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bryan\Downloads\"/>
    </mc:Choice>
  </mc:AlternateContent>
  <xr:revisionPtr revIDLastSave="0" documentId="13_ncr:1_{751BE46F-D04F-4C09-A657-7E552AF3D4D0}" xr6:coauthVersionLast="47" xr6:coauthVersionMax="47" xr10:uidLastSave="{00000000-0000-0000-0000-000000000000}"/>
  <bookViews>
    <workbookView xWindow="-108" yWindow="-108" windowWidth="30936" windowHeight="16776" xr2:uid="{D48EC19C-C055-48EA-AADA-E2F248A4372C}"/>
  </bookViews>
  <sheets>
    <sheet name="Executive Summary" sheetId="9" r:id="rId1"/>
    <sheet name="Documentation" sheetId="10" r:id="rId2"/>
    <sheet name="Raw_Data" sheetId="4" r:id="rId3"/>
    <sheet name="Clean_Data" sheetId="2" r:id="rId4"/>
    <sheet name="Analysis" sheetId="3" r:id="rId5"/>
    <sheet name="Summary" sheetId="5" r:id="rId6"/>
    <sheet name="Visualizations" sheetId="6" r:id="rId7"/>
    <sheet name="Heatmap" sheetId="8" r:id="rId8"/>
  </sheets>
  <definedNames>
    <definedName name="BucketList">_xlfn.ANCHORARRAY(Summary!$AC$3)</definedName>
    <definedName name="CustomerList">_xlfn.ANCHORARRAY(Summary!$AA$3)</definedName>
    <definedName name="ExternalData_1" localSheetId="2" hidden="1">'Raw_Data'!$A$1:$F$5001</definedName>
    <definedName name="ProgramList">_xlfn.ANCHORARRAY(Summary!$AB$3)</definedName>
  </definedNames>
  <calcPr calcId="191029"/>
  <pivotCaches>
    <pivotCache cacheId="0"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4997" i="2" l="1"/>
  <c r="G4997" i="2" s="1"/>
  <c r="Q4997" i="2" s="1"/>
  <c r="B4996" i="2"/>
  <c r="B4995" i="2"/>
  <c r="G4995" i="2" s="1"/>
  <c r="Q4995" i="2" s="1"/>
  <c r="B4994" i="2"/>
  <c r="G4994" i="2" s="1"/>
  <c r="Q4994" i="2" s="1"/>
  <c r="B4989" i="2"/>
  <c r="B4988" i="2"/>
  <c r="B4987" i="2"/>
  <c r="G4987" i="2" s="1"/>
  <c r="Q4987" i="2" s="1"/>
  <c r="B4986" i="2"/>
  <c r="B4981" i="2"/>
  <c r="G4981" i="2" s="1"/>
  <c r="Q4981" i="2" s="1"/>
  <c r="B4980" i="2"/>
  <c r="B4979" i="2"/>
  <c r="G4979" i="2" s="1"/>
  <c r="Q4979" i="2" s="1"/>
  <c r="B4978" i="2"/>
  <c r="G4978" i="2" s="1"/>
  <c r="Q4978" i="2" s="1"/>
  <c r="B4973" i="2"/>
  <c r="G4973" i="2" s="1"/>
  <c r="Q4973" i="2" s="1"/>
  <c r="B4972" i="2"/>
  <c r="B4971" i="2"/>
  <c r="G4971" i="2" s="1"/>
  <c r="Q4971" i="2" s="1"/>
  <c r="B4970" i="2"/>
  <c r="G4970" i="2" s="1"/>
  <c r="Q4970" i="2" s="1"/>
  <c r="B4965" i="2"/>
  <c r="G4965" i="2" s="1"/>
  <c r="Q4965" i="2" s="1"/>
  <c r="B4964" i="2"/>
  <c r="B4963" i="2"/>
  <c r="G4963" i="2" s="1"/>
  <c r="Q4963" i="2" s="1"/>
  <c r="B4962" i="2"/>
  <c r="G4962" i="2" s="1"/>
  <c r="Q4962" i="2" s="1"/>
  <c r="B4957" i="2"/>
  <c r="B4956" i="2"/>
  <c r="B4955" i="2"/>
  <c r="G4955" i="2" s="1"/>
  <c r="Q4955" i="2" s="1"/>
  <c r="B4954" i="2"/>
  <c r="G4954" i="2" s="1"/>
  <c r="Q4954" i="2" s="1"/>
  <c r="B4949" i="2"/>
  <c r="G4949" i="2" s="1"/>
  <c r="Q4949" i="2" s="1"/>
  <c r="B4948" i="2"/>
  <c r="B4947" i="2"/>
  <c r="G4947" i="2" s="1"/>
  <c r="Q4947" i="2" s="1"/>
  <c r="B4946" i="2"/>
  <c r="G4946" i="2" s="1"/>
  <c r="Q4946" i="2" s="1"/>
  <c r="B4941" i="2"/>
  <c r="G4941" i="2" s="1"/>
  <c r="Q4941" i="2" s="1"/>
  <c r="B4940" i="2"/>
  <c r="B4939" i="2"/>
  <c r="G4939" i="2" s="1"/>
  <c r="Q4939" i="2" s="1"/>
  <c r="B4938" i="2"/>
  <c r="G4938" i="2" s="1"/>
  <c r="Q4938" i="2" s="1"/>
  <c r="B4933" i="2"/>
  <c r="G4933" i="2" s="1"/>
  <c r="Q4933" i="2" s="1"/>
  <c r="B4932" i="2"/>
  <c r="B4931" i="2"/>
  <c r="G4931" i="2" s="1"/>
  <c r="Q4931" i="2" s="1"/>
  <c r="B4930" i="2"/>
  <c r="G4930" i="2" s="1"/>
  <c r="Q4930" i="2" s="1"/>
  <c r="B4925" i="2"/>
  <c r="B4924" i="2"/>
  <c r="B4923" i="2"/>
  <c r="G4923" i="2" s="1"/>
  <c r="Q4923" i="2" s="1"/>
  <c r="B4922" i="2"/>
  <c r="B4917" i="2"/>
  <c r="G4917" i="2" s="1"/>
  <c r="Q4917" i="2" s="1"/>
  <c r="B4916" i="2"/>
  <c r="B4915" i="2"/>
  <c r="G4915" i="2" s="1"/>
  <c r="Q4915" i="2" s="1"/>
  <c r="B4914" i="2"/>
  <c r="B4909" i="2"/>
  <c r="G4909" i="2" s="1"/>
  <c r="Q4909" i="2" s="1"/>
  <c r="B4908" i="2"/>
  <c r="B4907" i="2"/>
  <c r="G4907" i="2" s="1"/>
  <c r="Q4907" i="2" s="1"/>
  <c r="B4906" i="2"/>
  <c r="G4906" i="2" s="1"/>
  <c r="Q4906" i="2" s="1"/>
  <c r="B4901" i="2"/>
  <c r="G4901" i="2" s="1"/>
  <c r="Q4901" i="2" s="1"/>
  <c r="B4900" i="2"/>
  <c r="B4899" i="2"/>
  <c r="G4899" i="2" s="1"/>
  <c r="Q4899" i="2" s="1"/>
  <c r="B4898" i="2"/>
  <c r="G4898" i="2" s="1"/>
  <c r="Q4898" i="2" s="1"/>
  <c r="B4892" i="2"/>
  <c r="B4891" i="2"/>
  <c r="G4891" i="2" s="1"/>
  <c r="Q4891" i="2" s="1"/>
  <c r="B4890" i="2"/>
  <c r="B4884" i="2"/>
  <c r="B4883" i="2"/>
  <c r="G4883" i="2" s="1"/>
  <c r="Q4883" i="2" s="1"/>
  <c r="B4882" i="2"/>
  <c r="G4882" i="2" s="1"/>
  <c r="Q4882" i="2" s="1"/>
  <c r="B4877" i="2"/>
  <c r="G4877" i="2" s="1"/>
  <c r="Q4877" i="2" s="1"/>
  <c r="B4876" i="2"/>
  <c r="B4875" i="2"/>
  <c r="G4875" i="2" s="1"/>
  <c r="Q4875" i="2" s="1"/>
  <c r="B4874" i="2"/>
  <c r="G4874" i="2" s="1"/>
  <c r="Q4874" i="2" s="1"/>
  <c r="B4869" i="2"/>
  <c r="G4869" i="2" s="1"/>
  <c r="Q4869" i="2" s="1"/>
  <c r="B4868" i="2"/>
  <c r="G4868" i="2" s="1"/>
  <c r="Q4868" i="2" s="1"/>
  <c r="B4867" i="2"/>
  <c r="G4867" i="2" s="1"/>
  <c r="Q4867" i="2" s="1"/>
  <c r="B4866" i="2"/>
  <c r="G4866" i="2" s="1"/>
  <c r="Q4866" i="2" s="1"/>
  <c r="B4861" i="2"/>
  <c r="B4860" i="2"/>
  <c r="B4859" i="2"/>
  <c r="G4859" i="2" s="1"/>
  <c r="Q4859" i="2" s="1"/>
  <c r="B4858" i="2"/>
  <c r="B4853" i="2"/>
  <c r="B4852" i="2"/>
  <c r="B4851" i="2"/>
  <c r="G4851" i="2" s="1"/>
  <c r="Q4851" i="2" s="1"/>
  <c r="B4850" i="2"/>
  <c r="B4845" i="2"/>
  <c r="G4845" i="2" s="1"/>
  <c r="Q4845" i="2" s="1"/>
  <c r="B4844" i="2"/>
  <c r="B4843" i="2"/>
  <c r="G4843" i="2" s="1"/>
  <c r="Q4843" i="2" s="1"/>
  <c r="B4842" i="2"/>
  <c r="G4842" i="2" s="1"/>
  <c r="Q4842" i="2" s="1"/>
  <c r="B4837" i="2"/>
  <c r="G4837" i="2" s="1"/>
  <c r="Q4837" i="2" s="1"/>
  <c r="B4836" i="2"/>
  <c r="B4835" i="2"/>
  <c r="G4835" i="2" s="1"/>
  <c r="Q4835" i="2" s="1"/>
  <c r="B4834" i="2"/>
  <c r="G4834" i="2" s="1"/>
  <c r="Q4834" i="2" s="1"/>
  <c r="B4829" i="2"/>
  <c r="G4829" i="2" s="1"/>
  <c r="Q4829" i="2" s="1"/>
  <c r="B4828" i="2"/>
  <c r="B4827" i="2"/>
  <c r="G4827" i="2" s="1"/>
  <c r="Q4827" i="2" s="1"/>
  <c r="B4826" i="2"/>
  <c r="G4826" i="2" s="1"/>
  <c r="Q4826" i="2" s="1"/>
  <c r="B4821" i="2"/>
  <c r="G4821" i="2" s="1"/>
  <c r="Q4821" i="2" s="1"/>
  <c r="B4820" i="2"/>
  <c r="B4819" i="2"/>
  <c r="G4819" i="2" s="1"/>
  <c r="Q4819" i="2" s="1"/>
  <c r="B4818" i="2"/>
  <c r="G4818" i="2" s="1"/>
  <c r="Q4818" i="2" s="1"/>
  <c r="B4813" i="2"/>
  <c r="G4813" i="2" s="1"/>
  <c r="Q4813" i="2" s="1"/>
  <c r="B4812" i="2"/>
  <c r="B4811" i="2"/>
  <c r="G4811" i="2" s="1"/>
  <c r="Q4811" i="2" s="1"/>
  <c r="B4810" i="2"/>
  <c r="G4810" i="2" s="1"/>
  <c r="Q4810" i="2" s="1"/>
  <c r="B4805" i="2"/>
  <c r="G4805" i="2" s="1"/>
  <c r="Q4805" i="2" s="1"/>
  <c r="B4804" i="2"/>
  <c r="B4803" i="2"/>
  <c r="G4803" i="2" s="1"/>
  <c r="Q4803" i="2" s="1"/>
  <c r="B4802" i="2"/>
  <c r="G4802" i="2" s="1"/>
  <c r="Q4802" i="2" s="1"/>
  <c r="B4797" i="2"/>
  <c r="B4796" i="2"/>
  <c r="B4795" i="2"/>
  <c r="G4795" i="2" s="1"/>
  <c r="Q4795" i="2" s="1"/>
  <c r="B4794" i="2"/>
  <c r="B4789" i="2"/>
  <c r="B4788" i="2"/>
  <c r="B4787" i="2"/>
  <c r="G4787" i="2" s="1"/>
  <c r="Q4787" i="2" s="1"/>
  <c r="B4786" i="2"/>
  <c r="B4781" i="2"/>
  <c r="G4781" i="2" s="1"/>
  <c r="Q4781" i="2" s="1"/>
  <c r="B4780" i="2"/>
  <c r="B4779" i="2"/>
  <c r="G4779" i="2" s="1"/>
  <c r="Q4779" i="2" s="1"/>
  <c r="B4778" i="2"/>
  <c r="G4778" i="2" s="1"/>
  <c r="Q4778" i="2" s="1"/>
  <c r="B4773" i="2"/>
  <c r="G4773" i="2" s="1"/>
  <c r="Q4773" i="2" s="1"/>
  <c r="B4772" i="2"/>
  <c r="B4771" i="2"/>
  <c r="G4771" i="2" s="1"/>
  <c r="Q4771" i="2" s="1"/>
  <c r="B4770" i="2"/>
  <c r="G4770" i="2" s="1"/>
  <c r="Q4770" i="2" s="1"/>
  <c r="B4765" i="2"/>
  <c r="B4764" i="2"/>
  <c r="B4763" i="2"/>
  <c r="G4763" i="2" s="1"/>
  <c r="Q4763" i="2" s="1"/>
  <c r="B4762" i="2"/>
  <c r="B4757" i="2"/>
  <c r="G4757" i="2" s="1"/>
  <c r="Q4757" i="2" s="1"/>
  <c r="B4756" i="2"/>
  <c r="B4755" i="2"/>
  <c r="G4755" i="2" s="1"/>
  <c r="Q4755" i="2" s="1"/>
  <c r="B4754" i="2"/>
  <c r="G4754" i="2" s="1"/>
  <c r="Q4754" i="2" s="1"/>
  <c r="B4749" i="2"/>
  <c r="G4749" i="2" s="1"/>
  <c r="Q4749" i="2" s="1"/>
  <c r="B4748" i="2"/>
  <c r="B4747" i="2"/>
  <c r="G4747" i="2" s="1"/>
  <c r="Q4747" i="2" s="1"/>
  <c r="B4746" i="2"/>
  <c r="G4746" i="2" s="1"/>
  <c r="Q4746" i="2" s="1"/>
  <c r="B4741" i="2"/>
  <c r="G4741" i="2" s="1"/>
  <c r="Q4741" i="2" s="1"/>
  <c r="B4740" i="2"/>
  <c r="B4739" i="2"/>
  <c r="G4739" i="2" s="1"/>
  <c r="Q4739" i="2" s="1"/>
  <c r="B4738" i="2"/>
  <c r="G4738" i="2" s="1"/>
  <c r="Q4738" i="2" s="1"/>
  <c r="B4733" i="2"/>
  <c r="B4732" i="2"/>
  <c r="B4731" i="2"/>
  <c r="G4731" i="2" s="1"/>
  <c r="Q4731" i="2" s="1"/>
  <c r="B4730" i="2"/>
  <c r="B4725" i="2"/>
  <c r="B4724" i="2"/>
  <c r="B4723" i="2"/>
  <c r="G4723" i="2" s="1"/>
  <c r="Q4723" i="2" s="1"/>
  <c r="B4722" i="2"/>
  <c r="B4717" i="2"/>
  <c r="G4717" i="2" s="1"/>
  <c r="Q4717" i="2" s="1"/>
  <c r="B4716" i="2"/>
  <c r="B4715" i="2"/>
  <c r="G4715" i="2" s="1"/>
  <c r="Q4715" i="2" s="1"/>
  <c r="B4714" i="2"/>
  <c r="G4714" i="2" s="1"/>
  <c r="Q4714" i="2" s="1"/>
  <c r="B4709" i="2"/>
  <c r="G4709" i="2" s="1"/>
  <c r="Q4709" i="2" s="1"/>
  <c r="B4708" i="2"/>
  <c r="B4707" i="2"/>
  <c r="G4707" i="2" s="1"/>
  <c r="Q4707" i="2" s="1"/>
  <c r="B4706" i="2"/>
  <c r="G4706" i="2" s="1"/>
  <c r="Q4706" i="2" s="1"/>
  <c r="B4701" i="2"/>
  <c r="G4701" i="2" s="1"/>
  <c r="Q4701" i="2" s="1"/>
  <c r="B4700" i="2"/>
  <c r="B4699" i="2"/>
  <c r="G4699" i="2" s="1"/>
  <c r="Q4699" i="2" s="1"/>
  <c r="B4698" i="2"/>
  <c r="G4698" i="2" s="1"/>
  <c r="Q4698" i="2" s="1"/>
  <c r="B4692" i="2"/>
  <c r="B4691" i="2"/>
  <c r="G4691" i="2" s="1"/>
  <c r="Q4691" i="2" s="1"/>
  <c r="B4690" i="2"/>
  <c r="G4690" i="2" s="1"/>
  <c r="Q4690" i="2" s="1"/>
  <c r="B4684" i="2"/>
  <c r="B4683" i="2"/>
  <c r="G4683" i="2" s="1"/>
  <c r="Q4683" i="2" s="1"/>
  <c r="B4682" i="2"/>
  <c r="G4682" i="2" s="1"/>
  <c r="Q4682" i="2" s="1"/>
  <c r="B4677" i="2"/>
  <c r="G4677" i="2" s="1"/>
  <c r="Q4677" i="2" s="1"/>
  <c r="B4676" i="2"/>
  <c r="B4675" i="2"/>
  <c r="G4675" i="2" s="1"/>
  <c r="Q4675" i="2" s="1"/>
  <c r="B4674" i="2"/>
  <c r="G4674" i="2" s="1"/>
  <c r="Q4674" i="2" s="1"/>
  <c r="B4669" i="2"/>
  <c r="B4668" i="2"/>
  <c r="B4667" i="2"/>
  <c r="G4667" i="2" s="1"/>
  <c r="Q4667" i="2" s="1"/>
  <c r="B4666" i="2"/>
  <c r="B4661" i="2"/>
  <c r="G4661" i="2" s="1"/>
  <c r="Q4661" i="2" s="1"/>
  <c r="B4660" i="2"/>
  <c r="B4659" i="2"/>
  <c r="G4659" i="2" s="1"/>
  <c r="Q4659" i="2" s="1"/>
  <c r="B4658" i="2"/>
  <c r="G4658" i="2" s="1"/>
  <c r="Q4658" i="2" s="1"/>
  <c r="B4653" i="2"/>
  <c r="G4653" i="2" s="1"/>
  <c r="Q4653" i="2" s="1"/>
  <c r="B4652" i="2"/>
  <c r="B4651" i="2"/>
  <c r="G4651" i="2" s="1"/>
  <c r="Q4651" i="2" s="1"/>
  <c r="B4650" i="2"/>
  <c r="G4650" i="2" s="1"/>
  <c r="Q4650" i="2" s="1"/>
  <c r="B4645" i="2"/>
  <c r="B4644" i="2"/>
  <c r="B4643" i="2"/>
  <c r="G4643" i="2" s="1"/>
  <c r="Q4643" i="2" s="1"/>
  <c r="B4642" i="2"/>
  <c r="B4637" i="2"/>
  <c r="G4637" i="2" s="1"/>
  <c r="Q4637" i="2" s="1"/>
  <c r="B4636" i="2"/>
  <c r="B4635" i="2"/>
  <c r="G4635" i="2" s="1"/>
  <c r="Q4635" i="2" s="1"/>
  <c r="B4634" i="2"/>
  <c r="G4634" i="2" s="1"/>
  <c r="Q4634" i="2" s="1"/>
  <c r="B4629" i="2"/>
  <c r="G4629" i="2" s="1"/>
  <c r="Q4629" i="2" s="1"/>
  <c r="B4628" i="2"/>
  <c r="B4627" i="2"/>
  <c r="G4627" i="2" s="1"/>
  <c r="Q4627" i="2" s="1"/>
  <c r="B4626" i="2"/>
  <c r="G4626" i="2" s="1"/>
  <c r="Q4626" i="2" s="1"/>
  <c r="B4621" i="2"/>
  <c r="B4620" i="2"/>
  <c r="B4619" i="2"/>
  <c r="G4619" i="2" s="1"/>
  <c r="Q4619" i="2" s="1"/>
  <c r="B4618" i="2"/>
  <c r="B4613" i="2"/>
  <c r="G4613" i="2" s="1"/>
  <c r="Q4613" i="2" s="1"/>
  <c r="B4612" i="2"/>
  <c r="B4611" i="2"/>
  <c r="G4611" i="2" s="1"/>
  <c r="Q4611" i="2" s="1"/>
  <c r="B4610" i="2"/>
  <c r="G4610" i="2" s="1"/>
  <c r="Q4610" i="2" s="1"/>
  <c r="B4605" i="2"/>
  <c r="B4604" i="2"/>
  <c r="B4603" i="2"/>
  <c r="G4603" i="2" s="1"/>
  <c r="Q4603" i="2" s="1"/>
  <c r="B4602" i="2"/>
  <c r="B4597" i="2"/>
  <c r="B4596" i="2"/>
  <c r="G4596" i="2" s="1"/>
  <c r="Q4596" i="2" s="1"/>
  <c r="B4595" i="2"/>
  <c r="G4595" i="2" s="1"/>
  <c r="Q4595" i="2" s="1"/>
  <c r="B4594" i="2"/>
  <c r="B4589" i="2"/>
  <c r="G4589" i="2" s="1"/>
  <c r="Q4589" i="2" s="1"/>
  <c r="B4588" i="2"/>
  <c r="B4587" i="2"/>
  <c r="G4587" i="2" s="1"/>
  <c r="Q4587" i="2" s="1"/>
  <c r="B4586" i="2"/>
  <c r="G4586" i="2" s="1"/>
  <c r="Q4586" i="2" s="1"/>
  <c r="B4581" i="2"/>
  <c r="B4580" i="2"/>
  <c r="B4579" i="2"/>
  <c r="G4579" i="2" s="1"/>
  <c r="Q4579" i="2" s="1"/>
  <c r="B4578" i="2"/>
  <c r="B4573" i="2"/>
  <c r="B4572" i="2"/>
  <c r="B4571" i="2"/>
  <c r="G4571" i="2" s="1"/>
  <c r="Q4571" i="2" s="1"/>
  <c r="B4570" i="2"/>
  <c r="B4565" i="2"/>
  <c r="G4565" i="2" s="1"/>
  <c r="Q4565" i="2" s="1"/>
  <c r="B4564" i="2"/>
  <c r="B4563" i="2"/>
  <c r="G4563" i="2" s="1"/>
  <c r="Q4563" i="2" s="1"/>
  <c r="B4562" i="2"/>
  <c r="G4562" i="2" s="1"/>
  <c r="Q4562" i="2" s="1"/>
  <c r="B4557" i="2"/>
  <c r="G4557" i="2" s="1"/>
  <c r="Q4557" i="2" s="1"/>
  <c r="B4556" i="2"/>
  <c r="B4555" i="2"/>
  <c r="G4555" i="2" s="1"/>
  <c r="Q4555" i="2" s="1"/>
  <c r="B4554" i="2"/>
  <c r="G4554" i="2" s="1"/>
  <c r="Q4554" i="2" s="1"/>
  <c r="B4549" i="2"/>
  <c r="B4548" i="2"/>
  <c r="B4547" i="2"/>
  <c r="G4547" i="2" s="1"/>
  <c r="Q4547" i="2" s="1"/>
  <c r="B4546" i="2"/>
  <c r="B4541" i="2"/>
  <c r="G4541" i="2" s="1"/>
  <c r="Q4541" i="2" s="1"/>
  <c r="B4540" i="2"/>
  <c r="B4539" i="2"/>
  <c r="G4539" i="2" s="1"/>
  <c r="Q4539" i="2" s="1"/>
  <c r="B4538" i="2"/>
  <c r="G4538" i="2" s="1"/>
  <c r="Q4538" i="2" s="1"/>
  <c r="B4533" i="2"/>
  <c r="G4533" i="2" s="1"/>
  <c r="Q4533" i="2" s="1"/>
  <c r="B4532" i="2"/>
  <c r="B4531" i="2"/>
  <c r="G4531" i="2" s="1"/>
  <c r="Q4531" i="2" s="1"/>
  <c r="B4530" i="2"/>
  <c r="G4530" i="2" s="1"/>
  <c r="Q4530" i="2" s="1"/>
  <c r="B4525" i="2"/>
  <c r="G4525" i="2" s="1"/>
  <c r="Q4525" i="2" s="1"/>
  <c r="B4524" i="2"/>
  <c r="B4523" i="2"/>
  <c r="G4523" i="2" s="1"/>
  <c r="Q4523" i="2" s="1"/>
  <c r="B4522" i="2"/>
  <c r="G4522" i="2" s="1"/>
  <c r="Q4522" i="2" s="1"/>
  <c r="B4518" i="2"/>
  <c r="G4518" i="2" s="1"/>
  <c r="Q4518" i="2" s="1"/>
  <c r="B4517" i="2"/>
  <c r="B4516" i="2"/>
  <c r="B4515" i="2"/>
  <c r="G4515" i="2" s="1"/>
  <c r="Q4515" i="2" s="1"/>
  <c r="B4514" i="2"/>
  <c r="B4509" i="2"/>
  <c r="G4509" i="2" s="1"/>
  <c r="Q4509" i="2" s="1"/>
  <c r="B4508" i="2"/>
  <c r="B4507" i="2"/>
  <c r="G4507" i="2" s="1"/>
  <c r="Q4507" i="2" s="1"/>
  <c r="B4506" i="2"/>
  <c r="G4506" i="2" s="1"/>
  <c r="Q4506" i="2" s="1"/>
  <c r="B4501" i="2"/>
  <c r="G4501" i="2" s="1"/>
  <c r="Q4501" i="2" s="1"/>
  <c r="B4500" i="2"/>
  <c r="B4499" i="2"/>
  <c r="G4499" i="2" s="1"/>
  <c r="Q4499" i="2" s="1"/>
  <c r="B4498" i="2"/>
  <c r="G4498" i="2" s="1"/>
  <c r="Q4498" i="2" s="1"/>
  <c r="B4493" i="2"/>
  <c r="G4493" i="2" s="1"/>
  <c r="Q4493" i="2" s="1"/>
  <c r="B4492" i="2"/>
  <c r="G4492" i="2" s="1"/>
  <c r="Q4492" i="2" s="1"/>
  <c r="B4491" i="2"/>
  <c r="G4491" i="2" s="1"/>
  <c r="Q4491" i="2" s="1"/>
  <c r="B4490" i="2"/>
  <c r="G4490" i="2" s="1"/>
  <c r="Q4490" i="2" s="1"/>
  <c r="B4486" i="2"/>
  <c r="G4486" i="2" s="1"/>
  <c r="Q4486" i="2" s="1"/>
  <c r="B4485" i="2"/>
  <c r="B4484" i="2"/>
  <c r="B4483" i="2"/>
  <c r="G4483" i="2" s="1"/>
  <c r="Q4483" i="2" s="1"/>
  <c r="B4482" i="2"/>
  <c r="B4477" i="2"/>
  <c r="B4476" i="2"/>
  <c r="B4475" i="2"/>
  <c r="G4475" i="2" s="1"/>
  <c r="Q4475" i="2" s="1"/>
  <c r="B4474" i="2"/>
  <c r="B4469" i="2"/>
  <c r="G4469" i="2" s="1"/>
  <c r="Q4469" i="2" s="1"/>
  <c r="B4468" i="2"/>
  <c r="B4467" i="2"/>
  <c r="G4467" i="2" s="1"/>
  <c r="Q4467" i="2" s="1"/>
  <c r="B4466" i="2"/>
  <c r="G4466" i="2" s="1"/>
  <c r="Q4466" i="2" s="1"/>
  <c r="B4461" i="2"/>
  <c r="G4461" i="2" s="1"/>
  <c r="Q4461" i="2" s="1"/>
  <c r="B4460" i="2"/>
  <c r="B4459" i="2"/>
  <c r="G4459" i="2" s="1"/>
  <c r="Q4459" i="2" s="1"/>
  <c r="B4458" i="2"/>
  <c r="G4458" i="2" s="1"/>
  <c r="Q4458" i="2" s="1"/>
  <c r="B4453" i="2"/>
  <c r="G4453" i="2" s="1"/>
  <c r="Q4453" i="2" s="1"/>
  <c r="B4452" i="2"/>
  <c r="B4451" i="2"/>
  <c r="G4451" i="2" s="1"/>
  <c r="Q4451" i="2" s="1"/>
  <c r="B4450" i="2"/>
  <c r="G4450" i="2" s="1"/>
  <c r="Q4450" i="2" s="1"/>
  <c r="B4446" i="2"/>
  <c r="G4446" i="2" s="1"/>
  <c r="Q4446" i="2" s="1"/>
  <c r="B4445" i="2"/>
  <c r="B4444" i="2"/>
  <c r="B4443" i="2"/>
  <c r="G4443" i="2" s="1"/>
  <c r="Q4443" i="2" s="1"/>
  <c r="B4437" i="2"/>
  <c r="G4437" i="2" s="1"/>
  <c r="Q4437" i="2" s="1"/>
  <c r="B4436" i="2"/>
  <c r="B4435" i="2"/>
  <c r="G4435" i="2" s="1"/>
  <c r="Q4435" i="2" s="1"/>
  <c r="B4434" i="2"/>
  <c r="G4434" i="2" s="1"/>
  <c r="Q4434" i="2" s="1"/>
  <c r="B4429" i="2"/>
  <c r="B4428" i="2"/>
  <c r="B4427" i="2"/>
  <c r="G4427" i="2" s="1"/>
  <c r="Q4427" i="2" s="1"/>
  <c r="B4426" i="2"/>
  <c r="B4421" i="2"/>
  <c r="B4420" i="2"/>
  <c r="B4419" i="2"/>
  <c r="G4419" i="2" s="1"/>
  <c r="Q4419" i="2" s="1"/>
  <c r="B4418" i="2"/>
  <c r="B4414" i="2"/>
  <c r="G4414" i="2" s="1"/>
  <c r="Q4414" i="2" s="1"/>
  <c r="B4413" i="2"/>
  <c r="G4413" i="2" s="1"/>
  <c r="Q4413" i="2" s="1"/>
  <c r="B4412" i="2"/>
  <c r="B4411" i="2"/>
  <c r="G4411" i="2" s="1"/>
  <c r="Q4411" i="2" s="1"/>
  <c r="B4410" i="2"/>
  <c r="G4410" i="2" s="1"/>
  <c r="Q4410" i="2" s="1"/>
  <c r="B4405" i="2"/>
  <c r="G4405" i="2" s="1"/>
  <c r="Q4405" i="2" s="1"/>
  <c r="B4404" i="2"/>
  <c r="B4403" i="2"/>
  <c r="G4403" i="2" s="1"/>
  <c r="Q4403" i="2" s="1"/>
  <c r="B4402" i="2"/>
  <c r="G4402" i="2" s="1"/>
  <c r="Q4402" i="2" s="1"/>
  <c r="B4397" i="2"/>
  <c r="G4397" i="2" s="1"/>
  <c r="Q4397" i="2" s="1"/>
  <c r="B4396" i="2"/>
  <c r="B4395" i="2"/>
  <c r="G4395" i="2" s="1"/>
  <c r="Q4395" i="2" s="1"/>
  <c r="B4394" i="2"/>
  <c r="G4394" i="2" s="1"/>
  <c r="Q4394" i="2" s="1"/>
  <c r="B4389" i="2"/>
  <c r="G4389" i="2" s="1"/>
  <c r="Q4389" i="2" s="1"/>
  <c r="B4388" i="2"/>
  <c r="B4387" i="2"/>
  <c r="G4387" i="2" s="1"/>
  <c r="Q4387" i="2" s="1"/>
  <c r="B4386" i="2"/>
  <c r="G4386" i="2" s="1"/>
  <c r="Q4386" i="2" s="1"/>
  <c r="B4381" i="2"/>
  <c r="G4381" i="2" s="1"/>
  <c r="Q4381" i="2" s="1"/>
  <c r="B4380" i="2"/>
  <c r="B4379" i="2"/>
  <c r="G4379" i="2" s="1"/>
  <c r="Q4379" i="2" s="1"/>
  <c r="B4378" i="2"/>
  <c r="G4378" i="2" s="1"/>
  <c r="Q4378" i="2" s="1"/>
  <c r="B4374" i="2"/>
  <c r="G4374" i="2" s="1"/>
  <c r="Q4374" i="2" s="1"/>
  <c r="B4373" i="2"/>
  <c r="B4372" i="2"/>
  <c r="B4371" i="2"/>
  <c r="G4371" i="2" s="1"/>
  <c r="Q4371" i="2" s="1"/>
  <c r="B4370" i="2"/>
  <c r="B4365" i="2"/>
  <c r="G4365" i="2" s="1"/>
  <c r="Q4365" i="2" s="1"/>
  <c r="B4364" i="2"/>
  <c r="B4363" i="2"/>
  <c r="G4363" i="2" s="1"/>
  <c r="Q4363" i="2" s="1"/>
  <c r="B4362" i="2"/>
  <c r="G4362" i="2" s="1"/>
  <c r="Q4362" i="2" s="1"/>
  <c r="B4357" i="2"/>
  <c r="G4357" i="2" s="1"/>
  <c r="Q4357" i="2" s="1"/>
  <c r="B4356" i="2"/>
  <c r="B4355" i="2"/>
  <c r="G4355" i="2" s="1"/>
  <c r="Q4355" i="2" s="1"/>
  <c r="B4354" i="2"/>
  <c r="G4354" i="2" s="1"/>
  <c r="Q4354" i="2" s="1"/>
  <c r="B4349" i="2"/>
  <c r="B4348" i="2"/>
  <c r="G4348" i="2" s="1"/>
  <c r="Q4348" i="2" s="1"/>
  <c r="B4347" i="2"/>
  <c r="G4347" i="2" s="1"/>
  <c r="Q4347" i="2" s="1"/>
  <c r="B4346" i="2"/>
  <c r="B4341" i="2"/>
  <c r="G4341" i="2" s="1"/>
  <c r="Q4341" i="2" s="1"/>
  <c r="B4340" i="2"/>
  <c r="G4340" i="2" s="1"/>
  <c r="Q4340" i="2" s="1"/>
  <c r="B4339" i="2"/>
  <c r="G4339" i="2" s="1"/>
  <c r="Q4339" i="2" s="1"/>
  <c r="B4338" i="2"/>
  <c r="G4338" i="2" s="1"/>
  <c r="Q4338" i="2" s="1"/>
  <c r="B4334" i="2"/>
  <c r="G4334" i="2" s="1"/>
  <c r="Q4334" i="2" s="1"/>
  <c r="B4333" i="2"/>
  <c r="B4332" i="2"/>
  <c r="B4331" i="2"/>
  <c r="G4331" i="2" s="1"/>
  <c r="Q4331" i="2" s="1"/>
  <c r="B4330" i="2"/>
  <c r="B4325" i="2"/>
  <c r="G4325" i="2" s="1"/>
  <c r="Q4325" i="2" s="1"/>
  <c r="B4324" i="2"/>
  <c r="B4322" i="2"/>
  <c r="G4322" i="2" s="1"/>
  <c r="Q4322" i="2" s="1"/>
  <c r="B4316" i="2"/>
  <c r="G4316" i="2" s="1"/>
  <c r="Q4316" i="2" s="1"/>
  <c r="B4315" i="2"/>
  <c r="B4314" i="2"/>
  <c r="G4314" i="2" s="1"/>
  <c r="Q4314" i="2" s="1"/>
  <c r="B4308" i="2"/>
  <c r="B4307" i="2"/>
  <c r="G4307" i="2" s="1"/>
  <c r="Q4307" i="2" s="1"/>
  <c r="B4306" i="2"/>
  <c r="B4301" i="2"/>
  <c r="G4301" i="2" s="1"/>
  <c r="Q4301" i="2" s="1"/>
  <c r="B4300" i="2"/>
  <c r="G4300" i="2" s="1"/>
  <c r="Q4300" i="2" s="1"/>
  <c r="B4299" i="2"/>
  <c r="B4298" i="2"/>
  <c r="G4298" i="2" s="1"/>
  <c r="Q4298" i="2" s="1"/>
  <c r="B4293" i="2"/>
  <c r="G4293" i="2" s="1"/>
  <c r="Q4293" i="2" s="1"/>
  <c r="B4292" i="2"/>
  <c r="G4292" i="2" s="1"/>
  <c r="Q4292" i="2" s="1"/>
  <c r="B4291" i="2"/>
  <c r="G4291" i="2" s="1"/>
  <c r="Q4291" i="2" s="1"/>
  <c r="B4290" i="2"/>
  <c r="G4290" i="2" s="1"/>
  <c r="Q4290" i="2" s="1"/>
  <c r="B4285" i="2"/>
  <c r="G4285" i="2" s="1"/>
  <c r="Q4285" i="2" s="1"/>
  <c r="B4284" i="2"/>
  <c r="G4284" i="2" s="1"/>
  <c r="Q4284" i="2" s="1"/>
  <c r="B4283" i="2"/>
  <c r="G4283" i="2" s="1"/>
  <c r="Q4283" i="2" s="1"/>
  <c r="B4282" i="2"/>
  <c r="G4282" i="2" s="1"/>
  <c r="Q4282" i="2" s="1"/>
  <c r="B4276" i="2"/>
  <c r="B4275" i="2"/>
  <c r="G4275" i="2" s="1"/>
  <c r="Q4275" i="2" s="1"/>
  <c r="B4274" i="2"/>
  <c r="G4274" i="2" s="1"/>
  <c r="Q4274" i="2" s="1"/>
  <c r="B4269" i="2"/>
  <c r="G4269" i="2" s="1"/>
  <c r="Q4269" i="2" s="1"/>
  <c r="B4268" i="2"/>
  <c r="G4268" i="2" s="1"/>
  <c r="Q4268" i="2" s="1"/>
  <c r="B4267" i="2"/>
  <c r="B4266" i="2"/>
  <c r="G4266" i="2" s="1"/>
  <c r="Q4266" i="2" s="1"/>
  <c r="B4261" i="2"/>
  <c r="G4261" i="2" s="1"/>
  <c r="Q4261" i="2" s="1"/>
  <c r="B4260" i="2"/>
  <c r="B4259" i="2"/>
  <c r="G4259" i="2" s="1"/>
  <c r="Q4259" i="2" s="1"/>
  <c r="B4258" i="2"/>
  <c r="G4258" i="2" s="1"/>
  <c r="Q4258" i="2" s="1"/>
  <c r="B4253" i="2"/>
  <c r="G4253" i="2" s="1"/>
  <c r="Q4253" i="2" s="1"/>
  <c r="B4252" i="2"/>
  <c r="G4252" i="2" s="1"/>
  <c r="Q4252" i="2" s="1"/>
  <c r="B4251" i="2"/>
  <c r="B4250" i="2"/>
  <c r="G4250" i="2" s="1"/>
  <c r="Q4250" i="2" s="1"/>
  <c r="B4245" i="2"/>
  <c r="G4245" i="2" s="1"/>
  <c r="Q4245" i="2" s="1"/>
  <c r="B4243" i="2"/>
  <c r="G4243" i="2" s="1"/>
  <c r="Q4243" i="2" s="1"/>
  <c r="B4242" i="2"/>
  <c r="G4242" i="2" s="1"/>
  <c r="Q4242" i="2" s="1"/>
  <c r="B4237" i="2"/>
  <c r="G4237" i="2" s="1"/>
  <c r="Q4237" i="2" s="1"/>
  <c r="B4236" i="2"/>
  <c r="G4236" i="2" s="1"/>
  <c r="Q4236" i="2" s="1"/>
  <c r="B4235" i="2"/>
  <c r="G4235" i="2" s="1"/>
  <c r="Q4235" i="2" s="1"/>
  <c r="B4234" i="2"/>
  <c r="G4234" i="2" s="1"/>
  <c r="Q4234" i="2" s="1"/>
  <c r="B4229" i="2"/>
  <c r="G4229" i="2" s="1"/>
  <c r="Q4229" i="2" s="1"/>
  <c r="B4228" i="2"/>
  <c r="B4227" i="2"/>
  <c r="B4226" i="2"/>
  <c r="G4226" i="2" s="1"/>
  <c r="Q4226" i="2" s="1"/>
  <c r="B4221" i="2"/>
  <c r="B4220" i="2"/>
  <c r="G4220" i="2" s="1"/>
  <c r="Q4220" i="2" s="1"/>
  <c r="B4219" i="2"/>
  <c r="G4219" i="2" s="1"/>
  <c r="Q4219" i="2" s="1"/>
  <c r="B4218" i="2"/>
  <c r="G4218" i="2" s="1"/>
  <c r="Q4218" i="2" s="1"/>
  <c r="B4213" i="2"/>
  <c r="G4213" i="2" s="1"/>
  <c r="Q4213" i="2" s="1"/>
  <c r="B4212" i="2"/>
  <c r="G4212" i="2" s="1"/>
  <c r="Q4212" i="2" s="1"/>
  <c r="B4211" i="2"/>
  <c r="B4210" i="2"/>
  <c r="G4210" i="2" s="1"/>
  <c r="Q4210" i="2" s="1"/>
  <c r="B4205" i="2"/>
  <c r="B4204" i="2"/>
  <c r="G4204" i="2" s="1"/>
  <c r="Q4204" i="2" s="1"/>
  <c r="B4203" i="2"/>
  <c r="B4202" i="2"/>
  <c r="B4197" i="2"/>
  <c r="G4197" i="2" s="1"/>
  <c r="Q4197" i="2" s="1"/>
  <c r="B4196" i="2"/>
  <c r="G4196" i="2" s="1"/>
  <c r="Q4196" i="2" s="1"/>
  <c r="B4194" i="2"/>
  <c r="G4194" i="2" s="1"/>
  <c r="Q4194" i="2" s="1"/>
  <c r="B4189" i="2"/>
  <c r="B4188" i="2"/>
  <c r="G4188" i="2" s="1"/>
  <c r="Q4188" i="2" s="1"/>
  <c r="B4186" i="2"/>
  <c r="B4181" i="2"/>
  <c r="G4181" i="2" s="1"/>
  <c r="Q4181" i="2" s="1"/>
  <c r="B4180" i="2"/>
  <c r="B4179" i="2"/>
  <c r="G4179" i="2" s="1"/>
  <c r="Q4179" i="2" s="1"/>
  <c r="B4178" i="2"/>
  <c r="G4178" i="2" s="1"/>
  <c r="Q4178" i="2" s="1"/>
  <c r="B4174" i="2"/>
  <c r="G4174" i="2" s="1"/>
  <c r="B4173" i="2"/>
  <c r="G4173" i="2" s="1"/>
  <c r="Q4173" i="2" s="1"/>
  <c r="B4172" i="2"/>
  <c r="G4172" i="2" s="1"/>
  <c r="Q4172" i="2" s="1"/>
  <c r="B4171" i="2"/>
  <c r="B4170" i="2"/>
  <c r="G4170" i="2" s="1"/>
  <c r="Q4170" i="2" s="1"/>
  <c r="B4165" i="2"/>
  <c r="G4165" i="2" s="1"/>
  <c r="Q4165" i="2" s="1"/>
  <c r="B4164" i="2"/>
  <c r="G4164" i="2" s="1"/>
  <c r="Q4164" i="2" s="1"/>
  <c r="B4162" i="2"/>
  <c r="G4162" i="2" s="1"/>
  <c r="Q4162" i="2" s="1"/>
  <c r="B4156" i="2"/>
  <c r="B4154" i="2"/>
  <c r="G4154" i="2" s="1"/>
  <c r="Q4154" i="2" s="1"/>
  <c r="B4148" i="2"/>
  <c r="B4146" i="2"/>
  <c r="G4146" i="2" s="1"/>
  <c r="Q4146" i="2" s="1"/>
  <c r="B4140" i="2"/>
  <c r="G4140" i="2" s="1"/>
  <c r="Q4140" i="2" s="1"/>
  <c r="B4139" i="2"/>
  <c r="B4138" i="2"/>
  <c r="G4138" i="2" s="1"/>
  <c r="Q4138" i="2" s="1"/>
  <c r="B4133" i="2"/>
  <c r="G4133" i="2" s="1"/>
  <c r="Q4133" i="2" s="1"/>
  <c r="B4132" i="2"/>
  <c r="G4132" i="2" s="1"/>
  <c r="Q4132" i="2" s="1"/>
  <c r="B4131" i="2"/>
  <c r="G4131" i="2" s="1"/>
  <c r="Q4131" i="2" s="1"/>
  <c r="B4130" i="2"/>
  <c r="B4125" i="2"/>
  <c r="G4125" i="2" s="1"/>
  <c r="Q4125" i="2" s="1"/>
  <c r="B4124" i="2"/>
  <c r="G4124" i="2" s="1"/>
  <c r="Q4124" i="2" s="1"/>
  <c r="B4123" i="2"/>
  <c r="G4123" i="2" s="1"/>
  <c r="Q4123" i="2" s="1"/>
  <c r="B4122" i="2"/>
  <c r="G4122" i="2" s="1"/>
  <c r="Q4122" i="2" s="1"/>
  <c r="B4117" i="2"/>
  <c r="G4117" i="2" s="1"/>
  <c r="Q4117" i="2" s="1"/>
  <c r="B4116" i="2"/>
  <c r="G4116" i="2" s="1"/>
  <c r="Q4116" i="2" s="1"/>
  <c r="B4115" i="2"/>
  <c r="G4115" i="2" s="1"/>
  <c r="Q4115" i="2" s="1"/>
  <c r="B4114" i="2"/>
  <c r="G4114" i="2" s="1"/>
  <c r="Q4114" i="2" s="1"/>
  <c r="B4109" i="2"/>
  <c r="G4109" i="2" s="1"/>
  <c r="Q4109" i="2" s="1"/>
  <c r="B4108" i="2"/>
  <c r="G4108" i="2" s="1"/>
  <c r="Q4108" i="2" s="1"/>
  <c r="B4107" i="2"/>
  <c r="B4106" i="2"/>
  <c r="G4106" i="2" s="1"/>
  <c r="Q4106" i="2" s="1"/>
  <c r="B4101" i="2"/>
  <c r="G4101" i="2" s="1"/>
  <c r="Q4101" i="2" s="1"/>
  <c r="B4100" i="2"/>
  <c r="G4100" i="2" s="1"/>
  <c r="Q4100" i="2" s="1"/>
  <c r="B4099" i="2"/>
  <c r="B4098" i="2"/>
  <c r="B4094" i="2"/>
  <c r="G4094" i="2" s="1"/>
  <c r="Q4094" i="2" s="1"/>
  <c r="B4092" i="2"/>
  <c r="G4092" i="2" s="1"/>
  <c r="Q4092" i="2" s="1"/>
  <c r="B4091" i="2"/>
  <c r="G4091" i="2" s="1"/>
  <c r="Q4091" i="2" s="1"/>
  <c r="B4090" i="2"/>
  <c r="G4090" i="2" s="1"/>
  <c r="Q4090" i="2" s="1"/>
  <c r="B4085" i="2"/>
  <c r="G4085" i="2" s="1"/>
  <c r="Q4085" i="2" s="1"/>
  <c r="B4084" i="2"/>
  <c r="G4084" i="2" s="1"/>
  <c r="Q4084" i="2" s="1"/>
  <c r="B4083" i="2"/>
  <c r="G4083" i="2" s="1"/>
  <c r="Q4083" i="2" s="1"/>
  <c r="B4082" i="2"/>
  <c r="G4082" i="2" s="1"/>
  <c r="Q4082" i="2" s="1"/>
  <c r="B4077" i="2"/>
  <c r="G4077" i="2" s="1"/>
  <c r="Q4077" i="2" s="1"/>
  <c r="B4076" i="2"/>
  <c r="G4076" i="2" s="1"/>
  <c r="Q4076" i="2" s="1"/>
  <c r="B4075" i="2"/>
  <c r="B4074" i="2"/>
  <c r="G4074" i="2" s="1"/>
  <c r="Q4074" i="2" s="1"/>
  <c r="B4069" i="2"/>
  <c r="B4068" i="2"/>
  <c r="B4067" i="2"/>
  <c r="G4067" i="2" s="1"/>
  <c r="Q4067" i="2" s="1"/>
  <c r="B4066" i="2"/>
  <c r="G4066" i="2" s="1"/>
  <c r="Q4066" i="2" s="1"/>
  <c r="B4062" i="2"/>
  <c r="G4062" i="2" s="1"/>
  <c r="Q4062" i="2" s="1"/>
  <c r="B4061" i="2"/>
  <c r="B4060" i="2"/>
  <c r="B4059" i="2"/>
  <c r="G4059" i="2" s="1"/>
  <c r="Q4059" i="2" s="1"/>
  <c r="B4058" i="2"/>
  <c r="G4058" i="2" s="1"/>
  <c r="Q4058" i="2" s="1"/>
  <c r="B4053" i="2"/>
  <c r="G4053" i="2" s="1"/>
  <c r="Q4053" i="2" s="1"/>
  <c r="B4052" i="2"/>
  <c r="G4052" i="2" s="1"/>
  <c r="Q4052" i="2" s="1"/>
  <c r="B4051" i="2"/>
  <c r="G4051" i="2" s="1"/>
  <c r="Q4051" i="2" s="1"/>
  <c r="B4050" i="2"/>
  <c r="B4045" i="2"/>
  <c r="G4045" i="2" s="1"/>
  <c r="Q4045" i="2" s="1"/>
  <c r="B4044" i="2"/>
  <c r="G4044" i="2" s="1"/>
  <c r="Q4044" i="2" s="1"/>
  <c r="B4043" i="2"/>
  <c r="G4043" i="2" s="1"/>
  <c r="Q4043" i="2" s="1"/>
  <c r="B4042" i="2"/>
  <c r="G4042" i="2" s="1"/>
  <c r="Q4042" i="2" s="1"/>
  <c r="B4037" i="2"/>
  <c r="G4037" i="2" s="1"/>
  <c r="Q4037" i="2" s="1"/>
  <c r="B4036" i="2"/>
  <c r="G4036" i="2" s="1"/>
  <c r="Q4036" i="2" s="1"/>
  <c r="B4035" i="2"/>
  <c r="B4034" i="2"/>
  <c r="G4034" i="2" s="1"/>
  <c r="Q4034" i="2" s="1"/>
  <c r="B4029" i="2"/>
  <c r="G4029" i="2" s="1"/>
  <c r="Q4029" i="2" s="1"/>
  <c r="B4028" i="2"/>
  <c r="B4027" i="2"/>
  <c r="G4027" i="2" s="1"/>
  <c r="Q4027" i="2" s="1"/>
  <c r="B4026" i="2"/>
  <c r="G4026" i="2" s="1"/>
  <c r="Q4026" i="2" s="1"/>
  <c r="B4021" i="2"/>
  <c r="G4021" i="2" s="1"/>
  <c r="Q4021" i="2" s="1"/>
  <c r="B4020" i="2"/>
  <c r="G4020" i="2" s="1"/>
  <c r="Q4020" i="2" s="1"/>
  <c r="B4019" i="2"/>
  <c r="G4019" i="2" s="1"/>
  <c r="Q4019" i="2" s="1"/>
  <c r="B4018" i="2"/>
  <c r="G4018" i="2" s="1"/>
  <c r="Q4018" i="2" s="1"/>
  <c r="B4013" i="2"/>
  <c r="B4012" i="2"/>
  <c r="G4012" i="2" s="1"/>
  <c r="Q4012" i="2" s="1"/>
  <c r="B4011" i="2"/>
  <c r="G4011" i="2" s="1"/>
  <c r="Q4011" i="2" s="1"/>
  <c r="B4010" i="2"/>
  <c r="B4005" i="2"/>
  <c r="G4005" i="2" s="1"/>
  <c r="Q4005" i="2" s="1"/>
  <c r="B4004" i="2"/>
  <c r="G4004" i="2" s="1"/>
  <c r="Q4004" i="2" s="1"/>
  <c r="B4003" i="2"/>
  <c r="G4003" i="2" s="1"/>
  <c r="Q4003" i="2" s="1"/>
  <c r="B4002" i="2"/>
  <c r="B3997" i="2"/>
  <c r="G3997" i="2" s="1"/>
  <c r="Q3997" i="2" s="1"/>
  <c r="B3996" i="2"/>
  <c r="B3995" i="2"/>
  <c r="B3994" i="2"/>
  <c r="G3994" i="2" s="1"/>
  <c r="Q3994" i="2" s="1"/>
  <c r="B3990" i="2"/>
  <c r="G3990" i="2" s="1"/>
  <c r="Q3990" i="2" s="1"/>
  <c r="B3989" i="2"/>
  <c r="B3988" i="2"/>
  <c r="G3988" i="2" s="1"/>
  <c r="Q3988" i="2" s="1"/>
  <c r="B3987" i="2"/>
  <c r="G3987" i="2" s="1"/>
  <c r="Q3987" i="2" s="1"/>
  <c r="B3986" i="2"/>
  <c r="B3981" i="2"/>
  <c r="G3981" i="2" s="1"/>
  <c r="Q3981" i="2" s="1"/>
  <c r="B3980" i="2"/>
  <c r="G3980" i="2" s="1"/>
  <c r="Q3980" i="2" s="1"/>
  <c r="B3979" i="2"/>
  <c r="G3979" i="2" s="1"/>
  <c r="Q3979" i="2" s="1"/>
  <c r="B3978" i="2"/>
  <c r="G3978" i="2" s="1"/>
  <c r="Q3978" i="2" s="1"/>
  <c r="B3973" i="2"/>
  <c r="G3973" i="2" s="1"/>
  <c r="Q3973" i="2" s="1"/>
  <c r="B3972" i="2"/>
  <c r="G3972" i="2" s="1"/>
  <c r="Q3972" i="2" s="1"/>
  <c r="B3971" i="2"/>
  <c r="B3970" i="2"/>
  <c r="G3970" i="2" s="1"/>
  <c r="Q3970" i="2" s="1"/>
  <c r="B3965" i="2"/>
  <c r="G3965" i="2" s="1"/>
  <c r="Q3965" i="2" s="1"/>
  <c r="B3964" i="2"/>
  <c r="G3964" i="2" s="1"/>
  <c r="Q3964" i="2" s="1"/>
  <c r="B3963" i="2"/>
  <c r="G3963" i="2" s="1"/>
  <c r="Q3963" i="2" s="1"/>
  <c r="B3962" i="2"/>
  <c r="G3962" i="2" s="1"/>
  <c r="Q3962" i="2" s="1"/>
  <c r="B3956" i="2"/>
  <c r="B3955" i="2"/>
  <c r="B3954" i="2"/>
  <c r="G3954" i="2" s="1"/>
  <c r="Q3954" i="2" s="1"/>
  <c r="B3950" i="2"/>
  <c r="G3950" i="2" s="1"/>
  <c r="Q3950" i="2" s="1"/>
  <c r="B3948" i="2"/>
  <c r="G3948" i="2" s="1"/>
  <c r="Q3948" i="2" s="1"/>
  <c r="B3947" i="2"/>
  <c r="G3947" i="2" s="1"/>
  <c r="Q3947" i="2" s="1"/>
  <c r="B3946" i="2"/>
  <c r="B3941" i="2"/>
  <c r="G3941" i="2" s="1"/>
  <c r="Q3941" i="2" s="1"/>
  <c r="B3940" i="2"/>
  <c r="G3940" i="2" s="1"/>
  <c r="Q3940" i="2" s="1"/>
  <c r="B3939" i="2"/>
  <c r="B3938" i="2"/>
  <c r="G3938" i="2" s="1"/>
  <c r="Q3938" i="2" s="1"/>
  <c r="B3933" i="2"/>
  <c r="B3932" i="2"/>
  <c r="B3931" i="2"/>
  <c r="G3931" i="2" s="1"/>
  <c r="Q3931" i="2" s="1"/>
  <c r="B3930" i="2"/>
  <c r="B3925" i="2"/>
  <c r="G3925" i="2" s="1"/>
  <c r="Q3925" i="2" s="1"/>
  <c r="B3924" i="2"/>
  <c r="G3924" i="2" s="1"/>
  <c r="Q3924" i="2" s="1"/>
  <c r="B3923" i="2"/>
  <c r="G3923" i="2" s="1"/>
  <c r="Q3923" i="2" s="1"/>
  <c r="B3922" i="2"/>
  <c r="G3922" i="2" s="1"/>
  <c r="Q3922" i="2" s="1"/>
  <c r="B3917" i="2"/>
  <c r="B3916" i="2"/>
  <c r="G3916" i="2" s="1"/>
  <c r="Q3916" i="2" s="1"/>
  <c r="B3915" i="2"/>
  <c r="G3915" i="2" s="1"/>
  <c r="Q3915" i="2" s="1"/>
  <c r="B3914" i="2"/>
  <c r="B3909" i="2"/>
  <c r="G3909" i="2" s="1"/>
  <c r="Q3909" i="2" s="1"/>
  <c r="B3908" i="2"/>
  <c r="G3908" i="2" s="1"/>
  <c r="Q3908" i="2" s="1"/>
  <c r="B3907" i="2"/>
  <c r="B3906" i="2"/>
  <c r="G3906" i="2" s="1"/>
  <c r="Q3906" i="2" s="1"/>
  <c r="B3901" i="2"/>
  <c r="G3901" i="2" s="1"/>
  <c r="Q3901" i="2" s="1"/>
  <c r="B3899" i="2"/>
  <c r="G3899" i="2" s="1"/>
  <c r="Q3899" i="2" s="1"/>
  <c r="B3898" i="2"/>
  <c r="G3898" i="2" s="1"/>
  <c r="Q3898" i="2" s="1"/>
  <c r="B3893" i="2"/>
  <c r="B3892" i="2"/>
  <c r="G3892" i="2" s="1"/>
  <c r="Q3892" i="2" s="1"/>
  <c r="B3891" i="2"/>
  <c r="G3891" i="2" s="1"/>
  <c r="Q3891" i="2" s="1"/>
  <c r="B3890" i="2"/>
  <c r="G3890" i="2" s="1"/>
  <c r="Q3890" i="2" s="1"/>
  <c r="B3885" i="2"/>
  <c r="G3885" i="2" s="1"/>
  <c r="Q3885" i="2" s="1"/>
  <c r="B3884" i="2"/>
  <c r="G3884" i="2" s="1"/>
  <c r="Q3884" i="2" s="1"/>
  <c r="B3883" i="2"/>
  <c r="G3883" i="2" s="1"/>
  <c r="Q3883" i="2" s="1"/>
  <c r="B3882" i="2"/>
  <c r="B3878" i="2"/>
  <c r="G3878" i="2" s="1"/>
  <c r="Q3878" i="2" s="1"/>
  <c r="B3877" i="2"/>
  <c r="G3877" i="2" s="1"/>
  <c r="Q3877" i="2" s="1"/>
  <c r="B3876" i="2"/>
  <c r="G3876" i="2" s="1"/>
  <c r="Q3876" i="2" s="1"/>
  <c r="B3875" i="2"/>
  <c r="B3874" i="2"/>
  <c r="G3874" i="2" s="1"/>
  <c r="Q3874" i="2" s="1"/>
  <c r="B3869" i="2"/>
  <c r="B3868" i="2"/>
  <c r="G3868" i="2" s="1"/>
  <c r="Q3868" i="2" s="1"/>
  <c r="B3867" i="2"/>
  <c r="G3867" i="2" s="1"/>
  <c r="Q3867" i="2" s="1"/>
  <c r="B3861" i="2"/>
  <c r="G3861" i="2" s="1"/>
  <c r="Q3861" i="2" s="1"/>
  <c r="B3860" i="2"/>
  <c r="B3859" i="2"/>
  <c r="G3859" i="2" s="1"/>
  <c r="Q3859" i="2" s="1"/>
  <c r="B3858" i="2"/>
  <c r="G3858" i="2" s="1"/>
  <c r="Q3858" i="2" s="1"/>
  <c r="B3853" i="2"/>
  <c r="G3853" i="2" s="1"/>
  <c r="Q3853" i="2" s="1"/>
  <c r="B3852" i="2"/>
  <c r="G3852" i="2" s="1"/>
  <c r="Q3852" i="2" s="1"/>
  <c r="B3851" i="2"/>
  <c r="G3851" i="2" s="1"/>
  <c r="Q3851" i="2" s="1"/>
  <c r="B3850" i="2"/>
  <c r="G3850" i="2" s="1"/>
  <c r="Q3850" i="2" s="1"/>
  <c r="B3845" i="2"/>
  <c r="G3845" i="2" s="1"/>
  <c r="Q3845" i="2" s="1"/>
  <c r="B3844" i="2"/>
  <c r="G3844" i="2" s="1"/>
  <c r="Q3844" i="2" s="1"/>
  <c r="B3843" i="2"/>
  <c r="G3843" i="2" s="1"/>
  <c r="Q3843" i="2" s="1"/>
  <c r="B3842" i="2"/>
  <c r="G3842" i="2" s="1"/>
  <c r="Q3842" i="2" s="1"/>
  <c r="B3838" i="2"/>
  <c r="G3838" i="2" s="1"/>
  <c r="Q3838" i="2" s="1"/>
  <c r="B3837" i="2"/>
  <c r="G3837" i="2" s="1"/>
  <c r="Q3837" i="2" s="1"/>
  <c r="B3836" i="2"/>
  <c r="G3836" i="2" s="1"/>
  <c r="Q3836" i="2" s="1"/>
  <c r="B3835" i="2"/>
  <c r="G3835" i="2" s="1"/>
  <c r="Q3835" i="2" s="1"/>
  <c r="B3834" i="2"/>
  <c r="G3834" i="2" s="1"/>
  <c r="Q3834" i="2" s="1"/>
  <c r="B3829" i="2"/>
  <c r="B3828" i="2"/>
  <c r="G3828" i="2" s="1"/>
  <c r="Q3828" i="2" s="1"/>
  <c r="B3827" i="2"/>
  <c r="G3827" i="2" s="1"/>
  <c r="Q3827" i="2" s="1"/>
  <c r="B3826" i="2"/>
  <c r="G3826" i="2" s="1"/>
  <c r="Q3826" i="2" s="1"/>
  <c r="B3821" i="2"/>
  <c r="G3821" i="2" s="1"/>
  <c r="Q3821" i="2" s="1"/>
  <c r="B3820" i="2"/>
  <c r="G3820" i="2" s="1"/>
  <c r="Q3820" i="2" s="1"/>
  <c r="B3819" i="2"/>
  <c r="G3819" i="2" s="1"/>
  <c r="Q3819" i="2" s="1"/>
  <c r="B3818" i="2"/>
  <c r="B3813" i="2"/>
  <c r="G3813" i="2" s="1"/>
  <c r="Q3813" i="2" s="1"/>
  <c r="B3812" i="2"/>
  <c r="G3812" i="2" s="1"/>
  <c r="Q3812" i="2" s="1"/>
  <c r="B3811" i="2"/>
  <c r="G3811" i="2" s="1"/>
  <c r="Q3811" i="2" s="1"/>
  <c r="B3810" i="2"/>
  <c r="G3810" i="2" s="1"/>
  <c r="Q3810" i="2" s="1"/>
  <c r="B3805" i="2"/>
  <c r="B3804" i="2"/>
  <c r="B3803" i="2"/>
  <c r="G3803" i="2" s="1"/>
  <c r="Q3803" i="2" s="1"/>
  <c r="B3802" i="2"/>
  <c r="G3802" i="2" s="1"/>
  <c r="Q3802" i="2" s="1"/>
  <c r="B3798" i="2"/>
  <c r="G3798" i="2" s="1"/>
  <c r="Q3798" i="2" s="1"/>
  <c r="B3797" i="2"/>
  <c r="G3797" i="2" s="1"/>
  <c r="Q3797" i="2" s="1"/>
  <c r="B3796" i="2"/>
  <c r="G3796" i="2" s="1"/>
  <c r="Q3796" i="2" s="1"/>
  <c r="B3795" i="2"/>
  <c r="G3795" i="2" s="1"/>
  <c r="Q3795" i="2" s="1"/>
  <c r="B3794" i="2"/>
  <c r="G3794" i="2" s="1"/>
  <c r="Q3794" i="2" s="1"/>
  <c r="B3789" i="2"/>
  <c r="G3789" i="2" s="1"/>
  <c r="Q3789" i="2" s="1"/>
  <c r="B3788" i="2"/>
  <c r="B3787" i="2"/>
  <c r="G3787" i="2" s="1"/>
  <c r="Q3787" i="2" s="1"/>
  <c r="B3786" i="2"/>
  <c r="G3786" i="2" s="1"/>
  <c r="Q3786" i="2" s="1"/>
  <c r="B3781" i="2"/>
  <c r="G3781" i="2" s="1"/>
  <c r="Q3781" i="2" s="1"/>
  <c r="B3780" i="2"/>
  <c r="G3780" i="2" s="1"/>
  <c r="Q3780" i="2" s="1"/>
  <c r="B3779" i="2"/>
  <c r="B3778" i="2"/>
  <c r="G3778" i="2" s="1"/>
  <c r="Q3778" i="2" s="1"/>
  <c r="B3773" i="2"/>
  <c r="G3773" i="2" s="1"/>
  <c r="Q3773" i="2" s="1"/>
  <c r="B3772" i="2"/>
  <c r="B3771" i="2"/>
  <c r="G3771" i="2" s="1"/>
  <c r="Q3771" i="2" s="1"/>
  <c r="B3770" i="2"/>
  <c r="G3770" i="2" s="1"/>
  <c r="Q3770" i="2" s="1"/>
  <c r="B3766" i="2"/>
  <c r="G3766" i="2" s="1"/>
  <c r="Q3766" i="2" s="1"/>
  <c r="B3765" i="2"/>
  <c r="B3764" i="2"/>
  <c r="G3764" i="2" s="1"/>
  <c r="Q3764" i="2" s="1"/>
  <c r="B3763" i="2"/>
  <c r="G3763" i="2" s="1"/>
  <c r="Q3763" i="2" s="1"/>
  <c r="B3762" i="2"/>
  <c r="G3762" i="2" s="1"/>
  <c r="Q3762" i="2" s="1"/>
  <c r="B3757" i="2"/>
  <c r="G3757" i="2" s="1"/>
  <c r="Q3757" i="2" s="1"/>
  <c r="B3756" i="2"/>
  <c r="G3756" i="2" s="1"/>
  <c r="Q3756" i="2" s="1"/>
  <c r="B3755" i="2"/>
  <c r="G3755" i="2" s="1"/>
  <c r="Q3755" i="2" s="1"/>
  <c r="B3754" i="2"/>
  <c r="G3754" i="2" s="1"/>
  <c r="Q3754" i="2" s="1"/>
  <c r="B3749" i="2"/>
  <c r="G3749" i="2" s="1"/>
  <c r="Q3749" i="2" s="1"/>
  <c r="B3748" i="2"/>
  <c r="G3748" i="2" s="1"/>
  <c r="Q3748" i="2" s="1"/>
  <c r="B3747" i="2"/>
  <c r="G3747" i="2" s="1"/>
  <c r="Q3747" i="2" s="1"/>
  <c r="B3746" i="2"/>
  <c r="G3746" i="2" s="1"/>
  <c r="Q3746" i="2" s="1"/>
  <c r="B3741" i="2"/>
  <c r="G3741" i="2" s="1"/>
  <c r="Q3741" i="2" s="1"/>
  <c r="B3740" i="2"/>
  <c r="B3739" i="2"/>
  <c r="B3738" i="2"/>
  <c r="G3738" i="2" s="1"/>
  <c r="Q3738" i="2" s="1"/>
  <c r="B3733" i="2"/>
  <c r="B3732" i="2"/>
  <c r="G3732" i="2" s="1"/>
  <c r="Q3732" i="2" s="1"/>
  <c r="B3731" i="2"/>
  <c r="G3731" i="2" s="1"/>
  <c r="Q3731" i="2" s="1"/>
  <c r="B3730" i="2"/>
  <c r="B3725" i="2"/>
  <c r="G3725" i="2" s="1"/>
  <c r="Q3725" i="2" s="1"/>
  <c r="B3724" i="2"/>
  <c r="G3724" i="2" s="1"/>
  <c r="Q3724" i="2" s="1"/>
  <c r="B3723" i="2"/>
  <c r="G3723" i="2" s="1"/>
  <c r="Q3723" i="2" s="1"/>
  <c r="B3722" i="2"/>
  <c r="G3722" i="2" s="1"/>
  <c r="Q3722" i="2" s="1"/>
  <c r="B3717" i="2"/>
  <c r="G3717" i="2" s="1"/>
  <c r="Q3717" i="2" s="1"/>
  <c r="B3716" i="2"/>
  <c r="G3716" i="2" s="1"/>
  <c r="Q3716" i="2" s="1"/>
  <c r="B3715" i="2"/>
  <c r="B3714" i="2"/>
  <c r="B3709" i="2"/>
  <c r="G3709" i="2" s="1"/>
  <c r="Q3709" i="2" s="1"/>
  <c r="B3708" i="2"/>
  <c r="G3708" i="2" s="1"/>
  <c r="Q3708" i="2" s="1"/>
  <c r="B3707" i="2"/>
  <c r="G3707" i="2" s="1"/>
  <c r="Q3707" i="2" s="1"/>
  <c r="B3706" i="2"/>
  <c r="G3706" i="2" s="1"/>
  <c r="Q3706" i="2" s="1"/>
  <c r="B3701" i="2"/>
  <c r="G3701" i="2" s="1"/>
  <c r="Q3701" i="2" s="1"/>
  <c r="B3700" i="2"/>
  <c r="B3699" i="2"/>
  <c r="G3699" i="2" s="1"/>
  <c r="Q3699" i="2" s="1"/>
  <c r="B3698" i="2"/>
  <c r="G3698" i="2" s="1"/>
  <c r="Q3698" i="2" s="1"/>
  <c r="B3693" i="2"/>
  <c r="G3693" i="2" s="1"/>
  <c r="Q3693" i="2" s="1"/>
  <c r="B3692" i="2"/>
  <c r="G3692" i="2" s="1"/>
  <c r="Q3692" i="2" s="1"/>
  <c r="B3691" i="2"/>
  <c r="G3691" i="2" s="1"/>
  <c r="Q3691" i="2" s="1"/>
  <c r="B3690" i="2"/>
  <c r="B3685" i="2"/>
  <c r="G3685" i="2" s="1"/>
  <c r="Q3685" i="2" s="1"/>
  <c r="B3684" i="2"/>
  <c r="G3684" i="2" s="1"/>
  <c r="Q3684" i="2" s="1"/>
  <c r="B3683" i="2"/>
  <c r="G3683" i="2" s="1"/>
  <c r="Q3683" i="2" s="1"/>
  <c r="B3682" i="2"/>
  <c r="G3682" i="2" s="1"/>
  <c r="Q3682" i="2" s="1"/>
  <c r="B3677" i="2"/>
  <c r="G3677" i="2" s="1"/>
  <c r="Q3677" i="2" s="1"/>
  <c r="B3676" i="2"/>
  <c r="B3674" i="2"/>
  <c r="G3674" i="2" s="1"/>
  <c r="Q3674" i="2" s="1"/>
  <c r="B3669" i="2"/>
  <c r="G3669" i="2" s="1"/>
  <c r="Q3669" i="2" s="1"/>
  <c r="B3668" i="2"/>
  <c r="B3667" i="2"/>
  <c r="G3667" i="2" s="1"/>
  <c r="Q3667" i="2" s="1"/>
  <c r="B3666" i="2"/>
  <c r="G3666" i="2" s="1"/>
  <c r="Q3666" i="2" s="1"/>
  <c r="B3661" i="2"/>
  <c r="B3660" i="2"/>
  <c r="G3660" i="2" s="1"/>
  <c r="Q3660" i="2" s="1"/>
  <c r="B3659" i="2"/>
  <c r="G3659" i="2" s="1"/>
  <c r="Q3659" i="2" s="1"/>
  <c r="B3658" i="2"/>
  <c r="G3658" i="2" s="1"/>
  <c r="Q3658" i="2" s="1"/>
  <c r="B3653" i="2"/>
  <c r="G3653" i="2" s="1"/>
  <c r="Q3653" i="2" s="1"/>
  <c r="B3652" i="2"/>
  <c r="G3652" i="2" s="1"/>
  <c r="Q3652" i="2" s="1"/>
  <c r="B3651" i="2"/>
  <c r="B3650" i="2"/>
  <c r="G3650" i="2" s="1"/>
  <c r="Q3650" i="2" s="1"/>
  <c r="B3645" i="2"/>
  <c r="G3645" i="2" s="1"/>
  <c r="Q3645" i="2" s="1"/>
  <c r="B3644" i="2"/>
  <c r="G3644" i="2" s="1"/>
  <c r="Q3644" i="2" s="1"/>
  <c r="B3643" i="2"/>
  <c r="G3643" i="2" s="1"/>
  <c r="Q3643" i="2" s="1"/>
  <c r="B3642" i="2"/>
  <c r="G3642" i="2" s="1"/>
  <c r="Q3642" i="2" s="1"/>
  <c r="B3637" i="2"/>
  <c r="B3636" i="2"/>
  <c r="G3636" i="2" s="1"/>
  <c r="Q3636" i="2" s="1"/>
  <c r="B3635" i="2"/>
  <c r="G3635" i="2" s="1"/>
  <c r="Q3635" i="2" s="1"/>
  <c r="B3634" i="2"/>
  <c r="G3634" i="2" s="1"/>
  <c r="Q3634" i="2" s="1"/>
  <c r="B3629" i="2"/>
  <c r="G3629" i="2" s="1"/>
  <c r="Q3629" i="2" s="1"/>
  <c r="B3628" i="2"/>
  <c r="G3628" i="2" s="1"/>
  <c r="Q3628" i="2" s="1"/>
  <c r="B3627" i="2"/>
  <c r="G3627" i="2" s="1"/>
  <c r="Q3627" i="2" s="1"/>
  <c r="B3626" i="2"/>
  <c r="B3621" i="2"/>
  <c r="G3621" i="2" s="1"/>
  <c r="Q3621" i="2" s="1"/>
  <c r="B3620" i="2"/>
  <c r="G3620" i="2" s="1"/>
  <c r="Q3620" i="2" s="1"/>
  <c r="B3619" i="2"/>
  <c r="G3619" i="2" s="1"/>
  <c r="Q3619" i="2" s="1"/>
  <c r="B3618" i="2"/>
  <c r="G3618" i="2" s="1"/>
  <c r="Q3618" i="2" s="1"/>
  <c r="B3613" i="2"/>
  <c r="G3613" i="2" s="1"/>
  <c r="Q3613" i="2" s="1"/>
  <c r="B3612" i="2"/>
  <c r="B3611" i="2"/>
  <c r="G3611" i="2" s="1"/>
  <c r="Q3611" i="2" s="1"/>
  <c r="B3610" i="2"/>
  <c r="G3610" i="2" s="1"/>
  <c r="Q3610" i="2" s="1"/>
  <c r="B3605" i="2"/>
  <c r="G3605" i="2" s="1"/>
  <c r="Q3605" i="2" s="1"/>
  <c r="B3604" i="2"/>
  <c r="B3603" i="2"/>
  <c r="G3603" i="2" s="1"/>
  <c r="Q3603" i="2" s="1"/>
  <c r="B3602" i="2"/>
  <c r="G3602" i="2" s="1"/>
  <c r="Q3602" i="2" s="1"/>
  <c r="B3597" i="2"/>
  <c r="G3597" i="2" s="1"/>
  <c r="Q3597" i="2" s="1"/>
  <c r="B3596" i="2"/>
  <c r="G3596" i="2" s="1"/>
  <c r="Q3596" i="2" s="1"/>
  <c r="B3595" i="2"/>
  <c r="G3595" i="2" s="1"/>
  <c r="Q3595" i="2" s="1"/>
  <c r="B3594" i="2"/>
  <c r="G3594" i="2" s="1"/>
  <c r="Q3594" i="2" s="1"/>
  <c r="B3590" i="2"/>
  <c r="G3590" i="2" s="1"/>
  <c r="Q3590" i="2" s="1"/>
  <c r="B3589" i="2"/>
  <c r="G3589" i="2" s="1"/>
  <c r="Q3589" i="2" s="1"/>
  <c r="B3588" i="2"/>
  <c r="G3588" i="2" s="1"/>
  <c r="Q3588" i="2" s="1"/>
  <c r="B3587" i="2"/>
  <c r="B3586" i="2"/>
  <c r="G3586" i="2" s="1"/>
  <c r="Q3586" i="2" s="1"/>
  <c r="B3581" i="2"/>
  <c r="G3581" i="2" s="1"/>
  <c r="Q3581" i="2" s="1"/>
  <c r="B3580" i="2"/>
  <c r="G3580" i="2" s="1"/>
  <c r="Q3580" i="2" s="1"/>
  <c r="B3579" i="2"/>
  <c r="G3579" i="2" s="1"/>
  <c r="Q3579" i="2" s="1"/>
  <c r="B3578" i="2"/>
  <c r="G3578" i="2" s="1"/>
  <c r="Q3578" i="2" s="1"/>
  <c r="B3573" i="2"/>
  <c r="G3573" i="2" s="1"/>
  <c r="Q3573" i="2" s="1"/>
  <c r="B3572" i="2"/>
  <c r="G3572" i="2" s="1"/>
  <c r="Q3572" i="2" s="1"/>
  <c r="B3571" i="2"/>
  <c r="G3571" i="2" s="1"/>
  <c r="Q3571" i="2" s="1"/>
  <c r="B3570" i="2"/>
  <c r="G3570" i="2" s="1"/>
  <c r="Q3570" i="2" s="1"/>
  <c r="B3565" i="2"/>
  <c r="G3565" i="2" s="1"/>
  <c r="Q3565" i="2" s="1"/>
  <c r="B3564" i="2"/>
  <c r="G3564" i="2" s="1"/>
  <c r="Q3564" i="2" s="1"/>
  <c r="B3563" i="2"/>
  <c r="G3563" i="2" s="1"/>
  <c r="Q3563" i="2" s="1"/>
  <c r="B3562" i="2"/>
  <c r="G3562" i="2" s="1"/>
  <c r="Q3562" i="2" s="1"/>
  <c r="B3558" i="2"/>
  <c r="G3558" i="2" s="1"/>
  <c r="Q3558" i="2" s="1"/>
  <c r="B3556" i="2"/>
  <c r="G3556" i="2" s="1"/>
  <c r="Q3556" i="2" s="1"/>
  <c r="B3555" i="2"/>
  <c r="G3555" i="2" s="1"/>
  <c r="Q3555" i="2" s="1"/>
  <c r="B3554" i="2"/>
  <c r="G3554" i="2" s="1"/>
  <c r="Q3554" i="2" s="1"/>
  <c r="B3549" i="2"/>
  <c r="B3548" i="2"/>
  <c r="G3548" i="2" s="1"/>
  <c r="Q3548" i="2" s="1"/>
  <c r="B3547" i="2"/>
  <c r="B3546" i="2"/>
  <c r="G3546" i="2" s="1"/>
  <c r="Q3546" i="2" s="1"/>
  <c r="B3541" i="2"/>
  <c r="G3541" i="2" s="1"/>
  <c r="Q3541" i="2" s="1"/>
  <c r="B3540" i="2"/>
  <c r="G3540" i="2" s="1"/>
  <c r="Q3540" i="2" s="1"/>
  <c r="B3539" i="2"/>
  <c r="G3539" i="2" s="1"/>
  <c r="Q3539" i="2" s="1"/>
  <c r="B3538" i="2"/>
  <c r="G3538" i="2" s="1"/>
  <c r="Q3538" i="2" s="1"/>
  <c r="B3533" i="2"/>
  <c r="G3533" i="2" s="1"/>
  <c r="Q3533" i="2" s="1"/>
  <c r="B3532" i="2"/>
  <c r="G3532" i="2" s="1"/>
  <c r="Q3532" i="2" s="1"/>
  <c r="B3531" i="2"/>
  <c r="G3531" i="2" s="1"/>
  <c r="Q3531" i="2" s="1"/>
  <c r="B3530" i="2"/>
  <c r="B3526" i="2"/>
  <c r="G3526" i="2" s="1"/>
  <c r="Q3526" i="2" s="1"/>
  <c r="B3525" i="2"/>
  <c r="G3525" i="2" s="1"/>
  <c r="Q3525" i="2" s="1"/>
  <c r="B3524" i="2"/>
  <c r="G3524" i="2" s="1"/>
  <c r="Q3524" i="2" s="1"/>
  <c r="B3523" i="2"/>
  <c r="B3522" i="2"/>
  <c r="G3522" i="2" s="1"/>
  <c r="Q3522" i="2" s="1"/>
  <c r="B3517" i="2"/>
  <c r="G3517" i="2" s="1"/>
  <c r="Q3517" i="2" s="1"/>
  <c r="B3516" i="2"/>
  <c r="B3515" i="2"/>
  <c r="G3515" i="2" s="1"/>
  <c r="Q3515" i="2" s="1"/>
  <c r="B3514" i="2"/>
  <c r="G3514" i="2" s="1"/>
  <c r="Q3514" i="2" s="1"/>
  <c r="B3509" i="2"/>
  <c r="B3508" i="2"/>
  <c r="B3507" i="2"/>
  <c r="G3507" i="2" s="1"/>
  <c r="Q3507" i="2" s="1"/>
  <c r="B3506" i="2"/>
  <c r="G3506" i="2" s="1"/>
  <c r="Q3506" i="2" s="1"/>
  <c r="B3501" i="2"/>
  <c r="B3500" i="2"/>
  <c r="G3500" i="2" s="1"/>
  <c r="Q3500" i="2" s="1"/>
  <c r="B3499" i="2"/>
  <c r="G3499" i="2" s="1"/>
  <c r="Q3499" i="2" s="1"/>
  <c r="B3494" i="2"/>
  <c r="G3494" i="2" s="1"/>
  <c r="Q3494" i="2" s="1"/>
  <c r="B3493" i="2"/>
  <c r="G3493" i="2" s="1"/>
  <c r="Q3493" i="2" s="1"/>
  <c r="B3492" i="2"/>
  <c r="G3492" i="2" s="1"/>
  <c r="Q3492" i="2" s="1"/>
  <c r="B3491" i="2"/>
  <c r="G3491" i="2" s="1"/>
  <c r="Q3491" i="2" s="1"/>
  <c r="B3490" i="2"/>
  <c r="G3490" i="2" s="1"/>
  <c r="Q3490" i="2" s="1"/>
  <c r="B3485" i="2"/>
  <c r="G3485" i="2" s="1"/>
  <c r="Q3485" i="2" s="1"/>
  <c r="B3484" i="2"/>
  <c r="B3483" i="2"/>
  <c r="B3482" i="2"/>
  <c r="B3477" i="2"/>
  <c r="G3477" i="2" s="1"/>
  <c r="Q3477" i="2" s="1"/>
  <c r="B3476" i="2"/>
  <c r="B3475" i="2"/>
  <c r="G3475" i="2" s="1"/>
  <c r="Q3475" i="2" s="1"/>
  <c r="B3474" i="2"/>
  <c r="B3469" i="2"/>
  <c r="G3469" i="2" s="1"/>
  <c r="Q3469" i="2" s="1"/>
  <c r="B3468" i="2"/>
  <c r="G3468" i="2" s="1"/>
  <c r="Q3468" i="2" s="1"/>
  <c r="B3467" i="2"/>
  <c r="G3467" i="2" s="1"/>
  <c r="Q3467" i="2" s="1"/>
  <c r="B3466" i="2"/>
  <c r="G3466" i="2" s="1"/>
  <c r="Q3466" i="2" s="1"/>
  <c r="B3461" i="2"/>
  <c r="G3461" i="2" s="1"/>
  <c r="Q3461" i="2" s="1"/>
  <c r="B3460" i="2"/>
  <c r="B3459" i="2"/>
  <c r="B3458" i="2"/>
  <c r="G3458" i="2" s="1"/>
  <c r="Q3458" i="2" s="1"/>
  <c r="B3454" i="2"/>
  <c r="G3454" i="2" s="1"/>
  <c r="Q3454" i="2" s="1"/>
  <c r="B3453" i="2"/>
  <c r="G3453" i="2" s="1"/>
  <c r="Q3453" i="2" s="1"/>
  <c r="B3452" i="2"/>
  <c r="G3452" i="2" s="1"/>
  <c r="Q3452" i="2" s="1"/>
  <c r="B3451" i="2"/>
  <c r="G3451" i="2" s="1"/>
  <c r="Q3451" i="2" s="1"/>
  <c r="B3450" i="2"/>
  <c r="G3450" i="2" s="1"/>
  <c r="Q3450" i="2" s="1"/>
  <c r="B3445" i="2"/>
  <c r="B3444" i="2"/>
  <c r="B3443" i="2"/>
  <c r="G3443" i="2" s="1"/>
  <c r="Q3443" i="2" s="1"/>
  <c r="B3442" i="2"/>
  <c r="G3442" i="2" s="1"/>
  <c r="Q3442" i="2" s="1"/>
  <c r="B3437" i="2"/>
  <c r="G3437" i="2" s="1"/>
  <c r="Q3437" i="2" s="1"/>
  <c r="B3436" i="2"/>
  <c r="G3436" i="2" s="1"/>
  <c r="Q3436" i="2" s="1"/>
  <c r="B3435" i="2"/>
  <c r="G3435" i="2" s="1"/>
  <c r="Q3435" i="2" s="1"/>
  <c r="B3434" i="2"/>
  <c r="B3429" i="2"/>
  <c r="G3429" i="2" s="1"/>
  <c r="Q3429" i="2" s="1"/>
  <c r="B3428" i="2"/>
  <c r="G3428" i="2" s="1"/>
  <c r="Q3428" i="2" s="1"/>
  <c r="B3427" i="2"/>
  <c r="G3427" i="2" s="1"/>
  <c r="Q3427" i="2" s="1"/>
  <c r="B3426" i="2"/>
  <c r="B3422" i="2"/>
  <c r="G3422" i="2" s="1"/>
  <c r="Q3422" i="2" s="1"/>
  <c r="B3421" i="2"/>
  <c r="G3421" i="2" s="1"/>
  <c r="Q3421" i="2" s="1"/>
  <c r="B3420" i="2"/>
  <c r="B3419" i="2"/>
  <c r="G3419" i="2" s="1"/>
  <c r="Q3419" i="2" s="1"/>
  <c r="B3418" i="2"/>
  <c r="G3418" i="2" s="1"/>
  <c r="Q3418" i="2" s="1"/>
  <c r="B3413" i="2"/>
  <c r="G3413" i="2" s="1"/>
  <c r="Q3413" i="2" s="1"/>
  <c r="B3412" i="2"/>
  <c r="G3412" i="2" s="1"/>
  <c r="Q3412" i="2" s="1"/>
  <c r="B3411" i="2"/>
  <c r="G3411" i="2" s="1"/>
  <c r="Q3411" i="2" s="1"/>
  <c r="B3410" i="2"/>
  <c r="G3410" i="2" s="1"/>
  <c r="Q3410" i="2" s="1"/>
  <c r="B3405" i="2"/>
  <c r="G3405" i="2" s="1"/>
  <c r="Q3405" i="2" s="1"/>
  <c r="B3404" i="2"/>
  <c r="G3404" i="2" s="1"/>
  <c r="Q3404" i="2" s="1"/>
  <c r="B3403" i="2"/>
  <c r="G3403" i="2" s="1"/>
  <c r="Q3403" i="2" s="1"/>
  <c r="B3402" i="2"/>
  <c r="B3397" i="2"/>
  <c r="G3397" i="2" s="1"/>
  <c r="Q3397" i="2" s="1"/>
  <c r="B3396" i="2"/>
  <c r="B3395" i="2"/>
  <c r="B3394" i="2"/>
  <c r="G3394" i="2" s="1"/>
  <c r="Q3394" i="2" s="1"/>
  <c r="B3389" i="2"/>
  <c r="G3389" i="2" s="1"/>
  <c r="Q3389" i="2" s="1"/>
  <c r="B3388" i="2"/>
  <c r="B3387" i="2"/>
  <c r="G3387" i="2" s="1"/>
  <c r="Q3387" i="2" s="1"/>
  <c r="B3386" i="2"/>
  <c r="G3386" i="2" s="1"/>
  <c r="Q3386" i="2" s="1"/>
  <c r="B3382" i="2"/>
  <c r="G3382" i="2" s="1"/>
  <c r="Q3382" i="2" s="1"/>
  <c r="B3381" i="2"/>
  <c r="B3380" i="2"/>
  <c r="G3380" i="2" s="1"/>
  <c r="Q3380" i="2" s="1"/>
  <c r="B3379" i="2"/>
  <c r="G3379" i="2" s="1"/>
  <c r="Q3379" i="2" s="1"/>
  <c r="B3378" i="2"/>
  <c r="G3378" i="2" s="1"/>
  <c r="Q3378" i="2" s="1"/>
  <c r="B3373" i="2"/>
  <c r="B3372" i="2"/>
  <c r="G3372" i="2" s="1"/>
  <c r="Q3372" i="2" s="1"/>
  <c r="B3371" i="2"/>
  <c r="G3371" i="2" s="1"/>
  <c r="Q3371" i="2" s="1"/>
  <c r="B3370" i="2"/>
  <c r="B3365" i="2"/>
  <c r="G3365" i="2" s="1"/>
  <c r="Q3365" i="2" s="1"/>
  <c r="B3364" i="2"/>
  <c r="G3364" i="2" s="1"/>
  <c r="Q3364" i="2" s="1"/>
  <c r="B3363" i="2"/>
  <c r="G3363" i="2" s="1"/>
  <c r="Q3363" i="2" s="1"/>
  <c r="B3362" i="2"/>
  <c r="G3362" i="2" s="1"/>
  <c r="Q3362" i="2" s="1"/>
  <c r="B3357" i="2"/>
  <c r="G3357" i="2" s="1"/>
  <c r="Q3357" i="2" s="1"/>
  <c r="B3356" i="2"/>
  <c r="B3355" i="2"/>
  <c r="G3355" i="2" s="1"/>
  <c r="Q3355" i="2" s="1"/>
  <c r="B3354" i="2"/>
  <c r="G3354" i="2" s="1"/>
  <c r="Q3354" i="2" s="1"/>
  <c r="B3349" i="2"/>
  <c r="G3349" i="2" s="1"/>
  <c r="Q3349" i="2" s="1"/>
  <c r="B3348" i="2"/>
  <c r="G3348" i="2" s="1"/>
  <c r="Q3348" i="2" s="1"/>
  <c r="B3347" i="2"/>
  <c r="G3347" i="2" s="1"/>
  <c r="Q3347" i="2" s="1"/>
  <c r="B3346" i="2"/>
  <c r="G3346" i="2" s="1"/>
  <c r="Q3346" i="2" s="1"/>
  <c r="B3342" i="2"/>
  <c r="G3342" i="2" s="1"/>
  <c r="Q3342" i="2" s="1"/>
  <c r="B3341" i="2"/>
  <c r="G3341" i="2" s="1"/>
  <c r="Q3341" i="2" s="1"/>
  <c r="B3339" i="2"/>
  <c r="G3339" i="2" s="1"/>
  <c r="Q3339" i="2" s="1"/>
  <c r="B3338" i="2"/>
  <c r="G3338" i="2" s="1"/>
  <c r="Q3338" i="2" s="1"/>
  <c r="B3333" i="2"/>
  <c r="G3333" i="2" s="1"/>
  <c r="Q3333" i="2" s="1"/>
  <c r="B3332" i="2"/>
  <c r="G3332" i="2" s="1"/>
  <c r="Q3332" i="2" s="1"/>
  <c r="B3331" i="2"/>
  <c r="G3331" i="2" s="1"/>
  <c r="Q3331" i="2" s="1"/>
  <c r="B3330" i="2"/>
  <c r="G3330" i="2" s="1"/>
  <c r="Q3330" i="2" s="1"/>
  <c r="B3325" i="2"/>
  <c r="G3325" i="2" s="1"/>
  <c r="Q3325" i="2" s="1"/>
  <c r="B3324" i="2"/>
  <c r="G3324" i="2" s="1"/>
  <c r="Q3324" i="2" s="1"/>
  <c r="B3323" i="2"/>
  <c r="G3323" i="2" s="1"/>
  <c r="Q3323" i="2" s="1"/>
  <c r="B3322" i="2"/>
  <c r="G3322" i="2" s="1"/>
  <c r="Q3322" i="2" s="1"/>
  <c r="B3317" i="2"/>
  <c r="B3316" i="2"/>
  <c r="G3316" i="2" s="1"/>
  <c r="Q3316" i="2" s="1"/>
  <c r="B3315" i="2"/>
  <c r="G3315" i="2" s="1"/>
  <c r="Q3315" i="2" s="1"/>
  <c r="B3314" i="2"/>
  <c r="G3314" i="2" s="1"/>
  <c r="Q3314" i="2" s="1"/>
  <c r="B3310" i="2"/>
  <c r="G3310" i="2" s="1"/>
  <c r="B3309" i="2"/>
  <c r="G3309" i="2" s="1"/>
  <c r="Q3309" i="2" s="1"/>
  <c r="B3308" i="2"/>
  <c r="G3308" i="2" s="1"/>
  <c r="Q3308" i="2" s="1"/>
  <c r="B3307" i="2"/>
  <c r="G3307" i="2" s="1"/>
  <c r="Q3307" i="2" s="1"/>
  <c r="B3306" i="2"/>
  <c r="B3301" i="2"/>
  <c r="B3300" i="2"/>
  <c r="G3300" i="2" s="1"/>
  <c r="Q3300" i="2" s="1"/>
  <c r="B3299" i="2"/>
  <c r="B3298" i="2"/>
  <c r="B3293" i="2"/>
  <c r="G3293" i="2" s="1"/>
  <c r="Q3293" i="2" s="1"/>
  <c r="B3292" i="2"/>
  <c r="G3292" i="2" s="1"/>
  <c r="Q3292" i="2" s="1"/>
  <c r="B3291" i="2"/>
  <c r="G3291" i="2" s="1"/>
  <c r="Q3291" i="2" s="1"/>
  <c r="B3290" i="2"/>
  <c r="G3290" i="2" s="1"/>
  <c r="Q3290" i="2" s="1"/>
  <c r="B3285" i="2"/>
  <c r="G3285" i="2" s="1"/>
  <c r="Q3285" i="2" s="1"/>
  <c r="B3284" i="2"/>
  <c r="G3284" i="2" s="1"/>
  <c r="Q3284" i="2" s="1"/>
  <c r="B3283" i="2"/>
  <c r="G3283" i="2" s="1"/>
  <c r="Q3283" i="2" s="1"/>
  <c r="B3282" i="2"/>
  <c r="G3282" i="2" s="1"/>
  <c r="Q3282" i="2" s="1"/>
  <c r="B3278" i="2"/>
  <c r="G3278" i="2" s="1"/>
  <c r="Q3278" i="2" s="1"/>
  <c r="B3277" i="2"/>
  <c r="G3277" i="2" s="1"/>
  <c r="Q3277" i="2" s="1"/>
  <c r="B3276" i="2"/>
  <c r="G3276" i="2" s="1"/>
  <c r="Q3276" i="2" s="1"/>
  <c r="B3275" i="2"/>
  <c r="G3275" i="2" s="1"/>
  <c r="Q3275" i="2" s="1"/>
  <c r="B3274" i="2"/>
  <c r="G3274" i="2" s="1"/>
  <c r="Q3274" i="2" s="1"/>
  <c r="B3269" i="2"/>
  <c r="G3269" i="2" s="1"/>
  <c r="Q3269" i="2" s="1"/>
  <c r="B3268" i="2"/>
  <c r="G3268" i="2" s="1"/>
  <c r="Q3268" i="2" s="1"/>
  <c r="B3267" i="2"/>
  <c r="G3267" i="2" s="1"/>
  <c r="Q3267" i="2" s="1"/>
  <c r="B3266" i="2"/>
  <c r="B3261" i="2"/>
  <c r="G3261" i="2" s="1"/>
  <c r="Q3261" i="2" s="1"/>
  <c r="B3260" i="2"/>
  <c r="G3260" i="2" s="1"/>
  <c r="Q3260" i="2" s="1"/>
  <c r="B3259" i="2"/>
  <c r="G3259" i="2" s="1"/>
  <c r="Q3259" i="2" s="1"/>
  <c r="B3258" i="2"/>
  <c r="G3258" i="2" s="1"/>
  <c r="Q3258" i="2" s="1"/>
  <c r="B3252" i="2"/>
  <c r="G3252" i="2" s="1"/>
  <c r="Q3252" i="2" s="1"/>
  <c r="B3251" i="2"/>
  <c r="G3251" i="2" s="1"/>
  <c r="Q3251" i="2" s="1"/>
  <c r="B3250" i="2"/>
  <c r="B3246" i="2"/>
  <c r="G3246" i="2" s="1"/>
  <c r="Q3246" i="2" s="1"/>
  <c r="B3245" i="2"/>
  <c r="G3245" i="2" s="1"/>
  <c r="Q3245" i="2" s="1"/>
  <c r="B3244" i="2"/>
  <c r="G3244" i="2" s="1"/>
  <c r="Q3244" i="2" s="1"/>
  <c r="B3243" i="2"/>
  <c r="G3243" i="2" s="1"/>
  <c r="Q3243" i="2" s="1"/>
  <c r="B3242" i="2"/>
  <c r="G3242" i="2" s="1"/>
  <c r="Q3242" i="2" s="1"/>
  <c r="B3237" i="2"/>
  <c r="G3237" i="2" s="1"/>
  <c r="Q3237" i="2" s="1"/>
  <c r="B3236" i="2"/>
  <c r="G3236" i="2" s="1"/>
  <c r="Q3236" i="2" s="1"/>
  <c r="B3235" i="2"/>
  <c r="B3234" i="2"/>
  <c r="G3234" i="2" s="1"/>
  <c r="Q3234" i="2" s="1"/>
  <c r="B3229" i="2"/>
  <c r="G3229" i="2" s="1"/>
  <c r="Q3229" i="2" s="1"/>
  <c r="B3228" i="2"/>
  <c r="G3228" i="2" s="1"/>
  <c r="Q3228" i="2" s="1"/>
  <c r="B3227" i="2"/>
  <c r="B3226" i="2"/>
  <c r="G3226" i="2" s="1"/>
  <c r="Q3226" i="2" s="1"/>
  <c r="B3221" i="2"/>
  <c r="B3220" i="2"/>
  <c r="G3220" i="2" s="1"/>
  <c r="Q3220" i="2" s="1"/>
  <c r="B3219" i="2"/>
  <c r="G3219" i="2" s="1"/>
  <c r="Q3219" i="2" s="1"/>
  <c r="B3218" i="2"/>
  <c r="B3214" i="2"/>
  <c r="G3214" i="2" s="1"/>
  <c r="B3213" i="2"/>
  <c r="G3213" i="2" s="1"/>
  <c r="Q3213" i="2" s="1"/>
  <c r="B3212" i="2"/>
  <c r="G3212" i="2" s="1"/>
  <c r="Q3212" i="2" s="1"/>
  <c r="B3211" i="2"/>
  <c r="G3211" i="2" s="1"/>
  <c r="Q3211" i="2" s="1"/>
  <c r="B3210" i="2"/>
  <c r="G3210" i="2" s="1"/>
  <c r="Q3210" i="2" s="1"/>
  <c r="B3206" i="2"/>
  <c r="B3205" i="2"/>
  <c r="G3205" i="2" s="1"/>
  <c r="Q3205" i="2" s="1"/>
  <c r="B3204" i="2"/>
  <c r="G3204" i="2" s="1"/>
  <c r="Q3204" i="2" s="1"/>
  <c r="B3203" i="2"/>
  <c r="B3202" i="2"/>
  <c r="G3202" i="2" s="1"/>
  <c r="Q3202" i="2" s="1"/>
  <c r="B3197" i="2"/>
  <c r="G3197" i="2" s="1"/>
  <c r="Q3197" i="2" s="1"/>
  <c r="B3196" i="2"/>
  <c r="G3196" i="2" s="1"/>
  <c r="Q3196" i="2" s="1"/>
  <c r="B3195" i="2"/>
  <c r="B3194" i="2"/>
  <c r="G3194" i="2" s="1"/>
  <c r="Q3194" i="2" s="1"/>
  <c r="B3189" i="2"/>
  <c r="G3189" i="2" s="1"/>
  <c r="Q3189" i="2" s="1"/>
  <c r="B3188" i="2"/>
  <c r="G3188" i="2" s="1"/>
  <c r="Q3188" i="2" s="1"/>
  <c r="B3187" i="2"/>
  <c r="G3187" i="2" s="1"/>
  <c r="Q3187" i="2" s="1"/>
  <c r="B3186" i="2"/>
  <c r="G3186" i="2" s="1"/>
  <c r="Q3186" i="2" s="1"/>
  <c r="B3181" i="2"/>
  <c r="B3180" i="2"/>
  <c r="G3180" i="2" s="1"/>
  <c r="Q3180" i="2" s="1"/>
  <c r="B3179" i="2"/>
  <c r="G3179" i="2" s="1"/>
  <c r="Q3179" i="2" s="1"/>
  <c r="B3178" i="2"/>
  <c r="G3178" i="2" s="1"/>
  <c r="Q3178" i="2" s="1"/>
  <c r="B3174" i="2"/>
  <c r="G3174" i="2" s="1"/>
  <c r="Q3174" i="2" s="1"/>
  <c r="B3173" i="2"/>
  <c r="B3172" i="2"/>
  <c r="G3172" i="2" s="1"/>
  <c r="Q3172" i="2" s="1"/>
  <c r="B3171" i="2"/>
  <c r="G3171" i="2" s="1"/>
  <c r="Q3171" i="2" s="1"/>
  <c r="B3170" i="2"/>
  <c r="B3165" i="2"/>
  <c r="G3165" i="2" s="1"/>
  <c r="Q3165" i="2" s="1"/>
  <c r="B3164" i="2"/>
  <c r="G3164" i="2" s="1"/>
  <c r="Q3164" i="2" s="1"/>
  <c r="B3163" i="2"/>
  <c r="G3163" i="2" s="1"/>
  <c r="Q3163" i="2" s="1"/>
  <c r="B3162" i="2"/>
  <c r="G3162" i="2" s="1"/>
  <c r="Q3162" i="2" s="1"/>
  <c r="B3157" i="2"/>
  <c r="G3157" i="2" s="1"/>
  <c r="Q3157" i="2" s="1"/>
  <c r="B3156" i="2"/>
  <c r="G3156" i="2" s="1"/>
  <c r="Q3156" i="2" s="1"/>
  <c r="B3155" i="2"/>
  <c r="G3155" i="2" s="1"/>
  <c r="Q3155" i="2" s="1"/>
  <c r="B3154" i="2"/>
  <c r="G3154" i="2" s="1"/>
  <c r="Q3154" i="2" s="1"/>
  <c r="B3149" i="2"/>
  <c r="G3149" i="2" s="1"/>
  <c r="Q3149" i="2" s="1"/>
  <c r="B3148" i="2"/>
  <c r="G3148" i="2" s="1"/>
  <c r="Q3148" i="2" s="1"/>
  <c r="B3147" i="2"/>
  <c r="G3147" i="2" s="1"/>
  <c r="Q3147" i="2" s="1"/>
  <c r="B3146" i="2"/>
  <c r="G3146" i="2" s="1"/>
  <c r="Q3146" i="2" s="1"/>
  <c r="B3141" i="2"/>
  <c r="G3141" i="2" s="1"/>
  <c r="Q3141" i="2" s="1"/>
  <c r="B3140" i="2"/>
  <c r="G3140" i="2" s="1"/>
  <c r="Q3140" i="2" s="1"/>
  <c r="B3139" i="2"/>
  <c r="B3138" i="2"/>
  <c r="G3138" i="2" s="1"/>
  <c r="Q3138" i="2" s="1"/>
  <c r="B3134" i="2"/>
  <c r="G3134" i="2" s="1"/>
  <c r="Q3134" i="2" s="1"/>
  <c r="B3133" i="2"/>
  <c r="G3133" i="2" s="1"/>
  <c r="Q3133" i="2" s="1"/>
  <c r="B3132" i="2"/>
  <c r="G3132" i="2" s="1"/>
  <c r="Q3132" i="2" s="1"/>
  <c r="B3131" i="2"/>
  <c r="G3131" i="2" s="1"/>
  <c r="Q3131" i="2" s="1"/>
  <c r="B3130" i="2"/>
  <c r="G3130" i="2" s="1"/>
  <c r="Q3130" i="2" s="1"/>
  <c r="B3125" i="2"/>
  <c r="G3125" i="2" s="1"/>
  <c r="Q3125" i="2" s="1"/>
  <c r="B3124" i="2"/>
  <c r="G3124" i="2" s="1"/>
  <c r="Q3124" i="2" s="1"/>
  <c r="B3123" i="2"/>
  <c r="G3123" i="2" s="1"/>
  <c r="Q3123" i="2" s="1"/>
  <c r="B3122" i="2"/>
  <c r="G3122" i="2" s="1"/>
  <c r="Q3122" i="2" s="1"/>
  <c r="B3117" i="2"/>
  <c r="G3117" i="2" s="1"/>
  <c r="Q3117" i="2" s="1"/>
  <c r="B3116" i="2"/>
  <c r="G3116" i="2" s="1"/>
  <c r="Q3116" i="2" s="1"/>
  <c r="B3114" i="2"/>
  <c r="G3114" i="2" s="1"/>
  <c r="Q3114" i="2" s="1"/>
  <c r="B3109" i="2"/>
  <c r="G3109" i="2" s="1"/>
  <c r="Q3109" i="2" s="1"/>
  <c r="B3108" i="2"/>
  <c r="G3108" i="2" s="1"/>
  <c r="Q3108" i="2" s="1"/>
  <c r="B3106" i="2"/>
  <c r="G3106" i="2" s="1"/>
  <c r="Q3106" i="2" s="1"/>
  <c r="B3102" i="2"/>
  <c r="G3102" i="2" s="1"/>
  <c r="Q3102" i="2" s="1"/>
  <c r="B3101" i="2"/>
  <c r="G3101" i="2" s="1"/>
  <c r="Q3101" i="2" s="1"/>
  <c r="B3100" i="2"/>
  <c r="G3100" i="2" s="1"/>
  <c r="Q3100" i="2" s="1"/>
  <c r="B3099" i="2"/>
  <c r="G3099" i="2" s="1"/>
  <c r="Q3099" i="2" s="1"/>
  <c r="B3098" i="2"/>
  <c r="G3098" i="2" s="1"/>
  <c r="Q3098" i="2" s="1"/>
  <c r="B3093" i="2"/>
  <c r="B3092" i="2"/>
  <c r="G3092" i="2" s="1"/>
  <c r="Q3092" i="2" s="1"/>
  <c r="B3091" i="2"/>
  <c r="G3091" i="2" s="1"/>
  <c r="Q3091" i="2" s="1"/>
  <c r="B3090" i="2"/>
  <c r="G3090" i="2" s="1"/>
  <c r="Q3090" i="2" s="1"/>
  <c r="B3085" i="2"/>
  <c r="G3085" i="2" s="1"/>
  <c r="Q3085" i="2" s="1"/>
  <c r="B3084" i="2"/>
  <c r="G3084" i="2" s="1"/>
  <c r="Q3084" i="2" s="1"/>
  <c r="B3083" i="2"/>
  <c r="G3083" i="2" s="1"/>
  <c r="Q3083" i="2" s="1"/>
  <c r="B3082" i="2"/>
  <c r="B3077" i="2"/>
  <c r="G3077" i="2" s="1"/>
  <c r="Q3077" i="2" s="1"/>
  <c r="B3076" i="2"/>
  <c r="G3076" i="2" s="1"/>
  <c r="Q3076" i="2" s="1"/>
  <c r="B3075" i="2"/>
  <c r="B3074" i="2"/>
  <c r="G3074" i="2" s="1"/>
  <c r="Q3074" i="2" s="1"/>
  <c r="B3069" i="2"/>
  <c r="G3069" i="2" s="1"/>
  <c r="Q3069" i="2" s="1"/>
  <c r="B3068" i="2"/>
  <c r="G3068" i="2" s="1"/>
  <c r="Q3068" i="2" s="1"/>
  <c r="B3067" i="2"/>
  <c r="G3067" i="2" s="1"/>
  <c r="Q3067" i="2" s="1"/>
  <c r="B3066" i="2"/>
  <c r="G3066" i="2" s="1"/>
  <c r="Q3066" i="2" s="1"/>
  <c r="B3062" i="2"/>
  <c r="G3062" i="2" s="1"/>
  <c r="Q3062" i="2" s="1"/>
  <c r="B3061" i="2"/>
  <c r="B3060" i="2"/>
  <c r="G3060" i="2" s="1"/>
  <c r="Q3060" i="2" s="1"/>
  <c r="B3059" i="2"/>
  <c r="G3059" i="2" s="1"/>
  <c r="Q3059" i="2" s="1"/>
  <c r="B3058" i="2"/>
  <c r="B3053" i="2"/>
  <c r="G3053" i="2" s="1"/>
  <c r="Q3053" i="2" s="1"/>
  <c r="B3052" i="2"/>
  <c r="G3052" i="2" s="1"/>
  <c r="Q3052" i="2" s="1"/>
  <c r="B3051" i="2"/>
  <c r="G3051" i="2" s="1"/>
  <c r="Q3051" i="2" s="1"/>
  <c r="B3050" i="2"/>
  <c r="G3050" i="2" s="1"/>
  <c r="Q3050" i="2" s="1"/>
  <c r="B3044" i="2"/>
  <c r="G3044" i="2" s="1"/>
  <c r="Q3044" i="2" s="1"/>
  <c r="B3043" i="2"/>
  <c r="B3042" i="2"/>
  <c r="B3037" i="2"/>
  <c r="G3037" i="2" s="1"/>
  <c r="Q3037" i="2" s="1"/>
  <c r="B3036" i="2"/>
  <c r="G3036" i="2" s="1"/>
  <c r="Q3036" i="2" s="1"/>
  <c r="B3035" i="2"/>
  <c r="G3035" i="2" s="1"/>
  <c r="Q3035" i="2" s="1"/>
  <c r="B3034" i="2"/>
  <c r="G3034" i="2" s="1"/>
  <c r="Q3034" i="2" s="1"/>
  <c r="B3030" i="2"/>
  <c r="G3030" i="2" s="1"/>
  <c r="Q3030" i="2" s="1"/>
  <c r="B3029" i="2"/>
  <c r="G3029" i="2" s="1"/>
  <c r="Q3029" i="2" s="1"/>
  <c r="B3028" i="2"/>
  <c r="G3028" i="2" s="1"/>
  <c r="Q3028" i="2" s="1"/>
  <c r="B3027" i="2"/>
  <c r="B3026" i="2"/>
  <c r="G3026" i="2" s="1"/>
  <c r="Q3026" i="2" s="1"/>
  <c r="B3021" i="2"/>
  <c r="G3021" i="2" s="1"/>
  <c r="Q3021" i="2" s="1"/>
  <c r="B3020" i="2"/>
  <c r="G3020" i="2" s="1"/>
  <c r="Q3020" i="2" s="1"/>
  <c r="B3019" i="2"/>
  <c r="G3019" i="2" s="1"/>
  <c r="Q3019" i="2" s="1"/>
  <c r="B3018" i="2"/>
  <c r="G3018" i="2" s="1"/>
  <c r="Q3018" i="2" s="1"/>
  <c r="B3013" i="2"/>
  <c r="G3013" i="2" s="1"/>
  <c r="Q3013" i="2" s="1"/>
  <c r="B3012" i="2"/>
  <c r="G3012" i="2" s="1"/>
  <c r="Q3012" i="2" s="1"/>
  <c r="B3011" i="2"/>
  <c r="B3010" i="2"/>
  <c r="B3005" i="2"/>
  <c r="G3005" i="2" s="1"/>
  <c r="Q3005" i="2" s="1"/>
  <c r="B3004" i="2"/>
  <c r="G3004" i="2" s="1"/>
  <c r="Q3004" i="2" s="1"/>
  <c r="B3003" i="2"/>
  <c r="G3003" i="2" s="1"/>
  <c r="Q3003" i="2" s="1"/>
  <c r="B3002" i="2"/>
  <c r="G3002" i="2" s="1"/>
  <c r="Q3002" i="2" s="1"/>
  <c r="B2997" i="2"/>
  <c r="G2997" i="2" s="1"/>
  <c r="Q2997" i="2" s="1"/>
  <c r="B2996" i="2"/>
  <c r="G2996" i="2" s="1"/>
  <c r="Q2996" i="2" s="1"/>
  <c r="B2995" i="2"/>
  <c r="G2995" i="2" s="1"/>
  <c r="Q2995" i="2" s="1"/>
  <c r="B2994" i="2"/>
  <c r="G2994" i="2" s="1"/>
  <c r="Q2994" i="2" s="1"/>
  <c r="B2990" i="2"/>
  <c r="G2990" i="2" s="1"/>
  <c r="Q2990" i="2" s="1"/>
  <c r="B2988" i="2"/>
  <c r="G2988" i="2" s="1"/>
  <c r="Q2988" i="2" s="1"/>
  <c r="B2987" i="2"/>
  <c r="G2987" i="2" s="1"/>
  <c r="Q2987" i="2" s="1"/>
  <c r="B2986" i="2"/>
  <c r="G2986" i="2" s="1"/>
  <c r="Q2986" i="2" s="1"/>
  <c r="B2981" i="2"/>
  <c r="G2981" i="2" s="1"/>
  <c r="Q2981" i="2" s="1"/>
  <c r="B2980" i="2"/>
  <c r="G2980" i="2" s="1"/>
  <c r="Q2980" i="2" s="1"/>
  <c r="B2979" i="2"/>
  <c r="G2979" i="2" s="1"/>
  <c r="Q2979" i="2" s="1"/>
  <c r="B2978" i="2"/>
  <c r="G2978" i="2" s="1"/>
  <c r="Q2978" i="2" s="1"/>
  <c r="B2973" i="2"/>
  <c r="G2973" i="2" s="1"/>
  <c r="Q2973" i="2" s="1"/>
  <c r="B2972" i="2"/>
  <c r="G2972" i="2" s="1"/>
  <c r="Q2972" i="2" s="1"/>
  <c r="B2971" i="2"/>
  <c r="B2970" i="2"/>
  <c r="G2970" i="2" s="1"/>
  <c r="Q2970" i="2" s="1"/>
  <c r="B2965" i="2"/>
  <c r="G2965" i="2" s="1"/>
  <c r="Q2965" i="2" s="1"/>
  <c r="B2964" i="2"/>
  <c r="G2964" i="2" s="1"/>
  <c r="Q2964" i="2" s="1"/>
  <c r="B2963" i="2"/>
  <c r="G2963" i="2" s="1"/>
  <c r="Q2963" i="2" s="1"/>
  <c r="B2962" i="2"/>
  <c r="G2962" i="2" s="1"/>
  <c r="Q2962" i="2" s="1"/>
  <c r="B2957" i="2"/>
  <c r="G2957" i="2" s="1"/>
  <c r="Q2957" i="2" s="1"/>
  <c r="B2956" i="2"/>
  <c r="G2956" i="2" s="1"/>
  <c r="Q2956" i="2" s="1"/>
  <c r="B2955" i="2"/>
  <c r="G2955" i="2" s="1"/>
  <c r="Q2955" i="2" s="1"/>
  <c r="B2954" i="2"/>
  <c r="G2954" i="2" s="1"/>
  <c r="Q2954" i="2" s="1"/>
  <c r="B2950" i="2"/>
  <c r="B2949" i="2"/>
  <c r="B2948" i="2"/>
  <c r="G2948" i="2" s="1"/>
  <c r="Q2948" i="2" s="1"/>
  <c r="B2947" i="2"/>
  <c r="G2947" i="2" s="1"/>
  <c r="Q2947" i="2" s="1"/>
  <c r="B2946" i="2"/>
  <c r="B2941" i="2"/>
  <c r="G2941" i="2" s="1"/>
  <c r="Q2941" i="2" s="1"/>
  <c r="B2940" i="2"/>
  <c r="G2940" i="2" s="1"/>
  <c r="Q2940" i="2" s="1"/>
  <c r="B2939" i="2"/>
  <c r="G2939" i="2" s="1"/>
  <c r="Q2939" i="2" s="1"/>
  <c r="B2938" i="2"/>
  <c r="G2938" i="2" s="1"/>
  <c r="Q2938" i="2" s="1"/>
  <c r="B2933" i="2"/>
  <c r="G2933" i="2" s="1"/>
  <c r="Q2933" i="2" s="1"/>
  <c r="B2932" i="2"/>
  <c r="G2932" i="2" s="1"/>
  <c r="Q2932" i="2" s="1"/>
  <c r="B2931" i="2"/>
  <c r="G2931" i="2" s="1"/>
  <c r="Q2931" i="2" s="1"/>
  <c r="B2930" i="2"/>
  <c r="G2930" i="2" s="1"/>
  <c r="Q2930" i="2" s="1"/>
  <c r="B2925" i="2"/>
  <c r="G2925" i="2" s="1"/>
  <c r="Q2925" i="2" s="1"/>
  <c r="B2924" i="2"/>
  <c r="G2924" i="2" s="1"/>
  <c r="Q2924" i="2" s="1"/>
  <c r="B2923" i="2"/>
  <c r="G2923" i="2" s="1"/>
  <c r="Q2923" i="2" s="1"/>
  <c r="B2922" i="2"/>
  <c r="G2922" i="2" s="1"/>
  <c r="Q2922" i="2" s="1"/>
  <c r="B2918" i="2"/>
  <c r="G2918" i="2" s="1"/>
  <c r="Q2918" i="2" s="1"/>
  <c r="B2917" i="2"/>
  <c r="G2917" i="2" s="1"/>
  <c r="Q2917" i="2" s="1"/>
  <c r="B2916" i="2"/>
  <c r="G2916" i="2" s="1"/>
  <c r="Q2916" i="2" s="1"/>
  <c r="B2915" i="2"/>
  <c r="G2915" i="2" s="1"/>
  <c r="Q2915" i="2" s="1"/>
  <c r="B2914" i="2"/>
  <c r="B2910" i="2"/>
  <c r="G2910" i="2" s="1"/>
  <c r="Q2910" i="2" s="1"/>
  <c r="B2909" i="2"/>
  <c r="G2909" i="2" s="1"/>
  <c r="Q2909" i="2" s="1"/>
  <c r="B2908" i="2"/>
  <c r="G2908" i="2" s="1"/>
  <c r="Q2908" i="2" s="1"/>
  <c r="B2907" i="2"/>
  <c r="B2906" i="2"/>
  <c r="G2906" i="2" s="1"/>
  <c r="Q2906" i="2" s="1"/>
  <c r="B2902" i="2"/>
  <c r="G2902" i="2" s="1"/>
  <c r="Q2902" i="2" s="1"/>
  <c r="B2901" i="2"/>
  <c r="G2901" i="2" s="1"/>
  <c r="Q2901" i="2" s="1"/>
  <c r="B2900" i="2"/>
  <c r="G2900" i="2" s="1"/>
  <c r="Q2900" i="2" s="1"/>
  <c r="B2899" i="2"/>
  <c r="G2899" i="2" s="1"/>
  <c r="Q2899" i="2" s="1"/>
  <c r="B2898" i="2"/>
  <c r="G2898" i="2" s="1"/>
  <c r="Q2898" i="2" s="1"/>
  <c r="B2893" i="2"/>
  <c r="G2893" i="2" s="1"/>
  <c r="Q2893" i="2" s="1"/>
  <c r="B2892" i="2"/>
  <c r="G2892" i="2" s="1"/>
  <c r="Q2892" i="2" s="1"/>
  <c r="B2891" i="2"/>
  <c r="G2891" i="2" s="1"/>
  <c r="Q2891" i="2" s="1"/>
  <c r="B2890" i="2"/>
  <c r="G2890" i="2" s="1"/>
  <c r="Q2890" i="2" s="1"/>
  <c r="B2885" i="2"/>
  <c r="B2884" i="2"/>
  <c r="G2884" i="2" s="1"/>
  <c r="Q2884" i="2" s="1"/>
  <c r="B2883" i="2"/>
  <c r="G2883" i="2" s="1"/>
  <c r="Q2883" i="2" s="1"/>
  <c r="B2882" i="2"/>
  <c r="B2877" i="2"/>
  <c r="G2877" i="2" s="1"/>
  <c r="Q2877" i="2" s="1"/>
  <c r="B2876" i="2"/>
  <c r="G2876" i="2" s="1"/>
  <c r="Q2876" i="2" s="1"/>
  <c r="B2875" i="2"/>
  <c r="G2875" i="2" s="1"/>
  <c r="Q2875" i="2" s="1"/>
  <c r="B2874" i="2"/>
  <c r="B2869" i="2"/>
  <c r="G2869" i="2" s="1"/>
  <c r="Q2869" i="2" s="1"/>
  <c r="B2868" i="2"/>
  <c r="G2868" i="2" s="1"/>
  <c r="Q2868" i="2" s="1"/>
  <c r="B2867" i="2"/>
  <c r="B2866" i="2"/>
  <c r="G2866" i="2" s="1"/>
  <c r="Q2866" i="2" s="1"/>
  <c r="B2862" i="2"/>
  <c r="G2862" i="2" s="1"/>
  <c r="Q2862" i="2" s="1"/>
  <c r="B2861" i="2"/>
  <c r="B2860" i="2"/>
  <c r="G2860" i="2" s="1"/>
  <c r="Q2860" i="2" s="1"/>
  <c r="B2859" i="2"/>
  <c r="G2859" i="2" s="1"/>
  <c r="Q2859" i="2" s="1"/>
  <c r="B2858" i="2"/>
  <c r="G2858" i="2" s="1"/>
  <c r="Q2858" i="2" s="1"/>
  <c r="B2853" i="2"/>
  <c r="G2853" i="2" s="1"/>
  <c r="Q2853" i="2" s="1"/>
  <c r="B2852" i="2"/>
  <c r="G2852" i="2" s="1"/>
  <c r="Q2852" i="2" s="1"/>
  <c r="B2851" i="2"/>
  <c r="G2851" i="2" s="1"/>
  <c r="Q2851" i="2" s="1"/>
  <c r="B2850" i="2"/>
  <c r="G2850" i="2" s="1"/>
  <c r="Q2850" i="2" s="1"/>
  <c r="B2846" i="2"/>
  <c r="B2845" i="2"/>
  <c r="B2844" i="2"/>
  <c r="G2844" i="2" s="1"/>
  <c r="Q2844" i="2" s="1"/>
  <c r="B2843" i="2"/>
  <c r="B2842" i="2"/>
  <c r="B2839" i="2"/>
  <c r="G2839" i="2" s="1"/>
  <c r="Q2839" i="2" s="1"/>
  <c r="B2838" i="2"/>
  <c r="G2838" i="2" s="1"/>
  <c r="Q2838" i="2" s="1"/>
  <c r="B2837" i="2"/>
  <c r="G2837" i="2" s="1"/>
  <c r="Q2837" i="2" s="1"/>
  <c r="B2836" i="2"/>
  <c r="G2836" i="2" s="1"/>
  <c r="Q2836" i="2" s="1"/>
  <c r="B2835" i="2"/>
  <c r="G2835" i="2" s="1"/>
  <c r="Q2835" i="2" s="1"/>
  <c r="B2834" i="2"/>
  <c r="G2834" i="2" s="1"/>
  <c r="Q2834" i="2" s="1"/>
  <c r="B2829" i="2"/>
  <c r="G2829" i="2" s="1"/>
  <c r="Q2829" i="2" s="1"/>
  <c r="B2828" i="2"/>
  <c r="G2828" i="2" s="1"/>
  <c r="Q2828" i="2" s="1"/>
  <c r="B2827" i="2"/>
  <c r="G2827" i="2" s="1"/>
  <c r="Q2827" i="2" s="1"/>
  <c r="B2826" i="2"/>
  <c r="G2826" i="2" s="1"/>
  <c r="Q2826" i="2" s="1"/>
  <c r="B2821" i="2"/>
  <c r="G2821" i="2" s="1"/>
  <c r="Q2821" i="2" s="1"/>
  <c r="B2820" i="2"/>
  <c r="G2820" i="2" s="1"/>
  <c r="Q2820" i="2" s="1"/>
  <c r="B2819" i="2"/>
  <c r="G2819" i="2" s="1"/>
  <c r="Q2819" i="2" s="1"/>
  <c r="B2818" i="2"/>
  <c r="G2818" i="2" s="1"/>
  <c r="Q2818" i="2" s="1"/>
  <c r="B2813" i="2"/>
  <c r="G2813" i="2" s="1"/>
  <c r="Q2813" i="2" s="1"/>
  <c r="B2812" i="2"/>
  <c r="G2812" i="2" s="1"/>
  <c r="Q2812" i="2" s="1"/>
  <c r="B2811" i="2"/>
  <c r="G2811" i="2" s="1"/>
  <c r="Q2811" i="2" s="1"/>
  <c r="B2810" i="2"/>
  <c r="G2810" i="2" s="1"/>
  <c r="Q2810" i="2" s="1"/>
  <c r="B2807" i="2"/>
  <c r="B2805" i="2"/>
  <c r="G2805" i="2" s="1"/>
  <c r="Q2805" i="2" s="1"/>
  <c r="B2804" i="2"/>
  <c r="G2804" i="2" s="1"/>
  <c r="Q2804" i="2" s="1"/>
  <c r="B2803" i="2"/>
  <c r="B2802" i="2"/>
  <c r="G2802" i="2" s="1"/>
  <c r="Q2802" i="2" s="1"/>
  <c r="B2797" i="2"/>
  <c r="B2796" i="2"/>
  <c r="G2796" i="2" s="1"/>
  <c r="Q2796" i="2" s="1"/>
  <c r="B2795" i="2"/>
  <c r="G2795" i="2" s="1"/>
  <c r="Q2795" i="2" s="1"/>
  <c r="B2794" i="2"/>
  <c r="G2794" i="2" s="1"/>
  <c r="Q2794" i="2" s="1"/>
  <c r="B2790" i="2"/>
  <c r="G2790" i="2" s="1"/>
  <c r="Q2790" i="2" s="1"/>
  <c r="B2789" i="2"/>
  <c r="G2789" i="2" s="1"/>
  <c r="Q2789" i="2" s="1"/>
  <c r="B2788" i="2"/>
  <c r="G2788" i="2" s="1"/>
  <c r="Q2788" i="2" s="1"/>
  <c r="B2787" i="2"/>
  <c r="G2787" i="2" s="1"/>
  <c r="Q2787" i="2" s="1"/>
  <c r="B2786" i="2"/>
  <c r="G2786" i="2" s="1"/>
  <c r="Q2786" i="2" s="1"/>
  <c r="B2781" i="2"/>
  <c r="G2781" i="2" s="1"/>
  <c r="Q2781" i="2" s="1"/>
  <c r="B2780" i="2"/>
  <c r="B2779" i="2"/>
  <c r="G2779" i="2" s="1"/>
  <c r="Q2779" i="2" s="1"/>
  <c r="B2778" i="2"/>
  <c r="G2778" i="2" s="1"/>
  <c r="Q2778" i="2" s="1"/>
  <c r="B2775" i="2"/>
  <c r="G2775" i="2" s="1"/>
  <c r="Q2775" i="2" s="1"/>
  <c r="B2773" i="2"/>
  <c r="G2773" i="2" s="1"/>
  <c r="Q2773" i="2" s="1"/>
  <c r="B2772" i="2"/>
  <c r="G2772" i="2" s="1"/>
  <c r="Q2772" i="2" s="1"/>
  <c r="B2771" i="2"/>
  <c r="G2771" i="2" s="1"/>
  <c r="Q2771" i="2" s="1"/>
  <c r="B2770" i="2"/>
  <c r="G2770" i="2" s="1"/>
  <c r="Q2770" i="2" s="1"/>
  <c r="B2765" i="2"/>
  <c r="G2765" i="2" s="1"/>
  <c r="Q2765" i="2" s="1"/>
  <c r="B2764" i="2"/>
  <c r="G2764" i="2" s="1"/>
  <c r="Q2764" i="2" s="1"/>
  <c r="B2763" i="2"/>
  <c r="G2763" i="2" s="1"/>
  <c r="Q2763" i="2" s="1"/>
  <c r="B2762" i="2"/>
  <c r="G2762" i="2" s="1"/>
  <c r="Q2762" i="2" s="1"/>
  <c r="B2757" i="2"/>
  <c r="G2757" i="2" s="1"/>
  <c r="Q2757" i="2" s="1"/>
  <c r="B2756" i="2"/>
  <c r="B2755" i="2"/>
  <c r="G2755" i="2" s="1"/>
  <c r="Q2755" i="2" s="1"/>
  <c r="B2754" i="2"/>
  <c r="G2754" i="2" s="1"/>
  <c r="Q2754" i="2" s="1"/>
  <c r="B2749" i="2"/>
  <c r="B2748" i="2"/>
  <c r="G2748" i="2" s="1"/>
  <c r="Q2748" i="2" s="1"/>
  <c r="B2747" i="2"/>
  <c r="G2747" i="2" s="1"/>
  <c r="Q2747" i="2" s="1"/>
  <c r="B2746" i="2"/>
  <c r="G2746" i="2" s="1"/>
  <c r="Q2746" i="2" s="1"/>
  <c r="B2743" i="2"/>
  <c r="B2741" i="2"/>
  <c r="G2741" i="2" s="1"/>
  <c r="Q2741" i="2" s="1"/>
  <c r="B2740" i="2"/>
  <c r="G2740" i="2" s="1"/>
  <c r="Q2740" i="2" s="1"/>
  <c r="B2739" i="2"/>
  <c r="G2739" i="2" s="1"/>
  <c r="Q2739" i="2" s="1"/>
  <c r="B2738" i="2"/>
  <c r="G2738" i="2" s="1"/>
  <c r="Q2738" i="2" s="1"/>
  <c r="B2734" i="2"/>
  <c r="G2734" i="2" s="1"/>
  <c r="Q2734" i="2" s="1"/>
  <c r="B2733" i="2"/>
  <c r="B2732" i="2"/>
  <c r="G2732" i="2" s="1"/>
  <c r="Q2732" i="2" s="1"/>
  <c r="B2731" i="2"/>
  <c r="G2731" i="2" s="1"/>
  <c r="Q2731" i="2" s="1"/>
  <c r="B2730" i="2"/>
  <c r="G2730" i="2" s="1"/>
  <c r="Q2730" i="2" s="1"/>
  <c r="B2726" i="2"/>
  <c r="G2726" i="2" s="1"/>
  <c r="Q2726" i="2" s="1"/>
  <c r="B2725" i="2"/>
  <c r="G2725" i="2" s="1"/>
  <c r="Q2725" i="2" s="1"/>
  <c r="B2723" i="2"/>
  <c r="G2723" i="2" s="1"/>
  <c r="Q2723" i="2" s="1"/>
  <c r="B2722" i="2"/>
  <c r="G2722" i="2" s="1"/>
  <c r="Q2722" i="2" s="1"/>
  <c r="B2717" i="2"/>
  <c r="G2717" i="2" s="1"/>
  <c r="Q2717" i="2" s="1"/>
  <c r="B2716" i="2"/>
  <c r="G2716" i="2" s="1"/>
  <c r="Q2716" i="2" s="1"/>
  <c r="B2715" i="2"/>
  <c r="G2715" i="2" s="1"/>
  <c r="Q2715" i="2" s="1"/>
  <c r="B2714" i="2"/>
  <c r="G2714" i="2" s="1"/>
  <c r="Q2714" i="2" s="1"/>
  <c r="B2709" i="2"/>
  <c r="G2709" i="2" s="1"/>
  <c r="Q2709" i="2" s="1"/>
  <c r="B2708" i="2"/>
  <c r="G2708" i="2" s="1"/>
  <c r="Q2708" i="2" s="1"/>
  <c r="B2707" i="2"/>
  <c r="G2707" i="2" s="1"/>
  <c r="Q2707" i="2" s="1"/>
  <c r="B2706" i="2"/>
  <c r="G2706" i="2" s="1"/>
  <c r="Q2706" i="2" s="1"/>
  <c r="B2703" i="2"/>
  <c r="G2703" i="2" s="1"/>
  <c r="B2701" i="2"/>
  <c r="G2701" i="2" s="1"/>
  <c r="Q2701" i="2" s="1"/>
  <c r="B2700" i="2"/>
  <c r="G2700" i="2" s="1"/>
  <c r="B2699" i="2"/>
  <c r="G2699" i="2" s="1"/>
  <c r="Q2699" i="2" s="1"/>
  <c r="B2698" i="2"/>
  <c r="G2698" i="2" s="1"/>
  <c r="Q2698" i="2" s="1"/>
  <c r="B2693" i="2"/>
  <c r="B2692" i="2"/>
  <c r="B2691" i="2"/>
  <c r="G2691" i="2" s="1"/>
  <c r="Q2691" i="2" s="1"/>
  <c r="B2690" i="2"/>
  <c r="B2685" i="2"/>
  <c r="G2685" i="2" s="1"/>
  <c r="Q2685" i="2" s="1"/>
  <c r="B2684" i="2"/>
  <c r="G2684" i="2" s="1"/>
  <c r="Q2684" i="2" s="1"/>
  <c r="B2683" i="2"/>
  <c r="G2683" i="2" s="1"/>
  <c r="Q2683" i="2" s="1"/>
  <c r="B2682" i="2"/>
  <c r="G2682" i="2" s="1"/>
  <c r="Q2682" i="2" s="1"/>
  <c r="B2676" i="2"/>
  <c r="G2676" i="2" s="1"/>
  <c r="Q2676" i="2" s="1"/>
  <c r="B2674" i="2"/>
  <c r="G2674" i="2" s="1"/>
  <c r="Q2674" i="2" s="1"/>
  <c r="B2670" i="2"/>
  <c r="G2670" i="2" s="1"/>
  <c r="Q2670" i="2" s="1"/>
  <c r="B2669" i="2"/>
  <c r="G2669" i="2" s="1"/>
  <c r="Q2669" i="2" s="1"/>
  <c r="B2668" i="2"/>
  <c r="G2668" i="2" s="1"/>
  <c r="Q2668" i="2" s="1"/>
  <c r="B2667" i="2"/>
  <c r="G2667" i="2" s="1"/>
  <c r="Q2667" i="2" s="1"/>
  <c r="B2666" i="2"/>
  <c r="G2666" i="2" s="1"/>
  <c r="Q2666" i="2" s="1"/>
  <c r="B2663" i="2"/>
  <c r="B2662" i="2"/>
  <c r="G2662" i="2" s="1"/>
  <c r="Q2662" i="2" s="1"/>
  <c r="B2661" i="2"/>
  <c r="G2661" i="2" s="1"/>
  <c r="Q2661" i="2" s="1"/>
  <c r="B2660" i="2"/>
  <c r="B2659" i="2"/>
  <c r="G2659" i="2" s="1"/>
  <c r="Q2659" i="2" s="1"/>
  <c r="B2658" i="2"/>
  <c r="G2658" i="2" s="1"/>
  <c r="Q2658" i="2" s="1"/>
  <c r="B2653" i="2"/>
  <c r="G2653" i="2" s="1"/>
  <c r="Q2653" i="2" s="1"/>
  <c r="B2652" i="2"/>
  <c r="G2652" i="2" s="1"/>
  <c r="Q2652" i="2" s="1"/>
  <c r="B2651" i="2"/>
  <c r="G2651" i="2" s="1"/>
  <c r="Q2651" i="2" s="1"/>
  <c r="B2650" i="2"/>
  <c r="G2650" i="2" s="1"/>
  <c r="Q2650" i="2" s="1"/>
  <c r="B2646" i="2"/>
  <c r="G2646" i="2" s="1"/>
  <c r="Q2646" i="2" s="1"/>
  <c r="B2645" i="2"/>
  <c r="G2645" i="2" s="1"/>
  <c r="Q2645" i="2" s="1"/>
  <c r="B2643" i="2"/>
  <c r="G2643" i="2" s="1"/>
  <c r="Q2643" i="2" s="1"/>
  <c r="B2642" i="2"/>
  <c r="G2642" i="2" s="1"/>
  <c r="Q2642" i="2" s="1"/>
  <c r="B2637" i="2"/>
  <c r="G2637" i="2" s="1"/>
  <c r="Q2637" i="2" s="1"/>
  <c r="B2636" i="2"/>
  <c r="G2636" i="2" s="1"/>
  <c r="Q2636" i="2" s="1"/>
  <c r="B2635" i="2"/>
  <c r="G2635" i="2" s="1"/>
  <c r="Q2635" i="2" s="1"/>
  <c r="B2634" i="2"/>
  <c r="B2629" i="2"/>
  <c r="G2629" i="2" s="1"/>
  <c r="Q2629" i="2" s="1"/>
  <c r="B2628" i="2"/>
  <c r="G2628" i="2" s="1"/>
  <c r="Q2628" i="2" s="1"/>
  <c r="B2627" i="2"/>
  <c r="G2627" i="2" s="1"/>
  <c r="Q2627" i="2" s="1"/>
  <c r="B2626" i="2"/>
  <c r="G2626" i="2" s="1"/>
  <c r="Q2626" i="2" s="1"/>
  <c r="B2621" i="2"/>
  <c r="G2621" i="2" s="1"/>
  <c r="Q2621" i="2" s="1"/>
  <c r="B2620" i="2"/>
  <c r="G2620" i="2" s="1"/>
  <c r="Q2620" i="2" s="1"/>
  <c r="B2619" i="2"/>
  <c r="G2619" i="2" s="1"/>
  <c r="Q2619" i="2" s="1"/>
  <c r="B2618" i="2"/>
  <c r="G2618" i="2" s="1"/>
  <c r="Q2618" i="2" s="1"/>
  <c r="B2614" i="2"/>
  <c r="G2614" i="2" s="1"/>
  <c r="Q2614" i="2" s="1"/>
  <c r="B2613" i="2"/>
  <c r="G2613" i="2" s="1"/>
  <c r="Q2613" i="2" s="1"/>
  <c r="B2612" i="2"/>
  <c r="G2612" i="2" s="1"/>
  <c r="Q2612" i="2" s="1"/>
  <c r="B2611" i="2"/>
  <c r="G2611" i="2" s="1"/>
  <c r="Q2611" i="2" s="1"/>
  <c r="B2610" i="2"/>
  <c r="G2610" i="2" s="1"/>
  <c r="Q2610" i="2" s="1"/>
  <c r="B2606" i="2"/>
  <c r="G2606" i="2" s="1"/>
  <c r="B2605" i="2"/>
  <c r="G2605" i="2" s="1"/>
  <c r="Q2605" i="2" s="1"/>
  <c r="B2604" i="2"/>
  <c r="G2604" i="2" s="1"/>
  <c r="Q2604" i="2" s="1"/>
  <c r="B2603" i="2"/>
  <c r="G2603" i="2" s="1"/>
  <c r="Q2603" i="2" s="1"/>
  <c r="B2602" i="2"/>
  <c r="G2602" i="2" s="1"/>
  <c r="Q2602" i="2" s="1"/>
  <c r="B2597" i="2"/>
  <c r="G2597" i="2" s="1"/>
  <c r="Q2597" i="2" s="1"/>
  <c r="B2596" i="2"/>
  <c r="G2596" i="2" s="1"/>
  <c r="Q2596" i="2" s="1"/>
  <c r="B2595" i="2"/>
  <c r="G2595" i="2" s="1"/>
  <c r="Q2595" i="2" s="1"/>
  <c r="B2594" i="2"/>
  <c r="G2594" i="2" s="1"/>
  <c r="Q2594" i="2" s="1"/>
  <c r="B2591" i="2"/>
  <c r="G2591" i="2" s="1"/>
  <c r="Q2591" i="2" s="1"/>
  <c r="B2589" i="2"/>
  <c r="G2589" i="2" s="1"/>
  <c r="Q2589" i="2" s="1"/>
  <c r="B2588" i="2"/>
  <c r="G2588" i="2" s="1"/>
  <c r="Q2588" i="2" s="1"/>
  <c r="B2587" i="2"/>
  <c r="G2587" i="2" s="1"/>
  <c r="Q2587" i="2" s="1"/>
  <c r="B2586" i="2"/>
  <c r="G2586" i="2" s="1"/>
  <c r="Q2586" i="2" s="1"/>
  <c r="B2581" i="2"/>
  <c r="G2581" i="2" s="1"/>
  <c r="Q2581" i="2" s="1"/>
  <c r="B2580" i="2"/>
  <c r="G2580" i="2" s="1"/>
  <c r="Q2580" i="2" s="1"/>
  <c r="B2579" i="2"/>
  <c r="G2579" i="2" s="1"/>
  <c r="Q2579" i="2" s="1"/>
  <c r="B2578" i="2"/>
  <c r="G2578" i="2" s="1"/>
  <c r="Q2578" i="2" s="1"/>
  <c r="B2573" i="2"/>
  <c r="G2573" i="2" s="1"/>
  <c r="Q2573" i="2" s="1"/>
  <c r="B2572" i="2"/>
  <c r="G2572" i="2" s="1"/>
  <c r="Q2572" i="2" s="1"/>
  <c r="B2571" i="2"/>
  <c r="G2571" i="2" s="1"/>
  <c r="Q2571" i="2" s="1"/>
  <c r="B2570" i="2"/>
  <c r="G2570" i="2" s="1"/>
  <c r="Q2570" i="2" s="1"/>
  <c r="B2566" i="2"/>
  <c r="G2566" i="2" s="1"/>
  <c r="Q2566" i="2" s="1"/>
  <c r="B2565" i="2"/>
  <c r="G2565" i="2" s="1"/>
  <c r="Q2565" i="2" s="1"/>
  <c r="B2564" i="2"/>
  <c r="B2563" i="2"/>
  <c r="G2563" i="2" s="1"/>
  <c r="Q2563" i="2" s="1"/>
  <c r="B2562" i="2"/>
  <c r="G2562" i="2" s="1"/>
  <c r="Q2562" i="2" s="1"/>
  <c r="B2559" i="2"/>
  <c r="G2559" i="2" s="1"/>
  <c r="Q2559" i="2" s="1"/>
  <c r="B2558" i="2"/>
  <c r="G2558" i="2" s="1"/>
  <c r="Q2558" i="2" s="1"/>
  <c r="B2557" i="2"/>
  <c r="G2557" i="2" s="1"/>
  <c r="Q2557" i="2" s="1"/>
  <c r="B2556" i="2"/>
  <c r="G2556" i="2" s="1"/>
  <c r="Q2556" i="2" s="1"/>
  <c r="B2555" i="2"/>
  <c r="G2555" i="2" s="1"/>
  <c r="Q2555" i="2" s="1"/>
  <c r="B2554" i="2"/>
  <c r="G2554" i="2" s="1"/>
  <c r="Q2554" i="2" s="1"/>
  <c r="B2549" i="2"/>
  <c r="G2549" i="2" s="1"/>
  <c r="Q2549" i="2" s="1"/>
  <c r="B2548" i="2"/>
  <c r="G2548" i="2" s="1"/>
  <c r="Q2548" i="2" s="1"/>
  <c r="B2547" i="2"/>
  <c r="G2547" i="2" s="1"/>
  <c r="Q2547" i="2" s="1"/>
  <c r="B2546" i="2"/>
  <c r="G2546" i="2" s="1"/>
  <c r="Q2546" i="2" s="1"/>
  <c r="B2541" i="2"/>
  <c r="G2541" i="2" s="1"/>
  <c r="Q2541" i="2" s="1"/>
  <c r="B2539" i="2"/>
  <c r="G2539" i="2" s="1"/>
  <c r="Q2539" i="2" s="1"/>
  <c r="B2538" i="2"/>
  <c r="G2538" i="2" s="1"/>
  <c r="Q2538" i="2" s="1"/>
  <c r="B2533" i="2"/>
  <c r="G2533" i="2" s="1"/>
  <c r="Q2533" i="2" s="1"/>
  <c r="B2532" i="2"/>
  <c r="G2532" i="2" s="1"/>
  <c r="Q2532" i="2" s="1"/>
  <c r="B2531" i="2"/>
  <c r="G2531" i="2" s="1"/>
  <c r="Q2531" i="2" s="1"/>
  <c r="B2530" i="2"/>
  <c r="G2530" i="2" s="1"/>
  <c r="Q2530" i="2" s="1"/>
  <c r="B2527" i="2"/>
  <c r="B2524" i="2"/>
  <c r="B2523" i="2"/>
  <c r="G2523" i="2" s="1"/>
  <c r="Q2523" i="2" s="1"/>
  <c r="B2522" i="2"/>
  <c r="G2522" i="2" s="1"/>
  <c r="Q2522" i="2" s="1"/>
  <c r="B2516" i="2"/>
  <c r="G2516" i="2" s="1"/>
  <c r="Q2516" i="2" s="1"/>
  <c r="B2515" i="2"/>
  <c r="G2515" i="2" s="1"/>
  <c r="Q2515" i="2" s="1"/>
  <c r="B2514" i="2"/>
  <c r="G2514" i="2" s="1"/>
  <c r="Q2514" i="2" s="1"/>
  <c r="B2510" i="2"/>
  <c r="G2510" i="2" s="1"/>
  <c r="Q2510" i="2" s="1"/>
  <c r="B2508" i="2"/>
  <c r="G2508" i="2" s="1"/>
  <c r="Q2508" i="2" s="1"/>
  <c r="B2507" i="2"/>
  <c r="G2507" i="2" s="1"/>
  <c r="Q2507" i="2" s="1"/>
  <c r="B2506" i="2"/>
  <c r="G2506" i="2" s="1"/>
  <c r="Q2506" i="2" s="1"/>
  <c r="B2501" i="2"/>
  <c r="G2501" i="2" s="1"/>
  <c r="Q2501" i="2" s="1"/>
  <c r="B2500" i="2"/>
  <c r="B2499" i="2"/>
  <c r="G2499" i="2" s="1"/>
  <c r="Q2499" i="2" s="1"/>
  <c r="B2498" i="2"/>
  <c r="G2498" i="2" s="1"/>
  <c r="Q2498" i="2" s="1"/>
  <c r="B2493" i="2"/>
  <c r="B2492" i="2"/>
  <c r="G2492" i="2" s="1"/>
  <c r="Q2492" i="2" s="1"/>
  <c r="B2491" i="2"/>
  <c r="G2491" i="2" s="1"/>
  <c r="Q2491" i="2" s="1"/>
  <c r="B2490" i="2"/>
  <c r="G2490" i="2" s="1"/>
  <c r="Q2490" i="2" s="1"/>
  <c r="B2485" i="2"/>
  <c r="G2485" i="2" s="1"/>
  <c r="Q2485" i="2" s="1"/>
  <c r="B2484" i="2"/>
  <c r="G2484" i="2" s="1"/>
  <c r="Q2484" i="2" s="1"/>
  <c r="B2483" i="2"/>
  <c r="G2483" i="2" s="1"/>
  <c r="Q2483" i="2" s="1"/>
  <c r="B2482" i="2"/>
  <c r="G2482" i="2" s="1"/>
  <c r="Q2482" i="2" s="1"/>
  <c r="B2478" i="2"/>
  <c r="G2478" i="2" s="1"/>
  <c r="Q2478" i="2" s="1"/>
  <c r="B2477" i="2"/>
  <c r="G2477" i="2" s="1"/>
  <c r="Q2477" i="2" s="1"/>
  <c r="B2476" i="2"/>
  <c r="G2476" i="2" s="1"/>
  <c r="Q2476" i="2" s="1"/>
  <c r="B2475" i="2"/>
  <c r="G2475" i="2" s="1"/>
  <c r="Q2475" i="2" s="1"/>
  <c r="B2474" i="2"/>
  <c r="G2474" i="2" s="1"/>
  <c r="Q2474" i="2" s="1"/>
  <c r="B2469" i="2"/>
  <c r="G2469" i="2" s="1"/>
  <c r="Q2469" i="2" s="1"/>
  <c r="B2468" i="2"/>
  <c r="B2467" i="2"/>
  <c r="G2467" i="2" s="1"/>
  <c r="Q2467" i="2" s="1"/>
  <c r="B2466" i="2"/>
  <c r="G2466" i="2" s="1"/>
  <c r="Q2466" i="2" s="1"/>
  <c r="B2461" i="2"/>
  <c r="G2461" i="2" s="1"/>
  <c r="Q2461" i="2" s="1"/>
  <c r="B2460" i="2"/>
  <c r="G2460" i="2" s="1"/>
  <c r="Q2460" i="2" s="1"/>
  <c r="B2459" i="2"/>
  <c r="G2459" i="2" s="1"/>
  <c r="Q2459" i="2" s="1"/>
  <c r="B2458" i="2"/>
  <c r="G2458" i="2" s="1"/>
  <c r="Q2458" i="2" s="1"/>
  <c r="B2454" i="2"/>
  <c r="G2454" i="2" s="1"/>
  <c r="Q2454" i="2" s="1"/>
  <c r="B2453" i="2"/>
  <c r="G2453" i="2" s="1"/>
  <c r="Q2453" i="2" s="1"/>
  <c r="B2452" i="2"/>
  <c r="G2452" i="2" s="1"/>
  <c r="Q2452" i="2" s="1"/>
  <c r="B2451" i="2"/>
  <c r="G2451" i="2" s="1"/>
  <c r="Q2451" i="2" s="1"/>
  <c r="B2450" i="2"/>
  <c r="G2450" i="2" s="1"/>
  <c r="Q2450" i="2" s="1"/>
  <c r="B2446" i="2"/>
  <c r="G2446" i="2" s="1"/>
  <c r="B2445" i="2"/>
  <c r="G2445" i="2" s="1"/>
  <c r="Q2445" i="2" s="1"/>
  <c r="B2444" i="2"/>
  <c r="G2444" i="2" s="1"/>
  <c r="Q2444" i="2" s="1"/>
  <c r="B2443" i="2"/>
  <c r="G2443" i="2" s="1"/>
  <c r="Q2443" i="2" s="1"/>
  <c r="B2442" i="2"/>
  <c r="G2442" i="2" s="1"/>
  <c r="Q2442" i="2" s="1"/>
  <c r="B2437" i="2"/>
  <c r="B2436" i="2"/>
  <c r="B2435" i="2"/>
  <c r="G2435" i="2" s="1"/>
  <c r="Q2435" i="2" s="1"/>
  <c r="B2434" i="2"/>
  <c r="B2429" i="2"/>
  <c r="G2429" i="2" s="1"/>
  <c r="Q2429" i="2" s="1"/>
  <c r="B2428" i="2"/>
  <c r="G2428" i="2" s="1"/>
  <c r="Q2428" i="2" s="1"/>
  <c r="B2427" i="2"/>
  <c r="G2427" i="2" s="1"/>
  <c r="Q2427" i="2" s="1"/>
  <c r="B2426" i="2"/>
  <c r="G2426" i="2" s="1"/>
  <c r="Q2426" i="2" s="1"/>
  <c r="B2421" i="2"/>
  <c r="G2421" i="2" s="1"/>
  <c r="Q2421" i="2" s="1"/>
  <c r="B2420" i="2"/>
  <c r="G2420" i="2" s="1"/>
  <c r="Q2420" i="2" s="1"/>
  <c r="B2419" i="2"/>
  <c r="G2419" i="2" s="1"/>
  <c r="Q2419" i="2" s="1"/>
  <c r="B2418" i="2"/>
  <c r="G2418" i="2" s="1"/>
  <c r="Q2418" i="2" s="1"/>
  <c r="B2413" i="2"/>
  <c r="G2413" i="2" s="1"/>
  <c r="Q2413" i="2" s="1"/>
  <c r="B2412" i="2"/>
  <c r="G2412" i="2" s="1"/>
  <c r="Q2412" i="2" s="1"/>
  <c r="B2411" i="2"/>
  <c r="G2411" i="2" s="1"/>
  <c r="Q2411" i="2" s="1"/>
  <c r="B2410" i="2"/>
  <c r="G2410" i="2" s="1"/>
  <c r="Q2410" i="2" s="1"/>
  <c r="B2405" i="2"/>
  <c r="G2405" i="2" s="1"/>
  <c r="Q2405" i="2" s="1"/>
  <c r="B2404" i="2"/>
  <c r="B2403" i="2"/>
  <c r="G2403" i="2" s="1"/>
  <c r="Q2403" i="2" s="1"/>
  <c r="B2402" i="2"/>
  <c r="G2402" i="2" s="1"/>
  <c r="Q2402" i="2" s="1"/>
  <c r="B2398" i="2"/>
  <c r="G2398" i="2" s="1"/>
  <c r="Q2398" i="2" s="1"/>
  <c r="B2397" i="2"/>
  <c r="G2397" i="2" s="1"/>
  <c r="Q2397" i="2" s="1"/>
  <c r="B2396" i="2"/>
  <c r="G2396" i="2" s="1"/>
  <c r="Q2396" i="2" s="1"/>
  <c r="B2395" i="2"/>
  <c r="G2395" i="2" s="1"/>
  <c r="Q2395" i="2" s="1"/>
  <c r="B2394" i="2"/>
  <c r="G2394" i="2" s="1"/>
  <c r="Q2394" i="2" s="1"/>
  <c r="B2391" i="2"/>
  <c r="G2391" i="2" s="1"/>
  <c r="Q2391" i="2" s="1"/>
  <c r="B2390" i="2"/>
  <c r="G2390" i="2" s="1"/>
  <c r="B2389" i="2"/>
  <c r="G2389" i="2" s="1"/>
  <c r="Q2389" i="2" s="1"/>
  <c r="B2388" i="2"/>
  <c r="B2387" i="2"/>
  <c r="G2387" i="2" s="1"/>
  <c r="Q2387" i="2" s="1"/>
  <c r="B2386" i="2"/>
  <c r="G2386" i="2" s="1"/>
  <c r="Q2386" i="2" s="1"/>
  <c r="B2382" i="2"/>
  <c r="G2382" i="2" s="1"/>
  <c r="Q2382" i="2" s="1"/>
  <c r="B2381" i="2"/>
  <c r="G2381" i="2" s="1"/>
  <c r="Q2381" i="2" s="1"/>
  <c r="B2380" i="2"/>
  <c r="G2380" i="2" s="1"/>
  <c r="Q2380" i="2" s="1"/>
  <c r="B2379" i="2"/>
  <c r="G2379" i="2" s="1"/>
  <c r="Q2379" i="2" s="1"/>
  <c r="B2378" i="2"/>
  <c r="B2374" i="2"/>
  <c r="G2374" i="2" s="1"/>
  <c r="Q2374" i="2" s="1"/>
  <c r="B2373" i="2"/>
  <c r="G2373" i="2" s="1"/>
  <c r="Q2373" i="2" s="1"/>
  <c r="B2372" i="2"/>
  <c r="G2372" i="2" s="1"/>
  <c r="Q2372" i="2" s="1"/>
  <c r="B2371" i="2"/>
  <c r="G2371" i="2" s="1"/>
  <c r="Q2371" i="2" s="1"/>
  <c r="B2370" i="2"/>
  <c r="G2370" i="2" s="1"/>
  <c r="Q2370" i="2" s="1"/>
  <c r="B2365" i="2"/>
  <c r="G2365" i="2" s="1"/>
  <c r="Q2365" i="2" s="1"/>
  <c r="B2364" i="2"/>
  <c r="G2364" i="2" s="1"/>
  <c r="Q2364" i="2" s="1"/>
  <c r="B2363" i="2"/>
  <c r="G2363" i="2" s="1"/>
  <c r="Q2363" i="2" s="1"/>
  <c r="B2362" i="2"/>
  <c r="G2362" i="2" s="1"/>
  <c r="Q2362" i="2" s="1"/>
  <c r="B2357" i="2"/>
  <c r="G2357" i="2" s="1"/>
  <c r="Q2357" i="2" s="1"/>
  <c r="B2356" i="2"/>
  <c r="G2356" i="2" s="1"/>
  <c r="Q2356" i="2" s="1"/>
  <c r="B2355" i="2"/>
  <c r="G2355" i="2" s="1"/>
  <c r="Q2355" i="2" s="1"/>
  <c r="B2354" i="2"/>
  <c r="G2354" i="2" s="1"/>
  <c r="Q2354" i="2" s="1"/>
  <c r="B2349" i="2"/>
  <c r="G2349" i="2" s="1"/>
  <c r="Q2349" i="2" s="1"/>
  <c r="B2348" i="2"/>
  <c r="G2348" i="2" s="1"/>
  <c r="Q2348" i="2" s="1"/>
  <c r="B2347" i="2"/>
  <c r="G2347" i="2" s="1"/>
  <c r="Q2347" i="2" s="1"/>
  <c r="B2346" i="2"/>
  <c r="G2346" i="2" s="1"/>
  <c r="Q2346" i="2" s="1"/>
  <c r="B2341" i="2"/>
  <c r="G2341" i="2" s="1"/>
  <c r="B2340" i="2"/>
  <c r="B2339" i="2"/>
  <c r="G2339" i="2" s="1"/>
  <c r="Q2339" i="2" s="1"/>
  <c r="B2338" i="2"/>
  <c r="G2338" i="2" s="1"/>
  <c r="Q2338" i="2" s="1"/>
  <c r="B2334" i="2"/>
  <c r="G2334" i="2" s="1"/>
  <c r="Q2334" i="2" s="1"/>
  <c r="B2333" i="2"/>
  <c r="G2333" i="2" s="1"/>
  <c r="Q2333" i="2" s="1"/>
  <c r="B2332" i="2"/>
  <c r="G2332" i="2" s="1"/>
  <c r="Q2332" i="2" s="1"/>
  <c r="B2331" i="2"/>
  <c r="G2331" i="2" s="1"/>
  <c r="Q2331" i="2" s="1"/>
  <c r="B2330" i="2"/>
  <c r="G2330" i="2" s="1"/>
  <c r="Q2330" i="2" s="1"/>
  <c r="B2325" i="2"/>
  <c r="G2325" i="2" s="1"/>
  <c r="Q2325" i="2" s="1"/>
  <c r="B2324" i="2"/>
  <c r="G2324" i="2" s="1"/>
  <c r="Q2324" i="2" s="1"/>
  <c r="B2323" i="2"/>
  <c r="G2323" i="2" s="1"/>
  <c r="Q2323" i="2" s="1"/>
  <c r="B2322" i="2"/>
  <c r="G2322" i="2" s="1"/>
  <c r="Q2322" i="2" s="1"/>
  <c r="B2317" i="2"/>
  <c r="B2316" i="2"/>
  <c r="G2316" i="2" s="1"/>
  <c r="Q2316" i="2" s="1"/>
  <c r="B2315" i="2"/>
  <c r="G2315" i="2" s="1"/>
  <c r="Q2315" i="2" s="1"/>
  <c r="B2314" i="2"/>
  <c r="G2314" i="2" s="1"/>
  <c r="Q2314" i="2" s="1"/>
  <c r="B2311" i="2"/>
  <c r="B2309" i="2"/>
  <c r="G2309" i="2" s="1"/>
  <c r="Q2309" i="2" s="1"/>
  <c r="B2308" i="2"/>
  <c r="B2307" i="2"/>
  <c r="G2307" i="2" s="1"/>
  <c r="Q2307" i="2" s="1"/>
  <c r="B2306" i="2"/>
  <c r="G2306" i="2" s="1"/>
  <c r="Q2306" i="2" s="1"/>
  <c r="B2302" i="2"/>
  <c r="G2302" i="2" s="1"/>
  <c r="Q2302" i="2" s="1"/>
  <c r="B2301" i="2"/>
  <c r="G2301" i="2" s="1"/>
  <c r="Q2301" i="2" s="1"/>
  <c r="B2300" i="2"/>
  <c r="G2300" i="2" s="1"/>
  <c r="Q2300" i="2" s="1"/>
  <c r="B2299" i="2"/>
  <c r="G2299" i="2" s="1"/>
  <c r="Q2299" i="2" s="1"/>
  <c r="B2298" i="2"/>
  <c r="G2298" i="2" s="1"/>
  <c r="Q2298" i="2" s="1"/>
  <c r="B2293" i="2"/>
  <c r="G2293" i="2" s="1"/>
  <c r="Q2293" i="2" s="1"/>
  <c r="B2292" i="2"/>
  <c r="G2292" i="2" s="1"/>
  <c r="Q2292" i="2" s="1"/>
  <c r="B2291" i="2"/>
  <c r="G2291" i="2" s="1"/>
  <c r="Q2291" i="2" s="1"/>
  <c r="B2290" i="2"/>
  <c r="G2290" i="2" s="1"/>
  <c r="Q2290" i="2" s="1"/>
  <c r="B2285" i="2"/>
  <c r="G2285" i="2" s="1"/>
  <c r="Q2285" i="2" s="1"/>
  <c r="B2284" i="2"/>
  <c r="G2284" i="2" s="1"/>
  <c r="Q2284" i="2" s="1"/>
  <c r="B2283" i="2"/>
  <c r="G2283" i="2" s="1"/>
  <c r="Q2283" i="2" s="1"/>
  <c r="B2282" i="2"/>
  <c r="G2282" i="2" s="1"/>
  <c r="Q2282" i="2" s="1"/>
  <c r="B2279" i="2"/>
  <c r="B2277" i="2"/>
  <c r="G2277" i="2" s="1"/>
  <c r="Q2277" i="2" s="1"/>
  <c r="B2276" i="2"/>
  <c r="B2275" i="2"/>
  <c r="G2275" i="2" s="1"/>
  <c r="Q2275" i="2" s="1"/>
  <c r="B2274" i="2"/>
  <c r="G2274" i="2" s="1"/>
  <c r="Q2274" i="2" s="1"/>
  <c r="B2269" i="2"/>
  <c r="G2269" i="2" s="1"/>
  <c r="Q2269" i="2" s="1"/>
  <c r="B2268" i="2"/>
  <c r="B2267" i="2"/>
  <c r="G2267" i="2" s="1"/>
  <c r="Q2267" i="2" s="1"/>
  <c r="B2266" i="2"/>
  <c r="G2266" i="2" s="1"/>
  <c r="Q2266" i="2" s="1"/>
  <c r="B2262" i="2"/>
  <c r="G2262" i="2" s="1"/>
  <c r="Q2262" i="2" s="1"/>
  <c r="B2261" i="2"/>
  <c r="G2261" i="2" s="1"/>
  <c r="Q2261" i="2" s="1"/>
  <c r="B2260" i="2"/>
  <c r="G2260" i="2" s="1"/>
  <c r="Q2260" i="2" s="1"/>
  <c r="B2259" i="2"/>
  <c r="G2259" i="2" s="1"/>
  <c r="Q2259" i="2" s="1"/>
  <c r="B2258" i="2"/>
  <c r="G2258" i="2" s="1"/>
  <c r="Q2258" i="2" s="1"/>
  <c r="B2254" i="2"/>
  <c r="G2254" i="2" s="1"/>
  <c r="Q2254" i="2" s="1"/>
  <c r="B2253" i="2"/>
  <c r="G2253" i="2" s="1"/>
  <c r="Q2253" i="2" s="1"/>
  <c r="B2252" i="2"/>
  <c r="G2252" i="2" s="1"/>
  <c r="Q2252" i="2" s="1"/>
  <c r="B2251" i="2"/>
  <c r="G2251" i="2" s="1"/>
  <c r="Q2251" i="2" s="1"/>
  <c r="B2250" i="2"/>
  <c r="G2250" i="2" s="1"/>
  <c r="Q2250" i="2" s="1"/>
  <c r="B2247" i="2"/>
  <c r="B2246" i="2"/>
  <c r="G2246" i="2" s="1"/>
  <c r="Q2246" i="2" s="1"/>
  <c r="B2245" i="2"/>
  <c r="G2245" i="2" s="1"/>
  <c r="Q2245" i="2" s="1"/>
  <c r="B2244" i="2"/>
  <c r="B2243" i="2"/>
  <c r="G2243" i="2" s="1"/>
  <c r="Q2243" i="2" s="1"/>
  <c r="B2242" i="2"/>
  <c r="G2242" i="2" s="1"/>
  <c r="Q2242" i="2" s="1"/>
  <c r="B2237" i="2"/>
  <c r="B2236" i="2"/>
  <c r="G2236" i="2" s="1"/>
  <c r="Q2236" i="2" s="1"/>
  <c r="B2235" i="2"/>
  <c r="G2235" i="2" s="1"/>
  <c r="Q2235" i="2" s="1"/>
  <c r="B2234" i="2"/>
  <c r="B2230" i="2"/>
  <c r="G2230" i="2" s="1"/>
  <c r="Q2230" i="2" s="1"/>
  <c r="B2229" i="2"/>
  <c r="G2229" i="2" s="1"/>
  <c r="Q2229" i="2" s="1"/>
  <c r="B2228" i="2"/>
  <c r="G2228" i="2" s="1"/>
  <c r="Q2228" i="2" s="1"/>
  <c r="B2227" i="2"/>
  <c r="G2227" i="2" s="1"/>
  <c r="Q2227" i="2" s="1"/>
  <c r="B2226" i="2"/>
  <c r="G2226" i="2" s="1"/>
  <c r="Q2226" i="2" s="1"/>
  <c r="B2221" i="2"/>
  <c r="G2221" i="2" s="1"/>
  <c r="Q2221" i="2" s="1"/>
  <c r="B2220" i="2"/>
  <c r="G2220" i="2" s="1"/>
  <c r="Q2220" i="2" s="1"/>
  <c r="B2219" i="2"/>
  <c r="G2219" i="2" s="1"/>
  <c r="Q2219" i="2" s="1"/>
  <c r="B2218" i="2"/>
  <c r="G2218" i="2" s="1"/>
  <c r="Q2218" i="2" s="1"/>
  <c r="B2213" i="2"/>
  <c r="G2213" i="2" s="1"/>
  <c r="Q2213" i="2" s="1"/>
  <c r="B2212" i="2"/>
  <c r="B2211" i="2"/>
  <c r="G2211" i="2" s="1"/>
  <c r="Q2211" i="2" s="1"/>
  <c r="B2210" i="2"/>
  <c r="G2210" i="2" s="1"/>
  <c r="Q2210" i="2" s="1"/>
  <c r="B2205" i="2"/>
  <c r="G2205" i="2" s="1"/>
  <c r="Q2205" i="2" s="1"/>
  <c r="B2204" i="2"/>
  <c r="G2204" i="2" s="1"/>
  <c r="Q2204" i="2" s="1"/>
  <c r="B2203" i="2"/>
  <c r="G2203" i="2" s="1"/>
  <c r="Q2203" i="2" s="1"/>
  <c r="B2202" i="2"/>
  <c r="G2202" i="2" s="1"/>
  <c r="Q2202" i="2" s="1"/>
  <c r="B2197" i="2"/>
  <c r="G2197" i="2" s="1"/>
  <c r="Q2197" i="2" s="1"/>
  <c r="B2196" i="2"/>
  <c r="G2196" i="2" s="1"/>
  <c r="Q2196" i="2" s="1"/>
  <c r="B2195" i="2"/>
  <c r="G2195" i="2" s="1"/>
  <c r="Q2195" i="2" s="1"/>
  <c r="B2194" i="2"/>
  <c r="G2194" i="2" s="1"/>
  <c r="Q2194" i="2" s="1"/>
  <c r="B2190" i="2"/>
  <c r="G2190" i="2" s="1"/>
  <c r="B2189" i="2"/>
  <c r="G2189" i="2" s="1"/>
  <c r="Q2189" i="2" s="1"/>
  <c r="B2188" i="2"/>
  <c r="G2188" i="2" s="1"/>
  <c r="Q2188" i="2" s="1"/>
  <c r="B2187" i="2"/>
  <c r="G2187" i="2" s="1"/>
  <c r="Q2187" i="2" s="1"/>
  <c r="B2186" i="2"/>
  <c r="G2186" i="2" s="1"/>
  <c r="Q2186" i="2" s="1"/>
  <c r="B2182" i="2"/>
  <c r="G2182" i="2" s="1"/>
  <c r="Q2182" i="2" s="1"/>
  <c r="B2181" i="2"/>
  <c r="G2181" i="2" s="1"/>
  <c r="Q2181" i="2" s="1"/>
  <c r="B2180" i="2"/>
  <c r="B2179" i="2"/>
  <c r="G2179" i="2" s="1"/>
  <c r="Q2179" i="2" s="1"/>
  <c r="B2178" i="2"/>
  <c r="B2173" i="2"/>
  <c r="G2173" i="2" s="1"/>
  <c r="Q2173" i="2" s="1"/>
  <c r="B2172" i="2"/>
  <c r="G2172" i="2" s="1"/>
  <c r="Q2172" i="2" s="1"/>
  <c r="B2171" i="2"/>
  <c r="G2171" i="2" s="1"/>
  <c r="Q2171" i="2" s="1"/>
  <c r="B2170" i="2"/>
  <c r="G2170" i="2" s="1"/>
  <c r="Q2170" i="2" s="1"/>
  <c r="B2165" i="2"/>
  <c r="G2165" i="2" s="1"/>
  <c r="Q2165" i="2" s="1"/>
  <c r="B2164" i="2"/>
  <c r="G2164" i="2" s="1"/>
  <c r="Q2164" i="2" s="1"/>
  <c r="B2163" i="2"/>
  <c r="G2163" i="2" s="1"/>
  <c r="Q2163" i="2" s="1"/>
  <c r="B2162" i="2"/>
  <c r="G2162" i="2" s="1"/>
  <c r="Q2162" i="2" s="1"/>
  <c r="B2158" i="2"/>
  <c r="G2158" i="2" s="1"/>
  <c r="Q2158" i="2" s="1"/>
  <c r="B2157" i="2"/>
  <c r="G2157" i="2" s="1"/>
  <c r="Q2157" i="2" s="1"/>
  <c r="B2156" i="2"/>
  <c r="G2156" i="2" s="1"/>
  <c r="Q2156" i="2" s="1"/>
  <c r="B2155" i="2"/>
  <c r="G2155" i="2" s="1"/>
  <c r="Q2155" i="2" s="1"/>
  <c r="B2154" i="2"/>
  <c r="G2154" i="2" s="1"/>
  <c r="Q2154" i="2" s="1"/>
  <c r="B2149" i="2"/>
  <c r="G2149" i="2" s="1"/>
  <c r="Q2149" i="2" s="1"/>
  <c r="B2148" i="2"/>
  <c r="B2147" i="2"/>
  <c r="G2147" i="2" s="1"/>
  <c r="Q2147" i="2" s="1"/>
  <c r="B2146" i="2"/>
  <c r="G2146" i="2" s="1"/>
  <c r="Q2146" i="2" s="1"/>
  <c r="B2141" i="2"/>
  <c r="G2141" i="2" s="1"/>
  <c r="Q2141" i="2" s="1"/>
  <c r="B2140" i="2"/>
  <c r="G2140" i="2" s="1"/>
  <c r="Q2140" i="2" s="1"/>
  <c r="B2139" i="2"/>
  <c r="G2139" i="2" s="1"/>
  <c r="Q2139" i="2" s="1"/>
  <c r="B2138" i="2"/>
  <c r="G2138" i="2" s="1"/>
  <c r="Q2138" i="2" s="1"/>
  <c r="B2134" i="2"/>
  <c r="G2134" i="2" s="1"/>
  <c r="B2133" i="2"/>
  <c r="G2133" i="2" s="1"/>
  <c r="Q2133" i="2" s="1"/>
  <c r="B2132" i="2"/>
  <c r="B2131" i="2"/>
  <c r="G2131" i="2" s="1"/>
  <c r="Q2131" i="2" s="1"/>
  <c r="B2130" i="2"/>
  <c r="G2130" i="2" s="1"/>
  <c r="Q2130" i="2" s="1"/>
  <c r="B2126" i="2"/>
  <c r="G2126" i="2" s="1"/>
  <c r="Q2126" i="2" s="1"/>
  <c r="B2125" i="2"/>
  <c r="G2125" i="2" s="1"/>
  <c r="Q2125" i="2" s="1"/>
  <c r="B2124" i="2"/>
  <c r="G2124" i="2" s="1"/>
  <c r="Q2124" i="2" s="1"/>
  <c r="B2123" i="2"/>
  <c r="G2123" i="2" s="1"/>
  <c r="Q2123" i="2" s="1"/>
  <c r="B2122" i="2"/>
  <c r="B2117" i="2"/>
  <c r="G2117" i="2" s="1"/>
  <c r="Q2117" i="2" s="1"/>
  <c r="B2116" i="2"/>
  <c r="B2115" i="2"/>
  <c r="G2115" i="2" s="1"/>
  <c r="Q2115" i="2" s="1"/>
  <c r="B2114" i="2"/>
  <c r="G2114" i="2" s="1"/>
  <c r="Q2114" i="2" s="1"/>
  <c r="B2109" i="2"/>
  <c r="G2109" i="2" s="1"/>
  <c r="Q2109" i="2" s="1"/>
  <c r="B2108" i="2"/>
  <c r="G2108" i="2" s="1"/>
  <c r="Q2108" i="2" s="1"/>
  <c r="B2107" i="2"/>
  <c r="G2107" i="2" s="1"/>
  <c r="Q2107" i="2" s="1"/>
  <c r="B2106" i="2"/>
  <c r="G2106" i="2" s="1"/>
  <c r="Q2106" i="2" s="1"/>
  <c r="B2101" i="2"/>
  <c r="G2101" i="2" s="1"/>
  <c r="Q2101" i="2" s="1"/>
  <c r="B2100" i="2"/>
  <c r="G2100" i="2" s="1"/>
  <c r="Q2100" i="2" s="1"/>
  <c r="B2099" i="2"/>
  <c r="G2099" i="2" s="1"/>
  <c r="Q2099" i="2" s="1"/>
  <c r="B2098" i="2"/>
  <c r="G2098" i="2" s="1"/>
  <c r="Q2098" i="2" s="1"/>
  <c r="B2094" i="2"/>
  <c r="G2094" i="2" s="1"/>
  <c r="Q2094" i="2" s="1"/>
  <c r="B2093" i="2"/>
  <c r="G2093" i="2" s="1"/>
  <c r="Q2093" i="2" s="1"/>
  <c r="B2092" i="2"/>
  <c r="G2092" i="2" s="1"/>
  <c r="Q2092" i="2" s="1"/>
  <c r="B2091" i="2"/>
  <c r="G2091" i="2" s="1"/>
  <c r="Q2091" i="2" s="1"/>
  <c r="B2090" i="2"/>
  <c r="G2090" i="2" s="1"/>
  <c r="Q2090" i="2" s="1"/>
  <c r="B2085" i="2"/>
  <c r="G2085" i="2" s="1"/>
  <c r="Q2085" i="2" s="1"/>
  <c r="B2084" i="2"/>
  <c r="B2083" i="2"/>
  <c r="G2083" i="2" s="1"/>
  <c r="Q2083" i="2" s="1"/>
  <c r="B2082" i="2"/>
  <c r="G2082" i="2" s="1"/>
  <c r="Q2082" i="2" s="1"/>
  <c r="B2078" i="2"/>
  <c r="G2078" i="2" s="1"/>
  <c r="B2077" i="2"/>
  <c r="G2077" i="2" s="1"/>
  <c r="Q2077" i="2" s="1"/>
  <c r="B2076" i="2"/>
  <c r="G2076" i="2" s="1"/>
  <c r="Q2076" i="2" s="1"/>
  <c r="B2075" i="2"/>
  <c r="G2075" i="2" s="1"/>
  <c r="Q2075" i="2" s="1"/>
  <c r="B2074" i="2"/>
  <c r="G2074" i="2" s="1"/>
  <c r="Q2074" i="2" s="1"/>
  <c r="B2069" i="2"/>
  <c r="G2069" i="2" s="1"/>
  <c r="Q2069" i="2" s="1"/>
  <c r="B2068" i="2"/>
  <c r="G2068" i="2" s="1"/>
  <c r="Q2068" i="2" s="1"/>
  <c r="B2067" i="2"/>
  <c r="G2067" i="2" s="1"/>
  <c r="Q2067" i="2" s="1"/>
  <c r="B2066" i="2"/>
  <c r="G2066" i="2" s="1"/>
  <c r="Q2066" i="2" s="1"/>
  <c r="B2062" i="2"/>
  <c r="G2062" i="2" s="1"/>
  <c r="B2061" i="2"/>
  <c r="G2061" i="2" s="1"/>
  <c r="Q2061" i="2" s="1"/>
  <c r="B2060" i="2"/>
  <c r="G2060" i="2" s="1"/>
  <c r="Q2060" i="2" s="1"/>
  <c r="B2059" i="2"/>
  <c r="G2059" i="2" s="1"/>
  <c r="Q2059" i="2" s="1"/>
  <c r="B2058" i="2"/>
  <c r="G2058" i="2" s="1"/>
  <c r="Q2058" i="2" s="1"/>
  <c r="B2053" i="2"/>
  <c r="G2053" i="2" s="1"/>
  <c r="Q2053" i="2" s="1"/>
  <c r="B2052" i="2"/>
  <c r="B2051" i="2"/>
  <c r="G2051" i="2" s="1"/>
  <c r="Q2051" i="2" s="1"/>
  <c r="B2050" i="2"/>
  <c r="G2050" i="2" s="1"/>
  <c r="Q2050" i="2" s="1"/>
  <c r="B2045" i="2"/>
  <c r="G2045" i="2" s="1"/>
  <c r="Q2045" i="2" s="1"/>
  <c r="B2044" i="2"/>
  <c r="G2044" i="2" s="1"/>
  <c r="Q2044" i="2" s="1"/>
  <c r="B2043" i="2"/>
  <c r="G2043" i="2" s="1"/>
  <c r="Q2043" i="2" s="1"/>
  <c r="B2042" i="2"/>
  <c r="G2042" i="2" s="1"/>
  <c r="Q2042" i="2" s="1"/>
  <c r="B2037" i="2"/>
  <c r="G2037" i="2" s="1"/>
  <c r="Q2037" i="2" s="1"/>
  <c r="B2036" i="2"/>
  <c r="G2036" i="2" s="1"/>
  <c r="Q2036" i="2" s="1"/>
  <c r="B2035" i="2"/>
  <c r="G2035" i="2" s="1"/>
  <c r="Q2035" i="2" s="1"/>
  <c r="B2034" i="2"/>
  <c r="G2034" i="2" s="1"/>
  <c r="Q2034" i="2" s="1"/>
  <c r="B2030" i="2"/>
  <c r="G2030" i="2" s="1"/>
  <c r="Q2030" i="2" s="1"/>
  <c r="B2029" i="2"/>
  <c r="G2029" i="2" s="1"/>
  <c r="Q2029" i="2" s="1"/>
  <c r="B2028" i="2"/>
  <c r="G2028" i="2" s="1"/>
  <c r="Q2028" i="2" s="1"/>
  <c r="B2027" i="2"/>
  <c r="G2027" i="2" s="1"/>
  <c r="Q2027" i="2" s="1"/>
  <c r="B2026" i="2"/>
  <c r="G2026" i="2" s="1"/>
  <c r="Q2026" i="2" s="1"/>
  <c r="B2022" i="2"/>
  <c r="G2022" i="2" s="1"/>
  <c r="Q2022" i="2" s="1"/>
  <c r="B2021" i="2"/>
  <c r="G2021" i="2" s="1"/>
  <c r="Q2021" i="2" s="1"/>
  <c r="B2020" i="2"/>
  <c r="B2019" i="2"/>
  <c r="G2019" i="2" s="1"/>
  <c r="Q2019" i="2" s="1"/>
  <c r="B2018" i="2"/>
  <c r="G2018" i="2" s="1"/>
  <c r="Q2018" i="2" s="1"/>
  <c r="B2013" i="2"/>
  <c r="G2013" i="2" s="1"/>
  <c r="Q2013" i="2" s="1"/>
  <c r="B2012" i="2"/>
  <c r="B2011" i="2"/>
  <c r="G2011" i="2" s="1"/>
  <c r="Q2011" i="2" s="1"/>
  <c r="B2010" i="2"/>
  <c r="G2010" i="2" s="1"/>
  <c r="Q2010" i="2" s="1"/>
  <c r="B2005" i="2"/>
  <c r="G2005" i="2" s="1"/>
  <c r="Q2005" i="2" s="1"/>
  <c r="B2004" i="2"/>
  <c r="G2004" i="2" s="1"/>
  <c r="Q2004" i="2" s="1"/>
  <c r="B2003" i="2"/>
  <c r="G2003" i="2" s="1"/>
  <c r="Q2003" i="2" s="1"/>
  <c r="B2002" i="2"/>
  <c r="G2002" i="2" s="1"/>
  <c r="Q2002" i="2" s="1"/>
  <c r="B1997" i="2"/>
  <c r="G1997" i="2" s="1"/>
  <c r="Q1997" i="2" s="1"/>
  <c r="B1996" i="2"/>
  <c r="G1996" i="2" s="1"/>
  <c r="Q1996" i="2" s="1"/>
  <c r="B1995" i="2"/>
  <c r="G1995" i="2" s="1"/>
  <c r="Q1995" i="2" s="1"/>
  <c r="B1994" i="2"/>
  <c r="G1994" i="2" s="1"/>
  <c r="Q1994" i="2" s="1"/>
  <c r="B1988" i="2"/>
  <c r="B1987" i="2"/>
  <c r="G1987" i="2" s="1"/>
  <c r="Q1987" i="2" s="1"/>
  <c r="B1986" i="2"/>
  <c r="G1986" i="2" s="1"/>
  <c r="Q1986" i="2" s="1"/>
  <c r="B1982" i="2"/>
  <c r="G1982" i="2" s="1"/>
  <c r="Q1982" i="2" s="1"/>
  <c r="B1981" i="2"/>
  <c r="B1980" i="2"/>
  <c r="G1980" i="2" s="1"/>
  <c r="Q1980" i="2" s="1"/>
  <c r="B1979" i="2"/>
  <c r="G1979" i="2" s="1"/>
  <c r="Q1979" i="2" s="1"/>
  <c r="B1978" i="2"/>
  <c r="G1978" i="2" s="1"/>
  <c r="Q1978" i="2" s="1"/>
  <c r="B1974" i="2"/>
  <c r="G1974" i="2" s="1"/>
  <c r="Q1974" i="2" s="1"/>
  <c r="B1973" i="2"/>
  <c r="G1973" i="2" s="1"/>
  <c r="Q1973" i="2" s="1"/>
  <c r="B1972" i="2"/>
  <c r="G1972" i="2" s="1"/>
  <c r="Q1972" i="2" s="1"/>
  <c r="B1971" i="2"/>
  <c r="G1971" i="2" s="1"/>
  <c r="Q1971" i="2" s="1"/>
  <c r="B1970" i="2"/>
  <c r="G1970" i="2" s="1"/>
  <c r="Q1970" i="2" s="1"/>
  <c r="B1966" i="2"/>
  <c r="G1966" i="2" s="1"/>
  <c r="Q1966" i="2" s="1"/>
  <c r="B1965" i="2"/>
  <c r="B1964" i="2"/>
  <c r="G1964" i="2" s="1"/>
  <c r="Q1964" i="2" s="1"/>
  <c r="B1963" i="2"/>
  <c r="G1963" i="2" s="1"/>
  <c r="Q1963" i="2" s="1"/>
  <c r="B1962" i="2"/>
  <c r="G1962" i="2" s="1"/>
  <c r="Q1962" i="2" s="1"/>
  <c r="B1957" i="2"/>
  <c r="G1957" i="2" s="1"/>
  <c r="Q1957" i="2" s="1"/>
  <c r="B1956" i="2"/>
  <c r="B1955" i="2"/>
  <c r="G1955" i="2" s="1"/>
  <c r="Q1955" i="2" s="1"/>
  <c r="B1954" i="2"/>
  <c r="G1954" i="2" s="1"/>
  <c r="Q1954" i="2" s="1"/>
  <c r="B1949" i="2"/>
  <c r="G1949" i="2" s="1"/>
  <c r="Q1949" i="2" s="1"/>
  <c r="B1948" i="2"/>
  <c r="G1948" i="2" s="1"/>
  <c r="Q1948" i="2" s="1"/>
  <c r="B1947" i="2"/>
  <c r="G1947" i="2" s="1"/>
  <c r="Q1947" i="2" s="1"/>
  <c r="B1946" i="2"/>
  <c r="G1946" i="2" s="1"/>
  <c r="Q1946" i="2" s="1"/>
  <c r="B1943" i="2"/>
  <c r="G1943" i="2" s="1"/>
  <c r="Q1943" i="2" s="1"/>
  <c r="B1941" i="2"/>
  <c r="G1941" i="2" s="1"/>
  <c r="Q1941" i="2" s="1"/>
  <c r="B1940" i="2"/>
  <c r="G1940" i="2" s="1"/>
  <c r="Q1940" i="2" s="1"/>
  <c r="B1939" i="2"/>
  <c r="G1939" i="2" s="1"/>
  <c r="Q1939" i="2" s="1"/>
  <c r="B1938" i="2"/>
  <c r="G1938" i="2" s="1"/>
  <c r="Q1938" i="2" s="1"/>
  <c r="B1933" i="2"/>
  <c r="G1933" i="2" s="1"/>
  <c r="Q1933" i="2" s="1"/>
  <c r="B1932" i="2"/>
  <c r="G1932" i="2" s="1"/>
  <c r="Q1932" i="2" s="1"/>
  <c r="B1931" i="2"/>
  <c r="G1931" i="2" s="1"/>
  <c r="Q1931" i="2" s="1"/>
  <c r="B1930" i="2"/>
  <c r="G1930" i="2" s="1"/>
  <c r="Q1930" i="2" s="1"/>
  <c r="B1926" i="2"/>
  <c r="G1926" i="2" s="1"/>
  <c r="B1925" i="2"/>
  <c r="G1925" i="2" s="1"/>
  <c r="Q1925" i="2" s="1"/>
  <c r="B1924" i="2"/>
  <c r="B1923" i="2"/>
  <c r="G1923" i="2" s="1"/>
  <c r="Q1923" i="2" s="1"/>
  <c r="B1922" i="2"/>
  <c r="B1917" i="2"/>
  <c r="G1917" i="2" s="1"/>
  <c r="Q1917" i="2" s="1"/>
  <c r="B1916" i="2"/>
  <c r="G1916" i="2" s="1"/>
  <c r="Q1916" i="2" s="1"/>
  <c r="B1915" i="2"/>
  <c r="G1915" i="2" s="1"/>
  <c r="Q1915" i="2" s="1"/>
  <c r="B1914" i="2"/>
  <c r="G1914" i="2" s="1"/>
  <c r="Q1914" i="2" s="1"/>
  <c r="B1910" i="2"/>
  <c r="G1910" i="2" s="1"/>
  <c r="Q1910" i="2" s="1"/>
  <c r="B1908" i="2"/>
  <c r="G1908" i="2" s="1"/>
  <c r="Q1908" i="2" s="1"/>
  <c r="B1907" i="2"/>
  <c r="G1907" i="2" s="1"/>
  <c r="Q1907" i="2" s="1"/>
  <c r="B1906" i="2"/>
  <c r="G1906" i="2" s="1"/>
  <c r="Q1906" i="2" s="1"/>
  <c r="B1901" i="2"/>
  <c r="G1901" i="2" s="1"/>
  <c r="Q1901" i="2" s="1"/>
  <c r="B1900" i="2"/>
  <c r="G1900" i="2" s="1"/>
  <c r="Q1900" i="2" s="1"/>
  <c r="B1899" i="2"/>
  <c r="G1899" i="2" s="1"/>
  <c r="Q1899" i="2" s="1"/>
  <c r="B1898" i="2"/>
  <c r="G1898" i="2" s="1"/>
  <c r="Q1898" i="2" s="1"/>
  <c r="B1893" i="2"/>
  <c r="G1893" i="2" s="1"/>
  <c r="Q1893" i="2" s="1"/>
  <c r="B1892" i="2"/>
  <c r="B1891" i="2"/>
  <c r="G1891" i="2" s="1"/>
  <c r="Q1891" i="2" s="1"/>
  <c r="B1890" i="2"/>
  <c r="G1890" i="2" s="1"/>
  <c r="Q1890" i="2" s="1"/>
  <c r="B1885" i="2"/>
  <c r="G1885" i="2" s="1"/>
  <c r="Q1885" i="2" s="1"/>
  <c r="B1884" i="2"/>
  <c r="G1884" i="2" s="1"/>
  <c r="Q1884" i="2" s="1"/>
  <c r="B1883" i="2"/>
  <c r="G1883" i="2" s="1"/>
  <c r="Q1883" i="2" s="1"/>
  <c r="B1882" i="2"/>
  <c r="G1882" i="2" s="1"/>
  <c r="Q1882" i="2" s="1"/>
  <c r="B1877" i="2"/>
  <c r="G1877" i="2" s="1"/>
  <c r="Q1877" i="2" s="1"/>
  <c r="B1876" i="2"/>
  <c r="B1875" i="2"/>
  <c r="G1875" i="2" s="1"/>
  <c r="Q1875" i="2" s="1"/>
  <c r="B1874" i="2"/>
  <c r="G1874" i="2" s="1"/>
  <c r="Q1874" i="2" s="1"/>
  <c r="B1871" i="2"/>
  <c r="G1871" i="2" s="1"/>
  <c r="Q1871" i="2" s="1"/>
  <c r="B1869" i="2"/>
  <c r="G1869" i="2" s="1"/>
  <c r="Q1869" i="2" s="1"/>
  <c r="B1868" i="2"/>
  <c r="G1868" i="2" s="1"/>
  <c r="Q1868" i="2" s="1"/>
  <c r="B1867" i="2"/>
  <c r="G1867" i="2" s="1"/>
  <c r="Q1867" i="2" s="1"/>
  <c r="B1866" i="2"/>
  <c r="G1866" i="2" s="1"/>
  <c r="Q1866" i="2" s="1"/>
  <c r="B1861" i="2"/>
  <c r="G1861" i="2" s="1"/>
  <c r="Q1861" i="2" s="1"/>
  <c r="B1860" i="2"/>
  <c r="B1859" i="2"/>
  <c r="G1859" i="2" s="1"/>
  <c r="Q1859" i="2" s="1"/>
  <c r="B1858" i="2"/>
  <c r="G1858" i="2" s="1"/>
  <c r="Q1858" i="2" s="1"/>
  <c r="B1854" i="2"/>
  <c r="G1854" i="2" s="1"/>
  <c r="B1853" i="2"/>
  <c r="G1853" i="2" s="1"/>
  <c r="Q1853" i="2" s="1"/>
  <c r="B1852" i="2"/>
  <c r="G1852" i="2" s="1"/>
  <c r="Q1852" i="2" s="1"/>
  <c r="B1851" i="2"/>
  <c r="G1851" i="2" s="1"/>
  <c r="Q1851" i="2" s="1"/>
  <c r="B1850" i="2"/>
  <c r="G1850" i="2" s="1"/>
  <c r="Q1850" i="2" s="1"/>
  <c r="B1846" i="2"/>
  <c r="G1846" i="2" s="1"/>
  <c r="Q1846" i="2" s="1"/>
  <c r="B1845" i="2"/>
  <c r="G1845" i="2" s="1"/>
  <c r="Q1845" i="2" s="1"/>
  <c r="B1844" i="2"/>
  <c r="G1844" i="2" s="1"/>
  <c r="Q1844" i="2" s="1"/>
  <c r="B1843" i="2"/>
  <c r="G1843" i="2" s="1"/>
  <c r="Q1843" i="2" s="1"/>
  <c r="B1842" i="2"/>
  <c r="G1842" i="2" s="1"/>
  <c r="Q1842" i="2" s="1"/>
  <c r="B1838" i="2"/>
  <c r="G1838" i="2" s="1"/>
  <c r="Q1838" i="2" s="1"/>
  <c r="B1837" i="2"/>
  <c r="G1837" i="2" s="1"/>
  <c r="Q1837" i="2" s="1"/>
  <c r="B1836" i="2"/>
  <c r="G1836" i="2" s="1"/>
  <c r="Q1836" i="2" s="1"/>
  <c r="B1835" i="2"/>
  <c r="G1835" i="2" s="1"/>
  <c r="Q1835" i="2" s="1"/>
  <c r="B1834" i="2"/>
  <c r="G1834" i="2" s="1"/>
  <c r="Q1834" i="2" s="1"/>
  <c r="B1830" i="2"/>
  <c r="G1830" i="2" s="1"/>
  <c r="Q1830" i="2" s="1"/>
  <c r="B1829" i="2"/>
  <c r="G1829" i="2" s="1"/>
  <c r="Q1829" i="2" s="1"/>
  <c r="B1828" i="2"/>
  <c r="B1827" i="2"/>
  <c r="G1827" i="2" s="1"/>
  <c r="Q1827" i="2" s="1"/>
  <c r="B1826" i="2"/>
  <c r="G1826" i="2" s="1"/>
  <c r="Q1826" i="2" s="1"/>
  <c r="B1821" i="2"/>
  <c r="G1821" i="2" s="1"/>
  <c r="Q1821" i="2" s="1"/>
  <c r="B1820" i="2"/>
  <c r="G1820" i="2" s="1"/>
  <c r="Q1820" i="2" s="1"/>
  <c r="B1819" i="2"/>
  <c r="G1819" i="2" s="1"/>
  <c r="Q1819" i="2" s="1"/>
  <c r="B1818" i="2"/>
  <c r="G1818" i="2" s="1"/>
  <c r="Q1818" i="2" s="1"/>
  <c r="B1814" i="2"/>
  <c r="G1814" i="2" s="1"/>
  <c r="Q1814" i="2" s="1"/>
  <c r="B1813" i="2"/>
  <c r="G1813" i="2" s="1"/>
  <c r="Q1813" i="2" s="1"/>
  <c r="B1812" i="2"/>
  <c r="G1812" i="2" s="1"/>
  <c r="Q1812" i="2" s="1"/>
  <c r="B1811" i="2"/>
  <c r="G1811" i="2" s="1"/>
  <c r="Q1811" i="2" s="1"/>
  <c r="B1810" i="2"/>
  <c r="G1810" i="2" s="1"/>
  <c r="Q1810" i="2" s="1"/>
  <c r="B1805" i="2"/>
  <c r="B1804" i="2"/>
  <c r="G1804" i="2" s="1"/>
  <c r="Q1804" i="2" s="1"/>
  <c r="B1803" i="2"/>
  <c r="G1803" i="2" s="1"/>
  <c r="Q1803" i="2" s="1"/>
  <c r="B1802" i="2"/>
  <c r="G1802" i="2" s="1"/>
  <c r="Q1802" i="2" s="1"/>
  <c r="B1797" i="2"/>
  <c r="G1797" i="2" s="1"/>
  <c r="Q1797" i="2" s="1"/>
  <c r="B1796" i="2"/>
  <c r="B1795" i="2"/>
  <c r="G1795" i="2" s="1"/>
  <c r="Q1795" i="2" s="1"/>
  <c r="B1794" i="2"/>
  <c r="G1794" i="2" s="1"/>
  <c r="Q1794" i="2" s="1"/>
  <c r="B1791" i="2"/>
  <c r="G1791" i="2" s="1"/>
  <c r="Q1791" i="2" s="1"/>
  <c r="B1789" i="2"/>
  <c r="G1789" i="2" s="1"/>
  <c r="Q1789" i="2" s="1"/>
  <c r="B1788" i="2"/>
  <c r="G1788" i="2" s="1"/>
  <c r="Q1788" i="2" s="1"/>
  <c r="B1787" i="2"/>
  <c r="G1787" i="2" s="1"/>
  <c r="Q1787" i="2" s="1"/>
  <c r="B1786" i="2"/>
  <c r="G1786" i="2" s="1"/>
  <c r="Q1786" i="2" s="1"/>
  <c r="B1781" i="2"/>
  <c r="G1781" i="2" s="1"/>
  <c r="Q1781" i="2" s="1"/>
  <c r="B1780" i="2"/>
  <c r="B1779" i="2"/>
  <c r="G1779" i="2" s="1"/>
  <c r="Q1779" i="2" s="1"/>
  <c r="B1778" i="2"/>
  <c r="G1778" i="2" s="1"/>
  <c r="Q1778" i="2" s="1"/>
  <c r="B1774" i="2"/>
  <c r="G1774" i="2" s="1"/>
  <c r="Q1774" i="2" s="1"/>
  <c r="B1772" i="2"/>
  <c r="G1772" i="2" s="1"/>
  <c r="Q1772" i="2" s="1"/>
  <c r="B1771" i="2"/>
  <c r="G1771" i="2" s="1"/>
  <c r="Q1771" i="2" s="1"/>
  <c r="B1770" i="2"/>
  <c r="B1766" i="2"/>
  <c r="G1766" i="2" s="1"/>
  <c r="Q1766" i="2" s="1"/>
  <c r="B1765" i="2"/>
  <c r="G1765" i="2" s="1"/>
  <c r="Q1765" i="2" s="1"/>
  <c r="B1764" i="2"/>
  <c r="G1764" i="2" s="1"/>
  <c r="Q1764" i="2" s="1"/>
  <c r="B1763" i="2"/>
  <c r="G1763" i="2" s="1"/>
  <c r="Q1763" i="2" s="1"/>
  <c r="B1762" i="2"/>
  <c r="G1762" i="2" s="1"/>
  <c r="Q1762" i="2" s="1"/>
  <c r="B1759" i="2"/>
  <c r="B1757" i="2"/>
  <c r="G1757" i="2" s="1"/>
  <c r="B1756" i="2"/>
  <c r="B1755" i="2"/>
  <c r="G1755" i="2" s="1"/>
  <c r="Q1755" i="2" s="1"/>
  <c r="B1754" i="2"/>
  <c r="G1754" i="2" s="1"/>
  <c r="Q1754" i="2" s="1"/>
  <c r="B1749" i="2"/>
  <c r="G1749" i="2" s="1"/>
  <c r="Q1749" i="2" s="1"/>
  <c r="B1748" i="2"/>
  <c r="G1748" i="2" s="1"/>
  <c r="Q1748" i="2" s="1"/>
  <c r="B1747" i="2"/>
  <c r="G1747" i="2" s="1"/>
  <c r="Q1747" i="2" s="1"/>
  <c r="B1746" i="2"/>
  <c r="G1746" i="2" s="1"/>
  <c r="Q1746" i="2" s="1"/>
  <c r="B1742" i="2"/>
  <c r="G1742" i="2" s="1"/>
  <c r="Q1742" i="2" s="1"/>
  <c r="B1741" i="2"/>
  <c r="G1741" i="2" s="1"/>
  <c r="Q1741" i="2" s="1"/>
  <c r="B1740" i="2"/>
  <c r="G1740" i="2" s="1"/>
  <c r="Q1740" i="2" s="1"/>
  <c r="B1739" i="2"/>
  <c r="G1739" i="2" s="1"/>
  <c r="Q1739" i="2" s="1"/>
  <c r="B1738" i="2"/>
  <c r="G1738" i="2" s="1"/>
  <c r="Q1738" i="2" s="1"/>
  <c r="B1733" i="2"/>
  <c r="G1733" i="2" s="1"/>
  <c r="Q1733" i="2" s="1"/>
  <c r="B1732" i="2"/>
  <c r="G1732" i="2" s="1"/>
  <c r="Q1732" i="2" s="1"/>
  <c r="B1731" i="2"/>
  <c r="G1731" i="2" s="1"/>
  <c r="Q1731" i="2" s="1"/>
  <c r="B1730" i="2"/>
  <c r="G1730" i="2" s="1"/>
  <c r="Q1730" i="2" s="1"/>
  <c r="B1725" i="2"/>
  <c r="G1725" i="2" s="1"/>
  <c r="Q1725" i="2" s="1"/>
  <c r="B1723" i="2"/>
  <c r="G1723" i="2" s="1"/>
  <c r="Q1723" i="2" s="1"/>
  <c r="B1722" i="2"/>
  <c r="B1718" i="2"/>
  <c r="G1718" i="2" s="1"/>
  <c r="Q1718" i="2" s="1"/>
  <c r="B1716" i="2"/>
  <c r="G1716" i="2" s="1"/>
  <c r="Q1716" i="2" s="1"/>
  <c r="B1715" i="2"/>
  <c r="G1715" i="2" s="1"/>
  <c r="Q1715" i="2" s="1"/>
  <c r="B1714" i="2"/>
  <c r="G1714" i="2" s="1"/>
  <c r="Q1714" i="2" s="1"/>
  <c r="B1710" i="2"/>
  <c r="G1710" i="2" s="1"/>
  <c r="Q1710" i="2" s="1"/>
  <c r="B1709" i="2"/>
  <c r="G1709" i="2" s="1"/>
  <c r="Q1709" i="2" s="1"/>
  <c r="B1708" i="2"/>
  <c r="G1708" i="2" s="1"/>
  <c r="Q1708" i="2" s="1"/>
  <c r="B1707" i="2"/>
  <c r="G1707" i="2" s="1"/>
  <c r="Q1707" i="2" s="1"/>
  <c r="B1706" i="2"/>
  <c r="G1706" i="2" s="1"/>
  <c r="Q1706" i="2" s="1"/>
  <c r="B1702" i="2"/>
  <c r="G1702" i="2" s="1"/>
  <c r="Q1702" i="2" s="1"/>
  <c r="B1701" i="2"/>
  <c r="B1700" i="2"/>
  <c r="B1699" i="2"/>
  <c r="G1699" i="2" s="1"/>
  <c r="Q1699" i="2" s="1"/>
  <c r="B1698" i="2"/>
  <c r="B1694" i="2"/>
  <c r="G1694" i="2" s="1"/>
  <c r="Q1694" i="2" s="1"/>
  <c r="B1693" i="2"/>
  <c r="G1693" i="2" s="1"/>
  <c r="Q1693" i="2" s="1"/>
  <c r="B1692" i="2"/>
  <c r="G1692" i="2" s="1"/>
  <c r="Q1692" i="2" s="1"/>
  <c r="B1691" i="2"/>
  <c r="G1691" i="2" s="1"/>
  <c r="Q1691" i="2" s="1"/>
  <c r="B1690" i="2"/>
  <c r="G1690" i="2" s="1"/>
  <c r="Q1690" i="2" s="1"/>
  <c r="B1685" i="2"/>
  <c r="G1685" i="2" s="1"/>
  <c r="Q1685" i="2" s="1"/>
  <c r="B1684" i="2"/>
  <c r="G1684" i="2" s="1"/>
  <c r="Q1684" i="2" s="1"/>
  <c r="B1683" i="2"/>
  <c r="G1683" i="2" s="1"/>
  <c r="Q1683" i="2" s="1"/>
  <c r="B1682" i="2"/>
  <c r="G1682" i="2" s="1"/>
  <c r="Q1682" i="2" s="1"/>
  <c r="B1679" i="2"/>
  <c r="G1679" i="2" s="1"/>
  <c r="Q1679" i="2" s="1"/>
  <c r="B1678" i="2"/>
  <c r="G1678" i="2" s="1"/>
  <c r="Q1678" i="2" s="1"/>
  <c r="B1676" i="2"/>
  <c r="G1676" i="2" s="1"/>
  <c r="Q1676" i="2" s="1"/>
  <c r="B1675" i="2"/>
  <c r="G1675" i="2" s="1"/>
  <c r="Q1675" i="2" s="1"/>
  <c r="B1674" i="2"/>
  <c r="G1674" i="2" s="1"/>
  <c r="Q1674" i="2" s="1"/>
  <c r="B1669" i="2"/>
  <c r="B1668" i="2"/>
  <c r="G1668" i="2" s="1"/>
  <c r="Q1668" i="2" s="1"/>
  <c r="B1667" i="2"/>
  <c r="G1667" i="2" s="1"/>
  <c r="Q1667" i="2" s="1"/>
  <c r="B1666" i="2"/>
  <c r="G1666" i="2" s="1"/>
  <c r="Q1666" i="2" s="1"/>
  <c r="B1662" i="2"/>
  <c r="G1662" i="2" s="1"/>
  <c r="Q1662" i="2" s="1"/>
  <c r="B1661" i="2"/>
  <c r="G1661" i="2" s="1"/>
  <c r="Q1661" i="2" s="1"/>
  <c r="B1660" i="2"/>
  <c r="B1659" i="2"/>
  <c r="G1659" i="2" s="1"/>
  <c r="Q1659" i="2" s="1"/>
  <c r="B1658" i="2"/>
  <c r="G1658" i="2" s="1"/>
  <c r="Q1658" i="2" s="1"/>
  <c r="B1654" i="2"/>
  <c r="G1654" i="2" s="1"/>
  <c r="Q1654" i="2" s="1"/>
  <c r="B1653" i="2"/>
  <c r="G1653" i="2" s="1"/>
  <c r="Q1653" i="2" s="1"/>
  <c r="B1652" i="2"/>
  <c r="G1652" i="2" s="1"/>
  <c r="Q1652" i="2" s="1"/>
  <c r="B1651" i="2"/>
  <c r="G1651" i="2" s="1"/>
  <c r="Q1651" i="2" s="1"/>
  <c r="B1650" i="2"/>
  <c r="G1650" i="2" s="1"/>
  <c r="Q1650" i="2" s="1"/>
  <c r="B1646" i="2"/>
  <c r="G1646" i="2" s="1"/>
  <c r="Q1646" i="2" s="1"/>
  <c r="B1645" i="2"/>
  <c r="G1645" i="2" s="1"/>
  <c r="Q1645" i="2" s="1"/>
  <c r="B1644" i="2"/>
  <c r="G1644" i="2" s="1"/>
  <c r="Q1644" i="2" s="1"/>
  <c r="B1643" i="2"/>
  <c r="G1643" i="2" s="1"/>
  <c r="Q1643" i="2" s="1"/>
  <c r="B1642" i="2"/>
  <c r="B1639" i="2"/>
  <c r="G1639" i="2" s="1"/>
  <c r="Q1639" i="2" s="1"/>
  <c r="B1637" i="2"/>
  <c r="G1637" i="2" s="1"/>
  <c r="Q1637" i="2" s="1"/>
  <c r="B1636" i="2"/>
  <c r="G1636" i="2" s="1"/>
  <c r="Q1636" i="2" s="1"/>
  <c r="B1635" i="2"/>
  <c r="G1635" i="2" s="1"/>
  <c r="Q1635" i="2" s="1"/>
  <c r="B1634" i="2"/>
  <c r="G1634" i="2" s="1"/>
  <c r="Q1634" i="2" s="1"/>
  <c r="B1630" i="2"/>
  <c r="G1630" i="2" s="1"/>
  <c r="Q1630" i="2" s="1"/>
  <c r="B1629" i="2"/>
  <c r="G1629" i="2" s="1"/>
  <c r="Q1629" i="2" s="1"/>
  <c r="B1628" i="2"/>
  <c r="G1628" i="2" s="1"/>
  <c r="Q1628" i="2" s="1"/>
  <c r="B1627" i="2"/>
  <c r="G1627" i="2" s="1"/>
  <c r="Q1627" i="2" s="1"/>
  <c r="B1626" i="2"/>
  <c r="G1626" i="2" s="1"/>
  <c r="Q1626" i="2" s="1"/>
  <c r="B1622" i="2"/>
  <c r="G1622" i="2" s="1"/>
  <c r="Q1622" i="2" s="1"/>
  <c r="B1621" i="2"/>
  <c r="G1621" i="2" s="1"/>
  <c r="Q1621" i="2" s="1"/>
  <c r="B1620" i="2"/>
  <c r="G1620" i="2" s="1"/>
  <c r="Q1620" i="2" s="1"/>
  <c r="B1619" i="2"/>
  <c r="G1619" i="2" s="1"/>
  <c r="Q1619" i="2" s="1"/>
  <c r="B1618" i="2"/>
  <c r="G1618" i="2" s="1"/>
  <c r="Q1618" i="2" s="1"/>
  <c r="B1614" i="2"/>
  <c r="G1614" i="2" s="1"/>
  <c r="Q1614" i="2" s="1"/>
  <c r="B1613" i="2"/>
  <c r="G1613" i="2" s="1"/>
  <c r="Q1613" i="2" s="1"/>
  <c r="B1612" i="2"/>
  <c r="G1612" i="2" s="1"/>
  <c r="Q1612" i="2" s="1"/>
  <c r="B1611" i="2"/>
  <c r="G1611" i="2" s="1"/>
  <c r="Q1611" i="2" s="1"/>
  <c r="B1610" i="2"/>
  <c r="B1606" i="2"/>
  <c r="G1606" i="2" s="1"/>
  <c r="Q1606" i="2" s="1"/>
  <c r="B1605" i="2"/>
  <c r="G1605" i="2" s="1"/>
  <c r="Q1605" i="2" s="1"/>
  <c r="B1604" i="2"/>
  <c r="G1604" i="2" s="1"/>
  <c r="Q1604" i="2" s="1"/>
  <c r="B1603" i="2"/>
  <c r="G1603" i="2" s="1"/>
  <c r="Q1603" i="2" s="1"/>
  <c r="B1602" i="2"/>
  <c r="G1602" i="2" s="1"/>
  <c r="Q1602" i="2" s="1"/>
  <c r="B1599" i="2"/>
  <c r="G1599" i="2" s="1"/>
  <c r="Q1599" i="2" s="1"/>
  <c r="B1597" i="2"/>
  <c r="G1597" i="2" s="1"/>
  <c r="Q1597" i="2" s="1"/>
  <c r="B1596" i="2"/>
  <c r="G1596" i="2" s="1"/>
  <c r="Q1596" i="2" s="1"/>
  <c r="B1595" i="2"/>
  <c r="G1595" i="2" s="1"/>
  <c r="Q1595" i="2" s="1"/>
  <c r="B1594" i="2"/>
  <c r="G1594" i="2" s="1"/>
  <c r="Q1594" i="2" s="1"/>
  <c r="B1590" i="2"/>
  <c r="G1590" i="2" s="1"/>
  <c r="Q1590" i="2" s="1"/>
  <c r="B1589" i="2"/>
  <c r="G1589" i="2" s="1"/>
  <c r="Q1589" i="2" s="1"/>
  <c r="B1588" i="2"/>
  <c r="G1588" i="2" s="1"/>
  <c r="Q1588" i="2" s="1"/>
  <c r="B1587" i="2"/>
  <c r="G1587" i="2" s="1"/>
  <c r="Q1587" i="2" s="1"/>
  <c r="B1586" i="2"/>
  <c r="G1586" i="2" s="1"/>
  <c r="Q1586" i="2" s="1"/>
  <c r="B1582" i="2"/>
  <c r="G1582" i="2" s="1"/>
  <c r="Q1582" i="2" s="1"/>
  <c r="B1581" i="2"/>
  <c r="G1581" i="2" s="1"/>
  <c r="Q1581" i="2" s="1"/>
  <c r="B1580" i="2"/>
  <c r="G1580" i="2" s="1"/>
  <c r="Q1580" i="2" s="1"/>
  <c r="B1579" i="2"/>
  <c r="G1579" i="2" s="1"/>
  <c r="Q1579" i="2" s="1"/>
  <c r="B1578" i="2"/>
  <c r="G1578" i="2" s="1"/>
  <c r="Q1578" i="2" s="1"/>
  <c r="B1574" i="2"/>
  <c r="G1574" i="2" s="1"/>
  <c r="Q1574" i="2" s="1"/>
  <c r="B1573" i="2"/>
  <c r="G1573" i="2" s="1"/>
  <c r="Q1573" i="2" s="1"/>
  <c r="B1572" i="2"/>
  <c r="G1572" i="2" s="1"/>
  <c r="Q1572" i="2" s="1"/>
  <c r="B1571" i="2"/>
  <c r="G1571" i="2" s="1"/>
  <c r="Q1571" i="2" s="1"/>
  <c r="B1570" i="2"/>
  <c r="G1570" i="2" s="1"/>
  <c r="Q1570" i="2" s="1"/>
  <c r="B1566" i="2"/>
  <c r="G1566" i="2" s="1"/>
  <c r="Q1566" i="2" s="1"/>
  <c r="B1565" i="2"/>
  <c r="G1565" i="2" s="1"/>
  <c r="Q1565" i="2" s="1"/>
  <c r="B1564" i="2"/>
  <c r="G1564" i="2" s="1"/>
  <c r="Q1564" i="2" s="1"/>
  <c r="B1563" i="2"/>
  <c r="G1563" i="2" s="1"/>
  <c r="Q1563" i="2" s="1"/>
  <c r="B1562" i="2"/>
  <c r="G1562" i="2" s="1"/>
  <c r="Q1562" i="2" s="1"/>
  <c r="B1559" i="2"/>
  <c r="G1559" i="2" s="1"/>
  <c r="Q1559" i="2" s="1"/>
  <c r="B1557" i="2"/>
  <c r="G1557" i="2" s="1"/>
  <c r="Q1557" i="2" s="1"/>
  <c r="B1556" i="2"/>
  <c r="G1556" i="2" s="1"/>
  <c r="Q1556" i="2" s="1"/>
  <c r="B1555" i="2"/>
  <c r="G1555" i="2" s="1"/>
  <c r="Q1555" i="2" s="1"/>
  <c r="B1554" i="2"/>
  <c r="G1554" i="2" s="1"/>
  <c r="Q1554" i="2" s="1"/>
  <c r="B1550" i="2"/>
  <c r="G1550" i="2" s="1"/>
  <c r="Q1550" i="2" s="1"/>
  <c r="B1549" i="2"/>
  <c r="G1549" i="2" s="1"/>
  <c r="Q1549" i="2" s="1"/>
  <c r="B1548" i="2"/>
  <c r="G1548" i="2" s="1"/>
  <c r="Q1548" i="2" s="1"/>
  <c r="B1547" i="2"/>
  <c r="G1547" i="2" s="1"/>
  <c r="Q1547" i="2" s="1"/>
  <c r="B1546" i="2"/>
  <c r="G1546" i="2" s="1"/>
  <c r="Q1546" i="2" s="1"/>
  <c r="B1541" i="2"/>
  <c r="G1541" i="2" s="1"/>
  <c r="Q1541" i="2" s="1"/>
  <c r="B1540" i="2"/>
  <c r="G1540" i="2" s="1"/>
  <c r="Q1540" i="2" s="1"/>
  <c r="B1539" i="2"/>
  <c r="G1539" i="2" s="1"/>
  <c r="Q1539" i="2" s="1"/>
  <c r="B1538" i="2"/>
  <c r="B1533" i="2"/>
  <c r="G1533" i="2" s="1"/>
  <c r="Q1533" i="2" s="1"/>
  <c r="B1532" i="2"/>
  <c r="G1532" i="2" s="1"/>
  <c r="Q1532" i="2" s="1"/>
  <c r="B1531" i="2"/>
  <c r="G1531" i="2" s="1"/>
  <c r="Q1531" i="2" s="1"/>
  <c r="B1530" i="2"/>
  <c r="G1530" i="2" s="1"/>
  <c r="Q1530" i="2" s="1"/>
  <c r="B1525" i="2"/>
  <c r="G1525" i="2" s="1"/>
  <c r="Q1525" i="2" s="1"/>
  <c r="B1524" i="2"/>
  <c r="G1524" i="2" s="1"/>
  <c r="Q1524" i="2" s="1"/>
  <c r="B1523" i="2"/>
  <c r="G1523" i="2" s="1"/>
  <c r="Q1523" i="2" s="1"/>
  <c r="B1522" i="2"/>
  <c r="G1522" i="2" s="1"/>
  <c r="Q1522" i="2" s="1"/>
  <c r="B1517" i="2"/>
  <c r="G1517" i="2" s="1"/>
  <c r="Q1517" i="2" s="1"/>
  <c r="B1516" i="2"/>
  <c r="G1516" i="2" s="1"/>
  <c r="Q1516" i="2" s="1"/>
  <c r="B1515" i="2"/>
  <c r="G1515" i="2" s="1"/>
  <c r="Q1515" i="2" s="1"/>
  <c r="B1514" i="2"/>
  <c r="B1509" i="2"/>
  <c r="G1509" i="2" s="1"/>
  <c r="Q1509" i="2" s="1"/>
  <c r="B1508" i="2"/>
  <c r="G1508" i="2" s="1"/>
  <c r="Q1508" i="2" s="1"/>
  <c r="B1507" i="2"/>
  <c r="G1507" i="2" s="1"/>
  <c r="Q1507" i="2" s="1"/>
  <c r="B1506" i="2"/>
  <c r="G1506" i="2" s="1"/>
  <c r="Q1506" i="2" s="1"/>
  <c r="B1502" i="2"/>
  <c r="G1502" i="2" s="1"/>
  <c r="Q1502" i="2" s="1"/>
  <c r="B1501" i="2"/>
  <c r="G1501" i="2" s="1"/>
  <c r="Q1501" i="2" s="1"/>
  <c r="B1500" i="2"/>
  <c r="G1500" i="2" s="1"/>
  <c r="Q1500" i="2" s="1"/>
  <c r="B1499" i="2"/>
  <c r="G1499" i="2" s="1"/>
  <c r="Q1499" i="2" s="1"/>
  <c r="B1498" i="2"/>
  <c r="G1498" i="2" s="1"/>
  <c r="Q1498" i="2" s="1"/>
  <c r="B1493" i="2"/>
  <c r="G1493" i="2" s="1"/>
  <c r="Q1493" i="2" s="1"/>
  <c r="B1492" i="2"/>
  <c r="G1492" i="2" s="1"/>
  <c r="Q1492" i="2" s="1"/>
  <c r="B1491" i="2"/>
  <c r="G1491" i="2" s="1"/>
  <c r="Q1491" i="2" s="1"/>
  <c r="B1490" i="2"/>
  <c r="G1490" i="2" s="1"/>
  <c r="Q1490" i="2" s="1"/>
  <c r="B1486" i="2"/>
  <c r="G1486" i="2" s="1"/>
  <c r="Q1486" i="2" s="1"/>
  <c r="B1485" i="2"/>
  <c r="G1485" i="2" s="1"/>
  <c r="Q1485" i="2" s="1"/>
  <c r="B1484" i="2"/>
  <c r="G1484" i="2" s="1"/>
  <c r="Q1484" i="2" s="1"/>
  <c r="B1483" i="2"/>
  <c r="G1483" i="2" s="1"/>
  <c r="Q1483" i="2" s="1"/>
  <c r="B1482" i="2"/>
  <c r="G1482" i="2" s="1"/>
  <c r="Q1482" i="2" s="1"/>
  <c r="B1479" i="2"/>
  <c r="G1479" i="2" s="1"/>
  <c r="Q1479" i="2" s="1"/>
  <c r="B1478" i="2"/>
  <c r="G1478" i="2" s="1"/>
  <c r="Q1478" i="2" s="1"/>
  <c r="B1477" i="2"/>
  <c r="G1477" i="2" s="1"/>
  <c r="Q1477" i="2" s="1"/>
  <c r="B1476" i="2"/>
  <c r="G1476" i="2" s="1"/>
  <c r="Q1476" i="2" s="1"/>
  <c r="B1475" i="2"/>
  <c r="G1475" i="2" s="1"/>
  <c r="Q1475" i="2" s="1"/>
  <c r="B1474" i="2"/>
  <c r="G1474" i="2" s="1"/>
  <c r="Q1474" i="2" s="1"/>
  <c r="B1469" i="2"/>
  <c r="G1469" i="2" s="1"/>
  <c r="Q1469" i="2" s="1"/>
  <c r="B1468" i="2"/>
  <c r="G1468" i="2" s="1"/>
  <c r="Q1468" i="2" s="1"/>
  <c r="B1467" i="2"/>
  <c r="G1467" i="2" s="1"/>
  <c r="Q1467" i="2" s="1"/>
  <c r="B1466" i="2"/>
  <c r="B1462" i="2"/>
  <c r="G1462" i="2" s="1"/>
  <c r="Q1462" i="2" s="1"/>
  <c r="B1461" i="2"/>
  <c r="G1461" i="2" s="1"/>
  <c r="Q1461" i="2" s="1"/>
  <c r="B1460" i="2"/>
  <c r="G1460" i="2" s="1"/>
  <c r="Q1460" i="2" s="1"/>
  <c r="B1459" i="2"/>
  <c r="G1459" i="2" s="1"/>
  <c r="Q1459" i="2" s="1"/>
  <c r="B1458" i="2"/>
  <c r="G1458" i="2" s="1"/>
  <c r="Q1458" i="2" s="1"/>
  <c r="B1453" i="2"/>
  <c r="B1452" i="2"/>
  <c r="G1452" i="2" s="1"/>
  <c r="Q1452" i="2" s="1"/>
  <c r="B1451" i="2"/>
  <c r="G1451" i="2" s="1"/>
  <c r="Q1451" i="2" s="1"/>
  <c r="B1450" i="2"/>
  <c r="G1450" i="2" s="1"/>
  <c r="Q1450" i="2" s="1"/>
  <c r="B1445" i="2"/>
  <c r="G1445" i="2" s="1"/>
  <c r="Q1445" i="2" s="1"/>
  <c r="B1444" i="2"/>
  <c r="B1443" i="2"/>
  <c r="G1443" i="2" s="1"/>
  <c r="Q1443" i="2" s="1"/>
  <c r="B1442" i="2"/>
  <c r="G1442" i="2" s="1"/>
  <c r="Q1442" i="2" s="1"/>
  <c r="B1439" i="2"/>
  <c r="G1439" i="2" s="1"/>
  <c r="B1437" i="2"/>
  <c r="G1437" i="2" s="1"/>
  <c r="Q1437" i="2" s="1"/>
  <c r="B1436" i="2"/>
  <c r="G1436" i="2" s="1"/>
  <c r="Q1436" i="2" s="1"/>
  <c r="B1435" i="2"/>
  <c r="G1435" i="2" s="1"/>
  <c r="Q1435" i="2" s="1"/>
  <c r="B1434" i="2"/>
  <c r="G1434" i="2" s="1"/>
  <c r="Q1434" i="2" s="1"/>
  <c r="B1429" i="2"/>
  <c r="G1429" i="2" s="1"/>
  <c r="Q1429" i="2" s="1"/>
  <c r="B1428" i="2"/>
  <c r="G1428" i="2" s="1"/>
  <c r="Q1428" i="2" s="1"/>
  <c r="B1427" i="2"/>
  <c r="G1427" i="2" s="1"/>
  <c r="Q1427" i="2" s="1"/>
  <c r="B1426" i="2"/>
  <c r="G1426" i="2" s="1"/>
  <c r="Q1426" i="2" s="1"/>
  <c r="B1422" i="2"/>
  <c r="G1422" i="2" s="1"/>
  <c r="Q1422" i="2" s="1"/>
  <c r="B1421" i="2"/>
  <c r="G1421" i="2" s="1"/>
  <c r="Q1421" i="2" s="1"/>
  <c r="B1420" i="2"/>
  <c r="G1420" i="2" s="1"/>
  <c r="Q1420" i="2" s="1"/>
  <c r="B1419" i="2"/>
  <c r="G1419" i="2" s="1"/>
  <c r="Q1419" i="2" s="1"/>
  <c r="B1418" i="2"/>
  <c r="G1418" i="2" s="1"/>
  <c r="Q1418" i="2" s="1"/>
  <c r="B1413" i="2"/>
  <c r="B1412" i="2"/>
  <c r="B1411" i="2"/>
  <c r="G1411" i="2" s="1"/>
  <c r="Q1411" i="2" s="1"/>
  <c r="B1410" i="2"/>
  <c r="G1410" i="2" s="1"/>
  <c r="Q1410" i="2" s="1"/>
  <c r="B1407" i="2"/>
  <c r="G1407" i="2" s="1"/>
  <c r="Q1407" i="2" s="1"/>
  <c r="B1405" i="2"/>
  <c r="G1405" i="2" s="1"/>
  <c r="Q1405" i="2" s="1"/>
  <c r="B1404" i="2"/>
  <c r="G1404" i="2" s="1"/>
  <c r="Q1404" i="2" s="1"/>
  <c r="B1403" i="2"/>
  <c r="G1403" i="2" s="1"/>
  <c r="Q1403" i="2" s="1"/>
  <c r="B1402" i="2"/>
  <c r="G1402" i="2" s="1"/>
  <c r="Q1402" i="2" s="1"/>
  <c r="B1397" i="2"/>
  <c r="G1397" i="2" s="1"/>
  <c r="Q1397" i="2" s="1"/>
  <c r="B1396" i="2"/>
  <c r="G1396" i="2" s="1"/>
  <c r="Q1396" i="2" s="1"/>
  <c r="B1395" i="2"/>
  <c r="G1395" i="2" s="1"/>
  <c r="Q1395" i="2" s="1"/>
  <c r="B1394" i="2"/>
  <c r="G1394" i="2" s="1"/>
  <c r="Q1394" i="2" s="1"/>
  <c r="B1390" i="2"/>
  <c r="G1390" i="2" s="1"/>
  <c r="Q1390" i="2" s="1"/>
  <c r="B1389" i="2"/>
  <c r="G1389" i="2" s="1"/>
  <c r="Q1389" i="2" s="1"/>
  <c r="B1388" i="2"/>
  <c r="G1388" i="2" s="1"/>
  <c r="Q1388" i="2" s="1"/>
  <c r="B1387" i="2"/>
  <c r="G1387" i="2" s="1"/>
  <c r="Q1387" i="2" s="1"/>
  <c r="B1386" i="2"/>
  <c r="G1386" i="2" s="1"/>
  <c r="Q1386" i="2" s="1"/>
  <c r="B1381" i="2"/>
  <c r="G1381" i="2" s="1"/>
  <c r="Q1381" i="2" s="1"/>
  <c r="B1380" i="2"/>
  <c r="G1380" i="2" s="1"/>
  <c r="Q1380" i="2" s="1"/>
  <c r="B1379" i="2"/>
  <c r="G1379" i="2" s="1"/>
  <c r="Q1379" i="2" s="1"/>
  <c r="B1378" i="2"/>
  <c r="G1378" i="2" s="1"/>
  <c r="Q1378" i="2" s="1"/>
  <c r="B1373" i="2"/>
  <c r="G1373" i="2" s="1"/>
  <c r="Q1373" i="2" s="1"/>
  <c r="B1371" i="2"/>
  <c r="G1371" i="2" s="1"/>
  <c r="Q1371" i="2" s="1"/>
  <c r="B1370" i="2"/>
  <c r="G1370" i="2" s="1"/>
  <c r="Q1370" i="2" s="1"/>
  <c r="B1367" i="2"/>
  <c r="G1367" i="2" s="1"/>
  <c r="B1366" i="2"/>
  <c r="G1366" i="2" s="1"/>
  <c r="Q1366" i="2" s="1"/>
  <c r="B1364" i="2"/>
  <c r="B1363" i="2"/>
  <c r="G1363" i="2" s="1"/>
  <c r="Q1363" i="2" s="1"/>
  <c r="B1362" i="2"/>
  <c r="G1362" i="2" s="1"/>
  <c r="Q1362" i="2" s="1"/>
  <c r="B1358" i="2"/>
  <c r="G1358" i="2" s="1"/>
  <c r="Q1358" i="2" s="1"/>
  <c r="B1357" i="2"/>
  <c r="G1357" i="2" s="1"/>
  <c r="Q1357" i="2" s="1"/>
  <c r="B1356" i="2"/>
  <c r="G1356" i="2" s="1"/>
  <c r="Q1356" i="2" s="1"/>
  <c r="B1355" i="2"/>
  <c r="G1355" i="2" s="1"/>
  <c r="Q1355" i="2" s="1"/>
  <c r="B1354" i="2"/>
  <c r="B1349" i="2"/>
  <c r="G1349" i="2" s="1"/>
  <c r="Q1349" i="2" s="1"/>
  <c r="B1348" i="2"/>
  <c r="G1348" i="2" s="1"/>
  <c r="Q1348" i="2" s="1"/>
  <c r="B1347" i="2"/>
  <c r="G1347" i="2" s="1"/>
  <c r="Q1347" i="2" s="1"/>
  <c r="B1346" i="2"/>
  <c r="G1346" i="2" s="1"/>
  <c r="Q1346" i="2" s="1"/>
  <c r="B1341" i="2"/>
  <c r="G1341" i="2" s="1"/>
  <c r="Q1341" i="2" s="1"/>
  <c r="B1340" i="2"/>
  <c r="G1340" i="2" s="1"/>
  <c r="B1339" i="2"/>
  <c r="G1339" i="2" s="1"/>
  <c r="Q1339" i="2" s="1"/>
  <c r="B1338" i="2"/>
  <c r="G1338" i="2" s="1"/>
  <c r="Q1338" i="2" s="1"/>
  <c r="B1335" i="2"/>
  <c r="G1335" i="2" s="1"/>
  <c r="Q1335" i="2" s="1"/>
  <c r="B1333" i="2"/>
  <c r="G1333" i="2" s="1"/>
  <c r="Q1333" i="2" s="1"/>
  <c r="B1332" i="2"/>
  <c r="G1332" i="2" s="1"/>
  <c r="Q1332" i="2" s="1"/>
  <c r="B1331" i="2"/>
  <c r="G1331" i="2" s="1"/>
  <c r="Q1331" i="2" s="1"/>
  <c r="B1330" i="2"/>
  <c r="G1330" i="2" s="1"/>
  <c r="Q1330" i="2" s="1"/>
  <c r="B1325" i="2"/>
  <c r="G1325" i="2" s="1"/>
  <c r="Q1325" i="2" s="1"/>
  <c r="B1324" i="2"/>
  <c r="G1324" i="2" s="1"/>
  <c r="Q1324" i="2" s="1"/>
  <c r="B1323" i="2"/>
  <c r="G1323" i="2" s="1"/>
  <c r="Q1323" i="2" s="1"/>
  <c r="B1322" i="2"/>
  <c r="G1322" i="2" s="1"/>
  <c r="Q1322" i="2" s="1"/>
  <c r="B1317" i="2"/>
  <c r="G1317" i="2" s="1"/>
  <c r="Q1317" i="2" s="1"/>
  <c r="B1316" i="2"/>
  <c r="G1316" i="2" s="1"/>
  <c r="Q1316" i="2" s="1"/>
  <c r="B1315" i="2"/>
  <c r="G1315" i="2" s="1"/>
  <c r="Q1315" i="2" s="1"/>
  <c r="B1314" i="2"/>
  <c r="G1314" i="2" s="1"/>
  <c r="Q1314" i="2" s="1"/>
  <c r="B1310" i="2"/>
  <c r="G1310" i="2" s="1"/>
  <c r="Q1310" i="2" s="1"/>
  <c r="B1309" i="2"/>
  <c r="G1309" i="2" s="1"/>
  <c r="Q1309" i="2" s="1"/>
  <c r="B1308" i="2"/>
  <c r="G1308" i="2" s="1"/>
  <c r="Q1308" i="2" s="1"/>
  <c r="B1307" i="2"/>
  <c r="B1306" i="2"/>
  <c r="B1303" i="2"/>
  <c r="B1302" i="2"/>
  <c r="G1302" i="2" s="1"/>
  <c r="Q1302" i="2" s="1"/>
  <c r="B1301" i="2"/>
  <c r="B1300" i="2"/>
  <c r="G1300" i="2" s="1"/>
  <c r="Q1300" i="2" s="1"/>
  <c r="B1299" i="2"/>
  <c r="G1299" i="2" s="1"/>
  <c r="Q1299" i="2" s="1"/>
  <c r="B1298" i="2"/>
  <c r="B1293" i="2"/>
  <c r="G1293" i="2" s="1"/>
  <c r="Q1293" i="2" s="1"/>
  <c r="B1292" i="2"/>
  <c r="G1292" i="2" s="1"/>
  <c r="Q1292" i="2" s="1"/>
  <c r="B1291" i="2"/>
  <c r="G1291" i="2" s="1"/>
  <c r="Q1291" i="2" s="1"/>
  <c r="B1290" i="2"/>
  <c r="G1290" i="2" s="1"/>
  <c r="Q1290" i="2" s="1"/>
  <c r="B1285" i="2"/>
  <c r="G1285" i="2" s="1"/>
  <c r="Q1285" i="2" s="1"/>
  <c r="B1284" i="2"/>
  <c r="B1283" i="2"/>
  <c r="G1283" i="2" s="1"/>
  <c r="Q1283" i="2" s="1"/>
  <c r="B1282" i="2"/>
  <c r="G1282" i="2" s="1"/>
  <c r="Q1282" i="2" s="1"/>
  <c r="B1277" i="2"/>
  <c r="G1277" i="2" s="1"/>
  <c r="Q1277" i="2" s="1"/>
  <c r="B1276" i="2"/>
  <c r="G1276" i="2" s="1"/>
  <c r="Q1276" i="2" s="1"/>
  <c r="B1275" i="2"/>
  <c r="B1274" i="2"/>
  <c r="G1274" i="2" s="1"/>
  <c r="Q1274" i="2" s="1"/>
  <c r="B1271" i="2"/>
  <c r="B1269" i="2"/>
  <c r="B1268" i="2"/>
  <c r="G1268" i="2" s="1"/>
  <c r="Q1268" i="2" s="1"/>
  <c r="B1267" i="2"/>
  <c r="G1267" i="2" s="1"/>
  <c r="Q1267" i="2" s="1"/>
  <c r="B1266" i="2"/>
  <c r="B1260" i="2"/>
  <c r="G1260" i="2" s="1"/>
  <c r="Q1260" i="2" s="1"/>
  <c r="B1259" i="2"/>
  <c r="G1259" i="2" s="1"/>
  <c r="Q1259" i="2" s="1"/>
  <c r="B1258" i="2"/>
  <c r="G1258" i="2" s="1"/>
  <c r="Q1258" i="2" s="1"/>
  <c r="B1254" i="2"/>
  <c r="G1254" i="2" s="1"/>
  <c r="Q1254" i="2" s="1"/>
  <c r="B1253" i="2"/>
  <c r="G1253" i="2" s="1"/>
  <c r="Q1253" i="2" s="1"/>
  <c r="B1252" i="2"/>
  <c r="G1252" i="2" s="1"/>
  <c r="Q1252" i="2" s="1"/>
  <c r="B1251" i="2"/>
  <c r="G1251" i="2" s="1"/>
  <c r="Q1251" i="2" s="1"/>
  <c r="B1250" i="2"/>
  <c r="G1250" i="2" s="1"/>
  <c r="Q1250" i="2" s="1"/>
  <c r="B1246" i="2"/>
  <c r="G1246" i="2" s="1"/>
  <c r="Q1246" i="2" s="1"/>
  <c r="B1245" i="2"/>
  <c r="G1245" i="2" s="1"/>
  <c r="Q1245" i="2" s="1"/>
  <c r="B1244" i="2"/>
  <c r="B1243" i="2"/>
  <c r="G1243" i="2" s="1"/>
  <c r="Q1243" i="2" s="1"/>
  <c r="B1242" i="2"/>
  <c r="G1242" i="2" s="1"/>
  <c r="Q1242" i="2" s="1"/>
  <c r="B1237" i="2"/>
  <c r="G1237" i="2" s="1"/>
  <c r="Q1237" i="2" s="1"/>
  <c r="B1236" i="2"/>
  <c r="B1235" i="2"/>
  <c r="G1235" i="2" s="1"/>
  <c r="Q1235" i="2" s="1"/>
  <c r="B1234" i="2"/>
  <c r="B1229" i="2"/>
  <c r="G1229" i="2" s="1"/>
  <c r="Q1229" i="2" s="1"/>
  <c r="B1228" i="2"/>
  <c r="G1228" i="2" s="1"/>
  <c r="Q1228" i="2" s="1"/>
  <c r="B1227" i="2"/>
  <c r="G1227" i="2" s="1"/>
  <c r="Q1227" i="2" s="1"/>
  <c r="B1226" i="2"/>
  <c r="G1226" i="2" s="1"/>
  <c r="Q1226" i="2" s="1"/>
  <c r="B1221" i="2"/>
  <c r="G1221" i="2" s="1"/>
  <c r="B1220" i="2"/>
  <c r="G1220" i="2" s="1"/>
  <c r="Q1220" i="2" s="1"/>
  <c r="B1219" i="2"/>
  <c r="G1219" i="2" s="1"/>
  <c r="Q1219" i="2" s="1"/>
  <c r="B1218" i="2"/>
  <c r="G1218" i="2" s="1"/>
  <c r="Q1218" i="2" s="1"/>
  <c r="B1213" i="2"/>
  <c r="G1213" i="2" s="1"/>
  <c r="Q1213" i="2" s="1"/>
  <c r="B1212" i="2"/>
  <c r="G1212" i="2" s="1"/>
  <c r="Q1212" i="2" s="1"/>
  <c r="B1211" i="2"/>
  <c r="G1211" i="2" s="1"/>
  <c r="Q1211" i="2" s="1"/>
  <c r="B1210" i="2"/>
  <c r="B1205" i="2"/>
  <c r="G1205" i="2" s="1"/>
  <c r="Q1205" i="2" s="1"/>
  <c r="B1204" i="2"/>
  <c r="B1203" i="2"/>
  <c r="G1203" i="2" s="1"/>
  <c r="Q1203" i="2" s="1"/>
  <c r="B1202" i="2"/>
  <c r="B1199" i="2"/>
  <c r="G1199" i="2" s="1"/>
  <c r="Q1199" i="2" s="1"/>
  <c r="B1197" i="2"/>
  <c r="G1197" i="2" s="1"/>
  <c r="Q1197" i="2" s="1"/>
  <c r="B1196" i="2"/>
  <c r="G1196" i="2" s="1"/>
  <c r="B1195" i="2"/>
  <c r="G1195" i="2" s="1"/>
  <c r="Q1195" i="2" s="1"/>
  <c r="B1194" i="2"/>
  <c r="G1194" i="2" s="1"/>
  <c r="Q1194" i="2" s="1"/>
  <c r="B1190" i="2"/>
  <c r="G1190" i="2" s="1"/>
  <c r="Q1190" i="2" s="1"/>
  <c r="B1189" i="2"/>
  <c r="G1189" i="2" s="1"/>
  <c r="Q1189" i="2" s="1"/>
  <c r="B1188" i="2"/>
  <c r="G1188" i="2" s="1"/>
  <c r="Q1188" i="2" s="1"/>
  <c r="B1187" i="2"/>
  <c r="G1187" i="2" s="1"/>
  <c r="Q1187" i="2" s="1"/>
  <c r="B1186" i="2"/>
  <c r="G1186" i="2" s="1"/>
  <c r="Q1186" i="2" s="1"/>
  <c r="B1182" i="2"/>
  <c r="G1182" i="2" s="1"/>
  <c r="Q1182" i="2" s="1"/>
  <c r="B1181" i="2"/>
  <c r="G1181" i="2" s="1"/>
  <c r="Q1181" i="2" s="1"/>
  <c r="B1180" i="2"/>
  <c r="G1180" i="2" s="1"/>
  <c r="Q1180" i="2" s="1"/>
  <c r="B1179" i="2"/>
  <c r="G1179" i="2" s="1"/>
  <c r="Q1179" i="2" s="1"/>
  <c r="B1178" i="2"/>
  <c r="B1173" i="2"/>
  <c r="B1172" i="2"/>
  <c r="B1171" i="2"/>
  <c r="G1171" i="2" s="1"/>
  <c r="Q1171" i="2" s="1"/>
  <c r="B1170" i="2"/>
  <c r="G1170" i="2" s="1"/>
  <c r="Q1170" i="2" s="1"/>
  <c r="B1165" i="2"/>
  <c r="G1165" i="2" s="1"/>
  <c r="Q1165" i="2" s="1"/>
  <c r="B1164" i="2"/>
  <c r="G1164" i="2" s="1"/>
  <c r="I1164" i="2" s="1"/>
  <c r="B1163" i="2"/>
  <c r="G1163" i="2" s="1"/>
  <c r="Q1163" i="2" s="1"/>
  <c r="B1162" i="2"/>
  <c r="G1162" i="2" s="1"/>
  <c r="Q1162" i="2" s="1"/>
  <c r="B1159" i="2"/>
  <c r="G1159" i="2" s="1"/>
  <c r="B1157" i="2"/>
  <c r="G1157" i="2" s="1"/>
  <c r="Q1157" i="2" s="1"/>
  <c r="B1156" i="2"/>
  <c r="G1156" i="2" s="1"/>
  <c r="Q1156" i="2" s="1"/>
  <c r="B1155" i="2"/>
  <c r="G1155" i="2" s="1"/>
  <c r="Q1155" i="2" s="1"/>
  <c r="B1154" i="2"/>
  <c r="G1154" i="2" s="1"/>
  <c r="Q1154" i="2" s="1"/>
  <c r="B1149" i="2"/>
  <c r="G1149" i="2" s="1"/>
  <c r="Q1149" i="2" s="1"/>
  <c r="B1148" i="2"/>
  <c r="G1148" i="2" s="1"/>
  <c r="B1147" i="2"/>
  <c r="G1147" i="2" s="1"/>
  <c r="Q1147" i="2" s="1"/>
  <c r="B1146" i="2"/>
  <c r="B1142" i="2"/>
  <c r="G1142" i="2" s="1"/>
  <c r="Q1142" i="2" s="1"/>
  <c r="B1141" i="2"/>
  <c r="G1141" i="2" s="1"/>
  <c r="Q1141" i="2" s="1"/>
  <c r="B1140" i="2"/>
  <c r="G1140" i="2" s="1"/>
  <c r="Q1140" i="2" s="1"/>
  <c r="B1139" i="2"/>
  <c r="G1139" i="2" s="1"/>
  <c r="Q1139" i="2" s="1"/>
  <c r="B1138" i="2"/>
  <c r="G1138" i="2" s="1"/>
  <c r="Q1138" i="2" s="1"/>
  <c r="B1134" i="2"/>
  <c r="G1134" i="2" s="1"/>
  <c r="Q1134" i="2" s="1"/>
  <c r="B1133" i="2"/>
  <c r="G1133" i="2" s="1"/>
  <c r="Q1133" i="2" s="1"/>
  <c r="B1132" i="2"/>
  <c r="G1132" i="2" s="1"/>
  <c r="Q1132" i="2" s="1"/>
  <c r="B1131" i="2"/>
  <c r="G1131" i="2" s="1"/>
  <c r="Q1131" i="2" s="1"/>
  <c r="B1130" i="2"/>
  <c r="G1130" i="2" s="1"/>
  <c r="Q1130" i="2" s="1"/>
  <c r="B1126" i="2"/>
  <c r="G1126" i="2" s="1"/>
  <c r="Q1126" i="2" s="1"/>
  <c r="B1125" i="2"/>
  <c r="G1125" i="2" s="1"/>
  <c r="Q1125" i="2" s="1"/>
  <c r="B1124" i="2"/>
  <c r="G1124" i="2" s="1"/>
  <c r="Q1124" i="2" s="1"/>
  <c r="B1123" i="2"/>
  <c r="G1123" i="2" s="1"/>
  <c r="Q1123" i="2" s="1"/>
  <c r="B1122" i="2"/>
  <c r="G1122" i="2" s="1"/>
  <c r="Q1122" i="2" s="1"/>
  <c r="B1118" i="2"/>
  <c r="G1118" i="2" s="1"/>
  <c r="B1116" i="2"/>
  <c r="G1116" i="2" s="1"/>
  <c r="Q1116" i="2" s="1"/>
  <c r="B1115" i="2"/>
  <c r="B1114" i="2"/>
  <c r="G1114" i="2" s="1"/>
  <c r="Q1114" i="2" s="1"/>
  <c r="B1110" i="2"/>
  <c r="G1110" i="2" s="1"/>
  <c r="Q1110" i="2" s="1"/>
  <c r="B1109" i="2"/>
  <c r="B1108" i="2"/>
  <c r="G1108" i="2" s="1"/>
  <c r="Q1108" i="2" s="1"/>
  <c r="B1107" i="2"/>
  <c r="G1107" i="2" s="1"/>
  <c r="Q1107" i="2" s="1"/>
  <c r="B1106" i="2"/>
  <c r="G1106" i="2" s="1"/>
  <c r="Q1106" i="2" s="1"/>
  <c r="B1102" i="2"/>
  <c r="G1102" i="2" s="1"/>
  <c r="Q1102" i="2" s="1"/>
  <c r="B1101" i="2"/>
  <c r="G1101" i="2" s="1"/>
  <c r="Q1101" i="2" s="1"/>
  <c r="B1100" i="2"/>
  <c r="G1100" i="2" s="1"/>
  <c r="Q1100" i="2" s="1"/>
  <c r="B1099" i="2"/>
  <c r="G1099" i="2" s="1"/>
  <c r="Q1099" i="2" s="1"/>
  <c r="B1098" i="2"/>
  <c r="G1098" i="2" s="1"/>
  <c r="Q1098" i="2" s="1"/>
  <c r="B1094" i="2"/>
  <c r="G1094" i="2" s="1"/>
  <c r="B1093" i="2"/>
  <c r="G1093" i="2" s="1"/>
  <c r="Q1093" i="2" s="1"/>
  <c r="B1092" i="2"/>
  <c r="B1091" i="2"/>
  <c r="G1091" i="2" s="1"/>
  <c r="Q1091" i="2" s="1"/>
  <c r="B1090" i="2"/>
  <c r="G1090" i="2" s="1"/>
  <c r="Q1090" i="2" s="1"/>
  <c r="B1086" i="2"/>
  <c r="G1086" i="2" s="1"/>
  <c r="Q1086" i="2" s="1"/>
  <c r="B1085" i="2"/>
  <c r="G1085" i="2" s="1"/>
  <c r="Q1085" i="2" s="1"/>
  <c r="B1084" i="2"/>
  <c r="G1084" i="2" s="1"/>
  <c r="Q1084" i="2" s="1"/>
  <c r="B1083" i="2"/>
  <c r="B1082" i="2"/>
  <c r="B1078" i="2"/>
  <c r="G1078" i="2" s="1"/>
  <c r="Q1078" i="2" s="1"/>
  <c r="B1077" i="2"/>
  <c r="G1077" i="2" s="1"/>
  <c r="Q1077" i="2" s="1"/>
  <c r="B1076" i="2"/>
  <c r="G1076" i="2" s="1"/>
  <c r="Q1076" i="2" s="1"/>
  <c r="B1075" i="2"/>
  <c r="G1075" i="2" s="1"/>
  <c r="Q1075" i="2" s="1"/>
  <c r="B1074" i="2"/>
  <c r="G1074" i="2" s="1"/>
  <c r="Q1074" i="2" s="1"/>
  <c r="B1070" i="2"/>
  <c r="G1070" i="2" s="1"/>
  <c r="Q1070" i="2" s="1"/>
  <c r="B1069" i="2"/>
  <c r="G1069" i="2" s="1"/>
  <c r="Q1069" i="2" s="1"/>
  <c r="B1068" i="2"/>
  <c r="B1067" i="2"/>
  <c r="G1067" i="2" s="1"/>
  <c r="Q1067" i="2" s="1"/>
  <c r="B1066" i="2"/>
  <c r="G1066" i="2" s="1"/>
  <c r="Q1066" i="2" s="1"/>
  <c r="B1061" i="2"/>
  <c r="G1061" i="2" s="1"/>
  <c r="Q1061" i="2" s="1"/>
  <c r="B1060" i="2"/>
  <c r="B1059" i="2"/>
  <c r="G1059" i="2" s="1"/>
  <c r="Q1059" i="2" s="1"/>
  <c r="B1058" i="2"/>
  <c r="G1058" i="2" s="1"/>
  <c r="Q1058" i="2" s="1"/>
  <c r="B1053" i="2"/>
  <c r="G1053" i="2" s="1"/>
  <c r="Q1053" i="2" s="1"/>
  <c r="B1052" i="2"/>
  <c r="G1052" i="2" s="1"/>
  <c r="B1051" i="2"/>
  <c r="G1051" i="2" s="1"/>
  <c r="Q1051" i="2" s="1"/>
  <c r="B1050" i="2"/>
  <c r="B1045" i="2"/>
  <c r="B1044" i="2"/>
  <c r="B1043" i="2"/>
  <c r="G1043" i="2" s="1"/>
  <c r="Q1043" i="2" s="1"/>
  <c r="B1042" i="2"/>
  <c r="G1042" i="2" s="1"/>
  <c r="Q1042" i="2" s="1"/>
  <c r="B1039" i="2"/>
  <c r="G1039" i="2" s="1"/>
  <c r="B1037" i="2"/>
  <c r="G1037" i="2" s="1"/>
  <c r="Q1037" i="2" s="1"/>
  <c r="B1036" i="2"/>
  <c r="G1036" i="2" s="1"/>
  <c r="Q1036" i="2" s="1"/>
  <c r="B1035" i="2"/>
  <c r="G1035" i="2" s="1"/>
  <c r="Q1035" i="2" s="1"/>
  <c r="B1034" i="2"/>
  <c r="G1034" i="2" s="1"/>
  <c r="Q1034" i="2" s="1"/>
  <c r="B1030" i="2"/>
  <c r="G1030" i="2" s="1"/>
  <c r="Q1030" i="2" s="1"/>
  <c r="B1029" i="2"/>
  <c r="G1029" i="2" s="1"/>
  <c r="Q1029" i="2" s="1"/>
  <c r="B1028" i="2"/>
  <c r="G1028" i="2" s="1"/>
  <c r="Q1028" i="2" s="1"/>
  <c r="B1027" i="2"/>
  <c r="G1027" i="2" s="1"/>
  <c r="Q1027" i="2" s="1"/>
  <c r="B1026" i="2"/>
  <c r="G1026" i="2" s="1"/>
  <c r="Q1026" i="2" s="1"/>
  <c r="B1022" i="2"/>
  <c r="G1022" i="2" s="1"/>
  <c r="Q1022" i="2" s="1"/>
  <c r="B1021" i="2"/>
  <c r="G1021" i="2" s="1"/>
  <c r="Q1021" i="2" s="1"/>
  <c r="B1020" i="2"/>
  <c r="B1019" i="2"/>
  <c r="B1018" i="2"/>
  <c r="G1018" i="2" s="1"/>
  <c r="Q1018" i="2" s="1"/>
  <c r="B1014" i="2"/>
  <c r="G1014" i="2" s="1"/>
  <c r="Q1014" i="2" s="1"/>
  <c r="B1013" i="2"/>
  <c r="B1012" i="2"/>
  <c r="B1011" i="2"/>
  <c r="G1011" i="2" s="1"/>
  <c r="Q1011" i="2" s="1"/>
  <c r="B1010" i="2"/>
  <c r="G1010" i="2" s="1"/>
  <c r="Q1010" i="2" s="1"/>
  <c r="B1005" i="2"/>
  <c r="G1005" i="2" s="1"/>
  <c r="Q1005" i="2" s="1"/>
  <c r="B1004" i="2"/>
  <c r="G1004" i="2" s="1"/>
  <c r="Q1004" i="2" s="1"/>
  <c r="B1003" i="2"/>
  <c r="G1003" i="2" s="1"/>
  <c r="Q1003" i="2" s="1"/>
  <c r="B1002" i="2"/>
  <c r="G1002" i="2" s="1"/>
  <c r="Q1002" i="2" s="1"/>
  <c r="B997" i="2"/>
  <c r="G997" i="2" s="1"/>
  <c r="Q997" i="2" s="1"/>
  <c r="B996" i="2"/>
  <c r="G996" i="2" s="1"/>
  <c r="Q996" i="2" s="1"/>
  <c r="B995" i="2"/>
  <c r="G995" i="2" s="1"/>
  <c r="Q995" i="2" s="1"/>
  <c r="B994" i="2"/>
  <c r="G994" i="2" s="1"/>
  <c r="Q994" i="2" s="1"/>
  <c r="B989" i="2"/>
  <c r="G989" i="2" s="1"/>
  <c r="Q989" i="2" s="1"/>
  <c r="B988" i="2"/>
  <c r="B987" i="2"/>
  <c r="B986" i="2"/>
  <c r="B982" i="2"/>
  <c r="G982" i="2" s="1"/>
  <c r="B981" i="2"/>
  <c r="B980" i="2"/>
  <c r="B979" i="2"/>
  <c r="G979" i="2" s="1"/>
  <c r="Q979" i="2" s="1"/>
  <c r="B978" i="2"/>
  <c r="B974" i="2"/>
  <c r="G974" i="2" s="1"/>
  <c r="Q974" i="2" s="1"/>
  <c r="B973" i="2"/>
  <c r="G973" i="2" s="1"/>
  <c r="Q973" i="2" s="1"/>
  <c r="B972" i="2"/>
  <c r="G972" i="2" s="1"/>
  <c r="Q972" i="2" s="1"/>
  <c r="B971" i="2"/>
  <c r="G971" i="2" s="1"/>
  <c r="Q971" i="2" s="1"/>
  <c r="B970" i="2"/>
  <c r="G970" i="2" s="1"/>
  <c r="Q970" i="2" s="1"/>
  <c r="B966" i="2"/>
  <c r="G966" i="2" s="1"/>
  <c r="Q966" i="2" s="1"/>
  <c r="B965" i="2"/>
  <c r="G965" i="2" s="1"/>
  <c r="Q965" i="2" s="1"/>
  <c r="B964" i="2"/>
  <c r="G964" i="2" s="1"/>
  <c r="Q964" i="2" s="1"/>
  <c r="B963" i="2"/>
  <c r="G963" i="2" s="1"/>
  <c r="Q963" i="2" s="1"/>
  <c r="B962" i="2"/>
  <c r="G962" i="2" s="1"/>
  <c r="Q962" i="2" s="1"/>
  <c r="B957" i="2"/>
  <c r="G957" i="2" s="1"/>
  <c r="Q957" i="2" s="1"/>
  <c r="B956" i="2"/>
  <c r="B955" i="2"/>
  <c r="B954" i="2"/>
  <c r="B950" i="2"/>
  <c r="G950" i="2" s="1"/>
  <c r="Q950" i="2" s="1"/>
  <c r="B949" i="2"/>
  <c r="G949" i="2" s="1"/>
  <c r="Q949" i="2" s="1"/>
  <c r="B948" i="2"/>
  <c r="G948" i="2" s="1"/>
  <c r="Q948" i="2" s="1"/>
  <c r="B947" i="2"/>
  <c r="G947" i="2" s="1"/>
  <c r="Q947" i="2" s="1"/>
  <c r="B946" i="2"/>
  <c r="G946" i="2" s="1"/>
  <c r="Q946" i="2" s="1"/>
  <c r="B942" i="2"/>
  <c r="G942" i="2" s="1"/>
  <c r="Q942" i="2" s="1"/>
  <c r="B941" i="2"/>
  <c r="G941" i="2" s="1"/>
  <c r="Q941" i="2" s="1"/>
  <c r="B940" i="2"/>
  <c r="B939" i="2"/>
  <c r="G939" i="2" s="1"/>
  <c r="Q939" i="2" s="1"/>
  <c r="B938" i="2"/>
  <c r="G938" i="2" s="1"/>
  <c r="Q938" i="2" s="1"/>
  <c r="B933" i="2"/>
  <c r="G933" i="2" s="1"/>
  <c r="Q933" i="2" s="1"/>
  <c r="B932" i="2"/>
  <c r="G932" i="2" s="1"/>
  <c r="Q932" i="2" s="1"/>
  <c r="B931" i="2"/>
  <c r="G931" i="2" s="1"/>
  <c r="Q931" i="2" s="1"/>
  <c r="B930" i="2"/>
  <c r="G930" i="2" s="1"/>
  <c r="Q930" i="2" s="1"/>
  <c r="B925" i="2"/>
  <c r="G925" i="2" s="1"/>
  <c r="Q925" i="2" s="1"/>
  <c r="B924" i="2"/>
  <c r="G924" i="2" s="1"/>
  <c r="Q924" i="2" s="1"/>
  <c r="B923" i="2"/>
  <c r="B922" i="2"/>
  <c r="G922" i="2" s="1"/>
  <c r="Q922" i="2" s="1"/>
  <c r="B917" i="2"/>
  <c r="G917" i="2" s="1"/>
  <c r="Q917" i="2" s="1"/>
  <c r="B916" i="2"/>
  <c r="B915" i="2"/>
  <c r="G915" i="2" s="1"/>
  <c r="Q915" i="2" s="1"/>
  <c r="B914" i="2"/>
  <c r="B909" i="2"/>
  <c r="G909" i="2" s="1"/>
  <c r="Q909" i="2" s="1"/>
  <c r="B908" i="2"/>
  <c r="G908" i="2" s="1"/>
  <c r="Q908" i="2" s="1"/>
  <c r="B907" i="2"/>
  <c r="G907" i="2" s="1"/>
  <c r="Q907" i="2" s="1"/>
  <c r="B906" i="2"/>
  <c r="G906" i="2" s="1"/>
  <c r="Q906" i="2" s="1"/>
  <c r="B902" i="2"/>
  <c r="G902" i="2" s="1"/>
  <c r="Q902" i="2" s="1"/>
  <c r="B901" i="2"/>
  <c r="G901" i="2" s="1"/>
  <c r="Q901" i="2" s="1"/>
  <c r="B900" i="2"/>
  <c r="G900" i="2" s="1"/>
  <c r="Q900" i="2" s="1"/>
  <c r="B899" i="2"/>
  <c r="G899" i="2" s="1"/>
  <c r="Q899" i="2" s="1"/>
  <c r="B898" i="2"/>
  <c r="G898" i="2" s="1"/>
  <c r="Q898" i="2" s="1"/>
  <c r="B893" i="2"/>
  <c r="G893" i="2" s="1"/>
  <c r="Q893" i="2" s="1"/>
  <c r="B892" i="2"/>
  <c r="G892" i="2" s="1"/>
  <c r="Q892" i="2" s="1"/>
  <c r="B891" i="2"/>
  <c r="B890" i="2"/>
  <c r="G890" i="2" s="1"/>
  <c r="Q890" i="2" s="1"/>
  <c r="B886" i="2"/>
  <c r="G886" i="2" s="1"/>
  <c r="Q886" i="2" s="1"/>
  <c r="B885" i="2"/>
  <c r="G885" i="2" s="1"/>
  <c r="Q885" i="2" s="1"/>
  <c r="B884" i="2"/>
  <c r="G884" i="2" s="1"/>
  <c r="Q884" i="2" s="1"/>
  <c r="B883" i="2"/>
  <c r="G883" i="2" s="1"/>
  <c r="Q883" i="2" s="1"/>
  <c r="B882" i="2"/>
  <c r="B879" i="2"/>
  <c r="G879" i="2" s="1"/>
  <c r="B878" i="2"/>
  <c r="G878" i="2" s="1"/>
  <c r="Q878" i="2" s="1"/>
  <c r="B876" i="2"/>
  <c r="G876" i="2" s="1"/>
  <c r="Q876" i="2" s="1"/>
  <c r="B875" i="2"/>
  <c r="G875" i="2" s="1"/>
  <c r="Q875" i="2" s="1"/>
  <c r="B874" i="2"/>
  <c r="G874" i="2" s="1"/>
  <c r="Q874" i="2" s="1"/>
  <c r="B870" i="2"/>
  <c r="G870" i="2" s="1"/>
  <c r="Q870" i="2" s="1"/>
  <c r="B869" i="2"/>
  <c r="G869" i="2" s="1"/>
  <c r="Q869" i="2" s="1"/>
  <c r="B868" i="2"/>
  <c r="G868" i="2" s="1"/>
  <c r="Q868" i="2" s="1"/>
  <c r="B867" i="2"/>
  <c r="G867" i="2" s="1"/>
  <c r="Q867" i="2" s="1"/>
  <c r="B866" i="2"/>
  <c r="G866" i="2" s="1"/>
  <c r="Q866" i="2" s="1"/>
  <c r="B862" i="2"/>
  <c r="G862" i="2" s="1"/>
  <c r="Q862" i="2" s="1"/>
  <c r="B861" i="2"/>
  <c r="G861" i="2" s="1"/>
  <c r="Q861" i="2" s="1"/>
  <c r="B860" i="2"/>
  <c r="G860" i="2" s="1"/>
  <c r="Q860" i="2" s="1"/>
  <c r="B859" i="2"/>
  <c r="B858" i="2"/>
  <c r="G858" i="2" s="1"/>
  <c r="Q858" i="2" s="1"/>
  <c r="B854" i="2"/>
  <c r="G854" i="2" s="1"/>
  <c r="Q854" i="2" s="1"/>
  <c r="B853" i="2"/>
  <c r="G853" i="2" s="1"/>
  <c r="Q853" i="2" s="1"/>
  <c r="B852" i="2"/>
  <c r="G852" i="2" s="1"/>
  <c r="Q852" i="2" s="1"/>
  <c r="B851" i="2"/>
  <c r="G851" i="2" s="1"/>
  <c r="Q851" i="2" s="1"/>
  <c r="B850" i="2"/>
  <c r="G850" i="2" s="1"/>
  <c r="Q850" i="2" s="1"/>
  <c r="B846" i="2"/>
  <c r="G846" i="2" s="1"/>
  <c r="B845" i="2"/>
  <c r="G845" i="2" s="1"/>
  <c r="Q845" i="2" s="1"/>
  <c r="B844" i="2"/>
  <c r="G844" i="2" s="1"/>
  <c r="Q844" i="2" s="1"/>
  <c r="B843" i="2"/>
  <c r="G843" i="2" s="1"/>
  <c r="Q843" i="2" s="1"/>
  <c r="B842" i="2"/>
  <c r="G842" i="2" s="1"/>
  <c r="Q842" i="2" s="1"/>
  <c r="B839" i="2"/>
  <c r="G839" i="2" s="1"/>
  <c r="Q839" i="2" s="1"/>
  <c r="B838" i="2"/>
  <c r="G838" i="2" s="1"/>
  <c r="Q838" i="2" s="1"/>
  <c r="B837" i="2"/>
  <c r="G837" i="2" s="1"/>
  <c r="Q837" i="2" s="1"/>
  <c r="B836" i="2"/>
  <c r="G836" i="2" s="1"/>
  <c r="Q836" i="2" s="1"/>
  <c r="B835" i="2"/>
  <c r="G835" i="2" s="1"/>
  <c r="Q835" i="2" s="1"/>
  <c r="B834" i="2"/>
  <c r="G834" i="2" s="1"/>
  <c r="Q834" i="2" s="1"/>
  <c r="B830" i="2"/>
  <c r="G830" i="2" s="1"/>
  <c r="B829" i="2"/>
  <c r="G829" i="2" s="1"/>
  <c r="Q829" i="2" s="1"/>
  <c r="B828" i="2"/>
  <c r="G828" i="2" s="1"/>
  <c r="Q828" i="2" s="1"/>
  <c r="B827" i="2"/>
  <c r="B826" i="2"/>
  <c r="G826" i="2" s="1"/>
  <c r="Q826" i="2" s="1"/>
  <c r="B822" i="2"/>
  <c r="G822" i="2" s="1"/>
  <c r="Q822" i="2" s="1"/>
  <c r="B821" i="2"/>
  <c r="G821" i="2" s="1"/>
  <c r="Q821" i="2" s="1"/>
  <c r="B820" i="2"/>
  <c r="G820" i="2" s="1"/>
  <c r="Q820" i="2" s="1"/>
  <c r="B819" i="2"/>
  <c r="G819" i="2" s="1"/>
  <c r="Q819" i="2" s="1"/>
  <c r="B818" i="2"/>
  <c r="G818" i="2" s="1"/>
  <c r="Q818" i="2" s="1"/>
  <c r="B814" i="2"/>
  <c r="G814" i="2" s="1"/>
  <c r="Q814" i="2" s="1"/>
  <c r="B813" i="2"/>
  <c r="G813" i="2" s="1"/>
  <c r="Q813" i="2" s="1"/>
  <c r="B812" i="2"/>
  <c r="B811" i="2"/>
  <c r="G811" i="2" s="1"/>
  <c r="Q811" i="2" s="1"/>
  <c r="B810" i="2"/>
  <c r="G810" i="2" s="1"/>
  <c r="Q810" i="2" s="1"/>
  <c r="B806" i="2"/>
  <c r="G806" i="2" s="1"/>
  <c r="Q806" i="2" s="1"/>
  <c r="B805" i="2"/>
  <c r="G805" i="2" s="1"/>
  <c r="Q805" i="2" s="1"/>
  <c r="B804" i="2"/>
  <c r="B803" i="2"/>
  <c r="G803" i="2" s="1"/>
  <c r="Q803" i="2" s="1"/>
  <c r="B802" i="2"/>
  <c r="G802" i="2" s="1"/>
  <c r="Q802" i="2" s="1"/>
  <c r="B799" i="2"/>
  <c r="G799" i="2" s="1"/>
  <c r="Q799" i="2" s="1"/>
  <c r="B798" i="2"/>
  <c r="G798" i="2" s="1"/>
  <c r="Q798" i="2" s="1"/>
  <c r="B797" i="2"/>
  <c r="G797" i="2" s="1"/>
  <c r="Q797" i="2" s="1"/>
  <c r="B796" i="2"/>
  <c r="G796" i="2" s="1"/>
  <c r="Q796" i="2" s="1"/>
  <c r="B795" i="2"/>
  <c r="B794" i="2"/>
  <c r="G794" i="2" s="1"/>
  <c r="Q794" i="2" s="1"/>
  <c r="B789" i="2"/>
  <c r="G789" i="2" s="1"/>
  <c r="Q789" i="2" s="1"/>
  <c r="B788" i="2"/>
  <c r="G788" i="2" s="1"/>
  <c r="Q788" i="2" s="1"/>
  <c r="B787" i="2"/>
  <c r="G787" i="2" s="1"/>
  <c r="Q787" i="2" s="1"/>
  <c r="B786" i="2"/>
  <c r="B782" i="2"/>
  <c r="G782" i="2" s="1"/>
  <c r="Q782" i="2" s="1"/>
  <c r="B781" i="2"/>
  <c r="G781" i="2" s="1"/>
  <c r="Q781" i="2" s="1"/>
  <c r="B780" i="2"/>
  <c r="G780" i="2" s="1"/>
  <c r="Q780" i="2" s="1"/>
  <c r="B779" i="2"/>
  <c r="G779" i="2" s="1"/>
  <c r="Q779" i="2" s="1"/>
  <c r="B778" i="2"/>
  <c r="G778" i="2" s="1"/>
  <c r="Q778" i="2" s="1"/>
  <c r="B774" i="2"/>
  <c r="G774" i="2" s="1"/>
  <c r="Q774" i="2" s="1"/>
  <c r="B773" i="2"/>
  <c r="G773" i="2" s="1"/>
  <c r="Q773" i="2" s="1"/>
  <c r="B772" i="2"/>
  <c r="G772" i="2" s="1"/>
  <c r="Q772" i="2" s="1"/>
  <c r="B771" i="2"/>
  <c r="G771" i="2" s="1"/>
  <c r="Q771" i="2" s="1"/>
  <c r="B770" i="2"/>
  <c r="G770" i="2" s="1"/>
  <c r="Q770" i="2" s="1"/>
  <c r="B767" i="2"/>
  <c r="G767" i="2" s="1"/>
  <c r="B765" i="2"/>
  <c r="G765" i="2" s="1"/>
  <c r="Q765" i="2" s="1"/>
  <c r="B764" i="2"/>
  <c r="G764" i="2" s="1"/>
  <c r="Q764" i="2" s="1"/>
  <c r="B763" i="2"/>
  <c r="G763" i="2" s="1"/>
  <c r="Q763" i="2" s="1"/>
  <c r="B762" i="2"/>
  <c r="B758" i="2"/>
  <c r="G758" i="2" s="1"/>
  <c r="Q758" i="2" s="1"/>
  <c r="B757" i="2"/>
  <c r="G757" i="2" s="1"/>
  <c r="Q757" i="2" s="1"/>
  <c r="B756" i="2"/>
  <c r="G756" i="2" s="1"/>
  <c r="B755" i="2"/>
  <c r="G755" i="2" s="1"/>
  <c r="Q755" i="2" s="1"/>
  <c r="B754" i="2"/>
  <c r="B750" i="2"/>
  <c r="G750" i="2" s="1"/>
  <c r="Q750" i="2" s="1"/>
  <c r="B749" i="2"/>
  <c r="G749" i="2" s="1"/>
  <c r="Q749" i="2" s="1"/>
  <c r="B748" i="2"/>
  <c r="G748" i="2" s="1"/>
  <c r="Q748" i="2" s="1"/>
  <c r="B747" i="2"/>
  <c r="G747" i="2" s="1"/>
  <c r="Q747" i="2" s="1"/>
  <c r="B746" i="2"/>
  <c r="G746" i="2" s="1"/>
  <c r="Q746" i="2" s="1"/>
  <c r="B741" i="2"/>
  <c r="G741" i="2" s="1"/>
  <c r="Q741" i="2" s="1"/>
  <c r="B740" i="2"/>
  <c r="G740" i="2" s="1"/>
  <c r="Q740" i="2" s="1"/>
  <c r="B739" i="2"/>
  <c r="G739" i="2" s="1"/>
  <c r="Q739" i="2" s="1"/>
  <c r="B738" i="2"/>
  <c r="G738" i="2" s="1"/>
  <c r="Q738" i="2" s="1"/>
  <c r="B733" i="2"/>
  <c r="G733" i="2" s="1"/>
  <c r="Q733" i="2" s="1"/>
  <c r="B732" i="2"/>
  <c r="G732" i="2" s="1"/>
  <c r="Q732" i="2" s="1"/>
  <c r="B731" i="2"/>
  <c r="G731" i="2" s="1"/>
  <c r="Q731" i="2" s="1"/>
  <c r="B730" i="2"/>
  <c r="G730" i="2" s="1"/>
  <c r="Q730" i="2" s="1"/>
  <c r="B726" i="2"/>
  <c r="G726" i="2" s="1"/>
  <c r="Q726" i="2" s="1"/>
  <c r="B724" i="2"/>
  <c r="G724" i="2" s="1"/>
  <c r="Q724" i="2" s="1"/>
  <c r="B723" i="2"/>
  <c r="G723" i="2" s="1"/>
  <c r="Q723" i="2" s="1"/>
  <c r="B722" i="2"/>
  <c r="B717" i="2"/>
  <c r="G717" i="2" s="1"/>
  <c r="Q717" i="2" s="1"/>
  <c r="B716" i="2"/>
  <c r="B715" i="2"/>
  <c r="G715" i="2" s="1"/>
  <c r="Q715" i="2" s="1"/>
  <c r="B714" i="2"/>
  <c r="G714" i="2" s="1"/>
  <c r="Q714" i="2" s="1"/>
  <c r="B710" i="2"/>
  <c r="G710" i="2" s="1"/>
  <c r="Q710" i="2" s="1"/>
  <c r="B709" i="2"/>
  <c r="G709" i="2" s="1"/>
  <c r="Q709" i="2" s="1"/>
  <c r="B708" i="2"/>
  <c r="G708" i="2" s="1"/>
  <c r="Q708" i="2" s="1"/>
  <c r="B707" i="2"/>
  <c r="G707" i="2" s="1"/>
  <c r="Q707" i="2" s="1"/>
  <c r="B706" i="2"/>
  <c r="G706" i="2" s="1"/>
  <c r="Q706" i="2" s="1"/>
  <c r="B701" i="2"/>
  <c r="G701" i="2" s="1"/>
  <c r="Q701" i="2" s="1"/>
  <c r="B700" i="2"/>
  <c r="B699" i="2"/>
  <c r="G699" i="2" s="1"/>
  <c r="Q699" i="2" s="1"/>
  <c r="B698" i="2"/>
  <c r="B694" i="2"/>
  <c r="G694" i="2" s="1"/>
  <c r="Q694" i="2" s="1"/>
  <c r="B693" i="2"/>
  <c r="G693" i="2" s="1"/>
  <c r="Q693" i="2" s="1"/>
  <c r="B692" i="2"/>
  <c r="G692" i="2" s="1"/>
  <c r="Q692" i="2" s="1"/>
  <c r="B691" i="2"/>
  <c r="G691" i="2" s="1"/>
  <c r="Q691" i="2" s="1"/>
  <c r="B690" i="2"/>
  <c r="G690" i="2" s="1"/>
  <c r="Q690" i="2" s="1"/>
  <c r="B686" i="2"/>
  <c r="G686" i="2" s="1"/>
  <c r="Q686" i="2" s="1"/>
  <c r="B685" i="2"/>
  <c r="G685" i="2" s="1"/>
  <c r="Q685" i="2" s="1"/>
  <c r="B683" i="2"/>
  <c r="G683" i="2" s="1"/>
  <c r="Q683" i="2" s="1"/>
  <c r="B682" i="2"/>
  <c r="G682" i="2" s="1"/>
  <c r="Q682" i="2" s="1"/>
  <c r="B678" i="2"/>
  <c r="G678" i="2" s="1"/>
  <c r="Q678" i="2" s="1"/>
  <c r="B677" i="2"/>
  <c r="G677" i="2" s="1"/>
  <c r="Q677" i="2" s="1"/>
  <c r="B676" i="2"/>
  <c r="G676" i="2" s="1"/>
  <c r="Q676" i="2" s="1"/>
  <c r="B675" i="2"/>
  <c r="G675" i="2" s="1"/>
  <c r="Q675" i="2" s="1"/>
  <c r="B674" i="2"/>
  <c r="G674" i="2" s="1"/>
  <c r="Q674" i="2" s="1"/>
  <c r="B670" i="2"/>
  <c r="G670" i="2" s="1"/>
  <c r="Q670" i="2" s="1"/>
  <c r="B669" i="2"/>
  <c r="G669" i="2" s="1"/>
  <c r="Q669" i="2" s="1"/>
  <c r="B668" i="2"/>
  <c r="G668" i="2" s="1"/>
  <c r="Q668" i="2" s="1"/>
  <c r="B667" i="2"/>
  <c r="G667" i="2" s="1"/>
  <c r="Q667" i="2" s="1"/>
  <c r="B666" i="2"/>
  <c r="B661" i="2"/>
  <c r="G661" i="2" s="1"/>
  <c r="Q661" i="2" s="1"/>
  <c r="B660" i="2"/>
  <c r="B659" i="2"/>
  <c r="G659" i="2" s="1"/>
  <c r="Q659" i="2" s="1"/>
  <c r="B658" i="2"/>
  <c r="B654" i="2"/>
  <c r="G654" i="2" s="1"/>
  <c r="Q654" i="2" s="1"/>
  <c r="B653" i="2"/>
  <c r="G653" i="2" s="1"/>
  <c r="Q653" i="2" s="1"/>
  <c r="B652" i="2"/>
  <c r="G652" i="2" s="1"/>
  <c r="Q652" i="2" s="1"/>
  <c r="B651" i="2"/>
  <c r="G651" i="2" s="1"/>
  <c r="Q651" i="2" s="1"/>
  <c r="B650" i="2"/>
  <c r="G650" i="2" s="1"/>
  <c r="Q650" i="2" s="1"/>
  <c r="B646" i="2"/>
  <c r="G646" i="2" s="1"/>
  <c r="Q646" i="2" s="1"/>
  <c r="B645" i="2"/>
  <c r="G645" i="2" s="1"/>
  <c r="Q645" i="2" s="1"/>
  <c r="B644" i="2"/>
  <c r="G644" i="2" s="1"/>
  <c r="Q644" i="2" s="1"/>
  <c r="B643" i="2"/>
  <c r="G643" i="2" s="1"/>
  <c r="Q643" i="2" s="1"/>
  <c r="B642" i="2"/>
  <c r="G642" i="2" s="1"/>
  <c r="Q642" i="2" s="1"/>
  <c r="B638" i="2"/>
  <c r="G638" i="2" s="1"/>
  <c r="B637" i="2"/>
  <c r="G637" i="2" s="1"/>
  <c r="Q637" i="2" s="1"/>
  <c r="B636" i="2"/>
  <c r="G636" i="2" s="1"/>
  <c r="Q636" i="2" s="1"/>
  <c r="B635" i="2"/>
  <c r="G635" i="2" s="1"/>
  <c r="Q635" i="2" s="1"/>
  <c r="B634" i="2"/>
  <c r="G634" i="2" s="1"/>
  <c r="Q634" i="2" s="1"/>
  <c r="B630" i="2"/>
  <c r="G630" i="2" s="1"/>
  <c r="Q630" i="2" s="1"/>
  <c r="B629" i="2"/>
  <c r="B628" i="2"/>
  <c r="G628" i="2" s="1"/>
  <c r="Q628" i="2" s="1"/>
  <c r="B626" i="2"/>
  <c r="G626" i="2" s="1"/>
  <c r="Q626" i="2" s="1"/>
  <c r="B622" i="2"/>
  <c r="G622" i="2" s="1"/>
  <c r="Q622" i="2" s="1"/>
  <c r="B621" i="2"/>
  <c r="G621" i="2" s="1"/>
  <c r="Q621" i="2" s="1"/>
  <c r="B620" i="2"/>
  <c r="G620" i="2" s="1"/>
  <c r="Q620" i="2" s="1"/>
  <c r="B619" i="2"/>
  <c r="G619" i="2" s="1"/>
  <c r="Q619" i="2" s="1"/>
  <c r="B618" i="2"/>
  <c r="G618" i="2" s="1"/>
  <c r="Q618" i="2" s="1"/>
  <c r="B614" i="2"/>
  <c r="G614" i="2" s="1"/>
  <c r="B613" i="2"/>
  <c r="G613" i="2" s="1"/>
  <c r="Q613" i="2" s="1"/>
  <c r="B612" i="2"/>
  <c r="G612" i="2" s="1"/>
  <c r="Q612" i="2" s="1"/>
  <c r="B611" i="2"/>
  <c r="G611" i="2" s="1"/>
  <c r="Q611" i="2" s="1"/>
  <c r="B610" i="2"/>
  <c r="G610" i="2" s="1"/>
  <c r="Q610" i="2" s="1"/>
  <c r="B605" i="2"/>
  <c r="G605" i="2" s="1"/>
  <c r="Q605" i="2" s="1"/>
  <c r="B604" i="2"/>
  <c r="G604" i="2" s="1"/>
  <c r="Q604" i="2" s="1"/>
  <c r="B603" i="2"/>
  <c r="G603" i="2" s="1"/>
  <c r="Q603" i="2" s="1"/>
  <c r="B602" i="2"/>
  <c r="G602" i="2" s="1"/>
  <c r="Q602" i="2" s="1"/>
  <c r="B597" i="2"/>
  <c r="B596" i="2"/>
  <c r="G596" i="2" s="1"/>
  <c r="Q596" i="2" s="1"/>
  <c r="B595" i="2"/>
  <c r="G595" i="2" s="1"/>
  <c r="Q595" i="2" s="1"/>
  <c r="B594" i="2"/>
  <c r="G594" i="2" s="1"/>
  <c r="Q594" i="2" s="1"/>
  <c r="B589" i="2"/>
  <c r="G589" i="2" s="1"/>
  <c r="Q589" i="2" s="1"/>
  <c r="B588" i="2"/>
  <c r="G588" i="2" s="1"/>
  <c r="Q588" i="2" s="1"/>
  <c r="B587" i="2"/>
  <c r="G587" i="2" s="1"/>
  <c r="Q587" i="2" s="1"/>
  <c r="B586" i="2"/>
  <c r="G586" i="2" s="1"/>
  <c r="Q586" i="2" s="1"/>
  <c r="B583" i="2"/>
  <c r="G583" i="2" s="1"/>
  <c r="B581" i="2"/>
  <c r="G581" i="2" s="1"/>
  <c r="Q581" i="2" s="1"/>
  <c r="B580" i="2"/>
  <c r="B579" i="2"/>
  <c r="G579" i="2" s="1"/>
  <c r="Q579" i="2" s="1"/>
  <c r="B578" i="2"/>
  <c r="G578" i="2" s="1"/>
  <c r="Q578" i="2" s="1"/>
  <c r="B573" i="2"/>
  <c r="G573" i="2" s="1"/>
  <c r="Q573" i="2" s="1"/>
  <c r="B572" i="2"/>
  <c r="G572" i="2" s="1"/>
  <c r="Q572" i="2" s="1"/>
  <c r="B571" i="2"/>
  <c r="G571" i="2" s="1"/>
  <c r="Q571" i="2" s="1"/>
  <c r="B570" i="2"/>
  <c r="G570" i="2" s="1"/>
  <c r="Q570" i="2" s="1"/>
  <c r="B565" i="2"/>
  <c r="G565" i="2" s="1"/>
  <c r="Q565" i="2" s="1"/>
  <c r="B564" i="2"/>
  <c r="G564" i="2" s="1"/>
  <c r="Q564" i="2" s="1"/>
  <c r="B563" i="2"/>
  <c r="G563" i="2" s="1"/>
  <c r="Q563" i="2" s="1"/>
  <c r="B562" i="2"/>
  <c r="G562" i="2" s="1"/>
  <c r="Q562" i="2" s="1"/>
  <c r="B557" i="2"/>
  <c r="G557" i="2" s="1"/>
  <c r="Q557" i="2" s="1"/>
  <c r="B556" i="2"/>
  <c r="G556" i="2" s="1"/>
  <c r="Q556" i="2" s="1"/>
  <c r="B555" i="2"/>
  <c r="G555" i="2" s="1"/>
  <c r="Q555" i="2" s="1"/>
  <c r="B554" i="2"/>
  <c r="G554" i="2" s="1"/>
  <c r="Q554" i="2" s="1"/>
  <c r="B549" i="2"/>
  <c r="G549" i="2" s="1"/>
  <c r="Q549" i="2" s="1"/>
  <c r="B548" i="2"/>
  <c r="G548" i="2" s="1"/>
  <c r="Q548" i="2" s="1"/>
  <c r="B547" i="2"/>
  <c r="G547" i="2" s="1"/>
  <c r="Q547" i="2" s="1"/>
  <c r="B546" i="2"/>
  <c r="G546" i="2" s="1"/>
  <c r="Q546" i="2" s="1"/>
  <c r="B542" i="2"/>
  <c r="G542" i="2" s="1"/>
  <c r="B541" i="2"/>
  <c r="G541" i="2" s="1"/>
  <c r="Q541" i="2" s="1"/>
  <c r="B540" i="2"/>
  <c r="G540" i="2" s="1"/>
  <c r="Q540" i="2" s="1"/>
  <c r="B539" i="2"/>
  <c r="G539" i="2" s="1"/>
  <c r="Q539" i="2" s="1"/>
  <c r="B538" i="2"/>
  <c r="B533" i="2"/>
  <c r="G533" i="2" s="1"/>
  <c r="Q533" i="2" s="1"/>
  <c r="B532" i="2"/>
  <c r="B531" i="2"/>
  <c r="G531" i="2" s="1"/>
  <c r="Q531" i="2" s="1"/>
  <c r="B530" i="2"/>
  <c r="G530" i="2" s="1"/>
  <c r="Q530" i="2" s="1"/>
  <c r="B526" i="2"/>
  <c r="G526" i="2" s="1"/>
  <c r="B525" i="2"/>
  <c r="G525" i="2" s="1"/>
  <c r="Q525" i="2" s="1"/>
  <c r="B524" i="2"/>
  <c r="G524" i="2" s="1"/>
  <c r="Q524" i="2" s="1"/>
  <c r="B523" i="2"/>
  <c r="G523" i="2" s="1"/>
  <c r="Q523" i="2" s="1"/>
  <c r="B522" i="2"/>
  <c r="G522" i="2" s="1"/>
  <c r="Q522" i="2" s="1"/>
  <c r="B517" i="2"/>
  <c r="G517" i="2" s="1"/>
  <c r="Q517" i="2" s="1"/>
  <c r="B516" i="2"/>
  <c r="G516" i="2" s="1"/>
  <c r="Q516" i="2" s="1"/>
  <c r="B515" i="2"/>
  <c r="G515" i="2" s="1"/>
  <c r="Q515" i="2" s="1"/>
  <c r="B514" i="2"/>
  <c r="G514" i="2" s="1"/>
  <c r="Q514" i="2" s="1"/>
  <c r="B510" i="2"/>
  <c r="G510" i="2" s="1"/>
  <c r="Q510" i="2" s="1"/>
  <c r="B509" i="2"/>
  <c r="G509" i="2" s="1"/>
  <c r="Q509" i="2" s="1"/>
  <c r="B508" i="2"/>
  <c r="G508" i="2" s="1"/>
  <c r="Q508" i="2" s="1"/>
  <c r="B507" i="2"/>
  <c r="G507" i="2" s="1"/>
  <c r="Q507" i="2" s="1"/>
  <c r="B506" i="2"/>
  <c r="G506" i="2" s="1"/>
  <c r="Q506" i="2" s="1"/>
  <c r="B502" i="2"/>
  <c r="G502" i="2" s="1"/>
  <c r="Q502" i="2" s="1"/>
  <c r="B501" i="2"/>
  <c r="G501" i="2" s="1"/>
  <c r="Q501" i="2" s="1"/>
  <c r="B500" i="2"/>
  <c r="G500" i="2" s="1"/>
  <c r="Q500" i="2" s="1"/>
  <c r="B499" i="2"/>
  <c r="G499" i="2" s="1"/>
  <c r="Q499" i="2" s="1"/>
  <c r="B498" i="2"/>
  <c r="G498" i="2" s="1"/>
  <c r="Q498" i="2" s="1"/>
  <c r="B495" i="2"/>
  <c r="G495" i="2" s="1"/>
  <c r="Q495" i="2" s="1"/>
  <c r="B494" i="2"/>
  <c r="G494" i="2" s="1"/>
  <c r="Q494" i="2" s="1"/>
  <c r="B493" i="2"/>
  <c r="G493" i="2" s="1"/>
  <c r="Q493" i="2" s="1"/>
  <c r="B492" i="2"/>
  <c r="G492" i="2" s="1"/>
  <c r="Q492" i="2" s="1"/>
  <c r="B491" i="2"/>
  <c r="G491" i="2" s="1"/>
  <c r="Q491" i="2" s="1"/>
  <c r="B490" i="2"/>
  <c r="G490" i="2" s="1"/>
  <c r="Q490" i="2" s="1"/>
  <c r="B486" i="2"/>
  <c r="G486" i="2" s="1"/>
  <c r="Q486" i="2" s="1"/>
  <c r="B485" i="2"/>
  <c r="G485" i="2" s="1"/>
  <c r="Q485" i="2" s="1"/>
  <c r="B484" i="2"/>
  <c r="G484" i="2" s="1"/>
  <c r="Q484" i="2" s="1"/>
  <c r="B483" i="2"/>
  <c r="G483" i="2" s="1"/>
  <c r="Q483" i="2" s="1"/>
  <c r="B482" i="2"/>
  <c r="G482" i="2" s="1"/>
  <c r="Q482" i="2" s="1"/>
  <c r="B478" i="2"/>
  <c r="G478" i="2" s="1"/>
  <c r="Q478" i="2" s="1"/>
  <c r="B477" i="2"/>
  <c r="G477" i="2" s="1"/>
  <c r="Q477" i="2" s="1"/>
  <c r="B476" i="2"/>
  <c r="G476" i="2" s="1"/>
  <c r="Q476" i="2" s="1"/>
  <c r="B475" i="2"/>
  <c r="G475" i="2" s="1"/>
  <c r="Q475" i="2" s="1"/>
  <c r="B474" i="2"/>
  <c r="G474" i="2" s="1"/>
  <c r="Q474" i="2" s="1"/>
  <c r="B470" i="2"/>
  <c r="G470" i="2" s="1"/>
  <c r="Q470" i="2" s="1"/>
  <c r="B469" i="2"/>
  <c r="G469" i="2" s="1"/>
  <c r="Q469" i="2" s="1"/>
  <c r="B468" i="2"/>
  <c r="G468" i="2" s="1"/>
  <c r="Q468" i="2" s="1"/>
  <c r="B467" i="2"/>
  <c r="G467" i="2" s="1"/>
  <c r="Q467" i="2" s="1"/>
  <c r="B466" i="2"/>
  <c r="G466" i="2" s="1"/>
  <c r="Q466" i="2" s="1"/>
  <c r="B461" i="2"/>
  <c r="G461" i="2" s="1"/>
  <c r="Q461" i="2" s="1"/>
  <c r="B460" i="2"/>
  <c r="G460" i="2" s="1"/>
  <c r="Q460" i="2" s="1"/>
  <c r="B459" i="2"/>
  <c r="G459" i="2" s="1"/>
  <c r="Q459" i="2" s="1"/>
  <c r="B458" i="2"/>
  <c r="G458" i="2" s="1"/>
  <c r="Q458" i="2" s="1"/>
  <c r="B454" i="2"/>
  <c r="G454" i="2" s="1"/>
  <c r="B453" i="2"/>
  <c r="G453" i="2" s="1"/>
  <c r="Q453" i="2" s="1"/>
  <c r="B452" i="2"/>
  <c r="G452" i="2" s="1"/>
  <c r="Q452" i="2" s="1"/>
  <c r="B451" i="2"/>
  <c r="G451" i="2" s="1"/>
  <c r="Q451" i="2" s="1"/>
  <c r="B450" i="2"/>
  <c r="G450" i="2" s="1"/>
  <c r="Q450" i="2" s="1"/>
  <c r="B446" i="2"/>
  <c r="G446" i="2" s="1"/>
  <c r="B445" i="2"/>
  <c r="G445" i="2" s="1"/>
  <c r="Q445" i="2" s="1"/>
  <c r="B444" i="2"/>
  <c r="G444" i="2" s="1"/>
  <c r="Q444" i="2" s="1"/>
  <c r="B443" i="2"/>
  <c r="G443" i="2" s="1"/>
  <c r="Q443" i="2" s="1"/>
  <c r="B442" i="2"/>
  <c r="G442" i="2" s="1"/>
  <c r="Q442" i="2" s="1"/>
  <c r="B438" i="2"/>
  <c r="G438" i="2" s="1"/>
  <c r="Q438" i="2" s="1"/>
  <c r="B437" i="2"/>
  <c r="G437" i="2" s="1"/>
  <c r="Q437" i="2" s="1"/>
  <c r="B436" i="2"/>
  <c r="G436" i="2" s="1"/>
  <c r="Q436" i="2" s="1"/>
  <c r="B435" i="2"/>
  <c r="G435" i="2" s="1"/>
  <c r="Q435" i="2" s="1"/>
  <c r="B434" i="2"/>
  <c r="G434" i="2" s="1"/>
  <c r="Q434" i="2" s="1"/>
  <c r="B429" i="2"/>
  <c r="G429" i="2" s="1"/>
  <c r="Q429" i="2" s="1"/>
  <c r="B428" i="2"/>
  <c r="B427" i="2"/>
  <c r="G427" i="2" s="1"/>
  <c r="Q427" i="2" s="1"/>
  <c r="B426" i="2"/>
  <c r="G426" i="2" s="1"/>
  <c r="Q426" i="2" s="1"/>
  <c r="B421" i="2"/>
  <c r="G421" i="2" s="1"/>
  <c r="Q421" i="2" s="1"/>
  <c r="B420" i="2"/>
  <c r="B419" i="2"/>
  <c r="G419" i="2" s="1"/>
  <c r="Q419" i="2" s="1"/>
  <c r="B418" i="2"/>
  <c r="G418" i="2" s="1"/>
  <c r="Q418" i="2" s="1"/>
  <c r="B415" i="2"/>
  <c r="G415" i="2" s="1"/>
  <c r="Q415" i="2" s="1"/>
  <c r="B413" i="2"/>
  <c r="G413" i="2" s="1"/>
  <c r="Q413" i="2" s="1"/>
  <c r="B412" i="2"/>
  <c r="G412" i="2" s="1"/>
  <c r="Q412" i="2" s="1"/>
  <c r="B411" i="2"/>
  <c r="G411" i="2" s="1"/>
  <c r="Q411" i="2" s="1"/>
  <c r="B410" i="2"/>
  <c r="G410" i="2" s="1"/>
  <c r="Q410" i="2" s="1"/>
  <c r="B405" i="2"/>
  <c r="G405" i="2" s="1"/>
  <c r="Q405" i="2" s="1"/>
  <c r="B404" i="2"/>
  <c r="G404" i="2" s="1"/>
  <c r="Q404" i="2" s="1"/>
  <c r="B403" i="2"/>
  <c r="G403" i="2" s="1"/>
  <c r="Q403" i="2" s="1"/>
  <c r="B402" i="2"/>
  <c r="G402" i="2" s="1"/>
  <c r="Q402" i="2" s="1"/>
  <c r="B398" i="2"/>
  <c r="G398" i="2" s="1"/>
  <c r="Q398" i="2" s="1"/>
  <c r="B397" i="2"/>
  <c r="G397" i="2" s="1"/>
  <c r="Q397" i="2" s="1"/>
  <c r="B396" i="2"/>
  <c r="G396" i="2" s="1"/>
  <c r="Q396" i="2" s="1"/>
  <c r="B395" i="2"/>
  <c r="G395" i="2" s="1"/>
  <c r="Q395" i="2" s="1"/>
  <c r="B394" i="2"/>
  <c r="G394" i="2" s="1"/>
  <c r="Q394" i="2" s="1"/>
  <c r="B389" i="2"/>
  <c r="G389" i="2" s="1"/>
  <c r="Q389" i="2" s="1"/>
  <c r="B388" i="2"/>
  <c r="G388" i="2" s="1"/>
  <c r="Q388" i="2" s="1"/>
  <c r="B387" i="2"/>
  <c r="G387" i="2" s="1"/>
  <c r="Q387" i="2" s="1"/>
  <c r="B386" i="2"/>
  <c r="G386" i="2" s="1"/>
  <c r="Q386" i="2" s="1"/>
  <c r="B382" i="2"/>
  <c r="G382" i="2" s="1"/>
  <c r="Q382" i="2" s="1"/>
  <c r="B381" i="2"/>
  <c r="G381" i="2" s="1"/>
  <c r="Q381" i="2" s="1"/>
  <c r="B380" i="2"/>
  <c r="G380" i="2" s="1"/>
  <c r="Q380" i="2" s="1"/>
  <c r="B379" i="2"/>
  <c r="G379" i="2" s="1"/>
  <c r="Q379" i="2" s="1"/>
  <c r="B378" i="2"/>
  <c r="G378" i="2" s="1"/>
  <c r="Q378" i="2" s="1"/>
  <c r="B373" i="2"/>
  <c r="G373" i="2" s="1"/>
  <c r="Q373" i="2" s="1"/>
  <c r="B372" i="2"/>
  <c r="G372" i="2" s="1"/>
  <c r="Q372" i="2" s="1"/>
  <c r="B371" i="2"/>
  <c r="G371" i="2" s="1"/>
  <c r="Q371" i="2" s="1"/>
  <c r="B370" i="2"/>
  <c r="B365" i="2"/>
  <c r="G365" i="2" s="1"/>
  <c r="Q365" i="2" s="1"/>
  <c r="B364" i="2"/>
  <c r="G364" i="2" s="1"/>
  <c r="Q364" i="2" s="1"/>
  <c r="B363" i="2"/>
  <c r="G363" i="2" s="1"/>
  <c r="Q363" i="2" s="1"/>
  <c r="B362" i="2"/>
  <c r="G362" i="2" s="1"/>
  <c r="Q362" i="2" s="1"/>
  <c r="B358" i="2"/>
  <c r="G358" i="2" s="1"/>
  <c r="B357" i="2"/>
  <c r="G357" i="2" s="1"/>
  <c r="Q357" i="2" s="1"/>
  <c r="B356" i="2"/>
  <c r="G356" i="2" s="1"/>
  <c r="Q356" i="2" s="1"/>
  <c r="B355" i="2"/>
  <c r="G355" i="2" s="1"/>
  <c r="Q355" i="2" s="1"/>
  <c r="B354" i="2"/>
  <c r="G354" i="2" s="1"/>
  <c r="Q354" i="2" s="1"/>
  <c r="B349" i="2"/>
  <c r="G349" i="2" s="1"/>
  <c r="Q349" i="2" s="1"/>
  <c r="B348" i="2"/>
  <c r="G348" i="2" s="1"/>
  <c r="Q348" i="2" s="1"/>
  <c r="B347" i="2"/>
  <c r="B346" i="2"/>
  <c r="G346" i="2" s="1"/>
  <c r="Q346" i="2" s="1"/>
  <c r="B341" i="2"/>
  <c r="G341" i="2" s="1"/>
  <c r="Q341" i="2" s="1"/>
  <c r="B340" i="2"/>
  <c r="G340" i="2" s="1"/>
  <c r="Q340" i="2" s="1"/>
  <c r="B339" i="2"/>
  <c r="G339" i="2" s="1"/>
  <c r="Q339" i="2" s="1"/>
  <c r="B338" i="2"/>
  <c r="G338" i="2" s="1"/>
  <c r="Q338" i="2" s="1"/>
  <c r="B335" i="2"/>
  <c r="G335" i="2" s="1"/>
  <c r="B333" i="2"/>
  <c r="G333" i="2" s="1"/>
  <c r="Q333" i="2" s="1"/>
  <c r="B332" i="2"/>
  <c r="G332" i="2" s="1"/>
  <c r="Q332" i="2" s="1"/>
  <c r="B331" i="2"/>
  <c r="G331" i="2" s="1"/>
  <c r="B330" i="2"/>
  <c r="G330" i="2" s="1"/>
  <c r="Q330" i="2" s="1"/>
  <c r="B325" i="2"/>
  <c r="G325" i="2" s="1"/>
  <c r="Q325" i="2" s="1"/>
  <c r="B324" i="2"/>
  <c r="G324" i="2" s="1"/>
  <c r="Q324" i="2" s="1"/>
  <c r="B323" i="2"/>
  <c r="G323" i="2" s="1"/>
  <c r="Q323" i="2" s="1"/>
  <c r="B322" i="2"/>
  <c r="G322" i="2" s="1"/>
  <c r="Q322" i="2" s="1"/>
  <c r="B318" i="2"/>
  <c r="G318" i="2" s="1"/>
  <c r="Q318" i="2" s="1"/>
  <c r="B317" i="2"/>
  <c r="G317" i="2" s="1"/>
  <c r="Q317" i="2" s="1"/>
  <c r="B316" i="2"/>
  <c r="G316" i="2" s="1"/>
  <c r="Q316" i="2" s="1"/>
  <c r="B315" i="2"/>
  <c r="G315" i="2" s="1"/>
  <c r="Q315" i="2" s="1"/>
  <c r="B314" i="2"/>
  <c r="G314" i="2" s="1"/>
  <c r="Q314" i="2" s="1"/>
  <c r="B309" i="2"/>
  <c r="B308" i="2"/>
  <c r="G308" i="2" s="1"/>
  <c r="Q308" i="2" s="1"/>
  <c r="B307" i="2"/>
  <c r="G307" i="2" s="1"/>
  <c r="Q307" i="2" s="1"/>
  <c r="B306" i="2"/>
  <c r="G306" i="2" s="1"/>
  <c r="Q306" i="2" s="1"/>
  <c r="B301" i="2"/>
  <c r="G301" i="2" s="1"/>
  <c r="Q301" i="2" s="1"/>
  <c r="B300" i="2"/>
  <c r="B299" i="2"/>
  <c r="G299" i="2" s="1"/>
  <c r="Q299" i="2" s="1"/>
  <c r="B298" i="2"/>
  <c r="G298" i="2" s="1"/>
  <c r="Q298" i="2" s="1"/>
  <c r="B293" i="2"/>
  <c r="G293" i="2" s="1"/>
  <c r="Q293" i="2" s="1"/>
  <c r="B292" i="2"/>
  <c r="B291" i="2"/>
  <c r="G291" i="2" s="1"/>
  <c r="Q291" i="2" s="1"/>
  <c r="B290" i="2"/>
  <c r="G290" i="2" s="1"/>
  <c r="Q290" i="2" s="1"/>
  <c r="B285" i="2"/>
  <c r="G285" i="2" s="1"/>
  <c r="Q285" i="2" s="1"/>
  <c r="B284" i="2"/>
  <c r="G284" i="2" s="1"/>
  <c r="Q284" i="2" s="1"/>
  <c r="B283" i="2"/>
  <c r="G283" i="2" s="1"/>
  <c r="Q283" i="2" s="1"/>
  <c r="B282" i="2"/>
  <c r="G282" i="2" s="1"/>
  <c r="Q282" i="2" s="1"/>
  <c r="B277" i="2"/>
  <c r="G277" i="2" s="1"/>
  <c r="Q277" i="2" s="1"/>
  <c r="B276" i="2"/>
  <c r="G276" i="2" s="1"/>
  <c r="Q276" i="2" s="1"/>
  <c r="B275" i="2"/>
  <c r="G275" i="2" s="1"/>
  <c r="Q275" i="2" s="1"/>
  <c r="B274" i="2"/>
  <c r="B269" i="2"/>
  <c r="G269" i="2" s="1"/>
  <c r="Q269" i="2" s="1"/>
  <c r="B268" i="2"/>
  <c r="G268" i="2" s="1"/>
  <c r="Q268" i="2" s="1"/>
  <c r="B267" i="2"/>
  <c r="G267" i="2" s="1"/>
  <c r="Q267" i="2" s="1"/>
  <c r="B266" i="2"/>
  <c r="G266" i="2" s="1"/>
  <c r="Q266" i="2" s="1"/>
  <c r="B263" i="2"/>
  <c r="G263" i="2" s="1"/>
  <c r="B261" i="2"/>
  <c r="G261" i="2" s="1"/>
  <c r="Q261" i="2" s="1"/>
  <c r="B260" i="2"/>
  <c r="G260" i="2" s="1"/>
  <c r="Q260" i="2" s="1"/>
  <c r="B259" i="2"/>
  <c r="G259" i="2" s="1"/>
  <c r="Q259" i="2" s="1"/>
  <c r="B258" i="2"/>
  <c r="G258" i="2" s="1"/>
  <c r="Q258" i="2" s="1"/>
  <c r="B254" i="2"/>
  <c r="G254" i="2" s="1"/>
  <c r="B253" i="2"/>
  <c r="G253" i="2" s="1"/>
  <c r="Q253" i="2" s="1"/>
  <c r="B251" i="2"/>
  <c r="G251" i="2" s="1"/>
  <c r="Q251" i="2" s="1"/>
  <c r="B250" i="2"/>
  <c r="B245" i="2"/>
  <c r="G245" i="2" s="1"/>
  <c r="Q245" i="2" s="1"/>
  <c r="B244" i="2"/>
  <c r="G244" i="2" s="1"/>
  <c r="B243" i="2"/>
  <c r="G243" i="2" s="1"/>
  <c r="Q243" i="2" s="1"/>
  <c r="B242" i="2"/>
  <c r="B237" i="2"/>
  <c r="G237" i="2" s="1"/>
  <c r="Q237" i="2" s="1"/>
  <c r="B236" i="2"/>
  <c r="G236" i="2" s="1"/>
  <c r="Q236" i="2" s="1"/>
  <c r="B235" i="2"/>
  <c r="G235" i="2" s="1"/>
  <c r="Q235" i="2" s="1"/>
  <c r="B234" i="2"/>
  <c r="G234" i="2" s="1"/>
  <c r="Q234" i="2" s="1"/>
  <c r="B231" i="2"/>
  <c r="G231" i="2" s="1"/>
  <c r="Q231" i="2" s="1"/>
  <c r="B229" i="2"/>
  <c r="G229" i="2" s="1"/>
  <c r="Q229" i="2" s="1"/>
  <c r="B228" i="2"/>
  <c r="G228" i="2" s="1"/>
  <c r="Q228" i="2" s="1"/>
  <c r="B227" i="2"/>
  <c r="G227" i="2" s="1"/>
  <c r="B226" i="2"/>
  <c r="G226" i="2" s="1"/>
  <c r="Q226" i="2" s="1"/>
  <c r="B221" i="2"/>
  <c r="G221" i="2" s="1"/>
  <c r="Q221" i="2" s="1"/>
  <c r="B220" i="2"/>
  <c r="G220" i="2" s="1"/>
  <c r="Q220" i="2" s="1"/>
  <c r="B219" i="2"/>
  <c r="G219" i="2" s="1"/>
  <c r="Q219" i="2" s="1"/>
  <c r="B218" i="2"/>
  <c r="G218" i="2" s="1"/>
  <c r="Q218" i="2" s="1"/>
  <c r="B213" i="2"/>
  <c r="G213" i="2" s="1"/>
  <c r="Q213" i="2" s="1"/>
  <c r="B212" i="2"/>
  <c r="G212" i="2" s="1"/>
  <c r="Q212" i="2" s="1"/>
  <c r="B211" i="2"/>
  <c r="G211" i="2" s="1"/>
  <c r="Q211" i="2" s="1"/>
  <c r="B210" i="2"/>
  <c r="B206" i="2"/>
  <c r="G206" i="2" s="1"/>
  <c r="Q206" i="2" s="1"/>
  <c r="B205" i="2"/>
  <c r="G205" i="2" s="1"/>
  <c r="Q205" i="2" s="1"/>
  <c r="B204" i="2"/>
  <c r="G204" i="2" s="1"/>
  <c r="Q204" i="2" s="1"/>
  <c r="B203" i="2"/>
  <c r="G203" i="2" s="1"/>
  <c r="Q203" i="2" s="1"/>
  <c r="B202" i="2"/>
  <c r="G202" i="2" s="1"/>
  <c r="Q202" i="2" s="1"/>
  <c r="B198" i="2"/>
  <c r="G198" i="2" s="1"/>
  <c r="Q198" i="2" s="1"/>
  <c r="B197" i="2"/>
  <c r="G197" i="2" s="1"/>
  <c r="Q197" i="2" s="1"/>
  <c r="B196" i="2"/>
  <c r="G196" i="2" s="1"/>
  <c r="Q196" i="2" s="1"/>
  <c r="B195" i="2"/>
  <c r="G195" i="2" s="1"/>
  <c r="Q195" i="2" s="1"/>
  <c r="B194" i="2"/>
  <c r="G194" i="2" s="1"/>
  <c r="Q194" i="2" s="1"/>
  <c r="B190" i="2"/>
  <c r="G190" i="2" s="1"/>
  <c r="Q190" i="2" s="1"/>
  <c r="B189" i="2"/>
  <c r="G189" i="2" s="1"/>
  <c r="Q189" i="2" s="1"/>
  <c r="B188" i="2"/>
  <c r="G188" i="2" s="1"/>
  <c r="Q188" i="2" s="1"/>
  <c r="B187" i="2"/>
  <c r="G187" i="2" s="1"/>
  <c r="Q187" i="2" s="1"/>
  <c r="B186" i="2"/>
  <c r="B182" i="2"/>
  <c r="G182" i="2" s="1"/>
  <c r="Q182" i="2" s="1"/>
  <c r="B181" i="2"/>
  <c r="B180" i="2"/>
  <c r="G180" i="2" s="1"/>
  <c r="Q180" i="2" s="1"/>
  <c r="B179" i="2"/>
  <c r="G179" i="2" s="1"/>
  <c r="Q179" i="2" s="1"/>
  <c r="B178" i="2"/>
  <c r="B173" i="2"/>
  <c r="G173" i="2" s="1"/>
  <c r="Q173" i="2" s="1"/>
  <c r="B172" i="2"/>
  <c r="G172" i="2" s="1"/>
  <c r="Q172" i="2" s="1"/>
  <c r="B171" i="2"/>
  <c r="G171" i="2" s="1"/>
  <c r="Q171" i="2" s="1"/>
  <c r="B170" i="2"/>
  <c r="G170" i="2" s="1"/>
  <c r="Q170" i="2" s="1"/>
  <c r="B165" i="2"/>
  <c r="G165" i="2" s="1"/>
  <c r="Q165" i="2" s="1"/>
  <c r="B164" i="2"/>
  <c r="B163" i="2"/>
  <c r="G163" i="2" s="1"/>
  <c r="Q163" i="2" s="1"/>
  <c r="B162" i="2"/>
  <c r="G162" i="2" s="1"/>
  <c r="Q162" i="2" s="1"/>
  <c r="B157" i="2"/>
  <c r="G157" i="2" s="1"/>
  <c r="Q157" i="2" s="1"/>
  <c r="B156" i="2"/>
  <c r="G156" i="2" s="1"/>
  <c r="Q156" i="2" s="1"/>
  <c r="B155" i="2"/>
  <c r="G155" i="2" s="1"/>
  <c r="Q155" i="2" s="1"/>
  <c r="B154" i="2"/>
  <c r="B149" i="2"/>
  <c r="G149" i="2" s="1"/>
  <c r="Q149" i="2" s="1"/>
  <c r="B148" i="2"/>
  <c r="G148" i="2" s="1"/>
  <c r="Q148" i="2" s="1"/>
  <c r="B147" i="2"/>
  <c r="G147" i="2" s="1"/>
  <c r="Q147" i="2" s="1"/>
  <c r="B146" i="2"/>
  <c r="G146" i="2" s="1"/>
  <c r="Q146" i="2" s="1"/>
  <c r="B142" i="2"/>
  <c r="G142" i="2" s="1"/>
  <c r="B141" i="2"/>
  <c r="G141" i="2" s="1"/>
  <c r="Q141" i="2" s="1"/>
  <c r="B140" i="2"/>
  <c r="G140" i="2" s="1"/>
  <c r="Q140" i="2" s="1"/>
  <c r="B139" i="2"/>
  <c r="G139" i="2" s="1"/>
  <c r="Q139" i="2" s="1"/>
  <c r="B138" i="2"/>
  <c r="G138" i="2" s="1"/>
  <c r="Q138" i="2" s="1"/>
  <c r="B133" i="2"/>
  <c r="G133" i="2" s="1"/>
  <c r="Q133" i="2" s="1"/>
  <c r="B132" i="2"/>
  <c r="G132" i="2" s="1"/>
  <c r="Q132" i="2" s="1"/>
  <c r="B131" i="2"/>
  <c r="G131" i="2" s="1"/>
  <c r="Q131" i="2" s="1"/>
  <c r="B130" i="2"/>
  <c r="G130" i="2" s="1"/>
  <c r="Q130" i="2" s="1"/>
  <c r="B126" i="2"/>
  <c r="G126" i="2" s="1"/>
  <c r="B125" i="2"/>
  <c r="G125" i="2" s="1"/>
  <c r="Q125" i="2" s="1"/>
  <c r="B124" i="2"/>
  <c r="G124" i="2" s="1"/>
  <c r="Q124" i="2" s="1"/>
  <c r="B123" i="2"/>
  <c r="G123" i="2" s="1"/>
  <c r="Q123" i="2" s="1"/>
  <c r="B122" i="2"/>
  <c r="G122" i="2" s="1"/>
  <c r="Q122" i="2" s="1"/>
  <c r="B119" i="2"/>
  <c r="G119" i="2" s="1"/>
  <c r="Q119" i="2" s="1"/>
  <c r="B118" i="2"/>
  <c r="G118" i="2" s="1"/>
  <c r="Q118" i="2" s="1"/>
  <c r="B117" i="2"/>
  <c r="B116" i="2"/>
  <c r="G116" i="2" s="1"/>
  <c r="Q116" i="2" s="1"/>
  <c r="B115" i="2"/>
  <c r="G115" i="2" s="1"/>
  <c r="Q115" i="2" s="1"/>
  <c r="B114" i="2"/>
  <c r="B110" i="2"/>
  <c r="G110" i="2" s="1"/>
  <c r="Q110" i="2" s="1"/>
  <c r="B109" i="2"/>
  <c r="G109" i="2" s="1"/>
  <c r="Q109" i="2" s="1"/>
  <c r="B108" i="2"/>
  <c r="G108" i="2" s="1"/>
  <c r="Q108" i="2" s="1"/>
  <c r="B107" i="2"/>
  <c r="G107" i="2" s="1"/>
  <c r="Q107" i="2" s="1"/>
  <c r="B106" i="2"/>
  <c r="G106" i="2" s="1"/>
  <c r="Q106" i="2" s="1"/>
  <c r="B102" i="2"/>
  <c r="G102" i="2" s="1"/>
  <c r="B101" i="2"/>
  <c r="G101" i="2" s="1"/>
  <c r="Q101" i="2" s="1"/>
  <c r="B100" i="2"/>
  <c r="G100" i="2" s="1"/>
  <c r="Q100" i="2" s="1"/>
  <c r="B99" i="2"/>
  <c r="G99" i="2" s="1"/>
  <c r="Q99" i="2" s="1"/>
  <c r="B98" i="2"/>
  <c r="G98" i="2" s="1"/>
  <c r="Q98" i="2" s="1"/>
  <c r="B94" i="2"/>
  <c r="G94" i="2" s="1"/>
  <c r="Q94" i="2" s="1"/>
  <c r="B93" i="2"/>
  <c r="G93" i="2" s="1"/>
  <c r="Q93" i="2" s="1"/>
  <c r="B92" i="2"/>
  <c r="B91" i="2"/>
  <c r="G91" i="2" s="1"/>
  <c r="Q91" i="2" s="1"/>
  <c r="B90" i="2"/>
  <c r="G90" i="2" s="1"/>
  <c r="Q90" i="2" s="1"/>
  <c r="B86" i="2"/>
  <c r="G86" i="2" s="1"/>
  <c r="Q86" i="2" s="1"/>
  <c r="B85" i="2"/>
  <c r="B84" i="2"/>
  <c r="G84" i="2" s="1"/>
  <c r="B83" i="2"/>
  <c r="G83" i="2" s="1"/>
  <c r="Q83" i="2" s="1"/>
  <c r="B82" i="2"/>
  <c r="B79" i="2"/>
  <c r="G79" i="2" s="1"/>
  <c r="B78" i="2"/>
  <c r="G78" i="2" s="1"/>
  <c r="Q78" i="2" s="1"/>
  <c r="B77" i="2"/>
  <c r="G77" i="2" s="1"/>
  <c r="Q77" i="2" s="1"/>
  <c r="B76" i="2"/>
  <c r="G76" i="2" s="1"/>
  <c r="Q76" i="2" s="1"/>
  <c r="B75" i="2"/>
  <c r="G75" i="2" s="1"/>
  <c r="Q75" i="2" s="1"/>
  <c r="B74" i="2"/>
  <c r="G74" i="2" s="1"/>
  <c r="Q74" i="2" s="1"/>
  <c r="B71" i="2"/>
  <c r="G71" i="2" s="1"/>
  <c r="B69" i="2"/>
  <c r="G69" i="2" s="1"/>
  <c r="Q69" i="2" s="1"/>
  <c r="B68" i="2"/>
  <c r="G68" i="2" s="1"/>
  <c r="Q68" i="2" s="1"/>
  <c r="B67" i="2"/>
  <c r="G67" i="2" s="1"/>
  <c r="Q67" i="2" s="1"/>
  <c r="B66" i="2"/>
  <c r="G66" i="2" s="1"/>
  <c r="Q66" i="2" s="1"/>
  <c r="B63" i="2"/>
  <c r="G63" i="2" s="1"/>
  <c r="B61" i="2"/>
  <c r="G61" i="2" s="1"/>
  <c r="Q61" i="2" s="1"/>
  <c r="B60" i="2"/>
  <c r="G60" i="2" s="1"/>
  <c r="Q60" i="2" s="1"/>
  <c r="B59" i="2"/>
  <c r="G59" i="2" s="1"/>
  <c r="Q59" i="2" s="1"/>
  <c r="B58" i="2"/>
  <c r="B55" i="2"/>
  <c r="G55" i="2" s="1"/>
  <c r="B54" i="2"/>
  <c r="G54" i="2" s="1"/>
  <c r="Q54" i="2" s="1"/>
  <c r="B53" i="2"/>
  <c r="G53" i="2" s="1"/>
  <c r="Q53" i="2" s="1"/>
  <c r="B52" i="2"/>
  <c r="G52" i="2" s="1"/>
  <c r="Q52" i="2" s="1"/>
  <c r="B51" i="2"/>
  <c r="G51" i="2" s="1"/>
  <c r="Q51" i="2" s="1"/>
  <c r="B50" i="2"/>
  <c r="G50" i="2" s="1"/>
  <c r="Q50" i="2" s="1"/>
  <c r="B45" i="2"/>
  <c r="G45" i="2" s="1"/>
  <c r="Q45" i="2" s="1"/>
  <c r="B44" i="2"/>
  <c r="G44" i="2" s="1"/>
  <c r="Q44" i="2" s="1"/>
  <c r="B43" i="2"/>
  <c r="G43" i="2" s="1"/>
  <c r="Q43" i="2" s="1"/>
  <c r="B42" i="2"/>
  <c r="G42" i="2" s="1"/>
  <c r="Q42" i="2" s="1"/>
  <c r="B38" i="2"/>
  <c r="G38" i="2" s="1"/>
  <c r="B37" i="2"/>
  <c r="G37" i="2" s="1"/>
  <c r="Q37" i="2" s="1"/>
  <c r="B36" i="2"/>
  <c r="G36" i="2" s="1"/>
  <c r="B35" i="2"/>
  <c r="G35" i="2" s="1"/>
  <c r="Q35" i="2" s="1"/>
  <c r="B34" i="2"/>
  <c r="G34" i="2" s="1"/>
  <c r="Q34" i="2" s="1"/>
  <c r="B29" i="2"/>
  <c r="G29" i="2" s="1"/>
  <c r="Q29" i="2" s="1"/>
  <c r="B28" i="2"/>
  <c r="G28" i="2" s="1"/>
  <c r="Q28" i="2" s="1"/>
  <c r="B27" i="2"/>
  <c r="G27" i="2" s="1"/>
  <c r="B26" i="2"/>
  <c r="G26" i="2" s="1"/>
  <c r="Q26" i="2" s="1"/>
  <c r="B22" i="2"/>
  <c r="G22" i="2" s="1"/>
  <c r="Q22" i="2" s="1"/>
  <c r="B21" i="2"/>
  <c r="G21" i="2" s="1"/>
  <c r="Q21" i="2" s="1"/>
  <c r="B20" i="2"/>
  <c r="G20" i="2" s="1"/>
  <c r="Q20" i="2" s="1"/>
  <c r="B19" i="2"/>
  <c r="G19" i="2" s="1"/>
  <c r="Q19" i="2" s="1"/>
  <c r="B18" i="2"/>
  <c r="G18" i="2" s="1"/>
  <c r="Q18" i="2" s="1"/>
  <c r="B13" i="2"/>
  <c r="G13" i="2" s="1"/>
  <c r="Q13" i="2" s="1"/>
  <c r="B12" i="2"/>
  <c r="G12" i="2" s="1"/>
  <c r="Q12" i="2" s="1"/>
  <c r="B11" i="2"/>
  <c r="G11" i="2" s="1"/>
  <c r="Q11" i="2" s="1"/>
  <c r="B10" i="2"/>
  <c r="G10" i="2" s="1"/>
  <c r="Q10" i="2" s="1"/>
  <c r="B7" i="2"/>
  <c r="G7" i="2" s="1"/>
  <c r="Q7" i="2" s="1"/>
  <c r="B5" i="2"/>
  <c r="G5" i="2" s="1"/>
  <c r="Q5" i="2" s="1"/>
  <c r="B4" i="2"/>
  <c r="G4" i="2" s="1"/>
  <c r="Q4" i="2" s="1"/>
  <c r="B3" i="2"/>
  <c r="G3" i="2" s="1"/>
  <c r="Q3" i="2" s="1"/>
  <c r="B2" i="2"/>
  <c r="D4999" i="2"/>
  <c r="J4999" i="2" s="1"/>
  <c r="S4999" i="2" s="1"/>
  <c r="V4999" i="2" s="1" a="1"/>
  <c r="V4999" i="2" s="1"/>
  <c r="D4998" i="2"/>
  <c r="J4998" i="2" s="1"/>
  <c r="S4998" i="2" s="1"/>
  <c r="V4998" i="2" s="1" a="1"/>
  <c r="V4998" i="2" s="1"/>
  <c r="D4997" i="2"/>
  <c r="J4997" i="2" s="1"/>
  <c r="S4997" i="2" s="1"/>
  <c r="V4997" i="2" s="1" a="1"/>
  <c r="V4997" i="2" s="1"/>
  <c r="D4996" i="2"/>
  <c r="J4996" i="2" s="1"/>
  <c r="S4996" i="2" s="1"/>
  <c r="V4996" i="2" s="1" a="1"/>
  <c r="V4996" i="2" s="1"/>
  <c r="D4995" i="2"/>
  <c r="J4995" i="2" s="1"/>
  <c r="S4995" i="2" s="1"/>
  <c r="V4995" i="2" s="1" a="1"/>
  <c r="V4995" i="2" s="1"/>
  <c r="D4994" i="2"/>
  <c r="J4994" i="2" s="1"/>
  <c r="S4994" i="2" s="1"/>
  <c r="V4994" i="2" s="1" a="1"/>
  <c r="V4994" i="2" s="1"/>
  <c r="D4991" i="2"/>
  <c r="J4991" i="2" s="1"/>
  <c r="S4991" i="2" s="1"/>
  <c r="V4991" i="2" s="1" a="1"/>
  <c r="V4991" i="2" s="1"/>
  <c r="D4990" i="2"/>
  <c r="J4990" i="2" s="1"/>
  <c r="S4990" i="2" s="1"/>
  <c r="V4990" i="2" s="1" a="1"/>
  <c r="V4990" i="2" s="1"/>
  <c r="D4989" i="2"/>
  <c r="J4989" i="2" s="1"/>
  <c r="S4989" i="2" s="1"/>
  <c r="V4989" i="2" s="1" a="1"/>
  <c r="V4989" i="2" s="1"/>
  <c r="D4988" i="2"/>
  <c r="J4988" i="2" s="1"/>
  <c r="S4988" i="2" s="1"/>
  <c r="V4988" i="2" s="1" a="1"/>
  <c r="V4988" i="2" s="1"/>
  <c r="D4987" i="2"/>
  <c r="J4987" i="2" s="1"/>
  <c r="S4987" i="2" s="1"/>
  <c r="V4987" i="2" s="1" a="1"/>
  <c r="V4987" i="2" s="1"/>
  <c r="D4986" i="2"/>
  <c r="J4986" i="2" s="1"/>
  <c r="S4986" i="2" s="1"/>
  <c r="V4986" i="2" s="1" a="1"/>
  <c r="V4986" i="2" s="1"/>
  <c r="D4983" i="2"/>
  <c r="J4983" i="2" s="1"/>
  <c r="S4983" i="2" s="1"/>
  <c r="V4983" i="2" s="1" a="1"/>
  <c r="V4983" i="2" s="1"/>
  <c r="D4982" i="2"/>
  <c r="J4982" i="2" s="1"/>
  <c r="S4982" i="2" s="1"/>
  <c r="V4982" i="2" s="1" a="1"/>
  <c r="V4982" i="2" s="1"/>
  <c r="D4981" i="2"/>
  <c r="J4981" i="2" s="1"/>
  <c r="S4981" i="2" s="1"/>
  <c r="V4981" i="2" s="1" a="1"/>
  <c r="V4981" i="2" s="1"/>
  <c r="D4980" i="2"/>
  <c r="J4980" i="2" s="1"/>
  <c r="S4980" i="2" s="1"/>
  <c r="V4980" i="2" s="1" a="1"/>
  <c r="V4980" i="2" s="1"/>
  <c r="D4979" i="2"/>
  <c r="J4979" i="2" s="1"/>
  <c r="S4979" i="2" s="1"/>
  <c r="V4979" i="2" s="1" a="1"/>
  <c r="V4979" i="2" s="1"/>
  <c r="D4978" i="2"/>
  <c r="J4978" i="2" s="1"/>
  <c r="S4978" i="2" s="1"/>
  <c r="V4978" i="2" s="1" a="1"/>
  <c r="V4978" i="2" s="1"/>
  <c r="D4975" i="2"/>
  <c r="J4975" i="2" s="1"/>
  <c r="S4975" i="2" s="1"/>
  <c r="V4975" i="2" s="1" a="1"/>
  <c r="V4975" i="2" s="1"/>
  <c r="D4974" i="2"/>
  <c r="J4974" i="2" s="1"/>
  <c r="S4974" i="2" s="1"/>
  <c r="V4974" i="2" s="1" a="1"/>
  <c r="V4974" i="2" s="1"/>
  <c r="D4973" i="2"/>
  <c r="J4973" i="2" s="1"/>
  <c r="S4973" i="2" s="1"/>
  <c r="V4973" i="2" s="1" a="1"/>
  <c r="V4973" i="2" s="1"/>
  <c r="D4972" i="2"/>
  <c r="J4972" i="2" s="1"/>
  <c r="S4972" i="2" s="1"/>
  <c r="V4972" i="2" s="1" a="1"/>
  <c r="V4972" i="2" s="1"/>
  <c r="D4971" i="2"/>
  <c r="J4971" i="2" s="1"/>
  <c r="S4971" i="2" s="1"/>
  <c r="V4971" i="2" s="1" a="1"/>
  <c r="V4971" i="2" s="1"/>
  <c r="D4970" i="2"/>
  <c r="J4970" i="2" s="1"/>
  <c r="S4970" i="2" s="1"/>
  <c r="V4970" i="2" s="1" a="1"/>
  <c r="V4970" i="2" s="1"/>
  <c r="D4967" i="2"/>
  <c r="J4967" i="2" s="1"/>
  <c r="S4967" i="2" s="1"/>
  <c r="V4967" i="2" s="1" a="1"/>
  <c r="V4967" i="2" s="1"/>
  <c r="D4966" i="2"/>
  <c r="J4966" i="2" s="1"/>
  <c r="S4966" i="2" s="1"/>
  <c r="V4966" i="2" s="1" a="1"/>
  <c r="V4966" i="2" s="1"/>
  <c r="D4965" i="2"/>
  <c r="J4965" i="2" s="1"/>
  <c r="S4965" i="2" s="1"/>
  <c r="V4965" i="2" s="1" a="1"/>
  <c r="V4965" i="2" s="1"/>
  <c r="D4964" i="2"/>
  <c r="J4964" i="2" s="1"/>
  <c r="S4964" i="2" s="1"/>
  <c r="V4964" i="2" s="1" a="1"/>
  <c r="V4964" i="2" s="1"/>
  <c r="D4963" i="2"/>
  <c r="J4963" i="2" s="1"/>
  <c r="S4963" i="2" s="1"/>
  <c r="V4963" i="2" s="1" a="1"/>
  <c r="V4963" i="2" s="1"/>
  <c r="D4962" i="2"/>
  <c r="J4962" i="2" s="1"/>
  <c r="S4962" i="2" s="1"/>
  <c r="V4962" i="2" s="1" a="1"/>
  <c r="V4962" i="2" s="1"/>
  <c r="D4959" i="2"/>
  <c r="J4959" i="2" s="1"/>
  <c r="S4959" i="2" s="1"/>
  <c r="V4959" i="2" s="1" a="1"/>
  <c r="V4959" i="2" s="1"/>
  <c r="D4958" i="2"/>
  <c r="J4958" i="2" s="1"/>
  <c r="S4958" i="2" s="1"/>
  <c r="V4958" i="2" s="1" a="1"/>
  <c r="V4958" i="2" s="1"/>
  <c r="D4957" i="2"/>
  <c r="J4957" i="2" s="1"/>
  <c r="S4957" i="2" s="1"/>
  <c r="V4957" i="2" s="1" a="1"/>
  <c r="V4957" i="2" s="1"/>
  <c r="D4956" i="2"/>
  <c r="J4956" i="2" s="1"/>
  <c r="S4956" i="2" s="1"/>
  <c r="V4956" i="2" s="1" a="1"/>
  <c r="V4956" i="2" s="1"/>
  <c r="D4955" i="2"/>
  <c r="J4955" i="2" s="1"/>
  <c r="S4955" i="2" s="1"/>
  <c r="V4955" i="2" s="1" a="1"/>
  <c r="V4955" i="2" s="1"/>
  <c r="D4954" i="2"/>
  <c r="J4954" i="2" s="1"/>
  <c r="S4954" i="2" s="1"/>
  <c r="V4954" i="2" s="1" a="1"/>
  <c r="V4954" i="2" s="1"/>
  <c r="D4951" i="2"/>
  <c r="J4951" i="2" s="1"/>
  <c r="S4951" i="2" s="1"/>
  <c r="V4951" i="2" s="1" a="1"/>
  <c r="V4951" i="2" s="1"/>
  <c r="D4950" i="2"/>
  <c r="J4950" i="2" s="1"/>
  <c r="S4950" i="2" s="1"/>
  <c r="V4950" i="2" s="1" a="1"/>
  <c r="V4950" i="2" s="1"/>
  <c r="D4949" i="2"/>
  <c r="J4949" i="2" s="1"/>
  <c r="S4949" i="2" s="1"/>
  <c r="V4949" i="2" s="1" a="1"/>
  <c r="V4949" i="2" s="1"/>
  <c r="D4948" i="2"/>
  <c r="J4948" i="2" s="1"/>
  <c r="S4948" i="2" s="1"/>
  <c r="V4948" i="2" s="1" a="1"/>
  <c r="V4948" i="2" s="1"/>
  <c r="D4947" i="2"/>
  <c r="J4947" i="2" s="1"/>
  <c r="S4947" i="2" s="1"/>
  <c r="V4947" i="2" s="1" a="1"/>
  <c r="V4947" i="2" s="1"/>
  <c r="D4946" i="2"/>
  <c r="J4946" i="2" s="1"/>
  <c r="S4946" i="2" s="1"/>
  <c r="V4946" i="2" s="1" a="1"/>
  <c r="V4946" i="2" s="1"/>
  <c r="D4943" i="2"/>
  <c r="J4943" i="2" s="1"/>
  <c r="S4943" i="2" s="1"/>
  <c r="V4943" i="2" s="1" a="1"/>
  <c r="V4943" i="2" s="1"/>
  <c r="D4942" i="2"/>
  <c r="J4942" i="2" s="1"/>
  <c r="S4942" i="2" s="1"/>
  <c r="V4942" i="2" s="1" a="1"/>
  <c r="V4942" i="2" s="1"/>
  <c r="D4941" i="2"/>
  <c r="J4941" i="2" s="1"/>
  <c r="S4941" i="2" s="1"/>
  <c r="V4941" i="2" s="1" a="1"/>
  <c r="V4941" i="2" s="1"/>
  <c r="D4940" i="2"/>
  <c r="J4940" i="2" s="1"/>
  <c r="S4940" i="2" s="1"/>
  <c r="V4940" i="2" s="1" a="1"/>
  <c r="V4940" i="2" s="1"/>
  <c r="D4939" i="2"/>
  <c r="J4939" i="2" s="1"/>
  <c r="S4939" i="2" s="1"/>
  <c r="V4939" i="2" s="1" a="1"/>
  <c r="V4939" i="2" s="1"/>
  <c r="D4938" i="2"/>
  <c r="J4938" i="2" s="1"/>
  <c r="S4938" i="2" s="1"/>
  <c r="V4938" i="2" s="1" a="1"/>
  <c r="V4938" i="2" s="1"/>
  <c r="D4935" i="2"/>
  <c r="J4935" i="2" s="1"/>
  <c r="S4935" i="2" s="1"/>
  <c r="V4935" i="2" s="1" a="1"/>
  <c r="V4935" i="2" s="1"/>
  <c r="D4934" i="2"/>
  <c r="J4934" i="2" s="1"/>
  <c r="S4934" i="2" s="1"/>
  <c r="V4934" i="2" s="1" a="1"/>
  <c r="V4934" i="2" s="1"/>
  <c r="D4933" i="2"/>
  <c r="J4933" i="2" s="1"/>
  <c r="S4933" i="2" s="1"/>
  <c r="V4933" i="2" s="1" a="1"/>
  <c r="V4933" i="2" s="1"/>
  <c r="D4932" i="2"/>
  <c r="J4932" i="2" s="1"/>
  <c r="S4932" i="2" s="1"/>
  <c r="V4932" i="2" s="1" a="1"/>
  <c r="V4932" i="2" s="1"/>
  <c r="D4931" i="2"/>
  <c r="J4931" i="2" s="1"/>
  <c r="S4931" i="2" s="1"/>
  <c r="V4931" i="2" s="1" a="1"/>
  <c r="V4931" i="2" s="1"/>
  <c r="D4930" i="2"/>
  <c r="J4930" i="2" s="1"/>
  <c r="S4930" i="2" s="1"/>
  <c r="V4930" i="2" s="1" a="1"/>
  <c r="V4930" i="2" s="1"/>
  <c r="D4927" i="2"/>
  <c r="J4927" i="2" s="1"/>
  <c r="S4927" i="2" s="1"/>
  <c r="V4927" i="2" s="1" a="1"/>
  <c r="V4927" i="2" s="1"/>
  <c r="D4926" i="2"/>
  <c r="J4926" i="2" s="1"/>
  <c r="S4926" i="2" s="1"/>
  <c r="V4926" i="2" s="1" a="1"/>
  <c r="V4926" i="2" s="1"/>
  <c r="D4925" i="2"/>
  <c r="J4925" i="2" s="1"/>
  <c r="S4925" i="2" s="1"/>
  <c r="V4925" i="2" s="1" a="1"/>
  <c r="V4925" i="2" s="1"/>
  <c r="D4924" i="2"/>
  <c r="J4924" i="2" s="1"/>
  <c r="S4924" i="2" s="1"/>
  <c r="V4924" i="2" s="1" a="1"/>
  <c r="V4924" i="2" s="1"/>
  <c r="D4923" i="2"/>
  <c r="J4923" i="2" s="1"/>
  <c r="S4923" i="2" s="1"/>
  <c r="V4923" i="2" s="1" a="1"/>
  <c r="V4923" i="2" s="1"/>
  <c r="D4922" i="2"/>
  <c r="J4922" i="2" s="1"/>
  <c r="S4922" i="2" s="1"/>
  <c r="V4922" i="2" s="1" a="1"/>
  <c r="V4922" i="2" s="1"/>
  <c r="D4919" i="2"/>
  <c r="J4919" i="2" s="1"/>
  <c r="S4919" i="2" s="1"/>
  <c r="V4919" i="2" s="1" a="1"/>
  <c r="V4919" i="2" s="1"/>
  <c r="D4918" i="2"/>
  <c r="J4918" i="2" s="1"/>
  <c r="S4918" i="2" s="1"/>
  <c r="V4918" i="2" s="1" a="1"/>
  <c r="V4918" i="2" s="1"/>
  <c r="D4917" i="2"/>
  <c r="J4917" i="2" s="1"/>
  <c r="S4917" i="2" s="1"/>
  <c r="V4917" i="2" s="1" a="1"/>
  <c r="V4917" i="2" s="1"/>
  <c r="D4916" i="2"/>
  <c r="J4916" i="2" s="1"/>
  <c r="S4916" i="2" s="1"/>
  <c r="V4916" i="2" s="1" a="1"/>
  <c r="V4916" i="2" s="1"/>
  <c r="D4915" i="2"/>
  <c r="J4915" i="2" s="1"/>
  <c r="S4915" i="2" s="1"/>
  <c r="V4915" i="2" s="1" a="1"/>
  <c r="V4915" i="2" s="1"/>
  <c r="D4914" i="2"/>
  <c r="J4914" i="2" s="1"/>
  <c r="S4914" i="2" s="1"/>
  <c r="V4914" i="2" s="1" a="1"/>
  <c r="V4914" i="2" s="1"/>
  <c r="D4911" i="2"/>
  <c r="J4911" i="2" s="1"/>
  <c r="S4911" i="2" s="1"/>
  <c r="V4911" i="2" s="1" a="1"/>
  <c r="V4911" i="2" s="1"/>
  <c r="D4910" i="2"/>
  <c r="J4910" i="2" s="1"/>
  <c r="S4910" i="2" s="1"/>
  <c r="V4910" i="2" s="1" a="1"/>
  <c r="V4910" i="2" s="1"/>
  <c r="D4909" i="2"/>
  <c r="J4909" i="2" s="1"/>
  <c r="S4909" i="2" s="1"/>
  <c r="V4909" i="2" s="1" a="1"/>
  <c r="V4909" i="2" s="1"/>
  <c r="D4908" i="2"/>
  <c r="J4908" i="2" s="1"/>
  <c r="S4908" i="2" s="1"/>
  <c r="V4908" i="2" s="1" a="1"/>
  <c r="V4908" i="2" s="1"/>
  <c r="D4907" i="2"/>
  <c r="J4907" i="2" s="1"/>
  <c r="S4907" i="2" s="1"/>
  <c r="V4907" i="2" s="1" a="1"/>
  <c r="V4907" i="2" s="1"/>
  <c r="D4906" i="2"/>
  <c r="J4906" i="2" s="1"/>
  <c r="S4906" i="2" s="1"/>
  <c r="V4906" i="2" s="1" a="1"/>
  <c r="V4906" i="2" s="1"/>
  <c r="D4902" i="2"/>
  <c r="J4902" i="2" s="1"/>
  <c r="S4902" i="2" s="1"/>
  <c r="V4902" i="2" s="1" a="1"/>
  <c r="V4902" i="2" s="1"/>
  <c r="D4901" i="2"/>
  <c r="J4901" i="2" s="1"/>
  <c r="S4901" i="2" s="1"/>
  <c r="V4901" i="2" s="1" a="1"/>
  <c r="V4901" i="2" s="1"/>
  <c r="D4900" i="2"/>
  <c r="J4900" i="2" s="1"/>
  <c r="S4900" i="2" s="1"/>
  <c r="V4900" i="2" s="1" a="1"/>
  <c r="V4900" i="2" s="1"/>
  <c r="D4899" i="2"/>
  <c r="J4899" i="2" s="1"/>
  <c r="S4899" i="2" s="1"/>
  <c r="V4899" i="2" s="1" a="1"/>
  <c r="V4899" i="2" s="1"/>
  <c r="D4898" i="2"/>
  <c r="J4898" i="2" s="1"/>
  <c r="S4898" i="2" s="1"/>
  <c r="V4898" i="2" s="1" a="1"/>
  <c r="V4898" i="2" s="1"/>
  <c r="D4895" i="2"/>
  <c r="J4895" i="2" s="1"/>
  <c r="S4895" i="2" s="1"/>
  <c r="V4895" i="2" s="1" a="1"/>
  <c r="V4895" i="2" s="1"/>
  <c r="D4894" i="2"/>
  <c r="J4894" i="2" s="1"/>
  <c r="S4894" i="2" s="1"/>
  <c r="V4894" i="2" s="1" a="1"/>
  <c r="V4894" i="2" s="1"/>
  <c r="D4893" i="2"/>
  <c r="J4893" i="2" s="1"/>
  <c r="S4893" i="2" s="1"/>
  <c r="V4893" i="2" s="1" a="1"/>
  <c r="V4893" i="2" s="1"/>
  <c r="D4892" i="2"/>
  <c r="J4892" i="2" s="1"/>
  <c r="S4892" i="2" s="1"/>
  <c r="V4892" i="2" s="1" a="1"/>
  <c r="V4892" i="2" s="1"/>
  <c r="D4891" i="2"/>
  <c r="J4891" i="2" s="1"/>
  <c r="S4891" i="2" s="1"/>
  <c r="V4891" i="2" s="1" a="1"/>
  <c r="V4891" i="2" s="1"/>
  <c r="D4890" i="2"/>
  <c r="J4890" i="2" s="1"/>
  <c r="S4890" i="2" s="1"/>
  <c r="V4890" i="2" s="1" a="1"/>
  <c r="V4890" i="2" s="1"/>
  <c r="D4887" i="2"/>
  <c r="J4887" i="2" s="1"/>
  <c r="S4887" i="2" s="1"/>
  <c r="V4887" i="2" s="1" a="1"/>
  <c r="V4887" i="2" s="1"/>
  <c r="D4886" i="2"/>
  <c r="J4886" i="2" s="1"/>
  <c r="S4886" i="2" s="1"/>
  <c r="V4886" i="2" s="1" a="1"/>
  <c r="V4886" i="2" s="1"/>
  <c r="D4885" i="2"/>
  <c r="J4885" i="2" s="1"/>
  <c r="S4885" i="2" s="1"/>
  <c r="V4885" i="2" s="1" a="1"/>
  <c r="V4885" i="2" s="1"/>
  <c r="D4884" i="2"/>
  <c r="J4884" i="2" s="1"/>
  <c r="S4884" i="2" s="1"/>
  <c r="V4884" i="2" s="1" a="1"/>
  <c r="V4884" i="2" s="1"/>
  <c r="D4883" i="2"/>
  <c r="J4883" i="2" s="1"/>
  <c r="S4883" i="2" s="1"/>
  <c r="V4883" i="2" s="1" a="1"/>
  <c r="V4883" i="2" s="1"/>
  <c r="D4882" i="2"/>
  <c r="J4882" i="2" s="1"/>
  <c r="S4882" i="2" s="1"/>
  <c r="V4882" i="2" s="1" a="1"/>
  <c r="V4882" i="2" s="1"/>
  <c r="D4879" i="2"/>
  <c r="J4879" i="2" s="1"/>
  <c r="S4879" i="2" s="1"/>
  <c r="V4879" i="2" s="1" a="1"/>
  <c r="V4879" i="2" s="1"/>
  <c r="D4878" i="2"/>
  <c r="J4878" i="2" s="1"/>
  <c r="S4878" i="2" s="1"/>
  <c r="V4878" i="2" s="1" a="1"/>
  <c r="V4878" i="2" s="1"/>
  <c r="D4877" i="2"/>
  <c r="J4877" i="2" s="1"/>
  <c r="S4877" i="2" s="1"/>
  <c r="V4877" i="2" s="1" a="1"/>
  <c r="V4877" i="2" s="1"/>
  <c r="D4876" i="2"/>
  <c r="J4876" i="2" s="1"/>
  <c r="S4876" i="2" s="1"/>
  <c r="V4876" i="2" s="1" a="1"/>
  <c r="V4876" i="2" s="1"/>
  <c r="D4875" i="2"/>
  <c r="J4875" i="2" s="1"/>
  <c r="S4875" i="2" s="1"/>
  <c r="V4875" i="2" s="1" a="1"/>
  <c r="V4875" i="2" s="1"/>
  <c r="D4874" i="2"/>
  <c r="J4874" i="2" s="1"/>
  <c r="S4874" i="2" s="1"/>
  <c r="V4874" i="2" s="1" a="1"/>
  <c r="V4874" i="2" s="1"/>
  <c r="D4871" i="2"/>
  <c r="J4871" i="2" s="1"/>
  <c r="S4871" i="2" s="1"/>
  <c r="V4871" i="2" s="1" a="1"/>
  <c r="V4871" i="2" s="1"/>
  <c r="D4870" i="2"/>
  <c r="J4870" i="2" s="1"/>
  <c r="S4870" i="2" s="1"/>
  <c r="V4870" i="2" s="1" a="1"/>
  <c r="V4870" i="2" s="1"/>
  <c r="D4869" i="2"/>
  <c r="J4869" i="2" s="1"/>
  <c r="S4869" i="2" s="1"/>
  <c r="V4869" i="2" s="1" a="1"/>
  <c r="V4869" i="2" s="1"/>
  <c r="D4868" i="2"/>
  <c r="J4868" i="2" s="1"/>
  <c r="S4868" i="2" s="1"/>
  <c r="V4868" i="2" s="1" a="1"/>
  <c r="V4868" i="2" s="1"/>
  <c r="D4867" i="2"/>
  <c r="J4867" i="2" s="1"/>
  <c r="S4867" i="2" s="1"/>
  <c r="V4867" i="2" s="1" a="1"/>
  <c r="V4867" i="2" s="1"/>
  <c r="D4866" i="2"/>
  <c r="J4866" i="2" s="1"/>
  <c r="S4866" i="2" s="1"/>
  <c r="V4866" i="2" s="1" a="1"/>
  <c r="V4866" i="2" s="1"/>
  <c r="D4864" i="2"/>
  <c r="J4864" i="2" s="1"/>
  <c r="S4864" i="2" s="1"/>
  <c r="V4864" i="2" s="1" a="1"/>
  <c r="V4864" i="2" s="1"/>
  <c r="D4863" i="2"/>
  <c r="J4863" i="2" s="1"/>
  <c r="S4863" i="2" s="1"/>
  <c r="V4863" i="2" s="1" a="1"/>
  <c r="V4863" i="2" s="1"/>
  <c r="D4862" i="2"/>
  <c r="J4862" i="2" s="1"/>
  <c r="S4862" i="2" s="1"/>
  <c r="V4862" i="2" s="1" a="1"/>
  <c r="V4862" i="2" s="1"/>
  <c r="D4861" i="2"/>
  <c r="J4861" i="2" s="1"/>
  <c r="S4861" i="2" s="1"/>
  <c r="V4861" i="2" s="1" a="1"/>
  <c r="V4861" i="2" s="1"/>
  <c r="D4860" i="2"/>
  <c r="J4860" i="2" s="1"/>
  <c r="S4860" i="2" s="1"/>
  <c r="V4860" i="2" s="1" a="1"/>
  <c r="V4860" i="2" s="1"/>
  <c r="D4859" i="2"/>
  <c r="J4859" i="2" s="1"/>
  <c r="S4859" i="2" s="1"/>
  <c r="V4859" i="2" s="1" a="1"/>
  <c r="V4859" i="2" s="1"/>
  <c r="D4858" i="2"/>
  <c r="J4858" i="2" s="1"/>
  <c r="S4858" i="2" s="1"/>
  <c r="V4858" i="2" s="1" a="1"/>
  <c r="V4858" i="2" s="1"/>
  <c r="D4855" i="2"/>
  <c r="J4855" i="2" s="1"/>
  <c r="S4855" i="2" s="1"/>
  <c r="V4855" i="2" s="1" a="1"/>
  <c r="V4855" i="2" s="1"/>
  <c r="D4854" i="2"/>
  <c r="J4854" i="2" s="1"/>
  <c r="S4854" i="2" s="1"/>
  <c r="V4854" i="2" s="1" a="1"/>
  <c r="V4854" i="2" s="1"/>
  <c r="D4853" i="2"/>
  <c r="J4853" i="2" s="1"/>
  <c r="S4853" i="2" s="1"/>
  <c r="V4853" i="2" s="1" a="1"/>
  <c r="V4853" i="2" s="1"/>
  <c r="D4852" i="2"/>
  <c r="J4852" i="2" s="1"/>
  <c r="S4852" i="2" s="1"/>
  <c r="V4852" i="2" s="1" a="1"/>
  <c r="V4852" i="2" s="1"/>
  <c r="D4851" i="2"/>
  <c r="J4851" i="2" s="1"/>
  <c r="S4851" i="2" s="1"/>
  <c r="V4851" i="2" s="1" a="1"/>
  <c r="V4851" i="2" s="1"/>
  <c r="D4850" i="2"/>
  <c r="J4850" i="2" s="1"/>
  <c r="S4850" i="2" s="1"/>
  <c r="V4850" i="2" s="1" a="1"/>
  <c r="V4850" i="2" s="1"/>
  <c r="D4847" i="2"/>
  <c r="J4847" i="2" s="1"/>
  <c r="S4847" i="2" s="1"/>
  <c r="V4847" i="2" s="1" a="1"/>
  <c r="V4847" i="2" s="1"/>
  <c r="D4846" i="2"/>
  <c r="J4846" i="2" s="1"/>
  <c r="S4846" i="2" s="1"/>
  <c r="V4846" i="2" s="1" a="1"/>
  <c r="V4846" i="2" s="1"/>
  <c r="D4845" i="2"/>
  <c r="J4845" i="2" s="1"/>
  <c r="S4845" i="2" s="1"/>
  <c r="V4845" i="2" s="1" a="1"/>
  <c r="V4845" i="2" s="1"/>
  <c r="D4844" i="2"/>
  <c r="J4844" i="2" s="1"/>
  <c r="S4844" i="2" s="1"/>
  <c r="V4844" i="2" s="1" a="1"/>
  <c r="V4844" i="2" s="1"/>
  <c r="D4843" i="2"/>
  <c r="J4843" i="2" s="1"/>
  <c r="S4843" i="2" s="1"/>
  <c r="V4843" i="2" s="1" a="1"/>
  <c r="V4843" i="2" s="1"/>
  <c r="D4842" i="2"/>
  <c r="J4842" i="2" s="1"/>
  <c r="S4842" i="2" s="1"/>
  <c r="V4842" i="2" s="1" a="1"/>
  <c r="V4842" i="2" s="1"/>
  <c r="D4839" i="2"/>
  <c r="J4839" i="2" s="1"/>
  <c r="S4839" i="2" s="1"/>
  <c r="V4839" i="2" s="1" a="1"/>
  <c r="V4839" i="2" s="1"/>
  <c r="D4838" i="2"/>
  <c r="J4838" i="2" s="1"/>
  <c r="S4838" i="2" s="1"/>
  <c r="V4838" i="2" s="1" a="1"/>
  <c r="V4838" i="2" s="1"/>
  <c r="D4837" i="2"/>
  <c r="J4837" i="2" s="1"/>
  <c r="S4837" i="2" s="1"/>
  <c r="V4837" i="2" s="1" a="1"/>
  <c r="V4837" i="2" s="1"/>
  <c r="D4836" i="2"/>
  <c r="J4836" i="2" s="1"/>
  <c r="S4836" i="2" s="1"/>
  <c r="V4836" i="2" s="1" a="1"/>
  <c r="V4836" i="2" s="1"/>
  <c r="D4835" i="2"/>
  <c r="J4835" i="2" s="1"/>
  <c r="S4835" i="2" s="1"/>
  <c r="V4835" i="2" s="1" a="1"/>
  <c r="V4835" i="2" s="1"/>
  <c r="D4834" i="2"/>
  <c r="J4834" i="2" s="1"/>
  <c r="S4834" i="2" s="1"/>
  <c r="V4834" i="2" s="1" a="1"/>
  <c r="V4834" i="2" s="1"/>
  <c r="D4831" i="2"/>
  <c r="J4831" i="2" s="1"/>
  <c r="S4831" i="2" s="1"/>
  <c r="V4831" i="2" s="1" a="1"/>
  <c r="V4831" i="2" s="1"/>
  <c r="D4830" i="2"/>
  <c r="J4830" i="2" s="1"/>
  <c r="S4830" i="2" s="1"/>
  <c r="V4830" i="2" s="1" a="1"/>
  <c r="V4830" i="2" s="1"/>
  <c r="D4829" i="2"/>
  <c r="J4829" i="2" s="1"/>
  <c r="S4829" i="2" s="1"/>
  <c r="V4829" i="2" s="1" a="1"/>
  <c r="V4829" i="2" s="1"/>
  <c r="D4828" i="2"/>
  <c r="J4828" i="2" s="1"/>
  <c r="S4828" i="2" s="1"/>
  <c r="V4828" i="2" s="1" a="1"/>
  <c r="V4828" i="2" s="1"/>
  <c r="D4827" i="2"/>
  <c r="J4827" i="2" s="1"/>
  <c r="S4827" i="2" s="1"/>
  <c r="V4827" i="2" s="1" a="1"/>
  <c r="V4827" i="2" s="1"/>
  <c r="D4826" i="2"/>
  <c r="J4826" i="2" s="1"/>
  <c r="S4826" i="2" s="1"/>
  <c r="V4826" i="2" s="1" a="1"/>
  <c r="V4826" i="2" s="1"/>
  <c r="D4823" i="2"/>
  <c r="J4823" i="2" s="1"/>
  <c r="S4823" i="2" s="1"/>
  <c r="V4823" i="2" s="1" a="1"/>
  <c r="V4823" i="2" s="1"/>
  <c r="D4822" i="2"/>
  <c r="J4822" i="2" s="1"/>
  <c r="S4822" i="2" s="1"/>
  <c r="V4822" i="2" s="1" a="1"/>
  <c r="V4822" i="2" s="1"/>
  <c r="D4821" i="2"/>
  <c r="J4821" i="2" s="1"/>
  <c r="S4821" i="2" s="1"/>
  <c r="V4821" i="2" s="1" a="1"/>
  <c r="V4821" i="2" s="1"/>
  <c r="D4820" i="2"/>
  <c r="J4820" i="2" s="1"/>
  <c r="S4820" i="2" s="1"/>
  <c r="V4820" i="2" s="1" a="1"/>
  <c r="V4820" i="2" s="1"/>
  <c r="D4819" i="2"/>
  <c r="J4819" i="2" s="1"/>
  <c r="S4819" i="2" s="1"/>
  <c r="V4819" i="2" s="1" a="1"/>
  <c r="V4819" i="2" s="1"/>
  <c r="D4818" i="2"/>
  <c r="J4818" i="2" s="1"/>
  <c r="S4818" i="2" s="1"/>
  <c r="V4818" i="2" s="1" a="1"/>
  <c r="V4818" i="2" s="1"/>
  <c r="D4815" i="2"/>
  <c r="J4815" i="2" s="1"/>
  <c r="S4815" i="2" s="1"/>
  <c r="V4815" i="2" s="1" a="1"/>
  <c r="V4815" i="2" s="1"/>
  <c r="D4814" i="2"/>
  <c r="J4814" i="2" s="1"/>
  <c r="S4814" i="2" s="1"/>
  <c r="V4814" i="2" s="1" a="1"/>
  <c r="V4814" i="2" s="1"/>
  <c r="D4813" i="2"/>
  <c r="J4813" i="2" s="1"/>
  <c r="S4813" i="2" s="1"/>
  <c r="V4813" i="2" s="1" a="1"/>
  <c r="V4813" i="2" s="1"/>
  <c r="D4812" i="2"/>
  <c r="J4812" i="2" s="1"/>
  <c r="S4812" i="2" s="1"/>
  <c r="V4812" i="2" s="1" a="1"/>
  <c r="V4812" i="2" s="1"/>
  <c r="D4811" i="2"/>
  <c r="J4811" i="2" s="1"/>
  <c r="S4811" i="2" s="1"/>
  <c r="V4811" i="2" s="1" a="1"/>
  <c r="V4811" i="2" s="1"/>
  <c r="D4810" i="2"/>
  <c r="J4810" i="2" s="1"/>
  <c r="S4810" i="2" s="1"/>
  <c r="V4810" i="2" s="1" a="1"/>
  <c r="V4810" i="2" s="1"/>
  <c r="D4807" i="2"/>
  <c r="J4807" i="2" s="1"/>
  <c r="S4807" i="2" s="1"/>
  <c r="V4807" i="2" s="1" a="1"/>
  <c r="V4807" i="2" s="1"/>
  <c r="D4806" i="2"/>
  <c r="J4806" i="2" s="1"/>
  <c r="S4806" i="2" s="1"/>
  <c r="V4806" i="2" s="1" a="1"/>
  <c r="V4806" i="2" s="1"/>
  <c r="D4805" i="2"/>
  <c r="J4805" i="2" s="1"/>
  <c r="S4805" i="2" s="1"/>
  <c r="V4805" i="2" s="1" a="1"/>
  <c r="V4805" i="2" s="1"/>
  <c r="D4804" i="2"/>
  <c r="J4804" i="2" s="1"/>
  <c r="S4804" i="2" s="1"/>
  <c r="V4804" i="2" s="1" a="1"/>
  <c r="V4804" i="2" s="1"/>
  <c r="D4803" i="2"/>
  <c r="J4803" i="2" s="1"/>
  <c r="S4803" i="2" s="1"/>
  <c r="V4803" i="2" s="1" a="1"/>
  <c r="V4803" i="2" s="1"/>
  <c r="D4802" i="2"/>
  <c r="J4802" i="2" s="1"/>
  <c r="S4802" i="2" s="1"/>
  <c r="V4802" i="2" s="1" a="1"/>
  <c r="V4802" i="2" s="1"/>
  <c r="D4799" i="2"/>
  <c r="J4799" i="2" s="1"/>
  <c r="S4799" i="2" s="1"/>
  <c r="V4799" i="2" s="1" a="1"/>
  <c r="V4799" i="2" s="1"/>
  <c r="D4798" i="2"/>
  <c r="J4798" i="2" s="1"/>
  <c r="S4798" i="2" s="1"/>
  <c r="V4798" i="2" s="1" a="1"/>
  <c r="V4798" i="2" s="1"/>
  <c r="D4797" i="2"/>
  <c r="J4797" i="2" s="1"/>
  <c r="S4797" i="2" s="1"/>
  <c r="V4797" i="2" s="1" a="1"/>
  <c r="V4797" i="2" s="1"/>
  <c r="D4796" i="2"/>
  <c r="J4796" i="2" s="1"/>
  <c r="S4796" i="2" s="1"/>
  <c r="V4796" i="2" s="1" a="1"/>
  <c r="V4796" i="2" s="1"/>
  <c r="D4795" i="2"/>
  <c r="J4795" i="2" s="1"/>
  <c r="S4795" i="2" s="1"/>
  <c r="V4795" i="2" s="1" a="1"/>
  <c r="V4795" i="2" s="1"/>
  <c r="D4794" i="2"/>
  <c r="J4794" i="2" s="1"/>
  <c r="S4794" i="2" s="1"/>
  <c r="V4794" i="2" s="1" a="1"/>
  <c r="V4794" i="2" s="1"/>
  <c r="D4791" i="2"/>
  <c r="J4791" i="2" s="1"/>
  <c r="S4791" i="2" s="1"/>
  <c r="V4791" i="2" s="1" a="1"/>
  <c r="V4791" i="2" s="1"/>
  <c r="D4790" i="2"/>
  <c r="J4790" i="2" s="1"/>
  <c r="S4790" i="2" s="1"/>
  <c r="V4790" i="2" s="1" a="1"/>
  <c r="V4790" i="2" s="1"/>
  <c r="D4789" i="2"/>
  <c r="J4789" i="2" s="1"/>
  <c r="S4789" i="2" s="1"/>
  <c r="V4789" i="2" s="1" a="1"/>
  <c r="V4789" i="2" s="1"/>
  <c r="D4788" i="2"/>
  <c r="J4788" i="2" s="1"/>
  <c r="S4788" i="2" s="1"/>
  <c r="V4788" i="2" s="1" a="1"/>
  <c r="V4788" i="2" s="1"/>
  <c r="D4787" i="2"/>
  <c r="J4787" i="2" s="1"/>
  <c r="S4787" i="2" s="1"/>
  <c r="V4787" i="2" s="1" a="1"/>
  <c r="V4787" i="2" s="1"/>
  <c r="D4786" i="2"/>
  <c r="J4786" i="2" s="1"/>
  <c r="S4786" i="2" s="1"/>
  <c r="V4786" i="2" s="1" a="1"/>
  <c r="V4786" i="2" s="1"/>
  <c r="D4784" i="2"/>
  <c r="J4784" i="2" s="1"/>
  <c r="S4784" i="2" s="1"/>
  <c r="V4784" i="2" s="1" a="1"/>
  <c r="V4784" i="2" s="1"/>
  <c r="D4783" i="2"/>
  <c r="J4783" i="2" s="1"/>
  <c r="S4783" i="2" s="1"/>
  <c r="V4783" i="2" s="1" a="1"/>
  <c r="V4783" i="2" s="1"/>
  <c r="D4782" i="2"/>
  <c r="J4782" i="2" s="1"/>
  <c r="S4782" i="2" s="1"/>
  <c r="V4782" i="2" s="1" a="1"/>
  <c r="V4782" i="2" s="1"/>
  <c r="D4781" i="2"/>
  <c r="J4781" i="2" s="1"/>
  <c r="S4781" i="2" s="1"/>
  <c r="V4781" i="2" s="1" a="1"/>
  <c r="V4781" i="2" s="1"/>
  <c r="D4780" i="2"/>
  <c r="J4780" i="2" s="1"/>
  <c r="S4780" i="2" s="1"/>
  <c r="V4780" i="2" s="1" a="1"/>
  <c r="V4780" i="2" s="1"/>
  <c r="D4779" i="2"/>
  <c r="J4779" i="2" s="1"/>
  <c r="S4779" i="2" s="1"/>
  <c r="V4779" i="2" s="1" a="1"/>
  <c r="V4779" i="2" s="1"/>
  <c r="D4778" i="2"/>
  <c r="J4778" i="2" s="1"/>
  <c r="S4778" i="2" s="1"/>
  <c r="V4778" i="2" s="1" a="1"/>
  <c r="V4778" i="2" s="1"/>
  <c r="D4775" i="2"/>
  <c r="J4775" i="2" s="1"/>
  <c r="S4775" i="2" s="1"/>
  <c r="V4775" i="2" s="1" a="1"/>
  <c r="V4775" i="2" s="1"/>
  <c r="D4774" i="2"/>
  <c r="J4774" i="2" s="1"/>
  <c r="S4774" i="2" s="1"/>
  <c r="V4774" i="2" s="1" a="1"/>
  <c r="V4774" i="2" s="1"/>
  <c r="D4773" i="2"/>
  <c r="J4773" i="2" s="1"/>
  <c r="S4773" i="2" s="1"/>
  <c r="V4773" i="2" s="1" a="1"/>
  <c r="V4773" i="2" s="1"/>
  <c r="D4772" i="2"/>
  <c r="J4772" i="2" s="1"/>
  <c r="S4772" i="2" s="1"/>
  <c r="V4772" i="2" s="1" a="1"/>
  <c r="V4772" i="2" s="1"/>
  <c r="D4771" i="2"/>
  <c r="J4771" i="2" s="1"/>
  <c r="S4771" i="2" s="1"/>
  <c r="V4771" i="2" s="1" a="1"/>
  <c r="V4771" i="2" s="1"/>
  <c r="D4770" i="2"/>
  <c r="J4770" i="2" s="1"/>
  <c r="S4770" i="2" s="1"/>
  <c r="V4770" i="2" s="1" a="1"/>
  <c r="V4770" i="2" s="1"/>
  <c r="D4767" i="2"/>
  <c r="J4767" i="2" s="1"/>
  <c r="S4767" i="2" s="1"/>
  <c r="V4767" i="2" s="1" a="1"/>
  <c r="V4767" i="2" s="1"/>
  <c r="D4766" i="2"/>
  <c r="J4766" i="2" s="1"/>
  <c r="S4766" i="2" s="1"/>
  <c r="V4766" i="2" s="1" a="1"/>
  <c r="V4766" i="2" s="1"/>
  <c r="D4765" i="2"/>
  <c r="J4765" i="2" s="1"/>
  <c r="S4765" i="2" s="1"/>
  <c r="V4765" i="2" s="1" a="1"/>
  <c r="V4765" i="2" s="1"/>
  <c r="D4764" i="2"/>
  <c r="J4764" i="2" s="1"/>
  <c r="S4764" i="2" s="1"/>
  <c r="V4764" i="2" s="1" a="1"/>
  <c r="V4764" i="2" s="1"/>
  <c r="D4763" i="2"/>
  <c r="J4763" i="2" s="1"/>
  <c r="S4763" i="2" s="1"/>
  <c r="V4763" i="2" s="1" a="1"/>
  <c r="V4763" i="2" s="1"/>
  <c r="D4762" i="2"/>
  <c r="J4762" i="2" s="1"/>
  <c r="S4762" i="2" s="1"/>
  <c r="V4762" i="2" s="1" a="1"/>
  <c r="V4762" i="2" s="1"/>
  <c r="D4759" i="2"/>
  <c r="J4759" i="2" s="1"/>
  <c r="S4759" i="2" s="1"/>
  <c r="V4759" i="2" s="1" a="1"/>
  <c r="V4759" i="2" s="1"/>
  <c r="D4758" i="2"/>
  <c r="J4758" i="2" s="1"/>
  <c r="S4758" i="2" s="1"/>
  <c r="V4758" i="2" s="1" a="1"/>
  <c r="V4758" i="2" s="1"/>
  <c r="D4757" i="2"/>
  <c r="J4757" i="2" s="1"/>
  <c r="S4757" i="2" s="1"/>
  <c r="V4757" i="2" s="1" a="1"/>
  <c r="V4757" i="2" s="1"/>
  <c r="D4756" i="2"/>
  <c r="J4756" i="2" s="1"/>
  <c r="S4756" i="2" s="1"/>
  <c r="V4756" i="2" s="1" a="1"/>
  <c r="V4756" i="2" s="1"/>
  <c r="D4755" i="2"/>
  <c r="J4755" i="2" s="1"/>
  <c r="S4755" i="2" s="1"/>
  <c r="V4755" i="2" s="1" a="1"/>
  <c r="V4755" i="2" s="1"/>
  <c r="D4754" i="2"/>
  <c r="J4754" i="2" s="1"/>
  <c r="S4754" i="2" s="1"/>
  <c r="V4754" i="2" s="1" a="1"/>
  <c r="V4754" i="2" s="1"/>
  <c r="D4751" i="2"/>
  <c r="J4751" i="2" s="1"/>
  <c r="S4751" i="2" s="1"/>
  <c r="V4751" i="2" s="1" a="1"/>
  <c r="V4751" i="2" s="1"/>
  <c r="D4750" i="2"/>
  <c r="J4750" i="2" s="1"/>
  <c r="S4750" i="2" s="1"/>
  <c r="V4750" i="2" s="1" a="1"/>
  <c r="V4750" i="2" s="1"/>
  <c r="D4749" i="2"/>
  <c r="J4749" i="2" s="1"/>
  <c r="S4749" i="2" s="1"/>
  <c r="V4749" i="2" s="1" a="1"/>
  <c r="V4749" i="2" s="1"/>
  <c r="D4748" i="2"/>
  <c r="J4748" i="2" s="1"/>
  <c r="S4748" i="2" s="1"/>
  <c r="V4748" i="2" s="1" a="1"/>
  <c r="V4748" i="2" s="1"/>
  <c r="D4747" i="2"/>
  <c r="J4747" i="2" s="1"/>
  <c r="S4747" i="2" s="1"/>
  <c r="V4747" i="2" s="1" a="1"/>
  <c r="V4747" i="2" s="1"/>
  <c r="D4746" i="2"/>
  <c r="J4746" i="2" s="1"/>
  <c r="S4746" i="2" s="1"/>
  <c r="V4746" i="2" s="1" a="1"/>
  <c r="V4746" i="2" s="1"/>
  <c r="D4743" i="2"/>
  <c r="J4743" i="2" s="1"/>
  <c r="S4743" i="2" s="1"/>
  <c r="V4743" i="2" s="1" a="1"/>
  <c r="V4743" i="2" s="1"/>
  <c r="D4742" i="2"/>
  <c r="J4742" i="2" s="1"/>
  <c r="S4742" i="2" s="1"/>
  <c r="V4742" i="2" s="1" a="1"/>
  <c r="V4742" i="2" s="1"/>
  <c r="D4741" i="2"/>
  <c r="J4741" i="2" s="1"/>
  <c r="S4741" i="2" s="1"/>
  <c r="V4741" i="2" s="1" a="1"/>
  <c r="V4741" i="2" s="1"/>
  <c r="D4740" i="2"/>
  <c r="J4740" i="2" s="1"/>
  <c r="S4740" i="2" s="1"/>
  <c r="V4740" i="2" s="1" a="1"/>
  <c r="V4740" i="2" s="1"/>
  <c r="D4739" i="2"/>
  <c r="J4739" i="2" s="1"/>
  <c r="S4739" i="2" s="1"/>
  <c r="V4739" i="2" s="1" a="1"/>
  <c r="V4739" i="2" s="1"/>
  <c r="D4738" i="2"/>
  <c r="J4738" i="2" s="1"/>
  <c r="S4738" i="2" s="1"/>
  <c r="V4738" i="2" s="1" a="1"/>
  <c r="V4738" i="2" s="1"/>
  <c r="D4735" i="2"/>
  <c r="J4735" i="2" s="1"/>
  <c r="S4735" i="2" s="1"/>
  <c r="V4735" i="2" s="1" a="1"/>
  <c r="V4735" i="2" s="1"/>
  <c r="D4734" i="2"/>
  <c r="J4734" i="2" s="1"/>
  <c r="S4734" i="2" s="1"/>
  <c r="V4734" i="2" s="1" a="1"/>
  <c r="V4734" i="2" s="1"/>
  <c r="D4733" i="2"/>
  <c r="J4733" i="2" s="1"/>
  <c r="S4733" i="2" s="1"/>
  <c r="V4733" i="2" s="1" a="1"/>
  <c r="V4733" i="2" s="1"/>
  <c r="D4732" i="2"/>
  <c r="J4732" i="2" s="1"/>
  <c r="S4732" i="2" s="1"/>
  <c r="V4732" i="2" s="1" a="1"/>
  <c r="V4732" i="2" s="1"/>
  <c r="D4731" i="2"/>
  <c r="J4731" i="2" s="1"/>
  <c r="S4731" i="2" s="1"/>
  <c r="V4731" i="2" s="1" a="1"/>
  <c r="V4731" i="2" s="1"/>
  <c r="D4730" i="2"/>
  <c r="J4730" i="2" s="1"/>
  <c r="S4730" i="2" s="1"/>
  <c r="V4730" i="2" s="1" a="1"/>
  <c r="V4730" i="2" s="1"/>
  <c r="D4727" i="2"/>
  <c r="J4727" i="2" s="1"/>
  <c r="S4727" i="2" s="1"/>
  <c r="V4727" i="2" s="1" a="1"/>
  <c r="V4727" i="2" s="1"/>
  <c r="D4726" i="2"/>
  <c r="J4726" i="2" s="1"/>
  <c r="S4726" i="2" s="1"/>
  <c r="V4726" i="2" s="1" a="1"/>
  <c r="V4726" i="2" s="1"/>
  <c r="D4725" i="2"/>
  <c r="J4725" i="2" s="1"/>
  <c r="S4725" i="2" s="1"/>
  <c r="V4725" i="2" s="1" a="1"/>
  <c r="V4725" i="2" s="1"/>
  <c r="D4724" i="2"/>
  <c r="J4724" i="2" s="1"/>
  <c r="S4724" i="2" s="1"/>
  <c r="V4724" i="2" s="1" a="1"/>
  <c r="V4724" i="2" s="1"/>
  <c r="D4723" i="2"/>
  <c r="J4723" i="2" s="1"/>
  <c r="S4723" i="2" s="1"/>
  <c r="V4723" i="2" s="1" a="1"/>
  <c r="V4723" i="2" s="1"/>
  <c r="D4722" i="2"/>
  <c r="J4722" i="2" s="1"/>
  <c r="S4722" i="2" s="1"/>
  <c r="V4722" i="2" s="1" a="1"/>
  <c r="V4722" i="2" s="1"/>
  <c r="D4719" i="2"/>
  <c r="J4719" i="2" s="1"/>
  <c r="S4719" i="2" s="1"/>
  <c r="V4719" i="2" s="1" a="1"/>
  <c r="V4719" i="2" s="1"/>
  <c r="D4718" i="2"/>
  <c r="J4718" i="2" s="1"/>
  <c r="S4718" i="2" s="1"/>
  <c r="V4718" i="2" s="1" a="1"/>
  <c r="V4718" i="2" s="1"/>
  <c r="D4717" i="2"/>
  <c r="J4717" i="2" s="1"/>
  <c r="S4717" i="2" s="1"/>
  <c r="V4717" i="2" s="1" a="1"/>
  <c r="V4717" i="2" s="1"/>
  <c r="D4716" i="2"/>
  <c r="J4716" i="2" s="1"/>
  <c r="S4716" i="2" s="1"/>
  <c r="V4716" i="2" s="1" a="1"/>
  <c r="V4716" i="2" s="1"/>
  <c r="D4715" i="2"/>
  <c r="J4715" i="2" s="1"/>
  <c r="S4715" i="2" s="1"/>
  <c r="V4715" i="2" s="1" a="1"/>
  <c r="V4715" i="2" s="1"/>
  <c r="D4714" i="2"/>
  <c r="J4714" i="2" s="1"/>
  <c r="S4714" i="2" s="1"/>
  <c r="V4714" i="2" s="1" a="1"/>
  <c r="V4714" i="2" s="1"/>
  <c r="D4711" i="2"/>
  <c r="J4711" i="2" s="1"/>
  <c r="S4711" i="2" s="1"/>
  <c r="V4711" i="2" s="1" a="1"/>
  <c r="V4711" i="2" s="1"/>
  <c r="D4710" i="2"/>
  <c r="J4710" i="2" s="1"/>
  <c r="S4710" i="2" s="1"/>
  <c r="V4710" i="2" s="1" a="1"/>
  <c r="V4710" i="2" s="1"/>
  <c r="D4709" i="2"/>
  <c r="J4709" i="2" s="1"/>
  <c r="S4709" i="2" s="1"/>
  <c r="V4709" i="2" s="1" a="1"/>
  <c r="V4709" i="2" s="1"/>
  <c r="D4708" i="2"/>
  <c r="J4708" i="2" s="1"/>
  <c r="S4708" i="2" s="1"/>
  <c r="V4708" i="2" s="1" a="1"/>
  <c r="V4708" i="2" s="1"/>
  <c r="D4707" i="2"/>
  <c r="J4707" i="2" s="1"/>
  <c r="S4707" i="2" s="1"/>
  <c r="V4707" i="2" s="1" a="1"/>
  <c r="V4707" i="2" s="1"/>
  <c r="D4706" i="2"/>
  <c r="J4706" i="2" s="1"/>
  <c r="S4706" i="2" s="1"/>
  <c r="V4706" i="2" s="1" a="1"/>
  <c r="V4706" i="2" s="1"/>
  <c r="D4704" i="2"/>
  <c r="J4704" i="2" s="1"/>
  <c r="S4704" i="2" s="1"/>
  <c r="V4704" i="2" s="1" a="1"/>
  <c r="V4704" i="2" s="1"/>
  <c r="D4703" i="2"/>
  <c r="J4703" i="2" s="1"/>
  <c r="S4703" i="2" s="1"/>
  <c r="V4703" i="2" s="1" a="1"/>
  <c r="V4703" i="2" s="1"/>
  <c r="D4702" i="2"/>
  <c r="J4702" i="2" s="1"/>
  <c r="S4702" i="2" s="1"/>
  <c r="V4702" i="2" s="1" a="1"/>
  <c r="V4702" i="2" s="1"/>
  <c r="D4701" i="2"/>
  <c r="J4701" i="2" s="1"/>
  <c r="S4701" i="2" s="1"/>
  <c r="V4701" i="2" s="1" a="1"/>
  <c r="V4701" i="2" s="1"/>
  <c r="D4700" i="2"/>
  <c r="J4700" i="2" s="1"/>
  <c r="S4700" i="2" s="1"/>
  <c r="V4700" i="2" s="1" a="1"/>
  <c r="V4700" i="2" s="1"/>
  <c r="D4699" i="2"/>
  <c r="J4699" i="2" s="1"/>
  <c r="S4699" i="2" s="1"/>
  <c r="V4699" i="2" s="1" a="1"/>
  <c r="V4699" i="2" s="1"/>
  <c r="D4698" i="2"/>
  <c r="J4698" i="2" s="1"/>
  <c r="S4698" i="2" s="1"/>
  <c r="V4698" i="2" s="1" a="1"/>
  <c r="V4698" i="2" s="1"/>
  <c r="D4695" i="2"/>
  <c r="J4695" i="2" s="1"/>
  <c r="S4695" i="2" s="1"/>
  <c r="V4695" i="2" s="1" a="1"/>
  <c r="V4695" i="2" s="1"/>
  <c r="D4694" i="2"/>
  <c r="J4694" i="2" s="1"/>
  <c r="S4694" i="2" s="1"/>
  <c r="V4694" i="2" s="1" a="1"/>
  <c r="V4694" i="2" s="1"/>
  <c r="D4693" i="2"/>
  <c r="J4693" i="2" s="1"/>
  <c r="S4693" i="2" s="1"/>
  <c r="V4693" i="2" s="1" a="1"/>
  <c r="V4693" i="2" s="1"/>
  <c r="D4692" i="2"/>
  <c r="J4692" i="2" s="1"/>
  <c r="S4692" i="2" s="1"/>
  <c r="V4692" i="2" s="1" a="1"/>
  <c r="V4692" i="2" s="1"/>
  <c r="D4691" i="2"/>
  <c r="J4691" i="2" s="1"/>
  <c r="S4691" i="2" s="1"/>
  <c r="V4691" i="2" s="1" a="1"/>
  <c r="V4691" i="2" s="1"/>
  <c r="D4690" i="2"/>
  <c r="J4690" i="2" s="1"/>
  <c r="S4690" i="2" s="1"/>
  <c r="V4690" i="2" s="1" a="1"/>
  <c r="V4690" i="2" s="1"/>
  <c r="D4687" i="2"/>
  <c r="J4687" i="2" s="1"/>
  <c r="S4687" i="2" s="1"/>
  <c r="V4687" i="2" s="1" a="1"/>
  <c r="V4687" i="2" s="1"/>
  <c r="D4686" i="2"/>
  <c r="J4686" i="2" s="1"/>
  <c r="S4686" i="2" s="1"/>
  <c r="V4686" i="2" s="1" a="1"/>
  <c r="V4686" i="2" s="1"/>
  <c r="D4685" i="2"/>
  <c r="J4685" i="2" s="1"/>
  <c r="S4685" i="2" s="1"/>
  <c r="V4685" i="2" s="1" a="1"/>
  <c r="V4685" i="2" s="1"/>
  <c r="D4684" i="2"/>
  <c r="J4684" i="2" s="1"/>
  <c r="S4684" i="2" s="1"/>
  <c r="V4684" i="2" s="1" a="1"/>
  <c r="V4684" i="2" s="1"/>
  <c r="D4683" i="2"/>
  <c r="J4683" i="2" s="1"/>
  <c r="S4683" i="2" s="1"/>
  <c r="V4683" i="2" s="1" a="1"/>
  <c r="V4683" i="2" s="1"/>
  <c r="D4682" i="2"/>
  <c r="J4682" i="2" s="1"/>
  <c r="S4682" i="2" s="1"/>
  <c r="V4682" i="2" s="1" a="1"/>
  <c r="V4682" i="2" s="1"/>
  <c r="D4679" i="2"/>
  <c r="J4679" i="2" s="1"/>
  <c r="S4679" i="2" s="1"/>
  <c r="V4679" i="2" s="1" a="1"/>
  <c r="V4679" i="2" s="1"/>
  <c r="D4678" i="2"/>
  <c r="J4678" i="2" s="1"/>
  <c r="S4678" i="2" s="1"/>
  <c r="V4678" i="2" s="1" a="1"/>
  <c r="V4678" i="2" s="1"/>
  <c r="D4677" i="2"/>
  <c r="J4677" i="2" s="1"/>
  <c r="S4677" i="2" s="1"/>
  <c r="V4677" i="2" s="1" a="1"/>
  <c r="V4677" i="2" s="1"/>
  <c r="D4676" i="2"/>
  <c r="J4676" i="2" s="1"/>
  <c r="S4676" i="2" s="1"/>
  <c r="V4676" i="2" s="1" a="1"/>
  <c r="V4676" i="2" s="1"/>
  <c r="D4675" i="2"/>
  <c r="J4675" i="2" s="1"/>
  <c r="S4675" i="2" s="1"/>
  <c r="V4675" i="2" s="1" a="1"/>
  <c r="V4675" i="2" s="1"/>
  <c r="D4674" i="2"/>
  <c r="J4674" i="2" s="1"/>
  <c r="S4674" i="2" s="1"/>
  <c r="V4674" i="2" s="1" a="1"/>
  <c r="V4674" i="2" s="1"/>
  <c r="D4671" i="2"/>
  <c r="J4671" i="2" s="1"/>
  <c r="S4671" i="2" s="1"/>
  <c r="V4671" i="2" s="1" a="1"/>
  <c r="V4671" i="2" s="1"/>
  <c r="D4670" i="2"/>
  <c r="J4670" i="2" s="1"/>
  <c r="S4670" i="2" s="1"/>
  <c r="V4670" i="2" s="1" a="1"/>
  <c r="V4670" i="2" s="1"/>
  <c r="D4669" i="2"/>
  <c r="J4669" i="2" s="1"/>
  <c r="S4669" i="2" s="1"/>
  <c r="V4669" i="2" s="1" a="1"/>
  <c r="V4669" i="2" s="1"/>
  <c r="D4668" i="2"/>
  <c r="J4668" i="2" s="1"/>
  <c r="S4668" i="2" s="1"/>
  <c r="V4668" i="2" s="1" a="1"/>
  <c r="V4668" i="2" s="1"/>
  <c r="D4667" i="2"/>
  <c r="J4667" i="2" s="1"/>
  <c r="S4667" i="2" s="1"/>
  <c r="V4667" i="2" s="1" a="1"/>
  <c r="V4667" i="2" s="1"/>
  <c r="D4666" i="2"/>
  <c r="J4666" i="2" s="1"/>
  <c r="S4666" i="2" s="1"/>
  <c r="V4666" i="2" s="1" a="1"/>
  <c r="V4666" i="2" s="1"/>
  <c r="D4663" i="2"/>
  <c r="J4663" i="2" s="1"/>
  <c r="S4663" i="2" s="1"/>
  <c r="V4663" i="2" s="1" a="1"/>
  <c r="V4663" i="2" s="1"/>
  <c r="D4662" i="2"/>
  <c r="J4662" i="2" s="1"/>
  <c r="S4662" i="2" s="1"/>
  <c r="V4662" i="2" s="1" a="1"/>
  <c r="V4662" i="2" s="1"/>
  <c r="D4661" i="2"/>
  <c r="J4661" i="2" s="1"/>
  <c r="S4661" i="2" s="1"/>
  <c r="V4661" i="2" s="1" a="1"/>
  <c r="V4661" i="2" s="1"/>
  <c r="D4660" i="2"/>
  <c r="J4660" i="2" s="1"/>
  <c r="S4660" i="2" s="1"/>
  <c r="V4660" i="2" s="1" a="1"/>
  <c r="V4660" i="2" s="1"/>
  <c r="D4659" i="2"/>
  <c r="J4659" i="2" s="1"/>
  <c r="S4659" i="2" s="1"/>
  <c r="V4659" i="2" s="1" a="1"/>
  <c r="V4659" i="2" s="1"/>
  <c r="D4658" i="2"/>
  <c r="J4658" i="2" s="1"/>
  <c r="S4658" i="2" s="1"/>
  <c r="V4658" i="2" s="1" a="1"/>
  <c r="V4658" i="2" s="1"/>
  <c r="D4655" i="2"/>
  <c r="J4655" i="2" s="1"/>
  <c r="S4655" i="2" s="1"/>
  <c r="V4655" i="2" s="1" a="1"/>
  <c r="V4655" i="2" s="1"/>
  <c r="D4654" i="2"/>
  <c r="J4654" i="2" s="1"/>
  <c r="S4654" i="2" s="1"/>
  <c r="V4654" i="2" s="1" a="1"/>
  <c r="V4654" i="2" s="1"/>
  <c r="D4653" i="2"/>
  <c r="J4653" i="2" s="1"/>
  <c r="S4653" i="2" s="1"/>
  <c r="V4653" i="2" s="1" a="1"/>
  <c r="V4653" i="2" s="1"/>
  <c r="D4652" i="2"/>
  <c r="J4652" i="2" s="1"/>
  <c r="S4652" i="2" s="1"/>
  <c r="V4652" i="2" s="1" a="1"/>
  <c r="V4652" i="2" s="1"/>
  <c r="D4651" i="2"/>
  <c r="J4651" i="2" s="1"/>
  <c r="S4651" i="2" s="1"/>
  <c r="V4651" i="2" s="1" a="1"/>
  <c r="V4651" i="2" s="1"/>
  <c r="D4650" i="2"/>
  <c r="J4650" i="2" s="1"/>
  <c r="S4650" i="2" s="1"/>
  <c r="V4650" i="2" s="1" a="1"/>
  <c r="V4650" i="2" s="1"/>
  <c r="D4647" i="2"/>
  <c r="J4647" i="2" s="1"/>
  <c r="S4647" i="2" s="1"/>
  <c r="V4647" i="2" s="1" a="1"/>
  <c r="V4647" i="2" s="1"/>
  <c r="D4646" i="2"/>
  <c r="J4646" i="2" s="1"/>
  <c r="S4646" i="2" s="1"/>
  <c r="V4646" i="2" s="1" a="1"/>
  <c r="V4646" i="2" s="1"/>
  <c r="D4645" i="2"/>
  <c r="J4645" i="2" s="1"/>
  <c r="S4645" i="2" s="1"/>
  <c r="V4645" i="2" s="1" a="1"/>
  <c r="V4645" i="2" s="1"/>
  <c r="D4644" i="2"/>
  <c r="J4644" i="2" s="1"/>
  <c r="S4644" i="2" s="1"/>
  <c r="V4644" i="2" s="1" a="1"/>
  <c r="V4644" i="2" s="1"/>
  <c r="D4643" i="2"/>
  <c r="J4643" i="2" s="1"/>
  <c r="S4643" i="2" s="1"/>
  <c r="V4643" i="2" s="1" a="1"/>
  <c r="V4643" i="2" s="1"/>
  <c r="D4642" i="2"/>
  <c r="J4642" i="2" s="1"/>
  <c r="S4642" i="2" s="1"/>
  <c r="V4642" i="2" s="1" a="1"/>
  <c r="V4642" i="2" s="1"/>
  <c r="D4639" i="2"/>
  <c r="J4639" i="2" s="1"/>
  <c r="S4639" i="2" s="1"/>
  <c r="V4639" i="2" s="1" a="1"/>
  <c r="V4639" i="2" s="1"/>
  <c r="D4638" i="2"/>
  <c r="J4638" i="2" s="1"/>
  <c r="S4638" i="2" s="1"/>
  <c r="V4638" i="2" s="1" a="1"/>
  <c r="V4638" i="2" s="1"/>
  <c r="D4637" i="2"/>
  <c r="J4637" i="2" s="1"/>
  <c r="S4637" i="2" s="1"/>
  <c r="V4637" i="2" s="1" a="1"/>
  <c r="V4637" i="2" s="1"/>
  <c r="D4636" i="2"/>
  <c r="J4636" i="2" s="1"/>
  <c r="S4636" i="2" s="1"/>
  <c r="V4636" i="2" s="1" a="1"/>
  <c r="V4636" i="2" s="1"/>
  <c r="D4635" i="2"/>
  <c r="J4635" i="2" s="1"/>
  <c r="S4635" i="2" s="1"/>
  <c r="V4635" i="2" s="1" a="1"/>
  <c r="V4635" i="2" s="1"/>
  <c r="D4634" i="2"/>
  <c r="J4634" i="2" s="1"/>
  <c r="S4634" i="2" s="1"/>
  <c r="V4634" i="2" s="1" a="1"/>
  <c r="V4634" i="2" s="1"/>
  <c r="D4631" i="2"/>
  <c r="J4631" i="2" s="1"/>
  <c r="S4631" i="2" s="1"/>
  <c r="V4631" i="2" s="1" a="1"/>
  <c r="V4631" i="2" s="1"/>
  <c r="D4630" i="2"/>
  <c r="J4630" i="2" s="1"/>
  <c r="S4630" i="2" s="1"/>
  <c r="V4630" i="2" s="1" a="1"/>
  <c r="V4630" i="2" s="1"/>
  <c r="D4629" i="2"/>
  <c r="J4629" i="2" s="1"/>
  <c r="S4629" i="2" s="1"/>
  <c r="V4629" i="2" s="1" a="1"/>
  <c r="V4629" i="2" s="1"/>
  <c r="D4628" i="2"/>
  <c r="J4628" i="2" s="1"/>
  <c r="S4628" i="2" s="1"/>
  <c r="V4628" i="2" s="1" a="1"/>
  <c r="V4628" i="2" s="1"/>
  <c r="D4627" i="2"/>
  <c r="J4627" i="2" s="1"/>
  <c r="S4627" i="2" s="1"/>
  <c r="V4627" i="2" s="1" a="1"/>
  <c r="V4627" i="2" s="1"/>
  <c r="D4626" i="2"/>
  <c r="J4626" i="2" s="1"/>
  <c r="S4626" i="2" s="1"/>
  <c r="V4626" i="2" s="1" a="1"/>
  <c r="V4626" i="2" s="1"/>
  <c r="D4623" i="2"/>
  <c r="J4623" i="2" s="1"/>
  <c r="S4623" i="2" s="1"/>
  <c r="V4623" i="2" s="1" a="1"/>
  <c r="V4623" i="2" s="1"/>
  <c r="D4622" i="2"/>
  <c r="J4622" i="2" s="1"/>
  <c r="S4622" i="2" s="1"/>
  <c r="V4622" i="2" s="1" a="1"/>
  <c r="V4622" i="2" s="1"/>
  <c r="D4621" i="2"/>
  <c r="J4621" i="2" s="1"/>
  <c r="S4621" i="2" s="1"/>
  <c r="V4621" i="2" s="1" a="1"/>
  <c r="V4621" i="2" s="1"/>
  <c r="D4620" i="2"/>
  <c r="J4620" i="2" s="1"/>
  <c r="S4620" i="2" s="1"/>
  <c r="V4620" i="2" s="1" a="1"/>
  <c r="V4620" i="2" s="1"/>
  <c r="D4619" i="2"/>
  <c r="J4619" i="2" s="1"/>
  <c r="S4619" i="2" s="1"/>
  <c r="V4619" i="2" s="1" a="1"/>
  <c r="V4619" i="2" s="1"/>
  <c r="D4618" i="2"/>
  <c r="J4618" i="2" s="1"/>
  <c r="S4618" i="2" s="1"/>
  <c r="V4618" i="2" s="1" a="1"/>
  <c r="V4618" i="2" s="1"/>
  <c r="D4616" i="2"/>
  <c r="J4616" i="2" s="1"/>
  <c r="S4616" i="2" s="1"/>
  <c r="V4616" i="2" s="1" a="1"/>
  <c r="V4616" i="2" s="1"/>
  <c r="D4615" i="2"/>
  <c r="J4615" i="2" s="1"/>
  <c r="S4615" i="2" s="1"/>
  <c r="V4615" i="2" s="1" a="1"/>
  <c r="V4615" i="2" s="1"/>
  <c r="D4614" i="2"/>
  <c r="J4614" i="2" s="1"/>
  <c r="S4614" i="2" s="1"/>
  <c r="V4614" i="2" s="1" a="1"/>
  <c r="V4614" i="2" s="1"/>
  <c r="D4613" i="2"/>
  <c r="J4613" i="2" s="1"/>
  <c r="S4613" i="2" s="1"/>
  <c r="V4613" i="2" s="1" a="1"/>
  <c r="V4613" i="2" s="1"/>
  <c r="D4612" i="2"/>
  <c r="J4612" i="2" s="1"/>
  <c r="S4612" i="2" s="1"/>
  <c r="V4612" i="2" s="1" a="1"/>
  <c r="V4612" i="2" s="1"/>
  <c r="D4611" i="2"/>
  <c r="J4611" i="2" s="1"/>
  <c r="S4611" i="2" s="1"/>
  <c r="V4611" i="2" s="1" a="1"/>
  <c r="V4611" i="2" s="1"/>
  <c r="D4610" i="2"/>
  <c r="J4610" i="2" s="1"/>
  <c r="S4610" i="2" s="1"/>
  <c r="V4610" i="2" s="1" a="1"/>
  <c r="V4610" i="2" s="1"/>
  <c r="D4607" i="2"/>
  <c r="J4607" i="2" s="1"/>
  <c r="S4607" i="2" s="1"/>
  <c r="V4607" i="2" s="1" a="1"/>
  <c r="V4607" i="2" s="1"/>
  <c r="D4606" i="2"/>
  <c r="J4606" i="2" s="1"/>
  <c r="S4606" i="2" s="1"/>
  <c r="V4606" i="2" s="1" a="1"/>
  <c r="V4606" i="2" s="1"/>
  <c r="D4605" i="2"/>
  <c r="J4605" i="2" s="1"/>
  <c r="S4605" i="2" s="1"/>
  <c r="V4605" i="2" s="1" a="1"/>
  <c r="V4605" i="2" s="1"/>
  <c r="D4604" i="2"/>
  <c r="J4604" i="2" s="1"/>
  <c r="S4604" i="2" s="1"/>
  <c r="V4604" i="2" s="1" a="1"/>
  <c r="V4604" i="2" s="1"/>
  <c r="D4603" i="2"/>
  <c r="J4603" i="2" s="1"/>
  <c r="S4603" i="2" s="1"/>
  <c r="V4603" i="2" s="1" a="1"/>
  <c r="V4603" i="2" s="1"/>
  <c r="D4602" i="2"/>
  <c r="J4602" i="2" s="1"/>
  <c r="S4602" i="2" s="1"/>
  <c r="V4602" i="2" s="1" a="1"/>
  <c r="V4602" i="2" s="1"/>
  <c r="D4599" i="2"/>
  <c r="J4599" i="2" s="1"/>
  <c r="S4599" i="2" s="1"/>
  <c r="V4599" i="2" s="1" a="1"/>
  <c r="V4599" i="2" s="1"/>
  <c r="D4598" i="2"/>
  <c r="J4598" i="2" s="1"/>
  <c r="S4598" i="2" s="1"/>
  <c r="V4598" i="2" s="1" a="1"/>
  <c r="V4598" i="2" s="1"/>
  <c r="D4597" i="2"/>
  <c r="J4597" i="2" s="1"/>
  <c r="S4597" i="2" s="1"/>
  <c r="V4597" i="2" s="1" a="1"/>
  <c r="V4597" i="2" s="1"/>
  <c r="D4596" i="2"/>
  <c r="J4596" i="2" s="1"/>
  <c r="S4596" i="2" s="1"/>
  <c r="V4596" i="2" s="1" a="1"/>
  <c r="V4596" i="2" s="1"/>
  <c r="D4595" i="2"/>
  <c r="J4595" i="2" s="1"/>
  <c r="S4595" i="2" s="1"/>
  <c r="V4595" i="2" s="1" a="1"/>
  <c r="V4595" i="2" s="1"/>
  <c r="D4594" i="2"/>
  <c r="J4594" i="2" s="1"/>
  <c r="S4594" i="2" s="1"/>
  <c r="V4594" i="2" s="1" a="1"/>
  <c r="V4594" i="2" s="1"/>
  <c r="D4591" i="2"/>
  <c r="J4591" i="2" s="1"/>
  <c r="S4591" i="2" s="1"/>
  <c r="V4591" i="2" s="1" a="1"/>
  <c r="V4591" i="2" s="1"/>
  <c r="D4590" i="2"/>
  <c r="J4590" i="2" s="1"/>
  <c r="S4590" i="2" s="1"/>
  <c r="V4590" i="2" s="1" a="1"/>
  <c r="V4590" i="2" s="1"/>
  <c r="D4589" i="2"/>
  <c r="J4589" i="2" s="1"/>
  <c r="S4589" i="2" s="1"/>
  <c r="V4589" i="2" s="1" a="1"/>
  <c r="V4589" i="2" s="1"/>
  <c r="D4588" i="2"/>
  <c r="J4588" i="2" s="1"/>
  <c r="S4588" i="2" s="1"/>
  <c r="V4588" i="2" s="1" a="1"/>
  <c r="V4588" i="2" s="1"/>
  <c r="D4587" i="2"/>
  <c r="J4587" i="2" s="1"/>
  <c r="S4587" i="2" s="1"/>
  <c r="V4587" i="2" s="1" a="1"/>
  <c r="V4587" i="2" s="1"/>
  <c r="D4586" i="2"/>
  <c r="J4586" i="2" s="1"/>
  <c r="S4586" i="2" s="1"/>
  <c r="V4586" i="2" s="1" a="1"/>
  <c r="V4586" i="2" s="1"/>
  <c r="D4583" i="2"/>
  <c r="J4583" i="2" s="1"/>
  <c r="S4583" i="2" s="1"/>
  <c r="V4583" i="2" s="1" a="1"/>
  <c r="V4583" i="2" s="1"/>
  <c r="D4582" i="2"/>
  <c r="J4582" i="2" s="1"/>
  <c r="S4582" i="2" s="1"/>
  <c r="V4582" i="2" s="1" a="1"/>
  <c r="V4582" i="2" s="1"/>
  <c r="D4581" i="2"/>
  <c r="J4581" i="2" s="1"/>
  <c r="S4581" i="2" s="1"/>
  <c r="V4581" i="2" s="1" a="1"/>
  <c r="V4581" i="2" s="1"/>
  <c r="D4580" i="2"/>
  <c r="J4580" i="2" s="1"/>
  <c r="S4580" i="2" s="1"/>
  <c r="V4580" i="2" s="1" a="1"/>
  <c r="V4580" i="2" s="1"/>
  <c r="D4579" i="2"/>
  <c r="J4579" i="2" s="1"/>
  <c r="S4579" i="2" s="1"/>
  <c r="V4579" i="2" s="1" a="1"/>
  <c r="V4579" i="2" s="1"/>
  <c r="D4578" i="2"/>
  <c r="J4578" i="2" s="1"/>
  <c r="S4578" i="2" s="1"/>
  <c r="V4578" i="2" s="1" a="1"/>
  <c r="V4578" i="2" s="1"/>
  <c r="D4575" i="2"/>
  <c r="J4575" i="2" s="1"/>
  <c r="S4575" i="2" s="1"/>
  <c r="V4575" i="2" s="1" a="1"/>
  <c r="V4575" i="2" s="1"/>
  <c r="D4574" i="2"/>
  <c r="J4574" i="2" s="1"/>
  <c r="S4574" i="2" s="1"/>
  <c r="V4574" i="2" s="1" a="1"/>
  <c r="V4574" i="2" s="1"/>
  <c r="D4573" i="2"/>
  <c r="J4573" i="2" s="1"/>
  <c r="S4573" i="2" s="1"/>
  <c r="V4573" i="2" s="1" a="1"/>
  <c r="V4573" i="2" s="1"/>
  <c r="D4572" i="2"/>
  <c r="J4572" i="2" s="1"/>
  <c r="S4572" i="2" s="1"/>
  <c r="V4572" i="2" s="1" a="1"/>
  <c r="V4572" i="2" s="1"/>
  <c r="D4571" i="2"/>
  <c r="J4571" i="2" s="1"/>
  <c r="S4571" i="2" s="1"/>
  <c r="V4571" i="2" s="1" a="1"/>
  <c r="V4571" i="2" s="1"/>
  <c r="D4570" i="2"/>
  <c r="J4570" i="2" s="1"/>
  <c r="S4570" i="2" s="1"/>
  <c r="V4570" i="2" s="1" a="1"/>
  <c r="V4570" i="2" s="1"/>
  <c r="D4567" i="2"/>
  <c r="J4567" i="2" s="1"/>
  <c r="S4567" i="2" s="1"/>
  <c r="V4567" i="2" s="1" a="1"/>
  <c r="V4567" i="2" s="1"/>
  <c r="D4566" i="2"/>
  <c r="J4566" i="2" s="1"/>
  <c r="S4566" i="2" s="1"/>
  <c r="V4566" i="2" s="1" a="1"/>
  <c r="V4566" i="2" s="1"/>
  <c r="D4565" i="2"/>
  <c r="J4565" i="2" s="1"/>
  <c r="S4565" i="2" s="1"/>
  <c r="V4565" i="2" s="1" a="1"/>
  <c r="V4565" i="2" s="1"/>
  <c r="D4564" i="2"/>
  <c r="J4564" i="2" s="1"/>
  <c r="S4564" i="2" s="1"/>
  <c r="V4564" i="2" s="1" a="1"/>
  <c r="V4564" i="2" s="1"/>
  <c r="D4563" i="2"/>
  <c r="J4563" i="2" s="1"/>
  <c r="S4563" i="2" s="1"/>
  <c r="V4563" i="2" s="1" a="1"/>
  <c r="V4563" i="2" s="1"/>
  <c r="D4562" i="2"/>
  <c r="J4562" i="2" s="1"/>
  <c r="S4562" i="2" s="1"/>
  <c r="V4562" i="2" s="1" a="1"/>
  <c r="V4562" i="2" s="1"/>
  <c r="D4559" i="2"/>
  <c r="J4559" i="2" s="1"/>
  <c r="S4559" i="2" s="1"/>
  <c r="V4559" i="2" s="1" a="1"/>
  <c r="V4559" i="2" s="1"/>
  <c r="D4558" i="2"/>
  <c r="J4558" i="2" s="1"/>
  <c r="S4558" i="2" s="1"/>
  <c r="V4558" i="2" s="1" a="1"/>
  <c r="V4558" i="2" s="1"/>
  <c r="D4557" i="2"/>
  <c r="J4557" i="2" s="1"/>
  <c r="S4557" i="2" s="1"/>
  <c r="V4557" i="2" s="1" a="1"/>
  <c r="V4557" i="2" s="1"/>
  <c r="D4556" i="2"/>
  <c r="J4556" i="2" s="1"/>
  <c r="S4556" i="2" s="1"/>
  <c r="V4556" i="2" s="1" a="1"/>
  <c r="V4556" i="2" s="1"/>
  <c r="D4555" i="2"/>
  <c r="J4555" i="2" s="1"/>
  <c r="S4555" i="2" s="1"/>
  <c r="V4555" i="2" s="1" a="1"/>
  <c r="V4555" i="2" s="1"/>
  <c r="D4554" i="2"/>
  <c r="J4554" i="2" s="1"/>
  <c r="S4554" i="2" s="1"/>
  <c r="V4554" i="2" s="1" a="1"/>
  <c r="V4554" i="2" s="1"/>
  <c r="D4551" i="2"/>
  <c r="J4551" i="2" s="1"/>
  <c r="S4551" i="2" s="1"/>
  <c r="V4551" i="2" s="1" a="1"/>
  <c r="V4551" i="2" s="1"/>
  <c r="D4550" i="2"/>
  <c r="J4550" i="2" s="1"/>
  <c r="S4550" i="2" s="1"/>
  <c r="V4550" i="2" s="1" a="1"/>
  <c r="V4550" i="2" s="1"/>
  <c r="D4549" i="2"/>
  <c r="J4549" i="2" s="1"/>
  <c r="S4549" i="2" s="1"/>
  <c r="V4549" i="2" s="1" a="1"/>
  <c r="V4549" i="2" s="1"/>
  <c r="D4548" i="2"/>
  <c r="J4548" i="2" s="1"/>
  <c r="S4548" i="2" s="1"/>
  <c r="V4548" i="2" s="1" a="1"/>
  <c r="V4548" i="2" s="1"/>
  <c r="D4547" i="2"/>
  <c r="J4547" i="2" s="1"/>
  <c r="S4547" i="2" s="1"/>
  <c r="V4547" i="2" s="1" a="1"/>
  <c r="V4547" i="2" s="1"/>
  <c r="D4546" i="2"/>
  <c r="J4546" i="2" s="1"/>
  <c r="S4546" i="2" s="1"/>
  <c r="V4546" i="2" s="1" a="1"/>
  <c r="V4546" i="2" s="1"/>
  <c r="D4543" i="2"/>
  <c r="J4543" i="2" s="1"/>
  <c r="S4543" i="2" s="1"/>
  <c r="V4543" i="2" s="1" a="1"/>
  <c r="V4543" i="2" s="1"/>
  <c r="D4542" i="2"/>
  <c r="J4542" i="2" s="1"/>
  <c r="S4542" i="2" s="1"/>
  <c r="V4542" i="2" s="1" a="1"/>
  <c r="V4542" i="2" s="1"/>
  <c r="D4541" i="2"/>
  <c r="J4541" i="2" s="1"/>
  <c r="S4541" i="2" s="1"/>
  <c r="V4541" i="2" s="1" a="1"/>
  <c r="V4541" i="2" s="1"/>
  <c r="D4540" i="2"/>
  <c r="J4540" i="2" s="1"/>
  <c r="S4540" i="2" s="1"/>
  <c r="V4540" i="2" s="1" a="1"/>
  <c r="V4540" i="2" s="1"/>
  <c r="D4539" i="2"/>
  <c r="J4539" i="2" s="1"/>
  <c r="S4539" i="2" s="1"/>
  <c r="V4539" i="2" s="1" a="1"/>
  <c r="V4539" i="2" s="1"/>
  <c r="D4538" i="2"/>
  <c r="J4538" i="2" s="1"/>
  <c r="S4538" i="2" s="1"/>
  <c r="V4538" i="2" s="1" a="1"/>
  <c r="V4538" i="2" s="1"/>
  <c r="D4534" i="2"/>
  <c r="J4534" i="2" s="1"/>
  <c r="S4534" i="2" s="1"/>
  <c r="V4534" i="2" s="1" a="1"/>
  <c r="V4534" i="2" s="1"/>
  <c r="D4533" i="2"/>
  <c r="J4533" i="2" s="1"/>
  <c r="S4533" i="2" s="1"/>
  <c r="V4533" i="2" s="1" a="1"/>
  <c r="V4533" i="2" s="1"/>
  <c r="D4532" i="2"/>
  <c r="J4532" i="2" s="1"/>
  <c r="S4532" i="2" s="1"/>
  <c r="V4532" i="2" s="1" a="1"/>
  <c r="V4532" i="2" s="1"/>
  <c r="D4531" i="2"/>
  <c r="J4531" i="2" s="1"/>
  <c r="S4531" i="2" s="1"/>
  <c r="V4531" i="2" s="1" a="1"/>
  <c r="V4531" i="2" s="1"/>
  <c r="D4530" i="2"/>
  <c r="J4530" i="2" s="1"/>
  <c r="S4530" i="2" s="1"/>
  <c r="V4530" i="2" s="1" a="1"/>
  <c r="V4530" i="2" s="1"/>
  <c r="D4527" i="2"/>
  <c r="J4527" i="2" s="1"/>
  <c r="S4527" i="2" s="1"/>
  <c r="V4527" i="2" s="1" a="1"/>
  <c r="V4527" i="2" s="1"/>
  <c r="D4526" i="2"/>
  <c r="J4526" i="2" s="1"/>
  <c r="S4526" i="2" s="1"/>
  <c r="V4526" i="2" s="1" a="1"/>
  <c r="V4526" i="2" s="1"/>
  <c r="D4525" i="2"/>
  <c r="J4525" i="2" s="1"/>
  <c r="S4525" i="2" s="1"/>
  <c r="V4525" i="2" s="1" a="1"/>
  <c r="V4525" i="2" s="1"/>
  <c r="D4524" i="2"/>
  <c r="J4524" i="2" s="1"/>
  <c r="S4524" i="2" s="1"/>
  <c r="V4524" i="2" s="1" a="1"/>
  <c r="V4524" i="2" s="1"/>
  <c r="D4523" i="2"/>
  <c r="J4523" i="2" s="1"/>
  <c r="S4523" i="2" s="1"/>
  <c r="V4523" i="2" s="1" a="1"/>
  <c r="V4523" i="2" s="1"/>
  <c r="D4522" i="2"/>
  <c r="J4522" i="2" s="1"/>
  <c r="S4522" i="2" s="1"/>
  <c r="V4522" i="2" s="1" a="1"/>
  <c r="V4522" i="2" s="1"/>
  <c r="D4519" i="2"/>
  <c r="J4519" i="2" s="1"/>
  <c r="S4519" i="2" s="1"/>
  <c r="V4519" i="2" s="1" a="1"/>
  <c r="V4519" i="2" s="1"/>
  <c r="D4518" i="2"/>
  <c r="J4518" i="2" s="1"/>
  <c r="S4518" i="2" s="1"/>
  <c r="V4518" i="2" s="1" a="1"/>
  <c r="V4518" i="2" s="1"/>
  <c r="D4517" i="2"/>
  <c r="J4517" i="2" s="1"/>
  <c r="S4517" i="2" s="1"/>
  <c r="V4517" i="2" s="1" a="1"/>
  <c r="V4517" i="2" s="1"/>
  <c r="D4516" i="2"/>
  <c r="J4516" i="2" s="1"/>
  <c r="S4516" i="2" s="1"/>
  <c r="V4516" i="2" s="1" a="1"/>
  <c r="V4516" i="2" s="1"/>
  <c r="D4515" i="2"/>
  <c r="J4515" i="2" s="1"/>
  <c r="S4515" i="2" s="1"/>
  <c r="V4515" i="2" s="1" a="1"/>
  <c r="V4515" i="2" s="1"/>
  <c r="D4514" i="2"/>
  <c r="J4514" i="2" s="1"/>
  <c r="S4514" i="2" s="1"/>
  <c r="V4514" i="2" s="1" a="1"/>
  <c r="V4514" i="2" s="1"/>
  <c r="D4511" i="2"/>
  <c r="J4511" i="2" s="1"/>
  <c r="S4511" i="2" s="1"/>
  <c r="V4511" i="2" s="1" a="1"/>
  <c r="V4511" i="2" s="1"/>
  <c r="D4510" i="2"/>
  <c r="J4510" i="2" s="1"/>
  <c r="S4510" i="2" s="1"/>
  <c r="V4510" i="2" s="1" a="1"/>
  <c r="V4510" i="2" s="1"/>
  <c r="D4509" i="2"/>
  <c r="J4509" i="2" s="1"/>
  <c r="S4509" i="2" s="1"/>
  <c r="V4509" i="2" s="1" a="1"/>
  <c r="V4509" i="2" s="1"/>
  <c r="D4508" i="2"/>
  <c r="J4508" i="2" s="1"/>
  <c r="S4508" i="2" s="1"/>
  <c r="V4508" i="2" s="1" a="1"/>
  <c r="V4508" i="2" s="1"/>
  <c r="D4507" i="2"/>
  <c r="J4507" i="2" s="1"/>
  <c r="S4507" i="2" s="1"/>
  <c r="V4507" i="2" s="1" a="1"/>
  <c r="V4507" i="2" s="1"/>
  <c r="D4506" i="2"/>
  <c r="J4506" i="2" s="1"/>
  <c r="S4506" i="2" s="1"/>
  <c r="V4506" i="2" s="1" a="1"/>
  <c r="V4506" i="2" s="1"/>
  <c r="D4503" i="2"/>
  <c r="J4503" i="2" s="1"/>
  <c r="S4503" i="2" s="1"/>
  <c r="V4503" i="2" s="1" a="1"/>
  <c r="V4503" i="2" s="1"/>
  <c r="D4502" i="2"/>
  <c r="J4502" i="2" s="1"/>
  <c r="S4502" i="2" s="1"/>
  <c r="V4502" i="2" s="1" a="1"/>
  <c r="V4502" i="2" s="1"/>
  <c r="D4501" i="2"/>
  <c r="J4501" i="2" s="1"/>
  <c r="S4501" i="2" s="1"/>
  <c r="V4501" i="2" s="1" a="1"/>
  <c r="V4501" i="2" s="1"/>
  <c r="D4500" i="2"/>
  <c r="J4500" i="2" s="1"/>
  <c r="S4500" i="2" s="1"/>
  <c r="V4500" i="2" s="1" a="1"/>
  <c r="V4500" i="2" s="1"/>
  <c r="D4499" i="2"/>
  <c r="J4499" i="2" s="1"/>
  <c r="S4499" i="2" s="1"/>
  <c r="V4499" i="2" s="1" a="1"/>
  <c r="V4499" i="2" s="1"/>
  <c r="D4498" i="2"/>
  <c r="J4498" i="2" s="1"/>
  <c r="S4498" i="2" s="1"/>
  <c r="V4498" i="2" s="1" a="1"/>
  <c r="V4498" i="2" s="1"/>
  <c r="D4495" i="2"/>
  <c r="J4495" i="2" s="1"/>
  <c r="S4495" i="2" s="1"/>
  <c r="V4495" i="2" s="1" a="1"/>
  <c r="V4495" i="2" s="1"/>
  <c r="D4494" i="2"/>
  <c r="J4494" i="2" s="1"/>
  <c r="S4494" i="2" s="1"/>
  <c r="V4494" i="2" s="1" a="1"/>
  <c r="V4494" i="2" s="1"/>
  <c r="D4493" i="2"/>
  <c r="J4493" i="2" s="1"/>
  <c r="S4493" i="2" s="1"/>
  <c r="V4493" i="2" s="1" a="1"/>
  <c r="V4493" i="2" s="1"/>
  <c r="D4492" i="2"/>
  <c r="J4492" i="2" s="1"/>
  <c r="S4492" i="2" s="1"/>
  <c r="V4492" i="2" s="1" a="1"/>
  <c r="V4492" i="2" s="1"/>
  <c r="D4491" i="2"/>
  <c r="J4491" i="2" s="1"/>
  <c r="S4491" i="2" s="1"/>
  <c r="V4491" i="2" s="1" a="1"/>
  <c r="V4491" i="2" s="1"/>
  <c r="D4490" i="2"/>
  <c r="J4490" i="2" s="1"/>
  <c r="S4490" i="2" s="1"/>
  <c r="V4490" i="2" s="1" a="1"/>
  <c r="V4490" i="2" s="1"/>
  <c r="D4487" i="2"/>
  <c r="J4487" i="2" s="1"/>
  <c r="S4487" i="2" s="1"/>
  <c r="V4487" i="2" s="1" a="1"/>
  <c r="V4487" i="2" s="1"/>
  <c r="D4486" i="2"/>
  <c r="J4486" i="2" s="1"/>
  <c r="S4486" i="2" s="1"/>
  <c r="V4486" i="2" s="1" a="1"/>
  <c r="V4486" i="2" s="1"/>
  <c r="D4485" i="2"/>
  <c r="J4485" i="2" s="1"/>
  <c r="S4485" i="2" s="1"/>
  <c r="V4485" i="2" s="1" a="1"/>
  <c r="V4485" i="2" s="1"/>
  <c r="D4484" i="2"/>
  <c r="J4484" i="2" s="1"/>
  <c r="S4484" i="2" s="1"/>
  <c r="V4484" i="2" s="1" a="1"/>
  <c r="V4484" i="2" s="1"/>
  <c r="D4483" i="2"/>
  <c r="J4483" i="2" s="1"/>
  <c r="S4483" i="2" s="1"/>
  <c r="V4483" i="2" s="1" a="1"/>
  <c r="V4483" i="2" s="1"/>
  <c r="D4482" i="2"/>
  <c r="J4482" i="2" s="1"/>
  <c r="S4482" i="2" s="1"/>
  <c r="V4482" i="2" s="1" a="1"/>
  <c r="V4482" i="2" s="1"/>
  <c r="D4479" i="2"/>
  <c r="J4479" i="2" s="1"/>
  <c r="S4479" i="2" s="1"/>
  <c r="V4479" i="2" s="1" a="1"/>
  <c r="V4479" i="2" s="1"/>
  <c r="D4478" i="2"/>
  <c r="J4478" i="2" s="1"/>
  <c r="S4478" i="2" s="1"/>
  <c r="V4478" i="2" s="1" a="1"/>
  <c r="V4478" i="2" s="1"/>
  <c r="D4477" i="2"/>
  <c r="J4477" i="2" s="1"/>
  <c r="S4477" i="2" s="1"/>
  <c r="V4477" i="2" s="1" a="1"/>
  <c r="V4477" i="2" s="1"/>
  <c r="D4476" i="2"/>
  <c r="J4476" i="2" s="1"/>
  <c r="S4476" i="2" s="1"/>
  <c r="V4476" i="2" s="1" a="1"/>
  <c r="V4476" i="2" s="1"/>
  <c r="D4475" i="2"/>
  <c r="J4475" i="2" s="1"/>
  <c r="S4475" i="2" s="1"/>
  <c r="V4475" i="2" s="1" a="1"/>
  <c r="V4475" i="2" s="1"/>
  <c r="D4474" i="2"/>
  <c r="J4474" i="2" s="1"/>
  <c r="S4474" i="2" s="1"/>
  <c r="V4474" i="2" s="1" a="1"/>
  <c r="V4474" i="2" s="1"/>
  <c r="D4471" i="2"/>
  <c r="J4471" i="2" s="1"/>
  <c r="S4471" i="2" s="1"/>
  <c r="V4471" i="2" s="1" a="1"/>
  <c r="V4471" i="2" s="1"/>
  <c r="D4470" i="2"/>
  <c r="J4470" i="2" s="1"/>
  <c r="S4470" i="2" s="1"/>
  <c r="V4470" i="2" s="1" a="1"/>
  <c r="V4470" i="2" s="1"/>
  <c r="D4469" i="2"/>
  <c r="J4469" i="2" s="1"/>
  <c r="S4469" i="2" s="1"/>
  <c r="V4469" i="2" s="1" a="1"/>
  <c r="V4469" i="2" s="1"/>
  <c r="D4468" i="2"/>
  <c r="J4468" i="2" s="1"/>
  <c r="S4468" i="2" s="1"/>
  <c r="V4468" i="2" s="1" a="1"/>
  <c r="V4468" i="2" s="1"/>
  <c r="D4467" i="2"/>
  <c r="J4467" i="2" s="1"/>
  <c r="S4467" i="2" s="1"/>
  <c r="V4467" i="2" s="1" a="1"/>
  <c r="V4467" i="2" s="1"/>
  <c r="D4466" i="2"/>
  <c r="J4466" i="2" s="1"/>
  <c r="S4466" i="2" s="1"/>
  <c r="V4466" i="2" s="1" a="1"/>
  <c r="V4466" i="2" s="1"/>
  <c r="D4464" i="2"/>
  <c r="J4464" i="2" s="1"/>
  <c r="S4464" i="2" s="1"/>
  <c r="V4464" i="2" s="1" a="1"/>
  <c r="V4464" i="2" s="1"/>
  <c r="D4463" i="2"/>
  <c r="J4463" i="2" s="1"/>
  <c r="S4463" i="2" s="1"/>
  <c r="V4463" i="2" s="1" a="1"/>
  <c r="V4463" i="2" s="1"/>
  <c r="D4462" i="2"/>
  <c r="J4462" i="2" s="1"/>
  <c r="S4462" i="2" s="1"/>
  <c r="V4462" i="2" s="1" a="1"/>
  <c r="V4462" i="2" s="1"/>
  <c r="D4461" i="2"/>
  <c r="J4461" i="2" s="1"/>
  <c r="S4461" i="2" s="1"/>
  <c r="V4461" i="2" s="1" a="1"/>
  <c r="V4461" i="2" s="1"/>
  <c r="D4460" i="2"/>
  <c r="J4460" i="2" s="1"/>
  <c r="S4460" i="2" s="1"/>
  <c r="V4460" i="2" s="1" a="1"/>
  <c r="V4460" i="2" s="1"/>
  <c r="D4459" i="2"/>
  <c r="J4459" i="2" s="1"/>
  <c r="S4459" i="2" s="1"/>
  <c r="V4459" i="2" s="1" a="1"/>
  <c r="V4459" i="2" s="1"/>
  <c r="D4458" i="2"/>
  <c r="J4458" i="2" s="1"/>
  <c r="S4458" i="2" s="1"/>
  <c r="V4458" i="2" s="1" a="1"/>
  <c r="V4458" i="2" s="1"/>
  <c r="D4455" i="2"/>
  <c r="J4455" i="2" s="1"/>
  <c r="S4455" i="2" s="1"/>
  <c r="V4455" i="2" s="1" a="1"/>
  <c r="V4455" i="2" s="1"/>
  <c r="D4454" i="2"/>
  <c r="J4454" i="2" s="1"/>
  <c r="S4454" i="2" s="1"/>
  <c r="V4454" i="2" s="1" a="1"/>
  <c r="V4454" i="2" s="1"/>
  <c r="D4453" i="2"/>
  <c r="J4453" i="2" s="1"/>
  <c r="S4453" i="2" s="1"/>
  <c r="V4453" i="2" s="1" a="1"/>
  <c r="V4453" i="2" s="1"/>
  <c r="D4452" i="2"/>
  <c r="J4452" i="2" s="1"/>
  <c r="S4452" i="2" s="1"/>
  <c r="V4452" i="2" s="1" a="1"/>
  <c r="V4452" i="2" s="1"/>
  <c r="D4451" i="2"/>
  <c r="J4451" i="2" s="1"/>
  <c r="S4451" i="2" s="1"/>
  <c r="V4451" i="2" s="1" a="1"/>
  <c r="V4451" i="2" s="1"/>
  <c r="D4450" i="2"/>
  <c r="J4450" i="2" s="1"/>
  <c r="S4450" i="2" s="1"/>
  <c r="V4450" i="2" s="1" a="1"/>
  <c r="V4450" i="2" s="1"/>
  <c r="D4448" i="2"/>
  <c r="J4448" i="2" s="1"/>
  <c r="S4448" i="2" s="1"/>
  <c r="V4448" i="2" s="1" a="1"/>
  <c r="V4448" i="2" s="1"/>
  <c r="D4447" i="2"/>
  <c r="J4447" i="2" s="1"/>
  <c r="S4447" i="2" s="1"/>
  <c r="V4447" i="2" s="1" a="1"/>
  <c r="V4447" i="2" s="1"/>
  <c r="D4446" i="2"/>
  <c r="J4446" i="2" s="1"/>
  <c r="S4446" i="2" s="1"/>
  <c r="V4446" i="2" s="1" a="1"/>
  <c r="V4446" i="2" s="1"/>
  <c r="D4445" i="2"/>
  <c r="J4445" i="2" s="1"/>
  <c r="S4445" i="2" s="1"/>
  <c r="V4445" i="2" s="1" a="1"/>
  <c r="V4445" i="2" s="1"/>
  <c r="D4444" i="2"/>
  <c r="J4444" i="2" s="1"/>
  <c r="S4444" i="2" s="1"/>
  <c r="V4444" i="2" s="1" a="1"/>
  <c r="V4444" i="2" s="1"/>
  <c r="D4443" i="2"/>
  <c r="J4443" i="2" s="1"/>
  <c r="S4443" i="2" s="1"/>
  <c r="V4443" i="2" s="1" a="1"/>
  <c r="V4443" i="2" s="1"/>
  <c r="D4442" i="2"/>
  <c r="J4442" i="2" s="1"/>
  <c r="S4442" i="2" s="1"/>
  <c r="V4442" i="2" s="1" a="1"/>
  <c r="V4442" i="2" s="1"/>
  <c r="D4439" i="2"/>
  <c r="J4439" i="2" s="1"/>
  <c r="S4439" i="2" s="1"/>
  <c r="V4439" i="2" s="1" a="1"/>
  <c r="V4439" i="2" s="1"/>
  <c r="D4438" i="2"/>
  <c r="J4438" i="2" s="1"/>
  <c r="S4438" i="2" s="1"/>
  <c r="V4438" i="2" s="1" a="1"/>
  <c r="V4438" i="2" s="1"/>
  <c r="D4437" i="2"/>
  <c r="J4437" i="2" s="1"/>
  <c r="S4437" i="2" s="1"/>
  <c r="V4437" i="2" s="1" a="1"/>
  <c r="V4437" i="2" s="1"/>
  <c r="D4436" i="2"/>
  <c r="J4436" i="2" s="1"/>
  <c r="S4436" i="2" s="1"/>
  <c r="V4436" i="2" s="1" a="1"/>
  <c r="V4436" i="2" s="1"/>
  <c r="D4435" i="2"/>
  <c r="J4435" i="2" s="1"/>
  <c r="S4435" i="2" s="1"/>
  <c r="V4435" i="2" s="1" a="1"/>
  <c r="V4435" i="2" s="1"/>
  <c r="D4434" i="2"/>
  <c r="J4434" i="2" s="1"/>
  <c r="S4434" i="2" s="1"/>
  <c r="V4434" i="2" s="1" a="1"/>
  <c r="V4434" i="2" s="1"/>
  <c r="D4431" i="2"/>
  <c r="J4431" i="2" s="1"/>
  <c r="S4431" i="2" s="1"/>
  <c r="V4431" i="2" s="1" a="1"/>
  <c r="V4431" i="2" s="1"/>
  <c r="D4430" i="2"/>
  <c r="J4430" i="2" s="1"/>
  <c r="S4430" i="2" s="1"/>
  <c r="V4430" i="2" s="1" a="1"/>
  <c r="V4430" i="2" s="1"/>
  <c r="D4429" i="2"/>
  <c r="J4429" i="2" s="1"/>
  <c r="S4429" i="2" s="1"/>
  <c r="V4429" i="2" s="1" a="1"/>
  <c r="V4429" i="2" s="1"/>
  <c r="D4428" i="2"/>
  <c r="J4428" i="2" s="1"/>
  <c r="S4428" i="2" s="1"/>
  <c r="V4428" i="2" s="1" a="1"/>
  <c r="V4428" i="2" s="1"/>
  <c r="D4427" i="2"/>
  <c r="J4427" i="2" s="1"/>
  <c r="S4427" i="2" s="1"/>
  <c r="V4427" i="2" s="1" a="1"/>
  <c r="V4427" i="2" s="1"/>
  <c r="D4426" i="2"/>
  <c r="J4426" i="2" s="1"/>
  <c r="S4426" i="2" s="1"/>
  <c r="V4426" i="2" s="1" a="1"/>
  <c r="V4426" i="2" s="1"/>
  <c r="D4423" i="2"/>
  <c r="J4423" i="2" s="1"/>
  <c r="S4423" i="2" s="1"/>
  <c r="V4423" i="2" s="1" a="1"/>
  <c r="V4423" i="2" s="1"/>
  <c r="D4422" i="2"/>
  <c r="J4422" i="2" s="1"/>
  <c r="S4422" i="2" s="1"/>
  <c r="V4422" i="2" s="1" a="1"/>
  <c r="V4422" i="2" s="1"/>
  <c r="D4421" i="2"/>
  <c r="J4421" i="2" s="1"/>
  <c r="S4421" i="2" s="1"/>
  <c r="V4421" i="2" s="1" a="1"/>
  <c r="V4421" i="2" s="1"/>
  <c r="D4420" i="2"/>
  <c r="J4420" i="2" s="1"/>
  <c r="S4420" i="2" s="1"/>
  <c r="V4420" i="2" s="1" a="1"/>
  <c r="V4420" i="2" s="1"/>
  <c r="D4419" i="2"/>
  <c r="J4419" i="2" s="1"/>
  <c r="S4419" i="2" s="1"/>
  <c r="V4419" i="2" s="1" a="1"/>
  <c r="V4419" i="2" s="1"/>
  <c r="D4418" i="2"/>
  <c r="J4418" i="2" s="1"/>
  <c r="S4418" i="2" s="1"/>
  <c r="V4418" i="2" s="1" a="1"/>
  <c r="V4418" i="2" s="1"/>
  <c r="D4415" i="2"/>
  <c r="J4415" i="2" s="1"/>
  <c r="S4415" i="2" s="1"/>
  <c r="V4415" i="2" s="1" a="1"/>
  <c r="V4415" i="2" s="1"/>
  <c r="D4414" i="2"/>
  <c r="J4414" i="2" s="1"/>
  <c r="S4414" i="2" s="1"/>
  <c r="V4414" i="2" s="1" a="1"/>
  <c r="V4414" i="2" s="1"/>
  <c r="D4413" i="2"/>
  <c r="J4413" i="2" s="1"/>
  <c r="S4413" i="2" s="1"/>
  <c r="V4413" i="2" s="1" a="1"/>
  <c r="V4413" i="2" s="1"/>
  <c r="D4412" i="2"/>
  <c r="J4412" i="2" s="1"/>
  <c r="S4412" i="2" s="1"/>
  <c r="V4412" i="2" s="1" a="1"/>
  <c r="V4412" i="2" s="1"/>
  <c r="D4411" i="2"/>
  <c r="J4411" i="2" s="1"/>
  <c r="S4411" i="2" s="1"/>
  <c r="V4411" i="2" s="1" a="1"/>
  <c r="V4411" i="2" s="1"/>
  <c r="D4410" i="2"/>
  <c r="J4410" i="2" s="1"/>
  <c r="S4410" i="2" s="1"/>
  <c r="V4410" i="2" s="1" a="1"/>
  <c r="V4410" i="2" s="1"/>
  <c r="D4408" i="2"/>
  <c r="J4408" i="2" s="1"/>
  <c r="S4408" i="2" s="1"/>
  <c r="V4408" i="2" s="1" a="1"/>
  <c r="V4408" i="2" s="1"/>
  <c r="D4407" i="2"/>
  <c r="J4407" i="2" s="1"/>
  <c r="S4407" i="2" s="1"/>
  <c r="V4407" i="2" s="1" a="1"/>
  <c r="V4407" i="2" s="1"/>
  <c r="D4406" i="2"/>
  <c r="J4406" i="2" s="1"/>
  <c r="S4406" i="2" s="1"/>
  <c r="V4406" i="2" s="1" a="1"/>
  <c r="V4406" i="2" s="1"/>
  <c r="D4405" i="2"/>
  <c r="J4405" i="2" s="1"/>
  <c r="S4405" i="2" s="1"/>
  <c r="V4405" i="2" s="1" a="1"/>
  <c r="V4405" i="2" s="1"/>
  <c r="D4404" i="2"/>
  <c r="J4404" i="2" s="1"/>
  <c r="S4404" i="2" s="1"/>
  <c r="V4404" i="2" s="1" a="1"/>
  <c r="V4404" i="2" s="1"/>
  <c r="D4403" i="2"/>
  <c r="J4403" i="2" s="1"/>
  <c r="S4403" i="2" s="1"/>
  <c r="V4403" i="2" s="1" a="1"/>
  <c r="V4403" i="2" s="1"/>
  <c r="D4402" i="2"/>
  <c r="J4402" i="2" s="1"/>
  <c r="S4402" i="2" s="1"/>
  <c r="V4402" i="2" s="1" a="1"/>
  <c r="V4402" i="2" s="1"/>
  <c r="D4399" i="2"/>
  <c r="J4399" i="2" s="1"/>
  <c r="S4399" i="2" s="1"/>
  <c r="V4399" i="2" s="1" a="1"/>
  <c r="V4399" i="2" s="1"/>
  <c r="D4398" i="2"/>
  <c r="J4398" i="2" s="1"/>
  <c r="S4398" i="2" s="1"/>
  <c r="V4398" i="2" s="1" a="1"/>
  <c r="V4398" i="2" s="1"/>
  <c r="D4397" i="2"/>
  <c r="J4397" i="2" s="1"/>
  <c r="S4397" i="2" s="1"/>
  <c r="V4397" i="2" s="1" a="1"/>
  <c r="V4397" i="2" s="1"/>
  <c r="D4396" i="2"/>
  <c r="J4396" i="2" s="1"/>
  <c r="S4396" i="2" s="1"/>
  <c r="V4396" i="2" s="1" a="1"/>
  <c r="V4396" i="2" s="1"/>
  <c r="D4395" i="2"/>
  <c r="J4395" i="2" s="1"/>
  <c r="S4395" i="2" s="1"/>
  <c r="V4395" i="2" s="1" a="1"/>
  <c r="V4395" i="2" s="1"/>
  <c r="D4394" i="2"/>
  <c r="J4394" i="2" s="1"/>
  <c r="S4394" i="2" s="1"/>
  <c r="V4394" i="2" s="1" a="1"/>
  <c r="V4394" i="2" s="1"/>
  <c r="D4391" i="2"/>
  <c r="J4391" i="2" s="1"/>
  <c r="S4391" i="2" s="1"/>
  <c r="V4391" i="2" s="1" a="1"/>
  <c r="V4391" i="2" s="1"/>
  <c r="D4390" i="2"/>
  <c r="J4390" i="2" s="1"/>
  <c r="S4390" i="2" s="1"/>
  <c r="V4390" i="2" s="1" a="1"/>
  <c r="V4390" i="2" s="1"/>
  <c r="D4389" i="2"/>
  <c r="J4389" i="2" s="1"/>
  <c r="S4389" i="2" s="1"/>
  <c r="V4389" i="2" s="1" a="1"/>
  <c r="V4389" i="2" s="1"/>
  <c r="D4388" i="2"/>
  <c r="J4388" i="2" s="1"/>
  <c r="S4388" i="2" s="1"/>
  <c r="V4388" i="2" s="1" a="1"/>
  <c r="V4388" i="2" s="1"/>
  <c r="D4387" i="2"/>
  <c r="J4387" i="2" s="1"/>
  <c r="S4387" i="2" s="1"/>
  <c r="V4387" i="2" s="1" a="1"/>
  <c r="V4387" i="2" s="1"/>
  <c r="D4386" i="2"/>
  <c r="J4386" i="2" s="1"/>
  <c r="S4386" i="2" s="1"/>
  <c r="V4386" i="2" s="1" a="1"/>
  <c r="V4386" i="2" s="1"/>
  <c r="D4383" i="2"/>
  <c r="J4383" i="2" s="1"/>
  <c r="S4383" i="2" s="1"/>
  <c r="V4383" i="2" s="1" a="1"/>
  <c r="V4383" i="2" s="1"/>
  <c r="D4382" i="2"/>
  <c r="J4382" i="2" s="1"/>
  <c r="S4382" i="2" s="1"/>
  <c r="V4382" i="2" s="1" a="1"/>
  <c r="V4382" i="2" s="1"/>
  <c r="D4381" i="2"/>
  <c r="J4381" i="2" s="1"/>
  <c r="S4381" i="2" s="1"/>
  <c r="V4381" i="2" s="1" a="1"/>
  <c r="V4381" i="2" s="1"/>
  <c r="D4380" i="2"/>
  <c r="J4380" i="2" s="1"/>
  <c r="S4380" i="2" s="1"/>
  <c r="V4380" i="2" s="1" a="1"/>
  <c r="V4380" i="2" s="1"/>
  <c r="D4379" i="2"/>
  <c r="J4379" i="2" s="1"/>
  <c r="S4379" i="2" s="1"/>
  <c r="V4379" i="2" s="1" a="1"/>
  <c r="V4379" i="2" s="1"/>
  <c r="D4378" i="2"/>
  <c r="J4378" i="2" s="1"/>
  <c r="S4378" i="2" s="1"/>
  <c r="V4378" i="2" s="1" a="1"/>
  <c r="V4378" i="2" s="1"/>
  <c r="D4376" i="2"/>
  <c r="J4376" i="2" s="1"/>
  <c r="S4376" i="2" s="1"/>
  <c r="V4376" i="2" s="1" a="1"/>
  <c r="V4376" i="2" s="1"/>
  <c r="D4375" i="2"/>
  <c r="J4375" i="2" s="1"/>
  <c r="S4375" i="2" s="1"/>
  <c r="V4375" i="2" s="1" a="1"/>
  <c r="V4375" i="2" s="1"/>
  <c r="D4374" i="2"/>
  <c r="J4374" i="2" s="1"/>
  <c r="S4374" i="2" s="1"/>
  <c r="V4374" i="2" s="1" a="1"/>
  <c r="V4374" i="2" s="1"/>
  <c r="D4373" i="2"/>
  <c r="J4373" i="2" s="1"/>
  <c r="S4373" i="2" s="1"/>
  <c r="V4373" i="2" s="1" a="1"/>
  <c r="V4373" i="2" s="1"/>
  <c r="D4372" i="2"/>
  <c r="J4372" i="2" s="1"/>
  <c r="S4372" i="2" s="1"/>
  <c r="V4372" i="2" s="1" a="1"/>
  <c r="V4372" i="2" s="1"/>
  <c r="D4371" i="2"/>
  <c r="J4371" i="2" s="1"/>
  <c r="S4371" i="2" s="1"/>
  <c r="D4370" i="2"/>
  <c r="J4370" i="2" s="1"/>
  <c r="S4370" i="2" s="1"/>
  <c r="V4370" i="2" s="1" a="1"/>
  <c r="V4370" i="2" s="1"/>
  <c r="D4367" i="2"/>
  <c r="J4367" i="2" s="1"/>
  <c r="S4367" i="2" s="1"/>
  <c r="V4367" i="2" s="1" a="1"/>
  <c r="V4367" i="2" s="1"/>
  <c r="D4366" i="2"/>
  <c r="J4366" i="2" s="1"/>
  <c r="S4366" i="2" s="1"/>
  <c r="V4366" i="2" s="1" a="1"/>
  <c r="V4366" i="2" s="1"/>
  <c r="D4365" i="2"/>
  <c r="J4365" i="2" s="1"/>
  <c r="S4365" i="2" s="1"/>
  <c r="V4365" i="2" s="1" a="1"/>
  <c r="V4365" i="2" s="1"/>
  <c r="D4364" i="2"/>
  <c r="J4364" i="2" s="1"/>
  <c r="S4364" i="2" s="1"/>
  <c r="V4364" i="2" s="1" a="1"/>
  <c r="V4364" i="2" s="1"/>
  <c r="D4363" i="2"/>
  <c r="J4363" i="2" s="1"/>
  <c r="S4363" i="2" s="1"/>
  <c r="V4363" i="2" s="1" a="1"/>
  <c r="V4363" i="2" s="1"/>
  <c r="D4362" i="2"/>
  <c r="J4362" i="2" s="1"/>
  <c r="S4362" i="2" s="1"/>
  <c r="V4362" i="2" s="1" a="1"/>
  <c r="V4362" i="2" s="1"/>
  <c r="D4359" i="2"/>
  <c r="J4359" i="2" s="1"/>
  <c r="S4359" i="2" s="1"/>
  <c r="V4359" i="2" s="1" a="1"/>
  <c r="V4359" i="2" s="1"/>
  <c r="D4358" i="2"/>
  <c r="J4358" i="2" s="1"/>
  <c r="S4358" i="2" s="1"/>
  <c r="V4358" i="2" s="1" a="1"/>
  <c r="V4358" i="2" s="1"/>
  <c r="D4357" i="2"/>
  <c r="J4357" i="2" s="1"/>
  <c r="S4357" i="2" s="1"/>
  <c r="V4357" i="2" s="1" a="1"/>
  <c r="V4357" i="2" s="1"/>
  <c r="D4356" i="2"/>
  <c r="J4356" i="2" s="1"/>
  <c r="S4356" i="2" s="1"/>
  <c r="V4356" i="2" s="1" a="1"/>
  <c r="V4356" i="2" s="1"/>
  <c r="D4355" i="2"/>
  <c r="J4355" i="2" s="1"/>
  <c r="S4355" i="2" s="1"/>
  <c r="V4355" i="2" s="1" a="1"/>
  <c r="V4355" i="2" s="1"/>
  <c r="D4354" i="2"/>
  <c r="J4354" i="2" s="1"/>
  <c r="S4354" i="2" s="1"/>
  <c r="V4354" i="2" s="1" a="1"/>
  <c r="V4354" i="2" s="1"/>
  <c r="D4352" i="2"/>
  <c r="J4352" i="2" s="1"/>
  <c r="S4352" i="2" s="1"/>
  <c r="V4352" i="2" s="1" a="1"/>
  <c r="V4352" i="2" s="1"/>
  <c r="D4351" i="2"/>
  <c r="J4351" i="2" s="1"/>
  <c r="S4351" i="2" s="1"/>
  <c r="V4351" i="2" s="1" a="1"/>
  <c r="V4351" i="2" s="1"/>
  <c r="D4350" i="2"/>
  <c r="J4350" i="2" s="1"/>
  <c r="S4350" i="2" s="1"/>
  <c r="V4350" i="2" s="1" a="1"/>
  <c r="V4350" i="2" s="1"/>
  <c r="D4349" i="2"/>
  <c r="J4349" i="2" s="1"/>
  <c r="S4349" i="2" s="1"/>
  <c r="V4349" i="2" s="1" a="1"/>
  <c r="V4349" i="2" s="1"/>
  <c r="D4348" i="2"/>
  <c r="J4348" i="2" s="1"/>
  <c r="S4348" i="2" s="1"/>
  <c r="V4348" i="2" s="1" a="1"/>
  <c r="V4348" i="2" s="1"/>
  <c r="D4347" i="2"/>
  <c r="J4347" i="2" s="1"/>
  <c r="S4347" i="2" s="1"/>
  <c r="V4347" i="2" s="1" a="1"/>
  <c r="V4347" i="2" s="1"/>
  <c r="D4346" i="2"/>
  <c r="J4346" i="2" s="1"/>
  <c r="S4346" i="2" s="1"/>
  <c r="V4346" i="2" s="1" a="1"/>
  <c r="V4346" i="2" s="1"/>
  <c r="D4344" i="2"/>
  <c r="J4344" i="2" s="1"/>
  <c r="S4344" i="2" s="1"/>
  <c r="V4344" i="2" s="1" a="1"/>
  <c r="V4344" i="2" s="1"/>
  <c r="D4343" i="2"/>
  <c r="J4343" i="2" s="1"/>
  <c r="S4343" i="2" s="1"/>
  <c r="V4343" i="2" s="1" a="1"/>
  <c r="V4343" i="2" s="1"/>
  <c r="D4342" i="2"/>
  <c r="J4342" i="2" s="1"/>
  <c r="S4342" i="2" s="1"/>
  <c r="V4342" i="2" s="1" a="1"/>
  <c r="V4342" i="2" s="1"/>
  <c r="D4341" i="2"/>
  <c r="J4341" i="2" s="1"/>
  <c r="S4341" i="2" s="1"/>
  <c r="V4341" i="2" s="1" a="1"/>
  <c r="V4341" i="2" s="1"/>
  <c r="D4340" i="2"/>
  <c r="J4340" i="2" s="1"/>
  <c r="S4340" i="2" s="1"/>
  <c r="V4340" i="2" s="1" a="1"/>
  <c r="V4340" i="2" s="1"/>
  <c r="D4339" i="2"/>
  <c r="J4339" i="2" s="1"/>
  <c r="S4339" i="2" s="1"/>
  <c r="V4339" i="2" s="1" a="1"/>
  <c r="V4339" i="2" s="1"/>
  <c r="D4338" i="2"/>
  <c r="J4338" i="2" s="1"/>
  <c r="S4338" i="2" s="1"/>
  <c r="V4338" i="2" s="1" a="1"/>
  <c r="V4338" i="2" s="1"/>
  <c r="D4335" i="2"/>
  <c r="J4335" i="2" s="1"/>
  <c r="S4335" i="2" s="1"/>
  <c r="V4335" i="2" s="1" a="1"/>
  <c r="V4335" i="2" s="1"/>
  <c r="D4334" i="2"/>
  <c r="J4334" i="2" s="1"/>
  <c r="S4334" i="2" s="1"/>
  <c r="V4334" i="2" s="1" a="1"/>
  <c r="V4334" i="2" s="1"/>
  <c r="D4333" i="2"/>
  <c r="J4333" i="2" s="1"/>
  <c r="S4333" i="2" s="1"/>
  <c r="V4333" i="2" s="1" a="1"/>
  <c r="V4333" i="2" s="1"/>
  <c r="D4332" i="2"/>
  <c r="J4332" i="2" s="1"/>
  <c r="S4332" i="2" s="1"/>
  <c r="V4332" i="2" s="1" a="1"/>
  <c r="V4332" i="2" s="1"/>
  <c r="D4331" i="2"/>
  <c r="J4331" i="2" s="1"/>
  <c r="S4331" i="2" s="1"/>
  <c r="V4331" i="2" s="1" a="1"/>
  <c r="V4331" i="2" s="1"/>
  <c r="D4330" i="2"/>
  <c r="J4330" i="2" s="1"/>
  <c r="S4330" i="2" s="1"/>
  <c r="V4330" i="2" s="1" a="1"/>
  <c r="V4330" i="2" s="1"/>
  <c r="D4327" i="2"/>
  <c r="J4327" i="2" s="1"/>
  <c r="S4327" i="2" s="1"/>
  <c r="V4327" i="2" s="1" a="1"/>
  <c r="V4327" i="2" s="1"/>
  <c r="D4326" i="2"/>
  <c r="J4326" i="2" s="1"/>
  <c r="S4326" i="2" s="1"/>
  <c r="V4326" i="2" s="1" a="1"/>
  <c r="V4326" i="2" s="1"/>
  <c r="D4325" i="2"/>
  <c r="J4325" i="2" s="1"/>
  <c r="S4325" i="2" s="1"/>
  <c r="V4325" i="2" s="1" a="1"/>
  <c r="V4325" i="2" s="1"/>
  <c r="D4324" i="2"/>
  <c r="J4324" i="2" s="1"/>
  <c r="S4324" i="2" s="1"/>
  <c r="V4324" i="2" s="1" a="1"/>
  <c r="V4324" i="2" s="1"/>
  <c r="D4323" i="2"/>
  <c r="J4323" i="2" s="1"/>
  <c r="S4323" i="2" s="1"/>
  <c r="V4323" i="2" s="1" a="1"/>
  <c r="V4323" i="2" s="1"/>
  <c r="D4322" i="2"/>
  <c r="J4322" i="2" s="1"/>
  <c r="S4322" i="2" s="1"/>
  <c r="V4322" i="2" s="1" a="1"/>
  <c r="V4322" i="2" s="1"/>
  <c r="D4318" i="2"/>
  <c r="J4318" i="2" s="1"/>
  <c r="S4318" i="2" s="1"/>
  <c r="V4318" i="2" s="1" a="1"/>
  <c r="V4318" i="2" s="1"/>
  <c r="D4317" i="2"/>
  <c r="J4317" i="2" s="1"/>
  <c r="S4317" i="2" s="1"/>
  <c r="V4317" i="2" s="1" a="1"/>
  <c r="V4317" i="2" s="1"/>
  <c r="D4316" i="2"/>
  <c r="J4316" i="2" s="1"/>
  <c r="S4316" i="2" s="1"/>
  <c r="V4316" i="2" s="1" a="1"/>
  <c r="V4316" i="2" s="1"/>
  <c r="D4315" i="2"/>
  <c r="J4315" i="2" s="1"/>
  <c r="S4315" i="2" s="1"/>
  <c r="V4315" i="2" s="1" a="1"/>
  <c r="V4315" i="2" s="1"/>
  <c r="D4314" i="2"/>
  <c r="J4314" i="2" s="1"/>
  <c r="S4314" i="2" s="1"/>
  <c r="V4314" i="2" s="1" a="1"/>
  <c r="V4314" i="2" s="1"/>
  <c r="D4311" i="2"/>
  <c r="J4311" i="2" s="1"/>
  <c r="S4311" i="2" s="1"/>
  <c r="V4311" i="2" s="1" a="1"/>
  <c r="V4311" i="2" s="1"/>
  <c r="D4310" i="2"/>
  <c r="J4310" i="2" s="1"/>
  <c r="S4310" i="2" s="1"/>
  <c r="V4310" i="2" s="1" a="1"/>
  <c r="V4310" i="2" s="1"/>
  <c r="D4309" i="2"/>
  <c r="J4309" i="2" s="1"/>
  <c r="S4309" i="2" s="1"/>
  <c r="V4309" i="2" s="1" a="1"/>
  <c r="V4309" i="2" s="1"/>
  <c r="D4308" i="2"/>
  <c r="J4308" i="2" s="1"/>
  <c r="S4308" i="2" s="1"/>
  <c r="V4308" i="2" s="1" a="1"/>
  <c r="V4308" i="2" s="1"/>
  <c r="D4307" i="2"/>
  <c r="J4307" i="2" s="1"/>
  <c r="S4307" i="2" s="1"/>
  <c r="V4307" i="2" s="1" a="1"/>
  <c r="V4307" i="2" s="1"/>
  <c r="D4306" i="2"/>
  <c r="J4306" i="2" s="1"/>
  <c r="S4306" i="2" s="1"/>
  <c r="V4306" i="2" s="1" a="1"/>
  <c r="V4306" i="2" s="1"/>
  <c r="D4303" i="2"/>
  <c r="J4303" i="2" s="1"/>
  <c r="S4303" i="2" s="1"/>
  <c r="V4303" i="2" s="1" a="1"/>
  <c r="V4303" i="2" s="1"/>
  <c r="D4302" i="2"/>
  <c r="J4302" i="2" s="1"/>
  <c r="S4302" i="2" s="1"/>
  <c r="V4302" i="2" s="1" a="1"/>
  <c r="V4302" i="2" s="1"/>
  <c r="D4301" i="2"/>
  <c r="J4301" i="2" s="1"/>
  <c r="S4301" i="2" s="1"/>
  <c r="V4301" i="2" s="1" a="1"/>
  <c r="V4301" i="2" s="1"/>
  <c r="D4300" i="2"/>
  <c r="J4300" i="2" s="1"/>
  <c r="S4300" i="2" s="1"/>
  <c r="V4300" i="2" s="1" a="1"/>
  <c r="V4300" i="2" s="1"/>
  <c r="D4299" i="2"/>
  <c r="J4299" i="2" s="1"/>
  <c r="S4299" i="2" s="1"/>
  <c r="V4299" i="2" s="1" a="1"/>
  <c r="V4299" i="2" s="1"/>
  <c r="D4298" i="2"/>
  <c r="J4298" i="2" s="1"/>
  <c r="S4298" i="2" s="1"/>
  <c r="V4298" i="2" s="1" a="1"/>
  <c r="V4298" i="2" s="1"/>
  <c r="D4295" i="2"/>
  <c r="J4295" i="2" s="1"/>
  <c r="S4295" i="2" s="1"/>
  <c r="V4295" i="2" s="1" a="1"/>
  <c r="V4295" i="2" s="1"/>
  <c r="D4294" i="2"/>
  <c r="J4294" i="2" s="1"/>
  <c r="S4294" i="2" s="1"/>
  <c r="V4294" i="2" s="1" a="1"/>
  <c r="V4294" i="2" s="1"/>
  <c r="D4293" i="2"/>
  <c r="J4293" i="2" s="1"/>
  <c r="S4293" i="2" s="1"/>
  <c r="V4293" i="2" s="1" a="1"/>
  <c r="V4293" i="2" s="1"/>
  <c r="D4292" i="2"/>
  <c r="J4292" i="2" s="1"/>
  <c r="S4292" i="2" s="1"/>
  <c r="V4292" i="2" s="1" a="1"/>
  <c r="V4292" i="2" s="1"/>
  <c r="D4291" i="2"/>
  <c r="J4291" i="2" s="1"/>
  <c r="S4291" i="2" s="1"/>
  <c r="V4291" i="2" s="1" a="1"/>
  <c r="V4291" i="2" s="1"/>
  <c r="D4290" i="2"/>
  <c r="J4290" i="2" s="1"/>
  <c r="S4290" i="2" s="1"/>
  <c r="V4290" i="2" s="1" a="1"/>
  <c r="V4290" i="2" s="1"/>
  <c r="D4287" i="2"/>
  <c r="J4287" i="2" s="1"/>
  <c r="S4287" i="2" s="1"/>
  <c r="V4287" i="2" s="1" a="1"/>
  <c r="V4287" i="2" s="1"/>
  <c r="D4286" i="2"/>
  <c r="J4286" i="2" s="1"/>
  <c r="S4286" i="2" s="1"/>
  <c r="V4286" i="2" s="1" a="1"/>
  <c r="V4286" i="2" s="1"/>
  <c r="D4285" i="2"/>
  <c r="J4285" i="2" s="1"/>
  <c r="S4285" i="2" s="1"/>
  <c r="V4285" i="2" s="1" a="1"/>
  <c r="V4285" i="2" s="1"/>
  <c r="D4284" i="2"/>
  <c r="J4284" i="2" s="1"/>
  <c r="S4284" i="2" s="1"/>
  <c r="V4284" i="2" s="1" a="1"/>
  <c r="V4284" i="2" s="1"/>
  <c r="D4283" i="2"/>
  <c r="J4283" i="2" s="1"/>
  <c r="S4283" i="2" s="1"/>
  <c r="V4283" i="2" s="1" a="1"/>
  <c r="V4283" i="2" s="1"/>
  <c r="D4282" i="2"/>
  <c r="J4282" i="2" s="1"/>
  <c r="S4282" i="2" s="1"/>
  <c r="V4282" i="2" s="1" a="1"/>
  <c r="V4282" i="2" s="1"/>
  <c r="D4279" i="2"/>
  <c r="J4279" i="2" s="1"/>
  <c r="S4279" i="2" s="1"/>
  <c r="V4279" i="2" s="1" a="1"/>
  <c r="V4279" i="2" s="1"/>
  <c r="D4278" i="2"/>
  <c r="J4278" i="2" s="1"/>
  <c r="S4278" i="2" s="1"/>
  <c r="V4278" i="2" s="1" a="1"/>
  <c r="V4278" i="2" s="1"/>
  <c r="D4277" i="2"/>
  <c r="J4277" i="2" s="1"/>
  <c r="S4277" i="2" s="1"/>
  <c r="V4277" i="2" s="1" a="1"/>
  <c r="V4277" i="2" s="1"/>
  <c r="D4276" i="2"/>
  <c r="J4276" i="2" s="1"/>
  <c r="S4276" i="2" s="1"/>
  <c r="V4276" i="2" s="1" a="1"/>
  <c r="V4276" i="2" s="1"/>
  <c r="D4275" i="2"/>
  <c r="J4275" i="2" s="1"/>
  <c r="S4275" i="2" s="1"/>
  <c r="V4275" i="2" s="1" a="1"/>
  <c r="V4275" i="2" s="1"/>
  <c r="D4274" i="2"/>
  <c r="J4274" i="2" s="1"/>
  <c r="S4274" i="2" s="1"/>
  <c r="V4274" i="2" s="1" a="1"/>
  <c r="V4274" i="2" s="1"/>
  <c r="D4271" i="2"/>
  <c r="J4271" i="2" s="1"/>
  <c r="S4271" i="2" s="1"/>
  <c r="V4271" i="2" s="1" a="1"/>
  <c r="V4271" i="2" s="1"/>
  <c r="D4270" i="2"/>
  <c r="J4270" i="2" s="1"/>
  <c r="S4270" i="2" s="1"/>
  <c r="V4270" i="2" s="1" a="1"/>
  <c r="V4270" i="2" s="1"/>
  <c r="D4269" i="2"/>
  <c r="J4269" i="2" s="1"/>
  <c r="S4269" i="2" s="1"/>
  <c r="V4269" i="2" s="1" a="1"/>
  <c r="V4269" i="2" s="1"/>
  <c r="D4268" i="2"/>
  <c r="J4268" i="2" s="1"/>
  <c r="S4268" i="2" s="1"/>
  <c r="V4268" i="2" s="1" a="1"/>
  <c r="V4268" i="2" s="1"/>
  <c r="D4267" i="2"/>
  <c r="J4267" i="2" s="1"/>
  <c r="S4267" i="2" s="1"/>
  <c r="V4267" i="2" s="1" a="1"/>
  <c r="V4267" i="2" s="1"/>
  <c r="D4266" i="2"/>
  <c r="J4266" i="2" s="1"/>
  <c r="S4266" i="2" s="1"/>
  <c r="V4266" i="2" s="1" a="1"/>
  <c r="V4266" i="2" s="1"/>
  <c r="D4263" i="2"/>
  <c r="J4263" i="2" s="1"/>
  <c r="S4263" i="2" s="1"/>
  <c r="V4263" i="2" s="1" a="1"/>
  <c r="V4263" i="2" s="1"/>
  <c r="D4262" i="2"/>
  <c r="J4262" i="2" s="1"/>
  <c r="S4262" i="2" s="1"/>
  <c r="V4262" i="2" s="1" a="1"/>
  <c r="V4262" i="2" s="1"/>
  <c r="D4261" i="2"/>
  <c r="J4261" i="2" s="1"/>
  <c r="S4261" i="2" s="1"/>
  <c r="V4261" i="2" s="1" a="1"/>
  <c r="V4261" i="2" s="1"/>
  <c r="D4260" i="2"/>
  <c r="J4260" i="2" s="1"/>
  <c r="S4260" i="2" s="1"/>
  <c r="V4260" i="2" s="1" a="1"/>
  <c r="V4260" i="2" s="1"/>
  <c r="D4259" i="2"/>
  <c r="J4259" i="2" s="1"/>
  <c r="S4259" i="2" s="1"/>
  <c r="V4259" i="2" s="1" a="1"/>
  <c r="V4259" i="2" s="1"/>
  <c r="D4258" i="2"/>
  <c r="J4258" i="2" s="1"/>
  <c r="S4258" i="2" s="1"/>
  <c r="V4258" i="2" s="1" a="1"/>
  <c r="V4258" i="2" s="1"/>
  <c r="D4255" i="2"/>
  <c r="J4255" i="2" s="1"/>
  <c r="S4255" i="2" s="1"/>
  <c r="V4255" i="2" s="1" a="1"/>
  <c r="V4255" i="2" s="1"/>
  <c r="D4254" i="2"/>
  <c r="J4254" i="2" s="1"/>
  <c r="S4254" i="2" s="1"/>
  <c r="V4254" i="2" s="1" a="1"/>
  <c r="V4254" i="2" s="1"/>
  <c r="D4253" i="2"/>
  <c r="J4253" i="2" s="1"/>
  <c r="S4253" i="2" s="1"/>
  <c r="V4253" i="2" s="1" a="1"/>
  <c r="V4253" i="2" s="1"/>
  <c r="D4252" i="2"/>
  <c r="J4252" i="2" s="1"/>
  <c r="S4252" i="2" s="1"/>
  <c r="V4252" i="2" s="1" a="1"/>
  <c r="V4252" i="2" s="1"/>
  <c r="D4251" i="2"/>
  <c r="J4251" i="2" s="1"/>
  <c r="S4251" i="2" s="1"/>
  <c r="V4251" i="2" s="1" a="1"/>
  <c r="V4251" i="2" s="1"/>
  <c r="D4250" i="2"/>
  <c r="J4250" i="2" s="1"/>
  <c r="S4250" i="2" s="1"/>
  <c r="V4250" i="2" s="1" a="1"/>
  <c r="V4250" i="2" s="1"/>
  <c r="D4247" i="2"/>
  <c r="J4247" i="2" s="1"/>
  <c r="S4247" i="2" s="1"/>
  <c r="V4247" i="2" s="1" a="1"/>
  <c r="V4247" i="2" s="1"/>
  <c r="D4246" i="2"/>
  <c r="J4246" i="2" s="1"/>
  <c r="S4246" i="2" s="1"/>
  <c r="V4246" i="2" s="1" a="1"/>
  <c r="V4246" i="2" s="1"/>
  <c r="D4245" i="2"/>
  <c r="J4245" i="2" s="1"/>
  <c r="S4245" i="2" s="1"/>
  <c r="V4245" i="2" s="1" a="1"/>
  <c r="V4245" i="2" s="1"/>
  <c r="D4244" i="2"/>
  <c r="J4244" i="2" s="1"/>
  <c r="S4244" i="2" s="1"/>
  <c r="V4244" i="2" s="1" a="1"/>
  <c r="V4244" i="2" s="1"/>
  <c r="D4243" i="2"/>
  <c r="J4243" i="2" s="1"/>
  <c r="S4243" i="2" s="1"/>
  <c r="V4243" i="2" s="1" a="1"/>
  <c r="V4243" i="2" s="1"/>
  <c r="D4242" i="2"/>
  <c r="J4242" i="2" s="1"/>
  <c r="S4242" i="2" s="1"/>
  <c r="V4242" i="2" s="1" a="1"/>
  <c r="V4242" i="2" s="1"/>
  <c r="D4239" i="2"/>
  <c r="J4239" i="2" s="1"/>
  <c r="S4239" i="2" s="1"/>
  <c r="V4239" i="2" s="1" a="1"/>
  <c r="V4239" i="2" s="1"/>
  <c r="D4238" i="2"/>
  <c r="J4238" i="2" s="1"/>
  <c r="S4238" i="2" s="1"/>
  <c r="V4238" i="2" s="1" a="1"/>
  <c r="V4238" i="2" s="1"/>
  <c r="D4237" i="2"/>
  <c r="J4237" i="2" s="1"/>
  <c r="S4237" i="2" s="1"/>
  <c r="V4237" i="2" s="1" a="1"/>
  <c r="V4237" i="2" s="1"/>
  <c r="D4236" i="2"/>
  <c r="J4236" i="2" s="1"/>
  <c r="S4236" i="2" s="1"/>
  <c r="V4236" i="2" s="1" a="1"/>
  <c r="V4236" i="2" s="1"/>
  <c r="D4235" i="2"/>
  <c r="J4235" i="2" s="1"/>
  <c r="S4235" i="2" s="1"/>
  <c r="V4235" i="2" s="1" a="1"/>
  <c r="V4235" i="2" s="1"/>
  <c r="D4234" i="2"/>
  <c r="J4234" i="2" s="1"/>
  <c r="S4234" i="2" s="1"/>
  <c r="V4234" i="2" s="1" a="1"/>
  <c r="V4234" i="2" s="1"/>
  <c r="D4231" i="2"/>
  <c r="J4231" i="2" s="1"/>
  <c r="S4231" i="2" s="1"/>
  <c r="V4231" i="2" s="1" a="1"/>
  <c r="V4231" i="2" s="1"/>
  <c r="D4230" i="2"/>
  <c r="J4230" i="2" s="1"/>
  <c r="S4230" i="2" s="1"/>
  <c r="V4230" i="2" s="1" a="1"/>
  <c r="V4230" i="2" s="1"/>
  <c r="D4229" i="2"/>
  <c r="J4229" i="2" s="1"/>
  <c r="S4229" i="2" s="1"/>
  <c r="V4229" i="2" s="1" a="1"/>
  <c r="V4229" i="2" s="1"/>
  <c r="D4228" i="2"/>
  <c r="J4228" i="2" s="1"/>
  <c r="S4228" i="2" s="1"/>
  <c r="V4228" i="2" s="1" a="1"/>
  <c r="V4228" i="2" s="1"/>
  <c r="D4227" i="2"/>
  <c r="J4227" i="2" s="1"/>
  <c r="S4227" i="2" s="1"/>
  <c r="V4227" i="2" s="1" a="1"/>
  <c r="V4227" i="2" s="1"/>
  <c r="D4226" i="2"/>
  <c r="J4226" i="2" s="1"/>
  <c r="S4226" i="2" s="1"/>
  <c r="V4226" i="2" s="1" a="1"/>
  <c r="V4226" i="2" s="1"/>
  <c r="D4223" i="2"/>
  <c r="J4223" i="2" s="1"/>
  <c r="S4223" i="2" s="1"/>
  <c r="V4223" i="2" s="1" a="1"/>
  <c r="V4223" i="2" s="1"/>
  <c r="D4222" i="2"/>
  <c r="J4222" i="2" s="1"/>
  <c r="S4222" i="2" s="1"/>
  <c r="V4222" i="2" s="1" a="1"/>
  <c r="V4222" i="2" s="1"/>
  <c r="D4221" i="2"/>
  <c r="J4221" i="2" s="1"/>
  <c r="S4221" i="2" s="1"/>
  <c r="V4221" i="2" s="1" a="1"/>
  <c r="V4221" i="2" s="1"/>
  <c r="D4220" i="2"/>
  <c r="J4220" i="2" s="1"/>
  <c r="S4220" i="2" s="1"/>
  <c r="V4220" i="2" s="1" a="1"/>
  <c r="V4220" i="2" s="1"/>
  <c r="D4219" i="2"/>
  <c r="J4219" i="2" s="1"/>
  <c r="S4219" i="2" s="1"/>
  <c r="V4219" i="2" s="1" a="1"/>
  <c r="V4219" i="2" s="1"/>
  <c r="D4218" i="2"/>
  <c r="J4218" i="2" s="1"/>
  <c r="S4218" i="2" s="1"/>
  <c r="V4218" i="2" s="1" a="1"/>
  <c r="V4218" i="2" s="1"/>
  <c r="D4215" i="2"/>
  <c r="J4215" i="2" s="1"/>
  <c r="S4215" i="2" s="1"/>
  <c r="V4215" i="2" s="1" a="1"/>
  <c r="V4215" i="2" s="1"/>
  <c r="D4214" i="2"/>
  <c r="J4214" i="2" s="1"/>
  <c r="S4214" i="2" s="1"/>
  <c r="V4214" i="2" s="1" a="1"/>
  <c r="V4214" i="2" s="1"/>
  <c r="D4213" i="2"/>
  <c r="J4213" i="2" s="1"/>
  <c r="S4213" i="2" s="1"/>
  <c r="V4213" i="2" s="1" a="1"/>
  <c r="V4213" i="2" s="1"/>
  <c r="D4212" i="2"/>
  <c r="J4212" i="2" s="1"/>
  <c r="S4212" i="2" s="1"/>
  <c r="V4212" i="2" s="1" a="1"/>
  <c r="V4212" i="2" s="1"/>
  <c r="D4211" i="2"/>
  <c r="J4211" i="2" s="1"/>
  <c r="S4211" i="2" s="1"/>
  <c r="V4211" i="2" s="1" a="1"/>
  <c r="V4211" i="2" s="1"/>
  <c r="D4210" i="2"/>
  <c r="J4210" i="2" s="1"/>
  <c r="S4210" i="2" s="1"/>
  <c r="V4210" i="2" s="1" a="1"/>
  <c r="V4210" i="2" s="1"/>
  <c r="D4207" i="2"/>
  <c r="J4207" i="2" s="1"/>
  <c r="S4207" i="2" s="1"/>
  <c r="V4207" i="2" s="1" a="1"/>
  <c r="V4207" i="2" s="1"/>
  <c r="D4206" i="2"/>
  <c r="J4206" i="2" s="1"/>
  <c r="S4206" i="2" s="1"/>
  <c r="V4206" i="2" s="1" a="1"/>
  <c r="V4206" i="2" s="1"/>
  <c r="D4205" i="2"/>
  <c r="J4205" i="2" s="1"/>
  <c r="S4205" i="2" s="1"/>
  <c r="V4205" i="2" s="1" a="1"/>
  <c r="V4205" i="2" s="1"/>
  <c r="D4204" i="2"/>
  <c r="J4204" i="2" s="1"/>
  <c r="S4204" i="2" s="1"/>
  <c r="V4204" i="2" s="1" a="1"/>
  <c r="V4204" i="2" s="1"/>
  <c r="D4203" i="2"/>
  <c r="J4203" i="2" s="1"/>
  <c r="S4203" i="2" s="1"/>
  <c r="V4203" i="2" s="1" a="1"/>
  <c r="V4203" i="2" s="1"/>
  <c r="D4202" i="2"/>
  <c r="J4202" i="2" s="1"/>
  <c r="S4202" i="2" s="1"/>
  <c r="V4202" i="2" s="1" a="1"/>
  <c r="V4202" i="2" s="1"/>
  <c r="D4199" i="2"/>
  <c r="J4199" i="2" s="1"/>
  <c r="S4199" i="2" s="1"/>
  <c r="V4199" i="2" s="1" a="1"/>
  <c r="V4199" i="2" s="1"/>
  <c r="D4198" i="2"/>
  <c r="J4198" i="2" s="1"/>
  <c r="S4198" i="2" s="1"/>
  <c r="V4198" i="2" s="1" a="1"/>
  <c r="V4198" i="2" s="1"/>
  <c r="D4197" i="2"/>
  <c r="J4197" i="2" s="1"/>
  <c r="S4197" i="2" s="1"/>
  <c r="V4197" i="2" s="1" a="1"/>
  <c r="V4197" i="2" s="1"/>
  <c r="D4196" i="2"/>
  <c r="J4196" i="2" s="1"/>
  <c r="S4196" i="2" s="1"/>
  <c r="V4196" i="2" s="1" a="1"/>
  <c r="V4196" i="2" s="1"/>
  <c r="D4195" i="2"/>
  <c r="J4195" i="2" s="1"/>
  <c r="S4195" i="2" s="1"/>
  <c r="V4195" i="2" s="1" a="1"/>
  <c r="V4195" i="2" s="1"/>
  <c r="D4194" i="2"/>
  <c r="J4194" i="2" s="1"/>
  <c r="S4194" i="2" s="1"/>
  <c r="V4194" i="2" s="1" a="1"/>
  <c r="V4194" i="2" s="1"/>
  <c r="D4191" i="2"/>
  <c r="J4191" i="2" s="1"/>
  <c r="S4191" i="2" s="1"/>
  <c r="V4191" i="2" s="1" a="1"/>
  <c r="V4191" i="2" s="1"/>
  <c r="D4190" i="2"/>
  <c r="J4190" i="2" s="1"/>
  <c r="S4190" i="2" s="1"/>
  <c r="V4190" i="2" s="1" a="1"/>
  <c r="V4190" i="2" s="1"/>
  <c r="D4189" i="2"/>
  <c r="J4189" i="2" s="1"/>
  <c r="S4189" i="2" s="1"/>
  <c r="V4189" i="2" s="1" a="1"/>
  <c r="V4189" i="2" s="1"/>
  <c r="D4188" i="2"/>
  <c r="J4188" i="2" s="1"/>
  <c r="S4188" i="2" s="1"/>
  <c r="V4188" i="2" s="1" a="1"/>
  <c r="V4188" i="2" s="1"/>
  <c r="D4187" i="2"/>
  <c r="J4187" i="2" s="1"/>
  <c r="S4187" i="2" s="1"/>
  <c r="V4187" i="2" s="1" a="1"/>
  <c r="V4187" i="2" s="1"/>
  <c r="D4186" i="2"/>
  <c r="J4186" i="2" s="1"/>
  <c r="S4186" i="2" s="1"/>
  <c r="V4186" i="2" s="1" a="1"/>
  <c r="V4186" i="2" s="1"/>
  <c r="D4183" i="2"/>
  <c r="J4183" i="2" s="1"/>
  <c r="S4183" i="2" s="1"/>
  <c r="V4183" i="2" s="1" a="1"/>
  <c r="V4183" i="2" s="1"/>
  <c r="D4182" i="2"/>
  <c r="J4182" i="2" s="1"/>
  <c r="S4182" i="2" s="1"/>
  <c r="V4182" i="2" s="1" a="1"/>
  <c r="V4182" i="2" s="1"/>
  <c r="D4181" i="2"/>
  <c r="J4181" i="2" s="1"/>
  <c r="S4181" i="2" s="1"/>
  <c r="V4181" i="2" s="1" a="1"/>
  <c r="V4181" i="2" s="1"/>
  <c r="D4180" i="2"/>
  <c r="J4180" i="2" s="1"/>
  <c r="S4180" i="2" s="1"/>
  <c r="V4180" i="2" s="1" a="1"/>
  <c r="V4180" i="2" s="1"/>
  <c r="D4179" i="2"/>
  <c r="J4179" i="2" s="1"/>
  <c r="S4179" i="2" s="1"/>
  <c r="V4179" i="2" s="1" a="1"/>
  <c r="V4179" i="2" s="1"/>
  <c r="D4178" i="2"/>
  <c r="J4178" i="2" s="1"/>
  <c r="S4178" i="2" s="1"/>
  <c r="V4178" i="2" s="1" a="1"/>
  <c r="V4178" i="2" s="1"/>
  <c r="D4176" i="2"/>
  <c r="J4176" i="2" s="1"/>
  <c r="S4176" i="2" s="1"/>
  <c r="V4176" i="2" s="1" a="1"/>
  <c r="V4176" i="2" s="1"/>
  <c r="D4175" i="2"/>
  <c r="J4175" i="2" s="1"/>
  <c r="S4175" i="2" s="1"/>
  <c r="V4175" i="2" s="1" a="1"/>
  <c r="V4175" i="2" s="1"/>
  <c r="D4174" i="2"/>
  <c r="J4174" i="2" s="1"/>
  <c r="S4174" i="2" s="1"/>
  <c r="V4174" i="2" s="1" a="1"/>
  <c r="V4174" i="2" s="1"/>
  <c r="D4173" i="2"/>
  <c r="J4173" i="2" s="1"/>
  <c r="S4173" i="2" s="1"/>
  <c r="V4173" i="2" s="1" a="1"/>
  <c r="V4173" i="2" s="1"/>
  <c r="D4172" i="2"/>
  <c r="J4172" i="2" s="1"/>
  <c r="S4172" i="2" s="1"/>
  <c r="V4172" i="2" s="1" a="1"/>
  <c r="V4172" i="2" s="1"/>
  <c r="D4171" i="2"/>
  <c r="J4171" i="2" s="1"/>
  <c r="S4171" i="2" s="1"/>
  <c r="V4171" i="2" s="1" a="1"/>
  <c r="V4171" i="2" s="1"/>
  <c r="D4170" i="2"/>
  <c r="J4170" i="2" s="1"/>
  <c r="S4170" i="2" s="1"/>
  <c r="V4170" i="2" s="1" a="1"/>
  <c r="V4170" i="2" s="1"/>
  <c r="D4167" i="2"/>
  <c r="J4167" i="2" s="1"/>
  <c r="S4167" i="2" s="1"/>
  <c r="V4167" i="2" s="1" a="1"/>
  <c r="V4167" i="2" s="1"/>
  <c r="D4166" i="2"/>
  <c r="J4166" i="2" s="1"/>
  <c r="S4166" i="2" s="1"/>
  <c r="V4166" i="2" s="1" a="1"/>
  <c r="V4166" i="2" s="1"/>
  <c r="D4165" i="2"/>
  <c r="J4165" i="2" s="1"/>
  <c r="S4165" i="2" s="1"/>
  <c r="V4165" i="2" s="1" a="1"/>
  <c r="V4165" i="2" s="1"/>
  <c r="D4164" i="2"/>
  <c r="J4164" i="2" s="1"/>
  <c r="S4164" i="2" s="1"/>
  <c r="V4164" i="2" s="1" a="1"/>
  <c r="V4164" i="2" s="1"/>
  <c r="D4163" i="2"/>
  <c r="J4163" i="2" s="1"/>
  <c r="S4163" i="2" s="1"/>
  <c r="V4163" i="2" s="1" a="1"/>
  <c r="V4163" i="2" s="1"/>
  <c r="D4162" i="2"/>
  <c r="J4162" i="2" s="1"/>
  <c r="S4162" i="2" s="1"/>
  <c r="V4162" i="2" s="1" a="1"/>
  <c r="V4162" i="2" s="1"/>
  <c r="D4159" i="2"/>
  <c r="J4159" i="2" s="1"/>
  <c r="S4159" i="2" s="1"/>
  <c r="V4159" i="2" s="1" a="1"/>
  <c r="V4159" i="2" s="1"/>
  <c r="D4158" i="2"/>
  <c r="J4158" i="2" s="1"/>
  <c r="S4158" i="2" s="1"/>
  <c r="V4158" i="2" s="1" a="1"/>
  <c r="V4158" i="2" s="1"/>
  <c r="D4157" i="2"/>
  <c r="J4157" i="2" s="1"/>
  <c r="S4157" i="2" s="1"/>
  <c r="V4157" i="2" s="1" a="1"/>
  <c r="V4157" i="2" s="1"/>
  <c r="D4156" i="2"/>
  <c r="J4156" i="2" s="1"/>
  <c r="S4156" i="2" s="1"/>
  <c r="V4156" i="2" s="1" a="1"/>
  <c r="V4156" i="2" s="1"/>
  <c r="D4155" i="2"/>
  <c r="J4155" i="2" s="1"/>
  <c r="S4155" i="2" s="1"/>
  <c r="V4155" i="2" s="1" a="1"/>
  <c r="V4155" i="2" s="1"/>
  <c r="D4154" i="2"/>
  <c r="J4154" i="2" s="1"/>
  <c r="S4154" i="2" s="1"/>
  <c r="V4154" i="2" s="1" a="1"/>
  <c r="V4154" i="2" s="1"/>
  <c r="D4151" i="2"/>
  <c r="J4151" i="2" s="1"/>
  <c r="S4151" i="2" s="1"/>
  <c r="V4151" i="2" s="1" a="1"/>
  <c r="V4151" i="2" s="1"/>
  <c r="D4150" i="2"/>
  <c r="J4150" i="2" s="1"/>
  <c r="S4150" i="2" s="1"/>
  <c r="V4150" i="2" s="1" a="1"/>
  <c r="V4150" i="2" s="1"/>
  <c r="D4149" i="2"/>
  <c r="J4149" i="2" s="1"/>
  <c r="S4149" i="2" s="1"/>
  <c r="V4149" i="2" s="1" a="1"/>
  <c r="V4149" i="2" s="1"/>
  <c r="D4148" i="2"/>
  <c r="J4148" i="2" s="1"/>
  <c r="S4148" i="2" s="1"/>
  <c r="V4148" i="2" s="1" a="1"/>
  <c r="V4148" i="2" s="1"/>
  <c r="D4147" i="2"/>
  <c r="J4147" i="2" s="1"/>
  <c r="S4147" i="2" s="1"/>
  <c r="V4147" i="2" s="1" a="1"/>
  <c r="V4147" i="2" s="1"/>
  <c r="D4146" i="2"/>
  <c r="J4146" i="2" s="1"/>
  <c r="S4146" i="2" s="1"/>
  <c r="V4146" i="2" s="1" a="1"/>
  <c r="V4146" i="2" s="1"/>
  <c r="D4144" i="2"/>
  <c r="J4144" i="2" s="1"/>
  <c r="S4144" i="2" s="1"/>
  <c r="V4144" i="2" s="1" a="1"/>
  <c r="V4144" i="2" s="1"/>
  <c r="D4143" i="2"/>
  <c r="J4143" i="2" s="1"/>
  <c r="S4143" i="2" s="1"/>
  <c r="V4143" i="2" s="1" a="1"/>
  <c r="V4143" i="2" s="1"/>
  <c r="D4142" i="2"/>
  <c r="J4142" i="2" s="1"/>
  <c r="S4142" i="2" s="1"/>
  <c r="V4142" i="2" s="1" a="1"/>
  <c r="V4142" i="2" s="1"/>
  <c r="D4141" i="2"/>
  <c r="J4141" i="2" s="1"/>
  <c r="S4141" i="2" s="1"/>
  <c r="V4141" i="2" s="1" a="1"/>
  <c r="V4141" i="2" s="1"/>
  <c r="D4140" i="2"/>
  <c r="J4140" i="2" s="1"/>
  <c r="S4140" i="2" s="1"/>
  <c r="V4140" i="2" s="1" a="1"/>
  <c r="V4140" i="2" s="1"/>
  <c r="D4139" i="2"/>
  <c r="J4139" i="2" s="1"/>
  <c r="S4139" i="2" s="1"/>
  <c r="V4139" i="2" s="1" a="1"/>
  <c r="V4139" i="2" s="1"/>
  <c r="D4138" i="2"/>
  <c r="J4138" i="2" s="1"/>
  <c r="S4138" i="2" s="1"/>
  <c r="V4138" i="2" s="1" a="1"/>
  <c r="V4138" i="2" s="1"/>
  <c r="D4135" i="2"/>
  <c r="J4135" i="2" s="1"/>
  <c r="S4135" i="2" s="1"/>
  <c r="V4135" i="2" s="1" a="1"/>
  <c r="V4135" i="2" s="1"/>
  <c r="D4134" i="2"/>
  <c r="J4134" i="2" s="1"/>
  <c r="S4134" i="2" s="1"/>
  <c r="V4134" i="2" s="1" a="1"/>
  <c r="V4134" i="2" s="1"/>
  <c r="D4133" i="2"/>
  <c r="J4133" i="2" s="1"/>
  <c r="S4133" i="2" s="1"/>
  <c r="V4133" i="2" s="1" a="1"/>
  <c r="V4133" i="2" s="1"/>
  <c r="D4132" i="2"/>
  <c r="J4132" i="2" s="1"/>
  <c r="S4132" i="2" s="1"/>
  <c r="V4132" i="2" s="1" a="1"/>
  <c r="V4132" i="2" s="1"/>
  <c r="D4131" i="2"/>
  <c r="J4131" i="2" s="1"/>
  <c r="S4131" i="2" s="1"/>
  <c r="V4131" i="2" s="1" a="1"/>
  <c r="V4131" i="2" s="1"/>
  <c r="D4130" i="2"/>
  <c r="J4130" i="2" s="1"/>
  <c r="S4130" i="2" s="1"/>
  <c r="V4130" i="2" s="1" a="1"/>
  <c r="V4130" i="2" s="1"/>
  <c r="D4127" i="2"/>
  <c r="J4127" i="2" s="1"/>
  <c r="S4127" i="2" s="1"/>
  <c r="V4127" i="2" s="1" a="1"/>
  <c r="V4127" i="2" s="1"/>
  <c r="D4126" i="2"/>
  <c r="J4126" i="2" s="1"/>
  <c r="S4126" i="2" s="1"/>
  <c r="V4126" i="2" s="1" a="1"/>
  <c r="V4126" i="2" s="1"/>
  <c r="D4125" i="2"/>
  <c r="J4125" i="2" s="1"/>
  <c r="S4125" i="2" s="1"/>
  <c r="V4125" i="2" s="1" a="1"/>
  <c r="V4125" i="2" s="1"/>
  <c r="D4124" i="2"/>
  <c r="J4124" i="2" s="1"/>
  <c r="S4124" i="2" s="1"/>
  <c r="V4124" i="2" s="1" a="1"/>
  <c r="V4124" i="2" s="1"/>
  <c r="D4123" i="2"/>
  <c r="J4123" i="2" s="1"/>
  <c r="S4123" i="2" s="1"/>
  <c r="V4123" i="2" s="1" a="1"/>
  <c r="V4123" i="2" s="1"/>
  <c r="D4122" i="2"/>
  <c r="J4122" i="2" s="1"/>
  <c r="S4122" i="2" s="1"/>
  <c r="V4122" i="2" s="1" a="1"/>
  <c r="V4122" i="2" s="1"/>
  <c r="D4120" i="2"/>
  <c r="J4120" i="2" s="1"/>
  <c r="S4120" i="2" s="1"/>
  <c r="V4120" i="2" s="1" a="1"/>
  <c r="V4120" i="2" s="1"/>
  <c r="D4119" i="2"/>
  <c r="J4119" i="2" s="1"/>
  <c r="S4119" i="2" s="1"/>
  <c r="V4119" i="2" s="1" a="1"/>
  <c r="V4119" i="2" s="1"/>
  <c r="D4118" i="2"/>
  <c r="J4118" i="2" s="1"/>
  <c r="S4118" i="2" s="1"/>
  <c r="V4118" i="2" s="1" a="1"/>
  <c r="V4118" i="2" s="1"/>
  <c r="D4117" i="2"/>
  <c r="J4117" i="2" s="1"/>
  <c r="S4117" i="2" s="1"/>
  <c r="V4117" i="2" s="1" a="1"/>
  <c r="V4117" i="2" s="1"/>
  <c r="D4116" i="2"/>
  <c r="J4116" i="2" s="1"/>
  <c r="S4116" i="2" s="1"/>
  <c r="V4116" i="2" s="1" a="1"/>
  <c r="V4116" i="2" s="1"/>
  <c r="D4115" i="2"/>
  <c r="J4115" i="2" s="1"/>
  <c r="S4115" i="2" s="1"/>
  <c r="V4115" i="2" s="1" a="1"/>
  <c r="V4115" i="2" s="1"/>
  <c r="D4114" i="2"/>
  <c r="J4114" i="2" s="1"/>
  <c r="S4114" i="2" s="1"/>
  <c r="V4114" i="2" s="1" a="1"/>
  <c r="V4114" i="2" s="1"/>
  <c r="D4112" i="2"/>
  <c r="J4112" i="2" s="1"/>
  <c r="S4112" i="2" s="1"/>
  <c r="V4112" i="2" s="1" a="1"/>
  <c r="V4112" i="2" s="1"/>
  <c r="D4111" i="2"/>
  <c r="J4111" i="2" s="1"/>
  <c r="S4111" i="2" s="1"/>
  <c r="V4111" i="2" s="1" a="1"/>
  <c r="V4111" i="2" s="1"/>
  <c r="D4110" i="2"/>
  <c r="J4110" i="2" s="1"/>
  <c r="S4110" i="2" s="1"/>
  <c r="V4110" i="2" s="1" a="1"/>
  <c r="V4110" i="2" s="1"/>
  <c r="D4109" i="2"/>
  <c r="J4109" i="2" s="1"/>
  <c r="S4109" i="2" s="1"/>
  <c r="V4109" i="2" s="1" a="1"/>
  <c r="V4109" i="2" s="1"/>
  <c r="D4108" i="2"/>
  <c r="J4108" i="2" s="1"/>
  <c r="S4108" i="2" s="1"/>
  <c r="V4108" i="2" s="1" a="1"/>
  <c r="V4108" i="2" s="1"/>
  <c r="D4107" i="2"/>
  <c r="J4107" i="2" s="1"/>
  <c r="S4107" i="2" s="1"/>
  <c r="V4107" i="2" s="1" a="1"/>
  <c r="V4107" i="2" s="1"/>
  <c r="D4106" i="2"/>
  <c r="J4106" i="2" s="1"/>
  <c r="S4106" i="2" s="1"/>
  <c r="V4106" i="2" s="1" a="1"/>
  <c r="V4106" i="2" s="1"/>
  <c r="D4103" i="2"/>
  <c r="J4103" i="2" s="1"/>
  <c r="S4103" i="2" s="1"/>
  <c r="V4103" i="2" s="1" a="1"/>
  <c r="V4103" i="2" s="1"/>
  <c r="D4102" i="2"/>
  <c r="J4102" i="2" s="1"/>
  <c r="S4102" i="2" s="1"/>
  <c r="V4102" i="2" s="1" a="1"/>
  <c r="V4102" i="2" s="1"/>
  <c r="D4101" i="2"/>
  <c r="J4101" i="2" s="1"/>
  <c r="S4101" i="2" s="1"/>
  <c r="V4101" i="2" s="1" a="1"/>
  <c r="V4101" i="2" s="1"/>
  <c r="D4100" i="2"/>
  <c r="J4100" i="2" s="1"/>
  <c r="S4100" i="2" s="1"/>
  <c r="V4100" i="2" s="1" a="1"/>
  <c r="V4100" i="2" s="1"/>
  <c r="D4099" i="2"/>
  <c r="J4099" i="2" s="1"/>
  <c r="S4099" i="2" s="1"/>
  <c r="V4099" i="2" s="1" a="1"/>
  <c r="V4099" i="2" s="1"/>
  <c r="D4098" i="2"/>
  <c r="J4098" i="2" s="1"/>
  <c r="S4098" i="2" s="1"/>
  <c r="V4098" i="2" s="1" a="1"/>
  <c r="V4098" i="2" s="1"/>
  <c r="D4096" i="2"/>
  <c r="J4096" i="2" s="1"/>
  <c r="S4096" i="2" s="1"/>
  <c r="V4096" i="2" s="1" a="1"/>
  <c r="V4096" i="2" s="1"/>
  <c r="D4095" i="2"/>
  <c r="J4095" i="2" s="1"/>
  <c r="S4095" i="2" s="1"/>
  <c r="V4095" i="2" s="1" a="1"/>
  <c r="V4095" i="2" s="1"/>
  <c r="D4094" i="2"/>
  <c r="J4094" i="2" s="1"/>
  <c r="S4094" i="2" s="1"/>
  <c r="V4094" i="2" s="1" a="1"/>
  <c r="V4094" i="2" s="1"/>
  <c r="D4093" i="2"/>
  <c r="J4093" i="2" s="1"/>
  <c r="S4093" i="2" s="1"/>
  <c r="V4093" i="2" s="1" a="1"/>
  <c r="V4093" i="2" s="1"/>
  <c r="D4092" i="2"/>
  <c r="J4092" i="2" s="1"/>
  <c r="S4092" i="2" s="1"/>
  <c r="V4092" i="2" s="1" a="1"/>
  <c r="V4092" i="2" s="1"/>
  <c r="D4091" i="2"/>
  <c r="J4091" i="2" s="1"/>
  <c r="S4091" i="2" s="1"/>
  <c r="V4091" i="2" s="1" a="1"/>
  <c r="V4091" i="2" s="1"/>
  <c r="D4090" i="2"/>
  <c r="J4090" i="2" s="1"/>
  <c r="S4090" i="2" s="1"/>
  <c r="V4090" i="2" s="1" a="1"/>
  <c r="V4090" i="2" s="1"/>
  <c r="D4087" i="2"/>
  <c r="J4087" i="2" s="1"/>
  <c r="S4087" i="2" s="1"/>
  <c r="V4087" i="2" s="1" a="1"/>
  <c r="V4087" i="2" s="1"/>
  <c r="D4086" i="2"/>
  <c r="J4086" i="2" s="1"/>
  <c r="S4086" i="2" s="1"/>
  <c r="V4086" i="2" s="1" a="1"/>
  <c r="V4086" i="2" s="1"/>
  <c r="D4085" i="2"/>
  <c r="J4085" i="2" s="1"/>
  <c r="S4085" i="2" s="1"/>
  <c r="V4085" i="2" s="1" a="1"/>
  <c r="V4085" i="2" s="1"/>
  <c r="D4084" i="2"/>
  <c r="J4084" i="2" s="1"/>
  <c r="S4084" i="2" s="1"/>
  <c r="V4084" i="2" s="1" a="1"/>
  <c r="V4084" i="2" s="1"/>
  <c r="D4083" i="2"/>
  <c r="J4083" i="2" s="1"/>
  <c r="S4083" i="2" s="1"/>
  <c r="V4083" i="2" s="1" a="1"/>
  <c r="V4083" i="2" s="1"/>
  <c r="D4082" i="2"/>
  <c r="J4082" i="2" s="1"/>
  <c r="S4082" i="2" s="1"/>
  <c r="V4082" i="2" s="1" a="1"/>
  <c r="V4082" i="2" s="1"/>
  <c r="D4079" i="2"/>
  <c r="J4079" i="2" s="1"/>
  <c r="S4079" i="2" s="1"/>
  <c r="V4079" i="2" s="1" a="1"/>
  <c r="V4079" i="2" s="1"/>
  <c r="D4078" i="2"/>
  <c r="J4078" i="2" s="1"/>
  <c r="S4078" i="2" s="1"/>
  <c r="V4078" i="2" s="1" a="1"/>
  <c r="V4078" i="2" s="1"/>
  <c r="D4077" i="2"/>
  <c r="J4077" i="2" s="1"/>
  <c r="S4077" i="2" s="1"/>
  <c r="V4077" i="2" s="1" a="1"/>
  <c r="V4077" i="2" s="1"/>
  <c r="D4076" i="2"/>
  <c r="J4076" i="2" s="1"/>
  <c r="S4076" i="2" s="1"/>
  <c r="V4076" i="2" s="1" a="1"/>
  <c r="V4076" i="2" s="1"/>
  <c r="D4075" i="2"/>
  <c r="J4075" i="2" s="1"/>
  <c r="S4075" i="2" s="1"/>
  <c r="V4075" i="2" s="1" a="1"/>
  <c r="V4075" i="2" s="1"/>
  <c r="D4074" i="2"/>
  <c r="J4074" i="2" s="1"/>
  <c r="S4074" i="2" s="1"/>
  <c r="V4074" i="2" s="1" a="1"/>
  <c r="V4074" i="2" s="1"/>
  <c r="D4071" i="2"/>
  <c r="J4071" i="2" s="1"/>
  <c r="S4071" i="2" s="1"/>
  <c r="V4071" i="2" s="1" a="1"/>
  <c r="V4071" i="2" s="1"/>
  <c r="D4070" i="2"/>
  <c r="J4070" i="2" s="1"/>
  <c r="S4070" i="2" s="1"/>
  <c r="V4070" i="2" s="1" a="1"/>
  <c r="V4070" i="2" s="1"/>
  <c r="D4069" i="2"/>
  <c r="J4069" i="2" s="1"/>
  <c r="S4069" i="2" s="1"/>
  <c r="V4069" i="2" s="1" a="1"/>
  <c r="V4069" i="2" s="1"/>
  <c r="D4068" i="2"/>
  <c r="J4068" i="2" s="1"/>
  <c r="S4068" i="2" s="1"/>
  <c r="V4068" i="2" s="1" a="1"/>
  <c r="V4068" i="2" s="1"/>
  <c r="D4067" i="2"/>
  <c r="J4067" i="2" s="1"/>
  <c r="S4067" i="2" s="1"/>
  <c r="V4067" i="2" s="1" a="1"/>
  <c r="V4067" i="2" s="1"/>
  <c r="D4066" i="2"/>
  <c r="J4066" i="2" s="1"/>
  <c r="S4066" i="2" s="1"/>
  <c r="V4066" i="2" s="1" a="1"/>
  <c r="V4066" i="2" s="1"/>
  <c r="D4063" i="2"/>
  <c r="J4063" i="2" s="1"/>
  <c r="S4063" i="2" s="1"/>
  <c r="V4063" i="2" s="1" a="1"/>
  <c r="V4063" i="2" s="1"/>
  <c r="D4062" i="2"/>
  <c r="J4062" i="2" s="1"/>
  <c r="S4062" i="2" s="1"/>
  <c r="V4062" i="2" s="1" a="1"/>
  <c r="V4062" i="2" s="1"/>
  <c r="D4061" i="2"/>
  <c r="J4061" i="2" s="1"/>
  <c r="S4061" i="2" s="1"/>
  <c r="V4061" i="2" s="1" a="1"/>
  <c r="V4061" i="2" s="1"/>
  <c r="D4060" i="2"/>
  <c r="J4060" i="2" s="1"/>
  <c r="S4060" i="2" s="1"/>
  <c r="V4060" i="2" s="1" a="1"/>
  <c r="V4060" i="2" s="1"/>
  <c r="D4059" i="2"/>
  <c r="J4059" i="2" s="1"/>
  <c r="S4059" i="2" s="1"/>
  <c r="V4059" i="2" s="1" a="1"/>
  <c r="V4059" i="2" s="1"/>
  <c r="D4058" i="2"/>
  <c r="J4058" i="2" s="1"/>
  <c r="S4058" i="2" s="1"/>
  <c r="V4058" i="2" s="1" a="1"/>
  <c r="V4058" i="2" s="1"/>
  <c r="D4055" i="2"/>
  <c r="J4055" i="2" s="1"/>
  <c r="S4055" i="2" s="1"/>
  <c r="V4055" i="2" s="1" a="1"/>
  <c r="V4055" i="2" s="1"/>
  <c r="D4054" i="2"/>
  <c r="J4054" i="2" s="1"/>
  <c r="S4054" i="2" s="1"/>
  <c r="V4054" i="2" s="1" a="1"/>
  <c r="V4054" i="2" s="1"/>
  <c r="D4053" i="2"/>
  <c r="J4053" i="2" s="1"/>
  <c r="S4053" i="2" s="1"/>
  <c r="V4053" i="2" s="1" a="1"/>
  <c r="V4053" i="2" s="1"/>
  <c r="D4052" i="2"/>
  <c r="J4052" i="2" s="1"/>
  <c r="S4052" i="2" s="1"/>
  <c r="V4052" i="2" s="1" a="1"/>
  <c r="V4052" i="2" s="1"/>
  <c r="D4051" i="2"/>
  <c r="J4051" i="2" s="1"/>
  <c r="S4051" i="2" s="1"/>
  <c r="V4051" i="2" s="1" a="1"/>
  <c r="V4051" i="2" s="1"/>
  <c r="D4050" i="2"/>
  <c r="J4050" i="2" s="1"/>
  <c r="S4050" i="2" s="1"/>
  <c r="V4050" i="2" s="1" a="1"/>
  <c r="V4050" i="2" s="1"/>
  <c r="D4047" i="2"/>
  <c r="J4047" i="2" s="1"/>
  <c r="S4047" i="2" s="1"/>
  <c r="V4047" i="2" s="1" a="1"/>
  <c r="V4047" i="2" s="1"/>
  <c r="D4046" i="2"/>
  <c r="J4046" i="2" s="1"/>
  <c r="S4046" i="2" s="1"/>
  <c r="V4046" i="2" s="1" a="1"/>
  <c r="V4046" i="2" s="1"/>
  <c r="D4045" i="2"/>
  <c r="J4045" i="2" s="1"/>
  <c r="S4045" i="2" s="1"/>
  <c r="V4045" i="2" s="1" a="1"/>
  <c r="V4045" i="2" s="1"/>
  <c r="D4044" i="2"/>
  <c r="J4044" i="2" s="1"/>
  <c r="S4044" i="2" s="1"/>
  <c r="V4044" i="2" s="1" a="1"/>
  <c r="V4044" i="2" s="1"/>
  <c r="D4043" i="2"/>
  <c r="J4043" i="2" s="1"/>
  <c r="S4043" i="2" s="1"/>
  <c r="V4043" i="2" s="1" a="1"/>
  <c r="V4043" i="2" s="1"/>
  <c r="D4042" i="2"/>
  <c r="J4042" i="2" s="1"/>
  <c r="S4042" i="2" s="1"/>
  <c r="V4042" i="2" s="1" a="1"/>
  <c r="V4042" i="2" s="1"/>
  <c r="D4040" i="2"/>
  <c r="J4040" i="2" s="1"/>
  <c r="S4040" i="2" s="1"/>
  <c r="V4040" i="2" s="1" a="1"/>
  <c r="V4040" i="2" s="1"/>
  <c r="D4039" i="2"/>
  <c r="J4039" i="2" s="1"/>
  <c r="S4039" i="2" s="1"/>
  <c r="V4039" i="2" s="1" a="1"/>
  <c r="V4039" i="2" s="1"/>
  <c r="D4038" i="2"/>
  <c r="J4038" i="2" s="1"/>
  <c r="S4038" i="2" s="1"/>
  <c r="V4038" i="2" s="1" a="1"/>
  <c r="V4038" i="2" s="1"/>
  <c r="D4037" i="2"/>
  <c r="J4037" i="2" s="1"/>
  <c r="S4037" i="2" s="1"/>
  <c r="V4037" i="2" s="1" a="1"/>
  <c r="V4037" i="2" s="1"/>
  <c r="D4036" i="2"/>
  <c r="J4036" i="2" s="1"/>
  <c r="S4036" i="2" s="1"/>
  <c r="V4036" i="2" s="1" a="1"/>
  <c r="V4036" i="2" s="1"/>
  <c r="D4035" i="2"/>
  <c r="J4035" i="2" s="1"/>
  <c r="S4035" i="2" s="1"/>
  <c r="V4035" i="2" s="1" a="1"/>
  <c r="V4035" i="2" s="1"/>
  <c r="D4034" i="2"/>
  <c r="J4034" i="2" s="1"/>
  <c r="S4034" i="2" s="1"/>
  <c r="V4034" i="2" s="1" a="1"/>
  <c r="V4034" i="2" s="1"/>
  <c r="D4031" i="2"/>
  <c r="J4031" i="2" s="1"/>
  <c r="S4031" i="2" s="1"/>
  <c r="V4031" i="2" s="1" a="1"/>
  <c r="V4031" i="2" s="1"/>
  <c r="D4030" i="2"/>
  <c r="J4030" i="2" s="1"/>
  <c r="S4030" i="2" s="1"/>
  <c r="V4030" i="2" s="1" a="1"/>
  <c r="V4030" i="2" s="1"/>
  <c r="D4029" i="2"/>
  <c r="J4029" i="2" s="1"/>
  <c r="S4029" i="2" s="1"/>
  <c r="V4029" i="2" s="1" a="1"/>
  <c r="V4029" i="2" s="1"/>
  <c r="D4028" i="2"/>
  <c r="J4028" i="2" s="1"/>
  <c r="S4028" i="2" s="1"/>
  <c r="V4028" i="2" s="1" a="1"/>
  <c r="V4028" i="2" s="1"/>
  <c r="D4027" i="2"/>
  <c r="J4027" i="2" s="1"/>
  <c r="S4027" i="2" s="1"/>
  <c r="V4027" i="2" s="1" a="1"/>
  <c r="V4027" i="2" s="1"/>
  <c r="D4026" i="2"/>
  <c r="J4026" i="2" s="1"/>
  <c r="S4026" i="2" s="1"/>
  <c r="V4026" i="2" s="1" a="1"/>
  <c r="V4026" i="2" s="1"/>
  <c r="D4023" i="2"/>
  <c r="J4023" i="2" s="1"/>
  <c r="S4023" i="2" s="1"/>
  <c r="V4023" i="2" s="1" a="1"/>
  <c r="V4023" i="2" s="1"/>
  <c r="D4022" i="2"/>
  <c r="J4022" i="2" s="1"/>
  <c r="S4022" i="2" s="1"/>
  <c r="V4022" i="2" s="1" a="1"/>
  <c r="V4022" i="2" s="1"/>
  <c r="D4021" i="2"/>
  <c r="J4021" i="2" s="1"/>
  <c r="S4021" i="2" s="1"/>
  <c r="V4021" i="2" s="1" a="1"/>
  <c r="V4021" i="2" s="1"/>
  <c r="D4020" i="2"/>
  <c r="J4020" i="2" s="1"/>
  <c r="S4020" i="2" s="1"/>
  <c r="V4020" i="2" s="1" a="1"/>
  <c r="V4020" i="2" s="1"/>
  <c r="D4019" i="2"/>
  <c r="J4019" i="2" s="1"/>
  <c r="S4019" i="2" s="1"/>
  <c r="V4019" i="2" s="1" a="1"/>
  <c r="V4019" i="2" s="1"/>
  <c r="D4018" i="2"/>
  <c r="J4018" i="2" s="1"/>
  <c r="S4018" i="2" s="1"/>
  <c r="V4018" i="2" s="1" a="1"/>
  <c r="V4018" i="2" s="1"/>
  <c r="D4015" i="2"/>
  <c r="J4015" i="2" s="1"/>
  <c r="S4015" i="2" s="1"/>
  <c r="V4015" i="2" s="1" a="1"/>
  <c r="V4015" i="2" s="1"/>
  <c r="D4014" i="2"/>
  <c r="J4014" i="2" s="1"/>
  <c r="S4014" i="2" s="1"/>
  <c r="V4014" i="2" s="1" a="1"/>
  <c r="V4014" i="2" s="1"/>
  <c r="D4013" i="2"/>
  <c r="J4013" i="2" s="1"/>
  <c r="S4013" i="2" s="1"/>
  <c r="V4013" i="2" s="1" a="1"/>
  <c r="V4013" i="2" s="1"/>
  <c r="D4012" i="2"/>
  <c r="J4012" i="2" s="1"/>
  <c r="S4012" i="2" s="1"/>
  <c r="V4012" i="2" s="1" a="1"/>
  <c r="V4012" i="2" s="1"/>
  <c r="D4011" i="2"/>
  <c r="J4011" i="2" s="1"/>
  <c r="S4011" i="2" s="1"/>
  <c r="V4011" i="2" s="1" a="1"/>
  <c r="V4011" i="2" s="1"/>
  <c r="D4010" i="2"/>
  <c r="J4010" i="2" s="1"/>
  <c r="S4010" i="2" s="1"/>
  <c r="V4010" i="2" s="1" a="1"/>
  <c r="V4010" i="2" s="1"/>
  <c r="D4007" i="2"/>
  <c r="J4007" i="2" s="1"/>
  <c r="S4007" i="2" s="1"/>
  <c r="V4007" i="2" s="1" a="1"/>
  <c r="V4007" i="2" s="1"/>
  <c r="D4006" i="2"/>
  <c r="J4006" i="2" s="1"/>
  <c r="S4006" i="2" s="1"/>
  <c r="V4006" i="2" s="1" a="1"/>
  <c r="V4006" i="2" s="1"/>
  <c r="D4005" i="2"/>
  <c r="J4005" i="2" s="1"/>
  <c r="S4005" i="2" s="1"/>
  <c r="V4005" i="2" s="1" a="1"/>
  <c r="V4005" i="2" s="1"/>
  <c r="D4004" i="2"/>
  <c r="J4004" i="2" s="1"/>
  <c r="S4004" i="2" s="1"/>
  <c r="V4004" i="2" s="1" a="1"/>
  <c r="V4004" i="2" s="1"/>
  <c r="D4003" i="2"/>
  <c r="J4003" i="2" s="1"/>
  <c r="S4003" i="2" s="1"/>
  <c r="V4003" i="2" s="1" a="1"/>
  <c r="V4003" i="2" s="1"/>
  <c r="D4002" i="2"/>
  <c r="J4002" i="2" s="1"/>
  <c r="S4002" i="2" s="1"/>
  <c r="V4002" i="2" s="1" a="1"/>
  <c r="V4002" i="2" s="1"/>
  <c r="D3999" i="2"/>
  <c r="J3999" i="2" s="1"/>
  <c r="S3999" i="2" s="1"/>
  <c r="V3999" i="2" s="1" a="1"/>
  <c r="V3999" i="2" s="1"/>
  <c r="D3998" i="2"/>
  <c r="J3998" i="2" s="1"/>
  <c r="S3998" i="2" s="1"/>
  <c r="V3998" i="2" s="1" a="1"/>
  <c r="V3998" i="2" s="1"/>
  <c r="D3997" i="2"/>
  <c r="J3997" i="2" s="1"/>
  <c r="S3997" i="2" s="1"/>
  <c r="V3997" i="2" s="1" a="1"/>
  <c r="V3997" i="2" s="1"/>
  <c r="D3996" i="2"/>
  <c r="J3996" i="2" s="1"/>
  <c r="S3996" i="2" s="1"/>
  <c r="V3996" i="2" s="1" a="1"/>
  <c r="V3996" i="2" s="1"/>
  <c r="D3995" i="2"/>
  <c r="J3995" i="2" s="1"/>
  <c r="S3995" i="2" s="1"/>
  <c r="V3995" i="2" s="1" a="1"/>
  <c r="V3995" i="2" s="1"/>
  <c r="D3994" i="2"/>
  <c r="J3994" i="2" s="1"/>
  <c r="S3994" i="2" s="1"/>
  <c r="V3994" i="2" s="1" a="1"/>
  <c r="V3994" i="2" s="1"/>
  <c r="D3992" i="2"/>
  <c r="J3992" i="2" s="1"/>
  <c r="S3992" i="2" s="1"/>
  <c r="V3992" i="2" s="1" a="1"/>
  <c r="V3992" i="2" s="1"/>
  <c r="D3991" i="2"/>
  <c r="J3991" i="2" s="1"/>
  <c r="S3991" i="2" s="1"/>
  <c r="V3991" i="2" s="1" a="1"/>
  <c r="V3991" i="2" s="1"/>
  <c r="D3990" i="2"/>
  <c r="J3990" i="2" s="1"/>
  <c r="S3990" i="2" s="1"/>
  <c r="V3990" i="2" s="1" a="1"/>
  <c r="V3990" i="2" s="1"/>
  <c r="D3989" i="2"/>
  <c r="J3989" i="2" s="1"/>
  <c r="S3989" i="2" s="1"/>
  <c r="V3989" i="2" s="1" a="1"/>
  <c r="V3989" i="2" s="1"/>
  <c r="D3988" i="2"/>
  <c r="J3988" i="2" s="1"/>
  <c r="S3988" i="2" s="1"/>
  <c r="V3988" i="2" s="1" a="1"/>
  <c r="V3988" i="2" s="1"/>
  <c r="D3987" i="2"/>
  <c r="J3987" i="2" s="1"/>
  <c r="S3987" i="2" s="1"/>
  <c r="V3987" i="2" s="1" a="1"/>
  <c r="V3987" i="2" s="1"/>
  <c r="D3986" i="2"/>
  <c r="J3986" i="2" s="1"/>
  <c r="S3986" i="2" s="1"/>
  <c r="V3986" i="2" s="1" a="1"/>
  <c r="V3986" i="2" s="1"/>
  <c r="D3984" i="2"/>
  <c r="J3984" i="2" s="1"/>
  <c r="S3984" i="2" s="1"/>
  <c r="V3984" i="2" s="1" a="1"/>
  <c r="V3984" i="2" s="1"/>
  <c r="D3983" i="2"/>
  <c r="J3983" i="2" s="1"/>
  <c r="S3983" i="2" s="1"/>
  <c r="V3983" i="2" s="1" a="1"/>
  <c r="V3983" i="2" s="1"/>
  <c r="D3982" i="2"/>
  <c r="J3982" i="2" s="1"/>
  <c r="S3982" i="2" s="1"/>
  <c r="V3982" i="2" s="1" a="1"/>
  <c r="V3982" i="2" s="1"/>
  <c r="D3981" i="2"/>
  <c r="J3981" i="2" s="1"/>
  <c r="S3981" i="2" s="1"/>
  <c r="V3981" i="2" s="1" a="1"/>
  <c r="V3981" i="2" s="1"/>
  <c r="D3980" i="2"/>
  <c r="J3980" i="2" s="1"/>
  <c r="S3980" i="2" s="1"/>
  <c r="V3980" i="2" s="1" a="1"/>
  <c r="V3980" i="2" s="1"/>
  <c r="D3979" i="2"/>
  <c r="J3979" i="2" s="1"/>
  <c r="S3979" i="2" s="1"/>
  <c r="V3979" i="2" s="1" a="1"/>
  <c r="V3979" i="2" s="1"/>
  <c r="D3978" i="2"/>
  <c r="J3978" i="2" s="1"/>
  <c r="S3978" i="2" s="1"/>
  <c r="V3978" i="2" s="1" a="1"/>
  <c r="V3978" i="2" s="1"/>
  <c r="D3975" i="2"/>
  <c r="J3975" i="2" s="1"/>
  <c r="S3975" i="2" s="1"/>
  <c r="V3975" i="2" s="1" a="1"/>
  <c r="V3975" i="2" s="1"/>
  <c r="D3974" i="2"/>
  <c r="J3974" i="2" s="1"/>
  <c r="S3974" i="2" s="1"/>
  <c r="V3974" i="2" s="1" a="1"/>
  <c r="V3974" i="2" s="1"/>
  <c r="D3973" i="2"/>
  <c r="J3973" i="2" s="1"/>
  <c r="S3973" i="2" s="1"/>
  <c r="V3973" i="2" s="1" a="1"/>
  <c r="V3973" i="2" s="1"/>
  <c r="D3972" i="2"/>
  <c r="J3972" i="2" s="1"/>
  <c r="S3972" i="2" s="1"/>
  <c r="V3972" i="2" s="1" a="1"/>
  <c r="V3972" i="2" s="1"/>
  <c r="D3971" i="2"/>
  <c r="J3971" i="2" s="1"/>
  <c r="S3971" i="2" s="1"/>
  <c r="V3971" i="2" s="1" a="1"/>
  <c r="V3971" i="2" s="1"/>
  <c r="D3970" i="2"/>
  <c r="J3970" i="2" s="1"/>
  <c r="S3970" i="2" s="1"/>
  <c r="V3970" i="2" s="1" a="1"/>
  <c r="V3970" i="2" s="1"/>
  <c r="D3967" i="2"/>
  <c r="J3967" i="2" s="1"/>
  <c r="S3967" i="2" s="1"/>
  <c r="V3967" i="2" s="1" a="1"/>
  <c r="V3967" i="2" s="1"/>
  <c r="D3966" i="2"/>
  <c r="J3966" i="2" s="1"/>
  <c r="S3966" i="2" s="1"/>
  <c r="V3966" i="2" s="1" a="1"/>
  <c r="V3966" i="2" s="1"/>
  <c r="D3965" i="2"/>
  <c r="J3965" i="2" s="1"/>
  <c r="S3965" i="2" s="1"/>
  <c r="V3965" i="2" s="1" a="1"/>
  <c r="V3965" i="2" s="1"/>
  <c r="D3964" i="2"/>
  <c r="J3964" i="2" s="1"/>
  <c r="S3964" i="2" s="1"/>
  <c r="V3964" i="2" s="1" a="1"/>
  <c r="V3964" i="2" s="1"/>
  <c r="D3963" i="2"/>
  <c r="J3963" i="2" s="1"/>
  <c r="S3963" i="2" s="1"/>
  <c r="V3963" i="2" s="1" a="1"/>
  <c r="V3963" i="2" s="1"/>
  <c r="D3962" i="2"/>
  <c r="J3962" i="2" s="1"/>
  <c r="S3962" i="2" s="1"/>
  <c r="V3962" i="2" s="1" a="1"/>
  <c r="V3962" i="2" s="1"/>
  <c r="D3960" i="2"/>
  <c r="J3960" i="2" s="1"/>
  <c r="S3960" i="2" s="1"/>
  <c r="V3960" i="2" s="1" a="1"/>
  <c r="V3960" i="2" s="1"/>
  <c r="D3959" i="2"/>
  <c r="J3959" i="2" s="1"/>
  <c r="S3959" i="2" s="1"/>
  <c r="V3959" i="2" s="1" a="1"/>
  <c r="V3959" i="2" s="1"/>
  <c r="D3958" i="2"/>
  <c r="J3958" i="2" s="1"/>
  <c r="S3958" i="2" s="1"/>
  <c r="V3958" i="2" s="1" a="1"/>
  <c r="V3958" i="2" s="1"/>
  <c r="D3957" i="2"/>
  <c r="J3957" i="2" s="1"/>
  <c r="S3957" i="2" s="1"/>
  <c r="V3957" i="2" s="1" a="1"/>
  <c r="V3957" i="2" s="1"/>
  <c r="D3956" i="2"/>
  <c r="J3956" i="2" s="1"/>
  <c r="S3956" i="2" s="1"/>
  <c r="V3956" i="2" s="1" a="1"/>
  <c r="V3956" i="2" s="1"/>
  <c r="D3955" i="2"/>
  <c r="J3955" i="2" s="1"/>
  <c r="S3955" i="2" s="1"/>
  <c r="V3955" i="2" s="1" a="1"/>
  <c r="V3955" i="2" s="1"/>
  <c r="D3954" i="2"/>
  <c r="J3954" i="2" s="1"/>
  <c r="S3954" i="2" s="1"/>
  <c r="V3954" i="2" s="1" a="1"/>
  <c r="V3954" i="2" s="1"/>
  <c r="D3951" i="2"/>
  <c r="J3951" i="2" s="1"/>
  <c r="S3951" i="2" s="1"/>
  <c r="V3951" i="2" s="1" a="1"/>
  <c r="V3951" i="2" s="1"/>
  <c r="D3950" i="2"/>
  <c r="J3950" i="2" s="1"/>
  <c r="S3950" i="2" s="1"/>
  <c r="V3950" i="2" s="1" a="1"/>
  <c r="V3950" i="2" s="1"/>
  <c r="D3949" i="2"/>
  <c r="J3949" i="2" s="1"/>
  <c r="S3949" i="2" s="1"/>
  <c r="V3949" i="2" s="1" a="1"/>
  <c r="V3949" i="2" s="1"/>
  <c r="D3948" i="2"/>
  <c r="J3948" i="2" s="1"/>
  <c r="S3948" i="2" s="1"/>
  <c r="V3948" i="2" s="1" a="1"/>
  <c r="V3948" i="2" s="1"/>
  <c r="D3947" i="2"/>
  <c r="J3947" i="2" s="1"/>
  <c r="S3947" i="2" s="1"/>
  <c r="V3947" i="2" s="1" a="1"/>
  <c r="V3947" i="2" s="1"/>
  <c r="D3946" i="2"/>
  <c r="J3946" i="2" s="1"/>
  <c r="S3946" i="2" s="1"/>
  <c r="V3946" i="2" s="1" a="1"/>
  <c r="V3946" i="2" s="1"/>
  <c r="D3943" i="2"/>
  <c r="J3943" i="2" s="1"/>
  <c r="S3943" i="2" s="1"/>
  <c r="V3943" i="2" s="1" a="1"/>
  <c r="V3943" i="2" s="1"/>
  <c r="D3942" i="2"/>
  <c r="J3942" i="2" s="1"/>
  <c r="S3942" i="2" s="1"/>
  <c r="V3942" i="2" s="1" a="1"/>
  <c r="V3942" i="2" s="1"/>
  <c r="D3941" i="2"/>
  <c r="J3941" i="2" s="1"/>
  <c r="S3941" i="2" s="1"/>
  <c r="V3941" i="2" s="1" a="1"/>
  <c r="V3941" i="2" s="1"/>
  <c r="D3940" i="2"/>
  <c r="J3940" i="2" s="1"/>
  <c r="S3940" i="2" s="1"/>
  <c r="V3940" i="2" s="1" a="1"/>
  <c r="V3940" i="2" s="1"/>
  <c r="D3939" i="2"/>
  <c r="J3939" i="2" s="1"/>
  <c r="S3939" i="2" s="1"/>
  <c r="V3939" i="2" s="1" a="1"/>
  <c r="V3939" i="2" s="1"/>
  <c r="D3938" i="2"/>
  <c r="J3938" i="2" s="1"/>
  <c r="S3938" i="2" s="1"/>
  <c r="V3938" i="2" s="1" a="1"/>
  <c r="V3938" i="2" s="1"/>
  <c r="D3935" i="2"/>
  <c r="J3935" i="2" s="1"/>
  <c r="S3935" i="2" s="1"/>
  <c r="V3935" i="2" s="1" a="1"/>
  <c r="V3935" i="2" s="1"/>
  <c r="D3934" i="2"/>
  <c r="J3934" i="2" s="1"/>
  <c r="S3934" i="2" s="1"/>
  <c r="V3934" i="2" s="1" a="1"/>
  <c r="V3934" i="2" s="1"/>
  <c r="D3933" i="2"/>
  <c r="J3933" i="2" s="1"/>
  <c r="S3933" i="2" s="1"/>
  <c r="V3933" i="2" s="1" a="1"/>
  <c r="V3933" i="2" s="1"/>
  <c r="D3932" i="2"/>
  <c r="J3932" i="2" s="1"/>
  <c r="S3932" i="2" s="1"/>
  <c r="V3932" i="2" s="1" a="1"/>
  <c r="V3932" i="2" s="1"/>
  <c r="D3931" i="2"/>
  <c r="J3931" i="2" s="1"/>
  <c r="S3931" i="2" s="1"/>
  <c r="V3931" i="2" s="1" a="1"/>
  <c r="V3931" i="2" s="1"/>
  <c r="D3930" i="2"/>
  <c r="J3930" i="2" s="1"/>
  <c r="S3930" i="2" s="1"/>
  <c r="V3930" i="2" s="1" a="1"/>
  <c r="V3930" i="2" s="1"/>
  <c r="D3928" i="2"/>
  <c r="J3928" i="2" s="1"/>
  <c r="S3928" i="2" s="1"/>
  <c r="V3928" i="2" s="1" a="1"/>
  <c r="V3928" i="2" s="1"/>
  <c r="D3927" i="2"/>
  <c r="J3927" i="2" s="1"/>
  <c r="S3927" i="2" s="1"/>
  <c r="V3927" i="2" s="1" a="1"/>
  <c r="V3927" i="2" s="1"/>
  <c r="D3926" i="2"/>
  <c r="J3926" i="2" s="1"/>
  <c r="S3926" i="2" s="1"/>
  <c r="V3926" i="2" s="1" a="1"/>
  <c r="V3926" i="2" s="1"/>
  <c r="D3925" i="2"/>
  <c r="J3925" i="2" s="1"/>
  <c r="S3925" i="2" s="1"/>
  <c r="V3925" i="2" s="1" a="1"/>
  <c r="V3925" i="2" s="1"/>
  <c r="D3924" i="2"/>
  <c r="J3924" i="2" s="1"/>
  <c r="S3924" i="2" s="1"/>
  <c r="V3924" i="2" s="1" a="1"/>
  <c r="V3924" i="2" s="1"/>
  <c r="D3923" i="2"/>
  <c r="J3923" i="2" s="1"/>
  <c r="S3923" i="2" s="1"/>
  <c r="V3923" i="2" s="1" a="1"/>
  <c r="V3923" i="2" s="1"/>
  <c r="D3922" i="2"/>
  <c r="J3922" i="2" s="1"/>
  <c r="S3922" i="2" s="1"/>
  <c r="V3922" i="2" s="1" a="1"/>
  <c r="V3922" i="2" s="1"/>
  <c r="D3919" i="2"/>
  <c r="J3919" i="2" s="1"/>
  <c r="S3919" i="2" s="1"/>
  <c r="V3919" i="2" s="1" a="1"/>
  <c r="V3919" i="2" s="1"/>
  <c r="D3918" i="2"/>
  <c r="J3918" i="2" s="1"/>
  <c r="S3918" i="2" s="1"/>
  <c r="V3918" i="2" s="1" a="1"/>
  <c r="V3918" i="2" s="1"/>
  <c r="D3917" i="2"/>
  <c r="J3917" i="2" s="1"/>
  <c r="S3917" i="2" s="1"/>
  <c r="V3917" i="2" s="1" a="1"/>
  <c r="V3917" i="2" s="1"/>
  <c r="D3916" i="2"/>
  <c r="J3916" i="2" s="1"/>
  <c r="S3916" i="2" s="1"/>
  <c r="V3916" i="2" s="1" a="1"/>
  <c r="V3916" i="2" s="1"/>
  <c r="D3915" i="2"/>
  <c r="J3915" i="2" s="1"/>
  <c r="S3915" i="2" s="1"/>
  <c r="V3915" i="2" s="1" a="1"/>
  <c r="V3915" i="2" s="1"/>
  <c r="D3914" i="2"/>
  <c r="J3914" i="2" s="1"/>
  <c r="S3914" i="2" s="1"/>
  <c r="V3914" i="2" s="1" a="1"/>
  <c r="V3914" i="2" s="1"/>
  <c r="D3911" i="2"/>
  <c r="J3911" i="2" s="1"/>
  <c r="S3911" i="2" s="1"/>
  <c r="V3911" i="2" s="1" a="1"/>
  <c r="V3911" i="2" s="1"/>
  <c r="D3910" i="2"/>
  <c r="J3910" i="2" s="1"/>
  <c r="S3910" i="2" s="1"/>
  <c r="V3910" i="2" s="1" a="1"/>
  <c r="V3910" i="2" s="1"/>
  <c r="D3909" i="2"/>
  <c r="J3909" i="2" s="1"/>
  <c r="S3909" i="2" s="1"/>
  <c r="V3909" i="2" s="1" a="1"/>
  <c r="V3909" i="2" s="1"/>
  <c r="D3908" i="2"/>
  <c r="J3908" i="2" s="1"/>
  <c r="S3908" i="2" s="1"/>
  <c r="V3908" i="2" s="1" a="1"/>
  <c r="V3908" i="2" s="1"/>
  <c r="D3907" i="2"/>
  <c r="J3907" i="2" s="1"/>
  <c r="S3907" i="2" s="1"/>
  <c r="V3907" i="2" s="1" a="1"/>
  <c r="V3907" i="2" s="1"/>
  <c r="D3906" i="2"/>
  <c r="J3906" i="2" s="1"/>
  <c r="S3906" i="2" s="1"/>
  <c r="V3906" i="2" s="1" a="1"/>
  <c r="V3906" i="2" s="1"/>
  <c r="D3903" i="2"/>
  <c r="J3903" i="2" s="1"/>
  <c r="S3903" i="2" s="1"/>
  <c r="V3903" i="2" s="1" a="1"/>
  <c r="V3903" i="2" s="1"/>
  <c r="D3902" i="2"/>
  <c r="J3902" i="2" s="1"/>
  <c r="S3902" i="2" s="1"/>
  <c r="V3902" i="2" s="1" a="1"/>
  <c r="V3902" i="2" s="1"/>
  <c r="D3901" i="2"/>
  <c r="J3901" i="2" s="1"/>
  <c r="S3901" i="2" s="1"/>
  <c r="V3901" i="2" s="1" a="1"/>
  <c r="V3901" i="2" s="1"/>
  <c r="D3900" i="2"/>
  <c r="J3900" i="2" s="1"/>
  <c r="S3900" i="2" s="1"/>
  <c r="V3900" i="2" s="1" a="1"/>
  <c r="V3900" i="2" s="1"/>
  <c r="D3899" i="2"/>
  <c r="J3899" i="2" s="1"/>
  <c r="S3899" i="2" s="1"/>
  <c r="V3899" i="2" s="1" a="1"/>
  <c r="V3899" i="2" s="1"/>
  <c r="D3898" i="2"/>
  <c r="J3898" i="2" s="1"/>
  <c r="S3898" i="2" s="1"/>
  <c r="V3898" i="2" s="1" a="1"/>
  <c r="V3898" i="2" s="1"/>
  <c r="D3896" i="2"/>
  <c r="J3896" i="2" s="1"/>
  <c r="S3896" i="2" s="1"/>
  <c r="V3896" i="2" s="1" a="1"/>
  <c r="V3896" i="2" s="1"/>
  <c r="D3895" i="2"/>
  <c r="J3895" i="2" s="1"/>
  <c r="S3895" i="2" s="1"/>
  <c r="V3895" i="2" s="1" a="1"/>
  <c r="V3895" i="2" s="1"/>
  <c r="D3894" i="2"/>
  <c r="J3894" i="2" s="1"/>
  <c r="S3894" i="2" s="1"/>
  <c r="V3894" i="2" s="1" a="1"/>
  <c r="V3894" i="2" s="1"/>
  <c r="D3893" i="2"/>
  <c r="J3893" i="2" s="1"/>
  <c r="S3893" i="2" s="1"/>
  <c r="V3893" i="2" s="1" a="1"/>
  <c r="V3893" i="2" s="1"/>
  <c r="D3892" i="2"/>
  <c r="J3892" i="2" s="1"/>
  <c r="S3892" i="2" s="1"/>
  <c r="V3892" i="2" s="1" a="1"/>
  <c r="V3892" i="2" s="1"/>
  <c r="D3891" i="2"/>
  <c r="J3891" i="2" s="1"/>
  <c r="S3891" i="2" s="1"/>
  <c r="V3891" i="2" s="1" a="1"/>
  <c r="V3891" i="2" s="1"/>
  <c r="D3890" i="2"/>
  <c r="J3890" i="2" s="1"/>
  <c r="S3890" i="2" s="1"/>
  <c r="V3890" i="2" s="1" a="1"/>
  <c r="V3890" i="2" s="1"/>
  <c r="D3887" i="2"/>
  <c r="J3887" i="2" s="1"/>
  <c r="S3887" i="2" s="1"/>
  <c r="V3887" i="2" s="1" a="1"/>
  <c r="V3887" i="2" s="1"/>
  <c r="D3886" i="2"/>
  <c r="J3886" i="2" s="1"/>
  <c r="S3886" i="2" s="1"/>
  <c r="V3886" i="2" s="1" a="1"/>
  <c r="V3886" i="2" s="1"/>
  <c r="D3885" i="2"/>
  <c r="J3885" i="2" s="1"/>
  <c r="S3885" i="2" s="1"/>
  <c r="V3885" i="2" s="1" a="1"/>
  <c r="V3885" i="2" s="1"/>
  <c r="D3884" i="2"/>
  <c r="J3884" i="2" s="1"/>
  <c r="S3884" i="2" s="1"/>
  <c r="V3884" i="2" s="1" a="1"/>
  <c r="V3884" i="2" s="1"/>
  <c r="D3883" i="2"/>
  <c r="J3883" i="2" s="1"/>
  <c r="S3883" i="2" s="1"/>
  <c r="V3883" i="2" s="1" a="1"/>
  <c r="V3883" i="2" s="1"/>
  <c r="D3882" i="2"/>
  <c r="J3882" i="2" s="1"/>
  <c r="S3882" i="2" s="1"/>
  <c r="V3882" i="2" s="1" a="1"/>
  <c r="V3882" i="2" s="1"/>
  <c r="D3879" i="2"/>
  <c r="J3879" i="2" s="1"/>
  <c r="S3879" i="2" s="1"/>
  <c r="V3879" i="2" s="1" a="1"/>
  <c r="V3879" i="2" s="1"/>
  <c r="D3878" i="2"/>
  <c r="J3878" i="2" s="1"/>
  <c r="S3878" i="2" s="1"/>
  <c r="V3878" i="2" s="1" a="1"/>
  <c r="V3878" i="2" s="1"/>
  <c r="D3877" i="2"/>
  <c r="J3877" i="2" s="1"/>
  <c r="S3877" i="2" s="1"/>
  <c r="V3877" i="2" s="1" a="1"/>
  <c r="V3877" i="2" s="1"/>
  <c r="D3876" i="2"/>
  <c r="J3876" i="2" s="1"/>
  <c r="S3876" i="2" s="1"/>
  <c r="V3876" i="2" s="1" a="1"/>
  <c r="V3876" i="2" s="1"/>
  <c r="D3875" i="2"/>
  <c r="J3875" i="2" s="1"/>
  <c r="S3875" i="2" s="1"/>
  <c r="V3875" i="2" s="1" a="1"/>
  <c r="V3875" i="2" s="1"/>
  <c r="D3874" i="2"/>
  <c r="J3874" i="2" s="1"/>
  <c r="S3874" i="2" s="1"/>
  <c r="V3874" i="2" s="1" a="1"/>
  <c r="V3874" i="2" s="1"/>
  <c r="D3872" i="2"/>
  <c r="J3872" i="2" s="1"/>
  <c r="S3872" i="2" s="1"/>
  <c r="V3872" i="2" s="1" a="1"/>
  <c r="V3872" i="2" s="1"/>
  <c r="D3871" i="2"/>
  <c r="J3871" i="2" s="1"/>
  <c r="S3871" i="2" s="1"/>
  <c r="V3871" i="2" s="1" a="1"/>
  <c r="V3871" i="2" s="1"/>
  <c r="D3870" i="2"/>
  <c r="J3870" i="2" s="1"/>
  <c r="S3870" i="2" s="1"/>
  <c r="V3870" i="2" s="1" a="1"/>
  <c r="V3870" i="2" s="1"/>
  <c r="D3869" i="2"/>
  <c r="J3869" i="2" s="1"/>
  <c r="S3869" i="2" s="1"/>
  <c r="V3869" i="2" s="1" a="1"/>
  <c r="V3869" i="2" s="1"/>
  <c r="D3868" i="2"/>
  <c r="J3868" i="2" s="1"/>
  <c r="S3868" i="2" s="1"/>
  <c r="V3868" i="2" s="1" a="1"/>
  <c r="V3868" i="2" s="1"/>
  <c r="D3867" i="2"/>
  <c r="J3867" i="2" s="1"/>
  <c r="S3867" i="2" s="1"/>
  <c r="V3867" i="2" s="1" a="1"/>
  <c r="V3867" i="2" s="1"/>
  <c r="D3866" i="2"/>
  <c r="J3866" i="2" s="1"/>
  <c r="S3866" i="2" s="1"/>
  <c r="V3866" i="2" s="1" a="1"/>
  <c r="V3866" i="2" s="1"/>
  <c r="D3863" i="2"/>
  <c r="J3863" i="2" s="1"/>
  <c r="S3863" i="2" s="1"/>
  <c r="V3863" i="2" s="1" a="1"/>
  <c r="V3863" i="2" s="1"/>
  <c r="D3862" i="2"/>
  <c r="J3862" i="2" s="1"/>
  <c r="S3862" i="2" s="1"/>
  <c r="V3862" i="2" s="1" a="1"/>
  <c r="V3862" i="2" s="1"/>
  <c r="D3861" i="2"/>
  <c r="J3861" i="2" s="1"/>
  <c r="S3861" i="2" s="1"/>
  <c r="V3861" i="2" s="1" a="1"/>
  <c r="V3861" i="2" s="1"/>
  <c r="D3860" i="2"/>
  <c r="J3860" i="2" s="1"/>
  <c r="S3860" i="2" s="1"/>
  <c r="V3860" i="2" s="1" a="1"/>
  <c r="V3860" i="2" s="1"/>
  <c r="D3859" i="2"/>
  <c r="J3859" i="2" s="1"/>
  <c r="S3859" i="2" s="1"/>
  <c r="V3859" i="2" s="1" a="1"/>
  <c r="V3859" i="2" s="1"/>
  <c r="D3858" i="2"/>
  <c r="J3858" i="2" s="1"/>
  <c r="S3858" i="2" s="1"/>
  <c r="V3858" i="2" s="1" a="1"/>
  <c r="V3858" i="2" s="1"/>
  <c r="D3855" i="2"/>
  <c r="J3855" i="2" s="1"/>
  <c r="S3855" i="2" s="1"/>
  <c r="V3855" i="2" s="1" a="1"/>
  <c r="V3855" i="2" s="1"/>
  <c r="D3854" i="2"/>
  <c r="J3854" i="2" s="1"/>
  <c r="S3854" i="2" s="1"/>
  <c r="V3854" i="2" s="1" a="1"/>
  <c r="V3854" i="2" s="1"/>
  <c r="D3853" i="2"/>
  <c r="J3853" i="2" s="1"/>
  <c r="S3853" i="2" s="1"/>
  <c r="V3853" i="2" s="1" a="1"/>
  <c r="V3853" i="2" s="1"/>
  <c r="D3852" i="2"/>
  <c r="J3852" i="2" s="1"/>
  <c r="S3852" i="2" s="1"/>
  <c r="V3852" i="2" s="1" a="1"/>
  <c r="V3852" i="2" s="1"/>
  <c r="D3851" i="2"/>
  <c r="J3851" i="2" s="1"/>
  <c r="S3851" i="2" s="1"/>
  <c r="V3851" i="2" s="1" a="1"/>
  <c r="V3851" i="2" s="1"/>
  <c r="D3850" i="2"/>
  <c r="J3850" i="2" s="1"/>
  <c r="S3850" i="2" s="1"/>
  <c r="V3850" i="2" s="1" a="1"/>
  <c r="V3850" i="2" s="1"/>
  <c r="D3847" i="2"/>
  <c r="J3847" i="2" s="1"/>
  <c r="S3847" i="2" s="1"/>
  <c r="V3847" i="2" s="1" a="1"/>
  <c r="V3847" i="2" s="1"/>
  <c r="D3846" i="2"/>
  <c r="J3846" i="2" s="1"/>
  <c r="S3846" i="2" s="1"/>
  <c r="V3846" i="2" s="1" a="1"/>
  <c r="V3846" i="2" s="1"/>
  <c r="D3845" i="2"/>
  <c r="J3845" i="2" s="1"/>
  <c r="S3845" i="2" s="1"/>
  <c r="V3845" i="2" s="1" a="1"/>
  <c r="V3845" i="2" s="1"/>
  <c r="D3844" i="2"/>
  <c r="J3844" i="2" s="1"/>
  <c r="S3844" i="2" s="1"/>
  <c r="V3844" i="2" s="1" a="1"/>
  <c r="V3844" i="2" s="1"/>
  <c r="D3843" i="2"/>
  <c r="J3843" i="2" s="1"/>
  <c r="S3843" i="2" s="1"/>
  <c r="V3843" i="2" s="1" a="1"/>
  <c r="V3843" i="2" s="1"/>
  <c r="D3842" i="2"/>
  <c r="J3842" i="2" s="1"/>
  <c r="S3842" i="2" s="1"/>
  <c r="V3842" i="2" s="1" a="1"/>
  <c r="V3842" i="2" s="1"/>
  <c r="D3840" i="2"/>
  <c r="J3840" i="2" s="1"/>
  <c r="S3840" i="2" s="1"/>
  <c r="V3840" i="2" s="1" a="1"/>
  <c r="V3840" i="2" s="1"/>
  <c r="D3839" i="2"/>
  <c r="J3839" i="2" s="1"/>
  <c r="S3839" i="2" s="1"/>
  <c r="V3839" i="2" s="1" a="1"/>
  <c r="V3839" i="2" s="1"/>
  <c r="D3838" i="2"/>
  <c r="J3838" i="2" s="1"/>
  <c r="S3838" i="2" s="1"/>
  <c r="V3838" i="2" s="1" a="1"/>
  <c r="V3838" i="2" s="1"/>
  <c r="D3837" i="2"/>
  <c r="J3837" i="2" s="1"/>
  <c r="S3837" i="2" s="1"/>
  <c r="V3837" i="2" s="1" a="1"/>
  <c r="V3837" i="2" s="1"/>
  <c r="D3836" i="2"/>
  <c r="J3836" i="2" s="1"/>
  <c r="S3836" i="2" s="1"/>
  <c r="V3836" i="2" s="1" a="1"/>
  <c r="V3836" i="2" s="1"/>
  <c r="D3835" i="2"/>
  <c r="J3835" i="2" s="1"/>
  <c r="S3835" i="2" s="1"/>
  <c r="V3835" i="2" s="1" a="1"/>
  <c r="V3835" i="2" s="1"/>
  <c r="D3834" i="2"/>
  <c r="J3834" i="2" s="1"/>
  <c r="S3834" i="2" s="1"/>
  <c r="V3834" i="2" s="1" a="1"/>
  <c r="V3834" i="2" s="1"/>
  <c r="D3831" i="2"/>
  <c r="J3831" i="2" s="1"/>
  <c r="S3831" i="2" s="1"/>
  <c r="V3831" i="2" s="1" a="1"/>
  <c r="V3831" i="2" s="1"/>
  <c r="D3830" i="2"/>
  <c r="J3830" i="2" s="1"/>
  <c r="S3830" i="2" s="1"/>
  <c r="V3830" i="2" s="1" a="1"/>
  <c r="V3830" i="2" s="1"/>
  <c r="D3829" i="2"/>
  <c r="J3829" i="2" s="1"/>
  <c r="S3829" i="2" s="1"/>
  <c r="V3829" i="2" s="1" a="1"/>
  <c r="V3829" i="2" s="1"/>
  <c r="D3828" i="2"/>
  <c r="J3828" i="2" s="1"/>
  <c r="S3828" i="2" s="1"/>
  <c r="V3828" i="2" s="1" a="1"/>
  <c r="V3828" i="2" s="1"/>
  <c r="D3827" i="2"/>
  <c r="J3827" i="2" s="1"/>
  <c r="S3827" i="2" s="1"/>
  <c r="V3827" i="2" s="1" a="1"/>
  <c r="V3827" i="2" s="1"/>
  <c r="D3826" i="2"/>
  <c r="J3826" i="2" s="1"/>
  <c r="S3826" i="2" s="1"/>
  <c r="V3826" i="2" s="1" a="1"/>
  <c r="V3826" i="2" s="1"/>
  <c r="D3823" i="2"/>
  <c r="J3823" i="2" s="1"/>
  <c r="S3823" i="2" s="1"/>
  <c r="V3823" i="2" s="1" a="1"/>
  <c r="V3823" i="2" s="1"/>
  <c r="D3822" i="2"/>
  <c r="J3822" i="2" s="1"/>
  <c r="S3822" i="2" s="1"/>
  <c r="V3822" i="2" s="1" a="1"/>
  <c r="V3822" i="2" s="1"/>
  <c r="D3821" i="2"/>
  <c r="J3821" i="2" s="1"/>
  <c r="S3821" i="2" s="1"/>
  <c r="V3821" i="2" s="1" a="1"/>
  <c r="V3821" i="2" s="1"/>
  <c r="D3820" i="2"/>
  <c r="J3820" i="2" s="1"/>
  <c r="S3820" i="2" s="1"/>
  <c r="V3820" i="2" s="1" a="1"/>
  <c r="V3820" i="2" s="1"/>
  <c r="D3819" i="2"/>
  <c r="J3819" i="2" s="1"/>
  <c r="S3819" i="2" s="1"/>
  <c r="V3819" i="2" s="1" a="1"/>
  <c r="V3819" i="2" s="1"/>
  <c r="D3818" i="2"/>
  <c r="J3818" i="2" s="1"/>
  <c r="S3818" i="2" s="1"/>
  <c r="V3818" i="2" s="1" a="1"/>
  <c r="V3818" i="2" s="1"/>
  <c r="D3816" i="2"/>
  <c r="J3816" i="2" s="1"/>
  <c r="S3816" i="2" s="1"/>
  <c r="V3816" i="2" s="1" a="1"/>
  <c r="V3816" i="2" s="1"/>
  <c r="D3815" i="2"/>
  <c r="J3815" i="2" s="1"/>
  <c r="S3815" i="2" s="1"/>
  <c r="V3815" i="2" s="1" a="1"/>
  <c r="V3815" i="2" s="1"/>
  <c r="D3814" i="2"/>
  <c r="J3814" i="2" s="1"/>
  <c r="S3814" i="2" s="1"/>
  <c r="V3814" i="2" s="1" a="1"/>
  <c r="V3814" i="2" s="1"/>
  <c r="D3813" i="2"/>
  <c r="J3813" i="2" s="1"/>
  <c r="S3813" i="2" s="1"/>
  <c r="V3813" i="2" s="1" a="1"/>
  <c r="V3813" i="2" s="1"/>
  <c r="D3812" i="2"/>
  <c r="J3812" i="2" s="1"/>
  <c r="S3812" i="2" s="1"/>
  <c r="V3812" i="2" s="1" a="1"/>
  <c r="V3812" i="2" s="1"/>
  <c r="D3811" i="2"/>
  <c r="J3811" i="2" s="1"/>
  <c r="S3811" i="2" s="1"/>
  <c r="V3811" i="2" s="1" a="1"/>
  <c r="V3811" i="2" s="1"/>
  <c r="D3810" i="2"/>
  <c r="J3810" i="2" s="1"/>
  <c r="S3810" i="2" s="1"/>
  <c r="V3810" i="2" s="1" a="1"/>
  <c r="V3810" i="2" s="1"/>
  <c r="D3808" i="2"/>
  <c r="J3808" i="2" s="1"/>
  <c r="S3808" i="2" s="1"/>
  <c r="V3808" i="2" s="1" a="1"/>
  <c r="V3808" i="2" s="1"/>
  <c r="D3807" i="2"/>
  <c r="J3807" i="2" s="1"/>
  <c r="S3807" i="2" s="1"/>
  <c r="V3807" i="2" s="1" a="1"/>
  <c r="V3807" i="2" s="1"/>
  <c r="D3806" i="2"/>
  <c r="J3806" i="2" s="1"/>
  <c r="S3806" i="2" s="1"/>
  <c r="V3806" i="2" s="1" a="1"/>
  <c r="V3806" i="2" s="1"/>
  <c r="D3805" i="2"/>
  <c r="J3805" i="2" s="1"/>
  <c r="S3805" i="2" s="1"/>
  <c r="V3805" i="2" s="1" a="1"/>
  <c r="V3805" i="2" s="1"/>
  <c r="D3804" i="2"/>
  <c r="J3804" i="2" s="1"/>
  <c r="S3804" i="2" s="1"/>
  <c r="V3804" i="2" s="1" a="1"/>
  <c r="V3804" i="2" s="1"/>
  <c r="D3803" i="2"/>
  <c r="J3803" i="2" s="1"/>
  <c r="S3803" i="2" s="1"/>
  <c r="V3803" i="2" s="1" a="1"/>
  <c r="V3803" i="2" s="1"/>
  <c r="D3802" i="2"/>
  <c r="J3802" i="2" s="1"/>
  <c r="S3802" i="2" s="1"/>
  <c r="V3802" i="2" s="1" a="1"/>
  <c r="V3802" i="2" s="1"/>
  <c r="D3799" i="2"/>
  <c r="J3799" i="2" s="1"/>
  <c r="S3799" i="2" s="1"/>
  <c r="V3799" i="2" s="1" a="1"/>
  <c r="V3799" i="2" s="1"/>
  <c r="D3798" i="2"/>
  <c r="J3798" i="2" s="1"/>
  <c r="S3798" i="2" s="1"/>
  <c r="V3798" i="2" s="1" a="1"/>
  <c r="V3798" i="2" s="1"/>
  <c r="D3797" i="2"/>
  <c r="J3797" i="2" s="1"/>
  <c r="S3797" i="2" s="1"/>
  <c r="V3797" i="2" s="1" a="1"/>
  <c r="V3797" i="2" s="1"/>
  <c r="D3796" i="2"/>
  <c r="J3796" i="2" s="1"/>
  <c r="S3796" i="2" s="1"/>
  <c r="V3796" i="2" s="1" a="1"/>
  <c r="V3796" i="2" s="1"/>
  <c r="D3795" i="2"/>
  <c r="J3795" i="2" s="1"/>
  <c r="S3795" i="2" s="1"/>
  <c r="V3795" i="2" s="1" a="1"/>
  <c r="V3795" i="2" s="1"/>
  <c r="D3794" i="2"/>
  <c r="J3794" i="2" s="1"/>
  <c r="S3794" i="2" s="1"/>
  <c r="V3794" i="2" s="1" a="1"/>
  <c r="V3794" i="2" s="1"/>
  <c r="D3791" i="2"/>
  <c r="J3791" i="2" s="1"/>
  <c r="S3791" i="2" s="1"/>
  <c r="V3791" i="2" s="1" a="1"/>
  <c r="V3791" i="2" s="1"/>
  <c r="D3790" i="2"/>
  <c r="J3790" i="2" s="1"/>
  <c r="S3790" i="2" s="1"/>
  <c r="V3790" i="2" s="1" a="1"/>
  <c r="V3790" i="2" s="1"/>
  <c r="D3789" i="2"/>
  <c r="J3789" i="2" s="1"/>
  <c r="S3789" i="2" s="1"/>
  <c r="V3789" i="2" s="1" a="1"/>
  <c r="V3789" i="2" s="1"/>
  <c r="D3788" i="2"/>
  <c r="J3788" i="2" s="1"/>
  <c r="S3788" i="2" s="1"/>
  <c r="V3788" i="2" s="1" a="1"/>
  <c r="V3788" i="2" s="1"/>
  <c r="D3787" i="2"/>
  <c r="J3787" i="2" s="1"/>
  <c r="S3787" i="2" s="1"/>
  <c r="V3787" i="2" s="1" a="1"/>
  <c r="V3787" i="2" s="1"/>
  <c r="D3786" i="2"/>
  <c r="J3786" i="2" s="1"/>
  <c r="S3786" i="2" s="1"/>
  <c r="V3786" i="2" s="1" a="1"/>
  <c r="V3786" i="2" s="1"/>
  <c r="D3783" i="2"/>
  <c r="J3783" i="2" s="1"/>
  <c r="S3783" i="2" s="1"/>
  <c r="V3783" i="2" s="1" a="1"/>
  <c r="V3783" i="2" s="1"/>
  <c r="D3782" i="2"/>
  <c r="J3782" i="2" s="1"/>
  <c r="S3782" i="2" s="1"/>
  <c r="V3782" i="2" s="1" a="1"/>
  <c r="V3782" i="2" s="1"/>
  <c r="D3781" i="2"/>
  <c r="J3781" i="2" s="1"/>
  <c r="S3781" i="2" s="1"/>
  <c r="V3781" i="2" s="1" a="1"/>
  <c r="V3781" i="2" s="1"/>
  <c r="D3780" i="2"/>
  <c r="J3780" i="2" s="1"/>
  <c r="S3780" i="2" s="1"/>
  <c r="V3780" i="2" s="1" a="1"/>
  <c r="V3780" i="2" s="1"/>
  <c r="D3779" i="2"/>
  <c r="J3779" i="2" s="1"/>
  <c r="S3779" i="2" s="1"/>
  <c r="V3779" i="2" s="1" a="1"/>
  <c r="V3779" i="2" s="1"/>
  <c r="D3778" i="2"/>
  <c r="J3778" i="2" s="1"/>
  <c r="S3778" i="2" s="1"/>
  <c r="V3778" i="2" s="1" a="1"/>
  <c r="V3778" i="2" s="1"/>
  <c r="D3775" i="2"/>
  <c r="J3775" i="2" s="1"/>
  <c r="S3775" i="2" s="1"/>
  <c r="V3775" i="2" s="1" a="1"/>
  <c r="V3775" i="2" s="1"/>
  <c r="D3774" i="2"/>
  <c r="J3774" i="2" s="1"/>
  <c r="S3774" i="2" s="1"/>
  <c r="V3774" i="2" s="1" a="1"/>
  <c r="V3774" i="2" s="1"/>
  <c r="D3773" i="2"/>
  <c r="J3773" i="2" s="1"/>
  <c r="S3773" i="2" s="1"/>
  <c r="V3773" i="2" s="1" a="1"/>
  <c r="V3773" i="2" s="1"/>
  <c r="D3772" i="2"/>
  <c r="J3772" i="2" s="1"/>
  <c r="S3772" i="2" s="1"/>
  <c r="V3772" i="2" s="1" a="1"/>
  <c r="V3772" i="2" s="1"/>
  <c r="D3771" i="2"/>
  <c r="J3771" i="2" s="1"/>
  <c r="S3771" i="2" s="1"/>
  <c r="V3771" i="2" s="1" a="1"/>
  <c r="V3771" i="2" s="1"/>
  <c r="D3770" i="2"/>
  <c r="J3770" i="2" s="1"/>
  <c r="S3770" i="2" s="1"/>
  <c r="V3770" i="2" s="1" a="1"/>
  <c r="V3770" i="2" s="1"/>
  <c r="D3767" i="2"/>
  <c r="J3767" i="2" s="1"/>
  <c r="S3767" i="2" s="1"/>
  <c r="V3767" i="2" s="1" a="1"/>
  <c r="V3767" i="2" s="1"/>
  <c r="D3766" i="2"/>
  <c r="J3766" i="2" s="1"/>
  <c r="S3766" i="2" s="1"/>
  <c r="V3766" i="2" s="1" a="1"/>
  <c r="V3766" i="2" s="1"/>
  <c r="D3765" i="2"/>
  <c r="J3765" i="2" s="1"/>
  <c r="S3765" i="2" s="1"/>
  <c r="V3765" i="2" s="1" a="1"/>
  <c r="V3765" i="2" s="1"/>
  <c r="D3764" i="2"/>
  <c r="J3764" i="2" s="1"/>
  <c r="S3764" i="2" s="1"/>
  <c r="V3764" i="2" s="1" a="1"/>
  <c r="V3764" i="2" s="1"/>
  <c r="D3763" i="2"/>
  <c r="J3763" i="2" s="1"/>
  <c r="S3763" i="2" s="1"/>
  <c r="V3763" i="2" s="1" a="1"/>
  <c r="V3763" i="2" s="1"/>
  <c r="D3762" i="2"/>
  <c r="J3762" i="2" s="1"/>
  <c r="S3762" i="2" s="1"/>
  <c r="V3762" i="2" s="1" a="1"/>
  <c r="V3762" i="2" s="1"/>
  <c r="D3760" i="2"/>
  <c r="J3760" i="2" s="1"/>
  <c r="S3760" i="2" s="1"/>
  <c r="V3760" i="2" s="1" a="1"/>
  <c r="V3760" i="2" s="1"/>
  <c r="D3759" i="2"/>
  <c r="J3759" i="2" s="1"/>
  <c r="S3759" i="2" s="1"/>
  <c r="V3759" i="2" s="1" a="1"/>
  <c r="V3759" i="2" s="1"/>
  <c r="D3758" i="2"/>
  <c r="J3758" i="2" s="1"/>
  <c r="S3758" i="2" s="1"/>
  <c r="V3758" i="2" s="1" a="1"/>
  <c r="V3758" i="2" s="1"/>
  <c r="D3757" i="2"/>
  <c r="J3757" i="2" s="1"/>
  <c r="S3757" i="2" s="1"/>
  <c r="V3757" i="2" s="1" a="1"/>
  <c r="V3757" i="2" s="1"/>
  <c r="D3756" i="2"/>
  <c r="J3756" i="2" s="1"/>
  <c r="S3756" i="2" s="1"/>
  <c r="V3756" i="2" s="1" a="1"/>
  <c r="V3756" i="2" s="1"/>
  <c r="D3755" i="2"/>
  <c r="J3755" i="2" s="1"/>
  <c r="S3755" i="2" s="1"/>
  <c r="V3755" i="2" s="1" a="1"/>
  <c r="V3755" i="2" s="1"/>
  <c r="D3754" i="2"/>
  <c r="J3754" i="2" s="1"/>
  <c r="S3754" i="2" s="1"/>
  <c r="V3754" i="2" s="1" a="1"/>
  <c r="V3754" i="2" s="1"/>
  <c r="D3751" i="2"/>
  <c r="J3751" i="2" s="1"/>
  <c r="S3751" i="2" s="1"/>
  <c r="V3751" i="2" s="1" a="1"/>
  <c r="V3751" i="2" s="1"/>
  <c r="D3750" i="2"/>
  <c r="J3750" i="2" s="1"/>
  <c r="S3750" i="2" s="1"/>
  <c r="V3750" i="2" s="1" a="1"/>
  <c r="V3750" i="2" s="1"/>
  <c r="D3749" i="2"/>
  <c r="J3749" i="2" s="1"/>
  <c r="S3749" i="2" s="1"/>
  <c r="V3749" i="2" s="1" a="1"/>
  <c r="V3749" i="2" s="1"/>
  <c r="D3748" i="2"/>
  <c r="J3748" i="2" s="1"/>
  <c r="S3748" i="2" s="1"/>
  <c r="V3748" i="2" s="1" a="1"/>
  <c r="V3748" i="2" s="1"/>
  <c r="D3747" i="2"/>
  <c r="J3747" i="2" s="1"/>
  <c r="S3747" i="2" s="1"/>
  <c r="V3747" i="2" s="1" a="1"/>
  <c r="V3747" i="2" s="1"/>
  <c r="D3746" i="2"/>
  <c r="J3746" i="2" s="1"/>
  <c r="S3746" i="2" s="1"/>
  <c r="V3746" i="2" s="1" a="1"/>
  <c r="V3746" i="2" s="1"/>
  <c r="D3743" i="2"/>
  <c r="J3743" i="2" s="1"/>
  <c r="S3743" i="2" s="1"/>
  <c r="V3743" i="2" s="1" a="1"/>
  <c r="V3743" i="2" s="1"/>
  <c r="D3742" i="2"/>
  <c r="J3742" i="2" s="1"/>
  <c r="S3742" i="2" s="1"/>
  <c r="V3742" i="2" s="1" a="1"/>
  <c r="V3742" i="2" s="1"/>
  <c r="D3741" i="2"/>
  <c r="J3741" i="2" s="1"/>
  <c r="S3741" i="2" s="1"/>
  <c r="V3741" i="2" s="1" a="1"/>
  <c r="V3741" i="2" s="1"/>
  <c r="D3740" i="2"/>
  <c r="J3740" i="2" s="1"/>
  <c r="S3740" i="2" s="1"/>
  <c r="V3740" i="2" s="1" a="1"/>
  <c r="V3740" i="2" s="1"/>
  <c r="D3739" i="2"/>
  <c r="J3739" i="2" s="1"/>
  <c r="S3739" i="2" s="1"/>
  <c r="V3739" i="2" s="1" a="1"/>
  <c r="V3739" i="2" s="1"/>
  <c r="D3738" i="2"/>
  <c r="J3738" i="2" s="1"/>
  <c r="S3738" i="2" s="1"/>
  <c r="V3738" i="2" s="1" a="1"/>
  <c r="V3738" i="2" s="1"/>
  <c r="D3735" i="2"/>
  <c r="J3735" i="2" s="1"/>
  <c r="S3735" i="2" s="1"/>
  <c r="V3735" i="2" s="1" a="1"/>
  <c r="V3735" i="2" s="1"/>
  <c r="D3734" i="2"/>
  <c r="J3734" i="2" s="1"/>
  <c r="S3734" i="2" s="1"/>
  <c r="V3734" i="2" s="1" a="1"/>
  <c r="V3734" i="2" s="1"/>
  <c r="D3733" i="2"/>
  <c r="J3733" i="2" s="1"/>
  <c r="S3733" i="2" s="1"/>
  <c r="V3733" i="2" s="1" a="1"/>
  <c r="V3733" i="2" s="1"/>
  <c r="D3732" i="2"/>
  <c r="J3732" i="2" s="1"/>
  <c r="S3732" i="2" s="1"/>
  <c r="V3732" i="2" s="1" a="1"/>
  <c r="V3732" i="2" s="1"/>
  <c r="D3731" i="2"/>
  <c r="J3731" i="2" s="1"/>
  <c r="S3731" i="2" s="1"/>
  <c r="V3731" i="2" s="1" a="1"/>
  <c r="V3731" i="2" s="1"/>
  <c r="D3730" i="2"/>
  <c r="J3730" i="2" s="1"/>
  <c r="S3730" i="2" s="1"/>
  <c r="V3730" i="2" s="1" a="1"/>
  <c r="V3730" i="2" s="1"/>
  <c r="D3727" i="2"/>
  <c r="J3727" i="2" s="1"/>
  <c r="S3727" i="2" s="1"/>
  <c r="V3727" i="2" s="1" a="1"/>
  <c r="V3727" i="2" s="1"/>
  <c r="D3726" i="2"/>
  <c r="J3726" i="2" s="1"/>
  <c r="S3726" i="2" s="1"/>
  <c r="V3726" i="2" s="1" a="1"/>
  <c r="V3726" i="2" s="1"/>
  <c r="D3725" i="2"/>
  <c r="J3725" i="2" s="1"/>
  <c r="S3725" i="2" s="1"/>
  <c r="V3725" i="2" s="1" a="1"/>
  <c r="V3725" i="2" s="1"/>
  <c r="D3724" i="2"/>
  <c r="J3724" i="2" s="1"/>
  <c r="S3724" i="2" s="1"/>
  <c r="V3724" i="2" s="1" a="1"/>
  <c r="V3724" i="2" s="1"/>
  <c r="D3723" i="2"/>
  <c r="J3723" i="2" s="1"/>
  <c r="S3723" i="2" s="1"/>
  <c r="V3723" i="2" s="1" a="1"/>
  <c r="V3723" i="2" s="1"/>
  <c r="D3722" i="2"/>
  <c r="J3722" i="2" s="1"/>
  <c r="S3722" i="2" s="1"/>
  <c r="V3722" i="2" s="1" a="1"/>
  <c r="V3722" i="2" s="1"/>
  <c r="D3720" i="2"/>
  <c r="J3720" i="2" s="1"/>
  <c r="S3720" i="2" s="1"/>
  <c r="V3720" i="2" s="1" a="1"/>
  <c r="V3720" i="2" s="1"/>
  <c r="D3719" i="2"/>
  <c r="J3719" i="2" s="1"/>
  <c r="S3719" i="2" s="1"/>
  <c r="V3719" i="2" s="1" a="1"/>
  <c r="V3719" i="2" s="1"/>
  <c r="D3718" i="2"/>
  <c r="J3718" i="2" s="1"/>
  <c r="S3718" i="2" s="1"/>
  <c r="V3718" i="2" s="1" a="1"/>
  <c r="V3718" i="2" s="1"/>
  <c r="D3717" i="2"/>
  <c r="J3717" i="2" s="1"/>
  <c r="S3717" i="2" s="1"/>
  <c r="V3717" i="2" s="1" a="1"/>
  <c r="V3717" i="2" s="1"/>
  <c r="D3716" i="2"/>
  <c r="J3716" i="2" s="1"/>
  <c r="S3716" i="2" s="1"/>
  <c r="V3716" i="2" s="1" a="1"/>
  <c r="V3716" i="2" s="1"/>
  <c r="D3715" i="2"/>
  <c r="J3715" i="2" s="1"/>
  <c r="S3715" i="2" s="1"/>
  <c r="V3715" i="2" s="1" a="1"/>
  <c r="V3715" i="2" s="1"/>
  <c r="D3714" i="2"/>
  <c r="J3714" i="2" s="1"/>
  <c r="S3714" i="2" s="1"/>
  <c r="V3714" i="2" s="1" a="1"/>
  <c r="V3714" i="2" s="1"/>
  <c r="D3711" i="2"/>
  <c r="J3711" i="2" s="1"/>
  <c r="S3711" i="2" s="1"/>
  <c r="V3711" i="2" s="1" a="1"/>
  <c r="V3711" i="2" s="1"/>
  <c r="D3710" i="2"/>
  <c r="J3710" i="2" s="1"/>
  <c r="S3710" i="2" s="1"/>
  <c r="V3710" i="2" s="1" a="1"/>
  <c r="V3710" i="2" s="1"/>
  <c r="D3709" i="2"/>
  <c r="J3709" i="2" s="1"/>
  <c r="S3709" i="2" s="1"/>
  <c r="V3709" i="2" s="1" a="1"/>
  <c r="V3709" i="2" s="1"/>
  <c r="D3708" i="2"/>
  <c r="J3708" i="2" s="1"/>
  <c r="S3708" i="2" s="1"/>
  <c r="V3708" i="2" s="1" a="1"/>
  <c r="V3708" i="2" s="1"/>
  <c r="D3707" i="2"/>
  <c r="J3707" i="2" s="1"/>
  <c r="S3707" i="2" s="1"/>
  <c r="V3707" i="2" s="1" a="1"/>
  <c r="V3707" i="2" s="1"/>
  <c r="D3706" i="2"/>
  <c r="J3706" i="2" s="1"/>
  <c r="S3706" i="2" s="1"/>
  <c r="V3706" i="2" s="1" a="1"/>
  <c r="V3706" i="2" s="1"/>
  <c r="D3703" i="2"/>
  <c r="J3703" i="2" s="1"/>
  <c r="S3703" i="2" s="1"/>
  <c r="V3703" i="2" s="1" a="1"/>
  <c r="V3703" i="2" s="1"/>
  <c r="D3702" i="2"/>
  <c r="J3702" i="2" s="1"/>
  <c r="S3702" i="2" s="1"/>
  <c r="V3702" i="2" s="1" a="1"/>
  <c r="V3702" i="2" s="1"/>
  <c r="D3701" i="2"/>
  <c r="J3701" i="2" s="1"/>
  <c r="S3701" i="2" s="1"/>
  <c r="V3701" i="2" s="1" a="1"/>
  <c r="V3701" i="2" s="1"/>
  <c r="D3700" i="2"/>
  <c r="J3700" i="2" s="1"/>
  <c r="S3700" i="2" s="1"/>
  <c r="V3700" i="2" s="1" a="1"/>
  <c r="V3700" i="2" s="1"/>
  <c r="D3699" i="2"/>
  <c r="J3699" i="2" s="1"/>
  <c r="S3699" i="2" s="1"/>
  <c r="V3699" i="2" s="1" a="1"/>
  <c r="V3699" i="2" s="1"/>
  <c r="D3698" i="2"/>
  <c r="J3698" i="2" s="1"/>
  <c r="S3698" i="2" s="1"/>
  <c r="V3698" i="2" s="1" a="1"/>
  <c r="V3698" i="2" s="1"/>
  <c r="D3696" i="2"/>
  <c r="J3696" i="2" s="1"/>
  <c r="S3696" i="2" s="1"/>
  <c r="V3696" i="2" s="1" a="1"/>
  <c r="V3696" i="2" s="1"/>
  <c r="D3695" i="2"/>
  <c r="J3695" i="2" s="1"/>
  <c r="S3695" i="2" s="1"/>
  <c r="V3695" i="2" s="1" a="1"/>
  <c r="V3695" i="2" s="1"/>
  <c r="D3694" i="2"/>
  <c r="J3694" i="2" s="1"/>
  <c r="S3694" i="2" s="1"/>
  <c r="V3694" i="2" s="1" a="1"/>
  <c r="V3694" i="2" s="1"/>
  <c r="D3693" i="2"/>
  <c r="J3693" i="2" s="1"/>
  <c r="S3693" i="2" s="1"/>
  <c r="V3693" i="2" s="1" a="1"/>
  <c r="V3693" i="2" s="1"/>
  <c r="D3692" i="2"/>
  <c r="J3692" i="2" s="1"/>
  <c r="S3692" i="2" s="1"/>
  <c r="V3692" i="2" s="1" a="1"/>
  <c r="V3692" i="2" s="1"/>
  <c r="D3691" i="2"/>
  <c r="J3691" i="2" s="1"/>
  <c r="S3691" i="2" s="1"/>
  <c r="V3691" i="2" s="1" a="1"/>
  <c r="V3691" i="2" s="1"/>
  <c r="D3690" i="2"/>
  <c r="J3690" i="2" s="1"/>
  <c r="S3690" i="2" s="1"/>
  <c r="V3690" i="2" s="1" a="1"/>
  <c r="V3690" i="2" s="1"/>
  <c r="D3687" i="2"/>
  <c r="J3687" i="2" s="1"/>
  <c r="S3687" i="2" s="1"/>
  <c r="V3687" i="2" s="1" a="1"/>
  <c r="V3687" i="2" s="1"/>
  <c r="D3686" i="2"/>
  <c r="J3686" i="2" s="1"/>
  <c r="S3686" i="2" s="1"/>
  <c r="V3686" i="2" s="1" a="1"/>
  <c r="V3686" i="2" s="1"/>
  <c r="D3685" i="2"/>
  <c r="J3685" i="2" s="1"/>
  <c r="S3685" i="2" s="1"/>
  <c r="V3685" i="2" s="1" a="1"/>
  <c r="V3685" i="2" s="1"/>
  <c r="D3684" i="2"/>
  <c r="J3684" i="2" s="1"/>
  <c r="S3684" i="2" s="1"/>
  <c r="V3684" i="2" s="1" a="1"/>
  <c r="V3684" i="2" s="1"/>
  <c r="D3683" i="2"/>
  <c r="J3683" i="2" s="1"/>
  <c r="S3683" i="2" s="1"/>
  <c r="V3683" i="2" s="1" a="1"/>
  <c r="V3683" i="2" s="1"/>
  <c r="D3682" i="2"/>
  <c r="J3682" i="2" s="1"/>
  <c r="S3682" i="2" s="1"/>
  <c r="V3682" i="2" s="1" a="1"/>
  <c r="V3682" i="2" s="1"/>
  <c r="D3679" i="2"/>
  <c r="J3679" i="2" s="1"/>
  <c r="S3679" i="2" s="1"/>
  <c r="V3679" i="2" s="1" a="1"/>
  <c r="V3679" i="2" s="1"/>
  <c r="D3678" i="2"/>
  <c r="J3678" i="2" s="1"/>
  <c r="S3678" i="2" s="1"/>
  <c r="V3678" i="2" s="1" a="1"/>
  <c r="V3678" i="2" s="1"/>
  <c r="D3677" i="2"/>
  <c r="J3677" i="2" s="1"/>
  <c r="S3677" i="2" s="1"/>
  <c r="V3677" i="2" s="1" a="1"/>
  <c r="V3677" i="2" s="1"/>
  <c r="D3676" i="2"/>
  <c r="J3676" i="2" s="1"/>
  <c r="S3676" i="2" s="1"/>
  <c r="V3676" i="2" s="1" a="1"/>
  <c r="V3676" i="2" s="1"/>
  <c r="D3675" i="2"/>
  <c r="J3675" i="2" s="1"/>
  <c r="S3675" i="2" s="1"/>
  <c r="V3675" i="2" s="1" a="1"/>
  <c r="V3675" i="2" s="1"/>
  <c r="D3674" i="2"/>
  <c r="J3674" i="2" s="1"/>
  <c r="S3674" i="2" s="1"/>
  <c r="V3674" i="2" s="1" a="1"/>
  <c r="V3674" i="2" s="1"/>
  <c r="D3671" i="2"/>
  <c r="J3671" i="2" s="1"/>
  <c r="S3671" i="2" s="1"/>
  <c r="V3671" i="2" s="1" a="1"/>
  <c r="V3671" i="2" s="1"/>
  <c r="D3670" i="2"/>
  <c r="J3670" i="2" s="1"/>
  <c r="S3670" i="2" s="1"/>
  <c r="V3670" i="2" s="1" a="1"/>
  <c r="V3670" i="2" s="1"/>
  <c r="D3669" i="2"/>
  <c r="J3669" i="2" s="1"/>
  <c r="S3669" i="2" s="1"/>
  <c r="V3669" i="2" s="1" a="1"/>
  <c r="V3669" i="2" s="1"/>
  <c r="D3668" i="2"/>
  <c r="J3668" i="2" s="1"/>
  <c r="S3668" i="2" s="1"/>
  <c r="V3668" i="2" s="1" a="1"/>
  <c r="V3668" i="2" s="1"/>
  <c r="D3667" i="2"/>
  <c r="J3667" i="2" s="1"/>
  <c r="S3667" i="2" s="1"/>
  <c r="V3667" i="2" s="1" a="1"/>
  <c r="V3667" i="2" s="1"/>
  <c r="D3666" i="2"/>
  <c r="J3666" i="2" s="1"/>
  <c r="S3666" i="2" s="1"/>
  <c r="V3666" i="2" s="1" a="1"/>
  <c r="V3666" i="2" s="1"/>
  <c r="D3663" i="2"/>
  <c r="J3663" i="2" s="1"/>
  <c r="S3663" i="2" s="1"/>
  <c r="V3663" i="2" s="1" a="1"/>
  <c r="V3663" i="2" s="1"/>
  <c r="D3662" i="2"/>
  <c r="J3662" i="2" s="1"/>
  <c r="S3662" i="2" s="1"/>
  <c r="V3662" i="2" s="1" a="1"/>
  <c r="V3662" i="2" s="1"/>
  <c r="D3661" i="2"/>
  <c r="J3661" i="2" s="1"/>
  <c r="S3661" i="2" s="1"/>
  <c r="V3661" i="2" s="1" a="1"/>
  <c r="V3661" i="2" s="1"/>
  <c r="D3660" i="2"/>
  <c r="J3660" i="2" s="1"/>
  <c r="S3660" i="2" s="1"/>
  <c r="V3660" i="2" s="1" a="1"/>
  <c r="V3660" i="2" s="1"/>
  <c r="D3659" i="2"/>
  <c r="J3659" i="2" s="1"/>
  <c r="S3659" i="2" s="1"/>
  <c r="V3659" i="2" s="1" a="1"/>
  <c r="V3659" i="2" s="1"/>
  <c r="D3658" i="2"/>
  <c r="J3658" i="2" s="1"/>
  <c r="S3658" i="2" s="1"/>
  <c r="V3658" i="2" s="1" a="1"/>
  <c r="V3658" i="2" s="1"/>
  <c r="D3655" i="2"/>
  <c r="J3655" i="2" s="1"/>
  <c r="S3655" i="2" s="1"/>
  <c r="V3655" i="2" s="1" a="1"/>
  <c r="V3655" i="2" s="1"/>
  <c r="D3654" i="2"/>
  <c r="J3654" i="2" s="1"/>
  <c r="S3654" i="2" s="1"/>
  <c r="V3654" i="2" s="1" a="1"/>
  <c r="V3654" i="2" s="1"/>
  <c r="D3653" i="2"/>
  <c r="J3653" i="2" s="1"/>
  <c r="S3653" i="2" s="1"/>
  <c r="V3653" i="2" s="1" a="1"/>
  <c r="V3653" i="2" s="1"/>
  <c r="D3652" i="2"/>
  <c r="J3652" i="2" s="1"/>
  <c r="S3652" i="2" s="1"/>
  <c r="V3652" i="2" s="1" a="1"/>
  <c r="V3652" i="2" s="1"/>
  <c r="D3651" i="2"/>
  <c r="J3651" i="2" s="1"/>
  <c r="S3651" i="2" s="1"/>
  <c r="D3650" i="2"/>
  <c r="J3650" i="2" s="1"/>
  <c r="S3650" i="2" s="1"/>
  <c r="V3650" i="2" s="1" a="1"/>
  <c r="V3650" i="2" s="1"/>
  <c r="D3647" i="2"/>
  <c r="J3647" i="2" s="1"/>
  <c r="S3647" i="2" s="1"/>
  <c r="V3647" i="2" s="1" a="1"/>
  <c r="V3647" i="2" s="1"/>
  <c r="D3646" i="2"/>
  <c r="J3646" i="2" s="1"/>
  <c r="S3646" i="2" s="1"/>
  <c r="V3646" i="2" s="1" a="1"/>
  <c r="V3646" i="2" s="1"/>
  <c r="D3645" i="2"/>
  <c r="J3645" i="2" s="1"/>
  <c r="S3645" i="2" s="1"/>
  <c r="V3645" i="2" s="1" a="1"/>
  <c r="V3645" i="2" s="1"/>
  <c r="D3644" i="2"/>
  <c r="J3644" i="2" s="1"/>
  <c r="S3644" i="2" s="1"/>
  <c r="V3644" i="2" s="1" a="1"/>
  <c r="V3644" i="2" s="1"/>
  <c r="D3643" i="2"/>
  <c r="J3643" i="2" s="1"/>
  <c r="S3643" i="2" s="1"/>
  <c r="V3643" i="2" s="1" a="1"/>
  <c r="V3643" i="2" s="1"/>
  <c r="D3642" i="2"/>
  <c r="J3642" i="2" s="1"/>
  <c r="S3642" i="2" s="1"/>
  <c r="V3642" i="2" s="1" a="1"/>
  <c r="V3642" i="2" s="1"/>
  <c r="D3639" i="2"/>
  <c r="J3639" i="2" s="1"/>
  <c r="S3639" i="2" s="1"/>
  <c r="V3639" i="2" s="1" a="1"/>
  <c r="V3639" i="2" s="1"/>
  <c r="D3638" i="2"/>
  <c r="J3638" i="2" s="1"/>
  <c r="S3638" i="2" s="1"/>
  <c r="V3638" i="2" s="1" a="1"/>
  <c r="V3638" i="2" s="1"/>
  <c r="D3637" i="2"/>
  <c r="J3637" i="2" s="1"/>
  <c r="S3637" i="2" s="1"/>
  <c r="V3637" i="2" s="1" a="1"/>
  <c r="V3637" i="2" s="1"/>
  <c r="D3636" i="2"/>
  <c r="J3636" i="2" s="1"/>
  <c r="S3636" i="2" s="1"/>
  <c r="V3636" i="2" s="1" a="1"/>
  <c r="V3636" i="2" s="1"/>
  <c r="D3635" i="2"/>
  <c r="J3635" i="2" s="1"/>
  <c r="S3635" i="2" s="1"/>
  <c r="V3635" i="2" s="1" a="1"/>
  <c r="V3635" i="2" s="1"/>
  <c r="D3634" i="2"/>
  <c r="J3634" i="2" s="1"/>
  <c r="S3634" i="2" s="1"/>
  <c r="V3634" i="2" s="1" a="1"/>
  <c r="V3634" i="2" s="1"/>
  <c r="D3631" i="2"/>
  <c r="J3631" i="2" s="1"/>
  <c r="S3631" i="2" s="1"/>
  <c r="V3631" i="2" s="1" a="1"/>
  <c r="V3631" i="2" s="1"/>
  <c r="D3630" i="2"/>
  <c r="J3630" i="2" s="1"/>
  <c r="S3630" i="2" s="1"/>
  <c r="V3630" i="2" s="1" a="1"/>
  <c r="V3630" i="2" s="1"/>
  <c r="D3629" i="2"/>
  <c r="J3629" i="2" s="1"/>
  <c r="S3629" i="2" s="1"/>
  <c r="V3629" i="2" s="1" a="1"/>
  <c r="V3629" i="2" s="1"/>
  <c r="D3628" i="2"/>
  <c r="J3628" i="2" s="1"/>
  <c r="S3628" i="2" s="1"/>
  <c r="V3628" i="2" s="1" a="1"/>
  <c r="V3628" i="2" s="1"/>
  <c r="D3627" i="2"/>
  <c r="J3627" i="2" s="1"/>
  <c r="S3627" i="2" s="1"/>
  <c r="V3627" i="2" s="1" a="1"/>
  <c r="V3627" i="2" s="1"/>
  <c r="D3626" i="2"/>
  <c r="J3626" i="2" s="1"/>
  <c r="S3626" i="2" s="1"/>
  <c r="V3626" i="2" s="1" a="1"/>
  <c r="V3626" i="2" s="1"/>
  <c r="D3623" i="2"/>
  <c r="J3623" i="2" s="1"/>
  <c r="S3623" i="2" s="1"/>
  <c r="V3623" i="2" s="1" a="1"/>
  <c r="V3623" i="2" s="1"/>
  <c r="D3622" i="2"/>
  <c r="J3622" i="2" s="1"/>
  <c r="S3622" i="2" s="1"/>
  <c r="V3622" i="2" s="1" a="1"/>
  <c r="V3622" i="2" s="1"/>
  <c r="D3621" i="2"/>
  <c r="J3621" i="2" s="1"/>
  <c r="S3621" i="2" s="1"/>
  <c r="V3621" i="2" s="1" a="1"/>
  <c r="V3621" i="2" s="1"/>
  <c r="D3620" i="2"/>
  <c r="J3620" i="2" s="1"/>
  <c r="S3620" i="2" s="1"/>
  <c r="V3620" i="2" s="1" a="1"/>
  <c r="V3620" i="2" s="1"/>
  <c r="D3619" i="2"/>
  <c r="J3619" i="2" s="1"/>
  <c r="S3619" i="2" s="1"/>
  <c r="V3619" i="2" s="1" a="1"/>
  <c r="V3619" i="2" s="1"/>
  <c r="D3618" i="2"/>
  <c r="J3618" i="2" s="1"/>
  <c r="S3618" i="2" s="1"/>
  <c r="V3618" i="2" s="1" a="1"/>
  <c r="V3618" i="2" s="1"/>
  <c r="D3615" i="2"/>
  <c r="J3615" i="2" s="1"/>
  <c r="S3615" i="2" s="1"/>
  <c r="V3615" i="2" s="1" a="1"/>
  <c r="V3615" i="2" s="1"/>
  <c r="D3614" i="2"/>
  <c r="J3614" i="2" s="1"/>
  <c r="S3614" i="2" s="1"/>
  <c r="V3614" i="2" s="1" a="1"/>
  <c r="V3614" i="2" s="1"/>
  <c r="D3613" i="2"/>
  <c r="J3613" i="2" s="1"/>
  <c r="S3613" i="2" s="1"/>
  <c r="V3613" i="2" s="1" a="1"/>
  <c r="V3613" i="2" s="1"/>
  <c r="D3612" i="2"/>
  <c r="J3612" i="2" s="1"/>
  <c r="S3612" i="2" s="1"/>
  <c r="V3612" i="2" s="1" a="1"/>
  <c r="V3612" i="2" s="1"/>
  <c r="D3611" i="2"/>
  <c r="J3611" i="2" s="1"/>
  <c r="S3611" i="2" s="1"/>
  <c r="V3611" i="2" s="1" a="1"/>
  <c r="V3611" i="2" s="1"/>
  <c r="D3610" i="2"/>
  <c r="J3610" i="2" s="1"/>
  <c r="S3610" i="2" s="1"/>
  <c r="V3610" i="2" s="1" a="1"/>
  <c r="V3610" i="2" s="1"/>
  <c r="D3608" i="2"/>
  <c r="J3608" i="2" s="1"/>
  <c r="S3608" i="2" s="1"/>
  <c r="V3608" i="2" s="1" a="1"/>
  <c r="V3608" i="2" s="1"/>
  <c r="D3607" i="2"/>
  <c r="J3607" i="2" s="1"/>
  <c r="S3607" i="2" s="1"/>
  <c r="V3607" i="2" s="1" a="1"/>
  <c r="V3607" i="2" s="1"/>
  <c r="D3606" i="2"/>
  <c r="J3606" i="2" s="1"/>
  <c r="S3606" i="2" s="1"/>
  <c r="V3606" i="2" s="1" a="1"/>
  <c r="V3606" i="2" s="1"/>
  <c r="D3605" i="2"/>
  <c r="J3605" i="2" s="1"/>
  <c r="S3605" i="2" s="1"/>
  <c r="V3605" i="2" s="1" a="1"/>
  <c r="V3605" i="2" s="1"/>
  <c r="D3604" i="2"/>
  <c r="J3604" i="2" s="1"/>
  <c r="S3604" i="2" s="1"/>
  <c r="V3604" i="2" s="1" a="1"/>
  <c r="V3604" i="2" s="1"/>
  <c r="D3603" i="2"/>
  <c r="J3603" i="2" s="1"/>
  <c r="S3603" i="2" s="1"/>
  <c r="V3603" i="2" s="1" a="1"/>
  <c r="V3603" i="2" s="1"/>
  <c r="D3602" i="2"/>
  <c r="J3602" i="2" s="1"/>
  <c r="S3602" i="2" s="1"/>
  <c r="V3602" i="2" s="1" a="1"/>
  <c r="V3602" i="2" s="1"/>
  <c r="D3599" i="2"/>
  <c r="J3599" i="2" s="1"/>
  <c r="S3599" i="2" s="1"/>
  <c r="V3599" i="2" s="1" a="1"/>
  <c r="V3599" i="2" s="1"/>
  <c r="D3598" i="2"/>
  <c r="J3598" i="2" s="1"/>
  <c r="S3598" i="2" s="1"/>
  <c r="V3598" i="2" s="1" a="1"/>
  <c r="V3598" i="2" s="1"/>
  <c r="D3597" i="2"/>
  <c r="J3597" i="2" s="1"/>
  <c r="S3597" i="2" s="1"/>
  <c r="V3597" i="2" s="1" a="1"/>
  <c r="V3597" i="2" s="1"/>
  <c r="D3596" i="2"/>
  <c r="J3596" i="2" s="1"/>
  <c r="S3596" i="2" s="1"/>
  <c r="V3596" i="2" s="1" a="1"/>
  <c r="V3596" i="2" s="1"/>
  <c r="D3595" i="2"/>
  <c r="J3595" i="2" s="1"/>
  <c r="S3595" i="2" s="1"/>
  <c r="V3595" i="2" s="1" a="1"/>
  <c r="V3595" i="2" s="1"/>
  <c r="D3594" i="2"/>
  <c r="J3594" i="2" s="1"/>
  <c r="S3594" i="2" s="1"/>
  <c r="V3594" i="2" s="1" a="1"/>
  <c r="V3594" i="2" s="1"/>
  <c r="D3591" i="2"/>
  <c r="J3591" i="2" s="1"/>
  <c r="S3591" i="2" s="1"/>
  <c r="V3591" i="2" s="1" a="1"/>
  <c r="V3591" i="2" s="1"/>
  <c r="D3590" i="2"/>
  <c r="J3590" i="2" s="1"/>
  <c r="S3590" i="2" s="1"/>
  <c r="V3590" i="2" s="1" a="1"/>
  <c r="V3590" i="2" s="1"/>
  <c r="D3589" i="2"/>
  <c r="J3589" i="2" s="1"/>
  <c r="S3589" i="2" s="1"/>
  <c r="V3589" i="2" s="1" a="1"/>
  <c r="V3589" i="2" s="1"/>
  <c r="D3588" i="2"/>
  <c r="J3588" i="2" s="1"/>
  <c r="S3588" i="2" s="1"/>
  <c r="V3588" i="2" s="1" a="1"/>
  <c r="V3588" i="2" s="1"/>
  <c r="D3587" i="2"/>
  <c r="J3587" i="2" s="1"/>
  <c r="S3587" i="2" s="1"/>
  <c r="V3587" i="2" s="1" a="1"/>
  <c r="V3587" i="2" s="1"/>
  <c r="D3586" i="2"/>
  <c r="J3586" i="2" s="1"/>
  <c r="S3586" i="2" s="1"/>
  <c r="V3586" i="2" s="1" a="1"/>
  <c r="V3586" i="2" s="1"/>
  <c r="D3583" i="2"/>
  <c r="J3583" i="2" s="1"/>
  <c r="S3583" i="2" s="1"/>
  <c r="V3583" i="2" s="1" a="1"/>
  <c r="V3583" i="2" s="1"/>
  <c r="D3582" i="2"/>
  <c r="J3582" i="2" s="1"/>
  <c r="S3582" i="2" s="1"/>
  <c r="V3582" i="2" s="1" a="1"/>
  <c r="V3582" i="2" s="1"/>
  <c r="D3581" i="2"/>
  <c r="J3581" i="2" s="1"/>
  <c r="S3581" i="2" s="1"/>
  <c r="V3581" i="2" s="1" a="1"/>
  <c r="V3581" i="2" s="1"/>
  <c r="D3580" i="2"/>
  <c r="J3580" i="2" s="1"/>
  <c r="S3580" i="2" s="1"/>
  <c r="V3580" i="2" s="1" a="1"/>
  <c r="V3580" i="2" s="1"/>
  <c r="D3579" i="2"/>
  <c r="J3579" i="2" s="1"/>
  <c r="S3579" i="2" s="1"/>
  <c r="V3579" i="2" s="1" a="1"/>
  <c r="V3579" i="2" s="1"/>
  <c r="D3578" i="2"/>
  <c r="J3578" i="2" s="1"/>
  <c r="S3578" i="2" s="1"/>
  <c r="V3578" i="2" s="1" a="1"/>
  <c r="V3578" i="2" s="1"/>
  <c r="D3575" i="2"/>
  <c r="J3575" i="2" s="1"/>
  <c r="S3575" i="2" s="1"/>
  <c r="V3575" i="2" s="1" a="1"/>
  <c r="V3575" i="2" s="1"/>
  <c r="D3574" i="2"/>
  <c r="J3574" i="2" s="1"/>
  <c r="S3574" i="2" s="1"/>
  <c r="V3574" i="2" s="1" a="1"/>
  <c r="V3574" i="2" s="1"/>
  <c r="D3573" i="2"/>
  <c r="J3573" i="2" s="1"/>
  <c r="S3573" i="2" s="1"/>
  <c r="V3573" i="2" s="1" a="1"/>
  <c r="V3573" i="2" s="1"/>
  <c r="D3572" i="2"/>
  <c r="J3572" i="2" s="1"/>
  <c r="S3572" i="2" s="1"/>
  <c r="V3572" i="2" s="1" a="1"/>
  <c r="V3572" i="2" s="1"/>
  <c r="D3571" i="2"/>
  <c r="J3571" i="2" s="1"/>
  <c r="S3571" i="2" s="1"/>
  <c r="V3571" i="2" s="1" a="1"/>
  <c r="V3571" i="2" s="1"/>
  <c r="D3570" i="2"/>
  <c r="J3570" i="2" s="1"/>
  <c r="S3570" i="2" s="1"/>
  <c r="V3570" i="2" s="1" a="1"/>
  <c r="V3570" i="2" s="1"/>
  <c r="D3567" i="2"/>
  <c r="J3567" i="2" s="1"/>
  <c r="S3567" i="2" s="1"/>
  <c r="V3567" i="2" s="1" a="1"/>
  <c r="V3567" i="2" s="1"/>
  <c r="D3566" i="2"/>
  <c r="J3566" i="2" s="1"/>
  <c r="S3566" i="2" s="1"/>
  <c r="V3566" i="2" s="1" a="1"/>
  <c r="V3566" i="2" s="1"/>
  <c r="D3565" i="2"/>
  <c r="J3565" i="2" s="1"/>
  <c r="S3565" i="2" s="1"/>
  <c r="V3565" i="2" s="1" a="1"/>
  <c r="V3565" i="2" s="1"/>
  <c r="D3564" i="2"/>
  <c r="J3564" i="2" s="1"/>
  <c r="S3564" i="2" s="1"/>
  <c r="V3564" i="2" s="1" a="1"/>
  <c r="V3564" i="2" s="1"/>
  <c r="D3563" i="2"/>
  <c r="J3563" i="2" s="1"/>
  <c r="S3563" i="2" s="1"/>
  <c r="V3563" i="2" s="1" a="1"/>
  <c r="V3563" i="2" s="1"/>
  <c r="D3562" i="2"/>
  <c r="J3562" i="2" s="1"/>
  <c r="S3562" i="2" s="1"/>
  <c r="V3562" i="2" s="1" a="1"/>
  <c r="V3562" i="2" s="1"/>
  <c r="D3559" i="2"/>
  <c r="J3559" i="2" s="1"/>
  <c r="S3559" i="2" s="1"/>
  <c r="V3559" i="2" s="1" a="1"/>
  <c r="V3559" i="2" s="1"/>
  <c r="D3558" i="2"/>
  <c r="J3558" i="2" s="1"/>
  <c r="S3558" i="2" s="1"/>
  <c r="V3558" i="2" s="1" a="1"/>
  <c r="V3558" i="2" s="1"/>
  <c r="D3557" i="2"/>
  <c r="J3557" i="2" s="1"/>
  <c r="S3557" i="2" s="1"/>
  <c r="V3557" i="2" s="1" a="1"/>
  <c r="V3557" i="2" s="1"/>
  <c r="D3556" i="2"/>
  <c r="J3556" i="2" s="1"/>
  <c r="S3556" i="2" s="1"/>
  <c r="V3556" i="2" s="1" a="1"/>
  <c r="V3556" i="2" s="1"/>
  <c r="D3555" i="2"/>
  <c r="J3555" i="2" s="1"/>
  <c r="S3555" i="2" s="1"/>
  <c r="V3555" i="2" s="1" a="1"/>
  <c r="V3555" i="2" s="1"/>
  <c r="D3554" i="2"/>
  <c r="J3554" i="2" s="1"/>
  <c r="S3554" i="2" s="1"/>
  <c r="V3554" i="2" s="1" a="1"/>
  <c r="V3554" i="2" s="1"/>
  <c r="D3552" i="2"/>
  <c r="J3552" i="2" s="1"/>
  <c r="S3552" i="2" s="1"/>
  <c r="V3552" i="2" s="1" a="1"/>
  <c r="V3552" i="2" s="1"/>
  <c r="D3551" i="2"/>
  <c r="J3551" i="2" s="1"/>
  <c r="S3551" i="2" s="1"/>
  <c r="V3551" i="2" s="1" a="1"/>
  <c r="V3551" i="2" s="1"/>
  <c r="D3550" i="2"/>
  <c r="J3550" i="2" s="1"/>
  <c r="S3550" i="2" s="1"/>
  <c r="V3550" i="2" s="1" a="1"/>
  <c r="V3550" i="2" s="1"/>
  <c r="D3549" i="2"/>
  <c r="J3549" i="2" s="1"/>
  <c r="S3549" i="2" s="1"/>
  <c r="V3549" i="2" s="1" a="1"/>
  <c r="V3549" i="2" s="1"/>
  <c r="D3548" i="2"/>
  <c r="J3548" i="2" s="1"/>
  <c r="S3548" i="2" s="1"/>
  <c r="V3548" i="2" s="1" a="1"/>
  <c r="V3548" i="2" s="1"/>
  <c r="D3547" i="2"/>
  <c r="J3547" i="2" s="1"/>
  <c r="S3547" i="2" s="1"/>
  <c r="V3547" i="2" s="1" a="1"/>
  <c r="V3547" i="2" s="1"/>
  <c r="D3546" i="2"/>
  <c r="J3546" i="2" s="1"/>
  <c r="S3546" i="2" s="1"/>
  <c r="V3546" i="2" s="1" a="1"/>
  <c r="V3546" i="2" s="1"/>
  <c r="D3543" i="2"/>
  <c r="J3543" i="2" s="1"/>
  <c r="S3543" i="2" s="1"/>
  <c r="V3543" i="2" s="1" a="1"/>
  <c r="V3543" i="2" s="1"/>
  <c r="D3542" i="2"/>
  <c r="J3542" i="2" s="1"/>
  <c r="S3542" i="2" s="1"/>
  <c r="V3542" i="2" s="1" a="1"/>
  <c r="V3542" i="2" s="1"/>
  <c r="D3541" i="2"/>
  <c r="J3541" i="2" s="1"/>
  <c r="S3541" i="2" s="1"/>
  <c r="V3541" i="2" s="1" a="1"/>
  <c r="V3541" i="2" s="1"/>
  <c r="D3540" i="2"/>
  <c r="J3540" i="2" s="1"/>
  <c r="S3540" i="2" s="1"/>
  <c r="V3540" i="2" s="1" a="1"/>
  <c r="V3540" i="2" s="1"/>
  <c r="D3539" i="2"/>
  <c r="J3539" i="2" s="1"/>
  <c r="S3539" i="2" s="1"/>
  <c r="V3539" i="2" s="1" a="1"/>
  <c r="V3539" i="2" s="1"/>
  <c r="D3538" i="2"/>
  <c r="J3538" i="2" s="1"/>
  <c r="S3538" i="2" s="1"/>
  <c r="V3538" i="2" s="1" a="1"/>
  <c r="V3538" i="2" s="1"/>
  <c r="D3535" i="2"/>
  <c r="J3535" i="2" s="1"/>
  <c r="S3535" i="2" s="1"/>
  <c r="V3535" i="2" s="1" a="1"/>
  <c r="V3535" i="2" s="1"/>
  <c r="D3534" i="2"/>
  <c r="J3534" i="2" s="1"/>
  <c r="S3534" i="2" s="1"/>
  <c r="V3534" i="2" s="1" a="1"/>
  <c r="V3534" i="2" s="1"/>
  <c r="D3533" i="2"/>
  <c r="J3533" i="2" s="1"/>
  <c r="S3533" i="2" s="1"/>
  <c r="V3533" i="2" s="1" a="1"/>
  <c r="V3533" i="2" s="1"/>
  <c r="D3532" i="2"/>
  <c r="J3532" i="2" s="1"/>
  <c r="S3532" i="2" s="1"/>
  <c r="V3532" i="2" s="1" a="1"/>
  <c r="V3532" i="2" s="1"/>
  <c r="D3531" i="2"/>
  <c r="J3531" i="2" s="1"/>
  <c r="S3531" i="2" s="1"/>
  <c r="V3531" i="2" s="1" a="1"/>
  <c r="V3531" i="2" s="1"/>
  <c r="D3530" i="2"/>
  <c r="J3530" i="2" s="1"/>
  <c r="S3530" i="2" s="1"/>
  <c r="V3530" i="2" s="1" a="1"/>
  <c r="V3530" i="2" s="1"/>
  <c r="D3527" i="2"/>
  <c r="J3527" i="2" s="1"/>
  <c r="S3527" i="2" s="1"/>
  <c r="V3527" i="2" s="1" a="1"/>
  <c r="V3527" i="2" s="1"/>
  <c r="D3526" i="2"/>
  <c r="J3526" i="2" s="1"/>
  <c r="S3526" i="2" s="1"/>
  <c r="V3526" i="2" s="1" a="1"/>
  <c r="V3526" i="2" s="1"/>
  <c r="D3525" i="2"/>
  <c r="J3525" i="2" s="1"/>
  <c r="S3525" i="2" s="1"/>
  <c r="V3525" i="2" s="1" a="1"/>
  <c r="V3525" i="2" s="1"/>
  <c r="D3524" i="2"/>
  <c r="J3524" i="2" s="1"/>
  <c r="S3524" i="2" s="1"/>
  <c r="V3524" i="2" s="1" a="1"/>
  <c r="V3524" i="2" s="1"/>
  <c r="D3523" i="2"/>
  <c r="J3523" i="2" s="1"/>
  <c r="S3523" i="2" s="1"/>
  <c r="V3523" i="2" s="1" a="1"/>
  <c r="V3523" i="2" s="1"/>
  <c r="D3522" i="2"/>
  <c r="J3522" i="2" s="1"/>
  <c r="S3522" i="2" s="1"/>
  <c r="V3522" i="2" s="1" a="1"/>
  <c r="V3522" i="2" s="1"/>
  <c r="D3519" i="2"/>
  <c r="J3519" i="2" s="1"/>
  <c r="S3519" i="2" s="1"/>
  <c r="V3519" i="2" s="1" a="1"/>
  <c r="V3519" i="2" s="1"/>
  <c r="D3518" i="2"/>
  <c r="J3518" i="2" s="1"/>
  <c r="S3518" i="2" s="1"/>
  <c r="V3518" i="2" s="1" a="1"/>
  <c r="V3518" i="2" s="1"/>
  <c r="D3517" i="2"/>
  <c r="J3517" i="2" s="1"/>
  <c r="S3517" i="2" s="1"/>
  <c r="V3517" i="2" s="1" a="1"/>
  <c r="V3517" i="2" s="1"/>
  <c r="D3516" i="2"/>
  <c r="J3516" i="2" s="1"/>
  <c r="S3516" i="2" s="1"/>
  <c r="V3516" i="2" s="1" a="1"/>
  <c r="V3516" i="2" s="1"/>
  <c r="D3515" i="2"/>
  <c r="J3515" i="2" s="1"/>
  <c r="S3515" i="2" s="1"/>
  <c r="V3515" i="2" s="1" a="1"/>
  <c r="V3515" i="2" s="1"/>
  <c r="D3514" i="2"/>
  <c r="J3514" i="2" s="1"/>
  <c r="S3514" i="2" s="1"/>
  <c r="V3514" i="2" s="1" a="1"/>
  <c r="V3514" i="2" s="1"/>
  <c r="D3511" i="2"/>
  <c r="J3511" i="2" s="1"/>
  <c r="S3511" i="2" s="1"/>
  <c r="V3511" i="2" s="1" a="1"/>
  <c r="V3511" i="2" s="1"/>
  <c r="D3510" i="2"/>
  <c r="J3510" i="2" s="1"/>
  <c r="S3510" i="2" s="1"/>
  <c r="V3510" i="2" s="1" a="1"/>
  <c r="V3510" i="2" s="1"/>
  <c r="D3509" i="2"/>
  <c r="J3509" i="2" s="1"/>
  <c r="S3509" i="2" s="1"/>
  <c r="V3509" i="2" s="1" a="1"/>
  <c r="V3509" i="2" s="1"/>
  <c r="D3508" i="2"/>
  <c r="J3508" i="2" s="1"/>
  <c r="S3508" i="2" s="1"/>
  <c r="V3508" i="2" s="1" a="1"/>
  <c r="V3508" i="2" s="1"/>
  <c r="D3507" i="2"/>
  <c r="J3507" i="2" s="1"/>
  <c r="S3507" i="2" s="1"/>
  <c r="V3507" i="2" s="1" a="1"/>
  <c r="V3507" i="2" s="1"/>
  <c r="D3506" i="2"/>
  <c r="J3506" i="2" s="1"/>
  <c r="S3506" i="2" s="1"/>
  <c r="V3506" i="2" s="1" a="1"/>
  <c r="V3506" i="2" s="1"/>
  <c r="D3503" i="2"/>
  <c r="J3503" i="2" s="1"/>
  <c r="S3503" i="2" s="1"/>
  <c r="V3503" i="2" s="1" a="1"/>
  <c r="V3503" i="2" s="1"/>
  <c r="D3502" i="2"/>
  <c r="J3502" i="2" s="1"/>
  <c r="S3502" i="2" s="1"/>
  <c r="V3502" i="2" s="1" a="1"/>
  <c r="V3502" i="2" s="1"/>
  <c r="D3501" i="2"/>
  <c r="J3501" i="2" s="1"/>
  <c r="S3501" i="2" s="1"/>
  <c r="V3501" i="2" s="1" a="1"/>
  <c r="V3501" i="2" s="1"/>
  <c r="D3500" i="2"/>
  <c r="J3500" i="2" s="1"/>
  <c r="S3500" i="2" s="1"/>
  <c r="V3500" i="2" s="1" a="1"/>
  <c r="V3500" i="2" s="1"/>
  <c r="D3499" i="2"/>
  <c r="J3499" i="2" s="1"/>
  <c r="S3499" i="2" s="1"/>
  <c r="V3499" i="2" s="1" a="1"/>
  <c r="V3499" i="2" s="1"/>
  <c r="D3498" i="2"/>
  <c r="J3498" i="2" s="1"/>
  <c r="S3498" i="2" s="1"/>
  <c r="V3498" i="2" s="1" a="1"/>
  <c r="V3498" i="2" s="1"/>
  <c r="D3495" i="2"/>
  <c r="J3495" i="2" s="1"/>
  <c r="S3495" i="2" s="1"/>
  <c r="V3495" i="2" s="1" a="1"/>
  <c r="V3495" i="2" s="1"/>
  <c r="D3494" i="2"/>
  <c r="J3494" i="2" s="1"/>
  <c r="S3494" i="2" s="1"/>
  <c r="V3494" i="2" s="1" a="1"/>
  <c r="V3494" i="2" s="1"/>
  <c r="D3493" i="2"/>
  <c r="J3493" i="2" s="1"/>
  <c r="S3493" i="2" s="1"/>
  <c r="V3493" i="2" s="1" a="1"/>
  <c r="V3493" i="2" s="1"/>
  <c r="D3492" i="2"/>
  <c r="J3492" i="2" s="1"/>
  <c r="S3492" i="2" s="1"/>
  <c r="V3492" i="2" s="1" a="1"/>
  <c r="V3492" i="2" s="1"/>
  <c r="D3491" i="2"/>
  <c r="J3491" i="2" s="1"/>
  <c r="S3491" i="2" s="1"/>
  <c r="V3491" i="2" s="1" a="1"/>
  <c r="V3491" i="2" s="1"/>
  <c r="D3490" i="2"/>
  <c r="J3490" i="2" s="1"/>
  <c r="S3490" i="2" s="1"/>
  <c r="V3490" i="2" s="1" a="1"/>
  <c r="V3490" i="2" s="1"/>
  <c r="D3487" i="2"/>
  <c r="J3487" i="2" s="1"/>
  <c r="S3487" i="2" s="1"/>
  <c r="V3487" i="2" s="1" a="1"/>
  <c r="V3487" i="2" s="1"/>
  <c r="D3486" i="2"/>
  <c r="J3486" i="2" s="1"/>
  <c r="S3486" i="2" s="1"/>
  <c r="V3486" i="2" s="1" a="1"/>
  <c r="V3486" i="2" s="1"/>
  <c r="D3485" i="2"/>
  <c r="J3485" i="2" s="1"/>
  <c r="S3485" i="2" s="1"/>
  <c r="V3485" i="2" s="1" a="1"/>
  <c r="V3485" i="2" s="1"/>
  <c r="D3484" i="2"/>
  <c r="J3484" i="2" s="1"/>
  <c r="S3484" i="2" s="1"/>
  <c r="V3484" i="2" s="1" a="1"/>
  <c r="V3484" i="2" s="1"/>
  <c r="D3483" i="2"/>
  <c r="J3483" i="2" s="1"/>
  <c r="S3483" i="2" s="1"/>
  <c r="V3483" i="2" s="1" a="1"/>
  <c r="V3483" i="2" s="1"/>
  <c r="D3482" i="2"/>
  <c r="J3482" i="2" s="1"/>
  <c r="S3482" i="2" s="1"/>
  <c r="V3482" i="2" s="1" a="1"/>
  <c r="V3482" i="2" s="1"/>
  <c r="D3479" i="2"/>
  <c r="J3479" i="2" s="1"/>
  <c r="S3479" i="2" s="1"/>
  <c r="V3479" i="2" s="1" a="1"/>
  <c r="V3479" i="2" s="1"/>
  <c r="D3478" i="2"/>
  <c r="J3478" i="2" s="1"/>
  <c r="S3478" i="2" s="1"/>
  <c r="V3478" i="2" s="1" a="1"/>
  <c r="V3478" i="2" s="1"/>
  <c r="D3477" i="2"/>
  <c r="J3477" i="2" s="1"/>
  <c r="S3477" i="2" s="1"/>
  <c r="V3477" i="2" s="1" a="1"/>
  <c r="V3477" i="2" s="1"/>
  <c r="D3476" i="2"/>
  <c r="J3476" i="2" s="1"/>
  <c r="S3476" i="2" s="1"/>
  <c r="V3476" i="2" s="1" a="1"/>
  <c r="V3476" i="2" s="1"/>
  <c r="D3475" i="2"/>
  <c r="J3475" i="2" s="1"/>
  <c r="S3475" i="2" s="1"/>
  <c r="V3475" i="2" s="1" a="1"/>
  <c r="V3475" i="2" s="1"/>
  <c r="D3474" i="2"/>
  <c r="J3474" i="2" s="1"/>
  <c r="S3474" i="2" s="1"/>
  <c r="V3474" i="2" s="1" a="1"/>
  <c r="V3474" i="2" s="1"/>
  <c r="D3471" i="2"/>
  <c r="J3471" i="2" s="1"/>
  <c r="S3471" i="2" s="1"/>
  <c r="V3471" i="2" s="1" a="1"/>
  <c r="V3471" i="2" s="1"/>
  <c r="D3470" i="2"/>
  <c r="J3470" i="2" s="1"/>
  <c r="S3470" i="2" s="1"/>
  <c r="V3470" i="2" s="1" a="1"/>
  <c r="V3470" i="2" s="1"/>
  <c r="D3469" i="2"/>
  <c r="J3469" i="2" s="1"/>
  <c r="S3469" i="2" s="1"/>
  <c r="V3469" i="2" s="1" a="1"/>
  <c r="V3469" i="2" s="1"/>
  <c r="D3468" i="2"/>
  <c r="J3468" i="2" s="1"/>
  <c r="S3468" i="2" s="1"/>
  <c r="V3468" i="2" s="1" a="1"/>
  <c r="V3468" i="2" s="1"/>
  <c r="D3467" i="2"/>
  <c r="J3467" i="2" s="1"/>
  <c r="S3467" i="2" s="1"/>
  <c r="V3467" i="2" s="1" a="1"/>
  <c r="V3467" i="2" s="1"/>
  <c r="D3466" i="2"/>
  <c r="J3466" i="2" s="1"/>
  <c r="S3466" i="2" s="1"/>
  <c r="V3466" i="2" s="1" a="1"/>
  <c r="V3466" i="2" s="1"/>
  <c r="D3464" i="2"/>
  <c r="J3464" i="2" s="1"/>
  <c r="S3464" i="2" s="1"/>
  <c r="V3464" i="2" s="1" a="1"/>
  <c r="V3464" i="2" s="1"/>
  <c r="D3463" i="2"/>
  <c r="J3463" i="2" s="1"/>
  <c r="S3463" i="2" s="1"/>
  <c r="V3463" i="2" s="1" a="1"/>
  <c r="V3463" i="2" s="1"/>
  <c r="D3462" i="2"/>
  <c r="J3462" i="2" s="1"/>
  <c r="S3462" i="2" s="1"/>
  <c r="V3462" i="2" s="1" a="1"/>
  <c r="V3462" i="2" s="1"/>
  <c r="D3461" i="2"/>
  <c r="J3461" i="2" s="1"/>
  <c r="S3461" i="2" s="1"/>
  <c r="V3461" i="2" s="1" a="1"/>
  <c r="V3461" i="2" s="1"/>
  <c r="D3460" i="2"/>
  <c r="J3460" i="2" s="1"/>
  <c r="S3460" i="2" s="1"/>
  <c r="V3460" i="2" s="1" a="1"/>
  <c r="V3460" i="2" s="1"/>
  <c r="D3459" i="2"/>
  <c r="J3459" i="2" s="1"/>
  <c r="S3459" i="2" s="1"/>
  <c r="V3459" i="2" s="1" a="1"/>
  <c r="V3459" i="2" s="1"/>
  <c r="D3458" i="2"/>
  <c r="J3458" i="2" s="1"/>
  <c r="S3458" i="2" s="1"/>
  <c r="V3458" i="2" s="1" a="1"/>
  <c r="V3458" i="2" s="1"/>
  <c r="D3455" i="2"/>
  <c r="J3455" i="2" s="1"/>
  <c r="S3455" i="2" s="1"/>
  <c r="V3455" i="2" s="1" a="1"/>
  <c r="V3455" i="2" s="1"/>
  <c r="D3454" i="2"/>
  <c r="J3454" i="2" s="1"/>
  <c r="S3454" i="2" s="1"/>
  <c r="V3454" i="2" s="1" a="1"/>
  <c r="V3454" i="2" s="1"/>
  <c r="D3453" i="2"/>
  <c r="J3453" i="2" s="1"/>
  <c r="S3453" i="2" s="1"/>
  <c r="V3453" i="2" s="1" a="1"/>
  <c r="V3453" i="2" s="1"/>
  <c r="D3452" i="2"/>
  <c r="J3452" i="2" s="1"/>
  <c r="S3452" i="2" s="1"/>
  <c r="V3452" i="2" s="1" a="1"/>
  <c r="V3452" i="2" s="1"/>
  <c r="D3451" i="2"/>
  <c r="J3451" i="2" s="1"/>
  <c r="S3451" i="2" s="1"/>
  <c r="V3451" i="2" s="1" a="1"/>
  <c r="V3451" i="2" s="1"/>
  <c r="D3450" i="2"/>
  <c r="J3450" i="2" s="1"/>
  <c r="S3450" i="2" s="1"/>
  <c r="V3450" i="2" s="1" a="1"/>
  <c r="V3450" i="2" s="1"/>
  <c r="D3447" i="2"/>
  <c r="J3447" i="2" s="1"/>
  <c r="S3447" i="2" s="1"/>
  <c r="V3447" i="2" s="1" a="1"/>
  <c r="V3447" i="2" s="1"/>
  <c r="D3446" i="2"/>
  <c r="J3446" i="2" s="1"/>
  <c r="S3446" i="2" s="1"/>
  <c r="V3446" i="2" s="1" a="1"/>
  <c r="V3446" i="2" s="1"/>
  <c r="D3445" i="2"/>
  <c r="J3445" i="2" s="1"/>
  <c r="S3445" i="2" s="1"/>
  <c r="V3445" i="2" s="1" a="1"/>
  <c r="V3445" i="2" s="1"/>
  <c r="D3444" i="2"/>
  <c r="J3444" i="2" s="1"/>
  <c r="S3444" i="2" s="1"/>
  <c r="V3444" i="2" s="1" a="1"/>
  <c r="V3444" i="2" s="1"/>
  <c r="D3443" i="2"/>
  <c r="J3443" i="2" s="1"/>
  <c r="S3443" i="2" s="1"/>
  <c r="V3443" i="2" s="1" a="1"/>
  <c r="V3443" i="2" s="1"/>
  <c r="D3442" i="2"/>
  <c r="J3442" i="2" s="1"/>
  <c r="S3442" i="2" s="1"/>
  <c r="V3442" i="2" s="1" a="1"/>
  <c r="V3442" i="2" s="1"/>
  <c r="D3439" i="2"/>
  <c r="J3439" i="2" s="1"/>
  <c r="S3439" i="2" s="1"/>
  <c r="V3439" i="2" s="1" a="1"/>
  <c r="V3439" i="2" s="1"/>
  <c r="D3438" i="2"/>
  <c r="J3438" i="2" s="1"/>
  <c r="S3438" i="2" s="1"/>
  <c r="V3438" i="2" s="1" a="1"/>
  <c r="V3438" i="2" s="1"/>
  <c r="D3437" i="2"/>
  <c r="J3437" i="2" s="1"/>
  <c r="S3437" i="2" s="1"/>
  <c r="V3437" i="2" s="1" a="1"/>
  <c r="V3437" i="2" s="1"/>
  <c r="D3436" i="2"/>
  <c r="J3436" i="2" s="1"/>
  <c r="S3436" i="2" s="1"/>
  <c r="V3436" i="2" s="1" a="1"/>
  <c r="V3436" i="2" s="1"/>
  <c r="D3435" i="2"/>
  <c r="J3435" i="2" s="1"/>
  <c r="S3435" i="2" s="1"/>
  <c r="V3435" i="2" s="1" a="1"/>
  <c r="V3435" i="2" s="1"/>
  <c r="D3434" i="2"/>
  <c r="J3434" i="2" s="1"/>
  <c r="S3434" i="2" s="1"/>
  <c r="V3434" i="2" s="1" a="1"/>
  <c r="V3434" i="2" s="1"/>
  <c r="D3432" i="2"/>
  <c r="J3432" i="2" s="1"/>
  <c r="S3432" i="2" s="1"/>
  <c r="V3432" i="2" s="1" a="1"/>
  <c r="V3432" i="2" s="1"/>
  <c r="D3431" i="2"/>
  <c r="J3431" i="2" s="1"/>
  <c r="S3431" i="2" s="1"/>
  <c r="V3431" i="2" s="1" a="1"/>
  <c r="V3431" i="2" s="1"/>
  <c r="D3430" i="2"/>
  <c r="J3430" i="2" s="1"/>
  <c r="S3430" i="2" s="1"/>
  <c r="V3430" i="2" s="1" a="1"/>
  <c r="V3430" i="2" s="1"/>
  <c r="D3429" i="2"/>
  <c r="J3429" i="2" s="1"/>
  <c r="S3429" i="2" s="1"/>
  <c r="V3429" i="2" s="1" a="1"/>
  <c r="V3429" i="2" s="1"/>
  <c r="D3428" i="2"/>
  <c r="J3428" i="2" s="1"/>
  <c r="S3428" i="2" s="1"/>
  <c r="V3428" i="2" s="1" a="1"/>
  <c r="V3428" i="2" s="1"/>
  <c r="D3427" i="2"/>
  <c r="J3427" i="2" s="1"/>
  <c r="S3427" i="2" s="1"/>
  <c r="V3427" i="2" s="1" a="1"/>
  <c r="V3427" i="2" s="1"/>
  <c r="D3426" i="2"/>
  <c r="J3426" i="2" s="1"/>
  <c r="S3426" i="2" s="1"/>
  <c r="V3426" i="2" s="1" a="1"/>
  <c r="V3426" i="2" s="1"/>
  <c r="D3423" i="2"/>
  <c r="J3423" i="2" s="1"/>
  <c r="S3423" i="2" s="1"/>
  <c r="V3423" i="2" s="1" a="1"/>
  <c r="V3423" i="2" s="1"/>
  <c r="D3422" i="2"/>
  <c r="J3422" i="2" s="1"/>
  <c r="S3422" i="2" s="1"/>
  <c r="V3422" i="2" s="1" a="1"/>
  <c r="V3422" i="2" s="1"/>
  <c r="D3421" i="2"/>
  <c r="J3421" i="2" s="1"/>
  <c r="S3421" i="2" s="1"/>
  <c r="V3421" i="2" s="1" a="1"/>
  <c r="V3421" i="2" s="1"/>
  <c r="D3420" i="2"/>
  <c r="J3420" i="2" s="1"/>
  <c r="S3420" i="2" s="1"/>
  <c r="V3420" i="2" s="1" a="1"/>
  <c r="V3420" i="2" s="1"/>
  <c r="D3419" i="2"/>
  <c r="J3419" i="2" s="1"/>
  <c r="S3419" i="2" s="1"/>
  <c r="V3419" i="2" s="1" a="1"/>
  <c r="V3419" i="2" s="1"/>
  <c r="D3418" i="2"/>
  <c r="J3418" i="2" s="1"/>
  <c r="S3418" i="2" s="1"/>
  <c r="V3418" i="2" s="1" a="1"/>
  <c r="V3418" i="2" s="1"/>
  <c r="D3415" i="2"/>
  <c r="J3415" i="2" s="1"/>
  <c r="S3415" i="2" s="1"/>
  <c r="V3415" i="2" s="1" a="1"/>
  <c r="V3415" i="2" s="1"/>
  <c r="D3414" i="2"/>
  <c r="J3414" i="2" s="1"/>
  <c r="S3414" i="2" s="1"/>
  <c r="V3414" i="2" s="1" a="1"/>
  <c r="V3414" i="2" s="1"/>
  <c r="D3413" i="2"/>
  <c r="J3413" i="2" s="1"/>
  <c r="S3413" i="2" s="1"/>
  <c r="V3413" i="2" s="1" a="1"/>
  <c r="V3413" i="2" s="1"/>
  <c r="D3412" i="2"/>
  <c r="J3412" i="2" s="1"/>
  <c r="S3412" i="2" s="1"/>
  <c r="V3412" i="2" s="1" a="1"/>
  <c r="V3412" i="2" s="1"/>
  <c r="D3411" i="2"/>
  <c r="J3411" i="2" s="1"/>
  <c r="S3411" i="2" s="1"/>
  <c r="V3411" i="2" s="1" a="1"/>
  <c r="V3411" i="2" s="1"/>
  <c r="D3410" i="2"/>
  <c r="J3410" i="2" s="1"/>
  <c r="S3410" i="2" s="1"/>
  <c r="V3410" i="2" s="1" a="1"/>
  <c r="V3410" i="2" s="1"/>
  <c r="D3408" i="2"/>
  <c r="J3408" i="2" s="1"/>
  <c r="S3408" i="2" s="1"/>
  <c r="V3408" i="2" s="1" a="1"/>
  <c r="V3408" i="2" s="1"/>
  <c r="D3407" i="2"/>
  <c r="J3407" i="2" s="1"/>
  <c r="S3407" i="2" s="1"/>
  <c r="V3407" i="2" s="1" a="1"/>
  <c r="V3407" i="2" s="1"/>
  <c r="D3406" i="2"/>
  <c r="J3406" i="2" s="1"/>
  <c r="S3406" i="2" s="1"/>
  <c r="V3406" i="2" s="1" a="1"/>
  <c r="V3406" i="2" s="1"/>
  <c r="D3405" i="2"/>
  <c r="J3405" i="2" s="1"/>
  <c r="S3405" i="2" s="1"/>
  <c r="V3405" i="2" s="1" a="1"/>
  <c r="V3405" i="2" s="1"/>
  <c r="D3404" i="2"/>
  <c r="J3404" i="2" s="1"/>
  <c r="S3404" i="2" s="1"/>
  <c r="V3404" i="2" s="1" a="1"/>
  <c r="V3404" i="2" s="1"/>
  <c r="D3403" i="2"/>
  <c r="J3403" i="2" s="1"/>
  <c r="S3403" i="2" s="1"/>
  <c r="V3403" i="2" s="1" a="1"/>
  <c r="V3403" i="2" s="1"/>
  <c r="D3402" i="2"/>
  <c r="J3402" i="2" s="1"/>
  <c r="S3402" i="2" s="1"/>
  <c r="V3402" i="2" s="1" a="1"/>
  <c r="V3402" i="2" s="1"/>
  <c r="D3399" i="2"/>
  <c r="J3399" i="2" s="1"/>
  <c r="S3399" i="2" s="1"/>
  <c r="V3399" i="2" s="1" a="1"/>
  <c r="V3399" i="2" s="1"/>
  <c r="D3398" i="2"/>
  <c r="J3398" i="2" s="1"/>
  <c r="S3398" i="2" s="1"/>
  <c r="V3398" i="2" s="1" a="1"/>
  <c r="V3398" i="2" s="1"/>
  <c r="D3397" i="2"/>
  <c r="J3397" i="2" s="1"/>
  <c r="S3397" i="2" s="1"/>
  <c r="V3397" i="2" s="1" a="1"/>
  <c r="V3397" i="2" s="1"/>
  <c r="D3396" i="2"/>
  <c r="J3396" i="2" s="1"/>
  <c r="S3396" i="2" s="1"/>
  <c r="V3396" i="2" s="1" a="1"/>
  <c r="V3396" i="2" s="1"/>
  <c r="D3395" i="2"/>
  <c r="J3395" i="2" s="1"/>
  <c r="S3395" i="2" s="1"/>
  <c r="V3395" i="2" s="1" a="1"/>
  <c r="V3395" i="2" s="1"/>
  <c r="D3394" i="2"/>
  <c r="J3394" i="2" s="1"/>
  <c r="S3394" i="2" s="1"/>
  <c r="V3394" i="2" s="1" a="1"/>
  <c r="V3394" i="2" s="1"/>
  <c r="D3391" i="2"/>
  <c r="J3391" i="2" s="1"/>
  <c r="S3391" i="2" s="1"/>
  <c r="V3391" i="2" s="1" a="1"/>
  <c r="V3391" i="2" s="1"/>
  <c r="D3390" i="2"/>
  <c r="J3390" i="2" s="1"/>
  <c r="S3390" i="2" s="1"/>
  <c r="V3390" i="2" s="1" a="1"/>
  <c r="V3390" i="2" s="1"/>
  <c r="D3389" i="2"/>
  <c r="J3389" i="2" s="1"/>
  <c r="S3389" i="2" s="1"/>
  <c r="V3389" i="2" s="1" a="1"/>
  <c r="V3389" i="2" s="1"/>
  <c r="D3388" i="2"/>
  <c r="J3388" i="2" s="1"/>
  <c r="S3388" i="2" s="1"/>
  <c r="V3388" i="2" s="1" a="1"/>
  <c r="V3388" i="2" s="1"/>
  <c r="D3387" i="2"/>
  <c r="J3387" i="2" s="1"/>
  <c r="S3387" i="2" s="1"/>
  <c r="V3387" i="2" s="1" a="1"/>
  <c r="V3387" i="2" s="1"/>
  <c r="D3386" i="2"/>
  <c r="J3386" i="2" s="1"/>
  <c r="S3386" i="2" s="1"/>
  <c r="V3386" i="2" s="1" a="1"/>
  <c r="V3386" i="2" s="1"/>
  <c r="D3383" i="2"/>
  <c r="J3383" i="2" s="1"/>
  <c r="S3383" i="2" s="1"/>
  <c r="V3383" i="2" s="1" a="1"/>
  <c r="V3383" i="2" s="1"/>
  <c r="D3382" i="2"/>
  <c r="J3382" i="2" s="1"/>
  <c r="S3382" i="2" s="1"/>
  <c r="V3382" i="2" s="1" a="1"/>
  <c r="V3382" i="2" s="1"/>
  <c r="D3381" i="2"/>
  <c r="J3381" i="2" s="1"/>
  <c r="S3381" i="2" s="1"/>
  <c r="V3381" i="2" s="1" a="1"/>
  <c r="V3381" i="2" s="1"/>
  <c r="D3380" i="2"/>
  <c r="J3380" i="2" s="1"/>
  <c r="S3380" i="2" s="1"/>
  <c r="V3380" i="2" s="1" a="1"/>
  <c r="V3380" i="2" s="1"/>
  <c r="D3379" i="2"/>
  <c r="J3379" i="2" s="1"/>
  <c r="S3379" i="2" s="1"/>
  <c r="V3379" i="2" s="1" a="1"/>
  <c r="V3379" i="2" s="1"/>
  <c r="D3378" i="2"/>
  <c r="J3378" i="2" s="1"/>
  <c r="S3378" i="2" s="1"/>
  <c r="V3378" i="2" s="1" a="1"/>
  <c r="V3378" i="2" s="1"/>
  <c r="D3376" i="2"/>
  <c r="J3376" i="2" s="1"/>
  <c r="S3376" i="2" s="1"/>
  <c r="V3376" i="2" s="1" a="1"/>
  <c r="V3376" i="2" s="1"/>
  <c r="D3375" i="2"/>
  <c r="J3375" i="2" s="1"/>
  <c r="S3375" i="2" s="1"/>
  <c r="V3375" i="2" s="1" a="1"/>
  <c r="V3375" i="2" s="1"/>
  <c r="D3374" i="2"/>
  <c r="J3374" i="2" s="1"/>
  <c r="S3374" i="2" s="1"/>
  <c r="V3374" i="2" s="1" a="1"/>
  <c r="V3374" i="2" s="1"/>
  <c r="D3373" i="2"/>
  <c r="J3373" i="2" s="1"/>
  <c r="S3373" i="2" s="1"/>
  <c r="V3373" i="2" s="1" a="1"/>
  <c r="V3373" i="2" s="1"/>
  <c r="D3372" i="2"/>
  <c r="J3372" i="2" s="1"/>
  <c r="S3372" i="2" s="1"/>
  <c r="V3372" i="2" s="1" a="1"/>
  <c r="V3372" i="2" s="1"/>
  <c r="D3371" i="2"/>
  <c r="J3371" i="2" s="1"/>
  <c r="S3371" i="2" s="1"/>
  <c r="V3371" i="2" s="1" a="1"/>
  <c r="V3371" i="2" s="1"/>
  <c r="D3370" i="2"/>
  <c r="J3370" i="2" s="1"/>
  <c r="S3370" i="2" s="1"/>
  <c r="V3370" i="2" s="1" a="1"/>
  <c r="V3370" i="2" s="1"/>
  <c r="D3367" i="2"/>
  <c r="J3367" i="2" s="1"/>
  <c r="S3367" i="2" s="1"/>
  <c r="V3367" i="2" s="1" a="1"/>
  <c r="V3367" i="2" s="1"/>
  <c r="D3366" i="2"/>
  <c r="J3366" i="2" s="1"/>
  <c r="S3366" i="2" s="1"/>
  <c r="V3366" i="2" s="1" a="1"/>
  <c r="V3366" i="2" s="1"/>
  <c r="D3365" i="2"/>
  <c r="J3365" i="2" s="1"/>
  <c r="S3365" i="2" s="1"/>
  <c r="V3365" i="2" s="1" a="1"/>
  <c r="V3365" i="2" s="1"/>
  <c r="D3364" i="2"/>
  <c r="J3364" i="2" s="1"/>
  <c r="S3364" i="2" s="1"/>
  <c r="V3364" i="2" s="1" a="1"/>
  <c r="V3364" i="2" s="1"/>
  <c r="D3363" i="2"/>
  <c r="J3363" i="2" s="1"/>
  <c r="S3363" i="2" s="1"/>
  <c r="V3363" i="2" s="1" a="1"/>
  <c r="V3363" i="2" s="1"/>
  <c r="D3362" i="2"/>
  <c r="J3362" i="2" s="1"/>
  <c r="S3362" i="2" s="1"/>
  <c r="V3362" i="2" s="1" a="1"/>
  <c r="V3362" i="2" s="1"/>
  <c r="D3359" i="2"/>
  <c r="J3359" i="2" s="1"/>
  <c r="S3359" i="2" s="1"/>
  <c r="V3359" i="2" s="1" a="1"/>
  <c r="V3359" i="2" s="1"/>
  <c r="D3358" i="2"/>
  <c r="J3358" i="2" s="1"/>
  <c r="S3358" i="2" s="1"/>
  <c r="V3358" i="2" s="1" a="1"/>
  <c r="V3358" i="2" s="1"/>
  <c r="D3357" i="2"/>
  <c r="J3357" i="2" s="1"/>
  <c r="S3357" i="2" s="1"/>
  <c r="V3357" i="2" s="1" a="1"/>
  <c r="V3357" i="2" s="1"/>
  <c r="D3356" i="2"/>
  <c r="J3356" i="2" s="1"/>
  <c r="S3356" i="2" s="1"/>
  <c r="V3356" i="2" s="1" a="1"/>
  <c r="V3356" i="2" s="1"/>
  <c r="D3355" i="2"/>
  <c r="J3355" i="2" s="1"/>
  <c r="S3355" i="2" s="1"/>
  <c r="V3355" i="2" s="1" a="1"/>
  <c r="V3355" i="2" s="1"/>
  <c r="D3354" i="2"/>
  <c r="J3354" i="2" s="1"/>
  <c r="S3354" i="2" s="1"/>
  <c r="V3354" i="2" s="1" a="1"/>
  <c r="V3354" i="2" s="1"/>
  <c r="D3352" i="2"/>
  <c r="J3352" i="2" s="1"/>
  <c r="S3352" i="2" s="1"/>
  <c r="V3352" i="2" s="1" a="1"/>
  <c r="V3352" i="2" s="1"/>
  <c r="D3351" i="2"/>
  <c r="J3351" i="2" s="1"/>
  <c r="S3351" i="2" s="1"/>
  <c r="V3351" i="2" s="1" a="1"/>
  <c r="V3351" i="2" s="1"/>
  <c r="D3350" i="2"/>
  <c r="J3350" i="2" s="1"/>
  <c r="S3350" i="2" s="1"/>
  <c r="V3350" i="2" s="1" a="1"/>
  <c r="V3350" i="2" s="1"/>
  <c r="D3349" i="2"/>
  <c r="J3349" i="2" s="1"/>
  <c r="S3349" i="2" s="1"/>
  <c r="V3349" i="2" s="1" a="1"/>
  <c r="V3349" i="2" s="1"/>
  <c r="D3348" i="2"/>
  <c r="J3348" i="2" s="1"/>
  <c r="S3348" i="2" s="1"/>
  <c r="V3348" i="2" s="1" a="1"/>
  <c r="V3348" i="2" s="1"/>
  <c r="D3347" i="2"/>
  <c r="J3347" i="2" s="1"/>
  <c r="S3347" i="2" s="1"/>
  <c r="V3347" i="2" s="1" a="1"/>
  <c r="V3347" i="2" s="1"/>
  <c r="D3346" i="2"/>
  <c r="J3346" i="2" s="1"/>
  <c r="S3346" i="2" s="1"/>
  <c r="V3346" i="2" s="1" a="1"/>
  <c r="V3346" i="2" s="1"/>
  <c r="D3344" i="2"/>
  <c r="J3344" i="2" s="1"/>
  <c r="S3344" i="2" s="1"/>
  <c r="V3344" i="2" s="1" a="1"/>
  <c r="V3344" i="2" s="1"/>
  <c r="D3343" i="2"/>
  <c r="J3343" i="2" s="1"/>
  <c r="S3343" i="2" s="1"/>
  <c r="V3343" i="2" s="1" a="1"/>
  <c r="V3343" i="2" s="1"/>
  <c r="D3342" i="2"/>
  <c r="J3342" i="2" s="1"/>
  <c r="S3342" i="2" s="1"/>
  <c r="V3342" i="2" s="1" a="1"/>
  <c r="V3342" i="2" s="1"/>
  <c r="D3341" i="2"/>
  <c r="J3341" i="2" s="1"/>
  <c r="S3341" i="2" s="1"/>
  <c r="V3341" i="2" s="1" a="1"/>
  <c r="V3341" i="2" s="1"/>
  <c r="D3340" i="2"/>
  <c r="J3340" i="2" s="1"/>
  <c r="S3340" i="2" s="1"/>
  <c r="V3340" i="2" s="1" a="1"/>
  <c r="V3340" i="2" s="1"/>
  <c r="D3339" i="2"/>
  <c r="J3339" i="2" s="1"/>
  <c r="S3339" i="2" s="1"/>
  <c r="V3339" i="2" s="1" a="1"/>
  <c r="V3339" i="2" s="1"/>
  <c r="D3338" i="2"/>
  <c r="J3338" i="2" s="1"/>
  <c r="S3338" i="2" s="1"/>
  <c r="V3338" i="2" s="1" a="1"/>
  <c r="V3338" i="2" s="1"/>
  <c r="D3335" i="2"/>
  <c r="J3335" i="2" s="1"/>
  <c r="S3335" i="2" s="1"/>
  <c r="V3335" i="2" s="1" a="1"/>
  <c r="V3335" i="2" s="1"/>
  <c r="D3334" i="2"/>
  <c r="J3334" i="2" s="1"/>
  <c r="S3334" i="2" s="1"/>
  <c r="V3334" i="2" s="1" a="1"/>
  <c r="V3334" i="2" s="1"/>
  <c r="D3333" i="2"/>
  <c r="J3333" i="2" s="1"/>
  <c r="S3333" i="2" s="1"/>
  <c r="V3333" i="2" s="1" a="1"/>
  <c r="V3333" i="2" s="1"/>
  <c r="D3332" i="2"/>
  <c r="J3332" i="2" s="1"/>
  <c r="S3332" i="2" s="1"/>
  <c r="V3332" i="2" s="1" a="1"/>
  <c r="V3332" i="2" s="1"/>
  <c r="D3331" i="2"/>
  <c r="J3331" i="2" s="1"/>
  <c r="S3331" i="2" s="1"/>
  <c r="V3331" i="2" s="1" a="1"/>
  <c r="V3331" i="2" s="1"/>
  <c r="D3330" i="2"/>
  <c r="J3330" i="2" s="1"/>
  <c r="S3330" i="2" s="1"/>
  <c r="V3330" i="2" s="1" a="1"/>
  <c r="V3330" i="2" s="1"/>
  <c r="D3327" i="2"/>
  <c r="J3327" i="2" s="1"/>
  <c r="S3327" i="2" s="1"/>
  <c r="V3327" i="2" s="1" a="1"/>
  <c r="V3327" i="2" s="1"/>
  <c r="D3326" i="2"/>
  <c r="J3326" i="2" s="1"/>
  <c r="S3326" i="2" s="1"/>
  <c r="V3326" i="2" s="1" a="1"/>
  <c r="V3326" i="2" s="1"/>
  <c r="D3325" i="2"/>
  <c r="J3325" i="2" s="1"/>
  <c r="S3325" i="2" s="1"/>
  <c r="V3325" i="2" s="1" a="1"/>
  <c r="V3325" i="2" s="1"/>
  <c r="D3324" i="2"/>
  <c r="J3324" i="2" s="1"/>
  <c r="S3324" i="2" s="1"/>
  <c r="V3324" i="2" s="1" a="1"/>
  <c r="V3324" i="2" s="1"/>
  <c r="D3323" i="2"/>
  <c r="J3323" i="2" s="1"/>
  <c r="S3323" i="2" s="1"/>
  <c r="V3323" i="2" s="1" a="1"/>
  <c r="V3323" i="2" s="1"/>
  <c r="D3322" i="2"/>
  <c r="J3322" i="2" s="1"/>
  <c r="S3322" i="2" s="1"/>
  <c r="V3322" i="2" s="1" a="1"/>
  <c r="V3322" i="2" s="1"/>
  <c r="D3318" i="2"/>
  <c r="J3318" i="2" s="1"/>
  <c r="S3318" i="2" s="1"/>
  <c r="V3318" i="2" s="1" a="1"/>
  <c r="V3318" i="2" s="1"/>
  <c r="D3317" i="2"/>
  <c r="J3317" i="2" s="1"/>
  <c r="S3317" i="2" s="1"/>
  <c r="V3317" i="2" s="1" a="1"/>
  <c r="V3317" i="2" s="1"/>
  <c r="D3316" i="2"/>
  <c r="J3316" i="2" s="1"/>
  <c r="S3316" i="2" s="1"/>
  <c r="V3316" i="2" s="1" a="1"/>
  <c r="V3316" i="2" s="1"/>
  <c r="D3315" i="2"/>
  <c r="J3315" i="2" s="1"/>
  <c r="S3315" i="2" s="1"/>
  <c r="V3315" i="2" s="1" a="1"/>
  <c r="V3315" i="2" s="1"/>
  <c r="D3314" i="2"/>
  <c r="J3314" i="2" s="1"/>
  <c r="S3314" i="2" s="1"/>
  <c r="V3314" i="2" s="1" a="1"/>
  <c r="V3314" i="2" s="1"/>
  <c r="D3311" i="2"/>
  <c r="J3311" i="2" s="1"/>
  <c r="S3311" i="2" s="1"/>
  <c r="V3311" i="2" s="1" a="1"/>
  <c r="V3311" i="2" s="1"/>
  <c r="D3310" i="2"/>
  <c r="J3310" i="2" s="1"/>
  <c r="S3310" i="2" s="1"/>
  <c r="V3310" i="2" s="1" a="1"/>
  <c r="V3310" i="2" s="1"/>
  <c r="D3309" i="2"/>
  <c r="J3309" i="2" s="1"/>
  <c r="S3309" i="2" s="1"/>
  <c r="V3309" i="2" s="1" a="1"/>
  <c r="V3309" i="2" s="1"/>
  <c r="D3308" i="2"/>
  <c r="J3308" i="2" s="1"/>
  <c r="S3308" i="2" s="1"/>
  <c r="V3308" i="2" s="1" a="1"/>
  <c r="V3308" i="2" s="1"/>
  <c r="D3307" i="2"/>
  <c r="J3307" i="2" s="1"/>
  <c r="S3307" i="2" s="1"/>
  <c r="V3307" i="2" s="1" a="1"/>
  <c r="V3307" i="2" s="1"/>
  <c r="D3306" i="2"/>
  <c r="J3306" i="2" s="1"/>
  <c r="S3306" i="2" s="1"/>
  <c r="V3306" i="2" s="1" a="1"/>
  <c r="V3306" i="2" s="1"/>
  <c r="D3303" i="2"/>
  <c r="J3303" i="2" s="1"/>
  <c r="S3303" i="2" s="1"/>
  <c r="V3303" i="2" s="1" a="1"/>
  <c r="V3303" i="2" s="1"/>
  <c r="D3302" i="2"/>
  <c r="J3302" i="2" s="1"/>
  <c r="S3302" i="2" s="1"/>
  <c r="V3302" i="2" s="1" a="1"/>
  <c r="V3302" i="2" s="1"/>
  <c r="D3301" i="2"/>
  <c r="J3301" i="2" s="1"/>
  <c r="S3301" i="2" s="1"/>
  <c r="V3301" i="2" s="1" a="1"/>
  <c r="V3301" i="2" s="1"/>
  <c r="D3300" i="2"/>
  <c r="J3300" i="2" s="1"/>
  <c r="S3300" i="2" s="1"/>
  <c r="V3300" i="2" s="1" a="1"/>
  <c r="V3300" i="2" s="1"/>
  <c r="D3299" i="2"/>
  <c r="J3299" i="2" s="1"/>
  <c r="S3299" i="2" s="1"/>
  <c r="V3299" i="2" s="1" a="1"/>
  <c r="V3299" i="2" s="1"/>
  <c r="D3298" i="2"/>
  <c r="J3298" i="2" s="1"/>
  <c r="S3298" i="2" s="1"/>
  <c r="V3298" i="2" s="1" a="1"/>
  <c r="V3298" i="2" s="1"/>
  <c r="D3296" i="2"/>
  <c r="J3296" i="2" s="1"/>
  <c r="S3296" i="2" s="1"/>
  <c r="V3296" i="2" s="1" a="1"/>
  <c r="V3296" i="2" s="1"/>
  <c r="D3295" i="2"/>
  <c r="J3295" i="2" s="1"/>
  <c r="S3295" i="2" s="1"/>
  <c r="V3295" i="2" s="1" a="1"/>
  <c r="V3295" i="2" s="1"/>
  <c r="D3294" i="2"/>
  <c r="J3294" i="2" s="1"/>
  <c r="S3294" i="2" s="1"/>
  <c r="V3294" i="2" s="1" a="1"/>
  <c r="V3294" i="2" s="1"/>
  <c r="D3293" i="2"/>
  <c r="J3293" i="2" s="1"/>
  <c r="S3293" i="2" s="1"/>
  <c r="V3293" i="2" s="1" a="1"/>
  <c r="V3293" i="2" s="1"/>
  <c r="D3292" i="2"/>
  <c r="J3292" i="2" s="1"/>
  <c r="S3292" i="2" s="1"/>
  <c r="V3292" i="2" s="1" a="1"/>
  <c r="V3292" i="2" s="1"/>
  <c r="D3291" i="2"/>
  <c r="J3291" i="2" s="1"/>
  <c r="S3291" i="2" s="1"/>
  <c r="V3291" i="2" s="1" a="1"/>
  <c r="V3291" i="2" s="1"/>
  <c r="D3290" i="2"/>
  <c r="J3290" i="2" s="1"/>
  <c r="S3290" i="2" s="1"/>
  <c r="V3290" i="2" s="1" a="1"/>
  <c r="V3290" i="2" s="1"/>
  <c r="D3287" i="2"/>
  <c r="J3287" i="2" s="1"/>
  <c r="S3287" i="2" s="1"/>
  <c r="V3287" i="2" s="1" a="1"/>
  <c r="V3287" i="2" s="1"/>
  <c r="D3286" i="2"/>
  <c r="J3286" i="2" s="1"/>
  <c r="S3286" i="2" s="1"/>
  <c r="V3286" i="2" s="1" a="1"/>
  <c r="V3286" i="2" s="1"/>
  <c r="D3285" i="2"/>
  <c r="J3285" i="2" s="1"/>
  <c r="S3285" i="2" s="1"/>
  <c r="V3285" i="2" s="1" a="1"/>
  <c r="V3285" i="2" s="1"/>
  <c r="D3284" i="2"/>
  <c r="J3284" i="2" s="1"/>
  <c r="S3284" i="2" s="1"/>
  <c r="V3284" i="2" s="1" a="1"/>
  <c r="V3284" i="2" s="1"/>
  <c r="D3283" i="2"/>
  <c r="J3283" i="2" s="1"/>
  <c r="S3283" i="2" s="1"/>
  <c r="V3283" i="2" s="1" a="1"/>
  <c r="V3283" i="2" s="1"/>
  <c r="D3282" i="2"/>
  <c r="J3282" i="2" s="1"/>
  <c r="S3282" i="2" s="1"/>
  <c r="V3282" i="2" s="1" a="1"/>
  <c r="V3282" i="2" s="1"/>
  <c r="D3279" i="2"/>
  <c r="J3279" i="2" s="1"/>
  <c r="S3279" i="2" s="1"/>
  <c r="V3279" i="2" s="1" a="1"/>
  <c r="V3279" i="2" s="1"/>
  <c r="D3278" i="2"/>
  <c r="J3278" i="2" s="1"/>
  <c r="S3278" i="2" s="1"/>
  <c r="V3278" i="2" s="1" a="1"/>
  <c r="V3278" i="2" s="1"/>
  <c r="D3277" i="2"/>
  <c r="J3277" i="2" s="1"/>
  <c r="S3277" i="2" s="1"/>
  <c r="V3277" i="2" s="1" a="1"/>
  <c r="V3277" i="2" s="1"/>
  <c r="D3276" i="2"/>
  <c r="J3276" i="2" s="1"/>
  <c r="S3276" i="2" s="1"/>
  <c r="V3276" i="2" s="1" a="1"/>
  <c r="V3276" i="2" s="1"/>
  <c r="D3275" i="2"/>
  <c r="J3275" i="2" s="1"/>
  <c r="S3275" i="2" s="1"/>
  <c r="V3275" i="2" s="1" a="1"/>
  <c r="V3275" i="2" s="1"/>
  <c r="D3274" i="2"/>
  <c r="J3274" i="2" s="1"/>
  <c r="S3274" i="2" s="1"/>
  <c r="V3274" i="2" s="1" a="1"/>
  <c r="V3274" i="2" s="1"/>
  <c r="D3271" i="2"/>
  <c r="J3271" i="2" s="1"/>
  <c r="S3271" i="2" s="1"/>
  <c r="V3271" i="2" s="1" a="1"/>
  <c r="V3271" i="2" s="1"/>
  <c r="D3270" i="2"/>
  <c r="J3270" i="2" s="1"/>
  <c r="S3270" i="2" s="1"/>
  <c r="V3270" i="2" s="1" a="1"/>
  <c r="V3270" i="2" s="1"/>
  <c r="D3269" i="2"/>
  <c r="J3269" i="2" s="1"/>
  <c r="S3269" i="2" s="1"/>
  <c r="V3269" i="2" s="1" a="1"/>
  <c r="V3269" i="2" s="1"/>
  <c r="D3268" i="2"/>
  <c r="J3268" i="2" s="1"/>
  <c r="S3268" i="2" s="1"/>
  <c r="V3268" i="2" s="1" a="1"/>
  <c r="V3268" i="2" s="1"/>
  <c r="D3267" i="2"/>
  <c r="J3267" i="2" s="1"/>
  <c r="S3267" i="2" s="1"/>
  <c r="V3267" i="2" s="1" a="1"/>
  <c r="V3267" i="2" s="1"/>
  <c r="D3266" i="2"/>
  <c r="J3266" i="2" s="1"/>
  <c r="S3266" i="2" s="1"/>
  <c r="V3266" i="2" s="1" a="1"/>
  <c r="V3266" i="2" s="1"/>
  <c r="D3263" i="2"/>
  <c r="J3263" i="2" s="1"/>
  <c r="S3263" i="2" s="1"/>
  <c r="V3263" i="2" s="1" a="1"/>
  <c r="V3263" i="2" s="1"/>
  <c r="D3262" i="2"/>
  <c r="J3262" i="2" s="1"/>
  <c r="S3262" i="2" s="1"/>
  <c r="V3262" i="2" s="1" a="1"/>
  <c r="V3262" i="2" s="1"/>
  <c r="D3261" i="2"/>
  <c r="J3261" i="2" s="1"/>
  <c r="S3261" i="2" s="1"/>
  <c r="V3261" i="2" s="1" a="1"/>
  <c r="V3261" i="2" s="1"/>
  <c r="D3260" i="2"/>
  <c r="J3260" i="2" s="1"/>
  <c r="S3260" i="2" s="1"/>
  <c r="V3260" i="2" s="1" a="1"/>
  <c r="V3260" i="2" s="1"/>
  <c r="D3259" i="2"/>
  <c r="J3259" i="2" s="1"/>
  <c r="S3259" i="2" s="1"/>
  <c r="V3259" i="2" s="1" a="1"/>
  <c r="V3259" i="2" s="1"/>
  <c r="D3258" i="2"/>
  <c r="J3258" i="2" s="1"/>
  <c r="S3258" i="2" s="1"/>
  <c r="V3258" i="2" s="1" a="1"/>
  <c r="V3258" i="2" s="1"/>
  <c r="D3254" i="2"/>
  <c r="J3254" i="2" s="1"/>
  <c r="S3254" i="2" s="1"/>
  <c r="V3254" i="2" s="1" a="1"/>
  <c r="V3254" i="2" s="1"/>
  <c r="D3253" i="2"/>
  <c r="J3253" i="2" s="1"/>
  <c r="S3253" i="2" s="1"/>
  <c r="V3253" i="2" s="1" a="1"/>
  <c r="V3253" i="2" s="1"/>
  <c r="D3252" i="2"/>
  <c r="J3252" i="2" s="1"/>
  <c r="S3252" i="2" s="1"/>
  <c r="V3252" i="2" s="1" a="1"/>
  <c r="V3252" i="2" s="1"/>
  <c r="D3251" i="2"/>
  <c r="J3251" i="2" s="1"/>
  <c r="S3251" i="2" s="1"/>
  <c r="V3251" i="2" s="1" a="1"/>
  <c r="V3251" i="2" s="1"/>
  <c r="D3250" i="2"/>
  <c r="J3250" i="2" s="1"/>
  <c r="S3250" i="2" s="1"/>
  <c r="V3250" i="2" s="1" a="1"/>
  <c r="V3250" i="2" s="1"/>
  <c r="D3247" i="2"/>
  <c r="J3247" i="2" s="1"/>
  <c r="S3247" i="2" s="1"/>
  <c r="V3247" i="2" s="1" a="1"/>
  <c r="V3247" i="2" s="1"/>
  <c r="D3246" i="2"/>
  <c r="J3246" i="2" s="1"/>
  <c r="S3246" i="2" s="1"/>
  <c r="V3246" i="2" s="1" a="1"/>
  <c r="V3246" i="2" s="1"/>
  <c r="D3245" i="2"/>
  <c r="J3245" i="2" s="1"/>
  <c r="S3245" i="2" s="1"/>
  <c r="V3245" i="2" s="1" a="1"/>
  <c r="V3245" i="2" s="1"/>
  <c r="D3244" i="2"/>
  <c r="J3244" i="2" s="1"/>
  <c r="S3244" i="2" s="1"/>
  <c r="V3244" i="2" s="1" a="1"/>
  <c r="V3244" i="2" s="1"/>
  <c r="D3243" i="2"/>
  <c r="J3243" i="2" s="1"/>
  <c r="S3243" i="2" s="1"/>
  <c r="V3243" i="2" s="1" a="1"/>
  <c r="V3243" i="2" s="1"/>
  <c r="D3242" i="2"/>
  <c r="J3242" i="2" s="1"/>
  <c r="S3242" i="2" s="1"/>
  <c r="V3242" i="2" s="1" a="1"/>
  <c r="V3242" i="2" s="1"/>
  <c r="D3240" i="2"/>
  <c r="J3240" i="2" s="1"/>
  <c r="S3240" i="2" s="1"/>
  <c r="V3240" i="2" s="1" a="1"/>
  <c r="V3240" i="2" s="1"/>
  <c r="D3239" i="2"/>
  <c r="J3239" i="2" s="1"/>
  <c r="S3239" i="2" s="1"/>
  <c r="V3239" i="2" s="1" a="1"/>
  <c r="V3239" i="2" s="1"/>
  <c r="D3238" i="2"/>
  <c r="J3238" i="2" s="1"/>
  <c r="S3238" i="2" s="1"/>
  <c r="V3238" i="2" s="1" a="1"/>
  <c r="V3238" i="2" s="1"/>
  <c r="D3237" i="2"/>
  <c r="J3237" i="2" s="1"/>
  <c r="S3237" i="2" s="1"/>
  <c r="V3237" i="2" s="1" a="1"/>
  <c r="V3237" i="2" s="1"/>
  <c r="D3236" i="2"/>
  <c r="J3236" i="2" s="1"/>
  <c r="S3236" i="2" s="1"/>
  <c r="V3236" i="2" s="1" a="1"/>
  <c r="V3236" i="2" s="1"/>
  <c r="D3235" i="2"/>
  <c r="J3235" i="2" s="1"/>
  <c r="S3235" i="2" s="1"/>
  <c r="V3235" i="2" s="1" a="1"/>
  <c r="V3235" i="2" s="1"/>
  <c r="D3234" i="2"/>
  <c r="J3234" i="2" s="1"/>
  <c r="S3234" i="2" s="1"/>
  <c r="V3234" i="2" s="1" a="1"/>
  <c r="V3234" i="2" s="1"/>
  <c r="D3231" i="2"/>
  <c r="J3231" i="2" s="1"/>
  <c r="S3231" i="2" s="1"/>
  <c r="V3231" i="2" s="1" a="1"/>
  <c r="V3231" i="2" s="1"/>
  <c r="D3230" i="2"/>
  <c r="J3230" i="2" s="1"/>
  <c r="S3230" i="2" s="1"/>
  <c r="V3230" i="2" s="1" a="1"/>
  <c r="V3230" i="2" s="1"/>
  <c r="D3229" i="2"/>
  <c r="J3229" i="2" s="1"/>
  <c r="S3229" i="2" s="1"/>
  <c r="V3229" i="2" s="1" a="1"/>
  <c r="V3229" i="2" s="1"/>
  <c r="D3228" i="2"/>
  <c r="J3228" i="2" s="1"/>
  <c r="S3228" i="2" s="1"/>
  <c r="V3228" i="2" s="1" a="1"/>
  <c r="V3228" i="2" s="1"/>
  <c r="D3227" i="2"/>
  <c r="J3227" i="2" s="1"/>
  <c r="S3227" i="2" s="1"/>
  <c r="V3227" i="2" s="1" a="1"/>
  <c r="V3227" i="2" s="1"/>
  <c r="D3226" i="2"/>
  <c r="J3226" i="2" s="1"/>
  <c r="S3226" i="2" s="1"/>
  <c r="V3226" i="2" s="1" a="1"/>
  <c r="V3226" i="2" s="1"/>
  <c r="D3223" i="2"/>
  <c r="J3223" i="2" s="1"/>
  <c r="S3223" i="2" s="1"/>
  <c r="V3223" i="2" s="1" a="1"/>
  <c r="V3223" i="2" s="1"/>
  <c r="D3222" i="2"/>
  <c r="J3222" i="2" s="1"/>
  <c r="S3222" i="2" s="1"/>
  <c r="V3222" i="2" s="1" a="1"/>
  <c r="V3222" i="2" s="1"/>
  <c r="D3221" i="2"/>
  <c r="J3221" i="2" s="1"/>
  <c r="S3221" i="2" s="1"/>
  <c r="V3221" i="2" s="1" a="1"/>
  <c r="V3221" i="2" s="1"/>
  <c r="D3220" i="2"/>
  <c r="J3220" i="2" s="1"/>
  <c r="S3220" i="2" s="1"/>
  <c r="V3220" i="2" s="1" a="1"/>
  <c r="V3220" i="2" s="1"/>
  <c r="D3219" i="2"/>
  <c r="J3219" i="2" s="1"/>
  <c r="S3219" i="2" s="1"/>
  <c r="V3219" i="2" s="1" a="1"/>
  <c r="V3219" i="2" s="1"/>
  <c r="D3218" i="2"/>
  <c r="J3218" i="2" s="1"/>
  <c r="S3218" i="2" s="1"/>
  <c r="V3218" i="2" s="1" a="1"/>
  <c r="V3218" i="2" s="1"/>
  <c r="D3215" i="2"/>
  <c r="J3215" i="2" s="1"/>
  <c r="S3215" i="2" s="1"/>
  <c r="V3215" i="2" s="1" a="1"/>
  <c r="V3215" i="2" s="1"/>
  <c r="D3214" i="2"/>
  <c r="J3214" i="2" s="1"/>
  <c r="S3214" i="2" s="1"/>
  <c r="V3214" i="2" s="1" a="1"/>
  <c r="V3214" i="2" s="1"/>
  <c r="D3213" i="2"/>
  <c r="J3213" i="2" s="1"/>
  <c r="S3213" i="2" s="1"/>
  <c r="V3213" i="2" s="1" a="1"/>
  <c r="V3213" i="2" s="1"/>
  <c r="D3212" i="2"/>
  <c r="J3212" i="2" s="1"/>
  <c r="S3212" i="2" s="1"/>
  <c r="V3212" i="2" s="1" a="1"/>
  <c r="V3212" i="2" s="1"/>
  <c r="D3211" i="2"/>
  <c r="J3211" i="2" s="1"/>
  <c r="S3211" i="2" s="1"/>
  <c r="V3211" i="2" s="1" a="1"/>
  <c r="V3211" i="2" s="1"/>
  <c r="D3210" i="2"/>
  <c r="J3210" i="2" s="1"/>
  <c r="S3210" i="2" s="1"/>
  <c r="V3210" i="2" s="1" a="1"/>
  <c r="V3210" i="2" s="1"/>
  <c r="D3208" i="2"/>
  <c r="J3208" i="2" s="1"/>
  <c r="S3208" i="2" s="1"/>
  <c r="V3208" i="2" s="1" a="1"/>
  <c r="V3208" i="2" s="1"/>
  <c r="D3207" i="2"/>
  <c r="J3207" i="2" s="1"/>
  <c r="S3207" i="2" s="1"/>
  <c r="V3207" i="2" s="1" a="1"/>
  <c r="V3207" i="2" s="1"/>
  <c r="D3206" i="2"/>
  <c r="J3206" i="2" s="1"/>
  <c r="S3206" i="2" s="1"/>
  <c r="V3206" i="2" s="1" a="1"/>
  <c r="V3206" i="2" s="1"/>
  <c r="D3205" i="2"/>
  <c r="J3205" i="2" s="1"/>
  <c r="S3205" i="2" s="1"/>
  <c r="V3205" i="2" s="1" a="1"/>
  <c r="V3205" i="2" s="1"/>
  <c r="D3204" i="2"/>
  <c r="J3204" i="2" s="1"/>
  <c r="S3204" i="2" s="1"/>
  <c r="V3204" i="2" s="1" a="1"/>
  <c r="V3204" i="2" s="1"/>
  <c r="D3203" i="2"/>
  <c r="J3203" i="2" s="1"/>
  <c r="S3203" i="2" s="1"/>
  <c r="V3203" i="2" s="1" a="1"/>
  <c r="V3203" i="2" s="1"/>
  <c r="D3202" i="2"/>
  <c r="J3202" i="2" s="1"/>
  <c r="S3202" i="2" s="1"/>
  <c r="V3202" i="2" s="1" a="1"/>
  <c r="V3202" i="2" s="1"/>
  <c r="D3199" i="2"/>
  <c r="J3199" i="2" s="1"/>
  <c r="S3199" i="2" s="1"/>
  <c r="V3199" i="2" s="1" a="1"/>
  <c r="V3199" i="2" s="1"/>
  <c r="D3198" i="2"/>
  <c r="J3198" i="2" s="1"/>
  <c r="S3198" i="2" s="1"/>
  <c r="V3198" i="2" s="1" a="1"/>
  <c r="V3198" i="2" s="1"/>
  <c r="D3197" i="2"/>
  <c r="J3197" i="2" s="1"/>
  <c r="S3197" i="2" s="1"/>
  <c r="V3197" i="2" s="1" a="1"/>
  <c r="V3197" i="2" s="1"/>
  <c r="D3196" i="2"/>
  <c r="J3196" i="2" s="1"/>
  <c r="S3196" i="2" s="1"/>
  <c r="V3196" i="2" s="1" a="1"/>
  <c r="V3196" i="2" s="1"/>
  <c r="D3195" i="2"/>
  <c r="J3195" i="2" s="1"/>
  <c r="S3195" i="2" s="1"/>
  <c r="V3195" i="2" s="1" a="1"/>
  <c r="V3195" i="2" s="1"/>
  <c r="D3194" i="2"/>
  <c r="J3194" i="2" s="1"/>
  <c r="S3194" i="2" s="1"/>
  <c r="V3194" i="2" s="1" a="1"/>
  <c r="V3194" i="2" s="1"/>
  <c r="D3191" i="2"/>
  <c r="J3191" i="2" s="1"/>
  <c r="S3191" i="2" s="1"/>
  <c r="V3191" i="2" s="1" a="1"/>
  <c r="V3191" i="2" s="1"/>
  <c r="D3190" i="2"/>
  <c r="J3190" i="2" s="1"/>
  <c r="S3190" i="2" s="1"/>
  <c r="V3190" i="2" s="1" a="1"/>
  <c r="V3190" i="2" s="1"/>
  <c r="D3189" i="2"/>
  <c r="J3189" i="2" s="1"/>
  <c r="S3189" i="2" s="1"/>
  <c r="V3189" i="2" s="1" a="1"/>
  <c r="V3189" i="2" s="1"/>
  <c r="D3188" i="2"/>
  <c r="J3188" i="2" s="1"/>
  <c r="S3188" i="2" s="1"/>
  <c r="V3188" i="2" s="1" a="1"/>
  <c r="V3188" i="2" s="1"/>
  <c r="D3187" i="2"/>
  <c r="J3187" i="2" s="1"/>
  <c r="S3187" i="2" s="1"/>
  <c r="V3187" i="2" s="1" a="1"/>
  <c r="V3187" i="2" s="1"/>
  <c r="D3186" i="2"/>
  <c r="J3186" i="2" s="1"/>
  <c r="S3186" i="2" s="1"/>
  <c r="V3186" i="2" s="1" a="1"/>
  <c r="V3186" i="2" s="1"/>
  <c r="D3183" i="2"/>
  <c r="J3183" i="2" s="1"/>
  <c r="S3183" i="2" s="1"/>
  <c r="V3183" i="2" s="1" a="1"/>
  <c r="V3183" i="2" s="1"/>
  <c r="D3182" i="2"/>
  <c r="J3182" i="2" s="1"/>
  <c r="S3182" i="2" s="1"/>
  <c r="V3182" i="2" s="1" a="1"/>
  <c r="V3182" i="2" s="1"/>
  <c r="D3181" i="2"/>
  <c r="J3181" i="2" s="1"/>
  <c r="S3181" i="2" s="1"/>
  <c r="V3181" i="2" s="1" a="1"/>
  <c r="V3181" i="2" s="1"/>
  <c r="D3180" i="2"/>
  <c r="J3180" i="2" s="1"/>
  <c r="S3180" i="2" s="1"/>
  <c r="V3180" i="2" s="1" a="1"/>
  <c r="V3180" i="2" s="1"/>
  <c r="D3179" i="2"/>
  <c r="J3179" i="2" s="1"/>
  <c r="S3179" i="2" s="1"/>
  <c r="V3179" i="2" s="1" a="1"/>
  <c r="V3179" i="2" s="1"/>
  <c r="D3178" i="2"/>
  <c r="J3178" i="2" s="1"/>
  <c r="S3178" i="2" s="1"/>
  <c r="V3178" i="2" s="1" a="1"/>
  <c r="V3178" i="2" s="1"/>
  <c r="D3175" i="2"/>
  <c r="J3175" i="2" s="1"/>
  <c r="S3175" i="2" s="1"/>
  <c r="V3175" i="2" s="1" a="1"/>
  <c r="V3175" i="2" s="1"/>
  <c r="D3174" i="2"/>
  <c r="J3174" i="2" s="1"/>
  <c r="S3174" i="2" s="1"/>
  <c r="V3174" i="2" s="1" a="1"/>
  <c r="V3174" i="2" s="1"/>
  <c r="D3173" i="2"/>
  <c r="J3173" i="2" s="1"/>
  <c r="S3173" i="2" s="1"/>
  <c r="V3173" i="2" s="1" a="1"/>
  <c r="V3173" i="2" s="1"/>
  <c r="D3172" i="2"/>
  <c r="J3172" i="2" s="1"/>
  <c r="S3172" i="2" s="1"/>
  <c r="V3172" i="2" s="1" a="1"/>
  <c r="V3172" i="2" s="1"/>
  <c r="D3171" i="2"/>
  <c r="J3171" i="2" s="1"/>
  <c r="S3171" i="2" s="1"/>
  <c r="V3171" i="2" s="1" a="1"/>
  <c r="V3171" i="2" s="1"/>
  <c r="D3170" i="2"/>
  <c r="J3170" i="2" s="1"/>
  <c r="S3170" i="2" s="1"/>
  <c r="V3170" i="2" s="1" a="1"/>
  <c r="V3170" i="2" s="1"/>
  <c r="D3167" i="2"/>
  <c r="J3167" i="2" s="1"/>
  <c r="S3167" i="2" s="1"/>
  <c r="V3167" i="2" s="1" a="1"/>
  <c r="V3167" i="2" s="1"/>
  <c r="D3166" i="2"/>
  <c r="J3166" i="2" s="1"/>
  <c r="S3166" i="2" s="1"/>
  <c r="V3166" i="2" s="1" a="1"/>
  <c r="V3166" i="2" s="1"/>
  <c r="D3165" i="2"/>
  <c r="J3165" i="2" s="1"/>
  <c r="S3165" i="2" s="1"/>
  <c r="V3165" i="2" s="1" a="1"/>
  <c r="V3165" i="2" s="1"/>
  <c r="D3164" i="2"/>
  <c r="J3164" i="2" s="1"/>
  <c r="S3164" i="2" s="1"/>
  <c r="V3164" i="2" s="1" a="1"/>
  <c r="V3164" i="2" s="1"/>
  <c r="D3163" i="2"/>
  <c r="J3163" i="2" s="1"/>
  <c r="S3163" i="2" s="1"/>
  <c r="V3163" i="2" s="1" a="1"/>
  <c r="V3163" i="2" s="1"/>
  <c r="D3162" i="2"/>
  <c r="J3162" i="2" s="1"/>
  <c r="S3162" i="2" s="1"/>
  <c r="V3162" i="2" s="1" a="1"/>
  <c r="V3162" i="2" s="1"/>
  <c r="D3160" i="2"/>
  <c r="J3160" i="2" s="1"/>
  <c r="S3160" i="2" s="1"/>
  <c r="V3160" i="2" s="1" a="1"/>
  <c r="V3160" i="2" s="1"/>
  <c r="D3159" i="2"/>
  <c r="J3159" i="2" s="1"/>
  <c r="S3159" i="2" s="1"/>
  <c r="V3159" i="2" s="1" a="1"/>
  <c r="V3159" i="2" s="1"/>
  <c r="D3158" i="2"/>
  <c r="J3158" i="2" s="1"/>
  <c r="S3158" i="2" s="1"/>
  <c r="V3158" i="2" s="1" a="1"/>
  <c r="V3158" i="2" s="1"/>
  <c r="D3157" i="2"/>
  <c r="J3157" i="2" s="1"/>
  <c r="S3157" i="2" s="1"/>
  <c r="V3157" i="2" s="1" a="1"/>
  <c r="V3157" i="2" s="1"/>
  <c r="D3156" i="2"/>
  <c r="J3156" i="2" s="1"/>
  <c r="S3156" i="2" s="1"/>
  <c r="V3156" i="2" s="1" a="1"/>
  <c r="V3156" i="2" s="1"/>
  <c r="D3155" i="2"/>
  <c r="J3155" i="2" s="1"/>
  <c r="S3155" i="2" s="1"/>
  <c r="V3155" i="2" s="1" a="1"/>
  <c r="V3155" i="2" s="1"/>
  <c r="D3154" i="2"/>
  <c r="J3154" i="2" s="1"/>
  <c r="S3154" i="2" s="1"/>
  <c r="V3154" i="2" s="1" a="1"/>
  <c r="V3154" i="2" s="1"/>
  <c r="D3152" i="2"/>
  <c r="J3152" i="2" s="1"/>
  <c r="S3152" i="2" s="1"/>
  <c r="V3152" i="2" s="1" a="1"/>
  <c r="V3152" i="2" s="1"/>
  <c r="D3151" i="2"/>
  <c r="J3151" i="2" s="1"/>
  <c r="S3151" i="2" s="1"/>
  <c r="V3151" i="2" s="1" a="1"/>
  <c r="V3151" i="2" s="1"/>
  <c r="D3150" i="2"/>
  <c r="J3150" i="2" s="1"/>
  <c r="S3150" i="2" s="1"/>
  <c r="V3150" i="2" s="1" a="1"/>
  <c r="V3150" i="2" s="1"/>
  <c r="D3149" i="2"/>
  <c r="J3149" i="2" s="1"/>
  <c r="S3149" i="2" s="1"/>
  <c r="V3149" i="2" s="1" a="1"/>
  <c r="V3149" i="2" s="1"/>
  <c r="D3148" i="2"/>
  <c r="J3148" i="2" s="1"/>
  <c r="S3148" i="2" s="1"/>
  <c r="V3148" i="2" s="1" a="1"/>
  <c r="V3148" i="2" s="1"/>
  <c r="D3147" i="2"/>
  <c r="J3147" i="2" s="1"/>
  <c r="S3147" i="2" s="1"/>
  <c r="V3147" i="2" s="1" a="1"/>
  <c r="V3147" i="2" s="1"/>
  <c r="D3146" i="2"/>
  <c r="J3146" i="2" s="1"/>
  <c r="S3146" i="2" s="1"/>
  <c r="V3146" i="2" s="1" a="1"/>
  <c r="V3146" i="2" s="1"/>
  <c r="D3143" i="2"/>
  <c r="J3143" i="2" s="1"/>
  <c r="S3143" i="2" s="1"/>
  <c r="V3143" i="2" s="1" a="1"/>
  <c r="V3143" i="2" s="1"/>
  <c r="D3142" i="2"/>
  <c r="J3142" i="2" s="1"/>
  <c r="S3142" i="2" s="1"/>
  <c r="V3142" i="2" s="1" a="1"/>
  <c r="V3142" i="2" s="1"/>
  <c r="D3141" i="2"/>
  <c r="J3141" i="2" s="1"/>
  <c r="S3141" i="2" s="1"/>
  <c r="V3141" i="2" s="1" a="1"/>
  <c r="V3141" i="2" s="1"/>
  <c r="D3140" i="2"/>
  <c r="J3140" i="2" s="1"/>
  <c r="S3140" i="2" s="1"/>
  <c r="V3140" i="2" s="1" a="1"/>
  <c r="V3140" i="2" s="1"/>
  <c r="D3139" i="2"/>
  <c r="J3139" i="2" s="1"/>
  <c r="S3139" i="2" s="1"/>
  <c r="V3139" i="2" s="1" a="1"/>
  <c r="V3139" i="2" s="1"/>
  <c r="D3138" i="2"/>
  <c r="J3138" i="2" s="1"/>
  <c r="S3138" i="2" s="1"/>
  <c r="V3138" i="2" s="1" a="1"/>
  <c r="V3138" i="2" s="1"/>
  <c r="D3135" i="2"/>
  <c r="J3135" i="2" s="1"/>
  <c r="S3135" i="2" s="1"/>
  <c r="V3135" i="2" s="1" a="1"/>
  <c r="V3135" i="2" s="1"/>
  <c r="D3134" i="2"/>
  <c r="J3134" i="2" s="1"/>
  <c r="S3134" i="2" s="1"/>
  <c r="V3134" i="2" s="1" a="1"/>
  <c r="V3134" i="2" s="1"/>
  <c r="D3133" i="2"/>
  <c r="J3133" i="2" s="1"/>
  <c r="S3133" i="2" s="1"/>
  <c r="V3133" i="2" s="1" a="1"/>
  <c r="V3133" i="2" s="1"/>
  <c r="D3132" i="2"/>
  <c r="J3132" i="2" s="1"/>
  <c r="S3132" i="2" s="1"/>
  <c r="V3132" i="2" s="1" a="1"/>
  <c r="V3132" i="2" s="1"/>
  <c r="D3131" i="2"/>
  <c r="J3131" i="2" s="1"/>
  <c r="S3131" i="2" s="1"/>
  <c r="V3131" i="2" s="1" a="1"/>
  <c r="V3131" i="2" s="1"/>
  <c r="D3130" i="2"/>
  <c r="J3130" i="2" s="1"/>
  <c r="S3130" i="2" s="1"/>
  <c r="V3130" i="2" s="1" a="1"/>
  <c r="V3130" i="2" s="1"/>
  <c r="D3127" i="2"/>
  <c r="J3127" i="2" s="1"/>
  <c r="S3127" i="2" s="1"/>
  <c r="V3127" i="2" s="1" a="1"/>
  <c r="V3127" i="2" s="1"/>
  <c r="D3126" i="2"/>
  <c r="J3126" i="2" s="1"/>
  <c r="S3126" i="2" s="1"/>
  <c r="V3126" i="2" s="1" a="1"/>
  <c r="V3126" i="2" s="1"/>
  <c r="D3125" i="2"/>
  <c r="J3125" i="2" s="1"/>
  <c r="S3125" i="2" s="1"/>
  <c r="V3125" i="2" s="1" a="1"/>
  <c r="V3125" i="2" s="1"/>
  <c r="D3124" i="2"/>
  <c r="J3124" i="2" s="1"/>
  <c r="S3124" i="2" s="1"/>
  <c r="V3124" i="2" s="1" a="1"/>
  <c r="V3124" i="2" s="1"/>
  <c r="D3123" i="2"/>
  <c r="J3123" i="2" s="1"/>
  <c r="S3123" i="2" s="1"/>
  <c r="V3123" i="2" s="1" a="1"/>
  <c r="V3123" i="2" s="1"/>
  <c r="D3122" i="2"/>
  <c r="J3122" i="2" s="1"/>
  <c r="S3122" i="2" s="1"/>
  <c r="V3122" i="2" s="1" a="1"/>
  <c r="V3122" i="2" s="1"/>
  <c r="D3120" i="2"/>
  <c r="J3120" i="2" s="1"/>
  <c r="S3120" i="2" s="1"/>
  <c r="V3120" i="2" s="1" a="1"/>
  <c r="V3120" i="2" s="1"/>
  <c r="D3119" i="2"/>
  <c r="J3119" i="2" s="1"/>
  <c r="S3119" i="2" s="1"/>
  <c r="V3119" i="2" s="1" a="1"/>
  <c r="V3119" i="2" s="1"/>
  <c r="D3118" i="2"/>
  <c r="J3118" i="2" s="1"/>
  <c r="S3118" i="2" s="1"/>
  <c r="V3118" i="2" s="1" a="1"/>
  <c r="V3118" i="2" s="1"/>
  <c r="D3117" i="2"/>
  <c r="J3117" i="2" s="1"/>
  <c r="S3117" i="2" s="1"/>
  <c r="V3117" i="2" s="1" a="1"/>
  <c r="V3117" i="2" s="1"/>
  <c r="D3116" i="2"/>
  <c r="J3116" i="2" s="1"/>
  <c r="S3116" i="2" s="1"/>
  <c r="V3116" i="2" s="1" a="1"/>
  <c r="V3116" i="2" s="1"/>
  <c r="D3115" i="2"/>
  <c r="J3115" i="2" s="1"/>
  <c r="S3115" i="2" s="1"/>
  <c r="V3115" i="2" s="1" a="1"/>
  <c r="V3115" i="2" s="1"/>
  <c r="D3114" i="2"/>
  <c r="J3114" i="2" s="1"/>
  <c r="S3114" i="2" s="1"/>
  <c r="V3114" i="2" s="1" a="1"/>
  <c r="V3114" i="2" s="1"/>
  <c r="D3111" i="2"/>
  <c r="J3111" i="2" s="1"/>
  <c r="S3111" i="2" s="1"/>
  <c r="V3111" i="2" s="1" a="1"/>
  <c r="V3111" i="2" s="1"/>
  <c r="D3110" i="2"/>
  <c r="J3110" i="2" s="1"/>
  <c r="S3110" i="2" s="1"/>
  <c r="V3110" i="2" s="1" a="1"/>
  <c r="V3110" i="2" s="1"/>
  <c r="D3109" i="2"/>
  <c r="J3109" i="2" s="1"/>
  <c r="S3109" i="2" s="1"/>
  <c r="V3109" i="2" s="1" a="1"/>
  <c r="V3109" i="2" s="1"/>
  <c r="D3108" i="2"/>
  <c r="J3108" i="2" s="1"/>
  <c r="S3108" i="2" s="1"/>
  <c r="V3108" i="2" s="1" a="1"/>
  <c r="V3108" i="2" s="1"/>
  <c r="D3107" i="2"/>
  <c r="J3107" i="2" s="1"/>
  <c r="S3107" i="2" s="1"/>
  <c r="V3107" i="2" s="1" a="1"/>
  <c r="V3107" i="2" s="1"/>
  <c r="D3106" i="2"/>
  <c r="J3106" i="2" s="1"/>
  <c r="S3106" i="2" s="1"/>
  <c r="V3106" i="2" s="1" a="1"/>
  <c r="V3106" i="2" s="1"/>
  <c r="D3103" i="2"/>
  <c r="J3103" i="2" s="1"/>
  <c r="S3103" i="2" s="1"/>
  <c r="V3103" i="2" s="1" a="1"/>
  <c r="V3103" i="2" s="1"/>
  <c r="D3102" i="2"/>
  <c r="J3102" i="2" s="1"/>
  <c r="S3102" i="2" s="1"/>
  <c r="V3102" i="2" s="1" a="1"/>
  <c r="V3102" i="2" s="1"/>
  <c r="D3101" i="2"/>
  <c r="J3101" i="2" s="1"/>
  <c r="S3101" i="2" s="1"/>
  <c r="V3101" i="2" s="1" a="1"/>
  <c r="V3101" i="2" s="1"/>
  <c r="D3100" i="2"/>
  <c r="J3100" i="2" s="1"/>
  <c r="S3100" i="2" s="1"/>
  <c r="V3100" i="2" s="1" a="1"/>
  <c r="V3100" i="2" s="1"/>
  <c r="D3099" i="2"/>
  <c r="J3099" i="2" s="1"/>
  <c r="S3099" i="2" s="1"/>
  <c r="V3099" i="2" s="1" a="1"/>
  <c r="V3099" i="2" s="1"/>
  <c r="D3098" i="2"/>
  <c r="J3098" i="2" s="1"/>
  <c r="S3098" i="2" s="1"/>
  <c r="V3098" i="2" s="1" a="1"/>
  <c r="V3098" i="2" s="1"/>
  <c r="D3095" i="2"/>
  <c r="J3095" i="2" s="1"/>
  <c r="S3095" i="2" s="1"/>
  <c r="V3095" i="2" s="1" a="1"/>
  <c r="V3095" i="2" s="1"/>
  <c r="D3094" i="2"/>
  <c r="J3094" i="2" s="1"/>
  <c r="S3094" i="2" s="1"/>
  <c r="V3094" i="2" s="1" a="1"/>
  <c r="V3094" i="2" s="1"/>
  <c r="D3093" i="2"/>
  <c r="J3093" i="2" s="1"/>
  <c r="S3093" i="2" s="1"/>
  <c r="V3093" i="2" s="1" a="1"/>
  <c r="V3093" i="2" s="1"/>
  <c r="D3092" i="2"/>
  <c r="J3092" i="2" s="1"/>
  <c r="S3092" i="2" s="1"/>
  <c r="V3092" i="2" s="1" a="1"/>
  <c r="V3092" i="2" s="1"/>
  <c r="D3091" i="2"/>
  <c r="J3091" i="2" s="1"/>
  <c r="S3091" i="2" s="1"/>
  <c r="V3091" i="2" s="1" a="1"/>
  <c r="V3091" i="2" s="1"/>
  <c r="D3090" i="2"/>
  <c r="J3090" i="2" s="1"/>
  <c r="S3090" i="2" s="1"/>
  <c r="V3090" i="2" s="1" a="1"/>
  <c r="V3090" i="2" s="1"/>
  <c r="D3088" i="2"/>
  <c r="J3088" i="2" s="1"/>
  <c r="S3088" i="2" s="1"/>
  <c r="V3088" i="2" s="1" a="1"/>
  <c r="V3088" i="2" s="1"/>
  <c r="D3087" i="2"/>
  <c r="J3087" i="2" s="1"/>
  <c r="S3087" i="2" s="1"/>
  <c r="V3087" i="2" s="1" a="1"/>
  <c r="V3087" i="2" s="1"/>
  <c r="D3086" i="2"/>
  <c r="J3086" i="2" s="1"/>
  <c r="S3086" i="2" s="1"/>
  <c r="V3086" i="2" s="1" a="1"/>
  <c r="V3086" i="2" s="1"/>
  <c r="D3085" i="2"/>
  <c r="J3085" i="2" s="1"/>
  <c r="S3085" i="2" s="1"/>
  <c r="V3085" i="2" s="1" a="1"/>
  <c r="V3085" i="2" s="1"/>
  <c r="D3084" i="2"/>
  <c r="J3084" i="2" s="1"/>
  <c r="S3084" i="2" s="1"/>
  <c r="V3084" i="2" s="1" a="1"/>
  <c r="V3084" i="2" s="1"/>
  <c r="D3083" i="2"/>
  <c r="J3083" i="2" s="1"/>
  <c r="S3083" i="2" s="1"/>
  <c r="V3083" i="2" s="1" a="1"/>
  <c r="V3083" i="2" s="1"/>
  <c r="D3082" i="2"/>
  <c r="J3082" i="2" s="1"/>
  <c r="S3082" i="2" s="1"/>
  <c r="V3082" i="2" s="1" a="1"/>
  <c r="V3082" i="2" s="1"/>
  <c r="D3079" i="2"/>
  <c r="J3079" i="2" s="1"/>
  <c r="S3079" i="2" s="1"/>
  <c r="V3079" i="2" s="1" a="1"/>
  <c r="V3079" i="2" s="1"/>
  <c r="D3078" i="2"/>
  <c r="J3078" i="2" s="1"/>
  <c r="S3078" i="2" s="1"/>
  <c r="V3078" i="2" s="1" a="1"/>
  <c r="V3078" i="2" s="1"/>
  <c r="D3077" i="2"/>
  <c r="J3077" i="2" s="1"/>
  <c r="S3077" i="2" s="1"/>
  <c r="V3077" i="2" s="1" a="1"/>
  <c r="V3077" i="2" s="1"/>
  <c r="D3076" i="2"/>
  <c r="J3076" i="2" s="1"/>
  <c r="S3076" i="2" s="1"/>
  <c r="V3076" i="2" s="1" a="1"/>
  <c r="V3076" i="2" s="1"/>
  <c r="D3075" i="2"/>
  <c r="J3075" i="2" s="1"/>
  <c r="S3075" i="2" s="1"/>
  <c r="V3075" i="2" s="1" a="1"/>
  <c r="V3075" i="2" s="1"/>
  <c r="D3074" i="2"/>
  <c r="J3074" i="2" s="1"/>
  <c r="S3074" i="2" s="1"/>
  <c r="V3074" i="2" s="1" a="1"/>
  <c r="V3074" i="2" s="1"/>
  <c r="D3071" i="2"/>
  <c r="J3071" i="2" s="1"/>
  <c r="S3071" i="2" s="1"/>
  <c r="V3071" i="2" s="1" a="1"/>
  <c r="V3071" i="2" s="1"/>
  <c r="D3070" i="2"/>
  <c r="J3070" i="2" s="1"/>
  <c r="S3070" i="2" s="1"/>
  <c r="V3070" i="2" s="1" a="1"/>
  <c r="V3070" i="2" s="1"/>
  <c r="D3069" i="2"/>
  <c r="J3069" i="2" s="1"/>
  <c r="S3069" i="2" s="1"/>
  <c r="V3069" i="2" s="1" a="1"/>
  <c r="V3069" i="2" s="1"/>
  <c r="D3068" i="2"/>
  <c r="J3068" i="2" s="1"/>
  <c r="S3068" i="2" s="1"/>
  <c r="V3068" i="2" s="1" a="1"/>
  <c r="V3068" i="2" s="1"/>
  <c r="D3067" i="2"/>
  <c r="J3067" i="2" s="1"/>
  <c r="S3067" i="2" s="1"/>
  <c r="V3067" i="2" s="1" a="1"/>
  <c r="V3067" i="2" s="1"/>
  <c r="D3066" i="2"/>
  <c r="J3066" i="2" s="1"/>
  <c r="S3066" i="2" s="1"/>
  <c r="V3066" i="2" s="1" a="1"/>
  <c r="V3066" i="2" s="1"/>
  <c r="D3063" i="2"/>
  <c r="J3063" i="2" s="1"/>
  <c r="S3063" i="2" s="1"/>
  <c r="V3063" i="2" s="1" a="1"/>
  <c r="V3063" i="2" s="1"/>
  <c r="D3062" i="2"/>
  <c r="J3062" i="2" s="1"/>
  <c r="S3062" i="2" s="1"/>
  <c r="V3062" i="2" s="1" a="1"/>
  <c r="V3062" i="2" s="1"/>
  <c r="D3061" i="2"/>
  <c r="J3061" i="2" s="1"/>
  <c r="S3061" i="2" s="1"/>
  <c r="V3061" i="2" s="1" a="1"/>
  <c r="V3061" i="2" s="1"/>
  <c r="D3060" i="2"/>
  <c r="J3060" i="2" s="1"/>
  <c r="S3060" i="2" s="1"/>
  <c r="V3060" i="2" s="1" a="1"/>
  <c r="V3060" i="2" s="1"/>
  <c r="D3059" i="2"/>
  <c r="J3059" i="2" s="1"/>
  <c r="S3059" i="2" s="1"/>
  <c r="V3059" i="2" s="1" a="1"/>
  <c r="V3059" i="2" s="1"/>
  <c r="D3058" i="2"/>
  <c r="J3058" i="2" s="1"/>
  <c r="S3058" i="2" s="1"/>
  <c r="V3058" i="2" s="1" a="1"/>
  <c r="V3058" i="2" s="1"/>
  <c r="D3055" i="2"/>
  <c r="J3055" i="2" s="1"/>
  <c r="S3055" i="2" s="1"/>
  <c r="V3055" i="2" s="1" a="1"/>
  <c r="V3055" i="2" s="1"/>
  <c r="D3054" i="2"/>
  <c r="J3054" i="2" s="1"/>
  <c r="S3054" i="2" s="1"/>
  <c r="V3054" i="2" s="1" a="1"/>
  <c r="V3054" i="2" s="1"/>
  <c r="D3053" i="2"/>
  <c r="J3053" i="2" s="1"/>
  <c r="S3053" i="2" s="1"/>
  <c r="V3053" i="2" s="1" a="1"/>
  <c r="V3053" i="2" s="1"/>
  <c r="D3052" i="2"/>
  <c r="J3052" i="2" s="1"/>
  <c r="S3052" i="2" s="1"/>
  <c r="V3052" i="2" s="1" a="1"/>
  <c r="V3052" i="2" s="1"/>
  <c r="D3051" i="2"/>
  <c r="J3051" i="2" s="1"/>
  <c r="S3051" i="2" s="1"/>
  <c r="V3051" i="2" s="1" a="1"/>
  <c r="V3051" i="2" s="1"/>
  <c r="D3050" i="2"/>
  <c r="J3050" i="2" s="1"/>
  <c r="S3050" i="2" s="1"/>
  <c r="V3050" i="2" s="1" a="1"/>
  <c r="V3050" i="2" s="1"/>
  <c r="D3047" i="2"/>
  <c r="J3047" i="2" s="1"/>
  <c r="S3047" i="2" s="1"/>
  <c r="V3047" i="2" s="1" a="1"/>
  <c r="V3047" i="2" s="1"/>
  <c r="D3046" i="2"/>
  <c r="J3046" i="2" s="1"/>
  <c r="S3046" i="2" s="1"/>
  <c r="V3046" i="2" s="1" a="1"/>
  <c r="V3046" i="2" s="1"/>
  <c r="D3045" i="2"/>
  <c r="J3045" i="2" s="1"/>
  <c r="S3045" i="2" s="1"/>
  <c r="V3045" i="2" s="1" a="1"/>
  <c r="V3045" i="2" s="1"/>
  <c r="D3044" i="2"/>
  <c r="J3044" i="2" s="1"/>
  <c r="S3044" i="2" s="1"/>
  <c r="V3044" i="2" s="1" a="1"/>
  <c r="V3044" i="2" s="1"/>
  <c r="D3043" i="2"/>
  <c r="J3043" i="2" s="1"/>
  <c r="S3043" i="2" s="1"/>
  <c r="V3043" i="2" s="1" a="1"/>
  <c r="V3043" i="2" s="1"/>
  <c r="D3042" i="2"/>
  <c r="J3042" i="2" s="1"/>
  <c r="S3042" i="2" s="1"/>
  <c r="V3042" i="2" s="1" a="1"/>
  <c r="V3042" i="2" s="1"/>
  <c r="D3039" i="2"/>
  <c r="J3039" i="2" s="1"/>
  <c r="S3039" i="2" s="1"/>
  <c r="V3039" i="2" s="1" a="1"/>
  <c r="V3039" i="2" s="1"/>
  <c r="D3038" i="2"/>
  <c r="J3038" i="2" s="1"/>
  <c r="S3038" i="2" s="1"/>
  <c r="V3038" i="2" s="1" a="1"/>
  <c r="V3038" i="2" s="1"/>
  <c r="D3037" i="2"/>
  <c r="J3037" i="2" s="1"/>
  <c r="S3037" i="2" s="1"/>
  <c r="V3037" i="2" s="1" a="1"/>
  <c r="V3037" i="2" s="1"/>
  <c r="D3036" i="2"/>
  <c r="J3036" i="2" s="1"/>
  <c r="S3036" i="2" s="1"/>
  <c r="V3036" i="2" s="1" a="1"/>
  <c r="V3036" i="2" s="1"/>
  <c r="D3035" i="2"/>
  <c r="J3035" i="2" s="1"/>
  <c r="S3035" i="2" s="1"/>
  <c r="V3035" i="2" s="1" a="1"/>
  <c r="V3035" i="2" s="1"/>
  <c r="D3034" i="2"/>
  <c r="J3034" i="2" s="1"/>
  <c r="S3034" i="2" s="1"/>
  <c r="V3034" i="2" s="1" a="1"/>
  <c r="V3034" i="2" s="1"/>
  <c r="D3032" i="2"/>
  <c r="J3032" i="2" s="1"/>
  <c r="S3032" i="2" s="1"/>
  <c r="V3032" i="2" s="1" a="1"/>
  <c r="V3032" i="2" s="1"/>
  <c r="D3031" i="2"/>
  <c r="J3031" i="2" s="1"/>
  <c r="S3031" i="2" s="1"/>
  <c r="V3031" i="2" s="1" a="1"/>
  <c r="V3031" i="2" s="1"/>
  <c r="D3030" i="2"/>
  <c r="J3030" i="2" s="1"/>
  <c r="S3030" i="2" s="1"/>
  <c r="V3030" i="2" s="1" a="1"/>
  <c r="V3030" i="2" s="1"/>
  <c r="D3029" i="2"/>
  <c r="J3029" i="2" s="1"/>
  <c r="S3029" i="2" s="1"/>
  <c r="V3029" i="2" s="1" a="1"/>
  <c r="V3029" i="2" s="1"/>
  <c r="D3028" i="2"/>
  <c r="J3028" i="2" s="1"/>
  <c r="S3028" i="2" s="1"/>
  <c r="V3028" i="2" s="1" a="1"/>
  <c r="V3028" i="2" s="1"/>
  <c r="D3027" i="2"/>
  <c r="J3027" i="2" s="1"/>
  <c r="S3027" i="2" s="1"/>
  <c r="V3027" i="2" s="1" a="1"/>
  <c r="V3027" i="2" s="1"/>
  <c r="D3026" i="2"/>
  <c r="J3026" i="2" s="1"/>
  <c r="S3026" i="2" s="1"/>
  <c r="V3026" i="2" s="1" a="1"/>
  <c r="V3026" i="2" s="1"/>
  <c r="D3023" i="2"/>
  <c r="J3023" i="2" s="1"/>
  <c r="S3023" i="2" s="1"/>
  <c r="V3023" i="2" s="1" a="1"/>
  <c r="V3023" i="2" s="1"/>
  <c r="D3022" i="2"/>
  <c r="J3022" i="2" s="1"/>
  <c r="S3022" i="2" s="1"/>
  <c r="V3022" i="2" s="1" a="1"/>
  <c r="V3022" i="2" s="1"/>
  <c r="D3021" i="2"/>
  <c r="J3021" i="2" s="1"/>
  <c r="S3021" i="2" s="1"/>
  <c r="V3021" i="2" s="1" a="1"/>
  <c r="V3021" i="2" s="1"/>
  <c r="D3020" i="2"/>
  <c r="J3020" i="2" s="1"/>
  <c r="S3020" i="2" s="1"/>
  <c r="V3020" i="2" s="1" a="1"/>
  <c r="V3020" i="2" s="1"/>
  <c r="D3019" i="2"/>
  <c r="J3019" i="2" s="1"/>
  <c r="S3019" i="2" s="1"/>
  <c r="V3019" i="2" s="1" a="1"/>
  <c r="V3019" i="2" s="1"/>
  <c r="D3018" i="2"/>
  <c r="J3018" i="2" s="1"/>
  <c r="S3018" i="2" s="1"/>
  <c r="V3018" i="2" s="1" a="1"/>
  <c r="V3018" i="2" s="1"/>
  <c r="D3015" i="2"/>
  <c r="J3015" i="2" s="1"/>
  <c r="S3015" i="2" s="1"/>
  <c r="V3015" i="2" s="1" a="1"/>
  <c r="V3015" i="2" s="1"/>
  <c r="D3014" i="2"/>
  <c r="J3014" i="2" s="1"/>
  <c r="S3014" i="2" s="1"/>
  <c r="V3014" i="2" s="1" a="1"/>
  <c r="V3014" i="2" s="1"/>
  <c r="D3013" i="2"/>
  <c r="J3013" i="2" s="1"/>
  <c r="S3013" i="2" s="1"/>
  <c r="V3013" i="2" s="1" a="1"/>
  <c r="V3013" i="2" s="1"/>
  <c r="D3012" i="2"/>
  <c r="J3012" i="2" s="1"/>
  <c r="S3012" i="2" s="1"/>
  <c r="V3012" i="2" s="1" a="1"/>
  <c r="V3012" i="2" s="1"/>
  <c r="D3011" i="2"/>
  <c r="J3011" i="2" s="1"/>
  <c r="S3011" i="2" s="1"/>
  <c r="V3011" i="2" s="1" a="1"/>
  <c r="V3011" i="2" s="1"/>
  <c r="D3010" i="2"/>
  <c r="J3010" i="2" s="1"/>
  <c r="S3010" i="2" s="1"/>
  <c r="V3010" i="2" s="1" a="1"/>
  <c r="V3010" i="2" s="1"/>
  <c r="D3007" i="2"/>
  <c r="J3007" i="2" s="1"/>
  <c r="S3007" i="2" s="1"/>
  <c r="V3007" i="2" s="1" a="1"/>
  <c r="V3007" i="2" s="1"/>
  <c r="D3006" i="2"/>
  <c r="J3006" i="2" s="1"/>
  <c r="S3006" i="2" s="1"/>
  <c r="V3006" i="2" s="1" a="1"/>
  <c r="V3006" i="2" s="1"/>
  <c r="D3005" i="2"/>
  <c r="J3005" i="2" s="1"/>
  <c r="S3005" i="2" s="1"/>
  <c r="V3005" i="2" s="1" a="1"/>
  <c r="V3005" i="2" s="1"/>
  <c r="D3004" i="2"/>
  <c r="J3004" i="2" s="1"/>
  <c r="S3004" i="2" s="1"/>
  <c r="V3004" i="2" s="1" a="1"/>
  <c r="V3004" i="2" s="1"/>
  <c r="D3003" i="2"/>
  <c r="J3003" i="2" s="1"/>
  <c r="S3003" i="2" s="1"/>
  <c r="V3003" i="2" s="1" a="1"/>
  <c r="V3003" i="2" s="1"/>
  <c r="D3002" i="2"/>
  <c r="J3002" i="2" s="1"/>
  <c r="S3002" i="2" s="1"/>
  <c r="V3002" i="2" s="1" a="1"/>
  <c r="V3002" i="2" s="1"/>
  <c r="D3000" i="2"/>
  <c r="J3000" i="2" s="1"/>
  <c r="S3000" i="2" s="1"/>
  <c r="V3000" i="2" s="1" a="1"/>
  <c r="V3000" i="2" s="1"/>
  <c r="D2999" i="2"/>
  <c r="J2999" i="2" s="1"/>
  <c r="S2999" i="2" s="1"/>
  <c r="V2999" i="2" s="1" a="1"/>
  <c r="V2999" i="2" s="1"/>
  <c r="D2998" i="2"/>
  <c r="J2998" i="2" s="1"/>
  <c r="S2998" i="2" s="1"/>
  <c r="V2998" i="2" s="1" a="1"/>
  <c r="V2998" i="2" s="1"/>
  <c r="D2997" i="2"/>
  <c r="J2997" i="2" s="1"/>
  <c r="S2997" i="2" s="1"/>
  <c r="V2997" i="2" s="1" a="1"/>
  <c r="V2997" i="2" s="1"/>
  <c r="D2996" i="2"/>
  <c r="J2996" i="2" s="1"/>
  <c r="S2996" i="2" s="1"/>
  <c r="V2996" i="2" s="1" a="1"/>
  <c r="V2996" i="2" s="1"/>
  <c r="D2995" i="2"/>
  <c r="J2995" i="2" s="1"/>
  <c r="S2995" i="2" s="1"/>
  <c r="V2995" i="2" s="1" a="1"/>
  <c r="V2995" i="2" s="1"/>
  <c r="D2994" i="2"/>
  <c r="J2994" i="2" s="1"/>
  <c r="S2994" i="2" s="1"/>
  <c r="V2994" i="2" s="1" a="1"/>
  <c r="V2994" i="2" s="1"/>
  <c r="D2991" i="2"/>
  <c r="J2991" i="2" s="1"/>
  <c r="S2991" i="2" s="1"/>
  <c r="V2991" i="2" s="1" a="1"/>
  <c r="V2991" i="2" s="1"/>
  <c r="D2990" i="2"/>
  <c r="J2990" i="2" s="1"/>
  <c r="S2990" i="2" s="1"/>
  <c r="V2990" i="2" s="1" a="1"/>
  <c r="V2990" i="2" s="1"/>
  <c r="D2989" i="2"/>
  <c r="J2989" i="2" s="1"/>
  <c r="S2989" i="2" s="1"/>
  <c r="V2989" i="2" s="1" a="1"/>
  <c r="V2989" i="2" s="1"/>
  <c r="D2988" i="2"/>
  <c r="J2988" i="2" s="1"/>
  <c r="S2988" i="2" s="1"/>
  <c r="V2988" i="2" s="1" a="1"/>
  <c r="V2988" i="2" s="1"/>
  <c r="D2987" i="2"/>
  <c r="J2987" i="2" s="1"/>
  <c r="S2987" i="2" s="1"/>
  <c r="V2987" i="2" s="1" a="1"/>
  <c r="V2987" i="2" s="1"/>
  <c r="D2986" i="2"/>
  <c r="J2986" i="2" s="1"/>
  <c r="S2986" i="2" s="1"/>
  <c r="V2986" i="2" s="1" a="1"/>
  <c r="V2986" i="2" s="1"/>
  <c r="D2984" i="2"/>
  <c r="J2984" i="2" s="1"/>
  <c r="S2984" i="2" s="1"/>
  <c r="V2984" i="2" s="1" a="1"/>
  <c r="V2984" i="2" s="1"/>
  <c r="D2983" i="2"/>
  <c r="J2983" i="2" s="1"/>
  <c r="S2983" i="2" s="1"/>
  <c r="V2983" i="2" s="1" a="1"/>
  <c r="V2983" i="2" s="1"/>
  <c r="D2982" i="2"/>
  <c r="J2982" i="2" s="1"/>
  <c r="S2982" i="2" s="1"/>
  <c r="V2982" i="2" s="1" a="1"/>
  <c r="V2982" i="2" s="1"/>
  <c r="D2981" i="2"/>
  <c r="J2981" i="2" s="1"/>
  <c r="S2981" i="2" s="1"/>
  <c r="V2981" i="2" s="1" a="1"/>
  <c r="V2981" i="2" s="1"/>
  <c r="D2980" i="2"/>
  <c r="J2980" i="2" s="1"/>
  <c r="S2980" i="2" s="1"/>
  <c r="V2980" i="2" s="1" a="1"/>
  <c r="V2980" i="2" s="1"/>
  <c r="D2979" i="2"/>
  <c r="J2979" i="2" s="1"/>
  <c r="S2979" i="2" s="1"/>
  <c r="V2979" i="2" s="1" a="1"/>
  <c r="V2979" i="2" s="1"/>
  <c r="D2978" i="2"/>
  <c r="J2978" i="2" s="1"/>
  <c r="S2978" i="2" s="1"/>
  <c r="V2978" i="2" s="1" a="1"/>
  <c r="V2978" i="2" s="1"/>
  <c r="D2975" i="2"/>
  <c r="J2975" i="2" s="1"/>
  <c r="S2975" i="2" s="1"/>
  <c r="V2975" i="2" s="1" a="1"/>
  <c r="V2975" i="2" s="1"/>
  <c r="D2974" i="2"/>
  <c r="J2974" i="2" s="1"/>
  <c r="S2974" i="2" s="1"/>
  <c r="V2974" i="2" s="1" a="1"/>
  <c r="V2974" i="2" s="1"/>
  <c r="D2973" i="2"/>
  <c r="J2973" i="2" s="1"/>
  <c r="S2973" i="2" s="1"/>
  <c r="V2973" i="2" s="1" a="1"/>
  <c r="V2973" i="2" s="1"/>
  <c r="D2972" i="2"/>
  <c r="J2972" i="2" s="1"/>
  <c r="S2972" i="2" s="1"/>
  <c r="V2972" i="2" s="1" a="1"/>
  <c r="V2972" i="2" s="1"/>
  <c r="D2971" i="2"/>
  <c r="J2971" i="2" s="1"/>
  <c r="S2971" i="2" s="1"/>
  <c r="V2971" i="2" s="1" a="1"/>
  <c r="V2971" i="2" s="1"/>
  <c r="D2970" i="2"/>
  <c r="J2970" i="2" s="1"/>
  <c r="S2970" i="2" s="1"/>
  <c r="V2970" i="2" s="1" a="1"/>
  <c r="V2970" i="2" s="1"/>
  <c r="D2968" i="2"/>
  <c r="J2968" i="2" s="1"/>
  <c r="S2968" i="2" s="1"/>
  <c r="V2968" i="2" s="1" a="1"/>
  <c r="V2968" i="2" s="1"/>
  <c r="D2967" i="2"/>
  <c r="J2967" i="2" s="1"/>
  <c r="S2967" i="2" s="1"/>
  <c r="V2967" i="2" s="1" a="1"/>
  <c r="V2967" i="2" s="1"/>
  <c r="D2966" i="2"/>
  <c r="J2966" i="2" s="1"/>
  <c r="S2966" i="2" s="1"/>
  <c r="V2966" i="2" s="1" a="1"/>
  <c r="V2966" i="2" s="1"/>
  <c r="D2965" i="2"/>
  <c r="J2965" i="2" s="1"/>
  <c r="S2965" i="2" s="1"/>
  <c r="V2965" i="2" s="1" a="1"/>
  <c r="V2965" i="2" s="1"/>
  <c r="D2964" i="2"/>
  <c r="J2964" i="2" s="1"/>
  <c r="S2964" i="2" s="1"/>
  <c r="V2964" i="2" s="1" a="1"/>
  <c r="V2964" i="2" s="1"/>
  <c r="D2963" i="2"/>
  <c r="J2963" i="2" s="1"/>
  <c r="S2963" i="2" s="1"/>
  <c r="V2963" i="2" s="1" a="1"/>
  <c r="V2963" i="2" s="1"/>
  <c r="D2962" i="2"/>
  <c r="J2962" i="2" s="1"/>
  <c r="S2962" i="2" s="1"/>
  <c r="V2962" i="2" s="1" a="1"/>
  <c r="V2962" i="2" s="1"/>
  <c r="D2959" i="2"/>
  <c r="J2959" i="2" s="1"/>
  <c r="S2959" i="2" s="1"/>
  <c r="V2959" i="2" s="1" a="1"/>
  <c r="V2959" i="2" s="1"/>
  <c r="D2958" i="2"/>
  <c r="J2958" i="2" s="1"/>
  <c r="S2958" i="2" s="1"/>
  <c r="V2958" i="2" s="1" a="1"/>
  <c r="V2958" i="2" s="1"/>
  <c r="D2957" i="2"/>
  <c r="J2957" i="2" s="1"/>
  <c r="S2957" i="2" s="1"/>
  <c r="V2957" i="2" s="1" a="1"/>
  <c r="V2957" i="2" s="1"/>
  <c r="D2956" i="2"/>
  <c r="J2956" i="2" s="1"/>
  <c r="S2956" i="2" s="1"/>
  <c r="V2956" i="2" s="1" a="1"/>
  <c r="V2956" i="2" s="1"/>
  <c r="D2955" i="2"/>
  <c r="J2955" i="2" s="1"/>
  <c r="S2955" i="2" s="1"/>
  <c r="V2955" i="2" s="1" a="1"/>
  <c r="V2955" i="2" s="1"/>
  <c r="D2954" i="2"/>
  <c r="J2954" i="2" s="1"/>
  <c r="S2954" i="2" s="1"/>
  <c r="V2954" i="2" s="1" a="1"/>
  <c r="V2954" i="2" s="1"/>
  <c r="D2951" i="2"/>
  <c r="J2951" i="2" s="1"/>
  <c r="S2951" i="2" s="1"/>
  <c r="V2951" i="2" s="1" a="1"/>
  <c r="V2951" i="2" s="1"/>
  <c r="D2950" i="2"/>
  <c r="J2950" i="2" s="1"/>
  <c r="S2950" i="2" s="1"/>
  <c r="V2950" i="2" s="1" a="1"/>
  <c r="V2950" i="2" s="1"/>
  <c r="D2949" i="2"/>
  <c r="J2949" i="2" s="1"/>
  <c r="S2949" i="2" s="1"/>
  <c r="V2949" i="2" s="1" a="1"/>
  <c r="V2949" i="2" s="1"/>
  <c r="D2948" i="2"/>
  <c r="J2948" i="2" s="1"/>
  <c r="S2948" i="2" s="1"/>
  <c r="V2948" i="2" s="1" a="1"/>
  <c r="V2948" i="2" s="1"/>
  <c r="D2947" i="2"/>
  <c r="J2947" i="2" s="1"/>
  <c r="S2947" i="2" s="1"/>
  <c r="V2947" i="2" s="1" a="1"/>
  <c r="V2947" i="2" s="1"/>
  <c r="D2946" i="2"/>
  <c r="J2946" i="2" s="1"/>
  <c r="S2946" i="2" s="1"/>
  <c r="V2946" i="2" s="1" a="1"/>
  <c r="V2946" i="2" s="1"/>
  <c r="D2943" i="2"/>
  <c r="J2943" i="2" s="1"/>
  <c r="S2943" i="2" s="1"/>
  <c r="V2943" i="2" s="1" a="1"/>
  <c r="V2943" i="2" s="1"/>
  <c r="D2942" i="2"/>
  <c r="J2942" i="2" s="1"/>
  <c r="S2942" i="2" s="1"/>
  <c r="V2942" i="2" s="1" a="1"/>
  <c r="V2942" i="2" s="1"/>
  <c r="D2941" i="2"/>
  <c r="J2941" i="2" s="1"/>
  <c r="S2941" i="2" s="1"/>
  <c r="V2941" i="2" s="1" a="1"/>
  <c r="V2941" i="2" s="1"/>
  <c r="D2940" i="2"/>
  <c r="J2940" i="2" s="1"/>
  <c r="S2940" i="2" s="1"/>
  <c r="V2940" i="2" s="1" a="1"/>
  <c r="V2940" i="2" s="1"/>
  <c r="D2939" i="2"/>
  <c r="J2939" i="2" s="1"/>
  <c r="S2939" i="2" s="1"/>
  <c r="V2939" i="2" s="1" a="1"/>
  <c r="V2939" i="2" s="1"/>
  <c r="D2938" i="2"/>
  <c r="J2938" i="2" s="1"/>
  <c r="S2938" i="2" s="1"/>
  <c r="V2938" i="2" s="1" a="1"/>
  <c r="V2938" i="2" s="1"/>
  <c r="D2936" i="2"/>
  <c r="J2936" i="2" s="1"/>
  <c r="S2936" i="2" s="1"/>
  <c r="V2936" i="2" s="1" a="1"/>
  <c r="V2936" i="2" s="1"/>
  <c r="D2935" i="2"/>
  <c r="J2935" i="2" s="1"/>
  <c r="S2935" i="2" s="1"/>
  <c r="V2935" i="2" s="1" a="1"/>
  <c r="V2935" i="2" s="1"/>
  <c r="D2934" i="2"/>
  <c r="J2934" i="2" s="1"/>
  <c r="S2934" i="2" s="1"/>
  <c r="V2934" i="2" s="1" a="1"/>
  <c r="V2934" i="2" s="1"/>
  <c r="D2933" i="2"/>
  <c r="J2933" i="2" s="1"/>
  <c r="S2933" i="2" s="1"/>
  <c r="V2933" i="2" s="1" a="1"/>
  <c r="V2933" i="2" s="1"/>
  <c r="D2932" i="2"/>
  <c r="J2932" i="2" s="1"/>
  <c r="S2932" i="2" s="1"/>
  <c r="V2932" i="2" s="1" a="1"/>
  <c r="V2932" i="2" s="1"/>
  <c r="D2931" i="2"/>
  <c r="J2931" i="2" s="1"/>
  <c r="S2931" i="2" s="1"/>
  <c r="V2931" i="2" s="1" a="1"/>
  <c r="V2931" i="2" s="1"/>
  <c r="D2930" i="2"/>
  <c r="J2930" i="2" s="1"/>
  <c r="S2930" i="2" s="1"/>
  <c r="V2930" i="2" s="1" a="1"/>
  <c r="V2930" i="2" s="1"/>
  <c r="D2927" i="2"/>
  <c r="J2927" i="2" s="1"/>
  <c r="S2927" i="2" s="1"/>
  <c r="V2927" i="2" s="1" a="1"/>
  <c r="V2927" i="2" s="1"/>
  <c r="D2926" i="2"/>
  <c r="J2926" i="2" s="1"/>
  <c r="S2926" i="2" s="1"/>
  <c r="V2926" i="2" s="1" a="1"/>
  <c r="V2926" i="2" s="1"/>
  <c r="D2925" i="2"/>
  <c r="J2925" i="2" s="1"/>
  <c r="S2925" i="2" s="1"/>
  <c r="V2925" i="2" s="1" a="1"/>
  <c r="V2925" i="2" s="1"/>
  <c r="D2924" i="2"/>
  <c r="J2924" i="2" s="1"/>
  <c r="S2924" i="2" s="1"/>
  <c r="V2924" i="2" s="1" a="1"/>
  <c r="V2924" i="2" s="1"/>
  <c r="D2923" i="2"/>
  <c r="J2923" i="2" s="1"/>
  <c r="S2923" i="2" s="1"/>
  <c r="V2923" i="2" s="1" a="1"/>
  <c r="V2923" i="2" s="1"/>
  <c r="D2922" i="2"/>
  <c r="J2922" i="2" s="1"/>
  <c r="S2922" i="2" s="1"/>
  <c r="V2922" i="2" s="1" a="1"/>
  <c r="V2922" i="2" s="1"/>
  <c r="D2919" i="2"/>
  <c r="J2919" i="2" s="1"/>
  <c r="S2919" i="2" s="1"/>
  <c r="V2919" i="2" s="1" a="1"/>
  <c r="V2919" i="2" s="1"/>
  <c r="D2918" i="2"/>
  <c r="J2918" i="2" s="1"/>
  <c r="S2918" i="2" s="1"/>
  <c r="V2918" i="2" s="1" a="1"/>
  <c r="V2918" i="2" s="1"/>
  <c r="D2917" i="2"/>
  <c r="J2917" i="2" s="1"/>
  <c r="S2917" i="2" s="1"/>
  <c r="V2917" i="2" s="1" a="1"/>
  <c r="V2917" i="2" s="1"/>
  <c r="D2916" i="2"/>
  <c r="J2916" i="2" s="1"/>
  <c r="S2916" i="2" s="1"/>
  <c r="V2916" i="2" s="1" a="1"/>
  <c r="V2916" i="2" s="1"/>
  <c r="D2915" i="2"/>
  <c r="J2915" i="2" s="1"/>
  <c r="S2915" i="2" s="1"/>
  <c r="V2915" i="2" s="1" a="1"/>
  <c r="V2915" i="2" s="1"/>
  <c r="D2914" i="2"/>
  <c r="J2914" i="2" s="1"/>
  <c r="S2914" i="2" s="1"/>
  <c r="V2914" i="2" s="1" a="1"/>
  <c r="V2914" i="2" s="1"/>
  <c r="D2912" i="2"/>
  <c r="J2912" i="2" s="1"/>
  <c r="S2912" i="2" s="1"/>
  <c r="V2912" i="2" s="1" a="1"/>
  <c r="V2912" i="2" s="1"/>
  <c r="D2911" i="2"/>
  <c r="J2911" i="2" s="1"/>
  <c r="S2911" i="2" s="1"/>
  <c r="V2911" i="2" s="1" a="1"/>
  <c r="V2911" i="2" s="1"/>
  <c r="D2910" i="2"/>
  <c r="J2910" i="2" s="1"/>
  <c r="S2910" i="2" s="1"/>
  <c r="V2910" i="2" s="1" a="1"/>
  <c r="V2910" i="2" s="1"/>
  <c r="D2909" i="2"/>
  <c r="J2909" i="2" s="1"/>
  <c r="S2909" i="2" s="1"/>
  <c r="V2909" i="2" s="1" a="1"/>
  <c r="V2909" i="2" s="1"/>
  <c r="D2908" i="2"/>
  <c r="J2908" i="2" s="1"/>
  <c r="S2908" i="2" s="1"/>
  <c r="V2908" i="2" s="1" a="1"/>
  <c r="V2908" i="2" s="1"/>
  <c r="D2907" i="2"/>
  <c r="J2907" i="2" s="1"/>
  <c r="S2907" i="2" s="1"/>
  <c r="D2906" i="2"/>
  <c r="J2906" i="2" s="1"/>
  <c r="S2906" i="2" s="1"/>
  <c r="V2906" i="2" s="1" a="1"/>
  <c r="V2906" i="2" s="1"/>
  <c r="D2904" i="2"/>
  <c r="J2904" i="2" s="1"/>
  <c r="S2904" i="2" s="1"/>
  <c r="V2904" i="2" s="1" a="1"/>
  <c r="V2904" i="2" s="1"/>
  <c r="D2903" i="2"/>
  <c r="J2903" i="2" s="1"/>
  <c r="S2903" i="2" s="1"/>
  <c r="V2903" i="2" s="1" a="1"/>
  <c r="V2903" i="2" s="1"/>
  <c r="D2902" i="2"/>
  <c r="J2902" i="2" s="1"/>
  <c r="S2902" i="2" s="1"/>
  <c r="V2902" i="2" s="1" a="1"/>
  <c r="V2902" i="2" s="1"/>
  <c r="D2901" i="2"/>
  <c r="J2901" i="2" s="1"/>
  <c r="S2901" i="2" s="1"/>
  <c r="V2901" i="2" s="1" a="1"/>
  <c r="V2901" i="2" s="1"/>
  <c r="D2900" i="2"/>
  <c r="J2900" i="2" s="1"/>
  <c r="S2900" i="2" s="1"/>
  <c r="V2900" i="2" s="1" a="1"/>
  <c r="V2900" i="2" s="1"/>
  <c r="D2899" i="2"/>
  <c r="J2899" i="2" s="1"/>
  <c r="S2899" i="2" s="1"/>
  <c r="V2899" i="2" s="1" a="1"/>
  <c r="V2899" i="2" s="1"/>
  <c r="D2898" i="2"/>
  <c r="J2898" i="2" s="1"/>
  <c r="S2898" i="2" s="1"/>
  <c r="V2898" i="2" s="1" a="1"/>
  <c r="V2898" i="2" s="1"/>
  <c r="D2895" i="2"/>
  <c r="J2895" i="2" s="1"/>
  <c r="S2895" i="2" s="1"/>
  <c r="V2895" i="2" s="1" a="1"/>
  <c r="V2895" i="2" s="1"/>
  <c r="D2894" i="2"/>
  <c r="J2894" i="2" s="1"/>
  <c r="S2894" i="2" s="1"/>
  <c r="V2894" i="2" s="1" a="1"/>
  <c r="V2894" i="2" s="1"/>
  <c r="D2893" i="2"/>
  <c r="J2893" i="2" s="1"/>
  <c r="S2893" i="2" s="1"/>
  <c r="V2893" i="2" s="1" a="1"/>
  <c r="V2893" i="2" s="1"/>
  <c r="D2892" i="2"/>
  <c r="J2892" i="2" s="1"/>
  <c r="S2892" i="2" s="1"/>
  <c r="V2892" i="2" s="1" a="1"/>
  <c r="V2892" i="2" s="1"/>
  <c r="D2891" i="2"/>
  <c r="J2891" i="2" s="1"/>
  <c r="S2891" i="2" s="1"/>
  <c r="V2891" i="2" s="1" a="1"/>
  <c r="V2891" i="2" s="1"/>
  <c r="D2890" i="2"/>
  <c r="J2890" i="2" s="1"/>
  <c r="S2890" i="2" s="1"/>
  <c r="V2890" i="2" s="1" a="1"/>
  <c r="V2890" i="2" s="1"/>
  <c r="D2887" i="2"/>
  <c r="J2887" i="2" s="1"/>
  <c r="S2887" i="2" s="1"/>
  <c r="V2887" i="2" s="1" a="1"/>
  <c r="V2887" i="2" s="1"/>
  <c r="D2886" i="2"/>
  <c r="J2886" i="2" s="1"/>
  <c r="S2886" i="2" s="1"/>
  <c r="V2886" i="2" s="1" a="1"/>
  <c r="V2886" i="2" s="1"/>
  <c r="D2885" i="2"/>
  <c r="J2885" i="2" s="1"/>
  <c r="S2885" i="2" s="1"/>
  <c r="V2885" i="2" s="1" a="1"/>
  <c r="V2885" i="2" s="1"/>
  <c r="D2884" i="2"/>
  <c r="J2884" i="2" s="1"/>
  <c r="S2884" i="2" s="1"/>
  <c r="V2884" i="2" s="1" a="1"/>
  <c r="V2884" i="2" s="1"/>
  <c r="D2883" i="2"/>
  <c r="J2883" i="2" s="1"/>
  <c r="S2883" i="2" s="1"/>
  <c r="V2883" i="2" s="1" a="1"/>
  <c r="V2883" i="2" s="1"/>
  <c r="D2882" i="2"/>
  <c r="J2882" i="2" s="1"/>
  <c r="S2882" i="2" s="1"/>
  <c r="V2882" i="2" s="1" a="1"/>
  <c r="V2882" i="2" s="1"/>
  <c r="D2880" i="2"/>
  <c r="J2880" i="2" s="1"/>
  <c r="S2880" i="2" s="1"/>
  <c r="V2880" i="2" s="1" a="1"/>
  <c r="V2880" i="2" s="1"/>
  <c r="D2879" i="2"/>
  <c r="J2879" i="2" s="1"/>
  <c r="S2879" i="2" s="1"/>
  <c r="V2879" i="2" s="1" a="1"/>
  <c r="V2879" i="2" s="1"/>
  <c r="D2878" i="2"/>
  <c r="J2878" i="2" s="1"/>
  <c r="S2878" i="2" s="1"/>
  <c r="V2878" i="2" s="1" a="1"/>
  <c r="V2878" i="2" s="1"/>
  <c r="D2877" i="2"/>
  <c r="J2877" i="2" s="1"/>
  <c r="S2877" i="2" s="1"/>
  <c r="V2877" i="2" s="1" a="1"/>
  <c r="V2877" i="2" s="1"/>
  <c r="D2876" i="2"/>
  <c r="J2876" i="2" s="1"/>
  <c r="S2876" i="2" s="1"/>
  <c r="V2876" i="2" s="1" a="1"/>
  <c r="V2876" i="2" s="1"/>
  <c r="D2875" i="2"/>
  <c r="J2875" i="2" s="1"/>
  <c r="S2875" i="2" s="1"/>
  <c r="V2875" i="2" s="1" a="1"/>
  <c r="V2875" i="2" s="1"/>
  <c r="D2874" i="2"/>
  <c r="J2874" i="2" s="1"/>
  <c r="S2874" i="2" s="1"/>
  <c r="V2874" i="2" s="1" a="1"/>
  <c r="V2874" i="2" s="1"/>
  <c r="D2871" i="2"/>
  <c r="J2871" i="2" s="1"/>
  <c r="S2871" i="2" s="1"/>
  <c r="V2871" i="2" s="1" a="1"/>
  <c r="V2871" i="2" s="1"/>
  <c r="D2870" i="2"/>
  <c r="J2870" i="2" s="1"/>
  <c r="S2870" i="2" s="1"/>
  <c r="V2870" i="2" s="1" a="1"/>
  <c r="V2870" i="2" s="1"/>
  <c r="D2869" i="2"/>
  <c r="J2869" i="2" s="1"/>
  <c r="S2869" i="2" s="1"/>
  <c r="V2869" i="2" s="1" a="1"/>
  <c r="V2869" i="2" s="1"/>
  <c r="D2868" i="2"/>
  <c r="J2868" i="2" s="1"/>
  <c r="S2868" i="2" s="1"/>
  <c r="V2868" i="2" s="1" a="1"/>
  <c r="V2868" i="2" s="1"/>
  <c r="D2867" i="2"/>
  <c r="J2867" i="2" s="1"/>
  <c r="S2867" i="2" s="1"/>
  <c r="V2867" i="2" s="1" a="1"/>
  <c r="V2867" i="2" s="1"/>
  <c r="D2866" i="2"/>
  <c r="J2866" i="2" s="1"/>
  <c r="S2866" i="2" s="1"/>
  <c r="V2866" i="2" s="1" a="1"/>
  <c r="V2866" i="2" s="1"/>
  <c r="D2863" i="2"/>
  <c r="J2863" i="2" s="1"/>
  <c r="S2863" i="2" s="1"/>
  <c r="V2863" i="2" s="1" a="1"/>
  <c r="V2863" i="2" s="1"/>
  <c r="D2862" i="2"/>
  <c r="J2862" i="2" s="1"/>
  <c r="S2862" i="2" s="1"/>
  <c r="V2862" i="2" s="1" a="1"/>
  <c r="V2862" i="2" s="1"/>
  <c r="D2861" i="2"/>
  <c r="J2861" i="2" s="1"/>
  <c r="S2861" i="2" s="1"/>
  <c r="V2861" i="2" s="1" a="1"/>
  <c r="V2861" i="2" s="1"/>
  <c r="D2860" i="2"/>
  <c r="J2860" i="2" s="1"/>
  <c r="S2860" i="2" s="1"/>
  <c r="V2860" i="2" s="1" a="1"/>
  <c r="V2860" i="2" s="1"/>
  <c r="D2859" i="2"/>
  <c r="J2859" i="2" s="1"/>
  <c r="S2859" i="2" s="1"/>
  <c r="V2859" i="2" s="1" a="1"/>
  <c r="V2859" i="2" s="1"/>
  <c r="D2858" i="2"/>
  <c r="J2858" i="2" s="1"/>
  <c r="S2858" i="2" s="1"/>
  <c r="V2858" i="2" s="1" a="1"/>
  <c r="V2858" i="2" s="1"/>
  <c r="D2855" i="2"/>
  <c r="J2855" i="2" s="1"/>
  <c r="S2855" i="2" s="1"/>
  <c r="V2855" i="2" s="1" a="1"/>
  <c r="V2855" i="2" s="1"/>
  <c r="D2854" i="2"/>
  <c r="J2854" i="2" s="1"/>
  <c r="S2854" i="2" s="1"/>
  <c r="V2854" i="2" s="1" a="1"/>
  <c r="V2854" i="2" s="1"/>
  <c r="D2853" i="2"/>
  <c r="J2853" i="2" s="1"/>
  <c r="S2853" i="2" s="1"/>
  <c r="V2853" i="2" s="1" a="1"/>
  <c r="V2853" i="2" s="1"/>
  <c r="D2852" i="2"/>
  <c r="J2852" i="2" s="1"/>
  <c r="S2852" i="2" s="1"/>
  <c r="V2852" i="2" s="1" a="1"/>
  <c r="V2852" i="2" s="1"/>
  <c r="D2851" i="2"/>
  <c r="J2851" i="2" s="1"/>
  <c r="S2851" i="2" s="1"/>
  <c r="V2851" i="2" s="1" a="1"/>
  <c r="V2851" i="2" s="1"/>
  <c r="D2850" i="2"/>
  <c r="J2850" i="2" s="1"/>
  <c r="S2850" i="2" s="1"/>
  <c r="V2850" i="2" s="1" a="1"/>
  <c r="V2850" i="2" s="1"/>
  <c r="D2848" i="2"/>
  <c r="J2848" i="2" s="1"/>
  <c r="S2848" i="2" s="1"/>
  <c r="V2848" i="2" s="1" a="1"/>
  <c r="V2848" i="2" s="1"/>
  <c r="D2847" i="2"/>
  <c r="J2847" i="2" s="1"/>
  <c r="S2847" i="2" s="1"/>
  <c r="V2847" i="2" s="1" a="1"/>
  <c r="V2847" i="2" s="1"/>
  <c r="D2846" i="2"/>
  <c r="J2846" i="2" s="1"/>
  <c r="S2846" i="2" s="1"/>
  <c r="V2846" i="2" s="1" a="1"/>
  <c r="V2846" i="2" s="1"/>
  <c r="D2845" i="2"/>
  <c r="J2845" i="2" s="1"/>
  <c r="S2845" i="2" s="1"/>
  <c r="V2845" i="2" s="1" a="1"/>
  <c r="V2845" i="2" s="1"/>
  <c r="D2844" i="2"/>
  <c r="J2844" i="2" s="1"/>
  <c r="S2844" i="2" s="1"/>
  <c r="V2844" i="2" s="1" a="1"/>
  <c r="V2844" i="2" s="1"/>
  <c r="D2843" i="2"/>
  <c r="J2843" i="2" s="1"/>
  <c r="S2843" i="2" s="1"/>
  <c r="V2843" i="2" s="1" a="1"/>
  <c r="V2843" i="2" s="1"/>
  <c r="D2842" i="2"/>
  <c r="J2842" i="2" s="1"/>
  <c r="S2842" i="2" s="1"/>
  <c r="V2842" i="2" s="1" a="1"/>
  <c r="V2842" i="2" s="1"/>
  <c r="D2839" i="2"/>
  <c r="J2839" i="2" s="1"/>
  <c r="S2839" i="2" s="1"/>
  <c r="V2839" i="2" s="1" a="1"/>
  <c r="V2839" i="2" s="1"/>
  <c r="D2838" i="2"/>
  <c r="J2838" i="2" s="1"/>
  <c r="S2838" i="2" s="1"/>
  <c r="V2838" i="2" s="1" a="1"/>
  <c r="V2838" i="2" s="1"/>
  <c r="D2837" i="2"/>
  <c r="J2837" i="2" s="1"/>
  <c r="S2837" i="2" s="1"/>
  <c r="V2837" i="2" s="1" a="1"/>
  <c r="V2837" i="2" s="1"/>
  <c r="D2836" i="2"/>
  <c r="J2836" i="2" s="1"/>
  <c r="S2836" i="2" s="1"/>
  <c r="V2836" i="2" s="1" a="1"/>
  <c r="V2836" i="2" s="1"/>
  <c r="D2835" i="2"/>
  <c r="J2835" i="2" s="1"/>
  <c r="S2835" i="2" s="1"/>
  <c r="V2835" i="2" s="1" a="1"/>
  <c r="V2835" i="2" s="1"/>
  <c r="D2834" i="2"/>
  <c r="J2834" i="2" s="1"/>
  <c r="S2834" i="2" s="1"/>
  <c r="V2834" i="2" s="1" a="1"/>
  <c r="V2834" i="2" s="1"/>
  <c r="D2831" i="2"/>
  <c r="J2831" i="2" s="1"/>
  <c r="S2831" i="2" s="1"/>
  <c r="V2831" i="2" s="1" a="1"/>
  <c r="V2831" i="2" s="1"/>
  <c r="D2830" i="2"/>
  <c r="J2830" i="2" s="1"/>
  <c r="S2830" i="2" s="1"/>
  <c r="V2830" i="2" s="1" a="1"/>
  <c r="V2830" i="2" s="1"/>
  <c r="D2829" i="2"/>
  <c r="J2829" i="2" s="1"/>
  <c r="S2829" i="2" s="1"/>
  <c r="V2829" i="2" s="1" a="1"/>
  <c r="V2829" i="2" s="1"/>
  <c r="D2828" i="2"/>
  <c r="J2828" i="2" s="1"/>
  <c r="S2828" i="2" s="1"/>
  <c r="V2828" i="2" s="1" a="1"/>
  <c r="V2828" i="2" s="1"/>
  <c r="D2827" i="2"/>
  <c r="J2827" i="2" s="1"/>
  <c r="S2827" i="2" s="1"/>
  <c r="V2827" i="2" s="1" a="1"/>
  <c r="V2827" i="2" s="1"/>
  <c r="D2826" i="2"/>
  <c r="J2826" i="2" s="1"/>
  <c r="S2826" i="2" s="1"/>
  <c r="V2826" i="2" s="1" a="1"/>
  <c r="V2826" i="2" s="1"/>
  <c r="D2823" i="2"/>
  <c r="J2823" i="2" s="1"/>
  <c r="S2823" i="2" s="1"/>
  <c r="V2823" i="2" s="1" a="1"/>
  <c r="V2823" i="2" s="1"/>
  <c r="D2822" i="2"/>
  <c r="J2822" i="2" s="1"/>
  <c r="S2822" i="2" s="1"/>
  <c r="V2822" i="2" s="1" a="1"/>
  <c r="V2822" i="2" s="1"/>
  <c r="D2821" i="2"/>
  <c r="J2821" i="2" s="1"/>
  <c r="S2821" i="2" s="1"/>
  <c r="V2821" i="2" s="1" a="1"/>
  <c r="V2821" i="2" s="1"/>
  <c r="D2820" i="2"/>
  <c r="J2820" i="2" s="1"/>
  <c r="S2820" i="2" s="1"/>
  <c r="V2820" i="2" s="1" a="1"/>
  <c r="V2820" i="2" s="1"/>
  <c r="D2819" i="2"/>
  <c r="J2819" i="2" s="1"/>
  <c r="S2819" i="2" s="1"/>
  <c r="V2819" i="2" s="1" a="1"/>
  <c r="V2819" i="2" s="1"/>
  <c r="D2818" i="2"/>
  <c r="J2818" i="2" s="1"/>
  <c r="S2818" i="2" s="1"/>
  <c r="V2818" i="2" s="1" a="1"/>
  <c r="V2818" i="2" s="1"/>
  <c r="D2815" i="2"/>
  <c r="J2815" i="2" s="1"/>
  <c r="S2815" i="2" s="1"/>
  <c r="V2815" i="2" s="1" a="1"/>
  <c r="V2815" i="2" s="1"/>
  <c r="D2814" i="2"/>
  <c r="J2814" i="2" s="1"/>
  <c r="S2814" i="2" s="1"/>
  <c r="V2814" i="2" s="1" a="1"/>
  <c r="V2814" i="2" s="1"/>
  <c r="D2813" i="2"/>
  <c r="J2813" i="2" s="1"/>
  <c r="S2813" i="2" s="1"/>
  <c r="V2813" i="2" s="1" a="1"/>
  <c r="V2813" i="2" s="1"/>
  <c r="D2812" i="2"/>
  <c r="J2812" i="2" s="1"/>
  <c r="S2812" i="2" s="1"/>
  <c r="V2812" i="2" s="1" a="1"/>
  <c r="V2812" i="2" s="1"/>
  <c r="D2811" i="2"/>
  <c r="J2811" i="2" s="1"/>
  <c r="S2811" i="2" s="1"/>
  <c r="V2811" i="2" s="1" a="1"/>
  <c r="V2811" i="2" s="1"/>
  <c r="D2810" i="2"/>
  <c r="J2810" i="2" s="1"/>
  <c r="S2810" i="2" s="1"/>
  <c r="V2810" i="2" s="1" a="1"/>
  <c r="V2810" i="2" s="1"/>
  <c r="D2807" i="2"/>
  <c r="J2807" i="2" s="1"/>
  <c r="S2807" i="2" s="1"/>
  <c r="V2807" i="2" s="1" a="1"/>
  <c r="V2807" i="2" s="1"/>
  <c r="D2806" i="2"/>
  <c r="J2806" i="2" s="1"/>
  <c r="S2806" i="2" s="1"/>
  <c r="V2806" i="2" s="1" a="1"/>
  <c r="V2806" i="2" s="1"/>
  <c r="D2805" i="2"/>
  <c r="J2805" i="2" s="1"/>
  <c r="S2805" i="2" s="1"/>
  <c r="V2805" i="2" s="1" a="1"/>
  <c r="V2805" i="2" s="1"/>
  <c r="D2804" i="2"/>
  <c r="J2804" i="2" s="1"/>
  <c r="S2804" i="2" s="1"/>
  <c r="V2804" i="2" s="1" a="1"/>
  <c r="V2804" i="2" s="1"/>
  <c r="D2803" i="2"/>
  <c r="J2803" i="2" s="1"/>
  <c r="S2803" i="2" s="1"/>
  <c r="V2803" i="2" s="1" a="1"/>
  <c r="V2803" i="2" s="1"/>
  <c r="D2802" i="2"/>
  <c r="J2802" i="2" s="1"/>
  <c r="S2802" i="2" s="1"/>
  <c r="V2802" i="2" s="1" a="1"/>
  <c r="V2802" i="2" s="1"/>
  <c r="D2799" i="2"/>
  <c r="J2799" i="2" s="1"/>
  <c r="S2799" i="2" s="1"/>
  <c r="V2799" i="2" s="1" a="1"/>
  <c r="V2799" i="2" s="1"/>
  <c r="D2798" i="2"/>
  <c r="J2798" i="2" s="1"/>
  <c r="S2798" i="2" s="1"/>
  <c r="V2798" i="2" s="1" a="1"/>
  <c r="V2798" i="2" s="1"/>
  <c r="D2797" i="2"/>
  <c r="J2797" i="2" s="1"/>
  <c r="S2797" i="2" s="1"/>
  <c r="V2797" i="2" s="1" a="1"/>
  <c r="V2797" i="2" s="1"/>
  <c r="D2796" i="2"/>
  <c r="J2796" i="2" s="1"/>
  <c r="S2796" i="2" s="1"/>
  <c r="V2796" i="2" s="1" a="1"/>
  <c r="V2796" i="2" s="1"/>
  <c r="D2795" i="2"/>
  <c r="J2795" i="2" s="1"/>
  <c r="S2795" i="2" s="1"/>
  <c r="V2795" i="2" s="1" a="1"/>
  <c r="V2795" i="2" s="1"/>
  <c r="D2794" i="2"/>
  <c r="J2794" i="2" s="1"/>
  <c r="S2794" i="2" s="1"/>
  <c r="V2794" i="2" s="1" a="1"/>
  <c r="V2794" i="2" s="1"/>
  <c r="D2791" i="2"/>
  <c r="J2791" i="2" s="1"/>
  <c r="S2791" i="2" s="1"/>
  <c r="V2791" i="2" s="1" a="1"/>
  <c r="V2791" i="2" s="1"/>
  <c r="D2790" i="2"/>
  <c r="J2790" i="2" s="1"/>
  <c r="S2790" i="2" s="1"/>
  <c r="V2790" i="2" s="1" a="1"/>
  <c r="V2790" i="2" s="1"/>
  <c r="D2789" i="2"/>
  <c r="J2789" i="2" s="1"/>
  <c r="S2789" i="2" s="1"/>
  <c r="V2789" i="2" s="1" a="1"/>
  <c r="V2789" i="2" s="1"/>
  <c r="D2788" i="2"/>
  <c r="J2788" i="2" s="1"/>
  <c r="S2788" i="2" s="1"/>
  <c r="V2788" i="2" s="1" a="1"/>
  <c r="V2788" i="2" s="1"/>
  <c r="D2787" i="2"/>
  <c r="J2787" i="2" s="1"/>
  <c r="S2787" i="2" s="1"/>
  <c r="V2787" i="2" s="1" a="1"/>
  <c r="V2787" i="2" s="1"/>
  <c r="D2786" i="2"/>
  <c r="J2786" i="2" s="1"/>
  <c r="S2786" i="2" s="1"/>
  <c r="V2786" i="2" s="1" a="1"/>
  <c r="V2786" i="2" s="1"/>
  <c r="D2783" i="2"/>
  <c r="J2783" i="2" s="1"/>
  <c r="S2783" i="2" s="1"/>
  <c r="V2783" i="2" s="1" a="1"/>
  <c r="V2783" i="2" s="1"/>
  <c r="D2782" i="2"/>
  <c r="J2782" i="2" s="1"/>
  <c r="S2782" i="2" s="1"/>
  <c r="V2782" i="2" s="1" a="1"/>
  <c r="V2782" i="2" s="1"/>
  <c r="D2781" i="2"/>
  <c r="J2781" i="2" s="1"/>
  <c r="S2781" i="2" s="1"/>
  <c r="V2781" i="2" s="1" a="1"/>
  <c r="V2781" i="2" s="1"/>
  <c r="D2780" i="2"/>
  <c r="J2780" i="2" s="1"/>
  <c r="S2780" i="2" s="1"/>
  <c r="V2780" i="2" s="1" a="1"/>
  <c r="V2780" i="2" s="1"/>
  <c r="D2779" i="2"/>
  <c r="J2779" i="2" s="1"/>
  <c r="S2779" i="2" s="1"/>
  <c r="V2779" i="2" s="1" a="1"/>
  <c r="V2779" i="2" s="1"/>
  <c r="D2778" i="2"/>
  <c r="J2778" i="2" s="1"/>
  <c r="S2778" i="2" s="1"/>
  <c r="V2778" i="2" s="1" a="1"/>
  <c r="V2778" i="2" s="1"/>
  <c r="D2775" i="2"/>
  <c r="J2775" i="2" s="1"/>
  <c r="S2775" i="2" s="1"/>
  <c r="V2775" i="2" s="1" a="1"/>
  <c r="V2775" i="2" s="1"/>
  <c r="D2774" i="2"/>
  <c r="J2774" i="2" s="1"/>
  <c r="S2774" i="2" s="1"/>
  <c r="V2774" i="2" s="1" a="1"/>
  <c r="V2774" i="2" s="1"/>
  <c r="D2773" i="2"/>
  <c r="J2773" i="2" s="1"/>
  <c r="S2773" i="2" s="1"/>
  <c r="V2773" i="2" s="1" a="1"/>
  <c r="V2773" i="2" s="1"/>
  <c r="D2772" i="2"/>
  <c r="J2772" i="2" s="1"/>
  <c r="S2772" i="2" s="1"/>
  <c r="V2772" i="2" s="1" a="1"/>
  <c r="V2772" i="2" s="1"/>
  <c r="D2771" i="2"/>
  <c r="J2771" i="2" s="1"/>
  <c r="S2771" i="2" s="1"/>
  <c r="V2771" i="2" s="1" a="1"/>
  <c r="V2771" i="2" s="1"/>
  <c r="D2770" i="2"/>
  <c r="J2770" i="2" s="1"/>
  <c r="S2770" i="2" s="1"/>
  <c r="V2770" i="2" s="1" a="1"/>
  <c r="V2770" i="2" s="1"/>
  <c r="D2767" i="2"/>
  <c r="J2767" i="2" s="1"/>
  <c r="S2767" i="2" s="1"/>
  <c r="V2767" i="2" s="1" a="1"/>
  <c r="V2767" i="2" s="1"/>
  <c r="D2766" i="2"/>
  <c r="J2766" i="2" s="1"/>
  <c r="S2766" i="2" s="1"/>
  <c r="V2766" i="2" s="1" a="1"/>
  <c r="V2766" i="2" s="1"/>
  <c r="D2765" i="2"/>
  <c r="J2765" i="2" s="1"/>
  <c r="S2765" i="2" s="1"/>
  <c r="V2765" i="2" s="1" a="1"/>
  <c r="V2765" i="2" s="1"/>
  <c r="D2764" i="2"/>
  <c r="J2764" i="2" s="1"/>
  <c r="S2764" i="2" s="1"/>
  <c r="V2764" i="2" s="1" a="1"/>
  <c r="V2764" i="2" s="1"/>
  <c r="D2763" i="2"/>
  <c r="J2763" i="2" s="1"/>
  <c r="S2763" i="2" s="1"/>
  <c r="V2763" i="2" s="1" a="1"/>
  <c r="V2763" i="2" s="1"/>
  <c r="D2762" i="2"/>
  <c r="J2762" i="2" s="1"/>
  <c r="S2762" i="2" s="1"/>
  <c r="V2762" i="2" s="1" a="1"/>
  <c r="V2762" i="2" s="1"/>
  <c r="D2759" i="2"/>
  <c r="J2759" i="2" s="1"/>
  <c r="S2759" i="2" s="1"/>
  <c r="V2759" i="2" s="1" a="1"/>
  <c r="V2759" i="2" s="1"/>
  <c r="D2758" i="2"/>
  <c r="J2758" i="2" s="1"/>
  <c r="S2758" i="2" s="1"/>
  <c r="V2758" i="2" s="1" a="1"/>
  <c r="V2758" i="2" s="1"/>
  <c r="D2757" i="2"/>
  <c r="J2757" i="2" s="1"/>
  <c r="S2757" i="2" s="1"/>
  <c r="V2757" i="2" s="1" a="1"/>
  <c r="V2757" i="2" s="1"/>
  <c r="D2756" i="2"/>
  <c r="J2756" i="2" s="1"/>
  <c r="S2756" i="2" s="1"/>
  <c r="V2756" i="2" s="1" a="1"/>
  <c r="V2756" i="2" s="1"/>
  <c r="D2755" i="2"/>
  <c r="J2755" i="2" s="1"/>
  <c r="S2755" i="2" s="1"/>
  <c r="V2755" i="2" s="1" a="1"/>
  <c r="V2755" i="2" s="1"/>
  <c r="D2754" i="2"/>
  <c r="J2754" i="2" s="1"/>
  <c r="S2754" i="2" s="1"/>
  <c r="V2754" i="2" s="1" a="1"/>
  <c r="V2754" i="2" s="1"/>
  <c r="D2751" i="2"/>
  <c r="J2751" i="2" s="1"/>
  <c r="S2751" i="2" s="1"/>
  <c r="V2751" i="2" s="1" a="1"/>
  <c r="V2751" i="2" s="1"/>
  <c r="D2750" i="2"/>
  <c r="J2750" i="2" s="1"/>
  <c r="S2750" i="2" s="1"/>
  <c r="V2750" i="2" s="1" a="1"/>
  <c r="V2750" i="2" s="1"/>
  <c r="D2749" i="2"/>
  <c r="J2749" i="2" s="1"/>
  <c r="S2749" i="2" s="1"/>
  <c r="V2749" i="2" s="1" a="1"/>
  <c r="V2749" i="2" s="1"/>
  <c r="D2748" i="2"/>
  <c r="J2748" i="2" s="1"/>
  <c r="S2748" i="2" s="1"/>
  <c r="V2748" i="2" s="1" a="1"/>
  <c r="V2748" i="2" s="1"/>
  <c r="D2747" i="2"/>
  <c r="J2747" i="2" s="1"/>
  <c r="S2747" i="2" s="1"/>
  <c r="V2747" i="2" s="1" a="1"/>
  <c r="V2747" i="2" s="1"/>
  <c r="D2746" i="2"/>
  <c r="J2746" i="2" s="1"/>
  <c r="S2746" i="2" s="1"/>
  <c r="V2746" i="2" s="1" a="1"/>
  <c r="V2746" i="2" s="1"/>
  <c r="D2743" i="2"/>
  <c r="J2743" i="2" s="1"/>
  <c r="S2743" i="2" s="1"/>
  <c r="V2743" i="2" s="1" a="1"/>
  <c r="V2743" i="2" s="1"/>
  <c r="D2742" i="2"/>
  <c r="J2742" i="2" s="1"/>
  <c r="S2742" i="2" s="1"/>
  <c r="V2742" i="2" s="1" a="1"/>
  <c r="V2742" i="2" s="1"/>
  <c r="D2741" i="2"/>
  <c r="J2741" i="2" s="1"/>
  <c r="S2741" i="2" s="1"/>
  <c r="V2741" i="2" s="1" a="1"/>
  <c r="V2741" i="2" s="1"/>
  <c r="D2740" i="2"/>
  <c r="J2740" i="2" s="1"/>
  <c r="S2740" i="2" s="1"/>
  <c r="V2740" i="2" s="1" a="1"/>
  <c r="V2740" i="2" s="1"/>
  <c r="D2739" i="2"/>
  <c r="J2739" i="2" s="1"/>
  <c r="S2739" i="2" s="1"/>
  <c r="V2739" i="2" s="1" a="1"/>
  <c r="V2739" i="2" s="1"/>
  <c r="D2738" i="2"/>
  <c r="J2738" i="2" s="1"/>
  <c r="S2738" i="2" s="1"/>
  <c r="V2738" i="2" s="1" a="1"/>
  <c r="V2738" i="2" s="1"/>
  <c r="D2736" i="2"/>
  <c r="J2736" i="2" s="1"/>
  <c r="S2736" i="2" s="1"/>
  <c r="V2736" i="2" s="1" a="1"/>
  <c r="V2736" i="2" s="1"/>
  <c r="D2735" i="2"/>
  <c r="J2735" i="2" s="1"/>
  <c r="S2735" i="2" s="1"/>
  <c r="V2735" i="2" s="1" a="1"/>
  <c r="V2735" i="2" s="1"/>
  <c r="D2734" i="2"/>
  <c r="J2734" i="2" s="1"/>
  <c r="S2734" i="2" s="1"/>
  <c r="V2734" i="2" s="1" a="1"/>
  <c r="V2734" i="2" s="1"/>
  <c r="D2733" i="2"/>
  <c r="J2733" i="2" s="1"/>
  <c r="S2733" i="2" s="1"/>
  <c r="V2733" i="2" s="1" a="1"/>
  <c r="V2733" i="2" s="1"/>
  <c r="D2732" i="2"/>
  <c r="J2732" i="2" s="1"/>
  <c r="S2732" i="2" s="1"/>
  <c r="V2732" i="2" s="1" a="1"/>
  <c r="V2732" i="2" s="1"/>
  <c r="D2731" i="2"/>
  <c r="J2731" i="2" s="1"/>
  <c r="S2731" i="2" s="1"/>
  <c r="V2731" i="2" s="1" a="1"/>
  <c r="V2731" i="2" s="1"/>
  <c r="D2730" i="2"/>
  <c r="J2730" i="2" s="1"/>
  <c r="S2730" i="2" s="1"/>
  <c r="V2730" i="2" s="1" a="1"/>
  <c r="V2730" i="2" s="1"/>
  <c r="D2727" i="2"/>
  <c r="J2727" i="2" s="1"/>
  <c r="S2727" i="2" s="1"/>
  <c r="V2727" i="2" s="1" a="1"/>
  <c r="V2727" i="2" s="1"/>
  <c r="D2726" i="2"/>
  <c r="J2726" i="2" s="1"/>
  <c r="S2726" i="2" s="1"/>
  <c r="V2726" i="2" s="1" a="1"/>
  <c r="V2726" i="2" s="1"/>
  <c r="D2725" i="2"/>
  <c r="J2725" i="2" s="1"/>
  <c r="S2725" i="2" s="1"/>
  <c r="V2725" i="2" s="1" a="1"/>
  <c r="V2725" i="2" s="1"/>
  <c r="D2724" i="2"/>
  <c r="J2724" i="2" s="1"/>
  <c r="S2724" i="2" s="1"/>
  <c r="V2724" i="2" s="1" a="1"/>
  <c r="V2724" i="2" s="1"/>
  <c r="D2723" i="2"/>
  <c r="J2723" i="2" s="1"/>
  <c r="S2723" i="2" s="1"/>
  <c r="V2723" i="2" s="1" a="1"/>
  <c r="V2723" i="2" s="1"/>
  <c r="D2722" i="2"/>
  <c r="J2722" i="2" s="1"/>
  <c r="S2722" i="2" s="1"/>
  <c r="V2722" i="2" s="1" a="1"/>
  <c r="V2722" i="2" s="1"/>
  <c r="D2719" i="2"/>
  <c r="J2719" i="2" s="1"/>
  <c r="S2719" i="2" s="1"/>
  <c r="V2719" i="2" s="1" a="1"/>
  <c r="V2719" i="2" s="1"/>
  <c r="D2718" i="2"/>
  <c r="J2718" i="2" s="1"/>
  <c r="S2718" i="2" s="1"/>
  <c r="V2718" i="2" s="1" a="1"/>
  <c r="V2718" i="2" s="1"/>
  <c r="D2717" i="2"/>
  <c r="J2717" i="2" s="1"/>
  <c r="S2717" i="2" s="1"/>
  <c r="V2717" i="2" s="1" a="1"/>
  <c r="V2717" i="2" s="1"/>
  <c r="D2716" i="2"/>
  <c r="J2716" i="2" s="1"/>
  <c r="S2716" i="2" s="1"/>
  <c r="V2716" i="2" s="1" a="1"/>
  <c r="V2716" i="2" s="1"/>
  <c r="D2715" i="2"/>
  <c r="J2715" i="2" s="1"/>
  <c r="S2715" i="2" s="1"/>
  <c r="V2715" i="2" s="1" a="1"/>
  <c r="V2715" i="2" s="1"/>
  <c r="D2714" i="2"/>
  <c r="J2714" i="2" s="1"/>
  <c r="S2714" i="2" s="1"/>
  <c r="V2714" i="2" s="1" a="1"/>
  <c r="V2714" i="2" s="1"/>
  <c r="D2711" i="2"/>
  <c r="J2711" i="2" s="1"/>
  <c r="S2711" i="2" s="1"/>
  <c r="V2711" i="2" s="1" a="1"/>
  <c r="V2711" i="2" s="1"/>
  <c r="D2710" i="2"/>
  <c r="J2710" i="2" s="1"/>
  <c r="S2710" i="2" s="1"/>
  <c r="V2710" i="2" s="1" a="1"/>
  <c r="V2710" i="2" s="1"/>
  <c r="D2709" i="2"/>
  <c r="J2709" i="2" s="1"/>
  <c r="S2709" i="2" s="1"/>
  <c r="V2709" i="2" s="1" a="1"/>
  <c r="V2709" i="2" s="1"/>
  <c r="D2708" i="2"/>
  <c r="J2708" i="2" s="1"/>
  <c r="S2708" i="2" s="1"/>
  <c r="V2708" i="2" s="1" a="1"/>
  <c r="V2708" i="2" s="1"/>
  <c r="D2707" i="2"/>
  <c r="J2707" i="2" s="1"/>
  <c r="S2707" i="2" s="1"/>
  <c r="V2707" i="2" s="1" a="1"/>
  <c r="V2707" i="2" s="1"/>
  <c r="D2706" i="2"/>
  <c r="J2706" i="2" s="1"/>
  <c r="S2706" i="2" s="1"/>
  <c r="V2706" i="2" s="1" a="1"/>
  <c r="V2706" i="2" s="1"/>
  <c r="D2704" i="2"/>
  <c r="J2704" i="2" s="1"/>
  <c r="S2704" i="2" s="1"/>
  <c r="V2704" i="2" s="1" a="1"/>
  <c r="V2704" i="2" s="1"/>
  <c r="D2703" i="2"/>
  <c r="J2703" i="2" s="1"/>
  <c r="S2703" i="2" s="1"/>
  <c r="V2703" i="2" s="1" a="1"/>
  <c r="V2703" i="2" s="1"/>
  <c r="D2702" i="2"/>
  <c r="J2702" i="2" s="1"/>
  <c r="S2702" i="2" s="1"/>
  <c r="V2702" i="2" s="1" a="1"/>
  <c r="V2702" i="2" s="1"/>
  <c r="D2701" i="2"/>
  <c r="J2701" i="2" s="1"/>
  <c r="S2701" i="2" s="1"/>
  <c r="V2701" i="2" s="1" a="1"/>
  <c r="V2701" i="2" s="1"/>
  <c r="D2700" i="2"/>
  <c r="J2700" i="2" s="1"/>
  <c r="S2700" i="2" s="1"/>
  <c r="V2700" i="2" s="1" a="1"/>
  <c r="V2700" i="2" s="1"/>
  <c r="D2699" i="2"/>
  <c r="J2699" i="2" s="1"/>
  <c r="S2699" i="2" s="1"/>
  <c r="V2699" i="2" s="1" a="1"/>
  <c r="V2699" i="2" s="1"/>
  <c r="D2698" i="2"/>
  <c r="J2698" i="2" s="1"/>
  <c r="S2698" i="2" s="1"/>
  <c r="V2698" i="2" s="1" a="1"/>
  <c r="V2698" i="2" s="1"/>
  <c r="D2695" i="2"/>
  <c r="J2695" i="2" s="1"/>
  <c r="S2695" i="2" s="1"/>
  <c r="V2695" i="2" s="1" a="1"/>
  <c r="V2695" i="2" s="1"/>
  <c r="D2694" i="2"/>
  <c r="J2694" i="2" s="1"/>
  <c r="S2694" i="2" s="1"/>
  <c r="V2694" i="2" s="1" a="1"/>
  <c r="V2694" i="2" s="1"/>
  <c r="D2693" i="2"/>
  <c r="J2693" i="2" s="1"/>
  <c r="S2693" i="2" s="1"/>
  <c r="V2693" i="2" s="1" a="1"/>
  <c r="V2693" i="2" s="1"/>
  <c r="D2692" i="2"/>
  <c r="J2692" i="2" s="1"/>
  <c r="S2692" i="2" s="1"/>
  <c r="V2692" i="2" s="1" a="1"/>
  <c r="V2692" i="2" s="1"/>
  <c r="D2691" i="2"/>
  <c r="J2691" i="2" s="1"/>
  <c r="S2691" i="2" s="1"/>
  <c r="V2691" i="2" s="1" a="1"/>
  <c r="V2691" i="2" s="1"/>
  <c r="D2690" i="2"/>
  <c r="J2690" i="2" s="1"/>
  <c r="S2690" i="2" s="1"/>
  <c r="V2690" i="2" s="1" a="1"/>
  <c r="V2690" i="2" s="1"/>
  <c r="D2687" i="2"/>
  <c r="J2687" i="2" s="1"/>
  <c r="S2687" i="2" s="1"/>
  <c r="V2687" i="2" s="1" a="1"/>
  <c r="V2687" i="2" s="1"/>
  <c r="D2686" i="2"/>
  <c r="J2686" i="2" s="1"/>
  <c r="S2686" i="2" s="1"/>
  <c r="V2686" i="2" s="1" a="1"/>
  <c r="V2686" i="2" s="1"/>
  <c r="D2685" i="2"/>
  <c r="J2685" i="2" s="1"/>
  <c r="S2685" i="2" s="1"/>
  <c r="V2685" i="2" s="1" a="1"/>
  <c r="V2685" i="2" s="1"/>
  <c r="D2684" i="2"/>
  <c r="J2684" i="2" s="1"/>
  <c r="S2684" i="2" s="1"/>
  <c r="V2684" i="2" s="1" a="1"/>
  <c r="V2684" i="2" s="1"/>
  <c r="D2683" i="2"/>
  <c r="J2683" i="2" s="1"/>
  <c r="S2683" i="2" s="1"/>
  <c r="V2683" i="2" s="1" a="1"/>
  <c r="V2683" i="2" s="1"/>
  <c r="D2682" i="2"/>
  <c r="J2682" i="2" s="1"/>
  <c r="S2682" i="2" s="1"/>
  <c r="V2682" i="2" s="1" a="1"/>
  <c r="V2682" i="2" s="1"/>
  <c r="D2680" i="2"/>
  <c r="J2680" i="2" s="1"/>
  <c r="S2680" i="2" s="1"/>
  <c r="V2680" i="2" s="1" a="1"/>
  <c r="V2680" i="2" s="1"/>
  <c r="D2679" i="2"/>
  <c r="J2679" i="2" s="1"/>
  <c r="S2679" i="2" s="1"/>
  <c r="V2679" i="2" s="1" a="1"/>
  <c r="V2679" i="2" s="1"/>
  <c r="D2678" i="2"/>
  <c r="J2678" i="2" s="1"/>
  <c r="S2678" i="2" s="1"/>
  <c r="V2678" i="2" s="1" a="1"/>
  <c r="V2678" i="2" s="1"/>
  <c r="D2677" i="2"/>
  <c r="J2677" i="2" s="1"/>
  <c r="S2677" i="2" s="1"/>
  <c r="V2677" i="2" s="1" a="1"/>
  <c r="V2677" i="2" s="1"/>
  <c r="D2676" i="2"/>
  <c r="J2676" i="2" s="1"/>
  <c r="S2676" i="2" s="1"/>
  <c r="V2676" i="2" s="1" a="1"/>
  <c r="V2676" i="2" s="1"/>
  <c r="D2675" i="2"/>
  <c r="J2675" i="2" s="1"/>
  <c r="S2675" i="2" s="1"/>
  <c r="V2675" i="2" s="1" a="1"/>
  <c r="V2675" i="2" s="1"/>
  <c r="D2674" i="2"/>
  <c r="J2674" i="2" s="1"/>
  <c r="S2674" i="2" s="1"/>
  <c r="V2674" i="2" s="1" a="1"/>
  <c r="V2674" i="2" s="1"/>
  <c r="D2672" i="2"/>
  <c r="J2672" i="2" s="1"/>
  <c r="S2672" i="2" s="1"/>
  <c r="V2672" i="2" s="1" a="1"/>
  <c r="V2672" i="2" s="1"/>
  <c r="D2671" i="2"/>
  <c r="J2671" i="2" s="1"/>
  <c r="S2671" i="2" s="1"/>
  <c r="V2671" i="2" s="1" a="1"/>
  <c r="V2671" i="2" s="1"/>
  <c r="D2670" i="2"/>
  <c r="J2670" i="2" s="1"/>
  <c r="S2670" i="2" s="1"/>
  <c r="V2670" i="2" s="1" a="1"/>
  <c r="V2670" i="2" s="1"/>
  <c r="D2669" i="2"/>
  <c r="J2669" i="2" s="1"/>
  <c r="S2669" i="2" s="1"/>
  <c r="V2669" i="2" s="1" a="1"/>
  <c r="V2669" i="2" s="1"/>
  <c r="D2668" i="2"/>
  <c r="J2668" i="2" s="1"/>
  <c r="S2668" i="2" s="1"/>
  <c r="V2668" i="2" s="1" a="1"/>
  <c r="V2668" i="2" s="1"/>
  <c r="D2667" i="2"/>
  <c r="J2667" i="2" s="1"/>
  <c r="S2667" i="2" s="1"/>
  <c r="V2667" i="2" s="1" a="1"/>
  <c r="V2667" i="2" s="1"/>
  <c r="D2666" i="2"/>
  <c r="J2666" i="2" s="1"/>
  <c r="S2666" i="2" s="1"/>
  <c r="V2666" i="2" s="1" a="1"/>
  <c r="V2666" i="2" s="1"/>
  <c r="D2663" i="2"/>
  <c r="J2663" i="2" s="1"/>
  <c r="S2663" i="2" s="1"/>
  <c r="V2663" i="2" s="1" a="1"/>
  <c r="V2663" i="2" s="1"/>
  <c r="D2662" i="2"/>
  <c r="J2662" i="2" s="1"/>
  <c r="S2662" i="2" s="1"/>
  <c r="V2662" i="2" s="1" a="1"/>
  <c r="V2662" i="2" s="1"/>
  <c r="D2661" i="2"/>
  <c r="J2661" i="2" s="1"/>
  <c r="S2661" i="2" s="1"/>
  <c r="V2661" i="2" s="1" a="1"/>
  <c r="V2661" i="2" s="1"/>
  <c r="D2660" i="2"/>
  <c r="J2660" i="2" s="1"/>
  <c r="S2660" i="2" s="1"/>
  <c r="V2660" i="2" s="1" a="1"/>
  <c r="V2660" i="2" s="1"/>
  <c r="D2659" i="2"/>
  <c r="J2659" i="2" s="1"/>
  <c r="S2659" i="2" s="1"/>
  <c r="V2659" i="2" s="1" a="1"/>
  <c r="V2659" i="2" s="1"/>
  <c r="D2658" i="2"/>
  <c r="J2658" i="2" s="1"/>
  <c r="S2658" i="2" s="1"/>
  <c r="V2658" i="2" s="1" a="1"/>
  <c r="V2658" i="2" s="1"/>
  <c r="D2655" i="2"/>
  <c r="J2655" i="2" s="1"/>
  <c r="S2655" i="2" s="1"/>
  <c r="V2655" i="2" s="1" a="1"/>
  <c r="V2655" i="2" s="1"/>
  <c r="D2654" i="2"/>
  <c r="J2654" i="2" s="1"/>
  <c r="S2654" i="2" s="1"/>
  <c r="V2654" i="2" s="1" a="1"/>
  <c r="V2654" i="2" s="1"/>
  <c r="D2653" i="2"/>
  <c r="J2653" i="2" s="1"/>
  <c r="S2653" i="2" s="1"/>
  <c r="V2653" i="2" s="1" a="1"/>
  <c r="V2653" i="2" s="1"/>
  <c r="D2652" i="2"/>
  <c r="J2652" i="2" s="1"/>
  <c r="S2652" i="2" s="1"/>
  <c r="V2652" i="2" s="1" a="1"/>
  <c r="V2652" i="2" s="1"/>
  <c r="D2651" i="2"/>
  <c r="J2651" i="2" s="1"/>
  <c r="S2651" i="2" s="1"/>
  <c r="V2651" i="2" s="1" a="1"/>
  <c r="V2651" i="2" s="1"/>
  <c r="D2650" i="2"/>
  <c r="J2650" i="2" s="1"/>
  <c r="S2650" i="2" s="1"/>
  <c r="V2650" i="2" s="1" a="1"/>
  <c r="V2650" i="2" s="1"/>
  <c r="D2648" i="2"/>
  <c r="J2648" i="2" s="1"/>
  <c r="S2648" i="2" s="1"/>
  <c r="V2648" i="2" s="1" a="1"/>
  <c r="V2648" i="2" s="1"/>
  <c r="D2647" i="2"/>
  <c r="J2647" i="2" s="1"/>
  <c r="S2647" i="2" s="1"/>
  <c r="V2647" i="2" s="1" a="1"/>
  <c r="V2647" i="2" s="1"/>
  <c r="D2646" i="2"/>
  <c r="J2646" i="2" s="1"/>
  <c r="S2646" i="2" s="1"/>
  <c r="V2646" i="2" s="1" a="1"/>
  <c r="V2646" i="2" s="1"/>
  <c r="D2645" i="2"/>
  <c r="J2645" i="2" s="1"/>
  <c r="S2645" i="2" s="1"/>
  <c r="V2645" i="2" s="1" a="1"/>
  <c r="V2645" i="2" s="1"/>
  <c r="D2644" i="2"/>
  <c r="J2644" i="2" s="1"/>
  <c r="S2644" i="2" s="1"/>
  <c r="V2644" i="2" s="1" a="1"/>
  <c r="V2644" i="2" s="1"/>
  <c r="D2643" i="2"/>
  <c r="J2643" i="2" s="1"/>
  <c r="S2643" i="2" s="1"/>
  <c r="V2643" i="2" s="1" a="1"/>
  <c r="V2643" i="2" s="1"/>
  <c r="D2642" i="2"/>
  <c r="J2642" i="2" s="1"/>
  <c r="S2642" i="2" s="1"/>
  <c r="V2642" i="2" s="1" a="1"/>
  <c r="V2642" i="2" s="1"/>
  <c r="D2639" i="2"/>
  <c r="J2639" i="2" s="1"/>
  <c r="S2639" i="2" s="1"/>
  <c r="V2639" i="2" s="1" a="1"/>
  <c r="V2639" i="2" s="1"/>
  <c r="D2638" i="2"/>
  <c r="J2638" i="2" s="1"/>
  <c r="S2638" i="2" s="1"/>
  <c r="V2638" i="2" s="1" a="1"/>
  <c r="V2638" i="2" s="1"/>
  <c r="D2637" i="2"/>
  <c r="J2637" i="2" s="1"/>
  <c r="S2637" i="2" s="1"/>
  <c r="V2637" i="2" s="1" a="1"/>
  <c r="V2637" i="2" s="1"/>
  <c r="D2636" i="2"/>
  <c r="J2636" i="2" s="1"/>
  <c r="S2636" i="2" s="1"/>
  <c r="V2636" i="2" s="1" a="1"/>
  <c r="V2636" i="2" s="1"/>
  <c r="D2635" i="2"/>
  <c r="J2635" i="2" s="1"/>
  <c r="S2635" i="2" s="1"/>
  <c r="V2635" i="2" s="1" a="1"/>
  <c r="V2635" i="2" s="1"/>
  <c r="D2634" i="2"/>
  <c r="J2634" i="2" s="1"/>
  <c r="S2634" i="2" s="1"/>
  <c r="V2634" i="2" s="1" a="1"/>
  <c r="V2634" i="2" s="1"/>
  <c r="D2631" i="2"/>
  <c r="J2631" i="2" s="1"/>
  <c r="S2631" i="2" s="1"/>
  <c r="V2631" i="2" s="1" a="1"/>
  <c r="V2631" i="2" s="1"/>
  <c r="D2630" i="2"/>
  <c r="J2630" i="2" s="1"/>
  <c r="S2630" i="2" s="1"/>
  <c r="V2630" i="2" s="1" a="1"/>
  <c r="V2630" i="2" s="1"/>
  <c r="D2629" i="2"/>
  <c r="J2629" i="2" s="1"/>
  <c r="S2629" i="2" s="1"/>
  <c r="V2629" i="2" s="1" a="1"/>
  <c r="V2629" i="2" s="1"/>
  <c r="D2628" i="2"/>
  <c r="J2628" i="2" s="1"/>
  <c r="S2628" i="2" s="1"/>
  <c r="V2628" i="2" s="1" a="1"/>
  <c r="V2628" i="2" s="1"/>
  <c r="D2627" i="2"/>
  <c r="J2627" i="2" s="1"/>
  <c r="S2627" i="2" s="1"/>
  <c r="V2627" i="2" s="1" a="1"/>
  <c r="V2627" i="2" s="1"/>
  <c r="D2626" i="2"/>
  <c r="J2626" i="2" s="1"/>
  <c r="S2626" i="2" s="1"/>
  <c r="V2626" i="2" s="1" a="1"/>
  <c r="V2626" i="2" s="1"/>
  <c r="D2623" i="2"/>
  <c r="J2623" i="2" s="1"/>
  <c r="S2623" i="2" s="1"/>
  <c r="V2623" i="2" s="1" a="1"/>
  <c r="V2623" i="2" s="1"/>
  <c r="D2622" i="2"/>
  <c r="J2622" i="2" s="1"/>
  <c r="S2622" i="2" s="1"/>
  <c r="V2622" i="2" s="1" a="1"/>
  <c r="V2622" i="2" s="1"/>
  <c r="D2621" i="2"/>
  <c r="J2621" i="2" s="1"/>
  <c r="S2621" i="2" s="1"/>
  <c r="V2621" i="2" s="1" a="1"/>
  <c r="V2621" i="2" s="1"/>
  <c r="D2620" i="2"/>
  <c r="J2620" i="2" s="1"/>
  <c r="S2620" i="2" s="1"/>
  <c r="V2620" i="2" s="1" a="1"/>
  <c r="V2620" i="2" s="1"/>
  <c r="D2619" i="2"/>
  <c r="J2619" i="2" s="1"/>
  <c r="S2619" i="2" s="1"/>
  <c r="V2619" i="2" s="1" a="1"/>
  <c r="V2619" i="2" s="1"/>
  <c r="D2618" i="2"/>
  <c r="J2618" i="2" s="1"/>
  <c r="S2618" i="2" s="1"/>
  <c r="V2618" i="2" s="1" a="1"/>
  <c r="V2618" i="2" s="1"/>
  <c r="D2615" i="2"/>
  <c r="J2615" i="2" s="1"/>
  <c r="S2615" i="2" s="1"/>
  <c r="V2615" i="2" s="1" a="1"/>
  <c r="V2615" i="2" s="1"/>
  <c r="D2614" i="2"/>
  <c r="J2614" i="2" s="1"/>
  <c r="S2614" i="2" s="1"/>
  <c r="V2614" i="2" s="1" a="1"/>
  <c r="V2614" i="2" s="1"/>
  <c r="D2613" i="2"/>
  <c r="J2613" i="2" s="1"/>
  <c r="S2613" i="2" s="1"/>
  <c r="V2613" i="2" s="1" a="1"/>
  <c r="V2613" i="2" s="1"/>
  <c r="D2612" i="2"/>
  <c r="J2612" i="2" s="1"/>
  <c r="S2612" i="2" s="1"/>
  <c r="V2612" i="2" s="1" a="1"/>
  <c r="V2612" i="2" s="1"/>
  <c r="D2611" i="2"/>
  <c r="J2611" i="2" s="1"/>
  <c r="S2611" i="2" s="1"/>
  <c r="V2611" i="2" s="1" a="1"/>
  <c r="V2611" i="2" s="1"/>
  <c r="D2610" i="2"/>
  <c r="J2610" i="2" s="1"/>
  <c r="S2610" i="2" s="1"/>
  <c r="V2610" i="2" s="1" a="1"/>
  <c r="V2610" i="2" s="1"/>
  <c r="D2607" i="2"/>
  <c r="J2607" i="2" s="1"/>
  <c r="S2607" i="2" s="1"/>
  <c r="V2607" i="2" s="1" a="1"/>
  <c r="V2607" i="2" s="1"/>
  <c r="D2606" i="2"/>
  <c r="J2606" i="2" s="1"/>
  <c r="S2606" i="2" s="1"/>
  <c r="V2606" i="2" s="1" a="1"/>
  <c r="V2606" i="2" s="1"/>
  <c r="D2605" i="2"/>
  <c r="J2605" i="2" s="1"/>
  <c r="S2605" i="2" s="1"/>
  <c r="V2605" i="2" s="1" a="1"/>
  <c r="V2605" i="2" s="1"/>
  <c r="D2604" i="2"/>
  <c r="J2604" i="2" s="1"/>
  <c r="S2604" i="2" s="1"/>
  <c r="V2604" i="2" s="1" a="1"/>
  <c r="V2604" i="2" s="1"/>
  <c r="D2603" i="2"/>
  <c r="J2603" i="2" s="1"/>
  <c r="S2603" i="2" s="1"/>
  <c r="V2603" i="2" s="1" a="1"/>
  <c r="V2603" i="2" s="1"/>
  <c r="D2602" i="2"/>
  <c r="J2602" i="2" s="1"/>
  <c r="S2602" i="2" s="1"/>
  <c r="V2602" i="2" s="1" a="1"/>
  <c r="V2602" i="2" s="1"/>
  <c r="D2599" i="2"/>
  <c r="J2599" i="2" s="1"/>
  <c r="S2599" i="2" s="1"/>
  <c r="V2599" i="2" s="1" a="1"/>
  <c r="V2599" i="2" s="1"/>
  <c r="D2598" i="2"/>
  <c r="J2598" i="2" s="1"/>
  <c r="S2598" i="2" s="1"/>
  <c r="V2598" i="2" s="1" a="1"/>
  <c r="V2598" i="2" s="1"/>
  <c r="D2597" i="2"/>
  <c r="J2597" i="2" s="1"/>
  <c r="S2597" i="2" s="1"/>
  <c r="V2597" i="2" s="1" a="1"/>
  <c r="V2597" i="2" s="1"/>
  <c r="D2596" i="2"/>
  <c r="J2596" i="2" s="1"/>
  <c r="S2596" i="2" s="1"/>
  <c r="V2596" i="2" s="1" a="1"/>
  <c r="V2596" i="2" s="1"/>
  <c r="D2595" i="2"/>
  <c r="J2595" i="2" s="1"/>
  <c r="S2595" i="2" s="1"/>
  <c r="V2595" i="2" s="1" a="1"/>
  <c r="V2595" i="2" s="1"/>
  <c r="D2594" i="2"/>
  <c r="J2594" i="2" s="1"/>
  <c r="S2594" i="2" s="1"/>
  <c r="V2594" i="2" s="1" a="1"/>
  <c r="V2594" i="2" s="1"/>
  <c r="D2592" i="2"/>
  <c r="J2592" i="2" s="1"/>
  <c r="S2592" i="2" s="1"/>
  <c r="V2592" i="2" s="1" a="1"/>
  <c r="V2592" i="2" s="1"/>
  <c r="D2591" i="2"/>
  <c r="J2591" i="2" s="1"/>
  <c r="S2591" i="2" s="1"/>
  <c r="V2591" i="2" s="1" a="1"/>
  <c r="V2591" i="2" s="1"/>
  <c r="D2590" i="2"/>
  <c r="J2590" i="2" s="1"/>
  <c r="S2590" i="2" s="1"/>
  <c r="V2590" i="2" s="1" a="1"/>
  <c r="V2590" i="2" s="1"/>
  <c r="D2589" i="2"/>
  <c r="J2589" i="2" s="1"/>
  <c r="S2589" i="2" s="1"/>
  <c r="V2589" i="2" s="1" a="1"/>
  <c r="V2589" i="2" s="1"/>
  <c r="D2588" i="2"/>
  <c r="J2588" i="2" s="1"/>
  <c r="S2588" i="2" s="1"/>
  <c r="V2588" i="2" s="1" a="1"/>
  <c r="V2588" i="2" s="1"/>
  <c r="D2587" i="2"/>
  <c r="J2587" i="2" s="1"/>
  <c r="S2587" i="2" s="1"/>
  <c r="V2587" i="2" s="1" a="1"/>
  <c r="V2587" i="2" s="1"/>
  <c r="D2586" i="2"/>
  <c r="J2586" i="2" s="1"/>
  <c r="S2586" i="2" s="1"/>
  <c r="V2586" i="2" s="1" a="1"/>
  <c r="V2586" i="2" s="1"/>
  <c r="D2583" i="2"/>
  <c r="J2583" i="2" s="1"/>
  <c r="S2583" i="2" s="1"/>
  <c r="V2583" i="2" s="1" a="1"/>
  <c r="V2583" i="2" s="1"/>
  <c r="D2582" i="2"/>
  <c r="J2582" i="2" s="1"/>
  <c r="S2582" i="2" s="1"/>
  <c r="V2582" i="2" s="1" a="1"/>
  <c r="V2582" i="2" s="1"/>
  <c r="D2581" i="2"/>
  <c r="J2581" i="2" s="1"/>
  <c r="S2581" i="2" s="1"/>
  <c r="V2581" i="2" s="1" a="1"/>
  <c r="V2581" i="2" s="1"/>
  <c r="D2580" i="2"/>
  <c r="J2580" i="2" s="1"/>
  <c r="S2580" i="2" s="1"/>
  <c r="V2580" i="2" s="1" a="1"/>
  <c r="V2580" i="2" s="1"/>
  <c r="D2579" i="2"/>
  <c r="J2579" i="2" s="1"/>
  <c r="S2579" i="2" s="1"/>
  <c r="V2579" i="2" s="1" a="1"/>
  <c r="V2579" i="2" s="1"/>
  <c r="D2578" i="2"/>
  <c r="J2578" i="2" s="1"/>
  <c r="S2578" i="2" s="1"/>
  <c r="V2578" i="2" s="1" a="1"/>
  <c r="V2578" i="2" s="1"/>
  <c r="D2574" i="2"/>
  <c r="J2574" i="2" s="1"/>
  <c r="S2574" i="2" s="1"/>
  <c r="V2574" i="2" s="1" a="1"/>
  <c r="V2574" i="2" s="1"/>
  <c r="D2573" i="2"/>
  <c r="J2573" i="2" s="1"/>
  <c r="S2573" i="2" s="1"/>
  <c r="V2573" i="2" s="1" a="1"/>
  <c r="V2573" i="2" s="1"/>
  <c r="D2572" i="2"/>
  <c r="J2572" i="2" s="1"/>
  <c r="S2572" i="2" s="1"/>
  <c r="V2572" i="2" s="1" a="1"/>
  <c r="V2572" i="2" s="1"/>
  <c r="D2571" i="2"/>
  <c r="J2571" i="2" s="1"/>
  <c r="S2571" i="2" s="1"/>
  <c r="V2571" i="2" s="1" a="1"/>
  <c r="V2571" i="2" s="1"/>
  <c r="D2570" i="2"/>
  <c r="J2570" i="2" s="1"/>
  <c r="S2570" i="2" s="1"/>
  <c r="V2570" i="2" s="1" a="1"/>
  <c r="V2570" i="2" s="1"/>
  <c r="D2568" i="2"/>
  <c r="J2568" i="2" s="1"/>
  <c r="S2568" i="2" s="1"/>
  <c r="V2568" i="2" s="1" a="1"/>
  <c r="V2568" i="2" s="1"/>
  <c r="D2567" i="2"/>
  <c r="J2567" i="2" s="1"/>
  <c r="S2567" i="2" s="1"/>
  <c r="V2567" i="2" s="1" a="1"/>
  <c r="V2567" i="2" s="1"/>
  <c r="D2566" i="2"/>
  <c r="J2566" i="2" s="1"/>
  <c r="S2566" i="2" s="1"/>
  <c r="V2566" i="2" s="1" a="1"/>
  <c r="V2566" i="2" s="1"/>
  <c r="D2565" i="2"/>
  <c r="J2565" i="2" s="1"/>
  <c r="S2565" i="2" s="1"/>
  <c r="V2565" i="2" s="1" a="1"/>
  <c r="V2565" i="2" s="1"/>
  <c r="D2564" i="2"/>
  <c r="J2564" i="2" s="1"/>
  <c r="S2564" i="2" s="1"/>
  <c r="V2564" i="2" s="1" a="1"/>
  <c r="V2564" i="2" s="1"/>
  <c r="D2563" i="2"/>
  <c r="J2563" i="2" s="1"/>
  <c r="S2563" i="2" s="1"/>
  <c r="V2563" i="2" s="1" a="1"/>
  <c r="V2563" i="2" s="1"/>
  <c r="D2562" i="2"/>
  <c r="J2562" i="2" s="1"/>
  <c r="S2562" i="2" s="1"/>
  <c r="V2562" i="2" s="1" a="1"/>
  <c r="V2562" i="2" s="1"/>
  <c r="D2559" i="2"/>
  <c r="J2559" i="2" s="1"/>
  <c r="S2559" i="2" s="1"/>
  <c r="V2559" i="2" s="1" a="1"/>
  <c r="V2559" i="2" s="1"/>
  <c r="D2558" i="2"/>
  <c r="J2558" i="2" s="1"/>
  <c r="S2558" i="2" s="1"/>
  <c r="V2558" i="2" s="1" a="1"/>
  <c r="V2558" i="2" s="1"/>
  <c r="D2557" i="2"/>
  <c r="J2557" i="2" s="1"/>
  <c r="S2557" i="2" s="1"/>
  <c r="V2557" i="2" s="1" a="1"/>
  <c r="V2557" i="2" s="1"/>
  <c r="D2556" i="2"/>
  <c r="J2556" i="2" s="1"/>
  <c r="S2556" i="2" s="1"/>
  <c r="V2556" i="2" s="1" a="1"/>
  <c r="V2556" i="2" s="1"/>
  <c r="D2555" i="2"/>
  <c r="J2555" i="2" s="1"/>
  <c r="S2555" i="2" s="1"/>
  <c r="V2555" i="2" s="1" a="1"/>
  <c r="V2555" i="2" s="1"/>
  <c r="D2554" i="2"/>
  <c r="J2554" i="2" s="1"/>
  <c r="S2554" i="2" s="1"/>
  <c r="V2554" i="2" s="1" a="1"/>
  <c r="V2554" i="2" s="1"/>
  <c r="D2551" i="2"/>
  <c r="J2551" i="2" s="1"/>
  <c r="S2551" i="2" s="1"/>
  <c r="V2551" i="2" s="1" a="1"/>
  <c r="V2551" i="2" s="1"/>
  <c r="D2550" i="2"/>
  <c r="J2550" i="2" s="1"/>
  <c r="S2550" i="2" s="1"/>
  <c r="V2550" i="2" s="1" a="1"/>
  <c r="V2550" i="2" s="1"/>
  <c r="D2549" i="2"/>
  <c r="J2549" i="2" s="1"/>
  <c r="S2549" i="2" s="1"/>
  <c r="V2549" i="2" s="1" a="1"/>
  <c r="V2549" i="2" s="1"/>
  <c r="D2548" i="2"/>
  <c r="J2548" i="2" s="1"/>
  <c r="S2548" i="2" s="1"/>
  <c r="V2548" i="2" s="1" a="1"/>
  <c r="V2548" i="2" s="1"/>
  <c r="D2547" i="2"/>
  <c r="J2547" i="2" s="1"/>
  <c r="S2547" i="2" s="1"/>
  <c r="V2547" i="2" s="1" a="1"/>
  <c r="V2547" i="2" s="1"/>
  <c r="D2546" i="2"/>
  <c r="J2546" i="2" s="1"/>
  <c r="S2546" i="2" s="1"/>
  <c r="V2546" i="2" s="1" a="1"/>
  <c r="V2546" i="2" s="1"/>
  <c r="D2543" i="2"/>
  <c r="J2543" i="2" s="1"/>
  <c r="S2543" i="2" s="1"/>
  <c r="V2543" i="2" s="1" a="1"/>
  <c r="V2543" i="2" s="1"/>
  <c r="D2542" i="2"/>
  <c r="J2542" i="2" s="1"/>
  <c r="S2542" i="2" s="1"/>
  <c r="V2542" i="2" s="1" a="1"/>
  <c r="V2542" i="2" s="1"/>
  <c r="D2541" i="2"/>
  <c r="J2541" i="2" s="1"/>
  <c r="S2541" i="2" s="1"/>
  <c r="V2541" i="2" s="1" a="1"/>
  <c r="V2541" i="2" s="1"/>
  <c r="D2540" i="2"/>
  <c r="J2540" i="2" s="1"/>
  <c r="S2540" i="2" s="1"/>
  <c r="V2540" i="2" s="1" a="1"/>
  <c r="V2540" i="2" s="1"/>
  <c r="D2539" i="2"/>
  <c r="J2539" i="2" s="1"/>
  <c r="S2539" i="2" s="1"/>
  <c r="V2539" i="2" s="1" a="1"/>
  <c r="V2539" i="2" s="1"/>
  <c r="D2538" i="2"/>
  <c r="J2538" i="2" s="1"/>
  <c r="S2538" i="2" s="1"/>
  <c r="V2538" i="2" s="1" a="1"/>
  <c r="V2538" i="2" s="1"/>
  <c r="D2535" i="2"/>
  <c r="J2535" i="2" s="1"/>
  <c r="S2535" i="2" s="1"/>
  <c r="V2535" i="2" s="1" a="1"/>
  <c r="V2535" i="2" s="1"/>
  <c r="D2534" i="2"/>
  <c r="J2534" i="2" s="1"/>
  <c r="S2534" i="2" s="1"/>
  <c r="V2534" i="2" s="1" a="1"/>
  <c r="V2534" i="2" s="1"/>
  <c r="D2533" i="2"/>
  <c r="J2533" i="2" s="1"/>
  <c r="S2533" i="2" s="1"/>
  <c r="V2533" i="2" s="1" a="1"/>
  <c r="V2533" i="2" s="1"/>
  <c r="D2532" i="2"/>
  <c r="J2532" i="2" s="1"/>
  <c r="S2532" i="2" s="1"/>
  <c r="V2532" i="2" s="1" a="1"/>
  <c r="V2532" i="2" s="1"/>
  <c r="D2531" i="2"/>
  <c r="J2531" i="2" s="1"/>
  <c r="S2531" i="2" s="1"/>
  <c r="V2531" i="2" s="1" a="1"/>
  <c r="V2531" i="2" s="1"/>
  <c r="D2530" i="2"/>
  <c r="J2530" i="2" s="1"/>
  <c r="S2530" i="2" s="1"/>
  <c r="V2530" i="2" s="1" a="1"/>
  <c r="V2530" i="2" s="1"/>
  <c r="D2527" i="2"/>
  <c r="J2527" i="2" s="1"/>
  <c r="S2527" i="2" s="1"/>
  <c r="V2527" i="2" s="1" a="1"/>
  <c r="V2527" i="2" s="1"/>
  <c r="D2526" i="2"/>
  <c r="J2526" i="2" s="1"/>
  <c r="S2526" i="2" s="1"/>
  <c r="V2526" i="2" s="1" a="1"/>
  <c r="V2526" i="2" s="1"/>
  <c r="D2525" i="2"/>
  <c r="J2525" i="2" s="1"/>
  <c r="S2525" i="2" s="1"/>
  <c r="V2525" i="2" s="1" a="1"/>
  <c r="V2525" i="2" s="1"/>
  <c r="D2524" i="2"/>
  <c r="J2524" i="2" s="1"/>
  <c r="S2524" i="2" s="1"/>
  <c r="V2524" i="2" s="1" a="1"/>
  <c r="V2524" i="2" s="1"/>
  <c r="D2523" i="2"/>
  <c r="J2523" i="2" s="1"/>
  <c r="S2523" i="2" s="1"/>
  <c r="V2523" i="2" s="1" a="1"/>
  <c r="V2523" i="2" s="1"/>
  <c r="D2522" i="2"/>
  <c r="J2522" i="2" s="1"/>
  <c r="S2522" i="2" s="1"/>
  <c r="V2522" i="2" s="1" a="1"/>
  <c r="V2522" i="2" s="1"/>
  <c r="D2519" i="2"/>
  <c r="J2519" i="2" s="1"/>
  <c r="S2519" i="2" s="1"/>
  <c r="V2519" i="2" s="1" a="1"/>
  <c r="V2519" i="2" s="1"/>
  <c r="D2518" i="2"/>
  <c r="J2518" i="2" s="1"/>
  <c r="S2518" i="2" s="1"/>
  <c r="V2518" i="2" s="1" a="1"/>
  <c r="V2518" i="2" s="1"/>
  <c r="D2517" i="2"/>
  <c r="J2517" i="2" s="1"/>
  <c r="S2517" i="2" s="1"/>
  <c r="V2517" i="2" s="1" a="1"/>
  <c r="V2517" i="2" s="1"/>
  <c r="D2516" i="2"/>
  <c r="J2516" i="2" s="1"/>
  <c r="S2516" i="2" s="1"/>
  <c r="V2516" i="2" s="1" a="1"/>
  <c r="V2516" i="2" s="1"/>
  <c r="D2515" i="2"/>
  <c r="J2515" i="2" s="1"/>
  <c r="S2515" i="2" s="1"/>
  <c r="V2515" i="2" s="1" a="1"/>
  <c r="V2515" i="2" s="1"/>
  <c r="D2514" i="2"/>
  <c r="J2514" i="2" s="1"/>
  <c r="S2514" i="2" s="1"/>
  <c r="V2514" i="2" s="1" a="1"/>
  <c r="V2514" i="2" s="1"/>
  <c r="D2511" i="2"/>
  <c r="J2511" i="2" s="1"/>
  <c r="S2511" i="2" s="1"/>
  <c r="V2511" i="2" s="1" a="1"/>
  <c r="V2511" i="2" s="1"/>
  <c r="D2510" i="2"/>
  <c r="J2510" i="2" s="1"/>
  <c r="S2510" i="2" s="1"/>
  <c r="V2510" i="2" s="1" a="1"/>
  <c r="V2510" i="2" s="1"/>
  <c r="D2509" i="2"/>
  <c r="J2509" i="2" s="1"/>
  <c r="S2509" i="2" s="1"/>
  <c r="V2509" i="2" s="1" a="1"/>
  <c r="V2509" i="2" s="1"/>
  <c r="D2508" i="2"/>
  <c r="J2508" i="2" s="1"/>
  <c r="S2508" i="2" s="1"/>
  <c r="V2508" i="2" s="1" a="1"/>
  <c r="V2508" i="2" s="1"/>
  <c r="D2507" i="2"/>
  <c r="J2507" i="2" s="1"/>
  <c r="S2507" i="2" s="1"/>
  <c r="V2507" i="2" s="1" a="1"/>
  <c r="V2507" i="2" s="1"/>
  <c r="D2506" i="2"/>
  <c r="J2506" i="2" s="1"/>
  <c r="S2506" i="2" s="1"/>
  <c r="V2506" i="2" s="1" a="1"/>
  <c r="V2506" i="2" s="1"/>
  <c r="D2503" i="2"/>
  <c r="J2503" i="2" s="1"/>
  <c r="S2503" i="2" s="1"/>
  <c r="V2503" i="2" s="1" a="1"/>
  <c r="V2503" i="2" s="1"/>
  <c r="D2502" i="2"/>
  <c r="J2502" i="2" s="1"/>
  <c r="S2502" i="2" s="1"/>
  <c r="V2502" i="2" s="1" a="1"/>
  <c r="V2502" i="2" s="1"/>
  <c r="D2501" i="2"/>
  <c r="J2501" i="2" s="1"/>
  <c r="S2501" i="2" s="1"/>
  <c r="V2501" i="2" s="1" a="1"/>
  <c r="V2501" i="2" s="1"/>
  <c r="D2500" i="2"/>
  <c r="J2500" i="2" s="1"/>
  <c r="S2500" i="2" s="1"/>
  <c r="V2500" i="2" s="1" a="1"/>
  <c r="V2500" i="2" s="1"/>
  <c r="D2499" i="2"/>
  <c r="J2499" i="2" s="1"/>
  <c r="S2499" i="2" s="1"/>
  <c r="V2499" i="2" s="1" a="1"/>
  <c r="V2499" i="2" s="1"/>
  <c r="D2498" i="2"/>
  <c r="J2498" i="2" s="1"/>
  <c r="S2498" i="2" s="1"/>
  <c r="V2498" i="2" s="1" a="1"/>
  <c r="V2498" i="2" s="1"/>
  <c r="D2496" i="2"/>
  <c r="J2496" i="2" s="1"/>
  <c r="S2496" i="2" s="1"/>
  <c r="V2496" i="2" s="1" a="1"/>
  <c r="V2496" i="2" s="1"/>
  <c r="D2495" i="2"/>
  <c r="J2495" i="2" s="1"/>
  <c r="S2495" i="2" s="1"/>
  <c r="V2495" i="2" s="1" a="1"/>
  <c r="V2495" i="2" s="1"/>
  <c r="D2494" i="2"/>
  <c r="J2494" i="2" s="1"/>
  <c r="S2494" i="2" s="1"/>
  <c r="V2494" i="2" s="1" a="1"/>
  <c r="V2494" i="2" s="1"/>
  <c r="D2493" i="2"/>
  <c r="J2493" i="2" s="1"/>
  <c r="S2493" i="2" s="1"/>
  <c r="V2493" i="2" s="1" a="1"/>
  <c r="V2493" i="2" s="1"/>
  <c r="D2492" i="2"/>
  <c r="J2492" i="2" s="1"/>
  <c r="S2492" i="2" s="1"/>
  <c r="V2492" i="2" s="1" a="1"/>
  <c r="V2492" i="2" s="1"/>
  <c r="D2491" i="2"/>
  <c r="J2491" i="2" s="1"/>
  <c r="S2491" i="2" s="1"/>
  <c r="V2491" i="2" s="1" a="1"/>
  <c r="V2491" i="2" s="1"/>
  <c r="D2490" i="2"/>
  <c r="J2490" i="2" s="1"/>
  <c r="S2490" i="2" s="1"/>
  <c r="V2490" i="2" s="1" a="1"/>
  <c r="V2490" i="2" s="1"/>
  <c r="D2487" i="2"/>
  <c r="J2487" i="2" s="1"/>
  <c r="S2487" i="2" s="1"/>
  <c r="V2487" i="2" s="1" a="1"/>
  <c r="V2487" i="2" s="1"/>
  <c r="D2486" i="2"/>
  <c r="J2486" i="2" s="1"/>
  <c r="S2486" i="2" s="1"/>
  <c r="V2486" i="2" s="1" a="1"/>
  <c r="V2486" i="2" s="1"/>
  <c r="D2485" i="2"/>
  <c r="J2485" i="2" s="1"/>
  <c r="S2485" i="2" s="1"/>
  <c r="V2485" i="2" s="1" a="1"/>
  <c r="V2485" i="2" s="1"/>
  <c r="D2484" i="2"/>
  <c r="J2484" i="2" s="1"/>
  <c r="S2484" i="2" s="1"/>
  <c r="V2484" i="2" s="1" a="1"/>
  <c r="V2484" i="2" s="1"/>
  <c r="D2483" i="2"/>
  <c r="J2483" i="2" s="1"/>
  <c r="S2483" i="2" s="1"/>
  <c r="V2483" i="2" s="1" a="1"/>
  <c r="V2483" i="2" s="1"/>
  <c r="D2482" i="2"/>
  <c r="J2482" i="2" s="1"/>
  <c r="S2482" i="2" s="1"/>
  <c r="V2482" i="2" s="1" a="1"/>
  <c r="V2482" i="2" s="1"/>
  <c r="D2479" i="2"/>
  <c r="J2479" i="2" s="1"/>
  <c r="S2479" i="2" s="1"/>
  <c r="V2479" i="2" s="1" a="1"/>
  <c r="V2479" i="2" s="1"/>
  <c r="D2478" i="2"/>
  <c r="J2478" i="2" s="1"/>
  <c r="S2478" i="2" s="1"/>
  <c r="V2478" i="2" s="1" a="1"/>
  <c r="V2478" i="2" s="1"/>
  <c r="D2477" i="2"/>
  <c r="J2477" i="2" s="1"/>
  <c r="S2477" i="2" s="1"/>
  <c r="V2477" i="2" s="1" a="1"/>
  <c r="V2477" i="2" s="1"/>
  <c r="D2476" i="2"/>
  <c r="J2476" i="2" s="1"/>
  <c r="S2476" i="2" s="1"/>
  <c r="V2476" i="2" s="1" a="1"/>
  <c r="V2476" i="2" s="1"/>
  <c r="D2475" i="2"/>
  <c r="J2475" i="2" s="1"/>
  <c r="S2475" i="2" s="1"/>
  <c r="V2475" i="2" s="1" a="1"/>
  <c r="V2475" i="2" s="1"/>
  <c r="D2474" i="2"/>
  <c r="J2474" i="2" s="1"/>
  <c r="S2474" i="2" s="1"/>
  <c r="V2474" i="2" s="1" a="1"/>
  <c r="V2474" i="2" s="1"/>
  <c r="D2471" i="2"/>
  <c r="J2471" i="2" s="1"/>
  <c r="S2471" i="2" s="1"/>
  <c r="V2471" i="2" s="1" a="1"/>
  <c r="V2471" i="2" s="1"/>
  <c r="D2470" i="2"/>
  <c r="J2470" i="2" s="1"/>
  <c r="S2470" i="2" s="1"/>
  <c r="V2470" i="2" s="1" a="1"/>
  <c r="V2470" i="2" s="1"/>
  <c r="D2469" i="2"/>
  <c r="J2469" i="2" s="1"/>
  <c r="S2469" i="2" s="1"/>
  <c r="V2469" i="2" s="1" a="1"/>
  <c r="V2469" i="2" s="1"/>
  <c r="D2468" i="2"/>
  <c r="J2468" i="2" s="1"/>
  <c r="S2468" i="2" s="1"/>
  <c r="V2468" i="2" s="1" a="1"/>
  <c r="V2468" i="2" s="1"/>
  <c r="D2467" i="2"/>
  <c r="J2467" i="2" s="1"/>
  <c r="S2467" i="2" s="1"/>
  <c r="V2467" i="2" s="1" a="1"/>
  <c r="V2467" i="2" s="1"/>
  <c r="D2466" i="2"/>
  <c r="J2466" i="2" s="1"/>
  <c r="S2466" i="2" s="1"/>
  <c r="V2466" i="2" s="1" a="1"/>
  <c r="V2466" i="2" s="1"/>
  <c r="D2463" i="2"/>
  <c r="J2463" i="2" s="1"/>
  <c r="S2463" i="2" s="1"/>
  <c r="V2463" i="2" s="1" a="1"/>
  <c r="V2463" i="2" s="1"/>
  <c r="D2462" i="2"/>
  <c r="J2462" i="2" s="1"/>
  <c r="S2462" i="2" s="1"/>
  <c r="V2462" i="2" s="1" a="1"/>
  <c r="V2462" i="2" s="1"/>
  <c r="D2461" i="2"/>
  <c r="J2461" i="2" s="1"/>
  <c r="S2461" i="2" s="1"/>
  <c r="V2461" i="2" s="1" a="1"/>
  <c r="V2461" i="2" s="1"/>
  <c r="D2460" i="2"/>
  <c r="J2460" i="2" s="1"/>
  <c r="S2460" i="2" s="1"/>
  <c r="V2460" i="2" s="1" a="1"/>
  <c r="V2460" i="2" s="1"/>
  <c r="D2459" i="2"/>
  <c r="J2459" i="2" s="1"/>
  <c r="S2459" i="2" s="1"/>
  <c r="V2459" i="2" s="1" a="1"/>
  <c r="V2459" i="2" s="1"/>
  <c r="D2458" i="2"/>
  <c r="J2458" i="2" s="1"/>
  <c r="S2458" i="2" s="1"/>
  <c r="V2458" i="2" s="1" a="1"/>
  <c r="V2458" i="2" s="1"/>
  <c r="D2455" i="2"/>
  <c r="J2455" i="2" s="1"/>
  <c r="S2455" i="2" s="1"/>
  <c r="V2455" i="2" s="1" a="1"/>
  <c r="V2455" i="2" s="1"/>
  <c r="D2454" i="2"/>
  <c r="J2454" i="2" s="1"/>
  <c r="S2454" i="2" s="1"/>
  <c r="V2454" i="2" s="1" a="1"/>
  <c r="V2454" i="2" s="1"/>
  <c r="D2453" i="2"/>
  <c r="J2453" i="2" s="1"/>
  <c r="S2453" i="2" s="1"/>
  <c r="V2453" i="2" s="1" a="1"/>
  <c r="V2453" i="2" s="1"/>
  <c r="D2452" i="2"/>
  <c r="J2452" i="2" s="1"/>
  <c r="S2452" i="2" s="1"/>
  <c r="V2452" i="2" s="1" a="1"/>
  <c r="V2452" i="2" s="1"/>
  <c r="D2451" i="2"/>
  <c r="J2451" i="2" s="1"/>
  <c r="S2451" i="2" s="1"/>
  <c r="V2451" i="2" s="1" a="1"/>
  <c r="V2451" i="2" s="1"/>
  <c r="D2450" i="2"/>
  <c r="J2450" i="2" s="1"/>
  <c r="S2450" i="2" s="1"/>
  <c r="V2450" i="2" s="1" a="1"/>
  <c r="V2450" i="2" s="1"/>
  <c r="D2447" i="2"/>
  <c r="J2447" i="2" s="1"/>
  <c r="S2447" i="2" s="1"/>
  <c r="V2447" i="2" s="1" a="1"/>
  <c r="V2447" i="2" s="1"/>
  <c r="D2446" i="2"/>
  <c r="J2446" i="2" s="1"/>
  <c r="S2446" i="2" s="1"/>
  <c r="V2446" i="2" s="1" a="1"/>
  <c r="V2446" i="2" s="1"/>
  <c r="D2445" i="2"/>
  <c r="J2445" i="2" s="1"/>
  <c r="S2445" i="2" s="1"/>
  <c r="V2445" i="2" s="1" a="1"/>
  <c r="V2445" i="2" s="1"/>
  <c r="D2444" i="2"/>
  <c r="J2444" i="2" s="1"/>
  <c r="S2444" i="2" s="1"/>
  <c r="V2444" i="2" s="1" a="1"/>
  <c r="V2444" i="2" s="1"/>
  <c r="D2443" i="2"/>
  <c r="J2443" i="2" s="1"/>
  <c r="S2443" i="2" s="1"/>
  <c r="V2443" i="2" s="1" a="1"/>
  <c r="V2443" i="2" s="1"/>
  <c r="D2442" i="2"/>
  <c r="J2442" i="2" s="1"/>
  <c r="S2442" i="2" s="1"/>
  <c r="V2442" i="2" s="1" a="1"/>
  <c r="V2442" i="2" s="1"/>
  <c r="D2439" i="2"/>
  <c r="J2439" i="2" s="1"/>
  <c r="S2439" i="2" s="1"/>
  <c r="V2439" i="2" s="1" a="1"/>
  <c r="V2439" i="2" s="1"/>
  <c r="D2438" i="2"/>
  <c r="J2438" i="2" s="1"/>
  <c r="S2438" i="2" s="1"/>
  <c r="V2438" i="2" s="1" a="1"/>
  <c r="V2438" i="2" s="1"/>
  <c r="D2437" i="2"/>
  <c r="J2437" i="2" s="1"/>
  <c r="S2437" i="2" s="1"/>
  <c r="V2437" i="2" s="1" a="1"/>
  <c r="V2437" i="2" s="1"/>
  <c r="D2436" i="2"/>
  <c r="J2436" i="2" s="1"/>
  <c r="S2436" i="2" s="1"/>
  <c r="V2436" i="2" s="1" a="1"/>
  <c r="V2436" i="2" s="1"/>
  <c r="D2435" i="2"/>
  <c r="J2435" i="2" s="1"/>
  <c r="S2435" i="2" s="1"/>
  <c r="V2435" i="2" s="1" a="1"/>
  <c r="V2435" i="2" s="1"/>
  <c r="D2434" i="2"/>
  <c r="J2434" i="2" s="1"/>
  <c r="S2434" i="2" s="1"/>
  <c r="V2434" i="2" s="1" a="1"/>
  <c r="V2434" i="2" s="1"/>
  <c r="D2431" i="2"/>
  <c r="J2431" i="2" s="1"/>
  <c r="S2431" i="2" s="1"/>
  <c r="V2431" i="2" s="1" a="1"/>
  <c r="V2431" i="2" s="1"/>
  <c r="D2430" i="2"/>
  <c r="J2430" i="2" s="1"/>
  <c r="S2430" i="2" s="1"/>
  <c r="V2430" i="2" s="1" a="1"/>
  <c r="V2430" i="2" s="1"/>
  <c r="D2429" i="2"/>
  <c r="J2429" i="2" s="1"/>
  <c r="S2429" i="2" s="1"/>
  <c r="V2429" i="2" s="1" a="1"/>
  <c r="V2429" i="2" s="1"/>
  <c r="D2428" i="2"/>
  <c r="J2428" i="2" s="1"/>
  <c r="S2428" i="2" s="1"/>
  <c r="V2428" i="2" s="1" a="1"/>
  <c r="V2428" i="2" s="1"/>
  <c r="D2427" i="2"/>
  <c r="J2427" i="2" s="1"/>
  <c r="S2427" i="2" s="1"/>
  <c r="V2427" i="2" s="1" a="1"/>
  <c r="V2427" i="2" s="1"/>
  <c r="D2426" i="2"/>
  <c r="J2426" i="2" s="1"/>
  <c r="S2426" i="2" s="1"/>
  <c r="V2426" i="2" s="1" a="1"/>
  <c r="V2426" i="2" s="1"/>
  <c r="D2423" i="2"/>
  <c r="J2423" i="2" s="1"/>
  <c r="S2423" i="2" s="1"/>
  <c r="V2423" i="2" s="1" a="1"/>
  <c r="V2423" i="2" s="1"/>
  <c r="D2422" i="2"/>
  <c r="J2422" i="2" s="1"/>
  <c r="S2422" i="2" s="1"/>
  <c r="V2422" i="2" s="1" a="1"/>
  <c r="V2422" i="2" s="1"/>
  <c r="D2421" i="2"/>
  <c r="J2421" i="2" s="1"/>
  <c r="S2421" i="2" s="1"/>
  <c r="V2421" i="2" s="1" a="1"/>
  <c r="V2421" i="2" s="1"/>
  <c r="D2420" i="2"/>
  <c r="J2420" i="2" s="1"/>
  <c r="S2420" i="2" s="1"/>
  <c r="V2420" i="2" s="1" a="1"/>
  <c r="V2420" i="2" s="1"/>
  <c r="D2419" i="2"/>
  <c r="J2419" i="2" s="1"/>
  <c r="S2419" i="2" s="1"/>
  <c r="V2419" i="2" s="1" a="1"/>
  <c r="V2419" i="2" s="1"/>
  <c r="D2418" i="2"/>
  <c r="J2418" i="2" s="1"/>
  <c r="S2418" i="2" s="1"/>
  <c r="V2418" i="2" s="1" a="1"/>
  <c r="V2418" i="2" s="1"/>
  <c r="D2416" i="2"/>
  <c r="J2416" i="2" s="1"/>
  <c r="S2416" i="2" s="1"/>
  <c r="V2416" i="2" s="1" a="1"/>
  <c r="V2416" i="2" s="1"/>
  <c r="D2415" i="2"/>
  <c r="J2415" i="2" s="1"/>
  <c r="S2415" i="2" s="1"/>
  <c r="V2415" i="2" s="1" a="1"/>
  <c r="V2415" i="2" s="1"/>
  <c r="D2414" i="2"/>
  <c r="J2414" i="2" s="1"/>
  <c r="S2414" i="2" s="1"/>
  <c r="V2414" i="2" s="1" a="1"/>
  <c r="V2414" i="2" s="1"/>
  <c r="D2413" i="2"/>
  <c r="J2413" i="2" s="1"/>
  <c r="S2413" i="2" s="1"/>
  <c r="V2413" i="2" s="1" a="1"/>
  <c r="V2413" i="2" s="1"/>
  <c r="D2412" i="2"/>
  <c r="J2412" i="2" s="1"/>
  <c r="S2412" i="2" s="1"/>
  <c r="V2412" i="2" s="1" a="1"/>
  <c r="V2412" i="2" s="1"/>
  <c r="D2411" i="2"/>
  <c r="J2411" i="2" s="1"/>
  <c r="S2411" i="2" s="1"/>
  <c r="V2411" i="2" s="1" a="1"/>
  <c r="V2411" i="2" s="1"/>
  <c r="D2410" i="2"/>
  <c r="J2410" i="2" s="1"/>
  <c r="S2410" i="2" s="1"/>
  <c r="V2410" i="2" s="1" a="1"/>
  <c r="V2410" i="2" s="1"/>
  <c r="D2407" i="2"/>
  <c r="J2407" i="2" s="1"/>
  <c r="S2407" i="2" s="1"/>
  <c r="V2407" i="2" s="1" a="1"/>
  <c r="V2407" i="2" s="1"/>
  <c r="D2406" i="2"/>
  <c r="J2406" i="2" s="1"/>
  <c r="S2406" i="2" s="1"/>
  <c r="V2406" i="2" s="1" a="1"/>
  <c r="V2406" i="2" s="1"/>
  <c r="D2405" i="2"/>
  <c r="J2405" i="2" s="1"/>
  <c r="S2405" i="2" s="1"/>
  <c r="V2405" i="2" s="1" a="1"/>
  <c r="V2405" i="2" s="1"/>
  <c r="D2404" i="2"/>
  <c r="J2404" i="2" s="1"/>
  <c r="S2404" i="2" s="1"/>
  <c r="V2404" i="2" s="1" a="1"/>
  <c r="V2404" i="2" s="1"/>
  <c r="D2403" i="2"/>
  <c r="J2403" i="2" s="1"/>
  <c r="S2403" i="2" s="1"/>
  <c r="V2403" i="2" s="1" a="1"/>
  <c r="V2403" i="2" s="1"/>
  <c r="D2402" i="2"/>
  <c r="J2402" i="2" s="1"/>
  <c r="S2402" i="2" s="1"/>
  <c r="V2402" i="2" s="1" a="1"/>
  <c r="V2402" i="2" s="1"/>
  <c r="D2399" i="2"/>
  <c r="J2399" i="2" s="1"/>
  <c r="S2399" i="2" s="1"/>
  <c r="V2399" i="2" s="1" a="1"/>
  <c r="V2399" i="2" s="1"/>
  <c r="D2398" i="2"/>
  <c r="J2398" i="2" s="1"/>
  <c r="S2398" i="2" s="1"/>
  <c r="V2398" i="2" s="1" a="1"/>
  <c r="V2398" i="2" s="1"/>
  <c r="D2397" i="2"/>
  <c r="J2397" i="2" s="1"/>
  <c r="S2397" i="2" s="1"/>
  <c r="V2397" i="2" s="1" a="1"/>
  <c r="V2397" i="2" s="1"/>
  <c r="D2396" i="2"/>
  <c r="J2396" i="2" s="1"/>
  <c r="S2396" i="2" s="1"/>
  <c r="V2396" i="2" s="1" a="1"/>
  <c r="V2396" i="2" s="1"/>
  <c r="D2395" i="2"/>
  <c r="J2395" i="2" s="1"/>
  <c r="S2395" i="2" s="1"/>
  <c r="V2395" i="2" s="1" a="1"/>
  <c r="V2395" i="2" s="1"/>
  <c r="D2394" i="2"/>
  <c r="J2394" i="2" s="1"/>
  <c r="S2394" i="2" s="1"/>
  <c r="V2394" i="2" s="1" a="1"/>
  <c r="V2394" i="2" s="1"/>
  <c r="D2391" i="2"/>
  <c r="J2391" i="2" s="1"/>
  <c r="S2391" i="2" s="1"/>
  <c r="V2391" i="2" s="1" a="1"/>
  <c r="V2391" i="2" s="1"/>
  <c r="D2390" i="2"/>
  <c r="J2390" i="2" s="1"/>
  <c r="S2390" i="2" s="1"/>
  <c r="V2390" i="2" s="1" a="1"/>
  <c r="V2390" i="2" s="1"/>
  <c r="D2389" i="2"/>
  <c r="J2389" i="2" s="1"/>
  <c r="S2389" i="2" s="1"/>
  <c r="V2389" i="2" s="1" a="1"/>
  <c r="V2389" i="2" s="1"/>
  <c r="D2388" i="2"/>
  <c r="J2388" i="2" s="1"/>
  <c r="S2388" i="2" s="1"/>
  <c r="V2388" i="2" s="1" a="1"/>
  <c r="V2388" i="2" s="1"/>
  <c r="D2387" i="2"/>
  <c r="J2387" i="2" s="1"/>
  <c r="S2387" i="2" s="1"/>
  <c r="V2387" i="2" s="1" a="1"/>
  <c r="V2387" i="2" s="1"/>
  <c r="D2386" i="2"/>
  <c r="J2386" i="2" s="1"/>
  <c r="S2386" i="2" s="1"/>
  <c r="V2386" i="2" s="1" a="1"/>
  <c r="V2386" i="2" s="1"/>
  <c r="D2384" i="2"/>
  <c r="J2384" i="2" s="1"/>
  <c r="S2384" i="2" s="1"/>
  <c r="V2384" i="2" s="1" a="1"/>
  <c r="V2384" i="2" s="1"/>
  <c r="D2383" i="2"/>
  <c r="J2383" i="2" s="1"/>
  <c r="S2383" i="2" s="1"/>
  <c r="V2383" i="2" s="1" a="1"/>
  <c r="V2383" i="2" s="1"/>
  <c r="D2382" i="2"/>
  <c r="J2382" i="2" s="1"/>
  <c r="S2382" i="2" s="1"/>
  <c r="V2382" i="2" s="1" a="1"/>
  <c r="V2382" i="2" s="1"/>
  <c r="D2381" i="2"/>
  <c r="J2381" i="2" s="1"/>
  <c r="S2381" i="2" s="1"/>
  <c r="V2381" i="2" s="1" a="1"/>
  <c r="V2381" i="2" s="1"/>
  <c r="D2380" i="2"/>
  <c r="J2380" i="2" s="1"/>
  <c r="S2380" i="2" s="1"/>
  <c r="V2380" i="2" s="1" a="1"/>
  <c r="V2380" i="2" s="1"/>
  <c r="D2379" i="2"/>
  <c r="J2379" i="2" s="1"/>
  <c r="S2379" i="2" s="1"/>
  <c r="V2379" i="2" s="1" a="1"/>
  <c r="V2379" i="2" s="1"/>
  <c r="D2378" i="2"/>
  <c r="J2378" i="2" s="1"/>
  <c r="S2378" i="2" s="1"/>
  <c r="V2378" i="2" s="1" a="1"/>
  <c r="V2378" i="2" s="1"/>
  <c r="D2375" i="2"/>
  <c r="J2375" i="2" s="1"/>
  <c r="S2375" i="2" s="1"/>
  <c r="V2375" i="2" s="1" a="1"/>
  <c r="V2375" i="2" s="1"/>
  <c r="D2374" i="2"/>
  <c r="J2374" i="2" s="1"/>
  <c r="S2374" i="2" s="1"/>
  <c r="V2374" i="2" s="1" a="1"/>
  <c r="V2374" i="2" s="1"/>
  <c r="D2373" i="2"/>
  <c r="J2373" i="2" s="1"/>
  <c r="S2373" i="2" s="1"/>
  <c r="V2373" i="2" s="1" a="1"/>
  <c r="V2373" i="2" s="1"/>
  <c r="D2372" i="2"/>
  <c r="J2372" i="2" s="1"/>
  <c r="S2372" i="2" s="1"/>
  <c r="V2372" i="2" s="1" a="1"/>
  <c r="V2372" i="2" s="1"/>
  <c r="D2371" i="2"/>
  <c r="J2371" i="2" s="1"/>
  <c r="S2371" i="2" s="1"/>
  <c r="V2371" i="2" s="1" a="1"/>
  <c r="V2371" i="2" s="1"/>
  <c r="D2370" i="2"/>
  <c r="J2370" i="2" s="1"/>
  <c r="S2370" i="2" s="1"/>
  <c r="V2370" i="2" s="1" a="1"/>
  <c r="V2370" i="2" s="1"/>
  <c r="D2368" i="2"/>
  <c r="J2368" i="2" s="1"/>
  <c r="S2368" i="2" s="1"/>
  <c r="V2368" i="2" s="1" a="1"/>
  <c r="V2368" i="2" s="1"/>
  <c r="D2367" i="2"/>
  <c r="J2367" i="2" s="1"/>
  <c r="S2367" i="2" s="1"/>
  <c r="V2367" i="2" s="1" a="1"/>
  <c r="V2367" i="2" s="1"/>
  <c r="D2366" i="2"/>
  <c r="J2366" i="2" s="1"/>
  <c r="S2366" i="2" s="1"/>
  <c r="V2366" i="2" s="1" a="1"/>
  <c r="V2366" i="2" s="1"/>
  <c r="D2365" i="2"/>
  <c r="J2365" i="2" s="1"/>
  <c r="S2365" i="2" s="1"/>
  <c r="V2365" i="2" s="1" a="1"/>
  <c r="V2365" i="2" s="1"/>
  <c r="D2364" i="2"/>
  <c r="J2364" i="2" s="1"/>
  <c r="S2364" i="2" s="1"/>
  <c r="V2364" i="2" s="1" a="1"/>
  <c r="V2364" i="2" s="1"/>
  <c r="D2363" i="2"/>
  <c r="J2363" i="2" s="1"/>
  <c r="S2363" i="2" s="1"/>
  <c r="V2363" i="2" s="1" a="1"/>
  <c r="V2363" i="2" s="1"/>
  <c r="D2362" i="2"/>
  <c r="J2362" i="2" s="1"/>
  <c r="S2362" i="2" s="1"/>
  <c r="V2362" i="2" s="1" a="1"/>
  <c r="V2362" i="2" s="1"/>
  <c r="D2359" i="2"/>
  <c r="J2359" i="2" s="1"/>
  <c r="S2359" i="2" s="1"/>
  <c r="V2359" i="2" s="1" a="1"/>
  <c r="V2359" i="2" s="1"/>
  <c r="D2358" i="2"/>
  <c r="J2358" i="2" s="1"/>
  <c r="S2358" i="2" s="1"/>
  <c r="V2358" i="2" s="1" a="1"/>
  <c r="V2358" i="2" s="1"/>
  <c r="D2357" i="2"/>
  <c r="J2357" i="2" s="1"/>
  <c r="S2357" i="2" s="1"/>
  <c r="V2357" i="2" s="1" a="1"/>
  <c r="V2357" i="2" s="1"/>
  <c r="D2356" i="2"/>
  <c r="J2356" i="2" s="1"/>
  <c r="S2356" i="2" s="1"/>
  <c r="V2356" i="2" s="1" a="1"/>
  <c r="V2356" i="2" s="1"/>
  <c r="D2355" i="2"/>
  <c r="J2355" i="2" s="1"/>
  <c r="S2355" i="2" s="1"/>
  <c r="V2355" i="2" s="1" a="1"/>
  <c r="V2355" i="2" s="1"/>
  <c r="D2354" i="2"/>
  <c r="J2354" i="2" s="1"/>
  <c r="S2354" i="2" s="1"/>
  <c r="V2354" i="2" s="1" a="1"/>
  <c r="V2354" i="2" s="1"/>
  <c r="D2352" i="2"/>
  <c r="J2352" i="2" s="1"/>
  <c r="S2352" i="2" s="1"/>
  <c r="V2352" i="2" s="1" a="1"/>
  <c r="V2352" i="2" s="1"/>
  <c r="D2351" i="2"/>
  <c r="J2351" i="2" s="1"/>
  <c r="S2351" i="2" s="1"/>
  <c r="V2351" i="2" s="1" a="1"/>
  <c r="V2351" i="2" s="1"/>
  <c r="D2350" i="2"/>
  <c r="J2350" i="2" s="1"/>
  <c r="S2350" i="2" s="1"/>
  <c r="V2350" i="2" s="1" a="1"/>
  <c r="V2350" i="2" s="1"/>
  <c r="D2349" i="2"/>
  <c r="J2349" i="2" s="1"/>
  <c r="S2349" i="2" s="1"/>
  <c r="V2349" i="2" s="1" a="1"/>
  <c r="V2349" i="2" s="1"/>
  <c r="D2348" i="2"/>
  <c r="J2348" i="2" s="1"/>
  <c r="S2348" i="2" s="1"/>
  <c r="V2348" i="2" s="1" a="1"/>
  <c r="V2348" i="2" s="1"/>
  <c r="D2347" i="2"/>
  <c r="J2347" i="2" s="1"/>
  <c r="S2347" i="2" s="1"/>
  <c r="V2347" i="2" s="1" a="1"/>
  <c r="V2347" i="2" s="1"/>
  <c r="D2346" i="2"/>
  <c r="J2346" i="2" s="1"/>
  <c r="S2346" i="2" s="1"/>
  <c r="V2346" i="2" s="1" a="1"/>
  <c r="V2346" i="2" s="1"/>
  <c r="D2343" i="2"/>
  <c r="J2343" i="2" s="1"/>
  <c r="S2343" i="2" s="1"/>
  <c r="V2343" i="2" s="1" a="1"/>
  <c r="V2343" i="2" s="1"/>
  <c r="D2342" i="2"/>
  <c r="J2342" i="2" s="1"/>
  <c r="S2342" i="2" s="1"/>
  <c r="V2342" i="2" s="1" a="1"/>
  <c r="V2342" i="2" s="1"/>
  <c r="D2341" i="2"/>
  <c r="J2341" i="2" s="1"/>
  <c r="S2341" i="2" s="1"/>
  <c r="V2341" i="2" s="1" a="1"/>
  <c r="V2341" i="2" s="1"/>
  <c r="D2340" i="2"/>
  <c r="J2340" i="2" s="1"/>
  <c r="S2340" i="2" s="1"/>
  <c r="V2340" i="2" s="1" a="1"/>
  <c r="V2340" i="2" s="1"/>
  <c r="D2339" i="2"/>
  <c r="J2339" i="2" s="1"/>
  <c r="S2339" i="2" s="1"/>
  <c r="V2339" i="2" s="1" a="1"/>
  <c r="V2339" i="2" s="1"/>
  <c r="D2338" i="2"/>
  <c r="J2338" i="2" s="1"/>
  <c r="S2338" i="2" s="1"/>
  <c r="V2338" i="2" s="1" a="1"/>
  <c r="V2338" i="2" s="1"/>
  <c r="D2335" i="2"/>
  <c r="J2335" i="2" s="1"/>
  <c r="S2335" i="2" s="1"/>
  <c r="V2335" i="2" s="1" a="1"/>
  <c r="V2335" i="2" s="1"/>
  <c r="D2334" i="2"/>
  <c r="J2334" i="2" s="1"/>
  <c r="S2334" i="2" s="1"/>
  <c r="V2334" i="2" s="1" a="1"/>
  <c r="V2334" i="2" s="1"/>
  <c r="D2333" i="2"/>
  <c r="J2333" i="2" s="1"/>
  <c r="S2333" i="2" s="1"/>
  <c r="V2333" i="2" s="1" a="1"/>
  <c r="V2333" i="2" s="1"/>
  <c r="D2332" i="2"/>
  <c r="J2332" i="2" s="1"/>
  <c r="S2332" i="2" s="1"/>
  <c r="V2332" i="2" s="1" a="1"/>
  <c r="V2332" i="2" s="1"/>
  <c r="D2331" i="2"/>
  <c r="J2331" i="2" s="1"/>
  <c r="S2331" i="2" s="1"/>
  <c r="V2331" i="2" s="1" a="1"/>
  <c r="V2331" i="2" s="1"/>
  <c r="D2330" i="2"/>
  <c r="J2330" i="2" s="1"/>
  <c r="S2330" i="2" s="1"/>
  <c r="V2330" i="2" s="1" a="1"/>
  <c r="V2330" i="2" s="1"/>
  <c r="D2327" i="2"/>
  <c r="J2327" i="2" s="1"/>
  <c r="S2327" i="2" s="1"/>
  <c r="V2327" i="2" s="1" a="1"/>
  <c r="V2327" i="2" s="1"/>
  <c r="D2326" i="2"/>
  <c r="J2326" i="2" s="1"/>
  <c r="S2326" i="2" s="1"/>
  <c r="V2326" i="2" s="1" a="1"/>
  <c r="V2326" i="2" s="1"/>
  <c r="D2325" i="2"/>
  <c r="J2325" i="2" s="1"/>
  <c r="S2325" i="2" s="1"/>
  <c r="V2325" i="2" s="1" a="1"/>
  <c r="V2325" i="2" s="1"/>
  <c r="D2324" i="2"/>
  <c r="J2324" i="2" s="1"/>
  <c r="S2324" i="2" s="1"/>
  <c r="V2324" i="2" s="1" a="1"/>
  <c r="V2324" i="2" s="1"/>
  <c r="D2323" i="2"/>
  <c r="J2323" i="2" s="1"/>
  <c r="S2323" i="2" s="1"/>
  <c r="V2323" i="2" s="1" a="1"/>
  <c r="V2323" i="2" s="1"/>
  <c r="D2322" i="2"/>
  <c r="J2322" i="2" s="1"/>
  <c r="S2322" i="2" s="1"/>
  <c r="V2322" i="2" s="1" a="1"/>
  <c r="V2322" i="2" s="1"/>
  <c r="D2320" i="2"/>
  <c r="J2320" i="2" s="1"/>
  <c r="S2320" i="2" s="1"/>
  <c r="V2320" i="2" s="1" a="1"/>
  <c r="V2320" i="2" s="1"/>
  <c r="D2319" i="2"/>
  <c r="J2319" i="2" s="1"/>
  <c r="S2319" i="2" s="1"/>
  <c r="V2319" i="2" s="1" a="1"/>
  <c r="V2319" i="2" s="1"/>
  <c r="D2318" i="2"/>
  <c r="J2318" i="2" s="1"/>
  <c r="S2318" i="2" s="1"/>
  <c r="V2318" i="2" s="1" a="1"/>
  <c r="V2318" i="2" s="1"/>
  <c r="D2317" i="2"/>
  <c r="J2317" i="2" s="1"/>
  <c r="S2317" i="2" s="1"/>
  <c r="V2317" i="2" s="1" a="1"/>
  <c r="V2317" i="2" s="1"/>
  <c r="D2316" i="2"/>
  <c r="J2316" i="2" s="1"/>
  <c r="S2316" i="2" s="1"/>
  <c r="V2316" i="2" s="1" a="1"/>
  <c r="V2316" i="2" s="1"/>
  <c r="D2315" i="2"/>
  <c r="J2315" i="2" s="1"/>
  <c r="S2315" i="2" s="1"/>
  <c r="V2315" i="2" s="1" a="1"/>
  <c r="V2315" i="2" s="1"/>
  <c r="D2314" i="2"/>
  <c r="J2314" i="2" s="1"/>
  <c r="S2314" i="2" s="1"/>
  <c r="V2314" i="2" s="1" a="1"/>
  <c r="V2314" i="2" s="1"/>
  <c r="D2311" i="2"/>
  <c r="J2311" i="2" s="1"/>
  <c r="S2311" i="2" s="1"/>
  <c r="V2311" i="2" s="1" a="1"/>
  <c r="V2311" i="2" s="1"/>
  <c r="D2310" i="2"/>
  <c r="J2310" i="2" s="1"/>
  <c r="S2310" i="2" s="1"/>
  <c r="V2310" i="2" s="1" a="1"/>
  <c r="V2310" i="2" s="1"/>
  <c r="D2309" i="2"/>
  <c r="J2309" i="2" s="1"/>
  <c r="S2309" i="2" s="1"/>
  <c r="V2309" i="2" s="1" a="1"/>
  <c r="V2309" i="2" s="1"/>
  <c r="D2308" i="2"/>
  <c r="J2308" i="2" s="1"/>
  <c r="S2308" i="2" s="1"/>
  <c r="V2308" i="2" s="1" a="1"/>
  <c r="V2308" i="2" s="1"/>
  <c r="D2307" i="2"/>
  <c r="J2307" i="2" s="1"/>
  <c r="S2307" i="2" s="1"/>
  <c r="V2307" i="2" s="1" a="1"/>
  <c r="V2307" i="2" s="1"/>
  <c r="D2306" i="2"/>
  <c r="J2306" i="2" s="1"/>
  <c r="S2306" i="2" s="1"/>
  <c r="V2306" i="2" s="1" a="1"/>
  <c r="V2306" i="2" s="1"/>
  <c r="D2303" i="2"/>
  <c r="J2303" i="2" s="1"/>
  <c r="S2303" i="2" s="1"/>
  <c r="V2303" i="2" s="1" a="1"/>
  <c r="V2303" i="2" s="1"/>
  <c r="D2302" i="2"/>
  <c r="J2302" i="2" s="1"/>
  <c r="S2302" i="2" s="1"/>
  <c r="V2302" i="2" s="1" a="1"/>
  <c r="V2302" i="2" s="1"/>
  <c r="D2301" i="2"/>
  <c r="J2301" i="2" s="1"/>
  <c r="S2301" i="2" s="1"/>
  <c r="V2301" i="2" s="1" a="1"/>
  <c r="V2301" i="2" s="1"/>
  <c r="D2300" i="2"/>
  <c r="J2300" i="2" s="1"/>
  <c r="S2300" i="2" s="1"/>
  <c r="V2300" i="2" s="1" a="1"/>
  <c r="V2300" i="2" s="1"/>
  <c r="D2299" i="2"/>
  <c r="J2299" i="2" s="1"/>
  <c r="S2299" i="2" s="1"/>
  <c r="V2299" i="2" s="1" a="1"/>
  <c r="V2299" i="2" s="1"/>
  <c r="D2298" i="2"/>
  <c r="J2298" i="2" s="1"/>
  <c r="S2298" i="2" s="1"/>
  <c r="V2298" i="2" s="1" a="1"/>
  <c r="V2298" i="2" s="1"/>
  <c r="D2295" i="2"/>
  <c r="J2295" i="2" s="1"/>
  <c r="S2295" i="2" s="1"/>
  <c r="V2295" i="2" s="1" a="1"/>
  <c r="V2295" i="2" s="1"/>
  <c r="D2294" i="2"/>
  <c r="J2294" i="2" s="1"/>
  <c r="S2294" i="2" s="1"/>
  <c r="V2294" i="2" s="1" a="1"/>
  <c r="V2294" i="2" s="1"/>
  <c r="D2293" i="2"/>
  <c r="J2293" i="2" s="1"/>
  <c r="S2293" i="2" s="1"/>
  <c r="V2293" i="2" s="1" a="1"/>
  <c r="V2293" i="2" s="1"/>
  <c r="D2292" i="2"/>
  <c r="J2292" i="2" s="1"/>
  <c r="S2292" i="2" s="1"/>
  <c r="V2292" i="2" s="1" a="1"/>
  <c r="V2292" i="2" s="1"/>
  <c r="D2291" i="2"/>
  <c r="J2291" i="2" s="1"/>
  <c r="S2291" i="2" s="1"/>
  <c r="V2291" i="2" s="1" a="1"/>
  <c r="V2291" i="2" s="1"/>
  <c r="D2290" i="2"/>
  <c r="J2290" i="2" s="1"/>
  <c r="S2290" i="2" s="1"/>
  <c r="V2290" i="2" s="1" a="1"/>
  <c r="V2290" i="2" s="1"/>
  <c r="D2287" i="2"/>
  <c r="J2287" i="2" s="1"/>
  <c r="S2287" i="2" s="1"/>
  <c r="V2287" i="2" s="1" a="1"/>
  <c r="V2287" i="2" s="1"/>
  <c r="D2286" i="2"/>
  <c r="J2286" i="2" s="1"/>
  <c r="S2286" i="2" s="1"/>
  <c r="V2286" i="2" s="1" a="1"/>
  <c r="V2286" i="2" s="1"/>
  <c r="D2285" i="2"/>
  <c r="J2285" i="2" s="1"/>
  <c r="S2285" i="2" s="1"/>
  <c r="V2285" i="2" s="1" a="1"/>
  <c r="V2285" i="2" s="1"/>
  <c r="D2284" i="2"/>
  <c r="J2284" i="2" s="1"/>
  <c r="S2284" i="2" s="1"/>
  <c r="V2284" i="2" s="1" a="1"/>
  <c r="V2284" i="2" s="1"/>
  <c r="D2283" i="2"/>
  <c r="J2283" i="2" s="1"/>
  <c r="S2283" i="2" s="1"/>
  <c r="V2283" i="2" s="1" a="1"/>
  <c r="V2283" i="2" s="1"/>
  <c r="D2282" i="2"/>
  <c r="J2282" i="2" s="1"/>
  <c r="S2282" i="2" s="1"/>
  <c r="V2282" i="2" s="1" a="1"/>
  <c r="V2282" i="2" s="1"/>
  <c r="D2279" i="2"/>
  <c r="J2279" i="2" s="1"/>
  <c r="S2279" i="2" s="1"/>
  <c r="V2279" i="2" s="1" a="1"/>
  <c r="V2279" i="2" s="1"/>
  <c r="D2278" i="2"/>
  <c r="J2278" i="2" s="1"/>
  <c r="S2278" i="2" s="1"/>
  <c r="V2278" i="2" s="1" a="1"/>
  <c r="V2278" i="2" s="1"/>
  <c r="D2277" i="2"/>
  <c r="J2277" i="2" s="1"/>
  <c r="S2277" i="2" s="1"/>
  <c r="V2277" i="2" s="1" a="1"/>
  <c r="V2277" i="2" s="1"/>
  <c r="D2276" i="2"/>
  <c r="J2276" i="2" s="1"/>
  <c r="S2276" i="2" s="1"/>
  <c r="V2276" i="2" s="1" a="1"/>
  <c r="V2276" i="2" s="1"/>
  <c r="D2275" i="2"/>
  <c r="J2275" i="2" s="1"/>
  <c r="S2275" i="2" s="1"/>
  <c r="V2275" i="2" s="1" a="1"/>
  <c r="V2275" i="2" s="1"/>
  <c r="D2274" i="2"/>
  <c r="J2274" i="2" s="1"/>
  <c r="S2274" i="2" s="1"/>
  <c r="V2274" i="2" s="1" a="1"/>
  <c r="V2274" i="2" s="1"/>
  <c r="D2271" i="2"/>
  <c r="J2271" i="2" s="1"/>
  <c r="S2271" i="2" s="1"/>
  <c r="V2271" i="2" s="1" a="1"/>
  <c r="V2271" i="2" s="1"/>
  <c r="D2270" i="2"/>
  <c r="J2270" i="2" s="1"/>
  <c r="S2270" i="2" s="1"/>
  <c r="V2270" i="2" s="1" a="1"/>
  <c r="V2270" i="2" s="1"/>
  <c r="D2269" i="2"/>
  <c r="J2269" i="2" s="1"/>
  <c r="S2269" i="2" s="1"/>
  <c r="V2269" i="2" s="1" a="1"/>
  <c r="V2269" i="2" s="1"/>
  <c r="D2268" i="2"/>
  <c r="J2268" i="2" s="1"/>
  <c r="S2268" i="2" s="1"/>
  <c r="V2268" i="2" s="1" a="1"/>
  <c r="V2268" i="2" s="1"/>
  <c r="D2267" i="2"/>
  <c r="J2267" i="2" s="1"/>
  <c r="S2267" i="2" s="1"/>
  <c r="V2267" i="2" s="1" a="1"/>
  <c r="V2267" i="2" s="1"/>
  <c r="D2266" i="2"/>
  <c r="J2266" i="2" s="1"/>
  <c r="S2266" i="2" s="1"/>
  <c r="V2266" i="2" s="1" a="1"/>
  <c r="V2266" i="2" s="1"/>
  <c r="D2263" i="2"/>
  <c r="J2263" i="2" s="1"/>
  <c r="S2263" i="2" s="1"/>
  <c r="V2263" i="2" s="1" a="1"/>
  <c r="V2263" i="2" s="1"/>
  <c r="D2262" i="2"/>
  <c r="J2262" i="2" s="1"/>
  <c r="S2262" i="2" s="1"/>
  <c r="V2262" i="2" s="1" a="1"/>
  <c r="V2262" i="2" s="1"/>
  <c r="D2261" i="2"/>
  <c r="J2261" i="2" s="1"/>
  <c r="S2261" i="2" s="1"/>
  <c r="V2261" i="2" s="1" a="1"/>
  <c r="V2261" i="2" s="1"/>
  <c r="D2260" i="2"/>
  <c r="J2260" i="2" s="1"/>
  <c r="S2260" i="2" s="1"/>
  <c r="V2260" i="2" s="1" a="1"/>
  <c r="V2260" i="2" s="1"/>
  <c r="D2259" i="2"/>
  <c r="J2259" i="2" s="1"/>
  <c r="S2259" i="2" s="1"/>
  <c r="V2259" i="2" s="1" a="1"/>
  <c r="V2259" i="2" s="1"/>
  <c r="D2258" i="2"/>
  <c r="J2258" i="2" s="1"/>
  <c r="S2258" i="2" s="1"/>
  <c r="V2258" i="2" s="1" a="1"/>
  <c r="V2258" i="2" s="1"/>
  <c r="D2255" i="2"/>
  <c r="J2255" i="2" s="1"/>
  <c r="S2255" i="2" s="1"/>
  <c r="V2255" i="2" s="1" a="1"/>
  <c r="V2255" i="2" s="1"/>
  <c r="D2254" i="2"/>
  <c r="J2254" i="2" s="1"/>
  <c r="S2254" i="2" s="1"/>
  <c r="V2254" i="2" s="1" a="1"/>
  <c r="V2254" i="2" s="1"/>
  <c r="D2253" i="2"/>
  <c r="J2253" i="2" s="1"/>
  <c r="S2253" i="2" s="1"/>
  <c r="V2253" i="2" s="1" a="1"/>
  <c r="V2253" i="2" s="1"/>
  <c r="D2252" i="2"/>
  <c r="J2252" i="2" s="1"/>
  <c r="S2252" i="2" s="1"/>
  <c r="V2252" i="2" s="1" a="1"/>
  <c r="V2252" i="2" s="1"/>
  <c r="D2251" i="2"/>
  <c r="J2251" i="2" s="1"/>
  <c r="S2251" i="2" s="1"/>
  <c r="V2251" i="2" s="1" a="1"/>
  <c r="V2251" i="2" s="1"/>
  <c r="D2250" i="2"/>
  <c r="J2250" i="2" s="1"/>
  <c r="S2250" i="2" s="1"/>
  <c r="V2250" i="2" s="1" a="1"/>
  <c r="V2250" i="2" s="1"/>
  <c r="D2247" i="2"/>
  <c r="J2247" i="2" s="1"/>
  <c r="S2247" i="2" s="1"/>
  <c r="V2247" i="2" s="1" a="1"/>
  <c r="V2247" i="2" s="1"/>
  <c r="D2246" i="2"/>
  <c r="J2246" i="2" s="1"/>
  <c r="S2246" i="2" s="1"/>
  <c r="V2246" i="2" s="1" a="1"/>
  <c r="V2246" i="2" s="1"/>
  <c r="D2245" i="2"/>
  <c r="J2245" i="2" s="1"/>
  <c r="S2245" i="2" s="1"/>
  <c r="V2245" i="2" s="1" a="1"/>
  <c r="V2245" i="2" s="1"/>
  <c r="D2244" i="2"/>
  <c r="J2244" i="2" s="1"/>
  <c r="S2244" i="2" s="1"/>
  <c r="V2244" i="2" s="1" a="1"/>
  <c r="V2244" i="2" s="1"/>
  <c r="D2243" i="2"/>
  <c r="J2243" i="2" s="1"/>
  <c r="S2243" i="2" s="1"/>
  <c r="V2243" i="2" s="1" a="1"/>
  <c r="V2243" i="2" s="1"/>
  <c r="D2242" i="2"/>
  <c r="J2242" i="2" s="1"/>
  <c r="S2242" i="2" s="1"/>
  <c r="V2242" i="2" s="1" a="1"/>
  <c r="V2242" i="2" s="1"/>
  <c r="D2240" i="2"/>
  <c r="J2240" i="2" s="1"/>
  <c r="S2240" i="2" s="1"/>
  <c r="V2240" i="2" s="1" a="1"/>
  <c r="V2240" i="2" s="1"/>
  <c r="D2239" i="2"/>
  <c r="J2239" i="2" s="1"/>
  <c r="S2239" i="2" s="1"/>
  <c r="V2239" i="2" s="1" a="1"/>
  <c r="V2239" i="2" s="1"/>
  <c r="D2238" i="2"/>
  <c r="J2238" i="2" s="1"/>
  <c r="S2238" i="2" s="1"/>
  <c r="V2238" i="2" s="1" a="1"/>
  <c r="V2238" i="2" s="1"/>
  <c r="D2237" i="2"/>
  <c r="J2237" i="2" s="1"/>
  <c r="S2237" i="2" s="1"/>
  <c r="V2237" i="2" s="1" a="1"/>
  <c r="V2237" i="2" s="1"/>
  <c r="D2236" i="2"/>
  <c r="J2236" i="2" s="1"/>
  <c r="S2236" i="2" s="1"/>
  <c r="V2236" i="2" s="1" a="1"/>
  <c r="V2236" i="2" s="1"/>
  <c r="D2235" i="2"/>
  <c r="J2235" i="2" s="1"/>
  <c r="S2235" i="2" s="1"/>
  <c r="V2235" i="2" s="1" a="1"/>
  <c r="V2235" i="2" s="1"/>
  <c r="D2234" i="2"/>
  <c r="J2234" i="2" s="1"/>
  <c r="S2234" i="2" s="1"/>
  <c r="V2234" i="2" s="1" a="1"/>
  <c r="V2234" i="2" s="1"/>
  <c r="D2231" i="2"/>
  <c r="J2231" i="2" s="1"/>
  <c r="S2231" i="2" s="1"/>
  <c r="V2231" i="2" s="1" a="1"/>
  <c r="V2231" i="2" s="1"/>
  <c r="D2230" i="2"/>
  <c r="J2230" i="2" s="1"/>
  <c r="S2230" i="2" s="1"/>
  <c r="V2230" i="2" s="1" a="1"/>
  <c r="V2230" i="2" s="1"/>
  <c r="D2229" i="2"/>
  <c r="J2229" i="2" s="1"/>
  <c r="S2229" i="2" s="1"/>
  <c r="V2229" i="2" s="1" a="1"/>
  <c r="V2229" i="2" s="1"/>
  <c r="D2228" i="2"/>
  <c r="J2228" i="2" s="1"/>
  <c r="S2228" i="2" s="1"/>
  <c r="V2228" i="2" s="1" a="1"/>
  <c r="V2228" i="2" s="1"/>
  <c r="D2227" i="2"/>
  <c r="J2227" i="2" s="1"/>
  <c r="S2227" i="2" s="1"/>
  <c r="V2227" i="2" s="1" a="1"/>
  <c r="V2227" i="2" s="1"/>
  <c r="D2226" i="2"/>
  <c r="J2226" i="2" s="1"/>
  <c r="S2226" i="2" s="1"/>
  <c r="V2226" i="2" s="1" a="1"/>
  <c r="V2226" i="2" s="1"/>
  <c r="D2223" i="2"/>
  <c r="J2223" i="2" s="1"/>
  <c r="S2223" i="2" s="1"/>
  <c r="V2223" i="2" s="1" a="1"/>
  <c r="V2223" i="2" s="1"/>
  <c r="D2222" i="2"/>
  <c r="J2222" i="2" s="1"/>
  <c r="S2222" i="2" s="1"/>
  <c r="V2222" i="2" s="1" a="1"/>
  <c r="V2222" i="2" s="1"/>
  <c r="D2221" i="2"/>
  <c r="J2221" i="2" s="1"/>
  <c r="S2221" i="2" s="1"/>
  <c r="V2221" i="2" s="1" a="1"/>
  <c r="V2221" i="2" s="1"/>
  <c r="D2220" i="2"/>
  <c r="J2220" i="2" s="1"/>
  <c r="S2220" i="2" s="1"/>
  <c r="V2220" i="2" s="1" a="1"/>
  <c r="V2220" i="2" s="1"/>
  <c r="D2219" i="2"/>
  <c r="J2219" i="2" s="1"/>
  <c r="S2219" i="2" s="1"/>
  <c r="V2219" i="2" s="1" a="1"/>
  <c r="V2219" i="2" s="1"/>
  <c r="D2218" i="2"/>
  <c r="J2218" i="2" s="1"/>
  <c r="S2218" i="2" s="1"/>
  <c r="V2218" i="2" s="1" a="1"/>
  <c r="V2218" i="2" s="1"/>
  <c r="D2216" i="2"/>
  <c r="J2216" i="2" s="1"/>
  <c r="S2216" i="2" s="1"/>
  <c r="V2216" i="2" s="1" a="1"/>
  <c r="V2216" i="2" s="1"/>
  <c r="D2215" i="2"/>
  <c r="J2215" i="2" s="1"/>
  <c r="S2215" i="2" s="1"/>
  <c r="V2215" i="2" s="1" a="1"/>
  <c r="V2215" i="2" s="1"/>
  <c r="D2214" i="2"/>
  <c r="J2214" i="2" s="1"/>
  <c r="S2214" i="2" s="1"/>
  <c r="V2214" i="2" s="1" a="1"/>
  <c r="V2214" i="2" s="1"/>
  <c r="D2213" i="2"/>
  <c r="J2213" i="2" s="1"/>
  <c r="S2213" i="2" s="1"/>
  <c r="V2213" i="2" s="1" a="1"/>
  <c r="V2213" i="2" s="1"/>
  <c r="D2212" i="2"/>
  <c r="J2212" i="2" s="1"/>
  <c r="S2212" i="2" s="1"/>
  <c r="V2212" i="2" s="1" a="1"/>
  <c r="V2212" i="2" s="1"/>
  <c r="D2211" i="2"/>
  <c r="J2211" i="2" s="1"/>
  <c r="S2211" i="2" s="1"/>
  <c r="V2211" i="2" s="1" a="1"/>
  <c r="V2211" i="2" s="1"/>
  <c r="D2210" i="2"/>
  <c r="J2210" i="2" s="1"/>
  <c r="S2210" i="2" s="1"/>
  <c r="V2210" i="2" s="1" a="1"/>
  <c r="V2210" i="2" s="1"/>
  <c r="D2208" i="2"/>
  <c r="J2208" i="2" s="1"/>
  <c r="S2208" i="2" s="1"/>
  <c r="V2208" i="2" s="1" a="1"/>
  <c r="V2208" i="2" s="1"/>
  <c r="D2207" i="2"/>
  <c r="J2207" i="2" s="1"/>
  <c r="S2207" i="2" s="1"/>
  <c r="V2207" i="2" s="1" a="1"/>
  <c r="V2207" i="2" s="1"/>
  <c r="D2206" i="2"/>
  <c r="J2206" i="2" s="1"/>
  <c r="S2206" i="2" s="1"/>
  <c r="V2206" i="2" s="1" a="1"/>
  <c r="V2206" i="2" s="1"/>
  <c r="D2205" i="2"/>
  <c r="J2205" i="2" s="1"/>
  <c r="S2205" i="2" s="1"/>
  <c r="V2205" i="2" s="1" a="1"/>
  <c r="V2205" i="2" s="1"/>
  <c r="D2204" i="2"/>
  <c r="J2204" i="2" s="1"/>
  <c r="S2204" i="2" s="1"/>
  <c r="V2204" i="2" s="1" a="1"/>
  <c r="V2204" i="2" s="1"/>
  <c r="D2203" i="2"/>
  <c r="J2203" i="2" s="1"/>
  <c r="S2203" i="2" s="1"/>
  <c r="V2203" i="2" s="1" a="1"/>
  <c r="V2203" i="2" s="1"/>
  <c r="D2202" i="2"/>
  <c r="J2202" i="2" s="1"/>
  <c r="S2202" i="2" s="1"/>
  <c r="V2202" i="2" s="1" a="1"/>
  <c r="V2202" i="2" s="1"/>
  <c r="D2199" i="2"/>
  <c r="J2199" i="2" s="1"/>
  <c r="S2199" i="2" s="1"/>
  <c r="V2199" i="2" s="1" a="1"/>
  <c r="V2199" i="2" s="1"/>
  <c r="D2198" i="2"/>
  <c r="J2198" i="2" s="1"/>
  <c r="S2198" i="2" s="1"/>
  <c r="V2198" i="2" s="1" a="1"/>
  <c r="V2198" i="2" s="1"/>
  <c r="D2197" i="2"/>
  <c r="J2197" i="2" s="1"/>
  <c r="S2197" i="2" s="1"/>
  <c r="V2197" i="2" s="1" a="1"/>
  <c r="V2197" i="2" s="1"/>
  <c r="D2196" i="2"/>
  <c r="J2196" i="2" s="1"/>
  <c r="S2196" i="2" s="1"/>
  <c r="V2196" i="2" s="1" a="1"/>
  <c r="V2196" i="2" s="1"/>
  <c r="D2195" i="2"/>
  <c r="J2195" i="2" s="1"/>
  <c r="S2195" i="2" s="1"/>
  <c r="V2195" i="2" s="1" a="1"/>
  <c r="V2195" i="2" s="1"/>
  <c r="D2194" i="2"/>
  <c r="J2194" i="2" s="1"/>
  <c r="S2194" i="2" s="1"/>
  <c r="V2194" i="2" s="1" a="1"/>
  <c r="V2194" i="2" s="1"/>
  <c r="D2191" i="2"/>
  <c r="J2191" i="2" s="1"/>
  <c r="S2191" i="2" s="1"/>
  <c r="V2191" i="2" s="1" a="1"/>
  <c r="V2191" i="2" s="1"/>
  <c r="D2190" i="2"/>
  <c r="J2190" i="2" s="1"/>
  <c r="S2190" i="2" s="1"/>
  <c r="V2190" i="2" s="1" a="1"/>
  <c r="V2190" i="2" s="1"/>
  <c r="D2189" i="2"/>
  <c r="J2189" i="2" s="1"/>
  <c r="S2189" i="2" s="1"/>
  <c r="V2189" i="2" s="1" a="1"/>
  <c r="V2189" i="2" s="1"/>
  <c r="D2188" i="2"/>
  <c r="J2188" i="2" s="1"/>
  <c r="S2188" i="2" s="1"/>
  <c r="V2188" i="2" s="1" a="1"/>
  <c r="V2188" i="2" s="1"/>
  <c r="D2187" i="2"/>
  <c r="J2187" i="2" s="1"/>
  <c r="S2187" i="2" s="1"/>
  <c r="V2187" i="2" s="1" a="1"/>
  <c r="V2187" i="2" s="1"/>
  <c r="D2186" i="2"/>
  <c r="J2186" i="2" s="1"/>
  <c r="S2186" i="2" s="1"/>
  <c r="V2186" i="2" s="1" a="1"/>
  <c r="V2186" i="2" s="1"/>
  <c r="D2183" i="2"/>
  <c r="J2183" i="2" s="1"/>
  <c r="S2183" i="2" s="1"/>
  <c r="V2183" i="2" s="1" a="1"/>
  <c r="V2183" i="2" s="1"/>
  <c r="D2182" i="2"/>
  <c r="J2182" i="2" s="1"/>
  <c r="S2182" i="2" s="1"/>
  <c r="V2182" i="2" s="1" a="1"/>
  <c r="V2182" i="2" s="1"/>
  <c r="D2181" i="2"/>
  <c r="J2181" i="2" s="1"/>
  <c r="S2181" i="2" s="1"/>
  <c r="V2181" i="2" s="1" a="1"/>
  <c r="V2181" i="2" s="1"/>
  <c r="D2180" i="2"/>
  <c r="J2180" i="2" s="1"/>
  <c r="S2180" i="2" s="1"/>
  <c r="V2180" i="2" s="1" a="1"/>
  <c r="V2180" i="2" s="1"/>
  <c r="D2179" i="2"/>
  <c r="J2179" i="2" s="1"/>
  <c r="S2179" i="2" s="1"/>
  <c r="V2179" i="2" s="1" a="1"/>
  <c r="V2179" i="2" s="1"/>
  <c r="D2178" i="2"/>
  <c r="J2178" i="2" s="1"/>
  <c r="S2178" i="2" s="1"/>
  <c r="V2178" i="2" s="1" a="1"/>
  <c r="V2178" i="2" s="1"/>
  <c r="D2175" i="2"/>
  <c r="J2175" i="2" s="1"/>
  <c r="S2175" i="2" s="1"/>
  <c r="V2175" i="2" s="1" a="1"/>
  <c r="V2175" i="2" s="1"/>
  <c r="D2174" i="2"/>
  <c r="J2174" i="2" s="1"/>
  <c r="S2174" i="2" s="1"/>
  <c r="V2174" i="2" s="1" a="1"/>
  <c r="V2174" i="2" s="1"/>
  <c r="D2173" i="2"/>
  <c r="J2173" i="2" s="1"/>
  <c r="S2173" i="2" s="1"/>
  <c r="V2173" i="2" s="1" a="1"/>
  <c r="V2173" i="2" s="1"/>
  <c r="D2172" i="2"/>
  <c r="J2172" i="2" s="1"/>
  <c r="S2172" i="2" s="1"/>
  <c r="V2172" i="2" s="1" a="1"/>
  <c r="V2172" i="2" s="1"/>
  <c r="D2171" i="2"/>
  <c r="J2171" i="2" s="1"/>
  <c r="S2171" i="2" s="1"/>
  <c r="V2171" i="2" s="1" a="1"/>
  <c r="V2171" i="2" s="1"/>
  <c r="D2170" i="2"/>
  <c r="J2170" i="2" s="1"/>
  <c r="S2170" i="2" s="1"/>
  <c r="V2170" i="2" s="1" a="1"/>
  <c r="V2170" i="2" s="1"/>
  <c r="D2167" i="2"/>
  <c r="J2167" i="2" s="1"/>
  <c r="S2167" i="2" s="1"/>
  <c r="V2167" i="2" s="1" a="1"/>
  <c r="V2167" i="2" s="1"/>
  <c r="D2166" i="2"/>
  <c r="J2166" i="2" s="1"/>
  <c r="S2166" i="2" s="1"/>
  <c r="V2166" i="2" s="1" a="1"/>
  <c r="V2166" i="2" s="1"/>
  <c r="D2165" i="2"/>
  <c r="J2165" i="2" s="1"/>
  <c r="S2165" i="2" s="1"/>
  <c r="V2165" i="2" s="1" a="1"/>
  <c r="V2165" i="2" s="1"/>
  <c r="D2164" i="2"/>
  <c r="J2164" i="2" s="1"/>
  <c r="S2164" i="2" s="1"/>
  <c r="V2164" i="2" s="1" a="1"/>
  <c r="V2164" i="2" s="1"/>
  <c r="D2163" i="2"/>
  <c r="J2163" i="2" s="1"/>
  <c r="S2163" i="2" s="1"/>
  <c r="V2163" i="2" s="1" a="1"/>
  <c r="V2163" i="2" s="1"/>
  <c r="D2162" i="2"/>
  <c r="J2162" i="2" s="1"/>
  <c r="S2162" i="2" s="1"/>
  <c r="V2162" i="2" s="1" a="1"/>
  <c r="V2162" i="2" s="1"/>
  <c r="D2159" i="2"/>
  <c r="J2159" i="2" s="1"/>
  <c r="S2159" i="2" s="1"/>
  <c r="V2159" i="2" s="1" a="1"/>
  <c r="V2159" i="2" s="1"/>
  <c r="D2158" i="2"/>
  <c r="J2158" i="2" s="1"/>
  <c r="S2158" i="2" s="1"/>
  <c r="V2158" i="2" s="1" a="1"/>
  <c r="V2158" i="2" s="1"/>
  <c r="D2157" i="2"/>
  <c r="J2157" i="2" s="1"/>
  <c r="S2157" i="2" s="1"/>
  <c r="V2157" i="2" s="1" a="1"/>
  <c r="V2157" i="2" s="1"/>
  <c r="D2156" i="2"/>
  <c r="J2156" i="2" s="1"/>
  <c r="S2156" i="2" s="1"/>
  <c r="V2156" i="2" s="1" a="1"/>
  <c r="V2156" i="2" s="1"/>
  <c r="D2155" i="2"/>
  <c r="J2155" i="2" s="1"/>
  <c r="S2155" i="2" s="1"/>
  <c r="V2155" i="2" s="1" a="1"/>
  <c r="V2155" i="2" s="1"/>
  <c r="D2154" i="2"/>
  <c r="J2154" i="2" s="1"/>
  <c r="S2154" i="2" s="1"/>
  <c r="V2154" i="2" s="1" a="1"/>
  <c r="V2154" i="2" s="1"/>
  <c r="D2151" i="2"/>
  <c r="J2151" i="2" s="1"/>
  <c r="S2151" i="2" s="1"/>
  <c r="V2151" i="2" s="1" a="1"/>
  <c r="V2151" i="2" s="1"/>
  <c r="D2150" i="2"/>
  <c r="J2150" i="2" s="1"/>
  <c r="S2150" i="2" s="1"/>
  <c r="V2150" i="2" s="1" a="1"/>
  <c r="V2150" i="2" s="1"/>
  <c r="D2149" i="2"/>
  <c r="J2149" i="2" s="1"/>
  <c r="S2149" i="2" s="1"/>
  <c r="V2149" i="2" s="1" a="1"/>
  <c r="V2149" i="2" s="1"/>
  <c r="D2148" i="2"/>
  <c r="J2148" i="2" s="1"/>
  <c r="S2148" i="2" s="1"/>
  <c r="V2148" i="2" s="1" a="1"/>
  <c r="V2148" i="2" s="1"/>
  <c r="D2147" i="2"/>
  <c r="J2147" i="2" s="1"/>
  <c r="S2147" i="2" s="1"/>
  <c r="V2147" i="2" s="1" a="1"/>
  <c r="V2147" i="2" s="1"/>
  <c r="D2146" i="2"/>
  <c r="J2146" i="2" s="1"/>
  <c r="S2146" i="2" s="1"/>
  <c r="V2146" i="2" s="1" a="1"/>
  <c r="V2146" i="2" s="1"/>
  <c r="D2143" i="2"/>
  <c r="J2143" i="2" s="1"/>
  <c r="S2143" i="2" s="1"/>
  <c r="V2143" i="2" s="1" a="1"/>
  <c r="V2143" i="2" s="1"/>
  <c r="D2142" i="2"/>
  <c r="J2142" i="2" s="1"/>
  <c r="S2142" i="2" s="1"/>
  <c r="V2142" i="2" s="1" a="1"/>
  <c r="V2142" i="2" s="1"/>
  <c r="D2141" i="2"/>
  <c r="J2141" i="2" s="1"/>
  <c r="S2141" i="2" s="1"/>
  <c r="V2141" i="2" s="1" a="1"/>
  <c r="V2141" i="2" s="1"/>
  <c r="D2140" i="2"/>
  <c r="J2140" i="2" s="1"/>
  <c r="S2140" i="2" s="1"/>
  <c r="V2140" i="2" s="1" a="1"/>
  <c r="V2140" i="2" s="1"/>
  <c r="D2139" i="2"/>
  <c r="J2139" i="2" s="1"/>
  <c r="S2139" i="2" s="1"/>
  <c r="V2139" i="2" s="1" a="1"/>
  <c r="V2139" i="2" s="1"/>
  <c r="D2138" i="2"/>
  <c r="J2138" i="2" s="1"/>
  <c r="S2138" i="2" s="1"/>
  <c r="V2138" i="2" s="1" a="1"/>
  <c r="V2138" i="2" s="1"/>
  <c r="D2135" i="2"/>
  <c r="J2135" i="2" s="1"/>
  <c r="S2135" i="2" s="1"/>
  <c r="V2135" i="2" s="1" a="1"/>
  <c r="V2135" i="2" s="1"/>
  <c r="D2134" i="2"/>
  <c r="J2134" i="2" s="1"/>
  <c r="S2134" i="2" s="1"/>
  <c r="V2134" i="2" s="1" a="1"/>
  <c r="V2134" i="2" s="1"/>
  <c r="D2133" i="2"/>
  <c r="J2133" i="2" s="1"/>
  <c r="S2133" i="2" s="1"/>
  <c r="V2133" i="2" s="1" a="1"/>
  <c r="V2133" i="2" s="1"/>
  <c r="D2132" i="2"/>
  <c r="J2132" i="2" s="1"/>
  <c r="S2132" i="2" s="1"/>
  <c r="V2132" i="2" s="1" a="1"/>
  <c r="V2132" i="2" s="1"/>
  <c r="D2131" i="2"/>
  <c r="J2131" i="2" s="1"/>
  <c r="S2131" i="2" s="1"/>
  <c r="V2131" i="2" s="1" a="1"/>
  <c r="V2131" i="2" s="1"/>
  <c r="D2130" i="2"/>
  <c r="J2130" i="2" s="1"/>
  <c r="S2130" i="2" s="1"/>
  <c r="V2130" i="2" s="1" a="1"/>
  <c r="V2130" i="2" s="1"/>
  <c r="D2127" i="2"/>
  <c r="J2127" i="2" s="1"/>
  <c r="S2127" i="2" s="1"/>
  <c r="V2127" i="2" s="1" a="1"/>
  <c r="V2127" i="2" s="1"/>
  <c r="D2126" i="2"/>
  <c r="J2126" i="2" s="1"/>
  <c r="S2126" i="2" s="1"/>
  <c r="V2126" i="2" s="1" a="1"/>
  <c r="V2126" i="2" s="1"/>
  <c r="D2125" i="2"/>
  <c r="J2125" i="2" s="1"/>
  <c r="S2125" i="2" s="1"/>
  <c r="V2125" i="2" s="1" a="1"/>
  <c r="V2125" i="2" s="1"/>
  <c r="D2124" i="2"/>
  <c r="J2124" i="2" s="1"/>
  <c r="S2124" i="2" s="1"/>
  <c r="V2124" i="2" s="1" a="1"/>
  <c r="V2124" i="2" s="1"/>
  <c r="D2123" i="2"/>
  <c r="J2123" i="2" s="1"/>
  <c r="S2123" i="2" s="1"/>
  <c r="V2123" i="2" s="1" a="1"/>
  <c r="V2123" i="2" s="1"/>
  <c r="D2122" i="2"/>
  <c r="J2122" i="2" s="1"/>
  <c r="S2122" i="2" s="1"/>
  <c r="V2122" i="2" s="1" a="1"/>
  <c r="V2122" i="2" s="1"/>
  <c r="D2119" i="2"/>
  <c r="J2119" i="2" s="1"/>
  <c r="S2119" i="2" s="1"/>
  <c r="V2119" i="2" s="1" a="1"/>
  <c r="V2119" i="2" s="1"/>
  <c r="D2118" i="2"/>
  <c r="J2118" i="2" s="1"/>
  <c r="S2118" i="2" s="1"/>
  <c r="V2118" i="2" s="1" a="1"/>
  <c r="V2118" i="2" s="1"/>
  <c r="D2117" i="2"/>
  <c r="J2117" i="2" s="1"/>
  <c r="S2117" i="2" s="1"/>
  <c r="V2117" i="2" s="1" a="1"/>
  <c r="V2117" i="2" s="1"/>
  <c r="D2116" i="2"/>
  <c r="J2116" i="2" s="1"/>
  <c r="S2116" i="2" s="1"/>
  <c r="V2116" i="2" s="1" a="1"/>
  <c r="V2116" i="2" s="1"/>
  <c r="D2115" i="2"/>
  <c r="J2115" i="2" s="1"/>
  <c r="S2115" i="2" s="1"/>
  <c r="V2115" i="2" s="1" a="1"/>
  <c r="V2115" i="2" s="1"/>
  <c r="D2114" i="2"/>
  <c r="J2114" i="2" s="1"/>
  <c r="S2114" i="2" s="1"/>
  <c r="V2114" i="2" s="1" a="1"/>
  <c r="V2114" i="2" s="1"/>
  <c r="D2111" i="2"/>
  <c r="J2111" i="2" s="1"/>
  <c r="S2111" i="2" s="1"/>
  <c r="V2111" i="2" s="1" a="1"/>
  <c r="V2111" i="2" s="1"/>
  <c r="D2110" i="2"/>
  <c r="J2110" i="2" s="1"/>
  <c r="S2110" i="2" s="1"/>
  <c r="V2110" i="2" s="1" a="1"/>
  <c r="V2110" i="2" s="1"/>
  <c r="D2109" i="2"/>
  <c r="J2109" i="2" s="1"/>
  <c r="S2109" i="2" s="1"/>
  <c r="V2109" i="2" s="1" a="1"/>
  <c r="V2109" i="2" s="1"/>
  <c r="D2108" i="2"/>
  <c r="J2108" i="2" s="1"/>
  <c r="S2108" i="2" s="1"/>
  <c r="V2108" i="2" s="1" a="1"/>
  <c r="V2108" i="2" s="1"/>
  <c r="D2107" i="2"/>
  <c r="J2107" i="2" s="1"/>
  <c r="S2107" i="2" s="1"/>
  <c r="V2107" i="2" s="1" a="1"/>
  <c r="V2107" i="2" s="1"/>
  <c r="D2106" i="2"/>
  <c r="J2106" i="2" s="1"/>
  <c r="S2106" i="2" s="1"/>
  <c r="V2106" i="2" s="1" a="1"/>
  <c r="V2106" i="2" s="1"/>
  <c r="D2103" i="2"/>
  <c r="J2103" i="2" s="1"/>
  <c r="S2103" i="2" s="1"/>
  <c r="V2103" i="2" s="1" a="1"/>
  <c r="V2103" i="2" s="1"/>
  <c r="D2102" i="2"/>
  <c r="J2102" i="2" s="1"/>
  <c r="S2102" i="2" s="1"/>
  <c r="V2102" i="2" s="1" a="1"/>
  <c r="V2102" i="2" s="1"/>
  <c r="D2101" i="2"/>
  <c r="J2101" i="2" s="1"/>
  <c r="S2101" i="2" s="1"/>
  <c r="V2101" i="2" s="1" a="1"/>
  <c r="V2101" i="2" s="1"/>
  <c r="D2100" i="2"/>
  <c r="J2100" i="2" s="1"/>
  <c r="S2100" i="2" s="1"/>
  <c r="V2100" i="2" s="1" a="1"/>
  <c r="V2100" i="2" s="1"/>
  <c r="D2099" i="2"/>
  <c r="J2099" i="2" s="1"/>
  <c r="S2099" i="2" s="1"/>
  <c r="V2099" i="2" s="1" a="1"/>
  <c r="V2099" i="2" s="1"/>
  <c r="D2098" i="2"/>
  <c r="J2098" i="2" s="1"/>
  <c r="S2098" i="2" s="1"/>
  <c r="V2098" i="2" s="1" a="1"/>
  <c r="V2098" i="2" s="1"/>
  <c r="D2095" i="2"/>
  <c r="J2095" i="2" s="1"/>
  <c r="S2095" i="2" s="1"/>
  <c r="V2095" i="2" s="1" a="1"/>
  <c r="V2095" i="2" s="1"/>
  <c r="D2094" i="2"/>
  <c r="J2094" i="2" s="1"/>
  <c r="S2094" i="2" s="1"/>
  <c r="V2094" i="2" s="1" a="1"/>
  <c r="V2094" i="2" s="1"/>
  <c r="D2093" i="2"/>
  <c r="J2093" i="2" s="1"/>
  <c r="S2093" i="2" s="1"/>
  <c r="V2093" i="2" s="1" a="1"/>
  <c r="V2093" i="2" s="1"/>
  <c r="D2092" i="2"/>
  <c r="J2092" i="2" s="1"/>
  <c r="S2092" i="2" s="1"/>
  <c r="V2092" i="2" s="1" a="1"/>
  <c r="V2092" i="2" s="1"/>
  <c r="D2091" i="2"/>
  <c r="J2091" i="2" s="1"/>
  <c r="S2091" i="2" s="1"/>
  <c r="V2091" i="2" s="1" a="1"/>
  <c r="V2091" i="2" s="1"/>
  <c r="D2090" i="2"/>
  <c r="J2090" i="2" s="1"/>
  <c r="S2090" i="2" s="1"/>
  <c r="V2090" i="2" s="1" a="1"/>
  <c r="V2090" i="2" s="1"/>
  <c r="D2087" i="2"/>
  <c r="J2087" i="2" s="1"/>
  <c r="S2087" i="2" s="1"/>
  <c r="V2087" i="2" s="1" a="1"/>
  <c r="V2087" i="2" s="1"/>
  <c r="D2086" i="2"/>
  <c r="J2086" i="2" s="1"/>
  <c r="S2086" i="2" s="1"/>
  <c r="V2086" i="2" s="1" a="1"/>
  <c r="V2086" i="2" s="1"/>
  <c r="D2085" i="2"/>
  <c r="J2085" i="2" s="1"/>
  <c r="S2085" i="2" s="1"/>
  <c r="V2085" i="2" s="1" a="1"/>
  <c r="V2085" i="2" s="1"/>
  <c r="D2084" i="2"/>
  <c r="J2084" i="2" s="1"/>
  <c r="S2084" i="2" s="1"/>
  <c r="V2084" i="2" s="1" a="1"/>
  <c r="V2084" i="2" s="1"/>
  <c r="D2083" i="2"/>
  <c r="J2083" i="2" s="1"/>
  <c r="S2083" i="2" s="1"/>
  <c r="V2083" i="2" s="1" a="1"/>
  <c r="V2083" i="2" s="1"/>
  <c r="D2082" i="2"/>
  <c r="J2082" i="2" s="1"/>
  <c r="S2082" i="2" s="1"/>
  <c r="V2082" i="2" s="1" a="1"/>
  <c r="V2082" i="2" s="1"/>
  <c r="D2079" i="2"/>
  <c r="J2079" i="2" s="1"/>
  <c r="S2079" i="2" s="1"/>
  <c r="V2079" i="2" s="1" a="1"/>
  <c r="V2079" i="2" s="1"/>
  <c r="D2078" i="2"/>
  <c r="J2078" i="2" s="1"/>
  <c r="S2078" i="2" s="1"/>
  <c r="V2078" i="2" s="1" a="1"/>
  <c r="V2078" i="2" s="1"/>
  <c r="D2077" i="2"/>
  <c r="J2077" i="2" s="1"/>
  <c r="S2077" i="2" s="1"/>
  <c r="V2077" i="2" s="1" a="1"/>
  <c r="V2077" i="2" s="1"/>
  <c r="D2076" i="2"/>
  <c r="J2076" i="2" s="1"/>
  <c r="S2076" i="2" s="1"/>
  <c r="V2076" i="2" s="1" a="1"/>
  <c r="V2076" i="2" s="1"/>
  <c r="D2075" i="2"/>
  <c r="J2075" i="2" s="1"/>
  <c r="S2075" i="2" s="1"/>
  <c r="V2075" i="2" s="1" a="1"/>
  <c r="V2075" i="2" s="1"/>
  <c r="D2074" i="2"/>
  <c r="J2074" i="2" s="1"/>
  <c r="S2074" i="2" s="1"/>
  <c r="V2074" i="2" s="1" a="1"/>
  <c r="V2074" i="2" s="1"/>
  <c r="D2071" i="2"/>
  <c r="J2071" i="2" s="1"/>
  <c r="S2071" i="2" s="1"/>
  <c r="V2071" i="2" s="1" a="1"/>
  <c r="V2071" i="2" s="1"/>
  <c r="D2070" i="2"/>
  <c r="J2070" i="2" s="1"/>
  <c r="S2070" i="2" s="1"/>
  <c r="V2070" i="2" s="1" a="1"/>
  <c r="V2070" i="2" s="1"/>
  <c r="D2069" i="2"/>
  <c r="J2069" i="2" s="1"/>
  <c r="S2069" i="2" s="1"/>
  <c r="V2069" i="2" s="1" a="1"/>
  <c r="V2069" i="2" s="1"/>
  <c r="D2068" i="2"/>
  <c r="J2068" i="2" s="1"/>
  <c r="S2068" i="2" s="1"/>
  <c r="V2068" i="2" s="1" a="1"/>
  <c r="V2068" i="2" s="1"/>
  <c r="D2067" i="2"/>
  <c r="J2067" i="2" s="1"/>
  <c r="S2067" i="2" s="1"/>
  <c r="V2067" i="2" s="1" a="1"/>
  <c r="V2067" i="2" s="1"/>
  <c r="D2066" i="2"/>
  <c r="J2066" i="2" s="1"/>
  <c r="S2066" i="2" s="1"/>
  <c r="V2066" i="2" s="1" a="1"/>
  <c r="V2066" i="2" s="1"/>
  <c r="D2063" i="2"/>
  <c r="J2063" i="2" s="1"/>
  <c r="S2063" i="2" s="1"/>
  <c r="V2063" i="2" s="1" a="1"/>
  <c r="V2063" i="2" s="1"/>
  <c r="D2062" i="2"/>
  <c r="J2062" i="2" s="1"/>
  <c r="S2062" i="2" s="1"/>
  <c r="V2062" i="2" s="1" a="1"/>
  <c r="V2062" i="2" s="1"/>
  <c r="D2061" i="2"/>
  <c r="J2061" i="2" s="1"/>
  <c r="S2061" i="2" s="1"/>
  <c r="V2061" i="2" s="1" a="1"/>
  <c r="V2061" i="2" s="1"/>
  <c r="D2060" i="2"/>
  <c r="J2060" i="2" s="1"/>
  <c r="S2060" i="2" s="1"/>
  <c r="V2060" i="2" s="1" a="1"/>
  <c r="V2060" i="2" s="1"/>
  <c r="D2059" i="2"/>
  <c r="J2059" i="2" s="1"/>
  <c r="S2059" i="2" s="1"/>
  <c r="V2059" i="2" s="1" a="1"/>
  <c r="V2059" i="2" s="1"/>
  <c r="D2058" i="2"/>
  <c r="J2058" i="2" s="1"/>
  <c r="S2058" i="2" s="1"/>
  <c r="V2058" i="2" s="1" a="1"/>
  <c r="V2058" i="2" s="1"/>
  <c r="D2055" i="2"/>
  <c r="J2055" i="2" s="1"/>
  <c r="S2055" i="2" s="1"/>
  <c r="V2055" i="2" s="1" a="1"/>
  <c r="V2055" i="2" s="1"/>
  <c r="D2054" i="2"/>
  <c r="J2054" i="2" s="1"/>
  <c r="S2054" i="2" s="1"/>
  <c r="V2054" i="2" s="1" a="1"/>
  <c r="V2054" i="2" s="1"/>
  <c r="D2053" i="2"/>
  <c r="J2053" i="2" s="1"/>
  <c r="S2053" i="2" s="1"/>
  <c r="V2053" i="2" s="1" a="1"/>
  <c r="V2053" i="2" s="1"/>
  <c r="D2052" i="2"/>
  <c r="J2052" i="2" s="1"/>
  <c r="S2052" i="2" s="1"/>
  <c r="V2052" i="2" s="1" a="1"/>
  <c r="V2052" i="2" s="1"/>
  <c r="D2051" i="2"/>
  <c r="J2051" i="2" s="1"/>
  <c r="S2051" i="2" s="1"/>
  <c r="V2051" i="2" s="1" a="1"/>
  <c r="V2051" i="2" s="1"/>
  <c r="D2050" i="2"/>
  <c r="J2050" i="2" s="1"/>
  <c r="S2050" i="2" s="1"/>
  <c r="V2050" i="2" s="1" a="1"/>
  <c r="V2050" i="2" s="1"/>
  <c r="D2047" i="2"/>
  <c r="J2047" i="2" s="1"/>
  <c r="S2047" i="2" s="1"/>
  <c r="V2047" i="2" s="1" a="1"/>
  <c r="V2047" i="2" s="1"/>
  <c r="D2046" i="2"/>
  <c r="J2046" i="2" s="1"/>
  <c r="S2046" i="2" s="1"/>
  <c r="V2046" i="2" s="1" a="1"/>
  <c r="V2046" i="2" s="1"/>
  <c r="D2045" i="2"/>
  <c r="J2045" i="2" s="1"/>
  <c r="S2045" i="2" s="1"/>
  <c r="V2045" i="2" s="1" a="1"/>
  <c r="V2045" i="2" s="1"/>
  <c r="D2044" i="2"/>
  <c r="J2044" i="2" s="1"/>
  <c r="S2044" i="2" s="1"/>
  <c r="V2044" i="2" s="1" a="1"/>
  <c r="V2044" i="2" s="1"/>
  <c r="D2043" i="2"/>
  <c r="J2043" i="2" s="1"/>
  <c r="S2043" i="2" s="1"/>
  <c r="V2043" i="2" s="1" a="1"/>
  <c r="V2043" i="2" s="1"/>
  <c r="D2042" i="2"/>
  <c r="J2042" i="2" s="1"/>
  <c r="S2042" i="2" s="1"/>
  <c r="V2042" i="2" s="1" a="1"/>
  <c r="V2042" i="2" s="1"/>
  <c r="D2039" i="2"/>
  <c r="J2039" i="2" s="1"/>
  <c r="S2039" i="2" s="1"/>
  <c r="V2039" i="2" s="1" a="1"/>
  <c r="V2039" i="2" s="1"/>
  <c r="D2038" i="2"/>
  <c r="J2038" i="2" s="1"/>
  <c r="S2038" i="2" s="1"/>
  <c r="V2038" i="2" s="1" a="1"/>
  <c r="V2038" i="2" s="1"/>
  <c r="D2037" i="2"/>
  <c r="J2037" i="2" s="1"/>
  <c r="S2037" i="2" s="1"/>
  <c r="V2037" i="2" s="1" a="1"/>
  <c r="V2037" i="2" s="1"/>
  <c r="D2036" i="2"/>
  <c r="J2036" i="2" s="1"/>
  <c r="S2036" i="2" s="1"/>
  <c r="V2036" i="2" s="1" a="1"/>
  <c r="V2036" i="2" s="1"/>
  <c r="D2035" i="2"/>
  <c r="J2035" i="2" s="1"/>
  <c r="S2035" i="2" s="1"/>
  <c r="V2035" i="2" s="1" a="1"/>
  <c r="V2035" i="2" s="1"/>
  <c r="D2034" i="2"/>
  <c r="J2034" i="2" s="1"/>
  <c r="S2034" i="2" s="1"/>
  <c r="V2034" i="2" s="1" a="1"/>
  <c r="V2034" i="2" s="1"/>
  <c r="D2031" i="2"/>
  <c r="J2031" i="2" s="1"/>
  <c r="S2031" i="2" s="1"/>
  <c r="V2031" i="2" s="1" a="1"/>
  <c r="V2031" i="2" s="1"/>
  <c r="D2030" i="2"/>
  <c r="J2030" i="2" s="1"/>
  <c r="S2030" i="2" s="1"/>
  <c r="V2030" i="2" s="1" a="1"/>
  <c r="V2030" i="2" s="1"/>
  <c r="D2029" i="2"/>
  <c r="J2029" i="2" s="1"/>
  <c r="S2029" i="2" s="1"/>
  <c r="V2029" i="2" s="1" a="1"/>
  <c r="V2029" i="2" s="1"/>
  <c r="D2028" i="2"/>
  <c r="J2028" i="2" s="1"/>
  <c r="S2028" i="2" s="1"/>
  <c r="V2028" i="2" s="1" a="1"/>
  <c r="V2028" i="2" s="1"/>
  <c r="D2027" i="2"/>
  <c r="J2027" i="2" s="1"/>
  <c r="S2027" i="2" s="1"/>
  <c r="V2027" i="2" s="1" a="1"/>
  <c r="V2027" i="2" s="1"/>
  <c r="D2026" i="2"/>
  <c r="J2026" i="2" s="1"/>
  <c r="S2026" i="2" s="1"/>
  <c r="V2026" i="2" s="1" a="1"/>
  <c r="V2026" i="2" s="1"/>
  <c r="D2023" i="2"/>
  <c r="J2023" i="2" s="1"/>
  <c r="S2023" i="2" s="1"/>
  <c r="V2023" i="2" s="1" a="1"/>
  <c r="V2023" i="2" s="1"/>
  <c r="D2022" i="2"/>
  <c r="J2022" i="2" s="1"/>
  <c r="S2022" i="2" s="1"/>
  <c r="V2022" i="2" s="1" a="1"/>
  <c r="V2022" i="2" s="1"/>
  <c r="D2021" i="2"/>
  <c r="J2021" i="2" s="1"/>
  <c r="S2021" i="2" s="1"/>
  <c r="V2021" i="2" s="1" a="1"/>
  <c r="V2021" i="2" s="1"/>
  <c r="D2020" i="2"/>
  <c r="J2020" i="2" s="1"/>
  <c r="S2020" i="2" s="1"/>
  <c r="V2020" i="2" s="1" a="1"/>
  <c r="V2020" i="2" s="1"/>
  <c r="D2019" i="2"/>
  <c r="J2019" i="2" s="1"/>
  <c r="S2019" i="2" s="1"/>
  <c r="V2019" i="2" s="1" a="1"/>
  <c r="V2019" i="2" s="1"/>
  <c r="D2018" i="2"/>
  <c r="J2018" i="2" s="1"/>
  <c r="S2018" i="2" s="1"/>
  <c r="V2018" i="2" s="1" a="1"/>
  <c r="V2018" i="2" s="1"/>
  <c r="D2015" i="2"/>
  <c r="J2015" i="2" s="1"/>
  <c r="S2015" i="2" s="1"/>
  <c r="V2015" i="2" s="1" a="1"/>
  <c r="V2015" i="2" s="1"/>
  <c r="D2014" i="2"/>
  <c r="J2014" i="2" s="1"/>
  <c r="S2014" i="2" s="1"/>
  <c r="V2014" i="2" s="1" a="1"/>
  <c r="V2014" i="2" s="1"/>
  <c r="D2013" i="2"/>
  <c r="J2013" i="2" s="1"/>
  <c r="S2013" i="2" s="1"/>
  <c r="V2013" i="2" s="1" a="1"/>
  <c r="V2013" i="2" s="1"/>
  <c r="D2012" i="2"/>
  <c r="J2012" i="2" s="1"/>
  <c r="S2012" i="2" s="1"/>
  <c r="V2012" i="2" s="1" a="1"/>
  <c r="V2012" i="2" s="1"/>
  <c r="D2011" i="2"/>
  <c r="J2011" i="2" s="1"/>
  <c r="S2011" i="2" s="1"/>
  <c r="V2011" i="2" s="1" a="1"/>
  <c r="V2011" i="2" s="1"/>
  <c r="D2010" i="2"/>
  <c r="J2010" i="2" s="1"/>
  <c r="S2010" i="2" s="1"/>
  <c r="V2010" i="2" s="1" a="1"/>
  <c r="V2010" i="2" s="1"/>
  <c r="D2007" i="2"/>
  <c r="J2007" i="2" s="1"/>
  <c r="S2007" i="2" s="1"/>
  <c r="V2007" i="2" s="1" a="1"/>
  <c r="V2007" i="2" s="1"/>
  <c r="D2006" i="2"/>
  <c r="J2006" i="2" s="1"/>
  <c r="S2006" i="2" s="1"/>
  <c r="V2006" i="2" s="1" a="1"/>
  <c r="V2006" i="2" s="1"/>
  <c r="D2005" i="2"/>
  <c r="J2005" i="2" s="1"/>
  <c r="S2005" i="2" s="1"/>
  <c r="V2005" i="2" s="1" a="1"/>
  <c r="V2005" i="2" s="1"/>
  <c r="D2004" i="2"/>
  <c r="J2004" i="2" s="1"/>
  <c r="S2004" i="2" s="1"/>
  <c r="V2004" i="2" s="1" a="1"/>
  <c r="V2004" i="2" s="1"/>
  <c r="D2003" i="2"/>
  <c r="J2003" i="2" s="1"/>
  <c r="S2003" i="2" s="1"/>
  <c r="V2003" i="2" s="1" a="1"/>
  <c r="V2003" i="2" s="1"/>
  <c r="D2002" i="2"/>
  <c r="J2002" i="2" s="1"/>
  <c r="S2002" i="2" s="1"/>
  <c r="V2002" i="2" s="1" a="1"/>
  <c r="V2002" i="2" s="1"/>
  <c r="D1998" i="2"/>
  <c r="J1998" i="2" s="1"/>
  <c r="S1998" i="2" s="1"/>
  <c r="V1998" i="2" s="1" a="1"/>
  <c r="V1998" i="2" s="1"/>
  <c r="D1997" i="2"/>
  <c r="J1997" i="2" s="1"/>
  <c r="S1997" i="2" s="1"/>
  <c r="V1997" i="2" s="1" a="1"/>
  <c r="V1997" i="2" s="1"/>
  <c r="D1996" i="2"/>
  <c r="J1996" i="2" s="1"/>
  <c r="S1996" i="2" s="1"/>
  <c r="V1996" i="2" s="1" a="1"/>
  <c r="V1996" i="2" s="1"/>
  <c r="D1995" i="2"/>
  <c r="J1995" i="2" s="1"/>
  <c r="S1995" i="2" s="1"/>
  <c r="V1995" i="2" s="1" a="1"/>
  <c r="V1995" i="2" s="1"/>
  <c r="D1994" i="2"/>
  <c r="J1994" i="2" s="1"/>
  <c r="S1994" i="2" s="1"/>
  <c r="V1994" i="2" s="1" a="1"/>
  <c r="V1994" i="2" s="1"/>
  <c r="D1992" i="2"/>
  <c r="J1992" i="2" s="1"/>
  <c r="S1992" i="2" s="1"/>
  <c r="V1992" i="2" s="1" a="1"/>
  <c r="V1992" i="2" s="1"/>
  <c r="D1991" i="2"/>
  <c r="J1991" i="2" s="1"/>
  <c r="S1991" i="2" s="1"/>
  <c r="V1991" i="2" s="1" a="1"/>
  <c r="V1991" i="2" s="1"/>
  <c r="D1990" i="2"/>
  <c r="J1990" i="2" s="1"/>
  <c r="S1990" i="2" s="1"/>
  <c r="V1990" i="2" s="1" a="1"/>
  <c r="V1990" i="2" s="1"/>
  <c r="D1989" i="2"/>
  <c r="J1989" i="2" s="1"/>
  <c r="S1989" i="2" s="1"/>
  <c r="V1989" i="2" s="1" a="1"/>
  <c r="V1989" i="2" s="1"/>
  <c r="D1988" i="2"/>
  <c r="J1988" i="2" s="1"/>
  <c r="S1988" i="2" s="1"/>
  <c r="V1988" i="2" s="1" a="1"/>
  <c r="V1988" i="2" s="1"/>
  <c r="D1987" i="2"/>
  <c r="J1987" i="2" s="1"/>
  <c r="S1987" i="2" s="1"/>
  <c r="V1987" i="2" s="1" a="1"/>
  <c r="V1987" i="2" s="1"/>
  <c r="D1986" i="2"/>
  <c r="J1986" i="2" s="1"/>
  <c r="S1986" i="2" s="1"/>
  <c r="V1986" i="2" s="1" a="1"/>
  <c r="V1986" i="2" s="1"/>
  <c r="D1983" i="2"/>
  <c r="J1983" i="2" s="1"/>
  <c r="S1983" i="2" s="1"/>
  <c r="V1983" i="2" s="1" a="1"/>
  <c r="V1983" i="2" s="1"/>
  <c r="D1982" i="2"/>
  <c r="J1982" i="2" s="1"/>
  <c r="S1982" i="2" s="1"/>
  <c r="V1982" i="2" s="1" a="1"/>
  <c r="V1982" i="2" s="1"/>
  <c r="D1981" i="2"/>
  <c r="J1981" i="2" s="1"/>
  <c r="S1981" i="2" s="1"/>
  <c r="V1981" i="2" s="1" a="1"/>
  <c r="V1981" i="2" s="1"/>
  <c r="D1980" i="2"/>
  <c r="J1980" i="2" s="1"/>
  <c r="S1980" i="2" s="1"/>
  <c r="V1980" i="2" s="1" a="1"/>
  <c r="V1980" i="2" s="1"/>
  <c r="D1979" i="2"/>
  <c r="J1979" i="2" s="1"/>
  <c r="S1979" i="2" s="1"/>
  <c r="V1979" i="2" s="1" a="1"/>
  <c r="V1979" i="2" s="1"/>
  <c r="D1978" i="2"/>
  <c r="J1978" i="2" s="1"/>
  <c r="S1978" i="2" s="1"/>
  <c r="V1978" i="2" s="1" a="1"/>
  <c r="V1978" i="2" s="1"/>
  <c r="D1975" i="2"/>
  <c r="J1975" i="2" s="1"/>
  <c r="S1975" i="2" s="1"/>
  <c r="V1975" i="2" s="1" a="1"/>
  <c r="V1975" i="2" s="1"/>
  <c r="D1974" i="2"/>
  <c r="J1974" i="2" s="1"/>
  <c r="S1974" i="2" s="1"/>
  <c r="V1974" i="2" s="1" a="1"/>
  <c r="V1974" i="2" s="1"/>
  <c r="D1973" i="2"/>
  <c r="J1973" i="2" s="1"/>
  <c r="S1973" i="2" s="1"/>
  <c r="V1973" i="2" s="1" a="1"/>
  <c r="V1973" i="2" s="1"/>
  <c r="D1972" i="2"/>
  <c r="J1972" i="2" s="1"/>
  <c r="S1972" i="2" s="1"/>
  <c r="V1972" i="2" s="1" a="1"/>
  <c r="V1972" i="2" s="1"/>
  <c r="D1971" i="2"/>
  <c r="J1971" i="2" s="1"/>
  <c r="S1971" i="2" s="1"/>
  <c r="V1971" i="2" s="1" a="1"/>
  <c r="V1971" i="2" s="1"/>
  <c r="D1970" i="2"/>
  <c r="J1970" i="2" s="1"/>
  <c r="S1970" i="2" s="1"/>
  <c r="V1970" i="2" s="1" a="1"/>
  <c r="V1970" i="2" s="1"/>
  <c r="D1967" i="2"/>
  <c r="J1967" i="2" s="1"/>
  <c r="S1967" i="2" s="1"/>
  <c r="V1967" i="2" s="1" a="1"/>
  <c r="V1967" i="2" s="1"/>
  <c r="D1966" i="2"/>
  <c r="J1966" i="2" s="1"/>
  <c r="S1966" i="2" s="1"/>
  <c r="V1966" i="2" s="1" a="1"/>
  <c r="V1966" i="2" s="1"/>
  <c r="D1965" i="2"/>
  <c r="J1965" i="2" s="1"/>
  <c r="S1965" i="2" s="1"/>
  <c r="V1965" i="2" s="1" a="1"/>
  <c r="V1965" i="2" s="1"/>
  <c r="D1964" i="2"/>
  <c r="J1964" i="2" s="1"/>
  <c r="S1964" i="2" s="1"/>
  <c r="V1964" i="2" s="1" a="1"/>
  <c r="V1964" i="2" s="1"/>
  <c r="D1963" i="2"/>
  <c r="J1963" i="2" s="1"/>
  <c r="S1963" i="2" s="1"/>
  <c r="V1963" i="2" s="1" a="1"/>
  <c r="V1963" i="2" s="1"/>
  <c r="D1962" i="2"/>
  <c r="J1962" i="2" s="1"/>
  <c r="S1962" i="2" s="1"/>
  <c r="V1962" i="2" s="1" a="1"/>
  <c r="V1962" i="2" s="1"/>
  <c r="D1960" i="2"/>
  <c r="J1960" i="2" s="1"/>
  <c r="S1960" i="2" s="1"/>
  <c r="V1960" i="2" s="1" a="1"/>
  <c r="V1960" i="2" s="1"/>
  <c r="D1959" i="2"/>
  <c r="J1959" i="2" s="1"/>
  <c r="S1959" i="2" s="1"/>
  <c r="V1959" i="2" s="1" a="1"/>
  <c r="V1959" i="2" s="1"/>
  <c r="D1958" i="2"/>
  <c r="J1958" i="2" s="1"/>
  <c r="S1958" i="2" s="1"/>
  <c r="V1958" i="2" s="1" a="1"/>
  <c r="V1958" i="2" s="1"/>
  <c r="D1957" i="2"/>
  <c r="J1957" i="2" s="1"/>
  <c r="S1957" i="2" s="1"/>
  <c r="V1957" i="2" s="1" a="1"/>
  <c r="V1957" i="2" s="1"/>
  <c r="D1956" i="2"/>
  <c r="J1956" i="2" s="1"/>
  <c r="S1956" i="2" s="1"/>
  <c r="V1956" i="2" s="1" a="1"/>
  <c r="V1956" i="2" s="1"/>
  <c r="D1955" i="2"/>
  <c r="J1955" i="2" s="1"/>
  <c r="S1955" i="2" s="1"/>
  <c r="V1955" i="2" s="1" a="1"/>
  <c r="V1955" i="2" s="1"/>
  <c r="D1954" i="2"/>
  <c r="J1954" i="2" s="1"/>
  <c r="S1954" i="2" s="1"/>
  <c r="V1954" i="2" s="1" a="1"/>
  <c r="V1954" i="2" s="1"/>
  <c r="D1951" i="2"/>
  <c r="J1951" i="2" s="1"/>
  <c r="S1951" i="2" s="1"/>
  <c r="V1951" i="2" s="1" a="1"/>
  <c r="V1951" i="2" s="1"/>
  <c r="D1950" i="2"/>
  <c r="J1950" i="2" s="1"/>
  <c r="S1950" i="2" s="1"/>
  <c r="V1950" i="2" s="1" a="1"/>
  <c r="V1950" i="2" s="1"/>
  <c r="D1949" i="2"/>
  <c r="J1949" i="2" s="1"/>
  <c r="S1949" i="2" s="1"/>
  <c r="V1949" i="2" s="1" a="1"/>
  <c r="V1949" i="2" s="1"/>
  <c r="D1948" i="2"/>
  <c r="J1948" i="2" s="1"/>
  <c r="S1948" i="2" s="1"/>
  <c r="V1948" i="2" s="1" a="1"/>
  <c r="V1948" i="2" s="1"/>
  <c r="D1947" i="2"/>
  <c r="J1947" i="2" s="1"/>
  <c r="S1947" i="2" s="1"/>
  <c r="V1947" i="2" s="1" a="1"/>
  <c r="V1947" i="2" s="1"/>
  <c r="D1946" i="2"/>
  <c r="J1946" i="2" s="1"/>
  <c r="S1946" i="2" s="1"/>
  <c r="V1946" i="2" s="1" a="1"/>
  <c r="V1946" i="2" s="1"/>
  <c r="D1943" i="2"/>
  <c r="J1943" i="2" s="1"/>
  <c r="S1943" i="2" s="1"/>
  <c r="V1943" i="2" s="1" a="1"/>
  <c r="V1943" i="2" s="1"/>
  <c r="D1942" i="2"/>
  <c r="J1942" i="2" s="1"/>
  <c r="S1942" i="2" s="1"/>
  <c r="V1942" i="2" s="1" a="1"/>
  <c r="V1942" i="2" s="1"/>
  <c r="D1941" i="2"/>
  <c r="J1941" i="2" s="1"/>
  <c r="S1941" i="2" s="1"/>
  <c r="V1941" i="2" s="1" a="1"/>
  <c r="V1941" i="2" s="1"/>
  <c r="D1940" i="2"/>
  <c r="J1940" i="2" s="1"/>
  <c r="S1940" i="2" s="1"/>
  <c r="V1940" i="2" s="1" a="1"/>
  <c r="V1940" i="2" s="1"/>
  <c r="D1939" i="2"/>
  <c r="J1939" i="2" s="1"/>
  <c r="S1939" i="2" s="1"/>
  <c r="V1939" i="2" s="1" a="1"/>
  <c r="V1939" i="2" s="1"/>
  <c r="D1938" i="2"/>
  <c r="J1938" i="2" s="1"/>
  <c r="S1938" i="2" s="1"/>
  <c r="V1938" i="2" s="1" a="1"/>
  <c r="V1938" i="2" s="1"/>
  <c r="D1935" i="2"/>
  <c r="J1935" i="2" s="1"/>
  <c r="S1935" i="2" s="1"/>
  <c r="V1935" i="2" s="1" a="1"/>
  <c r="V1935" i="2" s="1"/>
  <c r="D1934" i="2"/>
  <c r="J1934" i="2" s="1"/>
  <c r="S1934" i="2" s="1"/>
  <c r="V1934" i="2" s="1" a="1"/>
  <c r="V1934" i="2" s="1"/>
  <c r="D1933" i="2"/>
  <c r="J1933" i="2" s="1"/>
  <c r="S1933" i="2" s="1"/>
  <c r="V1933" i="2" s="1" a="1"/>
  <c r="V1933" i="2" s="1"/>
  <c r="D1932" i="2"/>
  <c r="J1932" i="2" s="1"/>
  <c r="S1932" i="2" s="1"/>
  <c r="V1932" i="2" s="1" a="1"/>
  <c r="V1932" i="2" s="1"/>
  <c r="D1931" i="2"/>
  <c r="J1931" i="2" s="1"/>
  <c r="S1931" i="2" s="1"/>
  <c r="V1931" i="2" s="1" a="1"/>
  <c r="V1931" i="2" s="1"/>
  <c r="D1930" i="2"/>
  <c r="J1930" i="2" s="1"/>
  <c r="S1930" i="2" s="1"/>
  <c r="V1930" i="2" s="1" a="1"/>
  <c r="V1930" i="2" s="1"/>
  <c r="D1928" i="2"/>
  <c r="J1928" i="2" s="1"/>
  <c r="S1928" i="2" s="1"/>
  <c r="V1928" i="2" s="1" a="1"/>
  <c r="V1928" i="2" s="1"/>
  <c r="D1927" i="2"/>
  <c r="J1927" i="2" s="1"/>
  <c r="S1927" i="2" s="1"/>
  <c r="V1927" i="2" s="1" a="1"/>
  <c r="V1927" i="2" s="1"/>
  <c r="D1926" i="2"/>
  <c r="J1926" i="2" s="1"/>
  <c r="S1926" i="2" s="1"/>
  <c r="V1926" i="2" s="1" a="1"/>
  <c r="V1926" i="2" s="1"/>
  <c r="D1925" i="2"/>
  <c r="J1925" i="2" s="1"/>
  <c r="S1925" i="2" s="1"/>
  <c r="V1925" i="2" s="1" a="1"/>
  <c r="V1925" i="2" s="1"/>
  <c r="D1924" i="2"/>
  <c r="J1924" i="2" s="1"/>
  <c r="S1924" i="2" s="1"/>
  <c r="V1924" i="2" s="1" a="1"/>
  <c r="V1924" i="2" s="1"/>
  <c r="D1923" i="2"/>
  <c r="J1923" i="2" s="1"/>
  <c r="S1923" i="2" s="1"/>
  <c r="V1923" i="2" s="1" a="1"/>
  <c r="V1923" i="2" s="1"/>
  <c r="D1922" i="2"/>
  <c r="J1922" i="2" s="1"/>
  <c r="S1922" i="2" s="1"/>
  <c r="V1922" i="2" s="1" a="1"/>
  <c r="V1922" i="2" s="1"/>
  <c r="D1919" i="2"/>
  <c r="J1919" i="2" s="1"/>
  <c r="S1919" i="2" s="1"/>
  <c r="V1919" i="2" s="1" a="1"/>
  <c r="V1919" i="2" s="1"/>
  <c r="D1918" i="2"/>
  <c r="J1918" i="2" s="1"/>
  <c r="S1918" i="2" s="1"/>
  <c r="V1918" i="2" s="1" a="1"/>
  <c r="V1918" i="2" s="1"/>
  <c r="D1917" i="2"/>
  <c r="J1917" i="2" s="1"/>
  <c r="S1917" i="2" s="1"/>
  <c r="V1917" i="2" s="1" a="1"/>
  <c r="V1917" i="2" s="1"/>
  <c r="D1916" i="2"/>
  <c r="J1916" i="2" s="1"/>
  <c r="S1916" i="2" s="1"/>
  <c r="V1916" i="2" s="1" a="1"/>
  <c r="V1916" i="2" s="1"/>
  <c r="D1915" i="2"/>
  <c r="J1915" i="2" s="1"/>
  <c r="S1915" i="2" s="1"/>
  <c r="V1915" i="2" s="1" a="1"/>
  <c r="V1915" i="2" s="1"/>
  <c r="D1914" i="2"/>
  <c r="J1914" i="2" s="1"/>
  <c r="S1914" i="2" s="1"/>
  <c r="V1914" i="2" s="1" a="1"/>
  <c r="V1914" i="2" s="1"/>
  <c r="D1911" i="2"/>
  <c r="J1911" i="2" s="1"/>
  <c r="S1911" i="2" s="1"/>
  <c r="V1911" i="2" s="1" a="1"/>
  <c r="V1911" i="2" s="1"/>
  <c r="D1910" i="2"/>
  <c r="J1910" i="2" s="1"/>
  <c r="S1910" i="2" s="1"/>
  <c r="V1910" i="2" s="1" a="1"/>
  <c r="V1910" i="2" s="1"/>
  <c r="D1909" i="2"/>
  <c r="J1909" i="2" s="1"/>
  <c r="S1909" i="2" s="1"/>
  <c r="V1909" i="2" s="1" a="1"/>
  <c r="V1909" i="2" s="1"/>
  <c r="D1908" i="2"/>
  <c r="J1908" i="2" s="1"/>
  <c r="S1908" i="2" s="1"/>
  <c r="V1908" i="2" s="1" a="1"/>
  <c r="V1908" i="2" s="1"/>
  <c r="D1907" i="2"/>
  <c r="J1907" i="2" s="1"/>
  <c r="S1907" i="2" s="1"/>
  <c r="V1907" i="2" s="1" a="1"/>
  <c r="V1907" i="2" s="1"/>
  <c r="D1906" i="2"/>
  <c r="J1906" i="2" s="1"/>
  <c r="S1906" i="2" s="1"/>
  <c r="V1906" i="2" s="1" a="1"/>
  <c r="V1906" i="2" s="1"/>
  <c r="D1903" i="2"/>
  <c r="J1903" i="2" s="1"/>
  <c r="S1903" i="2" s="1"/>
  <c r="V1903" i="2" s="1" a="1"/>
  <c r="V1903" i="2" s="1"/>
  <c r="D1902" i="2"/>
  <c r="J1902" i="2" s="1"/>
  <c r="S1902" i="2" s="1"/>
  <c r="V1902" i="2" s="1" a="1"/>
  <c r="V1902" i="2" s="1"/>
  <c r="D1901" i="2"/>
  <c r="J1901" i="2" s="1"/>
  <c r="S1901" i="2" s="1"/>
  <c r="V1901" i="2" s="1" a="1"/>
  <c r="V1901" i="2" s="1"/>
  <c r="D1900" i="2"/>
  <c r="J1900" i="2" s="1"/>
  <c r="S1900" i="2" s="1"/>
  <c r="V1900" i="2" s="1" a="1"/>
  <c r="V1900" i="2" s="1"/>
  <c r="D1899" i="2"/>
  <c r="J1899" i="2" s="1"/>
  <c r="S1899" i="2" s="1"/>
  <c r="V1899" i="2" s="1" a="1"/>
  <c r="V1899" i="2" s="1"/>
  <c r="D1898" i="2"/>
  <c r="J1898" i="2" s="1"/>
  <c r="S1898" i="2" s="1"/>
  <c r="V1898" i="2" s="1" a="1"/>
  <c r="V1898" i="2" s="1"/>
  <c r="D1896" i="2"/>
  <c r="J1896" i="2" s="1"/>
  <c r="S1896" i="2" s="1"/>
  <c r="V1896" i="2" s="1" a="1"/>
  <c r="V1896" i="2" s="1"/>
  <c r="D1895" i="2"/>
  <c r="J1895" i="2" s="1"/>
  <c r="S1895" i="2" s="1"/>
  <c r="V1895" i="2" s="1" a="1"/>
  <c r="V1895" i="2" s="1"/>
  <c r="D1894" i="2"/>
  <c r="J1894" i="2" s="1"/>
  <c r="S1894" i="2" s="1"/>
  <c r="V1894" i="2" s="1" a="1"/>
  <c r="V1894" i="2" s="1"/>
  <c r="D1893" i="2"/>
  <c r="J1893" i="2" s="1"/>
  <c r="S1893" i="2" s="1"/>
  <c r="V1893" i="2" s="1" a="1"/>
  <c r="V1893" i="2" s="1"/>
  <c r="D1892" i="2"/>
  <c r="J1892" i="2" s="1"/>
  <c r="S1892" i="2" s="1"/>
  <c r="V1892" i="2" s="1" a="1"/>
  <c r="V1892" i="2" s="1"/>
  <c r="D1891" i="2"/>
  <c r="J1891" i="2" s="1"/>
  <c r="S1891" i="2" s="1"/>
  <c r="V1891" i="2" s="1" a="1"/>
  <c r="V1891" i="2" s="1"/>
  <c r="D1890" i="2"/>
  <c r="J1890" i="2" s="1"/>
  <c r="S1890" i="2" s="1"/>
  <c r="V1890" i="2" s="1" a="1"/>
  <c r="V1890" i="2" s="1"/>
  <c r="D1887" i="2"/>
  <c r="J1887" i="2" s="1"/>
  <c r="S1887" i="2" s="1"/>
  <c r="V1887" i="2" s="1" a="1"/>
  <c r="V1887" i="2" s="1"/>
  <c r="D1886" i="2"/>
  <c r="J1886" i="2" s="1"/>
  <c r="S1886" i="2" s="1"/>
  <c r="V1886" i="2" s="1" a="1"/>
  <c r="V1886" i="2" s="1"/>
  <c r="D1885" i="2"/>
  <c r="J1885" i="2" s="1"/>
  <c r="S1885" i="2" s="1"/>
  <c r="V1885" i="2" s="1" a="1"/>
  <c r="V1885" i="2" s="1"/>
  <c r="D1884" i="2"/>
  <c r="J1884" i="2" s="1"/>
  <c r="S1884" i="2" s="1"/>
  <c r="V1884" i="2" s="1" a="1"/>
  <c r="V1884" i="2" s="1"/>
  <c r="D1883" i="2"/>
  <c r="J1883" i="2" s="1"/>
  <c r="S1883" i="2" s="1"/>
  <c r="V1883" i="2" s="1" a="1"/>
  <c r="V1883" i="2" s="1"/>
  <c r="D1882" i="2"/>
  <c r="J1882" i="2" s="1"/>
  <c r="S1882" i="2" s="1"/>
  <c r="V1882" i="2" s="1" a="1"/>
  <c r="V1882" i="2" s="1"/>
  <c r="D1879" i="2"/>
  <c r="J1879" i="2" s="1"/>
  <c r="S1879" i="2" s="1"/>
  <c r="V1879" i="2" s="1" a="1"/>
  <c r="V1879" i="2" s="1"/>
  <c r="D1878" i="2"/>
  <c r="J1878" i="2" s="1"/>
  <c r="S1878" i="2" s="1"/>
  <c r="V1878" i="2" s="1" a="1"/>
  <c r="V1878" i="2" s="1"/>
  <c r="D1877" i="2"/>
  <c r="J1877" i="2" s="1"/>
  <c r="S1877" i="2" s="1"/>
  <c r="V1877" i="2" s="1" a="1"/>
  <c r="V1877" i="2" s="1"/>
  <c r="D1876" i="2"/>
  <c r="J1876" i="2" s="1"/>
  <c r="S1876" i="2" s="1"/>
  <c r="V1876" i="2" s="1" a="1"/>
  <c r="V1876" i="2" s="1"/>
  <c r="D1875" i="2"/>
  <c r="J1875" i="2" s="1"/>
  <c r="S1875" i="2" s="1"/>
  <c r="V1875" i="2" s="1" a="1"/>
  <c r="V1875" i="2" s="1"/>
  <c r="D1874" i="2"/>
  <c r="J1874" i="2" s="1"/>
  <c r="S1874" i="2" s="1"/>
  <c r="V1874" i="2" s="1" a="1"/>
  <c r="V1874" i="2" s="1"/>
  <c r="D1871" i="2"/>
  <c r="J1871" i="2" s="1"/>
  <c r="S1871" i="2" s="1"/>
  <c r="V1871" i="2" s="1" a="1"/>
  <c r="V1871" i="2" s="1"/>
  <c r="D1870" i="2"/>
  <c r="J1870" i="2" s="1"/>
  <c r="S1870" i="2" s="1"/>
  <c r="V1870" i="2" s="1" a="1"/>
  <c r="V1870" i="2" s="1"/>
  <c r="D1869" i="2"/>
  <c r="J1869" i="2" s="1"/>
  <c r="S1869" i="2" s="1"/>
  <c r="V1869" i="2" s="1" a="1"/>
  <c r="V1869" i="2" s="1"/>
  <c r="D1868" i="2"/>
  <c r="J1868" i="2" s="1"/>
  <c r="S1868" i="2" s="1"/>
  <c r="V1868" i="2" s="1" a="1"/>
  <c r="V1868" i="2" s="1"/>
  <c r="D1867" i="2"/>
  <c r="J1867" i="2" s="1"/>
  <c r="S1867" i="2" s="1"/>
  <c r="V1867" i="2" s="1" a="1"/>
  <c r="V1867" i="2" s="1"/>
  <c r="D1866" i="2"/>
  <c r="J1866" i="2" s="1"/>
  <c r="S1866" i="2" s="1"/>
  <c r="V1866" i="2" s="1" a="1"/>
  <c r="V1866" i="2" s="1"/>
  <c r="D1864" i="2"/>
  <c r="J1864" i="2" s="1"/>
  <c r="S1864" i="2" s="1"/>
  <c r="V1864" i="2" s="1" a="1"/>
  <c r="V1864" i="2" s="1"/>
  <c r="D1863" i="2"/>
  <c r="J1863" i="2" s="1"/>
  <c r="S1863" i="2" s="1"/>
  <c r="V1863" i="2" s="1" a="1"/>
  <c r="V1863" i="2" s="1"/>
  <c r="D1862" i="2"/>
  <c r="J1862" i="2" s="1"/>
  <c r="S1862" i="2" s="1"/>
  <c r="V1862" i="2" s="1" a="1"/>
  <c r="V1862" i="2" s="1"/>
  <c r="D1861" i="2"/>
  <c r="J1861" i="2" s="1"/>
  <c r="S1861" i="2" s="1"/>
  <c r="V1861" i="2" s="1" a="1"/>
  <c r="V1861" i="2" s="1"/>
  <c r="D1860" i="2"/>
  <c r="J1860" i="2" s="1"/>
  <c r="S1860" i="2" s="1"/>
  <c r="V1860" i="2" s="1" a="1"/>
  <c r="V1860" i="2" s="1"/>
  <c r="D1859" i="2"/>
  <c r="J1859" i="2" s="1"/>
  <c r="S1859" i="2" s="1"/>
  <c r="V1859" i="2" s="1" a="1"/>
  <c r="V1859" i="2" s="1"/>
  <c r="D1858" i="2"/>
  <c r="J1858" i="2" s="1"/>
  <c r="S1858" i="2" s="1"/>
  <c r="V1858" i="2" s="1" a="1"/>
  <c r="V1858" i="2" s="1"/>
  <c r="D1855" i="2"/>
  <c r="J1855" i="2" s="1"/>
  <c r="S1855" i="2" s="1"/>
  <c r="V1855" i="2" s="1" a="1"/>
  <c r="V1855" i="2" s="1"/>
  <c r="D1854" i="2"/>
  <c r="J1854" i="2" s="1"/>
  <c r="S1854" i="2" s="1"/>
  <c r="V1854" i="2" s="1" a="1"/>
  <c r="V1854" i="2" s="1"/>
  <c r="D1853" i="2"/>
  <c r="J1853" i="2" s="1"/>
  <c r="S1853" i="2" s="1"/>
  <c r="V1853" i="2" s="1" a="1"/>
  <c r="V1853" i="2" s="1"/>
  <c r="D1852" i="2"/>
  <c r="J1852" i="2" s="1"/>
  <c r="S1852" i="2" s="1"/>
  <c r="V1852" i="2" s="1" a="1"/>
  <c r="V1852" i="2" s="1"/>
  <c r="D1851" i="2"/>
  <c r="J1851" i="2" s="1"/>
  <c r="S1851" i="2" s="1"/>
  <c r="V1851" i="2" s="1" a="1"/>
  <c r="V1851" i="2" s="1"/>
  <c r="D1850" i="2"/>
  <c r="J1850" i="2" s="1"/>
  <c r="S1850" i="2" s="1"/>
  <c r="V1850" i="2" s="1" a="1"/>
  <c r="V1850" i="2" s="1"/>
  <c r="D1847" i="2"/>
  <c r="J1847" i="2" s="1"/>
  <c r="S1847" i="2" s="1"/>
  <c r="V1847" i="2" s="1" a="1"/>
  <c r="V1847" i="2" s="1"/>
  <c r="D1846" i="2"/>
  <c r="J1846" i="2" s="1"/>
  <c r="S1846" i="2" s="1"/>
  <c r="V1846" i="2" s="1" a="1"/>
  <c r="V1846" i="2" s="1"/>
  <c r="D1845" i="2"/>
  <c r="J1845" i="2" s="1"/>
  <c r="S1845" i="2" s="1"/>
  <c r="V1845" i="2" s="1" a="1"/>
  <c r="V1845" i="2" s="1"/>
  <c r="D1844" i="2"/>
  <c r="J1844" i="2" s="1"/>
  <c r="S1844" i="2" s="1"/>
  <c r="V1844" i="2" s="1" a="1"/>
  <c r="V1844" i="2" s="1"/>
  <c r="D1843" i="2"/>
  <c r="J1843" i="2" s="1"/>
  <c r="S1843" i="2" s="1"/>
  <c r="V1843" i="2" s="1" a="1"/>
  <c r="V1843" i="2" s="1"/>
  <c r="D1842" i="2"/>
  <c r="J1842" i="2" s="1"/>
  <c r="S1842" i="2" s="1"/>
  <c r="V1842" i="2" s="1" a="1"/>
  <c r="V1842" i="2" s="1"/>
  <c r="D1840" i="2"/>
  <c r="J1840" i="2" s="1"/>
  <c r="S1840" i="2" s="1"/>
  <c r="V1840" i="2" s="1" a="1"/>
  <c r="V1840" i="2" s="1"/>
  <c r="D1839" i="2"/>
  <c r="J1839" i="2" s="1"/>
  <c r="S1839" i="2" s="1"/>
  <c r="V1839" i="2" s="1" a="1"/>
  <c r="V1839" i="2" s="1"/>
  <c r="D1838" i="2"/>
  <c r="J1838" i="2" s="1"/>
  <c r="S1838" i="2" s="1"/>
  <c r="V1838" i="2" s="1" a="1"/>
  <c r="V1838" i="2" s="1"/>
  <c r="D1837" i="2"/>
  <c r="J1837" i="2" s="1"/>
  <c r="S1837" i="2" s="1"/>
  <c r="V1837" i="2" s="1" a="1"/>
  <c r="V1837" i="2" s="1"/>
  <c r="D1836" i="2"/>
  <c r="J1836" i="2" s="1"/>
  <c r="S1836" i="2" s="1"/>
  <c r="V1836" i="2" s="1" a="1"/>
  <c r="V1836" i="2" s="1"/>
  <c r="D1835" i="2"/>
  <c r="J1835" i="2" s="1"/>
  <c r="S1835" i="2" s="1"/>
  <c r="V1835" i="2" s="1" a="1"/>
  <c r="V1835" i="2" s="1"/>
  <c r="D1834" i="2"/>
  <c r="J1834" i="2" s="1"/>
  <c r="S1834" i="2" s="1"/>
  <c r="V1834" i="2" s="1" a="1"/>
  <c r="V1834" i="2" s="1"/>
  <c r="D1832" i="2"/>
  <c r="J1832" i="2" s="1"/>
  <c r="S1832" i="2" s="1"/>
  <c r="V1832" i="2" s="1" a="1"/>
  <c r="V1832" i="2" s="1"/>
  <c r="D1831" i="2"/>
  <c r="J1831" i="2" s="1"/>
  <c r="S1831" i="2" s="1"/>
  <c r="V1831" i="2" s="1" a="1"/>
  <c r="V1831" i="2" s="1"/>
  <c r="D1830" i="2"/>
  <c r="J1830" i="2" s="1"/>
  <c r="S1830" i="2" s="1"/>
  <c r="V1830" i="2" s="1" a="1"/>
  <c r="V1830" i="2" s="1"/>
  <c r="D1829" i="2"/>
  <c r="J1829" i="2" s="1"/>
  <c r="S1829" i="2" s="1"/>
  <c r="V1829" i="2" s="1" a="1"/>
  <c r="V1829" i="2" s="1"/>
  <c r="D1828" i="2"/>
  <c r="J1828" i="2" s="1"/>
  <c r="S1828" i="2" s="1"/>
  <c r="V1828" i="2" s="1" a="1"/>
  <c r="V1828" i="2" s="1"/>
  <c r="D1827" i="2"/>
  <c r="J1827" i="2" s="1"/>
  <c r="S1827" i="2" s="1"/>
  <c r="V1827" i="2" s="1" a="1"/>
  <c r="V1827" i="2" s="1"/>
  <c r="D1826" i="2"/>
  <c r="J1826" i="2" s="1"/>
  <c r="S1826" i="2" s="1"/>
  <c r="V1826" i="2" s="1" a="1"/>
  <c r="V1826" i="2" s="1"/>
  <c r="D1823" i="2"/>
  <c r="J1823" i="2" s="1"/>
  <c r="S1823" i="2" s="1"/>
  <c r="V1823" i="2" s="1" a="1"/>
  <c r="V1823" i="2" s="1"/>
  <c r="D1822" i="2"/>
  <c r="J1822" i="2" s="1"/>
  <c r="S1822" i="2" s="1"/>
  <c r="V1822" i="2" s="1" a="1"/>
  <c r="V1822" i="2" s="1"/>
  <c r="D1821" i="2"/>
  <c r="J1821" i="2" s="1"/>
  <c r="S1821" i="2" s="1"/>
  <c r="V1821" i="2" s="1" a="1"/>
  <c r="V1821" i="2" s="1"/>
  <c r="D1820" i="2"/>
  <c r="J1820" i="2" s="1"/>
  <c r="S1820" i="2" s="1"/>
  <c r="V1820" i="2" s="1" a="1"/>
  <c r="V1820" i="2" s="1"/>
  <c r="D1819" i="2"/>
  <c r="J1819" i="2" s="1"/>
  <c r="S1819" i="2" s="1"/>
  <c r="V1819" i="2" s="1" a="1"/>
  <c r="V1819" i="2" s="1"/>
  <c r="D1818" i="2"/>
  <c r="J1818" i="2" s="1"/>
  <c r="S1818" i="2" s="1"/>
  <c r="V1818" i="2" s="1" a="1"/>
  <c r="V1818" i="2" s="1"/>
  <c r="D1815" i="2"/>
  <c r="J1815" i="2" s="1"/>
  <c r="S1815" i="2" s="1"/>
  <c r="V1815" i="2" s="1" a="1"/>
  <c r="V1815" i="2" s="1"/>
  <c r="D1814" i="2"/>
  <c r="J1814" i="2" s="1"/>
  <c r="S1814" i="2" s="1"/>
  <c r="V1814" i="2" s="1" a="1"/>
  <c r="V1814" i="2" s="1"/>
  <c r="D1813" i="2"/>
  <c r="J1813" i="2" s="1"/>
  <c r="S1813" i="2" s="1"/>
  <c r="V1813" i="2" s="1" a="1"/>
  <c r="V1813" i="2" s="1"/>
  <c r="D1812" i="2"/>
  <c r="J1812" i="2" s="1"/>
  <c r="S1812" i="2" s="1"/>
  <c r="V1812" i="2" s="1" a="1"/>
  <c r="V1812" i="2" s="1"/>
  <c r="D1811" i="2"/>
  <c r="J1811" i="2" s="1"/>
  <c r="S1811" i="2" s="1"/>
  <c r="V1811" i="2" s="1" a="1"/>
  <c r="V1811" i="2" s="1"/>
  <c r="D1810" i="2"/>
  <c r="J1810" i="2" s="1"/>
  <c r="S1810" i="2" s="1"/>
  <c r="V1810" i="2" s="1" a="1"/>
  <c r="V1810" i="2" s="1"/>
  <c r="D1808" i="2"/>
  <c r="J1808" i="2" s="1"/>
  <c r="S1808" i="2" s="1"/>
  <c r="V1808" i="2" s="1" a="1"/>
  <c r="V1808" i="2" s="1"/>
  <c r="D1807" i="2"/>
  <c r="J1807" i="2" s="1"/>
  <c r="S1807" i="2" s="1"/>
  <c r="V1807" i="2" s="1" a="1"/>
  <c r="V1807" i="2" s="1"/>
  <c r="D1806" i="2"/>
  <c r="J1806" i="2" s="1"/>
  <c r="S1806" i="2" s="1"/>
  <c r="V1806" i="2" s="1" a="1"/>
  <c r="V1806" i="2" s="1"/>
  <c r="D1805" i="2"/>
  <c r="J1805" i="2" s="1"/>
  <c r="S1805" i="2" s="1"/>
  <c r="V1805" i="2" s="1" a="1"/>
  <c r="V1805" i="2" s="1"/>
  <c r="D1804" i="2"/>
  <c r="J1804" i="2" s="1"/>
  <c r="S1804" i="2" s="1"/>
  <c r="V1804" i="2" s="1" a="1"/>
  <c r="V1804" i="2" s="1"/>
  <c r="D1803" i="2"/>
  <c r="J1803" i="2" s="1"/>
  <c r="S1803" i="2" s="1"/>
  <c r="V1803" i="2" s="1" a="1"/>
  <c r="V1803" i="2" s="1"/>
  <c r="D1802" i="2"/>
  <c r="J1802" i="2" s="1"/>
  <c r="S1802" i="2" s="1"/>
  <c r="V1802" i="2" s="1" a="1"/>
  <c r="V1802" i="2" s="1"/>
  <c r="D1799" i="2"/>
  <c r="J1799" i="2" s="1"/>
  <c r="S1799" i="2" s="1"/>
  <c r="V1799" i="2" s="1" a="1"/>
  <c r="V1799" i="2" s="1"/>
  <c r="D1798" i="2"/>
  <c r="J1798" i="2" s="1"/>
  <c r="S1798" i="2" s="1"/>
  <c r="V1798" i="2" s="1" a="1"/>
  <c r="V1798" i="2" s="1"/>
  <c r="D1797" i="2"/>
  <c r="J1797" i="2" s="1"/>
  <c r="S1797" i="2" s="1"/>
  <c r="V1797" i="2" s="1" a="1"/>
  <c r="V1797" i="2" s="1"/>
  <c r="D1796" i="2"/>
  <c r="J1796" i="2" s="1"/>
  <c r="S1796" i="2" s="1"/>
  <c r="V1796" i="2" s="1" a="1"/>
  <c r="V1796" i="2" s="1"/>
  <c r="D1795" i="2"/>
  <c r="J1795" i="2" s="1"/>
  <c r="S1795" i="2" s="1"/>
  <c r="V1795" i="2" s="1" a="1"/>
  <c r="V1795" i="2" s="1"/>
  <c r="D1794" i="2"/>
  <c r="J1794" i="2" s="1"/>
  <c r="S1794" i="2" s="1"/>
  <c r="V1794" i="2" s="1" a="1"/>
  <c r="V1794" i="2" s="1"/>
  <c r="D1791" i="2"/>
  <c r="J1791" i="2" s="1"/>
  <c r="S1791" i="2" s="1"/>
  <c r="V1791" i="2" s="1" a="1"/>
  <c r="V1791" i="2" s="1"/>
  <c r="D1790" i="2"/>
  <c r="J1790" i="2" s="1"/>
  <c r="S1790" i="2" s="1"/>
  <c r="V1790" i="2" s="1" a="1"/>
  <c r="V1790" i="2" s="1"/>
  <c r="D1789" i="2"/>
  <c r="J1789" i="2" s="1"/>
  <c r="S1789" i="2" s="1"/>
  <c r="V1789" i="2" s="1" a="1"/>
  <c r="V1789" i="2" s="1"/>
  <c r="D1788" i="2"/>
  <c r="J1788" i="2" s="1"/>
  <c r="S1788" i="2" s="1"/>
  <c r="V1788" i="2" s="1" a="1"/>
  <c r="V1788" i="2" s="1"/>
  <c r="D1787" i="2"/>
  <c r="J1787" i="2" s="1"/>
  <c r="S1787" i="2" s="1"/>
  <c r="V1787" i="2" s="1" a="1"/>
  <c r="V1787" i="2" s="1"/>
  <c r="D1786" i="2"/>
  <c r="J1786" i="2" s="1"/>
  <c r="S1786" i="2" s="1"/>
  <c r="V1786" i="2" s="1" a="1"/>
  <c r="V1786" i="2" s="1"/>
  <c r="D1783" i="2"/>
  <c r="J1783" i="2" s="1"/>
  <c r="S1783" i="2" s="1"/>
  <c r="V1783" i="2" s="1" a="1"/>
  <c r="V1783" i="2" s="1"/>
  <c r="D1782" i="2"/>
  <c r="J1782" i="2" s="1"/>
  <c r="S1782" i="2" s="1"/>
  <c r="V1782" i="2" s="1" a="1"/>
  <c r="V1782" i="2" s="1"/>
  <c r="D1781" i="2"/>
  <c r="J1781" i="2" s="1"/>
  <c r="S1781" i="2" s="1"/>
  <c r="V1781" i="2" s="1" a="1"/>
  <c r="V1781" i="2" s="1"/>
  <c r="D1780" i="2"/>
  <c r="J1780" i="2" s="1"/>
  <c r="S1780" i="2" s="1"/>
  <c r="V1780" i="2" s="1" a="1"/>
  <c r="V1780" i="2" s="1"/>
  <c r="D1779" i="2"/>
  <c r="J1779" i="2" s="1"/>
  <c r="S1779" i="2" s="1"/>
  <c r="V1779" i="2" s="1" a="1"/>
  <c r="V1779" i="2" s="1"/>
  <c r="D1778" i="2"/>
  <c r="J1778" i="2" s="1"/>
  <c r="S1778" i="2" s="1"/>
  <c r="V1778" i="2" s="1" a="1"/>
  <c r="V1778" i="2" s="1"/>
  <c r="D1776" i="2"/>
  <c r="J1776" i="2" s="1"/>
  <c r="S1776" i="2" s="1"/>
  <c r="V1776" i="2" s="1" a="1"/>
  <c r="V1776" i="2" s="1"/>
  <c r="D1775" i="2"/>
  <c r="J1775" i="2" s="1"/>
  <c r="S1775" i="2" s="1"/>
  <c r="V1775" i="2" s="1" a="1"/>
  <c r="V1775" i="2" s="1"/>
  <c r="D1774" i="2"/>
  <c r="J1774" i="2" s="1"/>
  <c r="S1774" i="2" s="1"/>
  <c r="V1774" i="2" s="1" a="1"/>
  <c r="V1774" i="2" s="1"/>
  <c r="D1773" i="2"/>
  <c r="J1773" i="2" s="1"/>
  <c r="S1773" i="2" s="1"/>
  <c r="V1773" i="2" s="1" a="1"/>
  <c r="V1773" i="2" s="1"/>
  <c r="D1772" i="2"/>
  <c r="J1772" i="2" s="1"/>
  <c r="S1772" i="2" s="1"/>
  <c r="V1772" i="2" s="1" a="1"/>
  <c r="V1772" i="2" s="1"/>
  <c r="D1771" i="2"/>
  <c r="J1771" i="2" s="1"/>
  <c r="S1771" i="2" s="1"/>
  <c r="V1771" i="2" s="1" a="1"/>
  <c r="V1771" i="2" s="1"/>
  <c r="D1770" i="2"/>
  <c r="J1770" i="2" s="1"/>
  <c r="S1770" i="2" s="1"/>
  <c r="V1770" i="2" s="1" a="1"/>
  <c r="V1770" i="2" s="1"/>
  <c r="D1767" i="2"/>
  <c r="J1767" i="2" s="1"/>
  <c r="S1767" i="2" s="1"/>
  <c r="V1767" i="2" s="1" a="1"/>
  <c r="V1767" i="2" s="1"/>
  <c r="D1766" i="2"/>
  <c r="J1766" i="2" s="1"/>
  <c r="S1766" i="2" s="1"/>
  <c r="V1766" i="2" s="1" a="1"/>
  <c r="V1766" i="2" s="1"/>
  <c r="D1765" i="2"/>
  <c r="J1765" i="2" s="1"/>
  <c r="S1765" i="2" s="1"/>
  <c r="V1765" i="2" s="1" a="1"/>
  <c r="V1765" i="2" s="1"/>
  <c r="D1764" i="2"/>
  <c r="J1764" i="2" s="1"/>
  <c r="S1764" i="2" s="1"/>
  <c r="V1764" i="2" s="1" a="1"/>
  <c r="V1764" i="2" s="1"/>
  <c r="D1763" i="2"/>
  <c r="J1763" i="2" s="1"/>
  <c r="S1763" i="2" s="1"/>
  <c r="V1763" i="2" s="1" a="1"/>
  <c r="V1763" i="2" s="1"/>
  <c r="D1762" i="2"/>
  <c r="J1762" i="2" s="1"/>
  <c r="S1762" i="2" s="1"/>
  <c r="V1762" i="2" s="1" a="1"/>
  <c r="V1762" i="2" s="1"/>
  <c r="D1758" i="2"/>
  <c r="J1758" i="2" s="1"/>
  <c r="S1758" i="2" s="1"/>
  <c r="V1758" i="2" s="1" a="1"/>
  <c r="V1758" i="2" s="1"/>
  <c r="D1757" i="2"/>
  <c r="J1757" i="2" s="1"/>
  <c r="S1757" i="2" s="1"/>
  <c r="V1757" i="2" s="1" a="1"/>
  <c r="V1757" i="2" s="1"/>
  <c r="D1756" i="2"/>
  <c r="J1756" i="2" s="1"/>
  <c r="S1756" i="2" s="1"/>
  <c r="V1756" i="2" s="1" a="1"/>
  <c r="V1756" i="2" s="1"/>
  <c r="D1755" i="2"/>
  <c r="J1755" i="2" s="1"/>
  <c r="S1755" i="2" s="1"/>
  <c r="V1755" i="2" s="1" a="1"/>
  <c r="V1755" i="2" s="1"/>
  <c r="D1754" i="2"/>
  <c r="J1754" i="2" s="1"/>
  <c r="S1754" i="2" s="1"/>
  <c r="V1754" i="2" s="1" a="1"/>
  <c r="V1754" i="2" s="1"/>
  <c r="D1752" i="2"/>
  <c r="J1752" i="2" s="1"/>
  <c r="S1752" i="2" s="1"/>
  <c r="V1752" i="2" s="1" a="1"/>
  <c r="V1752" i="2" s="1"/>
  <c r="D1751" i="2"/>
  <c r="J1751" i="2" s="1"/>
  <c r="S1751" i="2" s="1"/>
  <c r="V1751" i="2" s="1" a="1"/>
  <c r="V1751" i="2" s="1"/>
  <c r="D1750" i="2"/>
  <c r="J1750" i="2" s="1"/>
  <c r="S1750" i="2" s="1"/>
  <c r="V1750" i="2" s="1" a="1"/>
  <c r="V1750" i="2" s="1"/>
  <c r="D1749" i="2"/>
  <c r="J1749" i="2" s="1"/>
  <c r="S1749" i="2" s="1"/>
  <c r="V1749" i="2" s="1" a="1"/>
  <c r="V1749" i="2" s="1"/>
  <c r="D1748" i="2"/>
  <c r="J1748" i="2" s="1"/>
  <c r="S1748" i="2" s="1"/>
  <c r="V1748" i="2" s="1" a="1"/>
  <c r="V1748" i="2" s="1"/>
  <c r="D1747" i="2"/>
  <c r="J1747" i="2" s="1"/>
  <c r="S1747" i="2" s="1"/>
  <c r="V1747" i="2" s="1" a="1"/>
  <c r="V1747" i="2" s="1"/>
  <c r="D1746" i="2"/>
  <c r="J1746" i="2" s="1"/>
  <c r="S1746" i="2" s="1"/>
  <c r="V1746" i="2" s="1" a="1"/>
  <c r="V1746" i="2" s="1"/>
  <c r="D1744" i="2"/>
  <c r="J1744" i="2" s="1"/>
  <c r="S1744" i="2" s="1"/>
  <c r="V1744" i="2" s="1" a="1"/>
  <c r="V1744" i="2" s="1"/>
  <c r="D1743" i="2"/>
  <c r="J1743" i="2" s="1"/>
  <c r="S1743" i="2" s="1"/>
  <c r="V1743" i="2" s="1" a="1"/>
  <c r="V1743" i="2" s="1"/>
  <c r="D1742" i="2"/>
  <c r="J1742" i="2" s="1"/>
  <c r="S1742" i="2" s="1"/>
  <c r="V1742" i="2" s="1" a="1"/>
  <c r="V1742" i="2" s="1"/>
  <c r="D1741" i="2"/>
  <c r="J1741" i="2" s="1"/>
  <c r="S1741" i="2" s="1"/>
  <c r="V1741" i="2" s="1" a="1"/>
  <c r="V1741" i="2" s="1"/>
  <c r="D1740" i="2"/>
  <c r="J1740" i="2" s="1"/>
  <c r="S1740" i="2" s="1"/>
  <c r="V1740" i="2" s="1" a="1"/>
  <c r="V1740" i="2" s="1"/>
  <c r="D1739" i="2"/>
  <c r="J1739" i="2" s="1"/>
  <c r="S1739" i="2" s="1"/>
  <c r="V1739" i="2" s="1" a="1"/>
  <c r="V1739" i="2" s="1"/>
  <c r="D1738" i="2"/>
  <c r="J1738" i="2" s="1"/>
  <c r="S1738" i="2" s="1"/>
  <c r="V1738" i="2" s="1" a="1"/>
  <c r="V1738" i="2" s="1"/>
  <c r="D1735" i="2"/>
  <c r="J1735" i="2" s="1"/>
  <c r="S1735" i="2" s="1"/>
  <c r="V1735" i="2" s="1" a="1"/>
  <c r="V1735" i="2" s="1"/>
  <c r="D1734" i="2"/>
  <c r="J1734" i="2" s="1"/>
  <c r="S1734" i="2" s="1"/>
  <c r="V1734" i="2" s="1" a="1"/>
  <c r="V1734" i="2" s="1"/>
  <c r="D1733" i="2"/>
  <c r="J1733" i="2" s="1"/>
  <c r="S1733" i="2" s="1"/>
  <c r="V1733" i="2" s="1" a="1"/>
  <c r="V1733" i="2" s="1"/>
  <c r="D1732" i="2"/>
  <c r="J1732" i="2" s="1"/>
  <c r="S1732" i="2" s="1"/>
  <c r="V1732" i="2" s="1" a="1"/>
  <c r="V1732" i="2" s="1"/>
  <c r="D1731" i="2"/>
  <c r="J1731" i="2" s="1"/>
  <c r="S1731" i="2" s="1"/>
  <c r="V1731" i="2" s="1" a="1"/>
  <c r="V1731" i="2" s="1"/>
  <c r="D1730" i="2"/>
  <c r="J1730" i="2" s="1"/>
  <c r="S1730" i="2" s="1"/>
  <c r="V1730" i="2" s="1" a="1"/>
  <c r="V1730" i="2" s="1"/>
  <c r="D1727" i="2"/>
  <c r="J1727" i="2" s="1"/>
  <c r="S1727" i="2" s="1"/>
  <c r="V1727" i="2" s="1" a="1"/>
  <c r="V1727" i="2" s="1"/>
  <c r="D1726" i="2"/>
  <c r="J1726" i="2" s="1"/>
  <c r="S1726" i="2" s="1"/>
  <c r="V1726" i="2" s="1" a="1"/>
  <c r="V1726" i="2" s="1"/>
  <c r="D1725" i="2"/>
  <c r="J1725" i="2" s="1"/>
  <c r="S1725" i="2" s="1"/>
  <c r="V1725" i="2" s="1" a="1"/>
  <c r="V1725" i="2" s="1"/>
  <c r="D1724" i="2"/>
  <c r="J1724" i="2" s="1"/>
  <c r="S1724" i="2" s="1"/>
  <c r="V1724" i="2" s="1" a="1"/>
  <c r="V1724" i="2" s="1"/>
  <c r="D1723" i="2"/>
  <c r="J1723" i="2" s="1"/>
  <c r="S1723" i="2" s="1"/>
  <c r="V1723" i="2" s="1" a="1"/>
  <c r="V1723" i="2" s="1"/>
  <c r="D1722" i="2"/>
  <c r="J1722" i="2" s="1"/>
  <c r="S1722" i="2" s="1"/>
  <c r="V1722" i="2" s="1" a="1"/>
  <c r="V1722" i="2" s="1"/>
  <c r="D1720" i="2"/>
  <c r="J1720" i="2" s="1"/>
  <c r="S1720" i="2" s="1"/>
  <c r="V1720" i="2" s="1" a="1"/>
  <c r="V1720" i="2" s="1"/>
  <c r="D1719" i="2"/>
  <c r="J1719" i="2" s="1"/>
  <c r="S1719" i="2" s="1"/>
  <c r="V1719" i="2" s="1" a="1"/>
  <c r="V1719" i="2" s="1"/>
  <c r="D1718" i="2"/>
  <c r="J1718" i="2" s="1"/>
  <c r="S1718" i="2" s="1"/>
  <c r="V1718" i="2" s="1" a="1"/>
  <c r="V1718" i="2" s="1"/>
  <c r="D1717" i="2"/>
  <c r="J1717" i="2" s="1"/>
  <c r="S1717" i="2" s="1"/>
  <c r="V1717" i="2" s="1" a="1"/>
  <c r="V1717" i="2" s="1"/>
  <c r="D1716" i="2"/>
  <c r="J1716" i="2" s="1"/>
  <c r="S1716" i="2" s="1"/>
  <c r="V1716" i="2" s="1" a="1"/>
  <c r="V1716" i="2" s="1"/>
  <c r="D1715" i="2"/>
  <c r="J1715" i="2" s="1"/>
  <c r="S1715" i="2" s="1"/>
  <c r="V1715" i="2" s="1" a="1"/>
  <c r="V1715" i="2" s="1"/>
  <c r="D1714" i="2"/>
  <c r="J1714" i="2" s="1"/>
  <c r="S1714" i="2" s="1"/>
  <c r="V1714" i="2" s="1" a="1"/>
  <c r="V1714" i="2" s="1"/>
  <c r="D1711" i="2"/>
  <c r="J1711" i="2" s="1"/>
  <c r="S1711" i="2" s="1"/>
  <c r="V1711" i="2" s="1" a="1"/>
  <c r="V1711" i="2" s="1"/>
  <c r="D1710" i="2"/>
  <c r="J1710" i="2" s="1"/>
  <c r="S1710" i="2" s="1"/>
  <c r="V1710" i="2" s="1" a="1"/>
  <c r="V1710" i="2" s="1"/>
  <c r="D1709" i="2"/>
  <c r="J1709" i="2" s="1"/>
  <c r="S1709" i="2" s="1"/>
  <c r="V1709" i="2" s="1" a="1"/>
  <c r="V1709" i="2" s="1"/>
  <c r="D1708" i="2"/>
  <c r="J1708" i="2" s="1"/>
  <c r="S1708" i="2" s="1"/>
  <c r="V1708" i="2" s="1" a="1"/>
  <c r="V1708" i="2" s="1"/>
  <c r="D1707" i="2"/>
  <c r="J1707" i="2" s="1"/>
  <c r="S1707" i="2" s="1"/>
  <c r="V1707" i="2" s="1" a="1"/>
  <c r="V1707" i="2" s="1"/>
  <c r="D1706" i="2"/>
  <c r="J1706" i="2" s="1"/>
  <c r="S1706" i="2" s="1"/>
  <c r="V1706" i="2" s="1" a="1"/>
  <c r="V1706" i="2" s="1"/>
  <c r="D1704" i="2"/>
  <c r="J1704" i="2" s="1"/>
  <c r="S1704" i="2" s="1"/>
  <c r="V1704" i="2" s="1" a="1"/>
  <c r="V1704" i="2" s="1"/>
  <c r="D1703" i="2"/>
  <c r="J1703" i="2" s="1"/>
  <c r="S1703" i="2" s="1"/>
  <c r="V1703" i="2" s="1" a="1"/>
  <c r="V1703" i="2" s="1"/>
  <c r="D1702" i="2"/>
  <c r="J1702" i="2" s="1"/>
  <c r="S1702" i="2" s="1"/>
  <c r="V1702" i="2" s="1" a="1"/>
  <c r="V1702" i="2" s="1"/>
  <c r="D1701" i="2"/>
  <c r="J1701" i="2" s="1"/>
  <c r="S1701" i="2" s="1"/>
  <c r="V1701" i="2" s="1" a="1"/>
  <c r="V1701" i="2" s="1"/>
  <c r="D1700" i="2"/>
  <c r="J1700" i="2" s="1"/>
  <c r="S1700" i="2" s="1"/>
  <c r="V1700" i="2" s="1" a="1"/>
  <c r="V1700" i="2" s="1"/>
  <c r="D1699" i="2"/>
  <c r="J1699" i="2" s="1"/>
  <c r="S1699" i="2" s="1"/>
  <c r="V1699" i="2" s="1" a="1"/>
  <c r="V1699" i="2" s="1"/>
  <c r="D1698" i="2"/>
  <c r="J1698" i="2" s="1"/>
  <c r="S1698" i="2" s="1"/>
  <c r="V1698" i="2" s="1" a="1"/>
  <c r="V1698" i="2" s="1"/>
  <c r="D1695" i="2"/>
  <c r="J1695" i="2" s="1"/>
  <c r="S1695" i="2" s="1"/>
  <c r="V1695" i="2" s="1" a="1"/>
  <c r="V1695" i="2" s="1"/>
  <c r="D1694" i="2"/>
  <c r="J1694" i="2" s="1"/>
  <c r="S1694" i="2" s="1"/>
  <c r="V1694" i="2" s="1" a="1"/>
  <c r="V1694" i="2" s="1"/>
  <c r="D1693" i="2"/>
  <c r="J1693" i="2" s="1"/>
  <c r="S1693" i="2" s="1"/>
  <c r="V1693" i="2" s="1" a="1"/>
  <c r="V1693" i="2" s="1"/>
  <c r="D1692" i="2"/>
  <c r="J1692" i="2" s="1"/>
  <c r="S1692" i="2" s="1"/>
  <c r="V1692" i="2" s="1" a="1"/>
  <c r="V1692" i="2" s="1"/>
  <c r="D1691" i="2"/>
  <c r="J1691" i="2" s="1"/>
  <c r="S1691" i="2" s="1"/>
  <c r="V1691" i="2" s="1" a="1"/>
  <c r="V1691" i="2" s="1"/>
  <c r="D1690" i="2"/>
  <c r="J1690" i="2" s="1"/>
  <c r="S1690" i="2" s="1"/>
  <c r="V1690" i="2" s="1" a="1"/>
  <c r="V1690" i="2" s="1"/>
  <c r="D1687" i="2"/>
  <c r="J1687" i="2" s="1"/>
  <c r="S1687" i="2" s="1"/>
  <c r="V1687" i="2" s="1" a="1"/>
  <c r="V1687" i="2" s="1"/>
  <c r="D1686" i="2"/>
  <c r="J1686" i="2" s="1"/>
  <c r="S1686" i="2" s="1"/>
  <c r="V1686" i="2" s="1" a="1"/>
  <c r="V1686" i="2" s="1"/>
  <c r="D1685" i="2"/>
  <c r="J1685" i="2" s="1"/>
  <c r="S1685" i="2" s="1"/>
  <c r="V1685" i="2" s="1" a="1"/>
  <c r="V1685" i="2" s="1"/>
  <c r="D1684" i="2"/>
  <c r="J1684" i="2" s="1"/>
  <c r="S1684" i="2" s="1"/>
  <c r="V1684" i="2" s="1" a="1"/>
  <c r="V1684" i="2" s="1"/>
  <c r="D1683" i="2"/>
  <c r="J1683" i="2" s="1"/>
  <c r="S1683" i="2" s="1"/>
  <c r="V1683" i="2" s="1" a="1"/>
  <c r="V1683" i="2" s="1"/>
  <c r="D1682" i="2"/>
  <c r="J1682" i="2" s="1"/>
  <c r="S1682" i="2" s="1"/>
  <c r="V1682" i="2" s="1" a="1"/>
  <c r="V1682" i="2" s="1"/>
  <c r="D1679" i="2"/>
  <c r="J1679" i="2" s="1"/>
  <c r="S1679" i="2" s="1"/>
  <c r="V1679" i="2" s="1" a="1"/>
  <c r="V1679" i="2" s="1"/>
  <c r="D1678" i="2"/>
  <c r="J1678" i="2" s="1"/>
  <c r="S1678" i="2" s="1"/>
  <c r="V1678" i="2" s="1" a="1"/>
  <c r="V1678" i="2" s="1"/>
  <c r="D1677" i="2"/>
  <c r="J1677" i="2" s="1"/>
  <c r="S1677" i="2" s="1"/>
  <c r="V1677" i="2" s="1" a="1"/>
  <c r="V1677" i="2" s="1"/>
  <c r="D1676" i="2"/>
  <c r="J1676" i="2" s="1"/>
  <c r="S1676" i="2" s="1"/>
  <c r="V1676" i="2" s="1" a="1"/>
  <c r="V1676" i="2" s="1"/>
  <c r="D1675" i="2"/>
  <c r="J1675" i="2" s="1"/>
  <c r="S1675" i="2" s="1"/>
  <c r="V1675" i="2" s="1" a="1"/>
  <c r="V1675" i="2" s="1"/>
  <c r="D1674" i="2"/>
  <c r="J1674" i="2" s="1"/>
  <c r="S1674" i="2" s="1"/>
  <c r="V1674" i="2" s="1" a="1"/>
  <c r="V1674" i="2" s="1"/>
  <c r="D1671" i="2"/>
  <c r="J1671" i="2" s="1"/>
  <c r="S1671" i="2" s="1"/>
  <c r="V1671" i="2" s="1" a="1"/>
  <c r="V1671" i="2" s="1"/>
  <c r="D1670" i="2"/>
  <c r="J1670" i="2" s="1"/>
  <c r="S1670" i="2" s="1"/>
  <c r="V1670" i="2" s="1" a="1"/>
  <c r="V1670" i="2" s="1"/>
  <c r="D1669" i="2"/>
  <c r="J1669" i="2" s="1"/>
  <c r="S1669" i="2" s="1"/>
  <c r="V1669" i="2" s="1" a="1"/>
  <c r="V1669" i="2" s="1"/>
  <c r="D1668" i="2"/>
  <c r="J1668" i="2" s="1"/>
  <c r="S1668" i="2" s="1"/>
  <c r="V1668" i="2" s="1" a="1"/>
  <c r="V1668" i="2" s="1"/>
  <c r="D1667" i="2"/>
  <c r="J1667" i="2" s="1"/>
  <c r="S1667" i="2" s="1"/>
  <c r="V1667" i="2" s="1" a="1"/>
  <c r="V1667" i="2" s="1"/>
  <c r="D1666" i="2"/>
  <c r="J1666" i="2" s="1"/>
  <c r="S1666" i="2" s="1"/>
  <c r="V1666" i="2" s="1" a="1"/>
  <c r="V1666" i="2" s="1"/>
  <c r="D1664" i="2"/>
  <c r="J1664" i="2" s="1"/>
  <c r="S1664" i="2" s="1"/>
  <c r="V1664" i="2" s="1" a="1"/>
  <c r="V1664" i="2" s="1"/>
  <c r="D1663" i="2"/>
  <c r="J1663" i="2" s="1"/>
  <c r="S1663" i="2" s="1"/>
  <c r="V1663" i="2" s="1" a="1"/>
  <c r="V1663" i="2" s="1"/>
  <c r="D1662" i="2"/>
  <c r="J1662" i="2" s="1"/>
  <c r="S1662" i="2" s="1"/>
  <c r="V1662" i="2" s="1" a="1"/>
  <c r="V1662" i="2" s="1"/>
  <c r="D1661" i="2"/>
  <c r="J1661" i="2" s="1"/>
  <c r="S1661" i="2" s="1"/>
  <c r="V1661" i="2" s="1" a="1"/>
  <c r="V1661" i="2" s="1"/>
  <c r="D1660" i="2"/>
  <c r="J1660" i="2" s="1"/>
  <c r="S1660" i="2" s="1"/>
  <c r="V1660" i="2" s="1" a="1"/>
  <c r="V1660" i="2" s="1"/>
  <c r="D1659" i="2"/>
  <c r="J1659" i="2" s="1"/>
  <c r="S1659" i="2" s="1"/>
  <c r="V1659" i="2" s="1" a="1"/>
  <c r="V1659" i="2" s="1"/>
  <c r="D1658" i="2"/>
  <c r="J1658" i="2" s="1"/>
  <c r="S1658" i="2" s="1"/>
  <c r="V1658" i="2" s="1" a="1"/>
  <c r="V1658" i="2" s="1"/>
  <c r="D1655" i="2"/>
  <c r="J1655" i="2" s="1"/>
  <c r="S1655" i="2" s="1"/>
  <c r="V1655" i="2" s="1" a="1"/>
  <c r="V1655" i="2" s="1"/>
  <c r="D1654" i="2"/>
  <c r="J1654" i="2" s="1"/>
  <c r="S1654" i="2" s="1"/>
  <c r="V1654" i="2" s="1" a="1"/>
  <c r="V1654" i="2" s="1"/>
  <c r="D1653" i="2"/>
  <c r="J1653" i="2" s="1"/>
  <c r="S1653" i="2" s="1"/>
  <c r="V1653" i="2" s="1" a="1"/>
  <c r="V1653" i="2" s="1"/>
  <c r="D1652" i="2"/>
  <c r="J1652" i="2" s="1"/>
  <c r="S1652" i="2" s="1"/>
  <c r="V1652" i="2" s="1" a="1"/>
  <c r="V1652" i="2" s="1"/>
  <c r="D1651" i="2"/>
  <c r="J1651" i="2" s="1"/>
  <c r="S1651" i="2" s="1"/>
  <c r="V1651" i="2" s="1" a="1"/>
  <c r="V1651" i="2" s="1"/>
  <c r="D1650" i="2"/>
  <c r="J1650" i="2" s="1"/>
  <c r="S1650" i="2" s="1"/>
  <c r="V1650" i="2" s="1" a="1"/>
  <c r="V1650" i="2" s="1"/>
  <c r="D1647" i="2"/>
  <c r="J1647" i="2" s="1"/>
  <c r="S1647" i="2" s="1"/>
  <c r="V1647" i="2" s="1" a="1"/>
  <c r="V1647" i="2" s="1"/>
  <c r="D1646" i="2"/>
  <c r="J1646" i="2" s="1"/>
  <c r="S1646" i="2" s="1"/>
  <c r="V1646" i="2" s="1" a="1"/>
  <c r="V1646" i="2" s="1"/>
  <c r="D1645" i="2"/>
  <c r="J1645" i="2" s="1"/>
  <c r="S1645" i="2" s="1"/>
  <c r="V1645" i="2" s="1" a="1"/>
  <c r="V1645" i="2" s="1"/>
  <c r="D1644" i="2"/>
  <c r="J1644" i="2" s="1"/>
  <c r="S1644" i="2" s="1"/>
  <c r="V1644" i="2" s="1" a="1"/>
  <c r="V1644" i="2" s="1"/>
  <c r="D1643" i="2"/>
  <c r="J1643" i="2" s="1"/>
  <c r="S1643" i="2" s="1"/>
  <c r="V1643" i="2" s="1" a="1"/>
  <c r="V1643" i="2" s="1"/>
  <c r="D1642" i="2"/>
  <c r="J1642" i="2" s="1"/>
  <c r="S1642" i="2" s="1"/>
  <c r="V1642" i="2" s="1" a="1"/>
  <c r="V1642" i="2" s="1"/>
  <c r="D1640" i="2"/>
  <c r="J1640" i="2" s="1"/>
  <c r="S1640" i="2" s="1"/>
  <c r="V1640" i="2" s="1" a="1"/>
  <c r="V1640" i="2" s="1"/>
  <c r="D1639" i="2"/>
  <c r="J1639" i="2" s="1"/>
  <c r="S1639" i="2" s="1"/>
  <c r="V1639" i="2" s="1" a="1"/>
  <c r="V1639" i="2" s="1"/>
  <c r="D1638" i="2"/>
  <c r="J1638" i="2" s="1"/>
  <c r="S1638" i="2" s="1"/>
  <c r="V1638" i="2" s="1" a="1"/>
  <c r="V1638" i="2" s="1"/>
  <c r="D1637" i="2"/>
  <c r="J1637" i="2" s="1"/>
  <c r="S1637" i="2" s="1"/>
  <c r="V1637" i="2" s="1" a="1"/>
  <c r="V1637" i="2" s="1"/>
  <c r="D1636" i="2"/>
  <c r="J1636" i="2" s="1"/>
  <c r="S1636" i="2" s="1"/>
  <c r="V1636" i="2" s="1" a="1"/>
  <c r="V1636" i="2" s="1"/>
  <c r="D1635" i="2"/>
  <c r="J1635" i="2" s="1"/>
  <c r="S1635" i="2" s="1"/>
  <c r="V1635" i="2" s="1" a="1"/>
  <c r="V1635" i="2" s="1"/>
  <c r="D1634" i="2"/>
  <c r="J1634" i="2" s="1"/>
  <c r="S1634" i="2" s="1"/>
  <c r="V1634" i="2" s="1" a="1"/>
  <c r="V1634" i="2" s="1"/>
  <c r="D1632" i="2"/>
  <c r="J1632" i="2" s="1"/>
  <c r="S1632" i="2" s="1"/>
  <c r="V1632" i="2" s="1" a="1"/>
  <c r="V1632" i="2" s="1"/>
  <c r="D1631" i="2"/>
  <c r="J1631" i="2" s="1"/>
  <c r="S1631" i="2" s="1"/>
  <c r="V1631" i="2" s="1" a="1"/>
  <c r="V1631" i="2" s="1"/>
  <c r="D1630" i="2"/>
  <c r="J1630" i="2" s="1"/>
  <c r="S1630" i="2" s="1"/>
  <c r="V1630" i="2" s="1" a="1"/>
  <c r="V1630" i="2" s="1"/>
  <c r="D1629" i="2"/>
  <c r="J1629" i="2" s="1"/>
  <c r="S1629" i="2" s="1"/>
  <c r="V1629" i="2" s="1" a="1"/>
  <c r="V1629" i="2" s="1"/>
  <c r="D1628" i="2"/>
  <c r="J1628" i="2" s="1"/>
  <c r="S1628" i="2" s="1"/>
  <c r="V1628" i="2" s="1" a="1"/>
  <c r="V1628" i="2" s="1"/>
  <c r="D1627" i="2"/>
  <c r="J1627" i="2" s="1"/>
  <c r="S1627" i="2" s="1"/>
  <c r="V1627" i="2" s="1" a="1"/>
  <c r="V1627" i="2" s="1"/>
  <c r="D1626" i="2"/>
  <c r="J1626" i="2" s="1"/>
  <c r="S1626" i="2" s="1"/>
  <c r="V1626" i="2" s="1" a="1"/>
  <c r="V1626" i="2" s="1"/>
  <c r="D1623" i="2"/>
  <c r="J1623" i="2" s="1"/>
  <c r="S1623" i="2" s="1"/>
  <c r="V1623" i="2" s="1" a="1"/>
  <c r="V1623" i="2" s="1"/>
  <c r="D1622" i="2"/>
  <c r="J1622" i="2" s="1"/>
  <c r="S1622" i="2" s="1"/>
  <c r="V1622" i="2" s="1" a="1"/>
  <c r="V1622" i="2" s="1"/>
  <c r="D1621" i="2"/>
  <c r="J1621" i="2" s="1"/>
  <c r="S1621" i="2" s="1"/>
  <c r="V1621" i="2" s="1" a="1"/>
  <c r="V1621" i="2" s="1"/>
  <c r="D1620" i="2"/>
  <c r="J1620" i="2" s="1"/>
  <c r="S1620" i="2" s="1"/>
  <c r="V1620" i="2" s="1" a="1"/>
  <c r="V1620" i="2" s="1"/>
  <c r="D1619" i="2"/>
  <c r="J1619" i="2" s="1"/>
  <c r="S1619" i="2" s="1"/>
  <c r="V1619" i="2" s="1" a="1"/>
  <c r="V1619" i="2" s="1"/>
  <c r="D1618" i="2"/>
  <c r="J1618" i="2" s="1"/>
  <c r="S1618" i="2" s="1"/>
  <c r="V1618" i="2" s="1" a="1"/>
  <c r="V1618" i="2" s="1"/>
  <c r="D1615" i="2"/>
  <c r="J1615" i="2" s="1"/>
  <c r="S1615" i="2" s="1"/>
  <c r="V1615" i="2" s="1" a="1"/>
  <c r="V1615" i="2" s="1"/>
  <c r="D1614" i="2"/>
  <c r="J1614" i="2" s="1"/>
  <c r="S1614" i="2" s="1"/>
  <c r="V1614" i="2" s="1" a="1"/>
  <c r="V1614" i="2" s="1"/>
  <c r="D1613" i="2"/>
  <c r="J1613" i="2" s="1"/>
  <c r="S1613" i="2" s="1"/>
  <c r="V1613" i="2" s="1" a="1"/>
  <c r="V1613" i="2" s="1"/>
  <c r="D1612" i="2"/>
  <c r="J1612" i="2" s="1"/>
  <c r="S1612" i="2" s="1"/>
  <c r="V1612" i="2" s="1" a="1"/>
  <c r="V1612" i="2" s="1"/>
  <c r="D1611" i="2"/>
  <c r="J1611" i="2" s="1"/>
  <c r="S1611" i="2" s="1"/>
  <c r="V1611" i="2" s="1" a="1"/>
  <c r="V1611" i="2" s="1"/>
  <c r="D1610" i="2"/>
  <c r="J1610" i="2" s="1"/>
  <c r="S1610" i="2" s="1"/>
  <c r="V1610" i="2" s="1" a="1"/>
  <c r="V1610" i="2" s="1"/>
  <c r="D1607" i="2"/>
  <c r="J1607" i="2" s="1"/>
  <c r="S1607" i="2" s="1"/>
  <c r="V1607" i="2" s="1" a="1"/>
  <c r="V1607" i="2" s="1"/>
  <c r="D1606" i="2"/>
  <c r="J1606" i="2" s="1"/>
  <c r="S1606" i="2" s="1"/>
  <c r="V1606" i="2" s="1" a="1"/>
  <c r="V1606" i="2" s="1"/>
  <c r="D1605" i="2"/>
  <c r="J1605" i="2" s="1"/>
  <c r="S1605" i="2" s="1"/>
  <c r="V1605" i="2" s="1" a="1"/>
  <c r="V1605" i="2" s="1"/>
  <c r="D1604" i="2"/>
  <c r="J1604" i="2" s="1"/>
  <c r="S1604" i="2" s="1"/>
  <c r="V1604" i="2" s="1" a="1"/>
  <c r="V1604" i="2" s="1"/>
  <c r="D1603" i="2"/>
  <c r="J1603" i="2" s="1"/>
  <c r="S1603" i="2" s="1"/>
  <c r="V1603" i="2" s="1" a="1"/>
  <c r="V1603" i="2" s="1"/>
  <c r="D1602" i="2"/>
  <c r="J1602" i="2" s="1"/>
  <c r="S1602" i="2" s="1"/>
  <c r="V1602" i="2" s="1" a="1"/>
  <c r="V1602" i="2" s="1"/>
  <c r="D1600" i="2"/>
  <c r="J1600" i="2" s="1"/>
  <c r="S1600" i="2" s="1"/>
  <c r="V1600" i="2" s="1" a="1"/>
  <c r="V1600" i="2" s="1"/>
  <c r="D1599" i="2"/>
  <c r="J1599" i="2" s="1"/>
  <c r="S1599" i="2" s="1"/>
  <c r="V1599" i="2" s="1" a="1"/>
  <c r="V1599" i="2" s="1"/>
  <c r="D1598" i="2"/>
  <c r="J1598" i="2" s="1"/>
  <c r="S1598" i="2" s="1"/>
  <c r="V1598" i="2" s="1" a="1"/>
  <c r="V1598" i="2" s="1"/>
  <c r="D1597" i="2"/>
  <c r="J1597" i="2" s="1"/>
  <c r="S1597" i="2" s="1"/>
  <c r="V1597" i="2" s="1" a="1"/>
  <c r="V1597" i="2" s="1"/>
  <c r="D1596" i="2"/>
  <c r="J1596" i="2" s="1"/>
  <c r="S1596" i="2" s="1"/>
  <c r="V1596" i="2" s="1" a="1"/>
  <c r="V1596" i="2" s="1"/>
  <c r="D1595" i="2"/>
  <c r="J1595" i="2" s="1"/>
  <c r="S1595" i="2" s="1"/>
  <c r="V1595" i="2" s="1" a="1"/>
  <c r="V1595" i="2" s="1"/>
  <c r="D1594" i="2"/>
  <c r="J1594" i="2" s="1"/>
  <c r="S1594" i="2" s="1"/>
  <c r="V1594" i="2" s="1" a="1"/>
  <c r="V1594" i="2" s="1"/>
  <c r="D1591" i="2"/>
  <c r="J1591" i="2" s="1"/>
  <c r="S1591" i="2" s="1"/>
  <c r="V1591" i="2" s="1" a="1"/>
  <c r="V1591" i="2" s="1"/>
  <c r="D1590" i="2"/>
  <c r="J1590" i="2" s="1"/>
  <c r="S1590" i="2" s="1"/>
  <c r="V1590" i="2" s="1" a="1"/>
  <c r="V1590" i="2" s="1"/>
  <c r="D1589" i="2"/>
  <c r="J1589" i="2" s="1"/>
  <c r="S1589" i="2" s="1"/>
  <c r="V1589" i="2" s="1" a="1"/>
  <c r="V1589" i="2" s="1"/>
  <c r="D1588" i="2"/>
  <c r="J1588" i="2" s="1"/>
  <c r="S1588" i="2" s="1"/>
  <c r="V1588" i="2" s="1" a="1"/>
  <c r="V1588" i="2" s="1"/>
  <c r="D1587" i="2"/>
  <c r="J1587" i="2" s="1"/>
  <c r="S1587" i="2" s="1"/>
  <c r="V1587" i="2" s="1" a="1"/>
  <c r="V1587" i="2" s="1"/>
  <c r="D1586" i="2"/>
  <c r="J1586" i="2" s="1"/>
  <c r="S1586" i="2" s="1"/>
  <c r="V1586" i="2" s="1" a="1"/>
  <c r="V1586" i="2" s="1"/>
  <c r="D1583" i="2"/>
  <c r="J1583" i="2" s="1"/>
  <c r="S1583" i="2" s="1"/>
  <c r="V1583" i="2" s="1" a="1"/>
  <c r="V1583" i="2" s="1"/>
  <c r="D1582" i="2"/>
  <c r="J1582" i="2" s="1"/>
  <c r="S1582" i="2" s="1"/>
  <c r="V1582" i="2" s="1" a="1"/>
  <c r="V1582" i="2" s="1"/>
  <c r="D1581" i="2"/>
  <c r="J1581" i="2" s="1"/>
  <c r="S1581" i="2" s="1"/>
  <c r="V1581" i="2" s="1" a="1"/>
  <c r="V1581" i="2" s="1"/>
  <c r="D1580" i="2"/>
  <c r="J1580" i="2" s="1"/>
  <c r="S1580" i="2" s="1"/>
  <c r="V1580" i="2" s="1" a="1"/>
  <c r="V1580" i="2" s="1"/>
  <c r="D1579" i="2"/>
  <c r="J1579" i="2" s="1"/>
  <c r="S1579" i="2" s="1"/>
  <c r="V1579" i="2" s="1" a="1"/>
  <c r="V1579" i="2" s="1"/>
  <c r="D1578" i="2"/>
  <c r="J1578" i="2" s="1"/>
  <c r="S1578" i="2" s="1"/>
  <c r="V1578" i="2" s="1" a="1"/>
  <c r="V1578" i="2" s="1"/>
  <c r="D1575" i="2"/>
  <c r="J1575" i="2" s="1"/>
  <c r="S1575" i="2" s="1"/>
  <c r="V1575" i="2" s="1" a="1"/>
  <c r="V1575" i="2" s="1"/>
  <c r="D1574" i="2"/>
  <c r="J1574" i="2" s="1"/>
  <c r="S1574" i="2" s="1"/>
  <c r="V1574" i="2" s="1" a="1"/>
  <c r="V1574" i="2" s="1"/>
  <c r="D1573" i="2"/>
  <c r="J1573" i="2" s="1"/>
  <c r="S1573" i="2" s="1"/>
  <c r="V1573" i="2" s="1" a="1"/>
  <c r="V1573" i="2" s="1"/>
  <c r="D1572" i="2"/>
  <c r="J1572" i="2" s="1"/>
  <c r="S1572" i="2" s="1"/>
  <c r="V1572" i="2" s="1" a="1"/>
  <c r="V1572" i="2" s="1"/>
  <c r="D1571" i="2"/>
  <c r="J1571" i="2" s="1"/>
  <c r="S1571" i="2" s="1"/>
  <c r="V1571" i="2" s="1" a="1"/>
  <c r="V1571" i="2" s="1"/>
  <c r="D1570" i="2"/>
  <c r="J1570" i="2" s="1"/>
  <c r="S1570" i="2" s="1"/>
  <c r="V1570" i="2" s="1" a="1"/>
  <c r="V1570" i="2" s="1"/>
  <c r="D1568" i="2"/>
  <c r="J1568" i="2" s="1"/>
  <c r="S1568" i="2" s="1"/>
  <c r="V1568" i="2" s="1" a="1"/>
  <c r="V1568" i="2" s="1"/>
  <c r="D1567" i="2"/>
  <c r="J1567" i="2" s="1"/>
  <c r="S1567" i="2" s="1"/>
  <c r="V1567" i="2" s="1" a="1"/>
  <c r="V1567" i="2" s="1"/>
  <c r="D1566" i="2"/>
  <c r="D1565" i="2"/>
  <c r="J1565" i="2" s="1"/>
  <c r="S1565" i="2" s="1"/>
  <c r="V1565" i="2" s="1" a="1"/>
  <c r="V1565" i="2" s="1"/>
  <c r="D1564" i="2"/>
  <c r="J1564" i="2" s="1"/>
  <c r="S1564" i="2" s="1"/>
  <c r="V1564" i="2" s="1" a="1"/>
  <c r="V1564" i="2" s="1"/>
  <c r="D1563" i="2"/>
  <c r="J1563" i="2" s="1"/>
  <c r="S1563" i="2" s="1"/>
  <c r="V1563" i="2" s="1" a="1"/>
  <c r="V1563" i="2" s="1"/>
  <c r="D1562" i="2"/>
  <c r="J1562" i="2" s="1"/>
  <c r="S1562" i="2" s="1"/>
  <c r="V1562" i="2" s="1" a="1"/>
  <c r="V1562" i="2" s="1"/>
  <c r="D1560" i="2"/>
  <c r="J1560" i="2" s="1"/>
  <c r="S1560" i="2" s="1"/>
  <c r="V1560" i="2" s="1" a="1"/>
  <c r="V1560" i="2" s="1"/>
  <c r="D1559" i="2"/>
  <c r="J1559" i="2" s="1"/>
  <c r="S1559" i="2" s="1"/>
  <c r="V1559" i="2" s="1" a="1"/>
  <c r="V1559" i="2" s="1"/>
  <c r="D1558" i="2"/>
  <c r="J1558" i="2" s="1"/>
  <c r="S1558" i="2" s="1"/>
  <c r="V1558" i="2" s="1" a="1"/>
  <c r="V1558" i="2" s="1"/>
  <c r="D1557" i="2"/>
  <c r="J1557" i="2" s="1"/>
  <c r="S1557" i="2" s="1"/>
  <c r="V1557" i="2" s="1" a="1"/>
  <c r="V1557" i="2" s="1"/>
  <c r="D1556" i="2"/>
  <c r="J1556" i="2" s="1"/>
  <c r="S1556" i="2" s="1"/>
  <c r="V1556" i="2" s="1" a="1"/>
  <c r="V1556" i="2" s="1"/>
  <c r="D1555" i="2"/>
  <c r="J1555" i="2" s="1"/>
  <c r="S1555" i="2" s="1"/>
  <c r="V1555" i="2" s="1" a="1"/>
  <c r="V1555" i="2" s="1"/>
  <c r="D1554" i="2"/>
  <c r="J1554" i="2" s="1"/>
  <c r="S1554" i="2" s="1"/>
  <c r="V1554" i="2" s="1" a="1"/>
  <c r="V1554" i="2" s="1"/>
  <c r="D1551" i="2"/>
  <c r="J1551" i="2" s="1"/>
  <c r="S1551" i="2" s="1"/>
  <c r="V1551" i="2" s="1" a="1"/>
  <c r="V1551" i="2" s="1"/>
  <c r="D1550" i="2"/>
  <c r="J1550" i="2" s="1"/>
  <c r="S1550" i="2" s="1"/>
  <c r="V1550" i="2" s="1" a="1"/>
  <c r="V1550" i="2" s="1"/>
  <c r="D1549" i="2"/>
  <c r="J1549" i="2" s="1"/>
  <c r="S1549" i="2" s="1"/>
  <c r="V1549" i="2" s="1" a="1"/>
  <c r="V1549" i="2" s="1"/>
  <c r="D1548" i="2"/>
  <c r="J1548" i="2" s="1"/>
  <c r="S1548" i="2" s="1"/>
  <c r="V1548" i="2" s="1" a="1"/>
  <c r="V1548" i="2" s="1"/>
  <c r="D1547" i="2"/>
  <c r="J1547" i="2" s="1"/>
  <c r="S1547" i="2" s="1"/>
  <c r="V1547" i="2" s="1" a="1"/>
  <c r="V1547" i="2" s="1"/>
  <c r="D1546" i="2"/>
  <c r="J1546" i="2" s="1"/>
  <c r="S1546" i="2" s="1"/>
  <c r="V1546" i="2" s="1" a="1"/>
  <c r="V1546" i="2" s="1"/>
  <c r="D1543" i="2"/>
  <c r="J1543" i="2" s="1"/>
  <c r="S1543" i="2" s="1"/>
  <c r="V1543" i="2" s="1" a="1"/>
  <c r="V1543" i="2" s="1"/>
  <c r="D1542" i="2"/>
  <c r="D1541" i="2"/>
  <c r="J1541" i="2" s="1"/>
  <c r="S1541" i="2" s="1"/>
  <c r="V1541" i="2" s="1" a="1"/>
  <c r="V1541" i="2" s="1"/>
  <c r="D1540" i="2"/>
  <c r="J1540" i="2" s="1"/>
  <c r="S1540" i="2" s="1"/>
  <c r="V1540" i="2" s="1" a="1"/>
  <c r="V1540" i="2" s="1"/>
  <c r="D1539" i="2"/>
  <c r="J1539" i="2" s="1"/>
  <c r="S1539" i="2" s="1"/>
  <c r="V1539" i="2" s="1" a="1"/>
  <c r="V1539" i="2" s="1"/>
  <c r="D1538" i="2"/>
  <c r="J1538" i="2" s="1"/>
  <c r="S1538" i="2" s="1"/>
  <c r="V1538" i="2" s="1" a="1"/>
  <c r="V1538" i="2" s="1"/>
  <c r="D1536" i="2"/>
  <c r="J1536" i="2" s="1"/>
  <c r="S1536" i="2" s="1"/>
  <c r="V1536" i="2" s="1" a="1"/>
  <c r="V1536" i="2" s="1"/>
  <c r="D1535" i="2"/>
  <c r="J1535" i="2" s="1"/>
  <c r="S1535" i="2" s="1"/>
  <c r="V1535" i="2" s="1" a="1"/>
  <c r="V1535" i="2" s="1"/>
  <c r="D1534" i="2"/>
  <c r="J1534" i="2" s="1"/>
  <c r="S1534" i="2" s="1"/>
  <c r="V1534" i="2" s="1" a="1"/>
  <c r="V1534" i="2" s="1"/>
  <c r="D1533" i="2"/>
  <c r="J1533" i="2" s="1"/>
  <c r="S1533" i="2" s="1"/>
  <c r="V1533" i="2" s="1" a="1"/>
  <c r="V1533" i="2" s="1"/>
  <c r="D1532" i="2"/>
  <c r="J1532" i="2" s="1"/>
  <c r="S1532" i="2" s="1"/>
  <c r="V1532" i="2" s="1" a="1"/>
  <c r="V1532" i="2" s="1"/>
  <c r="D1531" i="2"/>
  <c r="J1531" i="2" s="1"/>
  <c r="S1531" i="2" s="1"/>
  <c r="V1531" i="2" s="1" a="1"/>
  <c r="V1531" i="2" s="1"/>
  <c r="D1530" i="2"/>
  <c r="J1530" i="2" s="1"/>
  <c r="S1530" i="2" s="1"/>
  <c r="V1530" i="2" s="1" a="1"/>
  <c r="V1530" i="2" s="1"/>
  <c r="D1528" i="2"/>
  <c r="J1528" i="2" s="1"/>
  <c r="S1528" i="2" s="1"/>
  <c r="V1528" i="2" s="1" a="1"/>
  <c r="V1528" i="2" s="1"/>
  <c r="D1527" i="2"/>
  <c r="J1527" i="2" s="1"/>
  <c r="S1527" i="2" s="1"/>
  <c r="V1527" i="2" s="1" a="1"/>
  <c r="V1527" i="2" s="1"/>
  <c r="D1526" i="2"/>
  <c r="J1526" i="2" s="1"/>
  <c r="S1526" i="2" s="1"/>
  <c r="V1526" i="2" s="1" a="1"/>
  <c r="V1526" i="2" s="1"/>
  <c r="D1525" i="2"/>
  <c r="J1525" i="2" s="1"/>
  <c r="S1525" i="2" s="1"/>
  <c r="V1525" i="2" s="1" a="1"/>
  <c r="V1525" i="2" s="1"/>
  <c r="D1524" i="2"/>
  <c r="J1524" i="2" s="1"/>
  <c r="S1524" i="2" s="1"/>
  <c r="V1524" i="2" s="1" a="1"/>
  <c r="V1524" i="2" s="1"/>
  <c r="D1523" i="2"/>
  <c r="J1523" i="2" s="1"/>
  <c r="S1523" i="2" s="1"/>
  <c r="V1523" i="2" s="1" a="1"/>
  <c r="V1523" i="2" s="1"/>
  <c r="D1522" i="2"/>
  <c r="J1522" i="2" s="1"/>
  <c r="S1522" i="2" s="1"/>
  <c r="V1522" i="2" s="1" a="1"/>
  <c r="V1522" i="2" s="1"/>
  <c r="D1520" i="2"/>
  <c r="J1520" i="2" s="1"/>
  <c r="S1520" i="2" s="1"/>
  <c r="V1520" i="2" s="1" a="1"/>
  <c r="V1520" i="2" s="1"/>
  <c r="D1519" i="2"/>
  <c r="J1519" i="2" s="1"/>
  <c r="S1519" i="2" s="1"/>
  <c r="V1519" i="2" s="1" a="1"/>
  <c r="V1519" i="2" s="1"/>
  <c r="D1518" i="2"/>
  <c r="J1518" i="2" s="1"/>
  <c r="S1518" i="2" s="1"/>
  <c r="V1518" i="2" s="1" a="1"/>
  <c r="V1518" i="2" s="1"/>
  <c r="D1517" i="2"/>
  <c r="J1517" i="2" s="1"/>
  <c r="S1517" i="2" s="1"/>
  <c r="V1517" i="2" s="1" a="1"/>
  <c r="V1517" i="2" s="1"/>
  <c r="D1516" i="2"/>
  <c r="J1516" i="2" s="1"/>
  <c r="S1516" i="2" s="1"/>
  <c r="V1516" i="2" s="1" a="1"/>
  <c r="V1516" i="2" s="1"/>
  <c r="D1515" i="2"/>
  <c r="J1515" i="2" s="1"/>
  <c r="S1515" i="2" s="1"/>
  <c r="V1515" i="2" s="1" a="1"/>
  <c r="V1515" i="2" s="1"/>
  <c r="D1514" i="2"/>
  <c r="J1514" i="2" s="1"/>
  <c r="S1514" i="2" s="1"/>
  <c r="V1514" i="2" s="1" a="1"/>
  <c r="V1514" i="2" s="1"/>
  <c r="D1511" i="2"/>
  <c r="J1511" i="2" s="1"/>
  <c r="S1511" i="2" s="1"/>
  <c r="V1511" i="2" s="1" a="1"/>
  <c r="V1511" i="2" s="1"/>
  <c r="D1510" i="2"/>
  <c r="J1510" i="2" s="1"/>
  <c r="S1510" i="2" s="1"/>
  <c r="V1510" i="2" s="1" a="1"/>
  <c r="V1510" i="2" s="1"/>
  <c r="D1509" i="2"/>
  <c r="J1509" i="2" s="1"/>
  <c r="S1509" i="2" s="1"/>
  <c r="V1509" i="2" s="1" a="1"/>
  <c r="V1509" i="2" s="1"/>
  <c r="D1508" i="2"/>
  <c r="J1508" i="2" s="1"/>
  <c r="S1508" i="2" s="1"/>
  <c r="V1508" i="2" s="1" a="1"/>
  <c r="V1508" i="2" s="1"/>
  <c r="D1507" i="2"/>
  <c r="J1507" i="2" s="1"/>
  <c r="S1507" i="2" s="1"/>
  <c r="V1507" i="2" s="1" a="1"/>
  <c r="V1507" i="2" s="1"/>
  <c r="D1506" i="2"/>
  <c r="J1506" i="2" s="1"/>
  <c r="S1506" i="2" s="1"/>
  <c r="V1506" i="2" s="1" a="1"/>
  <c r="V1506" i="2" s="1"/>
  <c r="D1503" i="2"/>
  <c r="J1503" i="2" s="1"/>
  <c r="S1503" i="2" s="1"/>
  <c r="V1503" i="2" s="1" a="1"/>
  <c r="V1503" i="2" s="1"/>
  <c r="D1502" i="2"/>
  <c r="J1502" i="2" s="1"/>
  <c r="S1502" i="2" s="1"/>
  <c r="V1502" i="2" s="1" a="1"/>
  <c r="V1502" i="2" s="1"/>
  <c r="D1501" i="2"/>
  <c r="J1501" i="2" s="1"/>
  <c r="S1501" i="2" s="1"/>
  <c r="V1501" i="2" s="1" a="1"/>
  <c r="V1501" i="2" s="1"/>
  <c r="D1500" i="2"/>
  <c r="J1500" i="2" s="1"/>
  <c r="S1500" i="2" s="1"/>
  <c r="V1500" i="2" s="1" a="1"/>
  <c r="V1500" i="2" s="1"/>
  <c r="D1499" i="2"/>
  <c r="J1499" i="2" s="1"/>
  <c r="S1499" i="2" s="1"/>
  <c r="V1499" i="2" s="1" a="1"/>
  <c r="V1499" i="2" s="1"/>
  <c r="D1498" i="2"/>
  <c r="J1498" i="2" s="1"/>
  <c r="S1498" i="2" s="1"/>
  <c r="V1498" i="2" s="1" a="1"/>
  <c r="V1498" i="2" s="1"/>
  <c r="D1495" i="2"/>
  <c r="J1495" i="2" s="1"/>
  <c r="S1495" i="2" s="1"/>
  <c r="V1495" i="2" s="1" a="1"/>
  <c r="V1495" i="2" s="1"/>
  <c r="D1494" i="2"/>
  <c r="J1494" i="2" s="1"/>
  <c r="S1494" i="2" s="1"/>
  <c r="V1494" i="2" s="1" a="1"/>
  <c r="V1494" i="2" s="1"/>
  <c r="D1493" i="2"/>
  <c r="J1493" i="2" s="1"/>
  <c r="S1493" i="2" s="1"/>
  <c r="V1493" i="2" s="1" a="1"/>
  <c r="V1493" i="2" s="1"/>
  <c r="D1492" i="2"/>
  <c r="J1492" i="2" s="1"/>
  <c r="S1492" i="2" s="1"/>
  <c r="V1492" i="2" s="1" a="1"/>
  <c r="V1492" i="2" s="1"/>
  <c r="D1491" i="2"/>
  <c r="J1491" i="2" s="1"/>
  <c r="S1491" i="2" s="1"/>
  <c r="V1491" i="2" s="1" a="1"/>
  <c r="V1491" i="2" s="1"/>
  <c r="D1490" i="2"/>
  <c r="J1490" i="2" s="1"/>
  <c r="S1490" i="2" s="1"/>
  <c r="V1490" i="2" s="1" a="1"/>
  <c r="V1490" i="2" s="1"/>
  <c r="D1487" i="2"/>
  <c r="J1487" i="2" s="1"/>
  <c r="S1487" i="2" s="1"/>
  <c r="V1487" i="2" s="1" a="1"/>
  <c r="V1487" i="2" s="1"/>
  <c r="D1486" i="2"/>
  <c r="J1486" i="2" s="1"/>
  <c r="S1486" i="2" s="1"/>
  <c r="V1486" i="2" s="1" a="1"/>
  <c r="V1486" i="2" s="1"/>
  <c r="D1485" i="2"/>
  <c r="J1485" i="2" s="1"/>
  <c r="S1485" i="2" s="1"/>
  <c r="V1485" i="2" s="1" a="1"/>
  <c r="V1485" i="2" s="1"/>
  <c r="D1484" i="2"/>
  <c r="J1484" i="2" s="1"/>
  <c r="S1484" i="2" s="1"/>
  <c r="V1484" i="2" s="1" a="1"/>
  <c r="V1484" i="2" s="1"/>
  <c r="D1483" i="2"/>
  <c r="J1483" i="2" s="1"/>
  <c r="S1483" i="2" s="1"/>
  <c r="V1483" i="2" s="1" a="1"/>
  <c r="V1483" i="2" s="1"/>
  <c r="D1482" i="2"/>
  <c r="J1482" i="2" s="1"/>
  <c r="S1482" i="2" s="1"/>
  <c r="V1482" i="2" s="1" a="1"/>
  <c r="V1482" i="2" s="1"/>
  <c r="D1480" i="2"/>
  <c r="J1480" i="2" s="1"/>
  <c r="S1480" i="2" s="1"/>
  <c r="V1480" i="2" s="1" a="1"/>
  <c r="V1480" i="2" s="1"/>
  <c r="D1479" i="2"/>
  <c r="J1479" i="2" s="1"/>
  <c r="S1479" i="2" s="1"/>
  <c r="V1479" i="2" s="1" a="1"/>
  <c r="V1479" i="2" s="1"/>
  <c r="D1478" i="2"/>
  <c r="J1478" i="2" s="1"/>
  <c r="S1478" i="2" s="1"/>
  <c r="V1478" i="2" s="1" a="1"/>
  <c r="V1478" i="2" s="1"/>
  <c r="D1477" i="2"/>
  <c r="J1477" i="2" s="1"/>
  <c r="S1477" i="2" s="1"/>
  <c r="V1477" i="2" s="1" a="1"/>
  <c r="V1477" i="2" s="1"/>
  <c r="D1476" i="2"/>
  <c r="J1476" i="2" s="1"/>
  <c r="S1476" i="2" s="1"/>
  <c r="V1476" i="2" s="1" a="1"/>
  <c r="V1476" i="2" s="1"/>
  <c r="D1475" i="2"/>
  <c r="J1475" i="2" s="1"/>
  <c r="S1475" i="2" s="1"/>
  <c r="V1475" i="2" s="1" a="1"/>
  <c r="V1475" i="2" s="1"/>
  <c r="D1474" i="2"/>
  <c r="J1474" i="2" s="1"/>
  <c r="S1474" i="2" s="1"/>
  <c r="V1474" i="2" s="1" a="1"/>
  <c r="V1474" i="2" s="1"/>
  <c r="D1471" i="2"/>
  <c r="J1471" i="2" s="1"/>
  <c r="S1471" i="2" s="1"/>
  <c r="V1471" i="2" s="1" a="1"/>
  <c r="V1471" i="2" s="1"/>
  <c r="D1470" i="2"/>
  <c r="J1470" i="2" s="1"/>
  <c r="S1470" i="2" s="1"/>
  <c r="V1470" i="2" s="1" a="1"/>
  <c r="V1470" i="2" s="1"/>
  <c r="D1469" i="2"/>
  <c r="J1469" i="2" s="1"/>
  <c r="S1469" i="2" s="1"/>
  <c r="V1469" i="2" s="1" a="1"/>
  <c r="V1469" i="2" s="1"/>
  <c r="D1468" i="2"/>
  <c r="J1468" i="2" s="1"/>
  <c r="S1468" i="2" s="1"/>
  <c r="V1468" i="2" s="1" a="1"/>
  <c r="V1468" i="2" s="1"/>
  <c r="D1467" i="2"/>
  <c r="J1467" i="2" s="1"/>
  <c r="S1467" i="2" s="1"/>
  <c r="V1467" i="2" s="1" a="1"/>
  <c r="V1467" i="2" s="1"/>
  <c r="D1466" i="2"/>
  <c r="J1466" i="2" s="1"/>
  <c r="S1466" i="2" s="1"/>
  <c r="V1466" i="2" s="1" a="1"/>
  <c r="V1466" i="2" s="1"/>
  <c r="D1464" i="2"/>
  <c r="J1464" i="2" s="1"/>
  <c r="S1464" i="2" s="1"/>
  <c r="V1464" i="2" s="1" a="1"/>
  <c r="V1464" i="2" s="1"/>
  <c r="D1463" i="2"/>
  <c r="J1463" i="2" s="1"/>
  <c r="S1463" i="2" s="1"/>
  <c r="V1463" i="2" s="1" a="1"/>
  <c r="V1463" i="2" s="1"/>
  <c r="D1462" i="2"/>
  <c r="J1462" i="2" s="1"/>
  <c r="S1462" i="2" s="1"/>
  <c r="V1462" i="2" s="1" a="1"/>
  <c r="V1462" i="2" s="1"/>
  <c r="D1461" i="2"/>
  <c r="J1461" i="2" s="1"/>
  <c r="S1461" i="2" s="1"/>
  <c r="V1461" i="2" s="1" a="1"/>
  <c r="V1461" i="2" s="1"/>
  <c r="D1460" i="2"/>
  <c r="J1460" i="2" s="1"/>
  <c r="S1460" i="2" s="1"/>
  <c r="V1460" i="2" s="1" a="1"/>
  <c r="V1460" i="2" s="1"/>
  <c r="D1459" i="2"/>
  <c r="J1459" i="2" s="1"/>
  <c r="S1459" i="2" s="1"/>
  <c r="V1459" i="2" s="1" a="1"/>
  <c r="V1459" i="2" s="1"/>
  <c r="D1458" i="2"/>
  <c r="J1458" i="2" s="1"/>
  <c r="S1458" i="2" s="1"/>
  <c r="V1458" i="2" s="1" a="1"/>
  <c r="V1458" i="2" s="1"/>
  <c r="D1455" i="2"/>
  <c r="J1455" i="2" s="1"/>
  <c r="S1455" i="2" s="1"/>
  <c r="V1455" i="2" s="1" a="1"/>
  <c r="V1455" i="2" s="1"/>
  <c r="D1454" i="2"/>
  <c r="J1454" i="2" s="1"/>
  <c r="S1454" i="2" s="1"/>
  <c r="V1454" i="2" s="1" a="1"/>
  <c r="V1454" i="2" s="1"/>
  <c r="D1453" i="2"/>
  <c r="J1453" i="2" s="1"/>
  <c r="S1453" i="2" s="1"/>
  <c r="V1453" i="2" s="1" a="1"/>
  <c r="V1453" i="2" s="1"/>
  <c r="D1452" i="2"/>
  <c r="J1452" i="2" s="1"/>
  <c r="S1452" i="2" s="1"/>
  <c r="V1452" i="2" s="1" a="1"/>
  <c r="V1452" i="2" s="1"/>
  <c r="D1451" i="2"/>
  <c r="J1451" i="2" s="1"/>
  <c r="S1451" i="2" s="1"/>
  <c r="V1451" i="2" s="1" a="1"/>
  <c r="V1451" i="2" s="1"/>
  <c r="D1450" i="2"/>
  <c r="J1450" i="2" s="1"/>
  <c r="S1450" i="2" s="1"/>
  <c r="V1450" i="2" s="1" a="1"/>
  <c r="V1450" i="2" s="1"/>
  <c r="D1448" i="2"/>
  <c r="J1448" i="2" s="1"/>
  <c r="S1448" i="2" s="1"/>
  <c r="V1448" i="2" s="1" a="1"/>
  <c r="V1448" i="2" s="1"/>
  <c r="D1447" i="2"/>
  <c r="J1447" i="2" s="1"/>
  <c r="S1447" i="2" s="1"/>
  <c r="V1447" i="2" s="1" a="1"/>
  <c r="V1447" i="2" s="1"/>
  <c r="D1446" i="2"/>
  <c r="J1446" i="2" s="1"/>
  <c r="S1446" i="2" s="1"/>
  <c r="V1446" i="2" s="1" a="1"/>
  <c r="V1446" i="2" s="1"/>
  <c r="D1445" i="2"/>
  <c r="J1445" i="2" s="1"/>
  <c r="S1445" i="2" s="1"/>
  <c r="V1445" i="2" s="1" a="1"/>
  <c r="V1445" i="2" s="1"/>
  <c r="D1444" i="2"/>
  <c r="J1444" i="2" s="1"/>
  <c r="S1444" i="2" s="1"/>
  <c r="V1444" i="2" s="1" a="1"/>
  <c r="V1444" i="2" s="1"/>
  <c r="D1443" i="2"/>
  <c r="J1443" i="2" s="1"/>
  <c r="S1443" i="2" s="1"/>
  <c r="V1443" i="2" s="1" a="1"/>
  <c r="V1443" i="2" s="1"/>
  <c r="D1442" i="2"/>
  <c r="J1442" i="2" s="1"/>
  <c r="S1442" i="2" s="1"/>
  <c r="D1439" i="2"/>
  <c r="J1439" i="2" s="1"/>
  <c r="S1439" i="2" s="1"/>
  <c r="V1439" i="2" s="1" a="1"/>
  <c r="V1439" i="2" s="1"/>
  <c r="D1438" i="2"/>
  <c r="J1438" i="2" s="1"/>
  <c r="S1438" i="2" s="1"/>
  <c r="V1438" i="2" s="1" a="1"/>
  <c r="V1438" i="2" s="1"/>
  <c r="D1437" i="2"/>
  <c r="J1437" i="2" s="1"/>
  <c r="S1437" i="2" s="1"/>
  <c r="V1437" i="2" s="1" a="1"/>
  <c r="V1437" i="2" s="1"/>
  <c r="D1436" i="2"/>
  <c r="J1436" i="2" s="1"/>
  <c r="S1436" i="2" s="1"/>
  <c r="V1436" i="2" s="1" a="1"/>
  <c r="V1436" i="2" s="1"/>
  <c r="D1435" i="2"/>
  <c r="J1435" i="2" s="1"/>
  <c r="S1435" i="2" s="1"/>
  <c r="V1435" i="2" s="1" a="1"/>
  <c r="V1435" i="2" s="1"/>
  <c r="D1434" i="2"/>
  <c r="J1434" i="2" s="1"/>
  <c r="S1434" i="2" s="1"/>
  <c r="V1434" i="2" s="1" a="1"/>
  <c r="V1434" i="2" s="1"/>
  <c r="D1431" i="2"/>
  <c r="J1431" i="2" s="1"/>
  <c r="S1431" i="2" s="1"/>
  <c r="V1431" i="2" s="1" a="1"/>
  <c r="V1431" i="2" s="1"/>
  <c r="D1430" i="2"/>
  <c r="J1430" i="2" s="1"/>
  <c r="S1430" i="2" s="1"/>
  <c r="V1430" i="2" s="1" a="1"/>
  <c r="V1430" i="2" s="1"/>
  <c r="D1429" i="2"/>
  <c r="J1429" i="2" s="1"/>
  <c r="S1429" i="2" s="1"/>
  <c r="V1429" i="2" s="1" a="1"/>
  <c r="V1429" i="2" s="1"/>
  <c r="D1428" i="2"/>
  <c r="J1428" i="2" s="1"/>
  <c r="S1428" i="2" s="1"/>
  <c r="V1428" i="2" s="1" a="1"/>
  <c r="V1428" i="2" s="1"/>
  <c r="D1427" i="2"/>
  <c r="J1427" i="2" s="1"/>
  <c r="S1427" i="2" s="1"/>
  <c r="V1427" i="2" s="1" a="1"/>
  <c r="V1427" i="2" s="1"/>
  <c r="D1426" i="2"/>
  <c r="J1426" i="2" s="1"/>
  <c r="S1426" i="2" s="1"/>
  <c r="V1426" i="2" s="1" a="1"/>
  <c r="V1426" i="2" s="1"/>
  <c r="D1423" i="2"/>
  <c r="J1423" i="2" s="1"/>
  <c r="S1423" i="2" s="1"/>
  <c r="V1423" i="2" s="1" a="1"/>
  <c r="V1423" i="2" s="1"/>
  <c r="D1422" i="2"/>
  <c r="J1422" i="2" s="1"/>
  <c r="S1422" i="2" s="1"/>
  <c r="V1422" i="2" s="1" a="1"/>
  <c r="V1422" i="2" s="1"/>
  <c r="D1421" i="2"/>
  <c r="J1421" i="2" s="1"/>
  <c r="S1421" i="2" s="1"/>
  <c r="V1421" i="2" s="1" a="1"/>
  <c r="V1421" i="2" s="1"/>
  <c r="D1420" i="2"/>
  <c r="J1420" i="2" s="1"/>
  <c r="S1420" i="2" s="1"/>
  <c r="V1420" i="2" s="1" a="1"/>
  <c r="V1420" i="2" s="1"/>
  <c r="D1419" i="2"/>
  <c r="J1419" i="2" s="1"/>
  <c r="S1419" i="2" s="1"/>
  <c r="V1419" i="2" s="1" a="1"/>
  <c r="V1419" i="2" s="1"/>
  <c r="D1418" i="2"/>
  <c r="J1418" i="2" s="1"/>
  <c r="S1418" i="2" s="1"/>
  <c r="V1418" i="2" s="1" a="1"/>
  <c r="V1418" i="2" s="1"/>
  <c r="D1416" i="2"/>
  <c r="J1416" i="2" s="1"/>
  <c r="S1416" i="2" s="1"/>
  <c r="V1416" i="2" s="1" a="1"/>
  <c r="V1416" i="2" s="1"/>
  <c r="D1414" i="2"/>
  <c r="J1414" i="2" s="1"/>
  <c r="S1414" i="2" s="1"/>
  <c r="V1414" i="2" s="1" a="1"/>
  <c r="V1414" i="2" s="1"/>
  <c r="D1413" i="2"/>
  <c r="J1413" i="2" s="1"/>
  <c r="S1413" i="2" s="1"/>
  <c r="V1413" i="2" s="1" a="1"/>
  <c r="V1413" i="2" s="1"/>
  <c r="D1412" i="2"/>
  <c r="J1412" i="2" s="1"/>
  <c r="S1412" i="2" s="1"/>
  <c r="V1412" i="2" s="1" a="1"/>
  <c r="V1412" i="2" s="1"/>
  <c r="D1411" i="2"/>
  <c r="J1411" i="2" s="1"/>
  <c r="S1411" i="2" s="1"/>
  <c r="V1411" i="2" s="1" a="1"/>
  <c r="V1411" i="2" s="1"/>
  <c r="D1410" i="2"/>
  <c r="J1410" i="2" s="1"/>
  <c r="S1410" i="2" s="1"/>
  <c r="V1410" i="2" s="1" a="1"/>
  <c r="V1410" i="2" s="1"/>
  <c r="D1407" i="2"/>
  <c r="J1407" i="2" s="1"/>
  <c r="S1407" i="2" s="1"/>
  <c r="V1407" i="2" s="1" a="1"/>
  <c r="V1407" i="2" s="1"/>
  <c r="D1406" i="2"/>
  <c r="J1406" i="2" s="1"/>
  <c r="S1406" i="2" s="1"/>
  <c r="V1406" i="2" s="1" a="1"/>
  <c r="V1406" i="2" s="1"/>
  <c r="D1405" i="2"/>
  <c r="J1405" i="2" s="1"/>
  <c r="S1405" i="2" s="1"/>
  <c r="V1405" i="2" s="1" a="1"/>
  <c r="V1405" i="2" s="1"/>
  <c r="D1404" i="2"/>
  <c r="J1404" i="2" s="1"/>
  <c r="S1404" i="2" s="1"/>
  <c r="V1404" i="2" s="1" a="1"/>
  <c r="V1404" i="2" s="1"/>
  <c r="D1403" i="2"/>
  <c r="J1403" i="2" s="1"/>
  <c r="S1403" i="2" s="1"/>
  <c r="V1403" i="2" s="1" a="1"/>
  <c r="V1403" i="2" s="1"/>
  <c r="D1402" i="2"/>
  <c r="J1402" i="2" s="1"/>
  <c r="S1402" i="2" s="1"/>
  <c r="V1402" i="2" s="1" a="1"/>
  <c r="V1402" i="2" s="1"/>
  <c r="D1400" i="2"/>
  <c r="J1400" i="2" s="1"/>
  <c r="S1400" i="2" s="1"/>
  <c r="V1400" i="2" s="1" a="1"/>
  <c r="V1400" i="2" s="1"/>
  <c r="D1399" i="2"/>
  <c r="J1399" i="2" s="1"/>
  <c r="S1399" i="2" s="1"/>
  <c r="V1399" i="2" s="1" a="1"/>
  <c r="V1399" i="2" s="1"/>
  <c r="D1398" i="2"/>
  <c r="J1398" i="2" s="1"/>
  <c r="S1398" i="2" s="1"/>
  <c r="V1398" i="2" s="1" a="1"/>
  <c r="V1398" i="2" s="1"/>
  <c r="D1397" i="2"/>
  <c r="J1397" i="2" s="1"/>
  <c r="S1397" i="2" s="1"/>
  <c r="V1397" i="2" s="1" a="1"/>
  <c r="V1397" i="2" s="1"/>
  <c r="D1396" i="2"/>
  <c r="J1396" i="2" s="1"/>
  <c r="S1396" i="2" s="1"/>
  <c r="V1396" i="2" s="1" a="1"/>
  <c r="V1396" i="2" s="1"/>
  <c r="D1395" i="2"/>
  <c r="J1395" i="2" s="1"/>
  <c r="S1395" i="2" s="1"/>
  <c r="V1395" i="2" s="1" a="1"/>
  <c r="V1395" i="2" s="1"/>
  <c r="D1394" i="2"/>
  <c r="J1394" i="2" s="1"/>
  <c r="S1394" i="2" s="1"/>
  <c r="V1394" i="2" s="1" a="1"/>
  <c r="V1394" i="2" s="1"/>
  <c r="D1392" i="2"/>
  <c r="J1392" i="2" s="1"/>
  <c r="S1392" i="2" s="1"/>
  <c r="V1392" i="2" s="1" a="1"/>
  <c r="V1392" i="2" s="1"/>
  <c r="D1391" i="2"/>
  <c r="J1391" i="2" s="1"/>
  <c r="S1391" i="2" s="1"/>
  <c r="V1391" i="2" s="1" a="1"/>
  <c r="V1391" i="2" s="1"/>
  <c r="D1390" i="2"/>
  <c r="J1390" i="2" s="1"/>
  <c r="S1390" i="2" s="1"/>
  <c r="V1390" i="2" s="1" a="1"/>
  <c r="V1390" i="2" s="1"/>
  <c r="D1389" i="2"/>
  <c r="J1389" i="2" s="1"/>
  <c r="S1389" i="2" s="1"/>
  <c r="V1389" i="2" s="1" a="1"/>
  <c r="V1389" i="2" s="1"/>
  <c r="D1388" i="2"/>
  <c r="J1388" i="2" s="1"/>
  <c r="S1388" i="2" s="1"/>
  <c r="V1388" i="2" s="1" a="1"/>
  <c r="V1388" i="2" s="1"/>
  <c r="D1387" i="2"/>
  <c r="J1387" i="2" s="1"/>
  <c r="S1387" i="2" s="1"/>
  <c r="V1387" i="2" s="1" a="1"/>
  <c r="V1387" i="2" s="1"/>
  <c r="D1386" i="2"/>
  <c r="J1386" i="2" s="1"/>
  <c r="S1386" i="2" s="1"/>
  <c r="V1386" i="2" s="1" a="1"/>
  <c r="V1386" i="2" s="1"/>
  <c r="D1383" i="2"/>
  <c r="J1383" i="2" s="1"/>
  <c r="S1383" i="2" s="1"/>
  <c r="V1383" i="2" s="1" a="1"/>
  <c r="V1383" i="2" s="1"/>
  <c r="D1382" i="2"/>
  <c r="J1382" i="2" s="1"/>
  <c r="S1382" i="2" s="1"/>
  <c r="V1382" i="2" s="1" a="1"/>
  <c r="V1382" i="2" s="1"/>
  <c r="D1381" i="2"/>
  <c r="J1381" i="2" s="1"/>
  <c r="S1381" i="2" s="1"/>
  <c r="V1381" i="2" s="1" a="1"/>
  <c r="V1381" i="2" s="1"/>
  <c r="D1380" i="2"/>
  <c r="J1380" i="2" s="1"/>
  <c r="S1380" i="2" s="1"/>
  <c r="V1380" i="2" s="1" a="1"/>
  <c r="V1380" i="2" s="1"/>
  <c r="D1379" i="2"/>
  <c r="J1379" i="2" s="1"/>
  <c r="S1379" i="2" s="1"/>
  <c r="V1379" i="2" s="1" a="1"/>
  <c r="V1379" i="2" s="1"/>
  <c r="D1378" i="2"/>
  <c r="J1378" i="2" s="1"/>
  <c r="S1378" i="2" s="1"/>
  <c r="V1378" i="2" s="1" a="1"/>
  <c r="V1378" i="2" s="1"/>
  <c r="D1375" i="2"/>
  <c r="J1375" i="2" s="1"/>
  <c r="S1375" i="2" s="1"/>
  <c r="V1375" i="2" s="1" a="1"/>
  <c r="V1375" i="2" s="1"/>
  <c r="D1374" i="2"/>
  <c r="J1374" i="2" s="1"/>
  <c r="S1374" i="2" s="1"/>
  <c r="V1374" i="2" s="1" a="1"/>
  <c r="V1374" i="2" s="1"/>
  <c r="D1373" i="2"/>
  <c r="J1373" i="2" s="1"/>
  <c r="S1373" i="2" s="1"/>
  <c r="V1373" i="2" s="1" a="1"/>
  <c r="V1373" i="2" s="1"/>
  <c r="D1372" i="2"/>
  <c r="J1372" i="2" s="1"/>
  <c r="S1372" i="2" s="1"/>
  <c r="V1372" i="2" s="1" a="1"/>
  <c r="V1372" i="2" s="1"/>
  <c r="D1371" i="2"/>
  <c r="J1371" i="2" s="1"/>
  <c r="S1371" i="2" s="1"/>
  <c r="V1371" i="2" s="1" a="1"/>
  <c r="V1371" i="2" s="1"/>
  <c r="D1370" i="2"/>
  <c r="J1370" i="2" s="1"/>
  <c r="S1370" i="2" s="1"/>
  <c r="V1370" i="2" s="1" a="1"/>
  <c r="V1370" i="2" s="1"/>
  <c r="D1367" i="2"/>
  <c r="J1367" i="2" s="1"/>
  <c r="S1367" i="2" s="1"/>
  <c r="V1367" i="2" s="1" a="1"/>
  <c r="V1367" i="2" s="1"/>
  <c r="D1366" i="2"/>
  <c r="J1366" i="2" s="1"/>
  <c r="S1366" i="2" s="1"/>
  <c r="V1366" i="2" s="1" a="1"/>
  <c r="V1366" i="2" s="1"/>
  <c r="D1365" i="2"/>
  <c r="J1365" i="2" s="1"/>
  <c r="S1365" i="2" s="1"/>
  <c r="V1365" i="2" s="1" a="1"/>
  <c r="V1365" i="2" s="1"/>
  <c r="D1364" i="2"/>
  <c r="J1364" i="2" s="1"/>
  <c r="S1364" i="2" s="1"/>
  <c r="V1364" i="2" s="1" a="1"/>
  <c r="V1364" i="2" s="1"/>
  <c r="D1363" i="2"/>
  <c r="J1363" i="2" s="1"/>
  <c r="S1363" i="2" s="1"/>
  <c r="V1363" i="2" s="1" a="1"/>
  <c r="V1363" i="2" s="1"/>
  <c r="D1362" i="2"/>
  <c r="J1362" i="2" s="1"/>
  <c r="S1362" i="2" s="1"/>
  <c r="V1362" i="2" s="1" a="1"/>
  <c r="V1362" i="2" s="1"/>
  <c r="D1359" i="2"/>
  <c r="J1359" i="2" s="1"/>
  <c r="S1359" i="2" s="1"/>
  <c r="V1359" i="2" s="1" a="1"/>
  <c r="V1359" i="2" s="1"/>
  <c r="D1358" i="2"/>
  <c r="J1358" i="2" s="1"/>
  <c r="S1358" i="2" s="1"/>
  <c r="V1358" i="2" s="1" a="1"/>
  <c r="V1358" i="2" s="1"/>
  <c r="D1357" i="2"/>
  <c r="J1357" i="2" s="1"/>
  <c r="S1357" i="2" s="1"/>
  <c r="V1357" i="2" s="1" a="1"/>
  <c r="V1357" i="2" s="1"/>
  <c r="D1356" i="2"/>
  <c r="J1356" i="2" s="1"/>
  <c r="S1356" i="2" s="1"/>
  <c r="V1356" i="2" s="1" a="1"/>
  <c r="V1356" i="2" s="1"/>
  <c r="D1355" i="2"/>
  <c r="J1355" i="2" s="1"/>
  <c r="S1355" i="2" s="1"/>
  <c r="V1355" i="2" s="1" a="1"/>
  <c r="V1355" i="2" s="1"/>
  <c r="D1354" i="2"/>
  <c r="J1354" i="2" s="1"/>
  <c r="S1354" i="2" s="1"/>
  <c r="V1354" i="2" s="1" a="1"/>
  <c r="V1354" i="2" s="1"/>
  <c r="D1351" i="2"/>
  <c r="J1351" i="2" s="1"/>
  <c r="S1351" i="2" s="1"/>
  <c r="V1351" i="2" s="1" a="1"/>
  <c r="V1351" i="2" s="1"/>
  <c r="D1350" i="2"/>
  <c r="J1350" i="2" s="1"/>
  <c r="S1350" i="2" s="1"/>
  <c r="V1350" i="2" s="1" a="1"/>
  <c r="V1350" i="2" s="1"/>
  <c r="D1349" i="2"/>
  <c r="J1349" i="2" s="1"/>
  <c r="S1349" i="2" s="1"/>
  <c r="V1349" i="2" s="1" a="1"/>
  <c r="V1349" i="2" s="1"/>
  <c r="D1348" i="2"/>
  <c r="J1348" i="2" s="1"/>
  <c r="S1348" i="2" s="1"/>
  <c r="V1348" i="2" s="1" a="1"/>
  <c r="V1348" i="2" s="1"/>
  <c r="D1347" i="2"/>
  <c r="J1347" i="2" s="1"/>
  <c r="S1347" i="2" s="1"/>
  <c r="V1347" i="2" s="1" a="1"/>
  <c r="V1347" i="2" s="1"/>
  <c r="D1346" i="2"/>
  <c r="J1346" i="2" s="1"/>
  <c r="S1346" i="2" s="1"/>
  <c r="V1346" i="2" s="1" a="1"/>
  <c r="V1346" i="2" s="1"/>
  <c r="D1343" i="2"/>
  <c r="J1343" i="2" s="1"/>
  <c r="S1343" i="2" s="1"/>
  <c r="V1343" i="2" s="1" a="1"/>
  <c r="V1343" i="2" s="1"/>
  <c r="D1342" i="2"/>
  <c r="J1342" i="2" s="1"/>
  <c r="S1342" i="2" s="1"/>
  <c r="V1342" i="2" s="1" a="1"/>
  <c r="V1342" i="2" s="1"/>
  <c r="D1341" i="2"/>
  <c r="J1341" i="2" s="1"/>
  <c r="S1341" i="2" s="1"/>
  <c r="V1341" i="2" s="1" a="1"/>
  <c r="V1341" i="2" s="1"/>
  <c r="D1340" i="2"/>
  <c r="J1340" i="2" s="1"/>
  <c r="S1340" i="2" s="1"/>
  <c r="V1340" i="2" s="1" a="1"/>
  <c r="V1340" i="2" s="1"/>
  <c r="D1339" i="2"/>
  <c r="J1339" i="2" s="1"/>
  <c r="S1339" i="2" s="1"/>
  <c r="V1339" i="2" s="1" a="1"/>
  <c r="V1339" i="2" s="1"/>
  <c r="D1338" i="2"/>
  <c r="J1338" i="2" s="1"/>
  <c r="S1338" i="2" s="1"/>
  <c r="V1338" i="2" s="1" a="1"/>
  <c r="V1338" i="2" s="1"/>
  <c r="D1335" i="2"/>
  <c r="J1335" i="2" s="1"/>
  <c r="S1335" i="2" s="1"/>
  <c r="V1335" i="2" s="1" a="1"/>
  <c r="V1335" i="2" s="1"/>
  <c r="D1334" i="2"/>
  <c r="J1334" i="2" s="1"/>
  <c r="S1334" i="2" s="1"/>
  <c r="V1334" i="2" s="1" a="1"/>
  <c r="V1334" i="2" s="1"/>
  <c r="D1333" i="2"/>
  <c r="J1333" i="2" s="1"/>
  <c r="S1333" i="2" s="1"/>
  <c r="V1333" i="2" s="1" a="1"/>
  <c r="V1333" i="2" s="1"/>
  <c r="D1332" i="2"/>
  <c r="J1332" i="2" s="1"/>
  <c r="S1332" i="2" s="1"/>
  <c r="V1332" i="2" s="1" a="1"/>
  <c r="V1332" i="2" s="1"/>
  <c r="D1331" i="2"/>
  <c r="J1331" i="2" s="1"/>
  <c r="S1331" i="2" s="1"/>
  <c r="V1331" i="2" s="1" a="1"/>
  <c r="V1331" i="2" s="1"/>
  <c r="D1330" i="2"/>
  <c r="J1330" i="2" s="1"/>
  <c r="S1330" i="2" s="1"/>
  <c r="V1330" i="2" s="1" a="1"/>
  <c r="V1330" i="2" s="1"/>
  <c r="D1327" i="2"/>
  <c r="J1327" i="2" s="1"/>
  <c r="S1327" i="2" s="1"/>
  <c r="V1327" i="2" s="1" a="1"/>
  <c r="V1327" i="2" s="1"/>
  <c r="D1326" i="2"/>
  <c r="J1326" i="2" s="1"/>
  <c r="S1326" i="2" s="1"/>
  <c r="V1326" i="2" s="1" a="1"/>
  <c r="V1326" i="2" s="1"/>
  <c r="D1325" i="2"/>
  <c r="J1325" i="2" s="1"/>
  <c r="S1325" i="2" s="1"/>
  <c r="V1325" i="2" s="1" a="1"/>
  <c r="V1325" i="2" s="1"/>
  <c r="D1324" i="2"/>
  <c r="J1324" i="2" s="1"/>
  <c r="S1324" i="2" s="1"/>
  <c r="V1324" i="2" s="1" a="1"/>
  <c r="V1324" i="2" s="1"/>
  <c r="D1323" i="2"/>
  <c r="J1323" i="2" s="1"/>
  <c r="S1323" i="2" s="1"/>
  <c r="V1323" i="2" s="1" a="1"/>
  <c r="V1323" i="2" s="1"/>
  <c r="D1322" i="2"/>
  <c r="J1322" i="2" s="1"/>
  <c r="S1322" i="2" s="1"/>
  <c r="V1322" i="2" s="1" a="1"/>
  <c r="V1322" i="2" s="1"/>
  <c r="D1319" i="2"/>
  <c r="J1319" i="2" s="1"/>
  <c r="S1319" i="2" s="1"/>
  <c r="V1319" i="2" s="1" a="1"/>
  <c r="V1319" i="2" s="1"/>
  <c r="D1318" i="2"/>
  <c r="J1318" i="2" s="1"/>
  <c r="S1318" i="2" s="1"/>
  <c r="V1318" i="2" s="1" a="1"/>
  <c r="V1318" i="2" s="1"/>
  <c r="D1317" i="2"/>
  <c r="J1317" i="2" s="1"/>
  <c r="S1317" i="2" s="1"/>
  <c r="V1317" i="2" s="1" a="1"/>
  <c r="V1317" i="2" s="1"/>
  <c r="D1316" i="2"/>
  <c r="J1316" i="2" s="1"/>
  <c r="S1316" i="2" s="1"/>
  <c r="V1316" i="2" s="1" a="1"/>
  <c r="V1316" i="2" s="1"/>
  <c r="D1315" i="2"/>
  <c r="J1315" i="2" s="1"/>
  <c r="S1315" i="2" s="1"/>
  <c r="V1315" i="2" s="1" a="1"/>
  <c r="V1315" i="2" s="1"/>
  <c r="D1314" i="2"/>
  <c r="J1314" i="2" s="1"/>
  <c r="S1314" i="2" s="1"/>
  <c r="V1314" i="2" s="1" a="1"/>
  <c r="V1314" i="2" s="1"/>
  <c r="D1311" i="2"/>
  <c r="J1311" i="2" s="1"/>
  <c r="S1311" i="2" s="1"/>
  <c r="V1311" i="2" s="1" a="1"/>
  <c r="V1311" i="2" s="1"/>
  <c r="D1310" i="2"/>
  <c r="J1310" i="2" s="1"/>
  <c r="S1310" i="2" s="1"/>
  <c r="V1310" i="2" s="1" a="1"/>
  <c r="V1310" i="2" s="1"/>
  <c r="D1309" i="2"/>
  <c r="J1309" i="2" s="1"/>
  <c r="S1309" i="2" s="1"/>
  <c r="V1309" i="2" s="1" a="1"/>
  <c r="V1309" i="2" s="1"/>
  <c r="D1308" i="2"/>
  <c r="J1308" i="2" s="1"/>
  <c r="S1308" i="2" s="1"/>
  <c r="V1308" i="2" s="1" a="1"/>
  <c r="V1308" i="2" s="1"/>
  <c r="D1307" i="2"/>
  <c r="J1307" i="2" s="1"/>
  <c r="S1307" i="2" s="1"/>
  <c r="V1307" i="2" s="1" a="1"/>
  <c r="V1307" i="2" s="1"/>
  <c r="D1306" i="2"/>
  <c r="J1306" i="2" s="1"/>
  <c r="S1306" i="2" s="1"/>
  <c r="V1306" i="2" s="1" a="1"/>
  <c r="V1306" i="2" s="1"/>
  <c r="D1303" i="2"/>
  <c r="J1303" i="2" s="1"/>
  <c r="S1303" i="2" s="1"/>
  <c r="V1303" i="2" s="1" a="1"/>
  <c r="V1303" i="2" s="1"/>
  <c r="D1302" i="2"/>
  <c r="J1302" i="2" s="1"/>
  <c r="S1302" i="2" s="1"/>
  <c r="V1302" i="2" s="1" a="1"/>
  <c r="V1302" i="2" s="1"/>
  <c r="D1301" i="2"/>
  <c r="J1301" i="2" s="1"/>
  <c r="S1301" i="2" s="1"/>
  <c r="V1301" i="2" s="1" a="1"/>
  <c r="V1301" i="2" s="1"/>
  <c r="D1300" i="2"/>
  <c r="J1300" i="2" s="1"/>
  <c r="S1300" i="2" s="1"/>
  <c r="V1300" i="2" s="1" a="1"/>
  <c r="V1300" i="2" s="1"/>
  <c r="D1299" i="2"/>
  <c r="J1299" i="2" s="1"/>
  <c r="S1299" i="2" s="1"/>
  <c r="V1299" i="2" s="1" a="1"/>
  <c r="V1299" i="2" s="1"/>
  <c r="D1298" i="2"/>
  <c r="J1298" i="2" s="1"/>
  <c r="S1298" i="2" s="1"/>
  <c r="V1298" i="2" s="1" a="1"/>
  <c r="V1298" i="2" s="1"/>
  <c r="D1295" i="2"/>
  <c r="J1295" i="2" s="1"/>
  <c r="S1295" i="2" s="1"/>
  <c r="V1295" i="2" s="1" a="1"/>
  <c r="V1295" i="2" s="1"/>
  <c r="D1294" i="2"/>
  <c r="J1294" i="2" s="1"/>
  <c r="S1294" i="2" s="1"/>
  <c r="V1294" i="2" s="1" a="1"/>
  <c r="V1294" i="2" s="1"/>
  <c r="D1293" i="2"/>
  <c r="J1293" i="2" s="1"/>
  <c r="S1293" i="2" s="1"/>
  <c r="V1293" i="2" s="1" a="1"/>
  <c r="V1293" i="2" s="1"/>
  <c r="D1292" i="2"/>
  <c r="J1292" i="2" s="1"/>
  <c r="S1292" i="2" s="1"/>
  <c r="V1292" i="2" s="1" a="1"/>
  <c r="V1292" i="2" s="1"/>
  <c r="D1291" i="2"/>
  <c r="J1291" i="2" s="1"/>
  <c r="S1291" i="2" s="1"/>
  <c r="V1291" i="2" s="1" a="1"/>
  <c r="V1291" i="2" s="1"/>
  <c r="D1290" i="2"/>
  <c r="J1290" i="2" s="1"/>
  <c r="S1290" i="2" s="1"/>
  <c r="V1290" i="2" s="1" a="1"/>
  <c r="V1290" i="2" s="1"/>
  <c r="D1287" i="2"/>
  <c r="J1287" i="2" s="1"/>
  <c r="S1287" i="2" s="1"/>
  <c r="V1287" i="2" s="1" a="1"/>
  <c r="V1287" i="2" s="1"/>
  <c r="D1286" i="2"/>
  <c r="J1286" i="2" s="1"/>
  <c r="S1286" i="2" s="1"/>
  <c r="V1286" i="2" s="1" a="1"/>
  <c r="V1286" i="2" s="1"/>
  <c r="D1285" i="2"/>
  <c r="J1285" i="2" s="1"/>
  <c r="S1285" i="2" s="1"/>
  <c r="V1285" i="2" s="1" a="1"/>
  <c r="V1285" i="2" s="1"/>
  <c r="D1284" i="2"/>
  <c r="J1284" i="2" s="1"/>
  <c r="S1284" i="2" s="1"/>
  <c r="V1284" i="2" s="1" a="1"/>
  <c r="V1284" i="2" s="1"/>
  <c r="D1283" i="2"/>
  <c r="J1283" i="2" s="1"/>
  <c r="S1283" i="2" s="1"/>
  <c r="V1283" i="2" s="1" a="1"/>
  <c r="V1283" i="2" s="1"/>
  <c r="D1282" i="2"/>
  <c r="J1282" i="2" s="1"/>
  <c r="S1282" i="2" s="1"/>
  <c r="V1282" i="2" s="1" a="1"/>
  <c r="V1282" i="2" s="1"/>
  <c r="D1279" i="2"/>
  <c r="J1279" i="2" s="1"/>
  <c r="S1279" i="2" s="1"/>
  <c r="V1279" i="2" s="1" a="1"/>
  <c r="V1279" i="2" s="1"/>
  <c r="D1278" i="2"/>
  <c r="J1278" i="2" s="1"/>
  <c r="S1278" i="2" s="1"/>
  <c r="V1278" i="2" s="1" a="1"/>
  <c r="V1278" i="2" s="1"/>
  <c r="D1277" i="2"/>
  <c r="J1277" i="2" s="1"/>
  <c r="S1277" i="2" s="1"/>
  <c r="V1277" i="2" s="1" a="1"/>
  <c r="V1277" i="2" s="1"/>
  <c r="D1276" i="2"/>
  <c r="J1276" i="2" s="1"/>
  <c r="S1276" i="2" s="1"/>
  <c r="V1276" i="2" s="1" a="1"/>
  <c r="V1276" i="2" s="1"/>
  <c r="D1275" i="2"/>
  <c r="J1275" i="2" s="1"/>
  <c r="S1275" i="2" s="1"/>
  <c r="V1275" i="2" s="1" a="1"/>
  <c r="V1275" i="2" s="1"/>
  <c r="D1274" i="2"/>
  <c r="J1274" i="2" s="1"/>
  <c r="S1274" i="2" s="1"/>
  <c r="V1274" i="2" s="1" a="1"/>
  <c r="V1274" i="2" s="1"/>
  <c r="D1271" i="2"/>
  <c r="J1271" i="2" s="1"/>
  <c r="S1271" i="2" s="1"/>
  <c r="V1271" i="2" s="1" a="1"/>
  <c r="V1271" i="2" s="1"/>
  <c r="D1270" i="2"/>
  <c r="J1270" i="2" s="1"/>
  <c r="S1270" i="2" s="1"/>
  <c r="V1270" i="2" s="1" a="1"/>
  <c r="V1270" i="2" s="1"/>
  <c r="D1269" i="2"/>
  <c r="J1269" i="2" s="1"/>
  <c r="S1269" i="2" s="1"/>
  <c r="V1269" i="2" s="1" a="1"/>
  <c r="V1269" i="2" s="1"/>
  <c r="D1268" i="2"/>
  <c r="J1268" i="2" s="1"/>
  <c r="S1268" i="2" s="1"/>
  <c r="V1268" i="2" s="1" a="1"/>
  <c r="V1268" i="2" s="1"/>
  <c r="D1267" i="2"/>
  <c r="J1267" i="2" s="1"/>
  <c r="S1267" i="2" s="1"/>
  <c r="V1267" i="2" s="1" a="1"/>
  <c r="V1267" i="2" s="1"/>
  <c r="D1266" i="2"/>
  <c r="J1266" i="2" s="1"/>
  <c r="S1266" i="2" s="1"/>
  <c r="V1266" i="2" s="1" a="1"/>
  <c r="V1266" i="2" s="1"/>
  <c r="D1263" i="2"/>
  <c r="J1263" i="2" s="1"/>
  <c r="S1263" i="2" s="1"/>
  <c r="V1263" i="2" s="1" a="1"/>
  <c r="V1263" i="2" s="1"/>
  <c r="D1262" i="2"/>
  <c r="J1262" i="2" s="1"/>
  <c r="S1262" i="2" s="1"/>
  <c r="V1262" i="2" s="1" a="1"/>
  <c r="V1262" i="2" s="1"/>
  <c r="D1261" i="2"/>
  <c r="J1261" i="2" s="1"/>
  <c r="S1261" i="2" s="1"/>
  <c r="V1261" i="2" s="1" a="1"/>
  <c r="V1261" i="2" s="1"/>
  <c r="D1260" i="2"/>
  <c r="J1260" i="2" s="1"/>
  <c r="S1260" i="2" s="1"/>
  <c r="V1260" i="2" s="1" a="1"/>
  <c r="V1260" i="2" s="1"/>
  <c r="D1259" i="2"/>
  <c r="J1259" i="2" s="1"/>
  <c r="S1259" i="2" s="1"/>
  <c r="V1259" i="2" s="1" a="1"/>
  <c r="V1259" i="2" s="1"/>
  <c r="D1258" i="2"/>
  <c r="J1258" i="2" s="1"/>
  <c r="S1258" i="2" s="1"/>
  <c r="V1258" i="2" s="1" a="1"/>
  <c r="V1258" i="2" s="1"/>
  <c r="D1256" i="2"/>
  <c r="J1256" i="2" s="1"/>
  <c r="S1256" i="2" s="1"/>
  <c r="V1256" i="2" s="1" a="1"/>
  <c r="V1256" i="2" s="1"/>
  <c r="D1255" i="2"/>
  <c r="J1255" i="2" s="1"/>
  <c r="S1255" i="2" s="1"/>
  <c r="V1255" i="2" s="1" a="1"/>
  <c r="V1255" i="2" s="1"/>
  <c r="D1254" i="2"/>
  <c r="J1254" i="2" s="1"/>
  <c r="S1254" i="2" s="1"/>
  <c r="V1254" i="2" s="1" a="1"/>
  <c r="V1254" i="2" s="1"/>
  <c r="D1253" i="2"/>
  <c r="J1253" i="2" s="1"/>
  <c r="S1253" i="2" s="1"/>
  <c r="V1253" i="2" s="1" a="1"/>
  <c r="V1253" i="2" s="1"/>
  <c r="D1252" i="2"/>
  <c r="J1252" i="2" s="1"/>
  <c r="S1252" i="2" s="1"/>
  <c r="V1252" i="2" s="1" a="1"/>
  <c r="V1252" i="2" s="1"/>
  <c r="D1251" i="2"/>
  <c r="J1251" i="2" s="1"/>
  <c r="S1251" i="2" s="1"/>
  <c r="V1251" i="2" s="1" a="1"/>
  <c r="V1251" i="2" s="1"/>
  <c r="D1250" i="2"/>
  <c r="J1250" i="2" s="1"/>
  <c r="S1250" i="2" s="1"/>
  <c r="V1250" i="2" s="1" a="1"/>
  <c r="V1250" i="2" s="1"/>
  <c r="D1247" i="2"/>
  <c r="J1247" i="2" s="1"/>
  <c r="S1247" i="2" s="1"/>
  <c r="V1247" i="2" s="1" a="1"/>
  <c r="V1247" i="2" s="1"/>
  <c r="D1246" i="2"/>
  <c r="J1246" i="2" s="1"/>
  <c r="S1246" i="2" s="1"/>
  <c r="V1246" i="2" s="1" a="1"/>
  <c r="V1246" i="2" s="1"/>
  <c r="D1245" i="2"/>
  <c r="J1245" i="2" s="1"/>
  <c r="S1245" i="2" s="1"/>
  <c r="V1245" i="2" s="1" a="1"/>
  <c r="V1245" i="2" s="1"/>
  <c r="D1244" i="2"/>
  <c r="J1244" i="2" s="1"/>
  <c r="S1244" i="2" s="1"/>
  <c r="V1244" i="2" s="1" a="1"/>
  <c r="V1244" i="2" s="1"/>
  <c r="D1243" i="2"/>
  <c r="J1243" i="2" s="1"/>
  <c r="S1243" i="2" s="1"/>
  <c r="V1243" i="2" s="1" a="1"/>
  <c r="V1243" i="2" s="1"/>
  <c r="D1242" i="2"/>
  <c r="J1242" i="2" s="1"/>
  <c r="S1242" i="2" s="1"/>
  <c r="V1242" i="2" s="1" a="1"/>
  <c r="V1242" i="2" s="1"/>
  <c r="D1239" i="2"/>
  <c r="J1239" i="2" s="1"/>
  <c r="S1239" i="2" s="1"/>
  <c r="V1239" i="2" s="1" a="1"/>
  <c r="V1239" i="2" s="1"/>
  <c r="D1238" i="2"/>
  <c r="J1238" i="2" s="1"/>
  <c r="S1238" i="2" s="1"/>
  <c r="V1238" i="2" s="1" a="1"/>
  <c r="V1238" i="2" s="1"/>
  <c r="D1237" i="2"/>
  <c r="J1237" i="2" s="1"/>
  <c r="S1237" i="2" s="1"/>
  <c r="V1237" i="2" s="1" a="1"/>
  <c r="V1237" i="2" s="1"/>
  <c r="D1236" i="2"/>
  <c r="J1236" i="2" s="1"/>
  <c r="S1236" i="2" s="1"/>
  <c r="V1236" i="2" s="1" a="1"/>
  <c r="V1236" i="2" s="1"/>
  <c r="D1235" i="2"/>
  <c r="J1235" i="2" s="1"/>
  <c r="S1235" i="2" s="1"/>
  <c r="V1235" i="2" s="1" a="1"/>
  <c r="V1235" i="2" s="1"/>
  <c r="D1234" i="2"/>
  <c r="J1234" i="2" s="1"/>
  <c r="S1234" i="2" s="1"/>
  <c r="V1234" i="2" s="1" a="1"/>
  <c r="V1234" i="2" s="1"/>
  <c r="D1231" i="2"/>
  <c r="J1231" i="2" s="1"/>
  <c r="S1231" i="2" s="1"/>
  <c r="V1231" i="2" s="1" a="1"/>
  <c r="V1231" i="2" s="1"/>
  <c r="D1230" i="2"/>
  <c r="J1230" i="2" s="1"/>
  <c r="S1230" i="2" s="1"/>
  <c r="V1230" i="2" s="1" a="1"/>
  <c r="V1230" i="2" s="1"/>
  <c r="D1229" i="2"/>
  <c r="J1229" i="2" s="1"/>
  <c r="S1229" i="2" s="1"/>
  <c r="V1229" i="2" s="1" a="1"/>
  <c r="V1229" i="2" s="1"/>
  <c r="D1228" i="2"/>
  <c r="J1228" i="2" s="1"/>
  <c r="S1228" i="2" s="1"/>
  <c r="V1228" i="2" s="1" a="1"/>
  <c r="V1228" i="2" s="1"/>
  <c r="D1227" i="2"/>
  <c r="J1227" i="2" s="1"/>
  <c r="S1227" i="2" s="1"/>
  <c r="V1227" i="2" s="1" a="1"/>
  <c r="V1227" i="2" s="1"/>
  <c r="D1226" i="2"/>
  <c r="J1226" i="2" s="1"/>
  <c r="S1226" i="2" s="1"/>
  <c r="V1226" i="2" s="1" a="1"/>
  <c r="V1226" i="2" s="1"/>
  <c r="D1224" i="2"/>
  <c r="J1224" i="2" s="1"/>
  <c r="S1224" i="2" s="1"/>
  <c r="V1224" i="2" s="1" a="1"/>
  <c r="V1224" i="2" s="1"/>
  <c r="D1223" i="2"/>
  <c r="J1223" i="2" s="1"/>
  <c r="S1223" i="2" s="1"/>
  <c r="V1223" i="2" s="1" a="1"/>
  <c r="V1223" i="2" s="1"/>
  <c r="D1222" i="2"/>
  <c r="J1222" i="2" s="1"/>
  <c r="S1222" i="2" s="1"/>
  <c r="V1222" i="2" s="1" a="1"/>
  <c r="V1222" i="2" s="1"/>
  <c r="D1221" i="2"/>
  <c r="J1221" i="2" s="1"/>
  <c r="S1221" i="2" s="1"/>
  <c r="V1221" i="2" s="1" a="1"/>
  <c r="V1221" i="2" s="1"/>
  <c r="D1220" i="2"/>
  <c r="J1220" i="2" s="1"/>
  <c r="S1220" i="2" s="1"/>
  <c r="V1220" i="2" s="1" a="1"/>
  <c r="V1220" i="2" s="1"/>
  <c r="D1219" i="2"/>
  <c r="J1219" i="2" s="1"/>
  <c r="S1219" i="2" s="1"/>
  <c r="V1219" i="2" s="1" a="1"/>
  <c r="V1219" i="2" s="1"/>
  <c r="D1218" i="2"/>
  <c r="J1218" i="2" s="1"/>
  <c r="S1218" i="2" s="1"/>
  <c r="V1218" i="2" s="1" a="1"/>
  <c r="V1218" i="2" s="1"/>
  <c r="D1215" i="2"/>
  <c r="J1215" i="2" s="1"/>
  <c r="S1215" i="2" s="1"/>
  <c r="V1215" i="2" s="1" a="1"/>
  <c r="V1215" i="2" s="1"/>
  <c r="D1214" i="2"/>
  <c r="J1214" i="2" s="1"/>
  <c r="S1214" i="2" s="1"/>
  <c r="V1214" i="2" s="1" a="1"/>
  <c r="V1214" i="2" s="1"/>
  <c r="D1213" i="2"/>
  <c r="J1213" i="2" s="1"/>
  <c r="S1213" i="2" s="1"/>
  <c r="V1213" i="2" s="1" a="1"/>
  <c r="V1213" i="2" s="1"/>
  <c r="D1212" i="2"/>
  <c r="J1212" i="2" s="1"/>
  <c r="S1212" i="2" s="1"/>
  <c r="V1212" i="2" s="1" a="1"/>
  <c r="V1212" i="2" s="1"/>
  <c r="D1211" i="2"/>
  <c r="J1211" i="2" s="1"/>
  <c r="S1211" i="2" s="1"/>
  <c r="V1211" i="2" s="1" a="1"/>
  <c r="V1211" i="2" s="1"/>
  <c r="D1210" i="2"/>
  <c r="J1210" i="2" s="1"/>
  <c r="S1210" i="2" s="1"/>
  <c r="V1210" i="2" s="1" a="1"/>
  <c r="V1210" i="2" s="1"/>
  <c r="D1207" i="2"/>
  <c r="J1207" i="2" s="1"/>
  <c r="S1207" i="2" s="1"/>
  <c r="V1207" i="2" s="1" a="1"/>
  <c r="V1207" i="2" s="1"/>
  <c r="D1206" i="2"/>
  <c r="J1206" i="2" s="1"/>
  <c r="S1206" i="2" s="1"/>
  <c r="V1206" i="2" s="1" a="1"/>
  <c r="V1206" i="2" s="1"/>
  <c r="D1205" i="2"/>
  <c r="J1205" i="2" s="1"/>
  <c r="S1205" i="2" s="1"/>
  <c r="V1205" i="2" s="1" a="1"/>
  <c r="V1205" i="2" s="1"/>
  <c r="D1204" i="2"/>
  <c r="J1204" i="2" s="1"/>
  <c r="S1204" i="2" s="1"/>
  <c r="V1204" i="2" s="1" a="1"/>
  <c r="V1204" i="2" s="1"/>
  <c r="D1203" i="2"/>
  <c r="J1203" i="2" s="1"/>
  <c r="S1203" i="2" s="1"/>
  <c r="V1203" i="2" s="1" a="1"/>
  <c r="V1203" i="2" s="1"/>
  <c r="D1202" i="2"/>
  <c r="J1202" i="2" s="1"/>
  <c r="S1202" i="2" s="1"/>
  <c r="V1202" i="2" s="1" a="1"/>
  <c r="V1202" i="2" s="1"/>
  <c r="D1199" i="2"/>
  <c r="J1199" i="2" s="1"/>
  <c r="S1199" i="2" s="1"/>
  <c r="V1199" i="2" s="1" a="1"/>
  <c r="V1199" i="2" s="1"/>
  <c r="D1198" i="2"/>
  <c r="J1198" i="2" s="1"/>
  <c r="S1198" i="2" s="1"/>
  <c r="V1198" i="2" s="1" a="1"/>
  <c r="V1198" i="2" s="1"/>
  <c r="D1197" i="2"/>
  <c r="J1197" i="2" s="1"/>
  <c r="S1197" i="2" s="1"/>
  <c r="V1197" i="2" s="1" a="1"/>
  <c r="V1197" i="2" s="1"/>
  <c r="D1196" i="2"/>
  <c r="J1196" i="2" s="1"/>
  <c r="S1196" i="2" s="1"/>
  <c r="V1196" i="2" s="1" a="1"/>
  <c r="V1196" i="2" s="1"/>
  <c r="D1195" i="2"/>
  <c r="J1195" i="2" s="1"/>
  <c r="S1195" i="2" s="1"/>
  <c r="V1195" i="2" s="1" a="1"/>
  <c r="V1195" i="2" s="1"/>
  <c r="D1194" i="2"/>
  <c r="J1194" i="2" s="1"/>
  <c r="S1194" i="2" s="1"/>
  <c r="V1194" i="2" s="1" a="1"/>
  <c r="V1194" i="2" s="1"/>
  <c r="D1192" i="2"/>
  <c r="J1192" i="2" s="1"/>
  <c r="S1192" i="2" s="1"/>
  <c r="V1192" i="2" s="1" a="1"/>
  <c r="V1192" i="2" s="1"/>
  <c r="D1191" i="2"/>
  <c r="J1191" i="2" s="1"/>
  <c r="S1191" i="2" s="1"/>
  <c r="V1191" i="2" s="1" a="1"/>
  <c r="V1191" i="2" s="1"/>
  <c r="D1190" i="2"/>
  <c r="J1190" i="2" s="1"/>
  <c r="S1190" i="2" s="1"/>
  <c r="V1190" i="2" s="1" a="1"/>
  <c r="V1190" i="2" s="1"/>
  <c r="D1189" i="2"/>
  <c r="J1189" i="2" s="1"/>
  <c r="S1189" i="2" s="1"/>
  <c r="V1189" i="2" s="1" a="1"/>
  <c r="V1189" i="2" s="1"/>
  <c r="D1188" i="2"/>
  <c r="J1188" i="2" s="1"/>
  <c r="S1188" i="2" s="1"/>
  <c r="V1188" i="2" s="1" a="1"/>
  <c r="V1188" i="2" s="1"/>
  <c r="D1187" i="2"/>
  <c r="J1187" i="2" s="1"/>
  <c r="S1187" i="2" s="1"/>
  <c r="V1187" i="2" s="1" a="1"/>
  <c r="V1187" i="2" s="1"/>
  <c r="D1186" i="2"/>
  <c r="J1186" i="2" s="1"/>
  <c r="S1186" i="2" s="1"/>
  <c r="V1186" i="2" s="1" a="1"/>
  <c r="V1186" i="2" s="1"/>
  <c r="D1184" i="2"/>
  <c r="J1184" i="2" s="1"/>
  <c r="S1184" i="2" s="1"/>
  <c r="V1184" i="2" s="1" a="1"/>
  <c r="V1184" i="2" s="1"/>
  <c r="D1183" i="2"/>
  <c r="J1183" i="2" s="1"/>
  <c r="S1183" i="2" s="1"/>
  <c r="V1183" i="2" s="1" a="1"/>
  <c r="V1183" i="2" s="1"/>
  <c r="D1182" i="2"/>
  <c r="J1182" i="2" s="1"/>
  <c r="S1182" i="2" s="1"/>
  <c r="V1182" i="2" s="1" a="1"/>
  <c r="V1182" i="2" s="1"/>
  <c r="D1181" i="2"/>
  <c r="J1181" i="2" s="1"/>
  <c r="S1181" i="2" s="1"/>
  <c r="V1181" i="2" s="1" a="1"/>
  <c r="V1181" i="2" s="1"/>
  <c r="D1180" i="2"/>
  <c r="J1180" i="2" s="1"/>
  <c r="S1180" i="2" s="1"/>
  <c r="V1180" i="2" s="1" a="1"/>
  <c r="V1180" i="2" s="1"/>
  <c r="D1179" i="2"/>
  <c r="J1179" i="2" s="1"/>
  <c r="S1179" i="2" s="1"/>
  <c r="V1179" i="2" s="1" a="1"/>
  <c r="V1179" i="2" s="1"/>
  <c r="D1178" i="2"/>
  <c r="J1178" i="2" s="1"/>
  <c r="S1178" i="2" s="1"/>
  <c r="V1178" i="2" s="1" a="1"/>
  <c r="V1178" i="2" s="1"/>
  <c r="D1175" i="2"/>
  <c r="J1175" i="2" s="1"/>
  <c r="S1175" i="2" s="1"/>
  <c r="V1175" i="2" s="1" a="1"/>
  <c r="V1175" i="2" s="1"/>
  <c r="D1174" i="2"/>
  <c r="J1174" i="2" s="1"/>
  <c r="S1174" i="2" s="1"/>
  <c r="V1174" i="2" s="1" a="1"/>
  <c r="V1174" i="2" s="1"/>
  <c r="D1173" i="2"/>
  <c r="J1173" i="2" s="1"/>
  <c r="S1173" i="2" s="1"/>
  <c r="V1173" i="2" s="1" a="1"/>
  <c r="V1173" i="2" s="1"/>
  <c r="D1172" i="2"/>
  <c r="J1172" i="2" s="1"/>
  <c r="S1172" i="2" s="1"/>
  <c r="V1172" i="2" s="1" a="1"/>
  <c r="V1172" i="2" s="1"/>
  <c r="D1171" i="2"/>
  <c r="J1171" i="2" s="1"/>
  <c r="S1171" i="2" s="1"/>
  <c r="V1171" i="2" s="1" a="1"/>
  <c r="V1171" i="2" s="1"/>
  <c r="D1170" i="2"/>
  <c r="J1170" i="2" s="1"/>
  <c r="S1170" i="2" s="1"/>
  <c r="V1170" i="2" s="1" a="1"/>
  <c r="V1170" i="2" s="1"/>
  <c r="D1167" i="2"/>
  <c r="J1167" i="2" s="1"/>
  <c r="S1167" i="2" s="1"/>
  <c r="V1167" i="2" s="1" a="1"/>
  <c r="V1167" i="2" s="1"/>
  <c r="D1166" i="2"/>
  <c r="J1166" i="2" s="1"/>
  <c r="S1166" i="2" s="1"/>
  <c r="V1166" i="2" s="1" a="1"/>
  <c r="V1166" i="2" s="1"/>
  <c r="D1165" i="2"/>
  <c r="J1165" i="2" s="1"/>
  <c r="S1165" i="2" s="1"/>
  <c r="V1165" i="2" s="1" a="1"/>
  <c r="V1165" i="2" s="1"/>
  <c r="D1164" i="2"/>
  <c r="J1164" i="2" s="1"/>
  <c r="S1164" i="2" s="1"/>
  <c r="V1164" i="2" s="1" a="1"/>
  <c r="V1164" i="2" s="1"/>
  <c r="D1163" i="2"/>
  <c r="J1163" i="2" s="1"/>
  <c r="S1163" i="2" s="1"/>
  <c r="V1163" i="2" s="1" a="1"/>
  <c r="V1163" i="2" s="1"/>
  <c r="D1162" i="2"/>
  <c r="J1162" i="2" s="1"/>
  <c r="S1162" i="2" s="1"/>
  <c r="V1162" i="2" s="1" a="1"/>
  <c r="V1162" i="2" s="1"/>
  <c r="D1159" i="2"/>
  <c r="J1159" i="2" s="1"/>
  <c r="S1159" i="2" s="1"/>
  <c r="V1159" i="2" s="1" a="1"/>
  <c r="V1159" i="2" s="1"/>
  <c r="D1158" i="2"/>
  <c r="J1158" i="2" s="1"/>
  <c r="S1158" i="2" s="1"/>
  <c r="V1158" i="2" s="1" a="1"/>
  <c r="V1158" i="2" s="1"/>
  <c r="D1157" i="2"/>
  <c r="J1157" i="2" s="1"/>
  <c r="S1157" i="2" s="1"/>
  <c r="V1157" i="2" s="1" a="1"/>
  <c r="V1157" i="2" s="1"/>
  <c r="D1156" i="2"/>
  <c r="J1156" i="2" s="1"/>
  <c r="S1156" i="2" s="1"/>
  <c r="V1156" i="2" s="1" a="1"/>
  <c r="V1156" i="2" s="1"/>
  <c r="D1155" i="2"/>
  <c r="J1155" i="2" s="1"/>
  <c r="S1155" i="2" s="1"/>
  <c r="V1155" i="2" s="1" a="1"/>
  <c r="V1155" i="2" s="1"/>
  <c r="D1154" i="2"/>
  <c r="J1154" i="2" s="1"/>
  <c r="S1154" i="2" s="1"/>
  <c r="V1154" i="2" s="1" a="1"/>
  <c r="V1154" i="2" s="1"/>
  <c r="D1152" i="2"/>
  <c r="J1152" i="2" s="1"/>
  <c r="S1152" i="2" s="1"/>
  <c r="V1152" i="2" s="1" a="1"/>
  <c r="V1152" i="2" s="1"/>
  <c r="D1151" i="2"/>
  <c r="J1151" i="2" s="1"/>
  <c r="S1151" i="2" s="1"/>
  <c r="V1151" i="2" s="1" a="1"/>
  <c r="V1151" i="2" s="1"/>
  <c r="D1150" i="2"/>
  <c r="J1150" i="2" s="1"/>
  <c r="S1150" i="2" s="1"/>
  <c r="V1150" i="2" s="1" a="1"/>
  <c r="V1150" i="2" s="1"/>
  <c r="D1149" i="2"/>
  <c r="J1149" i="2" s="1"/>
  <c r="S1149" i="2" s="1"/>
  <c r="V1149" i="2" s="1" a="1"/>
  <c r="V1149" i="2" s="1"/>
  <c r="D1148" i="2"/>
  <c r="J1148" i="2" s="1"/>
  <c r="S1148" i="2" s="1"/>
  <c r="V1148" i="2" s="1" a="1"/>
  <c r="V1148" i="2" s="1"/>
  <c r="D1147" i="2"/>
  <c r="J1147" i="2" s="1"/>
  <c r="S1147" i="2" s="1"/>
  <c r="V1147" i="2" s="1" a="1"/>
  <c r="V1147" i="2" s="1"/>
  <c r="D1146" i="2"/>
  <c r="J1146" i="2" s="1"/>
  <c r="S1146" i="2" s="1"/>
  <c r="V1146" i="2" s="1" a="1"/>
  <c r="V1146" i="2" s="1"/>
  <c r="D1143" i="2"/>
  <c r="J1143" i="2" s="1"/>
  <c r="S1143" i="2" s="1"/>
  <c r="V1143" i="2" s="1" a="1"/>
  <c r="V1143" i="2" s="1"/>
  <c r="D1142" i="2"/>
  <c r="J1142" i="2" s="1"/>
  <c r="S1142" i="2" s="1"/>
  <c r="V1142" i="2" s="1" a="1"/>
  <c r="V1142" i="2" s="1"/>
  <c r="D1141" i="2"/>
  <c r="J1141" i="2" s="1"/>
  <c r="S1141" i="2" s="1"/>
  <c r="V1141" i="2" s="1" a="1"/>
  <c r="V1141" i="2" s="1"/>
  <c r="D1140" i="2"/>
  <c r="J1140" i="2" s="1"/>
  <c r="S1140" i="2" s="1"/>
  <c r="V1140" i="2" s="1" a="1"/>
  <c r="V1140" i="2" s="1"/>
  <c r="D1139" i="2"/>
  <c r="J1139" i="2" s="1"/>
  <c r="S1139" i="2" s="1"/>
  <c r="V1139" i="2" s="1" a="1"/>
  <c r="V1139" i="2" s="1"/>
  <c r="D1138" i="2"/>
  <c r="J1138" i="2" s="1"/>
  <c r="S1138" i="2" s="1"/>
  <c r="V1138" i="2" s="1" a="1"/>
  <c r="V1138" i="2" s="1"/>
  <c r="D1135" i="2"/>
  <c r="J1135" i="2" s="1"/>
  <c r="S1135" i="2" s="1"/>
  <c r="V1135" i="2" s="1" a="1"/>
  <c r="V1135" i="2" s="1"/>
  <c r="D1134" i="2"/>
  <c r="J1134" i="2" s="1"/>
  <c r="S1134" i="2" s="1"/>
  <c r="V1134" i="2" s="1" a="1"/>
  <c r="V1134" i="2" s="1"/>
  <c r="D1133" i="2"/>
  <c r="J1133" i="2" s="1"/>
  <c r="S1133" i="2" s="1"/>
  <c r="V1133" i="2" s="1" a="1"/>
  <c r="V1133" i="2" s="1"/>
  <c r="D1132" i="2"/>
  <c r="J1132" i="2" s="1"/>
  <c r="S1132" i="2" s="1"/>
  <c r="V1132" i="2" s="1" a="1"/>
  <c r="V1132" i="2" s="1"/>
  <c r="D1131" i="2"/>
  <c r="J1131" i="2" s="1"/>
  <c r="S1131" i="2" s="1"/>
  <c r="V1131" i="2" s="1" a="1"/>
  <c r="V1131" i="2" s="1"/>
  <c r="D1130" i="2"/>
  <c r="J1130" i="2" s="1"/>
  <c r="S1130" i="2" s="1"/>
  <c r="V1130" i="2" s="1" a="1"/>
  <c r="V1130" i="2" s="1"/>
  <c r="D1128" i="2"/>
  <c r="J1128" i="2" s="1"/>
  <c r="S1128" i="2" s="1"/>
  <c r="V1128" i="2" s="1" a="1"/>
  <c r="V1128" i="2" s="1"/>
  <c r="D1127" i="2"/>
  <c r="J1127" i="2" s="1"/>
  <c r="S1127" i="2" s="1"/>
  <c r="V1127" i="2" s="1" a="1"/>
  <c r="V1127" i="2" s="1"/>
  <c r="D1126" i="2"/>
  <c r="J1126" i="2" s="1"/>
  <c r="S1126" i="2" s="1"/>
  <c r="V1126" i="2" s="1" a="1"/>
  <c r="V1126" i="2" s="1"/>
  <c r="D1125" i="2"/>
  <c r="J1125" i="2" s="1"/>
  <c r="S1125" i="2" s="1"/>
  <c r="V1125" i="2" s="1" a="1"/>
  <c r="V1125" i="2" s="1"/>
  <c r="D1124" i="2"/>
  <c r="J1124" i="2" s="1"/>
  <c r="S1124" i="2" s="1"/>
  <c r="V1124" i="2" s="1" a="1"/>
  <c r="V1124" i="2" s="1"/>
  <c r="D1123" i="2"/>
  <c r="J1123" i="2" s="1"/>
  <c r="S1123" i="2" s="1"/>
  <c r="V1123" i="2" s="1" a="1"/>
  <c r="V1123" i="2" s="1"/>
  <c r="D1122" i="2"/>
  <c r="J1122" i="2" s="1"/>
  <c r="S1122" i="2" s="1"/>
  <c r="V1122" i="2" s="1" a="1"/>
  <c r="V1122" i="2" s="1"/>
  <c r="D1120" i="2"/>
  <c r="J1120" i="2" s="1"/>
  <c r="S1120" i="2" s="1"/>
  <c r="V1120" i="2" s="1" a="1"/>
  <c r="V1120" i="2" s="1"/>
  <c r="D1119" i="2"/>
  <c r="J1119" i="2" s="1"/>
  <c r="S1119" i="2" s="1"/>
  <c r="V1119" i="2" s="1" a="1"/>
  <c r="V1119" i="2" s="1"/>
  <c r="D1118" i="2"/>
  <c r="J1118" i="2" s="1"/>
  <c r="S1118" i="2" s="1"/>
  <c r="V1118" i="2" s="1" a="1"/>
  <c r="V1118" i="2" s="1"/>
  <c r="D1117" i="2"/>
  <c r="J1117" i="2" s="1"/>
  <c r="S1117" i="2" s="1"/>
  <c r="V1117" i="2" s="1" a="1"/>
  <c r="V1117" i="2" s="1"/>
  <c r="D1116" i="2"/>
  <c r="J1116" i="2" s="1"/>
  <c r="S1116" i="2" s="1"/>
  <c r="V1116" i="2" s="1" a="1"/>
  <c r="V1116" i="2" s="1"/>
  <c r="D1115" i="2"/>
  <c r="J1115" i="2" s="1"/>
  <c r="S1115" i="2" s="1"/>
  <c r="V1115" i="2" s="1" a="1"/>
  <c r="V1115" i="2" s="1"/>
  <c r="D1114" i="2"/>
  <c r="J1114" i="2" s="1"/>
  <c r="S1114" i="2" s="1"/>
  <c r="V1114" i="2" s="1" a="1"/>
  <c r="V1114" i="2" s="1"/>
  <c r="D1111" i="2"/>
  <c r="J1111" i="2" s="1"/>
  <c r="S1111" i="2" s="1"/>
  <c r="V1111" i="2" s="1" a="1"/>
  <c r="V1111" i="2" s="1"/>
  <c r="D1110" i="2"/>
  <c r="J1110" i="2" s="1"/>
  <c r="S1110" i="2" s="1"/>
  <c r="V1110" i="2" s="1" a="1"/>
  <c r="V1110" i="2" s="1"/>
  <c r="D1109" i="2"/>
  <c r="J1109" i="2" s="1"/>
  <c r="S1109" i="2" s="1"/>
  <c r="V1109" i="2" s="1" a="1"/>
  <c r="V1109" i="2" s="1"/>
  <c r="D1108" i="2"/>
  <c r="J1108" i="2" s="1"/>
  <c r="S1108" i="2" s="1"/>
  <c r="V1108" i="2" s="1" a="1"/>
  <c r="V1108" i="2" s="1"/>
  <c r="D1107" i="2"/>
  <c r="J1107" i="2" s="1"/>
  <c r="S1107" i="2" s="1"/>
  <c r="V1107" i="2" s="1" a="1"/>
  <c r="V1107" i="2" s="1"/>
  <c r="D1106" i="2"/>
  <c r="J1106" i="2" s="1"/>
  <c r="S1106" i="2" s="1"/>
  <c r="V1106" i="2" s="1" a="1"/>
  <c r="V1106" i="2" s="1"/>
  <c r="D1103" i="2"/>
  <c r="J1103" i="2" s="1"/>
  <c r="S1103" i="2" s="1"/>
  <c r="V1103" i="2" s="1" a="1"/>
  <c r="V1103" i="2" s="1"/>
  <c r="D1102" i="2"/>
  <c r="J1102" i="2" s="1"/>
  <c r="S1102" i="2" s="1"/>
  <c r="V1102" i="2" s="1" a="1"/>
  <c r="V1102" i="2" s="1"/>
  <c r="D1101" i="2"/>
  <c r="J1101" i="2" s="1"/>
  <c r="S1101" i="2" s="1"/>
  <c r="V1101" i="2" s="1" a="1"/>
  <c r="V1101" i="2" s="1"/>
  <c r="D1100" i="2"/>
  <c r="J1100" i="2" s="1"/>
  <c r="S1100" i="2" s="1"/>
  <c r="V1100" i="2" s="1" a="1"/>
  <c r="V1100" i="2" s="1"/>
  <c r="D1099" i="2"/>
  <c r="J1099" i="2" s="1"/>
  <c r="S1099" i="2" s="1"/>
  <c r="V1099" i="2" s="1" a="1"/>
  <c r="V1099" i="2" s="1"/>
  <c r="D1098" i="2"/>
  <c r="J1098" i="2" s="1"/>
  <c r="S1098" i="2" s="1"/>
  <c r="V1098" i="2" s="1" a="1"/>
  <c r="V1098" i="2" s="1"/>
  <c r="D1096" i="2"/>
  <c r="J1096" i="2" s="1"/>
  <c r="S1096" i="2" s="1"/>
  <c r="V1096" i="2" s="1" a="1"/>
  <c r="V1096" i="2" s="1"/>
  <c r="D1095" i="2"/>
  <c r="J1095" i="2" s="1"/>
  <c r="S1095" i="2" s="1"/>
  <c r="V1095" i="2" s="1" a="1"/>
  <c r="V1095" i="2" s="1"/>
  <c r="D1094" i="2"/>
  <c r="D1093" i="2"/>
  <c r="J1093" i="2" s="1"/>
  <c r="S1093" i="2" s="1"/>
  <c r="V1093" i="2" s="1" a="1"/>
  <c r="V1093" i="2" s="1"/>
  <c r="D1092" i="2"/>
  <c r="J1092" i="2" s="1"/>
  <c r="S1092" i="2" s="1"/>
  <c r="V1092" i="2" s="1" a="1"/>
  <c r="V1092" i="2" s="1"/>
  <c r="D1091" i="2"/>
  <c r="J1091" i="2" s="1"/>
  <c r="S1091" i="2" s="1"/>
  <c r="V1091" i="2" s="1" a="1"/>
  <c r="V1091" i="2" s="1"/>
  <c r="D1090" i="2"/>
  <c r="J1090" i="2" s="1"/>
  <c r="S1090" i="2" s="1"/>
  <c r="V1090" i="2" s="1" a="1"/>
  <c r="V1090" i="2" s="1"/>
  <c r="D1088" i="2"/>
  <c r="J1088" i="2" s="1"/>
  <c r="S1088" i="2" s="1"/>
  <c r="V1088" i="2" s="1" a="1"/>
  <c r="V1088" i="2" s="1"/>
  <c r="D1087" i="2"/>
  <c r="J1087" i="2" s="1"/>
  <c r="S1087" i="2" s="1"/>
  <c r="V1087" i="2" s="1" a="1"/>
  <c r="V1087" i="2" s="1"/>
  <c r="D1086" i="2"/>
  <c r="J1086" i="2" s="1"/>
  <c r="S1086" i="2" s="1"/>
  <c r="V1086" i="2" s="1" a="1"/>
  <c r="V1086" i="2" s="1"/>
  <c r="D1085" i="2"/>
  <c r="J1085" i="2" s="1"/>
  <c r="S1085" i="2" s="1"/>
  <c r="V1085" i="2" s="1" a="1"/>
  <c r="V1085" i="2" s="1"/>
  <c r="D1084" i="2"/>
  <c r="J1084" i="2" s="1"/>
  <c r="S1084" i="2" s="1"/>
  <c r="V1084" i="2" s="1" a="1"/>
  <c r="V1084" i="2" s="1"/>
  <c r="D1083" i="2"/>
  <c r="J1083" i="2" s="1"/>
  <c r="S1083" i="2" s="1"/>
  <c r="V1083" i="2" s="1" a="1"/>
  <c r="V1083" i="2" s="1"/>
  <c r="D1082" i="2"/>
  <c r="J1082" i="2" s="1"/>
  <c r="S1082" i="2" s="1"/>
  <c r="V1082" i="2" s="1" a="1"/>
  <c r="V1082" i="2" s="1"/>
  <c r="D1079" i="2"/>
  <c r="J1079" i="2" s="1"/>
  <c r="S1079" i="2" s="1"/>
  <c r="V1079" i="2" s="1" a="1"/>
  <c r="V1079" i="2" s="1"/>
  <c r="D1078" i="2"/>
  <c r="J1078" i="2" s="1"/>
  <c r="S1078" i="2" s="1"/>
  <c r="V1078" i="2" s="1" a="1"/>
  <c r="V1078" i="2" s="1"/>
  <c r="D1077" i="2"/>
  <c r="J1077" i="2" s="1"/>
  <c r="S1077" i="2" s="1"/>
  <c r="V1077" i="2" s="1" a="1"/>
  <c r="V1077" i="2" s="1"/>
  <c r="D1076" i="2"/>
  <c r="J1076" i="2" s="1"/>
  <c r="S1076" i="2" s="1"/>
  <c r="V1076" i="2" s="1" a="1"/>
  <c r="V1076" i="2" s="1"/>
  <c r="D1075" i="2"/>
  <c r="J1075" i="2" s="1"/>
  <c r="S1075" i="2" s="1"/>
  <c r="V1075" i="2" s="1" a="1"/>
  <c r="V1075" i="2" s="1"/>
  <c r="D1074" i="2"/>
  <c r="J1074" i="2" s="1"/>
  <c r="S1074" i="2" s="1"/>
  <c r="V1074" i="2" s="1" a="1"/>
  <c r="V1074" i="2" s="1"/>
  <c r="D1071" i="2"/>
  <c r="J1071" i="2" s="1"/>
  <c r="S1071" i="2" s="1"/>
  <c r="V1071" i="2" s="1" a="1"/>
  <c r="V1071" i="2" s="1"/>
  <c r="D1070" i="2"/>
  <c r="J1070" i="2" s="1"/>
  <c r="S1070" i="2" s="1"/>
  <c r="V1070" i="2" s="1" a="1"/>
  <c r="V1070" i="2" s="1"/>
  <c r="D1069" i="2"/>
  <c r="J1069" i="2" s="1"/>
  <c r="S1069" i="2" s="1"/>
  <c r="V1069" i="2" s="1" a="1"/>
  <c r="V1069" i="2" s="1"/>
  <c r="D1068" i="2"/>
  <c r="J1068" i="2" s="1"/>
  <c r="S1068" i="2" s="1"/>
  <c r="V1068" i="2" s="1" a="1"/>
  <c r="V1068" i="2" s="1"/>
  <c r="D1067" i="2"/>
  <c r="J1067" i="2" s="1"/>
  <c r="S1067" i="2" s="1"/>
  <c r="V1067" i="2" s="1" a="1"/>
  <c r="V1067" i="2" s="1"/>
  <c r="D1066" i="2"/>
  <c r="J1066" i="2" s="1"/>
  <c r="S1066" i="2" s="1"/>
  <c r="V1066" i="2" s="1" a="1"/>
  <c r="V1066" i="2" s="1"/>
  <c r="D1064" i="2"/>
  <c r="J1064" i="2" s="1"/>
  <c r="S1064" i="2" s="1"/>
  <c r="V1064" i="2" s="1" a="1"/>
  <c r="V1064" i="2" s="1"/>
  <c r="D1063" i="2"/>
  <c r="J1063" i="2" s="1"/>
  <c r="S1063" i="2" s="1"/>
  <c r="V1063" i="2" s="1" a="1"/>
  <c r="V1063" i="2" s="1"/>
  <c r="D1062" i="2"/>
  <c r="J1062" i="2" s="1"/>
  <c r="S1062" i="2" s="1"/>
  <c r="V1062" i="2" s="1" a="1"/>
  <c r="V1062" i="2" s="1"/>
  <c r="D1061" i="2"/>
  <c r="J1061" i="2" s="1"/>
  <c r="S1061" i="2" s="1"/>
  <c r="V1061" i="2" s="1" a="1"/>
  <c r="V1061" i="2" s="1"/>
  <c r="D1060" i="2"/>
  <c r="J1060" i="2" s="1"/>
  <c r="S1060" i="2" s="1"/>
  <c r="V1060" i="2" s="1" a="1"/>
  <c r="V1060" i="2" s="1"/>
  <c r="D1059" i="2"/>
  <c r="J1059" i="2" s="1"/>
  <c r="S1059" i="2" s="1"/>
  <c r="V1059" i="2" s="1" a="1"/>
  <c r="V1059" i="2" s="1"/>
  <c r="D1058" i="2"/>
  <c r="J1058" i="2" s="1"/>
  <c r="S1058" i="2" s="1"/>
  <c r="V1058" i="2" s="1" a="1"/>
  <c r="V1058" i="2" s="1"/>
  <c r="D1055" i="2"/>
  <c r="J1055" i="2" s="1"/>
  <c r="S1055" i="2" s="1"/>
  <c r="V1055" i="2" s="1" a="1"/>
  <c r="V1055" i="2" s="1"/>
  <c r="D1054" i="2"/>
  <c r="J1054" i="2" s="1"/>
  <c r="S1054" i="2" s="1"/>
  <c r="V1054" i="2" s="1" a="1"/>
  <c r="V1054" i="2" s="1"/>
  <c r="D1053" i="2"/>
  <c r="J1053" i="2" s="1"/>
  <c r="S1053" i="2" s="1"/>
  <c r="V1053" i="2" s="1" a="1"/>
  <c r="V1053" i="2" s="1"/>
  <c r="D1052" i="2"/>
  <c r="J1052" i="2" s="1"/>
  <c r="S1052" i="2" s="1"/>
  <c r="V1052" i="2" s="1" a="1"/>
  <c r="V1052" i="2" s="1"/>
  <c r="D1051" i="2"/>
  <c r="J1051" i="2" s="1"/>
  <c r="S1051" i="2" s="1"/>
  <c r="V1051" i="2" s="1" a="1"/>
  <c r="V1051" i="2" s="1"/>
  <c r="D1050" i="2"/>
  <c r="J1050" i="2" s="1"/>
  <c r="S1050" i="2" s="1"/>
  <c r="V1050" i="2" s="1" a="1"/>
  <c r="V1050" i="2" s="1"/>
  <c r="D1047" i="2"/>
  <c r="J1047" i="2" s="1"/>
  <c r="S1047" i="2" s="1"/>
  <c r="V1047" i="2" s="1" a="1"/>
  <c r="V1047" i="2" s="1"/>
  <c r="D1046" i="2"/>
  <c r="J1046" i="2" s="1"/>
  <c r="S1046" i="2" s="1"/>
  <c r="V1046" i="2" s="1" a="1"/>
  <c r="V1046" i="2" s="1"/>
  <c r="D1045" i="2"/>
  <c r="J1045" i="2" s="1"/>
  <c r="S1045" i="2" s="1"/>
  <c r="V1045" i="2" s="1" a="1"/>
  <c r="V1045" i="2" s="1"/>
  <c r="D1044" i="2"/>
  <c r="J1044" i="2" s="1"/>
  <c r="S1044" i="2" s="1"/>
  <c r="V1044" i="2" s="1" a="1"/>
  <c r="V1044" i="2" s="1"/>
  <c r="D1043" i="2"/>
  <c r="J1043" i="2" s="1"/>
  <c r="S1043" i="2" s="1"/>
  <c r="V1043" i="2" s="1" a="1"/>
  <c r="V1043" i="2" s="1"/>
  <c r="D1042" i="2"/>
  <c r="J1042" i="2" s="1"/>
  <c r="S1042" i="2" s="1"/>
  <c r="V1042" i="2" s="1" a="1"/>
  <c r="V1042" i="2" s="1"/>
  <c r="D1039" i="2"/>
  <c r="J1039" i="2" s="1"/>
  <c r="S1039" i="2" s="1"/>
  <c r="V1039" i="2" s="1" a="1"/>
  <c r="V1039" i="2" s="1"/>
  <c r="D1038" i="2"/>
  <c r="J1038" i="2" s="1"/>
  <c r="S1038" i="2" s="1"/>
  <c r="V1038" i="2" s="1" a="1"/>
  <c r="V1038" i="2" s="1"/>
  <c r="D1037" i="2"/>
  <c r="J1037" i="2" s="1"/>
  <c r="S1037" i="2" s="1"/>
  <c r="V1037" i="2" s="1" a="1"/>
  <c r="V1037" i="2" s="1"/>
  <c r="D1036" i="2"/>
  <c r="J1036" i="2" s="1"/>
  <c r="S1036" i="2" s="1"/>
  <c r="V1036" i="2" s="1" a="1"/>
  <c r="V1036" i="2" s="1"/>
  <c r="D1035" i="2"/>
  <c r="J1035" i="2" s="1"/>
  <c r="S1035" i="2" s="1"/>
  <c r="V1035" i="2" s="1" a="1"/>
  <c r="V1035" i="2" s="1"/>
  <c r="D1034" i="2"/>
  <c r="J1034" i="2" s="1"/>
  <c r="S1034" i="2" s="1"/>
  <c r="V1034" i="2" s="1" a="1"/>
  <c r="V1034" i="2" s="1"/>
  <c r="D1032" i="2"/>
  <c r="J1032" i="2" s="1"/>
  <c r="S1032" i="2" s="1"/>
  <c r="V1032" i="2" s="1" a="1"/>
  <c r="V1032" i="2" s="1"/>
  <c r="D1031" i="2"/>
  <c r="J1031" i="2" s="1"/>
  <c r="S1031" i="2" s="1"/>
  <c r="V1031" i="2" s="1" a="1"/>
  <c r="V1031" i="2" s="1"/>
  <c r="D1030" i="2"/>
  <c r="J1030" i="2" s="1"/>
  <c r="S1030" i="2" s="1"/>
  <c r="V1030" i="2" s="1" a="1"/>
  <c r="V1030" i="2" s="1"/>
  <c r="D1029" i="2"/>
  <c r="J1029" i="2" s="1"/>
  <c r="S1029" i="2" s="1"/>
  <c r="V1029" i="2" s="1" a="1"/>
  <c r="V1029" i="2" s="1"/>
  <c r="D1028" i="2"/>
  <c r="J1028" i="2" s="1"/>
  <c r="S1028" i="2" s="1"/>
  <c r="V1028" i="2" s="1" a="1"/>
  <c r="V1028" i="2" s="1"/>
  <c r="D1027" i="2"/>
  <c r="J1027" i="2" s="1"/>
  <c r="S1027" i="2" s="1"/>
  <c r="V1027" i="2" s="1" a="1"/>
  <c r="V1027" i="2" s="1"/>
  <c r="D1026" i="2"/>
  <c r="J1026" i="2" s="1"/>
  <c r="S1026" i="2" s="1"/>
  <c r="V1026" i="2" s="1" a="1"/>
  <c r="V1026" i="2" s="1"/>
  <c r="D1023" i="2"/>
  <c r="J1023" i="2" s="1"/>
  <c r="S1023" i="2" s="1"/>
  <c r="V1023" i="2" s="1" a="1"/>
  <c r="V1023" i="2" s="1"/>
  <c r="D1022" i="2"/>
  <c r="J1022" i="2" s="1"/>
  <c r="S1022" i="2" s="1"/>
  <c r="V1022" i="2" s="1" a="1"/>
  <c r="V1022" i="2" s="1"/>
  <c r="D1021" i="2"/>
  <c r="J1021" i="2" s="1"/>
  <c r="S1021" i="2" s="1"/>
  <c r="V1021" i="2" s="1" a="1"/>
  <c r="V1021" i="2" s="1"/>
  <c r="D1020" i="2"/>
  <c r="J1020" i="2" s="1"/>
  <c r="S1020" i="2" s="1"/>
  <c r="V1020" i="2" s="1" a="1"/>
  <c r="V1020" i="2" s="1"/>
  <c r="D1019" i="2"/>
  <c r="J1019" i="2" s="1"/>
  <c r="S1019" i="2" s="1"/>
  <c r="V1019" i="2" s="1" a="1"/>
  <c r="V1019" i="2" s="1"/>
  <c r="D1018" i="2"/>
  <c r="J1018" i="2" s="1"/>
  <c r="S1018" i="2" s="1"/>
  <c r="V1018" i="2" s="1" a="1"/>
  <c r="V1018" i="2" s="1"/>
  <c r="D1016" i="2"/>
  <c r="J1016" i="2" s="1"/>
  <c r="S1016" i="2" s="1"/>
  <c r="V1016" i="2" s="1" a="1"/>
  <c r="V1016" i="2" s="1"/>
  <c r="D1015" i="2"/>
  <c r="J1015" i="2" s="1"/>
  <c r="S1015" i="2" s="1"/>
  <c r="V1015" i="2" s="1" a="1"/>
  <c r="V1015" i="2" s="1"/>
  <c r="D1014" i="2"/>
  <c r="J1014" i="2" s="1"/>
  <c r="S1014" i="2" s="1"/>
  <c r="V1014" i="2" s="1" a="1"/>
  <c r="V1014" i="2" s="1"/>
  <c r="D1013" i="2"/>
  <c r="J1013" i="2" s="1"/>
  <c r="S1013" i="2" s="1"/>
  <c r="V1013" i="2" s="1" a="1"/>
  <c r="V1013" i="2" s="1"/>
  <c r="D1012" i="2"/>
  <c r="J1012" i="2" s="1"/>
  <c r="S1012" i="2" s="1"/>
  <c r="V1012" i="2" s="1" a="1"/>
  <c r="V1012" i="2" s="1"/>
  <c r="D1011" i="2"/>
  <c r="J1011" i="2" s="1"/>
  <c r="S1011" i="2" s="1"/>
  <c r="V1011" i="2" s="1" a="1"/>
  <c r="V1011" i="2" s="1"/>
  <c r="D1010" i="2"/>
  <c r="J1010" i="2" s="1"/>
  <c r="S1010" i="2" s="1"/>
  <c r="V1010" i="2" s="1" a="1"/>
  <c r="V1010" i="2" s="1"/>
  <c r="D1007" i="2"/>
  <c r="J1007" i="2" s="1"/>
  <c r="S1007" i="2" s="1"/>
  <c r="V1007" i="2" s="1" a="1"/>
  <c r="V1007" i="2" s="1"/>
  <c r="D1006" i="2"/>
  <c r="J1006" i="2" s="1"/>
  <c r="S1006" i="2" s="1"/>
  <c r="V1006" i="2" s="1" a="1"/>
  <c r="V1006" i="2" s="1"/>
  <c r="D1005" i="2"/>
  <c r="J1005" i="2" s="1"/>
  <c r="S1005" i="2" s="1"/>
  <c r="V1005" i="2" s="1" a="1"/>
  <c r="V1005" i="2" s="1"/>
  <c r="D1004" i="2"/>
  <c r="J1004" i="2" s="1"/>
  <c r="S1004" i="2" s="1"/>
  <c r="V1004" i="2" s="1" a="1"/>
  <c r="V1004" i="2" s="1"/>
  <c r="D1003" i="2"/>
  <c r="J1003" i="2" s="1"/>
  <c r="S1003" i="2" s="1"/>
  <c r="V1003" i="2" s="1" a="1"/>
  <c r="V1003" i="2" s="1"/>
  <c r="D1002" i="2"/>
  <c r="J1002" i="2" s="1"/>
  <c r="S1002" i="2" s="1"/>
  <c r="V1002" i="2" s="1" a="1"/>
  <c r="V1002" i="2" s="1"/>
  <c r="D1000" i="2"/>
  <c r="J1000" i="2" s="1"/>
  <c r="S1000" i="2" s="1"/>
  <c r="V1000" i="2" s="1" a="1"/>
  <c r="V1000" i="2" s="1"/>
  <c r="D999" i="2"/>
  <c r="J999" i="2" s="1"/>
  <c r="S999" i="2" s="1"/>
  <c r="V999" i="2" s="1" a="1"/>
  <c r="V999" i="2" s="1"/>
  <c r="D998" i="2"/>
  <c r="J998" i="2" s="1"/>
  <c r="S998" i="2" s="1"/>
  <c r="V998" i="2" s="1" a="1"/>
  <c r="V998" i="2" s="1"/>
  <c r="D997" i="2"/>
  <c r="J997" i="2" s="1"/>
  <c r="S997" i="2" s="1"/>
  <c r="V997" i="2" s="1" a="1"/>
  <c r="V997" i="2" s="1"/>
  <c r="D996" i="2"/>
  <c r="J996" i="2" s="1"/>
  <c r="S996" i="2" s="1"/>
  <c r="V996" i="2" s="1" a="1"/>
  <c r="V996" i="2" s="1"/>
  <c r="D995" i="2"/>
  <c r="J995" i="2" s="1"/>
  <c r="S995" i="2" s="1"/>
  <c r="V995" i="2" s="1" a="1"/>
  <c r="V995" i="2" s="1"/>
  <c r="D994" i="2"/>
  <c r="J994" i="2" s="1"/>
  <c r="S994" i="2" s="1"/>
  <c r="V994" i="2" s="1" a="1"/>
  <c r="V994" i="2" s="1"/>
  <c r="D991" i="2"/>
  <c r="J991" i="2" s="1"/>
  <c r="S991" i="2" s="1"/>
  <c r="V991" i="2" s="1" a="1"/>
  <c r="V991" i="2" s="1"/>
  <c r="D990" i="2"/>
  <c r="J990" i="2" s="1"/>
  <c r="S990" i="2" s="1"/>
  <c r="V990" i="2" s="1" a="1"/>
  <c r="V990" i="2" s="1"/>
  <c r="D989" i="2"/>
  <c r="J989" i="2" s="1"/>
  <c r="S989" i="2" s="1"/>
  <c r="V989" i="2" s="1" a="1"/>
  <c r="V989" i="2" s="1"/>
  <c r="D988" i="2"/>
  <c r="J988" i="2" s="1"/>
  <c r="S988" i="2" s="1"/>
  <c r="V988" i="2" s="1" a="1"/>
  <c r="V988" i="2" s="1"/>
  <c r="D987" i="2"/>
  <c r="J987" i="2" s="1"/>
  <c r="S987" i="2" s="1"/>
  <c r="V987" i="2" s="1" a="1"/>
  <c r="V987" i="2" s="1"/>
  <c r="D986" i="2"/>
  <c r="J986" i="2" s="1"/>
  <c r="S986" i="2" s="1"/>
  <c r="V986" i="2" s="1" a="1"/>
  <c r="V986" i="2" s="1"/>
  <c r="D984" i="2"/>
  <c r="J984" i="2" s="1"/>
  <c r="S984" i="2" s="1"/>
  <c r="V984" i="2" s="1" a="1"/>
  <c r="V984" i="2" s="1"/>
  <c r="D983" i="2"/>
  <c r="J983" i="2" s="1"/>
  <c r="S983" i="2" s="1"/>
  <c r="V983" i="2" s="1" a="1"/>
  <c r="V983" i="2" s="1"/>
  <c r="D982" i="2"/>
  <c r="J982" i="2" s="1"/>
  <c r="S982" i="2" s="1"/>
  <c r="V982" i="2" s="1" a="1"/>
  <c r="V982" i="2" s="1"/>
  <c r="D981" i="2"/>
  <c r="J981" i="2" s="1"/>
  <c r="S981" i="2" s="1"/>
  <c r="V981" i="2" s="1" a="1"/>
  <c r="V981" i="2" s="1"/>
  <c r="D980" i="2"/>
  <c r="J980" i="2" s="1"/>
  <c r="S980" i="2" s="1"/>
  <c r="V980" i="2" s="1" a="1"/>
  <c r="V980" i="2" s="1"/>
  <c r="D979" i="2"/>
  <c r="J979" i="2" s="1"/>
  <c r="S979" i="2" s="1"/>
  <c r="V979" i="2" s="1" a="1"/>
  <c r="V979" i="2" s="1"/>
  <c r="D978" i="2"/>
  <c r="J978" i="2" s="1"/>
  <c r="S978" i="2" s="1"/>
  <c r="V978" i="2" s="1" a="1"/>
  <c r="V978" i="2" s="1"/>
  <c r="D976" i="2"/>
  <c r="J976" i="2" s="1"/>
  <c r="S976" i="2" s="1"/>
  <c r="V976" i="2" s="1" a="1"/>
  <c r="V976" i="2" s="1"/>
  <c r="D975" i="2"/>
  <c r="J975" i="2" s="1"/>
  <c r="S975" i="2" s="1"/>
  <c r="V975" i="2" s="1" a="1"/>
  <c r="V975" i="2" s="1"/>
  <c r="D974" i="2"/>
  <c r="J974" i="2" s="1"/>
  <c r="S974" i="2" s="1"/>
  <c r="V974" i="2" s="1" a="1"/>
  <c r="V974" i="2" s="1"/>
  <c r="D973" i="2"/>
  <c r="J973" i="2" s="1"/>
  <c r="S973" i="2" s="1"/>
  <c r="V973" i="2" s="1" a="1"/>
  <c r="V973" i="2" s="1"/>
  <c r="D972" i="2"/>
  <c r="J972" i="2" s="1"/>
  <c r="S972" i="2" s="1"/>
  <c r="V972" i="2" s="1" a="1"/>
  <c r="V972" i="2" s="1"/>
  <c r="D971" i="2"/>
  <c r="J971" i="2" s="1"/>
  <c r="S971" i="2" s="1"/>
  <c r="V971" i="2" s="1" a="1"/>
  <c r="V971" i="2" s="1"/>
  <c r="D970" i="2"/>
  <c r="J970" i="2" s="1"/>
  <c r="S970" i="2" s="1"/>
  <c r="V970" i="2" s="1" a="1"/>
  <c r="V970" i="2" s="1"/>
  <c r="D967" i="2"/>
  <c r="J967" i="2" s="1"/>
  <c r="S967" i="2" s="1"/>
  <c r="V967" i="2" s="1" a="1"/>
  <c r="V967" i="2" s="1"/>
  <c r="D966" i="2"/>
  <c r="J966" i="2" s="1"/>
  <c r="S966" i="2" s="1"/>
  <c r="V966" i="2" s="1" a="1"/>
  <c r="V966" i="2" s="1"/>
  <c r="D965" i="2"/>
  <c r="J965" i="2" s="1"/>
  <c r="S965" i="2" s="1"/>
  <c r="V965" i="2" s="1" a="1"/>
  <c r="V965" i="2" s="1"/>
  <c r="D964" i="2"/>
  <c r="J964" i="2" s="1"/>
  <c r="S964" i="2" s="1"/>
  <c r="V964" i="2" s="1" a="1"/>
  <c r="V964" i="2" s="1"/>
  <c r="D963" i="2"/>
  <c r="J963" i="2" s="1"/>
  <c r="S963" i="2" s="1"/>
  <c r="V963" i="2" s="1" a="1"/>
  <c r="V963" i="2" s="1"/>
  <c r="D962" i="2"/>
  <c r="J962" i="2" s="1"/>
  <c r="S962" i="2" s="1"/>
  <c r="V962" i="2" s="1" a="1"/>
  <c r="V962" i="2" s="1"/>
  <c r="D959" i="2"/>
  <c r="J959" i="2" s="1"/>
  <c r="S959" i="2" s="1"/>
  <c r="V959" i="2" s="1" a="1"/>
  <c r="V959" i="2" s="1"/>
  <c r="D958" i="2"/>
  <c r="J958" i="2" s="1"/>
  <c r="S958" i="2" s="1"/>
  <c r="V958" i="2" s="1" a="1"/>
  <c r="V958" i="2" s="1"/>
  <c r="D957" i="2"/>
  <c r="J957" i="2" s="1"/>
  <c r="S957" i="2" s="1"/>
  <c r="V957" i="2" s="1" a="1"/>
  <c r="V957" i="2" s="1"/>
  <c r="D956" i="2"/>
  <c r="J956" i="2" s="1"/>
  <c r="S956" i="2" s="1"/>
  <c r="V956" i="2" s="1" a="1"/>
  <c r="V956" i="2" s="1"/>
  <c r="D955" i="2"/>
  <c r="J955" i="2" s="1"/>
  <c r="S955" i="2" s="1"/>
  <c r="V955" i="2" s="1" a="1"/>
  <c r="V955" i="2" s="1"/>
  <c r="D954" i="2"/>
  <c r="J954" i="2" s="1"/>
  <c r="S954" i="2" s="1"/>
  <c r="V954" i="2" s="1" a="1"/>
  <c r="V954" i="2" s="1"/>
  <c r="D951" i="2"/>
  <c r="J951" i="2" s="1"/>
  <c r="S951" i="2" s="1"/>
  <c r="V951" i="2" s="1" a="1"/>
  <c r="V951" i="2" s="1"/>
  <c r="D950" i="2"/>
  <c r="J950" i="2" s="1"/>
  <c r="S950" i="2" s="1"/>
  <c r="V950" i="2" s="1" a="1"/>
  <c r="V950" i="2" s="1"/>
  <c r="D949" i="2"/>
  <c r="J949" i="2" s="1"/>
  <c r="S949" i="2" s="1"/>
  <c r="V949" i="2" s="1" a="1"/>
  <c r="V949" i="2" s="1"/>
  <c r="D948" i="2"/>
  <c r="J948" i="2" s="1"/>
  <c r="S948" i="2" s="1"/>
  <c r="V948" i="2" s="1" a="1"/>
  <c r="V948" i="2" s="1"/>
  <c r="D947" i="2"/>
  <c r="J947" i="2" s="1"/>
  <c r="S947" i="2" s="1"/>
  <c r="V947" i="2" s="1" a="1"/>
  <c r="V947" i="2" s="1"/>
  <c r="D946" i="2"/>
  <c r="J946" i="2" s="1"/>
  <c r="S946" i="2" s="1"/>
  <c r="V946" i="2" s="1" a="1"/>
  <c r="V946" i="2" s="1"/>
  <c r="D944" i="2"/>
  <c r="J944" i="2" s="1"/>
  <c r="S944" i="2" s="1"/>
  <c r="V944" i="2" s="1" a="1"/>
  <c r="V944" i="2" s="1"/>
  <c r="D943" i="2"/>
  <c r="J943" i="2" s="1"/>
  <c r="S943" i="2" s="1"/>
  <c r="V943" i="2" s="1" a="1"/>
  <c r="V943" i="2" s="1"/>
  <c r="D942" i="2"/>
  <c r="J942" i="2" s="1"/>
  <c r="S942" i="2" s="1"/>
  <c r="V942" i="2" s="1" a="1"/>
  <c r="V942" i="2" s="1"/>
  <c r="D941" i="2"/>
  <c r="J941" i="2" s="1"/>
  <c r="S941" i="2" s="1"/>
  <c r="V941" i="2" s="1" a="1"/>
  <c r="V941" i="2" s="1"/>
  <c r="D940" i="2"/>
  <c r="J940" i="2" s="1"/>
  <c r="S940" i="2" s="1"/>
  <c r="V940" i="2" s="1" a="1"/>
  <c r="V940" i="2" s="1"/>
  <c r="D939" i="2"/>
  <c r="J939" i="2" s="1"/>
  <c r="S939" i="2" s="1"/>
  <c r="V939" i="2" s="1" a="1"/>
  <c r="V939" i="2" s="1"/>
  <c r="D938" i="2"/>
  <c r="J938" i="2" s="1"/>
  <c r="S938" i="2" s="1"/>
  <c r="V938" i="2" s="1" a="1"/>
  <c r="V938" i="2" s="1"/>
  <c r="D935" i="2"/>
  <c r="J935" i="2" s="1"/>
  <c r="S935" i="2" s="1"/>
  <c r="V935" i="2" s="1" a="1"/>
  <c r="V935" i="2" s="1"/>
  <c r="D934" i="2"/>
  <c r="J934" i="2" s="1"/>
  <c r="S934" i="2" s="1"/>
  <c r="V934" i="2" s="1" a="1"/>
  <c r="V934" i="2" s="1"/>
  <c r="D933" i="2"/>
  <c r="J933" i="2" s="1"/>
  <c r="S933" i="2" s="1"/>
  <c r="V933" i="2" s="1" a="1"/>
  <c r="V933" i="2" s="1"/>
  <c r="D932" i="2"/>
  <c r="J932" i="2" s="1"/>
  <c r="S932" i="2" s="1"/>
  <c r="V932" i="2" s="1" a="1"/>
  <c r="V932" i="2" s="1"/>
  <c r="D931" i="2"/>
  <c r="J931" i="2" s="1"/>
  <c r="S931" i="2" s="1"/>
  <c r="V931" i="2" s="1" a="1"/>
  <c r="V931" i="2" s="1"/>
  <c r="D930" i="2"/>
  <c r="J930" i="2" s="1"/>
  <c r="S930" i="2" s="1"/>
  <c r="V930" i="2" s="1" a="1"/>
  <c r="V930" i="2" s="1"/>
  <c r="D928" i="2"/>
  <c r="J928" i="2" s="1"/>
  <c r="S928" i="2" s="1"/>
  <c r="V928" i="2" s="1" a="1"/>
  <c r="V928" i="2" s="1"/>
  <c r="D927" i="2"/>
  <c r="J927" i="2" s="1"/>
  <c r="S927" i="2" s="1"/>
  <c r="V927" i="2" s="1" a="1"/>
  <c r="V927" i="2" s="1"/>
  <c r="D926" i="2"/>
  <c r="J926" i="2" s="1"/>
  <c r="S926" i="2" s="1"/>
  <c r="V926" i="2" s="1" a="1"/>
  <c r="V926" i="2" s="1"/>
  <c r="D925" i="2"/>
  <c r="J925" i="2" s="1"/>
  <c r="S925" i="2" s="1"/>
  <c r="V925" i="2" s="1" a="1"/>
  <c r="V925" i="2" s="1"/>
  <c r="D924" i="2"/>
  <c r="J924" i="2" s="1"/>
  <c r="S924" i="2" s="1"/>
  <c r="V924" i="2" s="1" a="1"/>
  <c r="V924" i="2" s="1"/>
  <c r="D923" i="2"/>
  <c r="J923" i="2" s="1"/>
  <c r="S923" i="2" s="1"/>
  <c r="V923" i="2" s="1" a="1"/>
  <c r="V923" i="2" s="1"/>
  <c r="D922" i="2"/>
  <c r="J922" i="2" s="1"/>
  <c r="S922" i="2" s="1"/>
  <c r="V922" i="2" s="1" a="1"/>
  <c r="V922" i="2" s="1"/>
  <c r="D919" i="2"/>
  <c r="J919" i="2" s="1"/>
  <c r="S919" i="2" s="1"/>
  <c r="V919" i="2" s="1" a="1"/>
  <c r="V919" i="2" s="1"/>
  <c r="D918" i="2"/>
  <c r="J918" i="2" s="1"/>
  <c r="S918" i="2" s="1"/>
  <c r="V918" i="2" s="1" a="1"/>
  <c r="V918" i="2" s="1"/>
  <c r="D917" i="2"/>
  <c r="J917" i="2" s="1"/>
  <c r="S917" i="2" s="1"/>
  <c r="V917" i="2" s="1" a="1"/>
  <c r="V917" i="2" s="1"/>
  <c r="D916" i="2"/>
  <c r="J916" i="2" s="1"/>
  <c r="S916" i="2" s="1"/>
  <c r="V916" i="2" s="1" a="1"/>
  <c r="V916" i="2" s="1"/>
  <c r="D915" i="2"/>
  <c r="J915" i="2" s="1"/>
  <c r="S915" i="2" s="1"/>
  <c r="V915" i="2" s="1" a="1"/>
  <c r="V915" i="2" s="1"/>
  <c r="D914" i="2"/>
  <c r="J914" i="2" s="1"/>
  <c r="S914" i="2" s="1"/>
  <c r="V914" i="2" s="1" a="1"/>
  <c r="V914" i="2" s="1"/>
  <c r="D911" i="2"/>
  <c r="J911" i="2" s="1"/>
  <c r="S911" i="2" s="1"/>
  <c r="V911" i="2" s="1" a="1"/>
  <c r="V911" i="2" s="1"/>
  <c r="D910" i="2"/>
  <c r="J910" i="2" s="1"/>
  <c r="S910" i="2" s="1"/>
  <c r="V910" i="2" s="1" a="1"/>
  <c r="V910" i="2" s="1"/>
  <c r="D909" i="2"/>
  <c r="J909" i="2" s="1"/>
  <c r="S909" i="2" s="1"/>
  <c r="V909" i="2" s="1" a="1"/>
  <c r="V909" i="2" s="1"/>
  <c r="D908" i="2"/>
  <c r="J908" i="2" s="1"/>
  <c r="S908" i="2" s="1"/>
  <c r="V908" i="2" s="1" a="1"/>
  <c r="V908" i="2" s="1"/>
  <c r="D907" i="2"/>
  <c r="J907" i="2" s="1"/>
  <c r="S907" i="2" s="1"/>
  <c r="V907" i="2" s="1" a="1"/>
  <c r="V907" i="2" s="1"/>
  <c r="D906" i="2"/>
  <c r="J906" i="2" s="1"/>
  <c r="S906" i="2" s="1"/>
  <c r="V906" i="2" s="1" a="1"/>
  <c r="V906" i="2" s="1"/>
  <c r="D903" i="2"/>
  <c r="J903" i="2" s="1"/>
  <c r="S903" i="2" s="1"/>
  <c r="V903" i="2" s="1" a="1"/>
  <c r="V903" i="2" s="1"/>
  <c r="D902" i="2"/>
  <c r="J902" i="2" s="1"/>
  <c r="S902" i="2" s="1"/>
  <c r="V902" i="2" s="1" a="1"/>
  <c r="V902" i="2" s="1"/>
  <c r="D901" i="2"/>
  <c r="J901" i="2" s="1"/>
  <c r="S901" i="2" s="1"/>
  <c r="V901" i="2" s="1" a="1"/>
  <c r="V901" i="2" s="1"/>
  <c r="D900" i="2"/>
  <c r="J900" i="2" s="1"/>
  <c r="S900" i="2" s="1"/>
  <c r="V900" i="2" s="1" a="1"/>
  <c r="V900" i="2" s="1"/>
  <c r="D899" i="2"/>
  <c r="J899" i="2" s="1"/>
  <c r="S899" i="2" s="1"/>
  <c r="V899" i="2" s="1" a="1"/>
  <c r="V899" i="2" s="1"/>
  <c r="D898" i="2"/>
  <c r="J898" i="2" s="1"/>
  <c r="S898" i="2" s="1"/>
  <c r="V898" i="2" s="1" a="1"/>
  <c r="V898" i="2" s="1"/>
  <c r="D896" i="2"/>
  <c r="J896" i="2" s="1"/>
  <c r="S896" i="2" s="1"/>
  <c r="V896" i="2" s="1" a="1"/>
  <c r="V896" i="2" s="1"/>
  <c r="D895" i="2"/>
  <c r="J895" i="2" s="1"/>
  <c r="S895" i="2" s="1"/>
  <c r="V895" i="2" s="1" a="1"/>
  <c r="V895" i="2" s="1"/>
  <c r="D894" i="2"/>
  <c r="J894" i="2" s="1"/>
  <c r="S894" i="2" s="1"/>
  <c r="V894" i="2" s="1" a="1"/>
  <c r="V894" i="2" s="1"/>
  <c r="D893" i="2"/>
  <c r="J893" i="2" s="1"/>
  <c r="S893" i="2" s="1"/>
  <c r="V893" i="2" s="1" a="1"/>
  <c r="V893" i="2" s="1"/>
  <c r="D892" i="2"/>
  <c r="J892" i="2" s="1"/>
  <c r="S892" i="2" s="1"/>
  <c r="V892" i="2" s="1" a="1"/>
  <c r="V892" i="2" s="1"/>
  <c r="D891" i="2"/>
  <c r="J891" i="2" s="1"/>
  <c r="S891" i="2" s="1"/>
  <c r="V891" i="2" s="1" a="1"/>
  <c r="V891" i="2" s="1"/>
  <c r="D890" i="2"/>
  <c r="J890" i="2" s="1"/>
  <c r="S890" i="2" s="1"/>
  <c r="V890" i="2" s="1" a="1"/>
  <c r="V890" i="2" s="1"/>
  <c r="D887" i="2"/>
  <c r="J887" i="2" s="1"/>
  <c r="S887" i="2" s="1"/>
  <c r="V887" i="2" s="1" a="1"/>
  <c r="V887" i="2" s="1"/>
  <c r="D886" i="2"/>
  <c r="J886" i="2" s="1"/>
  <c r="S886" i="2" s="1"/>
  <c r="V886" i="2" s="1" a="1"/>
  <c r="V886" i="2" s="1"/>
  <c r="D885" i="2"/>
  <c r="J885" i="2" s="1"/>
  <c r="S885" i="2" s="1"/>
  <c r="V885" i="2" s="1" a="1"/>
  <c r="V885" i="2" s="1"/>
  <c r="D884" i="2"/>
  <c r="J884" i="2" s="1"/>
  <c r="S884" i="2" s="1"/>
  <c r="V884" i="2" s="1" a="1"/>
  <c r="V884" i="2" s="1"/>
  <c r="D883" i="2"/>
  <c r="J883" i="2" s="1"/>
  <c r="S883" i="2" s="1"/>
  <c r="V883" i="2" s="1" a="1"/>
  <c r="V883" i="2" s="1"/>
  <c r="D882" i="2"/>
  <c r="J882" i="2" s="1"/>
  <c r="S882" i="2" s="1"/>
  <c r="V882" i="2" s="1" a="1"/>
  <c r="V882" i="2" s="1"/>
  <c r="D879" i="2"/>
  <c r="J879" i="2" s="1"/>
  <c r="S879" i="2" s="1"/>
  <c r="V879" i="2" s="1" a="1"/>
  <c r="V879" i="2" s="1"/>
  <c r="D878" i="2"/>
  <c r="J878" i="2" s="1"/>
  <c r="S878" i="2" s="1"/>
  <c r="V878" i="2" s="1" a="1"/>
  <c r="V878" i="2" s="1"/>
  <c r="D877" i="2"/>
  <c r="J877" i="2" s="1"/>
  <c r="S877" i="2" s="1"/>
  <c r="V877" i="2" s="1" a="1"/>
  <c r="V877" i="2" s="1"/>
  <c r="D876" i="2"/>
  <c r="J876" i="2" s="1"/>
  <c r="S876" i="2" s="1"/>
  <c r="V876" i="2" s="1" a="1"/>
  <c r="V876" i="2" s="1"/>
  <c r="D875" i="2"/>
  <c r="J875" i="2" s="1"/>
  <c r="S875" i="2" s="1"/>
  <c r="V875" i="2" s="1" a="1"/>
  <c r="V875" i="2" s="1"/>
  <c r="D874" i="2"/>
  <c r="J874" i="2" s="1"/>
  <c r="S874" i="2" s="1"/>
  <c r="V874" i="2" s="1" a="1"/>
  <c r="V874" i="2" s="1"/>
  <c r="D871" i="2"/>
  <c r="J871" i="2" s="1"/>
  <c r="S871" i="2" s="1"/>
  <c r="V871" i="2" s="1" a="1"/>
  <c r="V871" i="2" s="1"/>
  <c r="D870" i="2"/>
  <c r="J870" i="2" s="1"/>
  <c r="S870" i="2" s="1"/>
  <c r="V870" i="2" s="1" a="1"/>
  <c r="V870" i="2" s="1"/>
  <c r="D869" i="2"/>
  <c r="J869" i="2" s="1"/>
  <c r="S869" i="2" s="1"/>
  <c r="V869" i="2" s="1" a="1"/>
  <c r="V869" i="2" s="1"/>
  <c r="D868" i="2"/>
  <c r="J868" i="2" s="1"/>
  <c r="S868" i="2" s="1"/>
  <c r="V868" i="2" s="1" a="1"/>
  <c r="V868" i="2" s="1"/>
  <c r="D867" i="2"/>
  <c r="J867" i="2" s="1"/>
  <c r="S867" i="2" s="1"/>
  <c r="V867" i="2" s="1" a="1"/>
  <c r="V867" i="2" s="1"/>
  <c r="D866" i="2"/>
  <c r="J866" i="2" s="1"/>
  <c r="S866" i="2" s="1"/>
  <c r="V866" i="2" s="1" a="1"/>
  <c r="V866" i="2" s="1"/>
  <c r="D863" i="2"/>
  <c r="J863" i="2" s="1"/>
  <c r="S863" i="2" s="1"/>
  <c r="V863" i="2" s="1" a="1"/>
  <c r="V863" i="2" s="1"/>
  <c r="D862" i="2"/>
  <c r="J862" i="2" s="1"/>
  <c r="S862" i="2" s="1"/>
  <c r="V862" i="2" s="1" a="1"/>
  <c r="V862" i="2" s="1"/>
  <c r="D861" i="2"/>
  <c r="J861" i="2" s="1"/>
  <c r="S861" i="2" s="1"/>
  <c r="V861" i="2" s="1" a="1"/>
  <c r="V861" i="2" s="1"/>
  <c r="D860" i="2"/>
  <c r="J860" i="2" s="1"/>
  <c r="S860" i="2" s="1"/>
  <c r="V860" i="2" s="1" a="1"/>
  <c r="V860" i="2" s="1"/>
  <c r="D859" i="2"/>
  <c r="J859" i="2" s="1"/>
  <c r="S859" i="2" s="1"/>
  <c r="V859" i="2" s="1" a="1"/>
  <c r="V859" i="2" s="1"/>
  <c r="D858" i="2"/>
  <c r="J858" i="2" s="1"/>
  <c r="S858" i="2" s="1"/>
  <c r="V858" i="2" s="1" a="1"/>
  <c r="V858" i="2" s="1"/>
  <c r="D856" i="2"/>
  <c r="J856" i="2" s="1"/>
  <c r="S856" i="2" s="1"/>
  <c r="V856" i="2" s="1" a="1"/>
  <c r="V856" i="2" s="1"/>
  <c r="D855" i="2"/>
  <c r="J855" i="2" s="1"/>
  <c r="S855" i="2" s="1"/>
  <c r="V855" i="2" s="1" a="1"/>
  <c r="V855" i="2" s="1"/>
  <c r="D854" i="2"/>
  <c r="J854" i="2" s="1"/>
  <c r="S854" i="2" s="1"/>
  <c r="V854" i="2" s="1" a="1"/>
  <c r="V854" i="2" s="1"/>
  <c r="D853" i="2"/>
  <c r="J853" i="2" s="1"/>
  <c r="S853" i="2" s="1"/>
  <c r="V853" i="2" s="1" a="1"/>
  <c r="V853" i="2" s="1"/>
  <c r="D852" i="2"/>
  <c r="J852" i="2" s="1"/>
  <c r="S852" i="2" s="1"/>
  <c r="V852" i="2" s="1" a="1"/>
  <c r="V852" i="2" s="1"/>
  <c r="D851" i="2"/>
  <c r="J851" i="2" s="1"/>
  <c r="S851" i="2" s="1"/>
  <c r="V851" i="2" s="1" a="1"/>
  <c r="V851" i="2" s="1"/>
  <c r="D850" i="2"/>
  <c r="J850" i="2" s="1"/>
  <c r="S850" i="2" s="1"/>
  <c r="V850" i="2" s="1" a="1"/>
  <c r="V850" i="2" s="1"/>
  <c r="D847" i="2"/>
  <c r="J847" i="2" s="1"/>
  <c r="S847" i="2" s="1"/>
  <c r="V847" i="2" s="1" a="1"/>
  <c r="V847" i="2" s="1"/>
  <c r="D846" i="2"/>
  <c r="J846" i="2" s="1"/>
  <c r="S846" i="2" s="1"/>
  <c r="V846" i="2" s="1" a="1"/>
  <c r="V846" i="2" s="1"/>
  <c r="D845" i="2"/>
  <c r="J845" i="2" s="1"/>
  <c r="S845" i="2" s="1"/>
  <c r="V845" i="2" s="1" a="1"/>
  <c r="V845" i="2" s="1"/>
  <c r="D844" i="2"/>
  <c r="J844" i="2" s="1"/>
  <c r="S844" i="2" s="1"/>
  <c r="V844" i="2" s="1" a="1"/>
  <c r="V844" i="2" s="1"/>
  <c r="D843" i="2"/>
  <c r="J843" i="2" s="1"/>
  <c r="S843" i="2" s="1"/>
  <c r="V843" i="2" s="1" a="1"/>
  <c r="V843" i="2" s="1"/>
  <c r="D842" i="2"/>
  <c r="J842" i="2" s="1"/>
  <c r="S842" i="2" s="1"/>
  <c r="V842" i="2" s="1" a="1"/>
  <c r="V842" i="2" s="1"/>
  <c r="D840" i="2"/>
  <c r="J840" i="2" s="1"/>
  <c r="S840" i="2" s="1"/>
  <c r="V840" i="2" s="1" a="1"/>
  <c r="V840" i="2" s="1"/>
  <c r="D839" i="2"/>
  <c r="J839" i="2" s="1"/>
  <c r="S839" i="2" s="1"/>
  <c r="V839" i="2" s="1" a="1"/>
  <c r="V839" i="2" s="1"/>
  <c r="D838" i="2"/>
  <c r="J838" i="2" s="1"/>
  <c r="S838" i="2" s="1"/>
  <c r="V838" i="2" s="1" a="1"/>
  <c r="V838" i="2" s="1"/>
  <c r="D837" i="2"/>
  <c r="J837" i="2" s="1"/>
  <c r="S837" i="2" s="1"/>
  <c r="V837" i="2" s="1" a="1"/>
  <c r="V837" i="2" s="1"/>
  <c r="D836" i="2"/>
  <c r="J836" i="2" s="1"/>
  <c r="S836" i="2" s="1"/>
  <c r="V836" i="2" s="1" a="1"/>
  <c r="V836" i="2" s="1"/>
  <c r="D835" i="2"/>
  <c r="J835" i="2" s="1"/>
  <c r="S835" i="2" s="1"/>
  <c r="V835" i="2" s="1" a="1"/>
  <c r="V835" i="2" s="1"/>
  <c r="D834" i="2"/>
  <c r="J834" i="2" s="1"/>
  <c r="S834" i="2" s="1"/>
  <c r="V834" i="2" s="1" a="1"/>
  <c r="V834" i="2" s="1"/>
  <c r="D831" i="2"/>
  <c r="J831" i="2" s="1"/>
  <c r="S831" i="2" s="1"/>
  <c r="V831" i="2" s="1" a="1"/>
  <c r="V831" i="2" s="1"/>
  <c r="D830" i="2"/>
  <c r="J830" i="2" s="1"/>
  <c r="S830" i="2" s="1"/>
  <c r="V830" i="2" s="1" a="1"/>
  <c r="V830" i="2" s="1"/>
  <c r="D829" i="2"/>
  <c r="J829" i="2" s="1"/>
  <c r="S829" i="2" s="1"/>
  <c r="V829" i="2" s="1" a="1"/>
  <c r="V829" i="2" s="1"/>
  <c r="D828" i="2"/>
  <c r="J828" i="2" s="1"/>
  <c r="S828" i="2" s="1"/>
  <c r="V828" i="2" s="1" a="1"/>
  <c r="V828" i="2" s="1"/>
  <c r="D827" i="2"/>
  <c r="J827" i="2" s="1"/>
  <c r="S827" i="2" s="1"/>
  <c r="V827" i="2" s="1" a="1"/>
  <c r="V827" i="2" s="1"/>
  <c r="D826" i="2"/>
  <c r="J826" i="2" s="1"/>
  <c r="S826" i="2" s="1"/>
  <c r="V826" i="2" s="1" a="1"/>
  <c r="V826" i="2" s="1"/>
  <c r="D823" i="2"/>
  <c r="J823" i="2" s="1"/>
  <c r="S823" i="2" s="1"/>
  <c r="V823" i="2" s="1" a="1"/>
  <c r="V823" i="2" s="1"/>
  <c r="D822" i="2"/>
  <c r="J822" i="2" s="1"/>
  <c r="S822" i="2" s="1"/>
  <c r="V822" i="2" s="1" a="1"/>
  <c r="V822" i="2" s="1"/>
  <c r="D821" i="2"/>
  <c r="J821" i="2" s="1"/>
  <c r="S821" i="2" s="1"/>
  <c r="V821" i="2" s="1" a="1"/>
  <c r="V821" i="2" s="1"/>
  <c r="D820" i="2"/>
  <c r="J820" i="2" s="1"/>
  <c r="S820" i="2" s="1"/>
  <c r="V820" i="2" s="1" a="1"/>
  <c r="V820" i="2" s="1"/>
  <c r="D819" i="2"/>
  <c r="J819" i="2" s="1"/>
  <c r="S819" i="2" s="1"/>
  <c r="V819" i="2" s="1" a="1"/>
  <c r="V819" i="2" s="1"/>
  <c r="D818" i="2"/>
  <c r="J818" i="2" s="1"/>
  <c r="S818" i="2" s="1"/>
  <c r="V818" i="2" s="1" a="1"/>
  <c r="V818" i="2" s="1"/>
  <c r="D815" i="2"/>
  <c r="J815" i="2" s="1"/>
  <c r="S815" i="2" s="1"/>
  <c r="V815" i="2" s="1" a="1"/>
  <c r="V815" i="2" s="1"/>
  <c r="D814" i="2"/>
  <c r="J814" i="2" s="1"/>
  <c r="S814" i="2" s="1"/>
  <c r="V814" i="2" s="1" a="1"/>
  <c r="V814" i="2" s="1"/>
  <c r="D813" i="2"/>
  <c r="J813" i="2" s="1"/>
  <c r="S813" i="2" s="1"/>
  <c r="V813" i="2" s="1" a="1"/>
  <c r="V813" i="2" s="1"/>
  <c r="D812" i="2"/>
  <c r="J812" i="2" s="1"/>
  <c r="S812" i="2" s="1"/>
  <c r="V812" i="2" s="1" a="1"/>
  <c r="V812" i="2" s="1"/>
  <c r="D811" i="2"/>
  <c r="J811" i="2" s="1"/>
  <c r="S811" i="2" s="1"/>
  <c r="V811" i="2" s="1" a="1"/>
  <c r="V811" i="2" s="1"/>
  <c r="D810" i="2"/>
  <c r="J810" i="2" s="1"/>
  <c r="S810" i="2" s="1"/>
  <c r="V810" i="2" s="1" a="1"/>
  <c r="V810" i="2" s="1"/>
  <c r="D808" i="2"/>
  <c r="J808" i="2" s="1"/>
  <c r="S808" i="2" s="1"/>
  <c r="V808" i="2" s="1" a="1"/>
  <c r="V808" i="2" s="1"/>
  <c r="D807" i="2"/>
  <c r="J807" i="2" s="1"/>
  <c r="S807" i="2" s="1"/>
  <c r="V807" i="2" s="1" a="1"/>
  <c r="V807" i="2" s="1"/>
  <c r="D806" i="2"/>
  <c r="J806" i="2" s="1"/>
  <c r="S806" i="2" s="1"/>
  <c r="V806" i="2" s="1" a="1"/>
  <c r="V806" i="2" s="1"/>
  <c r="D805" i="2"/>
  <c r="J805" i="2" s="1"/>
  <c r="S805" i="2" s="1"/>
  <c r="V805" i="2" s="1" a="1"/>
  <c r="V805" i="2" s="1"/>
  <c r="D804" i="2"/>
  <c r="J804" i="2" s="1"/>
  <c r="S804" i="2" s="1"/>
  <c r="V804" i="2" s="1" a="1"/>
  <c r="V804" i="2" s="1"/>
  <c r="D803" i="2"/>
  <c r="J803" i="2" s="1"/>
  <c r="S803" i="2" s="1"/>
  <c r="V803" i="2" s="1" a="1"/>
  <c r="V803" i="2" s="1"/>
  <c r="D802" i="2"/>
  <c r="J802" i="2" s="1"/>
  <c r="S802" i="2" s="1"/>
  <c r="V802" i="2" s="1" a="1"/>
  <c r="V802" i="2" s="1"/>
  <c r="D800" i="2"/>
  <c r="J800" i="2" s="1"/>
  <c r="S800" i="2" s="1"/>
  <c r="V800" i="2" s="1" a="1"/>
  <c r="V800" i="2" s="1"/>
  <c r="D799" i="2"/>
  <c r="J799" i="2" s="1"/>
  <c r="S799" i="2" s="1"/>
  <c r="V799" i="2" s="1" a="1"/>
  <c r="V799" i="2" s="1"/>
  <c r="D798" i="2"/>
  <c r="J798" i="2" s="1"/>
  <c r="S798" i="2" s="1"/>
  <c r="V798" i="2" s="1" a="1"/>
  <c r="V798" i="2" s="1"/>
  <c r="D797" i="2"/>
  <c r="J797" i="2" s="1"/>
  <c r="S797" i="2" s="1"/>
  <c r="V797" i="2" s="1" a="1"/>
  <c r="V797" i="2" s="1"/>
  <c r="D796" i="2"/>
  <c r="J796" i="2" s="1"/>
  <c r="S796" i="2" s="1"/>
  <c r="V796" i="2" s="1" a="1"/>
  <c r="V796" i="2" s="1"/>
  <c r="D795" i="2"/>
  <c r="J795" i="2" s="1"/>
  <c r="S795" i="2" s="1"/>
  <c r="V795" i="2" s="1" a="1"/>
  <c r="V795" i="2" s="1"/>
  <c r="D794" i="2"/>
  <c r="J794" i="2" s="1"/>
  <c r="S794" i="2" s="1"/>
  <c r="V794" i="2" s="1" a="1"/>
  <c r="V794" i="2" s="1"/>
  <c r="D791" i="2"/>
  <c r="J791" i="2" s="1"/>
  <c r="S791" i="2" s="1"/>
  <c r="V791" i="2" s="1" a="1"/>
  <c r="V791" i="2" s="1"/>
  <c r="D790" i="2"/>
  <c r="J790" i="2" s="1"/>
  <c r="S790" i="2" s="1"/>
  <c r="V790" i="2" s="1" a="1"/>
  <c r="V790" i="2" s="1"/>
  <c r="D789" i="2"/>
  <c r="J789" i="2" s="1"/>
  <c r="S789" i="2" s="1"/>
  <c r="V789" i="2" s="1" a="1"/>
  <c r="V789" i="2" s="1"/>
  <c r="D788" i="2"/>
  <c r="J788" i="2" s="1"/>
  <c r="S788" i="2" s="1"/>
  <c r="V788" i="2" s="1" a="1"/>
  <c r="V788" i="2" s="1"/>
  <c r="D787" i="2"/>
  <c r="J787" i="2" s="1"/>
  <c r="S787" i="2" s="1"/>
  <c r="V787" i="2" s="1" a="1"/>
  <c r="V787" i="2" s="1"/>
  <c r="D786" i="2"/>
  <c r="J786" i="2" s="1"/>
  <c r="S786" i="2" s="1"/>
  <c r="V786" i="2" s="1" a="1"/>
  <c r="V786" i="2" s="1"/>
  <c r="D783" i="2"/>
  <c r="J783" i="2" s="1"/>
  <c r="S783" i="2" s="1"/>
  <c r="V783" i="2" s="1" a="1"/>
  <c r="V783" i="2" s="1"/>
  <c r="D782" i="2"/>
  <c r="J782" i="2" s="1"/>
  <c r="S782" i="2" s="1"/>
  <c r="V782" i="2" s="1" a="1"/>
  <c r="V782" i="2" s="1"/>
  <c r="D781" i="2"/>
  <c r="J781" i="2" s="1"/>
  <c r="S781" i="2" s="1"/>
  <c r="V781" i="2" s="1" a="1"/>
  <c r="V781" i="2" s="1"/>
  <c r="D780" i="2"/>
  <c r="J780" i="2" s="1"/>
  <c r="S780" i="2" s="1"/>
  <c r="V780" i="2" s="1" a="1"/>
  <c r="V780" i="2" s="1"/>
  <c r="D779" i="2"/>
  <c r="J779" i="2" s="1"/>
  <c r="S779" i="2" s="1"/>
  <c r="V779" i="2" s="1" a="1"/>
  <c r="V779" i="2" s="1"/>
  <c r="D778" i="2"/>
  <c r="J778" i="2" s="1"/>
  <c r="S778" i="2" s="1"/>
  <c r="V778" i="2" s="1" a="1"/>
  <c r="V778" i="2" s="1"/>
  <c r="D775" i="2"/>
  <c r="J775" i="2" s="1"/>
  <c r="S775" i="2" s="1"/>
  <c r="V775" i="2" s="1" a="1"/>
  <c r="V775" i="2" s="1"/>
  <c r="D774" i="2"/>
  <c r="J774" i="2" s="1"/>
  <c r="S774" i="2" s="1"/>
  <c r="V774" i="2" s="1" a="1"/>
  <c r="V774" i="2" s="1"/>
  <c r="D773" i="2"/>
  <c r="J773" i="2" s="1"/>
  <c r="S773" i="2" s="1"/>
  <c r="V773" i="2" s="1" a="1"/>
  <c r="V773" i="2" s="1"/>
  <c r="D772" i="2"/>
  <c r="J772" i="2" s="1"/>
  <c r="S772" i="2" s="1"/>
  <c r="V772" i="2" s="1" a="1"/>
  <c r="V772" i="2" s="1"/>
  <c r="D771" i="2"/>
  <c r="J771" i="2" s="1"/>
  <c r="S771" i="2" s="1"/>
  <c r="V771" i="2" s="1" a="1"/>
  <c r="V771" i="2" s="1"/>
  <c r="D770" i="2"/>
  <c r="J770" i="2" s="1"/>
  <c r="S770" i="2" s="1"/>
  <c r="V770" i="2" s="1" a="1"/>
  <c r="V770" i="2" s="1"/>
  <c r="D767" i="2"/>
  <c r="J767" i="2" s="1"/>
  <c r="S767" i="2" s="1"/>
  <c r="V767" i="2" s="1" a="1"/>
  <c r="V767" i="2" s="1"/>
  <c r="D766" i="2"/>
  <c r="J766" i="2" s="1"/>
  <c r="S766" i="2" s="1"/>
  <c r="V766" i="2" s="1" a="1"/>
  <c r="V766" i="2" s="1"/>
  <c r="D765" i="2"/>
  <c r="J765" i="2" s="1"/>
  <c r="S765" i="2" s="1"/>
  <c r="V765" i="2" s="1" a="1"/>
  <c r="V765" i="2" s="1"/>
  <c r="D764" i="2"/>
  <c r="J764" i="2" s="1"/>
  <c r="S764" i="2" s="1"/>
  <c r="V764" i="2" s="1" a="1"/>
  <c r="V764" i="2" s="1"/>
  <c r="D763" i="2"/>
  <c r="J763" i="2" s="1"/>
  <c r="S763" i="2" s="1"/>
  <c r="V763" i="2" s="1" a="1"/>
  <c r="V763" i="2" s="1"/>
  <c r="D762" i="2"/>
  <c r="J762" i="2" s="1"/>
  <c r="S762" i="2" s="1"/>
  <c r="V762" i="2" s="1" a="1"/>
  <c r="V762" i="2" s="1"/>
  <c r="D759" i="2"/>
  <c r="J759" i="2" s="1"/>
  <c r="S759" i="2" s="1"/>
  <c r="V759" i="2" s="1" a="1"/>
  <c r="V759" i="2" s="1"/>
  <c r="D758" i="2"/>
  <c r="J758" i="2" s="1"/>
  <c r="S758" i="2" s="1"/>
  <c r="V758" i="2" s="1" a="1"/>
  <c r="V758" i="2" s="1"/>
  <c r="D757" i="2"/>
  <c r="J757" i="2" s="1"/>
  <c r="S757" i="2" s="1"/>
  <c r="V757" i="2" s="1" a="1"/>
  <c r="V757" i="2" s="1"/>
  <c r="D756" i="2"/>
  <c r="J756" i="2" s="1"/>
  <c r="S756" i="2" s="1"/>
  <c r="V756" i="2" s="1" a="1"/>
  <c r="V756" i="2" s="1"/>
  <c r="D755" i="2"/>
  <c r="J755" i="2" s="1"/>
  <c r="S755" i="2" s="1"/>
  <c r="V755" i="2" s="1" a="1"/>
  <c r="V755" i="2" s="1"/>
  <c r="D754" i="2"/>
  <c r="J754" i="2" s="1"/>
  <c r="S754" i="2" s="1"/>
  <c r="V754" i="2" s="1" a="1"/>
  <c r="V754" i="2" s="1"/>
  <c r="D750" i="2"/>
  <c r="J750" i="2" s="1"/>
  <c r="S750" i="2" s="1"/>
  <c r="V750" i="2" s="1" a="1"/>
  <c r="V750" i="2" s="1"/>
  <c r="D749" i="2"/>
  <c r="J749" i="2" s="1"/>
  <c r="S749" i="2" s="1"/>
  <c r="V749" i="2" s="1" a="1"/>
  <c r="V749" i="2" s="1"/>
  <c r="D748" i="2"/>
  <c r="J748" i="2" s="1"/>
  <c r="S748" i="2" s="1"/>
  <c r="V748" i="2" s="1" a="1"/>
  <c r="V748" i="2" s="1"/>
  <c r="D747" i="2"/>
  <c r="J747" i="2" s="1"/>
  <c r="S747" i="2" s="1"/>
  <c r="V747" i="2" s="1" a="1"/>
  <c r="V747" i="2" s="1"/>
  <c r="D746" i="2"/>
  <c r="J746" i="2" s="1"/>
  <c r="S746" i="2" s="1"/>
  <c r="V746" i="2" s="1" a="1"/>
  <c r="V746" i="2" s="1"/>
  <c r="D744" i="2"/>
  <c r="J744" i="2" s="1"/>
  <c r="S744" i="2" s="1"/>
  <c r="V744" i="2" s="1" a="1"/>
  <c r="V744" i="2" s="1"/>
  <c r="D742" i="2"/>
  <c r="J742" i="2" s="1"/>
  <c r="S742" i="2" s="1"/>
  <c r="V742" i="2" s="1" a="1"/>
  <c r="V742" i="2" s="1"/>
  <c r="D741" i="2"/>
  <c r="J741" i="2" s="1"/>
  <c r="S741" i="2" s="1"/>
  <c r="V741" i="2" s="1" a="1"/>
  <c r="V741" i="2" s="1"/>
  <c r="D740" i="2"/>
  <c r="J740" i="2" s="1"/>
  <c r="S740" i="2" s="1"/>
  <c r="V740" i="2" s="1" a="1"/>
  <c r="V740" i="2" s="1"/>
  <c r="D739" i="2"/>
  <c r="J739" i="2" s="1"/>
  <c r="S739" i="2" s="1"/>
  <c r="V739" i="2" s="1" a="1"/>
  <c r="V739" i="2" s="1"/>
  <c r="D738" i="2"/>
  <c r="J738" i="2" s="1"/>
  <c r="S738" i="2" s="1"/>
  <c r="V738" i="2" s="1" a="1"/>
  <c r="V738" i="2" s="1"/>
  <c r="D735" i="2"/>
  <c r="J735" i="2" s="1"/>
  <c r="S735" i="2" s="1"/>
  <c r="V735" i="2" s="1" a="1"/>
  <c r="V735" i="2" s="1"/>
  <c r="D734" i="2"/>
  <c r="J734" i="2" s="1"/>
  <c r="S734" i="2" s="1"/>
  <c r="V734" i="2" s="1" a="1"/>
  <c r="V734" i="2" s="1"/>
  <c r="D733" i="2"/>
  <c r="J733" i="2" s="1"/>
  <c r="S733" i="2" s="1"/>
  <c r="V733" i="2" s="1" a="1"/>
  <c r="V733" i="2" s="1"/>
  <c r="D732" i="2"/>
  <c r="J732" i="2" s="1"/>
  <c r="S732" i="2" s="1"/>
  <c r="V732" i="2" s="1" a="1"/>
  <c r="V732" i="2" s="1"/>
  <c r="D731" i="2"/>
  <c r="J731" i="2" s="1"/>
  <c r="S731" i="2" s="1"/>
  <c r="V731" i="2" s="1" a="1"/>
  <c r="V731" i="2" s="1"/>
  <c r="D730" i="2"/>
  <c r="J730" i="2" s="1"/>
  <c r="S730" i="2" s="1"/>
  <c r="V730" i="2" s="1" a="1"/>
  <c r="V730" i="2" s="1"/>
  <c r="D727" i="2"/>
  <c r="J727" i="2" s="1"/>
  <c r="S727" i="2" s="1"/>
  <c r="V727" i="2" s="1" a="1"/>
  <c r="V727" i="2" s="1"/>
  <c r="D726" i="2"/>
  <c r="J726" i="2" s="1"/>
  <c r="S726" i="2" s="1"/>
  <c r="V726" i="2" s="1" a="1"/>
  <c r="V726" i="2" s="1"/>
  <c r="D725" i="2"/>
  <c r="J725" i="2" s="1"/>
  <c r="S725" i="2" s="1"/>
  <c r="V725" i="2" s="1" a="1"/>
  <c r="V725" i="2" s="1"/>
  <c r="D724" i="2"/>
  <c r="J724" i="2" s="1"/>
  <c r="S724" i="2" s="1"/>
  <c r="V724" i="2" s="1" a="1"/>
  <c r="V724" i="2" s="1"/>
  <c r="D723" i="2"/>
  <c r="J723" i="2" s="1"/>
  <c r="S723" i="2" s="1"/>
  <c r="V723" i="2" s="1" a="1"/>
  <c r="V723" i="2" s="1"/>
  <c r="D722" i="2"/>
  <c r="J722" i="2" s="1"/>
  <c r="S722" i="2" s="1"/>
  <c r="V722" i="2" s="1" a="1"/>
  <c r="V722" i="2" s="1"/>
  <c r="D719" i="2"/>
  <c r="J719" i="2" s="1"/>
  <c r="S719" i="2" s="1"/>
  <c r="V719" i="2" s="1" a="1"/>
  <c r="V719" i="2" s="1"/>
  <c r="D718" i="2"/>
  <c r="J718" i="2" s="1"/>
  <c r="S718" i="2" s="1"/>
  <c r="V718" i="2" s="1" a="1"/>
  <c r="V718" i="2" s="1"/>
  <c r="D717" i="2"/>
  <c r="J717" i="2" s="1"/>
  <c r="S717" i="2" s="1"/>
  <c r="V717" i="2" s="1" a="1"/>
  <c r="V717" i="2" s="1"/>
  <c r="D716" i="2"/>
  <c r="J716" i="2" s="1"/>
  <c r="S716" i="2" s="1"/>
  <c r="V716" i="2" s="1" a="1"/>
  <c r="V716" i="2" s="1"/>
  <c r="D715" i="2"/>
  <c r="J715" i="2" s="1"/>
  <c r="S715" i="2" s="1"/>
  <c r="V715" i="2" s="1" a="1"/>
  <c r="V715" i="2" s="1"/>
  <c r="D714" i="2"/>
  <c r="J714" i="2" s="1"/>
  <c r="S714" i="2" s="1"/>
  <c r="V714" i="2" s="1" a="1"/>
  <c r="V714" i="2" s="1"/>
  <c r="D711" i="2"/>
  <c r="J711" i="2" s="1"/>
  <c r="S711" i="2" s="1"/>
  <c r="V711" i="2" s="1" a="1"/>
  <c r="V711" i="2" s="1"/>
  <c r="D710" i="2"/>
  <c r="J710" i="2" s="1"/>
  <c r="S710" i="2" s="1"/>
  <c r="V710" i="2" s="1" a="1"/>
  <c r="V710" i="2" s="1"/>
  <c r="D709" i="2"/>
  <c r="J709" i="2" s="1"/>
  <c r="S709" i="2" s="1"/>
  <c r="V709" i="2" s="1" a="1"/>
  <c r="V709" i="2" s="1"/>
  <c r="D708" i="2"/>
  <c r="J708" i="2" s="1"/>
  <c r="S708" i="2" s="1"/>
  <c r="V708" i="2" s="1" a="1"/>
  <c r="V708" i="2" s="1"/>
  <c r="D707" i="2"/>
  <c r="J707" i="2" s="1"/>
  <c r="S707" i="2" s="1"/>
  <c r="V707" i="2" s="1" a="1"/>
  <c r="V707" i="2" s="1"/>
  <c r="D706" i="2"/>
  <c r="J706" i="2" s="1"/>
  <c r="S706" i="2" s="1"/>
  <c r="V706" i="2" s="1" a="1"/>
  <c r="V706" i="2" s="1"/>
  <c r="D703" i="2"/>
  <c r="J703" i="2" s="1"/>
  <c r="S703" i="2" s="1"/>
  <c r="V703" i="2" s="1" a="1"/>
  <c r="V703" i="2" s="1"/>
  <c r="D702" i="2"/>
  <c r="J702" i="2" s="1"/>
  <c r="S702" i="2" s="1"/>
  <c r="V702" i="2" s="1" a="1"/>
  <c r="V702" i="2" s="1"/>
  <c r="D701" i="2"/>
  <c r="J701" i="2" s="1"/>
  <c r="S701" i="2" s="1"/>
  <c r="V701" i="2" s="1" a="1"/>
  <c r="V701" i="2" s="1"/>
  <c r="D700" i="2"/>
  <c r="J700" i="2" s="1"/>
  <c r="S700" i="2" s="1"/>
  <c r="V700" i="2" s="1" a="1"/>
  <c r="V700" i="2" s="1"/>
  <c r="D699" i="2"/>
  <c r="J699" i="2" s="1"/>
  <c r="S699" i="2" s="1"/>
  <c r="V699" i="2" s="1" a="1"/>
  <c r="V699" i="2" s="1"/>
  <c r="D698" i="2"/>
  <c r="J698" i="2" s="1"/>
  <c r="S698" i="2" s="1"/>
  <c r="V698" i="2" s="1" a="1"/>
  <c r="V698" i="2" s="1"/>
  <c r="D695" i="2"/>
  <c r="J695" i="2" s="1"/>
  <c r="S695" i="2" s="1"/>
  <c r="V695" i="2" s="1" a="1"/>
  <c r="V695" i="2" s="1"/>
  <c r="D694" i="2"/>
  <c r="J694" i="2" s="1"/>
  <c r="S694" i="2" s="1"/>
  <c r="V694" i="2" s="1" a="1"/>
  <c r="V694" i="2" s="1"/>
  <c r="D693" i="2"/>
  <c r="J693" i="2" s="1"/>
  <c r="S693" i="2" s="1"/>
  <c r="V693" i="2" s="1" a="1"/>
  <c r="V693" i="2" s="1"/>
  <c r="D692" i="2"/>
  <c r="J692" i="2" s="1"/>
  <c r="S692" i="2" s="1"/>
  <c r="V692" i="2" s="1" a="1"/>
  <c r="V692" i="2" s="1"/>
  <c r="D691" i="2"/>
  <c r="J691" i="2" s="1"/>
  <c r="S691" i="2" s="1"/>
  <c r="V691" i="2" s="1" a="1"/>
  <c r="V691" i="2" s="1"/>
  <c r="D690" i="2"/>
  <c r="J690" i="2" s="1"/>
  <c r="S690" i="2" s="1"/>
  <c r="V690" i="2" s="1" a="1"/>
  <c r="V690" i="2" s="1"/>
  <c r="D688" i="2"/>
  <c r="J688" i="2" s="1"/>
  <c r="S688" i="2" s="1"/>
  <c r="V688" i="2" s="1" a="1"/>
  <c r="V688" i="2" s="1"/>
  <c r="D687" i="2"/>
  <c r="J687" i="2" s="1"/>
  <c r="S687" i="2" s="1"/>
  <c r="V687" i="2" s="1" a="1"/>
  <c r="V687" i="2" s="1"/>
  <c r="D686" i="2"/>
  <c r="J686" i="2" s="1"/>
  <c r="S686" i="2" s="1"/>
  <c r="V686" i="2" s="1" a="1"/>
  <c r="V686" i="2" s="1"/>
  <c r="D685" i="2"/>
  <c r="J685" i="2" s="1"/>
  <c r="S685" i="2" s="1"/>
  <c r="V685" i="2" s="1" a="1"/>
  <c r="V685" i="2" s="1"/>
  <c r="D684" i="2"/>
  <c r="J684" i="2" s="1"/>
  <c r="S684" i="2" s="1"/>
  <c r="V684" i="2" s="1" a="1"/>
  <c r="V684" i="2" s="1"/>
  <c r="D683" i="2"/>
  <c r="J683" i="2" s="1"/>
  <c r="S683" i="2" s="1"/>
  <c r="V683" i="2" s="1" a="1"/>
  <c r="V683" i="2" s="1"/>
  <c r="D682" i="2"/>
  <c r="J682" i="2" s="1"/>
  <c r="S682" i="2" s="1"/>
  <c r="V682" i="2" s="1" a="1"/>
  <c r="V682" i="2" s="1"/>
  <c r="D680" i="2"/>
  <c r="J680" i="2" s="1"/>
  <c r="S680" i="2" s="1"/>
  <c r="V680" i="2" s="1" a="1"/>
  <c r="V680" i="2" s="1"/>
  <c r="D679" i="2"/>
  <c r="J679" i="2" s="1"/>
  <c r="S679" i="2" s="1"/>
  <c r="V679" i="2" s="1" a="1"/>
  <c r="V679" i="2" s="1"/>
  <c r="D678" i="2"/>
  <c r="J678" i="2" s="1"/>
  <c r="S678" i="2" s="1"/>
  <c r="V678" i="2" s="1" a="1"/>
  <c r="V678" i="2" s="1"/>
  <c r="D677" i="2"/>
  <c r="J677" i="2" s="1"/>
  <c r="S677" i="2" s="1"/>
  <c r="V677" i="2" s="1" a="1"/>
  <c r="V677" i="2" s="1"/>
  <c r="D676" i="2"/>
  <c r="J676" i="2" s="1"/>
  <c r="S676" i="2" s="1"/>
  <c r="V676" i="2" s="1" a="1"/>
  <c r="V676" i="2" s="1"/>
  <c r="D675" i="2"/>
  <c r="J675" i="2" s="1"/>
  <c r="S675" i="2" s="1"/>
  <c r="V675" i="2" s="1" a="1"/>
  <c r="V675" i="2" s="1"/>
  <c r="D674" i="2"/>
  <c r="J674" i="2" s="1"/>
  <c r="S674" i="2" s="1"/>
  <c r="V674" i="2" s="1" a="1"/>
  <c r="V674" i="2" s="1"/>
  <c r="D671" i="2"/>
  <c r="J671" i="2" s="1"/>
  <c r="S671" i="2" s="1"/>
  <c r="V671" i="2" s="1" a="1"/>
  <c r="V671" i="2" s="1"/>
  <c r="D670" i="2"/>
  <c r="J670" i="2" s="1"/>
  <c r="S670" i="2" s="1"/>
  <c r="V670" i="2" s="1" a="1"/>
  <c r="V670" i="2" s="1"/>
  <c r="D669" i="2"/>
  <c r="J669" i="2" s="1"/>
  <c r="S669" i="2" s="1"/>
  <c r="V669" i="2" s="1" a="1"/>
  <c r="V669" i="2" s="1"/>
  <c r="D668" i="2"/>
  <c r="J668" i="2" s="1"/>
  <c r="S668" i="2" s="1"/>
  <c r="V668" i="2" s="1" a="1"/>
  <c r="V668" i="2" s="1"/>
  <c r="D667" i="2"/>
  <c r="J667" i="2" s="1"/>
  <c r="S667" i="2" s="1"/>
  <c r="V667" i="2" s="1" a="1"/>
  <c r="V667" i="2" s="1"/>
  <c r="D666" i="2"/>
  <c r="J666" i="2" s="1"/>
  <c r="S666" i="2" s="1"/>
  <c r="V666" i="2" s="1" a="1"/>
  <c r="V666" i="2" s="1"/>
  <c r="D663" i="2"/>
  <c r="J663" i="2" s="1"/>
  <c r="S663" i="2" s="1"/>
  <c r="V663" i="2" s="1" a="1"/>
  <c r="V663" i="2" s="1"/>
  <c r="D662" i="2"/>
  <c r="J662" i="2" s="1"/>
  <c r="S662" i="2" s="1"/>
  <c r="V662" i="2" s="1" a="1"/>
  <c r="V662" i="2" s="1"/>
  <c r="D661" i="2"/>
  <c r="J661" i="2" s="1"/>
  <c r="S661" i="2" s="1"/>
  <c r="V661" i="2" s="1" a="1"/>
  <c r="V661" i="2" s="1"/>
  <c r="D660" i="2"/>
  <c r="J660" i="2" s="1"/>
  <c r="S660" i="2" s="1"/>
  <c r="V660" i="2" s="1" a="1"/>
  <c r="V660" i="2" s="1"/>
  <c r="D659" i="2"/>
  <c r="J659" i="2" s="1"/>
  <c r="S659" i="2" s="1"/>
  <c r="V659" i="2" s="1" a="1"/>
  <c r="V659" i="2" s="1"/>
  <c r="D658" i="2"/>
  <c r="J658" i="2" s="1"/>
  <c r="S658" i="2" s="1"/>
  <c r="V658" i="2" s="1" a="1"/>
  <c r="V658" i="2" s="1"/>
  <c r="D655" i="2"/>
  <c r="J655" i="2" s="1"/>
  <c r="S655" i="2" s="1"/>
  <c r="V655" i="2" s="1" a="1"/>
  <c r="V655" i="2" s="1"/>
  <c r="D654" i="2"/>
  <c r="J654" i="2" s="1"/>
  <c r="S654" i="2" s="1"/>
  <c r="V654" i="2" s="1" a="1"/>
  <c r="V654" i="2" s="1"/>
  <c r="D653" i="2"/>
  <c r="J653" i="2" s="1"/>
  <c r="S653" i="2" s="1"/>
  <c r="V653" i="2" s="1" a="1"/>
  <c r="V653" i="2" s="1"/>
  <c r="D652" i="2"/>
  <c r="J652" i="2" s="1"/>
  <c r="S652" i="2" s="1"/>
  <c r="V652" i="2" s="1" a="1"/>
  <c r="V652" i="2" s="1"/>
  <c r="D651" i="2"/>
  <c r="J651" i="2" s="1"/>
  <c r="S651" i="2" s="1"/>
  <c r="V651" i="2" s="1" a="1"/>
  <c r="V651" i="2" s="1"/>
  <c r="D650" i="2"/>
  <c r="J650" i="2" s="1"/>
  <c r="S650" i="2" s="1"/>
  <c r="V650" i="2" s="1" a="1"/>
  <c r="V650" i="2" s="1"/>
  <c r="D648" i="2"/>
  <c r="J648" i="2" s="1"/>
  <c r="S648" i="2" s="1"/>
  <c r="V648" i="2" s="1" a="1"/>
  <c r="V648" i="2" s="1"/>
  <c r="D647" i="2"/>
  <c r="J647" i="2" s="1"/>
  <c r="S647" i="2" s="1"/>
  <c r="V647" i="2" s="1" a="1"/>
  <c r="V647" i="2" s="1"/>
  <c r="D646" i="2"/>
  <c r="J646" i="2" s="1"/>
  <c r="S646" i="2" s="1"/>
  <c r="V646" i="2" s="1" a="1"/>
  <c r="V646" i="2" s="1"/>
  <c r="D645" i="2"/>
  <c r="J645" i="2" s="1"/>
  <c r="S645" i="2" s="1"/>
  <c r="V645" i="2" s="1" a="1"/>
  <c r="V645" i="2" s="1"/>
  <c r="D644" i="2"/>
  <c r="J644" i="2" s="1"/>
  <c r="S644" i="2" s="1"/>
  <c r="V644" i="2" s="1" a="1"/>
  <c r="V644" i="2" s="1"/>
  <c r="D643" i="2"/>
  <c r="J643" i="2" s="1"/>
  <c r="S643" i="2" s="1"/>
  <c r="V643" i="2" s="1" a="1"/>
  <c r="V643" i="2" s="1"/>
  <c r="D642" i="2"/>
  <c r="J642" i="2" s="1"/>
  <c r="S642" i="2" s="1"/>
  <c r="V642" i="2" s="1" a="1"/>
  <c r="V642" i="2" s="1"/>
  <c r="D639" i="2"/>
  <c r="J639" i="2" s="1"/>
  <c r="S639" i="2" s="1"/>
  <c r="V639" i="2" s="1" a="1"/>
  <c r="V639" i="2" s="1"/>
  <c r="D638" i="2"/>
  <c r="J638" i="2" s="1"/>
  <c r="S638" i="2" s="1"/>
  <c r="V638" i="2" s="1" a="1"/>
  <c r="V638" i="2" s="1"/>
  <c r="D637" i="2"/>
  <c r="J637" i="2" s="1"/>
  <c r="S637" i="2" s="1"/>
  <c r="V637" i="2" s="1" a="1"/>
  <c r="V637" i="2" s="1"/>
  <c r="D636" i="2"/>
  <c r="J636" i="2" s="1"/>
  <c r="S636" i="2" s="1"/>
  <c r="V636" i="2" s="1" a="1"/>
  <c r="V636" i="2" s="1"/>
  <c r="D635" i="2"/>
  <c r="J635" i="2" s="1"/>
  <c r="S635" i="2" s="1"/>
  <c r="V635" i="2" s="1" a="1"/>
  <c r="V635" i="2" s="1"/>
  <c r="D634" i="2"/>
  <c r="J634" i="2" s="1"/>
  <c r="S634" i="2" s="1"/>
  <c r="V634" i="2" s="1" a="1"/>
  <c r="V634" i="2" s="1"/>
  <c r="D632" i="2"/>
  <c r="J632" i="2" s="1"/>
  <c r="S632" i="2" s="1"/>
  <c r="V632" i="2" s="1" a="1"/>
  <c r="V632" i="2" s="1"/>
  <c r="D631" i="2"/>
  <c r="J631" i="2" s="1"/>
  <c r="S631" i="2" s="1"/>
  <c r="V631" i="2" s="1" a="1"/>
  <c r="V631" i="2" s="1"/>
  <c r="D630" i="2"/>
  <c r="J630" i="2" s="1"/>
  <c r="S630" i="2" s="1"/>
  <c r="V630" i="2" s="1" a="1"/>
  <c r="V630" i="2" s="1"/>
  <c r="D629" i="2"/>
  <c r="J629" i="2" s="1"/>
  <c r="S629" i="2" s="1"/>
  <c r="V629" i="2" s="1" a="1"/>
  <c r="V629" i="2" s="1"/>
  <c r="D628" i="2"/>
  <c r="J628" i="2" s="1"/>
  <c r="S628" i="2" s="1"/>
  <c r="V628" i="2" s="1" a="1"/>
  <c r="V628" i="2" s="1"/>
  <c r="D627" i="2"/>
  <c r="J627" i="2" s="1"/>
  <c r="S627" i="2" s="1"/>
  <c r="V627" i="2" s="1" a="1"/>
  <c r="V627" i="2" s="1"/>
  <c r="D626" i="2"/>
  <c r="J626" i="2" s="1"/>
  <c r="S626" i="2" s="1"/>
  <c r="V626" i="2" s="1" a="1"/>
  <c r="V626" i="2" s="1"/>
  <c r="D623" i="2"/>
  <c r="J623" i="2" s="1"/>
  <c r="S623" i="2" s="1"/>
  <c r="V623" i="2" s="1" a="1"/>
  <c r="V623" i="2" s="1"/>
  <c r="D622" i="2"/>
  <c r="J622" i="2" s="1"/>
  <c r="S622" i="2" s="1"/>
  <c r="V622" i="2" s="1" a="1"/>
  <c r="V622" i="2" s="1"/>
  <c r="D621" i="2"/>
  <c r="J621" i="2" s="1"/>
  <c r="S621" i="2" s="1"/>
  <c r="V621" i="2" s="1" a="1"/>
  <c r="V621" i="2" s="1"/>
  <c r="D620" i="2"/>
  <c r="J620" i="2" s="1"/>
  <c r="S620" i="2" s="1"/>
  <c r="V620" i="2" s="1" a="1"/>
  <c r="V620" i="2" s="1"/>
  <c r="D619" i="2"/>
  <c r="J619" i="2" s="1"/>
  <c r="S619" i="2" s="1"/>
  <c r="V619" i="2" s="1" a="1"/>
  <c r="V619" i="2" s="1"/>
  <c r="D618" i="2"/>
  <c r="J618" i="2" s="1"/>
  <c r="S618" i="2" s="1"/>
  <c r="V618" i="2" s="1" a="1"/>
  <c r="V618" i="2" s="1"/>
  <c r="D616" i="2"/>
  <c r="J616" i="2" s="1"/>
  <c r="S616" i="2" s="1"/>
  <c r="V616" i="2" s="1" a="1"/>
  <c r="V616" i="2" s="1"/>
  <c r="D615" i="2"/>
  <c r="J615" i="2" s="1"/>
  <c r="S615" i="2" s="1"/>
  <c r="V615" i="2" s="1" a="1"/>
  <c r="V615" i="2" s="1"/>
  <c r="D614" i="2"/>
  <c r="J614" i="2" s="1"/>
  <c r="S614" i="2" s="1"/>
  <c r="V614" i="2" s="1" a="1"/>
  <c r="V614" i="2" s="1"/>
  <c r="D613" i="2"/>
  <c r="J613" i="2" s="1"/>
  <c r="S613" i="2" s="1"/>
  <c r="V613" i="2" s="1" a="1"/>
  <c r="V613" i="2" s="1"/>
  <c r="D612" i="2"/>
  <c r="J612" i="2" s="1"/>
  <c r="S612" i="2" s="1"/>
  <c r="V612" i="2" s="1" a="1"/>
  <c r="V612" i="2" s="1"/>
  <c r="D611" i="2"/>
  <c r="J611" i="2" s="1"/>
  <c r="S611" i="2" s="1"/>
  <c r="V611" i="2" s="1" a="1"/>
  <c r="V611" i="2" s="1"/>
  <c r="D610" i="2"/>
  <c r="J610" i="2" s="1"/>
  <c r="S610" i="2" s="1"/>
  <c r="V610" i="2" s="1" a="1"/>
  <c r="V610" i="2" s="1"/>
  <c r="D607" i="2"/>
  <c r="J607" i="2" s="1"/>
  <c r="S607" i="2" s="1"/>
  <c r="V607" i="2" s="1" a="1"/>
  <c r="V607" i="2" s="1"/>
  <c r="D606" i="2"/>
  <c r="J606" i="2" s="1"/>
  <c r="S606" i="2" s="1"/>
  <c r="V606" i="2" s="1" a="1"/>
  <c r="V606" i="2" s="1"/>
  <c r="D605" i="2"/>
  <c r="J605" i="2" s="1"/>
  <c r="S605" i="2" s="1"/>
  <c r="V605" i="2" s="1" a="1"/>
  <c r="V605" i="2" s="1"/>
  <c r="D604" i="2"/>
  <c r="J604" i="2" s="1"/>
  <c r="S604" i="2" s="1"/>
  <c r="V604" i="2" s="1" a="1"/>
  <c r="V604" i="2" s="1"/>
  <c r="D603" i="2"/>
  <c r="J603" i="2" s="1"/>
  <c r="S603" i="2" s="1"/>
  <c r="V603" i="2" s="1" a="1"/>
  <c r="V603" i="2" s="1"/>
  <c r="D602" i="2"/>
  <c r="J602" i="2" s="1"/>
  <c r="S602" i="2" s="1"/>
  <c r="V602" i="2" s="1" a="1"/>
  <c r="V602" i="2" s="1"/>
  <c r="D600" i="2"/>
  <c r="J600" i="2" s="1"/>
  <c r="S600" i="2" s="1"/>
  <c r="V600" i="2" s="1" a="1"/>
  <c r="V600" i="2" s="1"/>
  <c r="D599" i="2"/>
  <c r="J599" i="2" s="1"/>
  <c r="S599" i="2" s="1"/>
  <c r="V599" i="2" s="1" a="1"/>
  <c r="V599" i="2" s="1"/>
  <c r="D598" i="2"/>
  <c r="J598" i="2" s="1"/>
  <c r="S598" i="2" s="1"/>
  <c r="V598" i="2" s="1" a="1"/>
  <c r="V598" i="2" s="1"/>
  <c r="D597" i="2"/>
  <c r="J597" i="2" s="1"/>
  <c r="S597" i="2" s="1"/>
  <c r="V597" i="2" s="1" a="1"/>
  <c r="V597" i="2" s="1"/>
  <c r="D596" i="2"/>
  <c r="J596" i="2" s="1"/>
  <c r="S596" i="2" s="1"/>
  <c r="V596" i="2" s="1" a="1"/>
  <c r="V596" i="2" s="1"/>
  <c r="D595" i="2"/>
  <c r="J595" i="2" s="1"/>
  <c r="S595" i="2" s="1"/>
  <c r="V595" i="2" s="1" a="1"/>
  <c r="V595" i="2" s="1"/>
  <c r="D594" i="2"/>
  <c r="J594" i="2" s="1"/>
  <c r="S594" i="2" s="1"/>
  <c r="V594" i="2" s="1" a="1"/>
  <c r="V594" i="2" s="1"/>
  <c r="D591" i="2"/>
  <c r="J591" i="2" s="1"/>
  <c r="S591" i="2" s="1"/>
  <c r="V591" i="2" s="1" a="1"/>
  <c r="V591" i="2" s="1"/>
  <c r="D590" i="2"/>
  <c r="J590" i="2" s="1"/>
  <c r="S590" i="2" s="1"/>
  <c r="V590" i="2" s="1" a="1"/>
  <c r="V590" i="2" s="1"/>
  <c r="D589" i="2"/>
  <c r="J589" i="2" s="1"/>
  <c r="S589" i="2" s="1"/>
  <c r="V589" i="2" s="1" a="1"/>
  <c r="V589" i="2" s="1"/>
  <c r="D588" i="2"/>
  <c r="J588" i="2" s="1"/>
  <c r="S588" i="2" s="1"/>
  <c r="V588" i="2" s="1" a="1"/>
  <c r="V588" i="2" s="1"/>
  <c r="D587" i="2"/>
  <c r="J587" i="2" s="1"/>
  <c r="S587" i="2" s="1"/>
  <c r="V587" i="2" s="1" a="1"/>
  <c r="V587" i="2" s="1"/>
  <c r="D586" i="2"/>
  <c r="J586" i="2" s="1"/>
  <c r="S586" i="2" s="1"/>
  <c r="V586" i="2" s="1" a="1"/>
  <c r="V586" i="2" s="1"/>
  <c r="D584" i="2"/>
  <c r="J584" i="2" s="1"/>
  <c r="S584" i="2" s="1"/>
  <c r="V584" i="2" s="1" a="1"/>
  <c r="V584" i="2" s="1"/>
  <c r="D583" i="2"/>
  <c r="J583" i="2" s="1"/>
  <c r="S583" i="2" s="1"/>
  <c r="V583" i="2" s="1" a="1"/>
  <c r="V583" i="2" s="1"/>
  <c r="D582" i="2"/>
  <c r="J582" i="2" s="1"/>
  <c r="S582" i="2" s="1"/>
  <c r="V582" i="2" s="1" a="1"/>
  <c r="V582" i="2" s="1"/>
  <c r="D581" i="2"/>
  <c r="J581" i="2" s="1"/>
  <c r="S581" i="2" s="1"/>
  <c r="V581" i="2" s="1" a="1"/>
  <c r="V581" i="2" s="1"/>
  <c r="D580" i="2"/>
  <c r="J580" i="2" s="1"/>
  <c r="S580" i="2" s="1"/>
  <c r="V580" i="2" s="1" a="1"/>
  <c r="V580" i="2" s="1"/>
  <c r="D579" i="2"/>
  <c r="J579" i="2" s="1"/>
  <c r="S579" i="2" s="1"/>
  <c r="V579" i="2" s="1" a="1"/>
  <c r="V579" i="2" s="1"/>
  <c r="D578" i="2"/>
  <c r="J578" i="2" s="1"/>
  <c r="S578" i="2" s="1"/>
  <c r="V578" i="2" s="1" a="1"/>
  <c r="V578" i="2" s="1"/>
  <c r="D576" i="2"/>
  <c r="J576" i="2" s="1"/>
  <c r="S576" i="2" s="1"/>
  <c r="V576" i="2" s="1" a="1"/>
  <c r="V576" i="2" s="1"/>
  <c r="D575" i="2"/>
  <c r="J575" i="2" s="1"/>
  <c r="S575" i="2" s="1"/>
  <c r="V575" i="2" s="1" a="1"/>
  <c r="V575" i="2" s="1"/>
  <c r="D574" i="2"/>
  <c r="J574" i="2" s="1"/>
  <c r="S574" i="2" s="1"/>
  <c r="V574" i="2" s="1" a="1"/>
  <c r="V574" i="2" s="1"/>
  <c r="D573" i="2"/>
  <c r="J573" i="2" s="1"/>
  <c r="S573" i="2" s="1"/>
  <c r="V573" i="2" s="1" a="1"/>
  <c r="V573" i="2" s="1"/>
  <c r="D572" i="2"/>
  <c r="J572" i="2" s="1"/>
  <c r="S572" i="2" s="1"/>
  <c r="V572" i="2" s="1" a="1"/>
  <c r="V572" i="2" s="1"/>
  <c r="D571" i="2"/>
  <c r="J571" i="2" s="1"/>
  <c r="S571" i="2" s="1"/>
  <c r="V571" i="2" s="1" a="1"/>
  <c r="V571" i="2" s="1"/>
  <c r="D570" i="2"/>
  <c r="J570" i="2" s="1"/>
  <c r="S570" i="2" s="1"/>
  <c r="V570" i="2" s="1" a="1"/>
  <c r="V570" i="2" s="1"/>
  <c r="D568" i="2"/>
  <c r="J568" i="2" s="1"/>
  <c r="S568" i="2" s="1"/>
  <c r="V568" i="2" s="1" a="1"/>
  <c r="V568" i="2" s="1"/>
  <c r="D567" i="2"/>
  <c r="J567" i="2" s="1"/>
  <c r="S567" i="2" s="1"/>
  <c r="V567" i="2" s="1" a="1"/>
  <c r="V567" i="2" s="1"/>
  <c r="D566" i="2"/>
  <c r="J566" i="2" s="1"/>
  <c r="S566" i="2" s="1"/>
  <c r="V566" i="2" s="1" a="1"/>
  <c r="V566" i="2" s="1"/>
  <c r="D565" i="2"/>
  <c r="J565" i="2" s="1"/>
  <c r="S565" i="2" s="1"/>
  <c r="V565" i="2" s="1" a="1"/>
  <c r="V565" i="2" s="1"/>
  <c r="D564" i="2"/>
  <c r="J564" i="2" s="1"/>
  <c r="S564" i="2" s="1"/>
  <c r="V564" i="2" s="1" a="1"/>
  <c r="V564" i="2" s="1"/>
  <c r="D563" i="2"/>
  <c r="J563" i="2" s="1"/>
  <c r="S563" i="2" s="1"/>
  <c r="V563" i="2" s="1" a="1"/>
  <c r="V563" i="2" s="1"/>
  <c r="D562" i="2"/>
  <c r="J562" i="2" s="1"/>
  <c r="S562" i="2" s="1"/>
  <c r="V562" i="2" s="1" a="1"/>
  <c r="V562" i="2" s="1"/>
  <c r="D559" i="2"/>
  <c r="J559" i="2" s="1"/>
  <c r="S559" i="2" s="1"/>
  <c r="V559" i="2" s="1" a="1"/>
  <c r="V559" i="2" s="1"/>
  <c r="D558" i="2"/>
  <c r="J558" i="2" s="1"/>
  <c r="S558" i="2" s="1"/>
  <c r="V558" i="2" s="1" a="1"/>
  <c r="V558" i="2" s="1"/>
  <c r="D557" i="2"/>
  <c r="J557" i="2" s="1"/>
  <c r="S557" i="2" s="1"/>
  <c r="V557" i="2" s="1" a="1"/>
  <c r="V557" i="2" s="1"/>
  <c r="D556" i="2"/>
  <c r="J556" i="2" s="1"/>
  <c r="S556" i="2" s="1"/>
  <c r="V556" i="2" s="1" a="1"/>
  <c r="V556" i="2" s="1"/>
  <c r="D555" i="2"/>
  <c r="J555" i="2" s="1"/>
  <c r="S555" i="2" s="1"/>
  <c r="V555" i="2" s="1" a="1"/>
  <c r="V555" i="2" s="1"/>
  <c r="D554" i="2"/>
  <c r="J554" i="2" s="1"/>
  <c r="S554" i="2" s="1"/>
  <c r="V554" i="2" s="1" a="1"/>
  <c r="V554" i="2" s="1"/>
  <c r="D552" i="2"/>
  <c r="J552" i="2" s="1"/>
  <c r="S552" i="2" s="1"/>
  <c r="V552" i="2" s="1" a="1"/>
  <c r="V552" i="2" s="1"/>
  <c r="D551" i="2"/>
  <c r="J551" i="2" s="1"/>
  <c r="S551" i="2" s="1"/>
  <c r="V551" i="2" s="1" a="1"/>
  <c r="V551" i="2" s="1"/>
  <c r="D550" i="2"/>
  <c r="J550" i="2" s="1"/>
  <c r="S550" i="2" s="1"/>
  <c r="V550" i="2" s="1" a="1"/>
  <c r="V550" i="2" s="1"/>
  <c r="D549" i="2"/>
  <c r="J549" i="2" s="1"/>
  <c r="S549" i="2" s="1"/>
  <c r="V549" i="2" s="1" a="1"/>
  <c r="V549" i="2" s="1"/>
  <c r="D548" i="2"/>
  <c r="J548" i="2" s="1"/>
  <c r="S548" i="2" s="1"/>
  <c r="V548" i="2" s="1" a="1"/>
  <c r="V548" i="2" s="1"/>
  <c r="D547" i="2"/>
  <c r="J547" i="2" s="1"/>
  <c r="S547" i="2" s="1"/>
  <c r="V547" i="2" s="1" a="1"/>
  <c r="V547" i="2" s="1"/>
  <c r="D546" i="2"/>
  <c r="J546" i="2" s="1"/>
  <c r="S546" i="2" s="1"/>
  <c r="V546" i="2" s="1" a="1"/>
  <c r="V546" i="2" s="1"/>
  <c r="D543" i="2"/>
  <c r="J543" i="2" s="1"/>
  <c r="S543" i="2" s="1"/>
  <c r="V543" i="2" s="1" a="1"/>
  <c r="V543" i="2" s="1"/>
  <c r="D542" i="2"/>
  <c r="J542" i="2" s="1"/>
  <c r="S542" i="2" s="1"/>
  <c r="V542" i="2" s="1" a="1"/>
  <c r="V542" i="2" s="1"/>
  <c r="D541" i="2"/>
  <c r="J541" i="2" s="1"/>
  <c r="S541" i="2" s="1"/>
  <c r="V541" i="2" s="1" a="1"/>
  <c r="V541" i="2" s="1"/>
  <c r="D540" i="2"/>
  <c r="J540" i="2" s="1"/>
  <c r="S540" i="2" s="1"/>
  <c r="V540" i="2" s="1" a="1"/>
  <c r="V540" i="2" s="1"/>
  <c r="D539" i="2"/>
  <c r="J539" i="2" s="1"/>
  <c r="S539" i="2" s="1"/>
  <c r="V539" i="2" s="1" a="1"/>
  <c r="V539" i="2" s="1"/>
  <c r="D538" i="2"/>
  <c r="J538" i="2" s="1"/>
  <c r="S538" i="2" s="1"/>
  <c r="V538" i="2" s="1" a="1"/>
  <c r="V538" i="2" s="1"/>
  <c r="D535" i="2"/>
  <c r="J535" i="2" s="1"/>
  <c r="S535" i="2" s="1"/>
  <c r="V535" i="2" s="1" a="1"/>
  <c r="V535" i="2" s="1"/>
  <c r="D534" i="2"/>
  <c r="J534" i="2" s="1"/>
  <c r="S534" i="2" s="1"/>
  <c r="V534" i="2" s="1" a="1"/>
  <c r="V534" i="2" s="1"/>
  <c r="D533" i="2"/>
  <c r="J533" i="2" s="1"/>
  <c r="S533" i="2" s="1"/>
  <c r="V533" i="2" s="1" a="1"/>
  <c r="V533" i="2" s="1"/>
  <c r="D532" i="2"/>
  <c r="J532" i="2" s="1"/>
  <c r="S532" i="2" s="1"/>
  <c r="V532" i="2" s="1" a="1"/>
  <c r="V532" i="2" s="1"/>
  <c r="D531" i="2"/>
  <c r="J531" i="2" s="1"/>
  <c r="S531" i="2" s="1"/>
  <c r="V531" i="2" s="1" a="1"/>
  <c r="V531" i="2" s="1"/>
  <c r="D530" i="2"/>
  <c r="J530" i="2" s="1"/>
  <c r="S530" i="2" s="1"/>
  <c r="V530" i="2" s="1" a="1"/>
  <c r="V530" i="2" s="1"/>
  <c r="D527" i="2"/>
  <c r="J527" i="2" s="1"/>
  <c r="S527" i="2" s="1"/>
  <c r="V527" i="2" s="1" a="1"/>
  <c r="V527" i="2" s="1"/>
  <c r="D526" i="2"/>
  <c r="J526" i="2" s="1"/>
  <c r="S526" i="2" s="1"/>
  <c r="V526" i="2" s="1" a="1"/>
  <c r="V526" i="2" s="1"/>
  <c r="D525" i="2"/>
  <c r="J525" i="2" s="1"/>
  <c r="S525" i="2" s="1"/>
  <c r="V525" i="2" s="1" a="1"/>
  <c r="V525" i="2" s="1"/>
  <c r="D524" i="2"/>
  <c r="J524" i="2" s="1"/>
  <c r="S524" i="2" s="1"/>
  <c r="V524" i="2" s="1" a="1"/>
  <c r="V524" i="2" s="1"/>
  <c r="D523" i="2"/>
  <c r="J523" i="2" s="1"/>
  <c r="S523" i="2" s="1"/>
  <c r="V523" i="2" s="1" a="1"/>
  <c r="V523" i="2" s="1"/>
  <c r="D522" i="2"/>
  <c r="J522" i="2" s="1"/>
  <c r="S522" i="2" s="1"/>
  <c r="V522" i="2" s="1" a="1"/>
  <c r="V522" i="2" s="1"/>
  <c r="D520" i="2"/>
  <c r="J520" i="2" s="1"/>
  <c r="S520" i="2" s="1"/>
  <c r="V520" i="2" s="1" a="1"/>
  <c r="V520" i="2" s="1"/>
  <c r="D519" i="2"/>
  <c r="J519" i="2" s="1"/>
  <c r="S519" i="2" s="1"/>
  <c r="V519" i="2" s="1" a="1"/>
  <c r="V519" i="2" s="1"/>
  <c r="D518" i="2"/>
  <c r="J518" i="2" s="1"/>
  <c r="S518" i="2" s="1"/>
  <c r="V518" i="2" s="1" a="1"/>
  <c r="V518" i="2" s="1"/>
  <c r="D517" i="2"/>
  <c r="J517" i="2" s="1"/>
  <c r="S517" i="2" s="1"/>
  <c r="V517" i="2" s="1" a="1"/>
  <c r="V517" i="2" s="1"/>
  <c r="D516" i="2"/>
  <c r="J516" i="2" s="1"/>
  <c r="S516" i="2" s="1"/>
  <c r="V516" i="2" s="1" a="1"/>
  <c r="V516" i="2" s="1"/>
  <c r="D515" i="2"/>
  <c r="J515" i="2" s="1"/>
  <c r="S515" i="2" s="1"/>
  <c r="V515" i="2" s="1" a="1"/>
  <c r="V515" i="2" s="1"/>
  <c r="D514" i="2"/>
  <c r="J514" i="2" s="1"/>
  <c r="S514" i="2" s="1"/>
  <c r="V514" i="2" s="1" a="1"/>
  <c r="V514" i="2" s="1"/>
  <c r="D512" i="2"/>
  <c r="J512" i="2" s="1"/>
  <c r="S512" i="2" s="1"/>
  <c r="V512" i="2" s="1" a="1"/>
  <c r="V512" i="2" s="1"/>
  <c r="D511" i="2"/>
  <c r="J511" i="2" s="1"/>
  <c r="S511" i="2" s="1"/>
  <c r="V511" i="2" s="1" a="1"/>
  <c r="V511" i="2" s="1"/>
  <c r="D510" i="2"/>
  <c r="J510" i="2" s="1"/>
  <c r="S510" i="2" s="1"/>
  <c r="V510" i="2" s="1" a="1"/>
  <c r="V510" i="2" s="1"/>
  <c r="D509" i="2"/>
  <c r="J509" i="2" s="1"/>
  <c r="S509" i="2" s="1"/>
  <c r="V509" i="2" s="1" a="1"/>
  <c r="V509" i="2" s="1"/>
  <c r="D508" i="2"/>
  <c r="J508" i="2" s="1"/>
  <c r="S508" i="2" s="1"/>
  <c r="V508" i="2" s="1" a="1"/>
  <c r="V508" i="2" s="1"/>
  <c r="D507" i="2"/>
  <c r="J507" i="2" s="1"/>
  <c r="S507" i="2" s="1"/>
  <c r="V507" i="2" s="1" a="1"/>
  <c r="V507" i="2" s="1"/>
  <c r="D506" i="2"/>
  <c r="J506" i="2" s="1"/>
  <c r="S506" i="2" s="1"/>
  <c r="V506" i="2" s="1" a="1"/>
  <c r="V506" i="2" s="1"/>
  <c r="D504" i="2"/>
  <c r="J504" i="2" s="1"/>
  <c r="S504" i="2" s="1"/>
  <c r="V504" i="2" s="1" a="1"/>
  <c r="V504" i="2" s="1"/>
  <c r="D503" i="2"/>
  <c r="J503" i="2" s="1"/>
  <c r="S503" i="2" s="1"/>
  <c r="V503" i="2" s="1" a="1"/>
  <c r="V503" i="2" s="1"/>
  <c r="D502" i="2"/>
  <c r="J502" i="2" s="1"/>
  <c r="S502" i="2" s="1"/>
  <c r="V502" i="2" s="1" a="1"/>
  <c r="V502" i="2" s="1"/>
  <c r="D501" i="2"/>
  <c r="J501" i="2" s="1"/>
  <c r="S501" i="2" s="1"/>
  <c r="V501" i="2" s="1" a="1"/>
  <c r="V501" i="2" s="1"/>
  <c r="D500" i="2"/>
  <c r="J500" i="2" s="1"/>
  <c r="S500" i="2" s="1"/>
  <c r="V500" i="2" s="1" a="1"/>
  <c r="V500" i="2" s="1"/>
  <c r="D499" i="2"/>
  <c r="J499" i="2" s="1"/>
  <c r="S499" i="2" s="1"/>
  <c r="V499" i="2" s="1" a="1"/>
  <c r="V499" i="2" s="1"/>
  <c r="D498" i="2"/>
  <c r="J498" i="2" s="1"/>
  <c r="S498" i="2" s="1"/>
  <c r="V498" i="2" s="1" a="1"/>
  <c r="V498" i="2" s="1"/>
  <c r="D495" i="2"/>
  <c r="J495" i="2" s="1"/>
  <c r="S495" i="2" s="1"/>
  <c r="V495" i="2" s="1" a="1"/>
  <c r="V495" i="2" s="1"/>
  <c r="D494" i="2"/>
  <c r="J494" i="2" s="1"/>
  <c r="S494" i="2" s="1"/>
  <c r="V494" i="2" s="1" a="1"/>
  <c r="V494" i="2" s="1"/>
  <c r="D493" i="2"/>
  <c r="J493" i="2" s="1"/>
  <c r="S493" i="2" s="1"/>
  <c r="V493" i="2" s="1" a="1"/>
  <c r="V493" i="2" s="1"/>
  <c r="D492" i="2"/>
  <c r="J492" i="2" s="1"/>
  <c r="S492" i="2" s="1"/>
  <c r="V492" i="2" s="1" a="1"/>
  <c r="V492" i="2" s="1"/>
  <c r="D491" i="2"/>
  <c r="J491" i="2" s="1"/>
  <c r="S491" i="2" s="1"/>
  <c r="V491" i="2" s="1" a="1"/>
  <c r="V491" i="2" s="1"/>
  <c r="D490" i="2"/>
  <c r="J490" i="2" s="1"/>
  <c r="S490" i="2" s="1"/>
  <c r="V490" i="2" s="1" a="1"/>
  <c r="V490" i="2" s="1"/>
  <c r="D488" i="2"/>
  <c r="J488" i="2" s="1"/>
  <c r="S488" i="2" s="1"/>
  <c r="V488" i="2" s="1" a="1"/>
  <c r="V488" i="2" s="1"/>
  <c r="D487" i="2"/>
  <c r="J487" i="2" s="1"/>
  <c r="S487" i="2" s="1"/>
  <c r="V487" i="2" s="1" a="1"/>
  <c r="V487" i="2" s="1"/>
  <c r="D486" i="2"/>
  <c r="J486" i="2" s="1"/>
  <c r="S486" i="2" s="1"/>
  <c r="V486" i="2" s="1" a="1"/>
  <c r="V486" i="2" s="1"/>
  <c r="D485" i="2"/>
  <c r="J485" i="2" s="1"/>
  <c r="S485" i="2" s="1"/>
  <c r="V485" i="2" s="1" a="1"/>
  <c r="V485" i="2" s="1"/>
  <c r="D484" i="2"/>
  <c r="J484" i="2" s="1"/>
  <c r="S484" i="2" s="1"/>
  <c r="V484" i="2" s="1" a="1"/>
  <c r="V484" i="2" s="1"/>
  <c r="D483" i="2"/>
  <c r="J483" i="2" s="1"/>
  <c r="S483" i="2" s="1"/>
  <c r="V483" i="2" s="1" a="1"/>
  <c r="V483" i="2" s="1"/>
  <c r="D482" i="2"/>
  <c r="J482" i="2" s="1"/>
  <c r="S482" i="2" s="1"/>
  <c r="V482" i="2" s="1" a="1"/>
  <c r="V482" i="2" s="1"/>
  <c r="D479" i="2"/>
  <c r="J479" i="2" s="1"/>
  <c r="S479" i="2" s="1"/>
  <c r="V479" i="2" s="1" a="1"/>
  <c r="V479" i="2" s="1"/>
  <c r="D478" i="2"/>
  <c r="J478" i="2" s="1"/>
  <c r="S478" i="2" s="1"/>
  <c r="V478" i="2" s="1" a="1"/>
  <c r="V478" i="2" s="1"/>
  <c r="D477" i="2"/>
  <c r="J477" i="2" s="1"/>
  <c r="S477" i="2" s="1"/>
  <c r="V477" i="2" s="1" a="1"/>
  <c r="V477" i="2" s="1"/>
  <c r="D476" i="2"/>
  <c r="J476" i="2" s="1"/>
  <c r="S476" i="2" s="1"/>
  <c r="V476" i="2" s="1" a="1"/>
  <c r="V476" i="2" s="1"/>
  <c r="D475" i="2"/>
  <c r="J475" i="2" s="1"/>
  <c r="S475" i="2" s="1"/>
  <c r="V475" i="2" s="1" a="1"/>
  <c r="V475" i="2" s="1"/>
  <c r="D474" i="2"/>
  <c r="J474" i="2" s="1"/>
  <c r="S474" i="2" s="1"/>
  <c r="V474" i="2" s="1" a="1"/>
  <c r="V474" i="2" s="1"/>
  <c r="D472" i="2"/>
  <c r="J472" i="2" s="1"/>
  <c r="S472" i="2" s="1"/>
  <c r="V472" i="2" s="1" a="1"/>
  <c r="V472" i="2" s="1"/>
  <c r="D471" i="2"/>
  <c r="J471" i="2" s="1"/>
  <c r="S471" i="2" s="1"/>
  <c r="V471" i="2" s="1" a="1"/>
  <c r="V471" i="2" s="1"/>
  <c r="D470" i="2"/>
  <c r="J470" i="2" s="1"/>
  <c r="S470" i="2" s="1"/>
  <c r="V470" i="2" s="1" a="1"/>
  <c r="V470" i="2" s="1"/>
  <c r="D469" i="2"/>
  <c r="J469" i="2" s="1"/>
  <c r="S469" i="2" s="1"/>
  <c r="V469" i="2" s="1" a="1"/>
  <c r="V469" i="2" s="1"/>
  <c r="D468" i="2"/>
  <c r="J468" i="2" s="1"/>
  <c r="S468" i="2" s="1"/>
  <c r="V468" i="2" s="1" a="1"/>
  <c r="V468" i="2" s="1"/>
  <c r="D467" i="2"/>
  <c r="J467" i="2" s="1"/>
  <c r="S467" i="2" s="1"/>
  <c r="V467" i="2" s="1" a="1"/>
  <c r="V467" i="2" s="1"/>
  <c r="D466" i="2"/>
  <c r="J466" i="2" s="1"/>
  <c r="S466" i="2" s="1"/>
  <c r="V466" i="2" s="1" a="1"/>
  <c r="V466" i="2" s="1"/>
  <c r="D464" i="2"/>
  <c r="J464" i="2" s="1"/>
  <c r="S464" i="2" s="1"/>
  <c r="V464" i="2" s="1" a="1"/>
  <c r="V464" i="2" s="1"/>
  <c r="D463" i="2"/>
  <c r="J463" i="2" s="1"/>
  <c r="S463" i="2" s="1"/>
  <c r="V463" i="2" s="1" a="1"/>
  <c r="V463" i="2" s="1"/>
  <c r="D462" i="2"/>
  <c r="J462" i="2" s="1"/>
  <c r="S462" i="2" s="1"/>
  <c r="V462" i="2" s="1" a="1"/>
  <c r="V462" i="2" s="1"/>
  <c r="D461" i="2"/>
  <c r="J461" i="2" s="1"/>
  <c r="S461" i="2" s="1"/>
  <c r="V461" i="2" s="1" a="1"/>
  <c r="V461" i="2" s="1"/>
  <c r="D460" i="2"/>
  <c r="J460" i="2" s="1"/>
  <c r="S460" i="2" s="1"/>
  <c r="V460" i="2" s="1" a="1"/>
  <c r="V460" i="2" s="1"/>
  <c r="D459" i="2"/>
  <c r="J459" i="2" s="1"/>
  <c r="S459" i="2" s="1"/>
  <c r="V459" i="2" s="1" a="1"/>
  <c r="V459" i="2" s="1"/>
  <c r="D458" i="2"/>
  <c r="J458" i="2" s="1"/>
  <c r="S458" i="2" s="1"/>
  <c r="V458" i="2" s="1" a="1"/>
  <c r="V458" i="2" s="1"/>
  <c r="D455" i="2"/>
  <c r="J455" i="2" s="1"/>
  <c r="S455" i="2" s="1"/>
  <c r="V455" i="2" s="1" a="1"/>
  <c r="V455" i="2" s="1"/>
  <c r="D454" i="2"/>
  <c r="J454" i="2" s="1"/>
  <c r="S454" i="2" s="1"/>
  <c r="V454" i="2" s="1" a="1"/>
  <c r="V454" i="2" s="1"/>
  <c r="D453" i="2"/>
  <c r="J453" i="2" s="1"/>
  <c r="S453" i="2" s="1"/>
  <c r="V453" i="2" s="1" a="1"/>
  <c r="V453" i="2" s="1"/>
  <c r="D452" i="2"/>
  <c r="J452" i="2" s="1"/>
  <c r="S452" i="2" s="1"/>
  <c r="V452" i="2" s="1" a="1"/>
  <c r="V452" i="2" s="1"/>
  <c r="D451" i="2"/>
  <c r="J451" i="2" s="1"/>
  <c r="S451" i="2" s="1"/>
  <c r="V451" i="2" s="1" a="1"/>
  <c r="V451" i="2" s="1"/>
  <c r="D450" i="2"/>
  <c r="J450" i="2" s="1"/>
  <c r="S450" i="2" s="1"/>
  <c r="V450" i="2" s="1" a="1"/>
  <c r="V450" i="2" s="1"/>
  <c r="D447" i="2"/>
  <c r="J447" i="2" s="1"/>
  <c r="S447" i="2" s="1"/>
  <c r="V447" i="2" s="1" a="1"/>
  <c r="V447" i="2" s="1"/>
  <c r="D446" i="2"/>
  <c r="J446" i="2" s="1"/>
  <c r="S446" i="2" s="1"/>
  <c r="V446" i="2" s="1" a="1"/>
  <c r="V446" i="2" s="1"/>
  <c r="D445" i="2"/>
  <c r="J445" i="2" s="1"/>
  <c r="S445" i="2" s="1"/>
  <c r="V445" i="2" s="1" a="1"/>
  <c r="V445" i="2" s="1"/>
  <c r="D444" i="2"/>
  <c r="J444" i="2" s="1"/>
  <c r="S444" i="2" s="1"/>
  <c r="V444" i="2" s="1" a="1"/>
  <c r="V444" i="2" s="1"/>
  <c r="D443" i="2"/>
  <c r="J443" i="2" s="1"/>
  <c r="S443" i="2" s="1"/>
  <c r="V443" i="2" s="1" a="1"/>
  <c r="V443" i="2" s="1"/>
  <c r="D442" i="2"/>
  <c r="J442" i="2" s="1"/>
  <c r="S442" i="2" s="1"/>
  <c r="V442" i="2" s="1" a="1"/>
  <c r="V442" i="2" s="1"/>
  <c r="D439" i="2"/>
  <c r="J439" i="2" s="1"/>
  <c r="S439" i="2" s="1"/>
  <c r="V439" i="2" s="1" a="1"/>
  <c r="V439" i="2" s="1"/>
  <c r="D438" i="2"/>
  <c r="J438" i="2" s="1"/>
  <c r="S438" i="2" s="1"/>
  <c r="V438" i="2" s="1" a="1"/>
  <c r="V438" i="2" s="1"/>
  <c r="D437" i="2"/>
  <c r="J437" i="2" s="1"/>
  <c r="S437" i="2" s="1"/>
  <c r="V437" i="2" s="1" a="1"/>
  <c r="V437" i="2" s="1"/>
  <c r="D436" i="2"/>
  <c r="J436" i="2" s="1"/>
  <c r="S436" i="2" s="1"/>
  <c r="V436" i="2" s="1" a="1"/>
  <c r="V436" i="2" s="1"/>
  <c r="D435" i="2"/>
  <c r="J435" i="2" s="1"/>
  <c r="S435" i="2" s="1"/>
  <c r="V435" i="2" s="1" a="1"/>
  <c r="V435" i="2" s="1"/>
  <c r="D434" i="2"/>
  <c r="J434" i="2" s="1"/>
  <c r="S434" i="2" s="1"/>
  <c r="V434" i="2" s="1" a="1"/>
  <c r="V434" i="2" s="1"/>
  <c r="D432" i="2"/>
  <c r="J432" i="2" s="1"/>
  <c r="S432" i="2" s="1"/>
  <c r="V432" i="2" s="1" a="1"/>
  <c r="V432" i="2" s="1"/>
  <c r="D431" i="2"/>
  <c r="J431" i="2" s="1"/>
  <c r="S431" i="2" s="1"/>
  <c r="V431" i="2" s="1" a="1"/>
  <c r="V431" i="2" s="1"/>
  <c r="D430" i="2"/>
  <c r="J430" i="2" s="1"/>
  <c r="S430" i="2" s="1"/>
  <c r="V430" i="2" s="1" a="1"/>
  <c r="V430" i="2" s="1"/>
  <c r="D429" i="2"/>
  <c r="J429" i="2" s="1"/>
  <c r="S429" i="2" s="1"/>
  <c r="V429" i="2" s="1" a="1"/>
  <c r="V429" i="2" s="1"/>
  <c r="D428" i="2"/>
  <c r="J428" i="2" s="1"/>
  <c r="S428" i="2" s="1"/>
  <c r="V428" i="2" s="1" a="1"/>
  <c r="V428" i="2" s="1"/>
  <c r="D427" i="2"/>
  <c r="J427" i="2" s="1"/>
  <c r="S427" i="2" s="1"/>
  <c r="V427" i="2" s="1" a="1"/>
  <c r="V427" i="2" s="1"/>
  <c r="D426" i="2"/>
  <c r="J426" i="2" s="1"/>
  <c r="S426" i="2" s="1"/>
  <c r="V426" i="2" s="1" a="1"/>
  <c r="V426" i="2" s="1"/>
  <c r="D423" i="2"/>
  <c r="J423" i="2" s="1"/>
  <c r="S423" i="2" s="1"/>
  <c r="V423" i="2" s="1" a="1"/>
  <c r="V423" i="2" s="1"/>
  <c r="D422" i="2"/>
  <c r="J422" i="2" s="1"/>
  <c r="S422" i="2" s="1"/>
  <c r="V422" i="2" s="1" a="1"/>
  <c r="V422" i="2" s="1"/>
  <c r="D421" i="2"/>
  <c r="J421" i="2" s="1"/>
  <c r="S421" i="2" s="1"/>
  <c r="V421" i="2" s="1" a="1"/>
  <c r="V421" i="2" s="1"/>
  <c r="D420" i="2"/>
  <c r="J420" i="2" s="1"/>
  <c r="S420" i="2" s="1"/>
  <c r="V420" i="2" s="1" a="1"/>
  <c r="V420" i="2" s="1"/>
  <c r="D419" i="2"/>
  <c r="J419" i="2" s="1"/>
  <c r="S419" i="2" s="1"/>
  <c r="V419" i="2" s="1" a="1"/>
  <c r="V419" i="2" s="1"/>
  <c r="D418" i="2"/>
  <c r="J418" i="2" s="1"/>
  <c r="S418" i="2" s="1"/>
  <c r="V418" i="2" s="1" a="1"/>
  <c r="V418" i="2" s="1"/>
  <c r="D415" i="2"/>
  <c r="J415" i="2" s="1"/>
  <c r="S415" i="2" s="1"/>
  <c r="V415" i="2" s="1" a="1"/>
  <c r="V415" i="2" s="1"/>
  <c r="D414" i="2"/>
  <c r="J414" i="2" s="1"/>
  <c r="S414" i="2" s="1"/>
  <c r="V414" i="2" s="1" a="1"/>
  <c r="V414" i="2" s="1"/>
  <c r="D413" i="2"/>
  <c r="J413" i="2" s="1"/>
  <c r="S413" i="2" s="1"/>
  <c r="V413" i="2" s="1" a="1"/>
  <c r="V413" i="2" s="1"/>
  <c r="D412" i="2"/>
  <c r="J412" i="2" s="1"/>
  <c r="S412" i="2" s="1"/>
  <c r="V412" i="2" s="1" a="1"/>
  <c r="V412" i="2" s="1"/>
  <c r="D411" i="2"/>
  <c r="J411" i="2" s="1"/>
  <c r="S411" i="2" s="1"/>
  <c r="V411" i="2" s="1" a="1"/>
  <c r="V411" i="2" s="1"/>
  <c r="D410" i="2"/>
  <c r="J410" i="2" s="1"/>
  <c r="S410" i="2" s="1"/>
  <c r="V410" i="2" s="1" a="1"/>
  <c r="V410" i="2" s="1"/>
  <c r="D407" i="2"/>
  <c r="J407" i="2" s="1"/>
  <c r="S407" i="2" s="1"/>
  <c r="V407" i="2" s="1" a="1"/>
  <c r="V407" i="2" s="1"/>
  <c r="D406" i="2"/>
  <c r="J406" i="2" s="1"/>
  <c r="S406" i="2" s="1"/>
  <c r="V406" i="2" s="1" a="1"/>
  <c r="V406" i="2" s="1"/>
  <c r="D405" i="2"/>
  <c r="J405" i="2" s="1"/>
  <c r="S405" i="2" s="1"/>
  <c r="V405" i="2" s="1" a="1"/>
  <c r="V405" i="2" s="1"/>
  <c r="D404" i="2"/>
  <c r="J404" i="2" s="1"/>
  <c r="S404" i="2" s="1"/>
  <c r="V404" i="2" s="1" a="1"/>
  <c r="V404" i="2" s="1"/>
  <c r="D403" i="2"/>
  <c r="J403" i="2" s="1"/>
  <c r="S403" i="2" s="1"/>
  <c r="V403" i="2" s="1" a="1"/>
  <c r="V403" i="2" s="1"/>
  <c r="D402" i="2"/>
  <c r="J402" i="2" s="1"/>
  <c r="S402" i="2" s="1"/>
  <c r="V402" i="2" s="1" a="1"/>
  <c r="V402" i="2" s="1"/>
  <c r="D400" i="2"/>
  <c r="J400" i="2" s="1"/>
  <c r="S400" i="2" s="1"/>
  <c r="V400" i="2" s="1" a="1"/>
  <c r="V400" i="2" s="1"/>
  <c r="D399" i="2"/>
  <c r="J399" i="2" s="1"/>
  <c r="S399" i="2" s="1"/>
  <c r="V399" i="2" s="1" a="1"/>
  <c r="V399" i="2" s="1"/>
  <c r="D398" i="2"/>
  <c r="J398" i="2" s="1"/>
  <c r="S398" i="2" s="1"/>
  <c r="V398" i="2" s="1" a="1"/>
  <c r="V398" i="2" s="1"/>
  <c r="D397" i="2"/>
  <c r="J397" i="2" s="1"/>
  <c r="S397" i="2" s="1"/>
  <c r="V397" i="2" s="1" a="1"/>
  <c r="V397" i="2" s="1"/>
  <c r="D396" i="2"/>
  <c r="J396" i="2" s="1"/>
  <c r="S396" i="2" s="1"/>
  <c r="V396" i="2" s="1" a="1"/>
  <c r="V396" i="2" s="1"/>
  <c r="D395" i="2"/>
  <c r="J395" i="2" s="1"/>
  <c r="S395" i="2" s="1"/>
  <c r="V395" i="2" s="1" a="1"/>
  <c r="V395" i="2" s="1"/>
  <c r="D394" i="2"/>
  <c r="J394" i="2" s="1"/>
  <c r="S394" i="2" s="1"/>
  <c r="V394" i="2" s="1" a="1"/>
  <c r="V394" i="2" s="1"/>
  <c r="D391" i="2"/>
  <c r="J391" i="2" s="1"/>
  <c r="S391" i="2" s="1"/>
  <c r="V391" i="2" s="1" a="1"/>
  <c r="V391" i="2" s="1"/>
  <c r="D390" i="2"/>
  <c r="J390" i="2" s="1"/>
  <c r="S390" i="2" s="1"/>
  <c r="V390" i="2" s="1" a="1"/>
  <c r="V390" i="2" s="1"/>
  <c r="D389" i="2"/>
  <c r="J389" i="2" s="1"/>
  <c r="S389" i="2" s="1"/>
  <c r="V389" i="2" s="1" a="1"/>
  <c r="V389" i="2" s="1"/>
  <c r="D388" i="2"/>
  <c r="J388" i="2" s="1"/>
  <c r="S388" i="2" s="1"/>
  <c r="V388" i="2" s="1" a="1"/>
  <c r="V388" i="2" s="1"/>
  <c r="D387" i="2"/>
  <c r="J387" i="2" s="1"/>
  <c r="S387" i="2" s="1"/>
  <c r="V387" i="2" s="1" a="1"/>
  <c r="V387" i="2" s="1"/>
  <c r="D386" i="2"/>
  <c r="J386" i="2" s="1"/>
  <c r="S386" i="2" s="1"/>
  <c r="V386" i="2" s="1" a="1"/>
  <c r="V386" i="2" s="1"/>
  <c r="D383" i="2"/>
  <c r="J383" i="2" s="1"/>
  <c r="S383" i="2" s="1"/>
  <c r="V383" i="2" s="1" a="1"/>
  <c r="V383" i="2" s="1"/>
  <c r="D382" i="2"/>
  <c r="J382" i="2" s="1"/>
  <c r="S382" i="2" s="1"/>
  <c r="V382" i="2" s="1" a="1"/>
  <c r="V382" i="2" s="1"/>
  <c r="D381" i="2"/>
  <c r="J381" i="2" s="1"/>
  <c r="S381" i="2" s="1"/>
  <c r="V381" i="2" s="1" a="1"/>
  <c r="V381" i="2" s="1"/>
  <c r="D380" i="2"/>
  <c r="J380" i="2" s="1"/>
  <c r="S380" i="2" s="1"/>
  <c r="V380" i="2" s="1" a="1"/>
  <c r="V380" i="2" s="1"/>
  <c r="D379" i="2"/>
  <c r="J379" i="2" s="1"/>
  <c r="S379" i="2" s="1"/>
  <c r="V379" i="2" s="1" a="1"/>
  <c r="V379" i="2" s="1"/>
  <c r="D378" i="2"/>
  <c r="J378" i="2" s="1"/>
  <c r="S378" i="2" s="1"/>
  <c r="V378" i="2" s="1" a="1"/>
  <c r="V378" i="2" s="1"/>
  <c r="D375" i="2"/>
  <c r="J375" i="2" s="1"/>
  <c r="S375" i="2" s="1"/>
  <c r="V375" i="2" s="1" a="1"/>
  <c r="V375" i="2" s="1"/>
  <c r="D374" i="2"/>
  <c r="J374" i="2" s="1"/>
  <c r="S374" i="2" s="1"/>
  <c r="V374" i="2" s="1" a="1"/>
  <c r="V374" i="2" s="1"/>
  <c r="D373" i="2"/>
  <c r="J373" i="2" s="1"/>
  <c r="S373" i="2" s="1"/>
  <c r="V373" i="2" s="1" a="1"/>
  <c r="V373" i="2" s="1"/>
  <c r="D372" i="2"/>
  <c r="J372" i="2" s="1"/>
  <c r="S372" i="2" s="1"/>
  <c r="V372" i="2" s="1" a="1"/>
  <c r="V372" i="2" s="1"/>
  <c r="D371" i="2"/>
  <c r="J371" i="2" s="1"/>
  <c r="S371" i="2" s="1"/>
  <c r="V371" i="2" s="1" a="1"/>
  <c r="V371" i="2" s="1"/>
  <c r="D370" i="2"/>
  <c r="J370" i="2" s="1"/>
  <c r="S370" i="2" s="1"/>
  <c r="V370" i="2" s="1" a="1"/>
  <c r="V370" i="2" s="1"/>
  <c r="D368" i="2"/>
  <c r="J368" i="2" s="1"/>
  <c r="S368" i="2" s="1"/>
  <c r="V368" i="2" s="1" a="1"/>
  <c r="V368" i="2" s="1"/>
  <c r="D367" i="2"/>
  <c r="J367" i="2" s="1"/>
  <c r="S367" i="2" s="1"/>
  <c r="V367" i="2" s="1" a="1"/>
  <c r="V367" i="2" s="1"/>
  <c r="D366" i="2"/>
  <c r="J366" i="2" s="1"/>
  <c r="S366" i="2" s="1"/>
  <c r="V366" i="2" s="1" a="1"/>
  <c r="V366" i="2" s="1"/>
  <c r="D365" i="2"/>
  <c r="J365" i="2" s="1"/>
  <c r="S365" i="2" s="1"/>
  <c r="V365" i="2" s="1" a="1"/>
  <c r="V365" i="2" s="1"/>
  <c r="D364" i="2"/>
  <c r="J364" i="2" s="1"/>
  <c r="S364" i="2" s="1"/>
  <c r="V364" i="2" s="1" a="1"/>
  <c r="V364" i="2" s="1"/>
  <c r="D363" i="2"/>
  <c r="J363" i="2" s="1"/>
  <c r="S363" i="2" s="1"/>
  <c r="V363" i="2" s="1" a="1"/>
  <c r="V363" i="2" s="1"/>
  <c r="D362" i="2"/>
  <c r="J362" i="2" s="1"/>
  <c r="S362" i="2" s="1"/>
  <c r="V362" i="2" s="1" a="1"/>
  <c r="V362" i="2" s="1"/>
  <c r="D360" i="2"/>
  <c r="J360" i="2" s="1"/>
  <c r="S360" i="2" s="1"/>
  <c r="V360" i="2" s="1" a="1"/>
  <c r="V360" i="2" s="1"/>
  <c r="D359" i="2"/>
  <c r="J359" i="2" s="1"/>
  <c r="S359" i="2" s="1"/>
  <c r="V359" i="2" s="1" a="1"/>
  <c r="V359" i="2" s="1"/>
  <c r="D358" i="2"/>
  <c r="J358" i="2" s="1"/>
  <c r="S358" i="2" s="1"/>
  <c r="V358" i="2" s="1" a="1"/>
  <c r="V358" i="2" s="1"/>
  <c r="D357" i="2"/>
  <c r="J357" i="2" s="1"/>
  <c r="S357" i="2" s="1"/>
  <c r="V357" i="2" s="1" a="1"/>
  <c r="V357" i="2" s="1"/>
  <c r="D356" i="2"/>
  <c r="J356" i="2" s="1"/>
  <c r="S356" i="2" s="1"/>
  <c r="V356" i="2" s="1" a="1"/>
  <c r="V356" i="2" s="1"/>
  <c r="D355" i="2"/>
  <c r="J355" i="2" s="1"/>
  <c r="S355" i="2" s="1"/>
  <c r="V355" i="2" s="1" a="1"/>
  <c r="V355" i="2" s="1"/>
  <c r="D354" i="2"/>
  <c r="J354" i="2" s="1"/>
  <c r="S354" i="2" s="1"/>
  <c r="V354" i="2" s="1" a="1"/>
  <c r="V354" i="2" s="1"/>
  <c r="D351" i="2"/>
  <c r="J351" i="2" s="1"/>
  <c r="S351" i="2" s="1"/>
  <c r="V351" i="2" s="1" a="1"/>
  <c r="V351" i="2" s="1"/>
  <c r="D350" i="2"/>
  <c r="J350" i="2" s="1"/>
  <c r="S350" i="2" s="1"/>
  <c r="V350" i="2" s="1" a="1"/>
  <c r="V350" i="2" s="1"/>
  <c r="D349" i="2"/>
  <c r="J349" i="2" s="1"/>
  <c r="S349" i="2" s="1"/>
  <c r="V349" i="2" s="1" a="1"/>
  <c r="V349" i="2" s="1"/>
  <c r="D348" i="2"/>
  <c r="J348" i="2" s="1"/>
  <c r="S348" i="2" s="1"/>
  <c r="V348" i="2" s="1" a="1"/>
  <c r="V348" i="2" s="1"/>
  <c r="D347" i="2"/>
  <c r="J347" i="2" s="1"/>
  <c r="S347" i="2" s="1"/>
  <c r="V347" i="2" s="1" a="1"/>
  <c r="V347" i="2" s="1"/>
  <c r="D346" i="2"/>
  <c r="J346" i="2" s="1"/>
  <c r="S346" i="2" s="1"/>
  <c r="V346" i="2" s="1" a="1"/>
  <c r="V346" i="2" s="1"/>
  <c r="D343" i="2"/>
  <c r="J343" i="2" s="1"/>
  <c r="S343" i="2" s="1"/>
  <c r="V343" i="2" s="1" a="1"/>
  <c r="V343" i="2" s="1"/>
  <c r="D342" i="2"/>
  <c r="J342" i="2" s="1"/>
  <c r="S342" i="2" s="1"/>
  <c r="V342" i="2" s="1" a="1"/>
  <c r="V342" i="2" s="1"/>
  <c r="D341" i="2"/>
  <c r="J341" i="2" s="1"/>
  <c r="S341" i="2" s="1"/>
  <c r="V341" i="2" s="1" a="1"/>
  <c r="V341" i="2" s="1"/>
  <c r="D340" i="2"/>
  <c r="J340" i="2" s="1"/>
  <c r="S340" i="2" s="1"/>
  <c r="V340" i="2" s="1" a="1"/>
  <c r="V340" i="2" s="1"/>
  <c r="D339" i="2"/>
  <c r="J339" i="2" s="1"/>
  <c r="S339" i="2" s="1"/>
  <c r="V339" i="2" s="1" a="1"/>
  <c r="V339" i="2" s="1"/>
  <c r="D338" i="2"/>
  <c r="J338" i="2" s="1"/>
  <c r="S338" i="2" s="1"/>
  <c r="V338" i="2" s="1" a="1"/>
  <c r="V338" i="2" s="1"/>
  <c r="D336" i="2"/>
  <c r="J336" i="2" s="1"/>
  <c r="S336" i="2" s="1"/>
  <c r="V336" i="2" s="1" a="1"/>
  <c r="V336" i="2" s="1"/>
  <c r="D335" i="2"/>
  <c r="J335" i="2" s="1"/>
  <c r="S335" i="2" s="1"/>
  <c r="V335" i="2" s="1" a="1"/>
  <c r="V335" i="2" s="1"/>
  <c r="D334" i="2"/>
  <c r="J334" i="2" s="1"/>
  <c r="S334" i="2" s="1"/>
  <c r="V334" i="2" s="1" a="1"/>
  <c r="V334" i="2" s="1"/>
  <c r="D333" i="2"/>
  <c r="J333" i="2" s="1"/>
  <c r="S333" i="2" s="1"/>
  <c r="V333" i="2" s="1" a="1"/>
  <c r="V333" i="2" s="1"/>
  <c r="D332" i="2"/>
  <c r="J332" i="2" s="1"/>
  <c r="S332" i="2" s="1"/>
  <c r="V332" i="2" s="1" a="1"/>
  <c r="V332" i="2" s="1"/>
  <c r="D331" i="2"/>
  <c r="J331" i="2" s="1"/>
  <c r="S331" i="2" s="1"/>
  <c r="V331" i="2" s="1" a="1"/>
  <c r="V331" i="2" s="1"/>
  <c r="D330" i="2"/>
  <c r="J330" i="2" s="1"/>
  <c r="S330" i="2" s="1"/>
  <c r="V330" i="2" s="1" a="1"/>
  <c r="V330" i="2" s="1"/>
  <c r="D327" i="2"/>
  <c r="J327" i="2" s="1"/>
  <c r="S327" i="2" s="1"/>
  <c r="V327" i="2" s="1" a="1"/>
  <c r="V327" i="2" s="1"/>
  <c r="D326" i="2"/>
  <c r="J326" i="2" s="1"/>
  <c r="S326" i="2" s="1"/>
  <c r="V326" i="2" s="1" a="1"/>
  <c r="V326" i="2" s="1"/>
  <c r="D325" i="2"/>
  <c r="J325" i="2" s="1"/>
  <c r="S325" i="2" s="1"/>
  <c r="V325" i="2" s="1" a="1"/>
  <c r="V325" i="2" s="1"/>
  <c r="D324" i="2"/>
  <c r="J324" i="2" s="1"/>
  <c r="S324" i="2" s="1"/>
  <c r="V324" i="2" s="1" a="1"/>
  <c r="V324" i="2" s="1"/>
  <c r="D323" i="2"/>
  <c r="J323" i="2" s="1"/>
  <c r="S323" i="2" s="1"/>
  <c r="V323" i="2" s="1" a="1"/>
  <c r="V323" i="2" s="1"/>
  <c r="D322" i="2"/>
  <c r="J322" i="2" s="1"/>
  <c r="S322" i="2" s="1"/>
  <c r="V322" i="2" s="1" a="1"/>
  <c r="V322" i="2" s="1"/>
  <c r="D319" i="2"/>
  <c r="J319" i="2" s="1"/>
  <c r="S319" i="2" s="1"/>
  <c r="V319" i="2" s="1" a="1"/>
  <c r="V319" i="2" s="1"/>
  <c r="D318" i="2"/>
  <c r="J318" i="2" s="1"/>
  <c r="S318" i="2" s="1"/>
  <c r="V318" i="2" s="1" a="1"/>
  <c r="V318" i="2" s="1"/>
  <c r="D317" i="2"/>
  <c r="J317" i="2" s="1"/>
  <c r="S317" i="2" s="1"/>
  <c r="V317" i="2" s="1" a="1"/>
  <c r="V317" i="2" s="1"/>
  <c r="D316" i="2"/>
  <c r="J316" i="2" s="1"/>
  <c r="S316" i="2" s="1"/>
  <c r="V316" i="2" s="1" a="1"/>
  <c r="V316" i="2" s="1"/>
  <c r="D315" i="2"/>
  <c r="J315" i="2" s="1"/>
  <c r="S315" i="2" s="1"/>
  <c r="V315" i="2" s="1" a="1"/>
  <c r="V315" i="2" s="1"/>
  <c r="D314" i="2"/>
  <c r="J314" i="2" s="1"/>
  <c r="S314" i="2" s="1"/>
  <c r="V314" i="2" s="1" a="1"/>
  <c r="V314" i="2" s="1"/>
  <c r="D311" i="2"/>
  <c r="J311" i="2" s="1"/>
  <c r="S311" i="2" s="1"/>
  <c r="V311" i="2" s="1" a="1"/>
  <c r="V311" i="2" s="1"/>
  <c r="D310" i="2"/>
  <c r="J310" i="2" s="1"/>
  <c r="S310" i="2" s="1"/>
  <c r="V310" i="2" s="1" a="1"/>
  <c r="V310" i="2" s="1"/>
  <c r="D309" i="2"/>
  <c r="J309" i="2" s="1"/>
  <c r="S309" i="2" s="1"/>
  <c r="V309" i="2" s="1" a="1"/>
  <c r="V309" i="2" s="1"/>
  <c r="D308" i="2"/>
  <c r="J308" i="2" s="1"/>
  <c r="S308" i="2" s="1"/>
  <c r="V308" i="2" s="1" a="1"/>
  <c r="V308" i="2" s="1"/>
  <c r="D307" i="2"/>
  <c r="J307" i="2" s="1"/>
  <c r="S307" i="2" s="1"/>
  <c r="V307" i="2" s="1" a="1"/>
  <c r="V307" i="2" s="1"/>
  <c r="D306" i="2"/>
  <c r="J306" i="2" s="1"/>
  <c r="S306" i="2" s="1"/>
  <c r="V306" i="2" s="1" a="1"/>
  <c r="V306" i="2" s="1"/>
  <c r="D304" i="2"/>
  <c r="J304" i="2" s="1"/>
  <c r="S304" i="2" s="1"/>
  <c r="V304" i="2" s="1" a="1"/>
  <c r="V304" i="2" s="1"/>
  <c r="D303" i="2"/>
  <c r="J303" i="2" s="1"/>
  <c r="S303" i="2" s="1"/>
  <c r="V303" i="2" s="1" a="1"/>
  <c r="V303" i="2" s="1"/>
  <c r="D302" i="2"/>
  <c r="J302" i="2" s="1"/>
  <c r="S302" i="2" s="1"/>
  <c r="V302" i="2" s="1" a="1"/>
  <c r="V302" i="2" s="1"/>
  <c r="D301" i="2"/>
  <c r="J301" i="2" s="1"/>
  <c r="S301" i="2" s="1"/>
  <c r="V301" i="2" s="1" a="1"/>
  <c r="V301" i="2" s="1"/>
  <c r="D300" i="2"/>
  <c r="J300" i="2" s="1"/>
  <c r="S300" i="2" s="1"/>
  <c r="V300" i="2" s="1" a="1"/>
  <c r="V300" i="2" s="1"/>
  <c r="D299" i="2"/>
  <c r="J299" i="2" s="1"/>
  <c r="S299" i="2" s="1"/>
  <c r="V299" i="2" s="1" a="1"/>
  <c r="V299" i="2" s="1"/>
  <c r="D298" i="2"/>
  <c r="J298" i="2" s="1"/>
  <c r="S298" i="2" s="1"/>
  <c r="V298" i="2" s="1" a="1"/>
  <c r="V298" i="2" s="1"/>
  <c r="D295" i="2"/>
  <c r="J295" i="2" s="1"/>
  <c r="S295" i="2" s="1"/>
  <c r="V295" i="2" s="1" a="1"/>
  <c r="V295" i="2" s="1"/>
  <c r="D294" i="2"/>
  <c r="J294" i="2" s="1"/>
  <c r="S294" i="2" s="1"/>
  <c r="V294" i="2" s="1" a="1"/>
  <c r="V294" i="2" s="1"/>
  <c r="D293" i="2"/>
  <c r="J293" i="2" s="1"/>
  <c r="S293" i="2" s="1"/>
  <c r="V293" i="2" s="1" a="1"/>
  <c r="V293" i="2" s="1"/>
  <c r="D292" i="2"/>
  <c r="J292" i="2" s="1"/>
  <c r="S292" i="2" s="1"/>
  <c r="V292" i="2" s="1" a="1"/>
  <c r="V292" i="2" s="1"/>
  <c r="D291" i="2"/>
  <c r="J291" i="2" s="1"/>
  <c r="S291" i="2" s="1"/>
  <c r="V291" i="2" s="1" a="1"/>
  <c r="V291" i="2" s="1"/>
  <c r="D290" i="2"/>
  <c r="J290" i="2" s="1"/>
  <c r="S290" i="2" s="1"/>
  <c r="V290" i="2" s="1" a="1"/>
  <c r="V290" i="2" s="1"/>
  <c r="D288" i="2"/>
  <c r="J288" i="2" s="1"/>
  <c r="S288" i="2" s="1"/>
  <c r="V288" i="2" s="1" a="1"/>
  <c r="V288" i="2" s="1"/>
  <c r="D287" i="2"/>
  <c r="J287" i="2" s="1"/>
  <c r="S287" i="2" s="1"/>
  <c r="V287" i="2" s="1" a="1"/>
  <c r="V287" i="2" s="1"/>
  <c r="D286" i="2"/>
  <c r="J286" i="2" s="1"/>
  <c r="S286" i="2" s="1"/>
  <c r="V286" i="2" s="1" a="1"/>
  <c r="V286" i="2" s="1"/>
  <c r="D285" i="2"/>
  <c r="J285" i="2" s="1"/>
  <c r="S285" i="2" s="1"/>
  <c r="V285" i="2" s="1" a="1"/>
  <c r="V285" i="2" s="1"/>
  <c r="D284" i="2"/>
  <c r="J284" i="2" s="1"/>
  <c r="S284" i="2" s="1"/>
  <c r="V284" i="2" s="1" a="1"/>
  <c r="V284" i="2" s="1"/>
  <c r="D283" i="2"/>
  <c r="J283" i="2" s="1"/>
  <c r="S283" i="2" s="1"/>
  <c r="V283" i="2" s="1" a="1"/>
  <c r="V283" i="2" s="1"/>
  <c r="D282" i="2"/>
  <c r="J282" i="2" s="1"/>
  <c r="S282" i="2" s="1"/>
  <c r="V282" i="2" s="1" a="1"/>
  <c r="V282" i="2" s="1"/>
  <c r="D279" i="2"/>
  <c r="J279" i="2" s="1"/>
  <c r="S279" i="2" s="1"/>
  <c r="V279" i="2" s="1" a="1"/>
  <c r="V279" i="2" s="1"/>
  <c r="D278" i="2"/>
  <c r="J278" i="2" s="1"/>
  <c r="S278" i="2" s="1"/>
  <c r="V278" i="2" s="1" a="1"/>
  <c r="V278" i="2" s="1"/>
  <c r="D277" i="2"/>
  <c r="J277" i="2" s="1"/>
  <c r="S277" i="2" s="1"/>
  <c r="V277" i="2" s="1" a="1"/>
  <c r="V277" i="2" s="1"/>
  <c r="D276" i="2"/>
  <c r="J276" i="2" s="1"/>
  <c r="S276" i="2" s="1"/>
  <c r="V276" i="2" s="1" a="1"/>
  <c r="V276" i="2" s="1"/>
  <c r="D275" i="2"/>
  <c r="J275" i="2" s="1"/>
  <c r="S275" i="2" s="1"/>
  <c r="V275" i="2" s="1" a="1"/>
  <c r="V275" i="2" s="1"/>
  <c r="D274" i="2"/>
  <c r="J274" i="2" s="1"/>
  <c r="S274" i="2" s="1"/>
  <c r="V274" i="2" s="1" a="1"/>
  <c r="V274" i="2" s="1"/>
  <c r="D271" i="2"/>
  <c r="J271" i="2" s="1"/>
  <c r="S271" i="2" s="1"/>
  <c r="V271" i="2" s="1" a="1"/>
  <c r="V271" i="2" s="1"/>
  <c r="D270" i="2"/>
  <c r="J270" i="2" s="1"/>
  <c r="S270" i="2" s="1"/>
  <c r="V270" i="2" s="1" a="1"/>
  <c r="V270" i="2" s="1"/>
  <c r="D269" i="2"/>
  <c r="J269" i="2" s="1"/>
  <c r="S269" i="2" s="1"/>
  <c r="V269" i="2" s="1" a="1"/>
  <c r="V269" i="2" s="1"/>
  <c r="D268" i="2"/>
  <c r="J268" i="2" s="1"/>
  <c r="S268" i="2" s="1"/>
  <c r="V268" i="2" s="1" a="1"/>
  <c r="V268" i="2" s="1"/>
  <c r="D267" i="2"/>
  <c r="J267" i="2" s="1"/>
  <c r="S267" i="2" s="1"/>
  <c r="V267" i="2" s="1" a="1"/>
  <c r="V267" i="2" s="1"/>
  <c r="D266" i="2"/>
  <c r="J266" i="2" s="1"/>
  <c r="S266" i="2" s="1"/>
  <c r="V266" i="2" s="1" a="1"/>
  <c r="V266" i="2" s="1"/>
  <c r="D263" i="2"/>
  <c r="J263" i="2" s="1"/>
  <c r="S263" i="2" s="1"/>
  <c r="V263" i="2" s="1" a="1"/>
  <c r="V263" i="2" s="1"/>
  <c r="D262" i="2"/>
  <c r="J262" i="2" s="1"/>
  <c r="S262" i="2" s="1"/>
  <c r="V262" i="2" s="1" a="1"/>
  <c r="V262" i="2" s="1"/>
  <c r="D261" i="2"/>
  <c r="J261" i="2" s="1"/>
  <c r="S261" i="2" s="1"/>
  <c r="V261" i="2" s="1" a="1"/>
  <c r="V261" i="2" s="1"/>
  <c r="D260" i="2"/>
  <c r="J260" i="2" s="1"/>
  <c r="S260" i="2" s="1"/>
  <c r="V260" i="2" s="1" a="1"/>
  <c r="V260" i="2" s="1"/>
  <c r="D259" i="2"/>
  <c r="J259" i="2" s="1"/>
  <c r="S259" i="2" s="1"/>
  <c r="V259" i="2" s="1" a="1"/>
  <c r="V259" i="2" s="1"/>
  <c r="D258" i="2"/>
  <c r="J258" i="2" s="1"/>
  <c r="S258" i="2" s="1"/>
  <c r="V258" i="2" s="1" a="1"/>
  <c r="V258" i="2" s="1"/>
  <c r="D255" i="2"/>
  <c r="J255" i="2" s="1"/>
  <c r="S255" i="2" s="1"/>
  <c r="V255" i="2" s="1" a="1"/>
  <c r="V255" i="2" s="1"/>
  <c r="D254" i="2"/>
  <c r="J254" i="2" s="1"/>
  <c r="S254" i="2" s="1"/>
  <c r="V254" i="2" s="1" a="1"/>
  <c r="V254" i="2" s="1"/>
  <c r="D253" i="2"/>
  <c r="J253" i="2" s="1"/>
  <c r="S253" i="2" s="1"/>
  <c r="V253" i="2" s="1" a="1"/>
  <c r="V253" i="2" s="1"/>
  <c r="D252" i="2"/>
  <c r="J252" i="2" s="1"/>
  <c r="S252" i="2" s="1"/>
  <c r="V252" i="2" s="1" a="1"/>
  <c r="V252" i="2" s="1"/>
  <c r="D251" i="2"/>
  <c r="J251" i="2" s="1"/>
  <c r="S251" i="2" s="1"/>
  <c r="V251" i="2" s="1" a="1"/>
  <c r="V251" i="2" s="1"/>
  <c r="D250" i="2"/>
  <c r="J250" i="2" s="1"/>
  <c r="S250" i="2" s="1"/>
  <c r="V250" i="2" s="1" a="1"/>
  <c r="V250" i="2" s="1"/>
  <c r="D247" i="2"/>
  <c r="J247" i="2" s="1"/>
  <c r="S247" i="2" s="1"/>
  <c r="V247" i="2" s="1" a="1"/>
  <c r="V247" i="2" s="1"/>
  <c r="D246" i="2"/>
  <c r="J246" i="2" s="1"/>
  <c r="S246" i="2" s="1"/>
  <c r="V246" i="2" s="1" a="1"/>
  <c r="V246" i="2" s="1"/>
  <c r="D245" i="2"/>
  <c r="J245" i="2" s="1"/>
  <c r="S245" i="2" s="1"/>
  <c r="V245" i="2" s="1" a="1"/>
  <c r="V245" i="2" s="1"/>
  <c r="D244" i="2"/>
  <c r="J244" i="2" s="1"/>
  <c r="S244" i="2" s="1"/>
  <c r="V244" i="2" s="1" a="1"/>
  <c r="V244" i="2" s="1"/>
  <c r="D243" i="2"/>
  <c r="J243" i="2" s="1"/>
  <c r="S243" i="2" s="1"/>
  <c r="V243" i="2" s="1" a="1"/>
  <c r="V243" i="2" s="1"/>
  <c r="D242" i="2"/>
  <c r="J242" i="2" s="1"/>
  <c r="S242" i="2" s="1"/>
  <c r="V242" i="2" s="1" a="1"/>
  <c r="V242" i="2" s="1"/>
  <c r="D238" i="2"/>
  <c r="J238" i="2" s="1"/>
  <c r="S238" i="2" s="1"/>
  <c r="V238" i="2" s="1" a="1"/>
  <c r="V238" i="2" s="1"/>
  <c r="D237" i="2"/>
  <c r="J237" i="2" s="1"/>
  <c r="S237" i="2" s="1"/>
  <c r="V237" i="2" s="1" a="1"/>
  <c r="V237" i="2" s="1"/>
  <c r="D236" i="2"/>
  <c r="J236" i="2" s="1"/>
  <c r="S236" i="2" s="1"/>
  <c r="V236" i="2" s="1" a="1"/>
  <c r="V236" i="2" s="1"/>
  <c r="D235" i="2"/>
  <c r="J235" i="2" s="1"/>
  <c r="S235" i="2" s="1"/>
  <c r="V235" i="2" s="1" a="1"/>
  <c r="V235" i="2" s="1"/>
  <c r="D234" i="2"/>
  <c r="J234" i="2" s="1"/>
  <c r="S234" i="2" s="1"/>
  <c r="V234" i="2" s="1" a="1"/>
  <c r="V234" i="2" s="1"/>
  <c r="D232" i="2"/>
  <c r="J232" i="2" s="1"/>
  <c r="S232" i="2" s="1"/>
  <c r="V232" i="2" s="1" a="1"/>
  <c r="V232" i="2" s="1"/>
  <c r="D231" i="2"/>
  <c r="J231" i="2" s="1"/>
  <c r="S231" i="2" s="1"/>
  <c r="V231" i="2" s="1" a="1"/>
  <c r="V231" i="2" s="1"/>
  <c r="D230" i="2"/>
  <c r="J230" i="2" s="1"/>
  <c r="S230" i="2" s="1"/>
  <c r="V230" i="2" s="1" a="1"/>
  <c r="V230" i="2" s="1"/>
  <c r="D229" i="2"/>
  <c r="J229" i="2" s="1"/>
  <c r="S229" i="2" s="1"/>
  <c r="V229" i="2" s="1" a="1"/>
  <c r="V229" i="2" s="1"/>
  <c r="D228" i="2"/>
  <c r="J228" i="2" s="1"/>
  <c r="S228" i="2" s="1"/>
  <c r="V228" i="2" s="1" a="1"/>
  <c r="V228" i="2" s="1"/>
  <c r="D227" i="2"/>
  <c r="J227" i="2" s="1"/>
  <c r="S227" i="2" s="1"/>
  <c r="V227" i="2" s="1" a="1"/>
  <c r="V227" i="2" s="1"/>
  <c r="D226" i="2"/>
  <c r="J226" i="2" s="1"/>
  <c r="S226" i="2" s="1"/>
  <c r="V226" i="2" s="1" a="1"/>
  <c r="V226" i="2" s="1"/>
  <c r="D223" i="2"/>
  <c r="J223" i="2" s="1"/>
  <c r="S223" i="2" s="1"/>
  <c r="V223" i="2" s="1" a="1"/>
  <c r="V223" i="2" s="1"/>
  <c r="D222" i="2"/>
  <c r="J222" i="2" s="1"/>
  <c r="S222" i="2" s="1"/>
  <c r="V222" i="2" s="1" a="1"/>
  <c r="V222" i="2" s="1"/>
  <c r="D221" i="2"/>
  <c r="J221" i="2" s="1"/>
  <c r="S221" i="2" s="1"/>
  <c r="V221" i="2" s="1" a="1"/>
  <c r="V221" i="2" s="1"/>
  <c r="D220" i="2"/>
  <c r="J220" i="2" s="1"/>
  <c r="S220" i="2" s="1"/>
  <c r="V220" i="2" s="1" a="1"/>
  <c r="V220" i="2" s="1"/>
  <c r="D219" i="2"/>
  <c r="J219" i="2" s="1"/>
  <c r="S219" i="2" s="1"/>
  <c r="V219" i="2" s="1" a="1"/>
  <c r="V219" i="2" s="1"/>
  <c r="D218" i="2"/>
  <c r="J218" i="2" s="1"/>
  <c r="S218" i="2" s="1"/>
  <c r="V218" i="2" s="1" a="1"/>
  <c r="V218" i="2" s="1"/>
  <c r="D216" i="2"/>
  <c r="J216" i="2" s="1"/>
  <c r="S216" i="2" s="1"/>
  <c r="V216" i="2" s="1" a="1"/>
  <c r="V216" i="2" s="1"/>
  <c r="D214" i="2"/>
  <c r="J214" i="2" s="1"/>
  <c r="S214" i="2" s="1"/>
  <c r="V214" i="2" s="1" a="1"/>
  <c r="V214" i="2" s="1"/>
  <c r="D213" i="2"/>
  <c r="J213" i="2" s="1"/>
  <c r="S213" i="2" s="1"/>
  <c r="V213" i="2" s="1" a="1"/>
  <c r="V213" i="2" s="1"/>
  <c r="D212" i="2"/>
  <c r="J212" i="2" s="1"/>
  <c r="S212" i="2" s="1"/>
  <c r="V212" i="2" s="1" a="1"/>
  <c r="V212" i="2" s="1"/>
  <c r="D211" i="2"/>
  <c r="J211" i="2" s="1"/>
  <c r="S211" i="2" s="1"/>
  <c r="V211" i="2" s="1" a="1"/>
  <c r="V211" i="2" s="1"/>
  <c r="D210" i="2"/>
  <c r="J210" i="2" s="1"/>
  <c r="S210" i="2" s="1"/>
  <c r="V210" i="2" s="1" a="1"/>
  <c r="V210" i="2" s="1"/>
  <c r="D207" i="2"/>
  <c r="J207" i="2" s="1"/>
  <c r="S207" i="2" s="1"/>
  <c r="V207" i="2" s="1" a="1"/>
  <c r="V207" i="2" s="1"/>
  <c r="D206" i="2"/>
  <c r="J206" i="2" s="1"/>
  <c r="S206" i="2" s="1"/>
  <c r="V206" i="2" s="1" a="1"/>
  <c r="V206" i="2" s="1"/>
  <c r="D205" i="2"/>
  <c r="J205" i="2" s="1"/>
  <c r="S205" i="2" s="1"/>
  <c r="V205" i="2" s="1" a="1"/>
  <c r="V205" i="2" s="1"/>
  <c r="D204" i="2"/>
  <c r="J204" i="2" s="1"/>
  <c r="S204" i="2" s="1"/>
  <c r="V204" i="2" s="1" a="1"/>
  <c r="V204" i="2" s="1"/>
  <c r="D203" i="2"/>
  <c r="J203" i="2" s="1"/>
  <c r="S203" i="2" s="1"/>
  <c r="V203" i="2" s="1" a="1"/>
  <c r="V203" i="2" s="1"/>
  <c r="D202" i="2"/>
  <c r="J202" i="2" s="1"/>
  <c r="S202" i="2" s="1"/>
  <c r="V202" i="2" s="1" a="1"/>
  <c r="V202" i="2" s="1"/>
  <c r="D200" i="2"/>
  <c r="J200" i="2" s="1"/>
  <c r="S200" i="2" s="1"/>
  <c r="V200" i="2" s="1" a="1"/>
  <c r="V200" i="2" s="1"/>
  <c r="D199" i="2"/>
  <c r="J199" i="2" s="1"/>
  <c r="S199" i="2" s="1"/>
  <c r="V199" i="2" s="1" a="1"/>
  <c r="V199" i="2" s="1"/>
  <c r="D198" i="2"/>
  <c r="J198" i="2" s="1"/>
  <c r="S198" i="2" s="1"/>
  <c r="V198" i="2" s="1" a="1"/>
  <c r="V198" i="2" s="1"/>
  <c r="D197" i="2"/>
  <c r="J197" i="2" s="1"/>
  <c r="S197" i="2" s="1"/>
  <c r="V197" i="2" s="1" a="1"/>
  <c r="V197" i="2" s="1"/>
  <c r="D196" i="2"/>
  <c r="J196" i="2" s="1"/>
  <c r="S196" i="2" s="1"/>
  <c r="V196" i="2" s="1" a="1"/>
  <c r="V196" i="2" s="1"/>
  <c r="D195" i="2"/>
  <c r="J195" i="2" s="1"/>
  <c r="S195" i="2" s="1"/>
  <c r="V195" i="2" s="1" a="1"/>
  <c r="V195" i="2" s="1"/>
  <c r="D194" i="2"/>
  <c r="J194" i="2" s="1"/>
  <c r="S194" i="2" s="1"/>
  <c r="V194" i="2" s="1" a="1"/>
  <c r="V194" i="2" s="1"/>
  <c r="D191" i="2"/>
  <c r="J191" i="2" s="1"/>
  <c r="S191" i="2" s="1"/>
  <c r="V191" i="2" s="1" a="1"/>
  <c r="V191" i="2" s="1"/>
  <c r="D190" i="2"/>
  <c r="J190" i="2" s="1"/>
  <c r="S190" i="2" s="1"/>
  <c r="V190" i="2" s="1" a="1"/>
  <c r="V190" i="2" s="1"/>
  <c r="D189" i="2"/>
  <c r="J189" i="2" s="1"/>
  <c r="S189" i="2" s="1"/>
  <c r="V189" i="2" s="1" a="1"/>
  <c r="V189" i="2" s="1"/>
  <c r="D188" i="2"/>
  <c r="J188" i="2" s="1"/>
  <c r="S188" i="2" s="1"/>
  <c r="V188" i="2" s="1" a="1"/>
  <c r="V188" i="2" s="1"/>
  <c r="D187" i="2"/>
  <c r="J187" i="2" s="1"/>
  <c r="S187" i="2" s="1"/>
  <c r="V187" i="2" s="1" a="1"/>
  <c r="V187" i="2" s="1"/>
  <c r="D186" i="2"/>
  <c r="J186" i="2" s="1"/>
  <c r="S186" i="2" s="1"/>
  <c r="V186" i="2" s="1" a="1"/>
  <c r="V186" i="2" s="1"/>
  <c r="D184" i="2"/>
  <c r="J184" i="2" s="1"/>
  <c r="S184" i="2" s="1"/>
  <c r="V184" i="2" s="1" a="1"/>
  <c r="V184" i="2" s="1"/>
  <c r="D183" i="2"/>
  <c r="J183" i="2" s="1"/>
  <c r="S183" i="2" s="1"/>
  <c r="V183" i="2" s="1" a="1"/>
  <c r="V183" i="2" s="1"/>
  <c r="D182" i="2"/>
  <c r="J182" i="2" s="1"/>
  <c r="S182" i="2" s="1"/>
  <c r="V182" i="2" s="1" a="1"/>
  <c r="V182" i="2" s="1"/>
  <c r="D181" i="2"/>
  <c r="J181" i="2" s="1"/>
  <c r="S181" i="2" s="1"/>
  <c r="V181" i="2" s="1" a="1"/>
  <c r="V181" i="2" s="1"/>
  <c r="D180" i="2"/>
  <c r="J180" i="2" s="1"/>
  <c r="S180" i="2" s="1"/>
  <c r="V180" i="2" s="1" a="1"/>
  <c r="V180" i="2" s="1"/>
  <c r="D179" i="2"/>
  <c r="J179" i="2" s="1"/>
  <c r="S179" i="2" s="1"/>
  <c r="V179" i="2" s="1" a="1"/>
  <c r="V179" i="2" s="1"/>
  <c r="D178" i="2"/>
  <c r="J178" i="2" s="1"/>
  <c r="S178" i="2" s="1"/>
  <c r="V178" i="2" s="1" a="1"/>
  <c r="V178" i="2" s="1"/>
  <c r="D175" i="2"/>
  <c r="J175" i="2" s="1"/>
  <c r="S175" i="2" s="1"/>
  <c r="V175" i="2" s="1" a="1"/>
  <c r="V175" i="2" s="1"/>
  <c r="D174" i="2"/>
  <c r="J174" i="2" s="1"/>
  <c r="S174" i="2" s="1"/>
  <c r="V174" i="2" s="1" a="1"/>
  <c r="V174" i="2" s="1"/>
  <c r="D173" i="2"/>
  <c r="J173" i="2" s="1"/>
  <c r="S173" i="2" s="1"/>
  <c r="V173" i="2" s="1" a="1"/>
  <c r="V173" i="2" s="1"/>
  <c r="D172" i="2"/>
  <c r="J172" i="2" s="1"/>
  <c r="S172" i="2" s="1"/>
  <c r="V172" i="2" s="1" a="1"/>
  <c r="V172" i="2" s="1"/>
  <c r="D171" i="2"/>
  <c r="J171" i="2" s="1"/>
  <c r="S171" i="2" s="1"/>
  <c r="V171" i="2" s="1" a="1"/>
  <c r="V171" i="2" s="1"/>
  <c r="D170" i="2"/>
  <c r="J170" i="2" s="1"/>
  <c r="S170" i="2" s="1"/>
  <c r="V170" i="2" s="1" a="1"/>
  <c r="V170" i="2" s="1"/>
  <c r="D168" i="2"/>
  <c r="J168" i="2" s="1"/>
  <c r="S168" i="2" s="1"/>
  <c r="V168" i="2" s="1" a="1"/>
  <c r="V168" i="2" s="1"/>
  <c r="D167" i="2"/>
  <c r="J167" i="2" s="1"/>
  <c r="S167" i="2" s="1"/>
  <c r="V167" i="2" s="1" a="1"/>
  <c r="V167" i="2" s="1"/>
  <c r="D166" i="2"/>
  <c r="J166" i="2" s="1"/>
  <c r="S166" i="2" s="1"/>
  <c r="V166" i="2" s="1" a="1"/>
  <c r="V166" i="2" s="1"/>
  <c r="D165" i="2"/>
  <c r="J165" i="2" s="1"/>
  <c r="S165" i="2" s="1"/>
  <c r="V165" i="2" s="1" a="1"/>
  <c r="V165" i="2" s="1"/>
  <c r="D164" i="2"/>
  <c r="J164" i="2" s="1"/>
  <c r="S164" i="2" s="1"/>
  <c r="V164" i="2" s="1" a="1"/>
  <c r="V164" i="2" s="1"/>
  <c r="D163" i="2"/>
  <c r="J163" i="2" s="1"/>
  <c r="S163" i="2" s="1"/>
  <c r="V163" i="2" s="1" a="1"/>
  <c r="V163" i="2" s="1"/>
  <c r="D162" i="2"/>
  <c r="J162" i="2" s="1"/>
  <c r="S162" i="2" s="1"/>
  <c r="V162" i="2" s="1" a="1"/>
  <c r="V162" i="2" s="1"/>
  <c r="D159" i="2"/>
  <c r="J159" i="2" s="1"/>
  <c r="S159" i="2" s="1"/>
  <c r="V159" i="2" s="1" a="1"/>
  <c r="V159" i="2" s="1"/>
  <c r="D158" i="2"/>
  <c r="J158" i="2" s="1"/>
  <c r="S158" i="2" s="1"/>
  <c r="V158" i="2" s="1" a="1"/>
  <c r="V158" i="2" s="1"/>
  <c r="D157" i="2"/>
  <c r="J157" i="2" s="1"/>
  <c r="S157" i="2" s="1"/>
  <c r="V157" i="2" s="1" a="1"/>
  <c r="V157" i="2" s="1"/>
  <c r="D156" i="2"/>
  <c r="J156" i="2" s="1"/>
  <c r="S156" i="2" s="1"/>
  <c r="V156" i="2" s="1" a="1"/>
  <c r="V156" i="2" s="1"/>
  <c r="D155" i="2"/>
  <c r="J155" i="2" s="1"/>
  <c r="S155" i="2" s="1"/>
  <c r="V155" i="2" s="1" a="1"/>
  <c r="V155" i="2" s="1"/>
  <c r="D154" i="2"/>
  <c r="J154" i="2" s="1"/>
  <c r="S154" i="2" s="1"/>
  <c r="V154" i="2" s="1" a="1"/>
  <c r="V154" i="2" s="1"/>
  <c r="D151" i="2"/>
  <c r="J151" i="2" s="1"/>
  <c r="S151" i="2" s="1"/>
  <c r="V151" i="2" s="1" a="1"/>
  <c r="V151" i="2" s="1"/>
  <c r="D150" i="2"/>
  <c r="J150" i="2" s="1"/>
  <c r="S150" i="2" s="1"/>
  <c r="V150" i="2" s="1" a="1"/>
  <c r="V150" i="2" s="1"/>
  <c r="D149" i="2"/>
  <c r="J149" i="2" s="1"/>
  <c r="S149" i="2" s="1"/>
  <c r="V149" i="2" s="1" a="1"/>
  <c r="V149" i="2" s="1"/>
  <c r="D148" i="2"/>
  <c r="J148" i="2" s="1"/>
  <c r="S148" i="2" s="1"/>
  <c r="V148" i="2" s="1" a="1"/>
  <c r="V148" i="2" s="1"/>
  <c r="D147" i="2"/>
  <c r="J147" i="2" s="1"/>
  <c r="S147" i="2" s="1"/>
  <c r="V147" i="2" s="1" a="1"/>
  <c r="V147" i="2" s="1"/>
  <c r="D146" i="2"/>
  <c r="J146" i="2" s="1"/>
  <c r="S146" i="2" s="1"/>
  <c r="V146" i="2" s="1" a="1"/>
  <c r="V146" i="2" s="1"/>
  <c r="D143" i="2"/>
  <c r="J143" i="2" s="1"/>
  <c r="S143" i="2" s="1"/>
  <c r="V143" i="2" s="1" a="1"/>
  <c r="V143" i="2" s="1"/>
  <c r="D142" i="2"/>
  <c r="J142" i="2" s="1"/>
  <c r="S142" i="2" s="1"/>
  <c r="V142" i="2" s="1" a="1"/>
  <c r="V142" i="2" s="1"/>
  <c r="D141" i="2"/>
  <c r="J141" i="2" s="1"/>
  <c r="S141" i="2" s="1"/>
  <c r="V141" i="2" s="1" a="1"/>
  <c r="V141" i="2" s="1"/>
  <c r="D140" i="2"/>
  <c r="J140" i="2" s="1"/>
  <c r="S140" i="2" s="1"/>
  <c r="V140" i="2" s="1" a="1"/>
  <c r="V140" i="2" s="1"/>
  <c r="D139" i="2"/>
  <c r="J139" i="2" s="1"/>
  <c r="S139" i="2" s="1"/>
  <c r="V139" i="2" s="1" a="1"/>
  <c r="V139" i="2" s="1"/>
  <c r="D138" i="2"/>
  <c r="J138" i="2" s="1"/>
  <c r="S138" i="2" s="1"/>
  <c r="V138" i="2" s="1" a="1"/>
  <c r="V138" i="2" s="1"/>
  <c r="D136" i="2"/>
  <c r="J136" i="2" s="1"/>
  <c r="S136" i="2" s="1"/>
  <c r="V136" i="2" s="1" a="1"/>
  <c r="V136" i="2" s="1"/>
  <c r="D135" i="2"/>
  <c r="J135" i="2" s="1"/>
  <c r="S135" i="2" s="1"/>
  <c r="V135" i="2" s="1" a="1"/>
  <c r="V135" i="2" s="1"/>
  <c r="D134" i="2"/>
  <c r="J134" i="2" s="1"/>
  <c r="S134" i="2" s="1"/>
  <c r="V134" i="2" s="1" a="1"/>
  <c r="V134" i="2" s="1"/>
  <c r="D133" i="2"/>
  <c r="J133" i="2" s="1"/>
  <c r="S133" i="2" s="1"/>
  <c r="V133" i="2" s="1" a="1"/>
  <c r="V133" i="2" s="1"/>
  <c r="D132" i="2"/>
  <c r="J132" i="2" s="1"/>
  <c r="S132" i="2" s="1"/>
  <c r="V132" i="2" s="1" a="1"/>
  <c r="V132" i="2" s="1"/>
  <c r="D131" i="2"/>
  <c r="J131" i="2" s="1"/>
  <c r="S131" i="2" s="1"/>
  <c r="V131" i="2" s="1" a="1"/>
  <c r="V131" i="2" s="1"/>
  <c r="D130" i="2"/>
  <c r="J130" i="2" s="1"/>
  <c r="S130" i="2" s="1"/>
  <c r="V130" i="2" s="1" a="1"/>
  <c r="V130" i="2" s="1"/>
  <c r="D127" i="2"/>
  <c r="J127" i="2" s="1"/>
  <c r="S127" i="2" s="1"/>
  <c r="V127" i="2" s="1" a="1"/>
  <c r="V127" i="2" s="1"/>
  <c r="D126" i="2"/>
  <c r="J126" i="2" s="1"/>
  <c r="S126" i="2" s="1"/>
  <c r="V126" i="2" s="1" a="1"/>
  <c r="V126" i="2" s="1"/>
  <c r="D125" i="2"/>
  <c r="J125" i="2" s="1"/>
  <c r="S125" i="2" s="1"/>
  <c r="V125" i="2" s="1" a="1"/>
  <c r="V125" i="2" s="1"/>
  <c r="D124" i="2"/>
  <c r="J124" i="2" s="1"/>
  <c r="S124" i="2" s="1"/>
  <c r="V124" i="2" s="1" a="1"/>
  <c r="V124" i="2" s="1"/>
  <c r="D123" i="2"/>
  <c r="J123" i="2" s="1"/>
  <c r="S123" i="2" s="1"/>
  <c r="V123" i="2" s="1" a="1"/>
  <c r="V123" i="2" s="1"/>
  <c r="D122" i="2"/>
  <c r="J122" i="2" s="1"/>
  <c r="S122" i="2" s="1"/>
  <c r="V122" i="2" s="1" a="1"/>
  <c r="V122" i="2" s="1"/>
  <c r="D119" i="2"/>
  <c r="J119" i="2" s="1"/>
  <c r="S119" i="2" s="1"/>
  <c r="V119" i="2" s="1" a="1"/>
  <c r="V119" i="2" s="1"/>
  <c r="D118" i="2"/>
  <c r="J118" i="2" s="1"/>
  <c r="S118" i="2" s="1"/>
  <c r="V118" i="2" s="1" a="1"/>
  <c r="V118" i="2" s="1"/>
  <c r="D117" i="2"/>
  <c r="J117" i="2" s="1"/>
  <c r="S117" i="2" s="1"/>
  <c r="V117" i="2" s="1" a="1"/>
  <c r="V117" i="2" s="1"/>
  <c r="D116" i="2"/>
  <c r="J116" i="2" s="1"/>
  <c r="S116" i="2" s="1"/>
  <c r="V116" i="2" s="1" a="1"/>
  <c r="V116" i="2" s="1"/>
  <c r="D115" i="2"/>
  <c r="J115" i="2" s="1"/>
  <c r="S115" i="2" s="1"/>
  <c r="V115" i="2" s="1" a="1"/>
  <c r="V115" i="2" s="1"/>
  <c r="D114" i="2"/>
  <c r="J114" i="2" s="1"/>
  <c r="S114" i="2" s="1"/>
  <c r="V114" i="2" s="1" a="1"/>
  <c r="V114" i="2" s="1"/>
  <c r="D112" i="2"/>
  <c r="J112" i="2" s="1"/>
  <c r="S112" i="2" s="1"/>
  <c r="V112" i="2" s="1" a="1"/>
  <c r="V112" i="2" s="1"/>
  <c r="D111" i="2"/>
  <c r="J111" i="2" s="1"/>
  <c r="S111" i="2" s="1"/>
  <c r="V111" i="2" s="1" a="1"/>
  <c r="V111" i="2" s="1"/>
  <c r="D110" i="2"/>
  <c r="J110" i="2" s="1"/>
  <c r="S110" i="2" s="1"/>
  <c r="V110" i="2" s="1" a="1"/>
  <c r="V110" i="2" s="1"/>
  <c r="D109" i="2"/>
  <c r="J109" i="2" s="1"/>
  <c r="S109" i="2" s="1"/>
  <c r="V109" i="2" s="1" a="1"/>
  <c r="V109" i="2" s="1"/>
  <c r="D108" i="2"/>
  <c r="J108" i="2" s="1"/>
  <c r="S108" i="2" s="1"/>
  <c r="V108" i="2" s="1" a="1"/>
  <c r="V108" i="2" s="1"/>
  <c r="D107" i="2"/>
  <c r="J107" i="2" s="1"/>
  <c r="S107" i="2" s="1"/>
  <c r="V107" i="2" s="1" a="1"/>
  <c r="V107" i="2" s="1"/>
  <c r="D106" i="2"/>
  <c r="J106" i="2" s="1"/>
  <c r="S106" i="2" s="1"/>
  <c r="V106" i="2" s="1" a="1"/>
  <c r="V106" i="2" s="1"/>
  <c r="D104" i="2"/>
  <c r="J104" i="2" s="1"/>
  <c r="S104" i="2" s="1"/>
  <c r="V104" i="2" s="1" a="1"/>
  <c r="V104" i="2" s="1"/>
  <c r="D103" i="2"/>
  <c r="J103" i="2" s="1"/>
  <c r="S103" i="2" s="1"/>
  <c r="V103" i="2" s="1" a="1"/>
  <c r="V103" i="2" s="1"/>
  <c r="D102" i="2"/>
  <c r="J102" i="2" s="1"/>
  <c r="S102" i="2" s="1"/>
  <c r="V102" i="2" s="1" a="1"/>
  <c r="V102" i="2" s="1"/>
  <c r="D101" i="2"/>
  <c r="J101" i="2" s="1"/>
  <c r="S101" i="2" s="1"/>
  <c r="V101" i="2" s="1" a="1"/>
  <c r="V101" i="2" s="1"/>
  <c r="D100" i="2"/>
  <c r="J100" i="2" s="1"/>
  <c r="S100" i="2" s="1"/>
  <c r="V100" i="2" s="1" a="1"/>
  <c r="V100" i="2" s="1"/>
  <c r="D99" i="2"/>
  <c r="J99" i="2" s="1"/>
  <c r="S99" i="2" s="1"/>
  <c r="V99" i="2" s="1" a="1"/>
  <c r="V99" i="2" s="1"/>
  <c r="D98" i="2"/>
  <c r="J98" i="2" s="1"/>
  <c r="S98" i="2" s="1"/>
  <c r="V98" i="2" s="1" a="1"/>
  <c r="V98" i="2" s="1"/>
  <c r="D96" i="2"/>
  <c r="J96" i="2" s="1"/>
  <c r="S96" i="2" s="1"/>
  <c r="V96" i="2" s="1" a="1"/>
  <c r="V96" i="2" s="1"/>
  <c r="D95" i="2"/>
  <c r="J95" i="2" s="1"/>
  <c r="S95" i="2" s="1"/>
  <c r="V95" i="2" s="1" a="1"/>
  <c r="V95" i="2" s="1"/>
  <c r="D94" i="2"/>
  <c r="J94" i="2" s="1"/>
  <c r="S94" i="2" s="1"/>
  <c r="V94" i="2" s="1" a="1"/>
  <c r="V94" i="2" s="1"/>
  <c r="D93" i="2"/>
  <c r="J93" i="2" s="1"/>
  <c r="S93" i="2" s="1"/>
  <c r="V93" i="2" s="1" a="1"/>
  <c r="V93" i="2" s="1"/>
  <c r="D92" i="2"/>
  <c r="J92" i="2" s="1"/>
  <c r="S92" i="2" s="1"/>
  <c r="V92" i="2" s="1" a="1"/>
  <c r="V92" i="2" s="1"/>
  <c r="D91" i="2"/>
  <c r="J91" i="2" s="1"/>
  <c r="S91" i="2" s="1"/>
  <c r="V91" i="2" s="1" a="1"/>
  <c r="V91" i="2" s="1"/>
  <c r="D90" i="2"/>
  <c r="J90" i="2" s="1"/>
  <c r="S90" i="2" s="1"/>
  <c r="V90" i="2" s="1" a="1"/>
  <c r="V90" i="2" s="1"/>
  <c r="D87" i="2"/>
  <c r="J87" i="2" s="1"/>
  <c r="S87" i="2" s="1"/>
  <c r="V87" i="2" s="1" a="1"/>
  <c r="V87" i="2" s="1"/>
  <c r="D86" i="2"/>
  <c r="J86" i="2" s="1"/>
  <c r="S86" i="2" s="1"/>
  <c r="V86" i="2" s="1" a="1"/>
  <c r="V86" i="2" s="1"/>
  <c r="D85" i="2"/>
  <c r="J85" i="2" s="1"/>
  <c r="S85" i="2" s="1"/>
  <c r="V85" i="2" s="1" a="1"/>
  <c r="V85" i="2" s="1"/>
  <c r="D84" i="2"/>
  <c r="J84" i="2" s="1"/>
  <c r="S84" i="2" s="1"/>
  <c r="V84" i="2" s="1" a="1"/>
  <c r="V84" i="2" s="1"/>
  <c r="D83" i="2"/>
  <c r="J83" i="2" s="1"/>
  <c r="S83" i="2" s="1"/>
  <c r="V83" i="2" s="1" a="1"/>
  <c r="V83" i="2" s="1"/>
  <c r="D82" i="2"/>
  <c r="J82" i="2" s="1"/>
  <c r="S82" i="2" s="1"/>
  <c r="V82" i="2" s="1" a="1"/>
  <c r="V82" i="2" s="1"/>
  <c r="D79" i="2"/>
  <c r="J79" i="2" s="1"/>
  <c r="S79" i="2" s="1"/>
  <c r="V79" i="2" s="1" a="1"/>
  <c r="V79" i="2" s="1"/>
  <c r="D78" i="2"/>
  <c r="J78" i="2" s="1"/>
  <c r="S78" i="2" s="1"/>
  <c r="V78" i="2" s="1" a="1"/>
  <c r="V78" i="2" s="1"/>
  <c r="D77" i="2"/>
  <c r="J77" i="2" s="1"/>
  <c r="S77" i="2" s="1"/>
  <c r="V77" i="2" s="1" a="1"/>
  <c r="V77" i="2" s="1"/>
  <c r="D76" i="2"/>
  <c r="J76" i="2" s="1"/>
  <c r="S76" i="2" s="1"/>
  <c r="V76" i="2" s="1" a="1"/>
  <c r="V76" i="2" s="1"/>
  <c r="D75" i="2"/>
  <c r="J75" i="2" s="1"/>
  <c r="S75" i="2" s="1"/>
  <c r="V75" i="2" s="1" a="1"/>
  <c r="V75" i="2" s="1"/>
  <c r="D74" i="2"/>
  <c r="J74" i="2" s="1"/>
  <c r="S74" i="2" s="1"/>
  <c r="V74" i="2" s="1" a="1"/>
  <c r="V74" i="2" s="1"/>
  <c r="D72" i="2"/>
  <c r="J72" i="2" s="1"/>
  <c r="S72" i="2" s="1"/>
  <c r="V72" i="2" s="1" a="1"/>
  <c r="V72" i="2" s="1"/>
  <c r="D71" i="2"/>
  <c r="J71" i="2" s="1"/>
  <c r="S71" i="2" s="1"/>
  <c r="V71" i="2" s="1" a="1"/>
  <c r="V71" i="2" s="1"/>
  <c r="D70" i="2"/>
  <c r="J70" i="2" s="1"/>
  <c r="S70" i="2" s="1"/>
  <c r="V70" i="2" s="1" a="1"/>
  <c r="V70" i="2" s="1"/>
  <c r="D69" i="2"/>
  <c r="J69" i="2" s="1"/>
  <c r="S69" i="2" s="1"/>
  <c r="V69" i="2" s="1" a="1"/>
  <c r="V69" i="2" s="1"/>
  <c r="D68" i="2"/>
  <c r="J68" i="2" s="1"/>
  <c r="S68" i="2" s="1"/>
  <c r="V68" i="2" s="1" a="1"/>
  <c r="V68" i="2" s="1"/>
  <c r="D67" i="2"/>
  <c r="J67" i="2" s="1"/>
  <c r="S67" i="2" s="1"/>
  <c r="V67" i="2" s="1" a="1"/>
  <c r="V67" i="2" s="1"/>
  <c r="D66" i="2"/>
  <c r="J66" i="2" s="1"/>
  <c r="S66" i="2" s="1"/>
  <c r="V66" i="2" s="1" a="1"/>
  <c r="V66" i="2" s="1"/>
  <c r="D64" i="2"/>
  <c r="J64" i="2" s="1"/>
  <c r="S64" i="2" s="1"/>
  <c r="V64" i="2" s="1" a="1"/>
  <c r="V64" i="2" s="1"/>
  <c r="D63" i="2"/>
  <c r="J63" i="2" s="1"/>
  <c r="S63" i="2" s="1"/>
  <c r="V63" i="2" s="1" a="1"/>
  <c r="V63" i="2" s="1"/>
  <c r="D62" i="2"/>
  <c r="J62" i="2" s="1"/>
  <c r="S62" i="2" s="1"/>
  <c r="V62" i="2" s="1" a="1"/>
  <c r="V62" i="2" s="1"/>
  <c r="D61" i="2"/>
  <c r="J61" i="2" s="1"/>
  <c r="S61" i="2" s="1"/>
  <c r="V61" i="2" s="1" a="1"/>
  <c r="V61" i="2" s="1"/>
  <c r="D60" i="2"/>
  <c r="J60" i="2" s="1"/>
  <c r="S60" i="2" s="1"/>
  <c r="V60" i="2" s="1" a="1"/>
  <c r="V60" i="2" s="1"/>
  <c r="D59" i="2"/>
  <c r="J59" i="2" s="1"/>
  <c r="S59" i="2" s="1"/>
  <c r="V59" i="2" s="1" a="1"/>
  <c r="V59" i="2" s="1"/>
  <c r="D58" i="2"/>
  <c r="J58" i="2" s="1"/>
  <c r="S58" i="2" s="1"/>
  <c r="V58" i="2" s="1" a="1"/>
  <c r="V58" i="2" s="1"/>
  <c r="D55" i="2"/>
  <c r="J55" i="2" s="1"/>
  <c r="S55" i="2" s="1"/>
  <c r="V55" i="2" s="1" a="1"/>
  <c r="V55" i="2" s="1"/>
  <c r="D54" i="2"/>
  <c r="J54" i="2" s="1"/>
  <c r="S54" i="2" s="1"/>
  <c r="V54" i="2" s="1" a="1"/>
  <c r="V54" i="2" s="1"/>
  <c r="D53" i="2"/>
  <c r="J53" i="2" s="1"/>
  <c r="S53" i="2" s="1"/>
  <c r="V53" i="2" s="1" a="1"/>
  <c r="V53" i="2" s="1"/>
  <c r="D52" i="2"/>
  <c r="J52" i="2" s="1"/>
  <c r="S52" i="2" s="1"/>
  <c r="V52" i="2" s="1" a="1"/>
  <c r="V52" i="2" s="1"/>
  <c r="D51" i="2"/>
  <c r="J51" i="2" s="1"/>
  <c r="S51" i="2" s="1"/>
  <c r="V51" i="2" s="1" a="1"/>
  <c r="V51" i="2" s="1"/>
  <c r="D50" i="2"/>
  <c r="J50" i="2" s="1"/>
  <c r="S50" i="2" s="1"/>
  <c r="V50" i="2" s="1" a="1"/>
  <c r="V50" i="2" s="1"/>
  <c r="D47" i="2"/>
  <c r="J47" i="2" s="1"/>
  <c r="S47" i="2" s="1"/>
  <c r="V47" i="2" s="1" a="1"/>
  <c r="V47" i="2" s="1"/>
  <c r="D46" i="2"/>
  <c r="J46" i="2" s="1"/>
  <c r="S46" i="2" s="1"/>
  <c r="V46" i="2" s="1" a="1"/>
  <c r="V46" i="2" s="1"/>
  <c r="D45" i="2"/>
  <c r="J45" i="2" s="1"/>
  <c r="S45" i="2" s="1"/>
  <c r="V45" i="2" s="1" a="1"/>
  <c r="V45" i="2" s="1"/>
  <c r="D44" i="2"/>
  <c r="J44" i="2" s="1"/>
  <c r="S44" i="2" s="1"/>
  <c r="V44" i="2" s="1" a="1"/>
  <c r="V44" i="2" s="1"/>
  <c r="D43" i="2"/>
  <c r="J43" i="2" s="1"/>
  <c r="S43" i="2" s="1"/>
  <c r="V43" i="2" s="1" a="1"/>
  <c r="V43" i="2" s="1"/>
  <c r="D42" i="2"/>
  <c r="J42" i="2" s="1"/>
  <c r="S42" i="2" s="1"/>
  <c r="V42" i="2" s="1" a="1"/>
  <c r="V42" i="2" s="1"/>
  <c r="D39" i="2"/>
  <c r="J39" i="2" s="1"/>
  <c r="S39" i="2" s="1"/>
  <c r="V39" i="2" s="1" a="1"/>
  <c r="V39" i="2" s="1"/>
  <c r="D38" i="2"/>
  <c r="J38" i="2" s="1"/>
  <c r="S38" i="2" s="1"/>
  <c r="V38" i="2" s="1" a="1"/>
  <c r="V38" i="2" s="1"/>
  <c r="D37" i="2"/>
  <c r="J37" i="2" s="1"/>
  <c r="S37" i="2" s="1"/>
  <c r="V37" i="2" s="1" a="1"/>
  <c r="V37" i="2" s="1"/>
  <c r="D36" i="2"/>
  <c r="J36" i="2" s="1"/>
  <c r="S36" i="2" s="1"/>
  <c r="V36" i="2" s="1" a="1"/>
  <c r="V36" i="2" s="1"/>
  <c r="D35" i="2"/>
  <c r="J35" i="2" s="1"/>
  <c r="S35" i="2" s="1"/>
  <c r="V35" i="2" s="1" a="1"/>
  <c r="V35" i="2" s="1"/>
  <c r="D34" i="2"/>
  <c r="J34" i="2" s="1"/>
  <c r="S34" i="2" s="1"/>
  <c r="V34" i="2" s="1" a="1"/>
  <c r="V34" i="2" s="1"/>
  <c r="D32" i="2"/>
  <c r="J32" i="2" s="1"/>
  <c r="S32" i="2" s="1"/>
  <c r="V32" i="2" s="1" a="1"/>
  <c r="V32" i="2" s="1"/>
  <c r="D30" i="2"/>
  <c r="J30" i="2" s="1"/>
  <c r="S30" i="2" s="1"/>
  <c r="V30" i="2" s="1" a="1"/>
  <c r="V30" i="2" s="1"/>
  <c r="D29" i="2"/>
  <c r="J29" i="2" s="1"/>
  <c r="S29" i="2" s="1"/>
  <c r="V29" i="2" s="1" a="1"/>
  <c r="V29" i="2" s="1"/>
  <c r="D28" i="2"/>
  <c r="J28" i="2" s="1"/>
  <c r="S28" i="2" s="1"/>
  <c r="V28" i="2" s="1" a="1"/>
  <c r="V28" i="2" s="1"/>
  <c r="D27" i="2"/>
  <c r="J27" i="2" s="1"/>
  <c r="S27" i="2" s="1"/>
  <c r="V27" i="2" s="1" a="1"/>
  <c r="V27" i="2" s="1"/>
  <c r="D26" i="2"/>
  <c r="J26" i="2" s="1"/>
  <c r="S26" i="2" s="1"/>
  <c r="V26" i="2" s="1" a="1"/>
  <c r="V26" i="2" s="1"/>
  <c r="D23" i="2"/>
  <c r="J23" i="2" s="1"/>
  <c r="S23" i="2" s="1"/>
  <c r="V23" i="2" s="1" a="1"/>
  <c r="V23" i="2" s="1"/>
  <c r="D22" i="2"/>
  <c r="J22" i="2" s="1"/>
  <c r="S22" i="2" s="1"/>
  <c r="V22" i="2" s="1" a="1"/>
  <c r="V22" i="2" s="1"/>
  <c r="D21" i="2"/>
  <c r="J21" i="2" s="1"/>
  <c r="S21" i="2" s="1"/>
  <c r="V21" i="2" s="1" a="1"/>
  <c r="V21" i="2" s="1"/>
  <c r="D20" i="2"/>
  <c r="J20" i="2" s="1"/>
  <c r="S20" i="2" s="1"/>
  <c r="V20" i="2" s="1" a="1"/>
  <c r="V20" i="2" s="1"/>
  <c r="D19" i="2"/>
  <c r="J19" i="2" s="1"/>
  <c r="S19" i="2" s="1"/>
  <c r="V19" i="2" s="1" a="1"/>
  <c r="V19" i="2" s="1"/>
  <c r="D18" i="2"/>
  <c r="J18" i="2" s="1"/>
  <c r="S18" i="2" s="1"/>
  <c r="V18" i="2" s="1" a="1"/>
  <c r="V18" i="2" s="1"/>
  <c r="D15" i="2"/>
  <c r="J15" i="2" s="1"/>
  <c r="S15" i="2" s="1"/>
  <c r="V15" i="2" s="1" a="1"/>
  <c r="V15" i="2" s="1"/>
  <c r="D14" i="2"/>
  <c r="J14" i="2" s="1"/>
  <c r="S14" i="2" s="1"/>
  <c r="V14" i="2" s="1" a="1"/>
  <c r="V14" i="2" s="1"/>
  <c r="D13" i="2"/>
  <c r="J13" i="2" s="1"/>
  <c r="S13" i="2" s="1"/>
  <c r="V13" i="2" s="1" a="1"/>
  <c r="V13" i="2" s="1"/>
  <c r="D12" i="2"/>
  <c r="J12" i="2" s="1"/>
  <c r="S12" i="2" s="1"/>
  <c r="V12" i="2" s="1" a="1"/>
  <c r="V12" i="2" s="1"/>
  <c r="D11" i="2"/>
  <c r="J11" i="2" s="1"/>
  <c r="S11" i="2" s="1"/>
  <c r="V11" i="2" s="1" a="1"/>
  <c r="V11" i="2" s="1"/>
  <c r="D10" i="2"/>
  <c r="J10" i="2" s="1"/>
  <c r="S10" i="2" s="1"/>
  <c r="V10" i="2" s="1" a="1"/>
  <c r="V10" i="2" s="1"/>
  <c r="D7" i="2"/>
  <c r="J7" i="2" s="1"/>
  <c r="S7" i="2" s="1"/>
  <c r="V7" i="2" s="1" a="1"/>
  <c r="V7" i="2" s="1"/>
  <c r="D6" i="2"/>
  <c r="J6" i="2" s="1"/>
  <c r="S6" i="2" s="1"/>
  <c r="V6" i="2" s="1" a="1"/>
  <c r="V6" i="2" s="1"/>
  <c r="D5" i="2"/>
  <c r="J5" i="2" s="1"/>
  <c r="S5" i="2" s="1"/>
  <c r="V5" i="2" s="1" a="1"/>
  <c r="V5" i="2" s="1"/>
  <c r="D4" i="2"/>
  <c r="J4" i="2" s="1"/>
  <c r="S4" i="2" s="1"/>
  <c r="V4" i="2" s="1" a="1"/>
  <c r="V4" i="2" s="1"/>
  <c r="D3" i="2"/>
  <c r="J3" i="2" s="1"/>
  <c r="S3" i="2" s="1"/>
  <c r="V3" i="2" s="1" a="1"/>
  <c r="V3" i="2" s="1"/>
  <c r="D2" i="2"/>
  <c r="J2" i="2" s="1"/>
  <c r="S2" i="2" s="1"/>
  <c r="L17" i="5" a="1"/>
  <c r="L17" i="5" s="1"/>
  <c r="X5001" i="2"/>
  <c r="X5000" i="2"/>
  <c r="X4999" i="2"/>
  <c r="X4998" i="2"/>
  <c r="X4997" i="2"/>
  <c r="X4996" i="2"/>
  <c r="X4995" i="2"/>
  <c r="X4994" i="2"/>
  <c r="X4993" i="2"/>
  <c r="X4992" i="2"/>
  <c r="X4991" i="2"/>
  <c r="X4990" i="2"/>
  <c r="X4989" i="2"/>
  <c r="X4988" i="2"/>
  <c r="X4987" i="2"/>
  <c r="X4986" i="2"/>
  <c r="X4985" i="2"/>
  <c r="X4984" i="2"/>
  <c r="X4983" i="2"/>
  <c r="X4982" i="2"/>
  <c r="X4981" i="2"/>
  <c r="X4980" i="2"/>
  <c r="X4979" i="2"/>
  <c r="X4978" i="2"/>
  <c r="X4977" i="2"/>
  <c r="X4976" i="2"/>
  <c r="X4975" i="2"/>
  <c r="X4974" i="2"/>
  <c r="X4973" i="2"/>
  <c r="X4972" i="2"/>
  <c r="X4971" i="2"/>
  <c r="X4970" i="2"/>
  <c r="X4969" i="2"/>
  <c r="X4968" i="2"/>
  <c r="X4967" i="2"/>
  <c r="X4966" i="2"/>
  <c r="X4965" i="2"/>
  <c r="X4964" i="2"/>
  <c r="X4963" i="2"/>
  <c r="X4962" i="2"/>
  <c r="X4961" i="2"/>
  <c r="X4960" i="2"/>
  <c r="X4959" i="2"/>
  <c r="X4958" i="2"/>
  <c r="X4957" i="2"/>
  <c r="X4956" i="2"/>
  <c r="X4955" i="2"/>
  <c r="X4954" i="2"/>
  <c r="X4953" i="2"/>
  <c r="X4952" i="2"/>
  <c r="X4951" i="2"/>
  <c r="X4950" i="2"/>
  <c r="X4949" i="2"/>
  <c r="X4948" i="2"/>
  <c r="X4947" i="2"/>
  <c r="X4946" i="2"/>
  <c r="X4945" i="2"/>
  <c r="X4944" i="2"/>
  <c r="X4943" i="2"/>
  <c r="X4942" i="2"/>
  <c r="X4941" i="2"/>
  <c r="X4940" i="2"/>
  <c r="X4939" i="2"/>
  <c r="X4938" i="2"/>
  <c r="X4937" i="2"/>
  <c r="X4936" i="2"/>
  <c r="X4935" i="2"/>
  <c r="X4934" i="2"/>
  <c r="X4933" i="2"/>
  <c r="X4932" i="2"/>
  <c r="X4931" i="2"/>
  <c r="X4930" i="2"/>
  <c r="X4929" i="2"/>
  <c r="X4928" i="2"/>
  <c r="X4927" i="2"/>
  <c r="X4926" i="2"/>
  <c r="X4925" i="2"/>
  <c r="X4924" i="2"/>
  <c r="X4923" i="2"/>
  <c r="X4922" i="2"/>
  <c r="X4921" i="2"/>
  <c r="X4920" i="2"/>
  <c r="X4919" i="2"/>
  <c r="X4918" i="2"/>
  <c r="X4917" i="2"/>
  <c r="X4916" i="2"/>
  <c r="X4915" i="2"/>
  <c r="X4914" i="2"/>
  <c r="X4913" i="2"/>
  <c r="X4912" i="2"/>
  <c r="X4911" i="2"/>
  <c r="X4910" i="2"/>
  <c r="X4909" i="2"/>
  <c r="X4908" i="2"/>
  <c r="X4907" i="2"/>
  <c r="X4906" i="2"/>
  <c r="X4905" i="2"/>
  <c r="X4904" i="2"/>
  <c r="X4903" i="2"/>
  <c r="X4902" i="2"/>
  <c r="X4901" i="2"/>
  <c r="X4900" i="2"/>
  <c r="X4899" i="2"/>
  <c r="X4898" i="2"/>
  <c r="X4897" i="2"/>
  <c r="X4896" i="2"/>
  <c r="X4895" i="2"/>
  <c r="X4894" i="2"/>
  <c r="X4893" i="2"/>
  <c r="X4892" i="2"/>
  <c r="X4891" i="2"/>
  <c r="X4890" i="2"/>
  <c r="X4889" i="2"/>
  <c r="X4888" i="2"/>
  <c r="X4887" i="2"/>
  <c r="X4886" i="2"/>
  <c r="X4885" i="2"/>
  <c r="X4884" i="2"/>
  <c r="X4883" i="2"/>
  <c r="X4882" i="2"/>
  <c r="X4881" i="2"/>
  <c r="X4880" i="2"/>
  <c r="X4879" i="2"/>
  <c r="X4878" i="2"/>
  <c r="X4877" i="2"/>
  <c r="X4876" i="2"/>
  <c r="X4875" i="2"/>
  <c r="X4874" i="2"/>
  <c r="X4873" i="2"/>
  <c r="X4872" i="2"/>
  <c r="X4871" i="2"/>
  <c r="X4870" i="2"/>
  <c r="X4869" i="2"/>
  <c r="X4868" i="2"/>
  <c r="X4867" i="2"/>
  <c r="X4866" i="2"/>
  <c r="X4865" i="2"/>
  <c r="X4864" i="2"/>
  <c r="X4863" i="2"/>
  <c r="X4862" i="2"/>
  <c r="X4861" i="2"/>
  <c r="X4860" i="2"/>
  <c r="X4859" i="2"/>
  <c r="X4858" i="2"/>
  <c r="X4857" i="2"/>
  <c r="X4856" i="2"/>
  <c r="X4855" i="2"/>
  <c r="X4854" i="2"/>
  <c r="X4853" i="2"/>
  <c r="X4852" i="2"/>
  <c r="X4851" i="2"/>
  <c r="X4850" i="2"/>
  <c r="X4849" i="2"/>
  <c r="X4848" i="2"/>
  <c r="X4847" i="2"/>
  <c r="X4846" i="2"/>
  <c r="X4845" i="2"/>
  <c r="X4844" i="2"/>
  <c r="X4843" i="2"/>
  <c r="X4842" i="2"/>
  <c r="X4841" i="2"/>
  <c r="X4840" i="2"/>
  <c r="X4839" i="2"/>
  <c r="X4838" i="2"/>
  <c r="X4837" i="2"/>
  <c r="X4836" i="2"/>
  <c r="X4835" i="2"/>
  <c r="X4834" i="2"/>
  <c r="X4833" i="2"/>
  <c r="X4832" i="2"/>
  <c r="X4831" i="2"/>
  <c r="X4830" i="2"/>
  <c r="X4829" i="2"/>
  <c r="X4828" i="2"/>
  <c r="X4827" i="2"/>
  <c r="X4826" i="2"/>
  <c r="X4825" i="2"/>
  <c r="X4824" i="2"/>
  <c r="X4823" i="2"/>
  <c r="X4822" i="2"/>
  <c r="X4821" i="2"/>
  <c r="X4820" i="2"/>
  <c r="X4819" i="2"/>
  <c r="X4818" i="2"/>
  <c r="X4817" i="2"/>
  <c r="X4816" i="2"/>
  <c r="X4815" i="2"/>
  <c r="X4814" i="2"/>
  <c r="X4813" i="2"/>
  <c r="X4812" i="2"/>
  <c r="X4811" i="2"/>
  <c r="X4810" i="2"/>
  <c r="X4809" i="2"/>
  <c r="X4808" i="2"/>
  <c r="X4807" i="2"/>
  <c r="X4806" i="2"/>
  <c r="X4805" i="2"/>
  <c r="X4804" i="2"/>
  <c r="X4803" i="2"/>
  <c r="X4802" i="2"/>
  <c r="X4801" i="2"/>
  <c r="X4800" i="2"/>
  <c r="X4799" i="2"/>
  <c r="X4798" i="2"/>
  <c r="X4797" i="2"/>
  <c r="X4796" i="2"/>
  <c r="X4795" i="2"/>
  <c r="X4794" i="2"/>
  <c r="X4793" i="2"/>
  <c r="X4792" i="2"/>
  <c r="X4791" i="2"/>
  <c r="X4790" i="2"/>
  <c r="X4789" i="2"/>
  <c r="X4788" i="2"/>
  <c r="X4787" i="2"/>
  <c r="X4786" i="2"/>
  <c r="X4785" i="2"/>
  <c r="X4784" i="2"/>
  <c r="X4783" i="2"/>
  <c r="X4782" i="2"/>
  <c r="X4781" i="2"/>
  <c r="X4780" i="2"/>
  <c r="X4779" i="2"/>
  <c r="X4778" i="2"/>
  <c r="X4777" i="2"/>
  <c r="X4776" i="2"/>
  <c r="X4775" i="2"/>
  <c r="X4774" i="2"/>
  <c r="X4773" i="2"/>
  <c r="X4772" i="2"/>
  <c r="X4771" i="2"/>
  <c r="X4770" i="2"/>
  <c r="X4769" i="2"/>
  <c r="X4768" i="2"/>
  <c r="X4767" i="2"/>
  <c r="X4766" i="2"/>
  <c r="X4765" i="2"/>
  <c r="X4764" i="2"/>
  <c r="X4763" i="2"/>
  <c r="X4762" i="2"/>
  <c r="X4761" i="2"/>
  <c r="X4760" i="2"/>
  <c r="X4759" i="2"/>
  <c r="X4758" i="2"/>
  <c r="X4757" i="2"/>
  <c r="X4756" i="2"/>
  <c r="X4755" i="2"/>
  <c r="X4754" i="2"/>
  <c r="X4753" i="2"/>
  <c r="X4752" i="2"/>
  <c r="X4751" i="2"/>
  <c r="X4750" i="2"/>
  <c r="X4749" i="2"/>
  <c r="X4748" i="2"/>
  <c r="X4747" i="2"/>
  <c r="X4746" i="2"/>
  <c r="X4745" i="2"/>
  <c r="X4744" i="2"/>
  <c r="X4743" i="2"/>
  <c r="X4742" i="2"/>
  <c r="X4741" i="2"/>
  <c r="X4740" i="2"/>
  <c r="X4739" i="2"/>
  <c r="X4738" i="2"/>
  <c r="X4737" i="2"/>
  <c r="X4736" i="2"/>
  <c r="X4735" i="2"/>
  <c r="X4734" i="2"/>
  <c r="X4733" i="2"/>
  <c r="X4732" i="2"/>
  <c r="X4731" i="2"/>
  <c r="X4730" i="2"/>
  <c r="X4729" i="2"/>
  <c r="X4728" i="2"/>
  <c r="X4727" i="2"/>
  <c r="X4726" i="2"/>
  <c r="X4725" i="2"/>
  <c r="X4724" i="2"/>
  <c r="X4723" i="2"/>
  <c r="X4722" i="2"/>
  <c r="X4721" i="2"/>
  <c r="X4720" i="2"/>
  <c r="X4719" i="2"/>
  <c r="X4718" i="2"/>
  <c r="X4717" i="2"/>
  <c r="X4716" i="2"/>
  <c r="X4715" i="2"/>
  <c r="X4714" i="2"/>
  <c r="X4713" i="2"/>
  <c r="X4712" i="2"/>
  <c r="X4711" i="2"/>
  <c r="X4710" i="2"/>
  <c r="X4709" i="2"/>
  <c r="X4708" i="2"/>
  <c r="X4707" i="2"/>
  <c r="X4706" i="2"/>
  <c r="X4705" i="2"/>
  <c r="X4704" i="2"/>
  <c r="X4703" i="2"/>
  <c r="X4702" i="2"/>
  <c r="X4701" i="2"/>
  <c r="X4700" i="2"/>
  <c r="X4699" i="2"/>
  <c r="X4698" i="2"/>
  <c r="X4697" i="2"/>
  <c r="X4696" i="2"/>
  <c r="X4695" i="2"/>
  <c r="X4694" i="2"/>
  <c r="X4693" i="2"/>
  <c r="X4692" i="2"/>
  <c r="X4691" i="2"/>
  <c r="X4690" i="2"/>
  <c r="X4689" i="2"/>
  <c r="X4688" i="2"/>
  <c r="X4687" i="2"/>
  <c r="X4686" i="2"/>
  <c r="X4685" i="2"/>
  <c r="X4684" i="2"/>
  <c r="X4683" i="2"/>
  <c r="X4682" i="2"/>
  <c r="X4681" i="2"/>
  <c r="X4680" i="2"/>
  <c r="X4679" i="2"/>
  <c r="X4678" i="2"/>
  <c r="X4677" i="2"/>
  <c r="X4676" i="2"/>
  <c r="X4675" i="2"/>
  <c r="X4674" i="2"/>
  <c r="X4673" i="2"/>
  <c r="X4672" i="2"/>
  <c r="X4671" i="2"/>
  <c r="X4670" i="2"/>
  <c r="X4669" i="2"/>
  <c r="X4668" i="2"/>
  <c r="X4667" i="2"/>
  <c r="X4666" i="2"/>
  <c r="X4665" i="2"/>
  <c r="X4664" i="2"/>
  <c r="X4663" i="2"/>
  <c r="X4662" i="2"/>
  <c r="X4661" i="2"/>
  <c r="X4660" i="2"/>
  <c r="X4659" i="2"/>
  <c r="X4658" i="2"/>
  <c r="X4657" i="2"/>
  <c r="X4656" i="2"/>
  <c r="X4655" i="2"/>
  <c r="X4654" i="2"/>
  <c r="X4653" i="2"/>
  <c r="X4652" i="2"/>
  <c r="X4651" i="2"/>
  <c r="X4650" i="2"/>
  <c r="X4649" i="2"/>
  <c r="X4648" i="2"/>
  <c r="X4647" i="2"/>
  <c r="X4646" i="2"/>
  <c r="X4645" i="2"/>
  <c r="X4644" i="2"/>
  <c r="X4643" i="2"/>
  <c r="X4642" i="2"/>
  <c r="X4641" i="2"/>
  <c r="X4640" i="2"/>
  <c r="X4639" i="2"/>
  <c r="X4638" i="2"/>
  <c r="X4637" i="2"/>
  <c r="X4636" i="2"/>
  <c r="X4635" i="2"/>
  <c r="X4634" i="2"/>
  <c r="X4633" i="2"/>
  <c r="X4632" i="2"/>
  <c r="X4631" i="2"/>
  <c r="X4630" i="2"/>
  <c r="X4629" i="2"/>
  <c r="X4628" i="2"/>
  <c r="X4627" i="2"/>
  <c r="X4626" i="2"/>
  <c r="X4625" i="2"/>
  <c r="X4624" i="2"/>
  <c r="X4623" i="2"/>
  <c r="X4622" i="2"/>
  <c r="X4621" i="2"/>
  <c r="X4620" i="2"/>
  <c r="X4619" i="2"/>
  <c r="X4618" i="2"/>
  <c r="X4617" i="2"/>
  <c r="X4616" i="2"/>
  <c r="X4615" i="2"/>
  <c r="X4614" i="2"/>
  <c r="X4613" i="2"/>
  <c r="X4612" i="2"/>
  <c r="X4611" i="2"/>
  <c r="X4610" i="2"/>
  <c r="X4609" i="2"/>
  <c r="X4608" i="2"/>
  <c r="X4607" i="2"/>
  <c r="X4606" i="2"/>
  <c r="X4605" i="2"/>
  <c r="X4604" i="2"/>
  <c r="X4603" i="2"/>
  <c r="X4602" i="2"/>
  <c r="X4601" i="2"/>
  <c r="X4600" i="2"/>
  <c r="X4599" i="2"/>
  <c r="X4598" i="2"/>
  <c r="X4597" i="2"/>
  <c r="X4596" i="2"/>
  <c r="X4595" i="2"/>
  <c r="X4594" i="2"/>
  <c r="X4593" i="2"/>
  <c r="X4592" i="2"/>
  <c r="X4591" i="2"/>
  <c r="X4590" i="2"/>
  <c r="X4589" i="2"/>
  <c r="X4588" i="2"/>
  <c r="X4587" i="2"/>
  <c r="X4586" i="2"/>
  <c r="X4585" i="2"/>
  <c r="X4584" i="2"/>
  <c r="X4583" i="2"/>
  <c r="X4582" i="2"/>
  <c r="X4581" i="2"/>
  <c r="X4580" i="2"/>
  <c r="X4579" i="2"/>
  <c r="X4578" i="2"/>
  <c r="X4577" i="2"/>
  <c r="X4576" i="2"/>
  <c r="X4575" i="2"/>
  <c r="X4574" i="2"/>
  <c r="X4573" i="2"/>
  <c r="X4572" i="2"/>
  <c r="X4571" i="2"/>
  <c r="X4570" i="2"/>
  <c r="X4569" i="2"/>
  <c r="X4568" i="2"/>
  <c r="X4567" i="2"/>
  <c r="X4566" i="2"/>
  <c r="X4565" i="2"/>
  <c r="X4564" i="2"/>
  <c r="X4563" i="2"/>
  <c r="X4562" i="2"/>
  <c r="X4561" i="2"/>
  <c r="X4560" i="2"/>
  <c r="X4559" i="2"/>
  <c r="X4558" i="2"/>
  <c r="X4557" i="2"/>
  <c r="X4556" i="2"/>
  <c r="X4555" i="2"/>
  <c r="X4554" i="2"/>
  <c r="X4553" i="2"/>
  <c r="X4552" i="2"/>
  <c r="X4551" i="2"/>
  <c r="X4550" i="2"/>
  <c r="X4549" i="2"/>
  <c r="X4548" i="2"/>
  <c r="X4547" i="2"/>
  <c r="X4546" i="2"/>
  <c r="X4545" i="2"/>
  <c r="X4544" i="2"/>
  <c r="X4543" i="2"/>
  <c r="X4542" i="2"/>
  <c r="X4541" i="2"/>
  <c r="X4540" i="2"/>
  <c r="X4539" i="2"/>
  <c r="X4538" i="2"/>
  <c r="X4537" i="2"/>
  <c r="X4536" i="2"/>
  <c r="X4535" i="2"/>
  <c r="X4534" i="2"/>
  <c r="X4533" i="2"/>
  <c r="X4532" i="2"/>
  <c r="X4531" i="2"/>
  <c r="X4530" i="2"/>
  <c r="X4529" i="2"/>
  <c r="X4528" i="2"/>
  <c r="X4527" i="2"/>
  <c r="X4526" i="2"/>
  <c r="X4525" i="2"/>
  <c r="X4524" i="2"/>
  <c r="X4523" i="2"/>
  <c r="X4522" i="2"/>
  <c r="X4521" i="2"/>
  <c r="X4520" i="2"/>
  <c r="X4519" i="2"/>
  <c r="X4518" i="2"/>
  <c r="X4517" i="2"/>
  <c r="X4516" i="2"/>
  <c r="X4515" i="2"/>
  <c r="X4514" i="2"/>
  <c r="X4513" i="2"/>
  <c r="X4512" i="2"/>
  <c r="X4511" i="2"/>
  <c r="X4510" i="2"/>
  <c r="X4509" i="2"/>
  <c r="X4508" i="2"/>
  <c r="X4507" i="2"/>
  <c r="X4506" i="2"/>
  <c r="X4505" i="2"/>
  <c r="X4504" i="2"/>
  <c r="X4503" i="2"/>
  <c r="X4502" i="2"/>
  <c r="X4501" i="2"/>
  <c r="X4500" i="2"/>
  <c r="X4499" i="2"/>
  <c r="X4498" i="2"/>
  <c r="X4497" i="2"/>
  <c r="X4496" i="2"/>
  <c r="X4495" i="2"/>
  <c r="X4494" i="2"/>
  <c r="X4493" i="2"/>
  <c r="X4492" i="2"/>
  <c r="X4491" i="2"/>
  <c r="X4490" i="2"/>
  <c r="X4489" i="2"/>
  <c r="X4488" i="2"/>
  <c r="X4487" i="2"/>
  <c r="X4486" i="2"/>
  <c r="X4485" i="2"/>
  <c r="X4484" i="2"/>
  <c r="X4483" i="2"/>
  <c r="X4482" i="2"/>
  <c r="X4481" i="2"/>
  <c r="X4480" i="2"/>
  <c r="X4479" i="2"/>
  <c r="X4478" i="2"/>
  <c r="X4477" i="2"/>
  <c r="X4476" i="2"/>
  <c r="X4475" i="2"/>
  <c r="X4474" i="2"/>
  <c r="X4473" i="2"/>
  <c r="X4472" i="2"/>
  <c r="X4471" i="2"/>
  <c r="X4470" i="2"/>
  <c r="X4469" i="2"/>
  <c r="X4468" i="2"/>
  <c r="X4467" i="2"/>
  <c r="X4466" i="2"/>
  <c r="X4465" i="2"/>
  <c r="X4464" i="2"/>
  <c r="X4463" i="2"/>
  <c r="X4462" i="2"/>
  <c r="X4461" i="2"/>
  <c r="X4460" i="2"/>
  <c r="X4459" i="2"/>
  <c r="X4458" i="2"/>
  <c r="X4457" i="2"/>
  <c r="X4456" i="2"/>
  <c r="X4455" i="2"/>
  <c r="X4454" i="2"/>
  <c r="X4453" i="2"/>
  <c r="X4452" i="2"/>
  <c r="X4451" i="2"/>
  <c r="X4450" i="2"/>
  <c r="X4449" i="2"/>
  <c r="X4448" i="2"/>
  <c r="X4447" i="2"/>
  <c r="X4446" i="2"/>
  <c r="X4445" i="2"/>
  <c r="X4444" i="2"/>
  <c r="X4443" i="2"/>
  <c r="X4442" i="2"/>
  <c r="X4441" i="2"/>
  <c r="X4440" i="2"/>
  <c r="X4439" i="2"/>
  <c r="X4438" i="2"/>
  <c r="X4437" i="2"/>
  <c r="X4436" i="2"/>
  <c r="X4435" i="2"/>
  <c r="X4434" i="2"/>
  <c r="X4433" i="2"/>
  <c r="X4432" i="2"/>
  <c r="X4431" i="2"/>
  <c r="X4430" i="2"/>
  <c r="X4429" i="2"/>
  <c r="X4428" i="2"/>
  <c r="X4427" i="2"/>
  <c r="X4426" i="2"/>
  <c r="X4425" i="2"/>
  <c r="X4424" i="2"/>
  <c r="X4423" i="2"/>
  <c r="X4422" i="2"/>
  <c r="X4421" i="2"/>
  <c r="X4420" i="2"/>
  <c r="X4419" i="2"/>
  <c r="X4418" i="2"/>
  <c r="X4417" i="2"/>
  <c r="X4416" i="2"/>
  <c r="X4415" i="2"/>
  <c r="X4414" i="2"/>
  <c r="X4413" i="2"/>
  <c r="X4412" i="2"/>
  <c r="X4411" i="2"/>
  <c r="X4410" i="2"/>
  <c r="X4409" i="2"/>
  <c r="X4408" i="2"/>
  <c r="X4407" i="2"/>
  <c r="X4406" i="2"/>
  <c r="X4405" i="2"/>
  <c r="X4404" i="2"/>
  <c r="X4403" i="2"/>
  <c r="X4402" i="2"/>
  <c r="X4401" i="2"/>
  <c r="X4400" i="2"/>
  <c r="X4399" i="2"/>
  <c r="X4398" i="2"/>
  <c r="X4397" i="2"/>
  <c r="X4396" i="2"/>
  <c r="X4395" i="2"/>
  <c r="X4394" i="2"/>
  <c r="X4393" i="2"/>
  <c r="X4392" i="2"/>
  <c r="X4391" i="2"/>
  <c r="X4390" i="2"/>
  <c r="X4389" i="2"/>
  <c r="X4388" i="2"/>
  <c r="X4387" i="2"/>
  <c r="X4386" i="2"/>
  <c r="X4385" i="2"/>
  <c r="X4384" i="2"/>
  <c r="X4383" i="2"/>
  <c r="X4382" i="2"/>
  <c r="X4381" i="2"/>
  <c r="X4380" i="2"/>
  <c r="X4379" i="2"/>
  <c r="X4378" i="2"/>
  <c r="X4377" i="2"/>
  <c r="X4376" i="2"/>
  <c r="X4375" i="2"/>
  <c r="X4374" i="2"/>
  <c r="X4373" i="2"/>
  <c r="X4372" i="2"/>
  <c r="X4371" i="2"/>
  <c r="X4370" i="2"/>
  <c r="X4369" i="2"/>
  <c r="X4368" i="2"/>
  <c r="X4367" i="2"/>
  <c r="X4366" i="2"/>
  <c r="X4365" i="2"/>
  <c r="X4364" i="2"/>
  <c r="X4363" i="2"/>
  <c r="X4362" i="2"/>
  <c r="X4361" i="2"/>
  <c r="X4360" i="2"/>
  <c r="X4359" i="2"/>
  <c r="X4358" i="2"/>
  <c r="X4357" i="2"/>
  <c r="X4356" i="2"/>
  <c r="X4355" i="2"/>
  <c r="X4354" i="2"/>
  <c r="X4353" i="2"/>
  <c r="X4352" i="2"/>
  <c r="X4351" i="2"/>
  <c r="X4350" i="2"/>
  <c r="X4349" i="2"/>
  <c r="X4348" i="2"/>
  <c r="X4347" i="2"/>
  <c r="X4346" i="2"/>
  <c r="X4345" i="2"/>
  <c r="X4344" i="2"/>
  <c r="X4343" i="2"/>
  <c r="X4342" i="2"/>
  <c r="X4341" i="2"/>
  <c r="X4340" i="2"/>
  <c r="X4339" i="2"/>
  <c r="X4338" i="2"/>
  <c r="X4337" i="2"/>
  <c r="X4336" i="2"/>
  <c r="X4335" i="2"/>
  <c r="X4334" i="2"/>
  <c r="X4333" i="2"/>
  <c r="X4332" i="2"/>
  <c r="X4331" i="2"/>
  <c r="X4330" i="2"/>
  <c r="X4329" i="2"/>
  <c r="X4328" i="2"/>
  <c r="X4327" i="2"/>
  <c r="X4326" i="2"/>
  <c r="X4325" i="2"/>
  <c r="X4324" i="2"/>
  <c r="X4323" i="2"/>
  <c r="X4322" i="2"/>
  <c r="X4321" i="2"/>
  <c r="X4320" i="2"/>
  <c r="X4319" i="2"/>
  <c r="X4318" i="2"/>
  <c r="X4317" i="2"/>
  <c r="X4316" i="2"/>
  <c r="X4315" i="2"/>
  <c r="X4314" i="2"/>
  <c r="X4313" i="2"/>
  <c r="X4312" i="2"/>
  <c r="X4311" i="2"/>
  <c r="X4310" i="2"/>
  <c r="X4309" i="2"/>
  <c r="X4308" i="2"/>
  <c r="X4307" i="2"/>
  <c r="X4306" i="2"/>
  <c r="X4305" i="2"/>
  <c r="X4304" i="2"/>
  <c r="X4303" i="2"/>
  <c r="X4302" i="2"/>
  <c r="X4301" i="2"/>
  <c r="X4300" i="2"/>
  <c r="X4299" i="2"/>
  <c r="X4298" i="2"/>
  <c r="X4297" i="2"/>
  <c r="X4296" i="2"/>
  <c r="X4295" i="2"/>
  <c r="X4294" i="2"/>
  <c r="X4293" i="2"/>
  <c r="X4292" i="2"/>
  <c r="X4291" i="2"/>
  <c r="X4290" i="2"/>
  <c r="X4289" i="2"/>
  <c r="X4288" i="2"/>
  <c r="X4287" i="2"/>
  <c r="X4286" i="2"/>
  <c r="X4285" i="2"/>
  <c r="X4284" i="2"/>
  <c r="X4283" i="2"/>
  <c r="X4282" i="2"/>
  <c r="X4281" i="2"/>
  <c r="X4280" i="2"/>
  <c r="X4279" i="2"/>
  <c r="X4278" i="2"/>
  <c r="X4277" i="2"/>
  <c r="X4276" i="2"/>
  <c r="X4275" i="2"/>
  <c r="X4274" i="2"/>
  <c r="X4273" i="2"/>
  <c r="X4272" i="2"/>
  <c r="X4271" i="2"/>
  <c r="X4270" i="2"/>
  <c r="X4269" i="2"/>
  <c r="X4268" i="2"/>
  <c r="X4267" i="2"/>
  <c r="X4266" i="2"/>
  <c r="X4265" i="2"/>
  <c r="X4264" i="2"/>
  <c r="X4263" i="2"/>
  <c r="X4262" i="2"/>
  <c r="X4261" i="2"/>
  <c r="X4260" i="2"/>
  <c r="X4259" i="2"/>
  <c r="X4258" i="2"/>
  <c r="X4257" i="2"/>
  <c r="X4256" i="2"/>
  <c r="X4255" i="2"/>
  <c r="X4254" i="2"/>
  <c r="X4253" i="2"/>
  <c r="X4252" i="2"/>
  <c r="X4251" i="2"/>
  <c r="X4250" i="2"/>
  <c r="X4249" i="2"/>
  <c r="X4248" i="2"/>
  <c r="X4247" i="2"/>
  <c r="X4246" i="2"/>
  <c r="X4245" i="2"/>
  <c r="X4244" i="2"/>
  <c r="X4243" i="2"/>
  <c r="X4242" i="2"/>
  <c r="X4241" i="2"/>
  <c r="X4240" i="2"/>
  <c r="X4239" i="2"/>
  <c r="X4238" i="2"/>
  <c r="X4237" i="2"/>
  <c r="X4236" i="2"/>
  <c r="X4235" i="2"/>
  <c r="X4234" i="2"/>
  <c r="X4233" i="2"/>
  <c r="X4232" i="2"/>
  <c r="X4231" i="2"/>
  <c r="X4230" i="2"/>
  <c r="X4229" i="2"/>
  <c r="X4228" i="2"/>
  <c r="X4227" i="2"/>
  <c r="X4226" i="2"/>
  <c r="X4225" i="2"/>
  <c r="X4224" i="2"/>
  <c r="X4223" i="2"/>
  <c r="X4222" i="2"/>
  <c r="X4221" i="2"/>
  <c r="X4220" i="2"/>
  <c r="X4219" i="2"/>
  <c r="X4218" i="2"/>
  <c r="X4217" i="2"/>
  <c r="X4216" i="2"/>
  <c r="X4215" i="2"/>
  <c r="X4214" i="2"/>
  <c r="X4213" i="2"/>
  <c r="X4212" i="2"/>
  <c r="X4211" i="2"/>
  <c r="X4210" i="2"/>
  <c r="X4209" i="2"/>
  <c r="X4208" i="2"/>
  <c r="X4207" i="2"/>
  <c r="X4206" i="2"/>
  <c r="X4205" i="2"/>
  <c r="X4204" i="2"/>
  <c r="X4203" i="2"/>
  <c r="X4202" i="2"/>
  <c r="X4201" i="2"/>
  <c r="X4200" i="2"/>
  <c r="X4199" i="2"/>
  <c r="X4198" i="2"/>
  <c r="X4197" i="2"/>
  <c r="X4196" i="2"/>
  <c r="X4195" i="2"/>
  <c r="X4194" i="2"/>
  <c r="X4193" i="2"/>
  <c r="X4192" i="2"/>
  <c r="X4191" i="2"/>
  <c r="X4190" i="2"/>
  <c r="X4189" i="2"/>
  <c r="X4188" i="2"/>
  <c r="X4187" i="2"/>
  <c r="X4186" i="2"/>
  <c r="X4185" i="2"/>
  <c r="X4184" i="2"/>
  <c r="X4183" i="2"/>
  <c r="X4182" i="2"/>
  <c r="X4181" i="2"/>
  <c r="X4180" i="2"/>
  <c r="X4179" i="2"/>
  <c r="X4178" i="2"/>
  <c r="X4177" i="2"/>
  <c r="X4176" i="2"/>
  <c r="X4175" i="2"/>
  <c r="X4174" i="2"/>
  <c r="X4173" i="2"/>
  <c r="X4172" i="2"/>
  <c r="X4171" i="2"/>
  <c r="X4170" i="2"/>
  <c r="X4169" i="2"/>
  <c r="X4168" i="2"/>
  <c r="X4167" i="2"/>
  <c r="X4166" i="2"/>
  <c r="X4165" i="2"/>
  <c r="X4164" i="2"/>
  <c r="X4163" i="2"/>
  <c r="X4162" i="2"/>
  <c r="X4161" i="2"/>
  <c r="X4160" i="2"/>
  <c r="X4159" i="2"/>
  <c r="X4158" i="2"/>
  <c r="X4157" i="2"/>
  <c r="X4156" i="2"/>
  <c r="X4155" i="2"/>
  <c r="X4154" i="2"/>
  <c r="X4153" i="2"/>
  <c r="X4152" i="2"/>
  <c r="X4151" i="2"/>
  <c r="X4150" i="2"/>
  <c r="X4149" i="2"/>
  <c r="X4148" i="2"/>
  <c r="X4147" i="2"/>
  <c r="X4146" i="2"/>
  <c r="X4145" i="2"/>
  <c r="X4144" i="2"/>
  <c r="X4143" i="2"/>
  <c r="X4142" i="2"/>
  <c r="X4141" i="2"/>
  <c r="X4140" i="2"/>
  <c r="X4139" i="2"/>
  <c r="X4138" i="2"/>
  <c r="X4137" i="2"/>
  <c r="X4136" i="2"/>
  <c r="X4135" i="2"/>
  <c r="X4134" i="2"/>
  <c r="X4133" i="2"/>
  <c r="X4132" i="2"/>
  <c r="X4131" i="2"/>
  <c r="X4130" i="2"/>
  <c r="X4129" i="2"/>
  <c r="X4128" i="2"/>
  <c r="X4127" i="2"/>
  <c r="X4126" i="2"/>
  <c r="X4125" i="2"/>
  <c r="X4124" i="2"/>
  <c r="X4123" i="2"/>
  <c r="X4122" i="2"/>
  <c r="X4121" i="2"/>
  <c r="X4120" i="2"/>
  <c r="X4119" i="2"/>
  <c r="X4118" i="2"/>
  <c r="X4117" i="2"/>
  <c r="X4116" i="2"/>
  <c r="X4115" i="2"/>
  <c r="X4114" i="2"/>
  <c r="X4113" i="2"/>
  <c r="X4112" i="2"/>
  <c r="X4111" i="2"/>
  <c r="X4110" i="2"/>
  <c r="X4109" i="2"/>
  <c r="X4108" i="2"/>
  <c r="X4107" i="2"/>
  <c r="X4106" i="2"/>
  <c r="X4105" i="2"/>
  <c r="X4104" i="2"/>
  <c r="X4103" i="2"/>
  <c r="X4102" i="2"/>
  <c r="X4101" i="2"/>
  <c r="X4100" i="2"/>
  <c r="X4099" i="2"/>
  <c r="X4098" i="2"/>
  <c r="X4097" i="2"/>
  <c r="X4096" i="2"/>
  <c r="X4095" i="2"/>
  <c r="X4094" i="2"/>
  <c r="X4093" i="2"/>
  <c r="X4092" i="2"/>
  <c r="X4091" i="2"/>
  <c r="X4090" i="2"/>
  <c r="X4089" i="2"/>
  <c r="X4088" i="2"/>
  <c r="X4087" i="2"/>
  <c r="X4086" i="2"/>
  <c r="X4085" i="2"/>
  <c r="X4084" i="2"/>
  <c r="X4083" i="2"/>
  <c r="X4082" i="2"/>
  <c r="X4081" i="2"/>
  <c r="X4080" i="2"/>
  <c r="X4079" i="2"/>
  <c r="X4078" i="2"/>
  <c r="X4077" i="2"/>
  <c r="X4076" i="2"/>
  <c r="X4075" i="2"/>
  <c r="X4074" i="2"/>
  <c r="X4073" i="2"/>
  <c r="X4072" i="2"/>
  <c r="X4071" i="2"/>
  <c r="X4070" i="2"/>
  <c r="X4069" i="2"/>
  <c r="X4068" i="2"/>
  <c r="X4067" i="2"/>
  <c r="X4066" i="2"/>
  <c r="X4065" i="2"/>
  <c r="X4064" i="2"/>
  <c r="X4063" i="2"/>
  <c r="X4062" i="2"/>
  <c r="X4061" i="2"/>
  <c r="X4060" i="2"/>
  <c r="X4059" i="2"/>
  <c r="X4058" i="2"/>
  <c r="X4057" i="2"/>
  <c r="X4056" i="2"/>
  <c r="X4055" i="2"/>
  <c r="X4054" i="2"/>
  <c r="X4053" i="2"/>
  <c r="X4052" i="2"/>
  <c r="X4051" i="2"/>
  <c r="X4050" i="2"/>
  <c r="X4049" i="2"/>
  <c r="X4048" i="2"/>
  <c r="X4047" i="2"/>
  <c r="X4046" i="2"/>
  <c r="X4045" i="2"/>
  <c r="X4044" i="2"/>
  <c r="X4043" i="2"/>
  <c r="X4042" i="2"/>
  <c r="X4041" i="2"/>
  <c r="X4040" i="2"/>
  <c r="X4039" i="2"/>
  <c r="X4038" i="2"/>
  <c r="X4037" i="2"/>
  <c r="X4036" i="2"/>
  <c r="X4035" i="2"/>
  <c r="X4034" i="2"/>
  <c r="X4033" i="2"/>
  <c r="X4032" i="2"/>
  <c r="X4031" i="2"/>
  <c r="X4030" i="2"/>
  <c r="X4029" i="2"/>
  <c r="X4028" i="2"/>
  <c r="X4027" i="2"/>
  <c r="X4026" i="2"/>
  <c r="X4025" i="2"/>
  <c r="X4024" i="2"/>
  <c r="X4023" i="2"/>
  <c r="X4022" i="2"/>
  <c r="X4021" i="2"/>
  <c r="X4020" i="2"/>
  <c r="X4019" i="2"/>
  <c r="X4018" i="2"/>
  <c r="X4017" i="2"/>
  <c r="X4016" i="2"/>
  <c r="X4015" i="2"/>
  <c r="X4014" i="2"/>
  <c r="X4013" i="2"/>
  <c r="X4012" i="2"/>
  <c r="X4011" i="2"/>
  <c r="X4010" i="2"/>
  <c r="X4009" i="2"/>
  <c r="X4008" i="2"/>
  <c r="X4007" i="2"/>
  <c r="X4006" i="2"/>
  <c r="X4005" i="2"/>
  <c r="X4004" i="2"/>
  <c r="X4003" i="2"/>
  <c r="X4002" i="2"/>
  <c r="X4001" i="2"/>
  <c r="X4000" i="2"/>
  <c r="X3999" i="2"/>
  <c r="X3998" i="2"/>
  <c r="X3997" i="2"/>
  <c r="X3996" i="2"/>
  <c r="X3995" i="2"/>
  <c r="X3994" i="2"/>
  <c r="X3993" i="2"/>
  <c r="X3992" i="2"/>
  <c r="X3991" i="2"/>
  <c r="X3990" i="2"/>
  <c r="X3989" i="2"/>
  <c r="X3988" i="2"/>
  <c r="X3987" i="2"/>
  <c r="X3986" i="2"/>
  <c r="X3985" i="2"/>
  <c r="X3984" i="2"/>
  <c r="X3983" i="2"/>
  <c r="X3982" i="2"/>
  <c r="X3981" i="2"/>
  <c r="X3980" i="2"/>
  <c r="X3979" i="2"/>
  <c r="X3978" i="2"/>
  <c r="X3977" i="2"/>
  <c r="X3976" i="2"/>
  <c r="X3975" i="2"/>
  <c r="X3974" i="2"/>
  <c r="X3973" i="2"/>
  <c r="X3972" i="2"/>
  <c r="X3971" i="2"/>
  <c r="X3970" i="2"/>
  <c r="X3969" i="2"/>
  <c r="X3968" i="2"/>
  <c r="X3967" i="2"/>
  <c r="X3966" i="2"/>
  <c r="X3965" i="2"/>
  <c r="X3964" i="2"/>
  <c r="X3963" i="2"/>
  <c r="X3962" i="2"/>
  <c r="X3961" i="2"/>
  <c r="X3960" i="2"/>
  <c r="X3959" i="2"/>
  <c r="X3958" i="2"/>
  <c r="X3957" i="2"/>
  <c r="X3956" i="2"/>
  <c r="X3955" i="2"/>
  <c r="X3954" i="2"/>
  <c r="X3953" i="2"/>
  <c r="X3952" i="2"/>
  <c r="X3951" i="2"/>
  <c r="X3950" i="2"/>
  <c r="X3949" i="2"/>
  <c r="X3948" i="2"/>
  <c r="X3947" i="2"/>
  <c r="X3946" i="2"/>
  <c r="X3945" i="2"/>
  <c r="X3944" i="2"/>
  <c r="X3943" i="2"/>
  <c r="X3942" i="2"/>
  <c r="X3941" i="2"/>
  <c r="X3940" i="2"/>
  <c r="X3939" i="2"/>
  <c r="X3938" i="2"/>
  <c r="X3937" i="2"/>
  <c r="X3936" i="2"/>
  <c r="X3935" i="2"/>
  <c r="X3934" i="2"/>
  <c r="X3933" i="2"/>
  <c r="X3932" i="2"/>
  <c r="X3931" i="2"/>
  <c r="X3930" i="2"/>
  <c r="X3929" i="2"/>
  <c r="X3928" i="2"/>
  <c r="X3927" i="2"/>
  <c r="X3926" i="2"/>
  <c r="X3925" i="2"/>
  <c r="X3924" i="2"/>
  <c r="X3923" i="2"/>
  <c r="X3922" i="2"/>
  <c r="X3921" i="2"/>
  <c r="X3920" i="2"/>
  <c r="X3919" i="2"/>
  <c r="X3918" i="2"/>
  <c r="X3917" i="2"/>
  <c r="X3916" i="2"/>
  <c r="X3915" i="2"/>
  <c r="X3914" i="2"/>
  <c r="X3913" i="2"/>
  <c r="X3912" i="2"/>
  <c r="X3911" i="2"/>
  <c r="X3910" i="2"/>
  <c r="X3909" i="2"/>
  <c r="X3908" i="2"/>
  <c r="X3907" i="2"/>
  <c r="X3906" i="2"/>
  <c r="X3905" i="2"/>
  <c r="X3904" i="2"/>
  <c r="X3903" i="2"/>
  <c r="X3902" i="2"/>
  <c r="X3901" i="2"/>
  <c r="X3900" i="2"/>
  <c r="X3899" i="2"/>
  <c r="X3898" i="2"/>
  <c r="X3897" i="2"/>
  <c r="X3896" i="2"/>
  <c r="X3895" i="2"/>
  <c r="X3894" i="2"/>
  <c r="X3893" i="2"/>
  <c r="X3892" i="2"/>
  <c r="X3891" i="2"/>
  <c r="X3890" i="2"/>
  <c r="X3889" i="2"/>
  <c r="X3888" i="2"/>
  <c r="X3887" i="2"/>
  <c r="X3886" i="2"/>
  <c r="X3885" i="2"/>
  <c r="X3884" i="2"/>
  <c r="X3883" i="2"/>
  <c r="X3882" i="2"/>
  <c r="X3881" i="2"/>
  <c r="X3880" i="2"/>
  <c r="X3879" i="2"/>
  <c r="X3878" i="2"/>
  <c r="X3877" i="2"/>
  <c r="X3876" i="2"/>
  <c r="X3875" i="2"/>
  <c r="X3874" i="2"/>
  <c r="X3873" i="2"/>
  <c r="X3872" i="2"/>
  <c r="X3871" i="2"/>
  <c r="X3870" i="2"/>
  <c r="X3869" i="2"/>
  <c r="X3868" i="2"/>
  <c r="X3867" i="2"/>
  <c r="X3866" i="2"/>
  <c r="X3865" i="2"/>
  <c r="X3864" i="2"/>
  <c r="X3863" i="2"/>
  <c r="X3862" i="2"/>
  <c r="X3861" i="2"/>
  <c r="X3860" i="2"/>
  <c r="X3859" i="2"/>
  <c r="X3858" i="2"/>
  <c r="X3857" i="2"/>
  <c r="X3856" i="2"/>
  <c r="X3855" i="2"/>
  <c r="X3854" i="2"/>
  <c r="X3853" i="2"/>
  <c r="X3852" i="2"/>
  <c r="X3851" i="2"/>
  <c r="X3850" i="2"/>
  <c r="X3849" i="2"/>
  <c r="X3848" i="2"/>
  <c r="X3847" i="2"/>
  <c r="X3846" i="2"/>
  <c r="X3845" i="2"/>
  <c r="X3844" i="2"/>
  <c r="X3843" i="2"/>
  <c r="X3842" i="2"/>
  <c r="X3841" i="2"/>
  <c r="X3840" i="2"/>
  <c r="X3839" i="2"/>
  <c r="X3838" i="2"/>
  <c r="X3837" i="2"/>
  <c r="X3836" i="2"/>
  <c r="X3835" i="2"/>
  <c r="X3834" i="2"/>
  <c r="X3833" i="2"/>
  <c r="X3832" i="2"/>
  <c r="X3831" i="2"/>
  <c r="X3830" i="2"/>
  <c r="X3829" i="2"/>
  <c r="X3828" i="2"/>
  <c r="X3827" i="2"/>
  <c r="X3826" i="2"/>
  <c r="X3825" i="2"/>
  <c r="X3824" i="2"/>
  <c r="X3823" i="2"/>
  <c r="X3822" i="2"/>
  <c r="X3821" i="2"/>
  <c r="X3820" i="2"/>
  <c r="X3819" i="2"/>
  <c r="X3818" i="2"/>
  <c r="X3817" i="2"/>
  <c r="X3816" i="2"/>
  <c r="X3815" i="2"/>
  <c r="X3814" i="2"/>
  <c r="X3813" i="2"/>
  <c r="X3812" i="2"/>
  <c r="X3811" i="2"/>
  <c r="X3810" i="2"/>
  <c r="X3809" i="2"/>
  <c r="X3808" i="2"/>
  <c r="X3807" i="2"/>
  <c r="X3806" i="2"/>
  <c r="X3805" i="2"/>
  <c r="X3804" i="2"/>
  <c r="X3803" i="2"/>
  <c r="X3802" i="2"/>
  <c r="X3801" i="2"/>
  <c r="X3800" i="2"/>
  <c r="X3799" i="2"/>
  <c r="X3798" i="2"/>
  <c r="X3797" i="2"/>
  <c r="X3796" i="2"/>
  <c r="X3795" i="2"/>
  <c r="X3794" i="2"/>
  <c r="X3793" i="2"/>
  <c r="X3792" i="2"/>
  <c r="X3791" i="2"/>
  <c r="X3790" i="2"/>
  <c r="X3789" i="2"/>
  <c r="X3788" i="2"/>
  <c r="X3787" i="2"/>
  <c r="X3786" i="2"/>
  <c r="X3785" i="2"/>
  <c r="X3784" i="2"/>
  <c r="X3783" i="2"/>
  <c r="X3782" i="2"/>
  <c r="X3781" i="2"/>
  <c r="X3780" i="2"/>
  <c r="X3779" i="2"/>
  <c r="X3778" i="2"/>
  <c r="X3777" i="2"/>
  <c r="X3776" i="2"/>
  <c r="X3775" i="2"/>
  <c r="X3774" i="2"/>
  <c r="X3773" i="2"/>
  <c r="X3772" i="2"/>
  <c r="X3771" i="2"/>
  <c r="X3770" i="2"/>
  <c r="X3769" i="2"/>
  <c r="X3768" i="2"/>
  <c r="X3767" i="2"/>
  <c r="X3766" i="2"/>
  <c r="X3765" i="2"/>
  <c r="X3764" i="2"/>
  <c r="X3763" i="2"/>
  <c r="X3762" i="2"/>
  <c r="X3761" i="2"/>
  <c r="X3760" i="2"/>
  <c r="X3759" i="2"/>
  <c r="X3758" i="2"/>
  <c r="X3757" i="2"/>
  <c r="X3756" i="2"/>
  <c r="X3755" i="2"/>
  <c r="X3754" i="2"/>
  <c r="X3753" i="2"/>
  <c r="X3752" i="2"/>
  <c r="X3751" i="2"/>
  <c r="X3750" i="2"/>
  <c r="X3749" i="2"/>
  <c r="X3748" i="2"/>
  <c r="X3747" i="2"/>
  <c r="X3746" i="2"/>
  <c r="X3745" i="2"/>
  <c r="X3744" i="2"/>
  <c r="X3743" i="2"/>
  <c r="X3742" i="2"/>
  <c r="X3741" i="2"/>
  <c r="X3740" i="2"/>
  <c r="X3739" i="2"/>
  <c r="X3738" i="2"/>
  <c r="X3737" i="2"/>
  <c r="X3736" i="2"/>
  <c r="X3735" i="2"/>
  <c r="X3734" i="2"/>
  <c r="X3733" i="2"/>
  <c r="X3732" i="2"/>
  <c r="X3731" i="2"/>
  <c r="X3730" i="2"/>
  <c r="X3729" i="2"/>
  <c r="X3728" i="2"/>
  <c r="X3727" i="2"/>
  <c r="X3726" i="2"/>
  <c r="X3725" i="2"/>
  <c r="X3724" i="2"/>
  <c r="X3723" i="2"/>
  <c r="X3722" i="2"/>
  <c r="X3721" i="2"/>
  <c r="X3720" i="2"/>
  <c r="X3719" i="2"/>
  <c r="X3718" i="2"/>
  <c r="X3717" i="2"/>
  <c r="X3716" i="2"/>
  <c r="X3715" i="2"/>
  <c r="X3714" i="2"/>
  <c r="X3713" i="2"/>
  <c r="X3712" i="2"/>
  <c r="X3711" i="2"/>
  <c r="X3710" i="2"/>
  <c r="X3709" i="2"/>
  <c r="X3708" i="2"/>
  <c r="X3707" i="2"/>
  <c r="X3706" i="2"/>
  <c r="X3705" i="2"/>
  <c r="X3704" i="2"/>
  <c r="X3703" i="2"/>
  <c r="X3702" i="2"/>
  <c r="X3701" i="2"/>
  <c r="X3700" i="2"/>
  <c r="X3699" i="2"/>
  <c r="X3698" i="2"/>
  <c r="X3697" i="2"/>
  <c r="X3696" i="2"/>
  <c r="X3695" i="2"/>
  <c r="X3694" i="2"/>
  <c r="X3693" i="2"/>
  <c r="X3692" i="2"/>
  <c r="X3691" i="2"/>
  <c r="X3690" i="2"/>
  <c r="X3689" i="2"/>
  <c r="X3688" i="2"/>
  <c r="X3687" i="2"/>
  <c r="X3686" i="2"/>
  <c r="X3685" i="2"/>
  <c r="X3684" i="2"/>
  <c r="X3683" i="2"/>
  <c r="X3682" i="2"/>
  <c r="X3681" i="2"/>
  <c r="X3680" i="2"/>
  <c r="X3679" i="2"/>
  <c r="X3678" i="2"/>
  <c r="X3677" i="2"/>
  <c r="X3676" i="2"/>
  <c r="X3675" i="2"/>
  <c r="X3674" i="2"/>
  <c r="X3673" i="2"/>
  <c r="X3672" i="2"/>
  <c r="X3671" i="2"/>
  <c r="X3670" i="2"/>
  <c r="X3669" i="2"/>
  <c r="X3668" i="2"/>
  <c r="X3667" i="2"/>
  <c r="X3666" i="2"/>
  <c r="X3665" i="2"/>
  <c r="X3664" i="2"/>
  <c r="X3663" i="2"/>
  <c r="X3662" i="2"/>
  <c r="X3661" i="2"/>
  <c r="X3660" i="2"/>
  <c r="X3659" i="2"/>
  <c r="X3658" i="2"/>
  <c r="X3657" i="2"/>
  <c r="X3656" i="2"/>
  <c r="X3655" i="2"/>
  <c r="X3654" i="2"/>
  <c r="X3653" i="2"/>
  <c r="X3652" i="2"/>
  <c r="X3651" i="2"/>
  <c r="X3650" i="2"/>
  <c r="X3649" i="2"/>
  <c r="X3648" i="2"/>
  <c r="X3647" i="2"/>
  <c r="X3646" i="2"/>
  <c r="X3645" i="2"/>
  <c r="X3644" i="2"/>
  <c r="X3643" i="2"/>
  <c r="X3642" i="2"/>
  <c r="X3641" i="2"/>
  <c r="X3640" i="2"/>
  <c r="X3639" i="2"/>
  <c r="X3638" i="2"/>
  <c r="X3637" i="2"/>
  <c r="X3636" i="2"/>
  <c r="X3635" i="2"/>
  <c r="X3634" i="2"/>
  <c r="X3633" i="2"/>
  <c r="X3632" i="2"/>
  <c r="X3631" i="2"/>
  <c r="X3630" i="2"/>
  <c r="X3629" i="2"/>
  <c r="X3628" i="2"/>
  <c r="X3627" i="2"/>
  <c r="X3626" i="2"/>
  <c r="X3625" i="2"/>
  <c r="X3624" i="2"/>
  <c r="X3623" i="2"/>
  <c r="X3622" i="2"/>
  <c r="X3621" i="2"/>
  <c r="X3620" i="2"/>
  <c r="X3619" i="2"/>
  <c r="X3618" i="2"/>
  <c r="X3617" i="2"/>
  <c r="X3616" i="2"/>
  <c r="X3615" i="2"/>
  <c r="X3614" i="2"/>
  <c r="X3613" i="2"/>
  <c r="X3612" i="2"/>
  <c r="X3611" i="2"/>
  <c r="X3610" i="2"/>
  <c r="X3609" i="2"/>
  <c r="X3608" i="2"/>
  <c r="X3607" i="2"/>
  <c r="X3606" i="2"/>
  <c r="X3605" i="2"/>
  <c r="X3604" i="2"/>
  <c r="X3603" i="2"/>
  <c r="X3602" i="2"/>
  <c r="X3601" i="2"/>
  <c r="X3600" i="2"/>
  <c r="X3599" i="2"/>
  <c r="X3598" i="2"/>
  <c r="X3597" i="2"/>
  <c r="X3596" i="2"/>
  <c r="X3595" i="2"/>
  <c r="X3594" i="2"/>
  <c r="X3593" i="2"/>
  <c r="X3592" i="2"/>
  <c r="X3591" i="2"/>
  <c r="X3590" i="2"/>
  <c r="X3589" i="2"/>
  <c r="X3588" i="2"/>
  <c r="X3587" i="2"/>
  <c r="X3586" i="2"/>
  <c r="X3585" i="2"/>
  <c r="X3584" i="2"/>
  <c r="X3583" i="2"/>
  <c r="X3582" i="2"/>
  <c r="X3581" i="2"/>
  <c r="X3580" i="2"/>
  <c r="X3579" i="2"/>
  <c r="X3578" i="2"/>
  <c r="X3577" i="2"/>
  <c r="X3576" i="2"/>
  <c r="X3575" i="2"/>
  <c r="X3574" i="2"/>
  <c r="X3573" i="2"/>
  <c r="X3572" i="2"/>
  <c r="X3571" i="2"/>
  <c r="X3570" i="2"/>
  <c r="X3569" i="2"/>
  <c r="X3568" i="2"/>
  <c r="X3567" i="2"/>
  <c r="X3566" i="2"/>
  <c r="X3565" i="2"/>
  <c r="X3564" i="2"/>
  <c r="X3563" i="2"/>
  <c r="X3562" i="2"/>
  <c r="X3561" i="2"/>
  <c r="X3560" i="2"/>
  <c r="X3559" i="2"/>
  <c r="X3558" i="2"/>
  <c r="X3557" i="2"/>
  <c r="X3556" i="2"/>
  <c r="X3555" i="2"/>
  <c r="X3554" i="2"/>
  <c r="X3553" i="2"/>
  <c r="X3552" i="2"/>
  <c r="X3551" i="2"/>
  <c r="X3550" i="2"/>
  <c r="X3549" i="2"/>
  <c r="X3548" i="2"/>
  <c r="X3547" i="2"/>
  <c r="X3546" i="2"/>
  <c r="X3545" i="2"/>
  <c r="X3544" i="2"/>
  <c r="X3543" i="2"/>
  <c r="X3542" i="2"/>
  <c r="X3541" i="2"/>
  <c r="X3540" i="2"/>
  <c r="X3539" i="2"/>
  <c r="X3538" i="2"/>
  <c r="X3537" i="2"/>
  <c r="X3536" i="2"/>
  <c r="X3535" i="2"/>
  <c r="X3534" i="2"/>
  <c r="X3533" i="2"/>
  <c r="X3532" i="2"/>
  <c r="X3531" i="2"/>
  <c r="X3530" i="2"/>
  <c r="X3529" i="2"/>
  <c r="X3528" i="2"/>
  <c r="X3527" i="2"/>
  <c r="X3526" i="2"/>
  <c r="X3525" i="2"/>
  <c r="X3524" i="2"/>
  <c r="X3523" i="2"/>
  <c r="X3522" i="2"/>
  <c r="X3521" i="2"/>
  <c r="X3520" i="2"/>
  <c r="X3519" i="2"/>
  <c r="X3518" i="2"/>
  <c r="X3517" i="2"/>
  <c r="X3516" i="2"/>
  <c r="X3515" i="2"/>
  <c r="X3514" i="2"/>
  <c r="X3513" i="2"/>
  <c r="X3512" i="2"/>
  <c r="X3511" i="2"/>
  <c r="X3510" i="2"/>
  <c r="X3509" i="2"/>
  <c r="X3508" i="2"/>
  <c r="X3507" i="2"/>
  <c r="X3506" i="2"/>
  <c r="X3505" i="2"/>
  <c r="X3504" i="2"/>
  <c r="X3503" i="2"/>
  <c r="X3502" i="2"/>
  <c r="X3501" i="2"/>
  <c r="X3500" i="2"/>
  <c r="X3499" i="2"/>
  <c r="X3498" i="2"/>
  <c r="X3497" i="2"/>
  <c r="X3496" i="2"/>
  <c r="X3495" i="2"/>
  <c r="X3494" i="2"/>
  <c r="X3493" i="2"/>
  <c r="X3492" i="2"/>
  <c r="X3491" i="2"/>
  <c r="X3490" i="2"/>
  <c r="X3489" i="2"/>
  <c r="X3488" i="2"/>
  <c r="X3487" i="2"/>
  <c r="X3486" i="2"/>
  <c r="X3485" i="2"/>
  <c r="X3484" i="2"/>
  <c r="X3483" i="2"/>
  <c r="X3482" i="2"/>
  <c r="X3481" i="2"/>
  <c r="X3480" i="2"/>
  <c r="X3479" i="2"/>
  <c r="X3478" i="2"/>
  <c r="X3477" i="2"/>
  <c r="X3476" i="2"/>
  <c r="X3475" i="2"/>
  <c r="X3474" i="2"/>
  <c r="X3473" i="2"/>
  <c r="X3472" i="2"/>
  <c r="X3471" i="2"/>
  <c r="X3470" i="2"/>
  <c r="X3469" i="2"/>
  <c r="X3468" i="2"/>
  <c r="X3467" i="2"/>
  <c r="X3466" i="2"/>
  <c r="X3465" i="2"/>
  <c r="X3464" i="2"/>
  <c r="X3463" i="2"/>
  <c r="X3462" i="2"/>
  <c r="X3461" i="2"/>
  <c r="X3460" i="2"/>
  <c r="X3459" i="2"/>
  <c r="X3458" i="2"/>
  <c r="X3457" i="2"/>
  <c r="X3456" i="2"/>
  <c r="X3455" i="2"/>
  <c r="X3454" i="2"/>
  <c r="X3453" i="2"/>
  <c r="X3452" i="2"/>
  <c r="X3451" i="2"/>
  <c r="X3450" i="2"/>
  <c r="X3449" i="2"/>
  <c r="X3448" i="2"/>
  <c r="X3447" i="2"/>
  <c r="X3446" i="2"/>
  <c r="X3445" i="2"/>
  <c r="X3444" i="2"/>
  <c r="X3443" i="2"/>
  <c r="X3442" i="2"/>
  <c r="X3441" i="2"/>
  <c r="X3440" i="2"/>
  <c r="X3439" i="2"/>
  <c r="X3438" i="2"/>
  <c r="X3437" i="2"/>
  <c r="X3436" i="2"/>
  <c r="X3435" i="2"/>
  <c r="X3434" i="2"/>
  <c r="X3433" i="2"/>
  <c r="X3432" i="2"/>
  <c r="X3431" i="2"/>
  <c r="X3430" i="2"/>
  <c r="X3429" i="2"/>
  <c r="X3428" i="2"/>
  <c r="X3427" i="2"/>
  <c r="X3426" i="2"/>
  <c r="X3425" i="2"/>
  <c r="X3424" i="2"/>
  <c r="X3423" i="2"/>
  <c r="X3422" i="2"/>
  <c r="X3421" i="2"/>
  <c r="X3420" i="2"/>
  <c r="X3419" i="2"/>
  <c r="X3418" i="2"/>
  <c r="X3417" i="2"/>
  <c r="X3416" i="2"/>
  <c r="X3415" i="2"/>
  <c r="X3414" i="2"/>
  <c r="X3413" i="2"/>
  <c r="X3412" i="2"/>
  <c r="X3411" i="2"/>
  <c r="X3410" i="2"/>
  <c r="X3409" i="2"/>
  <c r="X3408" i="2"/>
  <c r="X3407" i="2"/>
  <c r="X3406" i="2"/>
  <c r="X3405" i="2"/>
  <c r="X3404" i="2"/>
  <c r="X3403" i="2"/>
  <c r="X3402" i="2"/>
  <c r="X3401" i="2"/>
  <c r="X3400" i="2"/>
  <c r="X3399" i="2"/>
  <c r="X3398" i="2"/>
  <c r="X3397" i="2"/>
  <c r="X3396" i="2"/>
  <c r="X3395" i="2"/>
  <c r="X3394" i="2"/>
  <c r="X3393" i="2"/>
  <c r="X3392" i="2"/>
  <c r="X3391" i="2"/>
  <c r="X3390" i="2"/>
  <c r="X3389" i="2"/>
  <c r="X3388" i="2"/>
  <c r="X3387" i="2"/>
  <c r="X3386" i="2"/>
  <c r="X3385" i="2"/>
  <c r="X3384" i="2"/>
  <c r="X3383" i="2"/>
  <c r="X3382" i="2"/>
  <c r="X3381" i="2"/>
  <c r="X3380" i="2"/>
  <c r="X3379" i="2"/>
  <c r="X3378" i="2"/>
  <c r="X3377" i="2"/>
  <c r="X3376" i="2"/>
  <c r="X3375" i="2"/>
  <c r="X3374" i="2"/>
  <c r="X3373" i="2"/>
  <c r="X3372" i="2"/>
  <c r="X3371" i="2"/>
  <c r="X3370" i="2"/>
  <c r="X3369" i="2"/>
  <c r="X3368" i="2"/>
  <c r="X3367" i="2"/>
  <c r="X3366" i="2"/>
  <c r="X3365" i="2"/>
  <c r="X3364" i="2"/>
  <c r="X3363" i="2"/>
  <c r="X3362" i="2"/>
  <c r="X3361" i="2"/>
  <c r="X3360" i="2"/>
  <c r="X3359" i="2"/>
  <c r="X3358" i="2"/>
  <c r="X3357" i="2"/>
  <c r="X3356" i="2"/>
  <c r="X3355" i="2"/>
  <c r="X3354" i="2"/>
  <c r="X3353" i="2"/>
  <c r="X3352" i="2"/>
  <c r="X3351" i="2"/>
  <c r="X3350" i="2"/>
  <c r="X3349" i="2"/>
  <c r="X3348" i="2"/>
  <c r="X3347" i="2"/>
  <c r="X3346" i="2"/>
  <c r="X3345" i="2"/>
  <c r="X3344" i="2"/>
  <c r="X3343" i="2"/>
  <c r="X3342" i="2"/>
  <c r="X3341" i="2"/>
  <c r="X3340" i="2"/>
  <c r="X3339" i="2"/>
  <c r="X3338" i="2"/>
  <c r="X3337" i="2"/>
  <c r="X3336" i="2"/>
  <c r="X3335" i="2"/>
  <c r="X3334" i="2"/>
  <c r="X3333" i="2"/>
  <c r="X3332" i="2"/>
  <c r="X3331" i="2"/>
  <c r="X3330" i="2"/>
  <c r="X3329" i="2"/>
  <c r="X3328" i="2"/>
  <c r="X3327" i="2"/>
  <c r="X3326" i="2"/>
  <c r="X3325" i="2"/>
  <c r="X3324" i="2"/>
  <c r="X3323" i="2"/>
  <c r="X3322" i="2"/>
  <c r="X3321" i="2"/>
  <c r="X3320" i="2"/>
  <c r="X3319" i="2"/>
  <c r="X3318" i="2"/>
  <c r="X3317" i="2"/>
  <c r="X3316" i="2"/>
  <c r="X3315" i="2"/>
  <c r="X3314" i="2"/>
  <c r="X3313" i="2"/>
  <c r="X3312" i="2"/>
  <c r="X3311" i="2"/>
  <c r="X3310" i="2"/>
  <c r="X3309" i="2"/>
  <c r="X3308" i="2"/>
  <c r="X3307" i="2"/>
  <c r="X3306" i="2"/>
  <c r="X3305" i="2"/>
  <c r="X3304" i="2"/>
  <c r="X3303" i="2"/>
  <c r="X3302" i="2"/>
  <c r="X3301" i="2"/>
  <c r="X3300" i="2"/>
  <c r="X3299" i="2"/>
  <c r="X3298" i="2"/>
  <c r="X3297" i="2"/>
  <c r="X3296" i="2"/>
  <c r="X3295" i="2"/>
  <c r="X3294" i="2"/>
  <c r="X3293" i="2"/>
  <c r="X3292" i="2"/>
  <c r="X3291" i="2"/>
  <c r="X3290" i="2"/>
  <c r="X3289" i="2"/>
  <c r="X3288" i="2"/>
  <c r="X3287" i="2"/>
  <c r="X3286" i="2"/>
  <c r="X3285" i="2"/>
  <c r="X3284" i="2"/>
  <c r="X3283" i="2"/>
  <c r="X3282" i="2"/>
  <c r="X3281" i="2"/>
  <c r="X3280" i="2"/>
  <c r="X3279" i="2"/>
  <c r="X3278" i="2"/>
  <c r="X3277" i="2"/>
  <c r="X3276" i="2"/>
  <c r="X3275" i="2"/>
  <c r="X3274" i="2"/>
  <c r="X3273" i="2"/>
  <c r="X3272" i="2"/>
  <c r="X3271" i="2"/>
  <c r="X3270" i="2"/>
  <c r="X3269" i="2"/>
  <c r="X3268" i="2"/>
  <c r="X3267" i="2"/>
  <c r="X3266" i="2"/>
  <c r="X3265" i="2"/>
  <c r="X3264" i="2"/>
  <c r="X3263" i="2"/>
  <c r="X3262" i="2"/>
  <c r="X3261" i="2"/>
  <c r="X3260" i="2"/>
  <c r="X3259" i="2"/>
  <c r="X3258" i="2"/>
  <c r="X3257" i="2"/>
  <c r="X3256" i="2"/>
  <c r="X3255" i="2"/>
  <c r="X3254" i="2"/>
  <c r="X3253" i="2"/>
  <c r="X3252" i="2"/>
  <c r="X3251" i="2"/>
  <c r="X3250" i="2"/>
  <c r="X3249" i="2"/>
  <c r="X3248" i="2"/>
  <c r="X3247" i="2"/>
  <c r="X3246" i="2"/>
  <c r="X3245" i="2"/>
  <c r="X3244" i="2"/>
  <c r="X3243" i="2"/>
  <c r="X3242" i="2"/>
  <c r="X3241" i="2"/>
  <c r="X3240" i="2"/>
  <c r="X3239" i="2"/>
  <c r="X3238" i="2"/>
  <c r="X3237" i="2"/>
  <c r="X3236" i="2"/>
  <c r="X3235" i="2"/>
  <c r="X3234" i="2"/>
  <c r="X3233" i="2"/>
  <c r="X3232" i="2"/>
  <c r="X3231" i="2"/>
  <c r="X3230" i="2"/>
  <c r="X3229" i="2"/>
  <c r="X3228" i="2"/>
  <c r="X3227" i="2"/>
  <c r="X3226" i="2"/>
  <c r="X3225" i="2"/>
  <c r="X3224" i="2"/>
  <c r="X3223" i="2"/>
  <c r="X3222" i="2"/>
  <c r="X3221" i="2"/>
  <c r="X3220" i="2"/>
  <c r="X3219" i="2"/>
  <c r="X3218" i="2"/>
  <c r="X3217" i="2"/>
  <c r="X3216" i="2"/>
  <c r="X3215" i="2"/>
  <c r="X3214" i="2"/>
  <c r="X3213" i="2"/>
  <c r="X3212" i="2"/>
  <c r="X3211" i="2"/>
  <c r="X3210" i="2"/>
  <c r="X3209" i="2"/>
  <c r="X3208" i="2"/>
  <c r="X3207" i="2"/>
  <c r="X3206" i="2"/>
  <c r="X3205" i="2"/>
  <c r="X3204" i="2"/>
  <c r="X3203" i="2"/>
  <c r="X3202" i="2"/>
  <c r="X3201" i="2"/>
  <c r="X3200" i="2"/>
  <c r="X3199" i="2"/>
  <c r="X3198" i="2"/>
  <c r="X3197" i="2"/>
  <c r="X3196" i="2"/>
  <c r="X3195" i="2"/>
  <c r="X3194" i="2"/>
  <c r="X3193" i="2"/>
  <c r="X3192" i="2"/>
  <c r="X3191" i="2"/>
  <c r="X3190" i="2"/>
  <c r="X3189" i="2"/>
  <c r="X3188" i="2"/>
  <c r="X3187" i="2"/>
  <c r="X3186" i="2"/>
  <c r="X3185" i="2"/>
  <c r="X3184" i="2"/>
  <c r="X3183" i="2"/>
  <c r="X3182" i="2"/>
  <c r="X3181" i="2"/>
  <c r="X3180" i="2"/>
  <c r="X3179" i="2"/>
  <c r="X3178" i="2"/>
  <c r="X3177" i="2"/>
  <c r="X3176" i="2"/>
  <c r="X3175" i="2"/>
  <c r="X3174" i="2"/>
  <c r="X3173" i="2"/>
  <c r="X3172" i="2"/>
  <c r="X3171" i="2"/>
  <c r="X3170" i="2"/>
  <c r="X3169" i="2"/>
  <c r="X3168" i="2"/>
  <c r="X3167" i="2"/>
  <c r="X3166" i="2"/>
  <c r="X3165" i="2"/>
  <c r="X3164" i="2"/>
  <c r="X3163" i="2"/>
  <c r="X3162" i="2"/>
  <c r="X3161" i="2"/>
  <c r="X3160" i="2"/>
  <c r="X3159" i="2"/>
  <c r="X3158" i="2"/>
  <c r="X3157" i="2"/>
  <c r="X3156" i="2"/>
  <c r="X3155" i="2"/>
  <c r="X3154" i="2"/>
  <c r="X3153" i="2"/>
  <c r="X3152" i="2"/>
  <c r="X3151" i="2"/>
  <c r="X3150" i="2"/>
  <c r="X3149" i="2"/>
  <c r="X3148" i="2"/>
  <c r="X3147" i="2"/>
  <c r="X3146" i="2"/>
  <c r="X3145" i="2"/>
  <c r="X3144" i="2"/>
  <c r="X3143" i="2"/>
  <c r="X3142" i="2"/>
  <c r="X3141" i="2"/>
  <c r="X3140" i="2"/>
  <c r="X3139" i="2"/>
  <c r="X3138" i="2"/>
  <c r="X3137" i="2"/>
  <c r="X3136" i="2"/>
  <c r="X3135" i="2"/>
  <c r="X3134" i="2"/>
  <c r="X3133" i="2"/>
  <c r="X3132" i="2"/>
  <c r="X3131" i="2"/>
  <c r="X3130" i="2"/>
  <c r="X3129" i="2"/>
  <c r="X3128" i="2"/>
  <c r="X3127" i="2"/>
  <c r="X3126" i="2"/>
  <c r="X3125" i="2"/>
  <c r="X3124" i="2"/>
  <c r="X3123" i="2"/>
  <c r="X3122" i="2"/>
  <c r="X3121" i="2"/>
  <c r="X3120" i="2"/>
  <c r="X3119" i="2"/>
  <c r="X3118" i="2"/>
  <c r="X3117" i="2"/>
  <c r="X3116" i="2"/>
  <c r="X3115" i="2"/>
  <c r="X3114" i="2"/>
  <c r="X3113" i="2"/>
  <c r="X3112" i="2"/>
  <c r="X3111" i="2"/>
  <c r="X3110" i="2"/>
  <c r="X3109" i="2"/>
  <c r="X3108" i="2"/>
  <c r="X3107" i="2"/>
  <c r="X3106" i="2"/>
  <c r="X3105" i="2"/>
  <c r="X3104" i="2"/>
  <c r="X3103" i="2"/>
  <c r="X3102" i="2"/>
  <c r="X3101" i="2"/>
  <c r="X3100" i="2"/>
  <c r="X3099" i="2"/>
  <c r="X3098" i="2"/>
  <c r="X3097" i="2"/>
  <c r="X3096" i="2"/>
  <c r="X3095" i="2"/>
  <c r="X3094" i="2"/>
  <c r="X3093" i="2"/>
  <c r="X3092" i="2"/>
  <c r="X3091" i="2"/>
  <c r="X3090" i="2"/>
  <c r="X3089" i="2"/>
  <c r="X3088" i="2"/>
  <c r="X3087" i="2"/>
  <c r="X3086" i="2"/>
  <c r="X3085" i="2"/>
  <c r="X3084" i="2"/>
  <c r="X3083" i="2"/>
  <c r="X3082" i="2"/>
  <c r="X3081" i="2"/>
  <c r="X3080" i="2"/>
  <c r="X3079" i="2"/>
  <c r="X3078" i="2"/>
  <c r="X3077" i="2"/>
  <c r="X3076" i="2"/>
  <c r="X3075" i="2"/>
  <c r="X3074" i="2"/>
  <c r="X3073" i="2"/>
  <c r="X3072" i="2"/>
  <c r="X3071" i="2"/>
  <c r="X3070" i="2"/>
  <c r="X3069" i="2"/>
  <c r="X3068" i="2"/>
  <c r="X3067" i="2"/>
  <c r="X3066" i="2"/>
  <c r="X3065" i="2"/>
  <c r="X3064" i="2"/>
  <c r="X3063" i="2"/>
  <c r="X3062" i="2"/>
  <c r="X3061" i="2"/>
  <c r="X3060" i="2"/>
  <c r="X3059" i="2"/>
  <c r="X3058" i="2"/>
  <c r="X3057" i="2"/>
  <c r="X3056" i="2"/>
  <c r="X3055" i="2"/>
  <c r="X3054" i="2"/>
  <c r="X3053" i="2"/>
  <c r="X3052" i="2"/>
  <c r="X3051" i="2"/>
  <c r="X3050" i="2"/>
  <c r="X3049" i="2"/>
  <c r="X3048" i="2"/>
  <c r="X3047" i="2"/>
  <c r="X3046" i="2"/>
  <c r="X3045" i="2"/>
  <c r="X3044" i="2"/>
  <c r="X3043" i="2"/>
  <c r="X3042" i="2"/>
  <c r="X3041" i="2"/>
  <c r="X3040" i="2"/>
  <c r="X3039" i="2"/>
  <c r="X3038" i="2"/>
  <c r="X3037" i="2"/>
  <c r="X3036" i="2"/>
  <c r="X3035" i="2"/>
  <c r="X3034" i="2"/>
  <c r="X3033" i="2"/>
  <c r="X3032" i="2"/>
  <c r="X3031" i="2"/>
  <c r="X3030" i="2"/>
  <c r="X3029" i="2"/>
  <c r="X3028" i="2"/>
  <c r="X3027" i="2"/>
  <c r="X3026" i="2"/>
  <c r="X3025" i="2"/>
  <c r="X3024" i="2"/>
  <c r="X3023" i="2"/>
  <c r="X3022" i="2"/>
  <c r="X3021" i="2"/>
  <c r="X3020" i="2"/>
  <c r="X3019" i="2"/>
  <c r="X3018" i="2"/>
  <c r="X3017" i="2"/>
  <c r="X3016" i="2"/>
  <c r="X3015" i="2"/>
  <c r="X3014" i="2"/>
  <c r="X3013" i="2"/>
  <c r="X3012" i="2"/>
  <c r="X3011" i="2"/>
  <c r="X3010" i="2"/>
  <c r="X3009" i="2"/>
  <c r="X3008" i="2"/>
  <c r="X3007" i="2"/>
  <c r="X3006" i="2"/>
  <c r="X3005" i="2"/>
  <c r="X3004" i="2"/>
  <c r="X3003" i="2"/>
  <c r="X3002" i="2"/>
  <c r="X3001" i="2"/>
  <c r="X3000" i="2"/>
  <c r="X2999" i="2"/>
  <c r="X2998" i="2"/>
  <c r="X2997" i="2"/>
  <c r="X2996" i="2"/>
  <c r="X2995" i="2"/>
  <c r="X2994" i="2"/>
  <c r="X2993" i="2"/>
  <c r="X2992" i="2"/>
  <c r="X2991" i="2"/>
  <c r="X2990" i="2"/>
  <c r="X2989" i="2"/>
  <c r="X2988" i="2"/>
  <c r="X2987" i="2"/>
  <c r="X2986" i="2"/>
  <c r="X2985" i="2"/>
  <c r="X2984" i="2"/>
  <c r="X2983" i="2"/>
  <c r="X2982" i="2"/>
  <c r="X2981" i="2"/>
  <c r="X2980" i="2"/>
  <c r="X2979" i="2"/>
  <c r="X2978" i="2"/>
  <c r="X2977" i="2"/>
  <c r="X2976" i="2"/>
  <c r="X2975" i="2"/>
  <c r="X2974" i="2"/>
  <c r="X2973" i="2"/>
  <c r="X2972" i="2"/>
  <c r="X2971" i="2"/>
  <c r="X2970" i="2"/>
  <c r="X2969" i="2"/>
  <c r="X2968" i="2"/>
  <c r="X2967" i="2"/>
  <c r="X2966" i="2"/>
  <c r="X2965" i="2"/>
  <c r="X2964" i="2"/>
  <c r="X2963" i="2"/>
  <c r="X2962" i="2"/>
  <c r="X2961" i="2"/>
  <c r="X2960" i="2"/>
  <c r="X2959" i="2"/>
  <c r="X2958" i="2"/>
  <c r="X2957" i="2"/>
  <c r="X2956" i="2"/>
  <c r="X2955" i="2"/>
  <c r="X2954" i="2"/>
  <c r="X2953" i="2"/>
  <c r="X2952" i="2"/>
  <c r="X2951" i="2"/>
  <c r="X2950" i="2"/>
  <c r="X2949" i="2"/>
  <c r="X2948" i="2"/>
  <c r="X2947" i="2"/>
  <c r="X2946" i="2"/>
  <c r="X2945" i="2"/>
  <c r="X2944" i="2"/>
  <c r="X2943" i="2"/>
  <c r="X2942" i="2"/>
  <c r="X2941" i="2"/>
  <c r="X2940" i="2"/>
  <c r="X2939" i="2"/>
  <c r="X2938" i="2"/>
  <c r="X2937" i="2"/>
  <c r="X2936" i="2"/>
  <c r="X2935" i="2"/>
  <c r="X2934" i="2"/>
  <c r="X2933" i="2"/>
  <c r="X2932" i="2"/>
  <c r="X2931" i="2"/>
  <c r="X2930" i="2"/>
  <c r="X2929" i="2"/>
  <c r="X2928" i="2"/>
  <c r="X2927" i="2"/>
  <c r="X2926" i="2"/>
  <c r="X2925" i="2"/>
  <c r="X2924" i="2"/>
  <c r="X2923" i="2"/>
  <c r="X2922" i="2"/>
  <c r="X2921" i="2"/>
  <c r="X2920" i="2"/>
  <c r="X2919" i="2"/>
  <c r="X2918" i="2"/>
  <c r="X2917" i="2"/>
  <c r="X2916" i="2"/>
  <c r="X2915" i="2"/>
  <c r="X2914" i="2"/>
  <c r="X2913" i="2"/>
  <c r="X2912" i="2"/>
  <c r="X2911" i="2"/>
  <c r="X2910" i="2"/>
  <c r="X2909" i="2"/>
  <c r="X2908" i="2"/>
  <c r="X2907" i="2"/>
  <c r="X2906" i="2"/>
  <c r="X2905" i="2"/>
  <c r="X2904" i="2"/>
  <c r="X2903" i="2"/>
  <c r="X2902" i="2"/>
  <c r="X2901" i="2"/>
  <c r="X2900" i="2"/>
  <c r="X2899" i="2"/>
  <c r="X2898" i="2"/>
  <c r="X2897" i="2"/>
  <c r="X2896" i="2"/>
  <c r="X2895" i="2"/>
  <c r="X2894" i="2"/>
  <c r="X2893" i="2"/>
  <c r="X2892" i="2"/>
  <c r="X2891" i="2"/>
  <c r="X2890" i="2"/>
  <c r="X2889" i="2"/>
  <c r="X2888" i="2"/>
  <c r="X2887" i="2"/>
  <c r="X2886" i="2"/>
  <c r="X2885" i="2"/>
  <c r="X2884" i="2"/>
  <c r="X2883" i="2"/>
  <c r="X2882" i="2"/>
  <c r="X2881" i="2"/>
  <c r="X2880" i="2"/>
  <c r="X2879" i="2"/>
  <c r="X2878" i="2"/>
  <c r="X2877" i="2"/>
  <c r="X2876" i="2"/>
  <c r="X2875" i="2"/>
  <c r="X2874" i="2"/>
  <c r="X2873" i="2"/>
  <c r="X2872" i="2"/>
  <c r="X2871" i="2"/>
  <c r="X2870" i="2"/>
  <c r="X2869" i="2"/>
  <c r="X2868" i="2"/>
  <c r="X2867" i="2"/>
  <c r="X2866" i="2"/>
  <c r="X2865" i="2"/>
  <c r="X2864" i="2"/>
  <c r="X2863" i="2"/>
  <c r="X2862" i="2"/>
  <c r="X2861" i="2"/>
  <c r="X2860" i="2"/>
  <c r="X2859" i="2"/>
  <c r="X2858" i="2"/>
  <c r="X2857" i="2"/>
  <c r="X2856" i="2"/>
  <c r="X2855" i="2"/>
  <c r="X2854" i="2"/>
  <c r="X2853" i="2"/>
  <c r="X2852" i="2"/>
  <c r="X2851" i="2"/>
  <c r="X2850" i="2"/>
  <c r="X2849" i="2"/>
  <c r="X2848" i="2"/>
  <c r="X2847" i="2"/>
  <c r="X2846" i="2"/>
  <c r="X2845" i="2"/>
  <c r="X2844" i="2"/>
  <c r="X2843" i="2"/>
  <c r="X2842" i="2"/>
  <c r="X2841" i="2"/>
  <c r="X2840" i="2"/>
  <c r="X2839" i="2"/>
  <c r="X2838" i="2"/>
  <c r="X2837" i="2"/>
  <c r="X2836" i="2"/>
  <c r="X2835" i="2"/>
  <c r="X2834" i="2"/>
  <c r="X2833" i="2"/>
  <c r="X2832" i="2"/>
  <c r="X2831" i="2"/>
  <c r="X2830" i="2"/>
  <c r="X2829" i="2"/>
  <c r="X2828" i="2"/>
  <c r="X2827" i="2"/>
  <c r="X2826" i="2"/>
  <c r="X2825" i="2"/>
  <c r="X2824" i="2"/>
  <c r="X2823" i="2"/>
  <c r="X2822" i="2"/>
  <c r="X2821" i="2"/>
  <c r="X2820" i="2"/>
  <c r="X2819" i="2"/>
  <c r="X2818" i="2"/>
  <c r="X2817" i="2"/>
  <c r="X2816" i="2"/>
  <c r="X2815" i="2"/>
  <c r="X2814" i="2"/>
  <c r="X2813" i="2"/>
  <c r="X2812" i="2"/>
  <c r="X2811" i="2"/>
  <c r="X2810" i="2"/>
  <c r="X2809" i="2"/>
  <c r="X2808" i="2"/>
  <c r="X2807" i="2"/>
  <c r="X2806" i="2"/>
  <c r="X2805" i="2"/>
  <c r="X2804" i="2"/>
  <c r="X2803" i="2"/>
  <c r="X2802" i="2"/>
  <c r="X2801" i="2"/>
  <c r="X2800" i="2"/>
  <c r="X2799" i="2"/>
  <c r="X2798" i="2"/>
  <c r="X2797" i="2"/>
  <c r="X2796" i="2"/>
  <c r="X2795" i="2"/>
  <c r="X2794" i="2"/>
  <c r="X2793" i="2"/>
  <c r="X2792" i="2"/>
  <c r="X2791" i="2"/>
  <c r="X2790" i="2"/>
  <c r="X2789" i="2"/>
  <c r="X2788" i="2"/>
  <c r="X2787" i="2"/>
  <c r="X2786" i="2"/>
  <c r="X2785" i="2"/>
  <c r="X2784" i="2"/>
  <c r="X2783" i="2"/>
  <c r="X2782" i="2"/>
  <c r="X2781" i="2"/>
  <c r="X2780" i="2"/>
  <c r="X2779" i="2"/>
  <c r="X2778" i="2"/>
  <c r="X2777" i="2"/>
  <c r="X2776" i="2"/>
  <c r="X2775" i="2"/>
  <c r="X2774" i="2"/>
  <c r="X2773" i="2"/>
  <c r="X2772" i="2"/>
  <c r="X2771" i="2"/>
  <c r="X2770" i="2"/>
  <c r="X2769" i="2"/>
  <c r="X2768" i="2"/>
  <c r="X2767" i="2"/>
  <c r="X2766" i="2"/>
  <c r="X2765" i="2"/>
  <c r="X2764" i="2"/>
  <c r="X2763" i="2"/>
  <c r="X2762" i="2"/>
  <c r="X2761" i="2"/>
  <c r="X2760" i="2"/>
  <c r="X2759" i="2"/>
  <c r="X2758" i="2"/>
  <c r="X2757" i="2"/>
  <c r="X2756" i="2"/>
  <c r="X2755" i="2"/>
  <c r="X2754" i="2"/>
  <c r="X2753" i="2"/>
  <c r="X2752" i="2"/>
  <c r="X2751" i="2"/>
  <c r="X2750" i="2"/>
  <c r="X2749" i="2"/>
  <c r="X2748" i="2"/>
  <c r="X2747" i="2"/>
  <c r="X2746" i="2"/>
  <c r="X2745" i="2"/>
  <c r="X2744" i="2"/>
  <c r="X2743" i="2"/>
  <c r="X2742" i="2"/>
  <c r="X2741" i="2"/>
  <c r="X2740" i="2"/>
  <c r="X2739" i="2"/>
  <c r="X2738" i="2"/>
  <c r="X2737" i="2"/>
  <c r="X2736" i="2"/>
  <c r="X2735" i="2"/>
  <c r="X2734" i="2"/>
  <c r="X2733" i="2"/>
  <c r="X2732" i="2"/>
  <c r="X2731" i="2"/>
  <c r="X2730" i="2"/>
  <c r="X2729" i="2"/>
  <c r="X2728" i="2"/>
  <c r="X2727" i="2"/>
  <c r="X2726" i="2"/>
  <c r="X2725" i="2"/>
  <c r="X2724" i="2"/>
  <c r="X2723" i="2"/>
  <c r="X2722" i="2"/>
  <c r="X2721" i="2"/>
  <c r="X2720" i="2"/>
  <c r="X2719" i="2"/>
  <c r="X2718" i="2"/>
  <c r="X2717" i="2"/>
  <c r="X2716" i="2"/>
  <c r="X2715" i="2"/>
  <c r="X2714" i="2"/>
  <c r="X2713" i="2"/>
  <c r="X2712" i="2"/>
  <c r="X2711" i="2"/>
  <c r="X2710" i="2"/>
  <c r="X2709" i="2"/>
  <c r="X2708" i="2"/>
  <c r="X2707" i="2"/>
  <c r="X2706" i="2"/>
  <c r="X2705" i="2"/>
  <c r="X2704" i="2"/>
  <c r="X2703" i="2"/>
  <c r="X2702" i="2"/>
  <c r="X2701" i="2"/>
  <c r="X2700" i="2"/>
  <c r="X2699" i="2"/>
  <c r="X2698" i="2"/>
  <c r="X2697" i="2"/>
  <c r="X2696" i="2"/>
  <c r="X2695" i="2"/>
  <c r="X2694" i="2"/>
  <c r="X2693" i="2"/>
  <c r="X2692" i="2"/>
  <c r="X2691" i="2"/>
  <c r="X2690" i="2"/>
  <c r="X2689" i="2"/>
  <c r="X2688" i="2"/>
  <c r="X2687" i="2"/>
  <c r="X2686" i="2"/>
  <c r="X2685" i="2"/>
  <c r="X2684" i="2"/>
  <c r="X2683" i="2"/>
  <c r="X2682" i="2"/>
  <c r="X2681" i="2"/>
  <c r="X2680" i="2"/>
  <c r="X2679" i="2"/>
  <c r="X2678" i="2"/>
  <c r="X2677" i="2"/>
  <c r="X2676" i="2"/>
  <c r="X2675" i="2"/>
  <c r="X2674" i="2"/>
  <c r="X2673" i="2"/>
  <c r="X2672" i="2"/>
  <c r="X2671" i="2"/>
  <c r="X2670" i="2"/>
  <c r="X2669" i="2"/>
  <c r="X2668" i="2"/>
  <c r="X2667" i="2"/>
  <c r="X2666" i="2"/>
  <c r="X2665" i="2"/>
  <c r="X2664" i="2"/>
  <c r="X2663" i="2"/>
  <c r="X2662" i="2"/>
  <c r="X2661" i="2"/>
  <c r="X2660" i="2"/>
  <c r="X2659" i="2"/>
  <c r="X2658" i="2"/>
  <c r="X2657" i="2"/>
  <c r="X2656" i="2"/>
  <c r="X2655" i="2"/>
  <c r="X2654" i="2"/>
  <c r="X2653" i="2"/>
  <c r="X2652" i="2"/>
  <c r="X2651" i="2"/>
  <c r="X2650" i="2"/>
  <c r="X2649" i="2"/>
  <c r="X2648" i="2"/>
  <c r="X2647" i="2"/>
  <c r="X2646" i="2"/>
  <c r="X2645" i="2"/>
  <c r="X2644" i="2"/>
  <c r="X2643" i="2"/>
  <c r="X2642" i="2"/>
  <c r="X2641" i="2"/>
  <c r="X2640" i="2"/>
  <c r="X2639" i="2"/>
  <c r="X2638" i="2"/>
  <c r="X2637" i="2"/>
  <c r="X2636" i="2"/>
  <c r="X2635" i="2"/>
  <c r="X2634" i="2"/>
  <c r="X2633" i="2"/>
  <c r="X2632" i="2"/>
  <c r="X2631" i="2"/>
  <c r="X2630" i="2"/>
  <c r="X2629" i="2"/>
  <c r="X2628" i="2"/>
  <c r="X2627" i="2"/>
  <c r="X2626" i="2"/>
  <c r="X2625" i="2"/>
  <c r="X2624" i="2"/>
  <c r="X2623" i="2"/>
  <c r="X2622" i="2"/>
  <c r="X2621" i="2"/>
  <c r="X2620" i="2"/>
  <c r="X2619" i="2"/>
  <c r="X2618" i="2"/>
  <c r="X2617" i="2"/>
  <c r="X2616" i="2"/>
  <c r="X2615" i="2"/>
  <c r="X2614" i="2"/>
  <c r="X2613" i="2"/>
  <c r="X2612" i="2"/>
  <c r="X2611" i="2"/>
  <c r="X2610" i="2"/>
  <c r="X2609" i="2"/>
  <c r="X2608" i="2"/>
  <c r="X2607" i="2"/>
  <c r="X2606" i="2"/>
  <c r="X2605" i="2"/>
  <c r="X2604" i="2"/>
  <c r="X2603" i="2"/>
  <c r="X2602" i="2"/>
  <c r="X2601" i="2"/>
  <c r="X2600" i="2"/>
  <c r="X2599" i="2"/>
  <c r="X2598" i="2"/>
  <c r="X2597" i="2"/>
  <c r="X2596" i="2"/>
  <c r="X2595" i="2"/>
  <c r="X2594" i="2"/>
  <c r="X2593" i="2"/>
  <c r="X2592" i="2"/>
  <c r="X2591" i="2"/>
  <c r="X2590" i="2"/>
  <c r="X2589" i="2"/>
  <c r="X2588" i="2"/>
  <c r="X2587" i="2"/>
  <c r="X2586" i="2"/>
  <c r="X2585" i="2"/>
  <c r="X2584" i="2"/>
  <c r="X2583" i="2"/>
  <c r="X2582" i="2"/>
  <c r="X2581" i="2"/>
  <c r="X2580" i="2"/>
  <c r="X2579" i="2"/>
  <c r="X2578" i="2"/>
  <c r="X2577" i="2"/>
  <c r="X2576" i="2"/>
  <c r="X2575" i="2"/>
  <c r="X2574" i="2"/>
  <c r="X2573" i="2"/>
  <c r="X2572" i="2"/>
  <c r="X2571" i="2"/>
  <c r="X2570" i="2"/>
  <c r="X2569" i="2"/>
  <c r="X2568" i="2"/>
  <c r="X2567" i="2"/>
  <c r="X2566" i="2"/>
  <c r="X2565" i="2"/>
  <c r="X2564" i="2"/>
  <c r="X2563" i="2"/>
  <c r="X2562" i="2"/>
  <c r="X2561" i="2"/>
  <c r="X2560" i="2"/>
  <c r="X2559" i="2"/>
  <c r="X2558" i="2"/>
  <c r="X2557" i="2"/>
  <c r="X2556" i="2"/>
  <c r="X2555" i="2"/>
  <c r="X2554" i="2"/>
  <c r="X2553" i="2"/>
  <c r="X2552" i="2"/>
  <c r="X2551" i="2"/>
  <c r="X2550" i="2"/>
  <c r="X2549" i="2"/>
  <c r="X2548" i="2"/>
  <c r="X2547" i="2"/>
  <c r="X2546" i="2"/>
  <c r="X2545" i="2"/>
  <c r="X2544" i="2"/>
  <c r="X2543" i="2"/>
  <c r="X2542" i="2"/>
  <c r="X2541" i="2"/>
  <c r="X2540" i="2"/>
  <c r="X2539" i="2"/>
  <c r="X2538" i="2"/>
  <c r="X2537" i="2"/>
  <c r="X2536" i="2"/>
  <c r="X2535" i="2"/>
  <c r="X2534" i="2"/>
  <c r="X2533" i="2"/>
  <c r="X2532" i="2"/>
  <c r="X2531" i="2"/>
  <c r="X2530" i="2"/>
  <c r="X2529" i="2"/>
  <c r="X2528" i="2"/>
  <c r="X2527" i="2"/>
  <c r="X2526" i="2"/>
  <c r="X2525" i="2"/>
  <c r="X2524" i="2"/>
  <c r="X2523" i="2"/>
  <c r="X2522" i="2"/>
  <c r="X2521" i="2"/>
  <c r="X2520" i="2"/>
  <c r="X2519" i="2"/>
  <c r="X2518" i="2"/>
  <c r="X2517" i="2"/>
  <c r="X2516" i="2"/>
  <c r="X2515" i="2"/>
  <c r="X2514" i="2"/>
  <c r="X2513" i="2"/>
  <c r="X2512" i="2"/>
  <c r="X2511" i="2"/>
  <c r="X2510" i="2"/>
  <c r="X2509" i="2"/>
  <c r="X2508" i="2"/>
  <c r="X2507" i="2"/>
  <c r="X2506" i="2"/>
  <c r="X2505" i="2"/>
  <c r="X2504" i="2"/>
  <c r="X2503" i="2"/>
  <c r="X2502" i="2"/>
  <c r="X2501" i="2"/>
  <c r="X2500" i="2"/>
  <c r="X2499" i="2"/>
  <c r="X2498" i="2"/>
  <c r="X2497" i="2"/>
  <c r="X2496" i="2"/>
  <c r="X2495" i="2"/>
  <c r="X2494" i="2"/>
  <c r="X2493" i="2"/>
  <c r="X2492" i="2"/>
  <c r="X2491" i="2"/>
  <c r="X2490" i="2"/>
  <c r="X2489" i="2"/>
  <c r="X2488" i="2"/>
  <c r="X2487" i="2"/>
  <c r="X2486" i="2"/>
  <c r="X2485" i="2"/>
  <c r="X2484" i="2"/>
  <c r="X2483" i="2"/>
  <c r="X2482" i="2"/>
  <c r="X2481" i="2"/>
  <c r="X2480" i="2"/>
  <c r="X2479" i="2"/>
  <c r="X2478" i="2"/>
  <c r="X2477" i="2"/>
  <c r="X2476" i="2"/>
  <c r="X2475" i="2"/>
  <c r="X2474" i="2"/>
  <c r="X2473" i="2"/>
  <c r="X2472" i="2"/>
  <c r="X2471" i="2"/>
  <c r="X2470" i="2"/>
  <c r="X2469" i="2"/>
  <c r="X2468" i="2"/>
  <c r="X2467" i="2"/>
  <c r="X2466" i="2"/>
  <c r="X2465" i="2"/>
  <c r="X2464" i="2"/>
  <c r="X2463" i="2"/>
  <c r="X2462" i="2"/>
  <c r="X2461" i="2"/>
  <c r="X2460" i="2"/>
  <c r="X2459" i="2"/>
  <c r="X2458" i="2"/>
  <c r="X2457" i="2"/>
  <c r="X2456" i="2"/>
  <c r="X2455" i="2"/>
  <c r="X2454" i="2"/>
  <c r="X2453" i="2"/>
  <c r="X2452" i="2"/>
  <c r="X2451" i="2"/>
  <c r="X2450" i="2"/>
  <c r="X2449" i="2"/>
  <c r="X2448" i="2"/>
  <c r="X2447" i="2"/>
  <c r="X2446" i="2"/>
  <c r="X2445" i="2"/>
  <c r="X2444" i="2"/>
  <c r="X2443" i="2"/>
  <c r="X2442" i="2"/>
  <c r="X2441" i="2"/>
  <c r="X2440" i="2"/>
  <c r="X2439" i="2"/>
  <c r="X2438" i="2"/>
  <c r="X2437" i="2"/>
  <c r="X2436" i="2"/>
  <c r="X2435" i="2"/>
  <c r="X2434" i="2"/>
  <c r="X2433" i="2"/>
  <c r="X2432" i="2"/>
  <c r="X2431" i="2"/>
  <c r="X2430" i="2"/>
  <c r="X2429" i="2"/>
  <c r="X2428" i="2"/>
  <c r="X2427" i="2"/>
  <c r="X2426" i="2"/>
  <c r="X2425" i="2"/>
  <c r="X2424" i="2"/>
  <c r="X2423" i="2"/>
  <c r="X2422" i="2"/>
  <c r="X2421" i="2"/>
  <c r="X2420" i="2"/>
  <c r="X2419" i="2"/>
  <c r="X2418" i="2"/>
  <c r="X2417" i="2"/>
  <c r="X2416" i="2"/>
  <c r="X2415" i="2"/>
  <c r="X2414" i="2"/>
  <c r="X2413" i="2"/>
  <c r="X2412" i="2"/>
  <c r="X2411" i="2"/>
  <c r="X2410" i="2"/>
  <c r="X2409" i="2"/>
  <c r="X2408" i="2"/>
  <c r="X2407" i="2"/>
  <c r="X2406" i="2"/>
  <c r="X2405" i="2"/>
  <c r="X2404" i="2"/>
  <c r="X2403" i="2"/>
  <c r="X2402" i="2"/>
  <c r="X2401" i="2"/>
  <c r="X2400" i="2"/>
  <c r="X2399" i="2"/>
  <c r="X2398" i="2"/>
  <c r="X2397" i="2"/>
  <c r="X2396" i="2"/>
  <c r="X2395" i="2"/>
  <c r="X2394" i="2"/>
  <c r="X2393" i="2"/>
  <c r="X2392" i="2"/>
  <c r="X2391" i="2"/>
  <c r="X2390" i="2"/>
  <c r="X2389" i="2"/>
  <c r="X2388" i="2"/>
  <c r="X2387" i="2"/>
  <c r="X2386" i="2"/>
  <c r="X2385" i="2"/>
  <c r="X2384" i="2"/>
  <c r="X2383" i="2"/>
  <c r="X2382" i="2"/>
  <c r="X2381" i="2"/>
  <c r="X2380" i="2"/>
  <c r="X2379" i="2"/>
  <c r="X2378" i="2"/>
  <c r="X2377" i="2"/>
  <c r="X2376" i="2"/>
  <c r="X2375" i="2"/>
  <c r="X2374" i="2"/>
  <c r="X2373" i="2"/>
  <c r="X2372" i="2"/>
  <c r="X2371" i="2"/>
  <c r="X2370" i="2"/>
  <c r="X2369" i="2"/>
  <c r="X2368" i="2"/>
  <c r="X2367" i="2"/>
  <c r="X2366" i="2"/>
  <c r="X2365" i="2"/>
  <c r="X2364" i="2"/>
  <c r="X2363" i="2"/>
  <c r="X2362" i="2"/>
  <c r="X2361" i="2"/>
  <c r="X2360" i="2"/>
  <c r="X2359" i="2"/>
  <c r="X2358" i="2"/>
  <c r="X2357" i="2"/>
  <c r="X2356" i="2"/>
  <c r="X2355" i="2"/>
  <c r="X2354" i="2"/>
  <c r="X2353" i="2"/>
  <c r="X2352" i="2"/>
  <c r="X2351" i="2"/>
  <c r="X2350" i="2"/>
  <c r="X2349" i="2"/>
  <c r="X2348" i="2"/>
  <c r="X2347" i="2"/>
  <c r="X2346" i="2"/>
  <c r="X2345" i="2"/>
  <c r="X2344" i="2"/>
  <c r="X2343" i="2"/>
  <c r="X2342" i="2"/>
  <c r="X2341" i="2"/>
  <c r="X2340" i="2"/>
  <c r="X2339" i="2"/>
  <c r="X2338" i="2"/>
  <c r="X2337" i="2"/>
  <c r="X2336" i="2"/>
  <c r="X2335" i="2"/>
  <c r="X2334" i="2"/>
  <c r="X2333" i="2"/>
  <c r="X2332" i="2"/>
  <c r="X2331" i="2"/>
  <c r="X2330" i="2"/>
  <c r="X2329" i="2"/>
  <c r="X2328" i="2"/>
  <c r="X2327" i="2"/>
  <c r="X2326" i="2"/>
  <c r="X2325" i="2"/>
  <c r="X2324" i="2"/>
  <c r="X2323" i="2"/>
  <c r="X2322" i="2"/>
  <c r="X2321" i="2"/>
  <c r="X2320" i="2"/>
  <c r="X2319" i="2"/>
  <c r="X2318" i="2"/>
  <c r="X2317" i="2"/>
  <c r="X2316" i="2"/>
  <c r="X2315" i="2"/>
  <c r="X2314" i="2"/>
  <c r="X2313" i="2"/>
  <c r="X2312" i="2"/>
  <c r="X2311" i="2"/>
  <c r="X2310" i="2"/>
  <c r="X2309" i="2"/>
  <c r="X2308" i="2"/>
  <c r="X2307" i="2"/>
  <c r="X2306" i="2"/>
  <c r="X2305" i="2"/>
  <c r="X2304" i="2"/>
  <c r="X2303" i="2"/>
  <c r="X2302" i="2"/>
  <c r="X2301" i="2"/>
  <c r="X2300" i="2"/>
  <c r="X2299" i="2"/>
  <c r="X2298" i="2"/>
  <c r="X2297" i="2"/>
  <c r="X2296" i="2"/>
  <c r="X2295" i="2"/>
  <c r="X2294" i="2"/>
  <c r="X2293" i="2"/>
  <c r="X2292" i="2"/>
  <c r="X2291" i="2"/>
  <c r="X2290" i="2"/>
  <c r="X2289" i="2"/>
  <c r="X2288" i="2"/>
  <c r="X2287" i="2"/>
  <c r="X2286" i="2"/>
  <c r="X2285" i="2"/>
  <c r="X2284" i="2"/>
  <c r="X2283" i="2"/>
  <c r="X2282" i="2"/>
  <c r="X2281" i="2"/>
  <c r="X2280" i="2"/>
  <c r="X2279" i="2"/>
  <c r="X2278" i="2"/>
  <c r="X2277" i="2"/>
  <c r="X2276" i="2"/>
  <c r="X2275" i="2"/>
  <c r="X2274" i="2"/>
  <c r="X2273" i="2"/>
  <c r="X2272" i="2"/>
  <c r="X2271" i="2"/>
  <c r="X2270" i="2"/>
  <c r="X2269" i="2"/>
  <c r="X2268" i="2"/>
  <c r="X2267" i="2"/>
  <c r="X2266" i="2"/>
  <c r="X2265" i="2"/>
  <c r="X2264" i="2"/>
  <c r="X2263" i="2"/>
  <c r="X2262" i="2"/>
  <c r="X2261" i="2"/>
  <c r="X2260" i="2"/>
  <c r="X2259" i="2"/>
  <c r="X2258" i="2"/>
  <c r="X2257" i="2"/>
  <c r="X2256" i="2"/>
  <c r="X2255" i="2"/>
  <c r="X2254" i="2"/>
  <c r="X2253" i="2"/>
  <c r="X2252" i="2"/>
  <c r="X2251" i="2"/>
  <c r="X2250" i="2"/>
  <c r="X2249" i="2"/>
  <c r="X2248" i="2"/>
  <c r="X2247" i="2"/>
  <c r="X2246" i="2"/>
  <c r="X2245" i="2"/>
  <c r="X2244" i="2"/>
  <c r="X2243" i="2"/>
  <c r="X2242" i="2"/>
  <c r="X2241" i="2"/>
  <c r="X2240" i="2"/>
  <c r="X2239" i="2"/>
  <c r="X2238" i="2"/>
  <c r="X2237" i="2"/>
  <c r="X2236" i="2"/>
  <c r="X2235" i="2"/>
  <c r="X2234" i="2"/>
  <c r="X2233" i="2"/>
  <c r="X2232" i="2"/>
  <c r="X2231" i="2"/>
  <c r="X2230" i="2"/>
  <c r="X2229" i="2"/>
  <c r="X2228" i="2"/>
  <c r="X2227" i="2"/>
  <c r="X2226" i="2"/>
  <c r="X2225" i="2"/>
  <c r="X2224" i="2"/>
  <c r="X2223" i="2"/>
  <c r="X2222" i="2"/>
  <c r="X2221" i="2"/>
  <c r="X2220" i="2"/>
  <c r="X2219" i="2"/>
  <c r="X2218" i="2"/>
  <c r="X2217" i="2"/>
  <c r="X2216" i="2"/>
  <c r="X2215" i="2"/>
  <c r="X2214" i="2"/>
  <c r="X2213" i="2"/>
  <c r="X2212" i="2"/>
  <c r="X2211" i="2"/>
  <c r="X2210" i="2"/>
  <c r="X2209" i="2"/>
  <c r="X2208" i="2"/>
  <c r="X2207" i="2"/>
  <c r="X2206" i="2"/>
  <c r="X2205" i="2"/>
  <c r="X2204" i="2"/>
  <c r="X2203" i="2"/>
  <c r="X2202" i="2"/>
  <c r="X2201" i="2"/>
  <c r="X2200" i="2"/>
  <c r="X2199" i="2"/>
  <c r="X2198" i="2"/>
  <c r="X2197" i="2"/>
  <c r="X2196" i="2"/>
  <c r="X2195" i="2"/>
  <c r="X2194" i="2"/>
  <c r="X2193" i="2"/>
  <c r="X2192" i="2"/>
  <c r="X2191" i="2"/>
  <c r="X2190" i="2"/>
  <c r="X2189" i="2"/>
  <c r="X2188" i="2"/>
  <c r="X2187" i="2"/>
  <c r="X2186" i="2"/>
  <c r="X2185" i="2"/>
  <c r="X2184" i="2"/>
  <c r="X2183" i="2"/>
  <c r="X2182" i="2"/>
  <c r="X2181" i="2"/>
  <c r="X2180" i="2"/>
  <c r="X2179" i="2"/>
  <c r="X2178" i="2"/>
  <c r="X2177" i="2"/>
  <c r="X2176" i="2"/>
  <c r="X2175" i="2"/>
  <c r="X2174" i="2"/>
  <c r="X2173" i="2"/>
  <c r="X2172" i="2"/>
  <c r="X2171" i="2"/>
  <c r="X2170" i="2"/>
  <c r="X2169" i="2"/>
  <c r="X2168" i="2"/>
  <c r="X2167" i="2"/>
  <c r="X2166" i="2"/>
  <c r="X2165" i="2"/>
  <c r="X2164" i="2"/>
  <c r="X2163" i="2"/>
  <c r="X2162" i="2"/>
  <c r="X2161" i="2"/>
  <c r="X2160" i="2"/>
  <c r="X2159" i="2"/>
  <c r="X2158" i="2"/>
  <c r="X2157" i="2"/>
  <c r="X2156" i="2"/>
  <c r="X2155" i="2"/>
  <c r="X2154" i="2"/>
  <c r="X2153" i="2"/>
  <c r="X2152" i="2"/>
  <c r="X2151" i="2"/>
  <c r="X2150" i="2"/>
  <c r="X2149" i="2"/>
  <c r="X2148" i="2"/>
  <c r="X2147" i="2"/>
  <c r="X2146" i="2"/>
  <c r="X2145" i="2"/>
  <c r="X2144" i="2"/>
  <c r="X2143" i="2"/>
  <c r="X2142" i="2"/>
  <c r="X2141" i="2"/>
  <c r="X2140" i="2"/>
  <c r="X2139" i="2"/>
  <c r="X2138" i="2"/>
  <c r="X2137" i="2"/>
  <c r="X2136" i="2"/>
  <c r="X2135" i="2"/>
  <c r="X2134" i="2"/>
  <c r="X2133" i="2"/>
  <c r="X2132" i="2"/>
  <c r="X2131" i="2"/>
  <c r="X2130" i="2"/>
  <c r="X2129" i="2"/>
  <c r="X2128" i="2"/>
  <c r="X2127" i="2"/>
  <c r="X2126" i="2"/>
  <c r="X2125" i="2"/>
  <c r="X2124" i="2"/>
  <c r="X2123" i="2"/>
  <c r="X2122" i="2"/>
  <c r="X2121" i="2"/>
  <c r="X2120" i="2"/>
  <c r="X2119" i="2"/>
  <c r="X2118" i="2"/>
  <c r="X2117" i="2"/>
  <c r="X2116" i="2"/>
  <c r="X2115" i="2"/>
  <c r="X2114" i="2"/>
  <c r="X2113" i="2"/>
  <c r="X2112" i="2"/>
  <c r="X2111" i="2"/>
  <c r="X2110" i="2"/>
  <c r="X2109" i="2"/>
  <c r="X2108" i="2"/>
  <c r="X2107" i="2"/>
  <c r="X2106" i="2"/>
  <c r="X2105" i="2"/>
  <c r="X2104" i="2"/>
  <c r="X2103" i="2"/>
  <c r="X2102" i="2"/>
  <c r="X2101" i="2"/>
  <c r="X2100" i="2"/>
  <c r="X2099" i="2"/>
  <c r="X2098" i="2"/>
  <c r="X2097" i="2"/>
  <c r="X2096" i="2"/>
  <c r="X2095" i="2"/>
  <c r="X2094" i="2"/>
  <c r="X2093" i="2"/>
  <c r="X2092" i="2"/>
  <c r="X2091" i="2"/>
  <c r="X2090" i="2"/>
  <c r="X2089" i="2"/>
  <c r="X2088" i="2"/>
  <c r="X2087" i="2"/>
  <c r="X2086" i="2"/>
  <c r="X2085" i="2"/>
  <c r="X2084" i="2"/>
  <c r="X2083" i="2"/>
  <c r="X2082" i="2"/>
  <c r="X2081" i="2"/>
  <c r="X2080" i="2"/>
  <c r="X2079" i="2"/>
  <c r="X2078" i="2"/>
  <c r="X2077" i="2"/>
  <c r="X2076" i="2"/>
  <c r="X2075" i="2"/>
  <c r="X2074" i="2"/>
  <c r="X2073" i="2"/>
  <c r="X2072" i="2"/>
  <c r="X2071" i="2"/>
  <c r="X2070" i="2"/>
  <c r="X2069" i="2"/>
  <c r="X2068" i="2"/>
  <c r="X2067" i="2"/>
  <c r="X2066" i="2"/>
  <c r="X2065" i="2"/>
  <c r="X2064" i="2"/>
  <c r="X2063" i="2"/>
  <c r="X2062" i="2"/>
  <c r="X2061" i="2"/>
  <c r="X2060" i="2"/>
  <c r="X2059" i="2"/>
  <c r="X2058" i="2"/>
  <c r="X2057" i="2"/>
  <c r="X2056" i="2"/>
  <c r="X2055" i="2"/>
  <c r="X2054" i="2"/>
  <c r="X2053" i="2"/>
  <c r="X2052" i="2"/>
  <c r="X2051" i="2"/>
  <c r="X2050" i="2"/>
  <c r="X2049" i="2"/>
  <c r="X2048" i="2"/>
  <c r="X2047" i="2"/>
  <c r="X2046" i="2"/>
  <c r="X2045" i="2"/>
  <c r="X2044" i="2"/>
  <c r="X2043" i="2"/>
  <c r="X2042" i="2"/>
  <c r="X2041" i="2"/>
  <c r="X2040" i="2"/>
  <c r="X2039" i="2"/>
  <c r="X2038" i="2"/>
  <c r="X2037" i="2"/>
  <c r="X2036" i="2"/>
  <c r="X2035" i="2"/>
  <c r="X2034" i="2"/>
  <c r="X2033" i="2"/>
  <c r="X2032" i="2"/>
  <c r="X2031" i="2"/>
  <c r="X2030" i="2"/>
  <c r="X2029" i="2"/>
  <c r="X2028" i="2"/>
  <c r="X2027" i="2"/>
  <c r="X2026" i="2"/>
  <c r="X2025" i="2"/>
  <c r="X2024" i="2"/>
  <c r="X2023" i="2"/>
  <c r="X2022" i="2"/>
  <c r="X2021" i="2"/>
  <c r="X2020" i="2"/>
  <c r="X2019" i="2"/>
  <c r="X2018" i="2"/>
  <c r="X2017" i="2"/>
  <c r="X2016" i="2"/>
  <c r="X2015" i="2"/>
  <c r="X2014" i="2"/>
  <c r="X2013" i="2"/>
  <c r="X2012" i="2"/>
  <c r="X2011" i="2"/>
  <c r="X2010" i="2"/>
  <c r="X2009" i="2"/>
  <c r="X2008" i="2"/>
  <c r="X2007" i="2"/>
  <c r="X2006" i="2"/>
  <c r="X2005" i="2"/>
  <c r="X2004" i="2"/>
  <c r="X2003" i="2"/>
  <c r="X2002" i="2"/>
  <c r="X2001" i="2"/>
  <c r="X2000" i="2"/>
  <c r="X1999" i="2"/>
  <c r="X1998" i="2"/>
  <c r="X1997" i="2"/>
  <c r="X1996" i="2"/>
  <c r="X1995" i="2"/>
  <c r="X1994" i="2"/>
  <c r="X1993" i="2"/>
  <c r="X1992" i="2"/>
  <c r="X1991" i="2"/>
  <c r="X1990" i="2"/>
  <c r="X1989" i="2"/>
  <c r="X1988" i="2"/>
  <c r="X1987" i="2"/>
  <c r="X1986" i="2"/>
  <c r="X1985" i="2"/>
  <c r="X1984" i="2"/>
  <c r="X1983" i="2"/>
  <c r="X1982" i="2"/>
  <c r="X1981" i="2"/>
  <c r="X1980" i="2"/>
  <c r="X1979" i="2"/>
  <c r="X1978" i="2"/>
  <c r="X1977" i="2"/>
  <c r="X1976" i="2"/>
  <c r="X1975" i="2"/>
  <c r="X1974" i="2"/>
  <c r="X1973" i="2"/>
  <c r="X1972" i="2"/>
  <c r="X1971" i="2"/>
  <c r="X1970" i="2"/>
  <c r="X1969" i="2"/>
  <c r="X1968" i="2"/>
  <c r="X1967" i="2"/>
  <c r="X1966" i="2"/>
  <c r="X1965" i="2"/>
  <c r="X1964" i="2"/>
  <c r="X1963" i="2"/>
  <c r="X1962" i="2"/>
  <c r="X1961" i="2"/>
  <c r="X1960" i="2"/>
  <c r="X1959" i="2"/>
  <c r="X1958" i="2"/>
  <c r="X1957" i="2"/>
  <c r="X1956" i="2"/>
  <c r="X1955" i="2"/>
  <c r="X1954" i="2"/>
  <c r="X1953" i="2"/>
  <c r="X1952" i="2"/>
  <c r="X1951" i="2"/>
  <c r="X1950" i="2"/>
  <c r="X1949" i="2"/>
  <c r="X1948" i="2"/>
  <c r="X1947" i="2"/>
  <c r="X1946" i="2"/>
  <c r="X1945" i="2"/>
  <c r="X1944" i="2"/>
  <c r="X1943" i="2"/>
  <c r="X1942" i="2"/>
  <c r="X1941" i="2"/>
  <c r="X1940" i="2"/>
  <c r="X1939" i="2"/>
  <c r="X1938" i="2"/>
  <c r="X1937" i="2"/>
  <c r="X1936" i="2"/>
  <c r="X1935" i="2"/>
  <c r="X1934" i="2"/>
  <c r="X1933" i="2"/>
  <c r="X1932" i="2"/>
  <c r="X1931" i="2"/>
  <c r="X1930" i="2"/>
  <c r="X1929" i="2"/>
  <c r="X1928" i="2"/>
  <c r="X1927" i="2"/>
  <c r="X1926" i="2"/>
  <c r="X1925" i="2"/>
  <c r="X1924" i="2"/>
  <c r="X1923" i="2"/>
  <c r="X1922" i="2"/>
  <c r="X1921" i="2"/>
  <c r="X1920" i="2"/>
  <c r="X1919" i="2"/>
  <c r="X1918" i="2"/>
  <c r="X1917" i="2"/>
  <c r="X1916" i="2"/>
  <c r="X1915" i="2"/>
  <c r="X1914" i="2"/>
  <c r="X1913" i="2"/>
  <c r="X1912" i="2"/>
  <c r="X1911" i="2"/>
  <c r="X1910" i="2"/>
  <c r="X1909" i="2"/>
  <c r="X1908" i="2"/>
  <c r="X1907" i="2"/>
  <c r="X1906" i="2"/>
  <c r="X1905" i="2"/>
  <c r="X1904" i="2"/>
  <c r="X1903" i="2"/>
  <c r="X1902" i="2"/>
  <c r="X1901" i="2"/>
  <c r="X1900" i="2"/>
  <c r="X1899" i="2"/>
  <c r="X1898" i="2"/>
  <c r="X1897" i="2"/>
  <c r="X1896" i="2"/>
  <c r="X1895" i="2"/>
  <c r="X1894" i="2"/>
  <c r="X1893" i="2"/>
  <c r="X1892" i="2"/>
  <c r="X1891" i="2"/>
  <c r="X1890" i="2"/>
  <c r="X1889" i="2"/>
  <c r="X1888" i="2"/>
  <c r="X1887" i="2"/>
  <c r="X1886" i="2"/>
  <c r="X1885" i="2"/>
  <c r="X1884" i="2"/>
  <c r="X1883" i="2"/>
  <c r="X1882" i="2"/>
  <c r="X1881" i="2"/>
  <c r="X1880" i="2"/>
  <c r="X1879" i="2"/>
  <c r="X1878" i="2"/>
  <c r="X1877" i="2"/>
  <c r="X1876" i="2"/>
  <c r="X1875" i="2"/>
  <c r="X1874" i="2"/>
  <c r="X1873" i="2"/>
  <c r="X1872" i="2"/>
  <c r="X1871" i="2"/>
  <c r="X1870" i="2"/>
  <c r="X1869" i="2"/>
  <c r="X1868" i="2"/>
  <c r="X1867" i="2"/>
  <c r="X1866" i="2"/>
  <c r="X1865" i="2"/>
  <c r="X1864" i="2"/>
  <c r="X1863" i="2"/>
  <c r="X1862" i="2"/>
  <c r="X1861" i="2"/>
  <c r="X1860" i="2"/>
  <c r="X1859" i="2"/>
  <c r="X1858" i="2"/>
  <c r="X1857" i="2"/>
  <c r="X1856" i="2"/>
  <c r="X1855" i="2"/>
  <c r="X1854" i="2"/>
  <c r="X1853" i="2"/>
  <c r="X1852" i="2"/>
  <c r="X1851" i="2"/>
  <c r="X1850" i="2"/>
  <c r="X1849" i="2"/>
  <c r="X1848" i="2"/>
  <c r="X1847" i="2"/>
  <c r="X1846" i="2"/>
  <c r="X1845" i="2"/>
  <c r="X1844" i="2"/>
  <c r="X1843" i="2"/>
  <c r="X1842" i="2"/>
  <c r="X1841" i="2"/>
  <c r="X1840" i="2"/>
  <c r="X1839" i="2"/>
  <c r="X1838" i="2"/>
  <c r="X1837" i="2"/>
  <c r="X1836" i="2"/>
  <c r="X1835" i="2"/>
  <c r="X1834" i="2"/>
  <c r="X1833" i="2"/>
  <c r="X1832" i="2"/>
  <c r="X1831" i="2"/>
  <c r="X1830" i="2"/>
  <c r="X1829" i="2"/>
  <c r="X1828" i="2"/>
  <c r="X1827" i="2"/>
  <c r="X1826" i="2"/>
  <c r="X1825" i="2"/>
  <c r="X1824" i="2"/>
  <c r="X1823" i="2"/>
  <c r="X1822" i="2"/>
  <c r="X1821" i="2"/>
  <c r="X1820" i="2"/>
  <c r="X1819" i="2"/>
  <c r="X1818" i="2"/>
  <c r="X1817" i="2"/>
  <c r="X1816" i="2"/>
  <c r="X1815" i="2"/>
  <c r="X1814" i="2"/>
  <c r="X1813" i="2"/>
  <c r="X1812" i="2"/>
  <c r="X1811" i="2"/>
  <c r="X1810" i="2"/>
  <c r="X1809" i="2"/>
  <c r="X1808" i="2"/>
  <c r="X1807" i="2"/>
  <c r="X1806" i="2"/>
  <c r="X1805" i="2"/>
  <c r="X1804" i="2"/>
  <c r="X1803" i="2"/>
  <c r="X1802" i="2"/>
  <c r="X1801" i="2"/>
  <c r="X1800" i="2"/>
  <c r="X1799" i="2"/>
  <c r="X1798" i="2"/>
  <c r="X1797" i="2"/>
  <c r="X1796" i="2"/>
  <c r="X1795" i="2"/>
  <c r="X1794" i="2"/>
  <c r="X1793" i="2"/>
  <c r="X1792" i="2"/>
  <c r="X1791" i="2"/>
  <c r="X1790" i="2"/>
  <c r="X1789" i="2"/>
  <c r="X1788" i="2"/>
  <c r="X1787" i="2"/>
  <c r="X1786" i="2"/>
  <c r="X1785" i="2"/>
  <c r="X1784" i="2"/>
  <c r="X1783" i="2"/>
  <c r="X1782" i="2"/>
  <c r="X1781" i="2"/>
  <c r="X1780" i="2"/>
  <c r="X1779" i="2"/>
  <c r="X1778" i="2"/>
  <c r="X1777" i="2"/>
  <c r="X1776" i="2"/>
  <c r="X1775" i="2"/>
  <c r="X1774" i="2"/>
  <c r="X1773" i="2"/>
  <c r="X1772" i="2"/>
  <c r="X1771" i="2"/>
  <c r="X1770" i="2"/>
  <c r="X1769" i="2"/>
  <c r="X1768" i="2"/>
  <c r="X1767" i="2"/>
  <c r="X1766" i="2"/>
  <c r="X1765" i="2"/>
  <c r="X1764" i="2"/>
  <c r="X1763" i="2"/>
  <c r="X1762" i="2"/>
  <c r="X1761" i="2"/>
  <c r="X1760" i="2"/>
  <c r="X1759" i="2"/>
  <c r="X1758" i="2"/>
  <c r="X1757" i="2"/>
  <c r="X1756" i="2"/>
  <c r="X1755" i="2"/>
  <c r="X1754" i="2"/>
  <c r="X1753" i="2"/>
  <c r="X1752" i="2"/>
  <c r="X1751" i="2"/>
  <c r="X1750" i="2"/>
  <c r="X1749" i="2"/>
  <c r="X1748" i="2"/>
  <c r="X1747" i="2"/>
  <c r="X1746" i="2"/>
  <c r="X1745" i="2"/>
  <c r="X1744" i="2"/>
  <c r="X1743" i="2"/>
  <c r="X1742" i="2"/>
  <c r="X1741" i="2"/>
  <c r="X1740" i="2"/>
  <c r="X1739" i="2"/>
  <c r="X1738" i="2"/>
  <c r="X1737" i="2"/>
  <c r="X1736" i="2"/>
  <c r="X1735" i="2"/>
  <c r="X1734" i="2"/>
  <c r="X1733" i="2"/>
  <c r="X1732" i="2"/>
  <c r="X1731" i="2"/>
  <c r="X1730" i="2"/>
  <c r="X1729" i="2"/>
  <c r="X1728" i="2"/>
  <c r="X1727" i="2"/>
  <c r="X1726" i="2"/>
  <c r="X1725" i="2"/>
  <c r="X1724" i="2"/>
  <c r="X1723" i="2"/>
  <c r="X1722" i="2"/>
  <c r="X1721" i="2"/>
  <c r="X1720" i="2"/>
  <c r="X1719" i="2"/>
  <c r="X1718" i="2"/>
  <c r="X1717" i="2"/>
  <c r="X1716" i="2"/>
  <c r="X1715" i="2"/>
  <c r="X1714" i="2"/>
  <c r="X1713" i="2"/>
  <c r="X1712" i="2"/>
  <c r="X1711" i="2"/>
  <c r="X1710" i="2"/>
  <c r="X1709" i="2"/>
  <c r="X1708" i="2"/>
  <c r="X1707" i="2"/>
  <c r="X1706" i="2"/>
  <c r="X1705" i="2"/>
  <c r="X1704" i="2"/>
  <c r="X1703" i="2"/>
  <c r="X1702" i="2"/>
  <c r="X1701" i="2"/>
  <c r="X1700" i="2"/>
  <c r="X1699" i="2"/>
  <c r="X1698" i="2"/>
  <c r="X1697" i="2"/>
  <c r="X1696" i="2"/>
  <c r="X1695" i="2"/>
  <c r="X1694" i="2"/>
  <c r="X1693" i="2"/>
  <c r="X1692" i="2"/>
  <c r="X1691" i="2"/>
  <c r="X1690" i="2"/>
  <c r="X1689" i="2"/>
  <c r="X1688" i="2"/>
  <c r="X1687" i="2"/>
  <c r="X1686" i="2"/>
  <c r="X1685" i="2"/>
  <c r="X1684" i="2"/>
  <c r="X1683" i="2"/>
  <c r="X1682" i="2"/>
  <c r="X1681" i="2"/>
  <c r="X1680" i="2"/>
  <c r="X1679" i="2"/>
  <c r="X1678" i="2"/>
  <c r="X1677" i="2"/>
  <c r="X1676" i="2"/>
  <c r="X1675" i="2"/>
  <c r="X1674" i="2"/>
  <c r="X1673" i="2"/>
  <c r="X1672" i="2"/>
  <c r="X1671" i="2"/>
  <c r="X1670" i="2"/>
  <c r="X1669" i="2"/>
  <c r="X1668" i="2"/>
  <c r="X1667" i="2"/>
  <c r="X1666" i="2"/>
  <c r="X1665" i="2"/>
  <c r="X1664" i="2"/>
  <c r="X1663" i="2"/>
  <c r="X1662" i="2"/>
  <c r="X1661" i="2"/>
  <c r="X1660" i="2"/>
  <c r="X1659" i="2"/>
  <c r="X1658" i="2"/>
  <c r="X1657" i="2"/>
  <c r="X1656" i="2"/>
  <c r="X1655" i="2"/>
  <c r="X1654" i="2"/>
  <c r="X1653" i="2"/>
  <c r="X1652" i="2"/>
  <c r="X1651" i="2"/>
  <c r="X1650" i="2"/>
  <c r="X1649" i="2"/>
  <c r="X1648" i="2"/>
  <c r="X1647" i="2"/>
  <c r="X1646" i="2"/>
  <c r="X1645" i="2"/>
  <c r="X1644" i="2"/>
  <c r="X1643" i="2"/>
  <c r="X1642" i="2"/>
  <c r="X1641" i="2"/>
  <c r="X1640" i="2"/>
  <c r="X1639" i="2"/>
  <c r="X1638" i="2"/>
  <c r="X1637" i="2"/>
  <c r="X1636" i="2"/>
  <c r="X1635" i="2"/>
  <c r="X1634" i="2"/>
  <c r="X1633" i="2"/>
  <c r="X1632" i="2"/>
  <c r="X1631" i="2"/>
  <c r="X1630" i="2"/>
  <c r="X1629" i="2"/>
  <c r="X1628" i="2"/>
  <c r="X1627" i="2"/>
  <c r="X1626" i="2"/>
  <c r="X1625" i="2"/>
  <c r="X1624" i="2"/>
  <c r="X1623" i="2"/>
  <c r="X1622" i="2"/>
  <c r="X1621" i="2"/>
  <c r="X1620" i="2"/>
  <c r="X1619" i="2"/>
  <c r="X1618" i="2"/>
  <c r="X1617" i="2"/>
  <c r="X1616" i="2"/>
  <c r="X1615" i="2"/>
  <c r="X1614" i="2"/>
  <c r="X1613" i="2"/>
  <c r="X1612" i="2"/>
  <c r="X1611" i="2"/>
  <c r="X1610" i="2"/>
  <c r="X1609" i="2"/>
  <c r="X1608" i="2"/>
  <c r="X1607" i="2"/>
  <c r="X1606" i="2"/>
  <c r="X1605" i="2"/>
  <c r="X1604" i="2"/>
  <c r="X1603" i="2"/>
  <c r="X1602" i="2"/>
  <c r="X1601" i="2"/>
  <c r="X1600" i="2"/>
  <c r="X1599" i="2"/>
  <c r="X1598" i="2"/>
  <c r="X1597" i="2"/>
  <c r="X1596" i="2"/>
  <c r="X1595" i="2"/>
  <c r="X1594" i="2"/>
  <c r="X1593" i="2"/>
  <c r="X1592" i="2"/>
  <c r="X1591" i="2"/>
  <c r="X1590" i="2"/>
  <c r="X1589" i="2"/>
  <c r="X1588" i="2"/>
  <c r="X1587" i="2"/>
  <c r="X1586" i="2"/>
  <c r="X1585" i="2"/>
  <c r="X1584" i="2"/>
  <c r="X1583" i="2"/>
  <c r="X1582" i="2"/>
  <c r="X1581" i="2"/>
  <c r="X1580" i="2"/>
  <c r="X1579" i="2"/>
  <c r="X1578" i="2"/>
  <c r="X1577" i="2"/>
  <c r="X1576" i="2"/>
  <c r="X1575" i="2"/>
  <c r="X1574" i="2"/>
  <c r="X1573" i="2"/>
  <c r="X1572" i="2"/>
  <c r="X1571" i="2"/>
  <c r="X1570" i="2"/>
  <c r="X1569" i="2"/>
  <c r="X1568" i="2"/>
  <c r="X1567" i="2"/>
  <c r="X1566" i="2"/>
  <c r="X1565" i="2"/>
  <c r="X1564" i="2"/>
  <c r="X1563" i="2"/>
  <c r="X1562" i="2"/>
  <c r="X1561" i="2"/>
  <c r="X1560" i="2"/>
  <c r="X1559" i="2"/>
  <c r="X1558" i="2"/>
  <c r="X1557" i="2"/>
  <c r="X1556" i="2"/>
  <c r="X1555" i="2"/>
  <c r="X1554" i="2"/>
  <c r="X1553" i="2"/>
  <c r="X1552" i="2"/>
  <c r="X1551" i="2"/>
  <c r="X1550" i="2"/>
  <c r="X1549" i="2"/>
  <c r="X1548" i="2"/>
  <c r="X1547" i="2"/>
  <c r="X1546" i="2"/>
  <c r="X1545" i="2"/>
  <c r="X1544" i="2"/>
  <c r="X1543" i="2"/>
  <c r="X1542" i="2"/>
  <c r="X1541" i="2"/>
  <c r="X1540" i="2"/>
  <c r="X1539" i="2"/>
  <c r="X1538" i="2"/>
  <c r="X1537" i="2"/>
  <c r="X1536" i="2"/>
  <c r="X1535" i="2"/>
  <c r="X1534" i="2"/>
  <c r="X1533" i="2"/>
  <c r="X1532" i="2"/>
  <c r="X1531" i="2"/>
  <c r="X1530" i="2"/>
  <c r="X1529" i="2"/>
  <c r="X1528" i="2"/>
  <c r="X1527" i="2"/>
  <c r="X1526" i="2"/>
  <c r="X1525" i="2"/>
  <c r="X1524" i="2"/>
  <c r="X1523" i="2"/>
  <c r="X1522" i="2"/>
  <c r="X1521" i="2"/>
  <c r="X1520" i="2"/>
  <c r="X1519" i="2"/>
  <c r="X1518" i="2"/>
  <c r="X1517" i="2"/>
  <c r="X1516" i="2"/>
  <c r="X1515" i="2"/>
  <c r="X1514" i="2"/>
  <c r="X1513" i="2"/>
  <c r="X1512" i="2"/>
  <c r="X1511" i="2"/>
  <c r="X1510" i="2"/>
  <c r="X1509" i="2"/>
  <c r="X1508" i="2"/>
  <c r="X1507" i="2"/>
  <c r="X1506" i="2"/>
  <c r="X1505" i="2"/>
  <c r="X1504" i="2"/>
  <c r="X1503" i="2"/>
  <c r="X1502" i="2"/>
  <c r="X1501" i="2"/>
  <c r="X1500" i="2"/>
  <c r="X1499" i="2"/>
  <c r="X1498" i="2"/>
  <c r="X1497" i="2"/>
  <c r="X1496" i="2"/>
  <c r="X1495" i="2"/>
  <c r="X1494" i="2"/>
  <c r="X1493" i="2"/>
  <c r="X1492" i="2"/>
  <c r="X1491" i="2"/>
  <c r="X1490" i="2"/>
  <c r="X1489" i="2"/>
  <c r="X1488" i="2"/>
  <c r="X1487" i="2"/>
  <c r="X1486" i="2"/>
  <c r="X1485" i="2"/>
  <c r="X1484" i="2"/>
  <c r="X1483" i="2"/>
  <c r="X1482" i="2"/>
  <c r="X1481" i="2"/>
  <c r="X1480" i="2"/>
  <c r="X1479" i="2"/>
  <c r="X1478" i="2"/>
  <c r="X1477" i="2"/>
  <c r="X1476" i="2"/>
  <c r="X1475" i="2"/>
  <c r="X1474" i="2"/>
  <c r="X1473" i="2"/>
  <c r="X1472" i="2"/>
  <c r="X1471" i="2"/>
  <c r="X1470" i="2"/>
  <c r="X1469" i="2"/>
  <c r="X1468" i="2"/>
  <c r="X1467" i="2"/>
  <c r="X1466" i="2"/>
  <c r="X1465" i="2"/>
  <c r="X1464" i="2"/>
  <c r="X1463" i="2"/>
  <c r="X1462" i="2"/>
  <c r="X1461" i="2"/>
  <c r="X1460" i="2"/>
  <c r="X1459" i="2"/>
  <c r="X1458" i="2"/>
  <c r="X1457" i="2"/>
  <c r="X1456" i="2"/>
  <c r="X1455" i="2"/>
  <c r="X1454" i="2"/>
  <c r="X1453" i="2"/>
  <c r="X1452" i="2"/>
  <c r="X1451" i="2"/>
  <c r="X1450" i="2"/>
  <c r="X1449" i="2"/>
  <c r="X1448" i="2"/>
  <c r="X1447" i="2"/>
  <c r="X1446" i="2"/>
  <c r="X1445" i="2"/>
  <c r="X1444" i="2"/>
  <c r="X1443" i="2"/>
  <c r="X1442" i="2"/>
  <c r="X1441" i="2"/>
  <c r="X1440" i="2"/>
  <c r="X1439" i="2"/>
  <c r="X1438" i="2"/>
  <c r="X1437" i="2"/>
  <c r="X1436" i="2"/>
  <c r="X1435" i="2"/>
  <c r="X1434" i="2"/>
  <c r="X1433" i="2"/>
  <c r="X1432" i="2"/>
  <c r="X1431" i="2"/>
  <c r="X1430" i="2"/>
  <c r="X1429" i="2"/>
  <c r="X1428" i="2"/>
  <c r="X1427" i="2"/>
  <c r="X1426" i="2"/>
  <c r="X1425" i="2"/>
  <c r="X1424" i="2"/>
  <c r="X1423" i="2"/>
  <c r="X1422" i="2"/>
  <c r="X1421" i="2"/>
  <c r="X1420" i="2"/>
  <c r="X1419" i="2"/>
  <c r="X1418" i="2"/>
  <c r="X1417" i="2"/>
  <c r="X1416" i="2"/>
  <c r="X1415" i="2"/>
  <c r="X1414" i="2"/>
  <c r="X1413" i="2"/>
  <c r="X1412" i="2"/>
  <c r="X1411" i="2"/>
  <c r="X1410" i="2"/>
  <c r="X1409" i="2"/>
  <c r="X1408" i="2"/>
  <c r="X1407" i="2"/>
  <c r="X1406" i="2"/>
  <c r="X1405" i="2"/>
  <c r="X1404" i="2"/>
  <c r="X1403" i="2"/>
  <c r="X1402" i="2"/>
  <c r="X1401" i="2"/>
  <c r="X1400" i="2"/>
  <c r="X1399" i="2"/>
  <c r="X1398" i="2"/>
  <c r="X1397" i="2"/>
  <c r="X1396" i="2"/>
  <c r="X1395" i="2"/>
  <c r="X1394" i="2"/>
  <c r="X1393" i="2"/>
  <c r="X1392" i="2"/>
  <c r="X1391" i="2"/>
  <c r="X1390" i="2"/>
  <c r="X1389" i="2"/>
  <c r="X1388" i="2"/>
  <c r="X1387" i="2"/>
  <c r="X1386" i="2"/>
  <c r="X1385" i="2"/>
  <c r="X1384" i="2"/>
  <c r="X1383" i="2"/>
  <c r="X1382" i="2"/>
  <c r="X1381" i="2"/>
  <c r="X1380" i="2"/>
  <c r="X1379" i="2"/>
  <c r="X1378" i="2"/>
  <c r="X1377" i="2"/>
  <c r="X1376" i="2"/>
  <c r="X1375" i="2"/>
  <c r="X1374" i="2"/>
  <c r="X1373" i="2"/>
  <c r="X1372" i="2"/>
  <c r="X1371" i="2"/>
  <c r="X1370" i="2"/>
  <c r="X1369" i="2"/>
  <c r="X1368" i="2"/>
  <c r="X1367" i="2"/>
  <c r="X1366" i="2"/>
  <c r="X1365" i="2"/>
  <c r="X1364" i="2"/>
  <c r="X1363" i="2"/>
  <c r="X1362" i="2"/>
  <c r="X1361" i="2"/>
  <c r="X1360" i="2"/>
  <c r="X1359" i="2"/>
  <c r="X1358" i="2"/>
  <c r="X1357" i="2"/>
  <c r="X1356" i="2"/>
  <c r="X1355" i="2"/>
  <c r="X1354" i="2"/>
  <c r="X1353" i="2"/>
  <c r="X1352" i="2"/>
  <c r="X1351" i="2"/>
  <c r="X1350" i="2"/>
  <c r="X1349" i="2"/>
  <c r="X1348" i="2"/>
  <c r="X1347" i="2"/>
  <c r="X1346" i="2"/>
  <c r="X1345" i="2"/>
  <c r="X1344" i="2"/>
  <c r="X1343" i="2"/>
  <c r="X1342" i="2"/>
  <c r="X1341" i="2"/>
  <c r="X1340" i="2"/>
  <c r="X1339" i="2"/>
  <c r="X1338" i="2"/>
  <c r="X1337" i="2"/>
  <c r="X1336" i="2"/>
  <c r="X1335" i="2"/>
  <c r="X1334" i="2"/>
  <c r="X1333" i="2"/>
  <c r="X1332" i="2"/>
  <c r="X1331" i="2"/>
  <c r="X1330" i="2"/>
  <c r="X1329" i="2"/>
  <c r="X1328" i="2"/>
  <c r="X1327" i="2"/>
  <c r="X1326" i="2"/>
  <c r="X1325" i="2"/>
  <c r="X1324" i="2"/>
  <c r="X1323" i="2"/>
  <c r="X1322" i="2"/>
  <c r="X1321" i="2"/>
  <c r="X1320" i="2"/>
  <c r="X1319" i="2"/>
  <c r="X1318" i="2"/>
  <c r="X1317" i="2"/>
  <c r="X1316" i="2"/>
  <c r="X1315" i="2"/>
  <c r="X1314" i="2"/>
  <c r="X1313" i="2"/>
  <c r="X1312" i="2"/>
  <c r="X1311" i="2"/>
  <c r="X1310" i="2"/>
  <c r="X1309" i="2"/>
  <c r="X1308" i="2"/>
  <c r="X1307" i="2"/>
  <c r="X1306" i="2"/>
  <c r="X1305" i="2"/>
  <c r="X1304" i="2"/>
  <c r="X1303" i="2"/>
  <c r="X1302" i="2"/>
  <c r="X1301" i="2"/>
  <c r="X1300" i="2"/>
  <c r="X1299" i="2"/>
  <c r="X1298" i="2"/>
  <c r="X1297" i="2"/>
  <c r="X1296" i="2"/>
  <c r="X1295" i="2"/>
  <c r="X1294" i="2"/>
  <c r="X1293" i="2"/>
  <c r="X1292" i="2"/>
  <c r="X1291" i="2"/>
  <c r="X1290" i="2"/>
  <c r="X1289" i="2"/>
  <c r="X1288" i="2"/>
  <c r="X1287" i="2"/>
  <c r="X1286" i="2"/>
  <c r="X1285" i="2"/>
  <c r="X1284" i="2"/>
  <c r="X1283" i="2"/>
  <c r="X1282" i="2"/>
  <c r="X1281" i="2"/>
  <c r="X1280" i="2"/>
  <c r="X1279" i="2"/>
  <c r="X1278" i="2"/>
  <c r="X1277" i="2"/>
  <c r="X1276" i="2"/>
  <c r="X1275" i="2"/>
  <c r="X1274" i="2"/>
  <c r="X1273" i="2"/>
  <c r="X1272" i="2"/>
  <c r="X1271" i="2"/>
  <c r="X1270" i="2"/>
  <c r="X1269" i="2"/>
  <c r="X1268" i="2"/>
  <c r="X1267" i="2"/>
  <c r="X1266" i="2"/>
  <c r="X1265" i="2"/>
  <c r="X1264" i="2"/>
  <c r="X1263" i="2"/>
  <c r="X1262" i="2"/>
  <c r="X1261" i="2"/>
  <c r="X1260" i="2"/>
  <c r="X1259" i="2"/>
  <c r="X1258" i="2"/>
  <c r="X1257" i="2"/>
  <c r="X1256" i="2"/>
  <c r="X1255" i="2"/>
  <c r="X1254" i="2"/>
  <c r="X1253" i="2"/>
  <c r="X1252" i="2"/>
  <c r="X1251" i="2"/>
  <c r="X1250" i="2"/>
  <c r="X1249" i="2"/>
  <c r="X1248" i="2"/>
  <c r="X1247" i="2"/>
  <c r="X1246" i="2"/>
  <c r="X1245" i="2"/>
  <c r="X1244" i="2"/>
  <c r="X1243" i="2"/>
  <c r="X1242" i="2"/>
  <c r="X1241" i="2"/>
  <c r="X1240" i="2"/>
  <c r="X1239" i="2"/>
  <c r="X1238" i="2"/>
  <c r="X1237" i="2"/>
  <c r="X1236" i="2"/>
  <c r="X1235" i="2"/>
  <c r="X1234" i="2"/>
  <c r="X1233" i="2"/>
  <c r="X1232" i="2"/>
  <c r="X1231" i="2"/>
  <c r="X1230" i="2"/>
  <c r="X1229" i="2"/>
  <c r="X1228" i="2"/>
  <c r="X1227" i="2"/>
  <c r="X1226" i="2"/>
  <c r="X1225" i="2"/>
  <c r="X1224" i="2"/>
  <c r="X1223" i="2"/>
  <c r="X1222" i="2"/>
  <c r="X1221" i="2"/>
  <c r="X1220" i="2"/>
  <c r="X1219" i="2"/>
  <c r="X1218" i="2"/>
  <c r="X1217" i="2"/>
  <c r="X1216" i="2"/>
  <c r="X1215" i="2"/>
  <c r="X1214" i="2"/>
  <c r="X1213" i="2"/>
  <c r="X1212" i="2"/>
  <c r="X1211" i="2"/>
  <c r="X1210" i="2"/>
  <c r="X1209" i="2"/>
  <c r="X1208" i="2"/>
  <c r="X1207" i="2"/>
  <c r="X1206" i="2"/>
  <c r="X1205" i="2"/>
  <c r="X1204" i="2"/>
  <c r="X1203" i="2"/>
  <c r="X1202" i="2"/>
  <c r="X1201" i="2"/>
  <c r="X1200" i="2"/>
  <c r="X1199" i="2"/>
  <c r="X1198" i="2"/>
  <c r="X1197" i="2"/>
  <c r="X1196" i="2"/>
  <c r="X1195" i="2"/>
  <c r="X1194" i="2"/>
  <c r="X1193" i="2"/>
  <c r="X1192" i="2"/>
  <c r="X1191" i="2"/>
  <c r="X1190" i="2"/>
  <c r="X1189" i="2"/>
  <c r="X1188" i="2"/>
  <c r="X1187" i="2"/>
  <c r="X1186" i="2"/>
  <c r="X1185" i="2"/>
  <c r="X1184" i="2"/>
  <c r="X1183" i="2"/>
  <c r="X1182" i="2"/>
  <c r="X1181" i="2"/>
  <c r="X1180" i="2"/>
  <c r="X1179" i="2"/>
  <c r="X1178" i="2"/>
  <c r="X1177" i="2"/>
  <c r="X1176" i="2"/>
  <c r="X1175" i="2"/>
  <c r="X1174" i="2"/>
  <c r="X1173" i="2"/>
  <c r="X1172" i="2"/>
  <c r="X1171" i="2"/>
  <c r="X1170" i="2"/>
  <c r="X1169" i="2"/>
  <c r="X1168" i="2"/>
  <c r="X1167" i="2"/>
  <c r="X1166" i="2"/>
  <c r="X1165" i="2"/>
  <c r="X1164" i="2"/>
  <c r="X1163" i="2"/>
  <c r="X1162" i="2"/>
  <c r="X1161" i="2"/>
  <c r="X1160" i="2"/>
  <c r="X1159" i="2"/>
  <c r="X1158" i="2"/>
  <c r="X1157" i="2"/>
  <c r="X1156" i="2"/>
  <c r="X1155" i="2"/>
  <c r="X1154" i="2"/>
  <c r="X1153" i="2"/>
  <c r="X1152" i="2"/>
  <c r="X1151" i="2"/>
  <c r="X1150" i="2"/>
  <c r="X1149" i="2"/>
  <c r="X1148" i="2"/>
  <c r="X1147" i="2"/>
  <c r="X1146" i="2"/>
  <c r="X1145" i="2"/>
  <c r="X1144" i="2"/>
  <c r="X1143" i="2"/>
  <c r="X1142" i="2"/>
  <c r="X1141" i="2"/>
  <c r="X1140" i="2"/>
  <c r="X1139" i="2"/>
  <c r="X1138" i="2"/>
  <c r="X1137" i="2"/>
  <c r="X1136" i="2"/>
  <c r="X1135" i="2"/>
  <c r="X1134" i="2"/>
  <c r="X1133" i="2"/>
  <c r="X1132" i="2"/>
  <c r="X1131" i="2"/>
  <c r="X1130" i="2"/>
  <c r="X1129" i="2"/>
  <c r="X1128" i="2"/>
  <c r="X1127" i="2"/>
  <c r="X1126" i="2"/>
  <c r="X1125" i="2"/>
  <c r="X1124" i="2"/>
  <c r="X1123" i="2"/>
  <c r="X1122" i="2"/>
  <c r="X1121" i="2"/>
  <c r="X1120" i="2"/>
  <c r="X1119" i="2"/>
  <c r="X1118" i="2"/>
  <c r="X1117" i="2"/>
  <c r="X1116" i="2"/>
  <c r="X1115" i="2"/>
  <c r="X1114" i="2"/>
  <c r="X1113" i="2"/>
  <c r="X1112" i="2"/>
  <c r="X1111" i="2"/>
  <c r="X1110" i="2"/>
  <c r="X1109" i="2"/>
  <c r="X1108" i="2"/>
  <c r="X1107" i="2"/>
  <c r="X1106" i="2"/>
  <c r="X1105" i="2"/>
  <c r="X1104" i="2"/>
  <c r="X1103" i="2"/>
  <c r="X1102" i="2"/>
  <c r="X1101" i="2"/>
  <c r="X1100" i="2"/>
  <c r="X1099" i="2"/>
  <c r="X1098" i="2"/>
  <c r="X1097" i="2"/>
  <c r="X1096" i="2"/>
  <c r="X1095" i="2"/>
  <c r="X1094" i="2"/>
  <c r="X1093" i="2"/>
  <c r="X1092" i="2"/>
  <c r="X1091" i="2"/>
  <c r="X1090" i="2"/>
  <c r="X1089" i="2"/>
  <c r="X1088" i="2"/>
  <c r="X1087" i="2"/>
  <c r="X1086" i="2"/>
  <c r="X1085" i="2"/>
  <c r="X1084" i="2"/>
  <c r="X1083" i="2"/>
  <c r="X1082" i="2"/>
  <c r="X1081" i="2"/>
  <c r="X1080" i="2"/>
  <c r="X1079" i="2"/>
  <c r="X1078" i="2"/>
  <c r="X1077" i="2"/>
  <c r="X1076" i="2"/>
  <c r="X1075" i="2"/>
  <c r="X1074" i="2"/>
  <c r="X1073" i="2"/>
  <c r="X1072" i="2"/>
  <c r="X1071" i="2"/>
  <c r="X1070" i="2"/>
  <c r="X1069" i="2"/>
  <c r="X1068" i="2"/>
  <c r="X1067" i="2"/>
  <c r="X1066" i="2"/>
  <c r="X1065" i="2"/>
  <c r="X1064" i="2"/>
  <c r="X1063" i="2"/>
  <c r="X1062" i="2"/>
  <c r="X1061" i="2"/>
  <c r="X1060" i="2"/>
  <c r="X1059" i="2"/>
  <c r="X1058" i="2"/>
  <c r="X1057" i="2"/>
  <c r="X1056" i="2"/>
  <c r="X1055" i="2"/>
  <c r="X1054" i="2"/>
  <c r="X1053" i="2"/>
  <c r="X1052" i="2"/>
  <c r="X1051" i="2"/>
  <c r="X1050" i="2"/>
  <c r="X1049" i="2"/>
  <c r="X1048" i="2"/>
  <c r="X1047" i="2"/>
  <c r="X1046" i="2"/>
  <c r="X1045" i="2"/>
  <c r="X1044" i="2"/>
  <c r="X1043" i="2"/>
  <c r="X1042" i="2"/>
  <c r="X1041" i="2"/>
  <c r="X1040" i="2"/>
  <c r="X1039" i="2"/>
  <c r="X1038" i="2"/>
  <c r="X1037" i="2"/>
  <c r="X1036" i="2"/>
  <c r="X1035" i="2"/>
  <c r="X1034" i="2"/>
  <c r="X1033" i="2"/>
  <c r="X1032" i="2"/>
  <c r="X1031" i="2"/>
  <c r="X1030" i="2"/>
  <c r="X1029" i="2"/>
  <c r="X1028" i="2"/>
  <c r="X1027" i="2"/>
  <c r="X1026" i="2"/>
  <c r="X1025" i="2"/>
  <c r="X1024" i="2"/>
  <c r="X1023" i="2"/>
  <c r="X1022" i="2"/>
  <c r="X1021" i="2"/>
  <c r="X1020" i="2"/>
  <c r="X1019" i="2"/>
  <c r="X1018" i="2"/>
  <c r="X1017" i="2"/>
  <c r="X1016" i="2"/>
  <c r="X1015" i="2"/>
  <c r="X1014" i="2"/>
  <c r="X1013" i="2"/>
  <c r="X1012" i="2"/>
  <c r="X1011" i="2"/>
  <c r="X1010" i="2"/>
  <c r="X1009" i="2"/>
  <c r="X1008" i="2"/>
  <c r="X1007" i="2"/>
  <c r="X1006" i="2"/>
  <c r="X1005" i="2"/>
  <c r="X1004" i="2"/>
  <c r="X1003" i="2"/>
  <c r="X1002" i="2"/>
  <c r="X1001" i="2"/>
  <c r="X1000" i="2"/>
  <c r="X999" i="2"/>
  <c r="X998" i="2"/>
  <c r="X997" i="2"/>
  <c r="X996" i="2"/>
  <c r="X995" i="2"/>
  <c r="X994" i="2"/>
  <c r="X993" i="2"/>
  <c r="X992" i="2"/>
  <c r="X991" i="2"/>
  <c r="X990" i="2"/>
  <c r="X989" i="2"/>
  <c r="X988" i="2"/>
  <c r="X987" i="2"/>
  <c r="X986" i="2"/>
  <c r="X985" i="2"/>
  <c r="X984" i="2"/>
  <c r="X983" i="2"/>
  <c r="X982" i="2"/>
  <c r="X981" i="2"/>
  <c r="X980" i="2"/>
  <c r="X979" i="2"/>
  <c r="X978" i="2"/>
  <c r="X977" i="2"/>
  <c r="X976" i="2"/>
  <c r="X975" i="2"/>
  <c r="X974" i="2"/>
  <c r="X973" i="2"/>
  <c r="X972" i="2"/>
  <c r="X971" i="2"/>
  <c r="X970" i="2"/>
  <c r="X969" i="2"/>
  <c r="X968" i="2"/>
  <c r="X967" i="2"/>
  <c r="X966" i="2"/>
  <c r="X965" i="2"/>
  <c r="X964" i="2"/>
  <c r="X963" i="2"/>
  <c r="X962" i="2"/>
  <c r="X961" i="2"/>
  <c r="X960" i="2"/>
  <c r="X959" i="2"/>
  <c r="X958" i="2"/>
  <c r="X957" i="2"/>
  <c r="X956" i="2"/>
  <c r="X955" i="2"/>
  <c r="X954" i="2"/>
  <c r="X953" i="2"/>
  <c r="X952" i="2"/>
  <c r="X951" i="2"/>
  <c r="X950" i="2"/>
  <c r="X949" i="2"/>
  <c r="X948" i="2"/>
  <c r="X947" i="2"/>
  <c r="X946" i="2"/>
  <c r="X945" i="2"/>
  <c r="X944" i="2"/>
  <c r="X943" i="2"/>
  <c r="X942" i="2"/>
  <c r="X941" i="2"/>
  <c r="X940" i="2"/>
  <c r="X939" i="2"/>
  <c r="X938" i="2"/>
  <c r="X937" i="2"/>
  <c r="X936" i="2"/>
  <c r="X935" i="2"/>
  <c r="X934" i="2"/>
  <c r="X933" i="2"/>
  <c r="X932" i="2"/>
  <c r="X931" i="2"/>
  <c r="X930" i="2"/>
  <c r="X929" i="2"/>
  <c r="X928" i="2"/>
  <c r="X927" i="2"/>
  <c r="X926" i="2"/>
  <c r="X925" i="2"/>
  <c r="X924" i="2"/>
  <c r="X923" i="2"/>
  <c r="X922" i="2"/>
  <c r="X921" i="2"/>
  <c r="X920" i="2"/>
  <c r="X919" i="2"/>
  <c r="X918" i="2"/>
  <c r="X917" i="2"/>
  <c r="X916" i="2"/>
  <c r="X915" i="2"/>
  <c r="X914" i="2"/>
  <c r="X913" i="2"/>
  <c r="X912" i="2"/>
  <c r="X911" i="2"/>
  <c r="X910" i="2"/>
  <c r="X909" i="2"/>
  <c r="X908" i="2"/>
  <c r="X907" i="2"/>
  <c r="X906" i="2"/>
  <c r="X905" i="2"/>
  <c r="X904" i="2"/>
  <c r="X903" i="2"/>
  <c r="X902" i="2"/>
  <c r="X901" i="2"/>
  <c r="X900" i="2"/>
  <c r="X899" i="2"/>
  <c r="X898" i="2"/>
  <c r="X897" i="2"/>
  <c r="X896" i="2"/>
  <c r="X895" i="2"/>
  <c r="X894" i="2"/>
  <c r="X893" i="2"/>
  <c r="X892" i="2"/>
  <c r="X891" i="2"/>
  <c r="X890" i="2"/>
  <c r="X889" i="2"/>
  <c r="X888" i="2"/>
  <c r="X887" i="2"/>
  <c r="X886" i="2"/>
  <c r="X885" i="2"/>
  <c r="X884" i="2"/>
  <c r="X883" i="2"/>
  <c r="X882" i="2"/>
  <c r="X881" i="2"/>
  <c r="X880" i="2"/>
  <c r="X879" i="2"/>
  <c r="X878" i="2"/>
  <c r="X877" i="2"/>
  <c r="X876" i="2"/>
  <c r="X875" i="2"/>
  <c r="X874" i="2"/>
  <c r="X873" i="2"/>
  <c r="X872" i="2"/>
  <c r="X871" i="2"/>
  <c r="X870" i="2"/>
  <c r="X869" i="2"/>
  <c r="X868" i="2"/>
  <c r="X867" i="2"/>
  <c r="X866" i="2"/>
  <c r="X865" i="2"/>
  <c r="X864" i="2"/>
  <c r="X863" i="2"/>
  <c r="X862" i="2"/>
  <c r="X861" i="2"/>
  <c r="X860" i="2"/>
  <c r="X859" i="2"/>
  <c r="X858" i="2"/>
  <c r="X857" i="2"/>
  <c r="X856" i="2"/>
  <c r="X855" i="2"/>
  <c r="X854" i="2"/>
  <c r="X853" i="2"/>
  <c r="X852" i="2"/>
  <c r="X851" i="2"/>
  <c r="X850" i="2"/>
  <c r="X849" i="2"/>
  <c r="X848" i="2"/>
  <c r="X847" i="2"/>
  <c r="X846" i="2"/>
  <c r="X845" i="2"/>
  <c r="X844" i="2"/>
  <c r="X843" i="2"/>
  <c r="X842" i="2"/>
  <c r="X841" i="2"/>
  <c r="X840" i="2"/>
  <c r="X839" i="2"/>
  <c r="X838" i="2"/>
  <c r="X837" i="2"/>
  <c r="X836" i="2"/>
  <c r="X835" i="2"/>
  <c r="X834" i="2"/>
  <c r="X833" i="2"/>
  <c r="X832" i="2"/>
  <c r="X831" i="2"/>
  <c r="X830" i="2"/>
  <c r="X829" i="2"/>
  <c r="X828" i="2"/>
  <c r="X827" i="2"/>
  <c r="X826" i="2"/>
  <c r="X825" i="2"/>
  <c r="X824" i="2"/>
  <c r="X823" i="2"/>
  <c r="X822" i="2"/>
  <c r="X821" i="2"/>
  <c r="X820" i="2"/>
  <c r="X819" i="2"/>
  <c r="X818" i="2"/>
  <c r="X817" i="2"/>
  <c r="X816" i="2"/>
  <c r="X815" i="2"/>
  <c r="X814" i="2"/>
  <c r="X813" i="2"/>
  <c r="X812" i="2"/>
  <c r="X811" i="2"/>
  <c r="X810" i="2"/>
  <c r="X809" i="2"/>
  <c r="X808" i="2"/>
  <c r="X807" i="2"/>
  <c r="X806" i="2"/>
  <c r="X805" i="2"/>
  <c r="X804" i="2"/>
  <c r="X803" i="2"/>
  <c r="X802" i="2"/>
  <c r="X801" i="2"/>
  <c r="X800" i="2"/>
  <c r="X799" i="2"/>
  <c r="X798" i="2"/>
  <c r="X797" i="2"/>
  <c r="X796" i="2"/>
  <c r="X795" i="2"/>
  <c r="X794" i="2"/>
  <c r="X793" i="2"/>
  <c r="X792" i="2"/>
  <c r="X791" i="2"/>
  <c r="X790" i="2"/>
  <c r="X789" i="2"/>
  <c r="X788" i="2"/>
  <c r="X787" i="2"/>
  <c r="X786" i="2"/>
  <c r="X785" i="2"/>
  <c r="X784" i="2"/>
  <c r="X783" i="2"/>
  <c r="X782" i="2"/>
  <c r="X781" i="2"/>
  <c r="X780" i="2"/>
  <c r="X779" i="2"/>
  <c r="X778" i="2"/>
  <c r="X777" i="2"/>
  <c r="X776" i="2"/>
  <c r="X775" i="2"/>
  <c r="X774" i="2"/>
  <c r="X773" i="2"/>
  <c r="X772" i="2"/>
  <c r="X771" i="2"/>
  <c r="X770" i="2"/>
  <c r="X769" i="2"/>
  <c r="X768" i="2"/>
  <c r="X767" i="2"/>
  <c r="X766" i="2"/>
  <c r="X765" i="2"/>
  <c r="X764" i="2"/>
  <c r="X763" i="2"/>
  <c r="X762" i="2"/>
  <c r="X761" i="2"/>
  <c r="X760" i="2"/>
  <c r="X759" i="2"/>
  <c r="X758" i="2"/>
  <c r="X757" i="2"/>
  <c r="X756" i="2"/>
  <c r="X755" i="2"/>
  <c r="X754" i="2"/>
  <c r="X753" i="2"/>
  <c r="X752" i="2"/>
  <c r="X751" i="2"/>
  <c r="X750" i="2"/>
  <c r="X749" i="2"/>
  <c r="X748" i="2"/>
  <c r="X747" i="2"/>
  <c r="X746" i="2"/>
  <c r="X745" i="2"/>
  <c r="X744" i="2"/>
  <c r="X743" i="2"/>
  <c r="X742" i="2"/>
  <c r="X741" i="2"/>
  <c r="X740" i="2"/>
  <c r="X739" i="2"/>
  <c r="X738" i="2"/>
  <c r="X737" i="2"/>
  <c r="X736" i="2"/>
  <c r="X735" i="2"/>
  <c r="X734" i="2"/>
  <c r="X733" i="2"/>
  <c r="X732" i="2"/>
  <c r="X731" i="2"/>
  <c r="X730" i="2"/>
  <c r="X729" i="2"/>
  <c r="X728" i="2"/>
  <c r="X727" i="2"/>
  <c r="X726" i="2"/>
  <c r="X725" i="2"/>
  <c r="X724" i="2"/>
  <c r="X723" i="2"/>
  <c r="X722" i="2"/>
  <c r="X721" i="2"/>
  <c r="X720" i="2"/>
  <c r="X719" i="2"/>
  <c r="X718" i="2"/>
  <c r="X717" i="2"/>
  <c r="X716" i="2"/>
  <c r="X715" i="2"/>
  <c r="X714" i="2"/>
  <c r="X713" i="2"/>
  <c r="X712" i="2"/>
  <c r="X711" i="2"/>
  <c r="X710" i="2"/>
  <c r="X709" i="2"/>
  <c r="X708" i="2"/>
  <c r="X707" i="2"/>
  <c r="X706" i="2"/>
  <c r="X705" i="2"/>
  <c r="X704" i="2"/>
  <c r="X703" i="2"/>
  <c r="X702" i="2"/>
  <c r="X701" i="2"/>
  <c r="X700" i="2"/>
  <c r="X699" i="2"/>
  <c r="X698" i="2"/>
  <c r="X697" i="2"/>
  <c r="X696" i="2"/>
  <c r="X695" i="2"/>
  <c r="X694" i="2"/>
  <c r="X693" i="2"/>
  <c r="X692" i="2"/>
  <c r="X691" i="2"/>
  <c r="X690" i="2"/>
  <c r="X689" i="2"/>
  <c r="X688" i="2"/>
  <c r="X687" i="2"/>
  <c r="X686" i="2"/>
  <c r="X685" i="2"/>
  <c r="X684" i="2"/>
  <c r="X683" i="2"/>
  <c r="X682" i="2"/>
  <c r="X681" i="2"/>
  <c r="X680" i="2"/>
  <c r="X679" i="2"/>
  <c r="X678" i="2"/>
  <c r="X677" i="2"/>
  <c r="X676" i="2"/>
  <c r="X675" i="2"/>
  <c r="X674" i="2"/>
  <c r="X673" i="2"/>
  <c r="X672" i="2"/>
  <c r="X671" i="2"/>
  <c r="X670" i="2"/>
  <c r="X669" i="2"/>
  <c r="X668" i="2"/>
  <c r="X667" i="2"/>
  <c r="X666" i="2"/>
  <c r="X665" i="2"/>
  <c r="X664" i="2"/>
  <c r="X663" i="2"/>
  <c r="X662" i="2"/>
  <c r="X661" i="2"/>
  <c r="X660" i="2"/>
  <c r="X659" i="2"/>
  <c r="X658" i="2"/>
  <c r="X657" i="2"/>
  <c r="X656" i="2"/>
  <c r="X655" i="2"/>
  <c r="X654" i="2"/>
  <c r="X653" i="2"/>
  <c r="X652" i="2"/>
  <c r="X651" i="2"/>
  <c r="X650" i="2"/>
  <c r="X649" i="2"/>
  <c r="X648" i="2"/>
  <c r="X647" i="2"/>
  <c r="X646" i="2"/>
  <c r="X645" i="2"/>
  <c r="X644" i="2"/>
  <c r="X643" i="2"/>
  <c r="X642" i="2"/>
  <c r="X641" i="2"/>
  <c r="X640" i="2"/>
  <c r="X639" i="2"/>
  <c r="X638" i="2"/>
  <c r="X637" i="2"/>
  <c r="X636" i="2"/>
  <c r="X635" i="2"/>
  <c r="X634" i="2"/>
  <c r="X633" i="2"/>
  <c r="X632" i="2"/>
  <c r="X631" i="2"/>
  <c r="X630" i="2"/>
  <c r="X629" i="2"/>
  <c r="X628" i="2"/>
  <c r="X627" i="2"/>
  <c r="X626" i="2"/>
  <c r="X625" i="2"/>
  <c r="X624" i="2"/>
  <c r="X623" i="2"/>
  <c r="X622" i="2"/>
  <c r="X621" i="2"/>
  <c r="X620" i="2"/>
  <c r="X619" i="2"/>
  <c r="X618" i="2"/>
  <c r="X617" i="2"/>
  <c r="X616" i="2"/>
  <c r="X615" i="2"/>
  <c r="X614" i="2"/>
  <c r="X613" i="2"/>
  <c r="X612" i="2"/>
  <c r="X611" i="2"/>
  <c r="X610" i="2"/>
  <c r="X609" i="2"/>
  <c r="X608" i="2"/>
  <c r="X607" i="2"/>
  <c r="X606" i="2"/>
  <c r="X605" i="2"/>
  <c r="X604" i="2"/>
  <c r="X603" i="2"/>
  <c r="X602" i="2"/>
  <c r="X601" i="2"/>
  <c r="X600" i="2"/>
  <c r="X599" i="2"/>
  <c r="X598" i="2"/>
  <c r="X597" i="2"/>
  <c r="X596" i="2"/>
  <c r="X595" i="2"/>
  <c r="X594" i="2"/>
  <c r="X593" i="2"/>
  <c r="X592" i="2"/>
  <c r="X591" i="2"/>
  <c r="X590" i="2"/>
  <c r="X589" i="2"/>
  <c r="X588" i="2"/>
  <c r="X587" i="2"/>
  <c r="X586" i="2"/>
  <c r="X585" i="2"/>
  <c r="X584" i="2"/>
  <c r="X583" i="2"/>
  <c r="X582" i="2"/>
  <c r="X581" i="2"/>
  <c r="X580" i="2"/>
  <c r="X579" i="2"/>
  <c r="X578" i="2"/>
  <c r="X577" i="2"/>
  <c r="X576" i="2"/>
  <c r="X575" i="2"/>
  <c r="X574" i="2"/>
  <c r="X573" i="2"/>
  <c r="X572" i="2"/>
  <c r="X571" i="2"/>
  <c r="X570" i="2"/>
  <c r="X569" i="2"/>
  <c r="X568" i="2"/>
  <c r="X567" i="2"/>
  <c r="X566" i="2"/>
  <c r="X565" i="2"/>
  <c r="X564" i="2"/>
  <c r="X563" i="2"/>
  <c r="X562" i="2"/>
  <c r="X561" i="2"/>
  <c r="X560" i="2"/>
  <c r="X559" i="2"/>
  <c r="X558" i="2"/>
  <c r="X557" i="2"/>
  <c r="X556" i="2"/>
  <c r="X555" i="2"/>
  <c r="X554" i="2"/>
  <c r="X553" i="2"/>
  <c r="X552" i="2"/>
  <c r="X551" i="2"/>
  <c r="X550" i="2"/>
  <c r="X549" i="2"/>
  <c r="X548" i="2"/>
  <c r="X547" i="2"/>
  <c r="X546" i="2"/>
  <c r="X545" i="2"/>
  <c r="X544" i="2"/>
  <c r="X543" i="2"/>
  <c r="X542" i="2"/>
  <c r="X541" i="2"/>
  <c r="X540" i="2"/>
  <c r="X539" i="2"/>
  <c r="X538" i="2"/>
  <c r="X537" i="2"/>
  <c r="X536" i="2"/>
  <c r="X535" i="2"/>
  <c r="X534" i="2"/>
  <c r="X533" i="2"/>
  <c r="X532" i="2"/>
  <c r="X531" i="2"/>
  <c r="X530" i="2"/>
  <c r="X529" i="2"/>
  <c r="X528" i="2"/>
  <c r="X527" i="2"/>
  <c r="X526" i="2"/>
  <c r="X525" i="2"/>
  <c r="X524" i="2"/>
  <c r="X523" i="2"/>
  <c r="X522" i="2"/>
  <c r="X521" i="2"/>
  <c r="X520" i="2"/>
  <c r="X519" i="2"/>
  <c r="X518" i="2"/>
  <c r="X517" i="2"/>
  <c r="X516" i="2"/>
  <c r="X515" i="2"/>
  <c r="X514" i="2"/>
  <c r="X513" i="2"/>
  <c r="X512" i="2"/>
  <c r="X511" i="2"/>
  <c r="X510" i="2"/>
  <c r="X509" i="2"/>
  <c r="X508" i="2"/>
  <c r="X507" i="2"/>
  <c r="X506" i="2"/>
  <c r="X505" i="2"/>
  <c r="X504" i="2"/>
  <c r="X503" i="2"/>
  <c r="X502" i="2"/>
  <c r="X501" i="2"/>
  <c r="X500" i="2"/>
  <c r="X499" i="2"/>
  <c r="X498" i="2"/>
  <c r="X497" i="2"/>
  <c r="X496" i="2"/>
  <c r="X495" i="2"/>
  <c r="X494" i="2"/>
  <c r="X493" i="2"/>
  <c r="X492" i="2"/>
  <c r="X491" i="2"/>
  <c r="X490" i="2"/>
  <c r="X489" i="2"/>
  <c r="X488" i="2"/>
  <c r="X487" i="2"/>
  <c r="X486" i="2"/>
  <c r="X485" i="2"/>
  <c r="X484" i="2"/>
  <c r="X483" i="2"/>
  <c r="X482" i="2"/>
  <c r="X481" i="2"/>
  <c r="X480" i="2"/>
  <c r="X479" i="2"/>
  <c r="X478" i="2"/>
  <c r="X477" i="2"/>
  <c r="X476" i="2"/>
  <c r="X475" i="2"/>
  <c r="X474" i="2"/>
  <c r="X473" i="2"/>
  <c r="X472" i="2"/>
  <c r="X471" i="2"/>
  <c r="X470" i="2"/>
  <c r="X469" i="2"/>
  <c r="X468" i="2"/>
  <c r="X467" i="2"/>
  <c r="X466" i="2"/>
  <c r="X465" i="2"/>
  <c r="X464" i="2"/>
  <c r="X463" i="2"/>
  <c r="X462" i="2"/>
  <c r="X461" i="2"/>
  <c r="X460" i="2"/>
  <c r="X459" i="2"/>
  <c r="X458" i="2"/>
  <c r="X457" i="2"/>
  <c r="X456" i="2"/>
  <c r="X455" i="2"/>
  <c r="X454" i="2"/>
  <c r="X453" i="2"/>
  <c r="X452" i="2"/>
  <c r="X451" i="2"/>
  <c r="X450" i="2"/>
  <c r="X449" i="2"/>
  <c r="X448" i="2"/>
  <c r="X447" i="2"/>
  <c r="X446" i="2"/>
  <c r="X445" i="2"/>
  <c r="X444" i="2"/>
  <c r="X443" i="2"/>
  <c r="X442" i="2"/>
  <c r="X441" i="2"/>
  <c r="X440" i="2"/>
  <c r="X439" i="2"/>
  <c r="X438" i="2"/>
  <c r="X437" i="2"/>
  <c r="X436" i="2"/>
  <c r="X435" i="2"/>
  <c r="X434" i="2"/>
  <c r="X433" i="2"/>
  <c r="X432" i="2"/>
  <c r="X431" i="2"/>
  <c r="X430" i="2"/>
  <c r="X429" i="2"/>
  <c r="X428" i="2"/>
  <c r="X427" i="2"/>
  <c r="X426" i="2"/>
  <c r="X425" i="2"/>
  <c r="X424" i="2"/>
  <c r="X423" i="2"/>
  <c r="X422" i="2"/>
  <c r="X421" i="2"/>
  <c r="X420" i="2"/>
  <c r="X419" i="2"/>
  <c r="X418" i="2"/>
  <c r="X417" i="2"/>
  <c r="X416" i="2"/>
  <c r="X415" i="2"/>
  <c r="X414" i="2"/>
  <c r="X413" i="2"/>
  <c r="X412" i="2"/>
  <c r="X411" i="2"/>
  <c r="X410" i="2"/>
  <c r="X409" i="2"/>
  <c r="X408" i="2"/>
  <c r="X407" i="2"/>
  <c r="X406" i="2"/>
  <c r="X405" i="2"/>
  <c r="X404" i="2"/>
  <c r="X403" i="2"/>
  <c r="X402" i="2"/>
  <c r="X401" i="2"/>
  <c r="X400" i="2"/>
  <c r="X399" i="2"/>
  <c r="X398" i="2"/>
  <c r="X397" i="2"/>
  <c r="X396" i="2"/>
  <c r="X395" i="2"/>
  <c r="X394" i="2"/>
  <c r="X393" i="2"/>
  <c r="X392" i="2"/>
  <c r="X391" i="2"/>
  <c r="X390" i="2"/>
  <c r="X389" i="2"/>
  <c r="X388" i="2"/>
  <c r="X387" i="2"/>
  <c r="X386" i="2"/>
  <c r="X385" i="2"/>
  <c r="X384" i="2"/>
  <c r="X383" i="2"/>
  <c r="X382" i="2"/>
  <c r="X381" i="2"/>
  <c r="X380" i="2"/>
  <c r="X379" i="2"/>
  <c r="X378" i="2"/>
  <c r="X377" i="2"/>
  <c r="X376" i="2"/>
  <c r="X375" i="2"/>
  <c r="X374" i="2"/>
  <c r="X373" i="2"/>
  <c r="X372" i="2"/>
  <c r="X371" i="2"/>
  <c r="X370" i="2"/>
  <c r="X369" i="2"/>
  <c r="X368" i="2"/>
  <c r="X367" i="2"/>
  <c r="X366" i="2"/>
  <c r="X365" i="2"/>
  <c r="X364" i="2"/>
  <c r="X363" i="2"/>
  <c r="X362" i="2"/>
  <c r="X361" i="2"/>
  <c r="X360" i="2"/>
  <c r="X359" i="2"/>
  <c r="X358" i="2"/>
  <c r="X357" i="2"/>
  <c r="X356" i="2"/>
  <c r="X355" i="2"/>
  <c r="X354" i="2"/>
  <c r="X353" i="2"/>
  <c r="X352" i="2"/>
  <c r="X351" i="2"/>
  <c r="X350" i="2"/>
  <c r="X349" i="2"/>
  <c r="X348" i="2"/>
  <c r="X347" i="2"/>
  <c r="X346" i="2"/>
  <c r="X345" i="2"/>
  <c r="X344" i="2"/>
  <c r="X343" i="2"/>
  <c r="X342" i="2"/>
  <c r="X341" i="2"/>
  <c r="X340" i="2"/>
  <c r="X339" i="2"/>
  <c r="X338" i="2"/>
  <c r="X337" i="2"/>
  <c r="X336" i="2"/>
  <c r="X335" i="2"/>
  <c r="X334" i="2"/>
  <c r="X333" i="2"/>
  <c r="X332" i="2"/>
  <c r="X331" i="2"/>
  <c r="X330" i="2"/>
  <c r="X329" i="2"/>
  <c r="X328" i="2"/>
  <c r="X327" i="2"/>
  <c r="X326" i="2"/>
  <c r="X325" i="2"/>
  <c r="X324" i="2"/>
  <c r="X323" i="2"/>
  <c r="X322" i="2"/>
  <c r="X321" i="2"/>
  <c r="X320" i="2"/>
  <c r="X319" i="2"/>
  <c r="X318" i="2"/>
  <c r="X317" i="2"/>
  <c r="X316" i="2"/>
  <c r="X315" i="2"/>
  <c r="X314" i="2"/>
  <c r="X313" i="2"/>
  <c r="X312" i="2"/>
  <c r="X311" i="2"/>
  <c r="X310" i="2"/>
  <c r="X309" i="2"/>
  <c r="X308" i="2"/>
  <c r="X307" i="2"/>
  <c r="X306" i="2"/>
  <c r="X305" i="2"/>
  <c r="X304" i="2"/>
  <c r="X303" i="2"/>
  <c r="X302" i="2"/>
  <c r="X301" i="2"/>
  <c r="X300" i="2"/>
  <c r="X299" i="2"/>
  <c r="X298" i="2"/>
  <c r="X297" i="2"/>
  <c r="X296" i="2"/>
  <c r="X295" i="2"/>
  <c r="X294" i="2"/>
  <c r="X293" i="2"/>
  <c r="X292" i="2"/>
  <c r="X291" i="2"/>
  <c r="X290" i="2"/>
  <c r="X289" i="2"/>
  <c r="X288" i="2"/>
  <c r="X287" i="2"/>
  <c r="X286" i="2"/>
  <c r="X285" i="2"/>
  <c r="X284" i="2"/>
  <c r="X283" i="2"/>
  <c r="X282" i="2"/>
  <c r="X281" i="2"/>
  <c r="X280" i="2"/>
  <c r="X279" i="2"/>
  <c r="X278" i="2"/>
  <c r="X277" i="2"/>
  <c r="X276" i="2"/>
  <c r="X275" i="2"/>
  <c r="X274" i="2"/>
  <c r="X273" i="2"/>
  <c r="X272" i="2"/>
  <c r="X271" i="2"/>
  <c r="X270" i="2"/>
  <c r="X269" i="2"/>
  <c r="X268" i="2"/>
  <c r="X267" i="2"/>
  <c r="X266" i="2"/>
  <c r="X265" i="2"/>
  <c r="X264" i="2"/>
  <c r="X263" i="2"/>
  <c r="X262" i="2"/>
  <c r="X261" i="2"/>
  <c r="X260" i="2"/>
  <c r="X259" i="2"/>
  <c r="X258" i="2"/>
  <c r="X257" i="2"/>
  <c r="X256" i="2"/>
  <c r="X255" i="2"/>
  <c r="X254" i="2"/>
  <c r="X253" i="2"/>
  <c r="X252" i="2"/>
  <c r="X251" i="2"/>
  <c r="X250" i="2"/>
  <c r="X249" i="2"/>
  <c r="X248" i="2"/>
  <c r="X247" i="2"/>
  <c r="X246" i="2"/>
  <c r="X245" i="2"/>
  <c r="X244" i="2"/>
  <c r="X243" i="2"/>
  <c r="X242" i="2"/>
  <c r="X241" i="2"/>
  <c r="X240" i="2"/>
  <c r="X239" i="2"/>
  <c r="X238" i="2"/>
  <c r="X237" i="2"/>
  <c r="X236" i="2"/>
  <c r="X235" i="2"/>
  <c r="X234" i="2"/>
  <c r="X233" i="2"/>
  <c r="X232" i="2"/>
  <c r="X231" i="2"/>
  <c r="X230" i="2"/>
  <c r="X229" i="2"/>
  <c r="X228" i="2"/>
  <c r="X227" i="2"/>
  <c r="X226" i="2"/>
  <c r="X225" i="2"/>
  <c r="X224" i="2"/>
  <c r="X223" i="2"/>
  <c r="X222" i="2"/>
  <c r="X221" i="2"/>
  <c r="X220" i="2"/>
  <c r="X219" i="2"/>
  <c r="X218" i="2"/>
  <c r="X217" i="2"/>
  <c r="X216" i="2"/>
  <c r="X215" i="2"/>
  <c r="X214" i="2"/>
  <c r="X213" i="2"/>
  <c r="X212" i="2"/>
  <c r="X211" i="2"/>
  <c r="X210" i="2"/>
  <c r="X209" i="2"/>
  <c r="X208" i="2"/>
  <c r="X207" i="2"/>
  <c r="X206" i="2"/>
  <c r="X205" i="2"/>
  <c r="X204" i="2"/>
  <c r="X203" i="2"/>
  <c r="X202" i="2"/>
  <c r="X201" i="2"/>
  <c r="X200" i="2"/>
  <c r="X199" i="2"/>
  <c r="X198" i="2"/>
  <c r="X197" i="2"/>
  <c r="X196" i="2"/>
  <c r="X195" i="2"/>
  <c r="X194" i="2"/>
  <c r="X193" i="2"/>
  <c r="X192" i="2"/>
  <c r="X191" i="2"/>
  <c r="X190" i="2"/>
  <c r="X189" i="2"/>
  <c r="X188" i="2"/>
  <c r="X187" i="2"/>
  <c r="X186" i="2"/>
  <c r="X185" i="2"/>
  <c r="X184" i="2"/>
  <c r="X183" i="2"/>
  <c r="X182" i="2"/>
  <c r="X181" i="2"/>
  <c r="X180" i="2"/>
  <c r="X179" i="2"/>
  <c r="X178" i="2"/>
  <c r="X177" i="2"/>
  <c r="X176" i="2"/>
  <c r="X175" i="2"/>
  <c r="X174" i="2"/>
  <c r="X173" i="2"/>
  <c r="X172" i="2"/>
  <c r="X171" i="2"/>
  <c r="X170" i="2"/>
  <c r="X169" i="2"/>
  <c r="X168" i="2"/>
  <c r="X167" i="2"/>
  <c r="X166" i="2"/>
  <c r="X165" i="2"/>
  <c r="X164" i="2"/>
  <c r="X163" i="2"/>
  <c r="X162" i="2"/>
  <c r="X161" i="2"/>
  <c r="X160" i="2"/>
  <c r="X159" i="2"/>
  <c r="X158" i="2"/>
  <c r="X157" i="2"/>
  <c r="X156" i="2"/>
  <c r="X155" i="2"/>
  <c r="X154" i="2"/>
  <c r="X153" i="2"/>
  <c r="X152" i="2"/>
  <c r="X151" i="2"/>
  <c r="X150" i="2"/>
  <c r="X149" i="2"/>
  <c r="X148" i="2"/>
  <c r="X147" i="2"/>
  <c r="X146" i="2"/>
  <c r="X145" i="2"/>
  <c r="X144" i="2"/>
  <c r="X143" i="2"/>
  <c r="X142" i="2"/>
  <c r="X141" i="2"/>
  <c r="X140" i="2"/>
  <c r="X139" i="2"/>
  <c r="X138" i="2"/>
  <c r="X137" i="2"/>
  <c r="X136" i="2"/>
  <c r="X135" i="2"/>
  <c r="X134" i="2"/>
  <c r="X133" i="2"/>
  <c r="X132" i="2"/>
  <c r="X131" i="2"/>
  <c r="X130" i="2"/>
  <c r="X129" i="2"/>
  <c r="X128" i="2"/>
  <c r="X127" i="2"/>
  <c r="X126" i="2"/>
  <c r="X125" i="2"/>
  <c r="X124" i="2"/>
  <c r="X123" i="2"/>
  <c r="X122" i="2"/>
  <c r="X121" i="2"/>
  <c r="X120" i="2"/>
  <c r="X119" i="2"/>
  <c r="X118" i="2"/>
  <c r="X117" i="2"/>
  <c r="X116" i="2"/>
  <c r="X115" i="2"/>
  <c r="X114" i="2"/>
  <c r="X113" i="2"/>
  <c r="X112" i="2"/>
  <c r="X111" i="2"/>
  <c r="X110" i="2"/>
  <c r="X109" i="2"/>
  <c r="X108" i="2"/>
  <c r="X107" i="2"/>
  <c r="X106" i="2"/>
  <c r="X105" i="2"/>
  <c r="X104" i="2"/>
  <c r="X103" i="2"/>
  <c r="X102" i="2"/>
  <c r="X101" i="2"/>
  <c r="X100" i="2"/>
  <c r="X99" i="2"/>
  <c r="X98" i="2"/>
  <c r="X97" i="2"/>
  <c r="X96" i="2"/>
  <c r="X95" i="2"/>
  <c r="X94" i="2"/>
  <c r="X93" i="2"/>
  <c r="X92" i="2"/>
  <c r="X91" i="2"/>
  <c r="X90" i="2"/>
  <c r="X89" i="2"/>
  <c r="X88" i="2"/>
  <c r="X87" i="2"/>
  <c r="X86" i="2"/>
  <c r="X85" i="2"/>
  <c r="X84" i="2"/>
  <c r="X83" i="2"/>
  <c r="X82" i="2"/>
  <c r="X81" i="2"/>
  <c r="X80" i="2"/>
  <c r="X79" i="2"/>
  <c r="X78" i="2"/>
  <c r="X77" i="2"/>
  <c r="X76" i="2"/>
  <c r="X75" i="2"/>
  <c r="X74" i="2"/>
  <c r="X73" i="2"/>
  <c r="X72" i="2"/>
  <c r="X71" i="2"/>
  <c r="X70" i="2"/>
  <c r="X69" i="2"/>
  <c r="X68" i="2"/>
  <c r="X67" i="2"/>
  <c r="X66" i="2"/>
  <c r="X65" i="2"/>
  <c r="X64" i="2"/>
  <c r="X63" i="2"/>
  <c r="X62" i="2"/>
  <c r="X61" i="2"/>
  <c r="X60" i="2"/>
  <c r="X59" i="2"/>
  <c r="X58" i="2"/>
  <c r="X57" i="2"/>
  <c r="X56" i="2"/>
  <c r="X55" i="2"/>
  <c r="X54" i="2"/>
  <c r="X53" i="2"/>
  <c r="X52" i="2"/>
  <c r="X51" i="2"/>
  <c r="X50" i="2"/>
  <c r="X49" i="2"/>
  <c r="X48" i="2"/>
  <c r="X47" i="2"/>
  <c r="X46" i="2"/>
  <c r="X45" i="2"/>
  <c r="X44" i="2"/>
  <c r="X43" i="2"/>
  <c r="X42" i="2"/>
  <c r="X41" i="2"/>
  <c r="X40" i="2"/>
  <c r="X39" i="2"/>
  <c r="X38" i="2"/>
  <c r="X37" i="2"/>
  <c r="X36" i="2"/>
  <c r="X35" i="2"/>
  <c r="X34" i="2"/>
  <c r="X33" i="2"/>
  <c r="X32" i="2"/>
  <c r="X31" i="2"/>
  <c r="X30" i="2"/>
  <c r="X29" i="2"/>
  <c r="X28" i="2"/>
  <c r="X27" i="2"/>
  <c r="X26" i="2"/>
  <c r="X25" i="2"/>
  <c r="X24" i="2"/>
  <c r="X23" i="2"/>
  <c r="X22" i="2"/>
  <c r="X21" i="2"/>
  <c r="X20" i="2"/>
  <c r="X19" i="2"/>
  <c r="X18" i="2"/>
  <c r="X17" i="2"/>
  <c r="X16" i="2"/>
  <c r="X15" i="2"/>
  <c r="X14" i="2"/>
  <c r="X13" i="2"/>
  <c r="X12" i="2"/>
  <c r="X11" i="2"/>
  <c r="X10" i="2"/>
  <c r="X9" i="2"/>
  <c r="X8" i="2"/>
  <c r="X7" i="2"/>
  <c r="X6" i="2"/>
  <c r="X5" i="2"/>
  <c r="X4" i="2"/>
  <c r="X3" i="2"/>
  <c r="X2" i="2"/>
  <c r="W5001" i="2"/>
  <c r="W5000" i="2"/>
  <c r="W4999" i="2"/>
  <c r="W4998" i="2"/>
  <c r="W4997" i="2"/>
  <c r="W4996" i="2"/>
  <c r="W4995" i="2"/>
  <c r="W4994" i="2"/>
  <c r="W4993" i="2"/>
  <c r="W4992" i="2"/>
  <c r="W4991" i="2"/>
  <c r="W4990" i="2"/>
  <c r="W4989" i="2"/>
  <c r="W4988" i="2"/>
  <c r="W4987" i="2"/>
  <c r="W4986" i="2"/>
  <c r="W4985" i="2"/>
  <c r="W4984" i="2"/>
  <c r="W4983" i="2"/>
  <c r="W4982" i="2"/>
  <c r="W4981" i="2"/>
  <c r="W4980" i="2"/>
  <c r="W4979" i="2"/>
  <c r="W4978" i="2"/>
  <c r="W4977" i="2"/>
  <c r="W4976" i="2"/>
  <c r="W4975" i="2"/>
  <c r="W4974" i="2"/>
  <c r="W4973" i="2"/>
  <c r="W4972" i="2"/>
  <c r="W4971" i="2"/>
  <c r="W4970" i="2"/>
  <c r="W4969" i="2"/>
  <c r="W4968" i="2"/>
  <c r="W4967" i="2"/>
  <c r="W4966" i="2"/>
  <c r="W4965" i="2"/>
  <c r="W4964" i="2"/>
  <c r="W4963" i="2"/>
  <c r="W4962" i="2"/>
  <c r="W4961" i="2"/>
  <c r="W4960" i="2"/>
  <c r="W4959" i="2"/>
  <c r="W4958" i="2"/>
  <c r="W4957" i="2"/>
  <c r="W4956" i="2"/>
  <c r="W4955" i="2"/>
  <c r="W4954" i="2"/>
  <c r="W4953" i="2"/>
  <c r="W4952" i="2"/>
  <c r="W4951" i="2"/>
  <c r="W4950" i="2"/>
  <c r="W4949" i="2"/>
  <c r="W4948" i="2"/>
  <c r="W4947" i="2"/>
  <c r="W4946" i="2"/>
  <c r="W4945" i="2"/>
  <c r="W4944" i="2"/>
  <c r="W4943" i="2"/>
  <c r="W4942" i="2"/>
  <c r="W4941" i="2"/>
  <c r="W4940" i="2"/>
  <c r="W4939" i="2"/>
  <c r="W4938" i="2"/>
  <c r="W4937" i="2"/>
  <c r="W4936" i="2"/>
  <c r="W4935" i="2"/>
  <c r="W4934" i="2"/>
  <c r="W4933" i="2"/>
  <c r="W4932" i="2"/>
  <c r="W4931" i="2"/>
  <c r="W4930" i="2"/>
  <c r="W4929" i="2"/>
  <c r="W4928" i="2"/>
  <c r="W4927" i="2"/>
  <c r="W4926" i="2"/>
  <c r="W4925" i="2"/>
  <c r="W4924" i="2"/>
  <c r="W4923" i="2"/>
  <c r="W4922" i="2"/>
  <c r="W4921" i="2"/>
  <c r="W4920" i="2"/>
  <c r="W4919" i="2"/>
  <c r="W4918" i="2"/>
  <c r="W4917" i="2"/>
  <c r="W4916" i="2"/>
  <c r="W4915" i="2"/>
  <c r="W4914" i="2"/>
  <c r="W4913" i="2"/>
  <c r="W4912" i="2"/>
  <c r="W4911" i="2"/>
  <c r="W4910" i="2"/>
  <c r="W4909" i="2"/>
  <c r="W4908" i="2"/>
  <c r="W4907" i="2"/>
  <c r="W4906" i="2"/>
  <c r="W4905" i="2"/>
  <c r="W4904" i="2"/>
  <c r="W4903" i="2"/>
  <c r="W4902" i="2"/>
  <c r="W4901" i="2"/>
  <c r="W4900" i="2"/>
  <c r="W4899" i="2"/>
  <c r="W4898" i="2"/>
  <c r="W4897" i="2"/>
  <c r="W4896" i="2"/>
  <c r="W4895" i="2"/>
  <c r="W4894" i="2"/>
  <c r="W4893" i="2"/>
  <c r="W4892" i="2"/>
  <c r="W4891" i="2"/>
  <c r="W4890" i="2"/>
  <c r="W4889" i="2"/>
  <c r="W4888" i="2"/>
  <c r="W4887" i="2"/>
  <c r="W4886" i="2"/>
  <c r="W4885" i="2"/>
  <c r="W4884" i="2"/>
  <c r="W4883" i="2"/>
  <c r="W4882" i="2"/>
  <c r="W4881" i="2"/>
  <c r="W4880" i="2"/>
  <c r="W4879" i="2"/>
  <c r="W4878" i="2"/>
  <c r="W4877" i="2"/>
  <c r="W4876" i="2"/>
  <c r="W4875" i="2"/>
  <c r="W4874" i="2"/>
  <c r="W4873" i="2"/>
  <c r="W4872" i="2"/>
  <c r="W4871" i="2"/>
  <c r="W4870" i="2"/>
  <c r="W4869" i="2"/>
  <c r="W4868" i="2"/>
  <c r="W4867" i="2"/>
  <c r="W4866" i="2"/>
  <c r="W4865" i="2"/>
  <c r="W4864" i="2"/>
  <c r="W4863" i="2"/>
  <c r="W4862" i="2"/>
  <c r="W4861" i="2"/>
  <c r="W4860" i="2"/>
  <c r="W4859" i="2"/>
  <c r="W4858" i="2"/>
  <c r="W4857" i="2"/>
  <c r="W4856" i="2"/>
  <c r="W4855" i="2"/>
  <c r="W4854" i="2"/>
  <c r="W4853" i="2"/>
  <c r="W4852" i="2"/>
  <c r="W4851" i="2"/>
  <c r="W4850" i="2"/>
  <c r="W4849" i="2"/>
  <c r="W4848" i="2"/>
  <c r="W4847" i="2"/>
  <c r="W4846" i="2"/>
  <c r="W4845" i="2"/>
  <c r="W4844" i="2"/>
  <c r="W4843" i="2"/>
  <c r="W4842" i="2"/>
  <c r="W4841" i="2"/>
  <c r="W4840" i="2"/>
  <c r="W4839" i="2"/>
  <c r="W4838" i="2"/>
  <c r="W4837" i="2"/>
  <c r="W4836" i="2"/>
  <c r="W4835" i="2"/>
  <c r="W4834" i="2"/>
  <c r="W4833" i="2"/>
  <c r="W4832" i="2"/>
  <c r="W4831" i="2"/>
  <c r="W4830" i="2"/>
  <c r="W4829" i="2"/>
  <c r="W4828" i="2"/>
  <c r="W4827" i="2"/>
  <c r="W4826" i="2"/>
  <c r="W4825" i="2"/>
  <c r="W4824" i="2"/>
  <c r="W4823" i="2"/>
  <c r="W4822" i="2"/>
  <c r="W4821" i="2"/>
  <c r="W4820" i="2"/>
  <c r="W4819" i="2"/>
  <c r="W4818" i="2"/>
  <c r="W4817" i="2"/>
  <c r="W4816" i="2"/>
  <c r="W4815" i="2"/>
  <c r="W4814" i="2"/>
  <c r="W4813" i="2"/>
  <c r="W4812" i="2"/>
  <c r="W4811" i="2"/>
  <c r="W4810" i="2"/>
  <c r="W4809" i="2"/>
  <c r="W4808" i="2"/>
  <c r="W4807" i="2"/>
  <c r="W4806" i="2"/>
  <c r="W4805" i="2"/>
  <c r="W4804" i="2"/>
  <c r="W4803" i="2"/>
  <c r="W4802" i="2"/>
  <c r="W4801" i="2"/>
  <c r="W4800" i="2"/>
  <c r="W4799" i="2"/>
  <c r="W4798" i="2"/>
  <c r="W4797" i="2"/>
  <c r="W4796" i="2"/>
  <c r="W4795" i="2"/>
  <c r="W4794" i="2"/>
  <c r="W4793" i="2"/>
  <c r="W4792" i="2"/>
  <c r="W4791" i="2"/>
  <c r="W4790" i="2"/>
  <c r="W4789" i="2"/>
  <c r="W4788" i="2"/>
  <c r="W4787" i="2"/>
  <c r="W4786" i="2"/>
  <c r="W4785" i="2"/>
  <c r="W4784" i="2"/>
  <c r="W4783" i="2"/>
  <c r="W4782" i="2"/>
  <c r="W4781" i="2"/>
  <c r="W4780" i="2"/>
  <c r="W4779" i="2"/>
  <c r="W4778" i="2"/>
  <c r="W4777" i="2"/>
  <c r="W4776" i="2"/>
  <c r="W4775" i="2"/>
  <c r="W4774" i="2"/>
  <c r="W4773" i="2"/>
  <c r="W4772" i="2"/>
  <c r="W4771" i="2"/>
  <c r="W4770" i="2"/>
  <c r="W4769" i="2"/>
  <c r="W4768" i="2"/>
  <c r="W4767" i="2"/>
  <c r="W4766" i="2"/>
  <c r="W4765" i="2"/>
  <c r="W4764" i="2"/>
  <c r="W4763" i="2"/>
  <c r="W4762" i="2"/>
  <c r="W4761" i="2"/>
  <c r="W4760" i="2"/>
  <c r="W4759" i="2"/>
  <c r="W4758" i="2"/>
  <c r="W4757" i="2"/>
  <c r="W4756" i="2"/>
  <c r="W4755" i="2"/>
  <c r="W4754" i="2"/>
  <c r="W4753" i="2"/>
  <c r="W4752" i="2"/>
  <c r="W4751" i="2"/>
  <c r="W4750" i="2"/>
  <c r="W4749" i="2"/>
  <c r="W4748" i="2"/>
  <c r="W4747" i="2"/>
  <c r="W4746" i="2"/>
  <c r="W4745" i="2"/>
  <c r="W4744" i="2"/>
  <c r="W4743" i="2"/>
  <c r="W4742" i="2"/>
  <c r="W4741" i="2"/>
  <c r="W4740" i="2"/>
  <c r="W4739" i="2"/>
  <c r="W4738" i="2"/>
  <c r="W4737" i="2"/>
  <c r="W4736" i="2"/>
  <c r="W4735" i="2"/>
  <c r="W4734" i="2"/>
  <c r="W4733" i="2"/>
  <c r="W4732" i="2"/>
  <c r="W4731" i="2"/>
  <c r="W4730" i="2"/>
  <c r="W4729" i="2"/>
  <c r="W4728" i="2"/>
  <c r="W4727" i="2"/>
  <c r="W4726" i="2"/>
  <c r="W4725" i="2"/>
  <c r="W4724" i="2"/>
  <c r="W4723" i="2"/>
  <c r="W4722" i="2"/>
  <c r="W4721" i="2"/>
  <c r="W4720" i="2"/>
  <c r="W4719" i="2"/>
  <c r="W4718" i="2"/>
  <c r="W4717" i="2"/>
  <c r="W4716" i="2"/>
  <c r="W4715" i="2"/>
  <c r="W4714" i="2"/>
  <c r="W4713" i="2"/>
  <c r="W4712" i="2"/>
  <c r="W4711" i="2"/>
  <c r="W4710" i="2"/>
  <c r="W4709" i="2"/>
  <c r="W4708" i="2"/>
  <c r="W4707" i="2"/>
  <c r="W4706" i="2"/>
  <c r="W4705" i="2"/>
  <c r="W4704" i="2"/>
  <c r="W4703" i="2"/>
  <c r="W4702" i="2"/>
  <c r="W4701" i="2"/>
  <c r="W4700" i="2"/>
  <c r="W4699" i="2"/>
  <c r="W4698" i="2"/>
  <c r="W4697" i="2"/>
  <c r="W4696" i="2"/>
  <c r="W4695" i="2"/>
  <c r="W4694" i="2"/>
  <c r="W4693" i="2"/>
  <c r="W4692" i="2"/>
  <c r="W4691" i="2"/>
  <c r="W4690" i="2"/>
  <c r="W4689" i="2"/>
  <c r="W4688" i="2"/>
  <c r="W4687" i="2"/>
  <c r="W4686" i="2"/>
  <c r="W4685" i="2"/>
  <c r="W4684" i="2"/>
  <c r="W4683" i="2"/>
  <c r="W4682" i="2"/>
  <c r="W4681" i="2"/>
  <c r="W4680" i="2"/>
  <c r="W4679" i="2"/>
  <c r="W4678" i="2"/>
  <c r="W4677" i="2"/>
  <c r="W4676" i="2"/>
  <c r="W4675" i="2"/>
  <c r="W4674" i="2"/>
  <c r="W4673" i="2"/>
  <c r="W4672" i="2"/>
  <c r="W4671" i="2"/>
  <c r="W4670" i="2"/>
  <c r="W4669" i="2"/>
  <c r="W4668" i="2"/>
  <c r="W4667" i="2"/>
  <c r="W4666" i="2"/>
  <c r="W4665" i="2"/>
  <c r="W4664" i="2"/>
  <c r="W4663" i="2"/>
  <c r="W4662" i="2"/>
  <c r="W4661" i="2"/>
  <c r="W4660" i="2"/>
  <c r="W4659" i="2"/>
  <c r="W4658" i="2"/>
  <c r="W4657" i="2"/>
  <c r="W4656" i="2"/>
  <c r="W4655" i="2"/>
  <c r="W4654" i="2"/>
  <c r="W4653" i="2"/>
  <c r="W4652" i="2"/>
  <c r="W4651" i="2"/>
  <c r="W4650" i="2"/>
  <c r="W4649" i="2"/>
  <c r="W4648" i="2"/>
  <c r="W4647" i="2"/>
  <c r="W4646" i="2"/>
  <c r="W4645" i="2"/>
  <c r="W4644" i="2"/>
  <c r="W4643" i="2"/>
  <c r="W4642" i="2"/>
  <c r="W4641" i="2"/>
  <c r="W4640" i="2"/>
  <c r="W4639" i="2"/>
  <c r="W4638" i="2"/>
  <c r="W4637" i="2"/>
  <c r="W4636" i="2"/>
  <c r="W4635" i="2"/>
  <c r="W4634" i="2"/>
  <c r="W4633" i="2"/>
  <c r="W4632" i="2"/>
  <c r="W4631" i="2"/>
  <c r="W4630" i="2"/>
  <c r="W4629" i="2"/>
  <c r="W4628" i="2"/>
  <c r="W4627" i="2"/>
  <c r="W4626" i="2"/>
  <c r="W4625" i="2"/>
  <c r="W4624" i="2"/>
  <c r="W4623" i="2"/>
  <c r="W4622" i="2"/>
  <c r="W4621" i="2"/>
  <c r="W4620" i="2"/>
  <c r="W4619" i="2"/>
  <c r="W4618" i="2"/>
  <c r="W4617" i="2"/>
  <c r="W4616" i="2"/>
  <c r="W4615" i="2"/>
  <c r="W4614" i="2"/>
  <c r="W4613" i="2"/>
  <c r="W4612" i="2"/>
  <c r="W4611" i="2"/>
  <c r="W4610" i="2"/>
  <c r="W4609" i="2"/>
  <c r="W4608" i="2"/>
  <c r="W4607" i="2"/>
  <c r="W4606" i="2"/>
  <c r="W4605" i="2"/>
  <c r="W4604" i="2"/>
  <c r="W4603" i="2"/>
  <c r="W4602" i="2"/>
  <c r="W4601" i="2"/>
  <c r="W4600" i="2"/>
  <c r="W4599" i="2"/>
  <c r="W4598" i="2"/>
  <c r="W4597" i="2"/>
  <c r="W4596" i="2"/>
  <c r="W4595" i="2"/>
  <c r="W4594" i="2"/>
  <c r="W4593" i="2"/>
  <c r="W4592" i="2"/>
  <c r="W4591" i="2"/>
  <c r="W4590" i="2"/>
  <c r="W4589" i="2"/>
  <c r="W4588" i="2"/>
  <c r="W4587" i="2"/>
  <c r="W4586" i="2"/>
  <c r="W4585" i="2"/>
  <c r="W4584" i="2"/>
  <c r="W4583" i="2"/>
  <c r="W4582" i="2"/>
  <c r="W4581" i="2"/>
  <c r="W4580" i="2"/>
  <c r="W4579" i="2"/>
  <c r="W4578" i="2"/>
  <c r="W4577" i="2"/>
  <c r="W4576" i="2"/>
  <c r="W4575" i="2"/>
  <c r="W4574" i="2"/>
  <c r="W4573" i="2"/>
  <c r="W4572" i="2"/>
  <c r="W4571" i="2"/>
  <c r="W4570" i="2"/>
  <c r="W4569" i="2"/>
  <c r="W4568" i="2"/>
  <c r="W4567" i="2"/>
  <c r="W4566" i="2"/>
  <c r="W4565" i="2"/>
  <c r="W4564" i="2"/>
  <c r="W4563" i="2"/>
  <c r="W4562" i="2"/>
  <c r="W4561" i="2"/>
  <c r="W4560" i="2"/>
  <c r="W4559" i="2"/>
  <c r="W4558" i="2"/>
  <c r="W4557" i="2"/>
  <c r="W4556" i="2"/>
  <c r="W4555" i="2"/>
  <c r="W4554" i="2"/>
  <c r="W4553" i="2"/>
  <c r="W4552" i="2"/>
  <c r="W4551" i="2"/>
  <c r="W4550" i="2"/>
  <c r="W4549" i="2"/>
  <c r="W4548" i="2"/>
  <c r="W4547" i="2"/>
  <c r="W4546" i="2"/>
  <c r="W4545" i="2"/>
  <c r="W4544" i="2"/>
  <c r="W4543" i="2"/>
  <c r="W4542" i="2"/>
  <c r="W4541" i="2"/>
  <c r="W4540" i="2"/>
  <c r="W4539" i="2"/>
  <c r="W4538" i="2"/>
  <c r="W4537" i="2"/>
  <c r="W4536" i="2"/>
  <c r="W4535" i="2"/>
  <c r="W4534" i="2"/>
  <c r="W4533" i="2"/>
  <c r="W4532" i="2"/>
  <c r="W4531" i="2"/>
  <c r="W4530" i="2"/>
  <c r="W4529" i="2"/>
  <c r="W4528" i="2"/>
  <c r="W4527" i="2"/>
  <c r="W4526" i="2"/>
  <c r="W4525" i="2"/>
  <c r="W4524" i="2"/>
  <c r="W4523" i="2"/>
  <c r="W4522" i="2"/>
  <c r="W4521" i="2"/>
  <c r="W4520" i="2"/>
  <c r="W4519" i="2"/>
  <c r="W4518" i="2"/>
  <c r="W4517" i="2"/>
  <c r="W4516" i="2"/>
  <c r="W4515" i="2"/>
  <c r="W4514" i="2"/>
  <c r="W4513" i="2"/>
  <c r="W4512" i="2"/>
  <c r="W4511" i="2"/>
  <c r="W4510" i="2"/>
  <c r="W4509" i="2"/>
  <c r="W4508" i="2"/>
  <c r="W4507" i="2"/>
  <c r="W4506" i="2"/>
  <c r="W4505" i="2"/>
  <c r="W4504" i="2"/>
  <c r="W4503" i="2"/>
  <c r="W4502" i="2"/>
  <c r="W4501" i="2"/>
  <c r="W4500" i="2"/>
  <c r="W4499" i="2"/>
  <c r="W4498" i="2"/>
  <c r="W4497" i="2"/>
  <c r="W4496" i="2"/>
  <c r="W4495" i="2"/>
  <c r="W4494" i="2"/>
  <c r="W4493" i="2"/>
  <c r="W4492" i="2"/>
  <c r="W4491" i="2"/>
  <c r="W4490" i="2"/>
  <c r="W4489" i="2"/>
  <c r="W4488" i="2"/>
  <c r="W4487" i="2"/>
  <c r="W4486" i="2"/>
  <c r="W4485" i="2"/>
  <c r="W4484" i="2"/>
  <c r="W4483" i="2"/>
  <c r="W4482" i="2"/>
  <c r="W4481" i="2"/>
  <c r="W4480" i="2"/>
  <c r="W4479" i="2"/>
  <c r="W4478" i="2"/>
  <c r="W4477" i="2"/>
  <c r="W4476" i="2"/>
  <c r="W4475" i="2"/>
  <c r="W4474" i="2"/>
  <c r="W4473" i="2"/>
  <c r="W4472" i="2"/>
  <c r="W4471" i="2"/>
  <c r="W4470" i="2"/>
  <c r="W4469" i="2"/>
  <c r="W4468" i="2"/>
  <c r="W4467" i="2"/>
  <c r="W4466" i="2"/>
  <c r="W4465" i="2"/>
  <c r="W4464" i="2"/>
  <c r="W4463" i="2"/>
  <c r="W4462" i="2"/>
  <c r="W4461" i="2"/>
  <c r="W4460" i="2"/>
  <c r="W4459" i="2"/>
  <c r="W4458" i="2"/>
  <c r="W4457" i="2"/>
  <c r="W4456" i="2"/>
  <c r="W4455" i="2"/>
  <c r="W4454" i="2"/>
  <c r="W4453" i="2"/>
  <c r="W4452" i="2"/>
  <c r="W4451" i="2"/>
  <c r="W4450" i="2"/>
  <c r="W4449" i="2"/>
  <c r="W4448" i="2"/>
  <c r="W4447" i="2"/>
  <c r="W4446" i="2"/>
  <c r="W4445" i="2"/>
  <c r="W4444" i="2"/>
  <c r="W4443" i="2"/>
  <c r="W4442" i="2"/>
  <c r="W4441" i="2"/>
  <c r="W4440" i="2"/>
  <c r="W4439" i="2"/>
  <c r="W4438" i="2"/>
  <c r="W4437" i="2"/>
  <c r="W4436" i="2"/>
  <c r="W4435" i="2"/>
  <c r="W4434" i="2"/>
  <c r="W4433" i="2"/>
  <c r="W4432" i="2"/>
  <c r="W4431" i="2"/>
  <c r="W4430" i="2"/>
  <c r="W4429" i="2"/>
  <c r="W4428" i="2"/>
  <c r="W4427" i="2"/>
  <c r="W4426" i="2"/>
  <c r="W4425" i="2"/>
  <c r="W4424" i="2"/>
  <c r="W4423" i="2"/>
  <c r="W4422" i="2"/>
  <c r="W4421" i="2"/>
  <c r="W4420" i="2"/>
  <c r="W4419" i="2"/>
  <c r="W4418" i="2"/>
  <c r="W4417" i="2"/>
  <c r="W4416" i="2"/>
  <c r="W4415" i="2"/>
  <c r="W4414" i="2"/>
  <c r="W4413" i="2"/>
  <c r="W4412" i="2"/>
  <c r="W4411" i="2"/>
  <c r="W4410" i="2"/>
  <c r="W4409" i="2"/>
  <c r="W4408" i="2"/>
  <c r="W4407" i="2"/>
  <c r="W4406" i="2"/>
  <c r="W4405" i="2"/>
  <c r="W4404" i="2"/>
  <c r="W4403" i="2"/>
  <c r="W4402" i="2"/>
  <c r="W4401" i="2"/>
  <c r="W4400" i="2"/>
  <c r="W4399" i="2"/>
  <c r="W4398" i="2"/>
  <c r="W4397" i="2"/>
  <c r="W4396" i="2"/>
  <c r="W4395" i="2"/>
  <c r="W4394" i="2"/>
  <c r="W4393" i="2"/>
  <c r="W4392" i="2"/>
  <c r="W4391" i="2"/>
  <c r="W4390" i="2"/>
  <c r="W4389" i="2"/>
  <c r="W4388" i="2"/>
  <c r="W4387" i="2"/>
  <c r="W4386" i="2"/>
  <c r="W4385" i="2"/>
  <c r="W4384" i="2"/>
  <c r="W4383" i="2"/>
  <c r="W4382" i="2"/>
  <c r="W4381" i="2"/>
  <c r="W4380" i="2"/>
  <c r="W4379" i="2"/>
  <c r="W4378" i="2"/>
  <c r="W4377" i="2"/>
  <c r="W4376" i="2"/>
  <c r="W4375" i="2"/>
  <c r="W4374" i="2"/>
  <c r="W4373" i="2"/>
  <c r="W4372" i="2"/>
  <c r="W4371" i="2"/>
  <c r="W4370" i="2"/>
  <c r="W4369" i="2"/>
  <c r="W4368" i="2"/>
  <c r="W4367" i="2"/>
  <c r="W4366" i="2"/>
  <c r="W4365" i="2"/>
  <c r="W4364" i="2"/>
  <c r="W4363" i="2"/>
  <c r="W4362" i="2"/>
  <c r="W4361" i="2"/>
  <c r="W4360" i="2"/>
  <c r="W4359" i="2"/>
  <c r="W4358" i="2"/>
  <c r="W4357" i="2"/>
  <c r="W4356" i="2"/>
  <c r="W4355" i="2"/>
  <c r="W4354" i="2"/>
  <c r="W4353" i="2"/>
  <c r="W4352" i="2"/>
  <c r="W4351" i="2"/>
  <c r="W4350" i="2"/>
  <c r="W4349" i="2"/>
  <c r="W4348" i="2"/>
  <c r="W4347" i="2"/>
  <c r="W4346" i="2"/>
  <c r="W4345" i="2"/>
  <c r="W4344" i="2"/>
  <c r="W4343" i="2"/>
  <c r="W4342" i="2"/>
  <c r="W4341" i="2"/>
  <c r="W4340" i="2"/>
  <c r="W4339" i="2"/>
  <c r="W4338" i="2"/>
  <c r="W4337" i="2"/>
  <c r="W4336" i="2"/>
  <c r="W4335" i="2"/>
  <c r="W4334" i="2"/>
  <c r="W4333" i="2"/>
  <c r="W4332" i="2"/>
  <c r="W4331" i="2"/>
  <c r="W4330" i="2"/>
  <c r="W4329" i="2"/>
  <c r="W4328" i="2"/>
  <c r="W4327" i="2"/>
  <c r="W4326" i="2"/>
  <c r="W4325" i="2"/>
  <c r="W4324" i="2"/>
  <c r="W4323" i="2"/>
  <c r="W4322" i="2"/>
  <c r="W4321" i="2"/>
  <c r="W4320" i="2"/>
  <c r="W4319" i="2"/>
  <c r="W4318" i="2"/>
  <c r="W4317" i="2"/>
  <c r="W4316" i="2"/>
  <c r="W4315" i="2"/>
  <c r="W4314" i="2"/>
  <c r="W4313" i="2"/>
  <c r="W4312" i="2"/>
  <c r="W4311" i="2"/>
  <c r="W4310" i="2"/>
  <c r="W4309" i="2"/>
  <c r="W4308" i="2"/>
  <c r="W4307" i="2"/>
  <c r="W4306" i="2"/>
  <c r="W4305" i="2"/>
  <c r="W4304" i="2"/>
  <c r="W4303" i="2"/>
  <c r="W4302" i="2"/>
  <c r="W4301" i="2"/>
  <c r="W4300" i="2"/>
  <c r="W4299" i="2"/>
  <c r="W4298" i="2"/>
  <c r="W4297" i="2"/>
  <c r="W4296" i="2"/>
  <c r="W4295" i="2"/>
  <c r="W4294" i="2"/>
  <c r="W4293" i="2"/>
  <c r="W4292" i="2"/>
  <c r="W4291" i="2"/>
  <c r="W4290" i="2"/>
  <c r="W4289" i="2"/>
  <c r="W4288" i="2"/>
  <c r="W4287" i="2"/>
  <c r="W4286" i="2"/>
  <c r="W4285" i="2"/>
  <c r="W4284" i="2"/>
  <c r="W4283" i="2"/>
  <c r="W4282" i="2"/>
  <c r="W4281" i="2"/>
  <c r="W4280" i="2"/>
  <c r="W4279" i="2"/>
  <c r="W4278" i="2"/>
  <c r="W4277" i="2"/>
  <c r="W4276" i="2"/>
  <c r="W4275" i="2"/>
  <c r="W4274" i="2"/>
  <c r="W4273" i="2"/>
  <c r="W4272" i="2"/>
  <c r="W4271" i="2"/>
  <c r="W4270" i="2"/>
  <c r="W4269" i="2"/>
  <c r="W4268" i="2"/>
  <c r="W4267" i="2"/>
  <c r="W4266" i="2"/>
  <c r="W4265" i="2"/>
  <c r="W4264" i="2"/>
  <c r="W4263" i="2"/>
  <c r="W4262" i="2"/>
  <c r="W4261" i="2"/>
  <c r="W4260" i="2"/>
  <c r="W4259" i="2"/>
  <c r="W4258" i="2"/>
  <c r="W4257" i="2"/>
  <c r="W4256" i="2"/>
  <c r="W4255" i="2"/>
  <c r="W4254" i="2"/>
  <c r="W4253" i="2"/>
  <c r="W4252" i="2"/>
  <c r="W4251" i="2"/>
  <c r="W4250" i="2"/>
  <c r="W4249" i="2"/>
  <c r="W4248" i="2"/>
  <c r="W4247" i="2"/>
  <c r="W4246" i="2"/>
  <c r="W4245" i="2"/>
  <c r="W4244" i="2"/>
  <c r="W4243" i="2"/>
  <c r="W4242" i="2"/>
  <c r="W4241" i="2"/>
  <c r="W4240" i="2"/>
  <c r="W4239" i="2"/>
  <c r="W4238" i="2"/>
  <c r="W4237" i="2"/>
  <c r="W4236" i="2"/>
  <c r="W4235" i="2"/>
  <c r="W4234" i="2"/>
  <c r="W4233" i="2"/>
  <c r="W4232" i="2"/>
  <c r="W4231" i="2"/>
  <c r="W4230" i="2"/>
  <c r="W4229" i="2"/>
  <c r="W4228" i="2"/>
  <c r="W4227" i="2"/>
  <c r="W4226" i="2"/>
  <c r="W4225" i="2"/>
  <c r="W4224" i="2"/>
  <c r="W4223" i="2"/>
  <c r="W4222" i="2"/>
  <c r="W4221" i="2"/>
  <c r="W4220" i="2"/>
  <c r="W4219" i="2"/>
  <c r="W4218" i="2"/>
  <c r="W4217" i="2"/>
  <c r="W4216" i="2"/>
  <c r="W4215" i="2"/>
  <c r="W4214" i="2"/>
  <c r="W4213" i="2"/>
  <c r="W4212" i="2"/>
  <c r="W4211" i="2"/>
  <c r="W4210" i="2"/>
  <c r="W4209" i="2"/>
  <c r="W4208" i="2"/>
  <c r="W4207" i="2"/>
  <c r="W4206" i="2"/>
  <c r="W4205" i="2"/>
  <c r="W4204" i="2"/>
  <c r="W4203" i="2"/>
  <c r="W4202" i="2"/>
  <c r="W4201" i="2"/>
  <c r="W4200" i="2"/>
  <c r="W4199" i="2"/>
  <c r="W4198" i="2"/>
  <c r="W4197" i="2"/>
  <c r="W4196" i="2"/>
  <c r="W4195" i="2"/>
  <c r="W4194" i="2"/>
  <c r="W4193" i="2"/>
  <c r="W4192" i="2"/>
  <c r="W4191" i="2"/>
  <c r="W4190" i="2"/>
  <c r="W4189" i="2"/>
  <c r="W4188" i="2"/>
  <c r="W4187" i="2"/>
  <c r="W4186" i="2"/>
  <c r="W4185" i="2"/>
  <c r="W4184" i="2"/>
  <c r="W4183" i="2"/>
  <c r="W4182" i="2"/>
  <c r="W4181" i="2"/>
  <c r="W4180" i="2"/>
  <c r="W4179" i="2"/>
  <c r="W4178" i="2"/>
  <c r="W4177" i="2"/>
  <c r="W4176" i="2"/>
  <c r="W4175" i="2"/>
  <c r="W4174" i="2"/>
  <c r="W4173" i="2"/>
  <c r="W4172" i="2"/>
  <c r="W4171" i="2"/>
  <c r="W4170" i="2"/>
  <c r="W4169" i="2"/>
  <c r="W4168" i="2"/>
  <c r="W4167" i="2"/>
  <c r="W4166" i="2"/>
  <c r="W4165" i="2"/>
  <c r="W4164" i="2"/>
  <c r="W4163" i="2"/>
  <c r="W4162" i="2"/>
  <c r="W4161" i="2"/>
  <c r="W4160" i="2"/>
  <c r="W4159" i="2"/>
  <c r="W4158" i="2"/>
  <c r="W4157" i="2"/>
  <c r="W4156" i="2"/>
  <c r="W4155" i="2"/>
  <c r="W4154" i="2"/>
  <c r="W4153" i="2"/>
  <c r="W4152" i="2"/>
  <c r="W4151" i="2"/>
  <c r="W4150" i="2"/>
  <c r="W4149" i="2"/>
  <c r="W4148" i="2"/>
  <c r="W4147" i="2"/>
  <c r="W4146" i="2"/>
  <c r="W4145" i="2"/>
  <c r="W4144" i="2"/>
  <c r="W4143" i="2"/>
  <c r="W4142" i="2"/>
  <c r="W4141" i="2"/>
  <c r="W4140" i="2"/>
  <c r="W4139" i="2"/>
  <c r="W4138" i="2"/>
  <c r="W4137" i="2"/>
  <c r="W4136" i="2"/>
  <c r="W4135" i="2"/>
  <c r="W4134" i="2"/>
  <c r="W4133" i="2"/>
  <c r="W4132" i="2"/>
  <c r="W4131" i="2"/>
  <c r="W4130" i="2"/>
  <c r="W4129" i="2"/>
  <c r="W4128" i="2"/>
  <c r="W4127" i="2"/>
  <c r="W4126" i="2"/>
  <c r="W4125" i="2"/>
  <c r="W4124" i="2"/>
  <c r="W4123" i="2"/>
  <c r="W4122" i="2"/>
  <c r="W4121" i="2"/>
  <c r="W4120" i="2"/>
  <c r="W4119" i="2"/>
  <c r="W4118" i="2"/>
  <c r="W4117" i="2"/>
  <c r="W4116" i="2"/>
  <c r="W4115" i="2"/>
  <c r="W4114" i="2"/>
  <c r="W4113" i="2"/>
  <c r="W4112" i="2"/>
  <c r="W4111" i="2"/>
  <c r="W4110" i="2"/>
  <c r="W4109" i="2"/>
  <c r="W4108" i="2"/>
  <c r="W4107" i="2"/>
  <c r="W4106" i="2"/>
  <c r="W4105" i="2"/>
  <c r="W4104" i="2"/>
  <c r="W4103" i="2"/>
  <c r="W4102" i="2"/>
  <c r="W4101" i="2"/>
  <c r="W4100" i="2"/>
  <c r="W4099" i="2"/>
  <c r="W4098" i="2"/>
  <c r="W4097" i="2"/>
  <c r="W4096" i="2"/>
  <c r="W4095" i="2"/>
  <c r="W4094" i="2"/>
  <c r="W4093" i="2"/>
  <c r="W4092" i="2"/>
  <c r="W4091" i="2"/>
  <c r="W4090" i="2"/>
  <c r="W4089" i="2"/>
  <c r="W4088" i="2"/>
  <c r="W4087" i="2"/>
  <c r="W4086" i="2"/>
  <c r="W4085" i="2"/>
  <c r="W4084" i="2"/>
  <c r="W4083" i="2"/>
  <c r="W4082" i="2"/>
  <c r="W4081" i="2"/>
  <c r="W4080" i="2"/>
  <c r="W4079" i="2"/>
  <c r="W4078" i="2"/>
  <c r="W4077" i="2"/>
  <c r="W4076" i="2"/>
  <c r="W4075" i="2"/>
  <c r="W4074" i="2"/>
  <c r="W4073" i="2"/>
  <c r="W4072" i="2"/>
  <c r="W4071" i="2"/>
  <c r="W4070" i="2"/>
  <c r="W4069" i="2"/>
  <c r="W4068" i="2"/>
  <c r="W4067" i="2"/>
  <c r="W4066" i="2"/>
  <c r="W4065" i="2"/>
  <c r="W4064" i="2"/>
  <c r="W4063" i="2"/>
  <c r="W4062" i="2"/>
  <c r="W4061" i="2"/>
  <c r="W4060" i="2"/>
  <c r="W4059" i="2"/>
  <c r="W4058" i="2"/>
  <c r="W4057" i="2"/>
  <c r="W4056" i="2"/>
  <c r="W4055" i="2"/>
  <c r="W4054" i="2"/>
  <c r="W4053" i="2"/>
  <c r="W4052" i="2"/>
  <c r="W4051" i="2"/>
  <c r="W4050" i="2"/>
  <c r="W4049" i="2"/>
  <c r="W4048" i="2"/>
  <c r="W4047" i="2"/>
  <c r="W4046" i="2"/>
  <c r="W4045" i="2"/>
  <c r="W4044" i="2"/>
  <c r="W4043" i="2"/>
  <c r="W4042" i="2"/>
  <c r="W4041" i="2"/>
  <c r="W4040" i="2"/>
  <c r="W4039" i="2"/>
  <c r="W4038" i="2"/>
  <c r="W4037" i="2"/>
  <c r="W4036" i="2"/>
  <c r="W4035" i="2"/>
  <c r="W4034" i="2"/>
  <c r="W4033" i="2"/>
  <c r="W4032" i="2"/>
  <c r="W4031" i="2"/>
  <c r="W4030" i="2"/>
  <c r="W4029" i="2"/>
  <c r="W4028" i="2"/>
  <c r="W4027" i="2"/>
  <c r="W4026" i="2"/>
  <c r="W4025" i="2"/>
  <c r="W4024" i="2"/>
  <c r="W4023" i="2"/>
  <c r="W4022" i="2"/>
  <c r="W4021" i="2"/>
  <c r="W4020" i="2"/>
  <c r="W4019" i="2"/>
  <c r="W4018" i="2"/>
  <c r="W4017" i="2"/>
  <c r="W4016" i="2"/>
  <c r="W4015" i="2"/>
  <c r="W4014" i="2"/>
  <c r="W4013" i="2"/>
  <c r="W4012" i="2"/>
  <c r="W4011" i="2"/>
  <c r="W4010" i="2"/>
  <c r="W4009" i="2"/>
  <c r="W4008" i="2"/>
  <c r="W4007" i="2"/>
  <c r="W4006" i="2"/>
  <c r="W4005" i="2"/>
  <c r="W4004" i="2"/>
  <c r="W4003" i="2"/>
  <c r="W4002" i="2"/>
  <c r="W4001" i="2"/>
  <c r="W4000" i="2"/>
  <c r="W3999" i="2"/>
  <c r="W3998" i="2"/>
  <c r="W3997" i="2"/>
  <c r="W3996" i="2"/>
  <c r="W3995" i="2"/>
  <c r="W3994" i="2"/>
  <c r="W3993" i="2"/>
  <c r="W3992" i="2"/>
  <c r="W3991" i="2"/>
  <c r="W3990" i="2"/>
  <c r="W3989" i="2"/>
  <c r="W3988" i="2"/>
  <c r="W3987" i="2"/>
  <c r="W3986" i="2"/>
  <c r="W3985" i="2"/>
  <c r="W3984" i="2"/>
  <c r="W3983" i="2"/>
  <c r="W3982" i="2"/>
  <c r="W3981" i="2"/>
  <c r="W3980" i="2"/>
  <c r="W3979" i="2"/>
  <c r="W3978" i="2"/>
  <c r="W3977" i="2"/>
  <c r="W3976" i="2"/>
  <c r="W3975" i="2"/>
  <c r="W3974" i="2"/>
  <c r="W3973" i="2"/>
  <c r="W3972" i="2"/>
  <c r="W3971" i="2"/>
  <c r="W3970" i="2"/>
  <c r="W3969" i="2"/>
  <c r="W3968" i="2"/>
  <c r="W3967" i="2"/>
  <c r="W3966" i="2"/>
  <c r="W3965" i="2"/>
  <c r="W3964" i="2"/>
  <c r="W3963" i="2"/>
  <c r="W3962" i="2"/>
  <c r="W3961" i="2"/>
  <c r="W3960" i="2"/>
  <c r="W3959" i="2"/>
  <c r="W3958" i="2"/>
  <c r="W3957" i="2"/>
  <c r="W3956" i="2"/>
  <c r="W3955" i="2"/>
  <c r="W3954" i="2"/>
  <c r="W3953" i="2"/>
  <c r="W3952" i="2"/>
  <c r="W3951" i="2"/>
  <c r="W3950" i="2"/>
  <c r="W3949" i="2"/>
  <c r="W3948" i="2"/>
  <c r="W3947" i="2"/>
  <c r="W3946" i="2"/>
  <c r="W3945" i="2"/>
  <c r="W3944" i="2"/>
  <c r="W3943" i="2"/>
  <c r="W3942" i="2"/>
  <c r="W3941" i="2"/>
  <c r="W3940" i="2"/>
  <c r="W3939" i="2"/>
  <c r="W3938" i="2"/>
  <c r="W3937" i="2"/>
  <c r="W3936" i="2"/>
  <c r="W3935" i="2"/>
  <c r="W3934" i="2"/>
  <c r="W3933" i="2"/>
  <c r="W3932" i="2"/>
  <c r="W3931" i="2"/>
  <c r="W3930" i="2"/>
  <c r="W3929" i="2"/>
  <c r="W3928" i="2"/>
  <c r="W3927" i="2"/>
  <c r="W3926" i="2"/>
  <c r="W3925" i="2"/>
  <c r="W3924" i="2"/>
  <c r="W3923" i="2"/>
  <c r="W3922" i="2"/>
  <c r="W3921" i="2"/>
  <c r="W3920" i="2"/>
  <c r="W3919" i="2"/>
  <c r="W3918" i="2"/>
  <c r="W3917" i="2"/>
  <c r="W3916" i="2"/>
  <c r="W3915" i="2"/>
  <c r="W3914" i="2"/>
  <c r="W3913" i="2"/>
  <c r="W3912" i="2"/>
  <c r="W3911" i="2"/>
  <c r="W3910" i="2"/>
  <c r="W3909" i="2"/>
  <c r="W3908" i="2"/>
  <c r="W3907" i="2"/>
  <c r="W3906" i="2"/>
  <c r="W3905" i="2"/>
  <c r="W3904" i="2"/>
  <c r="W3903" i="2"/>
  <c r="W3902" i="2"/>
  <c r="W3901" i="2"/>
  <c r="W3900" i="2"/>
  <c r="W3899" i="2"/>
  <c r="W3898" i="2"/>
  <c r="W3897" i="2"/>
  <c r="W3896" i="2"/>
  <c r="W3895" i="2"/>
  <c r="W3894" i="2"/>
  <c r="W3893" i="2"/>
  <c r="W3892" i="2"/>
  <c r="W3891" i="2"/>
  <c r="W3890" i="2"/>
  <c r="W3889" i="2"/>
  <c r="W3888" i="2"/>
  <c r="W3887" i="2"/>
  <c r="W3886" i="2"/>
  <c r="W3885" i="2"/>
  <c r="W3884" i="2"/>
  <c r="W3883" i="2"/>
  <c r="W3882" i="2"/>
  <c r="W3881" i="2"/>
  <c r="W3880" i="2"/>
  <c r="W3879" i="2"/>
  <c r="W3878" i="2"/>
  <c r="W3877" i="2"/>
  <c r="W3876" i="2"/>
  <c r="W3875" i="2"/>
  <c r="W3874" i="2"/>
  <c r="W3873" i="2"/>
  <c r="W3872" i="2"/>
  <c r="W3871" i="2"/>
  <c r="W3870" i="2"/>
  <c r="W3869" i="2"/>
  <c r="W3868" i="2"/>
  <c r="W3867" i="2"/>
  <c r="W3866" i="2"/>
  <c r="W3865" i="2"/>
  <c r="W3864" i="2"/>
  <c r="W3863" i="2"/>
  <c r="W3862" i="2"/>
  <c r="W3861" i="2"/>
  <c r="W3860" i="2"/>
  <c r="W3859" i="2"/>
  <c r="W3858" i="2"/>
  <c r="W3857" i="2"/>
  <c r="W3856" i="2"/>
  <c r="W3855" i="2"/>
  <c r="W3854" i="2"/>
  <c r="W3853" i="2"/>
  <c r="W3852" i="2"/>
  <c r="W3851" i="2"/>
  <c r="W3850" i="2"/>
  <c r="W3849" i="2"/>
  <c r="W3848" i="2"/>
  <c r="W3847" i="2"/>
  <c r="W3846" i="2"/>
  <c r="W3845" i="2"/>
  <c r="W3844" i="2"/>
  <c r="W3843" i="2"/>
  <c r="W3842" i="2"/>
  <c r="W3841" i="2"/>
  <c r="W3840" i="2"/>
  <c r="W3839" i="2"/>
  <c r="W3838" i="2"/>
  <c r="W3837" i="2"/>
  <c r="W3836" i="2"/>
  <c r="W3835" i="2"/>
  <c r="W3834" i="2"/>
  <c r="W3833" i="2"/>
  <c r="W3832" i="2"/>
  <c r="W3831" i="2"/>
  <c r="W3830" i="2"/>
  <c r="W3829" i="2"/>
  <c r="W3828" i="2"/>
  <c r="W3827" i="2"/>
  <c r="W3826" i="2"/>
  <c r="W3825" i="2"/>
  <c r="W3824" i="2"/>
  <c r="W3823" i="2"/>
  <c r="W3822" i="2"/>
  <c r="W3821" i="2"/>
  <c r="W3820" i="2"/>
  <c r="W3819" i="2"/>
  <c r="W3818" i="2"/>
  <c r="W3817" i="2"/>
  <c r="W3816" i="2"/>
  <c r="W3815" i="2"/>
  <c r="W3814" i="2"/>
  <c r="W3813" i="2"/>
  <c r="W3812" i="2"/>
  <c r="W3811" i="2"/>
  <c r="W3810" i="2"/>
  <c r="W3809" i="2"/>
  <c r="W3808" i="2"/>
  <c r="W3807" i="2"/>
  <c r="W3806" i="2"/>
  <c r="W3805" i="2"/>
  <c r="W3804" i="2"/>
  <c r="W3803" i="2"/>
  <c r="W3802" i="2"/>
  <c r="W3801" i="2"/>
  <c r="W3800" i="2"/>
  <c r="W3799" i="2"/>
  <c r="W3798" i="2"/>
  <c r="W3797" i="2"/>
  <c r="W3796" i="2"/>
  <c r="W3795" i="2"/>
  <c r="W3794" i="2"/>
  <c r="W3793" i="2"/>
  <c r="W3792" i="2"/>
  <c r="W3791" i="2"/>
  <c r="W3790" i="2"/>
  <c r="W3789" i="2"/>
  <c r="W3788" i="2"/>
  <c r="W3787" i="2"/>
  <c r="W3786" i="2"/>
  <c r="W3785" i="2"/>
  <c r="W3784" i="2"/>
  <c r="W3783" i="2"/>
  <c r="W3782" i="2"/>
  <c r="W3781" i="2"/>
  <c r="W3780" i="2"/>
  <c r="W3779" i="2"/>
  <c r="W3778" i="2"/>
  <c r="W3777" i="2"/>
  <c r="W3776" i="2"/>
  <c r="W3775" i="2"/>
  <c r="W3774" i="2"/>
  <c r="W3773" i="2"/>
  <c r="W3772" i="2"/>
  <c r="W3771" i="2"/>
  <c r="W3770" i="2"/>
  <c r="W3769" i="2"/>
  <c r="W3768" i="2"/>
  <c r="W3767" i="2"/>
  <c r="W3766" i="2"/>
  <c r="W3765" i="2"/>
  <c r="W3764" i="2"/>
  <c r="W3763" i="2"/>
  <c r="W3762" i="2"/>
  <c r="W3761" i="2"/>
  <c r="W3760" i="2"/>
  <c r="W3759" i="2"/>
  <c r="W3758" i="2"/>
  <c r="W3757" i="2"/>
  <c r="W3756" i="2"/>
  <c r="W3755" i="2"/>
  <c r="W3754" i="2"/>
  <c r="W3753" i="2"/>
  <c r="W3752" i="2"/>
  <c r="W3751" i="2"/>
  <c r="W3750" i="2"/>
  <c r="W3749" i="2"/>
  <c r="W3748" i="2"/>
  <c r="W3747" i="2"/>
  <c r="W3746" i="2"/>
  <c r="W3745" i="2"/>
  <c r="W3744" i="2"/>
  <c r="W3743" i="2"/>
  <c r="W3742" i="2"/>
  <c r="W3741" i="2"/>
  <c r="W3740" i="2"/>
  <c r="W3739" i="2"/>
  <c r="W3738" i="2"/>
  <c r="W3737" i="2"/>
  <c r="W3736" i="2"/>
  <c r="W3735" i="2"/>
  <c r="W3734" i="2"/>
  <c r="W3733" i="2"/>
  <c r="W3732" i="2"/>
  <c r="W3731" i="2"/>
  <c r="W3730" i="2"/>
  <c r="W3729" i="2"/>
  <c r="W3728" i="2"/>
  <c r="W3727" i="2"/>
  <c r="W3726" i="2"/>
  <c r="W3725" i="2"/>
  <c r="W3724" i="2"/>
  <c r="W3723" i="2"/>
  <c r="W3722" i="2"/>
  <c r="W3721" i="2"/>
  <c r="W3720" i="2"/>
  <c r="W3719" i="2"/>
  <c r="W3718" i="2"/>
  <c r="W3717" i="2"/>
  <c r="W3716" i="2"/>
  <c r="W3715" i="2"/>
  <c r="W3714" i="2"/>
  <c r="W3713" i="2"/>
  <c r="W3712" i="2"/>
  <c r="W3711" i="2"/>
  <c r="W3710" i="2"/>
  <c r="W3709" i="2"/>
  <c r="W3708" i="2"/>
  <c r="W3707" i="2"/>
  <c r="W3706" i="2"/>
  <c r="W3705" i="2"/>
  <c r="W3704" i="2"/>
  <c r="W3703" i="2"/>
  <c r="W3702" i="2"/>
  <c r="W3701" i="2"/>
  <c r="W3700" i="2"/>
  <c r="W3699" i="2"/>
  <c r="W3698" i="2"/>
  <c r="W3697" i="2"/>
  <c r="W3696" i="2"/>
  <c r="W3695" i="2"/>
  <c r="W3694" i="2"/>
  <c r="W3693" i="2"/>
  <c r="W3692" i="2"/>
  <c r="W3691" i="2"/>
  <c r="W3690" i="2"/>
  <c r="W3689" i="2"/>
  <c r="W3688" i="2"/>
  <c r="W3687" i="2"/>
  <c r="W3686" i="2"/>
  <c r="W3685" i="2"/>
  <c r="W3684" i="2"/>
  <c r="W3683" i="2"/>
  <c r="W3682" i="2"/>
  <c r="W3681" i="2"/>
  <c r="W3680" i="2"/>
  <c r="W3679" i="2"/>
  <c r="W3678" i="2"/>
  <c r="W3677" i="2"/>
  <c r="W3676" i="2"/>
  <c r="W3675" i="2"/>
  <c r="W3674" i="2"/>
  <c r="W3673" i="2"/>
  <c r="W3672" i="2"/>
  <c r="W3671" i="2"/>
  <c r="W3670" i="2"/>
  <c r="W3669" i="2"/>
  <c r="W3668" i="2"/>
  <c r="W3667" i="2"/>
  <c r="W3666" i="2"/>
  <c r="W3665" i="2"/>
  <c r="W3664" i="2"/>
  <c r="W3663" i="2"/>
  <c r="W3662" i="2"/>
  <c r="W3661" i="2"/>
  <c r="W3660" i="2"/>
  <c r="W3659" i="2"/>
  <c r="W3658" i="2"/>
  <c r="W3657" i="2"/>
  <c r="W3656" i="2"/>
  <c r="W3655" i="2"/>
  <c r="W3654" i="2"/>
  <c r="W3653" i="2"/>
  <c r="W3652" i="2"/>
  <c r="W3651" i="2"/>
  <c r="W3650" i="2"/>
  <c r="W3649" i="2"/>
  <c r="W3648" i="2"/>
  <c r="W3647" i="2"/>
  <c r="W3646" i="2"/>
  <c r="W3645" i="2"/>
  <c r="W3644" i="2"/>
  <c r="W3643" i="2"/>
  <c r="W3642" i="2"/>
  <c r="W3641" i="2"/>
  <c r="W3640" i="2"/>
  <c r="W3639" i="2"/>
  <c r="W3638" i="2"/>
  <c r="W3637" i="2"/>
  <c r="W3636" i="2"/>
  <c r="W3635" i="2"/>
  <c r="W3634" i="2"/>
  <c r="W3633" i="2"/>
  <c r="W3632" i="2"/>
  <c r="W3631" i="2"/>
  <c r="W3630" i="2"/>
  <c r="W3629" i="2"/>
  <c r="W3628" i="2"/>
  <c r="W3627" i="2"/>
  <c r="W3626" i="2"/>
  <c r="W3625" i="2"/>
  <c r="W3624" i="2"/>
  <c r="W3623" i="2"/>
  <c r="W3622" i="2"/>
  <c r="W3621" i="2"/>
  <c r="W3620" i="2"/>
  <c r="W3619" i="2"/>
  <c r="W3618" i="2"/>
  <c r="W3617" i="2"/>
  <c r="W3616" i="2"/>
  <c r="W3615" i="2"/>
  <c r="W3614" i="2"/>
  <c r="W3613" i="2"/>
  <c r="W3612" i="2"/>
  <c r="W3611" i="2"/>
  <c r="W3610" i="2"/>
  <c r="W3609" i="2"/>
  <c r="W3608" i="2"/>
  <c r="W3607" i="2"/>
  <c r="W3606" i="2"/>
  <c r="W3605" i="2"/>
  <c r="W3604" i="2"/>
  <c r="W3603" i="2"/>
  <c r="W3602" i="2"/>
  <c r="W3601" i="2"/>
  <c r="W3600" i="2"/>
  <c r="W3599" i="2"/>
  <c r="W3598" i="2"/>
  <c r="W3597" i="2"/>
  <c r="W3596" i="2"/>
  <c r="W3595" i="2"/>
  <c r="W3594" i="2"/>
  <c r="W3593" i="2"/>
  <c r="W3592" i="2"/>
  <c r="W3591" i="2"/>
  <c r="W3590" i="2"/>
  <c r="W3589" i="2"/>
  <c r="W3588" i="2"/>
  <c r="W3587" i="2"/>
  <c r="W3586" i="2"/>
  <c r="W3585" i="2"/>
  <c r="W3584" i="2"/>
  <c r="W3583" i="2"/>
  <c r="W3582" i="2"/>
  <c r="W3581" i="2"/>
  <c r="W3580" i="2"/>
  <c r="W3579" i="2"/>
  <c r="W3578" i="2"/>
  <c r="W3577" i="2"/>
  <c r="W3576" i="2"/>
  <c r="W3575" i="2"/>
  <c r="W3574" i="2"/>
  <c r="W3573" i="2"/>
  <c r="W3572" i="2"/>
  <c r="W3571" i="2"/>
  <c r="W3570" i="2"/>
  <c r="W3569" i="2"/>
  <c r="W3568" i="2"/>
  <c r="W3567" i="2"/>
  <c r="W3566" i="2"/>
  <c r="W3565" i="2"/>
  <c r="W3564" i="2"/>
  <c r="W3563" i="2"/>
  <c r="W3562" i="2"/>
  <c r="W3561" i="2"/>
  <c r="W3560" i="2"/>
  <c r="W3559" i="2"/>
  <c r="W3558" i="2"/>
  <c r="W3557" i="2"/>
  <c r="W3556" i="2"/>
  <c r="W3555" i="2"/>
  <c r="W3554" i="2"/>
  <c r="W3553" i="2"/>
  <c r="W3552" i="2"/>
  <c r="W3551" i="2"/>
  <c r="W3550" i="2"/>
  <c r="W3549" i="2"/>
  <c r="W3548" i="2"/>
  <c r="W3547" i="2"/>
  <c r="W3546" i="2"/>
  <c r="W3545" i="2"/>
  <c r="W3544" i="2"/>
  <c r="W3543" i="2"/>
  <c r="W3542" i="2"/>
  <c r="W3541" i="2"/>
  <c r="W3540" i="2"/>
  <c r="W3539" i="2"/>
  <c r="W3538" i="2"/>
  <c r="W3537" i="2"/>
  <c r="W3536" i="2"/>
  <c r="W3535" i="2"/>
  <c r="W3534" i="2"/>
  <c r="W3533" i="2"/>
  <c r="W3532" i="2"/>
  <c r="W3531" i="2"/>
  <c r="W3530" i="2"/>
  <c r="W3529" i="2"/>
  <c r="W3528" i="2"/>
  <c r="W3527" i="2"/>
  <c r="W3526" i="2"/>
  <c r="W3525" i="2"/>
  <c r="W3524" i="2"/>
  <c r="W3523" i="2"/>
  <c r="W3522" i="2"/>
  <c r="W3521" i="2"/>
  <c r="W3520" i="2"/>
  <c r="W3519" i="2"/>
  <c r="W3518" i="2"/>
  <c r="W3517" i="2"/>
  <c r="W3516" i="2"/>
  <c r="W3515" i="2"/>
  <c r="W3514" i="2"/>
  <c r="W3513" i="2"/>
  <c r="W3512" i="2"/>
  <c r="W3511" i="2"/>
  <c r="W3510" i="2"/>
  <c r="W3509" i="2"/>
  <c r="W3508" i="2"/>
  <c r="W3507" i="2"/>
  <c r="W3506" i="2"/>
  <c r="W3505" i="2"/>
  <c r="W3504" i="2"/>
  <c r="W3503" i="2"/>
  <c r="W3502" i="2"/>
  <c r="W3501" i="2"/>
  <c r="W3500" i="2"/>
  <c r="W3499" i="2"/>
  <c r="W3498" i="2"/>
  <c r="W3497" i="2"/>
  <c r="W3496" i="2"/>
  <c r="W3495" i="2"/>
  <c r="W3494" i="2"/>
  <c r="W3493" i="2"/>
  <c r="W3492" i="2"/>
  <c r="W3491" i="2"/>
  <c r="W3490" i="2"/>
  <c r="W3489" i="2"/>
  <c r="W3488" i="2"/>
  <c r="W3487" i="2"/>
  <c r="W3486" i="2"/>
  <c r="W3485" i="2"/>
  <c r="W3484" i="2"/>
  <c r="W3483" i="2"/>
  <c r="W3482" i="2"/>
  <c r="W3481" i="2"/>
  <c r="W3480" i="2"/>
  <c r="W3479" i="2"/>
  <c r="W3478" i="2"/>
  <c r="W3477" i="2"/>
  <c r="W3476" i="2"/>
  <c r="W3475" i="2"/>
  <c r="W3474" i="2"/>
  <c r="W3473" i="2"/>
  <c r="W3472" i="2"/>
  <c r="W3471" i="2"/>
  <c r="W3470" i="2"/>
  <c r="W3469" i="2"/>
  <c r="W3468" i="2"/>
  <c r="W3467" i="2"/>
  <c r="W3466" i="2"/>
  <c r="W3465" i="2"/>
  <c r="W3464" i="2"/>
  <c r="W3463" i="2"/>
  <c r="W3462" i="2"/>
  <c r="W3461" i="2"/>
  <c r="W3460" i="2"/>
  <c r="W3459" i="2"/>
  <c r="W3458" i="2"/>
  <c r="W3457" i="2"/>
  <c r="W3456" i="2"/>
  <c r="W3455" i="2"/>
  <c r="W3454" i="2"/>
  <c r="W3453" i="2"/>
  <c r="W3452" i="2"/>
  <c r="W3451" i="2"/>
  <c r="W3450" i="2"/>
  <c r="W3449" i="2"/>
  <c r="W3448" i="2"/>
  <c r="W3447" i="2"/>
  <c r="W3446" i="2"/>
  <c r="W3445" i="2"/>
  <c r="W3444" i="2"/>
  <c r="W3443" i="2"/>
  <c r="W3442" i="2"/>
  <c r="W3441" i="2"/>
  <c r="W3440" i="2"/>
  <c r="W3439" i="2"/>
  <c r="W3438" i="2"/>
  <c r="W3437" i="2"/>
  <c r="W3436" i="2"/>
  <c r="W3435" i="2"/>
  <c r="W3434" i="2"/>
  <c r="W3433" i="2"/>
  <c r="W3432" i="2"/>
  <c r="W3431" i="2"/>
  <c r="W3430" i="2"/>
  <c r="W3429" i="2"/>
  <c r="W3428" i="2"/>
  <c r="W3427" i="2"/>
  <c r="W3426" i="2"/>
  <c r="W3425" i="2"/>
  <c r="W3424" i="2"/>
  <c r="W3423" i="2"/>
  <c r="W3422" i="2"/>
  <c r="W3421" i="2"/>
  <c r="W3420" i="2"/>
  <c r="W3419" i="2"/>
  <c r="W3418" i="2"/>
  <c r="W3417" i="2"/>
  <c r="W3416" i="2"/>
  <c r="W3415" i="2"/>
  <c r="W3414" i="2"/>
  <c r="W3413" i="2"/>
  <c r="W3412" i="2"/>
  <c r="W3411" i="2"/>
  <c r="W3410" i="2"/>
  <c r="W3409" i="2"/>
  <c r="W3408" i="2"/>
  <c r="W3407" i="2"/>
  <c r="W3406" i="2"/>
  <c r="W3405" i="2"/>
  <c r="W3404" i="2"/>
  <c r="W3403" i="2"/>
  <c r="W3402" i="2"/>
  <c r="W3401" i="2"/>
  <c r="W3400" i="2"/>
  <c r="W3399" i="2"/>
  <c r="W3398" i="2"/>
  <c r="W3397" i="2"/>
  <c r="W3396" i="2"/>
  <c r="W3395" i="2"/>
  <c r="W3394" i="2"/>
  <c r="W3393" i="2"/>
  <c r="W3392" i="2"/>
  <c r="W3391" i="2"/>
  <c r="W3390" i="2"/>
  <c r="W3389" i="2"/>
  <c r="W3388" i="2"/>
  <c r="W3387" i="2"/>
  <c r="W3386" i="2"/>
  <c r="W3385" i="2"/>
  <c r="W3384" i="2"/>
  <c r="W3383" i="2"/>
  <c r="W3382" i="2"/>
  <c r="W3381" i="2"/>
  <c r="W3380" i="2"/>
  <c r="W3379" i="2"/>
  <c r="W3378" i="2"/>
  <c r="W3377" i="2"/>
  <c r="W3376" i="2"/>
  <c r="W3375" i="2"/>
  <c r="W3374" i="2"/>
  <c r="W3373" i="2"/>
  <c r="W3372" i="2"/>
  <c r="W3371" i="2"/>
  <c r="W3370" i="2"/>
  <c r="W3369" i="2"/>
  <c r="W3368" i="2"/>
  <c r="W3367" i="2"/>
  <c r="W3366" i="2"/>
  <c r="W3365" i="2"/>
  <c r="W3364" i="2"/>
  <c r="W3363" i="2"/>
  <c r="W3362" i="2"/>
  <c r="W3361" i="2"/>
  <c r="W3360" i="2"/>
  <c r="W3359" i="2"/>
  <c r="W3358" i="2"/>
  <c r="W3357" i="2"/>
  <c r="W3356" i="2"/>
  <c r="W3355" i="2"/>
  <c r="W3354" i="2"/>
  <c r="W3353" i="2"/>
  <c r="W3352" i="2"/>
  <c r="W3351" i="2"/>
  <c r="W3350" i="2"/>
  <c r="W3349" i="2"/>
  <c r="W3348" i="2"/>
  <c r="W3347" i="2"/>
  <c r="W3346" i="2"/>
  <c r="W3345" i="2"/>
  <c r="W3344" i="2"/>
  <c r="W3343" i="2"/>
  <c r="W3342" i="2"/>
  <c r="W3341" i="2"/>
  <c r="W3340" i="2"/>
  <c r="W3339" i="2"/>
  <c r="W3338" i="2"/>
  <c r="W3337" i="2"/>
  <c r="W3336" i="2"/>
  <c r="W3335" i="2"/>
  <c r="W3334" i="2"/>
  <c r="W3333" i="2"/>
  <c r="W3332" i="2"/>
  <c r="W3331" i="2"/>
  <c r="W3330" i="2"/>
  <c r="W3329" i="2"/>
  <c r="W3328" i="2"/>
  <c r="W3327" i="2"/>
  <c r="W3326" i="2"/>
  <c r="W3325" i="2"/>
  <c r="W3324" i="2"/>
  <c r="W3323" i="2"/>
  <c r="W3322" i="2"/>
  <c r="W3321" i="2"/>
  <c r="W3320" i="2"/>
  <c r="W3319" i="2"/>
  <c r="W3318" i="2"/>
  <c r="W3317" i="2"/>
  <c r="W3316" i="2"/>
  <c r="W3315" i="2"/>
  <c r="W3314" i="2"/>
  <c r="W3313" i="2"/>
  <c r="W3312" i="2"/>
  <c r="W3311" i="2"/>
  <c r="W3310" i="2"/>
  <c r="W3309" i="2"/>
  <c r="W3308" i="2"/>
  <c r="W3307" i="2"/>
  <c r="W3306" i="2"/>
  <c r="W3305" i="2"/>
  <c r="W3304" i="2"/>
  <c r="W3303" i="2"/>
  <c r="W3302" i="2"/>
  <c r="W3301" i="2"/>
  <c r="W3300" i="2"/>
  <c r="W3299" i="2"/>
  <c r="W3298" i="2"/>
  <c r="W3297" i="2"/>
  <c r="W3296" i="2"/>
  <c r="W3295" i="2"/>
  <c r="W3294" i="2"/>
  <c r="W3293" i="2"/>
  <c r="W3292" i="2"/>
  <c r="W3291" i="2"/>
  <c r="W3290" i="2"/>
  <c r="W3289" i="2"/>
  <c r="W3288" i="2"/>
  <c r="W3287" i="2"/>
  <c r="W3286" i="2"/>
  <c r="W3285" i="2"/>
  <c r="W3284" i="2"/>
  <c r="W3283" i="2"/>
  <c r="W3282" i="2"/>
  <c r="W3281" i="2"/>
  <c r="W3280" i="2"/>
  <c r="W3279" i="2"/>
  <c r="W3278" i="2"/>
  <c r="W3277" i="2"/>
  <c r="W3276" i="2"/>
  <c r="W3275" i="2"/>
  <c r="W3274" i="2"/>
  <c r="W3273" i="2"/>
  <c r="W3272" i="2"/>
  <c r="W3271" i="2"/>
  <c r="W3270" i="2"/>
  <c r="W3269" i="2"/>
  <c r="W3268" i="2"/>
  <c r="W3267" i="2"/>
  <c r="W3266" i="2"/>
  <c r="W3265" i="2"/>
  <c r="W3264" i="2"/>
  <c r="W3263" i="2"/>
  <c r="W3262" i="2"/>
  <c r="W3261" i="2"/>
  <c r="W3260" i="2"/>
  <c r="W3259" i="2"/>
  <c r="W3258" i="2"/>
  <c r="W3257" i="2"/>
  <c r="W3256" i="2"/>
  <c r="W3255" i="2"/>
  <c r="W3254" i="2"/>
  <c r="W3253" i="2"/>
  <c r="W3252" i="2"/>
  <c r="W3251" i="2"/>
  <c r="W3250" i="2"/>
  <c r="W3249" i="2"/>
  <c r="W3248" i="2"/>
  <c r="W3247" i="2"/>
  <c r="W3246" i="2"/>
  <c r="W3245" i="2"/>
  <c r="W3244" i="2"/>
  <c r="W3243" i="2"/>
  <c r="W3242" i="2"/>
  <c r="W3241" i="2"/>
  <c r="W3240" i="2"/>
  <c r="W3239" i="2"/>
  <c r="W3238" i="2"/>
  <c r="W3237" i="2"/>
  <c r="W3236" i="2"/>
  <c r="W3235" i="2"/>
  <c r="W3234" i="2"/>
  <c r="W3233" i="2"/>
  <c r="W3232" i="2"/>
  <c r="W3231" i="2"/>
  <c r="W3230" i="2"/>
  <c r="W3229" i="2"/>
  <c r="W3228" i="2"/>
  <c r="W3227" i="2"/>
  <c r="W3226" i="2"/>
  <c r="W3225" i="2"/>
  <c r="W3224" i="2"/>
  <c r="W3223" i="2"/>
  <c r="W3222" i="2"/>
  <c r="W3221" i="2"/>
  <c r="W3220" i="2"/>
  <c r="W3219" i="2"/>
  <c r="W3218" i="2"/>
  <c r="W3217" i="2"/>
  <c r="W3216" i="2"/>
  <c r="W3215" i="2"/>
  <c r="W3214" i="2"/>
  <c r="W3213" i="2"/>
  <c r="W3212" i="2"/>
  <c r="W3211" i="2"/>
  <c r="W3210" i="2"/>
  <c r="W3209" i="2"/>
  <c r="W3208" i="2"/>
  <c r="W3207" i="2"/>
  <c r="W3206" i="2"/>
  <c r="W3205" i="2"/>
  <c r="W3204" i="2"/>
  <c r="W3203" i="2"/>
  <c r="W3202" i="2"/>
  <c r="W3201" i="2"/>
  <c r="W3200" i="2"/>
  <c r="W3199" i="2"/>
  <c r="W3198" i="2"/>
  <c r="W3197" i="2"/>
  <c r="W3196" i="2"/>
  <c r="W3195" i="2"/>
  <c r="W3194" i="2"/>
  <c r="W3193" i="2"/>
  <c r="W3192" i="2"/>
  <c r="W3191" i="2"/>
  <c r="W3190" i="2"/>
  <c r="W3189" i="2"/>
  <c r="W3188" i="2"/>
  <c r="W3187" i="2"/>
  <c r="W3186" i="2"/>
  <c r="W3185" i="2"/>
  <c r="W3184" i="2"/>
  <c r="W3183" i="2"/>
  <c r="W3182" i="2"/>
  <c r="W3181" i="2"/>
  <c r="W3180" i="2"/>
  <c r="W3179" i="2"/>
  <c r="W3178" i="2"/>
  <c r="W3177" i="2"/>
  <c r="W3176" i="2"/>
  <c r="W3175" i="2"/>
  <c r="W3174" i="2"/>
  <c r="W3173" i="2"/>
  <c r="W3172" i="2"/>
  <c r="W3171" i="2"/>
  <c r="W3170" i="2"/>
  <c r="W3169" i="2"/>
  <c r="W3168" i="2"/>
  <c r="W3167" i="2"/>
  <c r="W3166" i="2"/>
  <c r="W3165" i="2"/>
  <c r="W3164" i="2"/>
  <c r="W3163" i="2"/>
  <c r="W3162" i="2"/>
  <c r="W3161" i="2"/>
  <c r="W3160" i="2"/>
  <c r="W3159" i="2"/>
  <c r="W3158" i="2"/>
  <c r="W3157" i="2"/>
  <c r="W3156" i="2"/>
  <c r="W3155" i="2"/>
  <c r="W3154" i="2"/>
  <c r="W3153" i="2"/>
  <c r="W3152" i="2"/>
  <c r="W3151" i="2"/>
  <c r="W3150" i="2"/>
  <c r="W3149" i="2"/>
  <c r="W3148" i="2"/>
  <c r="W3147" i="2"/>
  <c r="W3146" i="2"/>
  <c r="W3145" i="2"/>
  <c r="W3144" i="2"/>
  <c r="W3143" i="2"/>
  <c r="W3142" i="2"/>
  <c r="W3141" i="2"/>
  <c r="W3140" i="2"/>
  <c r="W3139" i="2"/>
  <c r="W3138" i="2"/>
  <c r="W3137" i="2"/>
  <c r="W3136" i="2"/>
  <c r="W3135" i="2"/>
  <c r="W3134" i="2"/>
  <c r="W3133" i="2"/>
  <c r="W3132" i="2"/>
  <c r="W3131" i="2"/>
  <c r="W3130" i="2"/>
  <c r="W3129" i="2"/>
  <c r="W3128" i="2"/>
  <c r="W3127" i="2"/>
  <c r="W3126" i="2"/>
  <c r="W3125" i="2"/>
  <c r="W3124" i="2"/>
  <c r="W3123" i="2"/>
  <c r="W3122" i="2"/>
  <c r="W3121" i="2"/>
  <c r="W3120" i="2"/>
  <c r="W3119" i="2"/>
  <c r="W3118" i="2"/>
  <c r="W3117" i="2"/>
  <c r="W3116" i="2"/>
  <c r="W3115" i="2"/>
  <c r="W3114" i="2"/>
  <c r="W3113" i="2"/>
  <c r="W3112" i="2"/>
  <c r="W3111" i="2"/>
  <c r="W3110" i="2"/>
  <c r="W3109" i="2"/>
  <c r="W3108" i="2"/>
  <c r="W3107" i="2"/>
  <c r="W3106" i="2"/>
  <c r="W3105" i="2"/>
  <c r="W3104" i="2"/>
  <c r="W3103" i="2"/>
  <c r="W3102" i="2"/>
  <c r="W3101" i="2"/>
  <c r="W3100" i="2"/>
  <c r="W3099" i="2"/>
  <c r="W3098" i="2"/>
  <c r="W3097" i="2"/>
  <c r="W3096" i="2"/>
  <c r="W3095" i="2"/>
  <c r="W3094" i="2"/>
  <c r="W3093" i="2"/>
  <c r="W3092" i="2"/>
  <c r="W3091" i="2"/>
  <c r="W3090" i="2"/>
  <c r="W3089" i="2"/>
  <c r="W3088" i="2"/>
  <c r="W3087" i="2"/>
  <c r="W3086" i="2"/>
  <c r="W3085" i="2"/>
  <c r="W3084" i="2"/>
  <c r="W3083" i="2"/>
  <c r="W3082" i="2"/>
  <c r="W3081" i="2"/>
  <c r="W3080" i="2"/>
  <c r="W3079" i="2"/>
  <c r="W3078" i="2"/>
  <c r="W3077" i="2"/>
  <c r="W3076" i="2"/>
  <c r="W3075" i="2"/>
  <c r="W3074" i="2"/>
  <c r="W3073" i="2"/>
  <c r="W3072" i="2"/>
  <c r="W3071" i="2"/>
  <c r="W3070" i="2"/>
  <c r="W3069" i="2"/>
  <c r="W3068" i="2"/>
  <c r="W3067" i="2"/>
  <c r="W3066" i="2"/>
  <c r="W3065" i="2"/>
  <c r="W3064" i="2"/>
  <c r="W3063" i="2"/>
  <c r="W3062" i="2"/>
  <c r="W3061" i="2"/>
  <c r="W3060" i="2"/>
  <c r="W3059" i="2"/>
  <c r="W3058" i="2"/>
  <c r="W3057" i="2"/>
  <c r="W3056" i="2"/>
  <c r="W3055" i="2"/>
  <c r="W3054" i="2"/>
  <c r="W3053" i="2"/>
  <c r="W3052" i="2"/>
  <c r="W3051" i="2"/>
  <c r="W3050" i="2"/>
  <c r="W3049" i="2"/>
  <c r="W3048" i="2"/>
  <c r="W3047" i="2"/>
  <c r="W3046" i="2"/>
  <c r="W3045" i="2"/>
  <c r="W3044" i="2"/>
  <c r="W3043" i="2"/>
  <c r="W3042" i="2"/>
  <c r="W3041" i="2"/>
  <c r="W3040" i="2"/>
  <c r="W3039" i="2"/>
  <c r="W3038" i="2"/>
  <c r="W3037" i="2"/>
  <c r="W3036" i="2"/>
  <c r="W3035" i="2"/>
  <c r="W3034" i="2"/>
  <c r="W3033" i="2"/>
  <c r="W3032" i="2"/>
  <c r="W3031" i="2"/>
  <c r="W3030" i="2"/>
  <c r="W3029" i="2"/>
  <c r="W3028" i="2"/>
  <c r="W3027" i="2"/>
  <c r="W3026" i="2"/>
  <c r="W3025" i="2"/>
  <c r="W3024" i="2"/>
  <c r="W3023" i="2"/>
  <c r="W3022" i="2"/>
  <c r="W3021" i="2"/>
  <c r="W3020" i="2"/>
  <c r="W3019" i="2"/>
  <c r="W3018" i="2"/>
  <c r="W3017" i="2"/>
  <c r="W3016" i="2"/>
  <c r="W3015" i="2"/>
  <c r="W3014" i="2"/>
  <c r="W3013" i="2"/>
  <c r="W3012" i="2"/>
  <c r="W3011" i="2"/>
  <c r="W3010" i="2"/>
  <c r="W3009" i="2"/>
  <c r="W3008" i="2"/>
  <c r="W3007" i="2"/>
  <c r="W3006" i="2"/>
  <c r="W3005" i="2"/>
  <c r="W3004" i="2"/>
  <c r="W3003" i="2"/>
  <c r="W3002" i="2"/>
  <c r="W3001" i="2"/>
  <c r="W3000" i="2"/>
  <c r="W2999" i="2"/>
  <c r="W2998" i="2"/>
  <c r="W2997" i="2"/>
  <c r="W2996" i="2"/>
  <c r="W2995" i="2"/>
  <c r="W2994" i="2"/>
  <c r="W2993" i="2"/>
  <c r="W2992" i="2"/>
  <c r="W2991" i="2"/>
  <c r="W2990" i="2"/>
  <c r="W2989" i="2"/>
  <c r="W2988" i="2"/>
  <c r="W2987" i="2"/>
  <c r="W2986" i="2"/>
  <c r="W2985" i="2"/>
  <c r="W2984" i="2"/>
  <c r="W2983" i="2"/>
  <c r="W2982" i="2"/>
  <c r="W2981" i="2"/>
  <c r="W2980" i="2"/>
  <c r="W2979" i="2"/>
  <c r="W2978" i="2"/>
  <c r="W2977" i="2"/>
  <c r="W2976" i="2"/>
  <c r="W2975" i="2"/>
  <c r="W2974" i="2"/>
  <c r="W2973" i="2"/>
  <c r="W2972" i="2"/>
  <c r="W2971" i="2"/>
  <c r="W2970" i="2"/>
  <c r="W2969" i="2"/>
  <c r="W2968" i="2"/>
  <c r="W2967" i="2"/>
  <c r="W2966" i="2"/>
  <c r="W2965" i="2"/>
  <c r="W2964" i="2"/>
  <c r="W2963" i="2"/>
  <c r="W2962" i="2"/>
  <c r="W2961" i="2"/>
  <c r="W2960" i="2"/>
  <c r="W2959" i="2"/>
  <c r="W2958" i="2"/>
  <c r="W2957" i="2"/>
  <c r="W2956" i="2"/>
  <c r="W2955" i="2"/>
  <c r="W2954" i="2"/>
  <c r="W2953" i="2"/>
  <c r="W2952" i="2"/>
  <c r="W2951" i="2"/>
  <c r="W2950" i="2"/>
  <c r="W2949" i="2"/>
  <c r="W2948" i="2"/>
  <c r="W2947" i="2"/>
  <c r="W2946" i="2"/>
  <c r="W2945" i="2"/>
  <c r="W2944" i="2"/>
  <c r="W2943" i="2"/>
  <c r="W2942" i="2"/>
  <c r="W2941" i="2"/>
  <c r="W2940" i="2"/>
  <c r="W2939" i="2"/>
  <c r="W2938" i="2"/>
  <c r="W2937" i="2"/>
  <c r="W2936" i="2"/>
  <c r="W2935" i="2"/>
  <c r="W2934" i="2"/>
  <c r="W2933" i="2"/>
  <c r="W2932" i="2"/>
  <c r="W2931" i="2"/>
  <c r="W2930" i="2"/>
  <c r="W2929" i="2"/>
  <c r="W2928" i="2"/>
  <c r="W2927" i="2"/>
  <c r="W2926" i="2"/>
  <c r="W2925" i="2"/>
  <c r="W2924" i="2"/>
  <c r="W2923" i="2"/>
  <c r="W2922" i="2"/>
  <c r="W2921" i="2"/>
  <c r="W2920" i="2"/>
  <c r="W2919" i="2"/>
  <c r="W2918" i="2"/>
  <c r="W2917" i="2"/>
  <c r="W2916" i="2"/>
  <c r="W2915" i="2"/>
  <c r="W2914" i="2"/>
  <c r="W2913" i="2"/>
  <c r="W2912" i="2"/>
  <c r="W2911" i="2"/>
  <c r="W2910" i="2"/>
  <c r="W2909" i="2"/>
  <c r="W2908" i="2"/>
  <c r="W2907" i="2"/>
  <c r="W2906" i="2"/>
  <c r="W2905" i="2"/>
  <c r="W2904" i="2"/>
  <c r="W2903" i="2"/>
  <c r="W2902" i="2"/>
  <c r="W2901" i="2"/>
  <c r="W2900" i="2"/>
  <c r="W2899" i="2"/>
  <c r="W2898" i="2"/>
  <c r="W2897" i="2"/>
  <c r="W2896" i="2"/>
  <c r="W2895" i="2"/>
  <c r="W2894" i="2"/>
  <c r="W2893" i="2"/>
  <c r="W2892" i="2"/>
  <c r="W2891" i="2"/>
  <c r="W2890" i="2"/>
  <c r="W2889" i="2"/>
  <c r="W2888" i="2"/>
  <c r="W2887" i="2"/>
  <c r="W2886" i="2"/>
  <c r="W2885" i="2"/>
  <c r="W2884" i="2"/>
  <c r="W2883" i="2"/>
  <c r="W2882" i="2"/>
  <c r="W2881" i="2"/>
  <c r="W2880" i="2"/>
  <c r="W2879" i="2"/>
  <c r="W2878" i="2"/>
  <c r="W2877" i="2"/>
  <c r="W2876" i="2"/>
  <c r="W2875" i="2"/>
  <c r="W2874" i="2"/>
  <c r="W2873" i="2"/>
  <c r="W2872" i="2"/>
  <c r="W2871" i="2"/>
  <c r="W2870" i="2"/>
  <c r="W2869" i="2"/>
  <c r="W2868" i="2"/>
  <c r="W2867" i="2"/>
  <c r="W2866" i="2"/>
  <c r="W2865" i="2"/>
  <c r="W2864" i="2"/>
  <c r="W2863" i="2"/>
  <c r="W2862" i="2"/>
  <c r="W2861" i="2"/>
  <c r="W2860" i="2"/>
  <c r="W2859" i="2"/>
  <c r="W2858" i="2"/>
  <c r="W2857" i="2"/>
  <c r="W2856" i="2"/>
  <c r="W2855" i="2"/>
  <c r="W2854" i="2"/>
  <c r="W2853" i="2"/>
  <c r="W2852" i="2"/>
  <c r="W2851" i="2"/>
  <c r="W2850" i="2"/>
  <c r="W2849" i="2"/>
  <c r="W2848" i="2"/>
  <c r="W2847" i="2"/>
  <c r="W2846" i="2"/>
  <c r="W2845" i="2"/>
  <c r="W2844" i="2"/>
  <c r="W2843" i="2"/>
  <c r="W2842" i="2"/>
  <c r="W2841" i="2"/>
  <c r="W2840" i="2"/>
  <c r="W2839" i="2"/>
  <c r="W2838" i="2"/>
  <c r="W2837" i="2"/>
  <c r="W2836" i="2"/>
  <c r="W2835" i="2"/>
  <c r="W2834" i="2"/>
  <c r="W2833" i="2"/>
  <c r="W2832" i="2"/>
  <c r="W2831" i="2"/>
  <c r="W2830" i="2"/>
  <c r="W2829" i="2"/>
  <c r="W2828" i="2"/>
  <c r="W2827" i="2"/>
  <c r="W2826" i="2"/>
  <c r="W2825" i="2"/>
  <c r="W2824" i="2"/>
  <c r="W2823" i="2"/>
  <c r="W2822" i="2"/>
  <c r="W2821" i="2"/>
  <c r="W2820" i="2"/>
  <c r="W2819" i="2"/>
  <c r="W2818" i="2"/>
  <c r="W2817" i="2"/>
  <c r="W2816" i="2"/>
  <c r="W2815" i="2"/>
  <c r="W2814" i="2"/>
  <c r="W2813" i="2"/>
  <c r="W2812" i="2"/>
  <c r="W2811" i="2"/>
  <c r="W2810" i="2"/>
  <c r="W2809" i="2"/>
  <c r="W2808" i="2"/>
  <c r="W2807" i="2"/>
  <c r="W2806" i="2"/>
  <c r="W2805" i="2"/>
  <c r="W2804" i="2"/>
  <c r="W2803" i="2"/>
  <c r="W2802" i="2"/>
  <c r="W2801" i="2"/>
  <c r="W2800" i="2"/>
  <c r="W2799" i="2"/>
  <c r="W2798" i="2"/>
  <c r="W2797" i="2"/>
  <c r="W2796" i="2"/>
  <c r="W2795" i="2"/>
  <c r="W2794" i="2"/>
  <c r="W2793" i="2"/>
  <c r="W2792" i="2"/>
  <c r="W2791" i="2"/>
  <c r="W2790" i="2"/>
  <c r="W2789" i="2"/>
  <c r="W2788" i="2"/>
  <c r="W2787" i="2"/>
  <c r="W2786" i="2"/>
  <c r="W2785" i="2"/>
  <c r="W2784" i="2"/>
  <c r="W2783" i="2"/>
  <c r="W2782" i="2"/>
  <c r="W2781" i="2"/>
  <c r="W2780" i="2"/>
  <c r="W2779" i="2"/>
  <c r="W2778" i="2"/>
  <c r="W2777" i="2"/>
  <c r="W2776" i="2"/>
  <c r="W2775" i="2"/>
  <c r="W2774" i="2"/>
  <c r="W2773" i="2"/>
  <c r="W2772" i="2"/>
  <c r="W2771" i="2"/>
  <c r="W2770" i="2"/>
  <c r="W2769" i="2"/>
  <c r="W2768" i="2"/>
  <c r="W2767" i="2"/>
  <c r="W2766" i="2"/>
  <c r="W2765" i="2"/>
  <c r="W2764" i="2"/>
  <c r="W2763" i="2"/>
  <c r="W2762" i="2"/>
  <c r="W2761" i="2"/>
  <c r="W2760" i="2"/>
  <c r="W2759" i="2"/>
  <c r="W2758" i="2"/>
  <c r="W2757" i="2"/>
  <c r="W2756" i="2"/>
  <c r="W2755" i="2"/>
  <c r="W2754" i="2"/>
  <c r="W2753" i="2"/>
  <c r="W2752" i="2"/>
  <c r="W2751" i="2"/>
  <c r="W2750" i="2"/>
  <c r="W2749" i="2"/>
  <c r="W2748" i="2"/>
  <c r="W2747" i="2"/>
  <c r="W2746" i="2"/>
  <c r="W2745" i="2"/>
  <c r="W2744" i="2"/>
  <c r="W2743" i="2"/>
  <c r="W2742" i="2"/>
  <c r="W2741" i="2"/>
  <c r="W2740" i="2"/>
  <c r="W2739" i="2"/>
  <c r="W2738" i="2"/>
  <c r="W2737" i="2"/>
  <c r="W2736" i="2"/>
  <c r="W2735" i="2"/>
  <c r="W2734" i="2"/>
  <c r="W2733" i="2"/>
  <c r="W2732" i="2"/>
  <c r="W2731" i="2"/>
  <c r="W2730" i="2"/>
  <c r="W2729" i="2"/>
  <c r="W2728" i="2"/>
  <c r="W2727" i="2"/>
  <c r="W2726" i="2"/>
  <c r="W2725" i="2"/>
  <c r="W2724" i="2"/>
  <c r="W2723" i="2"/>
  <c r="W2722" i="2"/>
  <c r="W2721" i="2"/>
  <c r="W2720" i="2"/>
  <c r="W2719" i="2"/>
  <c r="W2718" i="2"/>
  <c r="W2717" i="2"/>
  <c r="W2716" i="2"/>
  <c r="W2715" i="2"/>
  <c r="W2714" i="2"/>
  <c r="W2713" i="2"/>
  <c r="W2712" i="2"/>
  <c r="W2711" i="2"/>
  <c r="W2710" i="2"/>
  <c r="W2709" i="2"/>
  <c r="W2708" i="2"/>
  <c r="W2707" i="2"/>
  <c r="W2706" i="2"/>
  <c r="W2705" i="2"/>
  <c r="W2704" i="2"/>
  <c r="W2703" i="2"/>
  <c r="W2702" i="2"/>
  <c r="W2701" i="2"/>
  <c r="W2700" i="2"/>
  <c r="W2699" i="2"/>
  <c r="W2698" i="2"/>
  <c r="W2697" i="2"/>
  <c r="W2696" i="2"/>
  <c r="W2695" i="2"/>
  <c r="W2694" i="2"/>
  <c r="W2693" i="2"/>
  <c r="W2692" i="2"/>
  <c r="W2691" i="2"/>
  <c r="W2690" i="2"/>
  <c r="W2689" i="2"/>
  <c r="W2688" i="2"/>
  <c r="W2687" i="2"/>
  <c r="W2686" i="2"/>
  <c r="W2685" i="2"/>
  <c r="W2684" i="2"/>
  <c r="W2683" i="2"/>
  <c r="W2682" i="2"/>
  <c r="W2681" i="2"/>
  <c r="W2680" i="2"/>
  <c r="W2679" i="2"/>
  <c r="W2678" i="2"/>
  <c r="W2677" i="2"/>
  <c r="W2676" i="2"/>
  <c r="W2675" i="2"/>
  <c r="W2674" i="2"/>
  <c r="W2673" i="2"/>
  <c r="W2672" i="2"/>
  <c r="W2671" i="2"/>
  <c r="W2670" i="2"/>
  <c r="W2669" i="2"/>
  <c r="W2668" i="2"/>
  <c r="W2667" i="2"/>
  <c r="W2666" i="2"/>
  <c r="W2665" i="2"/>
  <c r="W2664" i="2"/>
  <c r="W2663" i="2"/>
  <c r="W2662" i="2"/>
  <c r="W2661" i="2"/>
  <c r="W2660" i="2"/>
  <c r="W2659" i="2"/>
  <c r="W2658" i="2"/>
  <c r="W2657" i="2"/>
  <c r="W2656" i="2"/>
  <c r="W2655" i="2"/>
  <c r="W2654" i="2"/>
  <c r="W2653" i="2"/>
  <c r="W2652" i="2"/>
  <c r="W2651" i="2"/>
  <c r="W2650" i="2"/>
  <c r="W2649" i="2"/>
  <c r="W2648" i="2"/>
  <c r="W2647" i="2"/>
  <c r="W2646" i="2"/>
  <c r="W2645" i="2"/>
  <c r="W2644" i="2"/>
  <c r="W2643" i="2"/>
  <c r="W2642" i="2"/>
  <c r="W2641" i="2"/>
  <c r="W2640" i="2"/>
  <c r="W2639" i="2"/>
  <c r="W2638" i="2"/>
  <c r="W2637" i="2"/>
  <c r="W2636" i="2"/>
  <c r="W2635" i="2"/>
  <c r="W2634" i="2"/>
  <c r="W2633" i="2"/>
  <c r="W2632" i="2"/>
  <c r="W2631" i="2"/>
  <c r="W2630" i="2"/>
  <c r="W2629" i="2"/>
  <c r="W2628" i="2"/>
  <c r="W2627" i="2"/>
  <c r="W2626" i="2"/>
  <c r="W2625" i="2"/>
  <c r="W2624" i="2"/>
  <c r="W2623" i="2"/>
  <c r="W2622" i="2"/>
  <c r="W2621" i="2"/>
  <c r="W2620" i="2"/>
  <c r="W2619" i="2"/>
  <c r="W2618" i="2"/>
  <c r="W2617" i="2"/>
  <c r="W2616" i="2"/>
  <c r="W2615" i="2"/>
  <c r="W2614" i="2"/>
  <c r="W2613" i="2"/>
  <c r="W2612" i="2"/>
  <c r="W2611" i="2"/>
  <c r="W2610" i="2"/>
  <c r="W2609" i="2"/>
  <c r="W2608" i="2"/>
  <c r="W2607" i="2"/>
  <c r="W2606" i="2"/>
  <c r="W2605" i="2"/>
  <c r="W2604" i="2"/>
  <c r="W2603" i="2"/>
  <c r="W2602" i="2"/>
  <c r="W2601" i="2"/>
  <c r="W2600" i="2"/>
  <c r="W2599" i="2"/>
  <c r="W2598" i="2"/>
  <c r="W2597" i="2"/>
  <c r="W2596" i="2"/>
  <c r="W2595" i="2"/>
  <c r="W2594" i="2"/>
  <c r="W2593" i="2"/>
  <c r="W2592" i="2"/>
  <c r="W2591" i="2"/>
  <c r="W2590" i="2"/>
  <c r="W2589" i="2"/>
  <c r="W2588" i="2"/>
  <c r="W2587" i="2"/>
  <c r="W2586" i="2"/>
  <c r="W2585" i="2"/>
  <c r="W2584" i="2"/>
  <c r="W2583" i="2"/>
  <c r="W2582" i="2"/>
  <c r="W2581" i="2"/>
  <c r="W2580" i="2"/>
  <c r="W2579" i="2"/>
  <c r="W2578" i="2"/>
  <c r="W2577" i="2"/>
  <c r="W2576" i="2"/>
  <c r="W2575" i="2"/>
  <c r="W2574" i="2"/>
  <c r="W2573" i="2"/>
  <c r="W2572" i="2"/>
  <c r="W2571" i="2"/>
  <c r="W2570" i="2"/>
  <c r="W2569" i="2"/>
  <c r="W2568" i="2"/>
  <c r="W2567" i="2"/>
  <c r="W2566" i="2"/>
  <c r="W2565" i="2"/>
  <c r="W2564" i="2"/>
  <c r="W2563" i="2"/>
  <c r="W2562" i="2"/>
  <c r="W2561" i="2"/>
  <c r="W2560" i="2"/>
  <c r="W2559" i="2"/>
  <c r="W2558" i="2"/>
  <c r="W2557" i="2"/>
  <c r="W2556" i="2"/>
  <c r="W2555" i="2"/>
  <c r="W2554" i="2"/>
  <c r="W2553" i="2"/>
  <c r="W2552" i="2"/>
  <c r="W2551" i="2"/>
  <c r="W2550" i="2"/>
  <c r="W2549" i="2"/>
  <c r="W2548" i="2"/>
  <c r="W2547" i="2"/>
  <c r="W2546" i="2"/>
  <c r="W2545" i="2"/>
  <c r="W2544" i="2"/>
  <c r="W2543" i="2"/>
  <c r="W2542" i="2"/>
  <c r="W2541" i="2"/>
  <c r="W2540" i="2"/>
  <c r="W2539" i="2"/>
  <c r="W2538" i="2"/>
  <c r="W2537" i="2"/>
  <c r="W2536" i="2"/>
  <c r="W2535" i="2"/>
  <c r="W2534" i="2"/>
  <c r="W2533" i="2"/>
  <c r="W2532" i="2"/>
  <c r="W2531" i="2"/>
  <c r="W2530" i="2"/>
  <c r="W2529" i="2"/>
  <c r="W2528" i="2"/>
  <c r="W2527" i="2"/>
  <c r="W2526" i="2"/>
  <c r="W2525" i="2"/>
  <c r="W2524" i="2"/>
  <c r="W2523" i="2"/>
  <c r="W2522" i="2"/>
  <c r="W2521" i="2"/>
  <c r="W2520" i="2"/>
  <c r="W2519" i="2"/>
  <c r="W2518" i="2"/>
  <c r="W2517" i="2"/>
  <c r="W2516" i="2"/>
  <c r="W2515" i="2"/>
  <c r="W2514" i="2"/>
  <c r="W2513" i="2"/>
  <c r="W2512" i="2"/>
  <c r="W2511" i="2"/>
  <c r="W2510" i="2"/>
  <c r="W2509" i="2"/>
  <c r="W2508" i="2"/>
  <c r="W2507" i="2"/>
  <c r="W2506" i="2"/>
  <c r="W2505" i="2"/>
  <c r="W2504" i="2"/>
  <c r="W2503" i="2"/>
  <c r="W2502" i="2"/>
  <c r="W2501" i="2"/>
  <c r="W2500" i="2"/>
  <c r="W2499" i="2"/>
  <c r="W2498" i="2"/>
  <c r="W2497" i="2"/>
  <c r="W2496" i="2"/>
  <c r="W2495" i="2"/>
  <c r="W2494" i="2"/>
  <c r="W2493" i="2"/>
  <c r="W2492" i="2"/>
  <c r="W2491" i="2"/>
  <c r="W2490" i="2"/>
  <c r="W2489" i="2"/>
  <c r="W2488" i="2"/>
  <c r="W2487" i="2"/>
  <c r="W2486" i="2"/>
  <c r="W2485" i="2"/>
  <c r="W2484" i="2"/>
  <c r="W2483" i="2"/>
  <c r="W2482" i="2"/>
  <c r="W2481" i="2"/>
  <c r="W2480" i="2"/>
  <c r="W2479" i="2"/>
  <c r="W2478" i="2"/>
  <c r="W2477" i="2"/>
  <c r="W2476" i="2"/>
  <c r="W2475" i="2"/>
  <c r="W2474" i="2"/>
  <c r="W2473" i="2"/>
  <c r="W2472" i="2"/>
  <c r="W2471" i="2"/>
  <c r="W2470" i="2"/>
  <c r="W2469" i="2"/>
  <c r="W2468" i="2"/>
  <c r="W2467" i="2"/>
  <c r="W2466" i="2"/>
  <c r="W2465" i="2"/>
  <c r="W2464" i="2"/>
  <c r="W2463" i="2"/>
  <c r="W2462" i="2"/>
  <c r="W2461" i="2"/>
  <c r="W2460" i="2"/>
  <c r="W2459" i="2"/>
  <c r="W2458" i="2"/>
  <c r="W2457" i="2"/>
  <c r="W2456" i="2"/>
  <c r="W2455" i="2"/>
  <c r="W2454" i="2"/>
  <c r="W2453" i="2"/>
  <c r="W2452" i="2"/>
  <c r="W2451" i="2"/>
  <c r="W2450" i="2"/>
  <c r="W2449" i="2"/>
  <c r="W2448" i="2"/>
  <c r="W2447" i="2"/>
  <c r="W2446" i="2"/>
  <c r="W2445" i="2"/>
  <c r="W2444" i="2"/>
  <c r="W2443" i="2"/>
  <c r="W2442" i="2"/>
  <c r="W2441" i="2"/>
  <c r="W2440" i="2"/>
  <c r="W2439" i="2"/>
  <c r="W2438" i="2"/>
  <c r="W2437" i="2"/>
  <c r="W2436" i="2"/>
  <c r="W2435" i="2"/>
  <c r="W2434" i="2"/>
  <c r="W2433" i="2"/>
  <c r="W2432" i="2"/>
  <c r="W2431" i="2"/>
  <c r="W2430" i="2"/>
  <c r="W2429" i="2"/>
  <c r="W2428" i="2"/>
  <c r="W2427" i="2"/>
  <c r="W2426" i="2"/>
  <c r="W2425" i="2"/>
  <c r="W2424" i="2"/>
  <c r="W2423" i="2"/>
  <c r="W2422" i="2"/>
  <c r="W2421" i="2"/>
  <c r="W2420" i="2"/>
  <c r="W2419" i="2"/>
  <c r="W2418" i="2"/>
  <c r="W2417" i="2"/>
  <c r="W2416" i="2"/>
  <c r="W2415" i="2"/>
  <c r="W2414" i="2"/>
  <c r="W2413" i="2"/>
  <c r="W2412" i="2"/>
  <c r="W2411" i="2"/>
  <c r="W2410" i="2"/>
  <c r="W2409" i="2"/>
  <c r="W2408" i="2"/>
  <c r="W2407" i="2"/>
  <c r="W2406" i="2"/>
  <c r="W2405" i="2"/>
  <c r="W2404" i="2"/>
  <c r="W2403" i="2"/>
  <c r="W2402" i="2"/>
  <c r="W2401" i="2"/>
  <c r="W2400" i="2"/>
  <c r="W2399" i="2"/>
  <c r="W2398" i="2"/>
  <c r="W2397" i="2"/>
  <c r="W2396" i="2"/>
  <c r="W2395" i="2"/>
  <c r="W2394" i="2"/>
  <c r="W2393" i="2"/>
  <c r="W2392" i="2"/>
  <c r="W2391" i="2"/>
  <c r="W2390" i="2"/>
  <c r="W2389" i="2"/>
  <c r="W2388" i="2"/>
  <c r="W2387" i="2"/>
  <c r="W2386" i="2"/>
  <c r="W2385" i="2"/>
  <c r="W2384" i="2"/>
  <c r="W2383" i="2"/>
  <c r="W2382" i="2"/>
  <c r="W2381" i="2"/>
  <c r="W2380" i="2"/>
  <c r="W2379" i="2"/>
  <c r="W2378" i="2"/>
  <c r="W2377" i="2"/>
  <c r="W2376" i="2"/>
  <c r="W2375" i="2"/>
  <c r="W2374" i="2"/>
  <c r="W2373" i="2"/>
  <c r="W2372" i="2"/>
  <c r="W2371" i="2"/>
  <c r="W2370" i="2"/>
  <c r="W2369" i="2"/>
  <c r="W2368" i="2"/>
  <c r="W2367" i="2"/>
  <c r="W2366" i="2"/>
  <c r="W2365" i="2"/>
  <c r="W2364" i="2"/>
  <c r="W2363" i="2"/>
  <c r="W2362" i="2"/>
  <c r="W2361" i="2"/>
  <c r="W2360" i="2"/>
  <c r="W2359" i="2"/>
  <c r="W2358" i="2"/>
  <c r="W2357" i="2"/>
  <c r="W2356" i="2"/>
  <c r="W2355" i="2"/>
  <c r="W2354" i="2"/>
  <c r="W2353" i="2"/>
  <c r="W2352" i="2"/>
  <c r="W2351" i="2"/>
  <c r="W2350" i="2"/>
  <c r="W2349" i="2"/>
  <c r="W2348" i="2"/>
  <c r="W2347" i="2"/>
  <c r="W2346" i="2"/>
  <c r="W2345" i="2"/>
  <c r="W2344" i="2"/>
  <c r="W2343" i="2"/>
  <c r="W2342" i="2"/>
  <c r="W2341" i="2"/>
  <c r="W2340" i="2"/>
  <c r="W2339" i="2"/>
  <c r="W2338" i="2"/>
  <c r="W2337" i="2"/>
  <c r="W2336" i="2"/>
  <c r="W2335" i="2"/>
  <c r="W2334" i="2"/>
  <c r="W2333" i="2"/>
  <c r="W2332" i="2"/>
  <c r="W2331" i="2"/>
  <c r="W2330" i="2"/>
  <c r="W2329" i="2"/>
  <c r="W2328" i="2"/>
  <c r="W2327" i="2"/>
  <c r="W2326" i="2"/>
  <c r="W2325" i="2"/>
  <c r="W2324" i="2"/>
  <c r="W2323" i="2"/>
  <c r="W2322" i="2"/>
  <c r="W2321" i="2"/>
  <c r="W2320" i="2"/>
  <c r="W2319" i="2"/>
  <c r="W2318" i="2"/>
  <c r="W2317" i="2"/>
  <c r="W2316" i="2"/>
  <c r="W2315" i="2"/>
  <c r="W2314" i="2"/>
  <c r="W2313" i="2"/>
  <c r="W2312" i="2"/>
  <c r="W2311" i="2"/>
  <c r="W2310" i="2"/>
  <c r="W2309" i="2"/>
  <c r="W2308" i="2"/>
  <c r="W2307" i="2"/>
  <c r="W2306" i="2"/>
  <c r="W2305" i="2"/>
  <c r="W2304" i="2"/>
  <c r="W2303" i="2"/>
  <c r="W2302" i="2"/>
  <c r="W2301" i="2"/>
  <c r="W2300" i="2"/>
  <c r="W2299" i="2"/>
  <c r="W2298" i="2"/>
  <c r="W2297" i="2"/>
  <c r="W2296" i="2"/>
  <c r="W2295" i="2"/>
  <c r="W2294" i="2"/>
  <c r="W2293" i="2"/>
  <c r="W2292" i="2"/>
  <c r="W2291" i="2"/>
  <c r="W2290" i="2"/>
  <c r="W2289" i="2"/>
  <c r="W2288" i="2"/>
  <c r="W2287" i="2"/>
  <c r="W2286" i="2"/>
  <c r="W2285" i="2"/>
  <c r="W2284" i="2"/>
  <c r="W2283" i="2"/>
  <c r="W2282" i="2"/>
  <c r="W2281" i="2"/>
  <c r="W2280" i="2"/>
  <c r="W2279" i="2"/>
  <c r="W2278" i="2"/>
  <c r="W2277" i="2"/>
  <c r="W2276" i="2"/>
  <c r="W2275" i="2"/>
  <c r="W2274" i="2"/>
  <c r="W2273" i="2"/>
  <c r="W2272" i="2"/>
  <c r="W2271" i="2"/>
  <c r="W2270" i="2"/>
  <c r="W2269" i="2"/>
  <c r="W2268" i="2"/>
  <c r="W2267" i="2"/>
  <c r="W2266" i="2"/>
  <c r="W2265" i="2"/>
  <c r="W2264" i="2"/>
  <c r="W2263" i="2"/>
  <c r="W2262" i="2"/>
  <c r="W2261" i="2"/>
  <c r="W2260" i="2"/>
  <c r="W2259" i="2"/>
  <c r="W2258" i="2"/>
  <c r="W2257" i="2"/>
  <c r="W2256" i="2"/>
  <c r="W2255" i="2"/>
  <c r="W2254" i="2"/>
  <c r="W2253" i="2"/>
  <c r="W2252" i="2"/>
  <c r="W2251" i="2"/>
  <c r="W2250" i="2"/>
  <c r="W2249" i="2"/>
  <c r="W2248" i="2"/>
  <c r="W2247" i="2"/>
  <c r="W2246" i="2"/>
  <c r="W2245" i="2"/>
  <c r="W2244" i="2"/>
  <c r="W2243" i="2"/>
  <c r="W2242" i="2"/>
  <c r="W2241" i="2"/>
  <c r="W2240" i="2"/>
  <c r="W2239" i="2"/>
  <c r="W2238" i="2"/>
  <c r="W2237" i="2"/>
  <c r="W2236" i="2"/>
  <c r="W2235" i="2"/>
  <c r="W2234" i="2"/>
  <c r="W2233" i="2"/>
  <c r="W2232" i="2"/>
  <c r="W2231" i="2"/>
  <c r="W2230" i="2"/>
  <c r="W2229" i="2"/>
  <c r="W2228" i="2"/>
  <c r="W2227" i="2"/>
  <c r="W2226" i="2"/>
  <c r="W2225" i="2"/>
  <c r="W2224" i="2"/>
  <c r="W2223" i="2"/>
  <c r="W2222" i="2"/>
  <c r="W2221" i="2"/>
  <c r="W2220" i="2"/>
  <c r="W2219" i="2"/>
  <c r="W2218" i="2"/>
  <c r="W2217" i="2"/>
  <c r="W2216" i="2"/>
  <c r="W2215" i="2"/>
  <c r="W2214" i="2"/>
  <c r="W2213" i="2"/>
  <c r="W2212" i="2"/>
  <c r="W2211" i="2"/>
  <c r="W2210" i="2"/>
  <c r="W2209" i="2"/>
  <c r="W2208" i="2"/>
  <c r="W2207" i="2"/>
  <c r="W2206" i="2"/>
  <c r="W2205" i="2"/>
  <c r="W2204" i="2"/>
  <c r="W2203" i="2"/>
  <c r="W2202" i="2"/>
  <c r="W2201" i="2"/>
  <c r="W2200" i="2"/>
  <c r="W2199" i="2"/>
  <c r="W2198" i="2"/>
  <c r="W2197" i="2"/>
  <c r="W2196" i="2"/>
  <c r="W2195" i="2"/>
  <c r="W2194" i="2"/>
  <c r="W2193" i="2"/>
  <c r="W2192" i="2"/>
  <c r="W2191" i="2"/>
  <c r="W2190" i="2"/>
  <c r="W2189" i="2"/>
  <c r="W2188" i="2"/>
  <c r="W2187" i="2"/>
  <c r="W2186" i="2"/>
  <c r="W2185" i="2"/>
  <c r="W2184" i="2"/>
  <c r="W2183" i="2"/>
  <c r="W2182" i="2"/>
  <c r="W2181" i="2"/>
  <c r="W2180" i="2"/>
  <c r="W2179" i="2"/>
  <c r="W2178" i="2"/>
  <c r="W2177" i="2"/>
  <c r="W2176" i="2"/>
  <c r="W2175" i="2"/>
  <c r="W2174" i="2"/>
  <c r="W2173" i="2"/>
  <c r="W2172" i="2"/>
  <c r="W2171" i="2"/>
  <c r="W2170" i="2"/>
  <c r="W2169" i="2"/>
  <c r="W2168" i="2"/>
  <c r="W2167" i="2"/>
  <c r="W2166" i="2"/>
  <c r="W2165" i="2"/>
  <c r="W2164" i="2"/>
  <c r="W2163" i="2"/>
  <c r="W2162" i="2"/>
  <c r="W2161" i="2"/>
  <c r="W2160" i="2"/>
  <c r="W2159" i="2"/>
  <c r="W2158" i="2"/>
  <c r="W2157" i="2"/>
  <c r="W2156" i="2"/>
  <c r="W2155" i="2"/>
  <c r="W2154" i="2"/>
  <c r="W2153" i="2"/>
  <c r="W2152" i="2"/>
  <c r="W2151" i="2"/>
  <c r="W2150" i="2"/>
  <c r="W2149" i="2"/>
  <c r="W2148" i="2"/>
  <c r="W2147" i="2"/>
  <c r="W2146" i="2"/>
  <c r="W2145" i="2"/>
  <c r="W2144" i="2"/>
  <c r="W2143" i="2"/>
  <c r="W2142" i="2"/>
  <c r="W2141" i="2"/>
  <c r="W2140" i="2"/>
  <c r="W2139" i="2"/>
  <c r="W2138" i="2"/>
  <c r="W2137" i="2"/>
  <c r="W2136" i="2"/>
  <c r="W2135" i="2"/>
  <c r="W2134" i="2"/>
  <c r="W2133" i="2"/>
  <c r="W2132" i="2"/>
  <c r="W2131" i="2"/>
  <c r="W2130" i="2"/>
  <c r="W2129" i="2"/>
  <c r="W2128" i="2"/>
  <c r="W2127" i="2"/>
  <c r="W2126" i="2"/>
  <c r="W2125" i="2"/>
  <c r="W2124" i="2"/>
  <c r="W2123" i="2"/>
  <c r="W2122" i="2"/>
  <c r="W2121" i="2"/>
  <c r="W2120" i="2"/>
  <c r="W2119" i="2"/>
  <c r="W2118" i="2"/>
  <c r="W2117" i="2"/>
  <c r="W2116" i="2"/>
  <c r="W2115" i="2"/>
  <c r="W2114" i="2"/>
  <c r="W2113" i="2"/>
  <c r="W2112" i="2"/>
  <c r="W2111" i="2"/>
  <c r="W2110" i="2"/>
  <c r="W2109" i="2"/>
  <c r="W2108" i="2"/>
  <c r="W2107" i="2"/>
  <c r="W2106" i="2"/>
  <c r="W2105" i="2"/>
  <c r="W2104" i="2"/>
  <c r="W2103" i="2"/>
  <c r="W2102" i="2"/>
  <c r="W2101" i="2"/>
  <c r="W2100" i="2"/>
  <c r="W2099" i="2"/>
  <c r="W2098" i="2"/>
  <c r="W2097" i="2"/>
  <c r="W2096" i="2"/>
  <c r="W2095" i="2"/>
  <c r="W2094" i="2"/>
  <c r="W2093" i="2"/>
  <c r="W2092" i="2"/>
  <c r="W2091" i="2"/>
  <c r="W2090" i="2"/>
  <c r="W2089" i="2"/>
  <c r="W2088" i="2"/>
  <c r="W2087" i="2"/>
  <c r="W2086" i="2"/>
  <c r="W2085" i="2"/>
  <c r="W2084" i="2"/>
  <c r="W2083" i="2"/>
  <c r="W2082" i="2"/>
  <c r="W2081" i="2"/>
  <c r="W2080" i="2"/>
  <c r="W2079" i="2"/>
  <c r="W2078" i="2"/>
  <c r="W2077" i="2"/>
  <c r="W2076" i="2"/>
  <c r="W2075" i="2"/>
  <c r="W2074" i="2"/>
  <c r="W2073" i="2"/>
  <c r="W2072" i="2"/>
  <c r="W2071" i="2"/>
  <c r="W2070" i="2"/>
  <c r="W2069" i="2"/>
  <c r="W2068" i="2"/>
  <c r="W2067" i="2"/>
  <c r="W2066" i="2"/>
  <c r="W2065" i="2"/>
  <c r="W2064" i="2"/>
  <c r="W2063" i="2"/>
  <c r="W2062" i="2"/>
  <c r="W2061" i="2"/>
  <c r="W2060" i="2"/>
  <c r="W2059" i="2"/>
  <c r="W2058" i="2"/>
  <c r="W2057" i="2"/>
  <c r="W2056" i="2"/>
  <c r="W2055" i="2"/>
  <c r="W2054" i="2"/>
  <c r="W2053" i="2"/>
  <c r="W2052" i="2"/>
  <c r="W2051" i="2"/>
  <c r="W2050" i="2"/>
  <c r="W2049" i="2"/>
  <c r="W2048" i="2"/>
  <c r="W2047" i="2"/>
  <c r="W2046" i="2"/>
  <c r="W2045" i="2"/>
  <c r="W2044" i="2"/>
  <c r="W2043" i="2"/>
  <c r="W2042" i="2"/>
  <c r="W2041" i="2"/>
  <c r="W2040" i="2"/>
  <c r="W2039" i="2"/>
  <c r="W2038" i="2"/>
  <c r="W2037" i="2"/>
  <c r="W2036" i="2"/>
  <c r="W2035" i="2"/>
  <c r="W2034" i="2"/>
  <c r="W2033" i="2"/>
  <c r="W2032" i="2"/>
  <c r="W2031" i="2"/>
  <c r="W2030" i="2"/>
  <c r="W2029" i="2"/>
  <c r="W2028" i="2"/>
  <c r="W2027" i="2"/>
  <c r="W2026" i="2"/>
  <c r="W2025" i="2"/>
  <c r="W2024" i="2"/>
  <c r="W2023" i="2"/>
  <c r="W2022" i="2"/>
  <c r="W2021" i="2"/>
  <c r="W2020" i="2"/>
  <c r="W2019" i="2"/>
  <c r="W2018" i="2"/>
  <c r="W2017" i="2"/>
  <c r="W2016" i="2"/>
  <c r="W2015" i="2"/>
  <c r="W2014" i="2"/>
  <c r="W2013" i="2"/>
  <c r="W2012" i="2"/>
  <c r="W2011" i="2"/>
  <c r="W2010" i="2"/>
  <c r="W2009" i="2"/>
  <c r="W2008" i="2"/>
  <c r="W2007" i="2"/>
  <c r="W2006" i="2"/>
  <c r="W2005" i="2"/>
  <c r="W2004" i="2"/>
  <c r="W2003" i="2"/>
  <c r="W2002" i="2"/>
  <c r="W2001" i="2"/>
  <c r="W2000" i="2"/>
  <c r="W1999" i="2"/>
  <c r="W1998" i="2"/>
  <c r="W1997" i="2"/>
  <c r="W1996" i="2"/>
  <c r="W1995" i="2"/>
  <c r="W1994" i="2"/>
  <c r="W1993" i="2"/>
  <c r="W1992" i="2"/>
  <c r="W1991" i="2"/>
  <c r="W1990" i="2"/>
  <c r="W1989" i="2"/>
  <c r="W1988" i="2"/>
  <c r="W1987" i="2"/>
  <c r="W1986" i="2"/>
  <c r="W1985" i="2"/>
  <c r="W1984" i="2"/>
  <c r="W1983" i="2"/>
  <c r="W1982" i="2"/>
  <c r="W1981" i="2"/>
  <c r="W1980" i="2"/>
  <c r="W1979" i="2"/>
  <c r="W1978" i="2"/>
  <c r="W1977" i="2"/>
  <c r="W1976" i="2"/>
  <c r="W1975" i="2"/>
  <c r="W1974" i="2"/>
  <c r="W1973" i="2"/>
  <c r="W1972" i="2"/>
  <c r="W1971" i="2"/>
  <c r="W1970" i="2"/>
  <c r="W1969" i="2"/>
  <c r="W1968" i="2"/>
  <c r="W1967" i="2"/>
  <c r="W1966" i="2"/>
  <c r="W1965" i="2"/>
  <c r="W1964" i="2"/>
  <c r="W1963" i="2"/>
  <c r="W1962" i="2"/>
  <c r="W1961" i="2"/>
  <c r="W1960" i="2"/>
  <c r="W1959" i="2"/>
  <c r="W1958" i="2"/>
  <c r="W1957" i="2"/>
  <c r="W1956" i="2"/>
  <c r="W1955" i="2"/>
  <c r="W1954" i="2"/>
  <c r="W1953" i="2"/>
  <c r="W1952" i="2"/>
  <c r="W1951" i="2"/>
  <c r="W1950" i="2"/>
  <c r="W1949" i="2"/>
  <c r="W1948" i="2"/>
  <c r="W1947" i="2"/>
  <c r="W1946" i="2"/>
  <c r="W1945" i="2"/>
  <c r="W1944" i="2"/>
  <c r="W1943" i="2"/>
  <c r="W1942" i="2"/>
  <c r="W1941" i="2"/>
  <c r="W1940" i="2"/>
  <c r="W1939" i="2"/>
  <c r="W1938" i="2"/>
  <c r="W1937" i="2"/>
  <c r="W1936" i="2"/>
  <c r="W1935" i="2"/>
  <c r="W1934" i="2"/>
  <c r="W1933" i="2"/>
  <c r="W1932" i="2"/>
  <c r="W1931" i="2"/>
  <c r="W1930" i="2"/>
  <c r="W1929" i="2"/>
  <c r="W1928" i="2"/>
  <c r="W1927" i="2"/>
  <c r="W1926" i="2"/>
  <c r="W1925" i="2"/>
  <c r="W1924" i="2"/>
  <c r="W1923" i="2"/>
  <c r="W1922" i="2"/>
  <c r="W1921" i="2"/>
  <c r="W1920" i="2"/>
  <c r="W1919" i="2"/>
  <c r="W1918" i="2"/>
  <c r="W1917" i="2"/>
  <c r="W1916" i="2"/>
  <c r="W1915" i="2"/>
  <c r="W1914" i="2"/>
  <c r="W1913" i="2"/>
  <c r="W1912" i="2"/>
  <c r="W1911" i="2"/>
  <c r="W1910" i="2"/>
  <c r="W1909" i="2"/>
  <c r="W1908" i="2"/>
  <c r="W1907" i="2"/>
  <c r="W1906" i="2"/>
  <c r="W1905" i="2"/>
  <c r="W1904" i="2"/>
  <c r="W1903" i="2"/>
  <c r="W1902" i="2"/>
  <c r="W1901" i="2"/>
  <c r="W1900" i="2"/>
  <c r="W1899" i="2"/>
  <c r="W1898" i="2"/>
  <c r="W1897" i="2"/>
  <c r="W1896" i="2"/>
  <c r="W1895" i="2"/>
  <c r="W1894" i="2"/>
  <c r="W1893" i="2"/>
  <c r="W1892" i="2"/>
  <c r="W1891" i="2"/>
  <c r="W1890" i="2"/>
  <c r="W1889" i="2"/>
  <c r="W1888" i="2"/>
  <c r="W1887" i="2"/>
  <c r="W1886" i="2"/>
  <c r="W1885" i="2"/>
  <c r="W1884" i="2"/>
  <c r="W1883" i="2"/>
  <c r="W1882" i="2"/>
  <c r="W1881" i="2"/>
  <c r="W1880" i="2"/>
  <c r="W1879" i="2"/>
  <c r="W1878" i="2"/>
  <c r="W1877" i="2"/>
  <c r="W1876" i="2"/>
  <c r="W1875" i="2"/>
  <c r="W1874" i="2"/>
  <c r="W1873" i="2"/>
  <c r="W1872" i="2"/>
  <c r="W1871" i="2"/>
  <c r="W1870" i="2"/>
  <c r="W1869" i="2"/>
  <c r="W1868" i="2"/>
  <c r="W1867" i="2"/>
  <c r="W1866" i="2"/>
  <c r="W1865" i="2"/>
  <c r="W1864" i="2"/>
  <c r="W1863" i="2"/>
  <c r="W1862" i="2"/>
  <c r="W1861" i="2"/>
  <c r="W1860" i="2"/>
  <c r="W1859" i="2"/>
  <c r="W1858" i="2"/>
  <c r="W1857" i="2"/>
  <c r="W1856" i="2"/>
  <c r="W1855" i="2"/>
  <c r="W1854" i="2"/>
  <c r="W1853" i="2"/>
  <c r="W1852" i="2"/>
  <c r="W1851" i="2"/>
  <c r="W1850" i="2"/>
  <c r="W1849" i="2"/>
  <c r="W1848" i="2"/>
  <c r="W1847" i="2"/>
  <c r="W1846" i="2"/>
  <c r="W1845" i="2"/>
  <c r="W1844" i="2"/>
  <c r="W1843" i="2"/>
  <c r="W1842" i="2"/>
  <c r="W1841" i="2"/>
  <c r="W1840" i="2"/>
  <c r="W1839" i="2"/>
  <c r="W1838" i="2"/>
  <c r="W1837" i="2"/>
  <c r="W1836" i="2"/>
  <c r="W1835" i="2"/>
  <c r="W1834" i="2"/>
  <c r="W1833" i="2"/>
  <c r="W1832" i="2"/>
  <c r="W1831" i="2"/>
  <c r="W1830" i="2"/>
  <c r="W1829" i="2"/>
  <c r="W1828" i="2"/>
  <c r="W1827" i="2"/>
  <c r="W1826" i="2"/>
  <c r="W1825" i="2"/>
  <c r="W1824" i="2"/>
  <c r="W1823" i="2"/>
  <c r="W1822" i="2"/>
  <c r="W1821" i="2"/>
  <c r="W1820" i="2"/>
  <c r="W1819" i="2"/>
  <c r="W1818" i="2"/>
  <c r="W1817" i="2"/>
  <c r="W1816" i="2"/>
  <c r="W1815" i="2"/>
  <c r="W1814" i="2"/>
  <c r="W1813" i="2"/>
  <c r="W1812" i="2"/>
  <c r="W1811" i="2"/>
  <c r="W1810" i="2"/>
  <c r="W1809" i="2"/>
  <c r="W1808" i="2"/>
  <c r="W1807" i="2"/>
  <c r="W1806" i="2"/>
  <c r="W1805" i="2"/>
  <c r="W1804" i="2"/>
  <c r="W1803" i="2"/>
  <c r="W1802" i="2"/>
  <c r="W1801" i="2"/>
  <c r="W1800" i="2"/>
  <c r="W1799" i="2"/>
  <c r="W1798" i="2"/>
  <c r="W1797" i="2"/>
  <c r="W1796" i="2"/>
  <c r="W1795" i="2"/>
  <c r="W1794" i="2"/>
  <c r="W1793" i="2"/>
  <c r="W1792" i="2"/>
  <c r="W1791" i="2"/>
  <c r="W1790" i="2"/>
  <c r="W1789" i="2"/>
  <c r="W1788" i="2"/>
  <c r="W1787" i="2"/>
  <c r="W1786" i="2"/>
  <c r="W1785" i="2"/>
  <c r="W1784" i="2"/>
  <c r="W1783" i="2"/>
  <c r="W1782" i="2"/>
  <c r="W1781" i="2"/>
  <c r="W1780" i="2"/>
  <c r="W1779" i="2"/>
  <c r="W1778" i="2"/>
  <c r="W1777" i="2"/>
  <c r="W1776" i="2"/>
  <c r="W1775" i="2"/>
  <c r="W1774" i="2"/>
  <c r="W1773" i="2"/>
  <c r="W1772" i="2"/>
  <c r="W1771" i="2"/>
  <c r="W1770" i="2"/>
  <c r="W1769" i="2"/>
  <c r="W1768" i="2"/>
  <c r="W1767" i="2"/>
  <c r="W1766" i="2"/>
  <c r="W1765" i="2"/>
  <c r="W1764" i="2"/>
  <c r="W1763" i="2"/>
  <c r="W1762" i="2"/>
  <c r="W1761" i="2"/>
  <c r="W1760" i="2"/>
  <c r="W1759" i="2"/>
  <c r="W1758" i="2"/>
  <c r="W1757" i="2"/>
  <c r="W1756" i="2"/>
  <c r="W1755" i="2"/>
  <c r="W1754" i="2"/>
  <c r="W1753" i="2"/>
  <c r="W1752" i="2"/>
  <c r="W1751" i="2"/>
  <c r="W1750" i="2"/>
  <c r="W1749" i="2"/>
  <c r="W1748" i="2"/>
  <c r="W1747" i="2"/>
  <c r="W1746" i="2"/>
  <c r="W1745" i="2"/>
  <c r="W1744" i="2"/>
  <c r="W1743" i="2"/>
  <c r="W1742" i="2"/>
  <c r="W1741" i="2"/>
  <c r="W1740" i="2"/>
  <c r="W1739" i="2"/>
  <c r="W1738" i="2"/>
  <c r="W1737" i="2"/>
  <c r="W1736" i="2"/>
  <c r="W1735" i="2"/>
  <c r="W1734" i="2"/>
  <c r="W1733" i="2"/>
  <c r="W1732" i="2"/>
  <c r="W1731" i="2"/>
  <c r="W1730" i="2"/>
  <c r="W1729" i="2"/>
  <c r="W1728" i="2"/>
  <c r="W1727" i="2"/>
  <c r="W1726" i="2"/>
  <c r="W1725" i="2"/>
  <c r="W1724" i="2"/>
  <c r="W1723" i="2"/>
  <c r="W1722" i="2"/>
  <c r="W1721" i="2"/>
  <c r="W1720" i="2"/>
  <c r="W1719" i="2"/>
  <c r="W1718" i="2"/>
  <c r="W1717" i="2"/>
  <c r="W1716" i="2"/>
  <c r="W1715" i="2"/>
  <c r="W1714" i="2"/>
  <c r="W1713" i="2"/>
  <c r="W1712" i="2"/>
  <c r="W1711" i="2"/>
  <c r="W1710" i="2"/>
  <c r="W1709" i="2"/>
  <c r="W1708" i="2"/>
  <c r="W1707" i="2"/>
  <c r="W1706" i="2"/>
  <c r="W1705" i="2"/>
  <c r="W1704" i="2"/>
  <c r="W1703" i="2"/>
  <c r="W1702" i="2"/>
  <c r="W1701" i="2"/>
  <c r="W1700" i="2"/>
  <c r="W1699" i="2"/>
  <c r="W1698" i="2"/>
  <c r="W1697" i="2"/>
  <c r="W1696" i="2"/>
  <c r="W1695" i="2"/>
  <c r="W1694" i="2"/>
  <c r="W1693" i="2"/>
  <c r="W1692" i="2"/>
  <c r="W1691" i="2"/>
  <c r="W1690" i="2"/>
  <c r="W1689" i="2"/>
  <c r="W1688" i="2"/>
  <c r="W1687" i="2"/>
  <c r="W1686" i="2"/>
  <c r="W1685" i="2"/>
  <c r="W1684" i="2"/>
  <c r="W1683" i="2"/>
  <c r="W1682" i="2"/>
  <c r="W1681" i="2"/>
  <c r="W1680" i="2"/>
  <c r="W1679" i="2"/>
  <c r="W1678" i="2"/>
  <c r="W1677" i="2"/>
  <c r="W1676" i="2"/>
  <c r="W1675" i="2"/>
  <c r="W1674" i="2"/>
  <c r="W1673" i="2"/>
  <c r="W1672" i="2"/>
  <c r="W1671" i="2"/>
  <c r="W1670" i="2"/>
  <c r="W1669" i="2"/>
  <c r="W1668" i="2"/>
  <c r="W1667" i="2"/>
  <c r="W1666" i="2"/>
  <c r="W1665" i="2"/>
  <c r="W1664" i="2"/>
  <c r="W1663" i="2"/>
  <c r="W1662" i="2"/>
  <c r="W1661" i="2"/>
  <c r="W1660" i="2"/>
  <c r="W1659" i="2"/>
  <c r="W1658" i="2"/>
  <c r="W1657" i="2"/>
  <c r="W1656" i="2"/>
  <c r="W1655" i="2"/>
  <c r="W1654" i="2"/>
  <c r="W1653" i="2"/>
  <c r="W1652" i="2"/>
  <c r="W1651" i="2"/>
  <c r="W1650" i="2"/>
  <c r="W1649" i="2"/>
  <c r="W1648" i="2"/>
  <c r="W1647" i="2"/>
  <c r="W1646" i="2"/>
  <c r="W1645" i="2"/>
  <c r="W1644" i="2"/>
  <c r="W1643" i="2"/>
  <c r="W1642" i="2"/>
  <c r="W1641" i="2"/>
  <c r="W1640" i="2"/>
  <c r="W1639" i="2"/>
  <c r="W1638" i="2"/>
  <c r="W1637" i="2"/>
  <c r="W1636" i="2"/>
  <c r="W1635" i="2"/>
  <c r="W1634" i="2"/>
  <c r="W1633" i="2"/>
  <c r="W1632" i="2"/>
  <c r="W1631" i="2"/>
  <c r="W1630" i="2"/>
  <c r="W1629" i="2"/>
  <c r="W1628" i="2"/>
  <c r="W1627" i="2"/>
  <c r="W1626" i="2"/>
  <c r="W1625" i="2"/>
  <c r="W1624" i="2"/>
  <c r="W1623" i="2"/>
  <c r="W1622" i="2"/>
  <c r="W1621" i="2"/>
  <c r="W1620" i="2"/>
  <c r="W1619" i="2"/>
  <c r="W1618" i="2"/>
  <c r="W1617" i="2"/>
  <c r="W1616" i="2"/>
  <c r="W1615" i="2"/>
  <c r="W1614" i="2"/>
  <c r="W1613" i="2"/>
  <c r="W1612" i="2"/>
  <c r="W1611" i="2"/>
  <c r="W1610" i="2"/>
  <c r="W1609" i="2"/>
  <c r="W1608" i="2"/>
  <c r="W1607" i="2"/>
  <c r="W1606" i="2"/>
  <c r="W1605" i="2"/>
  <c r="W1604" i="2"/>
  <c r="W1603" i="2"/>
  <c r="W1602" i="2"/>
  <c r="W1601" i="2"/>
  <c r="W1600" i="2"/>
  <c r="W1599" i="2"/>
  <c r="W1598" i="2"/>
  <c r="W1597" i="2"/>
  <c r="W1596" i="2"/>
  <c r="W1595" i="2"/>
  <c r="W1594" i="2"/>
  <c r="W1593" i="2"/>
  <c r="W1592" i="2"/>
  <c r="W1591" i="2"/>
  <c r="W1590" i="2"/>
  <c r="W1589" i="2"/>
  <c r="W1588" i="2"/>
  <c r="W1587" i="2"/>
  <c r="W1586" i="2"/>
  <c r="W1585" i="2"/>
  <c r="W1584" i="2"/>
  <c r="W1583" i="2"/>
  <c r="W1582" i="2"/>
  <c r="W1581" i="2"/>
  <c r="W1580" i="2"/>
  <c r="W1579" i="2"/>
  <c r="W1578" i="2"/>
  <c r="W1577" i="2"/>
  <c r="W1576" i="2"/>
  <c r="W1575" i="2"/>
  <c r="W1574" i="2"/>
  <c r="W1573" i="2"/>
  <c r="W1572" i="2"/>
  <c r="W1571" i="2"/>
  <c r="W1570" i="2"/>
  <c r="W1569" i="2"/>
  <c r="W1568" i="2"/>
  <c r="W1567" i="2"/>
  <c r="W1566" i="2"/>
  <c r="W1565" i="2"/>
  <c r="W1564" i="2"/>
  <c r="W1563" i="2"/>
  <c r="W1562" i="2"/>
  <c r="W1561" i="2"/>
  <c r="W1560" i="2"/>
  <c r="W1559" i="2"/>
  <c r="W1558" i="2"/>
  <c r="W1557" i="2"/>
  <c r="W1556" i="2"/>
  <c r="W1555" i="2"/>
  <c r="W1554" i="2"/>
  <c r="W1553" i="2"/>
  <c r="W1552" i="2"/>
  <c r="W1551" i="2"/>
  <c r="W1550" i="2"/>
  <c r="W1549" i="2"/>
  <c r="W1548" i="2"/>
  <c r="W1547" i="2"/>
  <c r="W1546" i="2"/>
  <c r="W1545" i="2"/>
  <c r="W1544" i="2"/>
  <c r="W1543" i="2"/>
  <c r="W1542" i="2"/>
  <c r="W1541" i="2"/>
  <c r="W1540" i="2"/>
  <c r="W1539" i="2"/>
  <c r="W1538" i="2"/>
  <c r="W1537" i="2"/>
  <c r="W1536" i="2"/>
  <c r="W1535" i="2"/>
  <c r="W1534" i="2"/>
  <c r="W1533" i="2"/>
  <c r="W1532" i="2"/>
  <c r="W1531" i="2"/>
  <c r="W1530" i="2"/>
  <c r="W1529" i="2"/>
  <c r="W1528" i="2"/>
  <c r="W1527" i="2"/>
  <c r="W1526" i="2"/>
  <c r="W1525" i="2"/>
  <c r="W1524" i="2"/>
  <c r="W1523" i="2"/>
  <c r="W1522" i="2"/>
  <c r="W1521" i="2"/>
  <c r="W1520" i="2"/>
  <c r="W1519" i="2"/>
  <c r="W1518" i="2"/>
  <c r="W1517" i="2"/>
  <c r="W1516" i="2"/>
  <c r="W1515" i="2"/>
  <c r="W1514" i="2"/>
  <c r="W1513" i="2"/>
  <c r="W1512" i="2"/>
  <c r="W1511" i="2"/>
  <c r="W1510" i="2"/>
  <c r="W1509" i="2"/>
  <c r="W1508" i="2"/>
  <c r="W1507" i="2"/>
  <c r="W1506" i="2"/>
  <c r="W1505" i="2"/>
  <c r="W1504" i="2"/>
  <c r="W1503" i="2"/>
  <c r="W1502" i="2"/>
  <c r="W1501" i="2"/>
  <c r="W1500" i="2"/>
  <c r="W1499" i="2"/>
  <c r="W1498" i="2"/>
  <c r="W1497" i="2"/>
  <c r="W1496" i="2"/>
  <c r="W1495" i="2"/>
  <c r="W1494" i="2"/>
  <c r="W1493" i="2"/>
  <c r="W1492" i="2"/>
  <c r="W1491" i="2"/>
  <c r="W1490" i="2"/>
  <c r="W1489" i="2"/>
  <c r="W1488" i="2"/>
  <c r="W1487" i="2"/>
  <c r="W1486" i="2"/>
  <c r="W1485" i="2"/>
  <c r="W1484" i="2"/>
  <c r="W1483" i="2"/>
  <c r="W1482" i="2"/>
  <c r="W1481" i="2"/>
  <c r="W1480" i="2"/>
  <c r="W1479" i="2"/>
  <c r="W1478" i="2"/>
  <c r="W1477" i="2"/>
  <c r="W1476" i="2"/>
  <c r="W1475" i="2"/>
  <c r="W1474" i="2"/>
  <c r="W1473" i="2"/>
  <c r="W1472" i="2"/>
  <c r="W1471" i="2"/>
  <c r="W1470" i="2"/>
  <c r="W1469" i="2"/>
  <c r="W1468" i="2"/>
  <c r="W1467" i="2"/>
  <c r="W1466" i="2"/>
  <c r="W1465" i="2"/>
  <c r="W1464" i="2"/>
  <c r="W1463" i="2"/>
  <c r="W1462" i="2"/>
  <c r="W1461" i="2"/>
  <c r="W1460" i="2"/>
  <c r="W1459" i="2"/>
  <c r="W1458" i="2"/>
  <c r="W1457" i="2"/>
  <c r="W1456" i="2"/>
  <c r="W1455" i="2"/>
  <c r="W1454" i="2"/>
  <c r="W1453" i="2"/>
  <c r="W1452" i="2"/>
  <c r="W1451" i="2"/>
  <c r="W1450" i="2"/>
  <c r="W1449" i="2"/>
  <c r="W1448" i="2"/>
  <c r="W1447" i="2"/>
  <c r="W1446" i="2"/>
  <c r="W1445" i="2"/>
  <c r="W1444" i="2"/>
  <c r="W1443" i="2"/>
  <c r="W1442" i="2"/>
  <c r="W1441" i="2"/>
  <c r="W1440" i="2"/>
  <c r="W1439" i="2"/>
  <c r="W1438" i="2"/>
  <c r="W1437" i="2"/>
  <c r="W1436" i="2"/>
  <c r="W1435" i="2"/>
  <c r="W1434" i="2"/>
  <c r="W1433" i="2"/>
  <c r="W1432" i="2"/>
  <c r="W1431" i="2"/>
  <c r="W1430" i="2"/>
  <c r="W1429" i="2"/>
  <c r="W1428" i="2"/>
  <c r="W1427" i="2"/>
  <c r="W1426" i="2"/>
  <c r="W1425" i="2"/>
  <c r="W1424" i="2"/>
  <c r="W1423" i="2"/>
  <c r="W1422" i="2"/>
  <c r="W1421" i="2"/>
  <c r="W1420" i="2"/>
  <c r="W1419" i="2"/>
  <c r="W1418" i="2"/>
  <c r="W1417" i="2"/>
  <c r="W1416" i="2"/>
  <c r="W1415" i="2"/>
  <c r="W1414" i="2"/>
  <c r="W1413" i="2"/>
  <c r="W1412" i="2"/>
  <c r="W1411" i="2"/>
  <c r="W1410" i="2"/>
  <c r="W1409" i="2"/>
  <c r="W1408" i="2"/>
  <c r="W1407" i="2"/>
  <c r="W1406" i="2"/>
  <c r="W1405" i="2"/>
  <c r="W1404" i="2"/>
  <c r="W1403" i="2"/>
  <c r="W1402" i="2"/>
  <c r="W1401" i="2"/>
  <c r="W1400" i="2"/>
  <c r="W1399" i="2"/>
  <c r="W1398" i="2"/>
  <c r="W1397" i="2"/>
  <c r="W1396" i="2"/>
  <c r="W1395" i="2"/>
  <c r="W1394" i="2"/>
  <c r="W1393" i="2"/>
  <c r="W1392" i="2"/>
  <c r="W1391" i="2"/>
  <c r="W1390" i="2"/>
  <c r="W1389" i="2"/>
  <c r="W1388" i="2"/>
  <c r="W1387" i="2"/>
  <c r="W1386" i="2"/>
  <c r="W1385" i="2"/>
  <c r="W1384" i="2"/>
  <c r="W1383" i="2"/>
  <c r="W1382" i="2"/>
  <c r="W1381" i="2"/>
  <c r="W1380" i="2"/>
  <c r="W1379" i="2"/>
  <c r="W1378" i="2"/>
  <c r="W1377" i="2"/>
  <c r="W1376" i="2"/>
  <c r="W1375" i="2"/>
  <c r="W1374" i="2"/>
  <c r="W1373" i="2"/>
  <c r="W1372" i="2"/>
  <c r="W1371" i="2"/>
  <c r="W1370" i="2"/>
  <c r="W1369" i="2"/>
  <c r="W1368" i="2"/>
  <c r="W1367" i="2"/>
  <c r="W1366" i="2"/>
  <c r="W1365" i="2"/>
  <c r="W1364" i="2"/>
  <c r="W1363" i="2"/>
  <c r="W1362" i="2"/>
  <c r="W1361" i="2"/>
  <c r="W1360" i="2"/>
  <c r="W1359" i="2"/>
  <c r="W1358" i="2"/>
  <c r="W1357" i="2"/>
  <c r="W1356" i="2"/>
  <c r="W1355" i="2"/>
  <c r="W1354" i="2"/>
  <c r="W1353" i="2"/>
  <c r="W1352" i="2"/>
  <c r="W1351" i="2"/>
  <c r="W1350" i="2"/>
  <c r="W1349" i="2"/>
  <c r="W1348" i="2"/>
  <c r="W1347" i="2"/>
  <c r="W1346" i="2"/>
  <c r="W1345" i="2"/>
  <c r="W1344" i="2"/>
  <c r="W1343" i="2"/>
  <c r="W1342" i="2"/>
  <c r="W1341" i="2"/>
  <c r="W1340" i="2"/>
  <c r="W1339" i="2"/>
  <c r="W1338" i="2"/>
  <c r="W1337" i="2"/>
  <c r="W1336" i="2"/>
  <c r="W1335" i="2"/>
  <c r="W1334" i="2"/>
  <c r="W1333" i="2"/>
  <c r="W1332" i="2"/>
  <c r="W1331" i="2"/>
  <c r="W1330" i="2"/>
  <c r="W1329" i="2"/>
  <c r="W1328" i="2"/>
  <c r="W1327" i="2"/>
  <c r="W1326" i="2"/>
  <c r="W1325" i="2"/>
  <c r="W1324" i="2"/>
  <c r="W1323" i="2"/>
  <c r="W1322" i="2"/>
  <c r="W1321" i="2"/>
  <c r="W1320" i="2"/>
  <c r="W1319" i="2"/>
  <c r="W1318" i="2"/>
  <c r="W1317" i="2"/>
  <c r="W1316" i="2"/>
  <c r="W1315" i="2"/>
  <c r="W1314" i="2"/>
  <c r="W1313" i="2"/>
  <c r="W1312" i="2"/>
  <c r="W1311" i="2"/>
  <c r="W1310" i="2"/>
  <c r="W1309" i="2"/>
  <c r="W1308" i="2"/>
  <c r="W1307" i="2"/>
  <c r="W1306" i="2"/>
  <c r="W1305" i="2"/>
  <c r="W1304" i="2"/>
  <c r="W1303" i="2"/>
  <c r="W1302" i="2"/>
  <c r="W1301" i="2"/>
  <c r="W1300" i="2"/>
  <c r="W1299" i="2"/>
  <c r="W1298" i="2"/>
  <c r="W1297" i="2"/>
  <c r="W1296" i="2"/>
  <c r="W1295" i="2"/>
  <c r="W1294" i="2"/>
  <c r="W1293" i="2"/>
  <c r="W1292" i="2"/>
  <c r="W1291" i="2"/>
  <c r="W1290" i="2"/>
  <c r="W1289" i="2"/>
  <c r="W1288" i="2"/>
  <c r="W1287" i="2"/>
  <c r="W1286" i="2"/>
  <c r="W1285" i="2"/>
  <c r="W1284" i="2"/>
  <c r="W1283" i="2"/>
  <c r="W1282" i="2"/>
  <c r="W1281" i="2"/>
  <c r="W1280" i="2"/>
  <c r="W1279" i="2"/>
  <c r="W1278" i="2"/>
  <c r="W1277" i="2"/>
  <c r="W1276" i="2"/>
  <c r="W1275" i="2"/>
  <c r="W1274" i="2"/>
  <c r="W1273" i="2"/>
  <c r="W1272" i="2"/>
  <c r="W1271" i="2"/>
  <c r="W1270" i="2"/>
  <c r="W1269" i="2"/>
  <c r="W1268" i="2"/>
  <c r="W1267" i="2"/>
  <c r="W1266" i="2"/>
  <c r="W1265" i="2"/>
  <c r="W1264" i="2"/>
  <c r="W1263" i="2"/>
  <c r="W1262" i="2"/>
  <c r="W1261" i="2"/>
  <c r="W1260" i="2"/>
  <c r="W1259" i="2"/>
  <c r="W1258" i="2"/>
  <c r="W1257" i="2"/>
  <c r="W1256" i="2"/>
  <c r="W1255" i="2"/>
  <c r="W1254" i="2"/>
  <c r="W1253" i="2"/>
  <c r="W1252" i="2"/>
  <c r="W1251" i="2"/>
  <c r="W1250" i="2"/>
  <c r="W1249" i="2"/>
  <c r="W1248" i="2"/>
  <c r="W1247" i="2"/>
  <c r="W1246" i="2"/>
  <c r="W1245" i="2"/>
  <c r="W1244" i="2"/>
  <c r="W1243" i="2"/>
  <c r="W1242" i="2"/>
  <c r="W1241" i="2"/>
  <c r="W1240" i="2"/>
  <c r="W1239" i="2"/>
  <c r="W1238" i="2"/>
  <c r="W1237" i="2"/>
  <c r="W1236" i="2"/>
  <c r="W1235" i="2"/>
  <c r="W1234" i="2"/>
  <c r="W1233" i="2"/>
  <c r="W1232" i="2"/>
  <c r="W1231" i="2"/>
  <c r="W1230" i="2"/>
  <c r="W1229" i="2"/>
  <c r="W1228" i="2"/>
  <c r="W1227" i="2"/>
  <c r="W1226" i="2"/>
  <c r="W1225" i="2"/>
  <c r="W1224" i="2"/>
  <c r="W1223" i="2"/>
  <c r="W1222" i="2"/>
  <c r="W1221" i="2"/>
  <c r="W1220" i="2"/>
  <c r="W1219" i="2"/>
  <c r="W1218" i="2"/>
  <c r="W1217" i="2"/>
  <c r="W1216" i="2"/>
  <c r="W1215" i="2"/>
  <c r="W1214" i="2"/>
  <c r="W1213" i="2"/>
  <c r="W1212" i="2"/>
  <c r="W1211" i="2"/>
  <c r="W1210" i="2"/>
  <c r="W1209" i="2"/>
  <c r="W1208" i="2"/>
  <c r="W1207" i="2"/>
  <c r="W1206" i="2"/>
  <c r="W1205" i="2"/>
  <c r="W1204" i="2"/>
  <c r="W1203" i="2"/>
  <c r="W1202" i="2"/>
  <c r="W1201" i="2"/>
  <c r="W1200" i="2"/>
  <c r="W1199" i="2"/>
  <c r="W1198" i="2"/>
  <c r="W1197" i="2"/>
  <c r="W1196" i="2"/>
  <c r="W1195" i="2"/>
  <c r="W1194" i="2"/>
  <c r="W1193" i="2"/>
  <c r="W1192" i="2"/>
  <c r="W1191" i="2"/>
  <c r="W1190" i="2"/>
  <c r="W1189" i="2"/>
  <c r="W1188" i="2"/>
  <c r="W1187" i="2"/>
  <c r="W1186" i="2"/>
  <c r="W1185" i="2"/>
  <c r="W1184" i="2"/>
  <c r="W1183" i="2"/>
  <c r="W1182" i="2"/>
  <c r="W1181" i="2"/>
  <c r="W1180" i="2"/>
  <c r="W1179" i="2"/>
  <c r="W1178" i="2"/>
  <c r="W1177" i="2"/>
  <c r="W1176" i="2"/>
  <c r="W1175" i="2"/>
  <c r="W1174" i="2"/>
  <c r="W1173" i="2"/>
  <c r="W1172" i="2"/>
  <c r="W1171" i="2"/>
  <c r="W1170" i="2"/>
  <c r="W1169" i="2"/>
  <c r="W1168" i="2"/>
  <c r="W1167" i="2"/>
  <c r="W1166" i="2"/>
  <c r="W1165" i="2"/>
  <c r="W1164" i="2"/>
  <c r="W1163" i="2"/>
  <c r="W1162" i="2"/>
  <c r="W1161" i="2"/>
  <c r="W1160" i="2"/>
  <c r="W1159" i="2"/>
  <c r="W1158" i="2"/>
  <c r="W1157" i="2"/>
  <c r="W1156" i="2"/>
  <c r="W1155" i="2"/>
  <c r="W1154" i="2"/>
  <c r="W1153" i="2"/>
  <c r="W1152" i="2"/>
  <c r="W1151" i="2"/>
  <c r="W1150" i="2"/>
  <c r="W1149" i="2"/>
  <c r="W1148" i="2"/>
  <c r="W1147" i="2"/>
  <c r="W1146" i="2"/>
  <c r="W1145" i="2"/>
  <c r="W1144" i="2"/>
  <c r="W1143" i="2"/>
  <c r="W1142" i="2"/>
  <c r="W1141" i="2"/>
  <c r="W1140" i="2"/>
  <c r="W1139" i="2"/>
  <c r="W1138" i="2"/>
  <c r="W1137" i="2"/>
  <c r="W1136" i="2"/>
  <c r="W1135" i="2"/>
  <c r="W1134" i="2"/>
  <c r="W1133" i="2"/>
  <c r="W1132" i="2"/>
  <c r="W1131" i="2"/>
  <c r="W1130" i="2"/>
  <c r="W1129" i="2"/>
  <c r="W1128" i="2"/>
  <c r="W1127" i="2"/>
  <c r="W1126" i="2"/>
  <c r="W1125" i="2"/>
  <c r="W1124" i="2"/>
  <c r="W1123" i="2"/>
  <c r="W1122" i="2"/>
  <c r="W1121" i="2"/>
  <c r="W1120" i="2"/>
  <c r="W1119" i="2"/>
  <c r="W1118" i="2"/>
  <c r="W1117" i="2"/>
  <c r="W1116" i="2"/>
  <c r="W1115" i="2"/>
  <c r="W1114" i="2"/>
  <c r="W1113" i="2"/>
  <c r="W1112" i="2"/>
  <c r="W1111" i="2"/>
  <c r="W1110" i="2"/>
  <c r="W1109" i="2"/>
  <c r="W1108" i="2"/>
  <c r="W1107" i="2"/>
  <c r="W1106" i="2"/>
  <c r="W1105" i="2"/>
  <c r="W1104" i="2"/>
  <c r="W1103" i="2"/>
  <c r="W1102" i="2"/>
  <c r="W1101" i="2"/>
  <c r="W1100" i="2"/>
  <c r="W1099" i="2"/>
  <c r="W1098" i="2"/>
  <c r="W1097" i="2"/>
  <c r="W1096" i="2"/>
  <c r="W1095" i="2"/>
  <c r="W1094" i="2"/>
  <c r="W1093" i="2"/>
  <c r="W1092" i="2"/>
  <c r="W1091" i="2"/>
  <c r="W1090" i="2"/>
  <c r="W1089" i="2"/>
  <c r="W1088" i="2"/>
  <c r="W1087" i="2"/>
  <c r="W1086" i="2"/>
  <c r="W1085" i="2"/>
  <c r="W1084" i="2"/>
  <c r="W1083" i="2"/>
  <c r="W1082" i="2"/>
  <c r="W1081" i="2"/>
  <c r="W1080" i="2"/>
  <c r="W1079" i="2"/>
  <c r="W1078" i="2"/>
  <c r="W1077" i="2"/>
  <c r="W1076" i="2"/>
  <c r="W1075" i="2"/>
  <c r="W1074" i="2"/>
  <c r="W1073" i="2"/>
  <c r="W1072" i="2"/>
  <c r="W1071" i="2"/>
  <c r="W1070" i="2"/>
  <c r="W1069" i="2"/>
  <c r="W1068" i="2"/>
  <c r="W1067" i="2"/>
  <c r="W1066" i="2"/>
  <c r="W1065" i="2"/>
  <c r="W1064" i="2"/>
  <c r="W1063" i="2"/>
  <c r="W1062" i="2"/>
  <c r="W1061" i="2"/>
  <c r="W1060" i="2"/>
  <c r="W1059" i="2"/>
  <c r="W1058" i="2"/>
  <c r="W1057" i="2"/>
  <c r="W1056" i="2"/>
  <c r="W1055" i="2"/>
  <c r="W1054" i="2"/>
  <c r="W1053" i="2"/>
  <c r="W1052" i="2"/>
  <c r="W1051" i="2"/>
  <c r="W1050" i="2"/>
  <c r="W1049" i="2"/>
  <c r="W1048" i="2"/>
  <c r="W1047" i="2"/>
  <c r="W1046" i="2"/>
  <c r="W1045" i="2"/>
  <c r="W1044" i="2"/>
  <c r="W1043" i="2"/>
  <c r="W1042" i="2"/>
  <c r="W1041" i="2"/>
  <c r="W1040" i="2"/>
  <c r="W1039" i="2"/>
  <c r="W1038" i="2"/>
  <c r="W1037" i="2"/>
  <c r="W1036" i="2"/>
  <c r="W1035" i="2"/>
  <c r="W1034" i="2"/>
  <c r="W1033" i="2"/>
  <c r="W1032" i="2"/>
  <c r="W1031" i="2"/>
  <c r="W1030" i="2"/>
  <c r="W1029" i="2"/>
  <c r="W1028" i="2"/>
  <c r="W1027" i="2"/>
  <c r="W1026" i="2"/>
  <c r="W1025" i="2"/>
  <c r="W1024" i="2"/>
  <c r="W1023" i="2"/>
  <c r="W1022" i="2"/>
  <c r="W1021" i="2"/>
  <c r="W1020" i="2"/>
  <c r="W1019" i="2"/>
  <c r="W1018" i="2"/>
  <c r="W1017" i="2"/>
  <c r="W1016" i="2"/>
  <c r="W1015" i="2"/>
  <c r="W1014" i="2"/>
  <c r="W1013" i="2"/>
  <c r="W1012" i="2"/>
  <c r="W1011" i="2"/>
  <c r="W1010" i="2"/>
  <c r="W1009" i="2"/>
  <c r="W1008" i="2"/>
  <c r="W1007" i="2"/>
  <c r="W1006" i="2"/>
  <c r="W1005" i="2"/>
  <c r="W1004" i="2"/>
  <c r="W1003" i="2"/>
  <c r="W1002" i="2"/>
  <c r="W1001" i="2"/>
  <c r="W1000" i="2"/>
  <c r="W999" i="2"/>
  <c r="W998" i="2"/>
  <c r="W997" i="2"/>
  <c r="W996" i="2"/>
  <c r="W995" i="2"/>
  <c r="W994" i="2"/>
  <c r="W993" i="2"/>
  <c r="W992" i="2"/>
  <c r="W991" i="2"/>
  <c r="W990" i="2"/>
  <c r="W989" i="2"/>
  <c r="W988" i="2"/>
  <c r="W987" i="2"/>
  <c r="W986" i="2"/>
  <c r="W985" i="2"/>
  <c r="W984" i="2"/>
  <c r="W983" i="2"/>
  <c r="W982" i="2"/>
  <c r="W981" i="2"/>
  <c r="W980" i="2"/>
  <c r="W979" i="2"/>
  <c r="W978" i="2"/>
  <c r="W977" i="2"/>
  <c r="W976" i="2"/>
  <c r="W975" i="2"/>
  <c r="W974" i="2"/>
  <c r="W973" i="2"/>
  <c r="W972" i="2"/>
  <c r="W971" i="2"/>
  <c r="W970" i="2"/>
  <c r="W969" i="2"/>
  <c r="W968" i="2"/>
  <c r="W967" i="2"/>
  <c r="W966" i="2"/>
  <c r="W965" i="2"/>
  <c r="W964" i="2"/>
  <c r="W963" i="2"/>
  <c r="W962" i="2"/>
  <c r="W961" i="2"/>
  <c r="W960" i="2"/>
  <c r="W959" i="2"/>
  <c r="W958" i="2"/>
  <c r="W957" i="2"/>
  <c r="W956" i="2"/>
  <c r="W955" i="2"/>
  <c r="W954" i="2"/>
  <c r="W953" i="2"/>
  <c r="W952" i="2"/>
  <c r="W951" i="2"/>
  <c r="W950" i="2"/>
  <c r="W949" i="2"/>
  <c r="W948" i="2"/>
  <c r="W947" i="2"/>
  <c r="W946" i="2"/>
  <c r="W945" i="2"/>
  <c r="W944" i="2"/>
  <c r="W943" i="2"/>
  <c r="W942" i="2"/>
  <c r="W941" i="2"/>
  <c r="W940" i="2"/>
  <c r="W939" i="2"/>
  <c r="W938" i="2"/>
  <c r="W937" i="2"/>
  <c r="W936" i="2"/>
  <c r="W935" i="2"/>
  <c r="W934" i="2"/>
  <c r="W933" i="2"/>
  <c r="W932" i="2"/>
  <c r="W931" i="2"/>
  <c r="W930" i="2"/>
  <c r="W929" i="2"/>
  <c r="W928" i="2"/>
  <c r="W927" i="2"/>
  <c r="W926" i="2"/>
  <c r="W925" i="2"/>
  <c r="W924" i="2"/>
  <c r="W923" i="2"/>
  <c r="W922" i="2"/>
  <c r="W921" i="2"/>
  <c r="W920" i="2"/>
  <c r="W919" i="2"/>
  <c r="W918" i="2"/>
  <c r="W917" i="2"/>
  <c r="W916" i="2"/>
  <c r="W915" i="2"/>
  <c r="W914" i="2"/>
  <c r="W913" i="2"/>
  <c r="W912" i="2"/>
  <c r="W911" i="2"/>
  <c r="W910" i="2"/>
  <c r="W909" i="2"/>
  <c r="W908" i="2"/>
  <c r="W907" i="2"/>
  <c r="W906" i="2"/>
  <c r="W905" i="2"/>
  <c r="W904" i="2"/>
  <c r="W903" i="2"/>
  <c r="W902" i="2"/>
  <c r="W901" i="2"/>
  <c r="W900" i="2"/>
  <c r="W899" i="2"/>
  <c r="W898" i="2"/>
  <c r="W897" i="2"/>
  <c r="W896" i="2"/>
  <c r="W895" i="2"/>
  <c r="W894" i="2"/>
  <c r="W893" i="2"/>
  <c r="W892" i="2"/>
  <c r="W891" i="2"/>
  <c r="W890" i="2"/>
  <c r="W889" i="2"/>
  <c r="W888" i="2"/>
  <c r="W887" i="2"/>
  <c r="W886" i="2"/>
  <c r="W885" i="2"/>
  <c r="W884" i="2"/>
  <c r="W883" i="2"/>
  <c r="W882" i="2"/>
  <c r="W881" i="2"/>
  <c r="W880" i="2"/>
  <c r="W879" i="2"/>
  <c r="W878" i="2"/>
  <c r="W877" i="2"/>
  <c r="W876" i="2"/>
  <c r="W875" i="2"/>
  <c r="W874" i="2"/>
  <c r="W873" i="2"/>
  <c r="W872" i="2"/>
  <c r="W871" i="2"/>
  <c r="W870" i="2"/>
  <c r="W869" i="2"/>
  <c r="W868" i="2"/>
  <c r="W867" i="2"/>
  <c r="W866" i="2"/>
  <c r="W865" i="2"/>
  <c r="W864" i="2"/>
  <c r="W863" i="2"/>
  <c r="W862" i="2"/>
  <c r="W861" i="2"/>
  <c r="W860" i="2"/>
  <c r="W859" i="2"/>
  <c r="W858" i="2"/>
  <c r="W857" i="2"/>
  <c r="W856" i="2"/>
  <c r="W855" i="2"/>
  <c r="W854" i="2"/>
  <c r="W853" i="2"/>
  <c r="W852" i="2"/>
  <c r="W851" i="2"/>
  <c r="W850" i="2"/>
  <c r="W849" i="2"/>
  <c r="W848" i="2"/>
  <c r="W847" i="2"/>
  <c r="W846" i="2"/>
  <c r="W845" i="2"/>
  <c r="W844" i="2"/>
  <c r="W843" i="2"/>
  <c r="W842" i="2"/>
  <c r="W841" i="2"/>
  <c r="W840" i="2"/>
  <c r="W839" i="2"/>
  <c r="W838" i="2"/>
  <c r="W837" i="2"/>
  <c r="W836" i="2"/>
  <c r="W835" i="2"/>
  <c r="W834" i="2"/>
  <c r="W833" i="2"/>
  <c r="W832" i="2"/>
  <c r="W831" i="2"/>
  <c r="W830" i="2"/>
  <c r="W829" i="2"/>
  <c r="W828" i="2"/>
  <c r="W827" i="2"/>
  <c r="W826" i="2"/>
  <c r="W825" i="2"/>
  <c r="W824" i="2"/>
  <c r="W823" i="2"/>
  <c r="W822" i="2"/>
  <c r="W821" i="2"/>
  <c r="W820" i="2"/>
  <c r="W819" i="2"/>
  <c r="W818" i="2"/>
  <c r="W817" i="2"/>
  <c r="W816" i="2"/>
  <c r="W815" i="2"/>
  <c r="W814" i="2"/>
  <c r="W813" i="2"/>
  <c r="W812" i="2"/>
  <c r="W811" i="2"/>
  <c r="W810" i="2"/>
  <c r="W809" i="2"/>
  <c r="W808" i="2"/>
  <c r="W807" i="2"/>
  <c r="W806" i="2"/>
  <c r="W805" i="2"/>
  <c r="W804" i="2"/>
  <c r="W803" i="2"/>
  <c r="W802" i="2"/>
  <c r="W801" i="2"/>
  <c r="W800" i="2"/>
  <c r="W799" i="2"/>
  <c r="W798" i="2"/>
  <c r="W797" i="2"/>
  <c r="W796" i="2"/>
  <c r="W795" i="2"/>
  <c r="W794" i="2"/>
  <c r="W793" i="2"/>
  <c r="W792" i="2"/>
  <c r="W791" i="2"/>
  <c r="W790" i="2"/>
  <c r="W789" i="2"/>
  <c r="W788" i="2"/>
  <c r="W787" i="2"/>
  <c r="W786" i="2"/>
  <c r="W785" i="2"/>
  <c r="W784" i="2"/>
  <c r="W783" i="2"/>
  <c r="W782" i="2"/>
  <c r="W781" i="2"/>
  <c r="W780" i="2"/>
  <c r="W779" i="2"/>
  <c r="W778" i="2"/>
  <c r="W777" i="2"/>
  <c r="W776" i="2"/>
  <c r="W775" i="2"/>
  <c r="W774" i="2"/>
  <c r="W773" i="2"/>
  <c r="W772" i="2"/>
  <c r="W771" i="2"/>
  <c r="W770" i="2"/>
  <c r="W769" i="2"/>
  <c r="W768" i="2"/>
  <c r="W767" i="2"/>
  <c r="W766" i="2"/>
  <c r="W765" i="2"/>
  <c r="W764" i="2"/>
  <c r="W763" i="2"/>
  <c r="W762" i="2"/>
  <c r="W761" i="2"/>
  <c r="W760" i="2"/>
  <c r="W759" i="2"/>
  <c r="W758" i="2"/>
  <c r="W757" i="2"/>
  <c r="W756" i="2"/>
  <c r="W755" i="2"/>
  <c r="W754" i="2"/>
  <c r="W753" i="2"/>
  <c r="W752" i="2"/>
  <c r="W751" i="2"/>
  <c r="W750" i="2"/>
  <c r="W749" i="2"/>
  <c r="W748" i="2"/>
  <c r="W747" i="2"/>
  <c r="W746" i="2"/>
  <c r="W745" i="2"/>
  <c r="W744" i="2"/>
  <c r="W743" i="2"/>
  <c r="W742" i="2"/>
  <c r="W741" i="2"/>
  <c r="W740" i="2"/>
  <c r="W739" i="2"/>
  <c r="W738" i="2"/>
  <c r="W737" i="2"/>
  <c r="W736" i="2"/>
  <c r="W735" i="2"/>
  <c r="W734" i="2"/>
  <c r="W733" i="2"/>
  <c r="W732" i="2"/>
  <c r="W731" i="2"/>
  <c r="W730" i="2"/>
  <c r="W729" i="2"/>
  <c r="W728" i="2"/>
  <c r="W727" i="2"/>
  <c r="W726" i="2"/>
  <c r="W725" i="2"/>
  <c r="W724" i="2"/>
  <c r="W723" i="2"/>
  <c r="W722" i="2"/>
  <c r="W721" i="2"/>
  <c r="W720" i="2"/>
  <c r="W719" i="2"/>
  <c r="W718" i="2"/>
  <c r="W717" i="2"/>
  <c r="W716" i="2"/>
  <c r="W715" i="2"/>
  <c r="W714" i="2"/>
  <c r="W713" i="2"/>
  <c r="W712" i="2"/>
  <c r="W711" i="2"/>
  <c r="W710" i="2"/>
  <c r="W709" i="2"/>
  <c r="W708" i="2"/>
  <c r="W707" i="2"/>
  <c r="W706" i="2"/>
  <c r="W705" i="2"/>
  <c r="W704" i="2"/>
  <c r="W703" i="2"/>
  <c r="W702" i="2"/>
  <c r="W701" i="2"/>
  <c r="W700" i="2"/>
  <c r="W699" i="2"/>
  <c r="W698" i="2"/>
  <c r="W697" i="2"/>
  <c r="W696" i="2"/>
  <c r="W695" i="2"/>
  <c r="W694" i="2"/>
  <c r="W693" i="2"/>
  <c r="W692" i="2"/>
  <c r="W691" i="2"/>
  <c r="W690" i="2"/>
  <c r="W689" i="2"/>
  <c r="W688" i="2"/>
  <c r="W687" i="2"/>
  <c r="W686" i="2"/>
  <c r="W685" i="2"/>
  <c r="W684" i="2"/>
  <c r="W683" i="2"/>
  <c r="W682" i="2"/>
  <c r="W681" i="2"/>
  <c r="W680" i="2"/>
  <c r="W679" i="2"/>
  <c r="W678" i="2"/>
  <c r="W677" i="2"/>
  <c r="W676" i="2"/>
  <c r="W675" i="2"/>
  <c r="W674" i="2"/>
  <c r="W673" i="2"/>
  <c r="W672" i="2"/>
  <c r="W671" i="2"/>
  <c r="W670" i="2"/>
  <c r="W669" i="2"/>
  <c r="W668" i="2"/>
  <c r="W667" i="2"/>
  <c r="W666" i="2"/>
  <c r="W665" i="2"/>
  <c r="W664" i="2"/>
  <c r="W663" i="2"/>
  <c r="W662" i="2"/>
  <c r="W661" i="2"/>
  <c r="W660" i="2"/>
  <c r="W659" i="2"/>
  <c r="W658" i="2"/>
  <c r="W657" i="2"/>
  <c r="W656" i="2"/>
  <c r="W655" i="2"/>
  <c r="W654" i="2"/>
  <c r="W653" i="2"/>
  <c r="W652" i="2"/>
  <c r="W651" i="2"/>
  <c r="W650" i="2"/>
  <c r="W649" i="2"/>
  <c r="W648" i="2"/>
  <c r="W647" i="2"/>
  <c r="W646" i="2"/>
  <c r="W645" i="2"/>
  <c r="W644" i="2"/>
  <c r="W643" i="2"/>
  <c r="W642" i="2"/>
  <c r="W641" i="2"/>
  <c r="W640" i="2"/>
  <c r="W639" i="2"/>
  <c r="W638" i="2"/>
  <c r="W637" i="2"/>
  <c r="W636" i="2"/>
  <c r="W635" i="2"/>
  <c r="W634" i="2"/>
  <c r="W633" i="2"/>
  <c r="W632" i="2"/>
  <c r="W631" i="2"/>
  <c r="W630" i="2"/>
  <c r="W629" i="2"/>
  <c r="W628" i="2"/>
  <c r="W627" i="2"/>
  <c r="W626" i="2"/>
  <c r="W625" i="2"/>
  <c r="W624" i="2"/>
  <c r="W623" i="2"/>
  <c r="W622" i="2"/>
  <c r="W621" i="2"/>
  <c r="W620" i="2"/>
  <c r="W619" i="2"/>
  <c r="W618" i="2"/>
  <c r="W617" i="2"/>
  <c r="W616" i="2"/>
  <c r="W615" i="2"/>
  <c r="W614" i="2"/>
  <c r="W613" i="2"/>
  <c r="W612" i="2"/>
  <c r="W611" i="2"/>
  <c r="W610" i="2"/>
  <c r="W609" i="2"/>
  <c r="W608" i="2"/>
  <c r="W607" i="2"/>
  <c r="W606" i="2"/>
  <c r="W605" i="2"/>
  <c r="W604" i="2"/>
  <c r="W603" i="2"/>
  <c r="W602" i="2"/>
  <c r="W601" i="2"/>
  <c r="W600" i="2"/>
  <c r="W599" i="2"/>
  <c r="W598" i="2"/>
  <c r="W597" i="2"/>
  <c r="W596" i="2"/>
  <c r="W595" i="2"/>
  <c r="W594" i="2"/>
  <c r="W593" i="2"/>
  <c r="W592" i="2"/>
  <c r="W591" i="2"/>
  <c r="W590" i="2"/>
  <c r="W589" i="2"/>
  <c r="W588" i="2"/>
  <c r="W587" i="2"/>
  <c r="W586" i="2"/>
  <c r="W585" i="2"/>
  <c r="W584" i="2"/>
  <c r="W583" i="2"/>
  <c r="W582" i="2"/>
  <c r="W581" i="2"/>
  <c r="W580" i="2"/>
  <c r="W579" i="2"/>
  <c r="W578" i="2"/>
  <c r="W577" i="2"/>
  <c r="W576" i="2"/>
  <c r="W575" i="2"/>
  <c r="W574" i="2"/>
  <c r="W573" i="2"/>
  <c r="W572" i="2"/>
  <c r="W571" i="2"/>
  <c r="W570" i="2"/>
  <c r="W569" i="2"/>
  <c r="W568" i="2"/>
  <c r="W567" i="2"/>
  <c r="W566" i="2"/>
  <c r="W565" i="2"/>
  <c r="W564" i="2"/>
  <c r="W563" i="2"/>
  <c r="W562" i="2"/>
  <c r="W561" i="2"/>
  <c r="W560" i="2"/>
  <c r="W559" i="2"/>
  <c r="W558" i="2"/>
  <c r="W557" i="2"/>
  <c r="W556" i="2"/>
  <c r="W555" i="2"/>
  <c r="W554" i="2"/>
  <c r="W553" i="2"/>
  <c r="W552" i="2"/>
  <c r="W551" i="2"/>
  <c r="W550" i="2"/>
  <c r="W549" i="2"/>
  <c r="W548" i="2"/>
  <c r="W547" i="2"/>
  <c r="W546" i="2"/>
  <c r="W545" i="2"/>
  <c r="W544" i="2"/>
  <c r="W543" i="2"/>
  <c r="W542" i="2"/>
  <c r="W541" i="2"/>
  <c r="W540" i="2"/>
  <c r="W539" i="2"/>
  <c r="W538" i="2"/>
  <c r="W537" i="2"/>
  <c r="W536" i="2"/>
  <c r="W535" i="2"/>
  <c r="W534" i="2"/>
  <c r="W533" i="2"/>
  <c r="W532" i="2"/>
  <c r="W531" i="2"/>
  <c r="W530" i="2"/>
  <c r="W529" i="2"/>
  <c r="W528" i="2"/>
  <c r="W527" i="2"/>
  <c r="W526" i="2"/>
  <c r="W525" i="2"/>
  <c r="W524" i="2"/>
  <c r="W523" i="2"/>
  <c r="W522" i="2"/>
  <c r="W521" i="2"/>
  <c r="W520" i="2"/>
  <c r="W519" i="2"/>
  <c r="W518" i="2"/>
  <c r="W517" i="2"/>
  <c r="W516" i="2"/>
  <c r="W515" i="2"/>
  <c r="W514" i="2"/>
  <c r="W513" i="2"/>
  <c r="W512" i="2"/>
  <c r="W511" i="2"/>
  <c r="W510" i="2"/>
  <c r="W509" i="2"/>
  <c r="W508" i="2"/>
  <c r="W507" i="2"/>
  <c r="W506" i="2"/>
  <c r="W505" i="2"/>
  <c r="W504" i="2"/>
  <c r="W503" i="2"/>
  <c r="W502" i="2"/>
  <c r="W501" i="2"/>
  <c r="W500" i="2"/>
  <c r="W499" i="2"/>
  <c r="W498" i="2"/>
  <c r="W497" i="2"/>
  <c r="W496" i="2"/>
  <c r="W495" i="2"/>
  <c r="W494" i="2"/>
  <c r="W493" i="2"/>
  <c r="W492" i="2"/>
  <c r="W491" i="2"/>
  <c r="W490" i="2"/>
  <c r="W489" i="2"/>
  <c r="W488" i="2"/>
  <c r="W487" i="2"/>
  <c r="W486" i="2"/>
  <c r="W485" i="2"/>
  <c r="W484" i="2"/>
  <c r="W483" i="2"/>
  <c r="W482" i="2"/>
  <c r="W481" i="2"/>
  <c r="W480" i="2"/>
  <c r="W479" i="2"/>
  <c r="W478" i="2"/>
  <c r="W477" i="2"/>
  <c r="W476" i="2"/>
  <c r="W475" i="2"/>
  <c r="W474" i="2"/>
  <c r="W473" i="2"/>
  <c r="W472" i="2"/>
  <c r="W471" i="2"/>
  <c r="W470" i="2"/>
  <c r="W469" i="2"/>
  <c r="W468" i="2"/>
  <c r="W467" i="2"/>
  <c r="W466" i="2"/>
  <c r="W465" i="2"/>
  <c r="W464" i="2"/>
  <c r="W463" i="2"/>
  <c r="W462" i="2"/>
  <c r="W461" i="2"/>
  <c r="W460" i="2"/>
  <c r="W459" i="2"/>
  <c r="W458" i="2"/>
  <c r="W457" i="2"/>
  <c r="W456" i="2"/>
  <c r="W455" i="2"/>
  <c r="W454" i="2"/>
  <c r="W453" i="2"/>
  <c r="W452" i="2"/>
  <c r="W451" i="2"/>
  <c r="W450" i="2"/>
  <c r="W449" i="2"/>
  <c r="W448" i="2"/>
  <c r="W447" i="2"/>
  <c r="W446" i="2"/>
  <c r="W445" i="2"/>
  <c r="W444" i="2"/>
  <c r="W443" i="2"/>
  <c r="W442" i="2"/>
  <c r="W441" i="2"/>
  <c r="W440" i="2"/>
  <c r="W439" i="2"/>
  <c r="W438" i="2"/>
  <c r="W437" i="2"/>
  <c r="W436" i="2"/>
  <c r="W435" i="2"/>
  <c r="W434" i="2"/>
  <c r="W433" i="2"/>
  <c r="W432" i="2"/>
  <c r="W431" i="2"/>
  <c r="W430" i="2"/>
  <c r="W429" i="2"/>
  <c r="W428" i="2"/>
  <c r="W427" i="2"/>
  <c r="W426" i="2"/>
  <c r="W425" i="2"/>
  <c r="W424" i="2"/>
  <c r="W423" i="2"/>
  <c r="W422" i="2"/>
  <c r="W421" i="2"/>
  <c r="W420" i="2"/>
  <c r="W419" i="2"/>
  <c r="W418" i="2"/>
  <c r="W417" i="2"/>
  <c r="W416" i="2"/>
  <c r="W415" i="2"/>
  <c r="W414" i="2"/>
  <c r="W413" i="2"/>
  <c r="W412" i="2"/>
  <c r="W411" i="2"/>
  <c r="W410" i="2"/>
  <c r="W409" i="2"/>
  <c r="W408" i="2"/>
  <c r="W407" i="2"/>
  <c r="W406" i="2"/>
  <c r="W405" i="2"/>
  <c r="W404" i="2"/>
  <c r="W403" i="2"/>
  <c r="W402" i="2"/>
  <c r="W401" i="2"/>
  <c r="W400" i="2"/>
  <c r="W399" i="2"/>
  <c r="W398" i="2"/>
  <c r="W397" i="2"/>
  <c r="W396" i="2"/>
  <c r="W395" i="2"/>
  <c r="W394" i="2"/>
  <c r="W393" i="2"/>
  <c r="W392" i="2"/>
  <c r="W391" i="2"/>
  <c r="W390" i="2"/>
  <c r="W389" i="2"/>
  <c r="W388" i="2"/>
  <c r="W387" i="2"/>
  <c r="W386" i="2"/>
  <c r="W385" i="2"/>
  <c r="W384" i="2"/>
  <c r="W383" i="2"/>
  <c r="W382" i="2"/>
  <c r="W381" i="2"/>
  <c r="W380" i="2"/>
  <c r="W379" i="2"/>
  <c r="W378" i="2"/>
  <c r="W377" i="2"/>
  <c r="W376" i="2"/>
  <c r="W375" i="2"/>
  <c r="W374" i="2"/>
  <c r="W373" i="2"/>
  <c r="W372" i="2"/>
  <c r="W371" i="2"/>
  <c r="W370" i="2"/>
  <c r="W369" i="2"/>
  <c r="W368" i="2"/>
  <c r="W367" i="2"/>
  <c r="W366" i="2"/>
  <c r="W365" i="2"/>
  <c r="W364" i="2"/>
  <c r="W363" i="2"/>
  <c r="W362" i="2"/>
  <c r="W361" i="2"/>
  <c r="W360" i="2"/>
  <c r="W359" i="2"/>
  <c r="W358" i="2"/>
  <c r="W357" i="2"/>
  <c r="W356" i="2"/>
  <c r="W355" i="2"/>
  <c r="W354" i="2"/>
  <c r="W353" i="2"/>
  <c r="W352" i="2"/>
  <c r="W351" i="2"/>
  <c r="W350" i="2"/>
  <c r="W349" i="2"/>
  <c r="W348" i="2"/>
  <c r="W347" i="2"/>
  <c r="W346" i="2"/>
  <c r="W345" i="2"/>
  <c r="W344" i="2"/>
  <c r="W343" i="2"/>
  <c r="W342" i="2"/>
  <c r="W341" i="2"/>
  <c r="W340" i="2"/>
  <c r="W339" i="2"/>
  <c r="W338" i="2"/>
  <c r="W337" i="2"/>
  <c r="W336" i="2"/>
  <c r="W335" i="2"/>
  <c r="W334" i="2"/>
  <c r="W333" i="2"/>
  <c r="W332" i="2"/>
  <c r="W331" i="2"/>
  <c r="W330" i="2"/>
  <c r="W329" i="2"/>
  <c r="W328" i="2"/>
  <c r="W327" i="2"/>
  <c r="W326" i="2"/>
  <c r="W325" i="2"/>
  <c r="W324" i="2"/>
  <c r="W323" i="2"/>
  <c r="W322" i="2"/>
  <c r="W321" i="2"/>
  <c r="W320" i="2"/>
  <c r="W319" i="2"/>
  <c r="W318" i="2"/>
  <c r="W317" i="2"/>
  <c r="W316" i="2"/>
  <c r="W315" i="2"/>
  <c r="W314" i="2"/>
  <c r="W313" i="2"/>
  <c r="W312" i="2"/>
  <c r="W311" i="2"/>
  <c r="W310" i="2"/>
  <c r="W309" i="2"/>
  <c r="W308" i="2"/>
  <c r="W307" i="2"/>
  <c r="W306" i="2"/>
  <c r="W305" i="2"/>
  <c r="W304" i="2"/>
  <c r="W303" i="2"/>
  <c r="W302" i="2"/>
  <c r="W301" i="2"/>
  <c r="W300" i="2"/>
  <c r="W299" i="2"/>
  <c r="W298" i="2"/>
  <c r="W297" i="2"/>
  <c r="W296" i="2"/>
  <c r="W295" i="2"/>
  <c r="W294" i="2"/>
  <c r="W293" i="2"/>
  <c r="W292" i="2"/>
  <c r="W291" i="2"/>
  <c r="W290" i="2"/>
  <c r="W289" i="2"/>
  <c r="W288" i="2"/>
  <c r="W287" i="2"/>
  <c r="W286" i="2"/>
  <c r="W285" i="2"/>
  <c r="W284" i="2"/>
  <c r="W283" i="2"/>
  <c r="W282" i="2"/>
  <c r="W281" i="2"/>
  <c r="W280" i="2"/>
  <c r="W279" i="2"/>
  <c r="W278" i="2"/>
  <c r="W277" i="2"/>
  <c r="W276" i="2"/>
  <c r="W275" i="2"/>
  <c r="W274" i="2"/>
  <c r="W273" i="2"/>
  <c r="W272" i="2"/>
  <c r="W271" i="2"/>
  <c r="W270" i="2"/>
  <c r="W269" i="2"/>
  <c r="W268" i="2"/>
  <c r="W267" i="2"/>
  <c r="W266" i="2"/>
  <c r="W265" i="2"/>
  <c r="W264" i="2"/>
  <c r="W263" i="2"/>
  <c r="W262" i="2"/>
  <c r="W261" i="2"/>
  <c r="W260" i="2"/>
  <c r="W259" i="2"/>
  <c r="W258" i="2"/>
  <c r="W257" i="2"/>
  <c r="W256" i="2"/>
  <c r="W255" i="2"/>
  <c r="W254" i="2"/>
  <c r="W253" i="2"/>
  <c r="W252" i="2"/>
  <c r="W251" i="2"/>
  <c r="W250" i="2"/>
  <c r="W249" i="2"/>
  <c r="W248" i="2"/>
  <c r="W247" i="2"/>
  <c r="W246" i="2"/>
  <c r="W245" i="2"/>
  <c r="W244" i="2"/>
  <c r="W243" i="2"/>
  <c r="W242" i="2"/>
  <c r="W241" i="2"/>
  <c r="W240" i="2"/>
  <c r="W239" i="2"/>
  <c r="W238" i="2"/>
  <c r="W237" i="2"/>
  <c r="W236" i="2"/>
  <c r="W235" i="2"/>
  <c r="W234" i="2"/>
  <c r="W233" i="2"/>
  <c r="W232" i="2"/>
  <c r="W231" i="2"/>
  <c r="W230" i="2"/>
  <c r="W229" i="2"/>
  <c r="W228" i="2"/>
  <c r="W227" i="2"/>
  <c r="W226" i="2"/>
  <c r="W225" i="2"/>
  <c r="W224" i="2"/>
  <c r="W223" i="2"/>
  <c r="W222" i="2"/>
  <c r="W221" i="2"/>
  <c r="W220" i="2"/>
  <c r="W219" i="2"/>
  <c r="W218" i="2"/>
  <c r="W217" i="2"/>
  <c r="W216" i="2"/>
  <c r="W215" i="2"/>
  <c r="W214" i="2"/>
  <c r="W213" i="2"/>
  <c r="W212" i="2"/>
  <c r="W211" i="2"/>
  <c r="W210" i="2"/>
  <c r="W209" i="2"/>
  <c r="W208" i="2"/>
  <c r="W207" i="2"/>
  <c r="W206" i="2"/>
  <c r="W205" i="2"/>
  <c r="W204" i="2"/>
  <c r="W203" i="2"/>
  <c r="W202" i="2"/>
  <c r="W201" i="2"/>
  <c r="W200" i="2"/>
  <c r="W199" i="2"/>
  <c r="W198" i="2"/>
  <c r="W197" i="2"/>
  <c r="W196" i="2"/>
  <c r="W195" i="2"/>
  <c r="W194" i="2"/>
  <c r="W193" i="2"/>
  <c r="W192" i="2"/>
  <c r="W191" i="2"/>
  <c r="W190" i="2"/>
  <c r="W189" i="2"/>
  <c r="W188" i="2"/>
  <c r="W187" i="2"/>
  <c r="W186" i="2"/>
  <c r="W185" i="2"/>
  <c r="W184" i="2"/>
  <c r="W183" i="2"/>
  <c r="W182" i="2"/>
  <c r="W181" i="2"/>
  <c r="W180" i="2"/>
  <c r="W179" i="2"/>
  <c r="W178" i="2"/>
  <c r="W177" i="2"/>
  <c r="W176" i="2"/>
  <c r="W175" i="2"/>
  <c r="W174" i="2"/>
  <c r="W173" i="2"/>
  <c r="W172" i="2"/>
  <c r="W171" i="2"/>
  <c r="W170" i="2"/>
  <c r="W169" i="2"/>
  <c r="W168" i="2"/>
  <c r="W167" i="2"/>
  <c r="W166" i="2"/>
  <c r="W165" i="2"/>
  <c r="W164" i="2"/>
  <c r="W163" i="2"/>
  <c r="W162" i="2"/>
  <c r="W161" i="2"/>
  <c r="W160" i="2"/>
  <c r="W159" i="2"/>
  <c r="W158" i="2"/>
  <c r="W157" i="2"/>
  <c r="W156" i="2"/>
  <c r="W155" i="2"/>
  <c r="W154" i="2"/>
  <c r="W153" i="2"/>
  <c r="W152" i="2"/>
  <c r="W151" i="2"/>
  <c r="W150" i="2"/>
  <c r="W149" i="2"/>
  <c r="W148" i="2"/>
  <c r="W147" i="2"/>
  <c r="W146" i="2"/>
  <c r="W145" i="2"/>
  <c r="W144" i="2"/>
  <c r="W143" i="2"/>
  <c r="W142" i="2"/>
  <c r="W141" i="2"/>
  <c r="W140" i="2"/>
  <c r="W139" i="2"/>
  <c r="W138" i="2"/>
  <c r="W137" i="2"/>
  <c r="W136" i="2"/>
  <c r="W135" i="2"/>
  <c r="W134" i="2"/>
  <c r="W133" i="2"/>
  <c r="W132" i="2"/>
  <c r="W131" i="2"/>
  <c r="W130" i="2"/>
  <c r="W129" i="2"/>
  <c r="W128" i="2"/>
  <c r="W127" i="2"/>
  <c r="W126" i="2"/>
  <c r="W125" i="2"/>
  <c r="W124" i="2"/>
  <c r="W123" i="2"/>
  <c r="W122" i="2"/>
  <c r="W121" i="2"/>
  <c r="W120" i="2"/>
  <c r="W119" i="2"/>
  <c r="W118" i="2"/>
  <c r="W117" i="2"/>
  <c r="W116" i="2"/>
  <c r="W115" i="2"/>
  <c r="W114" i="2"/>
  <c r="W113" i="2"/>
  <c r="W112" i="2"/>
  <c r="W111" i="2"/>
  <c r="W110" i="2"/>
  <c r="W109" i="2"/>
  <c r="W108" i="2"/>
  <c r="W107" i="2"/>
  <c r="W106" i="2"/>
  <c r="W105" i="2"/>
  <c r="W104" i="2"/>
  <c r="W103" i="2"/>
  <c r="W102" i="2"/>
  <c r="W101" i="2"/>
  <c r="W100" i="2"/>
  <c r="W99" i="2"/>
  <c r="W98" i="2"/>
  <c r="W97" i="2"/>
  <c r="W96" i="2"/>
  <c r="W95" i="2"/>
  <c r="W94" i="2"/>
  <c r="W93" i="2"/>
  <c r="W92" i="2"/>
  <c r="W91" i="2"/>
  <c r="W90" i="2"/>
  <c r="W89" i="2"/>
  <c r="W88" i="2"/>
  <c r="W87" i="2"/>
  <c r="W86" i="2"/>
  <c r="W85" i="2"/>
  <c r="W84" i="2"/>
  <c r="W83" i="2"/>
  <c r="W82" i="2"/>
  <c r="W81" i="2"/>
  <c r="W80" i="2"/>
  <c r="W79" i="2"/>
  <c r="W78" i="2"/>
  <c r="W77" i="2"/>
  <c r="W76" i="2"/>
  <c r="W75" i="2"/>
  <c r="W74" i="2"/>
  <c r="W73" i="2"/>
  <c r="W72" i="2"/>
  <c r="W71" i="2"/>
  <c r="W70" i="2"/>
  <c r="W69" i="2"/>
  <c r="W68" i="2"/>
  <c r="W67" i="2"/>
  <c r="W66" i="2"/>
  <c r="W65" i="2"/>
  <c r="W64" i="2"/>
  <c r="W63" i="2"/>
  <c r="W62" i="2"/>
  <c r="W61" i="2"/>
  <c r="W60" i="2"/>
  <c r="W59" i="2"/>
  <c r="W58" i="2"/>
  <c r="W57" i="2"/>
  <c r="W56" i="2"/>
  <c r="W55" i="2"/>
  <c r="W54" i="2"/>
  <c r="W53" i="2"/>
  <c r="W52" i="2"/>
  <c r="W51" i="2"/>
  <c r="W50" i="2"/>
  <c r="W49" i="2"/>
  <c r="W48" i="2"/>
  <c r="W47" i="2"/>
  <c r="W46" i="2"/>
  <c r="W45" i="2"/>
  <c r="W44" i="2"/>
  <c r="W43" i="2"/>
  <c r="W42" i="2"/>
  <c r="W41" i="2"/>
  <c r="W40" i="2"/>
  <c r="W39" i="2"/>
  <c r="W38" i="2"/>
  <c r="W37" i="2"/>
  <c r="W36" i="2"/>
  <c r="W35" i="2"/>
  <c r="W34" i="2"/>
  <c r="W33" i="2"/>
  <c r="W32" i="2"/>
  <c r="W31" i="2"/>
  <c r="W30" i="2"/>
  <c r="W29" i="2"/>
  <c r="W28" i="2"/>
  <c r="W27" i="2"/>
  <c r="W26" i="2"/>
  <c r="W25" i="2"/>
  <c r="W24" i="2"/>
  <c r="W23" i="2"/>
  <c r="W22" i="2"/>
  <c r="W21" i="2"/>
  <c r="W20" i="2"/>
  <c r="W19" i="2"/>
  <c r="W18" i="2"/>
  <c r="W17" i="2"/>
  <c r="W16" i="2"/>
  <c r="W15" i="2"/>
  <c r="W14" i="2"/>
  <c r="W13" i="2"/>
  <c r="W12" i="2"/>
  <c r="W11" i="2"/>
  <c r="W10" i="2"/>
  <c r="W9" i="2"/>
  <c r="W8" i="2"/>
  <c r="W7" i="2"/>
  <c r="W6" i="2"/>
  <c r="W5" i="2"/>
  <c r="W4" i="2"/>
  <c r="W3" i="2"/>
  <c r="W2" i="2"/>
  <c r="AB3" i="5" a="1"/>
  <c r="AB3" i="5" s="1"/>
  <c r="A39" i="5" a="1"/>
  <c r="A39" i="5" s="1"/>
  <c r="B8" i="5"/>
  <c r="B3" i="5"/>
  <c r="L3" i="3" a="1"/>
  <c r="L3" i="3" s="1"/>
  <c r="B8" i="3"/>
  <c r="B7" i="3"/>
  <c r="B5" i="3"/>
  <c r="U5001" i="2"/>
  <c r="T5001" i="2"/>
  <c r="R5001" i="2"/>
  <c r="P5001" i="2"/>
  <c r="U5000" i="2"/>
  <c r="T5000" i="2"/>
  <c r="R5000" i="2"/>
  <c r="P5000" i="2"/>
  <c r="U4999" i="2"/>
  <c r="T4999" i="2"/>
  <c r="R4999" i="2"/>
  <c r="P4999" i="2"/>
  <c r="U4998" i="2"/>
  <c r="T4998" i="2"/>
  <c r="R4998" i="2"/>
  <c r="P4998" i="2"/>
  <c r="U4997" i="2"/>
  <c r="T4997" i="2"/>
  <c r="R4997" i="2"/>
  <c r="P4997" i="2"/>
  <c r="U4996" i="2"/>
  <c r="T4996" i="2"/>
  <c r="R4996" i="2"/>
  <c r="P4996" i="2"/>
  <c r="U4995" i="2"/>
  <c r="T4995" i="2"/>
  <c r="R4995" i="2"/>
  <c r="P4995" i="2"/>
  <c r="U4994" i="2"/>
  <c r="T4994" i="2"/>
  <c r="R4994" i="2"/>
  <c r="P4994" i="2"/>
  <c r="U4993" i="2"/>
  <c r="T4993" i="2"/>
  <c r="R4993" i="2"/>
  <c r="P4993" i="2"/>
  <c r="U4992" i="2"/>
  <c r="T4992" i="2"/>
  <c r="R4992" i="2"/>
  <c r="P4992" i="2"/>
  <c r="U4991" i="2"/>
  <c r="T4991" i="2"/>
  <c r="R4991" i="2"/>
  <c r="P4991" i="2"/>
  <c r="U4990" i="2"/>
  <c r="T4990" i="2"/>
  <c r="R4990" i="2"/>
  <c r="P4990" i="2"/>
  <c r="U4989" i="2"/>
  <c r="T4989" i="2"/>
  <c r="R4989" i="2"/>
  <c r="P4989" i="2"/>
  <c r="U4988" i="2"/>
  <c r="T4988" i="2"/>
  <c r="R4988" i="2"/>
  <c r="P4988" i="2"/>
  <c r="U4987" i="2"/>
  <c r="T4987" i="2"/>
  <c r="R4987" i="2"/>
  <c r="P4987" i="2"/>
  <c r="U4986" i="2"/>
  <c r="T4986" i="2"/>
  <c r="R4986" i="2"/>
  <c r="P4986" i="2"/>
  <c r="U4985" i="2"/>
  <c r="T4985" i="2"/>
  <c r="R4985" i="2"/>
  <c r="P4985" i="2"/>
  <c r="U4984" i="2"/>
  <c r="T4984" i="2"/>
  <c r="R4984" i="2"/>
  <c r="P4984" i="2"/>
  <c r="U4983" i="2"/>
  <c r="T4983" i="2"/>
  <c r="R4983" i="2"/>
  <c r="P4983" i="2"/>
  <c r="U4982" i="2"/>
  <c r="T4982" i="2"/>
  <c r="R4982" i="2"/>
  <c r="P4982" i="2"/>
  <c r="U4981" i="2"/>
  <c r="T4981" i="2"/>
  <c r="R4981" i="2"/>
  <c r="P4981" i="2"/>
  <c r="U4980" i="2"/>
  <c r="T4980" i="2"/>
  <c r="R4980" i="2"/>
  <c r="P4980" i="2"/>
  <c r="U4979" i="2"/>
  <c r="T4979" i="2"/>
  <c r="R4979" i="2"/>
  <c r="P4979" i="2"/>
  <c r="U4978" i="2"/>
  <c r="T4978" i="2"/>
  <c r="R4978" i="2"/>
  <c r="P4978" i="2"/>
  <c r="U4977" i="2"/>
  <c r="T4977" i="2"/>
  <c r="R4977" i="2"/>
  <c r="P4977" i="2"/>
  <c r="U4976" i="2"/>
  <c r="T4976" i="2"/>
  <c r="R4976" i="2"/>
  <c r="P4976" i="2"/>
  <c r="U4975" i="2"/>
  <c r="T4975" i="2"/>
  <c r="R4975" i="2"/>
  <c r="P4975" i="2"/>
  <c r="U4974" i="2"/>
  <c r="T4974" i="2"/>
  <c r="R4974" i="2"/>
  <c r="P4974" i="2"/>
  <c r="U4973" i="2"/>
  <c r="T4973" i="2"/>
  <c r="R4973" i="2"/>
  <c r="P4973" i="2"/>
  <c r="U4972" i="2"/>
  <c r="T4972" i="2"/>
  <c r="R4972" i="2"/>
  <c r="P4972" i="2"/>
  <c r="U4971" i="2"/>
  <c r="T4971" i="2"/>
  <c r="R4971" i="2"/>
  <c r="P4971" i="2"/>
  <c r="U4970" i="2"/>
  <c r="T4970" i="2"/>
  <c r="R4970" i="2"/>
  <c r="P4970" i="2"/>
  <c r="U4969" i="2"/>
  <c r="T4969" i="2"/>
  <c r="R4969" i="2"/>
  <c r="P4969" i="2"/>
  <c r="U4968" i="2"/>
  <c r="T4968" i="2"/>
  <c r="R4968" i="2"/>
  <c r="P4968" i="2"/>
  <c r="U4967" i="2"/>
  <c r="T4967" i="2"/>
  <c r="R4967" i="2"/>
  <c r="P4967" i="2"/>
  <c r="U4966" i="2"/>
  <c r="T4966" i="2"/>
  <c r="R4966" i="2"/>
  <c r="P4966" i="2"/>
  <c r="U4965" i="2"/>
  <c r="T4965" i="2"/>
  <c r="R4965" i="2"/>
  <c r="P4965" i="2"/>
  <c r="U4964" i="2"/>
  <c r="T4964" i="2"/>
  <c r="R4964" i="2"/>
  <c r="P4964" i="2"/>
  <c r="U4963" i="2"/>
  <c r="T4963" i="2"/>
  <c r="R4963" i="2"/>
  <c r="P4963" i="2"/>
  <c r="U4962" i="2"/>
  <c r="T4962" i="2"/>
  <c r="R4962" i="2"/>
  <c r="P4962" i="2"/>
  <c r="U4961" i="2"/>
  <c r="T4961" i="2"/>
  <c r="R4961" i="2"/>
  <c r="P4961" i="2"/>
  <c r="U4960" i="2"/>
  <c r="T4960" i="2"/>
  <c r="R4960" i="2"/>
  <c r="P4960" i="2"/>
  <c r="U4959" i="2"/>
  <c r="T4959" i="2"/>
  <c r="R4959" i="2"/>
  <c r="P4959" i="2"/>
  <c r="U4958" i="2"/>
  <c r="T4958" i="2"/>
  <c r="R4958" i="2"/>
  <c r="P4958" i="2"/>
  <c r="U4957" i="2"/>
  <c r="T4957" i="2"/>
  <c r="R4957" i="2"/>
  <c r="P4957" i="2"/>
  <c r="U4956" i="2"/>
  <c r="T4956" i="2"/>
  <c r="R4956" i="2"/>
  <c r="P4956" i="2"/>
  <c r="U4955" i="2"/>
  <c r="T4955" i="2"/>
  <c r="R4955" i="2"/>
  <c r="P4955" i="2"/>
  <c r="U4954" i="2"/>
  <c r="T4954" i="2"/>
  <c r="R4954" i="2"/>
  <c r="P4954" i="2"/>
  <c r="U4953" i="2"/>
  <c r="T4953" i="2"/>
  <c r="R4953" i="2"/>
  <c r="P4953" i="2"/>
  <c r="U4952" i="2"/>
  <c r="T4952" i="2"/>
  <c r="R4952" i="2"/>
  <c r="P4952" i="2"/>
  <c r="U4951" i="2"/>
  <c r="T4951" i="2"/>
  <c r="R4951" i="2"/>
  <c r="P4951" i="2"/>
  <c r="U4950" i="2"/>
  <c r="T4950" i="2"/>
  <c r="R4950" i="2"/>
  <c r="P4950" i="2"/>
  <c r="U4949" i="2"/>
  <c r="T4949" i="2"/>
  <c r="R4949" i="2"/>
  <c r="P4949" i="2"/>
  <c r="U4948" i="2"/>
  <c r="T4948" i="2"/>
  <c r="R4948" i="2"/>
  <c r="P4948" i="2"/>
  <c r="U4947" i="2"/>
  <c r="T4947" i="2"/>
  <c r="R4947" i="2"/>
  <c r="P4947" i="2"/>
  <c r="U4946" i="2"/>
  <c r="T4946" i="2"/>
  <c r="R4946" i="2"/>
  <c r="P4946" i="2"/>
  <c r="U4945" i="2"/>
  <c r="T4945" i="2"/>
  <c r="R4945" i="2"/>
  <c r="P4945" i="2"/>
  <c r="U4944" i="2"/>
  <c r="T4944" i="2"/>
  <c r="R4944" i="2"/>
  <c r="P4944" i="2"/>
  <c r="U4943" i="2"/>
  <c r="T4943" i="2"/>
  <c r="R4943" i="2"/>
  <c r="P4943" i="2"/>
  <c r="U4942" i="2"/>
  <c r="T4942" i="2"/>
  <c r="R4942" i="2"/>
  <c r="P4942" i="2"/>
  <c r="U4941" i="2"/>
  <c r="T4941" i="2"/>
  <c r="R4941" i="2"/>
  <c r="P4941" i="2"/>
  <c r="U4940" i="2"/>
  <c r="T4940" i="2"/>
  <c r="R4940" i="2"/>
  <c r="P4940" i="2"/>
  <c r="U4939" i="2"/>
  <c r="T4939" i="2"/>
  <c r="R4939" i="2"/>
  <c r="P4939" i="2"/>
  <c r="U4938" i="2"/>
  <c r="T4938" i="2"/>
  <c r="R4938" i="2"/>
  <c r="P4938" i="2"/>
  <c r="U4937" i="2"/>
  <c r="T4937" i="2"/>
  <c r="R4937" i="2"/>
  <c r="P4937" i="2"/>
  <c r="U4936" i="2"/>
  <c r="T4936" i="2"/>
  <c r="R4936" i="2"/>
  <c r="P4936" i="2"/>
  <c r="U4935" i="2"/>
  <c r="T4935" i="2"/>
  <c r="R4935" i="2"/>
  <c r="P4935" i="2"/>
  <c r="U4934" i="2"/>
  <c r="T4934" i="2"/>
  <c r="R4934" i="2"/>
  <c r="P4934" i="2"/>
  <c r="U4933" i="2"/>
  <c r="T4933" i="2"/>
  <c r="R4933" i="2"/>
  <c r="P4933" i="2"/>
  <c r="U4932" i="2"/>
  <c r="T4932" i="2"/>
  <c r="R4932" i="2"/>
  <c r="P4932" i="2"/>
  <c r="U4931" i="2"/>
  <c r="T4931" i="2"/>
  <c r="R4931" i="2"/>
  <c r="P4931" i="2"/>
  <c r="U4930" i="2"/>
  <c r="T4930" i="2"/>
  <c r="R4930" i="2"/>
  <c r="P4930" i="2"/>
  <c r="U4929" i="2"/>
  <c r="T4929" i="2"/>
  <c r="R4929" i="2"/>
  <c r="P4929" i="2"/>
  <c r="U4928" i="2"/>
  <c r="T4928" i="2"/>
  <c r="R4928" i="2"/>
  <c r="P4928" i="2"/>
  <c r="U4927" i="2"/>
  <c r="T4927" i="2"/>
  <c r="R4927" i="2"/>
  <c r="P4927" i="2"/>
  <c r="U4926" i="2"/>
  <c r="T4926" i="2"/>
  <c r="R4926" i="2"/>
  <c r="P4926" i="2"/>
  <c r="U4925" i="2"/>
  <c r="T4925" i="2"/>
  <c r="R4925" i="2"/>
  <c r="P4925" i="2"/>
  <c r="U4924" i="2"/>
  <c r="T4924" i="2"/>
  <c r="R4924" i="2"/>
  <c r="P4924" i="2"/>
  <c r="U4923" i="2"/>
  <c r="T4923" i="2"/>
  <c r="R4923" i="2"/>
  <c r="P4923" i="2"/>
  <c r="U4922" i="2"/>
  <c r="T4922" i="2"/>
  <c r="R4922" i="2"/>
  <c r="P4922" i="2"/>
  <c r="U4921" i="2"/>
  <c r="T4921" i="2"/>
  <c r="R4921" i="2"/>
  <c r="P4921" i="2"/>
  <c r="U4920" i="2"/>
  <c r="T4920" i="2"/>
  <c r="R4920" i="2"/>
  <c r="P4920" i="2"/>
  <c r="U4919" i="2"/>
  <c r="T4919" i="2"/>
  <c r="R4919" i="2"/>
  <c r="P4919" i="2"/>
  <c r="U4918" i="2"/>
  <c r="T4918" i="2"/>
  <c r="R4918" i="2"/>
  <c r="P4918" i="2"/>
  <c r="U4917" i="2"/>
  <c r="T4917" i="2"/>
  <c r="R4917" i="2"/>
  <c r="P4917" i="2"/>
  <c r="U4916" i="2"/>
  <c r="T4916" i="2"/>
  <c r="R4916" i="2"/>
  <c r="P4916" i="2"/>
  <c r="U4915" i="2"/>
  <c r="T4915" i="2"/>
  <c r="R4915" i="2"/>
  <c r="P4915" i="2"/>
  <c r="U4914" i="2"/>
  <c r="T4914" i="2"/>
  <c r="R4914" i="2"/>
  <c r="P4914" i="2"/>
  <c r="U4913" i="2"/>
  <c r="T4913" i="2"/>
  <c r="R4913" i="2"/>
  <c r="P4913" i="2"/>
  <c r="U4912" i="2"/>
  <c r="T4912" i="2"/>
  <c r="R4912" i="2"/>
  <c r="P4912" i="2"/>
  <c r="U4911" i="2"/>
  <c r="T4911" i="2"/>
  <c r="R4911" i="2"/>
  <c r="P4911" i="2"/>
  <c r="U4910" i="2"/>
  <c r="T4910" i="2"/>
  <c r="R4910" i="2"/>
  <c r="P4910" i="2"/>
  <c r="U4909" i="2"/>
  <c r="T4909" i="2"/>
  <c r="R4909" i="2"/>
  <c r="P4909" i="2"/>
  <c r="U4908" i="2"/>
  <c r="T4908" i="2"/>
  <c r="R4908" i="2"/>
  <c r="P4908" i="2"/>
  <c r="U4907" i="2"/>
  <c r="T4907" i="2"/>
  <c r="R4907" i="2"/>
  <c r="P4907" i="2"/>
  <c r="U4906" i="2"/>
  <c r="T4906" i="2"/>
  <c r="R4906" i="2"/>
  <c r="P4906" i="2"/>
  <c r="U4905" i="2"/>
  <c r="T4905" i="2"/>
  <c r="R4905" i="2"/>
  <c r="P4905" i="2"/>
  <c r="U4904" i="2"/>
  <c r="T4904" i="2"/>
  <c r="R4904" i="2"/>
  <c r="P4904" i="2"/>
  <c r="U4903" i="2"/>
  <c r="T4903" i="2"/>
  <c r="R4903" i="2"/>
  <c r="P4903" i="2"/>
  <c r="U4902" i="2"/>
  <c r="T4902" i="2"/>
  <c r="R4902" i="2"/>
  <c r="P4902" i="2"/>
  <c r="U4901" i="2"/>
  <c r="T4901" i="2"/>
  <c r="R4901" i="2"/>
  <c r="P4901" i="2"/>
  <c r="U4900" i="2"/>
  <c r="T4900" i="2"/>
  <c r="R4900" i="2"/>
  <c r="P4900" i="2"/>
  <c r="U4899" i="2"/>
  <c r="T4899" i="2"/>
  <c r="R4899" i="2"/>
  <c r="P4899" i="2"/>
  <c r="U4898" i="2"/>
  <c r="T4898" i="2"/>
  <c r="R4898" i="2"/>
  <c r="P4898" i="2"/>
  <c r="U4897" i="2"/>
  <c r="T4897" i="2"/>
  <c r="R4897" i="2"/>
  <c r="P4897" i="2"/>
  <c r="U4896" i="2"/>
  <c r="T4896" i="2"/>
  <c r="R4896" i="2"/>
  <c r="P4896" i="2"/>
  <c r="U4895" i="2"/>
  <c r="T4895" i="2"/>
  <c r="R4895" i="2"/>
  <c r="P4895" i="2"/>
  <c r="U4894" i="2"/>
  <c r="T4894" i="2"/>
  <c r="R4894" i="2"/>
  <c r="P4894" i="2"/>
  <c r="U4893" i="2"/>
  <c r="T4893" i="2"/>
  <c r="R4893" i="2"/>
  <c r="P4893" i="2"/>
  <c r="U4892" i="2"/>
  <c r="T4892" i="2"/>
  <c r="R4892" i="2"/>
  <c r="P4892" i="2"/>
  <c r="U4891" i="2"/>
  <c r="T4891" i="2"/>
  <c r="R4891" i="2"/>
  <c r="P4891" i="2"/>
  <c r="U4890" i="2"/>
  <c r="T4890" i="2"/>
  <c r="R4890" i="2"/>
  <c r="P4890" i="2"/>
  <c r="U4889" i="2"/>
  <c r="T4889" i="2"/>
  <c r="R4889" i="2"/>
  <c r="P4889" i="2"/>
  <c r="U4888" i="2"/>
  <c r="T4888" i="2"/>
  <c r="R4888" i="2"/>
  <c r="P4888" i="2"/>
  <c r="U4887" i="2"/>
  <c r="T4887" i="2"/>
  <c r="R4887" i="2"/>
  <c r="P4887" i="2"/>
  <c r="U4886" i="2"/>
  <c r="T4886" i="2"/>
  <c r="R4886" i="2"/>
  <c r="P4886" i="2"/>
  <c r="U4885" i="2"/>
  <c r="T4885" i="2"/>
  <c r="R4885" i="2"/>
  <c r="P4885" i="2"/>
  <c r="U4884" i="2"/>
  <c r="T4884" i="2"/>
  <c r="R4884" i="2"/>
  <c r="P4884" i="2"/>
  <c r="U4883" i="2"/>
  <c r="T4883" i="2"/>
  <c r="R4883" i="2"/>
  <c r="P4883" i="2"/>
  <c r="U4882" i="2"/>
  <c r="T4882" i="2"/>
  <c r="R4882" i="2"/>
  <c r="P4882" i="2"/>
  <c r="U4881" i="2"/>
  <c r="T4881" i="2"/>
  <c r="R4881" i="2"/>
  <c r="P4881" i="2"/>
  <c r="U4880" i="2"/>
  <c r="T4880" i="2"/>
  <c r="R4880" i="2"/>
  <c r="P4880" i="2"/>
  <c r="U4879" i="2"/>
  <c r="T4879" i="2"/>
  <c r="R4879" i="2"/>
  <c r="P4879" i="2"/>
  <c r="U4878" i="2"/>
  <c r="T4878" i="2"/>
  <c r="R4878" i="2"/>
  <c r="P4878" i="2"/>
  <c r="U4877" i="2"/>
  <c r="T4877" i="2"/>
  <c r="R4877" i="2"/>
  <c r="P4877" i="2"/>
  <c r="U4876" i="2"/>
  <c r="T4876" i="2"/>
  <c r="R4876" i="2"/>
  <c r="P4876" i="2"/>
  <c r="U4875" i="2"/>
  <c r="T4875" i="2"/>
  <c r="R4875" i="2"/>
  <c r="P4875" i="2"/>
  <c r="U4874" i="2"/>
  <c r="T4874" i="2"/>
  <c r="R4874" i="2"/>
  <c r="P4874" i="2"/>
  <c r="U4873" i="2"/>
  <c r="T4873" i="2"/>
  <c r="R4873" i="2"/>
  <c r="P4873" i="2"/>
  <c r="U4872" i="2"/>
  <c r="T4872" i="2"/>
  <c r="R4872" i="2"/>
  <c r="P4872" i="2"/>
  <c r="U4871" i="2"/>
  <c r="T4871" i="2"/>
  <c r="R4871" i="2"/>
  <c r="P4871" i="2"/>
  <c r="U4870" i="2"/>
  <c r="T4870" i="2"/>
  <c r="R4870" i="2"/>
  <c r="P4870" i="2"/>
  <c r="U4869" i="2"/>
  <c r="T4869" i="2"/>
  <c r="R4869" i="2"/>
  <c r="P4869" i="2"/>
  <c r="U4868" i="2"/>
  <c r="T4868" i="2"/>
  <c r="R4868" i="2"/>
  <c r="P4868" i="2"/>
  <c r="U4867" i="2"/>
  <c r="T4867" i="2"/>
  <c r="R4867" i="2"/>
  <c r="P4867" i="2"/>
  <c r="U4866" i="2"/>
  <c r="T4866" i="2"/>
  <c r="R4866" i="2"/>
  <c r="P4866" i="2"/>
  <c r="U4865" i="2"/>
  <c r="T4865" i="2"/>
  <c r="R4865" i="2"/>
  <c r="P4865" i="2"/>
  <c r="U4864" i="2"/>
  <c r="T4864" i="2"/>
  <c r="R4864" i="2"/>
  <c r="P4864" i="2"/>
  <c r="U4863" i="2"/>
  <c r="T4863" i="2"/>
  <c r="R4863" i="2"/>
  <c r="P4863" i="2"/>
  <c r="U4862" i="2"/>
  <c r="T4862" i="2"/>
  <c r="R4862" i="2"/>
  <c r="P4862" i="2"/>
  <c r="U4861" i="2"/>
  <c r="T4861" i="2"/>
  <c r="R4861" i="2"/>
  <c r="P4861" i="2"/>
  <c r="U4860" i="2"/>
  <c r="T4860" i="2"/>
  <c r="R4860" i="2"/>
  <c r="P4860" i="2"/>
  <c r="U4859" i="2"/>
  <c r="T4859" i="2"/>
  <c r="R4859" i="2"/>
  <c r="P4859" i="2"/>
  <c r="U4858" i="2"/>
  <c r="T4858" i="2"/>
  <c r="R4858" i="2"/>
  <c r="P4858" i="2"/>
  <c r="U4857" i="2"/>
  <c r="T4857" i="2"/>
  <c r="R4857" i="2"/>
  <c r="P4857" i="2"/>
  <c r="U4856" i="2"/>
  <c r="T4856" i="2"/>
  <c r="R4856" i="2"/>
  <c r="P4856" i="2"/>
  <c r="U4855" i="2"/>
  <c r="T4855" i="2"/>
  <c r="R4855" i="2"/>
  <c r="P4855" i="2"/>
  <c r="U4854" i="2"/>
  <c r="T4854" i="2"/>
  <c r="R4854" i="2"/>
  <c r="P4854" i="2"/>
  <c r="U4853" i="2"/>
  <c r="T4853" i="2"/>
  <c r="R4853" i="2"/>
  <c r="P4853" i="2"/>
  <c r="U4852" i="2"/>
  <c r="T4852" i="2"/>
  <c r="R4852" i="2"/>
  <c r="P4852" i="2"/>
  <c r="U4851" i="2"/>
  <c r="T4851" i="2"/>
  <c r="R4851" i="2"/>
  <c r="P4851" i="2"/>
  <c r="U4850" i="2"/>
  <c r="T4850" i="2"/>
  <c r="R4850" i="2"/>
  <c r="P4850" i="2"/>
  <c r="U4849" i="2"/>
  <c r="T4849" i="2"/>
  <c r="R4849" i="2"/>
  <c r="P4849" i="2"/>
  <c r="U4848" i="2"/>
  <c r="T4848" i="2"/>
  <c r="R4848" i="2"/>
  <c r="P4848" i="2"/>
  <c r="U4847" i="2"/>
  <c r="T4847" i="2"/>
  <c r="R4847" i="2"/>
  <c r="P4847" i="2"/>
  <c r="U4846" i="2"/>
  <c r="T4846" i="2"/>
  <c r="R4846" i="2"/>
  <c r="P4846" i="2"/>
  <c r="U4845" i="2"/>
  <c r="T4845" i="2"/>
  <c r="R4845" i="2"/>
  <c r="P4845" i="2"/>
  <c r="U4844" i="2"/>
  <c r="T4844" i="2"/>
  <c r="R4844" i="2"/>
  <c r="P4844" i="2"/>
  <c r="U4843" i="2"/>
  <c r="T4843" i="2"/>
  <c r="R4843" i="2"/>
  <c r="P4843" i="2"/>
  <c r="U4842" i="2"/>
  <c r="T4842" i="2"/>
  <c r="R4842" i="2"/>
  <c r="P4842" i="2"/>
  <c r="U4841" i="2"/>
  <c r="T4841" i="2"/>
  <c r="R4841" i="2"/>
  <c r="P4841" i="2"/>
  <c r="U4840" i="2"/>
  <c r="T4840" i="2"/>
  <c r="R4840" i="2"/>
  <c r="P4840" i="2"/>
  <c r="U4839" i="2"/>
  <c r="T4839" i="2"/>
  <c r="R4839" i="2"/>
  <c r="P4839" i="2"/>
  <c r="U4838" i="2"/>
  <c r="T4838" i="2"/>
  <c r="R4838" i="2"/>
  <c r="P4838" i="2"/>
  <c r="U4837" i="2"/>
  <c r="T4837" i="2"/>
  <c r="R4837" i="2"/>
  <c r="P4837" i="2"/>
  <c r="U4836" i="2"/>
  <c r="T4836" i="2"/>
  <c r="R4836" i="2"/>
  <c r="P4836" i="2"/>
  <c r="U4835" i="2"/>
  <c r="T4835" i="2"/>
  <c r="R4835" i="2"/>
  <c r="P4835" i="2"/>
  <c r="U4834" i="2"/>
  <c r="T4834" i="2"/>
  <c r="R4834" i="2"/>
  <c r="P4834" i="2"/>
  <c r="U4833" i="2"/>
  <c r="T4833" i="2"/>
  <c r="R4833" i="2"/>
  <c r="P4833" i="2"/>
  <c r="U4832" i="2"/>
  <c r="T4832" i="2"/>
  <c r="R4832" i="2"/>
  <c r="P4832" i="2"/>
  <c r="U4831" i="2"/>
  <c r="T4831" i="2"/>
  <c r="R4831" i="2"/>
  <c r="P4831" i="2"/>
  <c r="U4830" i="2"/>
  <c r="T4830" i="2"/>
  <c r="R4830" i="2"/>
  <c r="P4830" i="2"/>
  <c r="U4829" i="2"/>
  <c r="T4829" i="2"/>
  <c r="R4829" i="2"/>
  <c r="P4829" i="2"/>
  <c r="U4828" i="2"/>
  <c r="T4828" i="2"/>
  <c r="R4828" i="2"/>
  <c r="P4828" i="2"/>
  <c r="U4827" i="2"/>
  <c r="T4827" i="2"/>
  <c r="R4827" i="2"/>
  <c r="P4827" i="2"/>
  <c r="U4826" i="2"/>
  <c r="T4826" i="2"/>
  <c r="R4826" i="2"/>
  <c r="P4826" i="2"/>
  <c r="U4825" i="2"/>
  <c r="T4825" i="2"/>
  <c r="R4825" i="2"/>
  <c r="P4825" i="2"/>
  <c r="U4824" i="2"/>
  <c r="T4824" i="2"/>
  <c r="R4824" i="2"/>
  <c r="P4824" i="2"/>
  <c r="U4823" i="2"/>
  <c r="T4823" i="2"/>
  <c r="R4823" i="2"/>
  <c r="P4823" i="2"/>
  <c r="U4822" i="2"/>
  <c r="T4822" i="2"/>
  <c r="R4822" i="2"/>
  <c r="P4822" i="2"/>
  <c r="U4821" i="2"/>
  <c r="T4821" i="2"/>
  <c r="R4821" i="2"/>
  <c r="P4821" i="2"/>
  <c r="U4820" i="2"/>
  <c r="T4820" i="2"/>
  <c r="R4820" i="2"/>
  <c r="P4820" i="2"/>
  <c r="U4819" i="2"/>
  <c r="T4819" i="2"/>
  <c r="R4819" i="2"/>
  <c r="P4819" i="2"/>
  <c r="U4818" i="2"/>
  <c r="T4818" i="2"/>
  <c r="R4818" i="2"/>
  <c r="P4818" i="2"/>
  <c r="U4817" i="2"/>
  <c r="T4817" i="2"/>
  <c r="R4817" i="2"/>
  <c r="P4817" i="2"/>
  <c r="U4816" i="2"/>
  <c r="T4816" i="2"/>
  <c r="R4816" i="2"/>
  <c r="P4816" i="2"/>
  <c r="U4815" i="2"/>
  <c r="T4815" i="2"/>
  <c r="R4815" i="2"/>
  <c r="P4815" i="2"/>
  <c r="U4814" i="2"/>
  <c r="T4814" i="2"/>
  <c r="R4814" i="2"/>
  <c r="P4814" i="2"/>
  <c r="U4813" i="2"/>
  <c r="T4813" i="2"/>
  <c r="R4813" i="2"/>
  <c r="P4813" i="2"/>
  <c r="U4812" i="2"/>
  <c r="T4812" i="2"/>
  <c r="R4812" i="2"/>
  <c r="P4812" i="2"/>
  <c r="U4811" i="2"/>
  <c r="T4811" i="2"/>
  <c r="R4811" i="2"/>
  <c r="P4811" i="2"/>
  <c r="U4810" i="2"/>
  <c r="T4810" i="2"/>
  <c r="R4810" i="2"/>
  <c r="P4810" i="2"/>
  <c r="U4809" i="2"/>
  <c r="T4809" i="2"/>
  <c r="R4809" i="2"/>
  <c r="P4809" i="2"/>
  <c r="U4808" i="2"/>
  <c r="T4808" i="2"/>
  <c r="R4808" i="2"/>
  <c r="P4808" i="2"/>
  <c r="U4807" i="2"/>
  <c r="T4807" i="2"/>
  <c r="R4807" i="2"/>
  <c r="P4807" i="2"/>
  <c r="U4806" i="2"/>
  <c r="T4806" i="2"/>
  <c r="R4806" i="2"/>
  <c r="P4806" i="2"/>
  <c r="U4805" i="2"/>
  <c r="T4805" i="2"/>
  <c r="R4805" i="2"/>
  <c r="P4805" i="2"/>
  <c r="U4804" i="2"/>
  <c r="T4804" i="2"/>
  <c r="R4804" i="2"/>
  <c r="P4804" i="2"/>
  <c r="U4803" i="2"/>
  <c r="T4803" i="2"/>
  <c r="R4803" i="2"/>
  <c r="P4803" i="2"/>
  <c r="U4802" i="2"/>
  <c r="T4802" i="2"/>
  <c r="R4802" i="2"/>
  <c r="P4802" i="2"/>
  <c r="U4801" i="2"/>
  <c r="T4801" i="2"/>
  <c r="R4801" i="2"/>
  <c r="P4801" i="2"/>
  <c r="U4800" i="2"/>
  <c r="T4800" i="2"/>
  <c r="R4800" i="2"/>
  <c r="P4800" i="2"/>
  <c r="U4799" i="2"/>
  <c r="T4799" i="2"/>
  <c r="R4799" i="2"/>
  <c r="P4799" i="2"/>
  <c r="U4798" i="2"/>
  <c r="T4798" i="2"/>
  <c r="R4798" i="2"/>
  <c r="P4798" i="2"/>
  <c r="U4797" i="2"/>
  <c r="T4797" i="2"/>
  <c r="R4797" i="2"/>
  <c r="P4797" i="2"/>
  <c r="U4796" i="2"/>
  <c r="T4796" i="2"/>
  <c r="R4796" i="2"/>
  <c r="P4796" i="2"/>
  <c r="U4795" i="2"/>
  <c r="T4795" i="2"/>
  <c r="R4795" i="2"/>
  <c r="P4795" i="2"/>
  <c r="U4794" i="2"/>
  <c r="T4794" i="2"/>
  <c r="R4794" i="2"/>
  <c r="P4794" i="2"/>
  <c r="U4793" i="2"/>
  <c r="T4793" i="2"/>
  <c r="R4793" i="2"/>
  <c r="P4793" i="2"/>
  <c r="U4792" i="2"/>
  <c r="T4792" i="2"/>
  <c r="R4792" i="2"/>
  <c r="P4792" i="2"/>
  <c r="U4791" i="2"/>
  <c r="T4791" i="2"/>
  <c r="R4791" i="2"/>
  <c r="P4791" i="2"/>
  <c r="U4790" i="2"/>
  <c r="T4790" i="2"/>
  <c r="R4790" i="2"/>
  <c r="P4790" i="2"/>
  <c r="U4789" i="2"/>
  <c r="T4789" i="2"/>
  <c r="R4789" i="2"/>
  <c r="P4789" i="2"/>
  <c r="U4788" i="2"/>
  <c r="T4788" i="2"/>
  <c r="R4788" i="2"/>
  <c r="P4788" i="2"/>
  <c r="U4787" i="2"/>
  <c r="T4787" i="2"/>
  <c r="R4787" i="2"/>
  <c r="P4787" i="2"/>
  <c r="U4786" i="2"/>
  <c r="T4786" i="2"/>
  <c r="R4786" i="2"/>
  <c r="P4786" i="2"/>
  <c r="U4785" i="2"/>
  <c r="T4785" i="2"/>
  <c r="R4785" i="2"/>
  <c r="P4785" i="2"/>
  <c r="U4784" i="2"/>
  <c r="T4784" i="2"/>
  <c r="R4784" i="2"/>
  <c r="P4784" i="2"/>
  <c r="U4783" i="2"/>
  <c r="T4783" i="2"/>
  <c r="R4783" i="2"/>
  <c r="P4783" i="2"/>
  <c r="U4782" i="2"/>
  <c r="T4782" i="2"/>
  <c r="R4782" i="2"/>
  <c r="P4782" i="2"/>
  <c r="U4781" i="2"/>
  <c r="T4781" i="2"/>
  <c r="R4781" i="2"/>
  <c r="P4781" i="2"/>
  <c r="U4780" i="2"/>
  <c r="T4780" i="2"/>
  <c r="R4780" i="2"/>
  <c r="P4780" i="2"/>
  <c r="U4779" i="2"/>
  <c r="T4779" i="2"/>
  <c r="R4779" i="2"/>
  <c r="P4779" i="2"/>
  <c r="U4778" i="2"/>
  <c r="T4778" i="2"/>
  <c r="R4778" i="2"/>
  <c r="P4778" i="2"/>
  <c r="U4777" i="2"/>
  <c r="T4777" i="2"/>
  <c r="R4777" i="2"/>
  <c r="P4777" i="2"/>
  <c r="U4776" i="2"/>
  <c r="T4776" i="2"/>
  <c r="R4776" i="2"/>
  <c r="P4776" i="2"/>
  <c r="U4775" i="2"/>
  <c r="T4775" i="2"/>
  <c r="R4775" i="2"/>
  <c r="P4775" i="2"/>
  <c r="U4774" i="2"/>
  <c r="T4774" i="2"/>
  <c r="R4774" i="2"/>
  <c r="P4774" i="2"/>
  <c r="U4773" i="2"/>
  <c r="T4773" i="2"/>
  <c r="R4773" i="2"/>
  <c r="P4773" i="2"/>
  <c r="U4772" i="2"/>
  <c r="T4772" i="2"/>
  <c r="R4772" i="2"/>
  <c r="P4772" i="2"/>
  <c r="U4771" i="2"/>
  <c r="T4771" i="2"/>
  <c r="R4771" i="2"/>
  <c r="P4771" i="2"/>
  <c r="U4770" i="2"/>
  <c r="T4770" i="2"/>
  <c r="R4770" i="2"/>
  <c r="P4770" i="2"/>
  <c r="U4769" i="2"/>
  <c r="T4769" i="2"/>
  <c r="R4769" i="2"/>
  <c r="P4769" i="2"/>
  <c r="U4768" i="2"/>
  <c r="T4768" i="2"/>
  <c r="R4768" i="2"/>
  <c r="P4768" i="2"/>
  <c r="U4767" i="2"/>
  <c r="T4767" i="2"/>
  <c r="R4767" i="2"/>
  <c r="P4767" i="2"/>
  <c r="U4766" i="2"/>
  <c r="T4766" i="2"/>
  <c r="R4766" i="2"/>
  <c r="P4766" i="2"/>
  <c r="U4765" i="2"/>
  <c r="T4765" i="2"/>
  <c r="R4765" i="2"/>
  <c r="P4765" i="2"/>
  <c r="U4764" i="2"/>
  <c r="T4764" i="2"/>
  <c r="R4764" i="2"/>
  <c r="P4764" i="2"/>
  <c r="U4763" i="2"/>
  <c r="T4763" i="2"/>
  <c r="R4763" i="2"/>
  <c r="P4763" i="2"/>
  <c r="U4762" i="2"/>
  <c r="T4762" i="2"/>
  <c r="R4762" i="2"/>
  <c r="P4762" i="2"/>
  <c r="U4761" i="2"/>
  <c r="T4761" i="2"/>
  <c r="R4761" i="2"/>
  <c r="P4761" i="2"/>
  <c r="U4760" i="2"/>
  <c r="T4760" i="2"/>
  <c r="R4760" i="2"/>
  <c r="P4760" i="2"/>
  <c r="U4759" i="2"/>
  <c r="T4759" i="2"/>
  <c r="R4759" i="2"/>
  <c r="P4759" i="2"/>
  <c r="U4758" i="2"/>
  <c r="T4758" i="2"/>
  <c r="R4758" i="2"/>
  <c r="P4758" i="2"/>
  <c r="U4757" i="2"/>
  <c r="T4757" i="2"/>
  <c r="R4757" i="2"/>
  <c r="P4757" i="2"/>
  <c r="U4756" i="2"/>
  <c r="T4756" i="2"/>
  <c r="R4756" i="2"/>
  <c r="P4756" i="2"/>
  <c r="U4755" i="2"/>
  <c r="T4755" i="2"/>
  <c r="R4755" i="2"/>
  <c r="P4755" i="2"/>
  <c r="U4754" i="2"/>
  <c r="T4754" i="2"/>
  <c r="R4754" i="2"/>
  <c r="P4754" i="2"/>
  <c r="U4753" i="2"/>
  <c r="T4753" i="2"/>
  <c r="R4753" i="2"/>
  <c r="P4753" i="2"/>
  <c r="U4752" i="2"/>
  <c r="T4752" i="2"/>
  <c r="R4752" i="2"/>
  <c r="P4752" i="2"/>
  <c r="U4751" i="2"/>
  <c r="T4751" i="2"/>
  <c r="R4751" i="2"/>
  <c r="P4751" i="2"/>
  <c r="U4750" i="2"/>
  <c r="T4750" i="2"/>
  <c r="R4750" i="2"/>
  <c r="P4750" i="2"/>
  <c r="U4749" i="2"/>
  <c r="T4749" i="2"/>
  <c r="R4749" i="2"/>
  <c r="P4749" i="2"/>
  <c r="U4748" i="2"/>
  <c r="T4748" i="2"/>
  <c r="R4748" i="2"/>
  <c r="P4748" i="2"/>
  <c r="U4747" i="2"/>
  <c r="T4747" i="2"/>
  <c r="R4747" i="2"/>
  <c r="P4747" i="2"/>
  <c r="U4746" i="2"/>
  <c r="T4746" i="2"/>
  <c r="R4746" i="2"/>
  <c r="P4746" i="2"/>
  <c r="U4745" i="2"/>
  <c r="T4745" i="2"/>
  <c r="R4745" i="2"/>
  <c r="P4745" i="2"/>
  <c r="U4744" i="2"/>
  <c r="T4744" i="2"/>
  <c r="R4744" i="2"/>
  <c r="P4744" i="2"/>
  <c r="U4743" i="2"/>
  <c r="T4743" i="2"/>
  <c r="R4743" i="2"/>
  <c r="P4743" i="2"/>
  <c r="U4742" i="2"/>
  <c r="T4742" i="2"/>
  <c r="R4742" i="2"/>
  <c r="P4742" i="2"/>
  <c r="U4741" i="2"/>
  <c r="T4741" i="2"/>
  <c r="R4741" i="2"/>
  <c r="P4741" i="2"/>
  <c r="U4740" i="2"/>
  <c r="T4740" i="2"/>
  <c r="R4740" i="2"/>
  <c r="P4740" i="2"/>
  <c r="U4739" i="2"/>
  <c r="T4739" i="2"/>
  <c r="R4739" i="2"/>
  <c r="P4739" i="2"/>
  <c r="U4738" i="2"/>
  <c r="T4738" i="2"/>
  <c r="R4738" i="2"/>
  <c r="P4738" i="2"/>
  <c r="U4737" i="2"/>
  <c r="T4737" i="2"/>
  <c r="R4737" i="2"/>
  <c r="P4737" i="2"/>
  <c r="U4736" i="2"/>
  <c r="T4736" i="2"/>
  <c r="R4736" i="2"/>
  <c r="P4736" i="2"/>
  <c r="U4735" i="2"/>
  <c r="T4735" i="2"/>
  <c r="R4735" i="2"/>
  <c r="P4735" i="2"/>
  <c r="U4734" i="2"/>
  <c r="T4734" i="2"/>
  <c r="R4734" i="2"/>
  <c r="P4734" i="2"/>
  <c r="U4733" i="2"/>
  <c r="T4733" i="2"/>
  <c r="R4733" i="2"/>
  <c r="P4733" i="2"/>
  <c r="U4732" i="2"/>
  <c r="T4732" i="2"/>
  <c r="R4732" i="2"/>
  <c r="P4732" i="2"/>
  <c r="U4731" i="2"/>
  <c r="T4731" i="2"/>
  <c r="R4731" i="2"/>
  <c r="P4731" i="2"/>
  <c r="U4730" i="2"/>
  <c r="T4730" i="2"/>
  <c r="R4730" i="2"/>
  <c r="P4730" i="2"/>
  <c r="U4729" i="2"/>
  <c r="T4729" i="2"/>
  <c r="R4729" i="2"/>
  <c r="P4729" i="2"/>
  <c r="U4728" i="2"/>
  <c r="T4728" i="2"/>
  <c r="R4728" i="2"/>
  <c r="P4728" i="2"/>
  <c r="U4727" i="2"/>
  <c r="T4727" i="2"/>
  <c r="R4727" i="2"/>
  <c r="P4727" i="2"/>
  <c r="U4726" i="2"/>
  <c r="T4726" i="2"/>
  <c r="R4726" i="2"/>
  <c r="P4726" i="2"/>
  <c r="U4725" i="2"/>
  <c r="T4725" i="2"/>
  <c r="R4725" i="2"/>
  <c r="P4725" i="2"/>
  <c r="U4724" i="2"/>
  <c r="T4724" i="2"/>
  <c r="R4724" i="2"/>
  <c r="P4724" i="2"/>
  <c r="U4723" i="2"/>
  <c r="T4723" i="2"/>
  <c r="R4723" i="2"/>
  <c r="P4723" i="2"/>
  <c r="U4722" i="2"/>
  <c r="T4722" i="2"/>
  <c r="R4722" i="2"/>
  <c r="P4722" i="2"/>
  <c r="U4721" i="2"/>
  <c r="T4721" i="2"/>
  <c r="R4721" i="2"/>
  <c r="P4721" i="2"/>
  <c r="U4720" i="2"/>
  <c r="T4720" i="2"/>
  <c r="R4720" i="2"/>
  <c r="P4720" i="2"/>
  <c r="U4719" i="2"/>
  <c r="T4719" i="2"/>
  <c r="R4719" i="2"/>
  <c r="P4719" i="2"/>
  <c r="U4718" i="2"/>
  <c r="T4718" i="2"/>
  <c r="R4718" i="2"/>
  <c r="P4718" i="2"/>
  <c r="U4717" i="2"/>
  <c r="T4717" i="2"/>
  <c r="R4717" i="2"/>
  <c r="P4717" i="2"/>
  <c r="U4716" i="2"/>
  <c r="T4716" i="2"/>
  <c r="R4716" i="2"/>
  <c r="P4716" i="2"/>
  <c r="U4715" i="2"/>
  <c r="T4715" i="2"/>
  <c r="R4715" i="2"/>
  <c r="P4715" i="2"/>
  <c r="U4714" i="2"/>
  <c r="T4714" i="2"/>
  <c r="R4714" i="2"/>
  <c r="P4714" i="2"/>
  <c r="U4713" i="2"/>
  <c r="T4713" i="2"/>
  <c r="R4713" i="2"/>
  <c r="P4713" i="2"/>
  <c r="U4712" i="2"/>
  <c r="T4712" i="2"/>
  <c r="R4712" i="2"/>
  <c r="P4712" i="2"/>
  <c r="U4711" i="2"/>
  <c r="T4711" i="2"/>
  <c r="R4711" i="2"/>
  <c r="P4711" i="2"/>
  <c r="U4710" i="2"/>
  <c r="T4710" i="2"/>
  <c r="R4710" i="2"/>
  <c r="P4710" i="2"/>
  <c r="U4709" i="2"/>
  <c r="T4709" i="2"/>
  <c r="R4709" i="2"/>
  <c r="P4709" i="2"/>
  <c r="U4708" i="2"/>
  <c r="T4708" i="2"/>
  <c r="R4708" i="2"/>
  <c r="P4708" i="2"/>
  <c r="U4707" i="2"/>
  <c r="T4707" i="2"/>
  <c r="R4707" i="2"/>
  <c r="P4707" i="2"/>
  <c r="U4706" i="2"/>
  <c r="T4706" i="2"/>
  <c r="R4706" i="2"/>
  <c r="P4706" i="2"/>
  <c r="U4705" i="2"/>
  <c r="T4705" i="2"/>
  <c r="R4705" i="2"/>
  <c r="P4705" i="2"/>
  <c r="U4704" i="2"/>
  <c r="T4704" i="2"/>
  <c r="R4704" i="2"/>
  <c r="P4704" i="2"/>
  <c r="U4703" i="2"/>
  <c r="T4703" i="2"/>
  <c r="R4703" i="2"/>
  <c r="P4703" i="2"/>
  <c r="U4702" i="2"/>
  <c r="T4702" i="2"/>
  <c r="R4702" i="2"/>
  <c r="P4702" i="2"/>
  <c r="U4701" i="2"/>
  <c r="T4701" i="2"/>
  <c r="R4701" i="2"/>
  <c r="P4701" i="2"/>
  <c r="U4700" i="2"/>
  <c r="T4700" i="2"/>
  <c r="R4700" i="2"/>
  <c r="P4700" i="2"/>
  <c r="U4699" i="2"/>
  <c r="T4699" i="2"/>
  <c r="R4699" i="2"/>
  <c r="P4699" i="2"/>
  <c r="U4698" i="2"/>
  <c r="T4698" i="2"/>
  <c r="R4698" i="2"/>
  <c r="P4698" i="2"/>
  <c r="U4697" i="2"/>
  <c r="T4697" i="2"/>
  <c r="R4697" i="2"/>
  <c r="P4697" i="2"/>
  <c r="U4696" i="2"/>
  <c r="T4696" i="2"/>
  <c r="R4696" i="2"/>
  <c r="P4696" i="2"/>
  <c r="U4695" i="2"/>
  <c r="T4695" i="2"/>
  <c r="R4695" i="2"/>
  <c r="P4695" i="2"/>
  <c r="U4694" i="2"/>
  <c r="T4694" i="2"/>
  <c r="R4694" i="2"/>
  <c r="P4694" i="2"/>
  <c r="U4693" i="2"/>
  <c r="T4693" i="2"/>
  <c r="R4693" i="2"/>
  <c r="P4693" i="2"/>
  <c r="U4692" i="2"/>
  <c r="T4692" i="2"/>
  <c r="R4692" i="2"/>
  <c r="P4692" i="2"/>
  <c r="U4691" i="2"/>
  <c r="T4691" i="2"/>
  <c r="R4691" i="2"/>
  <c r="P4691" i="2"/>
  <c r="U4690" i="2"/>
  <c r="T4690" i="2"/>
  <c r="R4690" i="2"/>
  <c r="P4690" i="2"/>
  <c r="U4689" i="2"/>
  <c r="T4689" i="2"/>
  <c r="R4689" i="2"/>
  <c r="P4689" i="2"/>
  <c r="U4688" i="2"/>
  <c r="T4688" i="2"/>
  <c r="R4688" i="2"/>
  <c r="P4688" i="2"/>
  <c r="U4687" i="2"/>
  <c r="T4687" i="2"/>
  <c r="R4687" i="2"/>
  <c r="P4687" i="2"/>
  <c r="U4686" i="2"/>
  <c r="T4686" i="2"/>
  <c r="R4686" i="2"/>
  <c r="P4686" i="2"/>
  <c r="U4685" i="2"/>
  <c r="T4685" i="2"/>
  <c r="R4685" i="2"/>
  <c r="P4685" i="2"/>
  <c r="U4684" i="2"/>
  <c r="T4684" i="2"/>
  <c r="R4684" i="2"/>
  <c r="P4684" i="2"/>
  <c r="U4683" i="2"/>
  <c r="T4683" i="2"/>
  <c r="R4683" i="2"/>
  <c r="P4683" i="2"/>
  <c r="U4682" i="2"/>
  <c r="T4682" i="2"/>
  <c r="R4682" i="2"/>
  <c r="P4682" i="2"/>
  <c r="U4681" i="2"/>
  <c r="T4681" i="2"/>
  <c r="R4681" i="2"/>
  <c r="P4681" i="2"/>
  <c r="U4680" i="2"/>
  <c r="T4680" i="2"/>
  <c r="R4680" i="2"/>
  <c r="P4680" i="2"/>
  <c r="U4679" i="2"/>
  <c r="T4679" i="2"/>
  <c r="R4679" i="2"/>
  <c r="P4679" i="2"/>
  <c r="U4678" i="2"/>
  <c r="T4678" i="2"/>
  <c r="R4678" i="2"/>
  <c r="P4678" i="2"/>
  <c r="U4677" i="2"/>
  <c r="T4677" i="2"/>
  <c r="R4677" i="2"/>
  <c r="P4677" i="2"/>
  <c r="U4676" i="2"/>
  <c r="T4676" i="2"/>
  <c r="R4676" i="2"/>
  <c r="P4676" i="2"/>
  <c r="U4675" i="2"/>
  <c r="T4675" i="2"/>
  <c r="R4675" i="2"/>
  <c r="P4675" i="2"/>
  <c r="U4674" i="2"/>
  <c r="T4674" i="2"/>
  <c r="R4674" i="2"/>
  <c r="P4674" i="2"/>
  <c r="U4673" i="2"/>
  <c r="T4673" i="2"/>
  <c r="R4673" i="2"/>
  <c r="P4673" i="2"/>
  <c r="U4672" i="2"/>
  <c r="T4672" i="2"/>
  <c r="R4672" i="2"/>
  <c r="P4672" i="2"/>
  <c r="U4671" i="2"/>
  <c r="T4671" i="2"/>
  <c r="R4671" i="2"/>
  <c r="P4671" i="2"/>
  <c r="U4670" i="2"/>
  <c r="T4670" i="2"/>
  <c r="R4670" i="2"/>
  <c r="P4670" i="2"/>
  <c r="U4669" i="2"/>
  <c r="T4669" i="2"/>
  <c r="R4669" i="2"/>
  <c r="P4669" i="2"/>
  <c r="U4668" i="2"/>
  <c r="T4668" i="2"/>
  <c r="R4668" i="2"/>
  <c r="P4668" i="2"/>
  <c r="U4667" i="2"/>
  <c r="T4667" i="2"/>
  <c r="R4667" i="2"/>
  <c r="P4667" i="2"/>
  <c r="U4666" i="2"/>
  <c r="T4666" i="2"/>
  <c r="R4666" i="2"/>
  <c r="P4666" i="2"/>
  <c r="U4665" i="2"/>
  <c r="T4665" i="2"/>
  <c r="R4665" i="2"/>
  <c r="P4665" i="2"/>
  <c r="U4664" i="2"/>
  <c r="T4664" i="2"/>
  <c r="R4664" i="2"/>
  <c r="P4664" i="2"/>
  <c r="U4663" i="2"/>
  <c r="T4663" i="2"/>
  <c r="R4663" i="2"/>
  <c r="P4663" i="2"/>
  <c r="U4662" i="2"/>
  <c r="T4662" i="2"/>
  <c r="R4662" i="2"/>
  <c r="P4662" i="2"/>
  <c r="U4661" i="2"/>
  <c r="T4661" i="2"/>
  <c r="R4661" i="2"/>
  <c r="P4661" i="2"/>
  <c r="U4660" i="2"/>
  <c r="T4660" i="2"/>
  <c r="R4660" i="2"/>
  <c r="P4660" i="2"/>
  <c r="U4659" i="2"/>
  <c r="T4659" i="2"/>
  <c r="R4659" i="2"/>
  <c r="P4659" i="2"/>
  <c r="U4658" i="2"/>
  <c r="T4658" i="2"/>
  <c r="R4658" i="2"/>
  <c r="P4658" i="2"/>
  <c r="U4657" i="2"/>
  <c r="T4657" i="2"/>
  <c r="R4657" i="2"/>
  <c r="P4657" i="2"/>
  <c r="U4656" i="2"/>
  <c r="T4656" i="2"/>
  <c r="R4656" i="2"/>
  <c r="P4656" i="2"/>
  <c r="U4655" i="2"/>
  <c r="T4655" i="2"/>
  <c r="R4655" i="2"/>
  <c r="P4655" i="2"/>
  <c r="U4654" i="2"/>
  <c r="T4654" i="2"/>
  <c r="R4654" i="2"/>
  <c r="P4654" i="2"/>
  <c r="U4653" i="2"/>
  <c r="T4653" i="2"/>
  <c r="R4653" i="2"/>
  <c r="P4653" i="2"/>
  <c r="U4652" i="2"/>
  <c r="T4652" i="2"/>
  <c r="R4652" i="2"/>
  <c r="P4652" i="2"/>
  <c r="U4651" i="2"/>
  <c r="T4651" i="2"/>
  <c r="R4651" i="2"/>
  <c r="P4651" i="2"/>
  <c r="U4650" i="2"/>
  <c r="T4650" i="2"/>
  <c r="R4650" i="2"/>
  <c r="P4650" i="2"/>
  <c r="U4649" i="2"/>
  <c r="T4649" i="2"/>
  <c r="R4649" i="2"/>
  <c r="P4649" i="2"/>
  <c r="U4648" i="2"/>
  <c r="T4648" i="2"/>
  <c r="R4648" i="2"/>
  <c r="P4648" i="2"/>
  <c r="U4647" i="2"/>
  <c r="T4647" i="2"/>
  <c r="R4647" i="2"/>
  <c r="P4647" i="2"/>
  <c r="U4646" i="2"/>
  <c r="T4646" i="2"/>
  <c r="R4646" i="2"/>
  <c r="P4646" i="2"/>
  <c r="U4645" i="2"/>
  <c r="T4645" i="2"/>
  <c r="R4645" i="2"/>
  <c r="P4645" i="2"/>
  <c r="U4644" i="2"/>
  <c r="T4644" i="2"/>
  <c r="R4644" i="2"/>
  <c r="P4644" i="2"/>
  <c r="U4643" i="2"/>
  <c r="T4643" i="2"/>
  <c r="R4643" i="2"/>
  <c r="P4643" i="2"/>
  <c r="U4642" i="2"/>
  <c r="T4642" i="2"/>
  <c r="R4642" i="2"/>
  <c r="P4642" i="2"/>
  <c r="U4641" i="2"/>
  <c r="T4641" i="2"/>
  <c r="R4641" i="2"/>
  <c r="P4641" i="2"/>
  <c r="U4640" i="2"/>
  <c r="T4640" i="2"/>
  <c r="R4640" i="2"/>
  <c r="P4640" i="2"/>
  <c r="U4639" i="2"/>
  <c r="T4639" i="2"/>
  <c r="R4639" i="2"/>
  <c r="P4639" i="2"/>
  <c r="U4638" i="2"/>
  <c r="T4638" i="2"/>
  <c r="R4638" i="2"/>
  <c r="P4638" i="2"/>
  <c r="U4637" i="2"/>
  <c r="T4637" i="2"/>
  <c r="R4637" i="2"/>
  <c r="P4637" i="2"/>
  <c r="U4636" i="2"/>
  <c r="T4636" i="2"/>
  <c r="R4636" i="2"/>
  <c r="P4636" i="2"/>
  <c r="U4635" i="2"/>
  <c r="T4635" i="2"/>
  <c r="R4635" i="2"/>
  <c r="P4635" i="2"/>
  <c r="U4634" i="2"/>
  <c r="T4634" i="2"/>
  <c r="R4634" i="2"/>
  <c r="P4634" i="2"/>
  <c r="U4633" i="2"/>
  <c r="T4633" i="2"/>
  <c r="R4633" i="2"/>
  <c r="P4633" i="2"/>
  <c r="U4632" i="2"/>
  <c r="T4632" i="2"/>
  <c r="R4632" i="2"/>
  <c r="P4632" i="2"/>
  <c r="U4631" i="2"/>
  <c r="T4631" i="2"/>
  <c r="R4631" i="2"/>
  <c r="P4631" i="2"/>
  <c r="U4630" i="2"/>
  <c r="T4630" i="2"/>
  <c r="R4630" i="2"/>
  <c r="P4630" i="2"/>
  <c r="U4629" i="2"/>
  <c r="T4629" i="2"/>
  <c r="R4629" i="2"/>
  <c r="P4629" i="2"/>
  <c r="U4628" i="2"/>
  <c r="T4628" i="2"/>
  <c r="R4628" i="2"/>
  <c r="P4628" i="2"/>
  <c r="U4627" i="2"/>
  <c r="T4627" i="2"/>
  <c r="R4627" i="2"/>
  <c r="P4627" i="2"/>
  <c r="U4626" i="2"/>
  <c r="T4626" i="2"/>
  <c r="R4626" i="2"/>
  <c r="P4626" i="2"/>
  <c r="U4625" i="2"/>
  <c r="T4625" i="2"/>
  <c r="R4625" i="2"/>
  <c r="P4625" i="2"/>
  <c r="U4624" i="2"/>
  <c r="T4624" i="2"/>
  <c r="R4624" i="2"/>
  <c r="P4624" i="2"/>
  <c r="U4623" i="2"/>
  <c r="T4623" i="2"/>
  <c r="R4623" i="2"/>
  <c r="P4623" i="2"/>
  <c r="U4622" i="2"/>
  <c r="T4622" i="2"/>
  <c r="R4622" i="2"/>
  <c r="P4622" i="2"/>
  <c r="U4621" i="2"/>
  <c r="T4621" i="2"/>
  <c r="R4621" i="2"/>
  <c r="P4621" i="2"/>
  <c r="U4620" i="2"/>
  <c r="T4620" i="2"/>
  <c r="R4620" i="2"/>
  <c r="P4620" i="2"/>
  <c r="U4619" i="2"/>
  <c r="T4619" i="2"/>
  <c r="R4619" i="2"/>
  <c r="P4619" i="2"/>
  <c r="U4618" i="2"/>
  <c r="T4618" i="2"/>
  <c r="R4618" i="2"/>
  <c r="P4618" i="2"/>
  <c r="U4617" i="2"/>
  <c r="T4617" i="2"/>
  <c r="R4617" i="2"/>
  <c r="P4617" i="2"/>
  <c r="U4616" i="2"/>
  <c r="T4616" i="2"/>
  <c r="R4616" i="2"/>
  <c r="P4616" i="2"/>
  <c r="U4615" i="2"/>
  <c r="T4615" i="2"/>
  <c r="R4615" i="2"/>
  <c r="P4615" i="2"/>
  <c r="U4614" i="2"/>
  <c r="T4614" i="2"/>
  <c r="R4614" i="2"/>
  <c r="P4614" i="2"/>
  <c r="U4613" i="2"/>
  <c r="T4613" i="2"/>
  <c r="R4613" i="2"/>
  <c r="P4613" i="2"/>
  <c r="U4612" i="2"/>
  <c r="T4612" i="2"/>
  <c r="R4612" i="2"/>
  <c r="P4612" i="2"/>
  <c r="U4611" i="2"/>
  <c r="T4611" i="2"/>
  <c r="R4611" i="2"/>
  <c r="P4611" i="2"/>
  <c r="U4610" i="2"/>
  <c r="T4610" i="2"/>
  <c r="R4610" i="2"/>
  <c r="P4610" i="2"/>
  <c r="U4609" i="2"/>
  <c r="T4609" i="2"/>
  <c r="R4609" i="2"/>
  <c r="P4609" i="2"/>
  <c r="U4608" i="2"/>
  <c r="T4608" i="2"/>
  <c r="R4608" i="2"/>
  <c r="P4608" i="2"/>
  <c r="U4607" i="2"/>
  <c r="T4607" i="2"/>
  <c r="R4607" i="2"/>
  <c r="P4607" i="2"/>
  <c r="U4606" i="2"/>
  <c r="T4606" i="2"/>
  <c r="R4606" i="2"/>
  <c r="P4606" i="2"/>
  <c r="U4605" i="2"/>
  <c r="T4605" i="2"/>
  <c r="R4605" i="2"/>
  <c r="P4605" i="2"/>
  <c r="U4604" i="2"/>
  <c r="T4604" i="2"/>
  <c r="R4604" i="2"/>
  <c r="P4604" i="2"/>
  <c r="U4603" i="2"/>
  <c r="T4603" i="2"/>
  <c r="R4603" i="2"/>
  <c r="P4603" i="2"/>
  <c r="U4602" i="2"/>
  <c r="T4602" i="2"/>
  <c r="R4602" i="2"/>
  <c r="P4602" i="2"/>
  <c r="U4601" i="2"/>
  <c r="T4601" i="2"/>
  <c r="R4601" i="2"/>
  <c r="P4601" i="2"/>
  <c r="U4600" i="2"/>
  <c r="T4600" i="2"/>
  <c r="R4600" i="2"/>
  <c r="P4600" i="2"/>
  <c r="U4599" i="2"/>
  <c r="T4599" i="2"/>
  <c r="R4599" i="2"/>
  <c r="P4599" i="2"/>
  <c r="U4598" i="2"/>
  <c r="T4598" i="2"/>
  <c r="R4598" i="2"/>
  <c r="P4598" i="2"/>
  <c r="U4597" i="2"/>
  <c r="T4597" i="2"/>
  <c r="R4597" i="2"/>
  <c r="P4597" i="2"/>
  <c r="U4596" i="2"/>
  <c r="T4596" i="2"/>
  <c r="R4596" i="2"/>
  <c r="P4596" i="2"/>
  <c r="U4595" i="2"/>
  <c r="T4595" i="2"/>
  <c r="R4595" i="2"/>
  <c r="P4595" i="2"/>
  <c r="U4594" i="2"/>
  <c r="T4594" i="2"/>
  <c r="R4594" i="2"/>
  <c r="P4594" i="2"/>
  <c r="U4593" i="2"/>
  <c r="T4593" i="2"/>
  <c r="R4593" i="2"/>
  <c r="P4593" i="2"/>
  <c r="U4592" i="2"/>
  <c r="T4592" i="2"/>
  <c r="R4592" i="2"/>
  <c r="P4592" i="2"/>
  <c r="U4591" i="2"/>
  <c r="T4591" i="2"/>
  <c r="R4591" i="2"/>
  <c r="P4591" i="2"/>
  <c r="U4590" i="2"/>
  <c r="T4590" i="2"/>
  <c r="R4590" i="2"/>
  <c r="P4590" i="2"/>
  <c r="U4589" i="2"/>
  <c r="T4589" i="2"/>
  <c r="R4589" i="2"/>
  <c r="P4589" i="2"/>
  <c r="U4588" i="2"/>
  <c r="T4588" i="2"/>
  <c r="R4588" i="2"/>
  <c r="P4588" i="2"/>
  <c r="U4587" i="2"/>
  <c r="T4587" i="2"/>
  <c r="R4587" i="2"/>
  <c r="P4587" i="2"/>
  <c r="U4586" i="2"/>
  <c r="T4586" i="2"/>
  <c r="R4586" i="2"/>
  <c r="P4586" i="2"/>
  <c r="U4585" i="2"/>
  <c r="T4585" i="2"/>
  <c r="R4585" i="2"/>
  <c r="P4585" i="2"/>
  <c r="U4584" i="2"/>
  <c r="T4584" i="2"/>
  <c r="R4584" i="2"/>
  <c r="P4584" i="2"/>
  <c r="U4583" i="2"/>
  <c r="T4583" i="2"/>
  <c r="R4583" i="2"/>
  <c r="P4583" i="2"/>
  <c r="U4582" i="2"/>
  <c r="T4582" i="2"/>
  <c r="R4582" i="2"/>
  <c r="P4582" i="2"/>
  <c r="U4581" i="2"/>
  <c r="T4581" i="2"/>
  <c r="R4581" i="2"/>
  <c r="P4581" i="2"/>
  <c r="U4580" i="2"/>
  <c r="T4580" i="2"/>
  <c r="R4580" i="2"/>
  <c r="P4580" i="2"/>
  <c r="U4579" i="2"/>
  <c r="T4579" i="2"/>
  <c r="R4579" i="2"/>
  <c r="P4579" i="2"/>
  <c r="U4578" i="2"/>
  <c r="T4578" i="2"/>
  <c r="R4578" i="2"/>
  <c r="P4578" i="2"/>
  <c r="U4577" i="2"/>
  <c r="T4577" i="2"/>
  <c r="R4577" i="2"/>
  <c r="P4577" i="2"/>
  <c r="U4576" i="2"/>
  <c r="T4576" i="2"/>
  <c r="R4576" i="2"/>
  <c r="P4576" i="2"/>
  <c r="U4575" i="2"/>
  <c r="T4575" i="2"/>
  <c r="R4575" i="2"/>
  <c r="P4575" i="2"/>
  <c r="U4574" i="2"/>
  <c r="T4574" i="2"/>
  <c r="R4574" i="2"/>
  <c r="P4574" i="2"/>
  <c r="U4573" i="2"/>
  <c r="T4573" i="2"/>
  <c r="R4573" i="2"/>
  <c r="P4573" i="2"/>
  <c r="U4572" i="2"/>
  <c r="T4572" i="2"/>
  <c r="R4572" i="2"/>
  <c r="P4572" i="2"/>
  <c r="U4571" i="2"/>
  <c r="T4571" i="2"/>
  <c r="R4571" i="2"/>
  <c r="P4571" i="2"/>
  <c r="U4570" i="2"/>
  <c r="T4570" i="2"/>
  <c r="R4570" i="2"/>
  <c r="P4570" i="2"/>
  <c r="U4569" i="2"/>
  <c r="T4569" i="2"/>
  <c r="R4569" i="2"/>
  <c r="P4569" i="2"/>
  <c r="U4568" i="2"/>
  <c r="T4568" i="2"/>
  <c r="R4568" i="2"/>
  <c r="P4568" i="2"/>
  <c r="U4567" i="2"/>
  <c r="T4567" i="2"/>
  <c r="R4567" i="2"/>
  <c r="P4567" i="2"/>
  <c r="U4566" i="2"/>
  <c r="T4566" i="2"/>
  <c r="R4566" i="2"/>
  <c r="P4566" i="2"/>
  <c r="U4565" i="2"/>
  <c r="T4565" i="2"/>
  <c r="R4565" i="2"/>
  <c r="P4565" i="2"/>
  <c r="U4564" i="2"/>
  <c r="T4564" i="2"/>
  <c r="R4564" i="2"/>
  <c r="P4564" i="2"/>
  <c r="U4563" i="2"/>
  <c r="T4563" i="2"/>
  <c r="R4563" i="2"/>
  <c r="P4563" i="2"/>
  <c r="U4562" i="2"/>
  <c r="T4562" i="2"/>
  <c r="R4562" i="2"/>
  <c r="P4562" i="2"/>
  <c r="U4561" i="2"/>
  <c r="T4561" i="2"/>
  <c r="R4561" i="2"/>
  <c r="P4561" i="2"/>
  <c r="U4560" i="2"/>
  <c r="T4560" i="2"/>
  <c r="R4560" i="2"/>
  <c r="P4560" i="2"/>
  <c r="U4559" i="2"/>
  <c r="T4559" i="2"/>
  <c r="R4559" i="2"/>
  <c r="P4559" i="2"/>
  <c r="U4558" i="2"/>
  <c r="T4558" i="2"/>
  <c r="R4558" i="2"/>
  <c r="P4558" i="2"/>
  <c r="U4557" i="2"/>
  <c r="T4557" i="2"/>
  <c r="R4557" i="2"/>
  <c r="P4557" i="2"/>
  <c r="U4556" i="2"/>
  <c r="T4556" i="2"/>
  <c r="R4556" i="2"/>
  <c r="P4556" i="2"/>
  <c r="U4555" i="2"/>
  <c r="T4555" i="2"/>
  <c r="R4555" i="2"/>
  <c r="P4555" i="2"/>
  <c r="U4554" i="2"/>
  <c r="T4554" i="2"/>
  <c r="R4554" i="2"/>
  <c r="P4554" i="2"/>
  <c r="U4553" i="2"/>
  <c r="T4553" i="2"/>
  <c r="R4553" i="2"/>
  <c r="P4553" i="2"/>
  <c r="U4552" i="2"/>
  <c r="T4552" i="2"/>
  <c r="R4552" i="2"/>
  <c r="P4552" i="2"/>
  <c r="U4551" i="2"/>
  <c r="T4551" i="2"/>
  <c r="R4551" i="2"/>
  <c r="P4551" i="2"/>
  <c r="U4550" i="2"/>
  <c r="T4550" i="2"/>
  <c r="R4550" i="2"/>
  <c r="P4550" i="2"/>
  <c r="U4549" i="2"/>
  <c r="T4549" i="2"/>
  <c r="R4549" i="2"/>
  <c r="P4549" i="2"/>
  <c r="U4548" i="2"/>
  <c r="T4548" i="2"/>
  <c r="R4548" i="2"/>
  <c r="P4548" i="2"/>
  <c r="U4547" i="2"/>
  <c r="T4547" i="2"/>
  <c r="R4547" i="2"/>
  <c r="P4547" i="2"/>
  <c r="U4546" i="2"/>
  <c r="T4546" i="2"/>
  <c r="R4546" i="2"/>
  <c r="P4546" i="2"/>
  <c r="U4545" i="2"/>
  <c r="T4545" i="2"/>
  <c r="R4545" i="2"/>
  <c r="P4545" i="2"/>
  <c r="U4544" i="2"/>
  <c r="T4544" i="2"/>
  <c r="R4544" i="2"/>
  <c r="P4544" i="2"/>
  <c r="U4543" i="2"/>
  <c r="T4543" i="2"/>
  <c r="R4543" i="2"/>
  <c r="P4543" i="2"/>
  <c r="U4542" i="2"/>
  <c r="T4542" i="2"/>
  <c r="R4542" i="2"/>
  <c r="P4542" i="2"/>
  <c r="U4541" i="2"/>
  <c r="T4541" i="2"/>
  <c r="R4541" i="2"/>
  <c r="P4541" i="2"/>
  <c r="U4540" i="2"/>
  <c r="T4540" i="2"/>
  <c r="R4540" i="2"/>
  <c r="P4540" i="2"/>
  <c r="U4539" i="2"/>
  <c r="T4539" i="2"/>
  <c r="R4539" i="2"/>
  <c r="P4539" i="2"/>
  <c r="U4538" i="2"/>
  <c r="T4538" i="2"/>
  <c r="R4538" i="2"/>
  <c r="P4538" i="2"/>
  <c r="U4537" i="2"/>
  <c r="T4537" i="2"/>
  <c r="R4537" i="2"/>
  <c r="P4537" i="2"/>
  <c r="U4536" i="2"/>
  <c r="T4536" i="2"/>
  <c r="R4536" i="2"/>
  <c r="P4536" i="2"/>
  <c r="U4535" i="2"/>
  <c r="T4535" i="2"/>
  <c r="R4535" i="2"/>
  <c r="P4535" i="2"/>
  <c r="U4534" i="2"/>
  <c r="T4534" i="2"/>
  <c r="R4534" i="2"/>
  <c r="P4534" i="2"/>
  <c r="U4533" i="2"/>
  <c r="T4533" i="2"/>
  <c r="R4533" i="2"/>
  <c r="P4533" i="2"/>
  <c r="U4532" i="2"/>
  <c r="T4532" i="2"/>
  <c r="R4532" i="2"/>
  <c r="P4532" i="2"/>
  <c r="U4531" i="2"/>
  <c r="T4531" i="2"/>
  <c r="R4531" i="2"/>
  <c r="P4531" i="2"/>
  <c r="U4530" i="2"/>
  <c r="T4530" i="2"/>
  <c r="R4530" i="2"/>
  <c r="P4530" i="2"/>
  <c r="U4529" i="2"/>
  <c r="T4529" i="2"/>
  <c r="R4529" i="2"/>
  <c r="P4529" i="2"/>
  <c r="U4528" i="2"/>
  <c r="T4528" i="2"/>
  <c r="R4528" i="2"/>
  <c r="P4528" i="2"/>
  <c r="U4527" i="2"/>
  <c r="T4527" i="2"/>
  <c r="R4527" i="2"/>
  <c r="P4527" i="2"/>
  <c r="U4526" i="2"/>
  <c r="T4526" i="2"/>
  <c r="R4526" i="2"/>
  <c r="P4526" i="2"/>
  <c r="U4525" i="2"/>
  <c r="T4525" i="2"/>
  <c r="R4525" i="2"/>
  <c r="P4525" i="2"/>
  <c r="U4524" i="2"/>
  <c r="T4524" i="2"/>
  <c r="R4524" i="2"/>
  <c r="P4524" i="2"/>
  <c r="U4523" i="2"/>
  <c r="T4523" i="2"/>
  <c r="R4523" i="2"/>
  <c r="P4523" i="2"/>
  <c r="U4522" i="2"/>
  <c r="T4522" i="2"/>
  <c r="R4522" i="2"/>
  <c r="P4522" i="2"/>
  <c r="U4521" i="2"/>
  <c r="T4521" i="2"/>
  <c r="R4521" i="2"/>
  <c r="P4521" i="2"/>
  <c r="U4520" i="2"/>
  <c r="T4520" i="2"/>
  <c r="R4520" i="2"/>
  <c r="P4520" i="2"/>
  <c r="U4519" i="2"/>
  <c r="T4519" i="2"/>
  <c r="R4519" i="2"/>
  <c r="P4519" i="2"/>
  <c r="U4518" i="2"/>
  <c r="T4518" i="2"/>
  <c r="R4518" i="2"/>
  <c r="P4518" i="2"/>
  <c r="U4517" i="2"/>
  <c r="T4517" i="2"/>
  <c r="R4517" i="2"/>
  <c r="P4517" i="2"/>
  <c r="U4516" i="2"/>
  <c r="T4516" i="2"/>
  <c r="R4516" i="2"/>
  <c r="P4516" i="2"/>
  <c r="U4515" i="2"/>
  <c r="T4515" i="2"/>
  <c r="R4515" i="2"/>
  <c r="P4515" i="2"/>
  <c r="U4514" i="2"/>
  <c r="T4514" i="2"/>
  <c r="R4514" i="2"/>
  <c r="P4514" i="2"/>
  <c r="U4513" i="2"/>
  <c r="T4513" i="2"/>
  <c r="R4513" i="2"/>
  <c r="P4513" i="2"/>
  <c r="U4512" i="2"/>
  <c r="T4512" i="2"/>
  <c r="R4512" i="2"/>
  <c r="P4512" i="2"/>
  <c r="U4511" i="2"/>
  <c r="T4511" i="2"/>
  <c r="R4511" i="2"/>
  <c r="P4511" i="2"/>
  <c r="U4510" i="2"/>
  <c r="T4510" i="2"/>
  <c r="R4510" i="2"/>
  <c r="P4510" i="2"/>
  <c r="U4509" i="2"/>
  <c r="T4509" i="2"/>
  <c r="R4509" i="2"/>
  <c r="P4509" i="2"/>
  <c r="U4508" i="2"/>
  <c r="T4508" i="2"/>
  <c r="R4508" i="2"/>
  <c r="P4508" i="2"/>
  <c r="U4507" i="2"/>
  <c r="T4507" i="2"/>
  <c r="R4507" i="2"/>
  <c r="P4507" i="2"/>
  <c r="U4506" i="2"/>
  <c r="T4506" i="2"/>
  <c r="R4506" i="2"/>
  <c r="P4506" i="2"/>
  <c r="U4505" i="2"/>
  <c r="T4505" i="2"/>
  <c r="R4505" i="2"/>
  <c r="P4505" i="2"/>
  <c r="U4504" i="2"/>
  <c r="T4504" i="2"/>
  <c r="R4504" i="2"/>
  <c r="P4504" i="2"/>
  <c r="U4503" i="2"/>
  <c r="T4503" i="2"/>
  <c r="R4503" i="2"/>
  <c r="P4503" i="2"/>
  <c r="U4502" i="2"/>
  <c r="T4502" i="2"/>
  <c r="R4502" i="2"/>
  <c r="P4502" i="2"/>
  <c r="U4501" i="2"/>
  <c r="T4501" i="2"/>
  <c r="R4501" i="2"/>
  <c r="P4501" i="2"/>
  <c r="U4500" i="2"/>
  <c r="T4500" i="2"/>
  <c r="R4500" i="2"/>
  <c r="P4500" i="2"/>
  <c r="U4499" i="2"/>
  <c r="T4499" i="2"/>
  <c r="R4499" i="2"/>
  <c r="P4499" i="2"/>
  <c r="U4498" i="2"/>
  <c r="T4498" i="2"/>
  <c r="R4498" i="2"/>
  <c r="P4498" i="2"/>
  <c r="U4497" i="2"/>
  <c r="T4497" i="2"/>
  <c r="R4497" i="2"/>
  <c r="P4497" i="2"/>
  <c r="U4496" i="2"/>
  <c r="T4496" i="2"/>
  <c r="R4496" i="2"/>
  <c r="P4496" i="2"/>
  <c r="U4495" i="2"/>
  <c r="T4495" i="2"/>
  <c r="R4495" i="2"/>
  <c r="P4495" i="2"/>
  <c r="U4494" i="2"/>
  <c r="T4494" i="2"/>
  <c r="R4494" i="2"/>
  <c r="P4494" i="2"/>
  <c r="U4493" i="2"/>
  <c r="T4493" i="2"/>
  <c r="R4493" i="2"/>
  <c r="P4493" i="2"/>
  <c r="U4492" i="2"/>
  <c r="T4492" i="2"/>
  <c r="R4492" i="2"/>
  <c r="P4492" i="2"/>
  <c r="U4491" i="2"/>
  <c r="T4491" i="2"/>
  <c r="R4491" i="2"/>
  <c r="P4491" i="2"/>
  <c r="U4490" i="2"/>
  <c r="T4490" i="2"/>
  <c r="R4490" i="2"/>
  <c r="P4490" i="2"/>
  <c r="U4489" i="2"/>
  <c r="T4489" i="2"/>
  <c r="R4489" i="2"/>
  <c r="P4489" i="2"/>
  <c r="U4488" i="2"/>
  <c r="T4488" i="2"/>
  <c r="R4488" i="2"/>
  <c r="P4488" i="2"/>
  <c r="U4487" i="2"/>
  <c r="T4487" i="2"/>
  <c r="R4487" i="2"/>
  <c r="P4487" i="2"/>
  <c r="U4486" i="2"/>
  <c r="T4486" i="2"/>
  <c r="R4486" i="2"/>
  <c r="P4486" i="2"/>
  <c r="U4485" i="2"/>
  <c r="T4485" i="2"/>
  <c r="R4485" i="2"/>
  <c r="P4485" i="2"/>
  <c r="U4484" i="2"/>
  <c r="T4484" i="2"/>
  <c r="R4484" i="2"/>
  <c r="P4484" i="2"/>
  <c r="U4483" i="2"/>
  <c r="T4483" i="2"/>
  <c r="R4483" i="2"/>
  <c r="P4483" i="2"/>
  <c r="U4482" i="2"/>
  <c r="T4482" i="2"/>
  <c r="R4482" i="2"/>
  <c r="P4482" i="2"/>
  <c r="U4481" i="2"/>
  <c r="T4481" i="2"/>
  <c r="R4481" i="2"/>
  <c r="P4481" i="2"/>
  <c r="U4480" i="2"/>
  <c r="T4480" i="2"/>
  <c r="R4480" i="2"/>
  <c r="P4480" i="2"/>
  <c r="U4479" i="2"/>
  <c r="T4479" i="2"/>
  <c r="R4479" i="2"/>
  <c r="P4479" i="2"/>
  <c r="U4478" i="2"/>
  <c r="T4478" i="2"/>
  <c r="R4478" i="2"/>
  <c r="P4478" i="2"/>
  <c r="U4477" i="2"/>
  <c r="T4477" i="2"/>
  <c r="R4477" i="2"/>
  <c r="P4477" i="2"/>
  <c r="U4476" i="2"/>
  <c r="T4476" i="2"/>
  <c r="R4476" i="2"/>
  <c r="P4476" i="2"/>
  <c r="U4475" i="2"/>
  <c r="T4475" i="2"/>
  <c r="R4475" i="2"/>
  <c r="P4475" i="2"/>
  <c r="U4474" i="2"/>
  <c r="T4474" i="2"/>
  <c r="R4474" i="2"/>
  <c r="P4474" i="2"/>
  <c r="U4473" i="2"/>
  <c r="T4473" i="2"/>
  <c r="R4473" i="2"/>
  <c r="P4473" i="2"/>
  <c r="U4472" i="2"/>
  <c r="T4472" i="2"/>
  <c r="R4472" i="2"/>
  <c r="P4472" i="2"/>
  <c r="U4471" i="2"/>
  <c r="T4471" i="2"/>
  <c r="R4471" i="2"/>
  <c r="P4471" i="2"/>
  <c r="U4470" i="2"/>
  <c r="T4470" i="2"/>
  <c r="R4470" i="2"/>
  <c r="P4470" i="2"/>
  <c r="U4469" i="2"/>
  <c r="T4469" i="2"/>
  <c r="R4469" i="2"/>
  <c r="P4469" i="2"/>
  <c r="U4468" i="2"/>
  <c r="T4468" i="2"/>
  <c r="R4468" i="2"/>
  <c r="P4468" i="2"/>
  <c r="U4467" i="2"/>
  <c r="T4467" i="2"/>
  <c r="R4467" i="2"/>
  <c r="P4467" i="2"/>
  <c r="U4466" i="2"/>
  <c r="T4466" i="2"/>
  <c r="R4466" i="2"/>
  <c r="P4466" i="2"/>
  <c r="U4465" i="2"/>
  <c r="T4465" i="2"/>
  <c r="R4465" i="2"/>
  <c r="P4465" i="2"/>
  <c r="U4464" i="2"/>
  <c r="T4464" i="2"/>
  <c r="R4464" i="2"/>
  <c r="P4464" i="2"/>
  <c r="U4463" i="2"/>
  <c r="T4463" i="2"/>
  <c r="R4463" i="2"/>
  <c r="P4463" i="2"/>
  <c r="U4462" i="2"/>
  <c r="T4462" i="2"/>
  <c r="R4462" i="2"/>
  <c r="P4462" i="2"/>
  <c r="U4461" i="2"/>
  <c r="T4461" i="2"/>
  <c r="R4461" i="2"/>
  <c r="P4461" i="2"/>
  <c r="U4460" i="2"/>
  <c r="T4460" i="2"/>
  <c r="R4460" i="2"/>
  <c r="P4460" i="2"/>
  <c r="U4459" i="2"/>
  <c r="T4459" i="2"/>
  <c r="R4459" i="2"/>
  <c r="P4459" i="2"/>
  <c r="U4458" i="2"/>
  <c r="T4458" i="2"/>
  <c r="R4458" i="2"/>
  <c r="P4458" i="2"/>
  <c r="U4457" i="2"/>
  <c r="T4457" i="2"/>
  <c r="R4457" i="2"/>
  <c r="P4457" i="2"/>
  <c r="U4456" i="2"/>
  <c r="T4456" i="2"/>
  <c r="R4456" i="2"/>
  <c r="P4456" i="2"/>
  <c r="U4455" i="2"/>
  <c r="T4455" i="2"/>
  <c r="R4455" i="2"/>
  <c r="P4455" i="2"/>
  <c r="U4454" i="2"/>
  <c r="T4454" i="2"/>
  <c r="R4454" i="2"/>
  <c r="P4454" i="2"/>
  <c r="U4453" i="2"/>
  <c r="T4453" i="2"/>
  <c r="R4453" i="2"/>
  <c r="P4453" i="2"/>
  <c r="U4452" i="2"/>
  <c r="T4452" i="2"/>
  <c r="R4452" i="2"/>
  <c r="P4452" i="2"/>
  <c r="U4451" i="2"/>
  <c r="T4451" i="2"/>
  <c r="R4451" i="2"/>
  <c r="P4451" i="2"/>
  <c r="U4450" i="2"/>
  <c r="T4450" i="2"/>
  <c r="R4450" i="2"/>
  <c r="P4450" i="2"/>
  <c r="U4449" i="2"/>
  <c r="T4449" i="2"/>
  <c r="R4449" i="2"/>
  <c r="P4449" i="2"/>
  <c r="U4448" i="2"/>
  <c r="T4448" i="2"/>
  <c r="R4448" i="2"/>
  <c r="P4448" i="2"/>
  <c r="U4447" i="2"/>
  <c r="T4447" i="2"/>
  <c r="R4447" i="2"/>
  <c r="P4447" i="2"/>
  <c r="U4446" i="2"/>
  <c r="T4446" i="2"/>
  <c r="R4446" i="2"/>
  <c r="P4446" i="2"/>
  <c r="U4445" i="2"/>
  <c r="T4445" i="2"/>
  <c r="R4445" i="2"/>
  <c r="P4445" i="2"/>
  <c r="U4444" i="2"/>
  <c r="T4444" i="2"/>
  <c r="R4444" i="2"/>
  <c r="P4444" i="2"/>
  <c r="U4443" i="2"/>
  <c r="T4443" i="2"/>
  <c r="R4443" i="2"/>
  <c r="P4443" i="2"/>
  <c r="U4442" i="2"/>
  <c r="T4442" i="2"/>
  <c r="R4442" i="2"/>
  <c r="P4442" i="2"/>
  <c r="U4441" i="2"/>
  <c r="T4441" i="2"/>
  <c r="R4441" i="2"/>
  <c r="P4441" i="2"/>
  <c r="U4440" i="2"/>
  <c r="T4440" i="2"/>
  <c r="R4440" i="2"/>
  <c r="P4440" i="2"/>
  <c r="U4439" i="2"/>
  <c r="T4439" i="2"/>
  <c r="R4439" i="2"/>
  <c r="P4439" i="2"/>
  <c r="U4438" i="2"/>
  <c r="T4438" i="2"/>
  <c r="R4438" i="2"/>
  <c r="P4438" i="2"/>
  <c r="U4437" i="2"/>
  <c r="T4437" i="2"/>
  <c r="R4437" i="2"/>
  <c r="P4437" i="2"/>
  <c r="U4436" i="2"/>
  <c r="T4436" i="2"/>
  <c r="R4436" i="2"/>
  <c r="P4436" i="2"/>
  <c r="U4435" i="2"/>
  <c r="T4435" i="2"/>
  <c r="R4435" i="2"/>
  <c r="P4435" i="2"/>
  <c r="U4434" i="2"/>
  <c r="T4434" i="2"/>
  <c r="R4434" i="2"/>
  <c r="P4434" i="2"/>
  <c r="U4433" i="2"/>
  <c r="T4433" i="2"/>
  <c r="R4433" i="2"/>
  <c r="P4433" i="2"/>
  <c r="U4432" i="2"/>
  <c r="T4432" i="2"/>
  <c r="R4432" i="2"/>
  <c r="P4432" i="2"/>
  <c r="U4431" i="2"/>
  <c r="T4431" i="2"/>
  <c r="R4431" i="2"/>
  <c r="P4431" i="2"/>
  <c r="U4430" i="2"/>
  <c r="T4430" i="2"/>
  <c r="R4430" i="2"/>
  <c r="P4430" i="2"/>
  <c r="U4429" i="2"/>
  <c r="T4429" i="2"/>
  <c r="R4429" i="2"/>
  <c r="P4429" i="2"/>
  <c r="U4428" i="2"/>
  <c r="T4428" i="2"/>
  <c r="R4428" i="2"/>
  <c r="P4428" i="2"/>
  <c r="U4427" i="2"/>
  <c r="T4427" i="2"/>
  <c r="R4427" i="2"/>
  <c r="P4427" i="2"/>
  <c r="U4426" i="2"/>
  <c r="T4426" i="2"/>
  <c r="R4426" i="2"/>
  <c r="P4426" i="2"/>
  <c r="U4425" i="2"/>
  <c r="T4425" i="2"/>
  <c r="R4425" i="2"/>
  <c r="P4425" i="2"/>
  <c r="U4424" i="2"/>
  <c r="T4424" i="2"/>
  <c r="R4424" i="2"/>
  <c r="P4424" i="2"/>
  <c r="U4423" i="2"/>
  <c r="T4423" i="2"/>
  <c r="R4423" i="2"/>
  <c r="P4423" i="2"/>
  <c r="U4422" i="2"/>
  <c r="T4422" i="2"/>
  <c r="R4422" i="2"/>
  <c r="P4422" i="2"/>
  <c r="U4421" i="2"/>
  <c r="T4421" i="2"/>
  <c r="R4421" i="2"/>
  <c r="P4421" i="2"/>
  <c r="U4420" i="2"/>
  <c r="T4420" i="2"/>
  <c r="R4420" i="2"/>
  <c r="P4420" i="2"/>
  <c r="U4419" i="2"/>
  <c r="T4419" i="2"/>
  <c r="R4419" i="2"/>
  <c r="P4419" i="2"/>
  <c r="U4418" i="2"/>
  <c r="T4418" i="2"/>
  <c r="R4418" i="2"/>
  <c r="P4418" i="2"/>
  <c r="U4417" i="2"/>
  <c r="T4417" i="2"/>
  <c r="R4417" i="2"/>
  <c r="P4417" i="2"/>
  <c r="U4416" i="2"/>
  <c r="T4416" i="2"/>
  <c r="R4416" i="2"/>
  <c r="P4416" i="2"/>
  <c r="U4415" i="2"/>
  <c r="T4415" i="2"/>
  <c r="R4415" i="2"/>
  <c r="P4415" i="2"/>
  <c r="U4414" i="2"/>
  <c r="T4414" i="2"/>
  <c r="R4414" i="2"/>
  <c r="P4414" i="2"/>
  <c r="U4413" i="2"/>
  <c r="T4413" i="2"/>
  <c r="R4413" i="2"/>
  <c r="P4413" i="2"/>
  <c r="U4412" i="2"/>
  <c r="T4412" i="2"/>
  <c r="R4412" i="2"/>
  <c r="P4412" i="2"/>
  <c r="U4411" i="2"/>
  <c r="T4411" i="2"/>
  <c r="R4411" i="2"/>
  <c r="P4411" i="2"/>
  <c r="U4410" i="2"/>
  <c r="T4410" i="2"/>
  <c r="R4410" i="2"/>
  <c r="P4410" i="2"/>
  <c r="U4409" i="2"/>
  <c r="T4409" i="2"/>
  <c r="R4409" i="2"/>
  <c r="P4409" i="2"/>
  <c r="U4408" i="2"/>
  <c r="T4408" i="2"/>
  <c r="R4408" i="2"/>
  <c r="P4408" i="2"/>
  <c r="U4407" i="2"/>
  <c r="T4407" i="2"/>
  <c r="R4407" i="2"/>
  <c r="P4407" i="2"/>
  <c r="U4406" i="2"/>
  <c r="T4406" i="2"/>
  <c r="R4406" i="2"/>
  <c r="P4406" i="2"/>
  <c r="U4405" i="2"/>
  <c r="T4405" i="2"/>
  <c r="R4405" i="2"/>
  <c r="P4405" i="2"/>
  <c r="U4404" i="2"/>
  <c r="T4404" i="2"/>
  <c r="R4404" i="2"/>
  <c r="P4404" i="2"/>
  <c r="U4403" i="2"/>
  <c r="T4403" i="2"/>
  <c r="R4403" i="2"/>
  <c r="P4403" i="2"/>
  <c r="U4402" i="2"/>
  <c r="T4402" i="2"/>
  <c r="R4402" i="2"/>
  <c r="P4402" i="2"/>
  <c r="U4401" i="2"/>
  <c r="T4401" i="2"/>
  <c r="R4401" i="2"/>
  <c r="P4401" i="2"/>
  <c r="U4400" i="2"/>
  <c r="T4400" i="2"/>
  <c r="R4400" i="2"/>
  <c r="P4400" i="2"/>
  <c r="U4399" i="2"/>
  <c r="T4399" i="2"/>
  <c r="R4399" i="2"/>
  <c r="P4399" i="2"/>
  <c r="U4398" i="2"/>
  <c r="T4398" i="2"/>
  <c r="R4398" i="2"/>
  <c r="P4398" i="2"/>
  <c r="U4397" i="2"/>
  <c r="T4397" i="2"/>
  <c r="R4397" i="2"/>
  <c r="P4397" i="2"/>
  <c r="U4396" i="2"/>
  <c r="T4396" i="2"/>
  <c r="R4396" i="2"/>
  <c r="P4396" i="2"/>
  <c r="U4395" i="2"/>
  <c r="T4395" i="2"/>
  <c r="R4395" i="2"/>
  <c r="P4395" i="2"/>
  <c r="U4394" i="2"/>
  <c r="T4394" i="2"/>
  <c r="R4394" i="2"/>
  <c r="P4394" i="2"/>
  <c r="U4393" i="2"/>
  <c r="T4393" i="2"/>
  <c r="R4393" i="2"/>
  <c r="P4393" i="2"/>
  <c r="U4392" i="2"/>
  <c r="T4392" i="2"/>
  <c r="R4392" i="2"/>
  <c r="P4392" i="2"/>
  <c r="U4391" i="2"/>
  <c r="T4391" i="2"/>
  <c r="R4391" i="2"/>
  <c r="P4391" i="2"/>
  <c r="U4390" i="2"/>
  <c r="T4390" i="2"/>
  <c r="R4390" i="2"/>
  <c r="P4390" i="2"/>
  <c r="U4389" i="2"/>
  <c r="T4389" i="2"/>
  <c r="R4389" i="2"/>
  <c r="P4389" i="2"/>
  <c r="U4388" i="2"/>
  <c r="T4388" i="2"/>
  <c r="R4388" i="2"/>
  <c r="P4388" i="2"/>
  <c r="U4387" i="2"/>
  <c r="T4387" i="2"/>
  <c r="R4387" i="2"/>
  <c r="P4387" i="2"/>
  <c r="U4386" i="2"/>
  <c r="T4386" i="2"/>
  <c r="R4386" i="2"/>
  <c r="P4386" i="2"/>
  <c r="U4385" i="2"/>
  <c r="T4385" i="2"/>
  <c r="R4385" i="2"/>
  <c r="P4385" i="2"/>
  <c r="U4384" i="2"/>
  <c r="T4384" i="2"/>
  <c r="R4384" i="2"/>
  <c r="P4384" i="2"/>
  <c r="U4383" i="2"/>
  <c r="T4383" i="2"/>
  <c r="R4383" i="2"/>
  <c r="P4383" i="2"/>
  <c r="U4382" i="2"/>
  <c r="T4382" i="2"/>
  <c r="R4382" i="2"/>
  <c r="P4382" i="2"/>
  <c r="U4381" i="2"/>
  <c r="T4381" i="2"/>
  <c r="R4381" i="2"/>
  <c r="P4381" i="2"/>
  <c r="U4380" i="2"/>
  <c r="T4380" i="2"/>
  <c r="R4380" i="2"/>
  <c r="P4380" i="2"/>
  <c r="U4379" i="2"/>
  <c r="T4379" i="2"/>
  <c r="R4379" i="2"/>
  <c r="P4379" i="2"/>
  <c r="U4378" i="2"/>
  <c r="T4378" i="2"/>
  <c r="R4378" i="2"/>
  <c r="P4378" i="2"/>
  <c r="U4377" i="2"/>
  <c r="T4377" i="2"/>
  <c r="R4377" i="2"/>
  <c r="P4377" i="2"/>
  <c r="U4376" i="2"/>
  <c r="T4376" i="2"/>
  <c r="R4376" i="2"/>
  <c r="P4376" i="2"/>
  <c r="U4375" i="2"/>
  <c r="T4375" i="2"/>
  <c r="R4375" i="2"/>
  <c r="P4375" i="2"/>
  <c r="U4374" i="2"/>
  <c r="T4374" i="2"/>
  <c r="R4374" i="2"/>
  <c r="P4374" i="2"/>
  <c r="U4373" i="2"/>
  <c r="T4373" i="2"/>
  <c r="R4373" i="2"/>
  <c r="P4373" i="2"/>
  <c r="U4372" i="2"/>
  <c r="T4372" i="2"/>
  <c r="R4372" i="2"/>
  <c r="P4372" i="2"/>
  <c r="U4371" i="2"/>
  <c r="T4371" i="2"/>
  <c r="R4371" i="2"/>
  <c r="P4371" i="2"/>
  <c r="U4370" i="2"/>
  <c r="T4370" i="2"/>
  <c r="R4370" i="2"/>
  <c r="P4370" i="2"/>
  <c r="U4369" i="2"/>
  <c r="T4369" i="2"/>
  <c r="R4369" i="2"/>
  <c r="P4369" i="2"/>
  <c r="U4368" i="2"/>
  <c r="T4368" i="2"/>
  <c r="R4368" i="2"/>
  <c r="P4368" i="2"/>
  <c r="U4367" i="2"/>
  <c r="T4367" i="2"/>
  <c r="R4367" i="2"/>
  <c r="P4367" i="2"/>
  <c r="U4366" i="2"/>
  <c r="T4366" i="2"/>
  <c r="R4366" i="2"/>
  <c r="P4366" i="2"/>
  <c r="U4365" i="2"/>
  <c r="T4365" i="2"/>
  <c r="R4365" i="2"/>
  <c r="P4365" i="2"/>
  <c r="U4364" i="2"/>
  <c r="T4364" i="2"/>
  <c r="R4364" i="2"/>
  <c r="P4364" i="2"/>
  <c r="U4363" i="2"/>
  <c r="T4363" i="2"/>
  <c r="R4363" i="2"/>
  <c r="P4363" i="2"/>
  <c r="U4362" i="2"/>
  <c r="T4362" i="2"/>
  <c r="R4362" i="2"/>
  <c r="P4362" i="2"/>
  <c r="U4361" i="2"/>
  <c r="T4361" i="2"/>
  <c r="R4361" i="2"/>
  <c r="P4361" i="2"/>
  <c r="U4360" i="2"/>
  <c r="T4360" i="2"/>
  <c r="R4360" i="2"/>
  <c r="P4360" i="2"/>
  <c r="U4359" i="2"/>
  <c r="T4359" i="2"/>
  <c r="R4359" i="2"/>
  <c r="P4359" i="2"/>
  <c r="U4358" i="2"/>
  <c r="T4358" i="2"/>
  <c r="R4358" i="2"/>
  <c r="P4358" i="2"/>
  <c r="U4357" i="2"/>
  <c r="T4357" i="2"/>
  <c r="R4357" i="2"/>
  <c r="P4357" i="2"/>
  <c r="U4356" i="2"/>
  <c r="T4356" i="2"/>
  <c r="R4356" i="2"/>
  <c r="P4356" i="2"/>
  <c r="U4355" i="2"/>
  <c r="T4355" i="2"/>
  <c r="R4355" i="2"/>
  <c r="P4355" i="2"/>
  <c r="U4354" i="2"/>
  <c r="T4354" i="2"/>
  <c r="R4354" i="2"/>
  <c r="P4354" i="2"/>
  <c r="U4353" i="2"/>
  <c r="T4353" i="2"/>
  <c r="R4353" i="2"/>
  <c r="P4353" i="2"/>
  <c r="U4352" i="2"/>
  <c r="T4352" i="2"/>
  <c r="R4352" i="2"/>
  <c r="P4352" i="2"/>
  <c r="U4351" i="2"/>
  <c r="T4351" i="2"/>
  <c r="R4351" i="2"/>
  <c r="P4351" i="2"/>
  <c r="U4350" i="2"/>
  <c r="T4350" i="2"/>
  <c r="R4350" i="2"/>
  <c r="P4350" i="2"/>
  <c r="U4349" i="2"/>
  <c r="T4349" i="2"/>
  <c r="R4349" i="2"/>
  <c r="P4349" i="2"/>
  <c r="U4348" i="2"/>
  <c r="T4348" i="2"/>
  <c r="R4348" i="2"/>
  <c r="P4348" i="2"/>
  <c r="U4347" i="2"/>
  <c r="T4347" i="2"/>
  <c r="R4347" i="2"/>
  <c r="P4347" i="2"/>
  <c r="U4346" i="2"/>
  <c r="T4346" i="2"/>
  <c r="R4346" i="2"/>
  <c r="P4346" i="2"/>
  <c r="U4345" i="2"/>
  <c r="T4345" i="2"/>
  <c r="R4345" i="2"/>
  <c r="P4345" i="2"/>
  <c r="U4344" i="2"/>
  <c r="T4344" i="2"/>
  <c r="R4344" i="2"/>
  <c r="P4344" i="2"/>
  <c r="U4343" i="2"/>
  <c r="T4343" i="2"/>
  <c r="R4343" i="2"/>
  <c r="P4343" i="2"/>
  <c r="U4342" i="2"/>
  <c r="T4342" i="2"/>
  <c r="R4342" i="2"/>
  <c r="P4342" i="2"/>
  <c r="U4341" i="2"/>
  <c r="T4341" i="2"/>
  <c r="R4341" i="2"/>
  <c r="P4341" i="2"/>
  <c r="U4340" i="2"/>
  <c r="T4340" i="2"/>
  <c r="R4340" i="2"/>
  <c r="P4340" i="2"/>
  <c r="U4339" i="2"/>
  <c r="T4339" i="2"/>
  <c r="R4339" i="2"/>
  <c r="P4339" i="2"/>
  <c r="U4338" i="2"/>
  <c r="T4338" i="2"/>
  <c r="R4338" i="2"/>
  <c r="P4338" i="2"/>
  <c r="U4337" i="2"/>
  <c r="T4337" i="2"/>
  <c r="R4337" i="2"/>
  <c r="P4337" i="2"/>
  <c r="U4336" i="2"/>
  <c r="T4336" i="2"/>
  <c r="R4336" i="2"/>
  <c r="P4336" i="2"/>
  <c r="U4335" i="2"/>
  <c r="T4335" i="2"/>
  <c r="R4335" i="2"/>
  <c r="P4335" i="2"/>
  <c r="U4334" i="2"/>
  <c r="T4334" i="2"/>
  <c r="R4334" i="2"/>
  <c r="P4334" i="2"/>
  <c r="U4333" i="2"/>
  <c r="T4333" i="2"/>
  <c r="R4333" i="2"/>
  <c r="P4333" i="2"/>
  <c r="U4332" i="2"/>
  <c r="T4332" i="2"/>
  <c r="R4332" i="2"/>
  <c r="P4332" i="2"/>
  <c r="U4331" i="2"/>
  <c r="T4331" i="2"/>
  <c r="R4331" i="2"/>
  <c r="P4331" i="2"/>
  <c r="U4330" i="2"/>
  <c r="T4330" i="2"/>
  <c r="R4330" i="2"/>
  <c r="P4330" i="2"/>
  <c r="U4329" i="2"/>
  <c r="T4329" i="2"/>
  <c r="R4329" i="2"/>
  <c r="P4329" i="2"/>
  <c r="U4328" i="2"/>
  <c r="T4328" i="2"/>
  <c r="R4328" i="2"/>
  <c r="P4328" i="2"/>
  <c r="U4327" i="2"/>
  <c r="T4327" i="2"/>
  <c r="R4327" i="2"/>
  <c r="P4327" i="2"/>
  <c r="U4326" i="2"/>
  <c r="T4326" i="2"/>
  <c r="R4326" i="2"/>
  <c r="P4326" i="2"/>
  <c r="U4325" i="2"/>
  <c r="T4325" i="2"/>
  <c r="R4325" i="2"/>
  <c r="P4325" i="2"/>
  <c r="U4324" i="2"/>
  <c r="T4324" i="2"/>
  <c r="R4324" i="2"/>
  <c r="P4324" i="2"/>
  <c r="U4323" i="2"/>
  <c r="T4323" i="2"/>
  <c r="R4323" i="2"/>
  <c r="P4323" i="2"/>
  <c r="U4322" i="2"/>
  <c r="T4322" i="2"/>
  <c r="R4322" i="2"/>
  <c r="P4322" i="2"/>
  <c r="U4321" i="2"/>
  <c r="T4321" i="2"/>
  <c r="R4321" i="2"/>
  <c r="P4321" i="2"/>
  <c r="U4320" i="2"/>
  <c r="T4320" i="2"/>
  <c r="R4320" i="2"/>
  <c r="P4320" i="2"/>
  <c r="U4319" i="2"/>
  <c r="T4319" i="2"/>
  <c r="R4319" i="2"/>
  <c r="P4319" i="2"/>
  <c r="U4318" i="2"/>
  <c r="T4318" i="2"/>
  <c r="R4318" i="2"/>
  <c r="P4318" i="2"/>
  <c r="U4317" i="2"/>
  <c r="T4317" i="2"/>
  <c r="R4317" i="2"/>
  <c r="P4317" i="2"/>
  <c r="U4316" i="2"/>
  <c r="T4316" i="2"/>
  <c r="R4316" i="2"/>
  <c r="P4316" i="2"/>
  <c r="U4315" i="2"/>
  <c r="T4315" i="2"/>
  <c r="R4315" i="2"/>
  <c r="P4315" i="2"/>
  <c r="U4314" i="2"/>
  <c r="T4314" i="2"/>
  <c r="R4314" i="2"/>
  <c r="P4314" i="2"/>
  <c r="U4313" i="2"/>
  <c r="T4313" i="2"/>
  <c r="R4313" i="2"/>
  <c r="P4313" i="2"/>
  <c r="U4312" i="2"/>
  <c r="T4312" i="2"/>
  <c r="R4312" i="2"/>
  <c r="P4312" i="2"/>
  <c r="U4311" i="2"/>
  <c r="T4311" i="2"/>
  <c r="R4311" i="2"/>
  <c r="P4311" i="2"/>
  <c r="U4310" i="2"/>
  <c r="T4310" i="2"/>
  <c r="R4310" i="2"/>
  <c r="P4310" i="2"/>
  <c r="U4309" i="2"/>
  <c r="T4309" i="2"/>
  <c r="R4309" i="2"/>
  <c r="P4309" i="2"/>
  <c r="U4308" i="2"/>
  <c r="T4308" i="2"/>
  <c r="R4308" i="2"/>
  <c r="P4308" i="2"/>
  <c r="U4307" i="2"/>
  <c r="T4307" i="2"/>
  <c r="R4307" i="2"/>
  <c r="P4307" i="2"/>
  <c r="U4306" i="2"/>
  <c r="T4306" i="2"/>
  <c r="R4306" i="2"/>
  <c r="P4306" i="2"/>
  <c r="U4305" i="2"/>
  <c r="T4305" i="2"/>
  <c r="R4305" i="2"/>
  <c r="P4305" i="2"/>
  <c r="U4304" i="2"/>
  <c r="T4304" i="2"/>
  <c r="R4304" i="2"/>
  <c r="P4304" i="2"/>
  <c r="U4303" i="2"/>
  <c r="T4303" i="2"/>
  <c r="R4303" i="2"/>
  <c r="P4303" i="2"/>
  <c r="U4302" i="2"/>
  <c r="T4302" i="2"/>
  <c r="R4302" i="2"/>
  <c r="P4302" i="2"/>
  <c r="U4301" i="2"/>
  <c r="T4301" i="2"/>
  <c r="R4301" i="2"/>
  <c r="P4301" i="2"/>
  <c r="U4300" i="2"/>
  <c r="T4300" i="2"/>
  <c r="R4300" i="2"/>
  <c r="P4300" i="2"/>
  <c r="U4299" i="2"/>
  <c r="T4299" i="2"/>
  <c r="R4299" i="2"/>
  <c r="P4299" i="2"/>
  <c r="U4298" i="2"/>
  <c r="T4298" i="2"/>
  <c r="R4298" i="2"/>
  <c r="P4298" i="2"/>
  <c r="U4297" i="2"/>
  <c r="T4297" i="2"/>
  <c r="R4297" i="2"/>
  <c r="P4297" i="2"/>
  <c r="U4296" i="2"/>
  <c r="T4296" i="2"/>
  <c r="R4296" i="2"/>
  <c r="P4296" i="2"/>
  <c r="U4295" i="2"/>
  <c r="T4295" i="2"/>
  <c r="R4295" i="2"/>
  <c r="P4295" i="2"/>
  <c r="U4294" i="2"/>
  <c r="T4294" i="2"/>
  <c r="R4294" i="2"/>
  <c r="P4294" i="2"/>
  <c r="U4293" i="2"/>
  <c r="T4293" i="2"/>
  <c r="R4293" i="2"/>
  <c r="P4293" i="2"/>
  <c r="U4292" i="2"/>
  <c r="T4292" i="2"/>
  <c r="R4292" i="2"/>
  <c r="P4292" i="2"/>
  <c r="U4291" i="2"/>
  <c r="T4291" i="2"/>
  <c r="R4291" i="2"/>
  <c r="P4291" i="2"/>
  <c r="U4290" i="2"/>
  <c r="T4290" i="2"/>
  <c r="R4290" i="2"/>
  <c r="P4290" i="2"/>
  <c r="U4289" i="2"/>
  <c r="T4289" i="2"/>
  <c r="R4289" i="2"/>
  <c r="P4289" i="2"/>
  <c r="U4288" i="2"/>
  <c r="T4288" i="2"/>
  <c r="R4288" i="2"/>
  <c r="P4288" i="2"/>
  <c r="U4287" i="2"/>
  <c r="T4287" i="2"/>
  <c r="R4287" i="2"/>
  <c r="P4287" i="2"/>
  <c r="U4286" i="2"/>
  <c r="T4286" i="2"/>
  <c r="R4286" i="2"/>
  <c r="P4286" i="2"/>
  <c r="U4285" i="2"/>
  <c r="T4285" i="2"/>
  <c r="R4285" i="2"/>
  <c r="P4285" i="2"/>
  <c r="U4284" i="2"/>
  <c r="T4284" i="2"/>
  <c r="R4284" i="2"/>
  <c r="P4284" i="2"/>
  <c r="U4283" i="2"/>
  <c r="T4283" i="2"/>
  <c r="R4283" i="2"/>
  <c r="P4283" i="2"/>
  <c r="U4282" i="2"/>
  <c r="T4282" i="2"/>
  <c r="R4282" i="2"/>
  <c r="P4282" i="2"/>
  <c r="U4281" i="2"/>
  <c r="T4281" i="2"/>
  <c r="R4281" i="2"/>
  <c r="P4281" i="2"/>
  <c r="U4280" i="2"/>
  <c r="T4280" i="2"/>
  <c r="R4280" i="2"/>
  <c r="P4280" i="2"/>
  <c r="U4279" i="2"/>
  <c r="T4279" i="2"/>
  <c r="R4279" i="2"/>
  <c r="P4279" i="2"/>
  <c r="U4278" i="2"/>
  <c r="T4278" i="2"/>
  <c r="R4278" i="2"/>
  <c r="P4278" i="2"/>
  <c r="U4277" i="2"/>
  <c r="T4277" i="2"/>
  <c r="R4277" i="2"/>
  <c r="P4277" i="2"/>
  <c r="U4276" i="2"/>
  <c r="T4276" i="2"/>
  <c r="R4276" i="2"/>
  <c r="P4276" i="2"/>
  <c r="U4275" i="2"/>
  <c r="T4275" i="2"/>
  <c r="R4275" i="2"/>
  <c r="P4275" i="2"/>
  <c r="U4274" i="2"/>
  <c r="T4274" i="2"/>
  <c r="R4274" i="2"/>
  <c r="P4274" i="2"/>
  <c r="U4273" i="2"/>
  <c r="T4273" i="2"/>
  <c r="R4273" i="2"/>
  <c r="P4273" i="2"/>
  <c r="U4272" i="2"/>
  <c r="T4272" i="2"/>
  <c r="R4272" i="2"/>
  <c r="P4272" i="2"/>
  <c r="U4271" i="2"/>
  <c r="T4271" i="2"/>
  <c r="R4271" i="2"/>
  <c r="P4271" i="2"/>
  <c r="U4270" i="2"/>
  <c r="T4270" i="2"/>
  <c r="R4270" i="2"/>
  <c r="P4270" i="2"/>
  <c r="U4269" i="2"/>
  <c r="T4269" i="2"/>
  <c r="R4269" i="2"/>
  <c r="P4269" i="2"/>
  <c r="U4268" i="2"/>
  <c r="T4268" i="2"/>
  <c r="R4268" i="2"/>
  <c r="P4268" i="2"/>
  <c r="U4267" i="2"/>
  <c r="T4267" i="2"/>
  <c r="R4267" i="2"/>
  <c r="P4267" i="2"/>
  <c r="U4266" i="2"/>
  <c r="T4266" i="2"/>
  <c r="R4266" i="2"/>
  <c r="P4266" i="2"/>
  <c r="U4265" i="2"/>
  <c r="T4265" i="2"/>
  <c r="R4265" i="2"/>
  <c r="P4265" i="2"/>
  <c r="U4264" i="2"/>
  <c r="T4264" i="2"/>
  <c r="R4264" i="2"/>
  <c r="P4264" i="2"/>
  <c r="U4263" i="2"/>
  <c r="T4263" i="2"/>
  <c r="R4263" i="2"/>
  <c r="P4263" i="2"/>
  <c r="U4262" i="2"/>
  <c r="T4262" i="2"/>
  <c r="R4262" i="2"/>
  <c r="P4262" i="2"/>
  <c r="U4261" i="2"/>
  <c r="T4261" i="2"/>
  <c r="R4261" i="2"/>
  <c r="P4261" i="2"/>
  <c r="U4260" i="2"/>
  <c r="T4260" i="2"/>
  <c r="R4260" i="2"/>
  <c r="P4260" i="2"/>
  <c r="U4259" i="2"/>
  <c r="T4259" i="2"/>
  <c r="R4259" i="2"/>
  <c r="P4259" i="2"/>
  <c r="U4258" i="2"/>
  <c r="T4258" i="2"/>
  <c r="R4258" i="2"/>
  <c r="P4258" i="2"/>
  <c r="U4257" i="2"/>
  <c r="T4257" i="2"/>
  <c r="R4257" i="2"/>
  <c r="P4257" i="2"/>
  <c r="U4256" i="2"/>
  <c r="T4256" i="2"/>
  <c r="R4256" i="2"/>
  <c r="P4256" i="2"/>
  <c r="U4255" i="2"/>
  <c r="T4255" i="2"/>
  <c r="R4255" i="2"/>
  <c r="P4255" i="2"/>
  <c r="U4254" i="2"/>
  <c r="T4254" i="2"/>
  <c r="R4254" i="2"/>
  <c r="P4254" i="2"/>
  <c r="U4253" i="2"/>
  <c r="T4253" i="2"/>
  <c r="R4253" i="2"/>
  <c r="P4253" i="2"/>
  <c r="U4252" i="2"/>
  <c r="T4252" i="2"/>
  <c r="R4252" i="2"/>
  <c r="P4252" i="2"/>
  <c r="U4251" i="2"/>
  <c r="T4251" i="2"/>
  <c r="R4251" i="2"/>
  <c r="P4251" i="2"/>
  <c r="U4250" i="2"/>
  <c r="T4250" i="2"/>
  <c r="R4250" i="2"/>
  <c r="P4250" i="2"/>
  <c r="U4249" i="2"/>
  <c r="T4249" i="2"/>
  <c r="R4249" i="2"/>
  <c r="P4249" i="2"/>
  <c r="U4248" i="2"/>
  <c r="T4248" i="2"/>
  <c r="R4248" i="2"/>
  <c r="P4248" i="2"/>
  <c r="U4247" i="2"/>
  <c r="T4247" i="2"/>
  <c r="R4247" i="2"/>
  <c r="P4247" i="2"/>
  <c r="U4246" i="2"/>
  <c r="T4246" i="2"/>
  <c r="R4246" i="2"/>
  <c r="P4246" i="2"/>
  <c r="U4245" i="2"/>
  <c r="T4245" i="2"/>
  <c r="R4245" i="2"/>
  <c r="P4245" i="2"/>
  <c r="U4244" i="2"/>
  <c r="T4244" i="2"/>
  <c r="R4244" i="2"/>
  <c r="P4244" i="2"/>
  <c r="U4243" i="2"/>
  <c r="T4243" i="2"/>
  <c r="R4243" i="2"/>
  <c r="P4243" i="2"/>
  <c r="U4242" i="2"/>
  <c r="T4242" i="2"/>
  <c r="R4242" i="2"/>
  <c r="P4242" i="2"/>
  <c r="U4241" i="2"/>
  <c r="T4241" i="2"/>
  <c r="R4241" i="2"/>
  <c r="P4241" i="2"/>
  <c r="U4240" i="2"/>
  <c r="T4240" i="2"/>
  <c r="R4240" i="2"/>
  <c r="P4240" i="2"/>
  <c r="U4239" i="2"/>
  <c r="T4239" i="2"/>
  <c r="R4239" i="2"/>
  <c r="P4239" i="2"/>
  <c r="U4238" i="2"/>
  <c r="T4238" i="2"/>
  <c r="R4238" i="2"/>
  <c r="P4238" i="2"/>
  <c r="U4237" i="2"/>
  <c r="T4237" i="2"/>
  <c r="R4237" i="2"/>
  <c r="P4237" i="2"/>
  <c r="U4236" i="2"/>
  <c r="T4236" i="2"/>
  <c r="R4236" i="2"/>
  <c r="P4236" i="2"/>
  <c r="U4235" i="2"/>
  <c r="T4235" i="2"/>
  <c r="R4235" i="2"/>
  <c r="P4235" i="2"/>
  <c r="U4234" i="2"/>
  <c r="T4234" i="2"/>
  <c r="R4234" i="2"/>
  <c r="P4234" i="2"/>
  <c r="U4233" i="2"/>
  <c r="T4233" i="2"/>
  <c r="R4233" i="2"/>
  <c r="P4233" i="2"/>
  <c r="U4232" i="2"/>
  <c r="T4232" i="2"/>
  <c r="R4232" i="2"/>
  <c r="P4232" i="2"/>
  <c r="U4231" i="2"/>
  <c r="T4231" i="2"/>
  <c r="R4231" i="2"/>
  <c r="P4231" i="2"/>
  <c r="U4230" i="2"/>
  <c r="T4230" i="2"/>
  <c r="R4230" i="2"/>
  <c r="P4230" i="2"/>
  <c r="U4229" i="2"/>
  <c r="T4229" i="2"/>
  <c r="R4229" i="2"/>
  <c r="P4229" i="2"/>
  <c r="U4228" i="2"/>
  <c r="T4228" i="2"/>
  <c r="R4228" i="2"/>
  <c r="P4228" i="2"/>
  <c r="U4227" i="2"/>
  <c r="T4227" i="2"/>
  <c r="R4227" i="2"/>
  <c r="P4227" i="2"/>
  <c r="U4226" i="2"/>
  <c r="T4226" i="2"/>
  <c r="R4226" i="2"/>
  <c r="P4226" i="2"/>
  <c r="U4225" i="2"/>
  <c r="T4225" i="2"/>
  <c r="R4225" i="2"/>
  <c r="P4225" i="2"/>
  <c r="U4224" i="2"/>
  <c r="T4224" i="2"/>
  <c r="R4224" i="2"/>
  <c r="P4224" i="2"/>
  <c r="U4223" i="2"/>
  <c r="T4223" i="2"/>
  <c r="R4223" i="2"/>
  <c r="P4223" i="2"/>
  <c r="U4222" i="2"/>
  <c r="T4222" i="2"/>
  <c r="R4222" i="2"/>
  <c r="P4222" i="2"/>
  <c r="U4221" i="2"/>
  <c r="T4221" i="2"/>
  <c r="R4221" i="2"/>
  <c r="P4221" i="2"/>
  <c r="U4220" i="2"/>
  <c r="T4220" i="2"/>
  <c r="R4220" i="2"/>
  <c r="P4220" i="2"/>
  <c r="U4219" i="2"/>
  <c r="T4219" i="2"/>
  <c r="R4219" i="2"/>
  <c r="P4219" i="2"/>
  <c r="U4218" i="2"/>
  <c r="T4218" i="2"/>
  <c r="R4218" i="2"/>
  <c r="P4218" i="2"/>
  <c r="U4217" i="2"/>
  <c r="T4217" i="2"/>
  <c r="R4217" i="2"/>
  <c r="P4217" i="2"/>
  <c r="U4216" i="2"/>
  <c r="T4216" i="2"/>
  <c r="R4216" i="2"/>
  <c r="P4216" i="2"/>
  <c r="U4215" i="2"/>
  <c r="T4215" i="2"/>
  <c r="R4215" i="2"/>
  <c r="P4215" i="2"/>
  <c r="U4214" i="2"/>
  <c r="T4214" i="2"/>
  <c r="R4214" i="2"/>
  <c r="P4214" i="2"/>
  <c r="U4213" i="2"/>
  <c r="T4213" i="2"/>
  <c r="R4213" i="2"/>
  <c r="P4213" i="2"/>
  <c r="U4212" i="2"/>
  <c r="T4212" i="2"/>
  <c r="R4212" i="2"/>
  <c r="P4212" i="2"/>
  <c r="U4211" i="2"/>
  <c r="T4211" i="2"/>
  <c r="R4211" i="2"/>
  <c r="P4211" i="2"/>
  <c r="U4210" i="2"/>
  <c r="T4210" i="2"/>
  <c r="R4210" i="2"/>
  <c r="P4210" i="2"/>
  <c r="U4209" i="2"/>
  <c r="T4209" i="2"/>
  <c r="R4209" i="2"/>
  <c r="P4209" i="2"/>
  <c r="U4208" i="2"/>
  <c r="T4208" i="2"/>
  <c r="R4208" i="2"/>
  <c r="P4208" i="2"/>
  <c r="U4207" i="2"/>
  <c r="T4207" i="2"/>
  <c r="R4207" i="2"/>
  <c r="P4207" i="2"/>
  <c r="U4206" i="2"/>
  <c r="T4206" i="2"/>
  <c r="R4206" i="2"/>
  <c r="P4206" i="2"/>
  <c r="U4205" i="2"/>
  <c r="T4205" i="2"/>
  <c r="R4205" i="2"/>
  <c r="P4205" i="2"/>
  <c r="U4204" i="2"/>
  <c r="T4204" i="2"/>
  <c r="R4204" i="2"/>
  <c r="P4204" i="2"/>
  <c r="U4203" i="2"/>
  <c r="T4203" i="2"/>
  <c r="R4203" i="2"/>
  <c r="P4203" i="2"/>
  <c r="U4202" i="2"/>
  <c r="T4202" i="2"/>
  <c r="R4202" i="2"/>
  <c r="P4202" i="2"/>
  <c r="U4201" i="2"/>
  <c r="T4201" i="2"/>
  <c r="R4201" i="2"/>
  <c r="P4201" i="2"/>
  <c r="U4200" i="2"/>
  <c r="T4200" i="2"/>
  <c r="R4200" i="2"/>
  <c r="P4200" i="2"/>
  <c r="U4199" i="2"/>
  <c r="T4199" i="2"/>
  <c r="R4199" i="2"/>
  <c r="P4199" i="2"/>
  <c r="U4198" i="2"/>
  <c r="T4198" i="2"/>
  <c r="R4198" i="2"/>
  <c r="P4198" i="2"/>
  <c r="U4197" i="2"/>
  <c r="T4197" i="2"/>
  <c r="R4197" i="2"/>
  <c r="P4197" i="2"/>
  <c r="U4196" i="2"/>
  <c r="T4196" i="2"/>
  <c r="R4196" i="2"/>
  <c r="P4196" i="2"/>
  <c r="U4195" i="2"/>
  <c r="T4195" i="2"/>
  <c r="R4195" i="2"/>
  <c r="P4195" i="2"/>
  <c r="U4194" i="2"/>
  <c r="T4194" i="2"/>
  <c r="R4194" i="2"/>
  <c r="P4194" i="2"/>
  <c r="U4193" i="2"/>
  <c r="T4193" i="2"/>
  <c r="R4193" i="2"/>
  <c r="P4193" i="2"/>
  <c r="U4192" i="2"/>
  <c r="T4192" i="2"/>
  <c r="R4192" i="2"/>
  <c r="P4192" i="2"/>
  <c r="U4191" i="2"/>
  <c r="T4191" i="2"/>
  <c r="R4191" i="2"/>
  <c r="P4191" i="2"/>
  <c r="U4190" i="2"/>
  <c r="T4190" i="2"/>
  <c r="R4190" i="2"/>
  <c r="P4190" i="2"/>
  <c r="U4189" i="2"/>
  <c r="T4189" i="2"/>
  <c r="R4189" i="2"/>
  <c r="P4189" i="2"/>
  <c r="U4188" i="2"/>
  <c r="T4188" i="2"/>
  <c r="R4188" i="2"/>
  <c r="P4188" i="2"/>
  <c r="U4187" i="2"/>
  <c r="T4187" i="2"/>
  <c r="R4187" i="2"/>
  <c r="P4187" i="2"/>
  <c r="U4186" i="2"/>
  <c r="T4186" i="2"/>
  <c r="R4186" i="2"/>
  <c r="P4186" i="2"/>
  <c r="U4185" i="2"/>
  <c r="T4185" i="2"/>
  <c r="R4185" i="2"/>
  <c r="P4185" i="2"/>
  <c r="U4184" i="2"/>
  <c r="T4184" i="2"/>
  <c r="R4184" i="2"/>
  <c r="P4184" i="2"/>
  <c r="U4183" i="2"/>
  <c r="T4183" i="2"/>
  <c r="R4183" i="2"/>
  <c r="P4183" i="2"/>
  <c r="U4182" i="2"/>
  <c r="T4182" i="2"/>
  <c r="R4182" i="2"/>
  <c r="P4182" i="2"/>
  <c r="U4181" i="2"/>
  <c r="T4181" i="2"/>
  <c r="R4181" i="2"/>
  <c r="P4181" i="2"/>
  <c r="U4180" i="2"/>
  <c r="T4180" i="2"/>
  <c r="R4180" i="2"/>
  <c r="P4180" i="2"/>
  <c r="U4179" i="2"/>
  <c r="T4179" i="2"/>
  <c r="R4179" i="2"/>
  <c r="P4179" i="2"/>
  <c r="U4178" i="2"/>
  <c r="T4178" i="2"/>
  <c r="R4178" i="2"/>
  <c r="P4178" i="2"/>
  <c r="U4177" i="2"/>
  <c r="T4177" i="2"/>
  <c r="R4177" i="2"/>
  <c r="P4177" i="2"/>
  <c r="U4176" i="2"/>
  <c r="T4176" i="2"/>
  <c r="R4176" i="2"/>
  <c r="P4176" i="2"/>
  <c r="U4175" i="2"/>
  <c r="T4175" i="2"/>
  <c r="R4175" i="2"/>
  <c r="P4175" i="2"/>
  <c r="U4174" i="2"/>
  <c r="T4174" i="2"/>
  <c r="R4174" i="2"/>
  <c r="Q4174" i="2"/>
  <c r="P4174" i="2"/>
  <c r="U4173" i="2"/>
  <c r="T4173" i="2"/>
  <c r="R4173" i="2"/>
  <c r="P4173" i="2"/>
  <c r="U4172" i="2"/>
  <c r="T4172" i="2"/>
  <c r="R4172" i="2"/>
  <c r="P4172" i="2"/>
  <c r="U4171" i="2"/>
  <c r="T4171" i="2"/>
  <c r="R4171" i="2"/>
  <c r="P4171" i="2"/>
  <c r="U4170" i="2"/>
  <c r="T4170" i="2"/>
  <c r="R4170" i="2"/>
  <c r="P4170" i="2"/>
  <c r="U4169" i="2"/>
  <c r="T4169" i="2"/>
  <c r="R4169" i="2"/>
  <c r="P4169" i="2"/>
  <c r="U4168" i="2"/>
  <c r="T4168" i="2"/>
  <c r="R4168" i="2"/>
  <c r="P4168" i="2"/>
  <c r="U4167" i="2"/>
  <c r="T4167" i="2"/>
  <c r="R4167" i="2"/>
  <c r="P4167" i="2"/>
  <c r="U4166" i="2"/>
  <c r="T4166" i="2"/>
  <c r="R4166" i="2"/>
  <c r="P4166" i="2"/>
  <c r="U4165" i="2"/>
  <c r="T4165" i="2"/>
  <c r="R4165" i="2"/>
  <c r="P4165" i="2"/>
  <c r="U4164" i="2"/>
  <c r="T4164" i="2"/>
  <c r="R4164" i="2"/>
  <c r="P4164" i="2"/>
  <c r="U4163" i="2"/>
  <c r="T4163" i="2"/>
  <c r="R4163" i="2"/>
  <c r="P4163" i="2"/>
  <c r="U4162" i="2"/>
  <c r="T4162" i="2"/>
  <c r="R4162" i="2"/>
  <c r="P4162" i="2"/>
  <c r="U4161" i="2"/>
  <c r="T4161" i="2"/>
  <c r="R4161" i="2"/>
  <c r="P4161" i="2"/>
  <c r="U4160" i="2"/>
  <c r="T4160" i="2"/>
  <c r="R4160" i="2"/>
  <c r="P4160" i="2"/>
  <c r="U4159" i="2"/>
  <c r="T4159" i="2"/>
  <c r="R4159" i="2"/>
  <c r="P4159" i="2"/>
  <c r="U4158" i="2"/>
  <c r="T4158" i="2"/>
  <c r="R4158" i="2"/>
  <c r="P4158" i="2"/>
  <c r="U4157" i="2"/>
  <c r="T4157" i="2"/>
  <c r="R4157" i="2"/>
  <c r="P4157" i="2"/>
  <c r="U4156" i="2"/>
  <c r="T4156" i="2"/>
  <c r="R4156" i="2"/>
  <c r="P4156" i="2"/>
  <c r="U4155" i="2"/>
  <c r="T4155" i="2"/>
  <c r="R4155" i="2"/>
  <c r="P4155" i="2"/>
  <c r="U4154" i="2"/>
  <c r="T4154" i="2"/>
  <c r="R4154" i="2"/>
  <c r="P4154" i="2"/>
  <c r="U4153" i="2"/>
  <c r="T4153" i="2"/>
  <c r="R4153" i="2"/>
  <c r="P4153" i="2"/>
  <c r="U4152" i="2"/>
  <c r="T4152" i="2"/>
  <c r="R4152" i="2"/>
  <c r="P4152" i="2"/>
  <c r="U4151" i="2"/>
  <c r="T4151" i="2"/>
  <c r="R4151" i="2"/>
  <c r="P4151" i="2"/>
  <c r="U4150" i="2"/>
  <c r="T4150" i="2"/>
  <c r="R4150" i="2"/>
  <c r="P4150" i="2"/>
  <c r="U4149" i="2"/>
  <c r="T4149" i="2"/>
  <c r="R4149" i="2"/>
  <c r="P4149" i="2"/>
  <c r="U4148" i="2"/>
  <c r="T4148" i="2"/>
  <c r="R4148" i="2"/>
  <c r="P4148" i="2"/>
  <c r="U4147" i="2"/>
  <c r="T4147" i="2"/>
  <c r="R4147" i="2"/>
  <c r="P4147" i="2"/>
  <c r="U4146" i="2"/>
  <c r="T4146" i="2"/>
  <c r="R4146" i="2"/>
  <c r="P4146" i="2"/>
  <c r="U4145" i="2"/>
  <c r="T4145" i="2"/>
  <c r="R4145" i="2"/>
  <c r="P4145" i="2"/>
  <c r="U4144" i="2"/>
  <c r="T4144" i="2"/>
  <c r="R4144" i="2"/>
  <c r="P4144" i="2"/>
  <c r="U4143" i="2"/>
  <c r="T4143" i="2"/>
  <c r="R4143" i="2"/>
  <c r="P4143" i="2"/>
  <c r="U4142" i="2"/>
  <c r="T4142" i="2"/>
  <c r="R4142" i="2"/>
  <c r="P4142" i="2"/>
  <c r="U4141" i="2"/>
  <c r="T4141" i="2"/>
  <c r="R4141" i="2"/>
  <c r="P4141" i="2"/>
  <c r="U4140" i="2"/>
  <c r="T4140" i="2"/>
  <c r="R4140" i="2"/>
  <c r="P4140" i="2"/>
  <c r="U4139" i="2"/>
  <c r="T4139" i="2"/>
  <c r="R4139" i="2"/>
  <c r="P4139" i="2"/>
  <c r="U4138" i="2"/>
  <c r="T4138" i="2"/>
  <c r="R4138" i="2"/>
  <c r="P4138" i="2"/>
  <c r="U4137" i="2"/>
  <c r="T4137" i="2"/>
  <c r="R4137" i="2"/>
  <c r="P4137" i="2"/>
  <c r="U4136" i="2"/>
  <c r="T4136" i="2"/>
  <c r="R4136" i="2"/>
  <c r="P4136" i="2"/>
  <c r="U4135" i="2"/>
  <c r="T4135" i="2"/>
  <c r="R4135" i="2"/>
  <c r="P4135" i="2"/>
  <c r="U4134" i="2"/>
  <c r="T4134" i="2"/>
  <c r="R4134" i="2"/>
  <c r="P4134" i="2"/>
  <c r="U4133" i="2"/>
  <c r="T4133" i="2"/>
  <c r="R4133" i="2"/>
  <c r="P4133" i="2"/>
  <c r="U4132" i="2"/>
  <c r="T4132" i="2"/>
  <c r="R4132" i="2"/>
  <c r="P4132" i="2"/>
  <c r="U4131" i="2"/>
  <c r="T4131" i="2"/>
  <c r="R4131" i="2"/>
  <c r="P4131" i="2"/>
  <c r="U4130" i="2"/>
  <c r="T4130" i="2"/>
  <c r="R4130" i="2"/>
  <c r="P4130" i="2"/>
  <c r="U4129" i="2"/>
  <c r="T4129" i="2"/>
  <c r="R4129" i="2"/>
  <c r="P4129" i="2"/>
  <c r="U4128" i="2"/>
  <c r="T4128" i="2"/>
  <c r="R4128" i="2"/>
  <c r="P4128" i="2"/>
  <c r="U4127" i="2"/>
  <c r="T4127" i="2"/>
  <c r="R4127" i="2"/>
  <c r="P4127" i="2"/>
  <c r="U4126" i="2"/>
  <c r="T4126" i="2"/>
  <c r="R4126" i="2"/>
  <c r="P4126" i="2"/>
  <c r="U4125" i="2"/>
  <c r="T4125" i="2"/>
  <c r="R4125" i="2"/>
  <c r="P4125" i="2"/>
  <c r="U4124" i="2"/>
  <c r="T4124" i="2"/>
  <c r="R4124" i="2"/>
  <c r="P4124" i="2"/>
  <c r="U4123" i="2"/>
  <c r="T4123" i="2"/>
  <c r="R4123" i="2"/>
  <c r="P4123" i="2"/>
  <c r="U4122" i="2"/>
  <c r="T4122" i="2"/>
  <c r="R4122" i="2"/>
  <c r="P4122" i="2"/>
  <c r="U4121" i="2"/>
  <c r="T4121" i="2"/>
  <c r="R4121" i="2"/>
  <c r="P4121" i="2"/>
  <c r="U4120" i="2"/>
  <c r="T4120" i="2"/>
  <c r="R4120" i="2"/>
  <c r="P4120" i="2"/>
  <c r="U4119" i="2"/>
  <c r="T4119" i="2"/>
  <c r="R4119" i="2"/>
  <c r="P4119" i="2"/>
  <c r="U4118" i="2"/>
  <c r="T4118" i="2"/>
  <c r="R4118" i="2"/>
  <c r="P4118" i="2"/>
  <c r="U4117" i="2"/>
  <c r="T4117" i="2"/>
  <c r="R4117" i="2"/>
  <c r="P4117" i="2"/>
  <c r="U4116" i="2"/>
  <c r="T4116" i="2"/>
  <c r="R4116" i="2"/>
  <c r="P4116" i="2"/>
  <c r="U4115" i="2"/>
  <c r="T4115" i="2"/>
  <c r="R4115" i="2"/>
  <c r="P4115" i="2"/>
  <c r="U4114" i="2"/>
  <c r="T4114" i="2"/>
  <c r="R4114" i="2"/>
  <c r="P4114" i="2"/>
  <c r="U4113" i="2"/>
  <c r="T4113" i="2"/>
  <c r="R4113" i="2"/>
  <c r="P4113" i="2"/>
  <c r="U4112" i="2"/>
  <c r="T4112" i="2"/>
  <c r="R4112" i="2"/>
  <c r="P4112" i="2"/>
  <c r="U4111" i="2"/>
  <c r="T4111" i="2"/>
  <c r="R4111" i="2"/>
  <c r="P4111" i="2"/>
  <c r="U4110" i="2"/>
  <c r="T4110" i="2"/>
  <c r="R4110" i="2"/>
  <c r="P4110" i="2"/>
  <c r="U4109" i="2"/>
  <c r="T4109" i="2"/>
  <c r="R4109" i="2"/>
  <c r="P4109" i="2"/>
  <c r="U4108" i="2"/>
  <c r="T4108" i="2"/>
  <c r="R4108" i="2"/>
  <c r="P4108" i="2"/>
  <c r="U4107" i="2"/>
  <c r="T4107" i="2"/>
  <c r="R4107" i="2"/>
  <c r="P4107" i="2"/>
  <c r="U4106" i="2"/>
  <c r="T4106" i="2"/>
  <c r="R4106" i="2"/>
  <c r="P4106" i="2"/>
  <c r="U4105" i="2"/>
  <c r="T4105" i="2"/>
  <c r="R4105" i="2"/>
  <c r="P4105" i="2"/>
  <c r="U4104" i="2"/>
  <c r="T4104" i="2"/>
  <c r="R4104" i="2"/>
  <c r="P4104" i="2"/>
  <c r="U4103" i="2"/>
  <c r="T4103" i="2"/>
  <c r="R4103" i="2"/>
  <c r="P4103" i="2"/>
  <c r="U4102" i="2"/>
  <c r="T4102" i="2"/>
  <c r="R4102" i="2"/>
  <c r="P4102" i="2"/>
  <c r="U4101" i="2"/>
  <c r="T4101" i="2"/>
  <c r="R4101" i="2"/>
  <c r="P4101" i="2"/>
  <c r="U4100" i="2"/>
  <c r="T4100" i="2"/>
  <c r="R4100" i="2"/>
  <c r="P4100" i="2"/>
  <c r="U4099" i="2"/>
  <c r="T4099" i="2"/>
  <c r="R4099" i="2"/>
  <c r="P4099" i="2"/>
  <c r="U4098" i="2"/>
  <c r="T4098" i="2"/>
  <c r="R4098" i="2"/>
  <c r="P4098" i="2"/>
  <c r="U4097" i="2"/>
  <c r="T4097" i="2"/>
  <c r="R4097" i="2"/>
  <c r="P4097" i="2"/>
  <c r="U4096" i="2"/>
  <c r="T4096" i="2"/>
  <c r="R4096" i="2"/>
  <c r="P4096" i="2"/>
  <c r="U4095" i="2"/>
  <c r="T4095" i="2"/>
  <c r="R4095" i="2"/>
  <c r="P4095" i="2"/>
  <c r="U4094" i="2"/>
  <c r="T4094" i="2"/>
  <c r="R4094" i="2"/>
  <c r="P4094" i="2"/>
  <c r="U4093" i="2"/>
  <c r="T4093" i="2"/>
  <c r="R4093" i="2"/>
  <c r="P4093" i="2"/>
  <c r="U4092" i="2"/>
  <c r="T4092" i="2"/>
  <c r="R4092" i="2"/>
  <c r="P4092" i="2"/>
  <c r="U4091" i="2"/>
  <c r="T4091" i="2"/>
  <c r="R4091" i="2"/>
  <c r="P4091" i="2"/>
  <c r="U4090" i="2"/>
  <c r="T4090" i="2"/>
  <c r="R4090" i="2"/>
  <c r="P4090" i="2"/>
  <c r="U4089" i="2"/>
  <c r="T4089" i="2"/>
  <c r="R4089" i="2"/>
  <c r="P4089" i="2"/>
  <c r="U4088" i="2"/>
  <c r="T4088" i="2"/>
  <c r="R4088" i="2"/>
  <c r="P4088" i="2"/>
  <c r="U4087" i="2"/>
  <c r="T4087" i="2"/>
  <c r="R4087" i="2"/>
  <c r="P4087" i="2"/>
  <c r="U4086" i="2"/>
  <c r="T4086" i="2"/>
  <c r="R4086" i="2"/>
  <c r="P4086" i="2"/>
  <c r="U4085" i="2"/>
  <c r="T4085" i="2"/>
  <c r="R4085" i="2"/>
  <c r="P4085" i="2"/>
  <c r="U4084" i="2"/>
  <c r="T4084" i="2"/>
  <c r="R4084" i="2"/>
  <c r="P4084" i="2"/>
  <c r="U4083" i="2"/>
  <c r="T4083" i="2"/>
  <c r="R4083" i="2"/>
  <c r="P4083" i="2"/>
  <c r="U4082" i="2"/>
  <c r="T4082" i="2"/>
  <c r="R4082" i="2"/>
  <c r="P4082" i="2"/>
  <c r="U4081" i="2"/>
  <c r="T4081" i="2"/>
  <c r="R4081" i="2"/>
  <c r="P4081" i="2"/>
  <c r="U4080" i="2"/>
  <c r="T4080" i="2"/>
  <c r="R4080" i="2"/>
  <c r="P4080" i="2"/>
  <c r="U4079" i="2"/>
  <c r="T4079" i="2"/>
  <c r="R4079" i="2"/>
  <c r="P4079" i="2"/>
  <c r="U4078" i="2"/>
  <c r="T4078" i="2"/>
  <c r="R4078" i="2"/>
  <c r="P4078" i="2"/>
  <c r="U4077" i="2"/>
  <c r="T4077" i="2"/>
  <c r="R4077" i="2"/>
  <c r="P4077" i="2"/>
  <c r="U4076" i="2"/>
  <c r="T4076" i="2"/>
  <c r="R4076" i="2"/>
  <c r="P4076" i="2"/>
  <c r="U4075" i="2"/>
  <c r="T4075" i="2"/>
  <c r="R4075" i="2"/>
  <c r="P4075" i="2"/>
  <c r="U4074" i="2"/>
  <c r="T4074" i="2"/>
  <c r="R4074" i="2"/>
  <c r="P4074" i="2"/>
  <c r="U4073" i="2"/>
  <c r="T4073" i="2"/>
  <c r="R4073" i="2"/>
  <c r="P4073" i="2"/>
  <c r="U4072" i="2"/>
  <c r="T4072" i="2"/>
  <c r="R4072" i="2"/>
  <c r="P4072" i="2"/>
  <c r="U4071" i="2"/>
  <c r="T4071" i="2"/>
  <c r="R4071" i="2"/>
  <c r="P4071" i="2"/>
  <c r="U4070" i="2"/>
  <c r="T4070" i="2"/>
  <c r="R4070" i="2"/>
  <c r="P4070" i="2"/>
  <c r="U4069" i="2"/>
  <c r="T4069" i="2"/>
  <c r="R4069" i="2"/>
  <c r="P4069" i="2"/>
  <c r="U4068" i="2"/>
  <c r="T4068" i="2"/>
  <c r="R4068" i="2"/>
  <c r="P4068" i="2"/>
  <c r="U4067" i="2"/>
  <c r="T4067" i="2"/>
  <c r="R4067" i="2"/>
  <c r="P4067" i="2"/>
  <c r="U4066" i="2"/>
  <c r="T4066" i="2"/>
  <c r="R4066" i="2"/>
  <c r="P4066" i="2"/>
  <c r="U4065" i="2"/>
  <c r="T4065" i="2"/>
  <c r="R4065" i="2"/>
  <c r="P4065" i="2"/>
  <c r="U4064" i="2"/>
  <c r="T4064" i="2"/>
  <c r="R4064" i="2"/>
  <c r="P4064" i="2"/>
  <c r="U4063" i="2"/>
  <c r="T4063" i="2"/>
  <c r="R4063" i="2"/>
  <c r="P4063" i="2"/>
  <c r="U4062" i="2"/>
  <c r="T4062" i="2"/>
  <c r="R4062" i="2"/>
  <c r="P4062" i="2"/>
  <c r="U4061" i="2"/>
  <c r="T4061" i="2"/>
  <c r="R4061" i="2"/>
  <c r="P4061" i="2"/>
  <c r="U4060" i="2"/>
  <c r="T4060" i="2"/>
  <c r="R4060" i="2"/>
  <c r="P4060" i="2"/>
  <c r="U4059" i="2"/>
  <c r="T4059" i="2"/>
  <c r="R4059" i="2"/>
  <c r="P4059" i="2"/>
  <c r="U4058" i="2"/>
  <c r="T4058" i="2"/>
  <c r="R4058" i="2"/>
  <c r="P4058" i="2"/>
  <c r="U4057" i="2"/>
  <c r="T4057" i="2"/>
  <c r="R4057" i="2"/>
  <c r="P4057" i="2"/>
  <c r="U4056" i="2"/>
  <c r="T4056" i="2"/>
  <c r="R4056" i="2"/>
  <c r="P4056" i="2"/>
  <c r="U4055" i="2"/>
  <c r="T4055" i="2"/>
  <c r="R4055" i="2"/>
  <c r="P4055" i="2"/>
  <c r="U4054" i="2"/>
  <c r="T4054" i="2"/>
  <c r="R4054" i="2"/>
  <c r="P4054" i="2"/>
  <c r="U4053" i="2"/>
  <c r="T4053" i="2"/>
  <c r="R4053" i="2"/>
  <c r="P4053" i="2"/>
  <c r="U4052" i="2"/>
  <c r="T4052" i="2"/>
  <c r="R4052" i="2"/>
  <c r="P4052" i="2"/>
  <c r="U4051" i="2"/>
  <c r="T4051" i="2"/>
  <c r="R4051" i="2"/>
  <c r="P4051" i="2"/>
  <c r="U4050" i="2"/>
  <c r="T4050" i="2"/>
  <c r="R4050" i="2"/>
  <c r="P4050" i="2"/>
  <c r="U4049" i="2"/>
  <c r="T4049" i="2"/>
  <c r="R4049" i="2"/>
  <c r="P4049" i="2"/>
  <c r="U4048" i="2"/>
  <c r="T4048" i="2"/>
  <c r="R4048" i="2"/>
  <c r="P4048" i="2"/>
  <c r="U4047" i="2"/>
  <c r="T4047" i="2"/>
  <c r="R4047" i="2"/>
  <c r="P4047" i="2"/>
  <c r="U4046" i="2"/>
  <c r="T4046" i="2"/>
  <c r="R4046" i="2"/>
  <c r="P4046" i="2"/>
  <c r="U4045" i="2"/>
  <c r="T4045" i="2"/>
  <c r="R4045" i="2"/>
  <c r="P4045" i="2"/>
  <c r="U4044" i="2"/>
  <c r="T4044" i="2"/>
  <c r="R4044" i="2"/>
  <c r="P4044" i="2"/>
  <c r="U4043" i="2"/>
  <c r="T4043" i="2"/>
  <c r="R4043" i="2"/>
  <c r="P4043" i="2"/>
  <c r="U4042" i="2"/>
  <c r="T4042" i="2"/>
  <c r="R4042" i="2"/>
  <c r="P4042" i="2"/>
  <c r="U4041" i="2"/>
  <c r="T4041" i="2"/>
  <c r="R4041" i="2"/>
  <c r="P4041" i="2"/>
  <c r="U4040" i="2"/>
  <c r="T4040" i="2"/>
  <c r="R4040" i="2"/>
  <c r="P4040" i="2"/>
  <c r="U4039" i="2"/>
  <c r="T4039" i="2"/>
  <c r="R4039" i="2"/>
  <c r="P4039" i="2"/>
  <c r="U4038" i="2"/>
  <c r="T4038" i="2"/>
  <c r="R4038" i="2"/>
  <c r="P4038" i="2"/>
  <c r="U4037" i="2"/>
  <c r="T4037" i="2"/>
  <c r="R4037" i="2"/>
  <c r="P4037" i="2"/>
  <c r="U4036" i="2"/>
  <c r="T4036" i="2"/>
  <c r="R4036" i="2"/>
  <c r="P4036" i="2"/>
  <c r="U4035" i="2"/>
  <c r="T4035" i="2"/>
  <c r="R4035" i="2"/>
  <c r="P4035" i="2"/>
  <c r="U4034" i="2"/>
  <c r="T4034" i="2"/>
  <c r="R4034" i="2"/>
  <c r="P4034" i="2"/>
  <c r="U4033" i="2"/>
  <c r="T4033" i="2"/>
  <c r="R4033" i="2"/>
  <c r="P4033" i="2"/>
  <c r="U4032" i="2"/>
  <c r="T4032" i="2"/>
  <c r="R4032" i="2"/>
  <c r="P4032" i="2"/>
  <c r="U4031" i="2"/>
  <c r="T4031" i="2"/>
  <c r="R4031" i="2"/>
  <c r="P4031" i="2"/>
  <c r="U4030" i="2"/>
  <c r="T4030" i="2"/>
  <c r="R4030" i="2"/>
  <c r="P4030" i="2"/>
  <c r="U4029" i="2"/>
  <c r="T4029" i="2"/>
  <c r="R4029" i="2"/>
  <c r="P4029" i="2"/>
  <c r="U4028" i="2"/>
  <c r="T4028" i="2"/>
  <c r="R4028" i="2"/>
  <c r="P4028" i="2"/>
  <c r="U4027" i="2"/>
  <c r="T4027" i="2"/>
  <c r="R4027" i="2"/>
  <c r="P4027" i="2"/>
  <c r="U4026" i="2"/>
  <c r="T4026" i="2"/>
  <c r="R4026" i="2"/>
  <c r="P4026" i="2"/>
  <c r="U4025" i="2"/>
  <c r="T4025" i="2"/>
  <c r="R4025" i="2"/>
  <c r="P4025" i="2"/>
  <c r="U4024" i="2"/>
  <c r="T4024" i="2"/>
  <c r="R4024" i="2"/>
  <c r="P4024" i="2"/>
  <c r="U4023" i="2"/>
  <c r="T4023" i="2"/>
  <c r="R4023" i="2"/>
  <c r="P4023" i="2"/>
  <c r="U4022" i="2"/>
  <c r="T4022" i="2"/>
  <c r="R4022" i="2"/>
  <c r="P4022" i="2"/>
  <c r="U4021" i="2"/>
  <c r="T4021" i="2"/>
  <c r="R4021" i="2"/>
  <c r="P4021" i="2"/>
  <c r="U4020" i="2"/>
  <c r="T4020" i="2"/>
  <c r="R4020" i="2"/>
  <c r="P4020" i="2"/>
  <c r="U4019" i="2"/>
  <c r="T4019" i="2"/>
  <c r="R4019" i="2"/>
  <c r="P4019" i="2"/>
  <c r="U4018" i="2"/>
  <c r="T4018" i="2"/>
  <c r="R4018" i="2"/>
  <c r="P4018" i="2"/>
  <c r="U4017" i="2"/>
  <c r="T4017" i="2"/>
  <c r="R4017" i="2"/>
  <c r="P4017" i="2"/>
  <c r="U4016" i="2"/>
  <c r="T4016" i="2"/>
  <c r="R4016" i="2"/>
  <c r="P4016" i="2"/>
  <c r="U4015" i="2"/>
  <c r="T4015" i="2"/>
  <c r="R4015" i="2"/>
  <c r="P4015" i="2"/>
  <c r="U4014" i="2"/>
  <c r="T4014" i="2"/>
  <c r="R4014" i="2"/>
  <c r="P4014" i="2"/>
  <c r="U4013" i="2"/>
  <c r="T4013" i="2"/>
  <c r="R4013" i="2"/>
  <c r="P4013" i="2"/>
  <c r="U4012" i="2"/>
  <c r="T4012" i="2"/>
  <c r="R4012" i="2"/>
  <c r="P4012" i="2"/>
  <c r="U4011" i="2"/>
  <c r="T4011" i="2"/>
  <c r="R4011" i="2"/>
  <c r="P4011" i="2"/>
  <c r="U4010" i="2"/>
  <c r="T4010" i="2"/>
  <c r="R4010" i="2"/>
  <c r="P4010" i="2"/>
  <c r="U4009" i="2"/>
  <c r="T4009" i="2"/>
  <c r="R4009" i="2"/>
  <c r="P4009" i="2"/>
  <c r="U4008" i="2"/>
  <c r="T4008" i="2"/>
  <c r="R4008" i="2"/>
  <c r="P4008" i="2"/>
  <c r="U4007" i="2"/>
  <c r="T4007" i="2"/>
  <c r="R4007" i="2"/>
  <c r="P4007" i="2"/>
  <c r="U4006" i="2"/>
  <c r="T4006" i="2"/>
  <c r="R4006" i="2"/>
  <c r="P4006" i="2"/>
  <c r="U4005" i="2"/>
  <c r="T4005" i="2"/>
  <c r="R4005" i="2"/>
  <c r="P4005" i="2"/>
  <c r="U4004" i="2"/>
  <c r="T4004" i="2"/>
  <c r="R4004" i="2"/>
  <c r="P4004" i="2"/>
  <c r="U4003" i="2"/>
  <c r="T4003" i="2"/>
  <c r="R4003" i="2"/>
  <c r="P4003" i="2"/>
  <c r="U4002" i="2"/>
  <c r="T4002" i="2"/>
  <c r="R4002" i="2"/>
  <c r="P4002" i="2"/>
  <c r="U4001" i="2"/>
  <c r="T4001" i="2"/>
  <c r="R4001" i="2"/>
  <c r="P4001" i="2"/>
  <c r="U4000" i="2"/>
  <c r="T4000" i="2"/>
  <c r="R4000" i="2"/>
  <c r="P4000" i="2"/>
  <c r="U3999" i="2"/>
  <c r="T3999" i="2"/>
  <c r="R3999" i="2"/>
  <c r="P3999" i="2"/>
  <c r="U3998" i="2"/>
  <c r="T3998" i="2"/>
  <c r="R3998" i="2"/>
  <c r="P3998" i="2"/>
  <c r="U3997" i="2"/>
  <c r="T3997" i="2"/>
  <c r="R3997" i="2"/>
  <c r="P3997" i="2"/>
  <c r="U3996" i="2"/>
  <c r="T3996" i="2"/>
  <c r="R3996" i="2"/>
  <c r="P3996" i="2"/>
  <c r="U3995" i="2"/>
  <c r="T3995" i="2"/>
  <c r="R3995" i="2"/>
  <c r="P3995" i="2"/>
  <c r="U3994" i="2"/>
  <c r="T3994" i="2"/>
  <c r="R3994" i="2"/>
  <c r="P3994" i="2"/>
  <c r="U3993" i="2"/>
  <c r="T3993" i="2"/>
  <c r="R3993" i="2"/>
  <c r="P3993" i="2"/>
  <c r="U3992" i="2"/>
  <c r="T3992" i="2"/>
  <c r="R3992" i="2"/>
  <c r="P3992" i="2"/>
  <c r="U3991" i="2"/>
  <c r="T3991" i="2"/>
  <c r="R3991" i="2"/>
  <c r="P3991" i="2"/>
  <c r="U3990" i="2"/>
  <c r="T3990" i="2"/>
  <c r="R3990" i="2"/>
  <c r="P3990" i="2"/>
  <c r="U3989" i="2"/>
  <c r="T3989" i="2"/>
  <c r="R3989" i="2"/>
  <c r="P3989" i="2"/>
  <c r="U3988" i="2"/>
  <c r="T3988" i="2"/>
  <c r="R3988" i="2"/>
  <c r="P3988" i="2"/>
  <c r="U3987" i="2"/>
  <c r="T3987" i="2"/>
  <c r="R3987" i="2"/>
  <c r="P3987" i="2"/>
  <c r="U3986" i="2"/>
  <c r="T3986" i="2"/>
  <c r="R3986" i="2"/>
  <c r="P3986" i="2"/>
  <c r="U3985" i="2"/>
  <c r="T3985" i="2"/>
  <c r="R3985" i="2"/>
  <c r="P3985" i="2"/>
  <c r="U3984" i="2"/>
  <c r="T3984" i="2"/>
  <c r="R3984" i="2"/>
  <c r="P3984" i="2"/>
  <c r="U3983" i="2"/>
  <c r="T3983" i="2"/>
  <c r="R3983" i="2"/>
  <c r="P3983" i="2"/>
  <c r="U3982" i="2"/>
  <c r="T3982" i="2"/>
  <c r="R3982" i="2"/>
  <c r="P3982" i="2"/>
  <c r="U3981" i="2"/>
  <c r="T3981" i="2"/>
  <c r="R3981" i="2"/>
  <c r="P3981" i="2"/>
  <c r="U3980" i="2"/>
  <c r="T3980" i="2"/>
  <c r="R3980" i="2"/>
  <c r="P3980" i="2"/>
  <c r="U3979" i="2"/>
  <c r="T3979" i="2"/>
  <c r="R3979" i="2"/>
  <c r="P3979" i="2"/>
  <c r="U3978" i="2"/>
  <c r="T3978" i="2"/>
  <c r="R3978" i="2"/>
  <c r="P3978" i="2"/>
  <c r="U3977" i="2"/>
  <c r="T3977" i="2"/>
  <c r="R3977" i="2"/>
  <c r="P3977" i="2"/>
  <c r="U3976" i="2"/>
  <c r="T3976" i="2"/>
  <c r="R3976" i="2"/>
  <c r="P3976" i="2"/>
  <c r="U3975" i="2"/>
  <c r="T3975" i="2"/>
  <c r="R3975" i="2"/>
  <c r="P3975" i="2"/>
  <c r="U3974" i="2"/>
  <c r="T3974" i="2"/>
  <c r="R3974" i="2"/>
  <c r="P3974" i="2"/>
  <c r="U3973" i="2"/>
  <c r="T3973" i="2"/>
  <c r="R3973" i="2"/>
  <c r="P3973" i="2"/>
  <c r="U3972" i="2"/>
  <c r="T3972" i="2"/>
  <c r="R3972" i="2"/>
  <c r="P3972" i="2"/>
  <c r="U3971" i="2"/>
  <c r="T3971" i="2"/>
  <c r="R3971" i="2"/>
  <c r="P3971" i="2"/>
  <c r="U3970" i="2"/>
  <c r="T3970" i="2"/>
  <c r="R3970" i="2"/>
  <c r="P3970" i="2"/>
  <c r="U3969" i="2"/>
  <c r="T3969" i="2"/>
  <c r="R3969" i="2"/>
  <c r="P3969" i="2"/>
  <c r="U3968" i="2"/>
  <c r="T3968" i="2"/>
  <c r="R3968" i="2"/>
  <c r="P3968" i="2"/>
  <c r="U3967" i="2"/>
  <c r="T3967" i="2"/>
  <c r="R3967" i="2"/>
  <c r="P3967" i="2"/>
  <c r="U3966" i="2"/>
  <c r="T3966" i="2"/>
  <c r="R3966" i="2"/>
  <c r="P3966" i="2"/>
  <c r="U3965" i="2"/>
  <c r="T3965" i="2"/>
  <c r="R3965" i="2"/>
  <c r="P3965" i="2"/>
  <c r="U3964" i="2"/>
  <c r="T3964" i="2"/>
  <c r="R3964" i="2"/>
  <c r="P3964" i="2"/>
  <c r="U3963" i="2"/>
  <c r="T3963" i="2"/>
  <c r="R3963" i="2"/>
  <c r="P3963" i="2"/>
  <c r="U3962" i="2"/>
  <c r="T3962" i="2"/>
  <c r="R3962" i="2"/>
  <c r="P3962" i="2"/>
  <c r="U3961" i="2"/>
  <c r="T3961" i="2"/>
  <c r="R3961" i="2"/>
  <c r="P3961" i="2"/>
  <c r="U3960" i="2"/>
  <c r="T3960" i="2"/>
  <c r="R3960" i="2"/>
  <c r="P3960" i="2"/>
  <c r="U3959" i="2"/>
  <c r="T3959" i="2"/>
  <c r="R3959" i="2"/>
  <c r="P3959" i="2"/>
  <c r="U3958" i="2"/>
  <c r="T3958" i="2"/>
  <c r="R3958" i="2"/>
  <c r="P3958" i="2"/>
  <c r="U3957" i="2"/>
  <c r="T3957" i="2"/>
  <c r="R3957" i="2"/>
  <c r="P3957" i="2"/>
  <c r="U3956" i="2"/>
  <c r="T3956" i="2"/>
  <c r="R3956" i="2"/>
  <c r="P3956" i="2"/>
  <c r="U3955" i="2"/>
  <c r="T3955" i="2"/>
  <c r="R3955" i="2"/>
  <c r="P3955" i="2"/>
  <c r="U3954" i="2"/>
  <c r="T3954" i="2"/>
  <c r="R3954" i="2"/>
  <c r="P3954" i="2"/>
  <c r="U3953" i="2"/>
  <c r="T3953" i="2"/>
  <c r="R3953" i="2"/>
  <c r="P3953" i="2"/>
  <c r="U3952" i="2"/>
  <c r="T3952" i="2"/>
  <c r="R3952" i="2"/>
  <c r="P3952" i="2"/>
  <c r="U3951" i="2"/>
  <c r="T3951" i="2"/>
  <c r="R3951" i="2"/>
  <c r="P3951" i="2"/>
  <c r="U3950" i="2"/>
  <c r="T3950" i="2"/>
  <c r="R3950" i="2"/>
  <c r="P3950" i="2"/>
  <c r="U3949" i="2"/>
  <c r="T3949" i="2"/>
  <c r="R3949" i="2"/>
  <c r="P3949" i="2"/>
  <c r="U3948" i="2"/>
  <c r="T3948" i="2"/>
  <c r="R3948" i="2"/>
  <c r="P3948" i="2"/>
  <c r="U3947" i="2"/>
  <c r="T3947" i="2"/>
  <c r="R3947" i="2"/>
  <c r="P3947" i="2"/>
  <c r="U3946" i="2"/>
  <c r="T3946" i="2"/>
  <c r="R3946" i="2"/>
  <c r="P3946" i="2"/>
  <c r="U3945" i="2"/>
  <c r="T3945" i="2"/>
  <c r="R3945" i="2"/>
  <c r="P3945" i="2"/>
  <c r="U3944" i="2"/>
  <c r="T3944" i="2"/>
  <c r="R3944" i="2"/>
  <c r="P3944" i="2"/>
  <c r="U3943" i="2"/>
  <c r="T3943" i="2"/>
  <c r="R3943" i="2"/>
  <c r="P3943" i="2"/>
  <c r="U3942" i="2"/>
  <c r="T3942" i="2"/>
  <c r="R3942" i="2"/>
  <c r="P3942" i="2"/>
  <c r="U3941" i="2"/>
  <c r="T3941" i="2"/>
  <c r="R3941" i="2"/>
  <c r="P3941" i="2"/>
  <c r="U3940" i="2"/>
  <c r="T3940" i="2"/>
  <c r="R3940" i="2"/>
  <c r="P3940" i="2"/>
  <c r="U3939" i="2"/>
  <c r="T3939" i="2"/>
  <c r="R3939" i="2"/>
  <c r="P3939" i="2"/>
  <c r="U3938" i="2"/>
  <c r="T3938" i="2"/>
  <c r="R3938" i="2"/>
  <c r="P3938" i="2"/>
  <c r="U3937" i="2"/>
  <c r="T3937" i="2"/>
  <c r="R3937" i="2"/>
  <c r="P3937" i="2"/>
  <c r="U3936" i="2"/>
  <c r="T3936" i="2"/>
  <c r="R3936" i="2"/>
  <c r="P3936" i="2"/>
  <c r="U3935" i="2"/>
  <c r="T3935" i="2"/>
  <c r="R3935" i="2"/>
  <c r="P3935" i="2"/>
  <c r="U3934" i="2"/>
  <c r="T3934" i="2"/>
  <c r="R3934" i="2"/>
  <c r="P3934" i="2"/>
  <c r="U3933" i="2"/>
  <c r="T3933" i="2"/>
  <c r="R3933" i="2"/>
  <c r="P3933" i="2"/>
  <c r="U3932" i="2"/>
  <c r="T3932" i="2"/>
  <c r="R3932" i="2"/>
  <c r="P3932" i="2"/>
  <c r="U3931" i="2"/>
  <c r="T3931" i="2"/>
  <c r="R3931" i="2"/>
  <c r="P3931" i="2"/>
  <c r="U3930" i="2"/>
  <c r="T3930" i="2"/>
  <c r="R3930" i="2"/>
  <c r="P3930" i="2"/>
  <c r="U3929" i="2"/>
  <c r="T3929" i="2"/>
  <c r="R3929" i="2"/>
  <c r="P3929" i="2"/>
  <c r="U3928" i="2"/>
  <c r="T3928" i="2"/>
  <c r="R3928" i="2"/>
  <c r="P3928" i="2"/>
  <c r="U3927" i="2"/>
  <c r="T3927" i="2"/>
  <c r="R3927" i="2"/>
  <c r="P3927" i="2"/>
  <c r="U3926" i="2"/>
  <c r="T3926" i="2"/>
  <c r="R3926" i="2"/>
  <c r="P3926" i="2"/>
  <c r="U3925" i="2"/>
  <c r="T3925" i="2"/>
  <c r="R3925" i="2"/>
  <c r="P3925" i="2"/>
  <c r="U3924" i="2"/>
  <c r="T3924" i="2"/>
  <c r="R3924" i="2"/>
  <c r="P3924" i="2"/>
  <c r="U3923" i="2"/>
  <c r="T3923" i="2"/>
  <c r="R3923" i="2"/>
  <c r="P3923" i="2"/>
  <c r="U3922" i="2"/>
  <c r="T3922" i="2"/>
  <c r="R3922" i="2"/>
  <c r="P3922" i="2"/>
  <c r="U3921" i="2"/>
  <c r="T3921" i="2"/>
  <c r="R3921" i="2"/>
  <c r="P3921" i="2"/>
  <c r="U3920" i="2"/>
  <c r="T3920" i="2"/>
  <c r="R3920" i="2"/>
  <c r="P3920" i="2"/>
  <c r="U3919" i="2"/>
  <c r="T3919" i="2"/>
  <c r="R3919" i="2"/>
  <c r="P3919" i="2"/>
  <c r="U3918" i="2"/>
  <c r="T3918" i="2"/>
  <c r="R3918" i="2"/>
  <c r="P3918" i="2"/>
  <c r="U3917" i="2"/>
  <c r="T3917" i="2"/>
  <c r="R3917" i="2"/>
  <c r="P3917" i="2"/>
  <c r="U3916" i="2"/>
  <c r="T3916" i="2"/>
  <c r="R3916" i="2"/>
  <c r="P3916" i="2"/>
  <c r="U3915" i="2"/>
  <c r="T3915" i="2"/>
  <c r="R3915" i="2"/>
  <c r="P3915" i="2"/>
  <c r="U3914" i="2"/>
  <c r="T3914" i="2"/>
  <c r="R3914" i="2"/>
  <c r="P3914" i="2"/>
  <c r="U3913" i="2"/>
  <c r="T3913" i="2"/>
  <c r="R3913" i="2"/>
  <c r="P3913" i="2"/>
  <c r="U3912" i="2"/>
  <c r="T3912" i="2"/>
  <c r="R3912" i="2"/>
  <c r="P3912" i="2"/>
  <c r="U3911" i="2"/>
  <c r="T3911" i="2"/>
  <c r="R3911" i="2"/>
  <c r="P3911" i="2"/>
  <c r="U3910" i="2"/>
  <c r="T3910" i="2"/>
  <c r="R3910" i="2"/>
  <c r="P3910" i="2"/>
  <c r="U3909" i="2"/>
  <c r="T3909" i="2"/>
  <c r="R3909" i="2"/>
  <c r="P3909" i="2"/>
  <c r="U3908" i="2"/>
  <c r="T3908" i="2"/>
  <c r="R3908" i="2"/>
  <c r="P3908" i="2"/>
  <c r="U3907" i="2"/>
  <c r="T3907" i="2"/>
  <c r="R3907" i="2"/>
  <c r="P3907" i="2"/>
  <c r="U3906" i="2"/>
  <c r="T3906" i="2"/>
  <c r="R3906" i="2"/>
  <c r="P3906" i="2"/>
  <c r="U3905" i="2"/>
  <c r="T3905" i="2"/>
  <c r="R3905" i="2"/>
  <c r="P3905" i="2"/>
  <c r="U3904" i="2"/>
  <c r="T3904" i="2"/>
  <c r="R3904" i="2"/>
  <c r="P3904" i="2"/>
  <c r="U3903" i="2"/>
  <c r="T3903" i="2"/>
  <c r="R3903" i="2"/>
  <c r="P3903" i="2"/>
  <c r="U3902" i="2"/>
  <c r="T3902" i="2"/>
  <c r="R3902" i="2"/>
  <c r="P3902" i="2"/>
  <c r="U3901" i="2"/>
  <c r="T3901" i="2"/>
  <c r="R3901" i="2"/>
  <c r="P3901" i="2"/>
  <c r="U3900" i="2"/>
  <c r="T3900" i="2"/>
  <c r="R3900" i="2"/>
  <c r="P3900" i="2"/>
  <c r="U3899" i="2"/>
  <c r="T3899" i="2"/>
  <c r="R3899" i="2"/>
  <c r="P3899" i="2"/>
  <c r="U3898" i="2"/>
  <c r="T3898" i="2"/>
  <c r="R3898" i="2"/>
  <c r="P3898" i="2"/>
  <c r="U3897" i="2"/>
  <c r="T3897" i="2"/>
  <c r="R3897" i="2"/>
  <c r="P3897" i="2"/>
  <c r="U3896" i="2"/>
  <c r="T3896" i="2"/>
  <c r="R3896" i="2"/>
  <c r="P3896" i="2"/>
  <c r="U3895" i="2"/>
  <c r="T3895" i="2"/>
  <c r="R3895" i="2"/>
  <c r="P3895" i="2"/>
  <c r="U3894" i="2"/>
  <c r="T3894" i="2"/>
  <c r="R3894" i="2"/>
  <c r="P3894" i="2"/>
  <c r="U3893" i="2"/>
  <c r="T3893" i="2"/>
  <c r="R3893" i="2"/>
  <c r="P3893" i="2"/>
  <c r="U3892" i="2"/>
  <c r="T3892" i="2"/>
  <c r="R3892" i="2"/>
  <c r="P3892" i="2"/>
  <c r="U3891" i="2"/>
  <c r="T3891" i="2"/>
  <c r="R3891" i="2"/>
  <c r="P3891" i="2"/>
  <c r="U3890" i="2"/>
  <c r="T3890" i="2"/>
  <c r="R3890" i="2"/>
  <c r="P3890" i="2"/>
  <c r="U3889" i="2"/>
  <c r="T3889" i="2"/>
  <c r="R3889" i="2"/>
  <c r="P3889" i="2"/>
  <c r="U3888" i="2"/>
  <c r="T3888" i="2"/>
  <c r="R3888" i="2"/>
  <c r="P3888" i="2"/>
  <c r="U3887" i="2"/>
  <c r="T3887" i="2"/>
  <c r="R3887" i="2"/>
  <c r="P3887" i="2"/>
  <c r="U3886" i="2"/>
  <c r="T3886" i="2"/>
  <c r="R3886" i="2"/>
  <c r="P3886" i="2"/>
  <c r="U3885" i="2"/>
  <c r="T3885" i="2"/>
  <c r="R3885" i="2"/>
  <c r="P3885" i="2"/>
  <c r="U3884" i="2"/>
  <c r="T3884" i="2"/>
  <c r="R3884" i="2"/>
  <c r="P3884" i="2"/>
  <c r="U3883" i="2"/>
  <c r="T3883" i="2"/>
  <c r="R3883" i="2"/>
  <c r="P3883" i="2"/>
  <c r="U3882" i="2"/>
  <c r="T3882" i="2"/>
  <c r="R3882" i="2"/>
  <c r="P3882" i="2"/>
  <c r="U3881" i="2"/>
  <c r="T3881" i="2"/>
  <c r="R3881" i="2"/>
  <c r="P3881" i="2"/>
  <c r="U3880" i="2"/>
  <c r="T3880" i="2"/>
  <c r="R3880" i="2"/>
  <c r="P3880" i="2"/>
  <c r="U3879" i="2"/>
  <c r="T3879" i="2"/>
  <c r="R3879" i="2"/>
  <c r="P3879" i="2"/>
  <c r="U3878" i="2"/>
  <c r="T3878" i="2"/>
  <c r="R3878" i="2"/>
  <c r="P3878" i="2"/>
  <c r="U3877" i="2"/>
  <c r="T3877" i="2"/>
  <c r="R3877" i="2"/>
  <c r="P3877" i="2"/>
  <c r="U3876" i="2"/>
  <c r="T3876" i="2"/>
  <c r="R3876" i="2"/>
  <c r="P3876" i="2"/>
  <c r="U3875" i="2"/>
  <c r="T3875" i="2"/>
  <c r="R3875" i="2"/>
  <c r="P3875" i="2"/>
  <c r="U3874" i="2"/>
  <c r="T3874" i="2"/>
  <c r="R3874" i="2"/>
  <c r="P3874" i="2"/>
  <c r="U3873" i="2"/>
  <c r="T3873" i="2"/>
  <c r="R3873" i="2"/>
  <c r="P3873" i="2"/>
  <c r="U3872" i="2"/>
  <c r="T3872" i="2"/>
  <c r="R3872" i="2"/>
  <c r="P3872" i="2"/>
  <c r="U3871" i="2"/>
  <c r="T3871" i="2"/>
  <c r="R3871" i="2"/>
  <c r="P3871" i="2"/>
  <c r="U3870" i="2"/>
  <c r="T3870" i="2"/>
  <c r="R3870" i="2"/>
  <c r="P3870" i="2"/>
  <c r="U3869" i="2"/>
  <c r="T3869" i="2"/>
  <c r="R3869" i="2"/>
  <c r="P3869" i="2"/>
  <c r="U3868" i="2"/>
  <c r="T3868" i="2"/>
  <c r="R3868" i="2"/>
  <c r="P3868" i="2"/>
  <c r="U3867" i="2"/>
  <c r="T3867" i="2"/>
  <c r="R3867" i="2"/>
  <c r="P3867" i="2"/>
  <c r="U3866" i="2"/>
  <c r="T3866" i="2"/>
  <c r="R3866" i="2"/>
  <c r="P3866" i="2"/>
  <c r="U3865" i="2"/>
  <c r="T3865" i="2"/>
  <c r="R3865" i="2"/>
  <c r="P3865" i="2"/>
  <c r="U3864" i="2"/>
  <c r="T3864" i="2"/>
  <c r="R3864" i="2"/>
  <c r="P3864" i="2"/>
  <c r="U3863" i="2"/>
  <c r="T3863" i="2"/>
  <c r="R3863" i="2"/>
  <c r="P3863" i="2"/>
  <c r="U3862" i="2"/>
  <c r="T3862" i="2"/>
  <c r="R3862" i="2"/>
  <c r="P3862" i="2"/>
  <c r="U3861" i="2"/>
  <c r="T3861" i="2"/>
  <c r="R3861" i="2"/>
  <c r="P3861" i="2"/>
  <c r="U3860" i="2"/>
  <c r="T3860" i="2"/>
  <c r="R3860" i="2"/>
  <c r="P3860" i="2"/>
  <c r="U3859" i="2"/>
  <c r="T3859" i="2"/>
  <c r="R3859" i="2"/>
  <c r="P3859" i="2"/>
  <c r="U3858" i="2"/>
  <c r="T3858" i="2"/>
  <c r="R3858" i="2"/>
  <c r="P3858" i="2"/>
  <c r="U3857" i="2"/>
  <c r="T3857" i="2"/>
  <c r="R3857" i="2"/>
  <c r="P3857" i="2"/>
  <c r="U3856" i="2"/>
  <c r="T3856" i="2"/>
  <c r="R3856" i="2"/>
  <c r="P3856" i="2"/>
  <c r="U3855" i="2"/>
  <c r="T3855" i="2"/>
  <c r="R3855" i="2"/>
  <c r="P3855" i="2"/>
  <c r="U3854" i="2"/>
  <c r="T3854" i="2"/>
  <c r="R3854" i="2"/>
  <c r="P3854" i="2"/>
  <c r="U3853" i="2"/>
  <c r="T3853" i="2"/>
  <c r="R3853" i="2"/>
  <c r="P3853" i="2"/>
  <c r="U3852" i="2"/>
  <c r="T3852" i="2"/>
  <c r="R3852" i="2"/>
  <c r="P3852" i="2"/>
  <c r="U3851" i="2"/>
  <c r="T3851" i="2"/>
  <c r="R3851" i="2"/>
  <c r="P3851" i="2"/>
  <c r="U3850" i="2"/>
  <c r="T3850" i="2"/>
  <c r="R3850" i="2"/>
  <c r="P3850" i="2"/>
  <c r="U3849" i="2"/>
  <c r="T3849" i="2"/>
  <c r="R3849" i="2"/>
  <c r="P3849" i="2"/>
  <c r="U3848" i="2"/>
  <c r="T3848" i="2"/>
  <c r="R3848" i="2"/>
  <c r="P3848" i="2"/>
  <c r="U3847" i="2"/>
  <c r="T3847" i="2"/>
  <c r="R3847" i="2"/>
  <c r="P3847" i="2"/>
  <c r="U3846" i="2"/>
  <c r="T3846" i="2"/>
  <c r="R3846" i="2"/>
  <c r="P3846" i="2"/>
  <c r="U3845" i="2"/>
  <c r="T3845" i="2"/>
  <c r="R3845" i="2"/>
  <c r="P3845" i="2"/>
  <c r="U3844" i="2"/>
  <c r="T3844" i="2"/>
  <c r="R3844" i="2"/>
  <c r="P3844" i="2"/>
  <c r="U3843" i="2"/>
  <c r="T3843" i="2"/>
  <c r="R3843" i="2"/>
  <c r="P3843" i="2"/>
  <c r="U3842" i="2"/>
  <c r="T3842" i="2"/>
  <c r="R3842" i="2"/>
  <c r="P3842" i="2"/>
  <c r="U3841" i="2"/>
  <c r="T3841" i="2"/>
  <c r="R3841" i="2"/>
  <c r="P3841" i="2"/>
  <c r="U3840" i="2"/>
  <c r="T3840" i="2"/>
  <c r="R3840" i="2"/>
  <c r="P3840" i="2"/>
  <c r="U3839" i="2"/>
  <c r="T3839" i="2"/>
  <c r="R3839" i="2"/>
  <c r="P3839" i="2"/>
  <c r="U3838" i="2"/>
  <c r="T3838" i="2"/>
  <c r="R3838" i="2"/>
  <c r="P3838" i="2"/>
  <c r="U3837" i="2"/>
  <c r="T3837" i="2"/>
  <c r="R3837" i="2"/>
  <c r="P3837" i="2"/>
  <c r="U3836" i="2"/>
  <c r="T3836" i="2"/>
  <c r="R3836" i="2"/>
  <c r="P3836" i="2"/>
  <c r="U3835" i="2"/>
  <c r="T3835" i="2"/>
  <c r="R3835" i="2"/>
  <c r="P3835" i="2"/>
  <c r="U3834" i="2"/>
  <c r="T3834" i="2"/>
  <c r="R3834" i="2"/>
  <c r="P3834" i="2"/>
  <c r="U3833" i="2"/>
  <c r="T3833" i="2"/>
  <c r="R3833" i="2"/>
  <c r="P3833" i="2"/>
  <c r="U3832" i="2"/>
  <c r="T3832" i="2"/>
  <c r="R3832" i="2"/>
  <c r="P3832" i="2"/>
  <c r="U3831" i="2"/>
  <c r="T3831" i="2"/>
  <c r="R3831" i="2"/>
  <c r="P3831" i="2"/>
  <c r="U3830" i="2"/>
  <c r="T3830" i="2"/>
  <c r="R3830" i="2"/>
  <c r="P3830" i="2"/>
  <c r="U3829" i="2"/>
  <c r="T3829" i="2"/>
  <c r="R3829" i="2"/>
  <c r="P3829" i="2"/>
  <c r="U3828" i="2"/>
  <c r="T3828" i="2"/>
  <c r="R3828" i="2"/>
  <c r="P3828" i="2"/>
  <c r="U3827" i="2"/>
  <c r="T3827" i="2"/>
  <c r="R3827" i="2"/>
  <c r="P3827" i="2"/>
  <c r="U3826" i="2"/>
  <c r="T3826" i="2"/>
  <c r="R3826" i="2"/>
  <c r="P3826" i="2"/>
  <c r="U3825" i="2"/>
  <c r="T3825" i="2"/>
  <c r="R3825" i="2"/>
  <c r="P3825" i="2"/>
  <c r="U3824" i="2"/>
  <c r="T3824" i="2"/>
  <c r="R3824" i="2"/>
  <c r="P3824" i="2"/>
  <c r="U3823" i="2"/>
  <c r="T3823" i="2"/>
  <c r="R3823" i="2"/>
  <c r="P3823" i="2"/>
  <c r="U3822" i="2"/>
  <c r="T3822" i="2"/>
  <c r="R3822" i="2"/>
  <c r="P3822" i="2"/>
  <c r="U3821" i="2"/>
  <c r="T3821" i="2"/>
  <c r="R3821" i="2"/>
  <c r="P3821" i="2"/>
  <c r="U3820" i="2"/>
  <c r="T3820" i="2"/>
  <c r="R3820" i="2"/>
  <c r="P3820" i="2"/>
  <c r="U3819" i="2"/>
  <c r="T3819" i="2"/>
  <c r="R3819" i="2"/>
  <c r="P3819" i="2"/>
  <c r="U3818" i="2"/>
  <c r="T3818" i="2"/>
  <c r="R3818" i="2"/>
  <c r="P3818" i="2"/>
  <c r="U3817" i="2"/>
  <c r="T3817" i="2"/>
  <c r="R3817" i="2"/>
  <c r="P3817" i="2"/>
  <c r="U3816" i="2"/>
  <c r="T3816" i="2"/>
  <c r="R3816" i="2"/>
  <c r="P3816" i="2"/>
  <c r="U3815" i="2"/>
  <c r="T3815" i="2"/>
  <c r="R3815" i="2"/>
  <c r="P3815" i="2"/>
  <c r="U3814" i="2"/>
  <c r="T3814" i="2"/>
  <c r="R3814" i="2"/>
  <c r="P3814" i="2"/>
  <c r="U3813" i="2"/>
  <c r="T3813" i="2"/>
  <c r="R3813" i="2"/>
  <c r="P3813" i="2"/>
  <c r="U3812" i="2"/>
  <c r="T3812" i="2"/>
  <c r="R3812" i="2"/>
  <c r="P3812" i="2"/>
  <c r="U3811" i="2"/>
  <c r="T3811" i="2"/>
  <c r="R3811" i="2"/>
  <c r="P3811" i="2"/>
  <c r="U3810" i="2"/>
  <c r="T3810" i="2"/>
  <c r="R3810" i="2"/>
  <c r="P3810" i="2"/>
  <c r="U3809" i="2"/>
  <c r="T3809" i="2"/>
  <c r="R3809" i="2"/>
  <c r="P3809" i="2"/>
  <c r="U3808" i="2"/>
  <c r="T3808" i="2"/>
  <c r="R3808" i="2"/>
  <c r="P3808" i="2"/>
  <c r="U3807" i="2"/>
  <c r="T3807" i="2"/>
  <c r="R3807" i="2"/>
  <c r="P3807" i="2"/>
  <c r="U3806" i="2"/>
  <c r="T3806" i="2"/>
  <c r="R3806" i="2"/>
  <c r="P3806" i="2"/>
  <c r="U3805" i="2"/>
  <c r="T3805" i="2"/>
  <c r="R3805" i="2"/>
  <c r="P3805" i="2"/>
  <c r="U3804" i="2"/>
  <c r="T3804" i="2"/>
  <c r="R3804" i="2"/>
  <c r="P3804" i="2"/>
  <c r="U3803" i="2"/>
  <c r="T3803" i="2"/>
  <c r="R3803" i="2"/>
  <c r="P3803" i="2"/>
  <c r="U3802" i="2"/>
  <c r="T3802" i="2"/>
  <c r="R3802" i="2"/>
  <c r="P3802" i="2"/>
  <c r="U3801" i="2"/>
  <c r="T3801" i="2"/>
  <c r="R3801" i="2"/>
  <c r="P3801" i="2"/>
  <c r="U3800" i="2"/>
  <c r="T3800" i="2"/>
  <c r="R3800" i="2"/>
  <c r="P3800" i="2"/>
  <c r="U3799" i="2"/>
  <c r="T3799" i="2"/>
  <c r="R3799" i="2"/>
  <c r="P3799" i="2"/>
  <c r="U3798" i="2"/>
  <c r="T3798" i="2"/>
  <c r="R3798" i="2"/>
  <c r="P3798" i="2"/>
  <c r="U3797" i="2"/>
  <c r="T3797" i="2"/>
  <c r="R3797" i="2"/>
  <c r="P3797" i="2"/>
  <c r="U3796" i="2"/>
  <c r="T3796" i="2"/>
  <c r="R3796" i="2"/>
  <c r="P3796" i="2"/>
  <c r="U3795" i="2"/>
  <c r="T3795" i="2"/>
  <c r="R3795" i="2"/>
  <c r="P3795" i="2"/>
  <c r="U3794" i="2"/>
  <c r="T3794" i="2"/>
  <c r="R3794" i="2"/>
  <c r="P3794" i="2"/>
  <c r="U3793" i="2"/>
  <c r="T3793" i="2"/>
  <c r="R3793" i="2"/>
  <c r="P3793" i="2"/>
  <c r="U3792" i="2"/>
  <c r="T3792" i="2"/>
  <c r="R3792" i="2"/>
  <c r="P3792" i="2"/>
  <c r="U3791" i="2"/>
  <c r="T3791" i="2"/>
  <c r="R3791" i="2"/>
  <c r="P3791" i="2"/>
  <c r="U3790" i="2"/>
  <c r="T3790" i="2"/>
  <c r="R3790" i="2"/>
  <c r="P3790" i="2"/>
  <c r="U3789" i="2"/>
  <c r="T3789" i="2"/>
  <c r="R3789" i="2"/>
  <c r="P3789" i="2"/>
  <c r="U3788" i="2"/>
  <c r="T3788" i="2"/>
  <c r="R3788" i="2"/>
  <c r="P3788" i="2"/>
  <c r="U3787" i="2"/>
  <c r="T3787" i="2"/>
  <c r="R3787" i="2"/>
  <c r="P3787" i="2"/>
  <c r="U3786" i="2"/>
  <c r="T3786" i="2"/>
  <c r="R3786" i="2"/>
  <c r="P3786" i="2"/>
  <c r="U3785" i="2"/>
  <c r="T3785" i="2"/>
  <c r="R3785" i="2"/>
  <c r="P3785" i="2"/>
  <c r="U3784" i="2"/>
  <c r="T3784" i="2"/>
  <c r="R3784" i="2"/>
  <c r="P3784" i="2"/>
  <c r="U3783" i="2"/>
  <c r="T3783" i="2"/>
  <c r="R3783" i="2"/>
  <c r="P3783" i="2"/>
  <c r="U3782" i="2"/>
  <c r="T3782" i="2"/>
  <c r="R3782" i="2"/>
  <c r="P3782" i="2"/>
  <c r="U3781" i="2"/>
  <c r="T3781" i="2"/>
  <c r="R3781" i="2"/>
  <c r="P3781" i="2"/>
  <c r="U3780" i="2"/>
  <c r="T3780" i="2"/>
  <c r="R3780" i="2"/>
  <c r="P3780" i="2"/>
  <c r="U3779" i="2"/>
  <c r="T3779" i="2"/>
  <c r="R3779" i="2"/>
  <c r="P3779" i="2"/>
  <c r="U3778" i="2"/>
  <c r="T3778" i="2"/>
  <c r="R3778" i="2"/>
  <c r="P3778" i="2"/>
  <c r="U3777" i="2"/>
  <c r="T3777" i="2"/>
  <c r="R3777" i="2"/>
  <c r="P3777" i="2"/>
  <c r="U3776" i="2"/>
  <c r="T3776" i="2"/>
  <c r="R3776" i="2"/>
  <c r="P3776" i="2"/>
  <c r="U3775" i="2"/>
  <c r="T3775" i="2"/>
  <c r="R3775" i="2"/>
  <c r="P3775" i="2"/>
  <c r="U3774" i="2"/>
  <c r="T3774" i="2"/>
  <c r="R3774" i="2"/>
  <c r="P3774" i="2"/>
  <c r="U3773" i="2"/>
  <c r="T3773" i="2"/>
  <c r="R3773" i="2"/>
  <c r="P3773" i="2"/>
  <c r="U3772" i="2"/>
  <c r="T3772" i="2"/>
  <c r="R3772" i="2"/>
  <c r="P3772" i="2"/>
  <c r="U3771" i="2"/>
  <c r="T3771" i="2"/>
  <c r="R3771" i="2"/>
  <c r="P3771" i="2"/>
  <c r="U3770" i="2"/>
  <c r="T3770" i="2"/>
  <c r="R3770" i="2"/>
  <c r="P3770" i="2"/>
  <c r="U3769" i="2"/>
  <c r="T3769" i="2"/>
  <c r="R3769" i="2"/>
  <c r="P3769" i="2"/>
  <c r="U3768" i="2"/>
  <c r="T3768" i="2"/>
  <c r="R3768" i="2"/>
  <c r="P3768" i="2"/>
  <c r="U3767" i="2"/>
  <c r="T3767" i="2"/>
  <c r="R3767" i="2"/>
  <c r="P3767" i="2"/>
  <c r="U3766" i="2"/>
  <c r="T3766" i="2"/>
  <c r="R3766" i="2"/>
  <c r="P3766" i="2"/>
  <c r="U3765" i="2"/>
  <c r="T3765" i="2"/>
  <c r="R3765" i="2"/>
  <c r="P3765" i="2"/>
  <c r="U3764" i="2"/>
  <c r="T3764" i="2"/>
  <c r="R3764" i="2"/>
  <c r="P3764" i="2"/>
  <c r="U3763" i="2"/>
  <c r="T3763" i="2"/>
  <c r="R3763" i="2"/>
  <c r="P3763" i="2"/>
  <c r="U3762" i="2"/>
  <c r="T3762" i="2"/>
  <c r="R3762" i="2"/>
  <c r="P3762" i="2"/>
  <c r="U3761" i="2"/>
  <c r="T3761" i="2"/>
  <c r="R3761" i="2"/>
  <c r="P3761" i="2"/>
  <c r="U3760" i="2"/>
  <c r="T3760" i="2"/>
  <c r="R3760" i="2"/>
  <c r="P3760" i="2"/>
  <c r="U3759" i="2"/>
  <c r="T3759" i="2"/>
  <c r="R3759" i="2"/>
  <c r="P3759" i="2"/>
  <c r="U3758" i="2"/>
  <c r="T3758" i="2"/>
  <c r="R3758" i="2"/>
  <c r="P3758" i="2"/>
  <c r="U3757" i="2"/>
  <c r="T3757" i="2"/>
  <c r="R3757" i="2"/>
  <c r="P3757" i="2"/>
  <c r="U3756" i="2"/>
  <c r="T3756" i="2"/>
  <c r="R3756" i="2"/>
  <c r="P3756" i="2"/>
  <c r="U3755" i="2"/>
  <c r="T3755" i="2"/>
  <c r="R3755" i="2"/>
  <c r="P3755" i="2"/>
  <c r="U3754" i="2"/>
  <c r="T3754" i="2"/>
  <c r="R3754" i="2"/>
  <c r="P3754" i="2"/>
  <c r="U3753" i="2"/>
  <c r="T3753" i="2"/>
  <c r="R3753" i="2"/>
  <c r="P3753" i="2"/>
  <c r="U3752" i="2"/>
  <c r="T3752" i="2"/>
  <c r="R3752" i="2"/>
  <c r="P3752" i="2"/>
  <c r="U3751" i="2"/>
  <c r="T3751" i="2"/>
  <c r="R3751" i="2"/>
  <c r="P3751" i="2"/>
  <c r="U3750" i="2"/>
  <c r="T3750" i="2"/>
  <c r="R3750" i="2"/>
  <c r="P3750" i="2"/>
  <c r="U3749" i="2"/>
  <c r="T3749" i="2"/>
  <c r="R3749" i="2"/>
  <c r="P3749" i="2"/>
  <c r="U3748" i="2"/>
  <c r="T3748" i="2"/>
  <c r="R3748" i="2"/>
  <c r="P3748" i="2"/>
  <c r="U3747" i="2"/>
  <c r="T3747" i="2"/>
  <c r="R3747" i="2"/>
  <c r="P3747" i="2"/>
  <c r="U3746" i="2"/>
  <c r="T3746" i="2"/>
  <c r="R3746" i="2"/>
  <c r="P3746" i="2"/>
  <c r="U3745" i="2"/>
  <c r="T3745" i="2"/>
  <c r="R3745" i="2"/>
  <c r="P3745" i="2"/>
  <c r="U3744" i="2"/>
  <c r="T3744" i="2"/>
  <c r="R3744" i="2"/>
  <c r="P3744" i="2"/>
  <c r="U3743" i="2"/>
  <c r="T3743" i="2"/>
  <c r="R3743" i="2"/>
  <c r="P3743" i="2"/>
  <c r="U3742" i="2"/>
  <c r="T3742" i="2"/>
  <c r="R3742" i="2"/>
  <c r="P3742" i="2"/>
  <c r="U3741" i="2"/>
  <c r="T3741" i="2"/>
  <c r="R3741" i="2"/>
  <c r="P3741" i="2"/>
  <c r="U3740" i="2"/>
  <c r="T3740" i="2"/>
  <c r="R3740" i="2"/>
  <c r="P3740" i="2"/>
  <c r="U3739" i="2"/>
  <c r="T3739" i="2"/>
  <c r="R3739" i="2"/>
  <c r="P3739" i="2"/>
  <c r="U3738" i="2"/>
  <c r="T3738" i="2"/>
  <c r="R3738" i="2"/>
  <c r="P3738" i="2"/>
  <c r="U3737" i="2"/>
  <c r="T3737" i="2"/>
  <c r="R3737" i="2"/>
  <c r="P3737" i="2"/>
  <c r="U3736" i="2"/>
  <c r="T3736" i="2"/>
  <c r="R3736" i="2"/>
  <c r="P3736" i="2"/>
  <c r="U3735" i="2"/>
  <c r="T3735" i="2"/>
  <c r="R3735" i="2"/>
  <c r="P3735" i="2"/>
  <c r="U3734" i="2"/>
  <c r="T3734" i="2"/>
  <c r="R3734" i="2"/>
  <c r="P3734" i="2"/>
  <c r="U3733" i="2"/>
  <c r="T3733" i="2"/>
  <c r="R3733" i="2"/>
  <c r="P3733" i="2"/>
  <c r="U3732" i="2"/>
  <c r="T3732" i="2"/>
  <c r="R3732" i="2"/>
  <c r="P3732" i="2"/>
  <c r="U3731" i="2"/>
  <c r="T3731" i="2"/>
  <c r="R3731" i="2"/>
  <c r="P3731" i="2"/>
  <c r="U3730" i="2"/>
  <c r="T3730" i="2"/>
  <c r="R3730" i="2"/>
  <c r="P3730" i="2"/>
  <c r="U3729" i="2"/>
  <c r="T3729" i="2"/>
  <c r="R3729" i="2"/>
  <c r="P3729" i="2"/>
  <c r="U3728" i="2"/>
  <c r="T3728" i="2"/>
  <c r="R3728" i="2"/>
  <c r="P3728" i="2"/>
  <c r="U3727" i="2"/>
  <c r="T3727" i="2"/>
  <c r="R3727" i="2"/>
  <c r="P3727" i="2"/>
  <c r="U3726" i="2"/>
  <c r="T3726" i="2"/>
  <c r="R3726" i="2"/>
  <c r="P3726" i="2"/>
  <c r="U3725" i="2"/>
  <c r="T3725" i="2"/>
  <c r="R3725" i="2"/>
  <c r="P3725" i="2"/>
  <c r="U3724" i="2"/>
  <c r="T3724" i="2"/>
  <c r="R3724" i="2"/>
  <c r="P3724" i="2"/>
  <c r="U3723" i="2"/>
  <c r="T3723" i="2"/>
  <c r="R3723" i="2"/>
  <c r="P3723" i="2"/>
  <c r="U3722" i="2"/>
  <c r="T3722" i="2"/>
  <c r="R3722" i="2"/>
  <c r="P3722" i="2"/>
  <c r="U3721" i="2"/>
  <c r="T3721" i="2"/>
  <c r="R3721" i="2"/>
  <c r="P3721" i="2"/>
  <c r="U3720" i="2"/>
  <c r="T3720" i="2"/>
  <c r="R3720" i="2"/>
  <c r="P3720" i="2"/>
  <c r="U3719" i="2"/>
  <c r="T3719" i="2"/>
  <c r="R3719" i="2"/>
  <c r="P3719" i="2"/>
  <c r="U3718" i="2"/>
  <c r="T3718" i="2"/>
  <c r="R3718" i="2"/>
  <c r="P3718" i="2"/>
  <c r="U3717" i="2"/>
  <c r="T3717" i="2"/>
  <c r="R3717" i="2"/>
  <c r="P3717" i="2"/>
  <c r="U3716" i="2"/>
  <c r="T3716" i="2"/>
  <c r="R3716" i="2"/>
  <c r="P3716" i="2"/>
  <c r="U3715" i="2"/>
  <c r="T3715" i="2"/>
  <c r="R3715" i="2"/>
  <c r="P3715" i="2"/>
  <c r="U3714" i="2"/>
  <c r="T3714" i="2"/>
  <c r="R3714" i="2"/>
  <c r="P3714" i="2"/>
  <c r="U3713" i="2"/>
  <c r="T3713" i="2"/>
  <c r="R3713" i="2"/>
  <c r="P3713" i="2"/>
  <c r="U3712" i="2"/>
  <c r="T3712" i="2"/>
  <c r="R3712" i="2"/>
  <c r="P3712" i="2"/>
  <c r="U3711" i="2"/>
  <c r="T3711" i="2"/>
  <c r="R3711" i="2"/>
  <c r="P3711" i="2"/>
  <c r="U3710" i="2"/>
  <c r="T3710" i="2"/>
  <c r="R3710" i="2"/>
  <c r="P3710" i="2"/>
  <c r="U3709" i="2"/>
  <c r="T3709" i="2"/>
  <c r="R3709" i="2"/>
  <c r="P3709" i="2"/>
  <c r="U3708" i="2"/>
  <c r="T3708" i="2"/>
  <c r="R3708" i="2"/>
  <c r="P3708" i="2"/>
  <c r="U3707" i="2"/>
  <c r="T3707" i="2"/>
  <c r="R3707" i="2"/>
  <c r="P3707" i="2"/>
  <c r="U3706" i="2"/>
  <c r="T3706" i="2"/>
  <c r="R3706" i="2"/>
  <c r="P3706" i="2"/>
  <c r="U3705" i="2"/>
  <c r="T3705" i="2"/>
  <c r="R3705" i="2"/>
  <c r="P3705" i="2"/>
  <c r="U3704" i="2"/>
  <c r="T3704" i="2"/>
  <c r="R3704" i="2"/>
  <c r="P3704" i="2"/>
  <c r="U3703" i="2"/>
  <c r="T3703" i="2"/>
  <c r="R3703" i="2"/>
  <c r="P3703" i="2"/>
  <c r="U3702" i="2"/>
  <c r="T3702" i="2"/>
  <c r="R3702" i="2"/>
  <c r="P3702" i="2"/>
  <c r="U3701" i="2"/>
  <c r="T3701" i="2"/>
  <c r="R3701" i="2"/>
  <c r="P3701" i="2"/>
  <c r="U3700" i="2"/>
  <c r="T3700" i="2"/>
  <c r="R3700" i="2"/>
  <c r="P3700" i="2"/>
  <c r="U3699" i="2"/>
  <c r="T3699" i="2"/>
  <c r="R3699" i="2"/>
  <c r="P3699" i="2"/>
  <c r="U3698" i="2"/>
  <c r="T3698" i="2"/>
  <c r="R3698" i="2"/>
  <c r="P3698" i="2"/>
  <c r="U3697" i="2"/>
  <c r="T3697" i="2"/>
  <c r="R3697" i="2"/>
  <c r="P3697" i="2"/>
  <c r="U3696" i="2"/>
  <c r="T3696" i="2"/>
  <c r="R3696" i="2"/>
  <c r="P3696" i="2"/>
  <c r="U3695" i="2"/>
  <c r="T3695" i="2"/>
  <c r="R3695" i="2"/>
  <c r="P3695" i="2"/>
  <c r="U3694" i="2"/>
  <c r="T3694" i="2"/>
  <c r="R3694" i="2"/>
  <c r="P3694" i="2"/>
  <c r="U3693" i="2"/>
  <c r="T3693" i="2"/>
  <c r="R3693" i="2"/>
  <c r="P3693" i="2"/>
  <c r="U3692" i="2"/>
  <c r="T3692" i="2"/>
  <c r="R3692" i="2"/>
  <c r="P3692" i="2"/>
  <c r="U3691" i="2"/>
  <c r="T3691" i="2"/>
  <c r="R3691" i="2"/>
  <c r="P3691" i="2"/>
  <c r="U3690" i="2"/>
  <c r="T3690" i="2"/>
  <c r="R3690" i="2"/>
  <c r="P3690" i="2"/>
  <c r="U3689" i="2"/>
  <c r="T3689" i="2"/>
  <c r="R3689" i="2"/>
  <c r="P3689" i="2"/>
  <c r="U3688" i="2"/>
  <c r="T3688" i="2"/>
  <c r="R3688" i="2"/>
  <c r="P3688" i="2"/>
  <c r="U3687" i="2"/>
  <c r="T3687" i="2"/>
  <c r="R3687" i="2"/>
  <c r="P3687" i="2"/>
  <c r="U3686" i="2"/>
  <c r="T3686" i="2"/>
  <c r="R3686" i="2"/>
  <c r="P3686" i="2"/>
  <c r="U3685" i="2"/>
  <c r="T3685" i="2"/>
  <c r="R3685" i="2"/>
  <c r="P3685" i="2"/>
  <c r="U3684" i="2"/>
  <c r="T3684" i="2"/>
  <c r="R3684" i="2"/>
  <c r="P3684" i="2"/>
  <c r="U3683" i="2"/>
  <c r="T3683" i="2"/>
  <c r="R3683" i="2"/>
  <c r="P3683" i="2"/>
  <c r="U3682" i="2"/>
  <c r="T3682" i="2"/>
  <c r="R3682" i="2"/>
  <c r="P3682" i="2"/>
  <c r="U3681" i="2"/>
  <c r="T3681" i="2"/>
  <c r="R3681" i="2"/>
  <c r="P3681" i="2"/>
  <c r="U3680" i="2"/>
  <c r="T3680" i="2"/>
  <c r="R3680" i="2"/>
  <c r="P3680" i="2"/>
  <c r="U3679" i="2"/>
  <c r="T3679" i="2"/>
  <c r="R3679" i="2"/>
  <c r="P3679" i="2"/>
  <c r="U3678" i="2"/>
  <c r="T3678" i="2"/>
  <c r="R3678" i="2"/>
  <c r="P3678" i="2"/>
  <c r="U3677" i="2"/>
  <c r="T3677" i="2"/>
  <c r="R3677" i="2"/>
  <c r="P3677" i="2"/>
  <c r="U3676" i="2"/>
  <c r="T3676" i="2"/>
  <c r="R3676" i="2"/>
  <c r="P3676" i="2"/>
  <c r="U3675" i="2"/>
  <c r="T3675" i="2"/>
  <c r="R3675" i="2"/>
  <c r="P3675" i="2"/>
  <c r="U3674" i="2"/>
  <c r="T3674" i="2"/>
  <c r="R3674" i="2"/>
  <c r="P3674" i="2"/>
  <c r="U3673" i="2"/>
  <c r="T3673" i="2"/>
  <c r="R3673" i="2"/>
  <c r="P3673" i="2"/>
  <c r="U3672" i="2"/>
  <c r="T3672" i="2"/>
  <c r="R3672" i="2"/>
  <c r="P3672" i="2"/>
  <c r="U3671" i="2"/>
  <c r="T3671" i="2"/>
  <c r="R3671" i="2"/>
  <c r="P3671" i="2"/>
  <c r="U3670" i="2"/>
  <c r="T3670" i="2"/>
  <c r="R3670" i="2"/>
  <c r="P3670" i="2"/>
  <c r="U3669" i="2"/>
  <c r="T3669" i="2"/>
  <c r="R3669" i="2"/>
  <c r="P3669" i="2"/>
  <c r="U3668" i="2"/>
  <c r="T3668" i="2"/>
  <c r="R3668" i="2"/>
  <c r="P3668" i="2"/>
  <c r="U3667" i="2"/>
  <c r="T3667" i="2"/>
  <c r="R3667" i="2"/>
  <c r="P3667" i="2"/>
  <c r="U3666" i="2"/>
  <c r="T3666" i="2"/>
  <c r="R3666" i="2"/>
  <c r="P3666" i="2"/>
  <c r="U3665" i="2"/>
  <c r="T3665" i="2"/>
  <c r="R3665" i="2"/>
  <c r="P3665" i="2"/>
  <c r="U3664" i="2"/>
  <c r="T3664" i="2"/>
  <c r="R3664" i="2"/>
  <c r="P3664" i="2"/>
  <c r="U3663" i="2"/>
  <c r="T3663" i="2"/>
  <c r="R3663" i="2"/>
  <c r="P3663" i="2"/>
  <c r="U3662" i="2"/>
  <c r="T3662" i="2"/>
  <c r="R3662" i="2"/>
  <c r="P3662" i="2"/>
  <c r="U3661" i="2"/>
  <c r="T3661" i="2"/>
  <c r="R3661" i="2"/>
  <c r="P3661" i="2"/>
  <c r="U3660" i="2"/>
  <c r="T3660" i="2"/>
  <c r="R3660" i="2"/>
  <c r="P3660" i="2"/>
  <c r="U3659" i="2"/>
  <c r="T3659" i="2"/>
  <c r="R3659" i="2"/>
  <c r="P3659" i="2"/>
  <c r="U3658" i="2"/>
  <c r="T3658" i="2"/>
  <c r="R3658" i="2"/>
  <c r="P3658" i="2"/>
  <c r="U3657" i="2"/>
  <c r="T3657" i="2"/>
  <c r="R3657" i="2"/>
  <c r="P3657" i="2"/>
  <c r="U3656" i="2"/>
  <c r="T3656" i="2"/>
  <c r="R3656" i="2"/>
  <c r="P3656" i="2"/>
  <c r="U3655" i="2"/>
  <c r="T3655" i="2"/>
  <c r="R3655" i="2"/>
  <c r="P3655" i="2"/>
  <c r="U3654" i="2"/>
  <c r="T3654" i="2"/>
  <c r="R3654" i="2"/>
  <c r="P3654" i="2"/>
  <c r="U3653" i="2"/>
  <c r="T3653" i="2"/>
  <c r="R3653" i="2"/>
  <c r="P3653" i="2"/>
  <c r="U3652" i="2"/>
  <c r="T3652" i="2"/>
  <c r="R3652" i="2"/>
  <c r="P3652" i="2"/>
  <c r="U3651" i="2"/>
  <c r="T3651" i="2"/>
  <c r="R3651" i="2"/>
  <c r="P3651" i="2"/>
  <c r="U3650" i="2"/>
  <c r="T3650" i="2"/>
  <c r="R3650" i="2"/>
  <c r="P3650" i="2"/>
  <c r="U3649" i="2"/>
  <c r="T3649" i="2"/>
  <c r="R3649" i="2"/>
  <c r="P3649" i="2"/>
  <c r="U3648" i="2"/>
  <c r="T3648" i="2"/>
  <c r="R3648" i="2"/>
  <c r="P3648" i="2"/>
  <c r="U3647" i="2"/>
  <c r="T3647" i="2"/>
  <c r="R3647" i="2"/>
  <c r="P3647" i="2"/>
  <c r="U3646" i="2"/>
  <c r="T3646" i="2"/>
  <c r="R3646" i="2"/>
  <c r="P3646" i="2"/>
  <c r="U3645" i="2"/>
  <c r="T3645" i="2"/>
  <c r="R3645" i="2"/>
  <c r="P3645" i="2"/>
  <c r="U3644" i="2"/>
  <c r="T3644" i="2"/>
  <c r="R3644" i="2"/>
  <c r="P3644" i="2"/>
  <c r="U3643" i="2"/>
  <c r="T3643" i="2"/>
  <c r="R3643" i="2"/>
  <c r="P3643" i="2"/>
  <c r="U3642" i="2"/>
  <c r="T3642" i="2"/>
  <c r="R3642" i="2"/>
  <c r="P3642" i="2"/>
  <c r="U3641" i="2"/>
  <c r="T3641" i="2"/>
  <c r="R3641" i="2"/>
  <c r="P3641" i="2"/>
  <c r="U3640" i="2"/>
  <c r="T3640" i="2"/>
  <c r="R3640" i="2"/>
  <c r="P3640" i="2"/>
  <c r="U3639" i="2"/>
  <c r="T3639" i="2"/>
  <c r="R3639" i="2"/>
  <c r="P3639" i="2"/>
  <c r="U3638" i="2"/>
  <c r="T3638" i="2"/>
  <c r="R3638" i="2"/>
  <c r="P3638" i="2"/>
  <c r="U3637" i="2"/>
  <c r="T3637" i="2"/>
  <c r="R3637" i="2"/>
  <c r="P3637" i="2"/>
  <c r="U3636" i="2"/>
  <c r="T3636" i="2"/>
  <c r="R3636" i="2"/>
  <c r="P3636" i="2"/>
  <c r="U3635" i="2"/>
  <c r="T3635" i="2"/>
  <c r="R3635" i="2"/>
  <c r="P3635" i="2"/>
  <c r="U3634" i="2"/>
  <c r="T3634" i="2"/>
  <c r="R3634" i="2"/>
  <c r="P3634" i="2"/>
  <c r="U3633" i="2"/>
  <c r="T3633" i="2"/>
  <c r="R3633" i="2"/>
  <c r="P3633" i="2"/>
  <c r="U3632" i="2"/>
  <c r="T3632" i="2"/>
  <c r="R3632" i="2"/>
  <c r="P3632" i="2"/>
  <c r="U3631" i="2"/>
  <c r="T3631" i="2"/>
  <c r="R3631" i="2"/>
  <c r="P3631" i="2"/>
  <c r="U3630" i="2"/>
  <c r="T3630" i="2"/>
  <c r="R3630" i="2"/>
  <c r="P3630" i="2"/>
  <c r="U3629" i="2"/>
  <c r="T3629" i="2"/>
  <c r="R3629" i="2"/>
  <c r="P3629" i="2"/>
  <c r="U3628" i="2"/>
  <c r="T3628" i="2"/>
  <c r="R3628" i="2"/>
  <c r="P3628" i="2"/>
  <c r="U3627" i="2"/>
  <c r="T3627" i="2"/>
  <c r="R3627" i="2"/>
  <c r="P3627" i="2"/>
  <c r="U3626" i="2"/>
  <c r="T3626" i="2"/>
  <c r="R3626" i="2"/>
  <c r="P3626" i="2"/>
  <c r="U3625" i="2"/>
  <c r="T3625" i="2"/>
  <c r="R3625" i="2"/>
  <c r="P3625" i="2"/>
  <c r="U3624" i="2"/>
  <c r="T3624" i="2"/>
  <c r="R3624" i="2"/>
  <c r="P3624" i="2"/>
  <c r="U3623" i="2"/>
  <c r="T3623" i="2"/>
  <c r="R3623" i="2"/>
  <c r="P3623" i="2"/>
  <c r="U3622" i="2"/>
  <c r="T3622" i="2"/>
  <c r="R3622" i="2"/>
  <c r="P3622" i="2"/>
  <c r="U3621" i="2"/>
  <c r="T3621" i="2"/>
  <c r="R3621" i="2"/>
  <c r="P3621" i="2"/>
  <c r="U3620" i="2"/>
  <c r="T3620" i="2"/>
  <c r="R3620" i="2"/>
  <c r="P3620" i="2"/>
  <c r="U3619" i="2"/>
  <c r="T3619" i="2"/>
  <c r="R3619" i="2"/>
  <c r="P3619" i="2"/>
  <c r="U3618" i="2"/>
  <c r="T3618" i="2"/>
  <c r="R3618" i="2"/>
  <c r="P3618" i="2"/>
  <c r="U3617" i="2"/>
  <c r="T3617" i="2"/>
  <c r="R3617" i="2"/>
  <c r="P3617" i="2"/>
  <c r="U3616" i="2"/>
  <c r="T3616" i="2"/>
  <c r="R3616" i="2"/>
  <c r="P3616" i="2"/>
  <c r="U3615" i="2"/>
  <c r="T3615" i="2"/>
  <c r="R3615" i="2"/>
  <c r="P3615" i="2"/>
  <c r="U3614" i="2"/>
  <c r="T3614" i="2"/>
  <c r="R3614" i="2"/>
  <c r="P3614" i="2"/>
  <c r="U3613" i="2"/>
  <c r="T3613" i="2"/>
  <c r="R3613" i="2"/>
  <c r="P3613" i="2"/>
  <c r="U3612" i="2"/>
  <c r="T3612" i="2"/>
  <c r="R3612" i="2"/>
  <c r="P3612" i="2"/>
  <c r="U3611" i="2"/>
  <c r="T3611" i="2"/>
  <c r="R3611" i="2"/>
  <c r="P3611" i="2"/>
  <c r="U3610" i="2"/>
  <c r="T3610" i="2"/>
  <c r="R3610" i="2"/>
  <c r="P3610" i="2"/>
  <c r="U3609" i="2"/>
  <c r="T3609" i="2"/>
  <c r="R3609" i="2"/>
  <c r="P3609" i="2"/>
  <c r="U3608" i="2"/>
  <c r="T3608" i="2"/>
  <c r="R3608" i="2"/>
  <c r="P3608" i="2"/>
  <c r="U3607" i="2"/>
  <c r="T3607" i="2"/>
  <c r="R3607" i="2"/>
  <c r="P3607" i="2"/>
  <c r="U3606" i="2"/>
  <c r="T3606" i="2"/>
  <c r="R3606" i="2"/>
  <c r="P3606" i="2"/>
  <c r="U3605" i="2"/>
  <c r="T3605" i="2"/>
  <c r="R3605" i="2"/>
  <c r="P3605" i="2"/>
  <c r="U3604" i="2"/>
  <c r="T3604" i="2"/>
  <c r="R3604" i="2"/>
  <c r="P3604" i="2"/>
  <c r="U3603" i="2"/>
  <c r="T3603" i="2"/>
  <c r="R3603" i="2"/>
  <c r="P3603" i="2"/>
  <c r="U3602" i="2"/>
  <c r="T3602" i="2"/>
  <c r="R3602" i="2"/>
  <c r="P3602" i="2"/>
  <c r="U3601" i="2"/>
  <c r="T3601" i="2"/>
  <c r="R3601" i="2"/>
  <c r="P3601" i="2"/>
  <c r="U3600" i="2"/>
  <c r="T3600" i="2"/>
  <c r="R3600" i="2"/>
  <c r="P3600" i="2"/>
  <c r="U3599" i="2"/>
  <c r="T3599" i="2"/>
  <c r="R3599" i="2"/>
  <c r="P3599" i="2"/>
  <c r="U3598" i="2"/>
  <c r="T3598" i="2"/>
  <c r="R3598" i="2"/>
  <c r="P3598" i="2"/>
  <c r="U3597" i="2"/>
  <c r="T3597" i="2"/>
  <c r="R3597" i="2"/>
  <c r="P3597" i="2"/>
  <c r="U3596" i="2"/>
  <c r="T3596" i="2"/>
  <c r="R3596" i="2"/>
  <c r="P3596" i="2"/>
  <c r="U3595" i="2"/>
  <c r="T3595" i="2"/>
  <c r="R3595" i="2"/>
  <c r="P3595" i="2"/>
  <c r="U3594" i="2"/>
  <c r="T3594" i="2"/>
  <c r="R3594" i="2"/>
  <c r="P3594" i="2"/>
  <c r="U3593" i="2"/>
  <c r="T3593" i="2"/>
  <c r="R3593" i="2"/>
  <c r="P3593" i="2"/>
  <c r="U3592" i="2"/>
  <c r="T3592" i="2"/>
  <c r="R3592" i="2"/>
  <c r="P3592" i="2"/>
  <c r="U3591" i="2"/>
  <c r="T3591" i="2"/>
  <c r="R3591" i="2"/>
  <c r="P3591" i="2"/>
  <c r="U3590" i="2"/>
  <c r="T3590" i="2"/>
  <c r="R3590" i="2"/>
  <c r="P3590" i="2"/>
  <c r="U3589" i="2"/>
  <c r="T3589" i="2"/>
  <c r="R3589" i="2"/>
  <c r="P3589" i="2"/>
  <c r="U3588" i="2"/>
  <c r="T3588" i="2"/>
  <c r="R3588" i="2"/>
  <c r="P3588" i="2"/>
  <c r="U3587" i="2"/>
  <c r="T3587" i="2"/>
  <c r="R3587" i="2"/>
  <c r="P3587" i="2"/>
  <c r="U3586" i="2"/>
  <c r="T3586" i="2"/>
  <c r="R3586" i="2"/>
  <c r="P3586" i="2"/>
  <c r="U3585" i="2"/>
  <c r="T3585" i="2"/>
  <c r="R3585" i="2"/>
  <c r="P3585" i="2"/>
  <c r="U3584" i="2"/>
  <c r="T3584" i="2"/>
  <c r="R3584" i="2"/>
  <c r="P3584" i="2"/>
  <c r="U3583" i="2"/>
  <c r="T3583" i="2"/>
  <c r="R3583" i="2"/>
  <c r="P3583" i="2"/>
  <c r="U3582" i="2"/>
  <c r="T3582" i="2"/>
  <c r="R3582" i="2"/>
  <c r="P3582" i="2"/>
  <c r="U3581" i="2"/>
  <c r="T3581" i="2"/>
  <c r="R3581" i="2"/>
  <c r="P3581" i="2"/>
  <c r="U3580" i="2"/>
  <c r="T3580" i="2"/>
  <c r="R3580" i="2"/>
  <c r="P3580" i="2"/>
  <c r="U3579" i="2"/>
  <c r="T3579" i="2"/>
  <c r="R3579" i="2"/>
  <c r="P3579" i="2"/>
  <c r="U3578" i="2"/>
  <c r="T3578" i="2"/>
  <c r="R3578" i="2"/>
  <c r="P3578" i="2"/>
  <c r="U3577" i="2"/>
  <c r="T3577" i="2"/>
  <c r="R3577" i="2"/>
  <c r="P3577" i="2"/>
  <c r="U3576" i="2"/>
  <c r="T3576" i="2"/>
  <c r="R3576" i="2"/>
  <c r="P3576" i="2"/>
  <c r="U3575" i="2"/>
  <c r="T3575" i="2"/>
  <c r="R3575" i="2"/>
  <c r="P3575" i="2"/>
  <c r="U3574" i="2"/>
  <c r="T3574" i="2"/>
  <c r="R3574" i="2"/>
  <c r="P3574" i="2"/>
  <c r="U3573" i="2"/>
  <c r="T3573" i="2"/>
  <c r="R3573" i="2"/>
  <c r="P3573" i="2"/>
  <c r="U3572" i="2"/>
  <c r="T3572" i="2"/>
  <c r="R3572" i="2"/>
  <c r="P3572" i="2"/>
  <c r="U3571" i="2"/>
  <c r="T3571" i="2"/>
  <c r="R3571" i="2"/>
  <c r="P3571" i="2"/>
  <c r="U3570" i="2"/>
  <c r="T3570" i="2"/>
  <c r="R3570" i="2"/>
  <c r="P3570" i="2"/>
  <c r="U3569" i="2"/>
  <c r="T3569" i="2"/>
  <c r="R3569" i="2"/>
  <c r="P3569" i="2"/>
  <c r="U3568" i="2"/>
  <c r="T3568" i="2"/>
  <c r="R3568" i="2"/>
  <c r="P3568" i="2"/>
  <c r="U3567" i="2"/>
  <c r="T3567" i="2"/>
  <c r="R3567" i="2"/>
  <c r="P3567" i="2"/>
  <c r="U3566" i="2"/>
  <c r="T3566" i="2"/>
  <c r="R3566" i="2"/>
  <c r="P3566" i="2"/>
  <c r="U3565" i="2"/>
  <c r="T3565" i="2"/>
  <c r="R3565" i="2"/>
  <c r="P3565" i="2"/>
  <c r="U3564" i="2"/>
  <c r="T3564" i="2"/>
  <c r="R3564" i="2"/>
  <c r="P3564" i="2"/>
  <c r="U3563" i="2"/>
  <c r="T3563" i="2"/>
  <c r="R3563" i="2"/>
  <c r="P3563" i="2"/>
  <c r="U3562" i="2"/>
  <c r="T3562" i="2"/>
  <c r="R3562" i="2"/>
  <c r="P3562" i="2"/>
  <c r="U3561" i="2"/>
  <c r="T3561" i="2"/>
  <c r="R3561" i="2"/>
  <c r="P3561" i="2"/>
  <c r="U3560" i="2"/>
  <c r="T3560" i="2"/>
  <c r="R3560" i="2"/>
  <c r="P3560" i="2"/>
  <c r="U3559" i="2"/>
  <c r="T3559" i="2"/>
  <c r="R3559" i="2"/>
  <c r="P3559" i="2"/>
  <c r="U3558" i="2"/>
  <c r="T3558" i="2"/>
  <c r="R3558" i="2"/>
  <c r="P3558" i="2"/>
  <c r="U3557" i="2"/>
  <c r="T3557" i="2"/>
  <c r="R3557" i="2"/>
  <c r="P3557" i="2"/>
  <c r="U3556" i="2"/>
  <c r="T3556" i="2"/>
  <c r="R3556" i="2"/>
  <c r="P3556" i="2"/>
  <c r="U3555" i="2"/>
  <c r="T3555" i="2"/>
  <c r="R3555" i="2"/>
  <c r="P3555" i="2"/>
  <c r="U3554" i="2"/>
  <c r="T3554" i="2"/>
  <c r="R3554" i="2"/>
  <c r="P3554" i="2"/>
  <c r="U3553" i="2"/>
  <c r="T3553" i="2"/>
  <c r="R3553" i="2"/>
  <c r="P3553" i="2"/>
  <c r="U3552" i="2"/>
  <c r="T3552" i="2"/>
  <c r="R3552" i="2"/>
  <c r="P3552" i="2"/>
  <c r="U3551" i="2"/>
  <c r="T3551" i="2"/>
  <c r="R3551" i="2"/>
  <c r="P3551" i="2"/>
  <c r="U3550" i="2"/>
  <c r="T3550" i="2"/>
  <c r="R3550" i="2"/>
  <c r="P3550" i="2"/>
  <c r="U3549" i="2"/>
  <c r="T3549" i="2"/>
  <c r="R3549" i="2"/>
  <c r="P3549" i="2"/>
  <c r="U3548" i="2"/>
  <c r="T3548" i="2"/>
  <c r="R3548" i="2"/>
  <c r="P3548" i="2"/>
  <c r="U3547" i="2"/>
  <c r="T3547" i="2"/>
  <c r="R3547" i="2"/>
  <c r="P3547" i="2"/>
  <c r="U3546" i="2"/>
  <c r="T3546" i="2"/>
  <c r="R3546" i="2"/>
  <c r="P3546" i="2"/>
  <c r="U3545" i="2"/>
  <c r="T3545" i="2"/>
  <c r="R3545" i="2"/>
  <c r="P3545" i="2"/>
  <c r="U3544" i="2"/>
  <c r="T3544" i="2"/>
  <c r="R3544" i="2"/>
  <c r="P3544" i="2"/>
  <c r="U3543" i="2"/>
  <c r="T3543" i="2"/>
  <c r="R3543" i="2"/>
  <c r="P3543" i="2"/>
  <c r="U3542" i="2"/>
  <c r="T3542" i="2"/>
  <c r="R3542" i="2"/>
  <c r="P3542" i="2"/>
  <c r="U3541" i="2"/>
  <c r="T3541" i="2"/>
  <c r="R3541" i="2"/>
  <c r="P3541" i="2"/>
  <c r="U3540" i="2"/>
  <c r="T3540" i="2"/>
  <c r="R3540" i="2"/>
  <c r="P3540" i="2"/>
  <c r="U3539" i="2"/>
  <c r="T3539" i="2"/>
  <c r="R3539" i="2"/>
  <c r="P3539" i="2"/>
  <c r="U3538" i="2"/>
  <c r="T3538" i="2"/>
  <c r="R3538" i="2"/>
  <c r="P3538" i="2"/>
  <c r="U3537" i="2"/>
  <c r="T3537" i="2"/>
  <c r="R3537" i="2"/>
  <c r="P3537" i="2"/>
  <c r="U3536" i="2"/>
  <c r="T3536" i="2"/>
  <c r="R3536" i="2"/>
  <c r="P3536" i="2"/>
  <c r="U3535" i="2"/>
  <c r="T3535" i="2"/>
  <c r="R3535" i="2"/>
  <c r="P3535" i="2"/>
  <c r="U3534" i="2"/>
  <c r="T3534" i="2"/>
  <c r="R3534" i="2"/>
  <c r="P3534" i="2"/>
  <c r="U3533" i="2"/>
  <c r="T3533" i="2"/>
  <c r="R3533" i="2"/>
  <c r="P3533" i="2"/>
  <c r="U3532" i="2"/>
  <c r="T3532" i="2"/>
  <c r="R3532" i="2"/>
  <c r="P3532" i="2"/>
  <c r="U3531" i="2"/>
  <c r="T3531" i="2"/>
  <c r="R3531" i="2"/>
  <c r="P3531" i="2"/>
  <c r="U3530" i="2"/>
  <c r="T3530" i="2"/>
  <c r="R3530" i="2"/>
  <c r="P3530" i="2"/>
  <c r="U3529" i="2"/>
  <c r="T3529" i="2"/>
  <c r="R3529" i="2"/>
  <c r="P3529" i="2"/>
  <c r="U3528" i="2"/>
  <c r="T3528" i="2"/>
  <c r="R3528" i="2"/>
  <c r="P3528" i="2"/>
  <c r="U3527" i="2"/>
  <c r="T3527" i="2"/>
  <c r="R3527" i="2"/>
  <c r="P3527" i="2"/>
  <c r="U3526" i="2"/>
  <c r="T3526" i="2"/>
  <c r="R3526" i="2"/>
  <c r="P3526" i="2"/>
  <c r="U3525" i="2"/>
  <c r="T3525" i="2"/>
  <c r="R3525" i="2"/>
  <c r="P3525" i="2"/>
  <c r="U3524" i="2"/>
  <c r="T3524" i="2"/>
  <c r="R3524" i="2"/>
  <c r="P3524" i="2"/>
  <c r="U3523" i="2"/>
  <c r="T3523" i="2"/>
  <c r="R3523" i="2"/>
  <c r="P3523" i="2"/>
  <c r="U3522" i="2"/>
  <c r="T3522" i="2"/>
  <c r="R3522" i="2"/>
  <c r="P3522" i="2"/>
  <c r="U3521" i="2"/>
  <c r="T3521" i="2"/>
  <c r="R3521" i="2"/>
  <c r="P3521" i="2"/>
  <c r="U3520" i="2"/>
  <c r="T3520" i="2"/>
  <c r="R3520" i="2"/>
  <c r="P3520" i="2"/>
  <c r="U3519" i="2"/>
  <c r="T3519" i="2"/>
  <c r="R3519" i="2"/>
  <c r="P3519" i="2"/>
  <c r="U3518" i="2"/>
  <c r="T3518" i="2"/>
  <c r="R3518" i="2"/>
  <c r="P3518" i="2"/>
  <c r="U3517" i="2"/>
  <c r="T3517" i="2"/>
  <c r="R3517" i="2"/>
  <c r="P3517" i="2"/>
  <c r="U3516" i="2"/>
  <c r="T3516" i="2"/>
  <c r="R3516" i="2"/>
  <c r="P3516" i="2"/>
  <c r="U3515" i="2"/>
  <c r="T3515" i="2"/>
  <c r="R3515" i="2"/>
  <c r="P3515" i="2"/>
  <c r="U3514" i="2"/>
  <c r="T3514" i="2"/>
  <c r="R3514" i="2"/>
  <c r="P3514" i="2"/>
  <c r="U3513" i="2"/>
  <c r="T3513" i="2"/>
  <c r="R3513" i="2"/>
  <c r="P3513" i="2"/>
  <c r="U3512" i="2"/>
  <c r="T3512" i="2"/>
  <c r="R3512" i="2"/>
  <c r="P3512" i="2"/>
  <c r="U3511" i="2"/>
  <c r="T3511" i="2"/>
  <c r="R3511" i="2"/>
  <c r="P3511" i="2"/>
  <c r="U3510" i="2"/>
  <c r="T3510" i="2"/>
  <c r="R3510" i="2"/>
  <c r="P3510" i="2"/>
  <c r="U3509" i="2"/>
  <c r="T3509" i="2"/>
  <c r="R3509" i="2"/>
  <c r="P3509" i="2"/>
  <c r="U3508" i="2"/>
  <c r="T3508" i="2"/>
  <c r="R3508" i="2"/>
  <c r="P3508" i="2"/>
  <c r="U3507" i="2"/>
  <c r="T3507" i="2"/>
  <c r="R3507" i="2"/>
  <c r="P3507" i="2"/>
  <c r="U3506" i="2"/>
  <c r="T3506" i="2"/>
  <c r="R3506" i="2"/>
  <c r="P3506" i="2"/>
  <c r="U3505" i="2"/>
  <c r="T3505" i="2"/>
  <c r="R3505" i="2"/>
  <c r="P3505" i="2"/>
  <c r="U3504" i="2"/>
  <c r="T3504" i="2"/>
  <c r="R3504" i="2"/>
  <c r="P3504" i="2"/>
  <c r="U3503" i="2"/>
  <c r="T3503" i="2"/>
  <c r="R3503" i="2"/>
  <c r="P3503" i="2"/>
  <c r="U3502" i="2"/>
  <c r="T3502" i="2"/>
  <c r="R3502" i="2"/>
  <c r="P3502" i="2"/>
  <c r="U3501" i="2"/>
  <c r="T3501" i="2"/>
  <c r="R3501" i="2"/>
  <c r="P3501" i="2"/>
  <c r="U3500" i="2"/>
  <c r="T3500" i="2"/>
  <c r="R3500" i="2"/>
  <c r="P3500" i="2"/>
  <c r="U3499" i="2"/>
  <c r="T3499" i="2"/>
  <c r="R3499" i="2"/>
  <c r="P3499" i="2"/>
  <c r="U3498" i="2"/>
  <c r="T3498" i="2"/>
  <c r="R3498" i="2"/>
  <c r="P3498" i="2"/>
  <c r="U3497" i="2"/>
  <c r="T3497" i="2"/>
  <c r="R3497" i="2"/>
  <c r="P3497" i="2"/>
  <c r="U3496" i="2"/>
  <c r="T3496" i="2"/>
  <c r="R3496" i="2"/>
  <c r="P3496" i="2"/>
  <c r="U3495" i="2"/>
  <c r="T3495" i="2"/>
  <c r="R3495" i="2"/>
  <c r="P3495" i="2"/>
  <c r="U3494" i="2"/>
  <c r="T3494" i="2"/>
  <c r="R3494" i="2"/>
  <c r="P3494" i="2"/>
  <c r="U3493" i="2"/>
  <c r="T3493" i="2"/>
  <c r="R3493" i="2"/>
  <c r="P3493" i="2"/>
  <c r="U3492" i="2"/>
  <c r="T3492" i="2"/>
  <c r="R3492" i="2"/>
  <c r="P3492" i="2"/>
  <c r="U3491" i="2"/>
  <c r="T3491" i="2"/>
  <c r="R3491" i="2"/>
  <c r="P3491" i="2"/>
  <c r="U3490" i="2"/>
  <c r="T3490" i="2"/>
  <c r="R3490" i="2"/>
  <c r="P3490" i="2"/>
  <c r="U3489" i="2"/>
  <c r="T3489" i="2"/>
  <c r="R3489" i="2"/>
  <c r="P3489" i="2"/>
  <c r="U3488" i="2"/>
  <c r="T3488" i="2"/>
  <c r="R3488" i="2"/>
  <c r="P3488" i="2"/>
  <c r="U3487" i="2"/>
  <c r="T3487" i="2"/>
  <c r="R3487" i="2"/>
  <c r="P3487" i="2"/>
  <c r="U3486" i="2"/>
  <c r="T3486" i="2"/>
  <c r="R3486" i="2"/>
  <c r="P3486" i="2"/>
  <c r="U3485" i="2"/>
  <c r="T3485" i="2"/>
  <c r="R3485" i="2"/>
  <c r="P3485" i="2"/>
  <c r="U3484" i="2"/>
  <c r="T3484" i="2"/>
  <c r="R3484" i="2"/>
  <c r="P3484" i="2"/>
  <c r="U3483" i="2"/>
  <c r="T3483" i="2"/>
  <c r="R3483" i="2"/>
  <c r="P3483" i="2"/>
  <c r="U3482" i="2"/>
  <c r="T3482" i="2"/>
  <c r="R3482" i="2"/>
  <c r="P3482" i="2"/>
  <c r="U3481" i="2"/>
  <c r="T3481" i="2"/>
  <c r="R3481" i="2"/>
  <c r="P3481" i="2"/>
  <c r="U3480" i="2"/>
  <c r="T3480" i="2"/>
  <c r="R3480" i="2"/>
  <c r="P3480" i="2"/>
  <c r="U3479" i="2"/>
  <c r="T3479" i="2"/>
  <c r="R3479" i="2"/>
  <c r="P3479" i="2"/>
  <c r="U3478" i="2"/>
  <c r="T3478" i="2"/>
  <c r="R3478" i="2"/>
  <c r="P3478" i="2"/>
  <c r="U3477" i="2"/>
  <c r="T3477" i="2"/>
  <c r="R3477" i="2"/>
  <c r="P3477" i="2"/>
  <c r="U3476" i="2"/>
  <c r="T3476" i="2"/>
  <c r="R3476" i="2"/>
  <c r="P3476" i="2"/>
  <c r="U3475" i="2"/>
  <c r="T3475" i="2"/>
  <c r="R3475" i="2"/>
  <c r="P3475" i="2"/>
  <c r="U3474" i="2"/>
  <c r="T3474" i="2"/>
  <c r="R3474" i="2"/>
  <c r="P3474" i="2"/>
  <c r="U3473" i="2"/>
  <c r="T3473" i="2"/>
  <c r="R3473" i="2"/>
  <c r="P3473" i="2"/>
  <c r="U3472" i="2"/>
  <c r="T3472" i="2"/>
  <c r="R3472" i="2"/>
  <c r="P3472" i="2"/>
  <c r="U3471" i="2"/>
  <c r="T3471" i="2"/>
  <c r="R3471" i="2"/>
  <c r="P3471" i="2"/>
  <c r="U3470" i="2"/>
  <c r="T3470" i="2"/>
  <c r="R3470" i="2"/>
  <c r="P3470" i="2"/>
  <c r="U3469" i="2"/>
  <c r="T3469" i="2"/>
  <c r="R3469" i="2"/>
  <c r="P3469" i="2"/>
  <c r="U3468" i="2"/>
  <c r="T3468" i="2"/>
  <c r="R3468" i="2"/>
  <c r="P3468" i="2"/>
  <c r="U3467" i="2"/>
  <c r="T3467" i="2"/>
  <c r="R3467" i="2"/>
  <c r="P3467" i="2"/>
  <c r="U3466" i="2"/>
  <c r="T3466" i="2"/>
  <c r="R3466" i="2"/>
  <c r="P3466" i="2"/>
  <c r="U3465" i="2"/>
  <c r="T3465" i="2"/>
  <c r="R3465" i="2"/>
  <c r="P3465" i="2"/>
  <c r="U3464" i="2"/>
  <c r="T3464" i="2"/>
  <c r="R3464" i="2"/>
  <c r="P3464" i="2"/>
  <c r="U3463" i="2"/>
  <c r="T3463" i="2"/>
  <c r="R3463" i="2"/>
  <c r="P3463" i="2"/>
  <c r="U3462" i="2"/>
  <c r="T3462" i="2"/>
  <c r="R3462" i="2"/>
  <c r="P3462" i="2"/>
  <c r="U3461" i="2"/>
  <c r="T3461" i="2"/>
  <c r="R3461" i="2"/>
  <c r="P3461" i="2"/>
  <c r="U3460" i="2"/>
  <c r="T3460" i="2"/>
  <c r="R3460" i="2"/>
  <c r="P3460" i="2"/>
  <c r="U3459" i="2"/>
  <c r="T3459" i="2"/>
  <c r="R3459" i="2"/>
  <c r="P3459" i="2"/>
  <c r="U3458" i="2"/>
  <c r="T3458" i="2"/>
  <c r="R3458" i="2"/>
  <c r="P3458" i="2"/>
  <c r="U3457" i="2"/>
  <c r="T3457" i="2"/>
  <c r="R3457" i="2"/>
  <c r="P3457" i="2"/>
  <c r="U3456" i="2"/>
  <c r="T3456" i="2"/>
  <c r="R3456" i="2"/>
  <c r="P3456" i="2"/>
  <c r="U3455" i="2"/>
  <c r="T3455" i="2"/>
  <c r="R3455" i="2"/>
  <c r="P3455" i="2"/>
  <c r="U3454" i="2"/>
  <c r="T3454" i="2"/>
  <c r="R3454" i="2"/>
  <c r="P3454" i="2"/>
  <c r="U3453" i="2"/>
  <c r="T3453" i="2"/>
  <c r="R3453" i="2"/>
  <c r="P3453" i="2"/>
  <c r="U3452" i="2"/>
  <c r="T3452" i="2"/>
  <c r="R3452" i="2"/>
  <c r="P3452" i="2"/>
  <c r="U3451" i="2"/>
  <c r="T3451" i="2"/>
  <c r="R3451" i="2"/>
  <c r="P3451" i="2"/>
  <c r="U3450" i="2"/>
  <c r="T3450" i="2"/>
  <c r="R3450" i="2"/>
  <c r="P3450" i="2"/>
  <c r="U3449" i="2"/>
  <c r="T3449" i="2"/>
  <c r="R3449" i="2"/>
  <c r="P3449" i="2"/>
  <c r="U3448" i="2"/>
  <c r="T3448" i="2"/>
  <c r="R3448" i="2"/>
  <c r="P3448" i="2"/>
  <c r="U3447" i="2"/>
  <c r="T3447" i="2"/>
  <c r="R3447" i="2"/>
  <c r="P3447" i="2"/>
  <c r="U3446" i="2"/>
  <c r="T3446" i="2"/>
  <c r="R3446" i="2"/>
  <c r="P3446" i="2"/>
  <c r="U3445" i="2"/>
  <c r="T3445" i="2"/>
  <c r="R3445" i="2"/>
  <c r="P3445" i="2"/>
  <c r="U3444" i="2"/>
  <c r="T3444" i="2"/>
  <c r="R3444" i="2"/>
  <c r="P3444" i="2"/>
  <c r="U3443" i="2"/>
  <c r="T3443" i="2"/>
  <c r="R3443" i="2"/>
  <c r="P3443" i="2"/>
  <c r="U3442" i="2"/>
  <c r="T3442" i="2"/>
  <c r="R3442" i="2"/>
  <c r="P3442" i="2"/>
  <c r="U3441" i="2"/>
  <c r="T3441" i="2"/>
  <c r="R3441" i="2"/>
  <c r="P3441" i="2"/>
  <c r="U3440" i="2"/>
  <c r="T3440" i="2"/>
  <c r="R3440" i="2"/>
  <c r="P3440" i="2"/>
  <c r="U3439" i="2"/>
  <c r="T3439" i="2"/>
  <c r="R3439" i="2"/>
  <c r="P3439" i="2"/>
  <c r="U3438" i="2"/>
  <c r="T3438" i="2"/>
  <c r="R3438" i="2"/>
  <c r="P3438" i="2"/>
  <c r="U3437" i="2"/>
  <c r="T3437" i="2"/>
  <c r="R3437" i="2"/>
  <c r="P3437" i="2"/>
  <c r="U3436" i="2"/>
  <c r="T3436" i="2"/>
  <c r="R3436" i="2"/>
  <c r="P3436" i="2"/>
  <c r="U3435" i="2"/>
  <c r="T3435" i="2"/>
  <c r="R3435" i="2"/>
  <c r="P3435" i="2"/>
  <c r="U3434" i="2"/>
  <c r="T3434" i="2"/>
  <c r="R3434" i="2"/>
  <c r="P3434" i="2"/>
  <c r="U3433" i="2"/>
  <c r="T3433" i="2"/>
  <c r="R3433" i="2"/>
  <c r="P3433" i="2"/>
  <c r="U3432" i="2"/>
  <c r="T3432" i="2"/>
  <c r="R3432" i="2"/>
  <c r="P3432" i="2"/>
  <c r="U3431" i="2"/>
  <c r="T3431" i="2"/>
  <c r="R3431" i="2"/>
  <c r="P3431" i="2"/>
  <c r="U3430" i="2"/>
  <c r="T3430" i="2"/>
  <c r="R3430" i="2"/>
  <c r="P3430" i="2"/>
  <c r="U3429" i="2"/>
  <c r="T3429" i="2"/>
  <c r="R3429" i="2"/>
  <c r="P3429" i="2"/>
  <c r="U3428" i="2"/>
  <c r="T3428" i="2"/>
  <c r="R3428" i="2"/>
  <c r="P3428" i="2"/>
  <c r="U3427" i="2"/>
  <c r="T3427" i="2"/>
  <c r="R3427" i="2"/>
  <c r="P3427" i="2"/>
  <c r="U3426" i="2"/>
  <c r="T3426" i="2"/>
  <c r="R3426" i="2"/>
  <c r="P3426" i="2"/>
  <c r="U3425" i="2"/>
  <c r="T3425" i="2"/>
  <c r="R3425" i="2"/>
  <c r="P3425" i="2"/>
  <c r="U3424" i="2"/>
  <c r="T3424" i="2"/>
  <c r="R3424" i="2"/>
  <c r="P3424" i="2"/>
  <c r="U3423" i="2"/>
  <c r="T3423" i="2"/>
  <c r="R3423" i="2"/>
  <c r="P3423" i="2"/>
  <c r="U3422" i="2"/>
  <c r="T3422" i="2"/>
  <c r="R3422" i="2"/>
  <c r="P3422" i="2"/>
  <c r="U3421" i="2"/>
  <c r="T3421" i="2"/>
  <c r="R3421" i="2"/>
  <c r="P3421" i="2"/>
  <c r="U3420" i="2"/>
  <c r="T3420" i="2"/>
  <c r="R3420" i="2"/>
  <c r="P3420" i="2"/>
  <c r="U3419" i="2"/>
  <c r="T3419" i="2"/>
  <c r="R3419" i="2"/>
  <c r="P3419" i="2"/>
  <c r="U3418" i="2"/>
  <c r="T3418" i="2"/>
  <c r="R3418" i="2"/>
  <c r="P3418" i="2"/>
  <c r="U3417" i="2"/>
  <c r="T3417" i="2"/>
  <c r="R3417" i="2"/>
  <c r="P3417" i="2"/>
  <c r="U3416" i="2"/>
  <c r="T3416" i="2"/>
  <c r="R3416" i="2"/>
  <c r="P3416" i="2"/>
  <c r="U3415" i="2"/>
  <c r="T3415" i="2"/>
  <c r="R3415" i="2"/>
  <c r="P3415" i="2"/>
  <c r="U3414" i="2"/>
  <c r="T3414" i="2"/>
  <c r="R3414" i="2"/>
  <c r="P3414" i="2"/>
  <c r="U3413" i="2"/>
  <c r="T3413" i="2"/>
  <c r="R3413" i="2"/>
  <c r="P3413" i="2"/>
  <c r="U3412" i="2"/>
  <c r="T3412" i="2"/>
  <c r="R3412" i="2"/>
  <c r="P3412" i="2"/>
  <c r="U3411" i="2"/>
  <c r="T3411" i="2"/>
  <c r="R3411" i="2"/>
  <c r="P3411" i="2"/>
  <c r="U3410" i="2"/>
  <c r="T3410" i="2"/>
  <c r="R3410" i="2"/>
  <c r="P3410" i="2"/>
  <c r="U3409" i="2"/>
  <c r="T3409" i="2"/>
  <c r="R3409" i="2"/>
  <c r="P3409" i="2"/>
  <c r="U3408" i="2"/>
  <c r="T3408" i="2"/>
  <c r="R3408" i="2"/>
  <c r="P3408" i="2"/>
  <c r="U3407" i="2"/>
  <c r="T3407" i="2"/>
  <c r="R3407" i="2"/>
  <c r="P3407" i="2"/>
  <c r="U3406" i="2"/>
  <c r="T3406" i="2"/>
  <c r="R3406" i="2"/>
  <c r="P3406" i="2"/>
  <c r="U3405" i="2"/>
  <c r="T3405" i="2"/>
  <c r="R3405" i="2"/>
  <c r="P3405" i="2"/>
  <c r="U3404" i="2"/>
  <c r="T3404" i="2"/>
  <c r="R3404" i="2"/>
  <c r="P3404" i="2"/>
  <c r="U3403" i="2"/>
  <c r="T3403" i="2"/>
  <c r="R3403" i="2"/>
  <c r="P3403" i="2"/>
  <c r="U3402" i="2"/>
  <c r="T3402" i="2"/>
  <c r="R3402" i="2"/>
  <c r="P3402" i="2"/>
  <c r="U3401" i="2"/>
  <c r="T3401" i="2"/>
  <c r="R3401" i="2"/>
  <c r="P3401" i="2"/>
  <c r="U3400" i="2"/>
  <c r="T3400" i="2"/>
  <c r="R3400" i="2"/>
  <c r="P3400" i="2"/>
  <c r="U3399" i="2"/>
  <c r="T3399" i="2"/>
  <c r="R3399" i="2"/>
  <c r="P3399" i="2"/>
  <c r="U3398" i="2"/>
  <c r="T3398" i="2"/>
  <c r="R3398" i="2"/>
  <c r="P3398" i="2"/>
  <c r="U3397" i="2"/>
  <c r="T3397" i="2"/>
  <c r="R3397" i="2"/>
  <c r="P3397" i="2"/>
  <c r="U3396" i="2"/>
  <c r="T3396" i="2"/>
  <c r="R3396" i="2"/>
  <c r="P3396" i="2"/>
  <c r="U3395" i="2"/>
  <c r="T3395" i="2"/>
  <c r="R3395" i="2"/>
  <c r="P3395" i="2"/>
  <c r="U3394" i="2"/>
  <c r="T3394" i="2"/>
  <c r="R3394" i="2"/>
  <c r="P3394" i="2"/>
  <c r="U3393" i="2"/>
  <c r="T3393" i="2"/>
  <c r="R3393" i="2"/>
  <c r="P3393" i="2"/>
  <c r="U3392" i="2"/>
  <c r="T3392" i="2"/>
  <c r="R3392" i="2"/>
  <c r="P3392" i="2"/>
  <c r="U3391" i="2"/>
  <c r="T3391" i="2"/>
  <c r="R3391" i="2"/>
  <c r="P3391" i="2"/>
  <c r="U3390" i="2"/>
  <c r="T3390" i="2"/>
  <c r="R3390" i="2"/>
  <c r="P3390" i="2"/>
  <c r="U3389" i="2"/>
  <c r="T3389" i="2"/>
  <c r="R3389" i="2"/>
  <c r="P3389" i="2"/>
  <c r="U3388" i="2"/>
  <c r="T3388" i="2"/>
  <c r="R3388" i="2"/>
  <c r="P3388" i="2"/>
  <c r="U3387" i="2"/>
  <c r="T3387" i="2"/>
  <c r="R3387" i="2"/>
  <c r="P3387" i="2"/>
  <c r="U3386" i="2"/>
  <c r="T3386" i="2"/>
  <c r="R3386" i="2"/>
  <c r="P3386" i="2"/>
  <c r="U3385" i="2"/>
  <c r="T3385" i="2"/>
  <c r="R3385" i="2"/>
  <c r="P3385" i="2"/>
  <c r="U3384" i="2"/>
  <c r="T3384" i="2"/>
  <c r="R3384" i="2"/>
  <c r="P3384" i="2"/>
  <c r="U3383" i="2"/>
  <c r="T3383" i="2"/>
  <c r="R3383" i="2"/>
  <c r="P3383" i="2"/>
  <c r="U3382" i="2"/>
  <c r="T3382" i="2"/>
  <c r="R3382" i="2"/>
  <c r="P3382" i="2"/>
  <c r="U3381" i="2"/>
  <c r="T3381" i="2"/>
  <c r="R3381" i="2"/>
  <c r="P3381" i="2"/>
  <c r="U3380" i="2"/>
  <c r="T3380" i="2"/>
  <c r="R3380" i="2"/>
  <c r="P3380" i="2"/>
  <c r="U3379" i="2"/>
  <c r="T3379" i="2"/>
  <c r="R3379" i="2"/>
  <c r="P3379" i="2"/>
  <c r="U3378" i="2"/>
  <c r="T3378" i="2"/>
  <c r="R3378" i="2"/>
  <c r="P3378" i="2"/>
  <c r="U3377" i="2"/>
  <c r="T3377" i="2"/>
  <c r="R3377" i="2"/>
  <c r="P3377" i="2"/>
  <c r="U3376" i="2"/>
  <c r="T3376" i="2"/>
  <c r="R3376" i="2"/>
  <c r="P3376" i="2"/>
  <c r="U3375" i="2"/>
  <c r="T3375" i="2"/>
  <c r="R3375" i="2"/>
  <c r="P3375" i="2"/>
  <c r="U3374" i="2"/>
  <c r="T3374" i="2"/>
  <c r="R3374" i="2"/>
  <c r="P3374" i="2"/>
  <c r="U3373" i="2"/>
  <c r="T3373" i="2"/>
  <c r="R3373" i="2"/>
  <c r="P3373" i="2"/>
  <c r="U3372" i="2"/>
  <c r="T3372" i="2"/>
  <c r="R3372" i="2"/>
  <c r="P3372" i="2"/>
  <c r="U3371" i="2"/>
  <c r="T3371" i="2"/>
  <c r="R3371" i="2"/>
  <c r="P3371" i="2"/>
  <c r="U3370" i="2"/>
  <c r="T3370" i="2"/>
  <c r="R3370" i="2"/>
  <c r="P3370" i="2"/>
  <c r="U3369" i="2"/>
  <c r="T3369" i="2"/>
  <c r="R3369" i="2"/>
  <c r="P3369" i="2"/>
  <c r="U3368" i="2"/>
  <c r="T3368" i="2"/>
  <c r="R3368" i="2"/>
  <c r="P3368" i="2"/>
  <c r="U3367" i="2"/>
  <c r="T3367" i="2"/>
  <c r="R3367" i="2"/>
  <c r="P3367" i="2"/>
  <c r="U3366" i="2"/>
  <c r="T3366" i="2"/>
  <c r="R3366" i="2"/>
  <c r="P3366" i="2"/>
  <c r="U3365" i="2"/>
  <c r="T3365" i="2"/>
  <c r="R3365" i="2"/>
  <c r="P3365" i="2"/>
  <c r="U3364" i="2"/>
  <c r="T3364" i="2"/>
  <c r="R3364" i="2"/>
  <c r="P3364" i="2"/>
  <c r="U3363" i="2"/>
  <c r="T3363" i="2"/>
  <c r="R3363" i="2"/>
  <c r="P3363" i="2"/>
  <c r="U3362" i="2"/>
  <c r="T3362" i="2"/>
  <c r="R3362" i="2"/>
  <c r="P3362" i="2"/>
  <c r="U3361" i="2"/>
  <c r="T3361" i="2"/>
  <c r="R3361" i="2"/>
  <c r="P3361" i="2"/>
  <c r="U3360" i="2"/>
  <c r="T3360" i="2"/>
  <c r="R3360" i="2"/>
  <c r="P3360" i="2"/>
  <c r="U3359" i="2"/>
  <c r="T3359" i="2"/>
  <c r="R3359" i="2"/>
  <c r="P3359" i="2"/>
  <c r="U3358" i="2"/>
  <c r="T3358" i="2"/>
  <c r="R3358" i="2"/>
  <c r="P3358" i="2"/>
  <c r="U3357" i="2"/>
  <c r="T3357" i="2"/>
  <c r="R3357" i="2"/>
  <c r="P3357" i="2"/>
  <c r="U3356" i="2"/>
  <c r="T3356" i="2"/>
  <c r="R3356" i="2"/>
  <c r="P3356" i="2"/>
  <c r="U3355" i="2"/>
  <c r="T3355" i="2"/>
  <c r="R3355" i="2"/>
  <c r="P3355" i="2"/>
  <c r="U3354" i="2"/>
  <c r="T3354" i="2"/>
  <c r="R3354" i="2"/>
  <c r="P3354" i="2"/>
  <c r="U3353" i="2"/>
  <c r="T3353" i="2"/>
  <c r="R3353" i="2"/>
  <c r="P3353" i="2"/>
  <c r="U3352" i="2"/>
  <c r="T3352" i="2"/>
  <c r="R3352" i="2"/>
  <c r="P3352" i="2"/>
  <c r="U3351" i="2"/>
  <c r="T3351" i="2"/>
  <c r="R3351" i="2"/>
  <c r="P3351" i="2"/>
  <c r="U3350" i="2"/>
  <c r="T3350" i="2"/>
  <c r="R3350" i="2"/>
  <c r="P3350" i="2"/>
  <c r="U3349" i="2"/>
  <c r="T3349" i="2"/>
  <c r="R3349" i="2"/>
  <c r="P3349" i="2"/>
  <c r="U3348" i="2"/>
  <c r="T3348" i="2"/>
  <c r="R3348" i="2"/>
  <c r="P3348" i="2"/>
  <c r="U3347" i="2"/>
  <c r="T3347" i="2"/>
  <c r="R3347" i="2"/>
  <c r="P3347" i="2"/>
  <c r="U3346" i="2"/>
  <c r="T3346" i="2"/>
  <c r="R3346" i="2"/>
  <c r="P3346" i="2"/>
  <c r="U3345" i="2"/>
  <c r="T3345" i="2"/>
  <c r="R3345" i="2"/>
  <c r="P3345" i="2"/>
  <c r="U3344" i="2"/>
  <c r="T3344" i="2"/>
  <c r="R3344" i="2"/>
  <c r="P3344" i="2"/>
  <c r="U3343" i="2"/>
  <c r="T3343" i="2"/>
  <c r="R3343" i="2"/>
  <c r="P3343" i="2"/>
  <c r="U3342" i="2"/>
  <c r="T3342" i="2"/>
  <c r="R3342" i="2"/>
  <c r="P3342" i="2"/>
  <c r="U3341" i="2"/>
  <c r="T3341" i="2"/>
  <c r="R3341" i="2"/>
  <c r="P3341" i="2"/>
  <c r="U3340" i="2"/>
  <c r="T3340" i="2"/>
  <c r="R3340" i="2"/>
  <c r="P3340" i="2"/>
  <c r="U3339" i="2"/>
  <c r="T3339" i="2"/>
  <c r="R3339" i="2"/>
  <c r="P3339" i="2"/>
  <c r="U3338" i="2"/>
  <c r="T3338" i="2"/>
  <c r="R3338" i="2"/>
  <c r="P3338" i="2"/>
  <c r="U3337" i="2"/>
  <c r="T3337" i="2"/>
  <c r="R3337" i="2"/>
  <c r="P3337" i="2"/>
  <c r="U3336" i="2"/>
  <c r="T3336" i="2"/>
  <c r="R3336" i="2"/>
  <c r="P3336" i="2"/>
  <c r="U3335" i="2"/>
  <c r="T3335" i="2"/>
  <c r="R3335" i="2"/>
  <c r="P3335" i="2"/>
  <c r="U3334" i="2"/>
  <c r="T3334" i="2"/>
  <c r="R3334" i="2"/>
  <c r="P3334" i="2"/>
  <c r="U3333" i="2"/>
  <c r="T3333" i="2"/>
  <c r="R3333" i="2"/>
  <c r="P3333" i="2"/>
  <c r="U3332" i="2"/>
  <c r="T3332" i="2"/>
  <c r="R3332" i="2"/>
  <c r="P3332" i="2"/>
  <c r="U3331" i="2"/>
  <c r="T3331" i="2"/>
  <c r="R3331" i="2"/>
  <c r="P3331" i="2"/>
  <c r="U3330" i="2"/>
  <c r="T3330" i="2"/>
  <c r="R3330" i="2"/>
  <c r="P3330" i="2"/>
  <c r="U3329" i="2"/>
  <c r="T3329" i="2"/>
  <c r="R3329" i="2"/>
  <c r="P3329" i="2"/>
  <c r="U3328" i="2"/>
  <c r="T3328" i="2"/>
  <c r="R3328" i="2"/>
  <c r="P3328" i="2"/>
  <c r="U3327" i="2"/>
  <c r="T3327" i="2"/>
  <c r="R3327" i="2"/>
  <c r="P3327" i="2"/>
  <c r="U3326" i="2"/>
  <c r="T3326" i="2"/>
  <c r="R3326" i="2"/>
  <c r="P3326" i="2"/>
  <c r="U3325" i="2"/>
  <c r="T3325" i="2"/>
  <c r="R3325" i="2"/>
  <c r="P3325" i="2"/>
  <c r="U3324" i="2"/>
  <c r="T3324" i="2"/>
  <c r="R3324" i="2"/>
  <c r="P3324" i="2"/>
  <c r="U3323" i="2"/>
  <c r="T3323" i="2"/>
  <c r="R3323" i="2"/>
  <c r="P3323" i="2"/>
  <c r="U3322" i="2"/>
  <c r="T3322" i="2"/>
  <c r="R3322" i="2"/>
  <c r="P3322" i="2"/>
  <c r="U3321" i="2"/>
  <c r="T3321" i="2"/>
  <c r="R3321" i="2"/>
  <c r="P3321" i="2"/>
  <c r="U3320" i="2"/>
  <c r="T3320" i="2"/>
  <c r="R3320" i="2"/>
  <c r="P3320" i="2"/>
  <c r="U3319" i="2"/>
  <c r="T3319" i="2"/>
  <c r="R3319" i="2"/>
  <c r="P3319" i="2"/>
  <c r="U3318" i="2"/>
  <c r="T3318" i="2"/>
  <c r="R3318" i="2"/>
  <c r="P3318" i="2"/>
  <c r="U3317" i="2"/>
  <c r="T3317" i="2"/>
  <c r="R3317" i="2"/>
  <c r="P3317" i="2"/>
  <c r="U3316" i="2"/>
  <c r="T3316" i="2"/>
  <c r="R3316" i="2"/>
  <c r="P3316" i="2"/>
  <c r="U3315" i="2"/>
  <c r="T3315" i="2"/>
  <c r="R3315" i="2"/>
  <c r="P3315" i="2"/>
  <c r="U3314" i="2"/>
  <c r="T3314" i="2"/>
  <c r="R3314" i="2"/>
  <c r="P3314" i="2"/>
  <c r="U3313" i="2"/>
  <c r="T3313" i="2"/>
  <c r="R3313" i="2"/>
  <c r="P3313" i="2"/>
  <c r="U3312" i="2"/>
  <c r="T3312" i="2"/>
  <c r="R3312" i="2"/>
  <c r="P3312" i="2"/>
  <c r="U3311" i="2"/>
  <c r="T3311" i="2"/>
  <c r="R3311" i="2"/>
  <c r="P3311" i="2"/>
  <c r="U3310" i="2"/>
  <c r="T3310" i="2"/>
  <c r="R3310" i="2"/>
  <c r="Q3310" i="2"/>
  <c r="P3310" i="2"/>
  <c r="U3309" i="2"/>
  <c r="T3309" i="2"/>
  <c r="R3309" i="2"/>
  <c r="P3309" i="2"/>
  <c r="U3308" i="2"/>
  <c r="T3308" i="2"/>
  <c r="R3308" i="2"/>
  <c r="P3308" i="2"/>
  <c r="U3307" i="2"/>
  <c r="T3307" i="2"/>
  <c r="R3307" i="2"/>
  <c r="P3307" i="2"/>
  <c r="U3306" i="2"/>
  <c r="T3306" i="2"/>
  <c r="R3306" i="2"/>
  <c r="P3306" i="2"/>
  <c r="U3305" i="2"/>
  <c r="T3305" i="2"/>
  <c r="R3305" i="2"/>
  <c r="P3305" i="2"/>
  <c r="U3304" i="2"/>
  <c r="T3304" i="2"/>
  <c r="R3304" i="2"/>
  <c r="P3304" i="2"/>
  <c r="U3303" i="2"/>
  <c r="T3303" i="2"/>
  <c r="R3303" i="2"/>
  <c r="P3303" i="2"/>
  <c r="U3302" i="2"/>
  <c r="T3302" i="2"/>
  <c r="R3302" i="2"/>
  <c r="P3302" i="2"/>
  <c r="U3301" i="2"/>
  <c r="T3301" i="2"/>
  <c r="R3301" i="2"/>
  <c r="P3301" i="2"/>
  <c r="U3300" i="2"/>
  <c r="T3300" i="2"/>
  <c r="R3300" i="2"/>
  <c r="P3300" i="2"/>
  <c r="U3299" i="2"/>
  <c r="T3299" i="2"/>
  <c r="R3299" i="2"/>
  <c r="P3299" i="2"/>
  <c r="U3298" i="2"/>
  <c r="T3298" i="2"/>
  <c r="R3298" i="2"/>
  <c r="P3298" i="2"/>
  <c r="U3297" i="2"/>
  <c r="T3297" i="2"/>
  <c r="R3297" i="2"/>
  <c r="P3297" i="2"/>
  <c r="U3296" i="2"/>
  <c r="T3296" i="2"/>
  <c r="R3296" i="2"/>
  <c r="P3296" i="2"/>
  <c r="U3295" i="2"/>
  <c r="T3295" i="2"/>
  <c r="R3295" i="2"/>
  <c r="P3295" i="2"/>
  <c r="U3294" i="2"/>
  <c r="T3294" i="2"/>
  <c r="R3294" i="2"/>
  <c r="P3294" i="2"/>
  <c r="U3293" i="2"/>
  <c r="T3293" i="2"/>
  <c r="R3293" i="2"/>
  <c r="P3293" i="2"/>
  <c r="U3292" i="2"/>
  <c r="T3292" i="2"/>
  <c r="R3292" i="2"/>
  <c r="P3292" i="2"/>
  <c r="U3291" i="2"/>
  <c r="T3291" i="2"/>
  <c r="R3291" i="2"/>
  <c r="P3291" i="2"/>
  <c r="U3290" i="2"/>
  <c r="T3290" i="2"/>
  <c r="R3290" i="2"/>
  <c r="P3290" i="2"/>
  <c r="U3289" i="2"/>
  <c r="T3289" i="2"/>
  <c r="R3289" i="2"/>
  <c r="P3289" i="2"/>
  <c r="U3288" i="2"/>
  <c r="T3288" i="2"/>
  <c r="R3288" i="2"/>
  <c r="P3288" i="2"/>
  <c r="U3287" i="2"/>
  <c r="T3287" i="2"/>
  <c r="R3287" i="2"/>
  <c r="P3287" i="2"/>
  <c r="U3286" i="2"/>
  <c r="T3286" i="2"/>
  <c r="R3286" i="2"/>
  <c r="P3286" i="2"/>
  <c r="U3285" i="2"/>
  <c r="T3285" i="2"/>
  <c r="R3285" i="2"/>
  <c r="P3285" i="2"/>
  <c r="U3284" i="2"/>
  <c r="T3284" i="2"/>
  <c r="R3284" i="2"/>
  <c r="P3284" i="2"/>
  <c r="U3283" i="2"/>
  <c r="T3283" i="2"/>
  <c r="R3283" i="2"/>
  <c r="P3283" i="2"/>
  <c r="U3282" i="2"/>
  <c r="T3282" i="2"/>
  <c r="R3282" i="2"/>
  <c r="P3282" i="2"/>
  <c r="U3281" i="2"/>
  <c r="T3281" i="2"/>
  <c r="R3281" i="2"/>
  <c r="P3281" i="2"/>
  <c r="U3280" i="2"/>
  <c r="T3280" i="2"/>
  <c r="R3280" i="2"/>
  <c r="P3280" i="2"/>
  <c r="U3279" i="2"/>
  <c r="T3279" i="2"/>
  <c r="R3279" i="2"/>
  <c r="P3279" i="2"/>
  <c r="U3278" i="2"/>
  <c r="T3278" i="2"/>
  <c r="R3278" i="2"/>
  <c r="P3278" i="2"/>
  <c r="U3277" i="2"/>
  <c r="T3277" i="2"/>
  <c r="R3277" i="2"/>
  <c r="P3277" i="2"/>
  <c r="U3276" i="2"/>
  <c r="T3276" i="2"/>
  <c r="R3276" i="2"/>
  <c r="P3276" i="2"/>
  <c r="U3275" i="2"/>
  <c r="T3275" i="2"/>
  <c r="R3275" i="2"/>
  <c r="P3275" i="2"/>
  <c r="U3274" i="2"/>
  <c r="T3274" i="2"/>
  <c r="R3274" i="2"/>
  <c r="P3274" i="2"/>
  <c r="U3273" i="2"/>
  <c r="T3273" i="2"/>
  <c r="R3273" i="2"/>
  <c r="P3273" i="2"/>
  <c r="U3272" i="2"/>
  <c r="T3272" i="2"/>
  <c r="R3272" i="2"/>
  <c r="P3272" i="2"/>
  <c r="U3271" i="2"/>
  <c r="T3271" i="2"/>
  <c r="R3271" i="2"/>
  <c r="P3271" i="2"/>
  <c r="U3270" i="2"/>
  <c r="T3270" i="2"/>
  <c r="R3270" i="2"/>
  <c r="P3270" i="2"/>
  <c r="U3269" i="2"/>
  <c r="T3269" i="2"/>
  <c r="R3269" i="2"/>
  <c r="P3269" i="2"/>
  <c r="U3268" i="2"/>
  <c r="T3268" i="2"/>
  <c r="R3268" i="2"/>
  <c r="P3268" i="2"/>
  <c r="U3267" i="2"/>
  <c r="T3267" i="2"/>
  <c r="R3267" i="2"/>
  <c r="P3267" i="2"/>
  <c r="U3266" i="2"/>
  <c r="T3266" i="2"/>
  <c r="R3266" i="2"/>
  <c r="P3266" i="2"/>
  <c r="U3265" i="2"/>
  <c r="T3265" i="2"/>
  <c r="R3265" i="2"/>
  <c r="P3265" i="2"/>
  <c r="U3264" i="2"/>
  <c r="T3264" i="2"/>
  <c r="R3264" i="2"/>
  <c r="P3264" i="2"/>
  <c r="U3263" i="2"/>
  <c r="T3263" i="2"/>
  <c r="R3263" i="2"/>
  <c r="P3263" i="2"/>
  <c r="U3262" i="2"/>
  <c r="T3262" i="2"/>
  <c r="R3262" i="2"/>
  <c r="P3262" i="2"/>
  <c r="U3261" i="2"/>
  <c r="T3261" i="2"/>
  <c r="R3261" i="2"/>
  <c r="P3261" i="2"/>
  <c r="U3260" i="2"/>
  <c r="T3260" i="2"/>
  <c r="R3260" i="2"/>
  <c r="P3260" i="2"/>
  <c r="U3259" i="2"/>
  <c r="T3259" i="2"/>
  <c r="R3259" i="2"/>
  <c r="P3259" i="2"/>
  <c r="U3258" i="2"/>
  <c r="T3258" i="2"/>
  <c r="R3258" i="2"/>
  <c r="P3258" i="2"/>
  <c r="U3257" i="2"/>
  <c r="T3257" i="2"/>
  <c r="R3257" i="2"/>
  <c r="P3257" i="2"/>
  <c r="U3256" i="2"/>
  <c r="T3256" i="2"/>
  <c r="R3256" i="2"/>
  <c r="P3256" i="2"/>
  <c r="U3255" i="2"/>
  <c r="T3255" i="2"/>
  <c r="R3255" i="2"/>
  <c r="P3255" i="2"/>
  <c r="U3254" i="2"/>
  <c r="T3254" i="2"/>
  <c r="R3254" i="2"/>
  <c r="P3254" i="2"/>
  <c r="U3253" i="2"/>
  <c r="T3253" i="2"/>
  <c r="R3253" i="2"/>
  <c r="P3253" i="2"/>
  <c r="U3252" i="2"/>
  <c r="T3252" i="2"/>
  <c r="R3252" i="2"/>
  <c r="P3252" i="2"/>
  <c r="U3251" i="2"/>
  <c r="T3251" i="2"/>
  <c r="R3251" i="2"/>
  <c r="P3251" i="2"/>
  <c r="U3250" i="2"/>
  <c r="T3250" i="2"/>
  <c r="R3250" i="2"/>
  <c r="P3250" i="2"/>
  <c r="U3249" i="2"/>
  <c r="T3249" i="2"/>
  <c r="R3249" i="2"/>
  <c r="P3249" i="2"/>
  <c r="U3248" i="2"/>
  <c r="T3248" i="2"/>
  <c r="R3248" i="2"/>
  <c r="P3248" i="2"/>
  <c r="U3247" i="2"/>
  <c r="T3247" i="2"/>
  <c r="R3247" i="2"/>
  <c r="P3247" i="2"/>
  <c r="U3246" i="2"/>
  <c r="T3246" i="2"/>
  <c r="R3246" i="2"/>
  <c r="P3246" i="2"/>
  <c r="U3245" i="2"/>
  <c r="T3245" i="2"/>
  <c r="R3245" i="2"/>
  <c r="P3245" i="2"/>
  <c r="U3244" i="2"/>
  <c r="T3244" i="2"/>
  <c r="R3244" i="2"/>
  <c r="P3244" i="2"/>
  <c r="U3243" i="2"/>
  <c r="T3243" i="2"/>
  <c r="R3243" i="2"/>
  <c r="P3243" i="2"/>
  <c r="U3242" i="2"/>
  <c r="T3242" i="2"/>
  <c r="R3242" i="2"/>
  <c r="P3242" i="2"/>
  <c r="U3241" i="2"/>
  <c r="T3241" i="2"/>
  <c r="R3241" i="2"/>
  <c r="P3241" i="2"/>
  <c r="U3240" i="2"/>
  <c r="T3240" i="2"/>
  <c r="R3240" i="2"/>
  <c r="P3240" i="2"/>
  <c r="U3239" i="2"/>
  <c r="T3239" i="2"/>
  <c r="R3239" i="2"/>
  <c r="P3239" i="2"/>
  <c r="U3238" i="2"/>
  <c r="T3238" i="2"/>
  <c r="R3238" i="2"/>
  <c r="P3238" i="2"/>
  <c r="U3237" i="2"/>
  <c r="T3237" i="2"/>
  <c r="R3237" i="2"/>
  <c r="P3237" i="2"/>
  <c r="U3236" i="2"/>
  <c r="T3236" i="2"/>
  <c r="R3236" i="2"/>
  <c r="P3236" i="2"/>
  <c r="U3235" i="2"/>
  <c r="T3235" i="2"/>
  <c r="R3235" i="2"/>
  <c r="P3235" i="2"/>
  <c r="U3234" i="2"/>
  <c r="T3234" i="2"/>
  <c r="R3234" i="2"/>
  <c r="P3234" i="2"/>
  <c r="U3233" i="2"/>
  <c r="T3233" i="2"/>
  <c r="R3233" i="2"/>
  <c r="P3233" i="2"/>
  <c r="U3232" i="2"/>
  <c r="T3232" i="2"/>
  <c r="R3232" i="2"/>
  <c r="P3232" i="2"/>
  <c r="U3231" i="2"/>
  <c r="T3231" i="2"/>
  <c r="R3231" i="2"/>
  <c r="P3231" i="2"/>
  <c r="U3230" i="2"/>
  <c r="T3230" i="2"/>
  <c r="R3230" i="2"/>
  <c r="P3230" i="2"/>
  <c r="U3229" i="2"/>
  <c r="T3229" i="2"/>
  <c r="R3229" i="2"/>
  <c r="P3229" i="2"/>
  <c r="U3228" i="2"/>
  <c r="T3228" i="2"/>
  <c r="R3228" i="2"/>
  <c r="P3228" i="2"/>
  <c r="U3227" i="2"/>
  <c r="T3227" i="2"/>
  <c r="R3227" i="2"/>
  <c r="P3227" i="2"/>
  <c r="U3226" i="2"/>
  <c r="T3226" i="2"/>
  <c r="R3226" i="2"/>
  <c r="P3226" i="2"/>
  <c r="U3225" i="2"/>
  <c r="T3225" i="2"/>
  <c r="R3225" i="2"/>
  <c r="P3225" i="2"/>
  <c r="U3224" i="2"/>
  <c r="T3224" i="2"/>
  <c r="R3224" i="2"/>
  <c r="P3224" i="2"/>
  <c r="U3223" i="2"/>
  <c r="T3223" i="2"/>
  <c r="R3223" i="2"/>
  <c r="P3223" i="2"/>
  <c r="U3222" i="2"/>
  <c r="T3222" i="2"/>
  <c r="R3222" i="2"/>
  <c r="P3222" i="2"/>
  <c r="U3221" i="2"/>
  <c r="T3221" i="2"/>
  <c r="R3221" i="2"/>
  <c r="P3221" i="2"/>
  <c r="U3220" i="2"/>
  <c r="T3220" i="2"/>
  <c r="R3220" i="2"/>
  <c r="P3220" i="2"/>
  <c r="U3219" i="2"/>
  <c r="T3219" i="2"/>
  <c r="R3219" i="2"/>
  <c r="P3219" i="2"/>
  <c r="U3218" i="2"/>
  <c r="T3218" i="2"/>
  <c r="R3218" i="2"/>
  <c r="P3218" i="2"/>
  <c r="U3217" i="2"/>
  <c r="T3217" i="2"/>
  <c r="R3217" i="2"/>
  <c r="P3217" i="2"/>
  <c r="U3216" i="2"/>
  <c r="T3216" i="2"/>
  <c r="R3216" i="2"/>
  <c r="P3216" i="2"/>
  <c r="U3215" i="2"/>
  <c r="T3215" i="2"/>
  <c r="R3215" i="2"/>
  <c r="P3215" i="2"/>
  <c r="U3214" i="2"/>
  <c r="T3214" i="2"/>
  <c r="R3214" i="2"/>
  <c r="Q3214" i="2"/>
  <c r="P3214" i="2"/>
  <c r="U3213" i="2"/>
  <c r="T3213" i="2"/>
  <c r="R3213" i="2"/>
  <c r="P3213" i="2"/>
  <c r="U3212" i="2"/>
  <c r="T3212" i="2"/>
  <c r="R3212" i="2"/>
  <c r="P3212" i="2"/>
  <c r="U3211" i="2"/>
  <c r="T3211" i="2"/>
  <c r="R3211" i="2"/>
  <c r="P3211" i="2"/>
  <c r="U3210" i="2"/>
  <c r="T3210" i="2"/>
  <c r="R3210" i="2"/>
  <c r="P3210" i="2"/>
  <c r="U3209" i="2"/>
  <c r="T3209" i="2"/>
  <c r="R3209" i="2"/>
  <c r="P3209" i="2"/>
  <c r="U3208" i="2"/>
  <c r="T3208" i="2"/>
  <c r="R3208" i="2"/>
  <c r="P3208" i="2"/>
  <c r="U3207" i="2"/>
  <c r="T3207" i="2"/>
  <c r="R3207" i="2"/>
  <c r="P3207" i="2"/>
  <c r="U3206" i="2"/>
  <c r="T3206" i="2"/>
  <c r="R3206" i="2"/>
  <c r="P3206" i="2"/>
  <c r="U3205" i="2"/>
  <c r="T3205" i="2"/>
  <c r="R3205" i="2"/>
  <c r="P3205" i="2"/>
  <c r="U3204" i="2"/>
  <c r="T3204" i="2"/>
  <c r="R3204" i="2"/>
  <c r="P3204" i="2"/>
  <c r="U3203" i="2"/>
  <c r="T3203" i="2"/>
  <c r="R3203" i="2"/>
  <c r="P3203" i="2"/>
  <c r="U3202" i="2"/>
  <c r="T3202" i="2"/>
  <c r="R3202" i="2"/>
  <c r="P3202" i="2"/>
  <c r="U3201" i="2"/>
  <c r="T3201" i="2"/>
  <c r="R3201" i="2"/>
  <c r="P3201" i="2"/>
  <c r="U3200" i="2"/>
  <c r="T3200" i="2"/>
  <c r="R3200" i="2"/>
  <c r="P3200" i="2"/>
  <c r="U3199" i="2"/>
  <c r="T3199" i="2"/>
  <c r="R3199" i="2"/>
  <c r="P3199" i="2"/>
  <c r="U3198" i="2"/>
  <c r="T3198" i="2"/>
  <c r="R3198" i="2"/>
  <c r="P3198" i="2"/>
  <c r="U3197" i="2"/>
  <c r="T3197" i="2"/>
  <c r="R3197" i="2"/>
  <c r="P3197" i="2"/>
  <c r="U3196" i="2"/>
  <c r="T3196" i="2"/>
  <c r="R3196" i="2"/>
  <c r="P3196" i="2"/>
  <c r="U3195" i="2"/>
  <c r="T3195" i="2"/>
  <c r="R3195" i="2"/>
  <c r="P3195" i="2"/>
  <c r="U3194" i="2"/>
  <c r="T3194" i="2"/>
  <c r="R3194" i="2"/>
  <c r="P3194" i="2"/>
  <c r="U3193" i="2"/>
  <c r="T3193" i="2"/>
  <c r="R3193" i="2"/>
  <c r="P3193" i="2"/>
  <c r="U3192" i="2"/>
  <c r="T3192" i="2"/>
  <c r="R3192" i="2"/>
  <c r="P3192" i="2"/>
  <c r="U3191" i="2"/>
  <c r="T3191" i="2"/>
  <c r="R3191" i="2"/>
  <c r="P3191" i="2"/>
  <c r="U3190" i="2"/>
  <c r="T3190" i="2"/>
  <c r="R3190" i="2"/>
  <c r="P3190" i="2"/>
  <c r="U3189" i="2"/>
  <c r="T3189" i="2"/>
  <c r="R3189" i="2"/>
  <c r="P3189" i="2"/>
  <c r="U3188" i="2"/>
  <c r="T3188" i="2"/>
  <c r="R3188" i="2"/>
  <c r="P3188" i="2"/>
  <c r="U3187" i="2"/>
  <c r="T3187" i="2"/>
  <c r="R3187" i="2"/>
  <c r="P3187" i="2"/>
  <c r="U3186" i="2"/>
  <c r="T3186" i="2"/>
  <c r="R3186" i="2"/>
  <c r="P3186" i="2"/>
  <c r="U3185" i="2"/>
  <c r="T3185" i="2"/>
  <c r="R3185" i="2"/>
  <c r="P3185" i="2"/>
  <c r="U3184" i="2"/>
  <c r="T3184" i="2"/>
  <c r="R3184" i="2"/>
  <c r="P3184" i="2"/>
  <c r="U3183" i="2"/>
  <c r="T3183" i="2"/>
  <c r="R3183" i="2"/>
  <c r="P3183" i="2"/>
  <c r="U3182" i="2"/>
  <c r="T3182" i="2"/>
  <c r="R3182" i="2"/>
  <c r="P3182" i="2"/>
  <c r="U3181" i="2"/>
  <c r="T3181" i="2"/>
  <c r="R3181" i="2"/>
  <c r="P3181" i="2"/>
  <c r="U3180" i="2"/>
  <c r="T3180" i="2"/>
  <c r="R3180" i="2"/>
  <c r="P3180" i="2"/>
  <c r="U3179" i="2"/>
  <c r="T3179" i="2"/>
  <c r="R3179" i="2"/>
  <c r="P3179" i="2"/>
  <c r="U3178" i="2"/>
  <c r="T3178" i="2"/>
  <c r="R3178" i="2"/>
  <c r="P3178" i="2"/>
  <c r="U3177" i="2"/>
  <c r="T3177" i="2"/>
  <c r="R3177" i="2"/>
  <c r="P3177" i="2"/>
  <c r="U3176" i="2"/>
  <c r="T3176" i="2"/>
  <c r="R3176" i="2"/>
  <c r="P3176" i="2"/>
  <c r="U3175" i="2"/>
  <c r="T3175" i="2"/>
  <c r="R3175" i="2"/>
  <c r="P3175" i="2"/>
  <c r="U3174" i="2"/>
  <c r="T3174" i="2"/>
  <c r="R3174" i="2"/>
  <c r="P3174" i="2"/>
  <c r="U3173" i="2"/>
  <c r="T3173" i="2"/>
  <c r="R3173" i="2"/>
  <c r="P3173" i="2"/>
  <c r="U3172" i="2"/>
  <c r="T3172" i="2"/>
  <c r="R3172" i="2"/>
  <c r="P3172" i="2"/>
  <c r="U3171" i="2"/>
  <c r="T3171" i="2"/>
  <c r="R3171" i="2"/>
  <c r="P3171" i="2"/>
  <c r="U3170" i="2"/>
  <c r="T3170" i="2"/>
  <c r="R3170" i="2"/>
  <c r="P3170" i="2"/>
  <c r="U3169" i="2"/>
  <c r="T3169" i="2"/>
  <c r="R3169" i="2"/>
  <c r="P3169" i="2"/>
  <c r="U3168" i="2"/>
  <c r="T3168" i="2"/>
  <c r="R3168" i="2"/>
  <c r="P3168" i="2"/>
  <c r="U3167" i="2"/>
  <c r="T3167" i="2"/>
  <c r="R3167" i="2"/>
  <c r="P3167" i="2"/>
  <c r="U3166" i="2"/>
  <c r="T3166" i="2"/>
  <c r="R3166" i="2"/>
  <c r="P3166" i="2"/>
  <c r="U3165" i="2"/>
  <c r="T3165" i="2"/>
  <c r="R3165" i="2"/>
  <c r="P3165" i="2"/>
  <c r="U3164" i="2"/>
  <c r="T3164" i="2"/>
  <c r="R3164" i="2"/>
  <c r="P3164" i="2"/>
  <c r="U3163" i="2"/>
  <c r="T3163" i="2"/>
  <c r="R3163" i="2"/>
  <c r="P3163" i="2"/>
  <c r="U3162" i="2"/>
  <c r="T3162" i="2"/>
  <c r="R3162" i="2"/>
  <c r="P3162" i="2"/>
  <c r="U3161" i="2"/>
  <c r="T3161" i="2"/>
  <c r="R3161" i="2"/>
  <c r="P3161" i="2"/>
  <c r="U3160" i="2"/>
  <c r="T3160" i="2"/>
  <c r="R3160" i="2"/>
  <c r="P3160" i="2"/>
  <c r="U3159" i="2"/>
  <c r="T3159" i="2"/>
  <c r="R3159" i="2"/>
  <c r="P3159" i="2"/>
  <c r="U3158" i="2"/>
  <c r="T3158" i="2"/>
  <c r="R3158" i="2"/>
  <c r="P3158" i="2"/>
  <c r="U3157" i="2"/>
  <c r="T3157" i="2"/>
  <c r="R3157" i="2"/>
  <c r="P3157" i="2"/>
  <c r="U3156" i="2"/>
  <c r="T3156" i="2"/>
  <c r="R3156" i="2"/>
  <c r="P3156" i="2"/>
  <c r="U3155" i="2"/>
  <c r="T3155" i="2"/>
  <c r="R3155" i="2"/>
  <c r="P3155" i="2"/>
  <c r="U3154" i="2"/>
  <c r="T3154" i="2"/>
  <c r="R3154" i="2"/>
  <c r="P3154" i="2"/>
  <c r="U3153" i="2"/>
  <c r="T3153" i="2"/>
  <c r="R3153" i="2"/>
  <c r="P3153" i="2"/>
  <c r="U3152" i="2"/>
  <c r="T3152" i="2"/>
  <c r="R3152" i="2"/>
  <c r="P3152" i="2"/>
  <c r="U3151" i="2"/>
  <c r="T3151" i="2"/>
  <c r="R3151" i="2"/>
  <c r="P3151" i="2"/>
  <c r="U3150" i="2"/>
  <c r="T3150" i="2"/>
  <c r="R3150" i="2"/>
  <c r="P3150" i="2"/>
  <c r="U3149" i="2"/>
  <c r="T3149" i="2"/>
  <c r="R3149" i="2"/>
  <c r="P3149" i="2"/>
  <c r="U3148" i="2"/>
  <c r="T3148" i="2"/>
  <c r="R3148" i="2"/>
  <c r="P3148" i="2"/>
  <c r="U3147" i="2"/>
  <c r="T3147" i="2"/>
  <c r="R3147" i="2"/>
  <c r="P3147" i="2"/>
  <c r="U3146" i="2"/>
  <c r="T3146" i="2"/>
  <c r="R3146" i="2"/>
  <c r="P3146" i="2"/>
  <c r="U3145" i="2"/>
  <c r="T3145" i="2"/>
  <c r="R3145" i="2"/>
  <c r="P3145" i="2"/>
  <c r="U3144" i="2"/>
  <c r="T3144" i="2"/>
  <c r="R3144" i="2"/>
  <c r="P3144" i="2"/>
  <c r="U3143" i="2"/>
  <c r="T3143" i="2"/>
  <c r="R3143" i="2"/>
  <c r="P3143" i="2"/>
  <c r="U3142" i="2"/>
  <c r="T3142" i="2"/>
  <c r="R3142" i="2"/>
  <c r="P3142" i="2"/>
  <c r="U3141" i="2"/>
  <c r="T3141" i="2"/>
  <c r="R3141" i="2"/>
  <c r="P3141" i="2"/>
  <c r="U3140" i="2"/>
  <c r="T3140" i="2"/>
  <c r="R3140" i="2"/>
  <c r="P3140" i="2"/>
  <c r="U3139" i="2"/>
  <c r="T3139" i="2"/>
  <c r="R3139" i="2"/>
  <c r="P3139" i="2"/>
  <c r="U3138" i="2"/>
  <c r="T3138" i="2"/>
  <c r="R3138" i="2"/>
  <c r="P3138" i="2"/>
  <c r="U3137" i="2"/>
  <c r="T3137" i="2"/>
  <c r="R3137" i="2"/>
  <c r="P3137" i="2"/>
  <c r="U3136" i="2"/>
  <c r="T3136" i="2"/>
  <c r="R3136" i="2"/>
  <c r="P3136" i="2"/>
  <c r="U3135" i="2"/>
  <c r="T3135" i="2"/>
  <c r="R3135" i="2"/>
  <c r="P3135" i="2"/>
  <c r="U3134" i="2"/>
  <c r="T3134" i="2"/>
  <c r="R3134" i="2"/>
  <c r="P3134" i="2"/>
  <c r="U3133" i="2"/>
  <c r="T3133" i="2"/>
  <c r="R3133" i="2"/>
  <c r="P3133" i="2"/>
  <c r="U3132" i="2"/>
  <c r="T3132" i="2"/>
  <c r="R3132" i="2"/>
  <c r="P3132" i="2"/>
  <c r="U3131" i="2"/>
  <c r="T3131" i="2"/>
  <c r="R3131" i="2"/>
  <c r="P3131" i="2"/>
  <c r="U3130" i="2"/>
  <c r="T3130" i="2"/>
  <c r="R3130" i="2"/>
  <c r="P3130" i="2"/>
  <c r="U3129" i="2"/>
  <c r="T3129" i="2"/>
  <c r="R3129" i="2"/>
  <c r="P3129" i="2"/>
  <c r="U3128" i="2"/>
  <c r="T3128" i="2"/>
  <c r="R3128" i="2"/>
  <c r="P3128" i="2"/>
  <c r="U3127" i="2"/>
  <c r="T3127" i="2"/>
  <c r="R3127" i="2"/>
  <c r="P3127" i="2"/>
  <c r="U3126" i="2"/>
  <c r="T3126" i="2"/>
  <c r="R3126" i="2"/>
  <c r="P3126" i="2"/>
  <c r="U3125" i="2"/>
  <c r="T3125" i="2"/>
  <c r="R3125" i="2"/>
  <c r="P3125" i="2"/>
  <c r="U3124" i="2"/>
  <c r="T3124" i="2"/>
  <c r="R3124" i="2"/>
  <c r="P3124" i="2"/>
  <c r="U3123" i="2"/>
  <c r="T3123" i="2"/>
  <c r="R3123" i="2"/>
  <c r="P3123" i="2"/>
  <c r="U3122" i="2"/>
  <c r="T3122" i="2"/>
  <c r="R3122" i="2"/>
  <c r="P3122" i="2"/>
  <c r="U3121" i="2"/>
  <c r="T3121" i="2"/>
  <c r="R3121" i="2"/>
  <c r="P3121" i="2"/>
  <c r="U3120" i="2"/>
  <c r="T3120" i="2"/>
  <c r="R3120" i="2"/>
  <c r="P3120" i="2"/>
  <c r="U3119" i="2"/>
  <c r="T3119" i="2"/>
  <c r="R3119" i="2"/>
  <c r="P3119" i="2"/>
  <c r="U3118" i="2"/>
  <c r="T3118" i="2"/>
  <c r="R3118" i="2"/>
  <c r="P3118" i="2"/>
  <c r="U3117" i="2"/>
  <c r="T3117" i="2"/>
  <c r="R3117" i="2"/>
  <c r="P3117" i="2"/>
  <c r="U3116" i="2"/>
  <c r="T3116" i="2"/>
  <c r="R3116" i="2"/>
  <c r="P3116" i="2"/>
  <c r="U3115" i="2"/>
  <c r="T3115" i="2"/>
  <c r="R3115" i="2"/>
  <c r="P3115" i="2"/>
  <c r="U3114" i="2"/>
  <c r="T3114" i="2"/>
  <c r="R3114" i="2"/>
  <c r="P3114" i="2"/>
  <c r="U3113" i="2"/>
  <c r="T3113" i="2"/>
  <c r="R3113" i="2"/>
  <c r="P3113" i="2"/>
  <c r="U3112" i="2"/>
  <c r="T3112" i="2"/>
  <c r="R3112" i="2"/>
  <c r="P3112" i="2"/>
  <c r="U3111" i="2"/>
  <c r="T3111" i="2"/>
  <c r="R3111" i="2"/>
  <c r="P3111" i="2"/>
  <c r="U3110" i="2"/>
  <c r="T3110" i="2"/>
  <c r="R3110" i="2"/>
  <c r="P3110" i="2"/>
  <c r="U3109" i="2"/>
  <c r="T3109" i="2"/>
  <c r="R3109" i="2"/>
  <c r="P3109" i="2"/>
  <c r="U3108" i="2"/>
  <c r="T3108" i="2"/>
  <c r="R3108" i="2"/>
  <c r="P3108" i="2"/>
  <c r="U3107" i="2"/>
  <c r="T3107" i="2"/>
  <c r="R3107" i="2"/>
  <c r="P3107" i="2"/>
  <c r="U3106" i="2"/>
  <c r="T3106" i="2"/>
  <c r="R3106" i="2"/>
  <c r="P3106" i="2"/>
  <c r="U3105" i="2"/>
  <c r="T3105" i="2"/>
  <c r="R3105" i="2"/>
  <c r="P3105" i="2"/>
  <c r="U3104" i="2"/>
  <c r="T3104" i="2"/>
  <c r="R3104" i="2"/>
  <c r="P3104" i="2"/>
  <c r="U3103" i="2"/>
  <c r="T3103" i="2"/>
  <c r="R3103" i="2"/>
  <c r="P3103" i="2"/>
  <c r="U3102" i="2"/>
  <c r="T3102" i="2"/>
  <c r="R3102" i="2"/>
  <c r="P3102" i="2"/>
  <c r="U3101" i="2"/>
  <c r="T3101" i="2"/>
  <c r="R3101" i="2"/>
  <c r="P3101" i="2"/>
  <c r="U3100" i="2"/>
  <c r="T3100" i="2"/>
  <c r="R3100" i="2"/>
  <c r="P3100" i="2"/>
  <c r="U3099" i="2"/>
  <c r="T3099" i="2"/>
  <c r="R3099" i="2"/>
  <c r="P3099" i="2"/>
  <c r="U3098" i="2"/>
  <c r="T3098" i="2"/>
  <c r="R3098" i="2"/>
  <c r="P3098" i="2"/>
  <c r="U3097" i="2"/>
  <c r="T3097" i="2"/>
  <c r="R3097" i="2"/>
  <c r="P3097" i="2"/>
  <c r="U3096" i="2"/>
  <c r="T3096" i="2"/>
  <c r="R3096" i="2"/>
  <c r="P3096" i="2"/>
  <c r="U3095" i="2"/>
  <c r="T3095" i="2"/>
  <c r="R3095" i="2"/>
  <c r="P3095" i="2"/>
  <c r="U3094" i="2"/>
  <c r="T3094" i="2"/>
  <c r="R3094" i="2"/>
  <c r="P3094" i="2"/>
  <c r="U3093" i="2"/>
  <c r="T3093" i="2"/>
  <c r="R3093" i="2"/>
  <c r="P3093" i="2"/>
  <c r="U3092" i="2"/>
  <c r="T3092" i="2"/>
  <c r="R3092" i="2"/>
  <c r="P3092" i="2"/>
  <c r="U3091" i="2"/>
  <c r="T3091" i="2"/>
  <c r="R3091" i="2"/>
  <c r="P3091" i="2"/>
  <c r="U3090" i="2"/>
  <c r="T3090" i="2"/>
  <c r="R3090" i="2"/>
  <c r="P3090" i="2"/>
  <c r="U3089" i="2"/>
  <c r="T3089" i="2"/>
  <c r="R3089" i="2"/>
  <c r="P3089" i="2"/>
  <c r="U3088" i="2"/>
  <c r="T3088" i="2"/>
  <c r="R3088" i="2"/>
  <c r="P3088" i="2"/>
  <c r="U3087" i="2"/>
  <c r="T3087" i="2"/>
  <c r="R3087" i="2"/>
  <c r="P3087" i="2"/>
  <c r="U3086" i="2"/>
  <c r="T3086" i="2"/>
  <c r="R3086" i="2"/>
  <c r="P3086" i="2"/>
  <c r="U3085" i="2"/>
  <c r="T3085" i="2"/>
  <c r="R3085" i="2"/>
  <c r="P3085" i="2"/>
  <c r="U3084" i="2"/>
  <c r="T3084" i="2"/>
  <c r="R3084" i="2"/>
  <c r="P3084" i="2"/>
  <c r="U3083" i="2"/>
  <c r="T3083" i="2"/>
  <c r="R3083" i="2"/>
  <c r="P3083" i="2"/>
  <c r="U3082" i="2"/>
  <c r="T3082" i="2"/>
  <c r="R3082" i="2"/>
  <c r="P3082" i="2"/>
  <c r="U3081" i="2"/>
  <c r="T3081" i="2"/>
  <c r="R3081" i="2"/>
  <c r="P3081" i="2"/>
  <c r="U3080" i="2"/>
  <c r="T3080" i="2"/>
  <c r="R3080" i="2"/>
  <c r="P3080" i="2"/>
  <c r="U3079" i="2"/>
  <c r="T3079" i="2"/>
  <c r="R3079" i="2"/>
  <c r="P3079" i="2"/>
  <c r="U3078" i="2"/>
  <c r="T3078" i="2"/>
  <c r="R3078" i="2"/>
  <c r="P3078" i="2"/>
  <c r="U3077" i="2"/>
  <c r="T3077" i="2"/>
  <c r="R3077" i="2"/>
  <c r="P3077" i="2"/>
  <c r="U3076" i="2"/>
  <c r="T3076" i="2"/>
  <c r="R3076" i="2"/>
  <c r="P3076" i="2"/>
  <c r="U3075" i="2"/>
  <c r="T3075" i="2"/>
  <c r="R3075" i="2"/>
  <c r="P3075" i="2"/>
  <c r="U3074" i="2"/>
  <c r="T3074" i="2"/>
  <c r="R3074" i="2"/>
  <c r="P3074" i="2"/>
  <c r="U3073" i="2"/>
  <c r="T3073" i="2"/>
  <c r="R3073" i="2"/>
  <c r="P3073" i="2"/>
  <c r="U3072" i="2"/>
  <c r="T3072" i="2"/>
  <c r="R3072" i="2"/>
  <c r="P3072" i="2"/>
  <c r="U3071" i="2"/>
  <c r="T3071" i="2"/>
  <c r="R3071" i="2"/>
  <c r="P3071" i="2"/>
  <c r="U3070" i="2"/>
  <c r="T3070" i="2"/>
  <c r="R3070" i="2"/>
  <c r="P3070" i="2"/>
  <c r="U3069" i="2"/>
  <c r="T3069" i="2"/>
  <c r="R3069" i="2"/>
  <c r="P3069" i="2"/>
  <c r="U3068" i="2"/>
  <c r="T3068" i="2"/>
  <c r="R3068" i="2"/>
  <c r="P3068" i="2"/>
  <c r="U3067" i="2"/>
  <c r="T3067" i="2"/>
  <c r="R3067" i="2"/>
  <c r="P3067" i="2"/>
  <c r="U3066" i="2"/>
  <c r="T3066" i="2"/>
  <c r="R3066" i="2"/>
  <c r="P3066" i="2"/>
  <c r="U3065" i="2"/>
  <c r="T3065" i="2"/>
  <c r="R3065" i="2"/>
  <c r="P3065" i="2"/>
  <c r="U3064" i="2"/>
  <c r="T3064" i="2"/>
  <c r="R3064" i="2"/>
  <c r="P3064" i="2"/>
  <c r="U3063" i="2"/>
  <c r="T3063" i="2"/>
  <c r="R3063" i="2"/>
  <c r="P3063" i="2"/>
  <c r="U3062" i="2"/>
  <c r="T3062" i="2"/>
  <c r="R3062" i="2"/>
  <c r="P3062" i="2"/>
  <c r="U3061" i="2"/>
  <c r="T3061" i="2"/>
  <c r="R3061" i="2"/>
  <c r="P3061" i="2"/>
  <c r="U3060" i="2"/>
  <c r="T3060" i="2"/>
  <c r="R3060" i="2"/>
  <c r="P3060" i="2"/>
  <c r="U3059" i="2"/>
  <c r="T3059" i="2"/>
  <c r="R3059" i="2"/>
  <c r="P3059" i="2"/>
  <c r="U3058" i="2"/>
  <c r="T3058" i="2"/>
  <c r="R3058" i="2"/>
  <c r="P3058" i="2"/>
  <c r="U3057" i="2"/>
  <c r="T3057" i="2"/>
  <c r="R3057" i="2"/>
  <c r="P3057" i="2"/>
  <c r="U3056" i="2"/>
  <c r="T3056" i="2"/>
  <c r="R3056" i="2"/>
  <c r="P3056" i="2"/>
  <c r="U3055" i="2"/>
  <c r="T3055" i="2"/>
  <c r="R3055" i="2"/>
  <c r="P3055" i="2"/>
  <c r="U3054" i="2"/>
  <c r="T3054" i="2"/>
  <c r="R3054" i="2"/>
  <c r="P3054" i="2"/>
  <c r="U3053" i="2"/>
  <c r="T3053" i="2"/>
  <c r="R3053" i="2"/>
  <c r="P3053" i="2"/>
  <c r="U3052" i="2"/>
  <c r="T3052" i="2"/>
  <c r="R3052" i="2"/>
  <c r="P3052" i="2"/>
  <c r="U3051" i="2"/>
  <c r="T3051" i="2"/>
  <c r="R3051" i="2"/>
  <c r="P3051" i="2"/>
  <c r="U3050" i="2"/>
  <c r="T3050" i="2"/>
  <c r="R3050" i="2"/>
  <c r="P3050" i="2"/>
  <c r="U3049" i="2"/>
  <c r="T3049" i="2"/>
  <c r="R3049" i="2"/>
  <c r="P3049" i="2"/>
  <c r="U3048" i="2"/>
  <c r="T3048" i="2"/>
  <c r="R3048" i="2"/>
  <c r="P3048" i="2"/>
  <c r="U3047" i="2"/>
  <c r="T3047" i="2"/>
  <c r="R3047" i="2"/>
  <c r="P3047" i="2"/>
  <c r="U3046" i="2"/>
  <c r="T3046" i="2"/>
  <c r="R3046" i="2"/>
  <c r="P3046" i="2"/>
  <c r="U3045" i="2"/>
  <c r="T3045" i="2"/>
  <c r="R3045" i="2"/>
  <c r="P3045" i="2"/>
  <c r="U3044" i="2"/>
  <c r="T3044" i="2"/>
  <c r="R3044" i="2"/>
  <c r="P3044" i="2"/>
  <c r="U3043" i="2"/>
  <c r="T3043" i="2"/>
  <c r="R3043" i="2"/>
  <c r="P3043" i="2"/>
  <c r="U3042" i="2"/>
  <c r="T3042" i="2"/>
  <c r="R3042" i="2"/>
  <c r="P3042" i="2"/>
  <c r="U3041" i="2"/>
  <c r="T3041" i="2"/>
  <c r="R3041" i="2"/>
  <c r="P3041" i="2"/>
  <c r="U3040" i="2"/>
  <c r="T3040" i="2"/>
  <c r="R3040" i="2"/>
  <c r="P3040" i="2"/>
  <c r="U3039" i="2"/>
  <c r="T3039" i="2"/>
  <c r="R3039" i="2"/>
  <c r="P3039" i="2"/>
  <c r="U3038" i="2"/>
  <c r="T3038" i="2"/>
  <c r="R3038" i="2"/>
  <c r="P3038" i="2"/>
  <c r="U3037" i="2"/>
  <c r="T3037" i="2"/>
  <c r="R3037" i="2"/>
  <c r="P3037" i="2"/>
  <c r="U3036" i="2"/>
  <c r="T3036" i="2"/>
  <c r="R3036" i="2"/>
  <c r="P3036" i="2"/>
  <c r="U3035" i="2"/>
  <c r="T3035" i="2"/>
  <c r="R3035" i="2"/>
  <c r="P3035" i="2"/>
  <c r="U3034" i="2"/>
  <c r="T3034" i="2"/>
  <c r="R3034" i="2"/>
  <c r="P3034" i="2"/>
  <c r="U3033" i="2"/>
  <c r="T3033" i="2"/>
  <c r="R3033" i="2"/>
  <c r="P3033" i="2"/>
  <c r="U3032" i="2"/>
  <c r="T3032" i="2"/>
  <c r="R3032" i="2"/>
  <c r="P3032" i="2"/>
  <c r="U3031" i="2"/>
  <c r="T3031" i="2"/>
  <c r="R3031" i="2"/>
  <c r="P3031" i="2"/>
  <c r="U3030" i="2"/>
  <c r="T3030" i="2"/>
  <c r="R3030" i="2"/>
  <c r="P3030" i="2"/>
  <c r="U3029" i="2"/>
  <c r="T3029" i="2"/>
  <c r="R3029" i="2"/>
  <c r="P3029" i="2"/>
  <c r="U3028" i="2"/>
  <c r="T3028" i="2"/>
  <c r="R3028" i="2"/>
  <c r="P3028" i="2"/>
  <c r="U3027" i="2"/>
  <c r="T3027" i="2"/>
  <c r="R3027" i="2"/>
  <c r="P3027" i="2"/>
  <c r="U3026" i="2"/>
  <c r="T3026" i="2"/>
  <c r="R3026" i="2"/>
  <c r="P3026" i="2"/>
  <c r="U3025" i="2"/>
  <c r="T3025" i="2"/>
  <c r="R3025" i="2"/>
  <c r="P3025" i="2"/>
  <c r="U3024" i="2"/>
  <c r="T3024" i="2"/>
  <c r="R3024" i="2"/>
  <c r="P3024" i="2"/>
  <c r="U3023" i="2"/>
  <c r="T3023" i="2"/>
  <c r="R3023" i="2"/>
  <c r="P3023" i="2"/>
  <c r="U3022" i="2"/>
  <c r="T3022" i="2"/>
  <c r="R3022" i="2"/>
  <c r="P3022" i="2"/>
  <c r="U3021" i="2"/>
  <c r="T3021" i="2"/>
  <c r="R3021" i="2"/>
  <c r="P3021" i="2"/>
  <c r="U3020" i="2"/>
  <c r="T3020" i="2"/>
  <c r="R3020" i="2"/>
  <c r="P3020" i="2"/>
  <c r="U3019" i="2"/>
  <c r="T3019" i="2"/>
  <c r="R3019" i="2"/>
  <c r="P3019" i="2"/>
  <c r="U3018" i="2"/>
  <c r="T3018" i="2"/>
  <c r="R3018" i="2"/>
  <c r="P3018" i="2"/>
  <c r="U3017" i="2"/>
  <c r="T3017" i="2"/>
  <c r="R3017" i="2"/>
  <c r="P3017" i="2"/>
  <c r="U3016" i="2"/>
  <c r="T3016" i="2"/>
  <c r="R3016" i="2"/>
  <c r="P3016" i="2"/>
  <c r="U3015" i="2"/>
  <c r="T3015" i="2"/>
  <c r="R3015" i="2"/>
  <c r="P3015" i="2"/>
  <c r="U3014" i="2"/>
  <c r="T3014" i="2"/>
  <c r="R3014" i="2"/>
  <c r="P3014" i="2"/>
  <c r="U3013" i="2"/>
  <c r="T3013" i="2"/>
  <c r="R3013" i="2"/>
  <c r="P3013" i="2"/>
  <c r="U3012" i="2"/>
  <c r="T3012" i="2"/>
  <c r="R3012" i="2"/>
  <c r="P3012" i="2"/>
  <c r="U3011" i="2"/>
  <c r="T3011" i="2"/>
  <c r="R3011" i="2"/>
  <c r="P3011" i="2"/>
  <c r="U3010" i="2"/>
  <c r="T3010" i="2"/>
  <c r="R3010" i="2"/>
  <c r="P3010" i="2"/>
  <c r="U3009" i="2"/>
  <c r="T3009" i="2"/>
  <c r="R3009" i="2"/>
  <c r="P3009" i="2"/>
  <c r="U3008" i="2"/>
  <c r="T3008" i="2"/>
  <c r="R3008" i="2"/>
  <c r="P3008" i="2"/>
  <c r="U3007" i="2"/>
  <c r="T3007" i="2"/>
  <c r="R3007" i="2"/>
  <c r="P3007" i="2"/>
  <c r="U3006" i="2"/>
  <c r="T3006" i="2"/>
  <c r="R3006" i="2"/>
  <c r="P3006" i="2"/>
  <c r="U3005" i="2"/>
  <c r="T3005" i="2"/>
  <c r="R3005" i="2"/>
  <c r="P3005" i="2"/>
  <c r="U3004" i="2"/>
  <c r="T3004" i="2"/>
  <c r="R3004" i="2"/>
  <c r="P3004" i="2"/>
  <c r="U3003" i="2"/>
  <c r="T3003" i="2"/>
  <c r="R3003" i="2"/>
  <c r="P3003" i="2"/>
  <c r="U3002" i="2"/>
  <c r="T3002" i="2"/>
  <c r="R3002" i="2"/>
  <c r="P3002" i="2"/>
  <c r="U3001" i="2"/>
  <c r="T3001" i="2"/>
  <c r="R3001" i="2"/>
  <c r="P3001" i="2"/>
  <c r="U3000" i="2"/>
  <c r="T3000" i="2"/>
  <c r="R3000" i="2"/>
  <c r="P3000" i="2"/>
  <c r="U2999" i="2"/>
  <c r="T2999" i="2"/>
  <c r="R2999" i="2"/>
  <c r="P2999" i="2"/>
  <c r="U2998" i="2"/>
  <c r="T2998" i="2"/>
  <c r="R2998" i="2"/>
  <c r="P2998" i="2"/>
  <c r="U2997" i="2"/>
  <c r="T2997" i="2"/>
  <c r="R2997" i="2"/>
  <c r="P2997" i="2"/>
  <c r="U2996" i="2"/>
  <c r="T2996" i="2"/>
  <c r="R2996" i="2"/>
  <c r="P2996" i="2"/>
  <c r="U2995" i="2"/>
  <c r="T2995" i="2"/>
  <c r="R2995" i="2"/>
  <c r="P2995" i="2"/>
  <c r="U2994" i="2"/>
  <c r="T2994" i="2"/>
  <c r="R2994" i="2"/>
  <c r="P2994" i="2"/>
  <c r="U2993" i="2"/>
  <c r="T2993" i="2"/>
  <c r="R2993" i="2"/>
  <c r="P2993" i="2"/>
  <c r="U2992" i="2"/>
  <c r="T2992" i="2"/>
  <c r="R2992" i="2"/>
  <c r="P2992" i="2"/>
  <c r="U2991" i="2"/>
  <c r="T2991" i="2"/>
  <c r="R2991" i="2"/>
  <c r="P2991" i="2"/>
  <c r="U2990" i="2"/>
  <c r="T2990" i="2"/>
  <c r="R2990" i="2"/>
  <c r="P2990" i="2"/>
  <c r="U2989" i="2"/>
  <c r="T2989" i="2"/>
  <c r="R2989" i="2"/>
  <c r="P2989" i="2"/>
  <c r="U2988" i="2"/>
  <c r="T2988" i="2"/>
  <c r="R2988" i="2"/>
  <c r="P2988" i="2"/>
  <c r="U2987" i="2"/>
  <c r="T2987" i="2"/>
  <c r="R2987" i="2"/>
  <c r="P2987" i="2"/>
  <c r="U2986" i="2"/>
  <c r="T2986" i="2"/>
  <c r="R2986" i="2"/>
  <c r="P2986" i="2"/>
  <c r="U2985" i="2"/>
  <c r="T2985" i="2"/>
  <c r="R2985" i="2"/>
  <c r="P2985" i="2"/>
  <c r="U2984" i="2"/>
  <c r="T2984" i="2"/>
  <c r="R2984" i="2"/>
  <c r="P2984" i="2"/>
  <c r="U2983" i="2"/>
  <c r="T2983" i="2"/>
  <c r="R2983" i="2"/>
  <c r="P2983" i="2"/>
  <c r="U2982" i="2"/>
  <c r="T2982" i="2"/>
  <c r="R2982" i="2"/>
  <c r="P2982" i="2"/>
  <c r="U2981" i="2"/>
  <c r="T2981" i="2"/>
  <c r="R2981" i="2"/>
  <c r="P2981" i="2"/>
  <c r="U2980" i="2"/>
  <c r="T2980" i="2"/>
  <c r="R2980" i="2"/>
  <c r="P2980" i="2"/>
  <c r="U2979" i="2"/>
  <c r="T2979" i="2"/>
  <c r="R2979" i="2"/>
  <c r="P2979" i="2"/>
  <c r="U2978" i="2"/>
  <c r="T2978" i="2"/>
  <c r="R2978" i="2"/>
  <c r="P2978" i="2"/>
  <c r="U2977" i="2"/>
  <c r="T2977" i="2"/>
  <c r="R2977" i="2"/>
  <c r="P2977" i="2"/>
  <c r="U2976" i="2"/>
  <c r="T2976" i="2"/>
  <c r="R2976" i="2"/>
  <c r="P2976" i="2"/>
  <c r="U2975" i="2"/>
  <c r="T2975" i="2"/>
  <c r="R2975" i="2"/>
  <c r="P2975" i="2"/>
  <c r="U2974" i="2"/>
  <c r="T2974" i="2"/>
  <c r="R2974" i="2"/>
  <c r="P2974" i="2"/>
  <c r="U2973" i="2"/>
  <c r="T2973" i="2"/>
  <c r="R2973" i="2"/>
  <c r="P2973" i="2"/>
  <c r="U2972" i="2"/>
  <c r="T2972" i="2"/>
  <c r="R2972" i="2"/>
  <c r="P2972" i="2"/>
  <c r="U2971" i="2"/>
  <c r="T2971" i="2"/>
  <c r="R2971" i="2"/>
  <c r="P2971" i="2"/>
  <c r="U2970" i="2"/>
  <c r="T2970" i="2"/>
  <c r="R2970" i="2"/>
  <c r="P2970" i="2"/>
  <c r="U2969" i="2"/>
  <c r="T2969" i="2"/>
  <c r="R2969" i="2"/>
  <c r="P2969" i="2"/>
  <c r="U2968" i="2"/>
  <c r="T2968" i="2"/>
  <c r="R2968" i="2"/>
  <c r="P2968" i="2"/>
  <c r="U2967" i="2"/>
  <c r="T2967" i="2"/>
  <c r="R2967" i="2"/>
  <c r="P2967" i="2"/>
  <c r="U2966" i="2"/>
  <c r="T2966" i="2"/>
  <c r="R2966" i="2"/>
  <c r="P2966" i="2"/>
  <c r="U2965" i="2"/>
  <c r="T2965" i="2"/>
  <c r="R2965" i="2"/>
  <c r="P2965" i="2"/>
  <c r="U2964" i="2"/>
  <c r="T2964" i="2"/>
  <c r="R2964" i="2"/>
  <c r="P2964" i="2"/>
  <c r="U2963" i="2"/>
  <c r="T2963" i="2"/>
  <c r="R2963" i="2"/>
  <c r="P2963" i="2"/>
  <c r="U2962" i="2"/>
  <c r="T2962" i="2"/>
  <c r="R2962" i="2"/>
  <c r="P2962" i="2"/>
  <c r="U2961" i="2"/>
  <c r="T2961" i="2"/>
  <c r="R2961" i="2"/>
  <c r="P2961" i="2"/>
  <c r="U2960" i="2"/>
  <c r="T2960" i="2"/>
  <c r="R2960" i="2"/>
  <c r="P2960" i="2"/>
  <c r="U2959" i="2"/>
  <c r="T2959" i="2"/>
  <c r="R2959" i="2"/>
  <c r="P2959" i="2"/>
  <c r="U2958" i="2"/>
  <c r="T2958" i="2"/>
  <c r="R2958" i="2"/>
  <c r="P2958" i="2"/>
  <c r="U2957" i="2"/>
  <c r="T2957" i="2"/>
  <c r="R2957" i="2"/>
  <c r="P2957" i="2"/>
  <c r="U2956" i="2"/>
  <c r="T2956" i="2"/>
  <c r="R2956" i="2"/>
  <c r="P2956" i="2"/>
  <c r="U2955" i="2"/>
  <c r="T2955" i="2"/>
  <c r="R2955" i="2"/>
  <c r="P2955" i="2"/>
  <c r="U2954" i="2"/>
  <c r="T2954" i="2"/>
  <c r="R2954" i="2"/>
  <c r="P2954" i="2"/>
  <c r="U2953" i="2"/>
  <c r="T2953" i="2"/>
  <c r="R2953" i="2"/>
  <c r="P2953" i="2"/>
  <c r="U2952" i="2"/>
  <c r="T2952" i="2"/>
  <c r="R2952" i="2"/>
  <c r="P2952" i="2"/>
  <c r="U2951" i="2"/>
  <c r="T2951" i="2"/>
  <c r="R2951" i="2"/>
  <c r="P2951" i="2"/>
  <c r="U2950" i="2"/>
  <c r="T2950" i="2"/>
  <c r="R2950" i="2"/>
  <c r="P2950" i="2"/>
  <c r="U2949" i="2"/>
  <c r="T2949" i="2"/>
  <c r="R2949" i="2"/>
  <c r="P2949" i="2"/>
  <c r="U2948" i="2"/>
  <c r="T2948" i="2"/>
  <c r="R2948" i="2"/>
  <c r="P2948" i="2"/>
  <c r="U2947" i="2"/>
  <c r="T2947" i="2"/>
  <c r="R2947" i="2"/>
  <c r="P2947" i="2"/>
  <c r="U2946" i="2"/>
  <c r="T2946" i="2"/>
  <c r="R2946" i="2"/>
  <c r="P2946" i="2"/>
  <c r="U2945" i="2"/>
  <c r="T2945" i="2"/>
  <c r="R2945" i="2"/>
  <c r="P2945" i="2"/>
  <c r="U2944" i="2"/>
  <c r="T2944" i="2"/>
  <c r="R2944" i="2"/>
  <c r="P2944" i="2"/>
  <c r="U2943" i="2"/>
  <c r="T2943" i="2"/>
  <c r="R2943" i="2"/>
  <c r="P2943" i="2"/>
  <c r="U2942" i="2"/>
  <c r="T2942" i="2"/>
  <c r="R2942" i="2"/>
  <c r="P2942" i="2"/>
  <c r="U2941" i="2"/>
  <c r="T2941" i="2"/>
  <c r="R2941" i="2"/>
  <c r="P2941" i="2"/>
  <c r="U2940" i="2"/>
  <c r="T2940" i="2"/>
  <c r="R2940" i="2"/>
  <c r="P2940" i="2"/>
  <c r="U2939" i="2"/>
  <c r="T2939" i="2"/>
  <c r="R2939" i="2"/>
  <c r="P2939" i="2"/>
  <c r="U2938" i="2"/>
  <c r="T2938" i="2"/>
  <c r="R2938" i="2"/>
  <c r="P2938" i="2"/>
  <c r="U2937" i="2"/>
  <c r="T2937" i="2"/>
  <c r="R2937" i="2"/>
  <c r="P2937" i="2"/>
  <c r="U2936" i="2"/>
  <c r="T2936" i="2"/>
  <c r="R2936" i="2"/>
  <c r="P2936" i="2"/>
  <c r="U2935" i="2"/>
  <c r="T2935" i="2"/>
  <c r="R2935" i="2"/>
  <c r="P2935" i="2"/>
  <c r="U2934" i="2"/>
  <c r="T2934" i="2"/>
  <c r="R2934" i="2"/>
  <c r="P2934" i="2"/>
  <c r="U2933" i="2"/>
  <c r="T2933" i="2"/>
  <c r="R2933" i="2"/>
  <c r="P2933" i="2"/>
  <c r="U2932" i="2"/>
  <c r="T2932" i="2"/>
  <c r="R2932" i="2"/>
  <c r="P2932" i="2"/>
  <c r="U2931" i="2"/>
  <c r="T2931" i="2"/>
  <c r="R2931" i="2"/>
  <c r="P2931" i="2"/>
  <c r="U2930" i="2"/>
  <c r="T2930" i="2"/>
  <c r="R2930" i="2"/>
  <c r="P2930" i="2"/>
  <c r="U2929" i="2"/>
  <c r="T2929" i="2"/>
  <c r="R2929" i="2"/>
  <c r="P2929" i="2"/>
  <c r="U2928" i="2"/>
  <c r="T2928" i="2"/>
  <c r="R2928" i="2"/>
  <c r="P2928" i="2"/>
  <c r="U2927" i="2"/>
  <c r="T2927" i="2"/>
  <c r="R2927" i="2"/>
  <c r="P2927" i="2"/>
  <c r="U2926" i="2"/>
  <c r="T2926" i="2"/>
  <c r="R2926" i="2"/>
  <c r="P2926" i="2"/>
  <c r="U2925" i="2"/>
  <c r="T2925" i="2"/>
  <c r="R2925" i="2"/>
  <c r="P2925" i="2"/>
  <c r="U2924" i="2"/>
  <c r="T2924" i="2"/>
  <c r="R2924" i="2"/>
  <c r="P2924" i="2"/>
  <c r="U2923" i="2"/>
  <c r="T2923" i="2"/>
  <c r="R2923" i="2"/>
  <c r="P2923" i="2"/>
  <c r="U2922" i="2"/>
  <c r="T2922" i="2"/>
  <c r="R2922" i="2"/>
  <c r="P2922" i="2"/>
  <c r="U2921" i="2"/>
  <c r="T2921" i="2"/>
  <c r="R2921" i="2"/>
  <c r="P2921" i="2"/>
  <c r="U2920" i="2"/>
  <c r="T2920" i="2"/>
  <c r="R2920" i="2"/>
  <c r="P2920" i="2"/>
  <c r="U2919" i="2"/>
  <c r="T2919" i="2"/>
  <c r="R2919" i="2"/>
  <c r="P2919" i="2"/>
  <c r="U2918" i="2"/>
  <c r="T2918" i="2"/>
  <c r="R2918" i="2"/>
  <c r="P2918" i="2"/>
  <c r="U2917" i="2"/>
  <c r="T2917" i="2"/>
  <c r="R2917" i="2"/>
  <c r="P2917" i="2"/>
  <c r="U2916" i="2"/>
  <c r="T2916" i="2"/>
  <c r="R2916" i="2"/>
  <c r="P2916" i="2"/>
  <c r="U2915" i="2"/>
  <c r="T2915" i="2"/>
  <c r="R2915" i="2"/>
  <c r="P2915" i="2"/>
  <c r="U2914" i="2"/>
  <c r="T2914" i="2"/>
  <c r="R2914" i="2"/>
  <c r="P2914" i="2"/>
  <c r="U2913" i="2"/>
  <c r="T2913" i="2"/>
  <c r="R2913" i="2"/>
  <c r="P2913" i="2"/>
  <c r="U2912" i="2"/>
  <c r="T2912" i="2"/>
  <c r="R2912" i="2"/>
  <c r="P2912" i="2"/>
  <c r="U2911" i="2"/>
  <c r="T2911" i="2"/>
  <c r="R2911" i="2"/>
  <c r="P2911" i="2"/>
  <c r="U2910" i="2"/>
  <c r="T2910" i="2"/>
  <c r="R2910" i="2"/>
  <c r="P2910" i="2"/>
  <c r="U2909" i="2"/>
  <c r="T2909" i="2"/>
  <c r="R2909" i="2"/>
  <c r="P2909" i="2"/>
  <c r="U2908" i="2"/>
  <c r="T2908" i="2"/>
  <c r="R2908" i="2"/>
  <c r="P2908" i="2"/>
  <c r="U2907" i="2"/>
  <c r="T2907" i="2"/>
  <c r="R2907" i="2"/>
  <c r="P2907" i="2"/>
  <c r="U2906" i="2"/>
  <c r="T2906" i="2"/>
  <c r="R2906" i="2"/>
  <c r="P2906" i="2"/>
  <c r="U2905" i="2"/>
  <c r="T2905" i="2"/>
  <c r="R2905" i="2"/>
  <c r="P2905" i="2"/>
  <c r="U2904" i="2"/>
  <c r="T2904" i="2"/>
  <c r="R2904" i="2"/>
  <c r="P2904" i="2"/>
  <c r="U2903" i="2"/>
  <c r="T2903" i="2"/>
  <c r="R2903" i="2"/>
  <c r="P2903" i="2"/>
  <c r="U2902" i="2"/>
  <c r="T2902" i="2"/>
  <c r="R2902" i="2"/>
  <c r="P2902" i="2"/>
  <c r="U2901" i="2"/>
  <c r="T2901" i="2"/>
  <c r="R2901" i="2"/>
  <c r="P2901" i="2"/>
  <c r="U2900" i="2"/>
  <c r="T2900" i="2"/>
  <c r="R2900" i="2"/>
  <c r="P2900" i="2"/>
  <c r="U2899" i="2"/>
  <c r="T2899" i="2"/>
  <c r="R2899" i="2"/>
  <c r="P2899" i="2"/>
  <c r="U2898" i="2"/>
  <c r="T2898" i="2"/>
  <c r="R2898" i="2"/>
  <c r="P2898" i="2"/>
  <c r="U2897" i="2"/>
  <c r="T2897" i="2"/>
  <c r="R2897" i="2"/>
  <c r="P2897" i="2"/>
  <c r="U2896" i="2"/>
  <c r="T2896" i="2"/>
  <c r="R2896" i="2"/>
  <c r="P2896" i="2"/>
  <c r="U2895" i="2"/>
  <c r="T2895" i="2"/>
  <c r="R2895" i="2"/>
  <c r="P2895" i="2"/>
  <c r="U2894" i="2"/>
  <c r="T2894" i="2"/>
  <c r="R2894" i="2"/>
  <c r="P2894" i="2"/>
  <c r="U2893" i="2"/>
  <c r="T2893" i="2"/>
  <c r="R2893" i="2"/>
  <c r="P2893" i="2"/>
  <c r="U2892" i="2"/>
  <c r="T2892" i="2"/>
  <c r="R2892" i="2"/>
  <c r="P2892" i="2"/>
  <c r="U2891" i="2"/>
  <c r="T2891" i="2"/>
  <c r="R2891" i="2"/>
  <c r="P2891" i="2"/>
  <c r="U2890" i="2"/>
  <c r="T2890" i="2"/>
  <c r="R2890" i="2"/>
  <c r="P2890" i="2"/>
  <c r="U2889" i="2"/>
  <c r="T2889" i="2"/>
  <c r="R2889" i="2"/>
  <c r="P2889" i="2"/>
  <c r="U2888" i="2"/>
  <c r="T2888" i="2"/>
  <c r="R2888" i="2"/>
  <c r="P2888" i="2"/>
  <c r="U2887" i="2"/>
  <c r="T2887" i="2"/>
  <c r="R2887" i="2"/>
  <c r="P2887" i="2"/>
  <c r="U2886" i="2"/>
  <c r="T2886" i="2"/>
  <c r="R2886" i="2"/>
  <c r="P2886" i="2"/>
  <c r="U2885" i="2"/>
  <c r="T2885" i="2"/>
  <c r="R2885" i="2"/>
  <c r="P2885" i="2"/>
  <c r="U2884" i="2"/>
  <c r="T2884" i="2"/>
  <c r="R2884" i="2"/>
  <c r="P2884" i="2"/>
  <c r="U2883" i="2"/>
  <c r="T2883" i="2"/>
  <c r="R2883" i="2"/>
  <c r="P2883" i="2"/>
  <c r="U2882" i="2"/>
  <c r="T2882" i="2"/>
  <c r="R2882" i="2"/>
  <c r="P2882" i="2"/>
  <c r="U2881" i="2"/>
  <c r="T2881" i="2"/>
  <c r="R2881" i="2"/>
  <c r="P2881" i="2"/>
  <c r="U2880" i="2"/>
  <c r="T2880" i="2"/>
  <c r="R2880" i="2"/>
  <c r="P2880" i="2"/>
  <c r="U2879" i="2"/>
  <c r="T2879" i="2"/>
  <c r="R2879" i="2"/>
  <c r="P2879" i="2"/>
  <c r="U2878" i="2"/>
  <c r="T2878" i="2"/>
  <c r="R2878" i="2"/>
  <c r="P2878" i="2"/>
  <c r="U2877" i="2"/>
  <c r="T2877" i="2"/>
  <c r="R2877" i="2"/>
  <c r="P2877" i="2"/>
  <c r="U2876" i="2"/>
  <c r="T2876" i="2"/>
  <c r="R2876" i="2"/>
  <c r="P2876" i="2"/>
  <c r="U2875" i="2"/>
  <c r="T2875" i="2"/>
  <c r="R2875" i="2"/>
  <c r="P2875" i="2"/>
  <c r="U2874" i="2"/>
  <c r="T2874" i="2"/>
  <c r="R2874" i="2"/>
  <c r="P2874" i="2"/>
  <c r="U2873" i="2"/>
  <c r="T2873" i="2"/>
  <c r="R2873" i="2"/>
  <c r="P2873" i="2"/>
  <c r="U2872" i="2"/>
  <c r="T2872" i="2"/>
  <c r="R2872" i="2"/>
  <c r="P2872" i="2"/>
  <c r="U2871" i="2"/>
  <c r="T2871" i="2"/>
  <c r="R2871" i="2"/>
  <c r="P2871" i="2"/>
  <c r="U2870" i="2"/>
  <c r="T2870" i="2"/>
  <c r="R2870" i="2"/>
  <c r="P2870" i="2"/>
  <c r="U2869" i="2"/>
  <c r="T2869" i="2"/>
  <c r="R2869" i="2"/>
  <c r="P2869" i="2"/>
  <c r="U2868" i="2"/>
  <c r="T2868" i="2"/>
  <c r="R2868" i="2"/>
  <c r="P2868" i="2"/>
  <c r="U2867" i="2"/>
  <c r="T2867" i="2"/>
  <c r="R2867" i="2"/>
  <c r="P2867" i="2"/>
  <c r="U2866" i="2"/>
  <c r="T2866" i="2"/>
  <c r="R2866" i="2"/>
  <c r="P2866" i="2"/>
  <c r="U2865" i="2"/>
  <c r="T2865" i="2"/>
  <c r="R2865" i="2"/>
  <c r="P2865" i="2"/>
  <c r="U2864" i="2"/>
  <c r="T2864" i="2"/>
  <c r="R2864" i="2"/>
  <c r="P2864" i="2"/>
  <c r="U2863" i="2"/>
  <c r="T2863" i="2"/>
  <c r="R2863" i="2"/>
  <c r="P2863" i="2"/>
  <c r="U2862" i="2"/>
  <c r="T2862" i="2"/>
  <c r="R2862" i="2"/>
  <c r="P2862" i="2"/>
  <c r="U2861" i="2"/>
  <c r="T2861" i="2"/>
  <c r="R2861" i="2"/>
  <c r="P2861" i="2"/>
  <c r="U2860" i="2"/>
  <c r="T2860" i="2"/>
  <c r="R2860" i="2"/>
  <c r="P2860" i="2"/>
  <c r="U2859" i="2"/>
  <c r="T2859" i="2"/>
  <c r="R2859" i="2"/>
  <c r="P2859" i="2"/>
  <c r="U2858" i="2"/>
  <c r="T2858" i="2"/>
  <c r="R2858" i="2"/>
  <c r="P2858" i="2"/>
  <c r="U2857" i="2"/>
  <c r="T2857" i="2"/>
  <c r="R2857" i="2"/>
  <c r="P2857" i="2"/>
  <c r="U2856" i="2"/>
  <c r="T2856" i="2"/>
  <c r="R2856" i="2"/>
  <c r="P2856" i="2"/>
  <c r="U2855" i="2"/>
  <c r="T2855" i="2"/>
  <c r="R2855" i="2"/>
  <c r="P2855" i="2"/>
  <c r="U2854" i="2"/>
  <c r="T2854" i="2"/>
  <c r="R2854" i="2"/>
  <c r="P2854" i="2"/>
  <c r="U2853" i="2"/>
  <c r="T2853" i="2"/>
  <c r="R2853" i="2"/>
  <c r="P2853" i="2"/>
  <c r="U2852" i="2"/>
  <c r="T2852" i="2"/>
  <c r="R2852" i="2"/>
  <c r="P2852" i="2"/>
  <c r="U2851" i="2"/>
  <c r="T2851" i="2"/>
  <c r="R2851" i="2"/>
  <c r="P2851" i="2"/>
  <c r="U2850" i="2"/>
  <c r="T2850" i="2"/>
  <c r="R2850" i="2"/>
  <c r="P2850" i="2"/>
  <c r="U2849" i="2"/>
  <c r="T2849" i="2"/>
  <c r="R2849" i="2"/>
  <c r="P2849" i="2"/>
  <c r="U2848" i="2"/>
  <c r="T2848" i="2"/>
  <c r="R2848" i="2"/>
  <c r="P2848" i="2"/>
  <c r="U2847" i="2"/>
  <c r="T2847" i="2"/>
  <c r="R2847" i="2"/>
  <c r="P2847" i="2"/>
  <c r="U2846" i="2"/>
  <c r="T2846" i="2"/>
  <c r="R2846" i="2"/>
  <c r="P2846" i="2"/>
  <c r="U2845" i="2"/>
  <c r="T2845" i="2"/>
  <c r="R2845" i="2"/>
  <c r="P2845" i="2"/>
  <c r="U2844" i="2"/>
  <c r="T2844" i="2"/>
  <c r="R2844" i="2"/>
  <c r="P2844" i="2"/>
  <c r="U2843" i="2"/>
  <c r="T2843" i="2"/>
  <c r="R2843" i="2"/>
  <c r="P2843" i="2"/>
  <c r="U2842" i="2"/>
  <c r="T2842" i="2"/>
  <c r="R2842" i="2"/>
  <c r="P2842" i="2"/>
  <c r="U2841" i="2"/>
  <c r="T2841" i="2"/>
  <c r="R2841" i="2"/>
  <c r="P2841" i="2"/>
  <c r="U2840" i="2"/>
  <c r="T2840" i="2"/>
  <c r="R2840" i="2"/>
  <c r="P2840" i="2"/>
  <c r="U2839" i="2"/>
  <c r="T2839" i="2"/>
  <c r="R2839" i="2"/>
  <c r="P2839" i="2"/>
  <c r="U2838" i="2"/>
  <c r="T2838" i="2"/>
  <c r="R2838" i="2"/>
  <c r="P2838" i="2"/>
  <c r="U2837" i="2"/>
  <c r="T2837" i="2"/>
  <c r="R2837" i="2"/>
  <c r="P2837" i="2"/>
  <c r="U2836" i="2"/>
  <c r="T2836" i="2"/>
  <c r="R2836" i="2"/>
  <c r="P2836" i="2"/>
  <c r="U2835" i="2"/>
  <c r="T2835" i="2"/>
  <c r="R2835" i="2"/>
  <c r="P2835" i="2"/>
  <c r="U2834" i="2"/>
  <c r="T2834" i="2"/>
  <c r="R2834" i="2"/>
  <c r="P2834" i="2"/>
  <c r="U2833" i="2"/>
  <c r="T2833" i="2"/>
  <c r="R2833" i="2"/>
  <c r="P2833" i="2"/>
  <c r="U2832" i="2"/>
  <c r="T2832" i="2"/>
  <c r="R2832" i="2"/>
  <c r="P2832" i="2"/>
  <c r="U2831" i="2"/>
  <c r="T2831" i="2"/>
  <c r="R2831" i="2"/>
  <c r="P2831" i="2"/>
  <c r="U2830" i="2"/>
  <c r="T2830" i="2"/>
  <c r="R2830" i="2"/>
  <c r="P2830" i="2"/>
  <c r="U2829" i="2"/>
  <c r="T2829" i="2"/>
  <c r="R2829" i="2"/>
  <c r="P2829" i="2"/>
  <c r="U2828" i="2"/>
  <c r="T2828" i="2"/>
  <c r="R2828" i="2"/>
  <c r="P2828" i="2"/>
  <c r="U2827" i="2"/>
  <c r="T2827" i="2"/>
  <c r="R2827" i="2"/>
  <c r="P2827" i="2"/>
  <c r="U2826" i="2"/>
  <c r="T2826" i="2"/>
  <c r="R2826" i="2"/>
  <c r="P2826" i="2"/>
  <c r="U2825" i="2"/>
  <c r="T2825" i="2"/>
  <c r="R2825" i="2"/>
  <c r="P2825" i="2"/>
  <c r="U2824" i="2"/>
  <c r="T2824" i="2"/>
  <c r="R2824" i="2"/>
  <c r="P2824" i="2"/>
  <c r="U2823" i="2"/>
  <c r="T2823" i="2"/>
  <c r="R2823" i="2"/>
  <c r="P2823" i="2"/>
  <c r="U2822" i="2"/>
  <c r="T2822" i="2"/>
  <c r="R2822" i="2"/>
  <c r="P2822" i="2"/>
  <c r="U2821" i="2"/>
  <c r="T2821" i="2"/>
  <c r="R2821" i="2"/>
  <c r="P2821" i="2"/>
  <c r="U2820" i="2"/>
  <c r="T2820" i="2"/>
  <c r="R2820" i="2"/>
  <c r="P2820" i="2"/>
  <c r="U2819" i="2"/>
  <c r="T2819" i="2"/>
  <c r="R2819" i="2"/>
  <c r="P2819" i="2"/>
  <c r="U2818" i="2"/>
  <c r="T2818" i="2"/>
  <c r="R2818" i="2"/>
  <c r="P2818" i="2"/>
  <c r="U2817" i="2"/>
  <c r="T2817" i="2"/>
  <c r="R2817" i="2"/>
  <c r="P2817" i="2"/>
  <c r="U2816" i="2"/>
  <c r="T2816" i="2"/>
  <c r="R2816" i="2"/>
  <c r="P2816" i="2"/>
  <c r="U2815" i="2"/>
  <c r="T2815" i="2"/>
  <c r="R2815" i="2"/>
  <c r="P2815" i="2"/>
  <c r="U2814" i="2"/>
  <c r="T2814" i="2"/>
  <c r="R2814" i="2"/>
  <c r="P2814" i="2"/>
  <c r="U2813" i="2"/>
  <c r="T2813" i="2"/>
  <c r="R2813" i="2"/>
  <c r="P2813" i="2"/>
  <c r="U2812" i="2"/>
  <c r="T2812" i="2"/>
  <c r="R2812" i="2"/>
  <c r="P2812" i="2"/>
  <c r="U2811" i="2"/>
  <c r="T2811" i="2"/>
  <c r="R2811" i="2"/>
  <c r="P2811" i="2"/>
  <c r="U2810" i="2"/>
  <c r="T2810" i="2"/>
  <c r="R2810" i="2"/>
  <c r="P2810" i="2"/>
  <c r="U2809" i="2"/>
  <c r="T2809" i="2"/>
  <c r="R2809" i="2"/>
  <c r="P2809" i="2"/>
  <c r="U2808" i="2"/>
  <c r="T2808" i="2"/>
  <c r="R2808" i="2"/>
  <c r="P2808" i="2"/>
  <c r="U2807" i="2"/>
  <c r="T2807" i="2"/>
  <c r="R2807" i="2"/>
  <c r="P2807" i="2"/>
  <c r="U2806" i="2"/>
  <c r="T2806" i="2"/>
  <c r="R2806" i="2"/>
  <c r="P2806" i="2"/>
  <c r="U2805" i="2"/>
  <c r="T2805" i="2"/>
  <c r="R2805" i="2"/>
  <c r="P2805" i="2"/>
  <c r="U2804" i="2"/>
  <c r="T2804" i="2"/>
  <c r="R2804" i="2"/>
  <c r="P2804" i="2"/>
  <c r="U2803" i="2"/>
  <c r="T2803" i="2"/>
  <c r="R2803" i="2"/>
  <c r="P2803" i="2"/>
  <c r="U2802" i="2"/>
  <c r="T2802" i="2"/>
  <c r="R2802" i="2"/>
  <c r="P2802" i="2"/>
  <c r="U2801" i="2"/>
  <c r="T2801" i="2"/>
  <c r="R2801" i="2"/>
  <c r="P2801" i="2"/>
  <c r="U2800" i="2"/>
  <c r="T2800" i="2"/>
  <c r="R2800" i="2"/>
  <c r="P2800" i="2"/>
  <c r="U2799" i="2"/>
  <c r="T2799" i="2"/>
  <c r="R2799" i="2"/>
  <c r="P2799" i="2"/>
  <c r="U2798" i="2"/>
  <c r="T2798" i="2"/>
  <c r="R2798" i="2"/>
  <c r="P2798" i="2"/>
  <c r="U2797" i="2"/>
  <c r="T2797" i="2"/>
  <c r="R2797" i="2"/>
  <c r="P2797" i="2"/>
  <c r="U2796" i="2"/>
  <c r="T2796" i="2"/>
  <c r="R2796" i="2"/>
  <c r="P2796" i="2"/>
  <c r="U2795" i="2"/>
  <c r="T2795" i="2"/>
  <c r="R2795" i="2"/>
  <c r="P2795" i="2"/>
  <c r="U2794" i="2"/>
  <c r="T2794" i="2"/>
  <c r="R2794" i="2"/>
  <c r="P2794" i="2"/>
  <c r="U2793" i="2"/>
  <c r="T2793" i="2"/>
  <c r="R2793" i="2"/>
  <c r="P2793" i="2"/>
  <c r="U2792" i="2"/>
  <c r="T2792" i="2"/>
  <c r="R2792" i="2"/>
  <c r="P2792" i="2"/>
  <c r="U2791" i="2"/>
  <c r="T2791" i="2"/>
  <c r="R2791" i="2"/>
  <c r="P2791" i="2"/>
  <c r="U2790" i="2"/>
  <c r="T2790" i="2"/>
  <c r="R2790" i="2"/>
  <c r="P2790" i="2"/>
  <c r="U2789" i="2"/>
  <c r="T2789" i="2"/>
  <c r="R2789" i="2"/>
  <c r="P2789" i="2"/>
  <c r="U2788" i="2"/>
  <c r="T2788" i="2"/>
  <c r="R2788" i="2"/>
  <c r="P2788" i="2"/>
  <c r="U2787" i="2"/>
  <c r="T2787" i="2"/>
  <c r="R2787" i="2"/>
  <c r="P2787" i="2"/>
  <c r="U2786" i="2"/>
  <c r="T2786" i="2"/>
  <c r="R2786" i="2"/>
  <c r="P2786" i="2"/>
  <c r="U2785" i="2"/>
  <c r="T2785" i="2"/>
  <c r="R2785" i="2"/>
  <c r="P2785" i="2"/>
  <c r="U2784" i="2"/>
  <c r="T2784" i="2"/>
  <c r="R2784" i="2"/>
  <c r="P2784" i="2"/>
  <c r="U2783" i="2"/>
  <c r="T2783" i="2"/>
  <c r="R2783" i="2"/>
  <c r="P2783" i="2"/>
  <c r="U2782" i="2"/>
  <c r="T2782" i="2"/>
  <c r="R2782" i="2"/>
  <c r="P2782" i="2"/>
  <c r="U2781" i="2"/>
  <c r="T2781" i="2"/>
  <c r="R2781" i="2"/>
  <c r="P2781" i="2"/>
  <c r="U2780" i="2"/>
  <c r="T2780" i="2"/>
  <c r="R2780" i="2"/>
  <c r="P2780" i="2"/>
  <c r="U2779" i="2"/>
  <c r="T2779" i="2"/>
  <c r="R2779" i="2"/>
  <c r="P2779" i="2"/>
  <c r="U2778" i="2"/>
  <c r="T2778" i="2"/>
  <c r="R2778" i="2"/>
  <c r="P2778" i="2"/>
  <c r="U2777" i="2"/>
  <c r="T2777" i="2"/>
  <c r="R2777" i="2"/>
  <c r="P2777" i="2"/>
  <c r="U2776" i="2"/>
  <c r="T2776" i="2"/>
  <c r="R2776" i="2"/>
  <c r="P2776" i="2"/>
  <c r="U2775" i="2"/>
  <c r="T2775" i="2"/>
  <c r="R2775" i="2"/>
  <c r="P2775" i="2"/>
  <c r="U2774" i="2"/>
  <c r="T2774" i="2"/>
  <c r="R2774" i="2"/>
  <c r="P2774" i="2"/>
  <c r="U2773" i="2"/>
  <c r="T2773" i="2"/>
  <c r="R2773" i="2"/>
  <c r="P2773" i="2"/>
  <c r="U2772" i="2"/>
  <c r="T2772" i="2"/>
  <c r="R2772" i="2"/>
  <c r="P2772" i="2"/>
  <c r="U2771" i="2"/>
  <c r="T2771" i="2"/>
  <c r="R2771" i="2"/>
  <c r="P2771" i="2"/>
  <c r="U2770" i="2"/>
  <c r="T2770" i="2"/>
  <c r="R2770" i="2"/>
  <c r="P2770" i="2"/>
  <c r="U2769" i="2"/>
  <c r="T2769" i="2"/>
  <c r="R2769" i="2"/>
  <c r="P2769" i="2"/>
  <c r="U2768" i="2"/>
  <c r="T2768" i="2"/>
  <c r="R2768" i="2"/>
  <c r="P2768" i="2"/>
  <c r="U2767" i="2"/>
  <c r="T2767" i="2"/>
  <c r="R2767" i="2"/>
  <c r="P2767" i="2"/>
  <c r="U2766" i="2"/>
  <c r="T2766" i="2"/>
  <c r="R2766" i="2"/>
  <c r="P2766" i="2"/>
  <c r="U2765" i="2"/>
  <c r="T2765" i="2"/>
  <c r="R2765" i="2"/>
  <c r="P2765" i="2"/>
  <c r="U2764" i="2"/>
  <c r="T2764" i="2"/>
  <c r="R2764" i="2"/>
  <c r="P2764" i="2"/>
  <c r="U2763" i="2"/>
  <c r="T2763" i="2"/>
  <c r="R2763" i="2"/>
  <c r="P2763" i="2"/>
  <c r="U2762" i="2"/>
  <c r="T2762" i="2"/>
  <c r="R2762" i="2"/>
  <c r="P2762" i="2"/>
  <c r="U2761" i="2"/>
  <c r="T2761" i="2"/>
  <c r="R2761" i="2"/>
  <c r="P2761" i="2"/>
  <c r="U2760" i="2"/>
  <c r="T2760" i="2"/>
  <c r="R2760" i="2"/>
  <c r="P2760" i="2"/>
  <c r="U2759" i="2"/>
  <c r="T2759" i="2"/>
  <c r="R2759" i="2"/>
  <c r="P2759" i="2"/>
  <c r="U2758" i="2"/>
  <c r="T2758" i="2"/>
  <c r="R2758" i="2"/>
  <c r="P2758" i="2"/>
  <c r="U2757" i="2"/>
  <c r="T2757" i="2"/>
  <c r="R2757" i="2"/>
  <c r="P2757" i="2"/>
  <c r="U2756" i="2"/>
  <c r="T2756" i="2"/>
  <c r="R2756" i="2"/>
  <c r="P2756" i="2"/>
  <c r="U2755" i="2"/>
  <c r="T2755" i="2"/>
  <c r="R2755" i="2"/>
  <c r="P2755" i="2"/>
  <c r="U2754" i="2"/>
  <c r="T2754" i="2"/>
  <c r="R2754" i="2"/>
  <c r="P2754" i="2"/>
  <c r="U2753" i="2"/>
  <c r="T2753" i="2"/>
  <c r="R2753" i="2"/>
  <c r="P2753" i="2"/>
  <c r="U2752" i="2"/>
  <c r="T2752" i="2"/>
  <c r="R2752" i="2"/>
  <c r="P2752" i="2"/>
  <c r="U2751" i="2"/>
  <c r="T2751" i="2"/>
  <c r="R2751" i="2"/>
  <c r="P2751" i="2"/>
  <c r="U2750" i="2"/>
  <c r="T2750" i="2"/>
  <c r="R2750" i="2"/>
  <c r="P2750" i="2"/>
  <c r="U2749" i="2"/>
  <c r="T2749" i="2"/>
  <c r="R2749" i="2"/>
  <c r="P2749" i="2"/>
  <c r="U2748" i="2"/>
  <c r="T2748" i="2"/>
  <c r="R2748" i="2"/>
  <c r="P2748" i="2"/>
  <c r="U2747" i="2"/>
  <c r="T2747" i="2"/>
  <c r="R2747" i="2"/>
  <c r="P2747" i="2"/>
  <c r="U2746" i="2"/>
  <c r="T2746" i="2"/>
  <c r="R2746" i="2"/>
  <c r="P2746" i="2"/>
  <c r="U2745" i="2"/>
  <c r="T2745" i="2"/>
  <c r="R2745" i="2"/>
  <c r="P2745" i="2"/>
  <c r="U2744" i="2"/>
  <c r="T2744" i="2"/>
  <c r="R2744" i="2"/>
  <c r="P2744" i="2"/>
  <c r="U2743" i="2"/>
  <c r="T2743" i="2"/>
  <c r="R2743" i="2"/>
  <c r="P2743" i="2"/>
  <c r="U2742" i="2"/>
  <c r="T2742" i="2"/>
  <c r="R2742" i="2"/>
  <c r="P2742" i="2"/>
  <c r="U2741" i="2"/>
  <c r="T2741" i="2"/>
  <c r="R2741" i="2"/>
  <c r="P2741" i="2"/>
  <c r="U2740" i="2"/>
  <c r="T2740" i="2"/>
  <c r="R2740" i="2"/>
  <c r="P2740" i="2"/>
  <c r="U2739" i="2"/>
  <c r="T2739" i="2"/>
  <c r="R2739" i="2"/>
  <c r="P2739" i="2"/>
  <c r="U2738" i="2"/>
  <c r="T2738" i="2"/>
  <c r="R2738" i="2"/>
  <c r="P2738" i="2"/>
  <c r="U2737" i="2"/>
  <c r="T2737" i="2"/>
  <c r="R2737" i="2"/>
  <c r="P2737" i="2"/>
  <c r="U2736" i="2"/>
  <c r="T2736" i="2"/>
  <c r="R2736" i="2"/>
  <c r="P2736" i="2"/>
  <c r="U2735" i="2"/>
  <c r="T2735" i="2"/>
  <c r="R2735" i="2"/>
  <c r="P2735" i="2"/>
  <c r="U2734" i="2"/>
  <c r="T2734" i="2"/>
  <c r="R2734" i="2"/>
  <c r="P2734" i="2"/>
  <c r="U2733" i="2"/>
  <c r="T2733" i="2"/>
  <c r="R2733" i="2"/>
  <c r="P2733" i="2"/>
  <c r="U2732" i="2"/>
  <c r="T2732" i="2"/>
  <c r="R2732" i="2"/>
  <c r="P2732" i="2"/>
  <c r="U2731" i="2"/>
  <c r="T2731" i="2"/>
  <c r="R2731" i="2"/>
  <c r="P2731" i="2"/>
  <c r="U2730" i="2"/>
  <c r="T2730" i="2"/>
  <c r="R2730" i="2"/>
  <c r="P2730" i="2"/>
  <c r="U2729" i="2"/>
  <c r="T2729" i="2"/>
  <c r="R2729" i="2"/>
  <c r="P2729" i="2"/>
  <c r="U2728" i="2"/>
  <c r="T2728" i="2"/>
  <c r="R2728" i="2"/>
  <c r="P2728" i="2"/>
  <c r="U2727" i="2"/>
  <c r="T2727" i="2"/>
  <c r="R2727" i="2"/>
  <c r="P2727" i="2"/>
  <c r="U2726" i="2"/>
  <c r="T2726" i="2"/>
  <c r="R2726" i="2"/>
  <c r="P2726" i="2"/>
  <c r="U2725" i="2"/>
  <c r="T2725" i="2"/>
  <c r="R2725" i="2"/>
  <c r="P2725" i="2"/>
  <c r="U2724" i="2"/>
  <c r="T2724" i="2"/>
  <c r="R2724" i="2"/>
  <c r="P2724" i="2"/>
  <c r="U2723" i="2"/>
  <c r="T2723" i="2"/>
  <c r="R2723" i="2"/>
  <c r="P2723" i="2"/>
  <c r="U2722" i="2"/>
  <c r="T2722" i="2"/>
  <c r="R2722" i="2"/>
  <c r="P2722" i="2"/>
  <c r="U2721" i="2"/>
  <c r="T2721" i="2"/>
  <c r="R2721" i="2"/>
  <c r="P2721" i="2"/>
  <c r="U2720" i="2"/>
  <c r="T2720" i="2"/>
  <c r="R2720" i="2"/>
  <c r="P2720" i="2"/>
  <c r="U2719" i="2"/>
  <c r="T2719" i="2"/>
  <c r="R2719" i="2"/>
  <c r="P2719" i="2"/>
  <c r="U2718" i="2"/>
  <c r="T2718" i="2"/>
  <c r="R2718" i="2"/>
  <c r="P2718" i="2"/>
  <c r="U2717" i="2"/>
  <c r="T2717" i="2"/>
  <c r="R2717" i="2"/>
  <c r="P2717" i="2"/>
  <c r="U2716" i="2"/>
  <c r="T2716" i="2"/>
  <c r="R2716" i="2"/>
  <c r="P2716" i="2"/>
  <c r="U2715" i="2"/>
  <c r="T2715" i="2"/>
  <c r="R2715" i="2"/>
  <c r="P2715" i="2"/>
  <c r="U2714" i="2"/>
  <c r="T2714" i="2"/>
  <c r="R2714" i="2"/>
  <c r="P2714" i="2"/>
  <c r="U2713" i="2"/>
  <c r="T2713" i="2"/>
  <c r="R2713" i="2"/>
  <c r="P2713" i="2"/>
  <c r="U2712" i="2"/>
  <c r="T2712" i="2"/>
  <c r="R2712" i="2"/>
  <c r="P2712" i="2"/>
  <c r="U2711" i="2"/>
  <c r="T2711" i="2"/>
  <c r="R2711" i="2"/>
  <c r="P2711" i="2"/>
  <c r="U2710" i="2"/>
  <c r="T2710" i="2"/>
  <c r="R2710" i="2"/>
  <c r="P2710" i="2"/>
  <c r="U2709" i="2"/>
  <c r="T2709" i="2"/>
  <c r="R2709" i="2"/>
  <c r="P2709" i="2"/>
  <c r="U2708" i="2"/>
  <c r="T2708" i="2"/>
  <c r="R2708" i="2"/>
  <c r="P2708" i="2"/>
  <c r="U2707" i="2"/>
  <c r="T2707" i="2"/>
  <c r="R2707" i="2"/>
  <c r="P2707" i="2"/>
  <c r="U2706" i="2"/>
  <c r="T2706" i="2"/>
  <c r="R2706" i="2"/>
  <c r="P2706" i="2"/>
  <c r="U2705" i="2"/>
  <c r="T2705" i="2"/>
  <c r="R2705" i="2"/>
  <c r="P2705" i="2"/>
  <c r="U2704" i="2"/>
  <c r="T2704" i="2"/>
  <c r="R2704" i="2"/>
  <c r="P2704" i="2"/>
  <c r="U2703" i="2"/>
  <c r="T2703" i="2"/>
  <c r="R2703" i="2"/>
  <c r="Q2703" i="2"/>
  <c r="P2703" i="2"/>
  <c r="U2702" i="2"/>
  <c r="T2702" i="2"/>
  <c r="R2702" i="2"/>
  <c r="P2702" i="2"/>
  <c r="U2701" i="2"/>
  <c r="T2701" i="2"/>
  <c r="R2701" i="2"/>
  <c r="P2701" i="2"/>
  <c r="U2700" i="2"/>
  <c r="T2700" i="2"/>
  <c r="R2700" i="2"/>
  <c r="Q2700" i="2"/>
  <c r="P2700" i="2"/>
  <c r="U2699" i="2"/>
  <c r="T2699" i="2"/>
  <c r="R2699" i="2"/>
  <c r="P2699" i="2"/>
  <c r="U2698" i="2"/>
  <c r="T2698" i="2"/>
  <c r="R2698" i="2"/>
  <c r="P2698" i="2"/>
  <c r="U2697" i="2"/>
  <c r="T2697" i="2"/>
  <c r="R2697" i="2"/>
  <c r="P2697" i="2"/>
  <c r="U2696" i="2"/>
  <c r="T2696" i="2"/>
  <c r="R2696" i="2"/>
  <c r="P2696" i="2"/>
  <c r="U2695" i="2"/>
  <c r="T2695" i="2"/>
  <c r="R2695" i="2"/>
  <c r="P2695" i="2"/>
  <c r="U2694" i="2"/>
  <c r="T2694" i="2"/>
  <c r="R2694" i="2"/>
  <c r="P2694" i="2"/>
  <c r="U2693" i="2"/>
  <c r="T2693" i="2"/>
  <c r="R2693" i="2"/>
  <c r="P2693" i="2"/>
  <c r="U2692" i="2"/>
  <c r="T2692" i="2"/>
  <c r="R2692" i="2"/>
  <c r="P2692" i="2"/>
  <c r="U2691" i="2"/>
  <c r="T2691" i="2"/>
  <c r="R2691" i="2"/>
  <c r="P2691" i="2"/>
  <c r="U2690" i="2"/>
  <c r="T2690" i="2"/>
  <c r="R2690" i="2"/>
  <c r="P2690" i="2"/>
  <c r="U2689" i="2"/>
  <c r="T2689" i="2"/>
  <c r="R2689" i="2"/>
  <c r="P2689" i="2"/>
  <c r="U2688" i="2"/>
  <c r="T2688" i="2"/>
  <c r="R2688" i="2"/>
  <c r="P2688" i="2"/>
  <c r="U2687" i="2"/>
  <c r="T2687" i="2"/>
  <c r="R2687" i="2"/>
  <c r="P2687" i="2"/>
  <c r="U2686" i="2"/>
  <c r="T2686" i="2"/>
  <c r="R2686" i="2"/>
  <c r="P2686" i="2"/>
  <c r="U2685" i="2"/>
  <c r="T2685" i="2"/>
  <c r="R2685" i="2"/>
  <c r="P2685" i="2"/>
  <c r="U2684" i="2"/>
  <c r="T2684" i="2"/>
  <c r="R2684" i="2"/>
  <c r="P2684" i="2"/>
  <c r="U2683" i="2"/>
  <c r="T2683" i="2"/>
  <c r="R2683" i="2"/>
  <c r="P2683" i="2"/>
  <c r="U2682" i="2"/>
  <c r="T2682" i="2"/>
  <c r="R2682" i="2"/>
  <c r="P2682" i="2"/>
  <c r="U2681" i="2"/>
  <c r="T2681" i="2"/>
  <c r="R2681" i="2"/>
  <c r="P2681" i="2"/>
  <c r="U2680" i="2"/>
  <c r="T2680" i="2"/>
  <c r="R2680" i="2"/>
  <c r="P2680" i="2"/>
  <c r="U2679" i="2"/>
  <c r="T2679" i="2"/>
  <c r="R2679" i="2"/>
  <c r="P2679" i="2"/>
  <c r="U2678" i="2"/>
  <c r="T2678" i="2"/>
  <c r="R2678" i="2"/>
  <c r="P2678" i="2"/>
  <c r="U2677" i="2"/>
  <c r="T2677" i="2"/>
  <c r="R2677" i="2"/>
  <c r="P2677" i="2"/>
  <c r="U2676" i="2"/>
  <c r="T2676" i="2"/>
  <c r="R2676" i="2"/>
  <c r="P2676" i="2"/>
  <c r="U2675" i="2"/>
  <c r="T2675" i="2"/>
  <c r="R2675" i="2"/>
  <c r="P2675" i="2"/>
  <c r="U2674" i="2"/>
  <c r="T2674" i="2"/>
  <c r="R2674" i="2"/>
  <c r="P2674" i="2"/>
  <c r="U2673" i="2"/>
  <c r="T2673" i="2"/>
  <c r="R2673" i="2"/>
  <c r="P2673" i="2"/>
  <c r="U2672" i="2"/>
  <c r="T2672" i="2"/>
  <c r="R2672" i="2"/>
  <c r="P2672" i="2"/>
  <c r="U2671" i="2"/>
  <c r="T2671" i="2"/>
  <c r="R2671" i="2"/>
  <c r="P2671" i="2"/>
  <c r="U2670" i="2"/>
  <c r="T2670" i="2"/>
  <c r="R2670" i="2"/>
  <c r="P2670" i="2"/>
  <c r="U2669" i="2"/>
  <c r="T2669" i="2"/>
  <c r="R2669" i="2"/>
  <c r="P2669" i="2"/>
  <c r="U2668" i="2"/>
  <c r="T2668" i="2"/>
  <c r="R2668" i="2"/>
  <c r="P2668" i="2"/>
  <c r="U2667" i="2"/>
  <c r="T2667" i="2"/>
  <c r="R2667" i="2"/>
  <c r="P2667" i="2"/>
  <c r="U2666" i="2"/>
  <c r="T2666" i="2"/>
  <c r="R2666" i="2"/>
  <c r="P2666" i="2"/>
  <c r="U2665" i="2"/>
  <c r="T2665" i="2"/>
  <c r="R2665" i="2"/>
  <c r="P2665" i="2"/>
  <c r="U2664" i="2"/>
  <c r="T2664" i="2"/>
  <c r="R2664" i="2"/>
  <c r="P2664" i="2"/>
  <c r="U2663" i="2"/>
  <c r="T2663" i="2"/>
  <c r="R2663" i="2"/>
  <c r="P2663" i="2"/>
  <c r="U2662" i="2"/>
  <c r="T2662" i="2"/>
  <c r="R2662" i="2"/>
  <c r="P2662" i="2"/>
  <c r="U2661" i="2"/>
  <c r="T2661" i="2"/>
  <c r="R2661" i="2"/>
  <c r="P2661" i="2"/>
  <c r="U2660" i="2"/>
  <c r="T2660" i="2"/>
  <c r="R2660" i="2"/>
  <c r="P2660" i="2"/>
  <c r="U2659" i="2"/>
  <c r="T2659" i="2"/>
  <c r="R2659" i="2"/>
  <c r="P2659" i="2"/>
  <c r="U2658" i="2"/>
  <c r="T2658" i="2"/>
  <c r="R2658" i="2"/>
  <c r="P2658" i="2"/>
  <c r="U2657" i="2"/>
  <c r="T2657" i="2"/>
  <c r="R2657" i="2"/>
  <c r="P2657" i="2"/>
  <c r="U2656" i="2"/>
  <c r="T2656" i="2"/>
  <c r="R2656" i="2"/>
  <c r="P2656" i="2"/>
  <c r="U2655" i="2"/>
  <c r="T2655" i="2"/>
  <c r="R2655" i="2"/>
  <c r="P2655" i="2"/>
  <c r="U2654" i="2"/>
  <c r="T2654" i="2"/>
  <c r="R2654" i="2"/>
  <c r="P2654" i="2"/>
  <c r="U2653" i="2"/>
  <c r="T2653" i="2"/>
  <c r="R2653" i="2"/>
  <c r="P2653" i="2"/>
  <c r="U2652" i="2"/>
  <c r="T2652" i="2"/>
  <c r="R2652" i="2"/>
  <c r="P2652" i="2"/>
  <c r="U2651" i="2"/>
  <c r="T2651" i="2"/>
  <c r="R2651" i="2"/>
  <c r="P2651" i="2"/>
  <c r="U2650" i="2"/>
  <c r="T2650" i="2"/>
  <c r="R2650" i="2"/>
  <c r="P2650" i="2"/>
  <c r="U2649" i="2"/>
  <c r="T2649" i="2"/>
  <c r="R2649" i="2"/>
  <c r="P2649" i="2"/>
  <c r="U2648" i="2"/>
  <c r="T2648" i="2"/>
  <c r="R2648" i="2"/>
  <c r="P2648" i="2"/>
  <c r="U2647" i="2"/>
  <c r="T2647" i="2"/>
  <c r="R2647" i="2"/>
  <c r="P2647" i="2"/>
  <c r="U2646" i="2"/>
  <c r="T2646" i="2"/>
  <c r="R2646" i="2"/>
  <c r="P2646" i="2"/>
  <c r="U2645" i="2"/>
  <c r="T2645" i="2"/>
  <c r="R2645" i="2"/>
  <c r="P2645" i="2"/>
  <c r="U2644" i="2"/>
  <c r="T2644" i="2"/>
  <c r="R2644" i="2"/>
  <c r="P2644" i="2"/>
  <c r="U2643" i="2"/>
  <c r="T2643" i="2"/>
  <c r="R2643" i="2"/>
  <c r="P2643" i="2"/>
  <c r="U2642" i="2"/>
  <c r="T2642" i="2"/>
  <c r="R2642" i="2"/>
  <c r="P2642" i="2"/>
  <c r="U2641" i="2"/>
  <c r="T2641" i="2"/>
  <c r="R2641" i="2"/>
  <c r="P2641" i="2"/>
  <c r="U2640" i="2"/>
  <c r="T2640" i="2"/>
  <c r="R2640" i="2"/>
  <c r="P2640" i="2"/>
  <c r="U2639" i="2"/>
  <c r="T2639" i="2"/>
  <c r="R2639" i="2"/>
  <c r="P2639" i="2"/>
  <c r="U2638" i="2"/>
  <c r="T2638" i="2"/>
  <c r="R2638" i="2"/>
  <c r="P2638" i="2"/>
  <c r="U2637" i="2"/>
  <c r="T2637" i="2"/>
  <c r="R2637" i="2"/>
  <c r="P2637" i="2"/>
  <c r="U2636" i="2"/>
  <c r="T2636" i="2"/>
  <c r="R2636" i="2"/>
  <c r="P2636" i="2"/>
  <c r="U2635" i="2"/>
  <c r="T2635" i="2"/>
  <c r="R2635" i="2"/>
  <c r="P2635" i="2"/>
  <c r="U2634" i="2"/>
  <c r="T2634" i="2"/>
  <c r="R2634" i="2"/>
  <c r="P2634" i="2"/>
  <c r="U2633" i="2"/>
  <c r="T2633" i="2"/>
  <c r="R2633" i="2"/>
  <c r="P2633" i="2"/>
  <c r="U2632" i="2"/>
  <c r="T2632" i="2"/>
  <c r="R2632" i="2"/>
  <c r="P2632" i="2"/>
  <c r="U2631" i="2"/>
  <c r="T2631" i="2"/>
  <c r="R2631" i="2"/>
  <c r="P2631" i="2"/>
  <c r="U2630" i="2"/>
  <c r="T2630" i="2"/>
  <c r="R2630" i="2"/>
  <c r="P2630" i="2"/>
  <c r="U2629" i="2"/>
  <c r="T2629" i="2"/>
  <c r="R2629" i="2"/>
  <c r="P2629" i="2"/>
  <c r="U2628" i="2"/>
  <c r="T2628" i="2"/>
  <c r="R2628" i="2"/>
  <c r="P2628" i="2"/>
  <c r="U2627" i="2"/>
  <c r="T2627" i="2"/>
  <c r="R2627" i="2"/>
  <c r="P2627" i="2"/>
  <c r="U2626" i="2"/>
  <c r="T2626" i="2"/>
  <c r="R2626" i="2"/>
  <c r="P2626" i="2"/>
  <c r="U2625" i="2"/>
  <c r="T2625" i="2"/>
  <c r="R2625" i="2"/>
  <c r="P2625" i="2"/>
  <c r="U2624" i="2"/>
  <c r="T2624" i="2"/>
  <c r="R2624" i="2"/>
  <c r="P2624" i="2"/>
  <c r="U2623" i="2"/>
  <c r="T2623" i="2"/>
  <c r="R2623" i="2"/>
  <c r="P2623" i="2"/>
  <c r="U2622" i="2"/>
  <c r="T2622" i="2"/>
  <c r="R2622" i="2"/>
  <c r="P2622" i="2"/>
  <c r="U2621" i="2"/>
  <c r="T2621" i="2"/>
  <c r="R2621" i="2"/>
  <c r="P2621" i="2"/>
  <c r="U2620" i="2"/>
  <c r="T2620" i="2"/>
  <c r="R2620" i="2"/>
  <c r="P2620" i="2"/>
  <c r="U2619" i="2"/>
  <c r="T2619" i="2"/>
  <c r="R2619" i="2"/>
  <c r="P2619" i="2"/>
  <c r="U2618" i="2"/>
  <c r="T2618" i="2"/>
  <c r="R2618" i="2"/>
  <c r="P2618" i="2"/>
  <c r="U2617" i="2"/>
  <c r="T2617" i="2"/>
  <c r="R2617" i="2"/>
  <c r="P2617" i="2"/>
  <c r="U2616" i="2"/>
  <c r="T2616" i="2"/>
  <c r="R2616" i="2"/>
  <c r="P2616" i="2"/>
  <c r="U2615" i="2"/>
  <c r="T2615" i="2"/>
  <c r="R2615" i="2"/>
  <c r="P2615" i="2"/>
  <c r="U2614" i="2"/>
  <c r="T2614" i="2"/>
  <c r="R2614" i="2"/>
  <c r="P2614" i="2"/>
  <c r="U2613" i="2"/>
  <c r="T2613" i="2"/>
  <c r="R2613" i="2"/>
  <c r="P2613" i="2"/>
  <c r="U2612" i="2"/>
  <c r="T2612" i="2"/>
  <c r="R2612" i="2"/>
  <c r="P2612" i="2"/>
  <c r="U2611" i="2"/>
  <c r="T2611" i="2"/>
  <c r="R2611" i="2"/>
  <c r="P2611" i="2"/>
  <c r="U2610" i="2"/>
  <c r="T2610" i="2"/>
  <c r="R2610" i="2"/>
  <c r="P2610" i="2"/>
  <c r="U2609" i="2"/>
  <c r="T2609" i="2"/>
  <c r="R2609" i="2"/>
  <c r="P2609" i="2"/>
  <c r="U2608" i="2"/>
  <c r="T2608" i="2"/>
  <c r="R2608" i="2"/>
  <c r="P2608" i="2"/>
  <c r="U2607" i="2"/>
  <c r="T2607" i="2"/>
  <c r="R2607" i="2"/>
  <c r="P2607" i="2"/>
  <c r="U2606" i="2"/>
  <c r="T2606" i="2"/>
  <c r="R2606" i="2"/>
  <c r="Q2606" i="2"/>
  <c r="P2606" i="2"/>
  <c r="U2605" i="2"/>
  <c r="T2605" i="2"/>
  <c r="R2605" i="2"/>
  <c r="P2605" i="2"/>
  <c r="U2604" i="2"/>
  <c r="T2604" i="2"/>
  <c r="R2604" i="2"/>
  <c r="P2604" i="2"/>
  <c r="U2603" i="2"/>
  <c r="T2603" i="2"/>
  <c r="R2603" i="2"/>
  <c r="P2603" i="2"/>
  <c r="U2602" i="2"/>
  <c r="T2602" i="2"/>
  <c r="R2602" i="2"/>
  <c r="P2602" i="2"/>
  <c r="U2601" i="2"/>
  <c r="T2601" i="2"/>
  <c r="R2601" i="2"/>
  <c r="P2601" i="2"/>
  <c r="U2600" i="2"/>
  <c r="T2600" i="2"/>
  <c r="R2600" i="2"/>
  <c r="P2600" i="2"/>
  <c r="U2599" i="2"/>
  <c r="T2599" i="2"/>
  <c r="R2599" i="2"/>
  <c r="P2599" i="2"/>
  <c r="U2598" i="2"/>
  <c r="T2598" i="2"/>
  <c r="R2598" i="2"/>
  <c r="P2598" i="2"/>
  <c r="U2597" i="2"/>
  <c r="T2597" i="2"/>
  <c r="R2597" i="2"/>
  <c r="P2597" i="2"/>
  <c r="U2596" i="2"/>
  <c r="T2596" i="2"/>
  <c r="R2596" i="2"/>
  <c r="P2596" i="2"/>
  <c r="U2595" i="2"/>
  <c r="T2595" i="2"/>
  <c r="R2595" i="2"/>
  <c r="P2595" i="2"/>
  <c r="U2594" i="2"/>
  <c r="T2594" i="2"/>
  <c r="R2594" i="2"/>
  <c r="P2594" i="2"/>
  <c r="U2593" i="2"/>
  <c r="T2593" i="2"/>
  <c r="R2593" i="2"/>
  <c r="P2593" i="2"/>
  <c r="U2592" i="2"/>
  <c r="T2592" i="2"/>
  <c r="R2592" i="2"/>
  <c r="P2592" i="2"/>
  <c r="U2591" i="2"/>
  <c r="T2591" i="2"/>
  <c r="R2591" i="2"/>
  <c r="P2591" i="2"/>
  <c r="U2590" i="2"/>
  <c r="T2590" i="2"/>
  <c r="R2590" i="2"/>
  <c r="P2590" i="2"/>
  <c r="U2589" i="2"/>
  <c r="T2589" i="2"/>
  <c r="R2589" i="2"/>
  <c r="P2589" i="2"/>
  <c r="U2588" i="2"/>
  <c r="T2588" i="2"/>
  <c r="R2588" i="2"/>
  <c r="P2588" i="2"/>
  <c r="U2587" i="2"/>
  <c r="T2587" i="2"/>
  <c r="R2587" i="2"/>
  <c r="P2587" i="2"/>
  <c r="U2586" i="2"/>
  <c r="T2586" i="2"/>
  <c r="R2586" i="2"/>
  <c r="P2586" i="2"/>
  <c r="U2585" i="2"/>
  <c r="T2585" i="2"/>
  <c r="R2585" i="2"/>
  <c r="P2585" i="2"/>
  <c r="U2584" i="2"/>
  <c r="T2584" i="2"/>
  <c r="R2584" i="2"/>
  <c r="P2584" i="2"/>
  <c r="U2583" i="2"/>
  <c r="T2583" i="2"/>
  <c r="R2583" i="2"/>
  <c r="P2583" i="2"/>
  <c r="U2582" i="2"/>
  <c r="T2582" i="2"/>
  <c r="R2582" i="2"/>
  <c r="P2582" i="2"/>
  <c r="U2581" i="2"/>
  <c r="T2581" i="2"/>
  <c r="R2581" i="2"/>
  <c r="P2581" i="2"/>
  <c r="U2580" i="2"/>
  <c r="T2580" i="2"/>
  <c r="R2580" i="2"/>
  <c r="P2580" i="2"/>
  <c r="U2579" i="2"/>
  <c r="T2579" i="2"/>
  <c r="R2579" i="2"/>
  <c r="P2579" i="2"/>
  <c r="U2578" i="2"/>
  <c r="T2578" i="2"/>
  <c r="R2578" i="2"/>
  <c r="P2578" i="2"/>
  <c r="U2577" i="2"/>
  <c r="T2577" i="2"/>
  <c r="R2577" i="2"/>
  <c r="P2577" i="2"/>
  <c r="U2576" i="2"/>
  <c r="T2576" i="2"/>
  <c r="R2576" i="2"/>
  <c r="P2576" i="2"/>
  <c r="U2575" i="2"/>
  <c r="T2575" i="2"/>
  <c r="R2575" i="2"/>
  <c r="P2575" i="2"/>
  <c r="U2574" i="2"/>
  <c r="T2574" i="2"/>
  <c r="R2574" i="2"/>
  <c r="P2574" i="2"/>
  <c r="U2573" i="2"/>
  <c r="T2573" i="2"/>
  <c r="R2573" i="2"/>
  <c r="P2573" i="2"/>
  <c r="U2572" i="2"/>
  <c r="T2572" i="2"/>
  <c r="R2572" i="2"/>
  <c r="P2572" i="2"/>
  <c r="U2571" i="2"/>
  <c r="T2571" i="2"/>
  <c r="R2571" i="2"/>
  <c r="P2571" i="2"/>
  <c r="U2570" i="2"/>
  <c r="T2570" i="2"/>
  <c r="R2570" i="2"/>
  <c r="P2570" i="2"/>
  <c r="U2569" i="2"/>
  <c r="T2569" i="2"/>
  <c r="R2569" i="2"/>
  <c r="P2569" i="2"/>
  <c r="U2568" i="2"/>
  <c r="T2568" i="2"/>
  <c r="R2568" i="2"/>
  <c r="P2568" i="2"/>
  <c r="U2567" i="2"/>
  <c r="T2567" i="2"/>
  <c r="R2567" i="2"/>
  <c r="P2567" i="2"/>
  <c r="U2566" i="2"/>
  <c r="T2566" i="2"/>
  <c r="R2566" i="2"/>
  <c r="P2566" i="2"/>
  <c r="U2565" i="2"/>
  <c r="T2565" i="2"/>
  <c r="R2565" i="2"/>
  <c r="P2565" i="2"/>
  <c r="U2564" i="2"/>
  <c r="T2564" i="2"/>
  <c r="R2564" i="2"/>
  <c r="P2564" i="2"/>
  <c r="U2563" i="2"/>
  <c r="T2563" i="2"/>
  <c r="R2563" i="2"/>
  <c r="P2563" i="2"/>
  <c r="U2562" i="2"/>
  <c r="T2562" i="2"/>
  <c r="R2562" i="2"/>
  <c r="P2562" i="2"/>
  <c r="U2561" i="2"/>
  <c r="T2561" i="2"/>
  <c r="R2561" i="2"/>
  <c r="P2561" i="2"/>
  <c r="U2560" i="2"/>
  <c r="T2560" i="2"/>
  <c r="R2560" i="2"/>
  <c r="P2560" i="2"/>
  <c r="U2559" i="2"/>
  <c r="T2559" i="2"/>
  <c r="R2559" i="2"/>
  <c r="P2559" i="2"/>
  <c r="U2558" i="2"/>
  <c r="T2558" i="2"/>
  <c r="R2558" i="2"/>
  <c r="P2558" i="2"/>
  <c r="U2557" i="2"/>
  <c r="T2557" i="2"/>
  <c r="R2557" i="2"/>
  <c r="P2557" i="2"/>
  <c r="U2556" i="2"/>
  <c r="T2556" i="2"/>
  <c r="R2556" i="2"/>
  <c r="P2556" i="2"/>
  <c r="U2555" i="2"/>
  <c r="T2555" i="2"/>
  <c r="R2555" i="2"/>
  <c r="P2555" i="2"/>
  <c r="U2554" i="2"/>
  <c r="T2554" i="2"/>
  <c r="R2554" i="2"/>
  <c r="P2554" i="2"/>
  <c r="U2553" i="2"/>
  <c r="T2553" i="2"/>
  <c r="R2553" i="2"/>
  <c r="P2553" i="2"/>
  <c r="U2552" i="2"/>
  <c r="T2552" i="2"/>
  <c r="R2552" i="2"/>
  <c r="P2552" i="2"/>
  <c r="U2551" i="2"/>
  <c r="T2551" i="2"/>
  <c r="R2551" i="2"/>
  <c r="P2551" i="2"/>
  <c r="U2550" i="2"/>
  <c r="T2550" i="2"/>
  <c r="R2550" i="2"/>
  <c r="P2550" i="2"/>
  <c r="U2549" i="2"/>
  <c r="T2549" i="2"/>
  <c r="R2549" i="2"/>
  <c r="P2549" i="2"/>
  <c r="U2548" i="2"/>
  <c r="T2548" i="2"/>
  <c r="R2548" i="2"/>
  <c r="P2548" i="2"/>
  <c r="U2547" i="2"/>
  <c r="T2547" i="2"/>
  <c r="R2547" i="2"/>
  <c r="P2547" i="2"/>
  <c r="U2546" i="2"/>
  <c r="T2546" i="2"/>
  <c r="R2546" i="2"/>
  <c r="P2546" i="2"/>
  <c r="U2545" i="2"/>
  <c r="T2545" i="2"/>
  <c r="R2545" i="2"/>
  <c r="P2545" i="2"/>
  <c r="U2544" i="2"/>
  <c r="T2544" i="2"/>
  <c r="R2544" i="2"/>
  <c r="P2544" i="2"/>
  <c r="U2543" i="2"/>
  <c r="T2543" i="2"/>
  <c r="R2543" i="2"/>
  <c r="P2543" i="2"/>
  <c r="U2542" i="2"/>
  <c r="T2542" i="2"/>
  <c r="R2542" i="2"/>
  <c r="P2542" i="2"/>
  <c r="U2541" i="2"/>
  <c r="T2541" i="2"/>
  <c r="R2541" i="2"/>
  <c r="P2541" i="2"/>
  <c r="U2540" i="2"/>
  <c r="T2540" i="2"/>
  <c r="R2540" i="2"/>
  <c r="P2540" i="2"/>
  <c r="U2539" i="2"/>
  <c r="T2539" i="2"/>
  <c r="R2539" i="2"/>
  <c r="P2539" i="2"/>
  <c r="U2538" i="2"/>
  <c r="T2538" i="2"/>
  <c r="R2538" i="2"/>
  <c r="P2538" i="2"/>
  <c r="U2537" i="2"/>
  <c r="T2537" i="2"/>
  <c r="R2537" i="2"/>
  <c r="P2537" i="2"/>
  <c r="U2536" i="2"/>
  <c r="T2536" i="2"/>
  <c r="R2536" i="2"/>
  <c r="P2536" i="2"/>
  <c r="U2535" i="2"/>
  <c r="T2535" i="2"/>
  <c r="R2535" i="2"/>
  <c r="P2535" i="2"/>
  <c r="U2534" i="2"/>
  <c r="T2534" i="2"/>
  <c r="R2534" i="2"/>
  <c r="P2534" i="2"/>
  <c r="U2533" i="2"/>
  <c r="T2533" i="2"/>
  <c r="R2533" i="2"/>
  <c r="P2533" i="2"/>
  <c r="U2532" i="2"/>
  <c r="T2532" i="2"/>
  <c r="R2532" i="2"/>
  <c r="P2532" i="2"/>
  <c r="U2531" i="2"/>
  <c r="T2531" i="2"/>
  <c r="R2531" i="2"/>
  <c r="P2531" i="2"/>
  <c r="U2530" i="2"/>
  <c r="T2530" i="2"/>
  <c r="R2530" i="2"/>
  <c r="P2530" i="2"/>
  <c r="U2529" i="2"/>
  <c r="T2529" i="2"/>
  <c r="R2529" i="2"/>
  <c r="P2529" i="2"/>
  <c r="U2528" i="2"/>
  <c r="T2528" i="2"/>
  <c r="R2528" i="2"/>
  <c r="P2528" i="2"/>
  <c r="U2527" i="2"/>
  <c r="T2527" i="2"/>
  <c r="R2527" i="2"/>
  <c r="P2527" i="2"/>
  <c r="U2526" i="2"/>
  <c r="T2526" i="2"/>
  <c r="R2526" i="2"/>
  <c r="P2526" i="2"/>
  <c r="U2525" i="2"/>
  <c r="T2525" i="2"/>
  <c r="R2525" i="2"/>
  <c r="P2525" i="2"/>
  <c r="U2524" i="2"/>
  <c r="T2524" i="2"/>
  <c r="R2524" i="2"/>
  <c r="P2524" i="2"/>
  <c r="U2523" i="2"/>
  <c r="T2523" i="2"/>
  <c r="R2523" i="2"/>
  <c r="P2523" i="2"/>
  <c r="U2522" i="2"/>
  <c r="T2522" i="2"/>
  <c r="R2522" i="2"/>
  <c r="P2522" i="2"/>
  <c r="U2521" i="2"/>
  <c r="T2521" i="2"/>
  <c r="R2521" i="2"/>
  <c r="P2521" i="2"/>
  <c r="U2520" i="2"/>
  <c r="T2520" i="2"/>
  <c r="R2520" i="2"/>
  <c r="P2520" i="2"/>
  <c r="U2519" i="2"/>
  <c r="T2519" i="2"/>
  <c r="R2519" i="2"/>
  <c r="P2519" i="2"/>
  <c r="U2518" i="2"/>
  <c r="T2518" i="2"/>
  <c r="R2518" i="2"/>
  <c r="P2518" i="2"/>
  <c r="U2517" i="2"/>
  <c r="T2517" i="2"/>
  <c r="R2517" i="2"/>
  <c r="P2517" i="2"/>
  <c r="U2516" i="2"/>
  <c r="T2516" i="2"/>
  <c r="R2516" i="2"/>
  <c r="P2516" i="2"/>
  <c r="U2515" i="2"/>
  <c r="T2515" i="2"/>
  <c r="R2515" i="2"/>
  <c r="P2515" i="2"/>
  <c r="U2514" i="2"/>
  <c r="T2514" i="2"/>
  <c r="R2514" i="2"/>
  <c r="P2514" i="2"/>
  <c r="U2513" i="2"/>
  <c r="T2513" i="2"/>
  <c r="R2513" i="2"/>
  <c r="P2513" i="2"/>
  <c r="U2512" i="2"/>
  <c r="T2512" i="2"/>
  <c r="R2512" i="2"/>
  <c r="P2512" i="2"/>
  <c r="U2511" i="2"/>
  <c r="T2511" i="2"/>
  <c r="R2511" i="2"/>
  <c r="P2511" i="2"/>
  <c r="U2510" i="2"/>
  <c r="T2510" i="2"/>
  <c r="R2510" i="2"/>
  <c r="P2510" i="2"/>
  <c r="U2509" i="2"/>
  <c r="T2509" i="2"/>
  <c r="R2509" i="2"/>
  <c r="P2509" i="2"/>
  <c r="U2508" i="2"/>
  <c r="T2508" i="2"/>
  <c r="R2508" i="2"/>
  <c r="P2508" i="2"/>
  <c r="U2507" i="2"/>
  <c r="T2507" i="2"/>
  <c r="R2507" i="2"/>
  <c r="P2507" i="2"/>
  <c r="U2506" i="2"/>
  <c r="T2506" i="2"/>
  <c r="R2506" i="2"/>
  <c r="P2506" i="2"/>
  <c r="U2505" i="2"/>
  <c r="T2505" i="2"/>
  <c r="R2505" i="2"/>
  <c r="P2505" i="2"/>
  <c r="U2504" i="2"/>
  <c r="T2504" i="2"/>
  <c r="R2504" i="2"/>
  <c r="P2504" i="2"/>
  <c r="U2503" i="2"/>
  <c r="T2503" i="2"/>
  <c r="R2503" i="2"/>
  <c r="P2503" i="2"/>
  <c r="U2502" i="2"/>
  <c r="T2502" i="2"/>
  <c r="R2502" i="2"/>
  <c r="P2502" i="2"/>
  <c r="U2501" i="2"/>
  <c r="T2501" i="2"/>
  <c r="R2501" i="2"/>
  <c r="P2501" i="2"/>
  <c r="U2500" i="2"/>
  <c r="T2500" i="2"/>
  <c r="R2500" i="2"/>
  <c r="P2500" i="2"/>
  <c r="U2499" i="2"/>
  <c r="T2499" i="2"/>
  <c r="R2499" i="2"/>
  <c r="P2499" i="2"/>
  <c r="U2498" i="2"/>
  <c r="T2498" i="2"/>
  <c r="R2498" i="2"/>
  <c r="P2498" i="2"/>
  <c r="U2497" i="2"/>
  <c r="T2497" i="2"/>
  <c r="R2497" i="2"/>
  <c r="P2497" i="2"/>
  <c r="U2496" i="2"/>
  <c r="T2496" i="2"/>
  <c r="R2496" i="2"/>
  <c r="P2496" i="2"/>
  <c r="U2495" i="2"/>
  <c r="T2495" i="2"/>
  <c r="R2495" i="2"/>
  <c r="P2495" i="2"/>
  <c r="U2494" i="2"/>
  <c r="T2494" i="2"/>
  <c r="R2494" i="2"/>
  <c r="P2494" i="2"/>
  <c r="U2493" i="2"/>
  <c r="T2493" i="2"/>
  <c r="R2493" i="2"/>
  <c r="P2493" i="2"/>
  <c r="U2492" i="2"/>
  <c r="T2492" i="2"/>
  <c r="R2492" i="2"/>
  <c r="P2492" i="2"/>
  <c r="U2491" i="2"/>
  <c r="T2491" i="2"/>
  <c r="R2491" i="2"/>
  <c r="P2491" i="2"/>
  <c r="U2490" i="2"/>
  <c r="T2490" i="2"/>
  <c r="R2490" i="2"/>
  <c r="P2490" i="2"/>
  <c r="U2489" i="2"/>
  <c r="T2489" i="2"/>
  <c r="R2489" i="2"/>
  <c r="P2489" i="2"/>
  <c r="U2488" i="2"/>
  <c r="T2488" i="2"/>
  <c r="R2488" i="2"/>
  <c r="P2488" i="2"/>
  <c r="U2487" i="2"/>
  <c r="T2487" i="2"/>
  <c r="R2487" i="2"/>
  <c r="P2487" i="2"/>
  <c r="U2486" i="2"/>
  <c r="T2486" i="2"/>
  <c r="R2486" i="2"/>
  <c r="P2486" i="2"/>
  <c r="U2485" i="2"/>
  <c r="T2485" i="2"/>
  <c r="R2485" i="2"/>
  <c r="P2485" i="2"/>
  <c r="U2484" i="2"/>
  <c r="T2484" i="2"/>
  <c r="R2484" i="2"/>
  <c r="P2484" i="2"/>
  <c r="U2483" i="2"/>
  <c r="T2483" i="2"/>
  <c r="R2483" i="2"/>
  <c r="P2483" i="2"/>
  <c r="U2482" i="2"/>
  <c r="T2482" i="2"/>
  <c r="R2482" i="2"/>
  <c r="P2482" i="2"/>
  <c r="U2481" i="2"/>
  <c r="T2481" i="2"/>
  <c r="R2481" i="2"/>
  <c r="P2481" i="2"/>
  <c r="U2480" i="2"/>
  <c r="T2480" i="2"/>
  <c r="R2480" i="2"/>
  <c r="P2480" i="2"/>
  <c r="U2479" i="2"/>
  <c r="T2479" i="2"/>
  <c r="R2479" i="2"/>
  <c r="P2479" i="2"/>
  <c r="U2478" i="2"/>
  <c r="T2478" i="2"/>
  <c r="R2478" i="2"/>
  <c r="P2478" i="2"/>
  <c r="U2477" i="2"/>
  <c r="T2477" i="2"/>
  <c r="R2477" i="2"/>
  <c r="P2477" i="2"/>
  <c r="U2476" i="2"/>
  <c r="T2476" i="2"/>
  <c r="R2476" i="2"/>
  <c r="P2476" i="2"/>
  <c r="U2475" i="2"/>
  <c r="T2475" i="2"/>
  <c r="R2475" i="2"/>
  <c r="P2475" i="2"/>
  <c r="U2474" i="2"/>
  <c r="T2474" i="2"/>
  <c r="R2474" i="2"/>
  <c r="P2474" i="2"/>
  <c r="U2473" i="2"/>
  <c r="T2473" i="2"/>
  <c r="R2473" i="2"/>
  <c r="P2473" i="2"/>
  <c r="U2472" i="2"/>
  <c r="T2472" i="2"/>
  <c r="R2472" i="2"/>
  <c r="P2472" i="2"/>
  <c r="U2471" i="2"/>
  <c r="T2471" i="2"/>
  <c r="R2471" i="2"/>
  <c r="P2471" i="2"/>
  <c r="U2470" i="2"/>
  <c r="T2470" i="2"/>
  <c r="R2470" i="2"/>
  <c r="P2470" i="2"/>
  <c r="U2469" i="2"/>
  <c r="T2469" i="2"/>
  <c r="R2469" i="2"/>
  <c r="P2469" i="2"/>
  <c r="U2468" i="2"/>
  <c r="T2468" i="2"/>
  <c r="R2468" i="2"/>
  <c r="P2468" i="2"/>
  <c r="U2467" i="2"/>
  <c r="T2467" i="2"/>
  <c r="R2467" i="2"/>
  <c r="P2467" i="2"/>
  <c r="U2466" i="2"/>
  <c r="T2466" i="2"/>
  <c r="R2466" i="2"/>
  <c r="P2466" i="2"/>
  <c r="U2465" i="2"/>
  <c r="T2465" i="2"/>
  <c r="R2465" i="2"/>
  <c r="P2465" i="2"/>
  <c r="U2464" i="2"/>
  <c r="T2464" i="2"/>
  <c r="R2464" i="2"/>
  <c r="P2464" i="2"/>
  <c r="U2463" i="2"/>
  <c r="T2463" i="2"/>
  <c r="R2463" i="2"/>
  <c r="P2463" i="2"/>
  <c r="U2462" i="2"/>
  <c r="T2462" i="2"/>
  <c r="R2462" i="2"/>
  <c r="P2462" i="2"/>
  <c r="U2461" i="2"/>
  <c r="T2461" i="2"/>
  <c r="R2461" i="2"/>
  <c r="P2461" i="2"/>
  <c r="U2460" i="2"/>
  <c r="T2460" i="2"/>
  <c r="R2460" i="2"/>
  <c r="P2460" i="2"/>
  <c r="U2459" i="2"/>
  <c r="T2459" i="2"/>
  <c r="R2459" i="2"/>
  <c r="P2459" i="2"/>
  <c r="U2458" i="2"/>
  <c r="T2458" i="2"/>
  <c r="R2458" i="2"/>
  <c r="P2458" i="2"/>
  <c r="U2457" i="2"/>
  <c r="T2457" i="2"/>
  <c r="R2457" i="2"/>
  <c r="P2457" i="2"/>
  <c r="U2456" i="2"/>
  <c r="T2456" i="2"/>
  <c r="R2456" i="2"/>
  <c r="P2456" i="2"/>
  <c r="U2455" i="2"/>
  <c r="T2455" i="2"/>
  <c r="R2455" i="2"/>
  <c r="P2455" i="2"/>
  <c r="U2454" i="2"/>
  <c r="T2454" i="2"/>
  <c r="R2454" i="2"/>
  <c r="P2454" i="2"/>
  <c r="U2453" i="2"/>
  <c r="T2453" i="2"/>
  <c r="R2453" i="2"/>
  <c r="P2453" i="2"/>
  <c r="U2452" i="2"/>
  <c r="T2452" i="2"/>
  <c r="R2452" i="2"/>
  <c r="P2452" i="2"/>
  <c r="U2451" i="2"/>
  <c r="T2451" i="2"/>
  <c r="R2451" i="2"/>
  <c r="P2451" i="2"/>
  <c r="U2450" i="2"/>
  <c r="T2450" i="2"/>
  <c r="R2450" i="2"/>
  <c r="P2450" i="2"/>
  <c r="U2449" i="2"/>
  <c r="T2449" i="2"/>
  <c r="R2449" i="2"/>
  <c r="P2449" i="2"/>
  <c r="U2448" i="2"/>
  <c r="T2448" i="2"/>
  <c r="R2448" i="2"/>
  <c r="P2448" i="2"/>
  <c r="U2447" i="2"/>
  <c r="T2447" i="2"/>
  <c r="R2447" i="2"/>
  <c r="P2447" i="2"/>
  <c r="U2446" i="2"/>
  <c r="T2446" i="2"/>
  <c r="R2446" i="2"/>
  <c r="Q2446" i="2"/>
  <c r="P2446" i="2"/>
  <c r="U2445" i="2"/>
  <c r="T2445" i="2"/>
  <c r="R2445" i="2"/>
  <c r="P2445" i="2"/>
  <c r="U2444" i="2"/>
  <c r="T2444" i="2"/>
  <c r="R2444" i="2"/>
  <c r="P2444" i="2"/>
  <c r="U2443" i="2"/>
  <c r="T2443" i="2"/>
  <c r="R2443" i="2"/>
  <c r="P2443" i="2"/>
  <c r="U2442" i="2"/>
  <c r="T2442" i="2"/>
  <c r="R2442" i="2"/>
  <c r="P2442" i="2"/>
  <c r="U2441" i="2"/>
  <c r="T2441" i="2"/>
  <c r="R2441" i="2"/>
  <c r="P2441" i="2"/>
  <c r="U2440" i="2"/>
  <c r="T2440" i="2"/>
  <c r="R2440" i="2"/>
  <c r="P2440" i="2"/>
  <c r="U2439" i="2"/>
  <c r="T2439" i="2"/>
  <c r="R2439" i="2"/>
  <c r="P2439" i="2"/>
  <c r="U2438" i="2"/>
  <c r="T2438" i="2"/>
  <c r="R2438" i="2"/>
  <c r="P2438" i="2"/>
  <c r="U2437" i="2"/>
  <c r="T2437" i="2"/>
  <c r="R2437" i="2"/>
  <c r="P2437" i="2"/>
  <c r="U2436" i="2"/>
  <c r="T2436" i="2"/>
  <c r="R2436" i="2"/>
  <c r="P2436" i="2"/>
  <c r="U2435" i="2"/>
  <c r="T2435" i="2"/>
  <c r="R2435" i="2"/>
  <c r="P2435" i="2"/>
  <c r="U2434" i="2"/>
  <c r="T2434" i="2"/>
  <c r="R2434" i="2"/>
  <c r="P2434" i="2"/>
  <c r="U2433" i="2"/>
  <c r="T2433" i="2"/>
  <c r="R2433" i="2"/>
  <c r="P2433" i="2"/>
  <c r="U2432" i="2"/>
  <c r="T2432" i="2"/>
  <c r="R2432" i="2"/>
  <c r="P2432" i="2"/>
  <c r="U2431" i="2"/>
  <c r="T2431" i="2"/>
  <c r="R2431" i="2"/>
  <c r="P2431" i="2"/>
  <c r="U2430" i="2"/>
  <c r="T2430" i="2"/>
  <c r="R2430" i="2"/>
  <c r="P2430" i="2"/>
  <c r="U2429" i="2"/>
  <c r="T2429" i="2"/>
  <c r="R2429" i="2"/>
  <c r="P2429" i="2"/>
  <c r="U2428" i="2"/>
  <c r="T2428" i="2"/>
  <c r="R2428" i="2"/>
  <c r="P2428" i="2"/>
  <c r="U2427" i="2"/>
  <c r="T2427" i="2"/>
  <c r="R2427" i="2"/>
  <c r="P2427" i="2"/>
  <c r="U2426" i="2"/>
  <c r="T2426" i="2"/>
  <c r="R2426" i="2"/>
  <c r="P2426" i="2"/>
  <c r="U2425" i="2"/>
  <c r="T2425" i="2"/>
  <c r="R2425" i="2"/>
  <c r="P2425" i="2"/>
  <c r="U2424" i="2"/>
  <c r="T2424" i="2"/>
  <c r="R2424" i="2"/>
  <c r="P2424" i="2"/>
  <c r="U2423" i="2"/>
  <c r="T2423" i="2"/>
  <c r="R2423" i="2"/>
  <c r="P2423" i="2"/>
  <c r="U2422" i="2"/>
  <c r="T2422" i="2"/>
  <c r="R2422" i="2"/>
  <c r="P2422" i="2"/>
  <c r="U2421" i="2"/>
  <c r="T2421" i="2"/>
  <c r="R2421" i="2"/>
  <c r="P2421" i="2"/>
  <c r="U2420" i="2"/>
  <c r="T2420" i="2"/>
  <c r="R2420" i="2"/>
  <c r="P2420" i="2"/>
  <c r="U2419" i="2"/>
  <c r="T2419" i="2"/>
  <c r="R2419" i="2"/>
  <c r="P2419" i="2"/>
  <c r="U2418" i="2"/>
  <c r="T2418" i="2"/>
  <c r="R2418" i="2"/>
  <c r="P2418" i="2"/>
  <c r="U2417" i="2"/>
  <c r="T2417" i="2"/>
  <c r="R2417" i="2"/>
  <c r="P2417" i="2"/>
  <c r="U2416" i="2"/>
  <c r="T2416" i="2"/>
  <c r="R2416" i="2"/>
  <c r="P2416" i="2"/>
  <c r="U2415" i="2"/>
  <c r="T2415" i="2"/>
  <c r="R2415" i="2"/>
  <c r="P2415" i="2"/>
  <c r="U2414" i="2"/>
  <c r="T2414" i="2"/>
  <c r="R2414" i="2"/>
  <c r="P2414" i="2"/>
  <c r="U2413" i="2"/>
  <c r="T2413" i="2"/>
  <c r="R2413" i="2"/>
  <c r="P2413" i="2"/>
  <c r="U2412" i="2"/>
  <c r="T2412" i="2"/>
  <c r="R2412" i="2"/>
  <c r="P2412" i="2"/>
  <c r="U2411" i="2"/>
  <c r="T2411" i="2"/>
  <c r="R2411" i="2"/>
  <c r="P2411" i="2"/>
  <c r="U2410" i="2"/>
  <c r="T2410" i="2"/>
  <c r="R2410" i="2"/>
  <c r="P2410" i="2"/>
  <c r="U2409" i="2"/>
  <c r="T2409" i="2"/>
  <c r="R2409" i="2"/>
  <c r="P2409" i="2"/>
  <c r="U2408" i="2"/>
  <c r="T2408" i="2"/>
  <c r="R2408" i="2"/>
  <c r="P2408" i="2"/>
  <c r="U2407" i="2"/>
  <c r="T2407" i="2"/>
  <c r="R2407" i="2"/>
  <c r="P2407" i="2"/>
  <c r="U2406" i="2"/>
  <c r="T2406" i="2"/>
  <c r="R2406" i="2"/>
  <c r="P2406" i="2"/>
  <c r="U2405" i="2"/>
  <c r="T2405" i="2"/>
  <c r="R2405" i="2"/>
  <c r="P2405" i="2"/>
  <c r="U2404" i="2"/>
  <c r="T2404" i="2"/>
  <c r="R2404" i="2"/>
  <c r="P2404" i="2"/>
  <c r="U2403" i="2"/>
  <c r="T2403" i="2"/>
  <c r="R2403" i="2"/>
  <c r="P2403" i="2"/>
  <c r="U2402" i="2"/>
  <c r="T2402" i="2"/>
  <c r="R2402" i="2"/>
  <c r="P2402" i="2"/>
  <c r="U2401" i="2"/>
  <c r="T2401" i="2"/>
  <c r="R2401" i="2"/>
  <c r="P2401" i="2"/>
  <c r="U2400" i="2"/>
  <c r="T2400" i="2"/>
  <c r="R2400" i="2"/>
  <c r="P2400" i="2"/>
  <c r="U2399" i="2"/>
  <c r="T2399" i="2"/>
  <c r="R2399" i="2"/>
  <c r="P2399" i="2"/>
  <c r="U2398" i="2"/>
  <c r="T2398" i="2"/>
  <c r="R2398" i="2"/>
  <c r="P2398" i="2"/>
  <c r="U2397" i="2"/>
  <c r="T2397" i="2"/>
  <c r="R2397" i="2"/>
  <c r="P2397" i="2"/>
  <c r="U2396" i="2"/>
  <c r="T2396" i="2"/>
  <c r="R2396" i="2"/>
  <c r="P2396" i="2"/>
  <c r="U2395" i="2"/>
  <c r="T2395" i="2"/>
  <c r="R2395" i="2"/>
  <c r="P2395" i="2"/>
  <c r="U2394" i="2"/>
  <c r="T2394" i="2"/>
  <c r="R2394" i="2"/>
  <c r="P2394" i="2"/>
  <c r="U2393" i="2"/>
  <c r="T2393" i="2"/>
  <c r="R2393" i="2"/>
  <c r="P2393" i="2"/>
  <c r="U2392" i="2"/>
  <c r="T2392" i="2"/>
  <c r="R2392" i="2"/>
  <c r="P2392" i="2"/>
  <c r="U2391" i="2"/>
  <c r="T2391" i="2"/>
  <c r="R2391" i="2"/>
  <c r="P2391" i="2"/>
  <c r="U2390" i="2"/>
  <c r="T2390" i="2"/>
  <c r="R2390" i="2"/>
  <c r="Q2390" i="2"/>
  <c r="P2390" i="2"/>
  <c r="U2389" i="2"/>
  <c r="T2389" i="2"/>
  <c r="R2389" i="2"/>
  <c r="P2389" i="2"/>
  <c r="U2388" i="2"/>
  <c r="T2388" i="2"/>
  <c r="R2388" i="2"/>
  <c r="P2388" i="2"/>
  <c r="U2387" i="2"/>
  <c r="T2387" i="2"/>
  <c r="R2387" i="2"/>
  <c r="P2387" i="2"/>
  <c r="U2386" i="2"/>
  <c r="T2386" i="2"/>
  <c r="R2386" i="2"/>
  <c r="P2386" i="2"/>
  <c r="U2385" i="2"/>
  <c r="T2385" i="2"/>
  <c r="R2385" i="2"/>
  <c r="P2385" i="2"/>
  <c r="U2384" i="2"/>
  <c r="T2384" i="2"/>
  <c r="R2384" i="2"/>
  <c r="P2384" i="2"/>
  <c r="U2383" i="2"/>
  <c r="T2383" i="2"/>
  <c r="R2383" i="2"/>
  <c r="P2383" i="2"/>
  <c r="U2382" i="2"/>
  <c r="T2382" i="2"/>
  <c r="R2382" i="2"/>
  <c r="P2382" i="2"/>
  <c r="U2381" i="2"/>
  <c r="T2381" i="2"/>
  <c r="R2381" i="2"/>
  <c r="P2381" i="2"/>
  <c r="U2380" i="2"/>
  <c r="T2380" i="2"/>
  <c r="R2380" i="2"/>
  <c r="P2380" i="2"/>
  <c r="U2379" i="2"/>
  <c r="T2379" i="2"/>
  <c r="R2379" i="2"/>
  <c r="P2379" i="2"/>
  <c r="U2378" i="2"/>
  <c r="T2378" i="2"/>
  <c r="R2378" i="2"/>
  <c r="P2378" i="2"/>
  <c r="U2377" i="2"/>
  <c r="T2377" i="2"/>
  <c r="R2377" i="2"/>
  <c r="P2377" i="2"/>
  <c r="U2376" i="2"/>
  <c r="T2376" i="2"/>
  <c r="R2376" i="2"/>
  <c r="P2376" i="2"/>
  <c r="U2375" i="2"/>
  <c r="T2375" i="2"/>
  <c r="R2375" i="2"/>
  <c r="P2375" i="2"/>
  <c r="U2374" i="2"/>
  <c r="T2374" i="2"/>
  <c r="R2374" i="2"/>
  <c r="P2374" i="2"/>
  <c r="U2373" i="2"/>
  <c r="T2373" i="2"/>
  <c r="R2373" i="2"/>
  <c r="P2373" i="2"/>
  <c r="U2372" i="2"/>
  <c r="T2372" i="2"/>
  <c r="R2372" i="2"/>
  <c r="P2372" i="2"/>
  <c r="U2371" i="2"/>
  <c r="T2371" i="2"/>
  <c r="R2371" i="2"/>
  <c r="P2371" i="2"/>
  <c r="U2370" i="2"/>
  <c r="T2370" i="2"/>
  <c r="R2370" i="2"/>
  <c r="P2370" i="2"/>
  <c r="U2369" i="2"/>
  <c r="T2369" i="2"/>
  <c r="R2369" i="2"/>
  <c r="P2369" i="2"/>
  <c r="U2368" i="2"/>
  <c r="T2368" i="2"/>
  <c r="R2368" i="2"/>
  <c r="P2368" i="2"/>
  <c r="U2367" i="2"/>
  <c r="T2367" i="2"/>
  <c r="R2367" i="2"/>
  <c r="P2367" i="2"/>
  <c r="U2366" i="2"/>
  <c r="T2366" i="2"/>
  <c r="R2366" i="2"/>
  <c r="P2366" i="2"/>
  <c r="U2365" i="2"/>
  <c r="T2365" i="2"/>
  <c r="R2365" i="2"/>
  <c r="P2365" i="2"/>
  <c r="U2364" i="2"/>
  <c r="T2364" i="2"/>
  <c r="R2364" i="2"/>
  <c r="P2364" i="2"/>
  <c r="U2363" i="2"/>
  <c r="T2363" i="2"/>
  <c r="R2363" i="2"/>
  <c r="P2363" i="2"/>
  <c r="U2362" i="2"/>
  <c r="T2362" i="2"/>
  <c r="R2362" i="2"/>
  <c r="P2362" i="2"/>
  <c r="U2361" i="2"/>
  <c r="T2361" i="2"/>
  <c r="R2361" i="2"/>
  <c r="P2361" i="2"/>
  <c r="U2360" i="2"/>
  <c r="T2360" i="2"/>
  <c r="R2360" i="2"/>
  <c r="P2360" i="2"/>
  <c r="U2359" i="2"/>
  <c r="T2359" i="2"/>
  <c r="R2359" i="2"/>
  <c r="P2359" i="2"/>
  <c r="U2358" i="2"/>
  <c r="T2358" i="2"/>
  <c r="R2358" i="2"/>
  <c r="P2358" i="2"/>
  <c r="U2357" i="2"/>
  <c r="T2357" i="2"/>
  <c r="R2357" i="2"/>
  <c r="P2357" i="2"/>
  <c r="U2356" i="2"/>
  <c r="T2356" i="2"/>
  <c r="R2356" i="2"/>
  <c r="P2356" i="2"/>
  <c r="U2355" i="2"/>
  <c r="T2355" i="2"/>
  <c r="R2355" i="2"/>
  <c r="P2355" i="2"/>
  <c r="U2354" i="2"/>
  <c r="T2354" i="2"/>
  <c r="R2354" i="2"/>
  <c r="P2354" i="2"/>
  <c r="U2353" i="2"/>
  <c r="T2353" i="2"/>
  <c r="R2353" i="2"/>
  <c r="P2353" i="2"/>
  <c r="U2352" i="2"/>
  <c r="T2352" i="2"/>
  <c r="R2352" i="2"/>
  <c r="P2352" i="2"/>
  <c r="U2351" i="2"/>
  <c r="T2351" i="2"/>
  <c r="R2351" i="2"/>
  <c r="P2351" i="2"/>
  <c r="U2350" i="2"/>
  <c r="T2350" i="2"/>
  <c r="R2350" i="2"/>
  <c r="P2350" i="2"/>
  <c r="U2349" i="2"/>
  <c r="T2349" i="2"/>
  <c r="R2349" i="2"/>
  <c r="P2349" i="2"/>
  <c r="U2348" i="2"/>
  <c r="T2348" i="2"/>
  <c r="R2348" i="2"/>
  <c r="P2348" i="2"/>
  <c r="U2347" i="2"/>
  <c r="T2347" i="2"/>
  <c r="R2347" i="2"/>
  <c r="P2347" i="2"/>
  <c r="U2346" i="2"/>
  <c r="T2346" i="2"/>
  <c r="R2346" i="2"/>
  <c r="P2346" i="2"/>
  <c r="U2345" i="2"/>
  <c r="T2345" i="2"/>
  <c r="R2345" i="2"/>
  <c r="P2345" i="2"/>
  <c r="U2344" i="2"/>
  <c r="T2344" i="2"/>
  <c r="R2344" i="2"/>
  <c r="P2344" i="2"/>
  <c r="U2343" i="2"/>
  <c r="T2343" i="2"/>
  <c r="R2343" i="2"/>
  <c r="P2343" i="2"/>
  <c r="U2342" i="2"/>
  <c r="T2342" i="2"/>
  <c r="R2342" i="2"/>
  <c r="P2342" i="2"/>
  <c r="U2341" i="2"/>
  <c r="T2341" i="2"/>
  <c r="R2341" i="2"/>
  <c r="Q2341" i="2"/>
  <c r="P2341" i="2"/>
  <c r="U2340" i="2"/>
  <c r="T2340" i="2"/>
  <c r="R2340" i="2"/>
  <c r="P2340" i="2"/>
  <c r="U2339" i="2"/>
  <c r="T2339" i="2"/>
  <c r="R2339" i="2"/>
  <c r="P2339" i="2"/>
  <c r="U2338" i="2"/>
  <c r="T2338" i="2"/>
  <c r="R2338" i="2"/>
  <c r="P2338" i="2"/>
  <c r="U2337" i="2"/>
  <c r="T2337" i="2"/>
  <c r="R2337" i="2"/>
  <c r="P2337" i="2"/>
  <c r="U2336" i="2"/>
  <c r="T2336" i="2"/>
  <c r="R2336" i="2"/>
  <c r="P2336" i="2"/>
  <c r="U2335" i="2"/>
  <c r="T2335" i="2"/>
  <c r="R2335" i="2"/>
  <c r="P2335" i="2"/>
  <c r="U2334" i="2"/>
  <c r="T2334" i="2"/>
  <c r="R2334" i="2"/>
  <c r="P2334" i="2"/>
  <c r="U2333" i="2"/>
  <c r="T2333" i="2"/>
  <c r="R2333" i="2"/>
  <c r="P2333" i="2"/>
  <c r="U2332" i="2"/>
  <c r="T2332" i="2"/>
  <c r="R2332" i="2"/>
  <c r="P2332" i="2"/>
  <c r="U2331" i="2"/>
  <c r="T2331" i="2"/>
  <c r="R2331" i="2"/>
  <c r="P2331" i="2"/>
  <c r="U2330" i="2"/>
  <c r="T2330" i="2"/>
  <c r="R2330" i="2"/>
  <c r="P2330" i="2"/>
  <c r="U2329" i="2"/>
  <c r="T2329" i="2"/>
  <c r="R2329" i="2"/>
  <c r="P2329" i="2"/>
  <c r="U2328" i="2"/>
  <c r="T2328" i="2"/>
  <c r="R2328" i="2"/>
  <c r="P2328" i="2"/>
  <c r="U2327" i="2"/>
  <c r="T2327" i="2"/>
  <c r="R2327" i="2"/>
  <c r="P2327" i="2"/>
  <c r="U2326" i="2"/>
  <c r="T2326" i="2"/>
  <c r="R2326" i="2"/>
  <c r="P2326" i="2"/>
  <c r="U2325" i="2"/>
  <c r="T2325" i="2"/>
  <c r="R2325" i="2"/>
  <c r="P2325" i="2"/>
  <c r="U2324" i="2"/>
  <c r="T2324" i="2"/>
  <c r="R2324" i="2"/>
  <c r="P2324" i="2"/>
  <c r="U2323" i="2"/>
  <c r="T2323" i="2"/>
  <c r="R2323" i="2"/>
  <c r="P2323" i="2"/>
  <c r="U2322" i="2"/>
  <c r="T2322" i="2"/>
  <c r="R2322" i="2"/>
  <c r="P2322" i="2"/>
  <c r="U2321" i="2"/>
  <c r="T2321" i="2"/>
  <c r="R2321" i="2"/>
  <c r="P2321" i="2"/>
  <c r="U2320" i="2"/>
  <c r="T2320" i="2"/>
  <c r="R2320" i="2"/>
  <c r="P2320" i="2"/>
  <c r="U2319" i="2"/>
  <c r="T2319" i="2"/>
  <c r="R2319" i="2"/>
  <c r="P2319" i="2"/>
  <c r="U2318" i="2"/>
  <c r="T2318" i="2"/>
  <c r="R2318" i="2"/>
  <c r="P2318" i="2"/>
  <c r="U2317" i="2"/>
  <c r="T2317" i="2"/>
  <c r="R2317" i="2"/>
  <c r="P2317" i="2"/>
  <c r="U2316" i="2"/>
  <c r="T2316" i="2"/>
  <c r="R2316" i="2"/>
  <c r="P2316" i="2"/>
  <c r="U2315" i="2"/>
  <c r="T2315" i="2"/>
  <c r="R2315" i="2"/>
  <c r="P2315" i="2"/>
  <c r="U2314" i="2"/>
  <c r="T2314" i="2"/>
  <c r="R2314" i="2"/>
  <c r="P2314" i="2"/>
  <c r="U2313" i="2"/>
  <c r="T2313" i="2"/>
  <c r="R2313" i="2"/>
  <c r="P2313" i="2"/>
  <c r="U2312" i="2"/>
  <c r="T2312" i="2"/>
  <c r="R2312" i="2"/>
  <c r="P2312" i="2"/>
  <c r="U2311" i="2"/>
  <c r="T2311" i="2"/>
  <c r="R2311" i="2"/>
  <c r="P2311" i="2"/>
  <c r="U2310" i="2"/>
  <c r="T2310" i="2"/>
  <c r="R2310" i="2"/>
  <c r="P2310" i="2"/>
  <c r="U2309" i="2"/>
  <c r="T2309" i="2"/>
  <c r="R2309" i="2"/>
  <c r="P2309" i="2"/>
  <c r="U2308" i="2"/>
  <c r="T2308" i="2"/>
  <c r="R2308" i="2"/>
  <c r="P2308" i="2"/>
  <c r="U2307" i="2"/>
  <c r="T2307" i="2"/>
  <c r="R2307" i="2"/>
  <c r="P2307" i="2"/>
  <c r="U2306" i="2"/>
  <c r="T2306" i="2"/>
  <c r="R2306" i="2"/>
  <c r="P2306" i="2"/>
  <c r="U2305" i="2"/>
  <c r="T2305" i="2"/>
  <c r="R2305" i="2"/>
  <c r="P2305" i="2"/>
  <c r="U2304" i="2"/>
  <c r="T2304" i="2"/>
  <c r="R2304" i="2"/>
  <c r="P2304" i="2"/>
  <c r="U2303" i="2"/>
  <c r="T2303" i="2"/>
  <c r="R2303" i="2"/>
  <c r="P2303" i="2"/>
  <c r="U2302" i="2"/>
  <c r="T2302" i="2"/>
  <c r="R2302" i="2"/>
  <c r="P2302" i="2"/>
  <c r="U2301" i="2"/>
  <c r="T2301" i="2"/>
  <c r="R2301" i="2"/>
  <c r="P2301" i="2"/>
  <c r="U2300" i="2"/>
  <c r="T2300" i="2"/>
  <c r="R2300" i="2"/>
  <c r="P2300" i="2"/>
  <c r="U2299" i="2"/>
  <c r="T2299" i="2"/>
  <c r="R2299" i="2"/>
  <c r="P2299" i="2"/>
  <c r="U2298" i="2"/>
  <c r="T2298" i="2"/>
  <c r="R2298" i="2"/>
  <c r="P2298" i="2"/>
  <c r="U2297" i="2"/>
  <c r="T2297" i="2"/>
  <c r="R2297" i="2"/>
  <c r="P2297" i="2"/>
  <c r="U2296" i="2"/>
  <c r="T2296" i="2"/>
  <c r="R2296" i="2"/>
  <c r="P2296" i="2"/>
  <c r="U2295" i="2"/>
  <c r="T2295" i="2"/>
  <c r="R2295" i="2"/>
  <c r="P2295" i="2"/>
  <c r="U2294" i="2"/>
  <c r="T2294" i="2"/>
  <c r="R2294" i="2"/>
  <c r="P2294" i="2"/>
  <c r="U2293" i="2"/>
  <c r="T2293" i="2"/>
  <c r="R2293" i="2"/>
  <c r="P2293" i="2"/>
  <c r="U2292" i="2"/>
  <c r="T2292" i="2"/>
  <c r="R2292" i="2"/>
  <c r="P2292" i="2"/>
  <c r="U2291" i="2"/>
  <c r="T2291" i="2"/>
  <c r="R2291" i="2"/>
  <c r="P2291" i="2"/>
  <c r="U2290" i="2"/>
  <c r="T2290" i="2"/>
  <c r="R2290" i="2"/>
  <c r="P2290" i="2"/>
  <c r="U2289" i="2"/>
  <c r="T2289" i="2"/>
  <c r="R2289" i="2"/>
  <c r="P2289" i="2"/>
  <c r="U2288" i="2"/>
  <c r="T2288" i="2"/>
  <c r="R2288" i="2"/>
  <c r="P2288" i="2"/>
  <c r="U2287" i="2"/>
  <c r="T2287" i="2"/>
  <c r="R2287" i="2"/>
  <c r="P2287" i="2"/>
  <c r="U2286" i="2"/>
  <c r="T2286" i="2"/>
  <c r="R2286" i="2"/>
  <c r="P2286" i="2"/>
  <c r="U2285" i="2"/>
  <c r="T2285" i="2"/>
  <c r="R2285" i="2"/>
  <c r="P2285" i="2"/>
  <c r="U2284" i="2"/>
  <c r="T2284" i="2"/>
  <c r="R2284" i="2"/>
  <c r="P2284" i="2"/>
  <c r="U2283" i="2"/>
  <c r="T2283" i="2"/>
  <c r="R2283" i="2"/>
  <c r="P2283" i="2"/>
  <c r="U2282" i="2"/>
  <c r="T2282" i="2"/>
  <c r="R2282" i="2"/>
  <c r="P2282" i="2"/>
  <c r="U2281" i="2"/>
  <c r="T2281" i="2"/>
  <c r="R2281" i="2"/>
  <c r="P2281" i="2"/>
  <c r="U2280" i="2"/>
  <c r="T2280" i="2"/>
  <c r="R2280" i="2"/>
  <c r="P2280" i="2"/>
  <c r="U2279" i="2"/>
  <c r="T2279" i="2"/>
  <c r="R2279" i="2"/>
  <c r="P2279" i="2"/>
  <c r="U2278" i="2"/>
  <c r="T2278" i="2"/>
  <c r="R2278" i="2"/>
  <c r="P2278" i="2"/>
  <c r="U2277" i="2"/>
  <c r="T2277" i="2"/>
  <c r="R2277" i="2"/>
  <c r="P2277" i="2"/>
  <c r="U2276" i="2"/>
  <c r="T2276" i="2"/>
  <c r="R2276" i="2"/>
  <c r="P2276" i="2"/>
  <c r="U2275" i="2"/>
  <c r="T2275" i="2"/>
  <c r="R2275" i="2"/>
  <c r="P2275" i="2"/>
  <c r="U2274" i="2"/>
  <c r="T2274" i="2"/>
  <c r="R2274" i="2"/>
  <c r="P2274" i="2"/>
  <c r="U2273" i="2"/>
  <c r="T2273" i="2"/>
  <c r="R2273" i="2"/>
  <c r="P2273" i="2"/>
  <c r="U2272" i="2"/>
  <c r="T2272" i="2"/>
  <c r="R2272" i="2"/>
  <c r="P2272" i="2"/>
  <c r="U2271" i="2"/>
  <c r="T2271" i="2"/>
  <c r="R2271" i="2"/>
  <c r="P2271" i="2"/>
  <c r="U2270" i="2"/>
  <c r="T2270" i="2"/>
  <c r="R2270" i="2"/>
  <c r="P2270" i="2"/>
  <c r="U2269" i="2"/>
  <c r="T2269" i="2"/>
  <c r="R2269" i="2"/>
  <c r="P2269" i="2"/>
  <c r="U2268" i="2"/>
  <c r="T2268" i="2"/>
  <c r="R2268" i="2"/>
  <c r="P2268" i="2"/>
  <c r="U2267" i="2"/>
  <c r="T2267" i="2"/>
  <c r="R2267" i="2"/>
  <c r="P2267" i="2"/>
  <c r="U2266" i="2"/>
  <c r="T2266" i="2"/>
  <c r="R2266" i="2"/>
  <c r="P2266" i="2"/>
  <c r="U2265" i="2"/>
  <c r="T2265" i="2"/>
  <c r="R2265" i="2"/>
  <c r="P2265" i="2"/>
  <c r="U2264" i="2"/>
  <c r="T2264" i="2"/>
  <c r="R2264" i="2"/>
  <c r="P2264" i="2"/>
  <c r="U2263" i="2"/>
  <c r="T2263" i="2"/>
  <c r="R2263" i="2"/>
  <c r="P2263" i="2"/>
  <c r="U2262" i="2"/>
  <c r="T2262" i="2"/>
  <c r="R2262" i="2"/>
  <c r="P2262" i="2"/>
  <c r="U2261" i="2"/>
  <c r="T2261" i="2"/>
  <c r="R2261" i="2"/>
  <c r="P2261" i="2"/>
  <c r="U2260" i="2"/>
  <c r="T2260" i="2"/>
  <c r="R2260" i="2"/>
  <c r="P2260" i="2"/>
  <c r="U2259" i="2"/>
  <c r="T2259" i="2"/>
  <c r="R2259" i="2"/>
  <c r="P2259" i="2"/>
  <c r="U2258" i="2"/>
  <c r="T2258" i="2"/>
  <c r="R2258" i="2"/>
  <c r="P2258" i="2"/>
  <c r="U2257" i="2"/>
  <c r="T2257" i="2"/>
  <c r="R2257" i="2"/>
  <c r="P2257" i="2"/>
  <c r="U2256" i="2"/>
  <c r="T2256" i="2"/>
  <c r="R2256" i="2"/>
  <c r="P2256" i="2"/>
  <c r="U2255" i="2"/>
  <c r="T2255" i="2"/>
  <c r="R2255" i="2"/>
  <c r="P2255" i="2"/>
  <c r="U2254" i="2"/>
  <c r="T2254" i="2"/>
  <c r="R2254" i="2"/>
  <c r="P2254" i="2"/>
  <c r="U2253" i="2"/>
  <c r="T2253" i="2"/>
  <c r="R2253" i="2"/>
  <c r="P2253" i="2"/>
  <c r="U2252" i="2"/>
  <c r="T2252" i="2"/>
  <c r="R2252" i="2"/>
  <c r="P2252" i="2"/>
  <c r="U2251" i="2"/>
  <c r="T2251" i="2"/>
  <c r="R2251" i="2"/>
  <c r="P2251" i="2"/>
  <c r="U2250" i="2"/>
  <c r="T2250" i="2"/>
  <c r="R2250" i="2"/>
  <c r="P2250" i="2"/>
  <c r="U2249" i="2"/>
  <c r="T2249" i="2"/>
  <c r="R2249" i="2"/>
  <c r="P2249" i="2"/>
  <c r="U2248" i="2"/>
  <c r="T2248" i="2"/>
  <c r="R2248" i="2"/>
  <c r="P2248" i="2"/>
  <c r="U2247" i="2"/>
  <c r="T2247" i="2"/>
  <c r="R2247" i="2"/>
  <c r="P2247" i="2"/>
  <c r="U2246" i="2"/>
  <c r="T2246" i="2"/>
  <c r="R2246" i="2"/>
  <c r="P2246" i="2"/>
  <c r="U2245" i="2"/>
  <c r="T2245" i="2"/>
  <c r="R2245" i="2"/>
  <c r="P2245" i="2"/>
  <c r="U2244" i="2"/>
  <c r="T2244" i="2"/>
  <c r="R2244" i="2"/>
  <c r="P2244" i="2"/>
  <c r="U2243" i="2"/>
  <c r="T2243" i="2"/>
  <c r="R2243" i="2"/>
  <c r="P2243" i="2"/>
  <c r="U2242" i="2"/>
  <c r="T2242" i="2"/>
  <c r="R2242" i="2"/>
  <c r="P2242" i="2"/>
  <c r="U2241" i="2"/>
  <c r="T2241" i="2"/>
  <c r="R2241" i="2"/>
  <c r="P2241" i="2"/>
  <c r="U2240" i="2"/>
  <c r="T2240" i="2"/>
  <c r="R2240" i="2"/>
  <c r="P2240" i="2"/>
  <c r="U2239" i="2"/>
  <c r="T2239" i="2"/>
  <c r="R2239" i="2"/>
  <c r="P2239" i="2"/>
  <c r="U2238" i="2"/>
  <c r="T2238" i="2"/>
  <c r="R2238" i="2"/>
  <c r="P2238" i="2"/>
  <c r="U2237" i="2"/>
  <c r="T2237" i="2"/>
  <c r="R2237" i="2"/>
  <c r="P2237" i="2"/>
  <c r="U2236" i="2"/>
  <c r="T2236" i="2"/>
  <c r="R2236" i="2"/>
  <c r="P2236" i="2"/>
  <c r="U2235" i="2"/>
  <c r="T2235" i="2"/>
  <c r="R2235" i="2"/>
  <c r="P2235" i="2"/>
  <c r="U2234" i="2"/>
  <c r="T2234" i="2"/>
  <c r="R2234" i="2"/>
  <c r="P2234" i="2"/>
  <c r="U2233" i="2"/>
  <c r="T2233" i="2"/>
  <c r="R2233" i="2"/>
  <c r="P2233" i="2"/>
  <c r="U2232" i="2"/>
  <c r="T2232" i="2"/>
  <c r="R2232" i="2"/>
  <c r="P2232" i="2"/>
  <c r="U2231" i="2"/>
  <c r="T2231" i="2"/>
  <c r="R2231" i="2"/>
  <c r="P2231" i="2"/>
  <c r="U2230" i="2"/>
  <c r="T2230" i="2"/>
  <c r="R2230" i="2"/>
  <c r="P2230" i="2"/>
  <c r="U2229" i="2"/>
  <c r="T2229" i="2"/>
  <c r="R2229" i="2"/>
  <c r="P2229" i="2"/>
  <c r="U2228" i="2"/>
  <c r="T2228" i="2"/>
  <c r="R2228" i="2"/>
  <c r="P2228" i="2"/>
  <c r="U2227" i="2"/>
  <c r="T2227" i="2"/>
  <c r="R2227" i="2"/>
  <c r="P2227" i="2"/>
  <c r="U2226" i="2"/>
  <c r="T2226" i="2"/>
  <c r="R2226" i="2"/>
  <c r="P2226" i="2"/>
  <c r="U2225" i="2"/>
  <c r="T2225" i="2"/>
  <c r="R2225" i="2"/>
  <c r="P2225" i="2"/>
  <c r="U2224" i="2"/>
  <c r="T2224" i="2"/>
  <c r="R2224" i="2"/>
  <c r="P2224" i="2"/>
  <c r="U2223" i="2"/>
  <c r="T2223" i="2"/>
  <c r="R2223" i="2"/>
  <c r="P2223" i="2"/>
  <c r="U2222" i="2"/>
  <c r="T2222" i="2"/>
  <c r="R2222" i="2"/>
  <c r="P2222" i="2"/>
  <c r="U2221" i="2"/>
  <c r="T2221" i="2"/>
  <c r="R2221" i="2"/>
  <c r="P2221" i="2"/>
  <c r="U2220" i="2"/>
  <c r="T2220" i="2"/>
  <c r="R2220" i="2"/>
  <c r="P2220" i="2"/>
  <c r="U2219" i="2"/>
  <c r="T2219" i="2"/>
  <c r="R2219" i="2"/>
  <c r="P2219" i="2"/>
  <c r="U2218" i="2"/>
  <c r="T2218" i="2"/>
  <c r="R2218" i="2"/>
  <c r="P2218" i="2"/>
  <c r="U2217" i="2"/>
  <c r="T2217" i="2"/>
  <c r="R2217" i="2"/>
  <c r="P2217" i="2"/>
  <c r="U2216" i="2"/>
  <c r="T2216" i="2"/>
  <c r="R2216" i="2"/>
  <c r="P2216" i="2"/>
  <c r="U2215" i="2"/>
  <c r="T2215" i="2"/>
  <c r="R2215" i="2"/>
  <c r="P2215" i="2"/>
  <c r="U2214" i="2"/>
  <c r="T2214" i="2"/>
  <c r="R2214" i="2"/>
  <c r="P2214" i="2"/>
  <c r="U2213" i="2"/>
  <c r="T2213" i="2"/>
  <c r="R2213" i="2"/>
  <c r="P2213" i="2"/>
  <c r="U2212" i="2"/>
  <c r="T2212" i="2"/>
  <c r="R2212" i="2"/>
  <c r="P2212" i="2"/>
  <c r="U2211" i="2"/>
  <c r="T2211" i="2"/>
  <c r="R2211" i="2"/>
  <c r="P2211" i="2"/>
  <c r="U2210" i="2"/>
  <c r="T2210" i="2"/>
  <c r="R2210" i="2"/>
  <c r="P2210" i="2"/>
  <c r="U2209" i="2"/>
  <c r="T2209" i="2"/>
  <c r="R2209" i="2"/>
  <c r="P2209" i="2"/>
  <c r="U2208" i="2"/>
  <c r="T2208" i="2"/>
  <c r="R2208" i="2"/>
  <c r="P2208" i="2"/>
  <c r="U2207" i="2"/>
  <c r="T2207" i="2"/>
  <c r="R2207" i="2"/>
  <c r="P2207" i="2"/>
  <c r="U2206" i="2"/>
  <c r="T2206" i="2"/>
  <c r="R2206" i="2"/>
  <c r="P2206" i="2"/>
  <c r="U2205" i="2"/>
  <c r="T2205" i="2"/>
  <c r="R2205" i="2"/>
  <c r="P2205" i="2"/>
  <c r="U2204" i="2"/>
  <c r="T2204" i="2"/>
  <c r="R2204" i="2"/>
  <c r="P2204" i="2"/>
  <c r="U2203" i="2"/>
  <c r="T2203" i="2"/>
  <c r="R2203" i="2"/>
  <c r="P2203" i="2"/>
  <c r="U2202" i="2"/>
  <c r="T2202" i="2"/>
  <c r="R2202" i="2"/>
  <c r="P2202" i="2"/>
  <c r="U2201" i="2"/>
  <c r="T2201" i="2"/>
  <c r="R2201" i="2"/>
  <c r="P2201" i="2"/>
  <c r="U2200" i="2"/>
  <c r="T2200" i="2"/>
  <c r="R2200" i="2"/>
  <c r="P2200" i="2"/>
  <c r="U2199" i="2"/>
  <c r="T2199" i="2"/>
  <c r="R2199" i="2"/>
  <c r="P2199" i="2"/>
  <c r="U2198" i="2"/>
  <c r="T2198" i="2"/>
  <c r="R2198" i="2"/>
  <c r="P2198" i="2"/>
  <c r="U2197" i="2"/>
  <c r="T2197" i="2"/>
  <c r="R2197" i="2"/>
  <c r="P2197" i="2"/>
  <c r="U2196" i="2"/>
  <c r="T2196" i="2"/>
  <c r="R2196" i="2"/>
  <c r="P2196" i="2"/>
  <c r="U2195" i="2"/>
  <c r="T2195" i="2"/>
  <c r="R2195" i="2"/>
  <c r="P2195" i="2"/>
  <c r="U2194" i="2"/>
  <c r="T2194" i="2"/>
  <c r="R2194" i="2"/>
  <c r="P2194" i="2"/>
  <c r="U2193" i="2"/>
  <c r="T2193" i="2"/>
  <c r="R2193" i="2"/>
  <c r="P2193" i="2"/>
  <c r="U2192" i="2"/>
  <c r="T2192" i="2"/>
  <c r="R2192" i="2"/>
  <c r="P2192" i="2"/>
  <c r="U2191" i="2"/>
  <c r="T2191" i="2"/>
  <c r="R2191" i="2"/>
  <c r="P2191" i="2"/>
  <c r="U2190" i="2"/>
  <c r="T2190" i="2"/>
  <c r="R2190" i="2"/>
  <c r="Q2190" i="2"/>
  <c r="P2190" i="2"/>
  <c r="U2189" i="2"/>
  <c r="T2189" i="2"/>
  <c r="R2189" i="2"/>
  <c r="P2189" i="2"/>
  <c r="U2188" i="2"/>
  <c r="T2188" i="2"/>
  <c r="R2188" i="2"/>
  <c r="P2188" i="2"/>
  <c r="U2187" i="2"/>
  <c r="T2187" i="2"/>
  <c r="R2187" i="2"/>
  <c r="P2187" i="2"/>
  <c r="U2186" i="2"/>
  <c r="T2186" i="2"/>
  <c r="R2186" i="2"/>
  <c r="P2186" i="2"/>
  <c r="U2185" i="2"/>
  <c r="T2185" i="2"/>
  <c r="R2185" i="2"/>
  <c r="P2185" i="2"/>
  <c r="U2184" i="2"/>
  <c r="T2184" i="2"/>
  <c r="R2184" i="2"/>
  <c r="P2184" i="2"/>
  <c r="U2183" i="2"/>
  <c r="T2183" i="2"/>
  <c r="R2183" i="2"/>
  <c r="P2183" i="2"/>
  <c r="U2182" i="2"/>
  <c r="T2182" i="2"/>
  <c r="R2182" i="2"/>
  <c r="P2182" i="2"/>
  <c r="U2181" i="2"/>
  <c r="T2181" i="2"/>
  <c r="R2181" i="2"/>
  <c r="P2181" i="2"/>
  <c r="U2180" i="2"/>
  <c r="T2180" i="2"/>
  <c r="R2180" i="2"/>
  <c r="P2180" i="2"/>
  <c r="U2179" i="2"/>
  <c r="T2179" i="2"/>
  <c r="R2179" i="2"/>
  <c r="P2179" i="2"/>
  <c r="U2178" i="2"/>
  <c r="T2178" i="2"/>
  <c r="R2178" i="2"/>
  <c r="P2178" i="2"/>
  <c r="U2177" i="2"/>
  <c r="T2177" i="2"/>
  <c r="R2177" i="2"/>
  <c r="P2177" i="2"/>
  <c r="U2176" i="2"/>
  <c r="T2176" i="2"/>
  <c r="R2176" i="2"/>
  <c r="P2176" i="2"/>
  <c r="U2175" i="2"/>
  <c r="T2175" i="2"/>
  <c r="R2175" i="2"/>
  <c r="P2175" i="2"/>
  <c r="U2174" i="2"/>
  <c r="T2174" i="2"/>
  <c r="R2174" i="2"/>
  <c r="P2174" i="2"/>
  <c r="U2173" i="2"/>
  <c r="T2173" i="2"/>
  <c r="R2173" i="2"/>
  <c r="P2173" i="2"/>
  <c r="U2172" i="2"/>
  <c r="T2172" i="2"/>
  <c r="R2172" i="2"/>
  <c r="P2172" i="2"/>
  <c r="U2171" i="2"/>
  <c r="T2171" i="2"/>
  <c r="R2171" i="2"/>
  <c r="P2171" i="2"/>
  <c r="U2170" i="2"/>
  <c r="T2170" i="2"/>
  <c r="R2170" i="2"/>
  <c r="P2170" i="2"/>
  <c r="U2169" i="2"/>
  <c r="T2169" i="2"/>
  <c r="R2169" i="2"/>
  <c r="P2169" i="2"/>
  <c r="U2168" i="2"/>
  <c r="T2168" i="2"/>
  <c r="R2168" i="2"/>
  <c r="P2168" i="2"/>
  <c r="U2167" i="2"/>
  <c r="T2167" i="2"/>
  <c r="R2167" i="2"/>
  <c r="P2167" i="2"/>
  <c r="U2166" i="2"/>
  <c r="T2166" i="2"/>
  <c r="R2166" i="2"/>
  <c r="P2166" i="2"/>
  <c r="U2165" i="2"/>
  <c r="T2165" i="2"/>
  <c r="R2165" i="2"/>
  <c r="P2165" i="2"/>
  <c r="U2164" i="2"/>
  <c r="T2164" i="2"/>
  <c r="R2164" i="2"/>
  <c r="P2164" i="2"/>
  <c r="U2163" i="2"/>
  <c r="T2163" i="2"/>
  <c r="R2163" i="2"/>
  <c r="P2163" i="2"/>
  <c r="U2162" i="2"/>
  <c r="T2162" i="2"/>
  <c r="R2162" i="2"/>
  <c r="P2162" i="2"/>
  <c r="U2161" i="2"/>
  <c r="T2161" i="2"/>
  <c r="R2161" i="2"/>
  <c r="P2161" i="2"/>
  <c r="U2160" i="2"/>
  <c r="T2160" i="2"/>
  <c r="R2160" i="2"/>
  <c r="P2160" i="2"/>
  <c r="U2159" i="2"/>
  <c r="T2159" i="2"/>
  <c r="R2159" i="2"/>
  <c r="P2159" i="2"/>
  <c r="U2158" i="2"/>
  <c r="T2158" i="2"/>
  <c r="R2158" i="2"/>
  <c r="P2158" i="2"/>
  <c r="U2157" i="2"/>
  <c r="T2157" i="2"/>
  <c r="R2157" i="2"/>
  <c r="P2157" i="2"/>
  <c r="U2156" i="2"/>
  <c r="T2156" i="2"/>
  <c r="R2156" i="2"/>
  <c r="P2156" i="2"/>
  <c r="U2155" i="2"/>
  <c r="T2155" i="2"/>
  <c r="R2155" i="2"/>
  <c r="P2155" i="2"/>
  <c r="U2154" i="2"/>
  <c r="T2154" i="2"/>
  <c r="R2154" i="2"/>
  <c r="P2154" i="2"/>
  <c r="U2153" i="2"/>
  <c r="T2153" i="2"/>
  <c r="R2153" i="2"/>
  <c r="P2153" i="2"/>
  <c r="U2152" i="2"/>
  <c r="T2152" i="2"/>
  <c r="R2152" i="2"/>
  <c r="P2152" i="2"/>
  <c r="U2151" i="2"/>
  <c r="T2151" i="2"/>
  <c r="R2151" i="2"/>
  <c r="P2151" i="2"/>
  <c r="U2150" i="2"/>
  <c r="T2150" i="2"/>
  <c r="R2150" i="2"/>
  <c r="P2150" i="2"/>
  <c r="U2149" i="2"/>
  <c r="T2149" i="2"/>
  <c r="R2149" i="2"/>
  <c r="P2149" i="2"/>
  <c r="U2148" i="2"/>
  <c r="T2148" i="2"/>
  <c r="R2148" i="2"/>
  <c r="P2148" i="2"/>
  <c r="U2147" i="2"/>
  <c r="T2147" i="2"/>
  <c r="R2147" i="2"/>
  <c r="P2147" i="2"/>
  <c r="U2146" i="2"/>
  <c r="T2146" i="2"/>
  <c r="R2146" i="2"/>
  <c r="P2146" i="2"/>
  <c r="U2145" i="2"/>
  <c r="T2145" i="2"/>
  <c r="R2145" i="2"/>
  <c r="P2145" i="2"/>
  <c r="U2144" i="2"/>
  <c r="T2144" i="2"/>
  <c r="R2144" i="2"/>
  <c r="P2144" i="2"/>
  <c r="U2143" i="2"/>
  <c r="T2143" i="2"/>
  <c r="R2143" i="2"/>
  <c r="P2143" i="2"/>
  <c r="U2142" i="2"/>
  <c r="T2142" i="2"/>
  <c r="R2142" i="2"/>
  <c r="P2142" i="2"/>
  <c r="U2141" i="2"/>
  <c r="T2141" i="2"/>
  <c r="R2141" i="2"/>
  <c r="P2141" i="2"/>
  <c r="U2140" i="2"/>
  <c r="T2140" i="2"/>
  <c r="R2140" i="2"/>
  <c r="P2140" i="2"/>
  <c r="U2139" i="2"/>
  <c r="T2139" i="2"/>
  <c r="R2139" i="2"/>
  <c r="P2139" i="2"/>
  <c r="U2138" i="2"/>
  <c r="T2138" i="2"/>
  <c r="R2138" i="2"/>
  <c r="P2138" i="2"/>
  <c r="U2137" i="2"/>
  <c r="T2137" i="2"/>
  <c r="R2137" i="2"/>
  <c r="P2137" i="2"/>
  <c r="U2136" i="2"/>
  <c r="T2136" i="2"/>
  <c r="R2136" i="2"/>
  <c r="P2136" i="2"/>
  <c r="U2135" i="2"/>
  <c r="T2135" i="2"/>
  <c r="R2135" i="2"/>
  <c r="P2135" i="2"/>
  <c r="U2134" i="2"/>
  <c r="T2134" i="2"/>
  <c r="R2134" i="2"/>
  <c r="Q2134" i="2"/>
  <c r="P2134" i="2"/>
  <c r="U2133" i="2"/>
  <c r="T2133" i="2"/>
  <c r="R2133" i="2"/>
  <c r="P2133" i="2"/>
  <c r="U2132" i="2"/>
  <c r="T2132" i="2"/>
  <c r="R2132" i="2"/>
  <c r="P2132" i="2"/>
  <c r="U2131" i="2"/>
  <c r="T2131" i="2"/>
  <c r="R2131" i="2"/>
  <c r="P2131" i="2"/>
  <c r="U2130" i="2"/>
  <c r="T2130" i="2"/>
  <c r="R2130" i="2"/>
  <c r="P2130" i="2"/>
  <c r="U2129" i="2"/>
  <c r="T2129" i="2"/>
  <c r="R2129" i="2"/>
  <c r="P2129" i="2"/>
  <c r="U2128" i="2"/>
  <c r="T2128" i="2"/>
  <c r="R2128" i="2"/>
  <c r="P2128" i="2"/>
  <c r="U2127" i="2"/>
  <c r="T2127" i="2"/>
  <c r="R2127" i="2"/>
  <c r="P2127" i="2"/>
  <c r="U2126" i="2"/>
  <c r="T2126" i="2"/>
  <c r="R2126" i="2"/>
  <c r="P2126" i="2"/>
  <c r="U2125" i="2"/>
  <c r="T2125" i="2"/>
  <c r="R2125" i="2"/>
  <c r="P2125" i="2"/>
  <c r="U2124" i="2"/>
  <c r="T2124" i="2"/>
  <c r="R2124" i="2"/>
  <c r="P2124" i="2"/>
  <c r="U2123" i="2"/>
  <c r="T2123" i="2"/>
  <c r="R2123" i="2"/>
  <c r="P2123" i="2"/>
  <c r="U2122" i="2"/>
  <c r="T2122" i="2"/>
  <c r="R2122" i="2"/>
  <c r="P2122" i="2"/>
  <c r="U2121" i="2"/>
  <c r="T2121" i="2"/>
  <c r="R2121" i="2"/>
  <c r="P2121" i="2"/>
  <c r="U2120" i="2"/>
  <c r="T2120" i="2"/>
  <c r="R2120" i="2"/>
  <c r="P2120" i="2"/>
  <c r="U2119" i="2"/>
  <c r="T2119" i="2"/>
  <c r="R2119" i="2"/>
  <c r="P2119" i="2"/>
  <c r="U2118" i="2"/>
  <c r="T2118" i="2"/>
  <c r="R2118" i="2"/>
  <c r="P2118" i="2"/>
  <c r="U2117" i="2"/>
  <c r="T2117" i="2"/>
  <c r="R2117" i="2"/>
  <c r="P2117" i="2"/>
  <c r="U2116" i="2"/>
  <c r="T2116" i="2"/>
  <c r="R2116" i="2"/>
  <c r="P2116" i="2"/>
  <c r="U2115" i="2"/>
  <c r="T2115" i="2"/>
  <c r="R2115" i="2"/>
  <c r="P2115" i="2"/>
  <c r="U2114" i="2"/>
  <c r="T2114" i="2"/>
  <c r="R2114" i="2"/>
  <c r="P2114" i="2"/>
  <c r="U2113" i="2"/>
  <c r="T2113" i="2"/>
  <c r="R2113" i="2"/>
  <c r="P2113" i="2"/>
  <c r="U2112" i="2"/>
  <c r="T2112" i="2"/>
  <c r="R2112" i="2"/>
  <c r="P2112" i="2"/>
  <c r="U2111" i="2"/>
  <c r="T2111" i="2"/>
  <c r="R2111" i="2"/>
  <c r="P2111" i="2"/>
  <c r="U2110" i="2"/>
  <c r="T2110" i="2"/>
  <c r="R2110" i="2"/>
  <c r="P2110" i="2"/>
  <c r="U2109" i="2"/>
  <c r="T2109" i="2"/>
  <c r="R2109" i="2"/>
  <c r="P2109" i="2"/>
  <c r="U2108" i="2"/>
  <c r="T2108" i="2"/>
  <c r="R2108" i="2"/>
  <c r="P2108" i="2"/>
  <c r="U2107" i="2"/>
  <c r="T2107" i="2"/>
  <c r="R2107" i="2"/>
  <c r="P2107" i="2"/>
  <c r="U2106" i="2"/>
  <c r="T2106" i="2"/>
  <c r="R2106" i="2"/>
  <c r="P2106" i="2"/>
  <c r="U2105" i="2"/>
  <c r="T2105" i="2"/>
  <c r="R2105" i="2"/>
  <c r="P2105" i="2"/>
  <c r="U2104" i="2"/>
  <c r="T2104" i="2"/>
  <c r="R2104" i="2"/>
  <c r="P2104" i="2"/>
  <c r="U2103" i="2"/>
  <c r="T2103" i="2"/>
  <c r="R2103" i="2"/>
  <c r="P2103" i="2"/>
  <c r="U2102" i="2"/>
  <c r="T2102" i="2"/>
  <c r="R2102" i="2"/>
  <c r="P2102" i="2"/>
  <c r="U2101" i="2"/>
  <c r="T2101" i="2"/>
  <c r="R2101" i="2"/>
  <c r="P2101" i="2"/>
  <c r="U2100" i="2"/>
  <c r="T2100" i="2"/>
  <c r="R2100" i="2"/>
  <c r="P2100" i="2"/>
  <c r="U2099" i="2"/>
  <c r="T2099" i="2"/>
  <c r="R2099" i="2"/>
  <c r="P2099" i="2"/>
  <c r="U2098" i="2"/>
  <c r="T2098" i="2"/>
  <c r="R2098" i="2"/>
  <c r="P2098" i="2"/>
  <c r="U2097" i="2"/>
  <c r="T2097" i="2"/>
  <c r="R2097" i="2"/>
  <c r="P2097" i="2"/>
  <c r="U2096" i="2"/>
  <c r="T2096" i="2"/>
  <c r="R2096" i="2"/>
  <c r="P2096" i="2"/>
  <c r="U2095" i="2"/>
  <c r="T2095" i="2"/>
  <c r="R2095" i="2"/>
  <c r="P2095" i="2"/>
  <c r="U2094" i="2"/>
  <c r="T2094" i="2"/>
  <c r="R2094" i="2"/>
  <c r="P2094" i="2"/>
  <c r="U2093" i="2"/>
  <c r="T2093" i="2"/>
  <c r="R2093" i="2"/>
  <c r="P2093" i="2"/>
  <c r="U2092" i="2"/>
  <c r="T2092" i="2"/>
  <c r="R2092" i="2"/>
  <c r="P2092" i="2"/>
  <c r="U2091" i="2"/>
  <c r="T2091" i="2"/>
  <c r="R2091" i="2"/>
  <c r="P2091" i="2"/>
  <c r="U2090" i="2"/>
  <c r="T2090" i="2"/>
  <c r="R2090" i="2"/>
  <c r="P2090" i="2"/>
  <c r="U2089" i="2"/>
  <c r="T2089" i="2"/>
  <c r="R2089" i="2"/>
  <c r="P2089" i="2"/>
  <c r="U2088" i="2"/>
  <c r="T2088" i="2"/>
  <c r="R2088" i="2"/>
  <c r="P2088" i="2"/>
  <c r="U2087" i="2"/>
  <c r="T2087" i="2"/>
  <c r="R2087" i="2"/>
  <c r="P2087" i="2"/>
  <c r="U2086" i="2"/>
  <c r="T2086" i="2"/>
  <c r="R2086" i="2"/>
  <c r="P2086" i="2"/>
  <c r="U2085" i="2"/>
  <c r="T2085" i="2"/>
  <c r="R2085" i="2"/>
  <c r="P2085" i="2"/>
  <c r="U2084" i="2"/>
  <c r="T2084" i="2"/>
  <c r="R2084" i="2"/>
  <c r="P2084" i="2"/>
  <c r="U2083" i="2"/>
  <c r="T2083" i="2"/>
  <c r="R2083" i="2"/>
  <c r="P2083" i="2"/>
  <c r="U2082" i="2"/>
  <c r="T2082" i="2"/>
  <c r="R2082" i="2"/>
  <c r="P2082" i="2"/>
  <c r="U2081" i="2"/>
  <c r="T2081" i="2"/>
  <c r="R2081" i="2"/>
  <c r="P2081" i="2"/>
  <c r="U2080" i="2"/>
  <c r="T2080" i="2"/>
  <c r="R2080" i="2"/>
  <c r="P2080" i="2"/>
  <c r="U2079" i="2"/>
  <c r="T2079" i="2"/>
  <c r="R2079" i="2"/>
  <c r="P2079" i="2"/>
  <c r="U2078" i="2"/>
  <c r="T2078" i="2"/>
  <c r="R2078" i="2"/>
  <c r="Q2078" i="2"/>
  <c r="P2078" i="2"/>
  <c r="U2077" i="2"/>
  <c r="T2077" i="2"/>
  <c r="R2077" i="2"/>
  <c r="P2077" i="2"/>
  <c r="U2076" i="2"/>
  <c r="T2076" i="2"/>
  <c r="R2076" i="2"/>
  <c r="P2076" i="2"/>
  <c r="U2075" i="2"/>
  <c r="T2075" i="2"/>
  <c r="R2075" i="2"/>
  <c r="P2075" i="2"/>
  <c r="U2074" i="2"/>
  <c r="T2074" i="2"/>
  <c r="R2074" i="2"/>
  <c r="P2074" i="2"/>
  <c r="U2073" i="2"/>
  <c r="T2073" i="2"/>
  <c r="R2073" i="2"/>
  <c r="P2073" i="2"/>
  <c r="U2072" i="2"/>
  <c r="T2072" i="2"/>
  <c r="R2072" i="2"/>
  <c r="P2072" i="2"/>
  <c r="U2071" i="2"/>
  <c r="T2071" i="2"/>
  <c r="R2071" i="2"/>
  <c r="P2071" i="2"/>
  <c r="U2070" i="2"/>
  <c r="T2070" i="2"/>
  <c r="R2070" i="2"/>
  <c r="P2070" i="2"/>
  <c r="U2069" i="2"/>
  <c r="T2069" i="2"/>
  <c r="R2069" i="2"/>
  <c r="P2069" i="2"/>
  <c r="U2068" i="2"/>
  <c r="T2068" i="2"/>
  <c r="R2068" i="2"/>
  <c r="P2068" i="2"/>
  <c r="U2067" i="2"/>
  <c r="T2067" i="2"/>
  <c r="R2067" i="2"/>
  <c r="P2067" i="2"/>
  <c r="U2066" i="2"/>
  <c r="T2066" i="2"/>
  <c r="R2066" i="2"/>
  <c r="P2066" i="2"/>
  <c r="U2065" i="2"/>
  <c r="T2065" i="2"/>
  <c r="R2065" i="2"/>
  <c r="P2065" i="2"/>
  <c r="U2064" i="2"/>
  <c r="T2064" i="2"/>
  <c r="R2064" i="2"/>
  <c r="P2064" i="2"/>
  <c r="U2063" i="2"/>
  <c r="T2063" i="2"/>
  <c r="R2063" i="2"/>
  <c r="P2063" i="2"/>
  <c r="U2062" i="2"/>
  <c r="T2062" i="2"/>
  <c r="R2062" i="2"/>
  <c r="Q2062" i="2"/>
  <c r="P2062" i="2"/>
  <c r="U2061" i="2"/>
  <c r="T2061" i="2"/>
  <c r="R2061" i="2"/>
  <c r="P2061" i="2"/>
  <c r="U2060" i="2"/>
  <c r="T2060" i="2"/>
  <c r="R2060" i="2"/>
  <c r="P2060" i="2"/>
  <c r="U2059" i="2"/>
  <c r="T2059" i="2"/>
  <c r="R2059" i="2"/>
  <c r="P2059" i="2"/>
  <c r="U2058" i="2"/>
  <c r="T2058" i="2"/>
  <c r="R2058" i="2"/>
  <c r="P2058" i="2"/>
  <c r="U2057" i="2"/>
  <c r="T2057" i="2"/>
  <c r="R2057" i="2"/>
  <c r="P2057" i="2"/>
  <c r="U2056" i="2"/>
  <c r="T2056" i="2"/>
  <c r="R2056" i="2"/>
  <c r="P2056" i="2"/>
  <c r="U2055" i="2"/>
  <c r="T2055" i="2"/>
  <c r="R2055" i="2"/>
  <c r="P2055" i="2"/>
  <c r="U2054" i="2"/>
  <c r="T2054" i="2"/>
  <c r="R2054" i="2"/>
  <c r="P2054" i="2"/>
  <c r="U2053" i="2"/>
  <c r="T2053" i="2"/>
  <c r="R2053" i="2"/>
  <c r="P2053" i="2"/>
  <c r="U2052" i="2"/>
  <c r="T2052" i="2"/>
  <c r="R2052" i="2"/>
  <c r="P2052" i="2"/>
  <c r="U2051" i="2"/>
  <c r="T2051" i="2"/>
  <c r="R2051" i="2"/>
  <c r="P2051" i="2"/>
  <c r="U2050" i="2"/>
  <c r="T2050" i="2"/>
  <c r="R2050" i="2"/>
  <c r="P2050" i="2"/>
  <c r="U2049" i="2"/>
  <c r="T2049" i="2"/>
  <c r="R2049" i="2"/>
  <c r="P2049" i="2"/>
  <c r="U2048" i="2"/>
  <c r="T2048" i="2"/>
  <c r="R2048" i="2"/>
  <c r="P2048" i="2"/>
  <c r="U2047" i="2"/>
  <c r="T2047" i="2"/>
  <c r="R2047" i="2"/>
  <c r="P2047" i="2"/>
  <c r="U2046" i="2"/>
  <c r="T2046" i="2"/>
  <c r="R2046" i="2"/>
  <c r="P2046" i="2"/>
  <c r="U2045" i="2"/>
  <c r="T2045" i="2"/>
  <c r="R2045" i="2"/>
  <c r="P2045" i="2"/>
  <c r="U2044" i="2"/>
  <c r="T2044" i="2"/>
  <c r="R2044" i="2"/>
  <c r="P2044" i="2"/>
  <c r="U2043" i="2"/>
  <c r="T2043" i="2"/>
  <c r="R2043" i="2"/>
  <c r="P2043" i="2"/>
  <c r="U2042" i="2"/>
  <c r="T2042" i="2"/>
  <c r="R2042" i="2"/>
  <c r="P2042" i="2"/>
  <c r="U2041" i="2"/>
  <c r="T2041" i="2"/>
  <c r="R2041" i="2"/>
  <c r="P2041" i="2"/>
  <c r="U2040" i="2"/>
  <c r="T2040" i="2"/>
  <c r="R2040" i="2"/>
  <c r="P2040" i="2"/>
  <c r="U2039" i="2"/>
  <c r="T2039" i="2"/>
  <c r="R2039" i="2"/>
  <c r="P2039" i="2"/>
  <c r="U2038" i="2"/>
  <c r="T2038" i="2"/>
  <c r="R2038" i="2"/>
  <c r="P2038" i="2"/>
  <c r="U2037" i="2"/>
  <c r="T2037" i="2"/>
  <c r="R2037" i="2"/>
  <c r="P2037" i="2"/>
  <c r="U2036" i="2"/>
  <c r="T2036" i="2"/>
  <c r="R2036" i="2"/>
  <c r="P2036" i="2"/>
  <c r="U2035" i="2"/>
  <c r="T2035" i="2"/>
  <c r="R2035" i="2"/>
  <c r="P2035" i="2"/>
  <c r="U2034" i="2"/>
  <c r="T2034" i="2"/>
  <c r="R2034" i="2"/>
  <c r="P2034" i="2"/>
  <c r="U2033" i="2"/>
  <c r="T2033" i="2"/>
  <c r="R2033" i="2"/>
  <c r="P2033" i="2"/>
  <c r="U2032" i="2"/>
  <c r="T2032" i="2"/>
  <c r="R2032" i="2"/>
  <c r="P2032" i="2"/>
  <c r="U2031" i="2"/>
  <c r="T2031" i="2"/>
  <c r="R2031" i="2"/>
  <c r="P2031" i="2"/>
  <c r="U2030" i="2"/>
  <c r="T2030" i="2"/>
  <c r="R2030" i="2"/>
  <c r="P2030" i="2"/>
  <c r="U2029" i="2"/>
  <c r="T2029" i="2"/>
  <c r="R2029" i="2"/>
  <c r="P2029" i="2"/>
  <c r="U2028" i="2"/>
  <c r="T2028" i="2"/>
  <c r="R2028" i="2"/>
  <c r="P2028" i="2"/>
  <c r="U2027" i="2"/>
  <c r="T2027" i="2"/>
  <c r="R2027" i="2"/>
  <c r="P2027" i="2"/>
  <c r="U2026" i="2"/>
  <c r="T2026" i="2"/>
  <c r="R2026" i="2"/>
  <c r="P2026" i="2"/>
  <c r="U2025" i="2"/>
  <c r="T2025" i="2"/>
  <c r="R2025" i="2"/>
  <c r="P2025" i="2"/>
  <c r="U2024" i="2"/>
  <c r="T2024" i="2"/>
  <c r="R2024" i="2"/>
  <c r="P2024" i="2"/>
  <c r="U2023" i="2"/>
  <c r="T2023" i="2"/>
  <c r="R2023" i="2"/>
  <c r="P2023" i="2"/>
  <c r="U2022" i="2"/>
  <c r="T2022" i="2"/>
  <c r="R2022" i="2"/>
  <c r="P2022" i="2"/>
  <c r="U2021" i="2"/>
  <c r="T2021" i="2"/>
  <c r="R2021" i="2"/>
  <c r="P2021" i="2"/>
  <c r="U2020" i="2"/>
  <c r="T2020" i="2"/>
  <c r="R2020" i="2"/>
  <c r="P2020" i="2"/>
  <c r="U2019" i="2"/>
  <c r="T2019" i="2"/>
  <c r="R2019" i="2"/>
  <c r="P2019" i="2"/>
  <c r="U2018" i="2"/>
  <c r="T2018" i="2"/>
  <c r="R2018" i="2"/>
  <c r="P2018" i="2"/>
  <c r="U2017" i="2"/>
  <c r="T2017" i="2"/>
  <c r="R2017" i="2"/>
  <c r="P2017" i="2"/>
  <c r="U2016" i="2"/>
  <c r="T2016" i="2"/>
  <c r="R2016" i="2"/>
  <c r="P2016" i="2"/>
  <c r="U2015" i="2"/>
  <c r="T2015" i="2"/>
  <c r="R2015" i="2"/>
  <c r="P2015" i="2"/>
  <c r="U2014" i="2"/>
  <c r="T2014" i="2"/>
  <c r="R2014" i="2"/>
  <c r="P2014" i="2"/>
  <c r="U2013" i="2"/>
  <c r="T2013" i="2"/>
  <c r="R2013" i="2"/>
  <c r="P2013" i="2"/>
  <c r="U2012" i="2"/>
  <c r="T2012" i="2"/>
  <c r="R2012" i="2"/>
  <c r="P2012" i="2"/>
  <c r="U2011" i="2"/>
  <c r="T2011" i="2"/>
  <c r="R2011" i="2"/>
  <c r="P2011" i="2"/>
  <c r="U2010" i="2"/>
  <c r="T2010" i="2"/>
  <c r="R2010" i="2"/>
  <c r="P2010" i="2"/>
  <c r="U2009" i="2"/>
  <c r="T2009" i="2"/>
  <c r="R2009" i="2"/>
  <c r="P2009" i="2"/>
  <c r="U2008" i="2"/>
  <c r="T2008" i="2"/>
  <c r="R2008" i="2"/>
  <c r="P2008" i="2"/>
  <c r="U2007" i="2"/>
  <c r="T2007" i="2"/>
  <c r="R2007" i="2"/>
  <c r="P2007" i="2"/>
  <c r="U2006" i="2"/>
  <c r="T2006" i="2"/>
  <c r="R2006" i="2"/>
  <c r="P2006" i="2"/>
  <c r="U2005" i="2"/>
  <c r="T2005" i="2"/>
  <c r="R2005" i="2"/>
  <c r="P2005" i="2"/>
  <c r="U2004" i="2"/>
  <c r="T2004" i="2"/>
  <c r="R2004" i="2"/>
  <c r="P2004" i="2"/>
  <c r="U2003" i="2"/>
  <c r="T2003" i="2"/>
  <c r="R2003" i="2"/>
  <c r="P2003" i="2"/>
  <c r="U2002" i="2"/>
  <c r="T2002" i="2"/>
  <c r="R2002" i="2"/>
  <c r="P2002" i="2"/>
  <c r="U2001" i="2"/>
  <c r="T2001" i="2"/>
  <c r="R2001" i="2"/>
  <c r="P2001" i="2"/>
  <c r="U2000" i="2"/>
  <c r="T2000" i="2"/>
  <c r="R2000" i="2"/>
  <c r="P2000" i="2"/>
  <c r="U1999" i="2"/>
  <c r="T1999" i="2"/>
  <c r="R1999" i="2"/>
  <c r="P1999" i="2"/>
  <c r="U1998" i="2"/>
  <c r="T1998" i="2"/>
  <c r="R1998" i="2"/>
  <c r="P1998" i="2"/>
  <c r="U1997" i="2"/>
  <c r="T1997" i="2"/>
  <c r="R1997" i="2"/>
  <c r="P1997" i="2"/>
  <c r="U1996" i="2"/>
  <c r="T1996" i="2"/>
  <c r="R1996" i="2"/>
  <c r="P1996" i="2"/>
  <c r="U1995" i="2"/>
  <c r="T1995" i="2"/>
  <c r="R1995" i="2"/>
  <c r="P1995" i="2"/>
  <c r="U1994" i="2"/>
  <c r="T1994" i="2"/>
  <c r="R1994" i="2"/>
  <c r="P1994" i="2"/>
  <c r="U1993" i="2"/>
  <c r="T1993" i="2"/>
  <c r="R1993" i="2"/>
  <c r="P1993" i="2"/>
  <c r="U1992" i="2"/>
  <c r="T1992" i="2"/>
  <c r="R1992" i="2"/>
  <c r="P1992" i="2"/>
  <c r="U1991" i="2"/>
  <c r="T1991" i="2"/>
  <c r="R1991" i="2"/>
  <c r="P1991" i="2"/>
  <c r="U1990" i="2"/>
  <c r="T1990" i="2"/>
  <c r="R1990" i="2"/>
  <c r="P1990" i="2"/>
  <c r="U1989" i="2"/>
  <c r="T1989" i="2"/>
  <c r="R1989" i="2"/>
  <c r="P1989" i="2"/>
  <c r="U1988" i="2"/>
  <c r="T1988" i="2"/>
  <c r="R1988" i="2"/>
  <c r="P1988" i="2"/>
  <c r="U1987" i="2"/>
  <c r="T1987" i="2"/>
  <c r="R1987" i="2"/>
  <c r="P1987" i="2"/>
  <c r="U1986" i="2"/>
  <c r="T1986" i="2"/>
  <c r="R1986" i="2"/>
  <c r="P1986" i="2"/>
  <c r="U1985" i="2"/>
  <c r="T1985" i="2"/>
  <c r="R1985" i="2"/>
  <c r="P1985" i="2"/>
  <c r="U1984" i="2"/>
  <c r="T1984" i="2"/>
  <c r="R1984" i="2"/>
  <c r="P1984" i="2"/>
  <c r="U1983" i="2"/>
  <c r="T1983" i="2"/>
  <c r="R1983" i="2"/>
  <c r="P1983" i="2"/>
  <c r="U1982" i="2"/>
  <c r="T1982" i="2"/>
  <c r="R1982" i="2"/>
  <c r="P1982" i="2"/>
  <c r="U1981" i="2"/>
  <c r="T1981" i="2"/>
  <c r="R1981" i="2"/>
  <c r="P1981" i="2"/>
  <c r="U1980" i="2"/>
  <c r="T1980" i="2"/>
  <c r="R1980" i="2"/>
  <c r="P1980" i="2"/>
  <c r="U1979" i="2"/>
  <c r="T1979" i="2"/>
  <c r="R1979" i="2"/>
  <c r="P1979" i="2"/>
  <c r="U1978" i="2"/>
  <c r="T1978" i="2"/>
  <c r="R1978" i="2"/>
  <c r="P1978" i="2"/>
  <c r="U1977" i="2"/>
  <c r="T1977" i="2"/>
  <c r="R1977" i="2"/>
  <c r="P1977" i="2"/>
  <c r="U1976" i="2"/>
  <c r="T1976" i="2"/>
  <c r="R1976" i="2"/>
  <c r="P1976" i="2"/>
  <c r="U1975" i="2"/>
  <c r="T1975" i="2"/>
  <c r="R1975" i="2"/>
  <c r="P1975" i="2"/>
  <c r="U1974" i="2"/>
  <c r="T1974" i="2"/>
  <c r="R1974" i="2"/>
  <c r="P1974" i="2"/>
  <c r="U1973" i="2"/>
  <c r="T1973" i="2"/>
  <c r="R1973" i="2"/>
  <c r="P1973" i="2"/>
  <c r="U1972" i="2"/>
  <c r="T1972" i="2"/>
  <c r="R1972" i="2"/>
  <c r="P1972" i="2"/>
  <c r="U1971" i="2"/>
  <c r="T1971" i="2"/>
  <c r="R1971" i="2"/>
  <c r="P1971" i="2"/>
  <c r="U1970" i="2"/>
  <c r="T1970" i="2"/>
  <c r="R1970" i="2"/>
  <c r="P1970" i="2"/>
  <c r="U1969" i="2"/>
  <c r="T1969" i="2"/>
  <c r="R1969" i="2"/>
  <c r="P1969" i="2"/>
  <c r="U1968" i="2"/>
  <c r="T1968" i="2"/>
  <c r="R1968" i="2"/>
  <c r="P1968" i="2"/>
  <c r="U1967" i="2"/>
  <c r="T1967" i="2"/>
  <c r="R1967" i="2"/>
  <c r="P1967" i="2"/>
  <c r="U1966" i="2"/>
  <c r="T1966" i="2"/>
  <c r="R1966" i="2"/>
  <c r="P1966" i="2"/>
  <c r="U1965" i="2"/>
  <c r="T1965" i="2"/>
  <c r="R1965" i="2"/>
  <c r="P1965" i="2"/>
  <c r="U1964" i="2"/>
  <c r="T1964" i="2"/>
  <c r="R1964" i="2"/>
  <c r="P1964" i="2"/>
  <c r="U1963" i="2"/>
  <c r="T1963" i="2"/>
  <c r="R1963" i="2"/>
  <c r="P1963" i="2"/>
  <c r="U1962" i="2"/>
  <c r="T1962" i="2"/>
  <c r="R1962" i="2"/>
  <c r="P1962" i="2"/>
  <c r="U1961" i="2"/>
  <c r="T1961" i="2"/>
  <c r="R1961" i="2"/>
  <c r="P1961" i="2"/>
  <c r="U1960" i="2"/>
  <c r="T1960" i="2"/>
  <c r="R1960" i="2"/>
  <c r="P1960" i="2"/>
  <c r="U1959" i="2"/>
  <c r="T1959" i="2"/>
  <c r="R1959" i="2"/>
  <c r="P1959" i="2"/>
  <c r="U1958" i="2"/>
  <c r="T1958" i="2"/>
  <c r="R1958" i="2"/>
  <c r="P1958" i="2"/>
  <c r="U1957" i="2"/>
  <c r="T1957" i="2"/>
  <c r="R1957" i="2"/>
  <c r="P1957" i="2"/>
  <c r="U1956" i="2"/>
  <c r="T1956" i="2"/>
  <c r="R1956" i="2"/>
  <c r="P1956" i="2"/>
  <c r="U1955" i="2"/>
  <c r="T1955" i="2"/>
  <c r="R1955" i="2"/>
  <c r="P1955" i="2"/>
  <c r="U1954" i="2"/>
  <c r="T1954" i="2"/>
  <c r="R1954" i="2"/>
  <c r="P1954" i="2"/>
  <c r="U1953" i="2"/>
  <c r="T1953" i="2"/>
  <c r="R1953" i="2"/>
  <c r="P1953" i="2"/>
  <c r="U1952" i="2"/>
  <c r="T1952" i="2"/>
  <c r="R1952" i="2"/>
  <c r="P1952" i="2"/>
  <c r="U1951" i="2"/>
  <c r="T1951" i="2"/>
  <c r="R1951" i="2"/>
  <c r="P1951" i="2"/>
  <c r="U1950" i="2"/>
  <c r="T1950" i="2"/>
  <c r="R1950" i="2"/>
  <c r="P1950" i="2"/>
  <c r="U1949" i="2"/>
  <c r="T1949" i="2"/>
  <c r="R1949" i="2"/>
  <c r="P1949" i="2"/>
  <c r="U1948" i="2"/>
  <c r="T1948" i="2"/>
  <c r="R1948" i="2"/>
  <c r="P1948" i="2"/>
  <c r="U1947" i="2"/>
  <c r="T1947" i="2"/>
  <c r="R1947" i="2"/>
  <c r="P1947" i="2"/>
  <c r="U1946" i="2"/>
  <c r="T1946" i="2"/>
  <c r="R1946" i="2"/>
  <c r="P1946" i="2"/>
  <c r="U1945" i="2"/>
  <c r="T1945" i="2"/>
  <c r="R1945" i="2"/>
  <c r="P1945" i="2"/>
  <c r="U1944" i="2"/>
  <c r="T1944" i="2"/>
  <c r="R1944" i="2"/>
  <c r="P1944" i="2"/>
  <c r="U1943" i="2"/>
  <c r="T1943" i="2"/>
  <c r="R1943" i="2"/>
  <c r="P1943" i="2"/>
  <c r="U1942" i="2"/>
  <c r="T1942" i="2"/>
  <c r="R1942" i="2"/>
  <c r="P1942" i="2"/>
  <c r="U1941" i="2"/>
  <c r="T1941" i="2"/>
  <c r="R1941" i="2"/>
  <c r="P1941" i="2"/>
  <c r="U1940" i="2"/>
  <c r="T1940" i="2"/>
  <c r="R1940" i="2"/>
  <c r="P1940" i="2"/>
  <c r="U1939" i="2"/>
  <c r="T1939" i="2"/>
  <c r="R1939" i="2"/>
  <c r="P1939" i="2"/>
  <c r="U1938" i="2"/>
  <c r="T1938" i="2"/>
  <c r="R1938" i="2"/>
  <c r="P1938" i="2"/>
  <c r="U1937" i="2"/>
  <c r="T1937" i="2"/>
  <c r="R1937" i="2"/>
  <c r="P1937" i="2"/>
  <c r="U1936" i="2"/>
  <c r="T1936" i="2"/>
  <c r="R1936" i="2"/>
  <c r="P1936" i="2"/>
  <c r="U1935" i="2"/>
  <c r="T1935" i="2"/>
  <c r="R1935" i="2"/>
  <c r="P1935" i="2"/>
  <c r="U1934" i="2"/>
  <c r="T1934" i="2"/>
  <c r="R1934" i="2"/>
  <c r="P1934" i="2"/>
  <c r="U1933" i="2"/>
  <c r="T1933" i="2"/>
  <c r="R1933" i="2"/>
  <c r="P1933" i="2"/>
  <c r="U1932" i="2"/>
  <c r="T1932" i="2"/>
  <c r="R1932" i="2"/>
  <c r="P1932" i="2"/>
  <c r="U1931" i="2"/>
  <c r="T1931" i="2"/>
  <c r="R1931" i="2"/>
  <c r="P1931" i="2"/>
  <c r="U1930" i="2"/>
  <c r="T1930" i="2"/>
  <c r="R1930" i="2"/>
  <c r="P1930" i="2"/>
  <c r="U1929" i="2"/>
  <c r="T1929" i="2"/>
  <c r="R1929" i="2"/>
  <c r="P1929" i="2"/>
  <c r="U1928" i="2"/>
  <c r="T1928" i="2"/>
  <c r="R1928" i="2"/>
  <c r="P1928" i="2"/>
  <c r="U1927" i="2"/>
  <c r="T1927" i="2"/>
  <c r="R1927" i="2"/>
  <c r="P1927" i="2"/>
  <c r="U1926" i="2"/>
  <c r="T1926" i="2"/>
  <c r="R1926" i="2"/>
  <c r="Q1926" i="2"/>
  <c r="P1926" i="2"/>
  <c r="U1925" i="2"/>
  <c r="T1925" i="2"/>
  <c r="R1925" i="2"/>
  <c r="P1925" i="2"/>
  <c r="U1924" i="2"/>
  <c r="T1924" i="2"/>
  <c r="R1924" i="2"/>
  <c r="P1924" i="2"/>
  <c r="U1923" i="2"/>
  <c r="T1923" i="2"/>
  <c r="R1923" i="2"/>
  <c r="P1923" i="2"/>
  <c r="U1922" i="2"/>
  <c r="T1922" i="2"/>
  <c r="R1922" i="2"/>
  <c r="P1922" i="2"/>
  <c r="U1921" i="2"/>
  <c r="T1921" i="2"/>
  <c r="R1921" i="2"/>
  <c r="P1921" i="2"/>
  <c r="U1920" i="2"/>
  <c r="T1920" i="2"/>
  <c r="R1920" i="2"/>
  <c r="P1920" i="2"/>
  <c r="U1919" i="2"/>
  <c r="T1919" i="2"/>
  <c r="R1919" i="2"/>
  <c r="P1919" i="2"/>
  <c r="U1918" i="2"/>
  <c r="T1918" i="2"/>
  <c r="R1918" i="2"/>
  <c r="P1918" i="2"/>
  <c r="U1917" i="2"/>
  <c r="T1917" i="2"/>
  <c r="R1917" i="2"/>
  <c r="P1917" i="2"/>
  <c r="U1916" i="2"/>
  <c r="T1916" i="2"/>
  <c r="R1916" i="2"/>
  <c r="P1916" i="2"/>
  <c r="U1915" i="2"/>
  <c r="T1915" i="2"/>
  <c r="R1915" i="2"/>
  <c r="P1915" i="2"/>
  <c r="U1914" i="2"/>
  <c r="T1914" i="2"/>
  <c r="R1914" i="2"/>
  <c r="P1914" i="2"/>
  <c r="U1913" i="2"/>
  <c r="T1913" i="2"/>
  <c r="R1913" i="2"/>
  <c r="P1913" i="2"/>
  <c r="U1912" i="2"/>
  <c r="T1912" i="2"/>
  <c r="R1912" i="2"/>
  <c r="P1912" i="2"/>
  <c r="U1911" i="2"/>
  <c r="T1911" i="2"/>
  <c r="R1911" i="2"/>
  <c r="P1911" i="2"/>
  <c r="U1910" i="2"/>
  <c r="T1910" i="2"/>
  <c r="R1910" i="2"/>
  <c r="P1910" i="2"/>
  <c r="U1909" i="2"/>
  <c r="T1909" i="2"/>
  <c r="R1909" i="2"/>
  <c r="P1909" i="2"/>
  <c r="U1908" i="2"/>
  <c r="T1908" i="2"/>
  <c r="R1908" i="2"/>
  <c r="P1908" i="2"/>
  <c r="U1907" i="2"/>
  <c r="T1907" i="2"/>
  <c r="R1907" i="2"/>
  <c r="P1907" i="2"/>
  <c r="U1906" i="2"/>
  <c r="T1906" i="2"/>
  <c r="R1906" i="2"/>
  <c r="P1906" i="2"/>
  <c r="U1905" i="2"/>
  <c r="T1905" i="2"/>
  <c r="R1905" i="2"/>
  <c r="P1905" i="2"/>
  <c r="U1904" i="2"/>
  <c r="T1904" i="2"/>
  <c r="R1904" i="2"/>
  <c r="P1904" i="2"/>
  <c r="U1903" i="2"/>
  <c r="T1903" i="2"/>
  <c r="R1903" i="2"/>
  <c r="P1903" i="2"/>
  <c r="U1902" i="2"/>
  <c r="T1902" i="2"/>
  <c r="R1902" i="2"/>
  <c r="P1902" i="2"/>
  <c r="U1901" i="2"/>
  <c r="T1901" i="2"/>
  <c r="R1901" i="2"/>
  <c r="P1901" i="2"/>
  <c r="U1900" i="2"/>
  <c r="T1900" i="2"/>
  <c r="R1900" i="2"/>
  <c r="P1900" i="2"/>
  <c r="U1899" i="2"/>
  <c r="T1899" i="2"/>
  <c r="R1899" i="2"/>
  <c r="P1899" i="2"/>
  <c r="U1898" i="2"/>
  <c r="T1898" i="2"/>
  <c r="R1898" i="2"/>
  <c r="P1898" i="2"/>
  <c r="U1897" i="2"/>
  <c r="T1897" i="2"/>
  <c r="R1897" i="2"/>
  <c r="P1897" i="2"/>
  <c r="U1896" i="2"/>
  <c r="T1896" i="2"/>
  <c r="R1896" i="2"/>
  <c r="P1896" i="2"/>
  <c r="U1895" i="2"/>
  <c r="T1895" i="2"/>
  <c r="R1895" i="2"/>
  <c r="P1895" i="2"/>
  <c r="U1894" i="2"/>
  <c r="T1894" i="2"/>
  <c r="R1894" i="2"/>
  <c r="P1894" i="2"/>
  <c r="U1893" i="2"/>
  <c r="T1893" i="2"/>
  <c r="R1893" i="2"/>
  <c r="P1893" i="2"/>
  <c r="U1892" i="2"/>
  <c r="T1892" i="2"/>
  <c r="R1892" i="2"/>
  <c r="P1892" i="2"/>
  <c r="U1891" i="2"/>
  <c r="T1891" i="2"/>
  <c r="R1891" i="2"/>
  <c r="P1891" i="2"/>
  <c r="U1890" i="2"/>
  <c r="T1890" i="2"/>
  <c r="R1890" i="2"/>
  <c r="P1890" i="2"/>
  <c r="U1889" i="2"/>
  <c r="T1889" i="2"/>
  <c r="R1889" i="2"/>
  <c r="P1889" i="2"/>
  <c r="U1888" i="2"/>
  <c r="T1888" i="2"/>
  <c r="R1888" i="2"/>
  <c r="P1888" i="2"/>
  <c r="U1887" i="2"/>
  <c r="T1887" i="2"/>
  <c r="R1887" i="2"/>
  <c r="P1887" i="2"/>
  <c r="U1886" i="2"/>
  <c r="T1886" i="2"/>
  <c r="R1886" i="2"/>
  <c r="P1886" i="2"/>
  <c r="U1885" i="2"/>
  <c r="T1885" i="2"/>
  <c r="R1885" i="2"/>
  <c r="P1885" i="2"/>
  <c r="U1884" i="2"/>
  <c r="T1884" i="2"/>
  <c r="R1884" i="2"/>
  <c r="P1884" i="2"/>
  <c r="U1883" i="2"/>
  <c r="T1883" i="2"/>
  <c r="R1883" i="2"/>
  <c r="P1883" i="2"/>
  <c r="U1882" i="2"/>
  <c r="T1882" i="2"/>
  <c r="R1882" i="2"/>
  <c r="P1882" i="2"/>
  <c r="U1881" i="2"/>
  <c r="T1881" i="2"/>
  <c r="R1881" i="2"/>
  <c r="P1881" i="2"/>
  <c r="U1880" i="2"/>
  <c r="T1880" i="2"/>
  <c r="R1880" i="2"/>
  <c r="P1880" i="2"/>
  <c r="U1879" i="2"/>
  <c r="T1879" i="2"/>
  <c r="R1879" i="2"/>
  <c r="P1879" i="2"/>
  <c r="U1878" i="2"/>
  <c r="T1878" i="2"/>
  <c r="R1878" i="2"/>
  <c r="P1878" i="2"/>
  <c r="U1877" i="2"/>
  <c r="T1877" i="2"/>
  <c r="R1877" i="2"/>
  <c r="P1877" i="2"/>
  <c r="U1876" i="2"/>
  <c r="T1876" i="2"/>
  <c r="R1876" i="2"/>
  <c r="P1876" i="2"/>
  <c r="U1875" i="2"/>
  <c r="T1875" i="2"/>
  <c r="R1875" i="2"/>
  <c r="P1875" i="2"/>
  <c r="U1874" i="2"/>
  <c r="T1874" i="2"/>
  <c r="R1874" i="2"/>
  <c r="P1874" i="2"/>
  <c r="U1873" i="2"/>
  <c r="T1873" i="2"/>
  <c r="R1873" i="2"/>
  <c r="P1873" i="2"/>
  <c r="U1872" i="2"/>
  <c r="T1872" i="2"/>
  <c r="R1872" i="2"/>
  <c r="P1872" i="2"/>
  <c r="U1871" i="2"/>
  <c r="T1871" i="2"/>
  <c r="R1871" i="2"/>
  <c r="P1871" i="2"/>
  <c r="U1870" i="2"/>
  <c r="T1870" i="2"/>
  <c r="R1870" i="2"/>
  <c r="P1870" i="2"/>
  <c r="U1869" i="2"/>
  <c r="T1869" i="2"/>
  <c r="R1869" i="2"/>
  <c r="P1869" i="2"/>
  <c r="U1868" i="2"/>
  <c r="T1868" i="2"/>
  <c r="R1868" i="2"/>
  <c r="P1868" i="2"/>
  <c r="U1867" i="2"/>
  <c r="T1867" i="2"/>
  <c r="R1867" i="2"/>
  <c r="P1867" i="2"/>
  <c r="U1866" i="2"/>
  <c r="T1866" i="2"/>
  <c r="R1866" i="2"/>
  <c r="P1866" i="2"/>
  <c r="U1865" i="2"/>
  <c r="T1865" i="2"/>
  <c r="R1865" i="2"/>
  <c r="P1865" i="2"/>
  <c r="U1864" i="2"/>
  <c r="T1864" i="2"/>
  <c r="R1864" i="2"/>
  <c r="P1864" i="2"/>
  <c r="U1863" i="2"/>
  <c r="T1863" i="2"/>
  <c r="R1863" i="2"/>
  <c r="P1863" i="2"/>
  <c r="U1862" i="2"/>
  <c r="T1862" i="2"/>
  <c r="R1862" i="2"/>
  <c r="P1862" i="2"/>
  <c r="U1861" i="2"/>
  <c r="T1861" i="2"/>
  <c r="R1861" i="2"/>
  <c r="P1861" i="2"/>
  <c r="U1860" i="2"/>
  <c r="T1860" i="2"/>
  <c r="R1860" i="2"/>
  <c r="P1860" i="2"/>
  <c r="U1859" i="2"/>
  <c r="T1859" i="2"/>
  <c r="R1859" i="2"/>
  <c r="P1859" i="2"/>
  <c r="U1858" i="2"/>
  <c r="T1858" i="2"/>
  <c r="R1858" i="2"/>
  <c r="P1858" i="2"/>
  <c r="U1857" i="2"/>
  <c r="T1857" i="2"/>
  <c r="R1857" i="2"/>
  <c r="P1857" i="2"/>
  <c r="U1856" i="2"/>
  <c r="T1856" i="2"/>
  <c r="R1856" i="2"/>
  <c r="P1856" i="2"/>
  <c r="U1855" i="2"/>
  <c r="T1855" i="2"/>
  <c r="R1855" i="2"/>
  <c r="P1855" i="2"/>
  <c r="U1854" i="2"/>
  <c r="T1854" i="2"/>
  <c r="R1854" i="2"/>
  <c r="Q1854" i="2"/>
  <c r="P1854" i="2"/>
  <c r="U1853" i="2"/>
  <c r="T1853" i="2"/>
  <c r="R1853" i="2"/>
  <c r="P1853" i="2"/>
  <c r="U1852" i="2"/>
  <c r="T1852" i="2"/>
  <c r="R1852" i="2"/>
  <c r="P1852" i="2"/>
  <c r="U1851" i="2"/>
  <c r="T1851" i="2"/>
  <c r="R1851" i="2"/>
  <c r="P1851" i="2"/>
  <c r="U1850" i="2"/>
  <c r="T1850" i="2"/>
  <c r="R1850" i="2"/>
  <c r="P1850" i="2"/>
  <c r="U1849" i="2"/>
  <c r="T1849" i="2"/>
  <c r="R1849" i="2"/>
  <c r="P1849" i="2"/>
  <c r="U1848" i="2"/>
  <c r="T1848" i="2"/>
  <c r="R1848" i="2"/>
  <c r="P1848" i="2"/>
  <c r="U1847" i="2"/>
  <c r="T1847" i="2"/>
  <c r="R1847" i="2"/>
  <c r="P1847" i="2"/>
  <c r="U1846" i="2"/>
  <c r="T1846" i="2"/>
  <c r="R1846" i="2"/>
  <c r="P1846" i="2"/>
  <c r="U1845" i="2"/>
  <c r="T1845" i="2"/>
  <c r="R1845" i="2"/>
  <c r="P1845" i="2"/>
  <c r="U1844" i="2"/>
  <c r="T1844" i="2"/>
  <c r="R1844" i="2"/>
  <c r="P1844" i="2"/>
  <c r="U1843" i="2"/>
  <c r="T1843" i="2"/>
  <c r="R1843" i="2"/>
  <c r="P1843" i="2"/>
  <c r="U1842" i="2"/>
  <c r="T1842" i="2"/>
  <c r="R1842" i="2"/>
  <c r="P1842" i="2"/>
  <c r="U1841" i="2"/>
  <c r="T1841" i="2"/>
  <c r="R1841" i="2"/>
  <c r="P1841" i="2"/>
  <c r="U1840" i="2"/>
  <c r="T1840" i="2"/>
  <c r="R1840" i="2"/>
  <c r="P1840" i="2"/>
  <c r="U1839" i="2"/>
  <c r="T1839" i="2"/>
  <c r="R1839" i="2"/>
  <c r="P1839" i="2"/>
  <c r="U1838" i="2"/>
  <c r="T1838" i="2"/>
  <c r="R1838" i="2"/>
  <c r="P1838" i="2"/>
  <c r="U1837" i="2"/>
  <c r="T1837" i="2"/>
  <c r="R1837" i="2"/>
  <c r="P1837" i="2"/>
  <c r="U1836" i="2"/>
  <c r="T1836" i="2"/>
  <c r="R1836" i="2"/>
  <c r="P1836" i="2"/>
  <c r="U1835" i="2"/>
  <c r="T1835" i="2"/>
  <c r="R1835" i="2"/>
  <c r="P1835" i="2"/>
  <c r="U1834" i="2"/>
  <c r="T1834" i="2"/>
  <c r="R1834" i="2"/>
  <c r="P1834" i="2"/>
  <c r="U1833" i="2"/>
  <c r="T1833" i="2"/>
  <c r="R1833" i="2"/>
  <c r="P1833" i="2"/>
  <c r="U1832" i="2"/>
  <c r="T1832" i="2"/>
  <c r="R1832" i="2"/>
  <c r="P1832" i="2"/>
  <c r="U1831" i="2"/>
  <c r="T1831" i="2"/>
  <c r="R1831" i="2"/>
  <c r="P1831" i="2"/>
  <c r="U1830" i="2"/>
  <c r="T1830" i="2"/>
  <c r="R1830" i="2"/>
  <c r="P1830" i="2"/>
  <c r="U1829" i="2"/>
  <c r="T1829" i="2"/>
  <c r="R1829" i="2"/>
  <c r="P1829" i="2"/>
  <c r="U1828" i="2"/>
  <c r="T1828" i="2"/>
  <c r="R1828" i="2"/>
  <c r="P1828" i="2"/>
  <c r="U1827" i="2"/>
  <c r="T1827" i="2"/>
  <c r="R1827" i="2"/>
  <c r="P1827" i="2"/>
  <c r="U1826" i="2"/>
  <c r="T1826" i="2"/>
  <c r="R1826" i="2"/>
  <c r="P1826" i="2"/>
  <c r="U1825" i="2"/>
  <c r="T1825" i="2"/>
  <c r="R1825" i="2"/>
  <c r="P1825" i="2"/>
  <c r="U1824" i="2"/>
  <c r="T1824" i="2"/>
  <c r="R1824" i="2"/>
  <c r="P1824" i="2"/>
  <c r="U1823" i="2"/>
  <c r="T1823" i="2"/>
  <c r="R1823" i="2"/>
  <c r="P1823" i="2"/>
  <c r="U1822" i="2"/>
  <c r="T1822" i="2"/>
  <c r="R1822" i="2"/>
  <c r="P1822" i="2"/>
  <c r="U1821" i="2"/>
  <c r="T1821" i="2"/>
  <c r="R1821" i="2"/>
  <c r="P1821" i="2"/>
  <c r="U1820" i="2"/>
  <c r="T1820" i="2"/>
  <c r="R1820" i="2"/>
  <c r="P1820" i="2"/>
  <c r="U1819" i="2"/>
  <c r="T1819" i="2"/>
  <c r="R1819" i="2"/>
  <c r="P1819" i="2"/>
  <c r="U1818" i="2"/>
  <c r="T1818" i="2"/>
  <c r="R1818" i="2"/>
  <c r="P1818" i="2"/>
  <c r="U1817" i="2"/>
  <c r="T1817" i="2"/>
  <c r="R1817" i="2"/>
  <c r="P1817" i="2"/>
  <c r="U1816" i="2"/>
  <c r="T1816" i="2"/>
  <c r="R1816" i="2"/>
  <c r="P1816" i="2"/>
  <c r="U1815" i="2"/>
  <c r="T1815" i="2"/>
  <c r="R1815" i="2"/>
  <c r="P1815" i="2"/>
  <c r="U1814" i="2"/>
  <c r="T1814" i="2"/>
  <c r="R1814" i="2"/>
  <c r="P1814" i="2"/>
  <c r="U1813" i="2"/>
  <c r="T1813" i="2"/>
  <c r="R1813" i="2"/>
  <c r="P1813" i="2"/>
  <c r="U1812" i="2"/>
  <c r="T1812" i="2"/>
  <c r="R1812" i="2"/>
  <c r="P1812" i="2"/>
  <c r="U1811" i="2"/>
  <c r="T1811" i="2"/>
  <c r="R1811" i="2"/>
  <c r="P1811" i="2"/>
  <c r="U1810" i="2"/>
  <c r="T1810" i="2"/>
  <c r="R1810" i="2"/>
  <c r="P1810" i="2"/>
  <c r="U1809" i="2"/>
  <c r="T1809" i="2"/>
  <c r="R1809" i="2"/>
  <c r="P1809" i="2"/>
  <c r="U1808" i="2"/>
  <c r="T1808" i="2"/>
  <c r="R1808" i="2"/>
  <c r="P1808" i="2"/>
  <c r="U1807" i="2"/>
  <c r="T1807" i="2"/>
  <c r="R1807" i="2"/>
  <c r="P1807" i="2"/>
  <c r="U1806" i="2"/>
  <c r="T1806" i="2"/>
  <c r="R1806" i="2"/>
  <c r="P1806" i="2"/>
  <c r="U1805" i="2"/>
  <c r="T1805" i="2"/>
  <c r="R1805" i="2"/>
  <c r="P1805" i="2"/>
  <c r="U1804" i="2"/>
  <c r="T1804" i="2"/>
  <c r="R1804" i="2"/>
  <c r="P1804" i="2"/>
  <c r="U1803" i="2"/>
  <c r="T1803" i="2"/>
  <c r="R1803" i="2"/>
  <c r="P1803" i="2"/>
  <c r="U1802" i="2"/>
  <c r="T1802" i="2"/>
  <c r="R1802" i="2"/>
  <c r="P1802" i="2"/>
  <c r="U1801" i="2"/>
  <c r="T1801" i="2"/>
  <c r="R1801" i="2"/>
  <c r="P1801" i="2"/>
  <c r="U1800" i="2"/>
  <c r="T1800" i="2"/>
  <c r="R1800" i="2"/>
  <c r="P1800" i="2"/>
  <c r="U1799" i="2"/>
  <c r="T1799" i="2"/>
  <c r="R1799" i="2"/>
  <c r="P1799" i="2"/>
  <c r="U1798" i="2"/>
  <c r="T1798" i="2"/>
  <c r="R1798" i="2"/>
  <c r="P1798" i="2"/>
  <c r="U1797" i="2"/>
  <c r="T1797" i="2"/>
  <c r="R1797" i="2"/>
  <c r="P1797" i="2"/>
  <c r="U1796" i="2"/>
  <c r="T1796" i="2"/>
  <c r="R1796" i="2"/>
  <c r="P1796" i="2"/>
  <c r="U1795" i="2"/>
  <c r="T1795" i="2"/>
  <c r="R1795" i="2"/>
  <c r="P1795" i="2"/>
  <c r="U1794" i="2"/>
  <c r="T1794" i="2"/>
  <c r="R1794" i="2"/>
  <c r="P1794" i="2"/>
  <c r="U1793" i="2"/>
  <c r="T1793" i="2"/>
  <c r="R1793" i="2"/>
  <c r="P1793" i="2"/>
  <c r="U1792" i="2"/>
  <c r="T1792" i="2"/>
  <c r="R1792" i="2"/>
  <c r="P1792" i="2"/>
  <c r="U1791" i="2"/>
  <c r="T1791" i="2"/>
  <c r="R1791" i="2"/>
  <c r="P1791" i="2"/>
  <c r="U1790" i="2"/>
  <c r="T1790" i="2"/>
  <c r="R1790" i="2"/>
  <c r="P1790" i="2"/>
  <c r="U1789" i="2"/>
  <c r="T1789" i="2"/>
  <c r="R1789" i="2"/>
  <c r="P1789" i="2"/>
  <c r="U1788" i="2"/>
  <c r="T1788" i="2"/>
  <c r="R1788" i="2"/>
  <c r="P1788" i="2"/>
  <c r="U1787" i="2"/>
  <c r="T1787" i="2"/>
  <c r="R1787" i="2"/>
  <c r="P1787" i="2"/>
  <c r="U1786" i="2"/>
  <c r="T1786" i="2"/>
  <c r="R1786" i="2"/>
  <c r="P1786" i="2"/>
  <c r="U1785" i="2"/>
  <c r="T1785" i="2"/>
  <c r="R1785" i="2"/>
  <c r="P1785" i="2"/>
  <c r="U1784" i="2"/>
  <c r="T1784" i="2"/>
  <c r="R1784" i="2"/>
  <c r="P1784" i="2"/>
  <c r="U1783" i="2"/>
  <c r="T1783" i="2"/>
  <c r="R1783" i="2"/>
  <c r="P1783" i="2"/>
  <c r="U1782" i="2"/>
  <c r="T1782" i="2"/>
  <c r="R1782" i="2"/>
  <c r="P1782" i="2"/>
  <c r="U1781" i="2"/>
  <c r="T1781" i="2"/>
  <c r="R1781" i="2"/>
  <c r="P1781" i="2"/>
  <c r="U1780" i="2"/>
  <c r="T1780" i="2"/>
  <c r="R1780" i="2"/>
  <c r="P1780" i="2"/>
  <c r="U1779" i="2"/>
  <c r="T1779" i="2"/>
  <c r="R1779" i="2"/>
  <c r="P1779" i="2"/>
  <c r="U1778" i="2"/>
  <c r="T1778" i="2"/>
  <c r="R1778" i="2"/>
  <c r="P1778" i="2"/>
  <c r="U1777" i="2"/>
  <c r="T1777" i="2"/>
  <c r="R1777" i="2"/>
  <c r="P1777" i="2"/>
  <c r="U1776" i="2"/>
  <c r="T1776" i="2"/>
  <c r="R1776" i="2"/>
  <c r="P1776" i="2"/>
  <c r="U1775" i="2"/>
  <c r="T1775" i="2"/>
  <c r="R1775" i="2"/>
  <c r="P1775" i="2"/>
  <c r="U1774" i="2"/>
  <c r="T1774" i="2"/>
  <c r="R1774" i="2"/>
  <c r="P1774" i="2"/>
  <c r="U1773" i="2"/>
  <c r="T1773" i="2"/>
  <c r="R1773" i="2"/>
  <c r="P1773" i="2"/>
  <c r="U1772" i="2"/>
  <c r="T1772" i="2"/>
  <c r="R1772" i="2"/>
  <c r="P1772" i="2"/>
  <c r="U1771" i="2"/>
  <c r="T1771" i="2"/>
  <c r="R1771" i="2"/>
  <c r="P1771" i="2"/>
  <c r="U1770" i="2"/>
  <c r="T1770" i="2"/>
  <c r="R1770" i="2"/>
  <c r="P1770" i="2"/>
  <c r="U1769" i="2"/>
  <c r="T1769" i="2"/>
  <c r="R1769" i="2"/>
  <c r="P1769" i="2"/>
  <c r="U1768" i="2"/>
  <c r="T1768" i="2"/>
  <c r="R1768" i="2"/>
  <c r="P1768" i="2"/>
  <c r="U1767" i="2"/>
  <c r="T1767" i="2"/>
  <c r="R1767" i="2"/>
  <c r="P1767" i="2"/>
  <c r="U1766" i="2"/>
  <c r="T1766" i="2"/>
  <c r="R1766" i="2"/>
  <c r="P1766" i="2"/>
  <c r="U1765" i="2"/>
  <c r="T1765" i="2"/>
  <c r="R1765" i="2"/>
  <c r="P1765" i="2"/>
  <c r="U1764" i="2"/>
  <c r="T1764" i="2"/>
  <c r="R1764" i="2"/>
  <c r="P1764" i="2"/>
  <c r="U1763" i="2"/>
  <c r="T1763" i="2"/>
  <c r="R1763" i="2"/>
  <c r="P1763" i="2"/>
  <c r="U1762" i="2"/>
  <c r="T1762" i="2"/>
  <c r="R1762" i="2"/>
  <c r="P1762" i="2"/>
  <c r="U1761" i="2"/>
  <c r="T1761" i="2"/>
  <c r="R1761" i="2"/>
  <c r="P1761" i="2"/>
  <c r="U1760" i="2"/>
  <c r="T1760" i="2"/>
  <c r="R1760" i="2"/>
  <c r="P1760" i="2"/>
  <c r="U1759" i="2"/>
  <c r="T1759" i="2"/>
  <c r="R1759" i="2"/>
  <c r="P1759" i="2"/>
  <c r="U1758" i="2"/>
  <c r="T1758" i="2"/>
  <c r="R1758" i="2"/>
  <c r="P1758" i="2"/>
  <c r="U1757" i="2"/>
  <c r="T1757" i="2"/>
  <c r="R1757" i="2"/>
  <c r="Q1757" i="2"/>
  <c r="P1757" i="2"/>
  <c r="U1756" i="2"/>
  <c r="T1756" i="2"/>
  <c r="R1756" i="2"/>
  <c r="P1756" i="2"/>
  <c r="U1755" i="2"/>
  <c r="T1755" i="2"/>
  <c r="R1755" i="2"/>
  <c r="P1755" i="2"/>
  <c r="U1754" i="2"/>
  <c r="T1754" i="2"/>
  <c r="R1754" i="2"/>
  <c r="P1754" i="2"/>
  <c r="U1753" i="2"/>
  <c r="T1753" i="2"/>
  <c r="R1753" i="2"/>
  <c r="P1753" i="2"/>
  <c r="U1752" i="2"/>
  <c r="T1752" i="2"/>
  <c r="R1752" i="2"/>
  <c r="P1752" i="2"/>
  <c r="U1751" i="2"/>
  <c r="T1751" i="2"/>
  <c r="R1751" i="2"/>
  <c r="P1751" i="2"/>
  <c r="U1750" i="2"/>
  <c r="T1750" i="2"/>
  <c r="R1750" i="2"/>
  <c r="P1750" i="2"/>
  <c r="U1749" i="2"/>
  <c r="T1749" i="2"/>
  <c r="R1749" i="2"/>
  <c r="P1749" i="2"/>
  <c r="U1748" i="2"/>
  <c r="T1748" i="2"/>
  <c r="R1748" i="2"/>
  <c r="P1748" i="2"/>
  <c r="U1747" i="2"/>
  <c r="T1747" i="2"/>
  <c r="R1747" i="2"/>
  <c r="P1747" i="2"/>
  <c r="U1746" i="2"/>
  <c r="T1746" i="2"/>
  <c r="R1746" i="2"/>
  <c r="P1746" i="2"/>
  <c r="U1745" i="2"/>
  <c r="T1745" i="2"/>
  <c r="R1745" i="2"/>
  <c r="P1745" i="2"/>
  <c r="U1744" i="2"/>
  <c r="T1744" i="2"/>
  <c r="R1744" i="2"/>
  <c r="P1744" i="2"/>
  <c r="U1743" i="2"/>
  <c r="T1743" i="2"/>
  <c r="R1743" i="2"/>
  <c r="P1743" i="2"/>
  <c r="U1742" i="2"/>
  <c r="T1742" i="2"/>
  <c r="R1742" i="2"/>
  <c r="P1742" i="2"/>
  <c r="U1741" i="2"/>
  <c r="T1741" i="2"/>
  <c r="R1741" i="2"/>
  <c r="P1741" i="2"/>
  <c r="U1740" i="2"/>
  <c r="T1740" i="2"/>
  <c r="R1740" i="2"/>
  <c r="P1740" i="2"/>
  <c r="U1739" i="2"/>
  <c r="T1739" i="2"/>
  <c r="R1739" i="2"/>
  <c r="P1739" i="2"/>
  <c r="U1738" i="2"/>
  <c r="T1738" i="2"/>
  <c r="R1738" i="2"/>
  <c r="P1738" i="2"/>
  <c r="U1737" i="2"/>
  <c r="T1737" i="2"/>
  <c r="R1737" i="2"/>
  <c r="P1737" i="2"/>
  <c r="U1736" i="2"/>
  <c r="T1736" i="2"/>
  <c r="R1736" i="2"/>
  <c r="P1736" i="2"/>
  <c r="U1735" i="2"/>
  <c r="T1735" i="2"/>
  <c r="R1735" i="2"/>
  <c r="P1735" i="2"/>
  <c r="U1734" i="2"/>
  <c r="T1734" i="2"/>
  <c r="R1734" i="2"/>
  <c r="P1734" i="2"/>
  <c r="U1733" i="2"/>
  <c r="T1733" i="2"/>
  <c r="R1733" i="2"/>
  <c r="P1733" i="2"/>
  <c r="U1732" i="2"/>
  <c r="T1732" i="2"/>
  <c r="R1732" i="2"/>
  <c r="P1732" i="2"/>
  <c r="U1731" i="2"/>
  <c r="T1731" i="2"/>
  <c r="R1731" i="2"/>
  <c r="P1731" i="2"/>
  <c r="U1730" i="2"/>
  <c r="T1730" i="2"/>
  <c r="R1730" i="2"/>
  <c r="P1730" i="2"/>
  <c r="U1729" i="2"/>
  <c r="T1729" i="2"/>
  <c r="R1729" i="2"/>
  <c r="P1729" i="2"/>
  <c r="U1728" i="2"/>
  <c r="T1728" i="2"/>
  <c r="R1728" i="2"/>
  <c r="P1728" i="2"/>
  <c r="U1727" i="2"/>
  <c r="T1727" i="2"/>
  <c r="R1727" i="2"/>
  <c r="P1727" i="2"/>
  <c r="U1726" i="2"/>
  <c r="T1726" i="2"/>
  <c r="R1726" i="2"/>
  <c r="P1726" i="2"/>
  <c r="U1725" i="2"/>
  <c r="T1725" i="2"/>
  <c r="R1725" i="2"/>
  <c r="P1725" i="2"/>
  <c r="U1724" i="2"/>
  <c r="T1724" i="2"/>
  <c r="R1724" i="2"/>
  <c r="P1724" i="2"/>
  <c r="U1723" i="2"/>
  <c r="T1723" i="2"/>
  <c r="R1723" i="2"/>
  <c r="P1723" i="2"/>
  <c r="U1722" i="2"/>
  <c r="T1722" i="2"/>
  <c r="R1722" i="2"/>
  <c r="P1722" i="2"/>
  <c r="U1721" i="2"/>
  <c r="T1721" i="2"/>
  <c r="R1721" i="2"/>
  <c r="P1721" i="2"/>
  <c r="U1720" i="2"/>
  <c r="T1720" i="2"/>
  <c r="R1720" i="2"/>
  <c r="P1720" i="2"/>
  <c r="U1719" i="2"/>
  <c r="T1719" i="2"/>
  <c r="R1719" i="2"/>
  <c r="P1719" i="2"/>
  <c r="U1718" i="2"/>
  <c r="T1718" i="2"/>
  <c r="R1718" i="2"/>
  <c r="P1718" i="2"/>
  <c r="U1717" i="2"/>
  <c r="T1717" i="2"/>
  <c r="R1717" i="2"/>
  <c r="P1717" i="2"/>
  <c r="U1716" i="2"/>
  <c r="T1716" i="2"/>
  <c r="R1716" i="2"/>
  <c r="P1716" i="2"/>
  <c r="U1715" i="2"/>
  <c r="T1715" i="2"/>
  <c r="R1715" i="2"/>
  <c r="P1715" i="2"/>
  <c r="U1714" i="2"/>
  <c r="T1714" i="2"/>
  <c r="R1714" i="2"/>
  <c r="P1714" i="2"/>
  <c r="U1713" i="2"/>
  <c r="T1713" i="2"/>
  <c r="R1713" i="2"/>
  <c r="P1713" i="2"/>
  <c r="U1712" i="2"/>
  <c r="T1712" i="2"/>
  <c r="R1712" i="2"/>
  <c r="P1712" i="2"/>
  <c r="U1711" i="2"/>
  <c r="T1711" i="2"/>
  <c r="R1711" i="2"/>
  <c r="P1711" i="2"/>
  <c r="U1710" i="2"/>
  <c r="T1710" i="2"/>
  <c r="R1710" i="2"/>
  <c r="P1710" i="2"/>
  <c r="U1709" i="2"/>
  <c r="T1709" i="2"/>
  <c r="R1709" i="2"/>
  <c r="P1709" i="2"/>
  <c r="U1708" i="2"/>
  <c r="T1708" i="2"/>
  <c r="R1708" i="2"/>
  <c r="P1708" i="2"/>
  <c r="U1707" i="2"/>
  <c r="T1707" i="2"/>
  <c r="R1707" i="2"/>
  <c r="P1707" i="2"/>
  <c r="U1706" i="2"/>
  <c r="T1706" i="2"/>
  <c r="R1706" i="2"/>
  <c r="P1706" i="2"/>
  <c r="U1705" i="2"/>
  <c r="T1705" i="2"/>
  <c r="R1705" i="2"/>
  <c r="P1705" i="2"/>
  <c r="U1704" i="2"/>
  <c r="T1704" i="2"/>
  <c r="R1704" i="2"/>
  <c r="P1704" i="2"/>
  <c r="U1703" i="2"/>
  <c r="T1703" i="2"/>
  <c r="R1703" i="2"/>
  <c r="P1703" i="2"/>
  <c r="U1702" i="2"/>
  <c r="T1702" i="2"/>
  <c r="R1702" i="2"/>
  <c r="P1702" i="2"/>
  <c r="U1701" i="2"/>
  <c r="T1701" i="2"/>
  <c r="R1701" i="2"/>
  <c r="P1701" i="2"/>
  <c r="U1700" i="2"/>
  <c r="T1700" i="2"/>
  <c r="R1700" i="2"/>
  <c r="P1700" i="2"/>
  <c r="U1699" i="2"/>
  <c r="T1699" i="2"/>
  <c r="R1699" i="2"/>
  <c r="P1699" i="2"/>
  <c r="U1698" i="2"/>
  <c r="T1698" i="2"/>
  <c r="R1698" i="2"/>
  <c r="P1698" i="2"/>
  <c r="U1697" i="2"/>
  <c r="T1697" i="2"/>
  <c r="R1697" i="2"/>
  <c r="P1697" i="2"/>
  <c r="U1696" i="2"/>
  <c r="T1696" i="2"/>
  <c r="R1696" i="2"/>
  <c r="P1696" i="2"/>
  <c r="U1695" i="2"/>
  <c r="T1695" i="2"/>
  <c r="R1695" i="2"/>
  <c r="P1695" i="2"/>
  <c r="U1694" i="2"/>
  <c r="T1694" i="2"/>
  <c r="R1694" i="2"/>
  <c r="P1694" i="2"/>
  <c r="U1693" i="2"/>
  <c r="T1693" i="2"/>
  <c r="R1693" i="2"/>
  <c r="P1693" i="2"/>
  <c r="U1692" i="2"/>
  <c r="T1692" i="2"/>
  <c r="R1692" i="2"/>
  <c r="P1692" i="2"/>
  <c r="U1691" i="2"/>
  <c r="T1691" i="2"/>
  <c r="R1691" i="2"/>
  <c r="P1691" i="2"/>
  <c r="U1690" i="2"/>
  <c r="T1690" i="2"/>
  <c r="R1690" i="2"/>
  <c r="P1690" i="2"/>
  <c r="U1689" i="2"/>
  <c r="T1689" i="2"/>
  <c r="R1689" i="2"/>
  <c r="P1689" i="2"/>
  <c r="U1688" i="2"/>
  <c r="T1688" i="2"/>
  <c r="R1688" i="2"/>
  <c r="P1688" i="2"/>
  <c r="U1687" i="2"/>
  <c r="T1687" i="2"/>
  <c r="R1687" i="2"/>
  <c r="P1687" i="2"/>
  <c r="U1686" i="2"/>
  <c r="T1686" i="2"/>
  <c r="R1686" i="2"/>
  <c r="P1686" i="2"/>
  <c r="U1685" i="2"/>
  <c r="T1685" i="2"/>
  <c r="R1685" i="2"/>
  <c r="P1685" i="2"/>
  <c r="U1684" i="2"/>
  <c r="T1684" i="2"/>
  <c r="R1684" i="2"/>
  <c r="P1684" i="2"/>
  <c r="U1683" i="2"/>
  <c r="T1683" i="2"/>
  <c r="R1683" i="2"/>
  <c r="P1683" i="2"/>
  <c r="U1682" i="2"/>
  <c r="T1682" i="2"/>
  <c r="R1682" i="2"/>
  <c r="P1682" i="2"/>
  <c r="U1681" i="2"/>
  <c r="T1681" i="2"/>
  <c r="R1681" i="2"/>
  <c r="P1681" i="2"/>
  <c r="U1680" i="2"/>
  <c r="T1680" i="2"/>
  <c r="R1680" i="2"/>
  <c r="P1680" i="2"/>
  <c r="U1679" i="2"/>
  <c r="T1679" i="2"/>
  <c r="R1679" i="2"/>
  <c r="P1679" i="2"/>
  <c r="U1678" i="2"/>
  <c r="T1678" i="2"/>
  <c r="R1678" i="2"/>
  <c r="P1678" i="2"/>
  <c r="U1677" i="2"/>
  <c r="T1677" i="2"/>
  <c r="R1677" i="2"/>
  <c r="P1677" i="2"/>
  <c r="U1676" i="2"/>
  <c r="T1676" i="2"/>
  <c r="R1676" i="2"/>
  <c r="P1676" i="2"/>
  <c r="U1675" i="2"/>
  <c r="T1675" i="2"/>
  <c r="R1675" i="2"/>
  <c r="P1675" i="2"/>
  <c r="U1674" i="2"/>
  <c r="T1674" i="2"/>
  <c r="R1674" i="2"/>
  <c r="P1674" i="2"/>
  <c r="U1673" i="2"/>
  <c r="T1673" i="2"/>
  <c r="R1673" i="2"/>
  <c r="P1673" i="2"/>
  <c r="U1672" i="2"/>
  <c r="T1672" i="2"/>
  <c r="R1672" i="2"/>
  <c r="P1672" i="2"/>
  <c r="U1671" i="2"/>
  <c r="T1671" i="2"/>
  <c r="R1671" i="2"/>
  <c r="P1671" i="2"/>
  <c r="U1670" i="2"/>
  <c r="T1670" i="2"/>
  <c r="R1670" i="2"/>
  <c r="P1670" i="2"/>
  <c r="U1669" i="2"/>
  <c r="T1669" i="2"/>
  <c r="R1669" i="2"/>
  <c r="P1669" i="2"/>
  <c r="U1668" i="2"/>
  <c r="T1668" i="2"/>
  <c r="R1668" i="2"/>
  <c r="P1668" i="2"/>
  <c r="U1667" i="2"/>
  <c r="T1667" i="2"/>
  <c r="R1667" i="2"/>
  <c r="P1667" i="2"/>
  <c r="U1666" i="2"/>
  <c r="T1666" i="2"/>
  <c r="R1666" i="2"/>
  <c r="P1666" i="2"/>
  <c r="U1665" i="2"/>
  <c r="T1665" i="2"/>
  <c r="R1665" i="2"/>
  <c r="P1665" i="2"/>
  <c r="U1664" i="2"/>
  <c r="T1664" i="2"/>
  <c r="R1664" i="2"/>
  <c r="P1664" i="2"/>
  <c r="U1663" i="2"/>
  <c r="T1663" i="2"/>
  <c r="R1663" i="2"/>
  <c r="P1663" i="2"/>
  <c r="U1662" i="2"/>
  <c r="T1662" i="2"/>
  <c r="R1662" i="2"/>
  <c r="P1662" i="2"/>
  <c r="U1661" i="2"/>
  <c r="T1661" i="2"/>
  <c r="R1661" i="2"/>
  <c r="P1661" i="2"/>
  <c r="U1660" i="2"/>
  <c r="T1660" i="2"/>
  <c r="R1660" i="2"/>
  <c r="P1660" i="2"/>
  <c r="U1659" i="2"/>
  <c r="T1659" i="2"/>
  <c r="R1659" i="2"/>
  <c r="P1659" i="2"/>
  <c r="U1658" i="2"/>
  <c r="T1658" i="2"/>
  <c r="R1658" i="2"/>
  <c r="P1658" i="2"/>
  <c r="U1657" i="2"/>
  <c r="T1657" i="2"/>
  <c r="R1657" i="2"/>
  <c r="P1657" i="2"/>
  <c r="U1656" i="2"/>
  <c r="T1656" i="2"/>
  <c r="R1656" i="2"/>
  <c r="P1656" i="2"/>
  <c r="U1655" i="2"/>
  <c r="T1655" i="2"/>
  <c r="R1655" i="2"/>
  <c r="P1655" i="2"/>
  <c r="U1654" i="2"/>
  <c r="T1654" i="2"/>
  <c r="R1654" i="2"/>
  <c r="P1654" i="2"/>
  <c r="U1653" i="2"/>
  <c r="T1653" i="2"/>
  <c r="R1653" i="2"/>
  <c r="P1653" i="2"/>
  <c r="U1652" i="2"/>
  <c r="T1652" i="2"/>
  <c r="R1652" i="2"/>
  <c r="P1652" i="2"/>
  <c r="U1651" i="2"/>
  <c r="T1651" i="2"/>
  <c r="R1651" i="2"/>
  <c r="P1651" i="2"/>
  <c r="U1650" i="2"/>
  <c r="T1650" i="2"/>
  <c r="R1650" i="2"/>
  <c r="P1650" i="2"/>
  <c r="U1649" i="2"/>
  <c r="T1649" i="2"/>
  <c r="R1649" i="2"/>
  <c r="P1649" i="2"/>
  <c r="U1648" i="2"/>
  <c r="T1648" i="2"/>
  <c r="R1648" i="2"/>
  <c r="P1648" i="2"/>
  <c r="U1647" i="2"/>
  <c r="T1647" i="2"/>
  <c r="R1647" i="2"/>
  <c r="P1647" i="2"/>
  <c r="U1646" i="2"/>
  <c r="T1646" i="2"/>
  <c r="R1646" i="2"/>
  <c r="P1646" i="2"/>
  <c r="U1645" i="2"/>
  <c r="T1645" i="2"/>
  <c r="R1645" i="2"/>
  <c r="P1645" i="2"/>
  <c r="U1644" i="2"/>
  <c r="T1644" i="2"/>
  <c r="R1644" i="2"/>
  <c r="P1644" i="2"/>
  <c r="U1643" i="2"/>
  <c r="T1643" i="2"/>
  <c r="R1643" i="2"/>
  <c r="P1643" i="2"/>
  <c r="U1642" i="2"/>
  <c r="T1642" i="2"/>
  <c r="R1642" i="2"/>
  <c r="P1642" i="2"/>
  <c r="U1641" i="2"/>
  <c r="T1641" i="2"/>
  <c r="R1641" i="2"/>
  <c r="P1641" i="2"/>
  <c r="U1640" i="2"/>
  <c r="T1640" i="2"/>
  <c r="R1640" i="2"/>
  <c r="Q1640" i="2"/>
  <c r="P1640" i="2"/>
  <c r="U1639" i="2"/>
  <c r="T1639" i="2"/>
  <c r="R1639" i="2"/>
  <c r="P1639" i="2"/>
  <c r="U1638" i="2"/>
  <c r="T1638" i="2"/>
  <c r="R1638" i="2"/>
  <c r="P1638" i="2"/>
  <c r="U1637" i="2"/>
  <c r="T1637" i="2"/>
  <c r="R1637" i="2"/>
  <c r="P1637" i="2"/>
  <c r="U1636" i="2"/>
  <c r="T1636" i="2"/>
  <c r="R1636" i="2"/>
  <c r="P1636" i="2"/>
  <c r="U1635" i="2"/>
  <c r="T1635" i="2"/>
  <c r="R1635" i="2"/>
  <c r="P1635" i="2"/>
  <c r="U1634" i="2"/>
  <c r="T1634" i="2"/>
  <c r="R1634" i="2"/>
  <c r="P1634" i="2"/>
  <c r="U1633" i="2"/>
  <c r="T1633" i="2"/>
  <c r="R1633" i="2"/>
  <c r="P1633" i="2"/>
  <c r="U1632" i="2"/>
  <c r="T1632" i="2"/>
  <c r="R1632" i="2"/>
  <c r="P1632" i="2"/>
  <c r="U1631" i="2"/>
  <c r="T1631" i="2"/>
  <c r="R1631" i="2"/>
  <c r="P1631" i="2"/>
  <c r="U1630" i="2"/>
  <c r="T1630" i="2"/>
  <c r="R1630" i="2"/>
  <c r="P1630" i="2"/>
  <c r="U1629" i="2"/>
  <c r="T1629" i="2"/>
  <c r="R1629" i="2"/>
  <c r="P1629" i="2"/>
  <c r="U1628" i="2"/>
  <c r="T1628" i="2"/>
  <c r="R1628" i="2"/>
  <c r="P1628" i="2"/>
  <c r="U1627" i="2"/>
  <c r="T1627" i="2"/>
  <c r="R1627" i="2"/>
  <c r="P1627" i="2"/>
  <c r="U1626" i="2"/>
  <c r="T1626" i="2"/>
  <c r="R1626" i="2"/>
  <c r="P1626" i="2"/>
  <c r="U1625" i="2"/>
  <c r="T1625" i="2"/>
  <c r="R1625" i="2"/>
  <c r="P1625" i="2"/>
  <c r="U1624" i="2"/>
  <c r="T1624" i="2"/>
  <c r="R1624" i="2"/>
  <c r="P1624" i="2"/>
  <c r="U1623" i="2"/>
  <c r="T1623" i="2"/>
  <c r="R1623" i="2"/>
  <c r="P1623" i="2"/>
  <c r="U1622" i="2"/>
  <c r="T1622" i="2"/>
  <c r="R1622" i="2"/>
  <c r="P1622" i="2"/>
  <c r="U1621" i="2"/>
  <c r="T1621" i="2"/>
  <c r="R1621" i="2"/>
  <c r="P1621" i="2"/>
  <c r="U1620" i="2"/>
  <c r="T1620" i="2"/>
  <c r="R1620" i="2"/>
  <c r="P1620" i="2"/>
  <c r="U1619" i="2"/>
  <c r="T1619" i="2"/>
  <c r="R1619" i="2"/>
  <c r="P1619" i="2"/>
  <c r="U1618" i="2"/>
  <c r="T1618" i="2"/>
  <c r="R1618" i="2"/>
  <c r="P1618" i="2"/>
  <c r="U1617" i="2"/>
  <c r="T1617" i="2"/>
  <c r="R1617" i="2"/>
  <c r="P1617" i="2"/>
  <c r="U1616" i="2"/>
  <c r="T1616" i="2"/>
  <c r="R1616" i="2"/>
  <c r="P1616" i="2"/>
  <c r="U1615" i="2"/>
  <c r="T1615" i="2"/>
  <c r="R1615" i="2"/>
  <c r="P1615" i="2"/>
  <c r="U1614" i="2"/>
  <c r="T1614" i="2"/>
  <c r="R1614" i="2"/>
  <c r="P1614" i="2"/>
  <c r="U1613" i="2"/>
  <c r="T1613" i="2"/>
  <c r="R1613" i="2"/>
  <c r="P1613" i="2"/>
  <c r="U1612" i="2"/>
  <c r="T1612" i="2"/>
  <c r="R1612" i="2"/>
  <c r="P1612" i="2"/>
  <c r="U1611" i="2"/>
  <c r="T1611" i="2"/>
  <c r="R1611" i="2"/>
  <c r="P1611" i="2"/>
  <c r="U1610" i="2"/>
  <c r="T1610" i="2"/>
  <c r="R1610" i="2"/>
  <c r="P1610" i="2"/>
  <c r="U1609" i="2"/>
  <c r="T1609" i="2"/>
  <c r="R1609" i="2"/>
  <c r="P1609" i="2"/>
  <c r="U1608" i="2"/>
  <c r="T1608" i="2"/>
  <c r="R1608" i="2"/>
  <c r="P1608" i="2"/>
  <c r="U1607" i="2"/>
  <c r="T1607" i="2"/>
  <c r="R1607" i="2"/>
  <c r="P1607" i="2"/>
  <c r="U1606" i="2"/>
  <c r="T1606" i="2"/>
  <c r="R1606" i="2"/>
  <c r="P1606" i="2"/>
  <c r="U1605" i="2"/>
  <c r="T1605" i="2"/>
  <c r="R1605" i="2"/>
  <c r="P1605" i="2"/>
  <c r="U1604" i="2"/>
  <c r="T1604" i="2"/>
  <c r="R1604" i="2"/>
  <c r="P1604" i="2"/>
  <c r="U1603" i="2"/>
  <c r="T1603" i="2"/>
  <c r="R1603" i="2"/>
  <c r="P1603" i="2"/>
  <c r="U1602" i="2"/>
  <c r="T1602" i="2"/>
  <c r="R1602" i="2"/>
  <c r="P1602" i="2"/>
  <c r="U1601" i="2"/>
  <c r="T1601" i="2"/>
  <c r="R1601" i="2"/>
  <c r="P1601" i="2"/>
  <c r="U1600" i="2"/>
  <c r="T1600" i="2"/>
  <c r="R1600" i="2"/>
  <c r="P1600" i="2"/>
  <c r="U1599" i="2"/>
  <c r="T1599" i="2"/>
  <c r="R1599" i="2"/>
  <c r="P1599" i="2"/>
  <c r="U1598" i="2"/>
  <c r="T1598" i="2"/>
  <c r="R1598" i="2"/>
  <c r="P1598" i="2"/>
  <c r="U1597" i="2"/>
  <c r="T1597" i="2"/>
  <c r="R1597" i="2"/>
  <c r="P1597" i="2"/>
  <c r="U1596" i="2"/>
  <c r="T1596" i="2"/>
  <c r="R1596" i="2"/>
  <c r="P1596" i="2"/>
  <c r="U1595" i="2"/>
  <c r="T1595" i="2"/>
  <c r="R1595" i="2"/>
  <c r="P1595" i="2"/>
  <c r="U1594" i="2"/>
  <c r="T1594" i="2"/>
  <c r="R1594" i="2"/>
  <c r="P1594" i="2"/>
  <c r="U1593" i="2"/>
  <c r="T1593" i="2"/>
  <c r="R1593" i="2"/>
  <c r="P1593" i="2"/>
  <c r="U1592" i="2"/>
  <c r="T1592" i="2"/>
  <c r="R1592" i="2"/>
  <c r="P1592" i="2"/>
  <c r="U1591" i="2"/>
  <c r="T1591" i="2"/>
  <c r="R1591" i="2"/>
  <c r="P1591" i="2"/>
  <c r="U1590" i="2"/>
  <c r="T1590" i="2"/>
  <c r="R1590" i="2"/>
  <c r="P1590" i="2"/>
  <c r="U1589" i="2"/>
  <c r="T1589" i="2"/>
  <c r="R1589" i="2"/>
  <c r="P1589" i="2"/>
  <c r="U1588" i="2"/>
  <c r="T1588" i="2"/>
  <c r="R1588" i="2"/>
  <c r="P1588" i="2"/>
  <c r="U1587" i="2"/>
  <c r="T1587" i="2"/>
  <c r="R1587" i="2"/>
  <c r="P1587" i="2"/>
  <c r="U1586" i="2"/>
  <c r="T1586" i="2"/>
  <c r="R1586" i="2"/>
  <c r="P1586" i="2"/>
  <c r="U1585" i="2"/>
  <c r="T1585" i="2"/>
  <c r="R1585" i="2"/>
  <c r="P1585" i="2"/>
  <c r="U1584" i="2"/>
  <c r="T1584" i="2"/>
  <c r="R1584" i="2"/>
  <c r="P1584" i="2"/>
  <c r="U1583" i="2"/>
  <c r="T1583" i="2"/>
  <c r="R1583" i="2"/>
  <c r="P1583" i="2"/>
  <c r="U1582" i="2"/>
  <c r="T1582" i="2"/>
  <c r="R1582" i="2"/>
  <c r="P1582" i="2"/>
  <c r="U1581" i="2"/>
  <c r="T1581" i="2"/>
  <c r="R1581" i="2"/>
  <c r="P1581" i="2"/>
  <c r="U1580" i="2"/>
  <c r="T1580" i="2"/>
  <c r="R1580" i="2"/>
  <c r="P1580" i="2"/>
  <c r="U1579" i="2"/>
  <c r="T1579" i="2"/>
  <c r="R1579" i="2"/>
  <c r="P1579" i="2"/>
  <c r="U1578" i="2"/>
  <c r="T1578" i="2"/>
  <c r="R1578" i="2"/>
  <c r="P1578" i="2"/>
  <c r="U1577" i="2"/>
  <c r="T1577" i="2"/>
  <c r="R1577" i="2"/>
  <c r="P1577" i="2"/>
  <c r="U1576" i="2"/>
  <c r="T1576" i="2"/>
  <c r="R1576" i="2"/>
  <c r="P1576" i="2"/>
  <c r="U1575" i="2"/>
  <c r="T1575" i="2"/>
  <c r="R1575" i="2"/>
  <c r="P1575" i="2"/>
  <c r="U1574" i="2"/>
  <c r="T1574" i="2"/>
  <c r="R1574" i="2"/>
  <c r="P1574" i="2"/>
  <c r="U1573" i="2"/>
  <c r="T1573" i="2"/>
  <c r="R1573" i="2"/>
  <c r="P1573" i="2"/>
  <c r="U1572" i="2"/>
  <c r="T1572" i="2"/>
  <c r="R1572" i="2"/>
  <c r="P1572" i="2"/>
  <c r="U1571" i="2"/>
  <c r="T1571" i="2"/>
  <c r="R1571" i="2"/>
  <c r="P1571" i="2"/>
  <c r="U1570" i="2"/>
  <c r="T1570" i="2"/>
  <c r="R1570" i="2"/>
  <c r="P1570" i="2"/>
  <c r="U1569" i="2"/>
  <c r="T1569" i="2"/>
  <c r="R1569" i="2"/>
  <c r="P1569" i="2"/>
  <c r="U1568" i="2"/>
  <c r="T1568" i="2"/>
  <c r="R1568" i="2"/>
  <c r="P1568" i="2"/>
  <c r="U1567" i="2"/>
  <c r="T1567" i="2"/>
  <c r="R1567" i="2"/>
  <c r="P1567" i="2"/>
  <c r="U1566" i="2"/>
  <c r="T1566" i="2"/>
  <c r="R1566" i="2"/>
  <c r="P1566" i="2"/>
  <c r="U1565" i="2"/>
  <c r="T1565" i="2"/>
  <c r="R1565" i="2"/>
  <c r="P1565" i="2"/>
  <c r="U1564" i="2"/>
  <c r="T1564" i="2"/>
  <c r="R1564" i="2"/>
  <c r="P1564" i="2"/>
  <c r="U1563" i="2"/>
  <c r="T1563" i="2"/>
  <c r="R1563" i="2"/>
  <c r="P1563" i="2"/>
  <c r="U1562" i="2"/>
  <c r="T1562" i="2"/>
  <c r="R1562" i="2"/>
  <c r="P1562" i="2"/>
  <c r="U1561" i="2"/>
  <c r="T1561" i="2"/>
  <c r="R1561" i="2"/>
  <c r="P1561" i="2"/>
  <c r="U1560" i="2"/>
  <c r="T1560" i="2"/>
  <c r="R1560" i="2"/>
  <c r="P1560" i="2"/>
  <c r="U1559" i="2"/>
  <c r="T1559" i="2"/>
  <c r="R1559" i="2"/>
  <c r="P1559" i="2"/>
  <c r="U1558" i="2"/>
  <c r="T1558" i="2"/>
  <c r="R1558" i="2"/>
  <c r="P1558" i="2"/>
  <c r="U1557" i="2"/>
  <c r="T1557" i="2"/>
  <c r="R1557" i="2"/>
  <c r="P1557" i="2"/>
  <c r="U1556" i="2"/>
  <c r="T1556" i="2"/>
  <c r="R1556" i="2"/>
  <c r="P1556" i="2"/>
  <c r="U1555" i="2"/>
  <c r="T1555" i="2"/>
  <c r="R1555" i="2"/>
  <c r="P1555" i="2"/>
  <c r="U1554" i="2"/>
  <c r="T1554" i="2"/>
  <c r="R1554" i="2"/>
  <c r="P1554" i="2"/>
  <c r="U1553" i="2"/>
  <c r="T1553" i="2"/>
  <c r="R1553" i="2"/>
  <c r="P1553" i="2"/>
  <c r="U1552" i="2"/>
  <c r="T1552" i="2"/>
  <c r="R1552" i="2"/>
  <c r="P1552" i="2"/>
  <c r="U1551" i="2"/>
  <c r="T1551" i="2"/>
  <c r="R1551" i="2"/>
  <c r="P1551" i="2"/>
  <c r="U1550" i="2"/>
  <c r="T1550" i="2"/>
  <c r="R1550" i="2"/>
  <c r="P1550" i="2"/>
  <c r="U1549" i="2"/>
  <c r="T1549" i="2"/>
  <c r="R1549" i="2"/>
  <c r="P1549" i="2"/>
  <c r="U1548" i="2"/>
  <c r="T1548" i="2"/>
  <c r="R1548" i="2"/>
  <c r="P1548" i="2"/>
  <c r="U1547" i="2"/>
  <c r="T1547" i="2"/>
  <c r="R1547" i="2"/>
  <c r="P1547" i="2"/>
  <c r="U1546" i="2"/>
  <c r="T1546" i="2"/>
  <c r="R1546" i="2"/>
  <c r="P1546" i="2"/>
  <c r="U1545" i="2"/>
  <c r="T1545" i="2"/>
  <c r="R1545" i="2"/>
  <c r="P1545" i="2"/>
  <c r="U1544" i="2"/>
  <c r="T1544" i="2"/>
  <c r="R1544" i="2"/>
  <c r="P1544" i="2"/>
  <c r="U1543" i="2"/>
  <c r="T1543" i="2"/>
  <c r="R1543" i="2"/>
  <c r="P1543" i="2"/>
  <c r="U1542" i="2"/>
  <c r="T1542" i="2"/>
  <c r="R1542" i="2"/>
  <c r="P1542" i="2"/>
  <c r="U1541" i="2"/>
  <c r="T1541" i="2"/>
  <c r="R1541" i="2"/>
  <c r="P1541" i="2"/>
  <c r="U1540" i="2"/>
  <c r="T1540" i="2"/>
  <c r="R1540" i="2"/>
  <c r="P1540" i="2"/>
  <c r="U1539" i="2"/>
  <c r="T1539" i="2"/>
  <c r="R1539" i="2"/>
  <c r="P1539" i="2"/>
  <c r="U1538" i="2"/>
  <c r="T1538" i="2"/>
  <c r="R1538" i="2"/>
  <c r="P1538" i="2"/>
  <c r="U1537" i="2"/>
  <c r="T1537" i="2"/>
  <c r="R1537" i="2"/>
  <c r="P1537" i="2"/>
  <c r="U1536" i="2"/>
  <c r="T1536" i="2"/>
  <c r="R1536" i="2"/>
  <c r="P1536" i="2"/>
  <c r="U1535" i="2"/>
  <c r="T1535" i="2"/>
  <c r="R1535" i="2"/>
  <c r="P1535" i="2"/>
  <c r="U1534" i="2"/>
  <c r="T1534" i="2"/>
  <c r="R1534" i="2"/>
  <c r="P1534" i="2"/>
  <c r="U1533" i="2"/>
  <c r="T1533" i="2"/>
  <c r="R1533" i="2"/>
  <c r="P1533" i="2"/>
  <c r="U1532" i="2"/>
  <c r="T1532" i="2"/>
  <c r="R1532" i="2"/>
  <c r="P1532" i="2"/>
  <c r="U1531" i="2"/>
  <c r="T1531" i="2"/>
  <c r="R1531" i="2"/>
  <c r="P1531" i="2"/>
  <c r="U1530" i="2"/>
  <c r="T1530" i="2"/>
  <c r="R1530" i="2"/>
  <c r="P1530" i="2"/>
  <c r="U1529" i="2"/>
  <c r="T1529" i="2"/>
  <c r="R1529" i="2"/>
  <c r="P1529" i="2"/>
  <c r="U1528" i="2"/>
  <c r="T1528" i="2"/>
  <c r="R1528" i="2"/>
  <c r="P1528" i="2"/>
  <c r="U1527" i="2"/>
  <c r="T1527" i="2"/>
  <c r="R1527" i="2"/>
  <c r="P1527" i="2"/>
  <c r="U1526" i="2"/>
  <c r="T1526" i="2"/>
  <c r="R1526" i="2"/>
  <c r="P1526" i="2"/>
  <c r="U1525" i="2"/>
  <c r="T1525" i="2"/>
  <c r="R1525" i="2"/>
  <c r="P1525" i="2"/>
  <c r="U1524" i="2"/>
  <c r="T1524" i="2"/>
  <c r="R1524" i="2"/>
  <c r="P1524" i="2"/>
  <c r="U1523" i="2"/>
  <c r="T1523" i="2"/>
  <c r="R1523" i="2"/>
  <c r="P1523" i="2"/>
  <c r="U1522" i="2"/>
  <c r="T1522" i="2"/>
  <c r="R1522" i="2"/>
  <c r="P1522" i="2"/>
  <c r="U1521" i="2"/>
  <c r="T1521" i="2"/>
  <c r="R1521" i="2"/>
  <c r="P1521" i="2"/>
  <c r="U1520" i="2"/>
  <c r="T1520" i="2"/>
  <c r="R1520" i="2"/>
  <c r="P1520" i="2"/>
  <c r="U1519" i="2"/>
  <c r="T1519" i="2"/>
  <c r="R1519" i="2"/>
  <c r="P1519" i="2"/>
  <c r="U1518" i="2"/>
  <c r="T1518" i="2"/>
  <c r="R1518" i="2"/>
  <c r="P1518" i="2"/>
  <c r="U1517" i="2"/>
  <c r="T1517" i="2"/>
  <c r="R1517" i="2"/>
  <c r="P1517" i="2"/>
  <c r="U1516" i="2"/>
  <c r="T1516" i="2"/>
  <c r="R1516" i="2"/>
  <c r="P1516" i="2"/>
  <c r="U1515" i="2"/>
  <c r="T1515" i="2"/>
  <c r="R1515" i="2"/>
  <c r="P1515" i="2"/>
  <c r="U1514" i="2"/>
  <c r="T1514" i="2"/>
  <c r="R1514" i="2"/>
  <c r="P1514" i="2"/>
  <c r="U1513" i="2"/>
  <c r="T1513" i="2"/>
  <c r="R1513" i="2"/>
  <c r="P1513" i="2"/>
  <c r="U1512" i="2"/>
  <c r="T1512" i="2"/>
  <c r="R1512" i="2"/>
  <c r="P1512" i="2"/>
  <c r="U1511" i="2"/>
  <c r="T1511" i="2"/>
  <c r="R1511" i="2"/>
  <c r="P1511" i="2"/>
  <c r="U1510" i="2"/>
  <c r="T1510" i="2"/>
  <c r="R1510" i="2"/>
  <c r="P1510" i="2"/>
  <c r="U1509" i="2"/>
  <c r="T1509" i="2"/>
  <c r="R1509" i="2"/>
  <c r="P1509" i="2"/>
  <c r="U1508" i="2"/>
  <c r="T1508" i="2"/>
  <c r="R1508" i="2"/>
  <c r="P1508" i="2"/>
  <c r="U1507" i="2"/>
  <c r="T1507" i="2"/>
  <c r="R1507" i="2"/>
  <c r="P1507" i="2"/>
  <c r="U1506" i="2"/>
  <c r="T1506" i="2"/>
  <c r="R1506" i="2"/>
  <c r="P1506" i="2"/>
  <c r="U1505" i="2"/>
  <c r="T1505" i="2"/>
  <c r="R1505" i="2"/>
  <c r="P1505" i="2"/>
  <c r="U1504" i="2"/>
  <c r="T1504" i="2"/>
  <c r="R1504" i="2"/>
  <c r="P1504" i="2"/>
  <c r="U1503" i="2"/>
  <c r="T1503" i="2"/>
  <c r="R1503" i="2"/>
  <c r="P1503" i="2"/>
  <c r="U1502" i="2"/>
  <c r="T1502" i="2"/>
  <c r="R1502" i="2"/>
  <c r="P1502" i="2"/>
  <c r="U1501" i="2"/>
  <c r="T1501" i="2"/>
  <c r="R1501" i="2"/>
  <c r="P1501" i="2"/>
  <c r="U1500" i="2"/>
  <c r="T1500" i="2"/>
  <c r="R1500" i="2"/>
  <c r="P1500" i="2"/>
  <c r="U1499" i="2"/>
  <c r="T1499" i="2"/>
  <c r="R1499" i="2"/>
  <c r="P1499" i="2"/>
  <c r="U1498" i="2"/>
  <c r="T1498" i="2"/>
  <c r="R1498" i="2"/>
  <c r="P1498" i="2"/>
  <c r="U1497" i="2"/>
  <c r="T1497" i="2"/>
  <c r="R1497" i="2"/>
  <c r="P1497" i="2"/>
  <c r="U1496" i="2"/>
  <c r="T1496" i="2"/>
  <c r="R1496" i="2"/>
  <c r="P1496" i="2"/>
  <c r="U1495" i="2"/>
  <c r="T1495" i="2"/>
  <c r="R1495" i="2"/>
  <c r="P1495" i="2"/>
  <c r="U1494" i="2"/>
  <c r="T1494" i="2"/>
  <c r="R1494" i="2"/>
  <c r="P1494" i="2"/>
  <c r="U1493" i="2"/>
  <c r="T1493" i="2"/>
  <c r="R1493" i="2"/>
  <c r="P1493" i="2"/>
  <c r="U1492" i="2"/>
  <c r="T1492" i="2"/>
  <c r="R1492" i="2"/>
  <c r="P1492" i="2"/>
  <c r="U1491" i="2"/>
  <c r="T1491" i="2"/>
  <c r="R1491" i="2"/>
  <c r="P1491" i="2"/>
  <c r="U1490" i="2"/>
  <c r="T1490" i="2"/>
  <c r="R1490" i="2"/>
  <c r="P1490" i="2"/>
  <c r="U1489" i="2"/>
  <c r="T1489" i="2"/>
  <c r="R1489" i="2"/>
  <c r="P1489" i="2"/>
  <c r="U1488" i="2"/>
  <c r="T1488" i="2"/>
  <c r="R1488" i="2"/>
  <c r="P1488" i="2"/>
  <c r="U1487" i="2"/>
  <c r="T1487" i="2"/>
  <c r="R1487" i="2"/>
  <c r="P1487" i="2"/>
  <c r="U1486" i="2"/>
  <c r="T1486" i="2"/>
  <c r="R1486" i="2"/>
  <c r="P1486" i="2"/>
  <c r="U1485" i="2"/>
  <c r="T1485" i="2"/>
  <c r="R1485" i="2"/>
  <c r="P1485" i="2"/>
  <c r="U1484" i="2"/>
  <c r="T1484" i="2"/>
  <c r="R1484" i="2"/>
  <c r="P1484" i="2"/>
  <c r="U1483" i="2"/>
  <c r="T1483" i="2"/>
  <c r="R1483" i="2"/>
  <c r="P1483" i="2"/>
  <c r="U1482" i="2"/>
  <c r="T1482" i="2"/>
  <c r="R1482" i="2"/>
  <c r="P1482" i="2"/>
  <c r="U1481" i="2"/>
  <c r="T1481" i="2"/>
  <c r="R1481" i="2"/>
  <c r="P1481" i="2"/>
  <c r="U1480" i="2"/>
  <c r="T1480" i="2"/>
  <c r="R1480" i="2"/>
  <c r="P1480" i="2"/>
  <c r="U1479" i="2"/>
  <c r="T1479" i="2"/>
  <c r="R1479" i="2"/>
  <c r="P1479" i="2"/>
  <c r="U1478" i="2"/>
  <c r="T1478" i="2"/>
  <c r="R1478" i="2"/>
  <c r="P1478" i="2"/>
  <c r="U1477" i="2"/>
  <c r="T1477" i="2"/>
  <c r="R1477" i="2"/>
  <c r="P1477" i="2"/>
  <c r="U1476" i="2"/>
  <c r="T1476" i="2"/>
  <c r="R1476" i="2"/>
  <c r="P1476" i="2"/>
  <c r="U1475" i="2"/>
  <c r="T1475" i="2"/>
  <c r="R1475" i="2"/>
  <c r="P1475" i="2"/>
  <c r="U1474" i="2"/>
  <c r="T1474" i="2"/>
  <c r="R1474" i="2"/>
  <c r="P1474" i="2"/>
  <c r="U1473" i="2"/>
  <c r="T1473" i="2"/>
  <c r="R1473" i="2"/>
  <c r="P1473" i="2"/>
  <c r="U1472" i="2"/>
  <c r="T1472" i="2"/>
  <c r="R1472" i="2"/>
  <c r="P1472" i="2"/>
  <c r="U1471" i="2"/>
  <c r="T1471" i="2"/>
  <c r="R1471" i="2"/>
  <c r="P1471" i="2"/>
  <c r="U1470" i="2"/>
  <c r="T1470" i="2"/>
  <c r="R1470" i="2"/>
  <c r="P1470" i="2"/>
  <c r="U1469" i="2"/>
  <c r="T1469" i="2"/>
  <c r="R1469" i="2"/>
  <c r="P1469" i="2"/>
  <c r="U1468" i="2"/>
  <c r="T1468" i="2"/>
  <c r="R1468" i="2"/>
  <c r="P1468" i="2"/>
  <c r="U1467" i="2"/>
  <c r="T1467" i="2"/>
  <c r="R1467" i="2"/>
  <c r="P1467" i="2"/>
  <c r="U1466" i="2"/>
  <c r="T1466" i="2"/>
  <c r="R1466" i="2"/>
  <c r="P1466" i="2"/>
  <c r="U1465" i="2"/>
  <c r="T1465" i="2"/>
  <c r="R1465" i="2"/>
  <c r="P1465" i="2"/>
  <c r="U1464" i="2"/>
  <c r="T1464" i="2"/>
  <c r="R1464" i="2"/>
  <c r="P1464" i="2"/>
  <c r="U1463" i="2"/>
  <c r="T1463" i="2"/>
  <c r="R1463" i="2"/>
  <c r="P1463" i="2"/>
  <c r="U1462" i="2"/>
  <c r="T1462" i="2"/>
  <c r="R1462" i="2"/>
  <c r="P1462" i="2"/>
  <c r="U1461" i="2"/>
  <c r="T1461" i="2"/>
  <c r="R1461" i="2"/>
  <c r="P1461" i="2"/>
  <c r="U1460" i="2"/>
  <c r="T1460" i="2"/>
  <c r="R1460" i="2"/>
  <c r="P1460" i="2"/>
  <c r="U1459" i="2"/>
  <c r="T1459" i="2"/>
  <c r="R1459" i="2"/>
  <c r="P1459" i="2"/>
  <c r="U1458" i="2"/>
  <c r="T1458" i="2"/>
  <c r="R1458" i="2"/>
  <c r="P1458" i="2"/>
  <c r="U1457" i="2"/>
  <c r="T1457" i="2"/>
  <c r="R1457" i="2"/>
  <c r="P1457" i="2"/>
  <c r="U1456" i="2"/>
  <c r="T1456" i="2"/>
  <c r="R1456" i="2"/>
  <c r="P1456" i="2"/>
  <c r="U1455" i="2"/>
  <c r="T1455" i="2"/>
  <c r="R1455" i="2"/>
  <c r="P1455" i="2"/>
  <c r="U1454" i="2"/>
  <c r="T1454" i="2"/>
  <c r="R1454" i="2"/>
  <c r="P1454" i="2"/>
  <c r="U1453" i="2"/>
  <c r="T1453" i="2"/>
  <c r="R1453" i="2"/>
  <c r="P1453" i="2"/>
  <c r="U1452" i="2"/>
  <c r="T1452" i="2"/>
  <c r="R1452" i="2"/>
  <c r="P1452" i="2"/>
  <c r="U1451" i="2"/>
  <c r="T1451" i="2"/>
  <c r="R1451" i="2"/>
  <c r="P1451" i="2"/>
  <c r="U1450" i="2"/>
  <c r="T1450" i="2"/>
  <c r="R1450" i="2"/>
  <c r="P1450" i="2"/>
  <c r="U1449" i="2"/>
  <c r="T1449" i="2"/>
  <c r="R1449" i="2"/>
  <c r="P1449" i="2"/>
  <c r="U1448" i="2"/>
  <c r="T1448" i="2"/>
  <c r="R1448" i="2"/>
  <c r="P1448" i="2"/>
  <c r="U1447" i="2"/>
  <c r="T1447" i="2"/>
  <c r="R1447" i="2"/>
  <c r="P1447" i="2"/>
  <c r="U1446" i="2"/>
  <c r="T1446" i="2"/>
  <c r="R1446" i="2"/>
  <c r="P1446" i="2"/>
  <c r="U1445" i="2"/>
  <c r="T1445" i="2"/>
  <c r="R1445" i="2"/>
  <c r="P1445" i="2"/>
  <c r="U1444" i="2"/>
  <c r="T1444" i="2"/>
  <c r="R1444" i="2"/>
  <c r="P1444" i="2"/>
  <c r="U1443" i="2"/>
  <c r="T1443" i="2"/>
  <c r="R1443" i="2"/>
  <c r="P1443" i="2"/>
  <c r="U1442" i="2"/>
  <c r="T1442" i="2"/>
  <c r="R1442" i="2"/>
  <c r="P1442" i="2"/>
  <c r="U1441" i="2"/>
  <c r="T1441" i="2"/>
  <c r="R1441" i="2"/>
  <c r="P1441" i="2"/>
  <c r="U1440" i="2"/>
  <c r="T1440" i="2"/>
  <c r="R1440" i="2"/>
  <c r="P1440" i="2"/>
  <c r="U1439" i="2"/>
  <c r="T1439" i="2"/>
  <c r="R1439" i="2"/>
  <c r="Q1439" i="2"/>
  <c r="P1439" i="2"/>
  <c r="U1438" i="2"/>
  <c r="T1438" i="2"/>
  <c r="R1438" i="2"/>
  <c r="P1438" i="2"/>
  <c r="U1437" i="2"/>
  <c r="T1437" i="2"/>
  <c r="R1437" i="2"/>
  <c r="P1437" i="2"/>
  <c r="U1436" i="2"/>
  <c r="T1436" i="2"/>
  <c r="R1436" i="2"/>
  <c r="P1436" i="2"/>
  <c r="U1435" i="2"/>
  <c r="T1435" i="2"/>
  <c r="R1435" i="2"/>
  <c r="P1435" i="2"/>
  <c r="U1434" i="2"/>
  <c r="T1434" i="2"/>
  <c r="R1434" i="2"/>
  <c r="P1434" i="2"/>
  <c r="U1433" i="2"/>
  <c r="T1433" i="2"/>
  <c r="R1433" i="2"/>
  <c r="P1433" i="2"/>
  <c r="U1432" i="2"/>
  <c r="T1432" i="2"/>
  <c r="R1432" i="2"/>
  <c r="P1432" i="2"/>
  <c r="U1431" i="2"/>
  <c r="T1431" i="2"/>
  <c r="R1431" i="2"/>
  <c r="P1431" i="2"/>
  <c r="U1430" i="2"/>
  <c r="T1430" i="2"/>
  <c r="R1430" i="2"/>
  <c r="P1430" i="2"/>
  <c r="U1429" i="2"/>
  <c r="T1429" i="2"/>
  <c r="R1429" i="2"/>
  <c r="P1429" i="2"/>
  <c r="U1428" i="2"/>
  <c r="T1428" i="2"/>
  <c r="R1428" i="2"/>
  <c r="P1428" i="2"/>
  <c r="U1427" i="2"/>
  <c r="T1427" i="2"/>
  <c r="R1427" i="2"/>
  <c r="P1427" i="2"/>
  <c r="U1426" i="2"/>
  <c r="T1426" i="2"/>
  <c r="R1426" i="2"/>
  <c r="P1426" i="2"/>
  <c r="U1425" i="2"/>
  <c r="T1425" i="2"/>
  <c r="R1425" i="2"/>
  <c r="P1425" i="2"/>
  <c r="U1424" i="2"/>
  <c r="T1424" i="2"/>
  <c r="R1424" i="2"/>
  <c r="P1424" i="2"/>
  <c r="U1423" i="2"/>
  <c r="T1423" i="2"/>
  <c r="R1423" i="2"/>
  <c r="P1423" i="2"/>
  <c r="U1422" i="2"/>
  <c r="T1422" i="2"/>
  <c r="R1422" i="2"/>
  <c r="P1422" i="2"/>
  <c r="U1421" i="2"/>
  <c r="T1421" i="2"/>
  <c r="R1421" i="2"/>
  <c r="P1421" i="2"/>
  <c r="U1420" i="2"/>
  <c r="T1420" i="2"/>
  <c r="R1420" i="2"/>
  <c r="P1420" i="2"/>
  <c r="U1419" i="2"/>
  <c r="T1419" i="2"/>
  <c r="R1419" i="2"/>
  <c r="P1419" i="2"/>
  <c r="U1418" i="2"/>
  <c r="T1418" i="2"/>
  <c r="R1418" i="2"/>
  <c r="P1418" i="2"/>
  <c r="U1417" i="2"/>
  <c r="T1417" i="2"/>
  <c r="R1417" i="2"/>
  <c r="P1417" i="2"/>
  <c r="U1416" i="2"/>
  <c r="T1416" i="2"/>
  <c r="R1416" i="2"/>
  <c r="P1416" i="2"/>
  <c r="U1415" i="2"/>
  <c r="T1415" i="2"/>
  <c r="R1415" i="2"/>
  <c r="P1415" i="2"/>
  <c r="U1414" i="2"/>
  <c r="T1414" i="2"/>
  <c r="R1414" i="2"/>
  <c r="P1414" i="2"/>
  <c r="U1413" i="2"/>
  <c r="T1413" i="2"/>
  <c r="R1413" i="2"/>
  <c r="P1413" i="2"/>
  <c r="U1412" i="2"/>
  <c r="T1412" i="2"/>
  <c r="R1412" i="2"/>
  <c r="P1412" i="2"/>
  <c r="U1411" i="2"/>
  <c r="T1411" i="2"/>
  <c r="R1411" i="2"/>
  <c r="P1411" i="2"/>
  <c r="U1410" i="2"/>
  <c r="T1410" i="2"/>
  <c r="R1410" i="2"/>
  <c r="P1410" i="2"/>
  <c r="U1409" i="2"/>
  <c r="T1409" i="2"/>
  <c r="R1409" i="2"/>
  <c r="P1409" i="2"/>
  <c r="U1408" i="2"/>
  <c r="T1408" i="2"/>
  <c r="R1408" i="2"/>
  <c r="P1408" i="2"/>
  <c r="U1407" i="2"/>
  <c r="T1407" i="2"/>
  <c r="R1407" i="2"/>
  <c r="P1407" i="2"/>
  <c r="U1406" i="2"/>
  <c r="T1406" i="2"/>
  <c r="R1406" i="2"/>
  <c r="P1406" i="2"/>
  <c r="U1405" i="2"/>
  <c r="T1405" i="2"/>
  <c r="R1405" i="2"/>
  <c r="P1405" i="2"/>
  <c r="U1404" i="2"/>
  <c r="T1404" i="2"/>
  <c r="R1404" i="2"/>
  <c r="P1404" i="2"/>
  <c r="U1403" i="2"/>
  <c r="T1403" i="2"/>
  <c r="R1403" i="2"/>
  <c r="P1403" i="2"/>
  <c r="U1402" i="2"/>
  <c r="T1402" i="2"/>
  <c r="R1402" i="2"/>
  <c r="P1402" i="2"/>
  <c r="U1401" i="2"/>
  <c r="T1401" i="2"/>
  <c r="R1401" i="2"/>
  <c r="P1401" i="2"/>
  <c r="U1400" i="2"/>
  <c r="T1400" i="2"/>
  <c r="R1400" i="2"/>
  <c r="P1400" i="2"/>
  <c r="U1399" i="2"/>
  <c r="T1399" i="2"/>
  <c r="R1399" i="2"/>
  <c r="P1399" i="2"/>
  <c r="U1398" i="2"/>
  <c r="T1398" i="2"/>
  <c r="R1398" i="2"/>
  <c r="P1398" i="2"/>
  <c r="U1397" i="2"/>
  <c r="T1397" i="2"/>
  <c r="R1397" i="2"/>
  <c r="P1397" i="2"/>
  <c r="U1396" i="2"/>
  <c r="T1396" i="2"/>
  <c r="R1396" i="2"/>
  <c r="P1396" i="2"/>
  <c r="U1395" i="2"/>
  <c r="T1395" i="2"/>
  <c r="R1395" i="2"/>
  <c r="P1395" i="2"/>
  <c r="U1394" i="2"/>
  <c r="T1394" i="2"/>
  <c r="R1394" i="2"/>
  <c r="P1394" i="2"/>
  <c r="U1393" i="2"/>
  <c r="T1393" i="2"/>
  <c r="R1393" i="2"/>
  <c r="P1393" i="2"/>
  <c r="U1392" i="2"/>
  <c r="T1392" i="2"/>
  <c r="R1392" i="2"/>
  <c r="P1392" i="2"/>
  <c r="U1391" i="2"/>
  <c r="T1391" i="2"/>
  <c r="R1391" i="2"/>
  <c r="P1391" i="2"/>
  <c r="U1390" i="2"/>
  <c r="T1390" i="2"/>
  <c r="R1390" i="2"/>
  <c r="P1390" i="2"/>
  <c r="U1389" i="2"/>
  <c r="T1389" i="2"/>
  <c r="R1389" i="2"/>
  <c r="P1389" i="2"/>
  <c r="U1388" i="2"/>
  <c r="T1388" i="2"/>
  <c r="R1388" i="2"/>
  <c r="P1388" i="2"/>
  <c r="U1387" i="2"/>
  <c r="T1387" i="2"/>
  <c r="R1387" i="2"/>
  <c r="P1387" i="2"/>
  <c r="U1386" i="2"/>
  <c r="T1386" i="2"/>
  <c r="R1386" i="2"/>
  <c r="P1386" i="2"/>
  <c r="U1385" i="2"/>
  <c r="T1385" i="2"/>
  <c r="R1385" i="2"/>
  <c r="P1385" i="2"/>
  <c r="U1384" i="2"/>
  <c r="T1384" i="2"/>
  <c r="R1384" i="2"/>
  <c r="P1384" i="2"/>
  <c r="U1383" i="2"/>
  <c r="T1383" i="2"/>
  <c r="R1383" i="2"/>
  <c r="P1383" i="2"/>
  <c r="U1382" i="2"/>
  <c r="T1382" i="2"/>
  <c r="R1382" i="2"/>
  <c r="P1382" i="2"/>
  <c r="U1381" i="2"/>
  <c r="T1381" i="2"/>
  <c r="R1381" i="2"/>
  <c r="P1381" i="2"/>
  <c r="U1380" i="2"/>
  <c r="T1380" i="2"/>
  <c r="R1380" i="2"/>
  <c r="P1380" i="2"/>
  <c r="U1379" i="2"/>
  <c r="T1379" i="2"/>
  <c r="R1379" i="2"/>
  <c r="P1379" i="2"/>
  <c r="U1378" i="2"/>
  <c r="T1378" i="2"/>
  <c r="R1378" i="2"/>
  <c r="P1378" i="2"/>
  <c r="U1377" i="2"/>
  <c r="T1377" i="2"/>
  <c r="R1377" i="2"/>
  <c r="P1377" i="2"/>
  <c r="U1376" i="2"/>
  <c r="T1376" i="2"/>
  <c r="R1376" i="2"/>
  <c r="P1376" i="2"/>
  <c r="U1375" i="2"/>
  <c r="T1375" i="2"/>
  <c r="R1375" i="2"/>
  <c r="P1375" i="2"/>
  <c r="U1374" i="2"/>
  <c r="T1374" i="2"/>
  <c r="R1374" i="2"/>
  <c r="P1374" i="2"/>
  <c r="U1373" i="2"/>
  <c r="T1373" i="2"/>
  <c r="R1373" i="2"/>
  <c r="P1373" i="2"/>
  <c r="U1372" i="2"/>
  <c r="T1372" i="2"/>
  <c r="R1372" i="2"/>
  <c r="P1372" i="2"/>
  <c r="U1371" i="2"/>
  <c r="T1371" i="2"/>
  <c r="R1371" i="2"/>
  <c r="P1371" i="2"/>
  <c r="U1370" i="2"/>
  <c r="T1370" i="2"/>
  <c r="R1370" i="2"/>
  <c r="P1370" i="2"/>
  <c r="U1369" i="2"/>
  <c r="T1369" i="2"/>
  <c r="R1369" i="2"/>
  <c r="P1369" i="2"/>
  <c r="U1368" i="2"/>
  <c r="T1368" i="2"/>
  <c r="R1368" i="2"/>
  <c r="P1368" i="2"/>
  <c r="U1367" i="2"/>
  <c r="T1367" i="2"/>
  <c r="R1367" i="2"/>
  <c r="Q1367" i="2"/>
  <c r="P1367" i="2"/>
  <c r="U1366" i="2"/>
  <c r="T1366" i="2"/>
  <c r="R1366" i="2"/>
  <c r="P1366" i="2"/>
  <c r="U1365" i="2"/>
  <c r="T1365" i="2"/>
  <c r="R1365" i="2"/>
  <c r="P1365" i="2"/>
  <c r="U1364" i="2"/>
  <c r="T1364" i="2"/>
  <c r="R1364" i="2"/>
  <c r="P1364" i="2"/>
  <c r="U1363" i="2"/>
  <c r="T1363" i="2"/>
  <c r="R1363" i="2"/>
  <c r="P1363" i="2"/>
  <c r="U1362" i="2"/>
  <c r="T1362" i="2"/>
  <c r="R1362" i="2"/>
  <c r="P1362" i="2"/>
  <c r="U1361" i="2"/>
  <c r="T1361" i="2"/>
  <c r="R1361" i="2"/>
  <c r="P1361" i="2"/>
  <c r="U1360" i="2"/>
  <c r="T1360" i="2"/>
  <c r="R1360" i="2"/>
  <c r="P1360" i="2"/>
  <c r="U1359" i="2"/>
  <c r="T1359" i="2"/>
  <c r="R1359" i="2"/>
  <c r="P1359" i="2"/>
  <c r="U1358" i="2"/>
  <c r="T1358" i="2"/>
  <c r="R1358" i="2"/>
  <c r="P1358" i="2"/>
  <c r="U1357" i="2"/>
  <c r="T1357" i="2"/>
  <c r="R1357" i="2"/>
  <c r="P1357" i="2"/>
  <c r="U1356" i="2"/>
  <c r="T1356" i="2"/>
  <c r="R1356" i="2"/>
  <c r="P1356" i="2"/>
  <c r="U1355" i="2"/>
  <c r="T1355" i="2"/>
  <c r="R1355" i="2"/>
  <c r="P1355" i="2"/>
  <c r="U1354" i="2"/>
  <c r="T1354" i="2"/>
  <c r="R1354" i="2"/>
  <c r="P1354" i="2"/>
  <c r="U1353" i="2"/>
  <c r="T1353" i="2"/>
  <c r="R1353" i="2"/>
  <c r="P1353" i="2"/>
  <c r="U1352" i="2"/>
  <c r="T1352" i="2"/>
  <c r="R1352" i="2"/>
  <c r="P1352" i="2"/>
  <c r="U1351" i="2"/>
  <c r="T1351" i="2"/>
  <c r="R1351" i="2"/>
  <c r="P1351" i="2"/>
  <c r="U1350" i="2"/>
  <c r="T1350" i="2"/>
  <c r="R1350" i="2"/>
  <c r="P1350" i="2"/>
  <c r="U1349" i="2"/>
  <c r="T1349" i="2"/>
  <c r="R1349" i="2"/>
  <c r="P1349" i="2"/>
  <c r="U1348" i="2"/>
  <c r="T1348" i="2"/>
  <c r="R1348" i="2"/>
  <c r="P1348" i="2"/>
  <c r="U1347" i="2"/>
  <c r="T1347" i="2"/>
  <c r="R1347" i="2"/>
  <c r="P1347" i="2"/>
  <c r="U1346" i="2"/>
  <c r="T1346" i="2"/>
  <c r="R1346" i="2"/>
  <c r="P1346" i="2"/>
  <c r="U1345" i="2"/>
  <c r="T1345" i="2"/>
  <c r="R1345" i="2"/>
  <c r="P1345" i="2"/>
  <c r="U1344" i="2"/>
  <c r="T1344" i="2"/>
  <c r="R1344" i="2"/>
  <c r="P1344" i="2"/>
  <c r="U1343" i="2"/>
  <c r="T1343" i="2"/>
  <c r="R1343" i="2"/>
  <c r="P1343" i="2"/>
  <c r="U1342" i="2"/>
  <c r="T1342" i="2"/>
  <c r="R1342" i="2"/>
  <c r="P1342" i="2"/>
  <c r="U1341" i="2"/>
  <c r="T1341" i="2"/>
  <c r="R1341" i="2"/>
  <c r="P1341" i="2"/>
  <c r="U1340" i="2"/>
  <c r="T1340" i="2"/>
  <c r="R1340" i="2"/>
  <c r="P1340" i="2"/>
  <c r="U1339" i="2"/>
  <c r="T1339" i="2"/>
  <c r="R1339" i="2"/>
  <c r="P1339" i="2"/>
  <c r="U1338" i="2"/>
  <c r="T1338" i="2"/>
  <c r="R1338" i="2"/>
  <c r="P1338" i="2"/>
  <c r="U1337" i="2"/>
  <c r="T1337" i="2"/>
  <c r="R1337" i="2"/>
  <c r="P1337" i="2"/>
  <c r="U1336" i="2"/>
  <c r="T1336" i="2"/>
  <c r="R1336" i="2"/>
  <c r="P1336" i="2"/>
  <c r="U1335" i="2"/>
  <c r="T1335" i="2"/>
  <c r="R1335" i="2"/>
  <c r="P1335" i="2"/>
  <c r="U1334" i="2"/>
  <c r="T1334" i="2"/>
  <c r="R1334" i="2"/>
  <c r="P1334" i="2"/>
  <c r="U1333" i="2"/>
  <c r="T1333" i="2"/>
  <c r="R1333" i="2"/>
  <c r="P1333" i="2"/>
  <c r="U1332" i="2"/>
  <c r="T1332" i="2"/>
  <c r="R1332" i="2"/>
  <c r="P1332" i="2"/>
  <c r="U1331" i="2"/>
  <c r="T1331" i="2"/>
  <c r="R1331" i="2"/>
  <c r="P1331" i="2"/>
  <c r="U1330" i="2"/>
  <c r="T1330" i="2"/>
  <c r="R1330" i="2"/>
  <c r="P1330" i="2"/>
  <c r="U1329" i="2"/>
  <c r="T1329" i="2"/>
  <c r="R1329" i="2"/>
  <c r="P1329" i="2"/>
  <c r="U1328" i="2"/>
  <c r="T1328" i="2"/>
  <c r="R1328" i="2"/>
  <c r="P1328" i="2"/>
  <c r="U1327" i="2"/>
  <c r="T1327" i="2"/>
  <c r="R1327" i="2"/>
  <c r="P1327" i="2"/>
  <c r="U1326" i="2"/>
  <c r="T1326" i="2"/>
  <c r="R1326" i="2"/>
  <c r="P1326" i="2"/>
  <c r="U1325" i="2"/>
  <c r="T1325" i="2"/>
  <c r="R1325" i="2"/>
  <c r="P1325" i="2"/>
  <c r="U1324" i="2"/>
  <c r="T1324" i="2"/>
  <c r="R1324" i="2"/>
  <c r="P1324" i="2"/>
  <c r="U1323" i="2"/>
  <c r="T1323" i="2"/>
  <c r="R1323" i="2"/>
  <c r="P1323" i="2"/>
  <c r="U1322" i="2"/>
  <c r="T1322" i="2"/>
  <c r="R1322" i="2"/>
  <c r="P1322" i="2"/>
  <c r="U1321" i="2"/>
  <c r="T1321" i="2"/>
  <c r="R1321" i="2"/>
  <c r="P1321" i="2"/>
  <c r="U1320" i="2"/>
  <c r="T1320" i="2"/>
  <c r="R1320" i="2"/>
  <c r="P1320" i="2"/>
  <c r="U1319" i="2"/>
  <c r="T1319" i="2"/>
  <c r="R1319" i="2"/>
  <c r="P1319" i="2"/>
  <c r="U1318" i="2"/>
  <c r="T1318" i="2"/>
  <c r="R1318" i="2"/>
  <c r="P1318" i="2"/>
  <c r="U1317" i="2"/>
  <c r="T1317" i="2"/>
  <c r="R1317" i="2"/>
  <c r="P1317" i="2"/>
  <c r="U1316" i="2"/>
  <c r="T1316" i="2"/>
  <c r="R1316" i="2"/>
  <c r="P1316" i="2"/>
  <c r="U1315" i="2"/>
  <c r="T1315" i="2"/>
  <c r="R1315" i="2"/>
  <c r="P1315" i="2"/>
  <c r="U1314" i="2"/>
  <c r="T1314" i="2"/>
  <c r="R1314" i="2"/>
  <c r="P1314" i="2"/>
  <c r="U1313" i="2"/>
  <c r="T1313" i="2"/>
  <c r="R1313" i="2"/>
  <c r="P1313" i="2"/>
  <c r="U1312" i="2"/>
  <c r="T1312" i="2"/>
  <c r="R1312" i="2"/>
  <c r="P1312" i="2"/>
  <c r="U1311" i="2"/>
  <c r="T1311" i="2"/>
  <c r="R1311" i="2"/>
  <c r="P1311" i="2"/>
  <c r="U1310" i="2"/>
  <c r="T1310" i="2"/>
  <c r="R1310" i="2"/>
  <c r="P1310" i="2"/>
  <c r="U1309" i="2"/>
  <c r="T1309" i="2"/>
  <c r="R1309" i="2"/>
  <c r="P1309" i="2"/>
  <c r="U1308" i="2"/>
  <c r="T1308" i="2"/>
  <c r="R1308" i="2"/>
  <c r="P1308" i="2"/>
  <c r="U1307" i="2"/>
  <c r="T1307" i="2"/>
  <c r="R1307" i="2"/>
  <c r="P1307" i="2"/>
  <c r="U1306" i="2"/>
  <c r="T1306" i="2"/>
  <c r="R1306" i="2"/>
  <c r="P1306" i="2"/>
  <c r="U1305" i="2"/>
  <c r="T1305" i="2"/>
  <c r="R1305" i="2"/>
  <c r="P1305" i="2"/>
  <c r="U1304" i="2"/>
  <c r="T1304" i="2"/>
  <c r="R1304" i="2"/>
  <c r="P1304" i="2"/>
  <c r="U1303" i="2"/>
  <c r="T1303" i="2"/>
  <c r="R1303" i="2"/>
  <c r="P1303" i="2"/>
  <c r="U1302" i="2"/>
  <c r="T1302" i="2"/>
  <c r="R1302" i="2"/>
  <c r="P1302" i="2"/>
  <c r="U1301" i="2"/>
  <c r="T1301" i="2"/>
  <c r="R1301" i="2"/>
  <c r="P1301" i="2"/>
  <c r="U1300" i="2"/>
  <c r="T1300" i="2"/>
  <c r="R1300" i="2"/>
  <c r="P1300" i="2"/>
  <c r="U1299" i="2"/>
  <c r="T1299" i="2"/>
  <c r="R1299" i="2"/>
  <c r="P1299" i="2"/>
  <c r="U1298" i="2"/>
  <c r="T1298" i="2"/>
  <c r="R1298" i="2"/>
  <c r="P1298" i="2"/>
  <c r="U1297" i="2"/>
  <c r="T1297" i="2"/>
  <c r="R1297" i="2"/>
  <c r="P1297" i="2"/>
  <c r="U1296" i="2"/>
  <c r="T1296" i="2"/>
  <c r="R1296" i="2"/>
  <c r="P1296" i="2"/>
  <c r="U1295" i="2"/>
  <c r="T1295" i="2"/>
  <c r="R1295" i="2"/>
  <c r="P1295" i="2"/>
  <c r="U1294" i="2"/>
  <c r="T1294" i="2"/>
  <c r="R1294" i="2"/>
  <c r="P1294" i="2"/>
  <c r="U1293" i="2"/>
  <c r="T1293" i="2"/>
  <c r="R1293" i="2"/>
  <c r="P1293" i="2"/>
  <c r="U1292" i="2"/>
  <c r="T1292" i="2"/>
  <c r="R1292" i="2"/>
  <c r="P1292" i="2"/>
  <c r="U1291" i="2"/>
  <c r="T1291" i="2"/>
  <c r="R1291" i="2"/>
  <c r="P1291" i="2"/>
  <c r="U1290" i="2"/>
  <c r="T1290" i="2"/>
  <c r="R1290" i="2"/>
  <c r="P1290" i="2"/>
  <c r="U1289" i="2"/>
  <c r="T1289" i="2"/>
  <c r="R1289" i="2"/>
  <c r="P1289" i="2"/>
  <c r="U1288" i="2"/>
  <c r="T1288" i="2"/>
  <c r="R1288" i="2"/>
  <c r="P1288" i="2"/>
  <c r="U1287" i="2"/>
  <c r="T1287" i="2"/>
  <c r="R1287" i="2"/>
  <c r="P1287" i="2"/>
  <c r="U1286" i="2"/>
  <c r="T1286" i="2"/>
  <c r="R1286" i="2"/>
  <c r="P1286" i="2"/>
  <c r="U1285" i="2"/>
  <c r="T1285" i="2"/>
  <c r="R1285" i="2"/>
  <c r="P1285" i="2"/>
  <c r="U1284" i="2"/>
  <c r="T1284" i="2"/>
  <c r="R1284" i="2"/>
  <c r="P1284" i="2"/>
  <c r="U1283" i="2"/>
  <c r="T1283" i="2"/>
  <c r="R1283" i="2"/>
  <c r="P1283" i="2"/>
  <c r="U1282" i="2"/>
  <c r="T1282" i="2"/>
  <c r="R1282" i="2"/>
  <c r="P1282" i="2"/>
  <c r="U1281" i="2"/>
  <c r="T1281" i="2"/>
  <c r="R1281" i="2"/>
  <c r="P1281" i="2"/>
  <c r="U1280" i="2"/>
  <c r="T1280" i="2"/>
  <c r="R1280" i="2"/>
  <c r="P1280" i="2"/>
  <c r="U1279" i="2"/>
  <c r="T1279" i="2"/>
  <c r="R1279" i="2"/>
  <c r="P1279" i="2"/>
  <c r="U1278" i="2"/>
  <c r="T1278" i="2"/>
  <c r="R1278" i="2"/>
  <c r="P1278" i="2"/>
  <c r="U1277" i="2"/>
  <c r="T1277" i="2"/>
  <c r="R1277" i="2"/>
  <c r="P1277" i="2"/>
  <c r="U1276" i="2"/>
  <c r="T1276" i="2"/>
  <c r="R1276" i="2"/>
  <c r="P1276" i="2"/>
  <c r="U1275" i="2"/>
  <c r="T1275" i="2"/>
  <c r="R1275" i="2"/>
  <c r="P1275" i="2"/>
  <c r="U1274" i="2"/>
  <c r="T1274" i="2"/>
  <c r="R1274" i="2"/>
  <c r="P1274" i="2"/>
  <c r="U1273" i="2"/>
  <c r="T1273" i="2"/>
  <c r="R1273" i="2"/>
  <c r="P1273" i="2"/>
  <c r="U1272" i="2"/>
  <c r="T1272" i="2"/>
  <c r="R1272" i="2"/>
  <c r="P1272" i="2"/>
  <c r="U1271" i="2"/>
  <c r="T1271" i="2"/>
  <c r="R1271" i="2"/>
  <c r="P1271" i="2"/>
  <c r="U1270" i="2"/>
  <c r="T1270" i="2"/>
  <c r="R1270" i="2"/>
  <c r="P1270" i="2"/>
  <c r="U1269" i="2"/>
  <c r="T1269" i="2"/>
  <c r="R1269" i="2"/>
  <c r="P1269" i="2"/>
  <c r="U1268" i="2"/>
  <c r="T1268" i="2"/>
  <c r="R1268" i="2"/>
  <c r="P1268" i="2"/>
  <c r="U1267" i="2"/>
  <c r="T1267" i="2"/>
  <c r="R1267" i="2"/>
  <c r="P1267" i="2"/>
  <c r="U1266" i="2"/>
  <c r="T1266" i="2"/>
  <c r="R1266" i="2"/>
  <c r="P1266" i="2"/>
  <c r="U1265" i="2"/>
  <c r="T1265" i="2"/>
  <c r="R1265" i="2"/>
  <c r="P1265" i="2"/>
  <c r="U1264" i="2"/>
  <c r="T1264" i="2"/>
  <c r="R1264" i="2"/>
  <c r="P1264" i="2"/>
  <c r="U1263" i="2"/>
  <c r="T1263" i="2"/>
  <c r="R1263" i="2"/>
  <c r="P1263" i="2"/>
  <c r="U1262" i="2"/>
  <c r="T1262" i="2"/>
  <c r="R1262" i="2"/>
  <c r="P1262" i="2"/>
  <c r="U1261" i="2"/>
  <c r="T1261" i="2"/>
  <c r="R1261" i="2"/>
  <c r="P1261" i="2"/>
  <c r="U1260" i="2"/>
  <c r="T1260" i="2"/>
  <c r="R1260" i="2"/>
  <c r="P1260" i="2"/>
  <c r="U1259" i="2"/>
  <c r="T1259" i="2"/>
  <c r="R1259" i="2"/>
  <c r="P1259" i="2"/>
  <c r="U1258" i="2"/>
  <c r="T1258" i="2"/>
  <c r="R1258" i="2"/>
  <c r="P1258" i="2"/>
  <c r="U1257" i="2"/>
  <c r="T1257" i="2"/>
  <c r="R1257" i="2"/>
  <c r="P1257" i="2"/>
  <c r="U1256" i="2"/>
  <c r="T1256" i="2"/>
  <c r="R1256" i="2"/>
  <c r="P1256" i="2"/>
  <c r="U1255" i="2"/>
  <c r="T1255" i="2"/>
  <c r="R1255" i="2"/>
  <c r="P1255" i="2"/>
  <c r="U1254" i="2"/>
  <c r="T1254" i="2"/>
  <c r="R1254" i="2"/>
  <c r="P1254" i="2"/>
  <c r="U1253" i="2"/>
  <c r="T1253" i="2"/>
  <c r="R1253" i="2"/>
  <c r="P1253" i="2"/>
  <c r="U1252" i="2"/>
  <c r="T1252" i="2"/>
  <c r="R1252" i="2"/>
  <c r="P1252" i="2"/>
  <c r="U1251" i="2"/>
  <c r="T1251" i="2"/>
  <c r="R1251" i="2"/>
  <c r="P1251" i="2"/>
  <c r="U1250" i="2"/>
  <c r="T1250" i="2"/>
  <c r="R1250" i="2"/>
  <c r="P1250" i="2"/>
  <c r="U1249" i="2"/>
  <c r="T1249" i="2"/>
  <c r="R1249" i="2"/>
  <c r="P1249" i="2"/>
  <c r="U1248" i="2"/>
  <c r="T1248" i="2"/>
  <c r="R1248" i="2"/>
  <c r="P1248" i="2"/>
  <c r="U1247" i="2"/>
  <c r="T1247" i="2"/>
  <c r="R1247" i="2"/>
  <c r="P1247" i="2"/>
  <c r="U1246" i="2"/>
  <c r="T1246" i="2"/>
  <c r="R1246" i="2"/>
  <c r="P1246" i="2"/>
  <c r="U1245" i="2"/>
  <c r="T1245" i="2"/>
  <c r="R1245" i="2"/>
  <c r="P1245" i="2"/>
  <c r="U1244" i="2"/>
  <c r="T1244" i="2"/>
  <c r="R1244" i="2"/>
  <c r="P1244" i="2"/>
  <c r="U1243" i="2"/>
  <c r="T1243" i="2"/>
  <c r="R1243" i="2"/>
  <c r="P1243" i="2"/>
  <c r="U1242" i="2"/>
  <c r="T1242" i="2"/>
  <c r="R1242" i="2"/>
  <c r="P1242" i="2"/>
  <c r="U1241" i="2"/>
  <c r="T1241" i="2"/>
  <c r="R1241" i="2"/>
  <c r="P1241" i="2"/>
  <c r="U1240" i="2"/>
  <c r="T1240" i="2"/>
  <c r="R1240" i="2"/>
  <c r="Q1240" i="2"/>
  <c r="P1240" i="2"/>
  <c r="U1239" i="2"/>
  <c r="T1239" i="2"/>
  <c r="R1239" i="2"/>
  <c r="P1239" i="2"/>
  <c r="U1238" i="2"/>
  <c r="T1238" i="2"/>
  <c r="R1238" i="2"/>
  <c r="P1238" i="2"/>
  <c r="U1237" i="2"/>
  <c r="T1237" i="2"/>
  <c r="R1237" i="2"/>
  <c r="P1237" i="2"/>
  <c r="U1236" i="2"/>
  <c r="T1236" i="2"/>
  <c r="R1236" i="2"/>
  <c r="P1236" i="2"/>
  <c r="U1235" i="2"/>
  <c r="T1235" i="2"/>
  <c r="R1235" i="2"/>
  <c r="P1235" i="2"/>
  <c r="U1234" i="2"/>
  <c r="T1234" i="2"/>
  <c r="R1234" i="2"/>
  <c r="P1234" i="2"/>
  <c r="U1233" i="2"/>
  <c r="T1233" i="2"/>
  <c r="R1233" i="2"/>
  <c r="P1233" i="2"/>
  <c r="U1232" i="2"/>
  <c r="T1232" i="2"/>
  <c r="R1232" i="2"/>
  <c r="P1232" i="2"/>
  <c r="U1231" i="2"/>
  <c r="T1231" i="2"/>
  <c r="R1231" i="2"/>
  <c r="P1231" i="2"/>
  <c r="U1230" i="2"/>
  <c r="T1230" i="2"/>
  <c r="R1230" i="2"/>
  <c r="P1230" i="2"/>
  <c r="U1229" i="2"/>
  <c r="T1229" i="2"/>
  <c r="R1229" i="2"/>
  <c r="P1229" i="2"/>
  <c r="U1228" i="2"/>
  <c r="T1228" i="2"/>
  <c r="R1228" i="2"/>
  <c r="P1228" i="2"/>
  <c r="U1227" i="2"/>
  <c r="T1227" i="2"/>
  <c r="R1227" i="2"/>
  <c r="P1227" i="2"/>
  <c r="U1226" i="2"/>
  <c r="T1226" i="2"/>
  <c r="R1226" i="2"/>
  <c r="P1226" i="2"/>
  <c r="U1225" i="2"/>
  <c r="T1225" i="2"/>
  <c r="R1225" i="2"/>
  <c r="P1225" i="2"/>
  <c r="U1224" i="2"/>
  <c r="T1224" i="2"/>
  <c r="R1224" i="2"/>
  <c r="P1224" i="2"/>
  <c r="U1223" i="2"/>
  <c r="T1223" i="2"/>
  <c r="R1223" i="2"/>
  <c r="P1223" i="2"/>
  <c r="U1222" i="2"/>
  <c r="T1222" i="2"/>
  <c r="R1222" i="2"/>
  <c r="P1222" i="2"/>
  <c r="U1221" i="2"/>
  <c r="T1221" i="2"/>
  <c r="R1221" i="2"/>
  <c r="Q1221" i="2"/>
  <c r="P1221" i="2"/>
  <c r="U1220" i="2"/>
  <c r="T1220" i="2"/>
  <c r="R1220" i="2"/>
  <c r="P1220" i="2"/>
  <c r="U1219" i="2"/>
  <c r="T1219" i="2"/>
  <c r="R1219" i="2"/>
  <c r="P1219" i="2"/>
  <c r="U1218" i="2"/>
  <c r="T1218" i="2"/>
  <c r="R1218" i="2"/>
  <c r="P1218" i="2"/>
  <c r="U1217" i="2"/>
  <c r="T1217" i="2"/>
  <c r="R1217" i="2"/>
  <c r="P1217" i="2"/>
  <c r="U1216" i="2"/>
  <c r="T1216" i="2"/>
  <c r="R1216" i="2"/>
  <c r="P1216" i="2"/>
  <c r="U1215" i="2"/>
  <c r="T1215" i="2"/>
  <c r="R1215" i="2"/>
  <c r="P1215" i="2"/>
  <c r="U1214" i="2"/>
  <c r="T1214" i="2"/>
  <c r="R1214" i="2"/>
  <c r="P1214" i="2"/>
  <c r="U1213" i="2"/>
  <c r="T1213" i="2"/>
  <c r="R1213" i="2"/>
  <c r="P1213" i="2"/>
  <c r="U1212" i="2"/>
  <c r="T1212" i="2"/>
  <c r="R1212" i="2"/>
  <c r="P1212" i="2"/>
  <c r="U1211" i="2"/>
  <c r="T1211" i="2"/>
  <c r="R1211" i="2"/>
  <c r="P1211" i="2"/>
  <c r="U1210" i="2"/>
  <c r="T1210" i="2"/>
  <c r="R1210" i="2"/>
  <c r="P1210" i="2"/>
  <c r="U1209" i="2"/>
  <c r="T1209" i="2"/>
  <c r="R1209" i="2"/>
  <c r="P1209" i="2"/>
  <c r="U1208" i="2"/>
  <c r="T1208" i="2"/>
  <c r="R1208" i="2"/>
  <c r="P1208" i="2"/>
  <c r="U1207" i="2"/>
  <c r="T1207" i="2"/>
  <c r="R1207" i="2"/>
  <c r="P1207" i="2"/>
  <c r="U1206" i="2"/>
  <c r="T1206" i="2"/>
  <c r="R1206" i="2"/>
  <c r="P1206" i="2"/>
  <c r="U1205" i="2"/>
  <c r="T1205" i="2"/>
  <c r="R1205" i="2"/>
  <c r="P1205" i="2"/>
  <c r="U1204" i="2"/>
  <c r="T1204" i="2"/>
  <c r="R1204" i="2"/>
  <c r="P1204" i="2"/>
  <c r="U1203" i="2"/>
  <c r="T1203" i="2"/>
  <c r="R1203" i="2"/>
  <c r="P1203" i="2"/>
  <c r="U1202" i="2"/>
  <c r="T1202" i="2"/>
  <c r="R1202" i="2"/>
  <c r="P1202" i="2"/>
  <c r="U1201" i="2"/>
  <c r="T1201" i="2"/>
  <c r="R1201" i="2"/>
  <c r="P1201" i="2"/>
  <c r="U1200" i="2"/>
  <c r="T1200" i="2"/>
  <c r="R1200" i="2"/>
  <c r="P1200" i="2"/>
  <c r="U1199" i="2"/>
  <c r="T1199" i="2"/>
  <c r="R1199" i="2"/>
  <c r="P1199" i="2"/>
  <c r="U1198" i="2"/>
  <c r="T1198" i="2"/>
  <c r="R1198" i="2"/>
  <c r="P1198" i="2"/>
  <c r="U1197" i="2"/>
  <c r="T1197" i="2"/>
  <c r="R1197" i="2"/>
  <c r="P1197" i="2"/>
  <c r="U1196" i="2"/>
  <c r="T1196" i="2"/>
  <c r="R1196" i="2"/>
  <c r="P1196" i="2"/>
  <c r="U1195" i="2"/>
  <c r="T1195" i="2"/>
  <c r="R1195" i="2"/>
  <c r="P1195" i="2"/>
  <c r="U1194" i="2"/>
  <c r="T1194" i="2"/>
  <c r="R1194" i="2"/>
  <c r="P1194" i="2"/>
  <c r="U1193" i="2"/>
  <c r="T1193" i="2"/>
  <c r="R1193" i="2"/>
  <c r="P1193" i="2"/>
  <c r="U1192" i="2"/>
  <c r="T1192" i="2"/>
  <c r="R1192" i="2"/>
  <c r="P1192" i="2"/>
  <c r="U1191" i="2"/>
  <c r="T1191" i="2"/>
  <c r="R1191" i="2"/>
  <c r="P1191" i="2"/>
  <c r="U1190" i="2"/>
  <c r="T1190" i="2"/>
  <c r="R1190" i="2"/>
  <c r="P1190" i="2"/>
  <c r="U1189" i="2"/>
  <c r="T1189" i="2"/>
  <c r="R1189" i="2"/>
  <c r="P1189" i="2"/>
  <c r="U1188" i="2"/>
  <c r="T1188" i="2"/>
  <c r="R1188" i="2"/>
  <c r="P1188" i="2"/>
  <c r="U1187" i="2"/>
  <c r="T1187" i="2"/>
  <c r="R1187" i="2"/>
  <c r="P1187" i="2"/>
  <c r="U1186" i="2"/>
  <c r="T1186" i="2"/>
  <c r="R1186" i="2"/>
  <c r="P1186" i="2"/>
  <c r="U1185" i="2"/>
  <c r="T1185" i="2"/>
  <c r="R1185" i="2"/>
  <c r="P1185" i="2"/>
  <c r="U1184" i="2"/>
  <c r="T1184" i="2"/>
  <c r="R1184" i="2"/>
  <c r="P1184" i="2"/>
  <c r="U1183" i="2"/>
  <c r="T1183" i="2"/>
  <c r="R1183" i="2"/>
  <c r="P1183" i="2"/>
  <c r="U1182" i="2"/>
  <c r="T1182" i="2"/>
  <c r="R1182" i="2"/>
  <c r="P1182" i="2"/>
  <c r="U1181" i="2"/>
  <c r="T1181" i="2"/>
  <c r="R1181" i="2"/>
  <c r="P1181" i="2"/>
  <c r="U1180" i="2"/>
  <c r="T1180" i="2"/>
  <c r="R1180" i="2"/>
  <c r="P1180" i="2"/>
  <c r="U1179" i="2"/>
  <c r="T1179" i="2"/>
  <c r="R1179" i="2"/>
  <c r="P1179" i="2"/>
  <c r="U1178" i="2"/>
  <c r="T1178" i="2"/>
  <c r="R1178" i="2"/>
  <c r="P1178" i="2"/>
  <c r="U1177" i="2"/>
  <c r="T1177" i="2"/>
  <c r="R1177" i="2"/>
  <c r="P1177" i="2"/>
  <c r="U1176" i="2"/>
  <c r="T1176" i="2"/>
  <c r="R1176" i="2"/>
  <c r="P1176" i="2"/>
  <c r="U1175" i="2"/>
  <c r="T1175" i="2"/>
  <c r="R1175" i="2"/>
  <c r="P1175" i="2"/>
  <c r="U1174" i="2"/>
  <c r="T1174" i="2"/>
  <c r="R1174" i="2"/>
  <c r="P1174" i="2"/>
  <c r="U1173" i="2"/>
  <c r="T1173" i="2"/>
  <c r="R1173" i="2"/>
  <c r="P1173" i="2"/>
  <c r="U1172" i="2"/>
  <c r="T1172" i="2"/>
  <c r="R1172" i="2"/>
  <c r="P1172" i="2"/>
  <c r="U1171" i="2"/>
  <c r="T1171" i="2"/>
  <c r="R1171" i="2"/>
  <c r="P1171" i="2"/>
  <c r="U1170" i="2"/>
  <c r="T1170" i="2"/>
  <c r="R1170" i="2"/>
  <c r="P1170" i="2"/>
  <c r="U1169" i="2"/>
  <c r="T1169" i="2"/>
  <c r="R1169" i="2"/>
  <c r="P1169" i="2"/>
  <c r="U1168" i="2"/>
  <c r="T1168" i="2"/>
  <c r="R1168" i="2"/>
  <c r="P1168" i="2"/>
  <c r="U1167" i="2"/>
  <c r="T1167" i="2"/>
  <c r="R1167" i="2"/>
  <c r="P1167" i="2"/>
  <c r="U1166" i="2"/>
  <c r="T1166" i="2"/>
  <c r="R1166" i="2"/>
  <c r="P1166" i="2"/>
  <c r="U1165" i="2"/>
  <c r="T1165" i="2"/>
  <c r="R1165" i="2"/>
  <c r="P1165" i="2"/>
  <c r="U1164" i="2"/>
  <c r="T1164" i="2"/>
  <c r="R1164" i="2"/>
  <c r="P1164" i="2"/>
  <c r="U1163" i="2"/>
  <c r="T1163" i="2"/>
  <c r="R1163" i="2"/>
  <c r="P1163" i="2"/>
  <c r="U1162" i="2"/>
  <c r="T1162" i="2"/>
  <c r="R1162" i="2"/>
  <c r="P1162" i="2"/>
  <c r="U1161" i="2"/>
  <c r="T1161" i="2"/>
  <c r="R1161" i="2"/>
  <c r="P1161" i="2"/>
  <c r="U1160" i="2"/>
  <c r="T1160" i="2"/>
  <c r="R1160" i="2"/>
  <c r="P1160" i="2"/>
  <c r="U1159" i="2"/>
  <c r="T1159" i="2"/>
  <c r="R1159" i="2"/>
  <c r="Q1159" i="2"/>
  <c r="P1159" i="2"/>
  <c r="U1158" i="2"/>
  <c r="T1158" i="2"/>
  <c r="R1158" i="2"/>
  <c r="P1158" i="2"/>
  <c r="U1157" i="2"/>
  <c r="T1157" i="2"/>
  <c r="R1157" i="2"/>
  <c r="P1157" i="2"/>
  <c r="U1156" i="2"/>
  <c r="T1156" i="2"/>
  <c r="R1156" i="2"/>
  <c r="P1156" i="2"/>
  <c r="U1155" i="2"/>
  <c r="T1155" i="2"/>
  <c r="R1155" i="2"/>
  <c r="P1155" i="2"/>
  <c r="U1154" i="2"/>
  <c r="T1154" i="2"/>
  <c r="R1154" i="2"/>
  <c r="P1154" i="2"/>
  <c r="U1153" i="2"/>
  <c r="T1153" i="2"/>
  <c r="R1153" i="2"/>
  <c r="P1153" i="2"/>
  <c r="U1152" i="2"/>
  <c r="T1152" i="2"/>
  <c r="R1152" i="2"/>
  <c r="P1152" i="2"/>
  <c r="U1151" i="2"/>
  <c r="T1151" i="2"/>
  <c r="R1151" i="2"/>
  <c r="P1151" i="2"/>
  <c r="U1150" i="2"/>
  <c r="T1150" i="2"/>
  <c r="R1150" i="2"/>
  <c r="P1150" i="2"/>
  <c r="U1149" i="2"/>
  <c r="T1149" i="2"/>
  <c r="R1149" i="2"/>
  <c r="P1149" i="2"/>
  <c r="U1148" i="2"/>
  <c r="T1148" i="2"/>
  <c r="R1148" i="2"/>
  <c r="P1148" i="2"/>
  <c r="U1147" i="2"/>
  <c r="T1147" i="2"/>
  <c r="R1147" i="2"/>
  <c r="P1147" i="2"/>
  <c r="U1146" i="2"/>
  <c r="T1146" i="2"/>
  <c r="R1146" i="2"/>
  <c r="P1146" i="2"/>
  <c r="U1145" i="2"/>
  <c r="T1145" i="2"/>
  <c r="R1145" i="2"/>
  <c r="P1145" i="2"/>
  <c r="U1144" i="2"/>
  <c r="T1144" i="2"/>
  <c r="R1144" i="2"/>
  <c r="P1144" i="2"/>
  <c r="U1143" i="2"/>
  <c r="T1143" i="2"/>
  <c r="R1143" i="2"/>
  <c r="P1143" i="2"/>
  <c r="U1142" i="2"/>
  <c r="T1142" i="2"/>
  <c r="R1142" i="2"/>
  <c r="P1142" i="2"/>
  <c r="U1141" i="2"/>
  <c r="T1141" i="2"/>
  <c r="R1141" i="2"/>
  <c r="P1141" i="2"/>
  <c r="U1140" i="2"/>
  <c r="T1140" i="2"/>
  <c r="R1140" i="2"/>
  <c r="P1140" i="2"/>
  <c r="U1139" i="2"/>
  <c r="T1139" i="2"/>
  <c r="R1139" i="2"/>
  <c r="P1139" i="2"/>
  <c r="U1138" i="2"/>
  <c r="T1138" i="2"/>
  <c r="R1138" i="2"/>
  <c r="P1138" i="2"/>
  <c r="U1137" i="2"/>
  <c r="T1137" i="2"/>
  <c r="R1137" i="2"/>
  <c r="P1137" i="2"/>
  <c r="U1136" i="2"/>
  <c r="T1136" i="2"/>
  <c r="R1136" i="2"/>
  <c r="P1136" i="2"/>
  <c r="U1135" i="2"/>
  <c r="T1135" i="2"/>
  <c r="R1135" i="2"/>
  <c r="P1135" i="2"/>
  <c r="U1134" i="2"/>
  <c r="T1134" i="2"/>
  <c r="R1134" i="2"/>
  <c r="P1134" i="2"/>
  <c r="U1133" i="2"/>
  <c r="T1133" i="2"/>
  <c r="R1133" i="2"/>
  <c r="P1133" i="2"/>
  <c r="U1132" i="2"/>
  <c r="T1132" i="2"/>
  <c r="R1132" i="2"/>
  <c r="P1132" i="2"/>
  <c r="U1131" i="2"/>
  <c r="T1131" i="2"/>
  <c r="R1131" i="2"/>
  <c r="P1131" i="2"/>
  <c r="U1130" i="2"/>
  <c r="T1130" i="2"/>
  <c r="R1130" i="2"/>
  <c r="P1130" i="2"/>
  <c r="U1129" i="2"/>
  <c r="T1129" i="2"/>
  <c r="R1129" i="2"/>
  <c r="P1129" i="2"/>
  <c r="U1128" i="2"/>
  <c r="T1128" i="2"/>
  <c r="R1128" i="2"/>
  <c r="P1128" i="2"/>
  <c r="U1127" i="2"/>
  <c r="T1127" i="2"/>
  <c r="R1127" i="2"/>
  <c r="P1127" i="2"/>
  <c r="U1126" i="2"/>
  <c r="T1126" i="2"/>
  <c r="R1126" i="2"/>
  <c r="P1126" i="2"/>
  <c r="U1125" i="2"/>
  <c r="T1125" i="2"/>
  <c r="R1125" i="2"/>
  <c r="P1125" i="2"/>
  <c r="U1124" i="2"/>
  <c r="T1124" i="2"/>
  <c r="R1124" i="2"/>
  <c r="P1124" i="2"/>
  <c r="U1123" i="2"/>
  <c r="T1123" i="2"/>
  <c r="R1123" i="2"/>
  <c r="P1123" i="2"/>
  <c r="U1122" i="2"/>
  <c r="T1122" i="2"/>
  <c r="R1122" i="2"/>
  <c r="P1122" i="2"/>
  <c r="U1121" i="2"/>
  <c r="T1121" i="2"/>
  <c r="R1121" i="2"/>
  <c r="P1121" i="2"/>
  <c r="U1120" i="2"/>
  <c r="T1120" i="2"/>
  <c r="R1120" i="2"/>
  <c r="P1120" i="2"/>
  <c r="U1119" i="2"/>
  <c r="T1119" i="2"/>
  <c r="R1119" i="2"/>
  <c r="P1119" i="2"/>
  <c r="U1118" i="2"/>
  <c r="T1118" i="2"/>
  <c r="R1118" i="2"/>
  <c r="Q1118" i="2"/>
  <c r="P1118" i="2"/>
  <c r="U1117" i="2"/>
  <c r="T1117" i="2"/>
  <c r="R1117" i="2"/>
  <c r="P1117" i="2"/>
  <c r="U1116" i="2"/>
  <c r="T1116" i="2"/>
  <c r="R1116" i="2"/>
  <c r="P1116" i="2"/>
  <c r="U1115" i="2"/>
  <c r="T1115" i="2"/>
  <c r="R1115" i="2"/>
  <c r="P1115" i="2"/>
  <c r="U1114" i="2"/>
  <c r="T1114" i="2"/>
  <c r="R1114" i="2"/>
  <c r="P1114" i="2"/>
  <c r="U1113" i="2"/>
  <c r="T1113" i="2"/>
  <c r="R1113" i="2"/>
  <c r="P1113" i="2"/>
  <c r="U1112" i="2"/>
  <c r="T1112" i="2"/>
  <c r="R1112" i="2"/>
  <c r="P1112" i="2"/>
  <c r="U1111" i="2"/>
  <c r="T1111" i="2"/>
  <c r="R1111" i="2"/>
  <c r="P1111" i="2"/>
  <c r="U1110" i="2"/>
  <c r="T1110" i="2"/>
  <c r="R1110" i="2"/>
  <c r="P1110" i="2"/>
  <c r="U1109" i="2"/>
  <c r="T1109" i="2"/>
  <c r="R1109" i="2"/>
  <c r="P1109" i="2"/>
  <c r="U1108" i="2"/>
  <c r="T1108" i="2"/>
  <c r="R1108" i="2"/>
  <c r="P1108" i="2"/>
  <c r="U1107" i="2"/>
  <c r="T1107" i="2"/>
  <c r="R1107" i="2"/>
  <c r="P1107" i="2"/>
  <c r="U1106" i="2"/>
  <c r="T1106" i="2"/>
  <c r="R1106" i="2"/>
  <c r="P1106" i="2"/>
  <c r="U1105" i="2"/>
  <c r="T1105" i="2"/>
  <c r="R1105" i="2"/>
  <c r="P1105" i="2"/>
  <c r="U1104" i="2"/>
  <c r="T1104" i="2"/>
  <c r="R1104" i="2"/>
  <c r="P1104" i="2"/>
  <c r="U1103" i="2"/>
  <c r="T1103" i="2"/>
  <c r="R1103" i="2"/>
  <c r="P1103" i="2"/>
  <c r="U1102" i="2"/>
  <c r="T1102" i="2"/>
  <c r="R1102" i="2"/>
  <c r="P1102" i="2"/>
  <c r="U1101" i="2"/>
  <c r="T1101" i="2"/>
  <c r="R1101" i="2"/>
  <c r="P1101" i="2"/>
  <c r="U1100" i="2"/>
  <c r="T1100" i="2"/>
  <c r="R1100" i="2"/>
  <c r="P1100" i="2"/>
  <c r="U1099" i="2"/>
  <c r="T1099" i="2"/>
  <c r="R1099" i="2"/>
  <c r="P1099" i="2"/>
  <c r="U1098" i="2"/>
  <c r="T1098" i="2"/>
  <c r="R1098" i="2"/>
  <c r="P1098" i="2"/>
  <c r="U1097" i="2"/>
  <c r="T1097" i="2"/>
  <c r="R1097" i="2"/>
  <c r="P1097" i="2"/>
  <c r="U1096" i="2"/>
  <c r="T1096" i="2"/>
  <c r="R1096" i="2"/>
  <c r="P1096" i="2"/>
  <c r="U1095" i="2"/>
  <c r="T1095" i="2"/>
  <c r="R1095" i="2"/>
  <c r="P1095" i="2"/>
  <c r="U1094" i="2"/>
  <c r="T1094" i="2"/>
  <c r="R1094" i="2"/>
  <c r="Q1094" i="2"/>
  <c r="P1094" i="2"/>
  <c r="U1093" i="2"/>
  <c r="T1093" i="2"/>
  <c r="R1093" i="2"/>
  <c r="P1093" i="2"/>
  <c r="U1092" i="2"/>
  <c r="T1092" i="2"/>
  <c r="R1092" i="2"/>
  <c r="P1092" i="2"/>
  <c r="U1091" i="2"/>
  <c r="T1091" i="2"/>
  <c r="R1091" i="2"/>
  <c r="P1091" i="2"/>
  <c r="U1090" i="2"/>
  <c r="T1090" i="2"/>
  <c r="R1090" i="2"/>
  <c r="P1090" i="2"/>
  <c r="U1089" i="2"/>
  <c r="T1089" i="2"/>
  <c r="R1089" i="2"/>
  <c r="P1089" i="2"/>
  <c r="U1088" i="2"/>
  <c r="T1088" i="2"/>
  <c r="R1088" i="2"/>
  <c r="P1088" i="2"/>
  <c r="U1087" i="2"/>
  <c r="T1087" i="2"/>
  <c r="R1087" i="2"/>
  <c r="P1087" i="2"/>
  <c r="U1086" i="2"/>
  <c r="T1086" i="2"/>
  <c r="R1086" i="2"/>
  <c r="P1086" i="2"/>
  <c r="U1085" i="2"/>
  <c r="T1085" i="2"/>
  <c r="R1085" i="2"/>
  <c r="P1085" i="2"/>
  <c r="U1084" i="2"/>
  <c r="T1084" i="2"/>
  <c r="R1084" i="2"/>
  <c r="P1084" i="2"/>
  <c r="U1083" i="2"/>
  <c r="T1083" i="2"/>
  <c r="R1083" i="2"/>
  <c r="P1083" i="2"/>
  <c r="U1082" i="2"/>
  <c r="T1082" i="2"/>
  <c r="R1082" i="2"/>
  <c r="P1082" i="2"/>
  <c r="U1081" i="2"/>
  <c r="T1081" i="2"/>
  <c r="R1081" i="2"/>
  <c r="P1081" i="2"/>
  <c r="U1080" i="2"/>
  <c r="T1080" i="2"/>
  <c r="R1080" i="2"/>
  <c r="P1080" i="2"/>
  <c r="U1079" i="2"/>
  <c r="T1079" i="2"/>
  <c r="R1079" i="2"/>
  <c r="P1079" i="2"/>
  <c r="U1078" i="2"/>
  <c r="T1078" i="2"/>
  <c r="R1078" i="2"/>
  <c r="P1078" i="2"/>
  <c r="U1077" i="2"/>
  <c r="T1077" i="2"/>
  <c r="R1077" i="2"/>
  <c r="P1077" i="2"/>
  <c r="U1076" i="2"/>
  <c r="T1076" i="2"/>
  <c r="R1076" i="2"/>
  <c r="P1076" i="2"/>
  <c r="U1075" i="2"/>
  <c r="T1075" i="2"/>
  <c r="R1075" i="2"/>
  <c r="P1075" i="2"/>
  <c r="U1074" i="2"/>
  <c r="T1074" i="2"/>
  <c r="R1074" i="2"/>
  <c r="P1074" i="2"/>
  <c r="U1073" i="2"/>
  <c r="T1073" i="2"/>
  <c r="R1073" i="2"/>
  <c r="P1073" i="2"/>
  <c r="U1072" i="2"/>
  <c r="T1072" i="2"/>
  <c r="R1072" i="2"/>
  <c r="P1072" i="2"/>
  <c r="U1071" i="2"/>
  <c r="T1071" i="2"/>
  <c r="R1071" i="2"/>
  <c r="P1071" i="2"/>
  <c r="U1070" i="2"/>
  <c r="T1070" i="2"/>
  <c r="R1070" i="2"/>
  <c r="P1070" i="2"/>
  <c r="U1069" i="2"/>
  <c r="T1069" i="2"/>
  <c r="R1069" i="2"/>
  <c r="P1069" i="2"/>
  <c r="U1068" i="2"/>
  <c r="T1068" i="2"/>
  <c r="R1068" i="2"/>
  <c r="P1068" i="2"/>
  <c r="U1067" i="2"/>
  <c r="T1067" i="2"/>
  <c r="R1067" i="2"/>
  <c r="P1067" i="2"/>
  <c r="U1066" i="2"/>
  <c r="T1066" i="2"/>
  <c r="R1066" i="2"/>
  <c r="P1066" i="2"/>
  <c r="U1065" i="2"/>
  <c r="T1065" i="2"/>
  <c r="R1065" i="2"/>
  <c r="P1065" i="2"/>
  <c r="U1064" i="2"/>
  <c r="T1064" i="2"/>
  <c r="R1064" i="2"/>
  <c r="P1064" i="2"/>
  <c r="U1063" i="2"/>
  <c r="T1063" i="2"/>
  <c r="R1063" i="2"/>
  <c r="P1063" i="2"/>
  <c r="U1062" i="2"/>
  <c r="T1062" i="2"/>
  <c r="R1062" i="2"/>
  <c r="P1062" i="2"/>
  <c r="U1061" i="2"/>
  <c r="T1061" i="2"/>
  <c r="R1061" i="2"/>
  <c r="P1061" i="2"/>
  <c r="U1060" i="2"/>
  <c r="T1060" i="2"/>
  <c r="R1060" i="2"/>
  <c r="P1060" i="2"/>
  <c r="U1059" i="2"/>
  <c r="T1059" i="2"/>
  <c r="R1059" i="2"/>
  <c r="P1059" i="2"/>
  <c r="U1058" i="2"/>
  <c r="T1058" i="2"/>
  <c r="R1058" i="2"/>
  <c r="P1058" i="2"/>
  <c r="U1057" i="2"/>
  <c r="T1057" i="2"/>
  <c r="R1057" i="2"/>
  <c r="P1057" i="2"/>
  <c r="U1056" i="2"/>
  <c r="T1056" i="2"/>
  <c r="R1056" i="2"/>
  <c r="P1056" i="2"/>
  <c r="U1055" i="2"/>
  <c r="T1055" i="2"/>
  <c r="R1055" i="2"/>
  <c r="P1055" i="2"/>
  <c r="U1054" i="2"/>
  <c r="T1054" i="2"/>
  <c r="R1054" i="2"/>
  <c r="P1054" i="2"/>
  <c r="U1053" i="2"/>
  <c r="T1053" i="2"/>
  <c r="R1053" i="2"/>
  <c r="P1053" i="2"/>
  <c r="U1052" i="2"/>
  <c r="T1052" i="2"/>
  <c r="R1052" i="2"/>
  <c r="P1052" i="2"/>
  <c r="U1051" i="2"/>
  <c r="T1051" i="2"/>
  <c r="R1051" i="2"/>
  <c r="P1051" i="2"/>
  <c r="U1050" i="2"/>
  <c r="T1050" i="2"/>
  <c r="R1050" i="2"/>
  <c r="P1050" i="2"/>
  <c r="U1049" i="2"/>
  <c r="T1049" i="2"/>
  <c r="R1049" i="2"/>
  <c r="P1049" i="2"/>
  <c r="U1048" i="2"/>
  <c r="T1048" i="2"/>
  <c r="R1048" i="2"/>
  <c r="P1048" i="2"/>
  <c r="U1047" i="2"/>
  <c r="T1047" i="2"/>
  <c r="R1047" i="2"/>
  <c r="P1047" i="2"/>
  <c r="U1046" i="2"/>
  <c r="T1046" i="2"/>
  <c r="R1046" i="2"/>
  <c r="P1046" i="2"/>
  <c r="U1045" i="2"/>
  <c r="T1045" i="2"/>
  <c r="R1045" i="2"/>
  <c r="P1045" i="2"/>
  <c r="U1044" i="2"/>
  <c r="T1044" i="2"/>
  <c r="R1044" i="2"/>
  <c r="P1044" i="2"/>
  <c r="U1043" i="2"/>
  <c r="T1043" i="2"/>
  <c r="R1043" i="2"/>
  <c r="P1043" i="2"/>
  <c r="U1042" i="2"/>
  <c r="T1042" i="2"/>
  <c r="R1042" i="2"/>
  <c r="P1042" i="2"/>
  <c r="U1041" i="2"/>
  <c r="T1041" i="2"/>
  <c r="R1041" i="2"/>
  <c r="P1041" i="2"/>
  <c r="U1040" i="2"/>
  <c r="T1040" i="2"/>
  <c r="R1040" i="2"/>
  <c r="P1040" i="2"/>
  <c r="U1039" i="2"/>
  <c r="T1039" i="2"/>
  <c r="R1039" i="2"/>
  <c r="Q1039" i="2"/>
  <c r="P1039" i="2"/>
  <c r="U1038" i="2"/>
  <c r="T1038" i="2"/>
  <c r="R1038" i="2"/>
  <c r="P1038" i="2"/>
  <c r="U1037" i="2"/>
  <c r="T1037" i="2"/>
  <c r="R1037" i="2"/>
  <c r="P1037" i="2"/>
  <c r="U1036" i="2"/>
  <c r="T1036" i="2"/>
  <c r="R1036" i="2"/>
  <c r="P1036" i="2"/>
  <c r="U1035" i="2"/>
  <c r="T1035" i="2"/>
  <c r="R1035" i="2"/>
  <c r="P1035" i="2"/>
  <c r="U1034" i="2"/>
  <c r="T1034" i="2"/>
  <c r="R1034" i="2"/>
  <c r="P1034" i="2"/>
  <c r="U1033" i="2"/>
  <c r="T1033" i="2"/>
  <c r="R1033" i="2"/>
  <c r="P1033" i="2"/>
  <c r="U1032" i="2"/>
  <c r="T1032" i="2"/>
  <c r="R1032" i="2"/>
  <c r="P1032" i="2"/>
  <c r="U1031" i="2"/>
  <c r="T1031" i="2"/>
  <c r="R1031" i="2"/>
  <c r="P1031" i="2"/>
  <c r="U1030" i="2"/>
  <c r="T1030" i="2"/>
  <c r="R1030" i="2"/>
  <c r="P1030" i="2"/>
  <c r="U1029" i="2"/>
  <c r="T1029" i="2"/>
  <c r="R1029" i="2"/>
  <c r="P1029" i="2"/>
  <c r="U1028" i="2"/>
  <c r="T1028" i="2"/>
  <c r="R1028" i="2"/>
  <c r="P1028" i="2"/>
  <c r="U1027" i="2"/>
  <c r="T1027" i="2"/>
  <c r="R1027" i="2"/>
  <c r="P1027" i="2"/>
  <c r="U1026" i="2"/>
  <c r="T1026" i="2"/>
  <c r="R1026" i="2"/>
  <c r="P1026" i="2"/>
  <c r="U1025" i="2"/>
  <c r="T1025" i="2"/>
  <c r="R1025" i="2"/>
  <c r="P1025" i="2"/>
  <c r="U1024" i="2"/>
  <c r="T1024" i="2"/>
  <c r="R1024" i="2"/>
  <c r="P1024" i="2"/>
  <c r="U1023" i="2"/>
  <c r="T1023" i="2"/>
  <c r="R1023" i="2"/>
  <c r="P1023" i="2"/>
  <c r="U1022" i="2"/>
  <c r="T1022" i="2"/>
  <c r="R1022" i="2"/>
  <c r="P1022" i="2"/>
  <c r="U1021" i="2"/>
  <c r="T1021" i="2"/>
  <c r="R1021" i="2"/>
  <c r="P1021" i="2"/>
  <c r="U1020" i="2"/>
  <c r="T1020" i="2"/>
  <c r="R1020" i="2"/>
  <c r="P1020" i="2"/>
  <c r="U1019" i="2"/>
  <c r="T1019" i="2"/>
  <c r="R1019" i="2"/>
  <c r="P1019" i="2"/>
  <c r="U1018" i="2"/>
  <c r="T1018" i="2"/>
  <c r="R1018" i="2"/>
  <c r="P1018" i="2"/>
  <c r="U1017" i="2"/>
  <c r="T1017" i="2"/>
  <c r="R1017" i="2"/>
  <c r="P1017" i="2"/>
  <c r="U1016" i="2"/>
  <c r="T1016" i="2"/>
  <c r="R1016" i="2"/>
  <c r="P1016" i="2"/>
  <c r="U1015" i="2"/>
  <c r="T1015" i="2"/>
  <c r="R1015" i="2"/>
  <c r="P1015" i="2"/>
  <c r="U1014" i="2"/>
  <c r="T1014" i="2"/>
  <c r="R1014" i="2"/>
  <c r="P1014" i="2"/>
  <c r="U1013" i="2"/>
  <c r="T1013" i="2"/>
  <c r="R1013" i="2"/>
  <c r="P1013" i="2"/>
  <c r="U1012" i="2"/>
  <c r="T1012" i="2"/>
  <c r="R1012" i="2"/>
  <c r="P1012" i="2"/>
  <c r="U1011" i="2"/>
  <c r="T1011" i="2"/>
  <c r="R1011" i="2"/>
  <c r="P1011" i="2"/>
  <c r="U1010" i="2"/>
  <c r="T1010" i="2"/>
  <c r="R1010" i="2"/>
  <c r="P1010" i="2"/>
  <c r="U1009" i="2"/>
  <c r="T1009" i="2"/>
  <c r="R1009" i="2"/>
  <c r="P1009" i="2"/>
  <c r="U1008" i="2"/>
  <c r="T1008" i="2"/>
  <c r="R1008" i="2"/>
  <c r="P1008" i="2"/>
  <c r="U1007" i="2"/>
  <c r="T1007" i="2"/>
  <c r="R1007" i="2"/>
  <c r="P1007" i="2"/>
  <c r="U1006" i="2"/>
  <c r="T1006" i="2"/>
  <c r="R1006" i="2"/>
  <c r="P1006" i="2"/>
  <c r="U1005" i="2"/>
  <c r="T1005" i="2"/>
  <c r="R1005" i="2"/>
  <c r="P1005" i="2"/>
  <c r="U1004" i="2"/>
  <c r="T1004" i="2"/>
  <c r="R1004" i="2"/>
  <c r="P1004" i="2"/>
  <c r="U1003" i="2"/>
  <c r="T1003" i="2"/>
  <c r="R1003" i="2"/>
  <c r="P1003" i="2"/>
  <c r="U1002" i="2"/>
  <c r="T1002" i="2"/>
  <c r="R1002" i="2"/>
  <c r="P1002" i="2"/>
  <c r="U1001" i="2"/>
  <c r="T1001" i="2"/>
  <c r="R1001" i="2"/>
  <c r="P1001" i="2"/>
  <c r="U1000" i="2"/>
  <c r="T1000" i="2"/>
  <c r="R1000" i="2"/>
  <c r="P1000" i="2"/>
  <c r="U999" i="2"/>
  <c r="T999" i="2"/>
  <c r="R999" i="2"/>
  <c r="P999" i="2"/>
  <c r="U998" i="2"/>
  <c r="T998" i="2"/>
  <c r="R998" i="2"/>
  <c r="P998" i="2"/>
  <c r="U997" i="2"/>
  <c r="T997" i="2"/>
  <c r="R997" i="2"/>
  <c r="P997" i="2"/>
  <c r="U996" i="2"/>
  <c r="T996" i="2"/>
  <c r="R996" i="2"/>
  <c r="P996" i="2"/>
  <c r="U995" i="2"/>
  <c r="T995" i="2"/>
  <c r="R995" i="2"/>
  <c r="P995" i="2"/>
  <c r="U994" i="2"/>
  <c r="T994" i="2"/>
  <c r="R994" i="2"/>
  <c r="P994" i="2"/>
  <c r="U993" i="2"/>
  <c r="T993" i="2"/>
  <c r="R993" i="2"/>
  <c r="P993" i="2"/>
  <c r="U992" i="2"/>
  <c r="T992" i="2"/>
  <c r="R992" i="2"/>
  <c r="P992" i="2"/>
  <c r="U991" i="2"/>
  <c r="T991" i="2"/>
  <c r="R991" i="2"/>
  <c r="P991" i="2"/>
  <c r="U990" i="2"/>
  <c r="T990" i="2"/>
  <c r="R990" i="2"/>
  <c r="P990" i="2"/>
  <c r="U989" i="2"/>
  <c r="T989" i="2"/>
  <c r="R989" i="2"/>
  <c r="P989" i="2"/>
  <c r="U988" i="2"/>
  <c r="T988" i="2"/>
  <c r="R988" i="2"/>
  <c r="P988" i="2"/>
  <c r="U987" i="2"/>
  <c r="T987" i="2"/>
  <c r="R987" i="2"/>
  <c r="P987" i="2"/>
  <c r="U986" i="2"/>
  <c r="T986" i="2"/>
  <c r="R986" i="2"/>
  <c r="P986" i="2"/>
  <c r="U985" i="2"/>
  <c r="T985" i="2"/>
  <c r="R985" i="2"/>
  <c r="P985" i="2"/>
  <c r="U984" i="2"/>
  <c r="T984" i="2"/>
  <c r="R984" i="2"/>
  <c r="P984" i="2"/>
  <c r="U983" i="2"/>
  <c r="T983" i="2"/>
  <c r="R983" i="2"/>
  <c r="P983" i="2"/>
  <c r="U982" i="2"/>
  <c r="T982" i="2"/>
  <c r="R982" i="2"/>
  <c r="Q982" i="2"/>
  <c r="P982" i="2"/>
  <c r="U981" i="2"/>
  <c r="T981" i="2"/>
  <c r="R981" i="2"/>
  <c r="P981" i="2"/>
  <c r="U980" i="2"/>
  <c r="T980" i="2"/>
  <c r="R980" i="2"/>
  <c r="P980" i="2"/>
  <c r="U979" i="2"/>
  <c r="T979" i="2"/>
  <c r="R979" i="2"/>
  <c r="P979" i="2"/>
  <c r="U978" i="2"/>
  <c r="T978" i="2"/>
  <c r="R978" i="2"/>
  <c r="P978" i="2"/>
  <c r="U977" i="2"/>
  <c r="T977" i="2"/>
  <c r="R977" i="2"/>
  <c r="P977" i="2"/>
  <c r="U976" i="2"/>
  <c r="T976" i="2"/>
  <c r="R976" i="2"/>
  <c r="P976" i="2"/>
  <c r="U975" i="2"/>
  <c r="T975" i="2"/>
  <c r="R975" i="2"/>
  <c r="P975" i="2"/>
  <c r="U974" i="2"/>
  <c r="T974" i="2"/>
  <c r="R974" i="2"/>
  <c r="P974" i="2"/>
  <c r="U973" i="2"/>
  <c r="T973" i="2"/>
  <c r="R973" i="2"/>
  <c r="P973" i="2"/>
  <c r="U972" i="2"/>
  <c r="T972" i="2"/>
  <c r="R972" i="2"/>
  <c r="P972" i="2"/>
  <c r="U971" i="2"/>
  <c r="T971" i="2"/>
  <c r="R971" i="2"/>
  <c r="P971" i="2"/>
  <c r="U970" i="2"/>
  <c r="T970" i="2"/>
  <c r="R970" i="2"/>
  <c r="P970" i="2"/>
  <c r="U969" i="2"/>
  <c r="T969" i="2"/>
  <c r="R969" i="2"/>
  <c r="P969" i="2"/>
  <c r="U968" i="2"/>
  <c r="T968" i="2"/>
  <c r="R968" i="2"/>
  <c r="P968" i="2"/>
  <c r="U967" i="2"/>
  <c r="T967" i="2"/>
  <c r="R967" i="2"/>
  <c r="Q967" i="2"/>
  <c r="P967" i="2"/>
  <c r="U966" i="2"/>
  <c r="T966" i="2"/>
  <c r="R966" i="2"/>
  <c r="P966" i="2"/>
  <c r="U965" i="2"/>
  <c r="T965" i="2"/>
  <c r="R965" i="2"/>
  <c r="P965" i="2"/>
  <c r="U964" i="2"/>
  <c r="T964" i="2"/>
  <c r="R964" i="2"/>
  <c r="P964" i="2"/>
  <c r="U963" i="2"/>
  <c r="T963" i="2"/>
  <c r="R963" i="2"/>
  <c r="P963" i="2"/>
  <c r="U962" i="2"/>
  <c r="T962" i="2"/>
  <c r="R962" i="2"/>
  <c r="P962" i="2"/>
  <c r="U961" i="2"/>
  <c r="T961" i="2"/>
  <c r="R961" i="2"/>
  <c r="P961" i="2"/>
  <c r="U960" i="2"/>
  <c r="T960" i="2"/>
  <c r="R960" i="2"/>
  <c r="P960" i="2"/>
  <c r="U959" i="2"/>
  <c r="T959" i="2"/>
  <c r="R959" i="2"/>
  <c r="P959" i="2"/>
  <c r="U958" i="2"/>
  <c r="T958" i="2"/>
  <c r="R958" i="2"/>
  <c r="P958" i="2"/>
  <c r="U957" i="2"/>
  <c r="T957" i="2"/>
  <c r="R957" i="2"/>
  <c r="P957" i="2"/>
  <c r="U956" i="2"/>
  <c r="T956" i="2"/>
  <c r="R956" i="2"/>
  <c r="P956" i="2"/>
  <c r="U955" i="2"/>
  <c r="T955" i="2"/>
  <c r="R955" i="2"/>
  <c r="P955" i="2"/>
  <c r="U954" i="2"/>
  <c r="T954" i="2"/>
  <c r="R954" i="2"/>
  <c r="P954" i="2"/>
  <c r="U953" i="2"/>
  <c r="T953" i="2"/>
  <c r="R953" i="2"/>
  <c r="P953" i="2"/>
  <c r="U952" i="2"/>
  <c r="T952" i="2"/>
  <c r="R952" i="2"/>
  <c r="P952" i="2"/>
  <c r="U951" i="2"/>
  <c r="T951" i="2"/>
  <c r="R951" i="2"/>
  <c r="P951" i="2"/>
  <c r="U950" i="2"/>
  <c r="T950" i="2"/>
  <c r="R950" i="2"/>
  <c r="P950" i="2"/>
  <c r="U949" i="2"/>
  <c r="T949" i="2"/>
  <c r="R949" i="2"/>
  <c r="P949" i="2"/>
  <c r="U948" i="2"/>
  <c r="T948" i="2"/>
  <c r="R948" i="2"/>
  <c r="P948" i="2"/>
  <c r="U947" i="2"/>
  <c r="T947" i="2"/>
  <c r="R947" i="2"/>
  <c r="P947" i="2"/>
  <c r="U946" i="2"/>
  <c r="T946" i="2"/>
  <c r="R946" i="2"/>
  <c r="P946" i="2"/>
  <c r="U945" i="2"/>
  <c r="T945" i="2"/>
  <c r="R945" i="2"/>
  <c r="P945" i="2"/>
  <c r="U944" i="2"/>
  <c r="T944" i="2"/>
  <c r="R944" i="2"/>
  <c r="P944" i="2"/>
  <c r="U943" i="2"/>
  <c r="T943" i="2"/>
  <c r="R943" i="2"/>
  <c r="P943" i="2"/>
  <c r="U942" i="2"/>
  <c r="T942" i="2"/>
  <c r="R942" i="2"/>
  <c r="P942" i="2"/>
  <c r="U941" i="2"/>
  <c r="T941" i="2"/>
  <c r="R941" i="2"/>
  <c r="P941" i="2"/>
  <c r="U940" i="2"/>
  <c r="T940" i="2"/>
  <c r="R940" i="2"/>
  <c r="P940" i="2"/>
  <c r="U939" i="2"/>
  <c r="T939" i="2"/>
  <c r="R939" i="2"/>
  <c r="P939" i="2"/>
  <c r="U938" i="2"/>
  <c r="T938" i="2"/>
  <c r="R938" i="2"/>
  <c r="P938" i="2"/>
  <c r="U937" i="2"/>
  <c r="T937" i="2"/>
  <c r="R937" i="2"/>
  <c r="P937" i="2"/>
  <c r="U936" i="2"/>
  <c r="T936" i="2"/>
  <c r="R936" i="2"/>
  <c r="P936" i="2"/>
  <c r="U935" i="2"/>
  <c r="T935" i="2"/>
  <c r="R935" i="2"/>
  <c r="P935" i="2"/>
  <c r="U934" i="2"/>
  <c r="T934" i="2"/>
  <c r="R934" i="2"/>
  <c r="P934" i="2"/>
  <c r="U933" i="2"/>
  <c r="T933" i="2"/>
  <c r="R933" i="2"/>
  <c r="P933" i="2"/>
  <c r="U932" i="2"/>
  <c r="T932" i="2"/>
  <c r="R932" i="2"/>
  <c r="P932" i="2"/>
  <c r="U931" i="2"/>
  <c r="T931" i="2"/>
  <c r="R931" i="2"/>
  <c r="P931" i="2"/>
  <c r="U930" i="2"/>
  <c r="T930" i="2"/>
  <c r="R930" i="2"/>
  <c r="P930" i="2"/>
  <c r="U929" i="2"/>
  <c r="T929" i="2"/>
  <c r="R929" i="2"/>
  <c r="P929" i="2"/>
  <c r="U928" i="2"/>
  <c r="T928" i="2"/>
  <c r="R928" i="2"/>
  <c r="P928" i="2"/>
  <c r="U927" i="2"/>
  <c r="T927" i="2"/>
  <c r="R927" i="2"/>
  <c r="P927" i="2"/>
  <c r="U926" i="2"/>
  <c r="T926" i="2"/>
  <c r="R926" i="2"/>
  <c r="P926" i="2"/>
  <c r="U925" i="2"/>
  <c r="T925" i="2"/>
  <c r="R925" i="2"/>
  <c r="P925" i="2"/>
  <c r="U924" i="2"/>
  <c r="T924" i="2"/>
  <c r="R924" i="2"/>
  <c r="P924" i="2"/>
  <c r="U923" i="2"/>
  <c r="T923" i="2"/>
  <c r="R923" i="2"/>
  <c r="P923" i="2"/>
  <c r="U922" i="2"/>
  <c r="T922" i="2"/>
  <c r="R922" i="2"/>
  <c r="P922" i="2"/>
  <c r="U921" i="2"/>
  <c r="T921" i="2"/>
  <c r="R921" i="2"/>
  <c r="P921" i="2"/>
  <c r="U920" i="2"/>
  <c r="T920" i="2"/>
  <c r="R920" i="2"/>
  <c r="P920" i="2"/>
  <c r="U919" i="2"/>
  <c r="T919" i="2"/>
  <c r="R919" i="2"/>
  <c r="P919" i="2"/>
  <c r="U918" i="2"/>
  <c r="T918" i="2"/>
  <c r="R918" i="2"/>
  <c r="P918" i="2"/>
  <c r="U917" i="2"/>
  <c r="T917" i="2"/>
  <c r="R917" i="2"/>
  <c r="P917" i="2"/>
  <c r="U916" i="2"/>
  <c r="T916" i="2"/>
  <c r="R916" i="2"/>
  <c r="P916" i="2"/>
  <c r="U915" i="2"/>
  <c r="T915" i="2"/>
  <c r="R915" i="2"/>
  <c r="P915" i="2"/>
  <c r="U914" i="2"/>
  <c r="T914" i="2"/>
  <c r="R914" i="2"/>
  <c r="P914" i="2"/>
  <c r="U913" i="2"/>
  <c r="T913" i="2"/>
  <c r="R913" i="2"/>
  <c r="P913" i="2"/>
  <c r="U912" i="2"/>
  <c r="T912" i="2"/>
  <c r="R912" i="2"/>
  <c r="P912" i="2"/>
  <c r="U911" i="2"/>
  <c r="T911" i="2"/>
  <c r="R911" i="2"/>
  <c r="P911" i="2"/>
  <c r="U910" i="2"/>
  <c r="T910" i="2"/>
  <c r="R910" i="2"/>
  <c r="P910" i="2"/>
  <c r="U909" i="2"/>
  <c r="T909" i="2"/>
  <c r="R909" i="2"/>
  <c r="P909" i="2"/>
  <c r="U908" i="2"/>
  <c r="T908" i="2"/>
  <c r="R908" i="2"/>
  <c r="P908" i="2"/>
  <c r="U907" i="2"/>
  <c r="T907" i="2"/>
  <c r="R907" i="2"/>
  <c r="P907" i="2"/>
  <c r="U906" i="2"/>
  <c r="T906" i="2"/>
  <c r="R906" i="2"/>
  <c r="P906" i="2"/>
  <c r="U905" i="2"/>
  <c r="T905" i="2"/>
  <c r="R905" i="2"/>
  <c r="P905" i="2"/>
  <c r="U904" i="2"/>
  <c r="T904" i="2"/>
  <c r="R904" i="2"/>
  <c r="P904" i="2"/>
  <c r="U903" i="2"/>
  <c r="T903" i="2"/>
  <c r="R903" i="2"/>
  <c r="P903" i="2"/>
  <c r="U902" i="2"/>
  <c r="T902" i="2"/>
  <c r="R902" i="2"/>
  <c r="P902" i="2"/>
  <c r="U901" i="2"/>
  <c r="T901" i="2"/>
  <c r="R901" i="2"/>
  <c r="P901" i="2"/>
  <c r="U900" i="2"/>
  <c r="T900" i="2"/>
  <c r="R900" i="2"/>
  <c r="P900" i="2"/>
  <c r="U899" i="2"/>
  <c r="T899" i="2"/>
  <c r="R899" i="2"/>
  <c r="P899" i="2"/>
  <c r="U898" i="2"/>
  <c r="T898" i="2"/>
  <c r="R898" i="2"/>
  <c r="P898" i="2"/>
  <c r="U897" i="2"/>
  <c r="T897" i="2"/>
  <c r="R897" i="2"/>
  <c r="Q897" i="2"/>
  <c r="P897" i="2"/>
  <c r="U896" i="2"/>
  <c r="T896" i="2"/>
  <c r="R896" i="2"/>
  <c r="P896" i="2"/>
  <c r="U895" i="2"/>
  <c r="T895" i="2"/>
  <c r="R895" i="2"/>
  <c r="P895" i="2"/>
  <c r="U894" i="2"/>
  <c r="T894" i="2"/>
  <c r="R894" i="2"/>
  <c r="P894" i="2"/>
  <c r="U893" i="2"/>
  <c r="T893" i="2"/>
  <c r="R893" i="2"/>
  <c r="P893" i="2"/>
  <c r="U892" i="2"/>
  <c r="T892" i="2"/>
  <c r="R892" i="2"/>
  <c r="P892" i="2"/>
  <c r="U891" i="2"/>
  <c r="T891" i="2"/>
  <c r="R891" i="2"/>
  <c r="P891" i="2"/>
  <c r="U890" i="2"/>
  <c r="T890" i="2"/>
  <c r="R890" i="2"/>
  <c r="P890" i="2"/>
  <c r="U889" i="2"/>
  <c r="T889" i="2"/>
  <c r="R889" i="2"/>
  <c r="P889" i="2"/>
  <c r="U888" i="2"/>
  <c r="T888" i="2"/>
  <c r="R888" i="2"/>
  <c r="P888" i="2"/>
  <c r="U887" i="2"/>
  <c r="T887" i="2"/>
  <c r="R887" i="2"/>
  <c r="P887" i="2"/>
  <c r="U886" i="2"/>
  <c r="T886" i="2"/>
  <c r="R886" i="2"/>
  <c r="P886" i="2"/>
  <c r="U885" i="2"/>
  <c r="T885" i="2"/>
  <c r="R885" i="2"/>
  <c r="P885" i="2"/>
  <c r="U884" i="2"/>
  <c r="T884" i="2"/>
  <c r="R884" i="2"/>
  <c r="P884" i="2"/>
  <c r="U883" i="2"/>
  <c r="T883" i="2"/>
  <c r="R883" i="2"/>
  <c r="P883" i="2"/>
  <c r="U882" i="2"/>
  <c r="T882" i="2"/>
  <c r="R882" i="2"/>
  <c r="P882" i="2"/>
  <c r="U881" i="2"/>
  <c r="T881" i="2"/>
  <c r="R881" i="2"/>
  <c r="P881" i="2"/>
  <c r="U880" i="2"/>
  <c r="T880" i="2"/>
  <c r="R880" i="2"/>
  <c r="P880" i="2"/>
  <c r="U879" i="2"/>
  <c r="T879" i="2"/>
  <c r="R879" i="2"/>
  <c r="Q879" i="2"/>
  <c r="P879" i="2"/>
  <c r="U878" i="2"/>
  <c r="T878" i="2"/>
  <c r="R878" i="2"/>
  <c r="P878" i="2"/>
  <c r="U877" i="2"/>
  <c r="T877" i="2"/>
  <c r="R877" i="2"/>
  <c r="P877" i="2"/>
  <c r="U876" i="2"/>
  <c r="T876" i="2"/>
  <c r="R876" i="2"/>
  <c r="P876" i="2"/>
  <c r="U875" i="2"/>
  <c r="T875" i="2"/>
  <c r="R875" i="2"/>
  <c r="P875" i="2"/>
  <c r="U874" i="2"/>
  <c r="T874" i="2"/>
  <c r="R874" i="2"/>
  <c r="P874" i="2"/>
  <c r="U873" i="2"/>
  <c r="T873" i="2"/>
  <c r="R873" i="2"/>
  <c r="P873" i="2"/>
  <c r="U872" i="2"/>
  <c r="T872" i="2"/>
  <c r="R872" i="2"/>
  <c r="P872" i="2"/>
  <c r="U871" i="2"/>
  <c r="T871" i="2"/>
  <c r="R871" i="2"/>
  <c r="P871" i="2"/>
  <c r="U870" i="2"/>
  <c r="T870" i="2"/>
  <c r="R870" i="2"/>
  <c r="P870" i="2"/>
  <c r="U869" i="2"/>
  <c r="T869" i="2"/>
  <c r="R869" i="2"/>
  <c r="P869" i="2"/>
  <c r="U868" i="2"/>
  <c r="T868" i="2"/>
  <c r="R868" i="2"/>
  <c r="P868" i="2"/>
  <c r="U867" i="2"/>
  <c r="T867" i="2"/>
  <c r="R867" i="2"/>
  <c r="P867" i="2"/>
  <c r="U866" i="2"/>
  <c r="T866" i="2"/>
  <c r="R866" i="2"/>
  <c r="P866" i="2"/>
  <c r="U865" i="2"/>
  <c r="T865" i="2"/>
  <c r="R865" i="2"/>
  <c r="P865" i="2"/>
  <c r="U864" i="2"/>
  <c r="T864" i="2"/>
  <c r="R864" i="2"/>
  <c r="P864" i="2"/>
  <c r="U863" i="2"/>
  <c r="T863" i="2"/>
  <c r="R863" i="2"/>
  <c r="P863" i="2"/>
  <c r="U862" i="2"/>
  <c r="T862" i="2"/>
  <c r="R862" i="2"/>
  <c r="P862" i="2"/>
  <c r="U861" i="2"/>
  <c r="T861" i="2"/>
  <c r="R861" i="2"/>
  <c r="P861" i="2"/>
  <c r="U860" i="2"/>
  <c r="T860" i="2"/>
  <c r="R860" i="2"/>
  <c r="P860" i="2"/>
  <c r="U859" i="2"/>
  <c r="T859" i="2"/>
  <c r="R859" i="2"/>
  <c r="P859" i="2"/>
  <c r="U858" i="2"/>
  <c r="T858" i="2"/>
  <c r="R858" i="2"/>
  <c r="P858" i="2"/>
  <c r="U857" i="2"/>
  <c r="T857" i="2"/>
  <c r="R857" i="2"/>
  <c r="P857" i="2"/>
  <c r="U856" i="2"/>
  <c r="T856" i="2"/>
  <c r="R856" i="2"/>
  <c r="P856" i="2"/>
  <c r="U855" i="2"/>
  <c r="T855" i="2"/>
  <c r="R855" i="2"/>
  <c r="P855" i="2"/>
  <c r="U854" i="2"/>
  <c r="T854" i="2"/>
  <c r="R854" i="2"/>
  <c r="P854" i="2"/>
  <c r="U853" i="2"/>
  <c r="T853" i="2"/>
  <c r="R853" i="2"/>
  <c r="P853" i="2"/>
  <c r="U852" i="2"/>
  <c r="T852" i="2"/>
  <c r="R852" i="2"/>
  <c r="P852" i="2"/>
  <c r="U851" i="2"/>
  <c r="T851" i="2"/>
  <c r="R851" i="2"/>
  <c r="P851" i="2"/>
  <c r="U850" i="2"/>
  <c r="T850" i="2"/>
  <c r="R850" i="2"/>
  <c r="P850" i="2"/>
  <c r="U849" i="2"/>
  <c r="T849" i="2"/>
  <c r="R849" i="2"/>
  <c r="P849" i="2"/>
  <c r="U848" i="2"/>
  <c r="T848" i="2"/>
  <c r="R848" i="2"/>
  <c r="P848" i="2"/>
  <c r="U847" i="2"/>
  <c r="T847" i="2"/>
  <c r="R847" i="2"/>
  <c r="P847" i="2"/>
  <c r="U846" i="2"/>
  <c r="T846" i="2"/>
  <c r="R846" i="2"/>
  <c r="Q846" i="2"/>
  <c r="P846" i="2"/>
  <c r="U845" i="2"/>
  <c r="T845" i="2"/>
  <c r="R845" i="2"/>
  <c r="P845" i="2"/>
  <c r="U844" i="2"/>
  <c r="T844" i="2"/>
  <c r="R844" i="2"/>
  <c r="P844" i="2"/>
  <c r="U843" i="2"/>
  <c r="T843" i="2"/>
  <c r="R843" i="2"/>
  <c r="P843" i="2"/>
  <c r="U842" i="2"/>
  <c r="T842" i="2"/>
  <c r="R842" i="2"/>
  <c r="P842" i="2"/>
  <c r="U841" i="2"/>
  <c r="T841" i="2"/>
  <c r="R841" i="2"/>
  <c r="P841" i="2"/>
  <c r="U840" i="2"/>
  <c r="T840" i="2"/>
  <c r="R840" i="2"/>
  <c r="P840" i="2"/>
  <c r="U839" i="2"/>
  <c r="T839" i="2"/>
  <c r="R839" i="2"/>
  <c r="P839" i="2"/>
  <c r="U838" i="2"/>
  <c r="T838" i="2"/>
  <c r="R838" i="2"/>
  <c r="P838" i="2"/>
  <c r="U837" i="2"/>
  <c r="T837" i="2"/>
  <c r="R837" i="2"/>
  <c r="P837" i="2"/>
  <c r="U836" i="2"/>
  <c r="T836" i="2"/>
  <c r="R836" i="2"/>
  <c r="P836" i="2"/>
  <c r="U835" i="2"/>
  <c r="T835" i="2"/>
  <c r="R835" i="2"/>
  <c r="P835" i="2"/>
  <c r="U834" i="2"/>
  <c r="T834" i="2"/>
  <c r="R834" i="2"/>
  <c r="P834" i="2"/>
  <c r="U833" i="2"/>
  <c r="T833" i="2"/>
  <c r="R833" i="2"/>
  <c r="P833" i="2"/>
  <c r="U832" i="2"/>
  <c r="T832" i="2"/>
  <c r="R832" i="2"/>
  <c r="P832" i="2"/>
  <c r="U831" i="2"/>
  <c r="T831" i="2"/>
  <c r="R831" i="2"/>
  <c r="P831" i="2"/>
  <c r="U830" i="2"/>
  <c r="T830" i="2"/>
  <c r="R830" i="2"/>
  <c r="Q830" i="2"/>
  <c r="P830" i="2"/>
  <c r="U829" i="2"/>
  <c r="T829" i="2"/>
  <c r="R829" i="2"/>
  <c r="P829" i="2"/>
  <c r="U828" i="2"/>
  <c r="T828" i="2"/>
  <c r="R828" i="2"/>
  <c r="P828" i="2"/>
  <c r="U827" i="2"/>
  <c r="T827" i="2"/>
  <c r="R827" i="2"/>
  <c r="P827" i="2"/>
  <c r="U826" i="2"/>
  <c r="T826" i="2"/>
  <c r="R826" i="2"/>
  <c r="P826" i="2"/>
  <c r="U825" i="2"/>
  <c r="T825" i="2"/>
  <c r="R825" i="2"/>
  <c r="P825" i="2"/>
  <c r="U824" i="2"/>
  <c r="T824" i="2"/>
  <c r="R824" i="2"/>
  <c r="P824" i="2"/>
  <c r="U823" i="2"/>
  <c r="T823" i="2"/>
  <c r="R823" i="2"/>
  <c r="P823" i="2"/>
  <c r="U822" i="2"/>
  <c r="T822" i="2"/>
  <c r="R822" i="2"/>
  <c r="P822" i="2"/>
  <c r="U821" i="2"/>
  <c r="T821" i="2"/>
  <c r="R821" i="2"/>
  <c r="P821" i="2"/>
  <c r="U820" i="2"/>
  <c r="T820" i="2"/>
  <c r="R820" i="2"/>
  <c r="P820" i="2"/>
  <c r="U819" i="2"/>
  <c r="T819" i="2"/>
  <c r="R819" i="2"/>
  <c r="P819" i="2"/>
  <c r="U818" i="2"/>
  <c r="T818" i="2"/>
  <c r="R818" i="2"/>
  <c r="P818" i="2"/>
  <c r="U817" i="2"/>
  <c r="T817" i="2"/>
  <c r="R817" i="2"/>
  <c r="P817" i="2"/>
  <c r="U816" i="2"/>
  <c r="T816" i="2"/>
  <c r="R816" i="2"/>
  <c r="P816" i="2"/>
  <c r="U815" i="2"/>
  <c r="T815" i="2"/>
  <c r="R815" i="2"/>
  <c r="P815" i="2"/>
  <c r="U814" i="2"/>
  <c r="T814" i="2"/>
  <c r="R814" i="2"/>
  <c r="P814" i="2"/>
  <c r="U813" i="2"/>
  <c r="T813" i="2"/>
  <c r="R813" i="2"/>
  <c r="P813" i="2"/>
  <c r="U812" i="2"/>
  <c r="T812" i="2"/>
  <c r="R812" i="2"/>
  <c r="P812" i="2"/>
  <c r="U811" i="2"/>
  <c r="T811" i="2"/>
  <c r="R811" i="2"/>
  <c r="P811" i="2"/>
  <c r="U810" i="2"/>
  <c r="T810" i="2"/>
  <c r="R810" i="2"/>
  <c r="P810" i="2"/>
  <c r="U809" i="2"/>
  <c r="T809" i="2"/>
  <c r="R809" i="2"/>
  <c r="P809" i="2"/>
  <c r="U808" i="2"/>
  <c r="T808" i="2"/>
  <c r="R808" i="2"/>
  <c r="P808" i="2"/>
  <c r="U807" i="2"/>
  <c r="T807" i="2"/>
  <c r="R807" i="2"/>
  <c r="P807" i="2"/>
  <c r="U806" i="2"/>
  <c r="T806" i="2"/>
  <c r="R806" i="2"/>
  <c r="P806" i="2"/>
  <c r="U805" i="2"/>
  <c r="T805" i="2"/>
  <c r="R805" i="2"/>
  <c r="P805" i="2"/>
  <c r="U804" i="2"/>
  <c r="T804" i="2"/>
  <c r="R804" i="2"/>
  <c r="P804" i="2"/>
  <c r="U803" i="2"/>
  <c r="T803" i="2"/>
  <c r="R803" i="2"/>
  <c r="P803" i="2"/>
  <c r="U802" i="2"/>
  <c r="T802" i="2"/>
  <c r="R802" i="2"/>
  <c r="P802" i="2"/>
  <c r="U801" i="2"/>
  <c r="T801" i="2"/>
  <c r="R801" i="2"/>
  <c r="P801" i="2"/>
  <c r="U800" i="2"/>
  <c r="T800" i="2"/>
  <c r="R800" i="2"/>
  <c r="P800" i="2"/>
  <c r="U799" i="2"/>
  <c r="T799" i="2"/>
  <c r="R799" i="2"/>
  <c r="P799" i="2"/>
  <c r="U798" i="2"/>
  <c r="T798" i="2"/>
  <c r="R798" i="2"/>
  <c r="P798" i="2"/>
  <c r="U797" i="2"/>
  <c r="T797" i="2"/>
  <c r="R797" i="2"/>
  <c r="P797" i="2"/>
  <c r="U796" i="2"/>
  <c r="T796" i="2"/>
  <c r="R796" i="2"/>
  <c r="P796" i="2"/>
  <c r="U795" i="2"/>
  <c r="T795" i="2"/>
  <c r="R795" i="2"/>
  <c r="P795" i="2"/>
  <c r="U794" i="2"/>
  <c r="T794" i="2"/>
  <c r="R794" i="2"/>
  <c r="P794" i="2"/>
  <c r="U793" i="2"/>
  <c r="T793" i="2"/>
  <c r="R793" i="2"/>
  <c r="P793" i="2"/>
  <c r="U792" i="2"/>
  <c r="T792" i="2"/>
  <c r="R792" i="2"/>
  <c r="P792" i="2"/>
  <c r="U791" i="2"/>
  <c r="T791" i="2"/>
  <c r="R791" i="2"/>
  <c r="P791" i="2"/>
  <c r="U790" i="2"/>
  <c r="T790" i="2"/>
  <c r="R790" i="2"/>
  <c r="P790" i="2"/>
  <c r="U789" i="2"/>
  <c r="T789" i="2"/>
  <c r="R789" i="2"/>
  <c r="P789" i="2"/>
  <c r="U788" i="2"/>
  <c r="T788" i="2"/>
  <c r="R788" i="2"/>
  <c r="P788" i="2"/>
  <c r="U787" i="2"/>
  <c r="T787" i="2"/>
  <c r="R787" i="2"/>
  <c r="P787" i="2"/>
  <c r="U786" i="2"/>
  <c r="T786" i="2"/>
  <c r="R786" i="2"/>
  <c r="P786" i="2"/>
  <c r="U785" i="2"/>
  <c r="T785" i="2"/>
  <c r="R785" i="2"/>
  <c r="P785" i="2"/>
  <c r="U784" i="2"/>
  <c r="T784" i="2"/>
  <c r="R784" i="2"/>
  <c r="P784" i="2"/>
  <c r="U783" i="2"/>
  <c r="T783" i="2"/>
  <c r="R783" i="2"/>
  <c r="P783" i="2"/>
  <c r="U782" i="2"/>
  <c r="T782" i="2"/>
  <c r="R782" i="2"/>
  <c r="P782" i="2"/>
  <c r="U781" i="2"/>
  <c r="T781" i="2"/>
  <c r="R781" i="2"/>
  <c r="P781" i="2"/>
  <c r="U780" i="2"/>
  <c r="T780" i="2"/>
  <c r="R780" i="2"/>
  <c r="P780" i="2"/>
  <c r="U779" i="2"/>
  <c r="T779" i="2"/>
  <c r="R779" i="2"/>
  <c r="P779" i="2"/>
  <c r="U778" i="2"/>
  <c r="T778" i="2"/>
  <c r="R778" i="2"/>
  <c r="P778" i="2"/>
  <c r="U777" i="2"/>
  <c r="T777" i="2"/>
  <c r="R777" i="2"/>
  <c r="P777" i="2"/>
  <c r="U776" i="2"/>
  <c r="T776" i="2"/>
  <c r="R776" i="2"/>
  <c r="P776" i="2"/>
  <c r="U775" i="2"/>
  <c r="T775" i="2"/>
  <c r="R775" i="2"/>
  <c r="P775" i="2"/>
  <c r="U774" i="2"/>
  <c r="T774" i="2"/>
  <c r="R774" i="2"/>
  <c r="P774" i="2"/>
  <c r="U773" i="2"/>
  <c r="T773" i="2"/>
  <c r="R773" i="2"/>
  <c r="P773" i="2"/>
  <c r="U772" i="2"/>
  <c r="T772" i="2"/>
  <c r="R772" i="2"/>
  <c r="P772" i="2"/>
  <c r="U771" i="2"/>
  <c r="T771" i="2"/>
  <c r="R771" i="2"/>
  <c r="P771" i="2"/>
  <c r="U770" i="2"/>
  <c r="T770" i="2"/>
  <c r="R770" i="2"/>
  <c r="P770" i="2"/>
  <c r="U769" i="2"/>
  <c r="T769" i="2"/>
  <c r="R769" i="2"/>
  <c r="P769" i="2"/>
  <c r="U768" i="2"/>
  <c r="T768" i="2"/>
  <c r="R768" i="2"/>
  <c r="P768" i="2"/>
  <c r="U767" i="2"/>
  <c r="T767" i="2"/>
  <c r="R767" i="2"/>
  <c r="Q767" i="2"/>
  <c r="P767" i="2"/>
  <c r="U766" i="2"/>
  <c r="T766" i="2"/>
  <c r="R766" i="2"/>
  <c r="P766" i="2"/>
  <c r="U765" i="2"/>
  <c r="T765" i="2"/>
  <c r="R765" i="2"/>
  <c r="P765" i="2"/>
  <c r="U764" i="2"/>
  <c r="T764" i="2"/>
  <c r="R764" i="2"/>
  <c r="P764" i="2"/>
  <c r="U763" i="2"/>
  <c r="T763" i="2"/>
  <c r="R763" i="2"/>
  <c r="P763" i="2"/>
  <c r="U762" i="2"/>
  <c r="T762" i="2"/>
  <c r="R762" i="2"/>
  <c r="P762" i="2"/>
  <c r="U761" i="2"/>
  <c r="T761" i="2"/>
  <c r="R761" i="2"/>
  <c r="P761" i="2"/>
  <c r="U760" i="2"/>
  <c r="T760" i="2"/>
  <c r="R760" i="2"/>
  <c r="P760" i="2"/>
  <c r="U759" i="2"/>
  <c r="T759" i="2"/>
  <c r="R759" i="2"/>
  <c r="P759" i="2"/>
  <c r="U758" i="2"/>
  <c r="T758" i="2"/>
  <c r="R758" i="2"/>
  <c r="P758" i="2"/>
  <c r="U757" i="2"/>
  <c r="T757" i="2"/>
  <c r="R757" i="2"/>
  <c r="P757" i="2"/>
  <c r="U756" i="2"/>
  <c r="T756" i="2"/>
  <c r="R756" i="2"/>
  <c r="P756" i="2"/>
  <c r="U755" i="2"/>
  <c r="T755" i="2"/>
  <c r="R755" i="2"/>
  <c r="P755" i="2"/>
  <c r="U754" i="2"/>
  <c r="T754" i="2"/>
  <c r="R754" i="2"/>
  <c r="P754" i="2"/>
  <c r="U753" i="2"/>
  <c r="T753" i="2"/>
  <c r="R753" i="2"/>
  <c r="P753" i="2"/>
  <c r="U752" i="2"/>
  <c r="T752" i="2"/>
  <c r="R752" i="2"/>
  <c r="P752" i="2"/>
  <c r="U751" i="2"/>
  <c r="T751" i="2"/>
  <c r="R751" i="2"/>
  <c r="P751" i="2"/>
  <c r="U750" i="2"/>
  <c r="T750" i="2"/>
  <c r="R750" i="2"/>
  <c r="P750" i="2"/>
  <c r="U749" i="2"/>
  <c r="T749" i="2"/>
  <c r="R749" i="2"/>
  <c r="P749" i="2"/>
  <c r="U748" i="2"/>
  <c r="T748" i="2"/>
  <c r="R748" i="2"/>
  <c r="P748" i="2"/>
  <c r="U747" i="2"/>
  <c r="T747" i="2"/>
  <c r="R747" i="2"/>
  <c r="P747" i="2"/>
  <c r="U746" i="2"/>
  <c r="T746" i="2"/>
  <c r="R746" i="2"/>
  <c r="P746" i="2"/>
  <c r="U745" i="2"/>
  <c r="T745" i="2"/>
  <c r="R745" i="2"/>
  <c r="P745" i="2"/>
  <c r="U744" i="2"/>
  <c r="T744" i="2"/>
  <c r="R744" i="2"/>
  <c r="P744" i="2"/>
  <c r="U743" i="2"/>
  <c r="T743" i="2"/>
  <c r="R743" i="2"/>
  <c r="P743" i="2"/>
  <c r="U742" i="2"/>
  <c r="T742" i="2"/>
  <c r="R742" i="2"/>
  <c r="P742" i="2"/>
  <c r="U741" i="2"/>
  <c r="T741" i="2"/>
  <c r="R741" i="2"/>
  <c r="P741" i="2"/>
  <c r="U740" i="2"/>
  <c r="T740" i="2"/>
  <c r="R740" i="2"/>
  <c r="P740" i="2"/>
  <c r="U739" i="2"/>
  <c r="T739" i="2"/>
  <c r="R739" i="2"/>
  <c r="P739" i="2"/>
  <c r="U738" i="2"/>
  <c r="T738" i="2"/>
  <c r="R738" i="2"/>
  <c r="P738" i="2"/>
  <c r="U737" i="2"/>
  <c r="T737" i="2"/>
  <c r="R737" i="2"/>
  <c r="P737" i="2"/>
  <c r="U736" i="2"/>
  <c r="T736" i="2"/>
  <c r="R736" i="2"/>
  <c r="P736" i="2"/>
  <c r="U735" i="2"/>
  <c r="T735" i="2"/>
  <c r="R735" i="2"/>
  <c r="P735" i="2"/>
  <c r="U734" i="2"/>
  <c r="T734" i="2"/>
  <c r="R734" i="2"/>
  <c r="P734" i="2"/>
  <c r="U733" i="2"/>
  <c r="T733" i="2"/>
  <c r="R733" i="2"/>
  <c r="P733" i="2"/>
  <c r="U732" i="2"/>
  <c r="T732" i="2"/>
  <c r="R732" i="2"/>
  <c r="P732" i="2"/>
  <c r="U731" i="2"/>
  <c r="T731" i="2"/>
  <c r="R731" i="2"/>
  <c r="P731" i="2"/>
  <c r="U730" i="2"/>
  <c r="T730" i="2"/>
  <c r="R730" i="2"/>
  <c r="P730" i="2"/>
  <c r="U729" i="2"/>
  <c r="T729" i="2"/>
  <c r="R729" i="2"/>
  <c r="P729" i="2"/>
  <c r="U728" i="2"/>
  <c r="T728" i="2"/>
  <c r="R728" i="2"/>
  <c r="P728" i="2"/>
  <c r="U727" i="2"/>
  <c r="T727" i="2"/>
  <c r="R727" i="2"/>
  <c r="P727" i="2"/>
  <c r="U726" i="2"/>
  <c r="T726" i="2"/>
  <c r="R726" i="2"/>
  <c r="P726" i="2"/>
  <c r="U725" i="2"/>
  <c r="T725" i="2"/>
  <c r="R725" i="2"/>
  <c r="P725" i="2"/>
  <c r="U724" i="2"/>
  <c r="T724" i="2"/>
  <c r="R724" i="2"/>
  <c r="P724" i="2"/>
  <c r="U723" i="2"/>
  <c r="T723" i="2"/>
  <c r="R723" i="2"/>
  <c r="P723" i="2"/>
  <c r="U722" i="2"/>
  <c r="T722" i="2"/>
  <c r="R722" i="2"/>
  <c r="P722" i="2"/>
  <c r="U721" i="2"/>
  <c r="T721" i="2"/>
  <c r="R721" i="2"/>
  <c r="P721" i="2"/>
  <c r="U720" i="2"/>
  <c r="T720" i="2"/>
  <c r="R720" i="2"/>
  <c r="P720" i="2"/>
  <c r="U719" i="2"/>
  <c r="T719" i="2"/>
  <c r="R719" i="2"/>
  <c r="P719" i="2"/>
  <c r="U718" i="2"/>
  <c r="T718" i="2"/>
  <c r="R718" i="2"/>
  <c r="P718" i="2"/>
  <c r="U717" i="2"/>
  <c r="T717" i="2"/>
  <c r="R717" i="2"/>
  <c r="P717" i="2"/>
  <c r="U716" i="2"/>
  <c r="T716" i="2"/>
  <c r="R716" i="2"/>
  <c r="P716" i="2"/>
  <c r="U715" i="2"/>
  <c r="T715" i="2"/>
  <c r="R715" i="2"/>
  <c r="P715" i="2"/>
  <c r="U714" i="2"/>
  <c r="T714" i="2"/>
  <c r="R714" i="2"/>
  <c r="P714" i="2"/>
  <c r="U713" i="2"/>
  <c r="T713" i="2"/>
  <c r="R713" i="2"/>
  <c r="P713" i="2"/>
  <c r="U712" i="2"/>
  <c r="T712" i="2"/>
  <c r="R712" i="2"/>
  <c r="P712" i="2"/>
  <c r="U711" i="2"/>
  <c r="T711" i="2"/>
  <c r="R711" i="2"/>
  <c r="P711" i="2"/>
  <c r="U710" i="2"/>
  <c r="T710" i="2"/>
  <c r="R710" i="2"/>
  <c r="P710" i="2"/>
  <c r="U709" i="2"/>
  <c r="T709" i="2"/>
  <c r="R709" i="2"/>
  <c r="P709" i="2"/>
  <c r="U708" i="2"/>
  <c r="T708" i="2"/>
  <c r="R708" i="2"/>
  <c r="P708" i="2"/>
  <c r="U707" i="2"/>
  <c r="T707" i="2"/>
  <c r="R707" i="2"/>
  <c r="P707" i="2"/>
  <c r="U706" i="2"/>
  <c r="T706" i="2"/>
  <c r="R706" i="2"/>
  <c r="P706" i="2"/>
  <c r="U705" i="2"/>
  <c r="T705" i="2"/>
  <c r="R705" i="2"/>
  <c r="P705" i="2"/>
  <c r="U704" i="2"/>
  <c r="T704" i="2"/>
  <c r="R704" i="2"/>
  <c r="P704" i="2"/>
  <c r="U703" i="2"/>
  <c r="T703" i="2"/>
  <c r="R703" i="2"/>
  <c r="P703" i="2"/>
  <c r="U702" i="2"/>
  <c r="T702" i="2"/>
  <c r="R702" i="2"/>
  <c r="P702" i="2"/>
  <c r="U701" i="2"/>
  <c r="T701" i="2"/>
  <c r="R701" i="2"/>
  <c r="P701" i="2"/>
  <c r="U700" i="2"/>
  <c r="T700" i="2"/>
  <c r="R700" i="2"/>
  <c r="P700" i="2"/>
  <c r="U699" i="2"/>
  <c r="T699" i="2"/>
  <c r="R699" i="2"/>
  <c r="P699" i="2"/>
  <c r="U698" i="2"/>
  <c r="T698" i="2"/>
  <c r="R698" i="2"/>
  <c r="P698" i="2"/>
  <c r="U697" i="2"/>
  <c r="T697" i="2"/>
  <c r="R697" i="2"/>
  <c r="P697" i="2"/>
  <c r="U696" i="2"/>
  <c r="T696" i="2"/>
  <c r="R696" i="2"/>
  <c r="P696" i="2"/>
  <c r="U695" i="2"/>
  <c r="T695" i="2"/>
  <c r="R695" i="2"/>
  <c r="P695" i="2"/>
  <c r="U694" i="2"/>
  <c r="T694" i="2"/>
  <c r="R694" i="2"/>
  <c r="P694" i="2"/>
  <c r="U693" i="2"/>
  <c r="T693" i="2"/>
  <c r="R693" i="2"/>
  <c r="P693" i="2"/>
  <c r="U692" i="2"/>
  <c r="T692" i="2"/>
  <c r="R692" i="2"/>
  <c r="P692" i="2"/>
  <c r="U691" i="2"/>
  <c r="T691" i="2"/>
  <c r="R691" i="2"/>
  <c r="P691" i="2"/>
  <c r="U690" i="2"/>
  <c r="T690" i="2"/>
  <c r="R690" i="2"/>
  <c r="P690" i="2"/>
  <c r="U689" i="2"/>
  <c r="T689" i="2"/>
  <c r="R689" i="2"/>
  <c r="P689" i="2"/>
  <c r="U688" i="2"/>
  <c r="T688" i="2"/>
  <c r="R688" i="2"/>
  <c r="P688" i="2"/>
  <c r="U687" i="2"/>
  <c r="T687" i="2"/>
  <c r="R687" i="2"/>
  <c r="P687" i="2"/>
  <c r="U686" i="2"/>
  <c r="T686" i="2"/>
  <c r="R686" i="2"/>
  <c r="P686" i="2"/>
  <c r="U685" i="2"/>
  <c r="T685" i="2"/>
  <c r="R685" i="2"/>
  <c r="P685" i="2"/>
  <c r="U684" i="2"/>
  <c r="T684" i="2"/>
  <c r="R684" i="2"/>
  <c r="P684" i="2"/>
  <c r="U683" i="2"/>
  <c r="T683" i="2"/>
  <c r="R683" i="2"/>
  <c r="P683" i="2"/>
  <c r="U682" i="2"/>
  <c r="T682" i="2"/>
  <c r="R682" i="2"/>
  <c r="P682" i="2"/>
  <c r="U681" i="2"/>
  <c r="T681" i="2"/>
  <c r="R681" i="2"/>
  <c r="P681" i="2"/>
  <c r="U680" i="2"/>
  <c r="T680" i="2"/>
  <c r="R680" i="2"/>
  <c r="P680" i="2"/>
  <c r="U679" i="2"/>
  <c r="T679" i="2"/>
  <c r="R679" i="2"/>
  <c r="P679" i="2"/>
  <c r="U678" i="2"/>
  <c r="T678" i="2"/>
  <c r="R678" i="2"/>
  <c r="P678" i="2"/>
  <c r="U677" i="2"/>
  <c r="T677" i="2"/>
  <c r="R677" i="2"/>
  <c r="P677" i="2"/>
  <c r="U676" i="2"/>
  <c r="T676" i="2"/>
  <c r="R676" i="2"/>
  <c r="P676" i="2"/>
  <c r="U675" i="2"/>
  <c r="T675" i="2"/>
  <c r="R675" i="2"/>
  <c r="P675" i="2"/>
  <c r="U674" i="2"/>
  <c r="T674" i="2"/>
  <c r="R674" i="2"/>
  <c r="P674" i="2"/>
  <c r="U673" i="2"/>
  <c r="T673" i="2"/>
  <c r="R673" i="2"/>
  <c r="P673" i="2"/>
  <c r="U672" i="2"/>
  <c r="T672" i="2"/>
  <c r="R672" i="2"/>
  <c r="P672" i="2"/>
  <c r="U671" i="2"/>
  <c r="T671" i="2"/>
  <c r="R671" i="2"/>
  <c r="P671" i="2"/>
  <c r="U670" i="2"/>
  <c r="T670" i="2"/>
  <c r="R670" i="2"/>
  <c r="P670" i="2"/>
  <c r="U669" i="2"/>
  <c r="T669" i="2"/>
  <c r="R669" i="2"/>
  <c r="P669" i="2"/>
  <c r="U668" i="2"/>
  <c r="T668" i="2"/>
  <c r="R668" i="2"/>
  <c r="P668" i="2"/>
  <c r="U667" i="2"/>
  <c r="T667" i="2"/>
  <c r="R667" i="2"/>
  <c r="P667" i="2"/>
  <c r="U666" i="2"/>
  <c r="T666" i="2"/>
  <c r="R666" i="2"/>
  <c r="P666" i="2"/>
  <c r="U665" i="2"/>
  <c r="T665" i="2"/>
  <c r="R665" i="2"/>
  <c r="P665" i="2"/>
  <c r="U664" i="2"/>
  <c r="T664" i="2"/>
  <c r="R664" i="2"/>
  <c r="P664" i="2"/>
  <c r="U663" i="2"/>
  <c r="T663" i="2"/>
  <c r="R663" i="2"/>
  <c r="P663" i="2"/>
  <c r="U662" i="2"/>
  <c r="T662" i="2"/>
  <c r="R662" i="2"/>
  <c r="P662" i="2"/>
  <c r="U661" i="2"/>
  <c r="T661" i="2"/>
  <c r="R661" i="2"/>
  <c r="P661" i="2"/>
  <c r="U660" i="2"/>
  <c r="T660" i="2"/>
  <c r="R660" i="2"/>
  <c r="P660" i="2"/>
  <c r="U659" i="2"/>
  <c r="T659" i="2"/>
  <c r="R659" i="2"/>
  <c r="P659" i="2"/>
  <c r="U658" i="2"/>
  <c r="T658" i="2"/>
  <c r="R658" i="2"/>
  <c r="P658" i="2"/>
  <c r="U657" i="2"/>
  <c r="T657" i="2"/>
  <c r="R657" i="2"/>
  <c r="P657" i="2"/>
  <c r="U656" i="2"/>
  <c r="T656" i="2"/>
  <c r="R656" i="2"/>
  <c r="P656" i="2"/>
  <c r="U655" i="2"/>
  <c r="T655" i="2"/>
  <c r="R655" i="2"/>
  <c r="P655" i="2"/>
  <c r="U654" i="2"/>
  <c r="T654" i="2"/>
  <c r="R654" i="2"/>
  <c r="P654" i="2"/>
  <c r="U653" i="2"/>
  <c r="T653" i="2"/>
  <c r="R653" i="2"/>
  <c r="P653" i="2"/>
  <c r="U652" i="2"/>
  <c r="T652" i="2"/>
  <c r="R652" i="2"/>
  <c r="P652" i="2"/>
  <c r="U651" i="2"/>
  <c r="T651" i="2"/>
  <c r="R651" i="2"/>
  <c r="P651" i="2"/>
  <c r="U650" i="2"/>
  <c r="T650" i="2"/>
  <c r="R650" i="2"/>
  <c r="P650" i="2"/>
  <c r="U649" i="2"/>
  <c r="T649" i="2"/>
  <c r="R649" i="2"/>
  <c r="P649" i="2"/>
  <c r="U648" i="2"/>
  <c r="T648" i="2"/>
  <c r="R648" i="2"/>
  <c r="P648" i="2"/>
  <c r="U647" i="2"/>
  <c r="T647" i="2"/>
  <c r="R647" i="2"/>
  <c r="P647" i="2"/>
  <c r="U646" i="2"/>
  <c r="T646" i="2"/>
  <c r="R646" i="2"/>
  <c r="P646" i="2"/>
  <c r="U645" i="2"/>
  <c r="T645" i="2"/>
  <c r="R645" i="2"/>
  <c r="P645" i="2"/>
  <c r="U644" i="2"/>
  <c r="T644" i="2"/>
  <c r="R644" i="2"/>
  <c r="P644" i="2"/>
  <c r="U643" i="2"/>
  <c r="T643" i="2"/>
  <c r="R643" i="2"/>
  <c r="P643" i="2"/>
  <c r="U642" i="2"/>
  <c r="T642" i="2"/>
  <c r="R642" i="2"/>
  <c r="P642" i="2"/>
  <c r="U641" i="2"/>
  <c r="T641" i="2"/>
  <c r="R641" i="2"/>
  <c r="P641" i="2"/>
  <c r="U640" i="2"/>
  <c r="T640" i="2"/>
  <c r="R640" i="2"/>
  <c r="P640" i="2"/>
  <c r="U639" i="2"/>
  <c r="T639" i="2"/>
  <c r="R639" i="2"/>
  <c r="P639" i="2"/>
  <c r="U638" i="2"/>
  <c r="T638" i="2"/>
  <c r="R638" i="2"/>
  <c r="Q638" i="2"/>
  <c r="P638" i="2"/>
  <c r="U637" i="2"/>
  <c r="T637" i="2"/>
  <c r="R637" i="2"/>
  <c r="P637" i="2"/>
  <c r="U636" i="2"/>
  <c r="T636" i="2"/>
  <c r="R636" i="2"/>
  <c r="P636" i="2"/>
  <c r="U635" i="2"/>
  <c r="T635" i="2"/>
  <c r="R635" i="2"/>
  <c r="P635" i="2"/>
  <c r="U634" i="2"/>
  <c r="T634" i="2"/>
  <c r="R634" i="2"/>
  <c r="P634" i="2"/>
  <c r="U633" i="2"/>
  <c r="T633" i="2"/>
  <c r="R633" i="2"/>
  <c r="P633" i="2"/>
  <c r="U632" i="2"/>
  <c r="T632" i="2"/>
  <c r="R632" i="2"/>
  <c r="P632" i="2"/>
  <c r="U631" i="2"/>
  <c r="T631" i="2"/>
  <c r="R631" i="2"/>
  <c r="P631" i="2"/>
  <c r="U630" i="2"/>
  <c r="T630" i="2"/>
  <c r="R630" i="2"/>
  <c r="P630" i="2"/>
  <c r="U629" i="2"/>
  <c r="T629" i="2"/>
  <c r="R629" i="2"/>
  <c r="P629" i="2"/>
  <c r="U628" i="2"/>
  <c r="T628" i="2"/>
  <c r="R628" i="2"/>
  <c r="P628" i="2"/>
  <c r="U627" i="2"/>
  <c r="T627" i="2"/>
  <c r="R627" i="2"/>
  <c r="P627" i="2"/>
  <c r="U626" i="2"/>
  <c r="T626" i="2"/>
  <c r="R626" i="2"/>
  <c r="P626" i="2"/>
  <c r="U625" i="2"/>
  <c r="T625" i="2"/>
  <c r="R625" i="2"/>
  <c r="P625" i="2"/>
  <c r="U624" i="2"/>
  <c r="T624" i="2"/>
  <c r="R624" i="2"/>
  <c r="P624" i="2"/>
  <c r="U623" i="2"/>
  <c r="T623" i="2"/>
  <c r="R623" i="2"/>
  <c r="P623" i="2"/>
  <c r="U622" i="2"/>
  <c r="T622" i="2"/>
  <c r="R622" i="2"/>
  <c r="P622" i="2"/>
  <c r="U621" i="2"/>
  <c r="T621" i="2"/>
  <c r="R621" i="2"/>
  <c r="P621" i="2"/>
  <c r="U620" i="2"/>
  <c r="T620" i="2"/>
  <c r="R620" i="2"/>
  <c r="P620" i="2"/>
  <c r="U619" i="2"/>
  <c r="T619" i="2"/>
  <c r="R619" i="2"/>
  <c r="P619" i="2"/>
  <c r="U618" i="2"/>
  <c r="T618" i="2"/>
  <c r="R618" i="2"/>
  <c r="P618" i="2"/>
  <c r="U617" i="2"/>
  <c r="T617" i="2"/>
  <c r="R617" i="2"/>
  <c r="P617" i="2"/>
  <c r="U616" i="2"/>
  <c r="T616" i="2"/>
  <c r="R616" i="2"/>
  <c r="P616" i="2"/>
  <c r="U615" i="2"/>
  <c r="T615" i="2"/>
  <c r="R615" i="2"/>
  <c r="P615" i="2"/>
  <c r="U614" i="2"/>
  <c r="T614" i="2"/>
  <c r="R614" i="2"/>
  <c r="Q614" i="2"/>
  <c r="P614" i="2"/>
  <c r="U613" i="2"/>
  <c r="T613" i="2"/>
  <c r="R613" i="2"/>
  <c r="P613" i="2"/>
  <c r="U612" i="2"/>
  <c r="T612" i="2"/>
  <c r="R612" i="2"/>
  <c r="P612" i="2"/>
  <c r="U611" i="2"/>
  <c r="T611" i="2"/>
  <c r="R611" i="2"/>
  <c r="P611" i="2"/>
  <c r="U610" i="2"/>
  <c r="T610" i="2"/>
  <c r="R610" i="2"/>
  <c r="P610" i="2"/>
  <c r="U609" i="2"/>
  <c r="T609" i="2"/>
  <c r="R609" i="2"/>
  <c r="P609" i="2"/>
  <c r="U608" i="2"/>
  <c r="T608" i="2"/>
  <c r="R608" i="2"/>
  <c r="P608" i="2"/>
  <c r="U607" i="2"/>
  <c r="T607" i="2"/>
  <c r="R607" i="2"/>
  <c r="P607" i="2"/>
  <c r="U606" i="2"/>
  <c r="T606" i="2"/>
  <c r="R606" i="2"/>
  <c r="P606" i="2"/>
  <c r="U605" i="2"/>
  <c r="T605" i="2"/>
  <c r="R605" i="2"/>
  <c r="P605" i="2"/>
  <c r="U604" i="2"/>
  <c r="T604" i="2"/>
  <c r="R604" i="2"/>
  <c r="P604" i="2"/>
  <c r="U603" i="2"/>
  <c r="T603" i="2"/>
  <c r="R603" i="2"/>
  <c r="P603" i="2"/>
  <c r="U602" i="2"/>
  <c r="T602" i="2"/>
  <c r="R602" i="2"/>
  <c r="P602" i="2"/>
  <c r="U601" i="2"/>
  <c r="T601" i="2"/>
  <c r="R601" i="2"/>
  <c r="P601" i="2"/>
  <c r="U600" i="2"/>
  <c r="T600" i="2"/>
  <c r="R600" i="2"/>
  <c r="P600" i="2"/>
  <c r="U599" i="2"/>
  <c r="T599" i="2"/>
  <c r="R599" i="2"/>
  <c r="P599" i="2"/>
  <c r="U598" i="2"/>
  <c r="T598" i="2"/>
  <c r="R598" i="2"/>
  <c r="P598" i="2"/>
  <c r="U597" i="2"/>
  <c r="T597" i="2"/>
  <c r="R597" i="2"/>
  <c r="P597" i="2"/>
  <c r="U596" i="2"/>
  <c r="T596" i="2"/>
  <c r="R596" i="2"/>
  <c r="P596" i="2"/>
  <c r="U595" i="2"/>
  <c r="T595" i="2"/>
  <c r="R595" i="2"/>
  <c r="P595" i="2"/>
  <c r="U594" i="2"/>
  <c r="T594" i="2"/>
  <c r="R594" i="2"/>
  <c r="P594" i="2"/>
  <c r="U593" i="2"/>
  <c r="T593" i="2"/>
  <c r="R593" i="2"/>
  <c r="P593" i="2"/>
  <c r="U592" i="2"/>
  <c r="T592" i="2"/>
  <c r="R592" i="2"/>
  <c r="P592" i="2"/>
  <c r="U591" i="2"/>
  <c r="T591" i="2"/>
  <c r="R591" i="2"/>
  <c r="P591" i="2"/>
  <c r="U590" i="2"/>
  <c r="T590" i="2"/>
  <c r="R590" i="2"/>
  <c r="P590" i="2"/>
  <c r="U589" i="2"/>
  <c r="T589" i="2"/>
  <c r="R589" i="2"/>
  <c r="P589" i="2"/>
  <c r="U588" i="2"/>
  <c r="T588" i="2"/>
  <c r="R588" i="2"/>
  <c r="P588" i="2"/>
  <c r="U587" i="2"/>
  <c r="T587" i="2"/>
  <c r="R587" i="2"/>
  <c r="P587" i="2"/>
  <c r="U586" i="2"/>
  <c r="T586" i="2"/>
  <c r="R586" i="2"/>
  <c r="P586" i="2"/>
  <c r="U585" i="2"/>
  <c r="T585" i="2"/>
  <c r="R585" i="2"/>
  <c r="P585" i="2"/>
  <c r="U584" i="2"/>
  <c r="T584" i="2"/>
  <c r="R584" i="2"/>
  <c r="P584" i="2"/>
  <c r="U583" i="2"/>
  <c r="T583" i="2"/>
  <c r="R583" i="2"/>
  <c r="Q583" i="2"/>
  <c r="P583" i="2"/>
  <c r="U582" i="2"/>
  <c r="T582" i="2"/>
  <c r="R582" i="2"/>
  <c r="P582" i="2"/>
  <c r="U581" i="2"/>
  <c r="T581" i="2"/>
  <c r="R581" i="2"/>
  <c r="P581" i="2"/>
  <c r="U580" i="2"/>
  <c r="T580" i="2"/>
  <c r="R580" i="2"/>
  <c r="P580" i="2"/>
  <c r="U579" i="2"/>
  <c r="T579" i="2"/>
  <c r="R579" i="2"/>
  <c r="P579" i="2"/>
  <c r="U578" i="2"/>
  <c r="T578" i="2"/>
  <c r="R578" i="2"/>
  <c r="P578" i="2"/>
  <c r="U577" i="2"/>
  <c r="T577" i="2"/>
  <c r="R577" i="2"/>
  <c r="P577" i="2"/>
  <c r="U576" i="2"/>
  <c r="T576" i="2"/>
  <c r="R576" i="2"/>
  <c r="P576" i="2"/>
  <c r="U575" i="2"/>
  <c r="T575" i="2"/>
  <c r="R575" i="2"/>
  <c r="P575" i="2"/>
  <c r="U574" i="2"/>
  <c r="T574" i="2"/>
  <c r="R574" i="2"/>
  <c r="P574" i="2"/>
  <c r="U573" i="2"/>
  <c r="T573" i="2"/>
  <c r="R573" i="2"/>
  <c r="P573" i="2"/>
  <c r="U572" i="2"/>
  <c r="T572" i="2"/>
  <c r="R572" i="2"/>
  <c r="P572" i="2"/>
  <c r="U571" i="2"/>
  <c r="T571" i="2"/>
  <c r="R571" i="2"/>
  <c r="P571" i="2"/>
  <c r="U570" i="2"/>
  <c r="T570" i="2"/>
  <c r="R570" i="2"/>
  <c r="P570" i="2"/>
  <c r="U569" i="2"/>
  <c r="T569" i="2"/>
  <c r="R569" i="2"/>
  <c r="P569" i="2"/>
  <c r="U568" i="2"/>
  <c r="T568" i="2"/>
  <c r="R568" i="2"/>
  <c r="P568" i="2"/>
  <c r="U567" i="2"/>
  <c r="T567" i="2"/>
  <c r="R567" i="2"/>
  <c r="P567" i="2"/>
  <c r="U566" i="2"/>
  <c r="T566" i="2"/>
  <c r="R566" i="2"/>
  <c r="P566" i="2"/>
  <c r="U565" i="2"/>
  <c r="T565" i="2"/>
  <c r="R565" i="2"/>
  <c r="P565" i="2"/>
  <c r="U564" i="2"/>
  <c r="T564" i="2"/>
  <c r="R564" i="2"/>
  <c r="P564" i="2"/>
  <c r="U563" i="2"/>
  <c r="T563" i="2"/>
  <c r="R563" i="2"/>
  <c r="P563" i="2"/>
  <c r="U562" i="2"/>
  <c r="T562" i="2"/>
  <c r="R562" i="2"/>
  <c r="P562" i="2"/>
  <c r="U561" i="2"/>
  <c r="T561" i="2"/>
  <c r="R561" i="2"/>
  <c r="P561" i="2"/>
  <c r="U560" i="2"/>
  <c r="T560" i="2"/>
  <c r="R560" i="2"/>
  <c r="P560" i="2"/>
  <c r="U559" i="2"/>
  <c r="T559" i="2"/>
  <c r="R559" i="2"/>
  <c r="P559" i="2"/>
  <c r="U558" i="2"/>
  <c r="T558" i="2"/>
  <c r="R558" i="2"/>
  <c r="P558" i="2"/>
  <c r="U557" i="2"/>
  <c r="T557" i="2"/>
  <c r="R557" i="2"/>
  <c r="P557" i="2"/>
  <c r="U556" i="2"/>
  <c r="T556" i="2"/>
  <c r="R556" i="2"/>
  <c r="P556" i="2"/>
  <c r="U555" i="2"/>
  <c r="T555" i="2"/>
  <c r="R555" i="2"/>
  <c r="P555" i="2"/>
  <c r="U554" i="2"/>
  <c r="T554" i="2"/>
  <c r="R554" i="2"/>
  <c r="P554" i="2"/>
  <c r="U553" i="2"/>
  <c r="T553" i="2"/>
  <c r="R553" i="2"/>
  <c r="P553" i="2"/>
  <c r="U552" i="2"/>
  <c r="T552" i="2"/>
  <c r="R552" i="2"/>
  <c r="P552" i="2"/>
  <c r="U551" i="2"/>
  <c r="T551" i="2"/>
  <c r="R551" i="2"/>
  <c r="P551" i="2"/>
  <c r="U550" i="2"/>
  <c r="T550" i="2"/>
  <c r="R550" i="2"/>
  <c r="P550" i="2"/>
  <c r="U549" i="2"/>
  <c r="T549" i="2"/>
  <c r="R549" i="2"/>
  <c r="P549" i="2"/>
  <c r="U548" i="2"/>
  <c r="T548" i="2"/>
  <c r="R548" i="2"/>
  <c r="P548" i="2"/>
  <c r="U547" i="2"/>
  <c r="T547" i="2"/>
  <c r="R547" i="2"/>
  <c r="P547" i="2"/>
  <c r="U546" i="2"/>
  <c r="T546" i="2"/>
  <c r="R546" i="2"/>
  <c r="P546" i="2"/>
  <c r="U545" i="2"/>
  <c r="T545" i="2"/>
  <c r="R545" i="2"/>
  <c r="P545" i="2"/>
  <c r="U544" i="2"/>
  <c r="T544" i="2"/>
  <c r="R544" i="2"/>
  <c r="P544" i="2"/>
  <c r="U543" i="2"/>
  <c r="T543" i="2"/>
  <c r="R543" i="2"/>
  <c r="P543" i="2"/>
  <c r="U542" i="2"/>
  <c r="T542" i="2"/>
  <c r="R542" i="2"/>
  <c r="Q542" i="2"/>
  <c r="P542" i="2"/>
  <c r="U541" i="2"/>
  <c r="T541" i="2"/>
  <c r="R541" i="2"/>
  <c r="P541" i="2"/>
  <c r="U540" i="2"/>
  <c r="T540" i="2"/>
  <c r="R540" i="2"/>
  <c r="P540" i="2"/>
  <c r="U539" i="2"/>
  <c r="T539" i="2"/>
  <c r="R539" i="2"/>
  <c r="P539" i="2"/>
  <c r="U538" i="2"/>
  <c r="T538" i="2"/>
  <c r="R538" i="2"/>
  <c r="P538" i="2"/>
  <c r="U537" i="2"/>
  <c r="T537" i="2"/>
  <c r="R537" i="2"/>
  <c r="P537" i="2"/>
  <c r="U536" i="2"/>
  <c r="T536" i="2"/>
  <c r="R536" i="2"/>
  <c r="P536" i="2"/>
  <c r="U535" i="2"/>
  <c r="T535" i="2"/>
  <c r="R535" i="2"/>
  <c r="P535" i="2"/>
  <c r="U534" i="2"/>
  <c r="T534" i="2"/>
  <c r="R534" i="2"/>
  <c r="P534" i="2"/>
  <c r="U533" i="2"/>
  <c r="T533" i="2"/>
  <c r="R533" i="2"/>
  <c r="P533" i="2"/>
  <c r="U532" i="2"/>
  <c r="T532" i="2"/>
  <c r="R532" i="2"/>
  <c r="P532" i="2"/>
  <c r="U531" i="2"/>
  <c r="T531" i="2"/>
  <c r="R531" i="2"/>
  <c r="P531" i="2"/>
  <c r="U530" i="2"/>
  <c r="T530" i="2"/>
  <c r="R530" i="2"/>
  <c r="P530" i="2"/>
  <c r="U529" i="2"/>
  <c r="T529" i="2"/>
  <c r="R529" i="2"/>
  <c r="P529" i="2"/>
  <c r="U528" i="2"/>
  <c r="T528" i="2"/>
  <c r="R528" i="2"/>
  <c r="P528" i="2"/>
  <c r="U527" i="2"/>
  <c r="T527" i="2"/>
  <c r="R527" i="2"/>
  <c r="P527" i="2"/>
  <c r="U526" i="2"/>
  <c r="T526" i="2"/>
  <c r="R526" i="2"/>
  <c r="Q526" i="2"/>
  <c r="P526" i="2"/>
  <c r="U525" i="2"/>
  <c r="T525" i="2"/>
  <c r="R525" i="2"/>
  <c r="P525" i="2"/>
  <c r="U524" i="2"/>
  <c r="T524" i="2"/>
  <c r="R524" i="2"/>
  <c r="P524" i="2"/>
  <c r="U523" i="2"/>
  <c r="T523" i="2"/>
  <c r="R523" i="2"/>
  <c r="P523" i="2"/>
  <c r="U522" i="2"/>
  <c r="T522" i="2"/>
  <c r="R522" i="2"/>
  <c r="P522" i="2"/>
  <c r="U521" i="2"/>
  <c r="T521" i="2"/>
  <c r="R521" i="2"/>
  <c r="P521" i="2"/>
  <c r="U520" i="2"/>
  <c r="T520" i="2"/>
  <c r="R520" i="2"/>
  <c r="P520" i="2"/>
  <c r="U519" i="2"/>
  <c r="T519" i="2"/>
  <c r="R519" i="2"/>
  <c r="P519" i="2"/>
  <c r="U518" i="2"/>
  <c r="T518" i="2"/>
  <c r="R518" i="2"/>
  <c r="P518" i="2"/>
  <c r="U517" i="2"/>
  <c r="T517" i="2"/>
  <c r="R517" i="2"/>
  <c r="P517" i="2"/>
  <c r="U516" i="2"/>
  <c r="T516" i="2"/>
  <c r="R516" i="2"/>
  <c r="P516" i="2"/>
  <c r="U515" i="2"/>
  <c r="T515" i="2"/>
  <c r="R515" i="2"/>
  <c r="P515" i="2"/>
  <c r="U514" i="2"/>
  <c r="T514" i="2"/>
  <c r="R514" i="2"/>
  <c r="P514" i="2"/>
  <c r="U513" i="2"/>
  <c r="T513" i="2"/>
  <c r="R513" i="2"/>
  <c r="P513" i="2"/>
  <c r="U512" i="2"/>
  <c r="T512" i="2"/>
  <c r="R512" i="2"/>
  <c r="P512" i="2"/>
  <c r="U511" i="2"/>
  <c r="T511" i="2"/>
  <c r="R511" i="2"/>
  <c r="P511" i="2"/>
  <c r="U510" i="2"/>
  <c r="T510" i="2"/>
  <c r="R510" i="2"/>
  <c r="P510" i="2"/>
  <c r="U509" i="2"/>
  <c r="T509" i="2"/>
  <c r="R509" i="2"/>
  <c r="P509" i="2"/>
  <c r="U508" i="2"/>
  <c r="T508" i="2"/>
  <c r="R508" i="2"/>
  <c r="P508" i="2"/>
  <c r="U507" i="2"/>
  <c r="T507" i="2"/>
  <c r="R507" i="2"/>
  <c r="P507" i="2"/>
  <c r="U506" i="2"/>
  <c r="T506" i="2"/>
  <c r="R506" i="2"/>
  <c r="P506" i="2"/>
  <c r="U505" i="2"/>
  <c r="T505" i="2"/>
  <c r="R505" i="2"/>
  <c r="P505" i="2"/>
  <c r="U504" i="2"/>
  <c r="T504" i="2"/>
  <c r="R504" i="2"/>
  <c r="P504" i="2"/>
  <c r="U503" i="2"/>
  <c r="T503" i="2"/>
  <c r="R503" i="2"/>
  <c r="P503" i="2"/>
  <c r="U502" i="2"/>
  <c r="T502" i="2"/>
  <c r="R502" i="2"/>
  <c r="P502" i="2"/>
  <c r="U501" i="2"/>
  <c r="T501" i="2"/>
  <c r="R501" i="2"/>
  <c r="P501" i="2"/>
  <c r="U500" i="2"/>
  <c r="T500" i="2"/>
  <c r="R500" i="2"/>
  <c r="P500" i="2"/>
  <c r="U499" i="2"/>
  <c r="T499" i="2"/>
  <c r="R499" i="2"/>
  <c r="P499" i="2"/>
  <c r="U498" i="2"/>
  <c r="T498" i="2"/>
  <c r="R498" i="2"/>
  <c r="P498" i="2"/>
  <c r="U497" i="2"/>
  <c r="T497" i="2"/>
  <c r="R497" i="2"/>
  <c r="P497" i="2"/>
  <c r="U496" i="2"/>
  <c r="T496" i="2"/>
  <c r="R496" i="2"/>
  <c r="P496" i="2"/>
  <c r="U495" i="2"/>
  <c r="T495" i="2"/>
  <c r="R495" i="2"/>
  <c r="P495" i="2"/>
  <c r="U494" i="2"/>
  <c r="T494" i="2"/>
  <c r="R494" i="2"/>
  <c r="P494" i="2"/>
  <c r="U493" i="2"/>
  <c r="T493" i="2"/>
  <c r="R493" i="2"/>
  <c r="P493" i="2"/>
  <c r="U492" i="2"/>
  <c r="T492" i="2"/>
  <c r="R492" i="2"/>
  <c r="P492" i="2"/>
  <c r="U491" i="2"/>
  <c r="T491" i="2"/>
  <c r="R491" i="2"/>
  <c r="P491" i="2"/>
  <c r="U490" i="2"/>
  <c r="T490" i="2"/>
  <c r="R490" i="2"/>
  <c r="P490" i="2"/>
  <c r="U489" i="2"/>
  <c r="T489" i="2"/>
  <c r="R489" i="2"/>
  <c r="P489" i="2"/>
  <c r="U488" i="2"/>
  <c r="T488" i="2"/>
  <c r="R488" i="2"/>
  <c r="P488" i="2"/>
  <c r="U487" i="2"/>
  <c r="T487" i="2"/>
  <c r="R487" i="2"/>
  <c r="P487" i="2"/>
  <c r="U486" i="2"/>
  <c r="T486" i="2"/>
  <c r="R486" i="2"/>
  <c r="P486" i="2"/>
  <c r="U485" i="2"/>
  <c r="T485" i="2"/>
  <c r="R485" i="2"/>
  <c r="P485" i="2"/>
  <c r="U484" i="2"/>
  <c r="T484" i="2"/>
  <c r="R484" i="2"/>
  <c r="P484" i="2"/>
  <c r="U483" i="2"/>
  <c r="T483" i="2"/>
  <c r="R483" i="2"/>
  <c r="P483" i="2"/>
  <c r="U482" i="2"/>
  <c r="T482" i="2"/>
  <c r="R482" i="2"/>
  <c r="P482" i="2"/>
  <c r="U481" i="2"/>
  <c r="T481" i="2"/>
  <c r="R481" i="2"/>
  <c r="P481" i="2"/>
  <c r="U480" i="2"/>
  <c r="T480" i="2"/>
  <c r="R480" i="2"/>
  <c r="P480" i="2"/>
  <c r="U479" i="2"/>
  <c r="T479" i="2"/>
  <c r="R479" i="2"/>
  <c r="P479" i="2"/>
  <c r="U478" i="2"/>
  <c r="T478" i="2"/>
  <c r="R478" i="2"/>
  <c r="P478" i="2"/>
  <c r="U477" i="2"/>
  <c r="T477" i="2"/>
  <c r="R477" i="2"/>
  <c r="P477" i="2"/>
  <c r="U476" i="2"/>
  <c r="T476" i="2"/>
  <c r="R476" i="2"/>
  <c r="P476" i="2"/>
  <c r="U475" i="2"/>
  <c r="T475" i="2"/>
  <c r="R475" i="2"/>
  <c r="P475" i="2"/>
  <c r="U474" i="2"/>
  <c r="T474" i="2"/>
  <c r="R474" i="2"/>
  <c r="P474" i="2"/>
  <c r="U473" i="2"/>
  <c r="T473" i="2"/>
  <c r="R473" i="2"/>
  <c r="P473" i="2"/>
  <c r="U472" i="2"/>
  <c r="T472" i="2"/>
  <c r="R472" i="2"/>
  <c r="P472" i="2"/>
  <c r="U471" i="2"/>
  <c r="T471" i="2"/>
  <c r="R471" i="2"/>
  <c r="P471" i="2"/>
  <c r="U470" i="2"/>
  <c r="T470" i="2"/>
  <c r="R470" i="2"/>
  <c r="P470" i="2"/>
  <c r="U469" i="2"/>
  <c r="T469" i="2"/>
  <c r="R469" i="2"/>
  <c r="P469" i="2"/>
  <c r="U468" i="2"/>
  <c r="T468" i="2"/>
  <c r="R468" i="2"/>
  <c r="P468" i="2"/>
  <c r="U467" i="2"/>
  <c r="T467" i="2"/>
  <c r="R467" i="2"/>
  <c r="P467" i="2"/>
  <c r="U466" i="2"/>
  <c r="T466" i="2"/>
  <c r="R466" i="2"/>
  <c r="P466" i="2"/>
  <c r="U465" i="2"/>
  <c r="T465" i="2"/>
  <c r="R465" i="2"/>
  <c r="P465" i="2"/>
  <c r="U464" i="2"/>
  <c r="T464" i="2"/>
  <c r="R464" i="2"/>
  <c r="P464" i="2"/>
  <c r="U463" i="2"/>
  <c r="T463" i="2"/>
  <c r="R463" i="2"/>
  <c r="P463" i="2"/>
  <c r="U462" i="2"/>
  <c r="T462" i="2"/>
  <c r="R462" i="2"/>
  <c r="P462" i="2"/>
  <c r="U461" i="2"/>
  <c r="T461" i="2"/>
  <c r="R461" i="2"/>
  <c r="P461" i="2"/>
  <c r="U460" i="2"/>
  <c r="T460" i="2"/>
  <c r="R460" i="2"/>
  <c r="P460" i="2"/>
  <c r="U459" i="2"/>
  <c r="T459" i="2"/>
  <c r="R459" i="2"/>
  <c r="P459" i="2"/>
  <c r="U458" i="2"/>
  <c r="T458" i="2"/>
  <c r="R458" i="2"/>
  <c r="P458" i="2"/>
  <c r="U457" i="2"/>
  <c r="T457" i="2"/>
  <c r="R457" i="2"/>
  <c r="P457" i="2"/>
  <c r="U456" i="2"/>
  <c r="T456" i="2"/>
  <c r="R456" i="2"/>
  <c r="P456" i="2"/>
  <c r="U455" i="2"/>
  <c r="T455" i="2"/>
  <c r="R455" i="2"/>
  <c r="P455" i="2"/>
  <c r="U454" i="2"/>
  <c r="T454" i="2"/>
  <c r="R454" i="2"/>
  <c r="Q454" i="2"/>
  <c r="P454" i="2"/>
  <c r="U453" i="2"/>
  <c r="T453" i="2"/>
  <c r="R453" i="2"/>
  <c r="P453" i="2"/>
  <c r="U452" i="2"/>
  <c r="T452" i="2"/>
  <c r="R452" i="2"/>
  <c r="P452" i="2"/>
  <c r="U451" i="2"/>
  <c r="T451" i="2"/>
  <c r="R451" i="2"/>
  <c r="P451" i="2"/>
  <c r="U450" i="2"/>
  <c r="T450" i="2"/>
  <c r="R450" i="2"/>
  <c r="P450" i="2"/>
  <c r="U449" i="2"/>
  <c r="T449" i="2"/>
  <c r="R449" i="2"/>
  <c r="P449" i="2"/>
  <c r="U448" i="2"/>
  <c r="T448" i="2"/>
  <c r="R448" i="2"/>
  <c r="P448" i="2"/>
  <c r="U447" i="2"/>
  <c r="T447" i="2"/>
  <c r="R447" i="2"/>
  <c r="P447" i="2"/>
  <c r="U446" i="2"/>
  <c r="T446" i="2"/>
  <c r="R446" i="2"/>
  <c r="Q446" i="2"/>
  <c r="P446" i="2"/>
  <c r="U445" i="2"/>
  <c r="T445" i="2"/>
  <c r="R445" i="2"/>
  <c r="P445" i="2"/>
  <c r="U444" i="2"/>
  <c r="T444" i="2"/>
  <c r="R444" i="2"/>
  <c r="P444" i="2"/>
  <c r="U443" i="2"/>
  <c r="T443" i="2"/>
  <c r="R443" i="2"/>
  <c r="P443" i="2"/>
  <c r="U442" i="2"/>
  <c r="T442" i="2"/>
  <c r="R442" i="2"/>
  <c r="P442" i="2"/>
  <c r="U441" i="2"/>
  <c r="T441" i="2"/>
  <c r="R441" i="2"/>
  <c r="P441" i="2"/>
  <c r="U440" i="2"/>
  <c r="T440" i="2"/>
  <c r="R440" i="2"/>
  <c r="P440" i="2"/>
  <c r="U439" i="2"/>
  <c r="T439" i="2"/>
  <c r="R439" i="2"/>
  <c r="P439" i="2"/>
  <c r="U438" i="2"/>
  <c r="T438" i="2"/>
  <c r="R438" i="2"/>
  <c r="P438" i="2"/>
  <c r="U437" i="2"/>
  <c r="T437" i="2"/>
  <c r="R437" i="2"/>
  <c r="P437" i="2"/>
  <c r="U436" i="2"/>
  <c r="T436" i="2"/>
  <c r="R436" i="2"/>
  <c r="P436" i="2"/>
  <c r="U435" i="2"/>
  <c r="T435" i="2"/>
  <c r="R435" i="2"/>
  <c r="P435" i="2"/>
  <c r="U434" i="2"/>
  <c r="T434" i="2"/>
  <c r="R434" i="2"/>
  <c r="P434" i="2"/>
  <c r="U433" i="2"/>
  <c r="T433" i="2"/>
  <c r="R433" i="2"/>
  <c r="P433" i="2"/>
  <c r="U432" i="2"/>
  <c r="T432" i="2"/>
  <c r="R432" i="2"/>
  <c r="P432" i="2"/>
  <c r="U431" i="2"/>
  <c r="T431" i="2"/>
  <c r="R431" i="2"/>
  <c r="P431" i="2"/>
  <c r="U430" i="2"/>
  <c r="T430" i="2"/>
  <c r="R430" i="2"/>
  <c r="P430" i="2"/>
  <c r="U429" i="2"/>
  <c r="T429" i="2"/>
  <c r="R429" i="2"/>
  <c r="P429" i="2"/>
  <c r="U428" i="2"/>
  <c r="T428" i="2"/>
  <c r="R428" i="2"/>
  <c r="P428" i="2"/>
  <c r="U427" i="2"/>
  <c r="T427" i="2"/>
  <c r="R427" i="2"/>
  <c r="P427" i="2"/>
  <c r="U426" i="2"/>
  <c r="T426" i="2"/>
  <c r="R426" i="2"/>
  <c r="P426" i="2"/>
  <c r="U425" i="2"/>
  <c r="T425" i="2"/>
  <c r="R425" i="2"/>
  <c r="P425" i="2"/>
  <c r="U424" i="2"/>
  <c r="T424" i="2"/>
  <c r="R424" i="2"/>
  <c r="P424" i="2"/>
  <c r="U423" i="2"/>
  <c r="T423" i="2"/>
  <c r="R423" i="2"/>
  <c r="P423" i="2"/>
  <c r="U422" i="2"/>
  <c r="T422" i="2"/>
  <c r="R422" i="2"/>
  <c r="P422" i="2"/>
  <c r="U421" i="2"/>
  <c r="T421" i="2"/>
  <c r="R421" i="2"/>
  <c r="P421" i="2"/>
  <c r="U420" i="2"/>
  <c r="T420" i="2"/>
  <c r="R420" i="2"/>
  <c r="P420" i="2"/>
  <c r="U419" i="2"/>
  <c r="T419" i="2"/>
  <c r="R419" i="2"/>
  <c r="P419" i="2"/>
  <c r="U418" i="2"/>
  <c r="T418" i="2"/>
  <c r="R418" i="2"/>
  <c r="P418" i="2"/>
  <c r="U417" i="2"/>
  <c r="T417" i="2"/>
  <c r="R417" i="2"/>
  <c r="P417" i="2"/>
  <c r="U416" i="2"/>
  <c r="T416" i="2"/>
  <c r="R416" i="2"/>
  <c r="P416" i="2"/>
  <c r="U415" i="2"/>
  <c r="T415" i="2"/>
  <c r="R415" i="2"/>
  <c r="P415" i="2"/>
  <c r="U414" i="2"/>
  <c r="T414" i="2"/>
  <c r="R414" i="2"/>
  <c r="P414" i="2"/>
  <c r="U413" i="2"/>
  <c r="T413" i="2"/>
  <c r="R413" i="2"/>
  <c r="P413" i="2"/>
  <c r="U412" i="2"/>
  <c r="T412" i="2"/>
  <c r="R412" i="2"/>
  <c r="P412" i="2"/>
  <c r="U411" i="2"/>
  <c r="T411" i="2"/>
  <c r="R411" i="2"/>
  <c r="P411" i="2"/>
  <c r="U410" i="2"/>
  <c r="T410" i="2"/>
  <c r="R410" i="2"/>
  <c r="P410" i="2"/>
  <c r="U409" i="2"/>
  <c r="T409" i="2"/>
  <c r="R409" i="2"/>
  <c r="P409" i="2"/>
  <c r="U408" i="2"/>
  <c r="T408" i="2"/>
  <c r="R408" i="2"/>
  <c r="P408" i="2"/>
  <c r="U407" i="2"/>
  <c r="T407" i="2"/>
  <c r="R407" i="2"/>
  <c r="P407" i="2"/>
  <c r="U406" i="2"/>
  <c r="T406" i="2"/>
  <c r="R406" i="2"/>
  <c r="P406" i="2"/>
  <c r="U405" i="2"/>
  <c r="T405" i="2"/>
  <c r="R405" i="2"/>
  <c r="P405" i="2"/>
  <c r="U404" i="2"/>
  <c r="T404" i="2"/>
  <c r="R404" i="2"/>
  <c r="P404" i="2"/>
  <c r="U403" i="2"/>
  <c r="T403" i="2"/>
  <c r="R403" i="2"/>
  <c r="P403" i="2"/>
  <c r="U402" i="2"/>
  <c r="T402" i="2"/>
  <c r="R402" i="2"/>
  <c r="P402" i="2"/>
  <c r="U401" i="2"/>
  <c r="T401" i="2"/>
  <c r="R401" i="2"/>
  <c r="P401" i="2"/>
  <c r="U400" i="2"/>
  <c r="T400" i="2"/>
  <c r="R400" i="2"/>
  <c r="P400" i="2"/>
  <c r="U399" i="2"/>
  <c r="T399" i="2"/>
  <c r="R399" i="2"/>
  <c r="P399" i="2"/>
  <c r="U398" i="2"/>
  <c r="T398" i="2"/>
  <c r="R398" i="2"/>
  <c r="P398" i="2"/>
  <c r="U397" i="2"/>
  <c r="T397" i="2"/>
  <c r="R397" i="2"/>
  <c r="P397" i="2"/>
  <c r="U396" i="2"/>
  <c r="T396" i="2"/>
  <c r="R396" i="2"/>
  <c r="P396" i="2"/>
  <c r="U395" i="2"/>
  <c r="T395" i="2"/>
  <c r="R395" i="2"/>
  <c r="P395" i="2"/>
  <c r="U394" i="2"/>
  <c r="T394" i="2"/>
  <c r="R394" i="2"/>
  <c r="P394" i="2"/>
  <c r="U393" i="2"/>
  <c r="T393" i="2"/>
  <c r="R393" i="2"/>
  <c r="P393" i="2"/>
  <c r="U392" i="2"/>
  <c r="T392" i="2"/>
  <c r="R392" i="2"/>
  <c r="P392" i="2"/>
  <c r="U391" i="2"/>
  <c r="T391" i="2"/>
  <c r="R391" i="2"/>
  <c r="P391" i="2"/>
  <c r="U390" i="2"/>
  <c r="T390" i="2"/>
  <c r="R390" i="2"/>
  <c r="P390" i="2"/>
  <c r="U389" i="2"/>
  <c r="T389" i="2"/>
  <c r="R389" i="2"/>
  <c r="P389" i="2"/>
  <c r="U388" i="2"/>
  <c r="T388" i="2"/>
  <c r="R388" i="2"/>
  <c r="P388" i="2"/>
  <c r="U387" i="2"/>
  <c r="T387" i="2"/>
  <c r="R387" i="2"/>
  <c r="P387" i="2"/>
  <c r="U386" i="2"/>
  <c r="T386" i="2"/>
  <c r="R386" i="2"/>
  <c r="P386" i="2"/>
  <c r="U385" i="2"/>
  <c r="T385" i="2"/>
  <c r="R385" i="2"/>
  <c r="P385" i="2"/>
  <c r="U384" i="2"/>
  <c r="T384" i="2"/>
  <c r="R384" i="2"/>
  <c r="P384" i="2"/>
  <c r="U383" i="2"/>
  <c r="T383" i="2"/>
  <c r="R383" i="2"/>
  <c r="P383" i="2"/>
  <c r="U382" i="2"/>
  <c r="T382" i="2"/>
  <c r="R382" i="2"/>
  <c r="P382" i="2"/>
  <c r="U381" i="2"/>
  <c r="T381" i="2"/>
  <c r="R381" i="2"/>
  <c r="P381" i="2"/>
  <c r="U380" i="2"/>
  <c r="T380" i="2"/>
  <c r="R380" i="2"/>
  <c r="P380" i="2"/>
  <c r="U379" i="2"/>
  <c r="T379" i="2"/>
  <c r="R379" i="2"/>
  <c r="P379" i="2"/>
  <c r="U378" i="2"/>
  <c r="T378" i="2"/>
  <c r="R378" i="2"/>
  <c r="P378" i="2"/>
  <c r="U377" i="2"/>
  <c r="T377" i="2"/>
  <c r="R377" i="2"/>
  <c r="P377" i="2"/>
  <c r="U376" i="2"/>
  <c r="T376" i="2"/>
  <c r="R376" i="2"/>
  <c r="P376" i="2"/>
  <c r="U375" i="2"/>
  <c r="T375" i="2"/>
  <c r="R375" i="2"/>
  <c r="P375" i="2"/>
  <c r="U374" i="2"/>
  <c r="T374" i="2"/>
  <c r="R374" i="2"/>
  <c r="P374" i="2"/>
  <c r="U373" i="2"/>
  <c r="T373" i="2"/>
  <c r="R373" i="2"/>
  <c r="P373" i="2"/>
  <c r="U372" i="2"/>
  <c r="T372" i="2"/>
  <c r="R372" i="2"/>
  <c r="P372" i="2"/>
  <c r="U371" i="2"/>
  <c r="T371" i="2"/>
  <c r="R371" i="2"/>
  <c r="P371" i="2"/>
  <c r="U370" i="2"/>
  <c r="T370" i="2"/>
  <c r="R370" i="2"/>
  <c r="P370" i="2"/>
  <c r="U369" i="2"/>
  <c r="T369" i="2"/>
  <c r="R369" i="2"/>
  <c r="P369" i="2"/>
  <c r="U368" i="2"/>
  <c r="T368" i="2"/>
  <c r="R368" i="2"/>
  <c r="P368" i="2"/>
  <c r="U367" i="2"/>
  <c r="T367" i="2"/>
  <c r="R367" i="2"/>
  <c r="P367" i="2"/>
  <c r="U366" i="2"/>
  <c r="T366" i="2"/>
  <c r="R366" i="2"/>
  <c r="P366" i="2"/>
  <c r="U365" i="2"/>
  <c r="T365" i="2"/>
  <c r="R365" i="2"/>
  <c r="P365" i="2"/>
  <c r="U364" i="2"/>
  <c r="T364" i="2"/>
  <c r="R364" i="2"/>
  <c r="P364" i="2"/>
  <c r="U363" i="2"/>
  <c r="T363" i="2"/>
  <c r="R363" i="2"/>
  <c r="P363" i="2"/>
  <c r="U362" i="2"/>
  <c r="T362" i="2"/>
  <c r="R362" i="2"/>
  <c r="P362" i="2"/>
  <c r="U361" i="2"/>
  <c r="T361" i="2"/>
  <c r="R361" i="2"/>
  <c r="P361" i="2"/>
  <c r="U360" i="2"/>
  <c r="T360" i="2"/>
  <c r="R360" i="2"/>
  <c r="P360" i="2"/>
  <c r="U359" i="2"/>
  <c r="T359" i="2"/>
  <c r="R359" i="2"/>
  <c r="P359" i="2"/>
  <c r="U358" i="2"/>
  <c r="T358" i="2"/>
  <c r="R358" i="2"/>
  <c r="Q358" i="2"/>
  <c r="P358" i="2"/>
  <c r="U357" i="2"/>
  <c r="T357" i="2"/>
  <c r="R357" i="2"/>
  <c r="P357" i="2"/>
  <c r="U356" i="2"/>
  <c r="T356" i="2"/>
  <c r="R356" i="2"/>
  <c r="P356" i="2"/>
  <c r="U355" i="2"/>
  <c r="T355" i="2"/>
  <c r="R355" i="2"/>
  <c r="P355" i="2"/>
  <c r="U354" i="2"/>
  <c r="T354" i="2"/>
  <c r="R354" i="2"/>
  <c r="P354" i="2"/>
  <c r="U353" i="2"/>
  <c r="T353" i="2"/>
  <c r="R353" i="2"/>
  <c r="P353" i="2"/>
  <c r="U352" i="2"/>
  <c r="T352" i="2"/>
  <c r="R352" i="2"/>
  <c r="P352" i="2"/>
  <c r="U351" i="2"/>
  <c r="T351" i="2"/>
  <c r="R351" i="2"/>
  <c r="P351" i="2"/>
  <c r="U350" i="2"/>
  <c r="T350" i="2"/>
  <c r="R350" i="2"/>
  <c r="P350" i="2"/>
  <c r="U349" i="2"/>
  <c r="T349" i="2"/>
  <c r="R349" i="2"/>
  <c r="P349" i="2"/>
  <c r="U348" i="2"/>
  <c r="T348" i="2"/>
  <c r="R348" i="2"/>
  <c r="P348" i="2"/>
  <c r="U347" i="2"/>
  <c r="T347" i="2"/>
  <c r="R347" i="2"/>
  <c r="P347" i="2"/>
  <c r="U346" i="2"/>
  <c r="T346" i="2"/>
  <c r="R346" i="2"/>
  <c r="P346" i="2"/>
  <c r="U345" i="2"/>
  <c r="T345" i="2"/>
  <c r="R345" i="2"/>
  <c r="P345" i="2"/>
  <c r="U344" i="2"/>
  <c r="T344" i="2"/>
  <c r="R344" i="2"/>
  <c r="P344" i="2"/>
  <c r="U343" i="2"/>
  <c r="T343" i="2"/>
  <c r="R343" i="2"/>
  <c r="P343" i="2"/>
  <c r="U342" i="2"/>
  <c r="T342" i="2"/>
  <c r="R342" i="2"/>
  <c r="P342" i="2"/>
  <c r="U341" i="2"/>
  <c r="T341" i="2"/>
  <c r="R341" i="2"/>
  <c r="P341" i="2"/>
  <c r="U340" i="2"/>
  <c r="T340" i="2"/>
  <c r="R340" i="2"/>
  <c r="P340" i="2"/>
  <c r="U339" i="2"/>
  <c r="T339" i="2"/>
  <c r="R339" i="2"/>
  <c r="P339" i="2"/>
  <c r="U338" i="2"/>
  <c r="T338" i="2"/>
  <c r="R338" i="2"/>
  <c r="P338" i="2"/>
  <c r="U337" i="2"/>
  <c r="T337" i="2"/>
  <c r="R337" i="2"/>
  <c r="P337" i="2"/>
  <c r="U336" i="2"/>
  <c r="T336" i="2"/>
  <c r="R336" i="2"/>
  <c r="P336" i="2"/>
  <c r="U335" i="2"/>
  <c r="T335" i="2"/>
  <c r="R335" i="2"/>
  <c r="Q335" i="2"/>
  <c r="P335" i="2"/>
  <c r="U334" i="2"/>
  <c r="T334" i="2"/>
  <c r="R334" i="2"/>
  <c r="P334" i="2"/>
  <c r="U333" i="2"/>
  <c r="T333" i="2"/>
  <c r="R333" i="2"/>
  <c r="P333" i="2"/>
  <c r="U332" i="2"/>
  <c r="T332" i="2"/>
  <c r="R332" i="2"/>
  <c r="P332" i="2"/>
  <c r="U331" i="2"/>
  <c r="T331" i="2"/>
  <c r="R331" i="2"/>
  <c r="P331" i="2"/>
  <c r="U330" i="2"/>
  <c r="T330" i="2"/>
  <c r="R330" i="2"/>
  <c r="P330" i="2"/>
  <c r="U329" i="2"/>
  <c r="T329" i="2"/>
  <c r="R329" i="2"/>
  <c r="P329" i="2"/>
  <c r="U328" i="2"/>
  <c r="T328" i="2"/>
  <c r="R328" i="2"/>
  <c r="P328" i="2"/>
  <c r="U327" i="2"/>
  <c r="T327" i="2"/>
  <c r="R327" i="2"/>
  <c r="P327" i="2"/>
  <c r="U326" i="2"/>
  <c r="T326" i="2"/>
  <c r="R326" i="2"/>
  <c r="P326" i="2"/>
  <c r="U325" i="2"/>
  <c r="T325" i="2"/>
  <c r="R325" i="2"/>
  <c r="P325" i="2"/>
  <c r="U324" i="2"/>
  <c r="T324" i="2"/>
  <c r="R324" i="2"/>
  <c r="P324" i="2"/>
  <c r="U323" i="2"/>
  <c r="T323" i="2"/>
  <c r="R323" i="2"/>
  <c r="P323" i="2"/>
  <c r="U322" i="2"/>
  <c r="T322" i="2"/>
  <c r="R322" i="2"/>
  <c r="P322" i="2"/>
  <c r="U321" i="2"/>
  <c r="T321" i="2"/>
  <c r="R321" i="2"/>
  <c r="P321" i="2"/>
  <c r="U320" i="2"/>
  <c r="T320" i="2"/>
  <c r="R320" i="2"/>
  <c r="P320" i="2"/>
  <c r="U319" i="2"/>
  <c r="T319" i="2"/>
  <c r="R319" i="2"/>
  <c r="P319" i="2"/>
  <c r="U318" i="2"/>
  <c r="T318" i="2"/>
  <c r="R318" i="2"/>
  <c r="P318" i="2"/>
  <c r="U317" i="2"/>
  <c r="T317" i="2"/>
  <c r="R317" i="2"/>
  <c r="P317" i="2"/>
  <c r="U316" i="2"/>
  <c r="T316" i="2"/>
  <c r="R316" i="2"/>
  <c r="P316" i="2"/>
  <c r="U315" i="2"/>
  <c r="T315" i="2"/>
  <c r="R315" i="2"/>
  <c r="P315" i="2"/>
  <c r="U314" i="2"/>
  <c r="T314" i="2"/>
  <c r="R314" i="2"/>
  <c r="P314" i="2"/>
  <c r="U313" i="2"/>
  <c r="T313" i="2"/>
  <c r="R313" i="2"/>
  <c r="P313" i="2"/>
  <c r="U312" i="2"/>
  <c r="T312" i="2"/>
  <c r="R312" i="2"/>
  <c r="P312" i="2"/>
  <c r="U311" i="2"/>
  <c r="T311" i="2"/>
  <c r="R311" i="2"/>
  <c r="P311" i="2"/>
  <c r="U310" i="2"/>
  <c r="T310" i="2"/>
  <c r="R310" i="2"/>
  <c r="P310" i="2"/>
  <c r="U309" i="2"/>
  <c r="T309" i="2"/>
  <c r="R309" i="2"/>
  <c r="P309" i="2"/>
  <c r="U308" i="2"/>
  <c r="T308" i="2"/>
  <c r="R308" i="2"/>
  <c r="P308" i="2"/>
  <c r="U307" i="2"/>
  <c r="T307" i="2"/>
  <c r="R307" i="2"/>
  <c r="P307" i="2"/>
  <c r="U306" i="2"/>
  <c r="T306" i="2"/>
  <c r="R306" i="2"/>
  <c r="P306" i="2"/>
  <c r="U305" i="2"/>
  <c r="T305" i="2"/>
  <c r="R305" i="2"/>
  <c r="P305" i="2"/>
  <c r="U304" i="2"/>
  <c r="T304" i="2"/>
  <c r="R304" i="2"/>
  <c r="P304" i="2"/>
  <c r="U303" i="2"/>
  <c r="T303" i="2"/>
  <c r="R303" i="2"/>
  <c r="P303" i="2"/>
  <c r="U302" i="2"/>
  <c r="T302" i="2"/>
  <c r="R302" i="2"/>
  <c r="P302" i="2"/>
  <c r="U301" i="2"/>
  <c r="T301" i="2"/>
  <c r="R301" i="2"/>
  <c r="P301" i="2"/>
  <c r="U300" i="2"/>
  <c r="T300" i="2"/>
  <c r="R300" i="2"/>
  <c r="P300" i="2"/>
  <c r="U299" i="2"/>
  <c r="T299" i="2"/>
  <c r="R299" i="2"/>
  <c r="P299" i="2"/>
  <c r="U298" i="2"/>
  <c r="T298" i="2"/>
  <c r="R298" i="2"/>
  <c r="P298" i="2"/>
  <c r="U297" i="2"/>
  <c r="T297" i="2"/>
  <c r="R297" i="2"/>
  <c r="P297" i="2"/>
  <c r="U296" i="2"/>
  <c r="T296" i="2"/>
  <c r="R296" i="2"/>
  <c r="P296" i="2"/>
  <c r="U295" i="2"/>
  <c r="T295" i="2"/>
  <c r="R295" i="2"/>
  <c r="P295" i="2"/>
  <c r="U294" i="2"/>
  <c r="T294" i="2"/>
  <c r="R294" i="2"/>
  <c r="P294" i="2"/>
  <c r="U293" i="2"/>
  <c r="T293" i="2"/>
  <c r="R293" i="2"/>
  <c r="P293" i="2"/>
  <c r="U292" i="2"/>
  <c r="T292" i="2"/>
  <c r="R292" i="2"/>
  <c r="P292" i="2"/>
  <c r="U291" i="2"/>
  <c r="T291" i="2"/>
  <c r="R291" i="2"/>
  <c r="P291" i="2"/>
  <c r="U290" i="2"/>
  <c r="T290" i="2"/>
  <c r="R290" i="2"/>
  <c r="P290" i="2"/>
  <c r="U289" i="2"/>
  <c r="T289" i="2"/>
  <c r="R289" i="2"/>
  <c r="P289" i="2"/>
  <c r="U288" i="2"/>
  <c r="T288" i="2"/>
  <c r="R288" i="2"/>
  <c r="P288" i="2"/>
  <c r="U287" i="2"/>
  <c r="T287" i="2"/>
  <c r="R287" i="2"/>
  <c r="P287" i="2"/>
  <c r="U286" i="2"/>
  <c r="T286" i="2"/>
  <c r="R286" i="2"/>
  <c r="P286" i="2"/>
  <c r="U285" i="2"/>
  <c r="T285" i="2"/>
  <c r="R285" i="2"/>
  <c r="P285" i="2"/>
  <c r="U284" i="2"/>
  <c r="T284" i="2"/>
  <c r="R284" i="2"/>
  <c r="P284" i="2"/>
  <c r="U283" i="2"/>
  <c r="T283" i="2"/>
  <c r="R283" i="2"/>
  <c r="P283" i="2"/>
  <c r="U282" i="2"/>
  <c r="T282" i="2"/>
  <c r="R282" i="2"/>
  <c r="P282" i="2"/>
  <c r="U281" i="2"/>
  <c r="T281" i="2"/>
  <c r="R281" i="2"/>
  <c r="P281" i="2"/>
  <c r="U280" i="2"/>
  <c r="T280" i="2"/>
  <c r="R280" i="2"/>
  <c r="P280" i="2"/>
  <c r="U279" i="2"/>
  <c r="T279" i="2"/>
  <c r="R279" i="2"/>
  <c r="P279" i="2"/>
  <c r="U278" i="2"/>
  <c r="T278" i="2"/>
  <c r="R278" i="2"/>
  <c r="P278" i="2"/>
  <c r="U277" i="2"/>
  <c r="T277" i="2"/>
  <c r="R277" i="2"/>
  <c r="P277" i="2"/>
  <c r="U276" i="2"/>
  <c r="T276" i="2"/>
  <c r="R276" i="2"/>
  <c r="P276" i="2"/>
  <c r="U275" i="2"/>
  <c r="T275" i="2"/>
  <c r="R275" i="2"/>
  <c r="P275" i="2"/>
  <c r="U274" i="2"/>
  <c r="T274" i="2"/>
  <c r="R274" i="2"/>
  <c r="P274" i="2"/>
  <c r="U273" i="2"/>
  <c r="T273" i="2"/>
  <c r="R273" i="2"/>
  <c r="P273" i="2"/>
  <c r="U272" i="2"/>
  <c r="T272" i="2"/>
  <c r="R272" i="2"/>
  <c r="P272" i="2"/>
  <c r="U271" i="2"/>
  <c r="T271" i="2"/>
  <c r="R271" i="2"/>
  <c r="P271" i="2"/>
  <c r="U270" i="2"/>
  <c r="T270" i="2"/>
  <c r="R270" i="2"/>
  <c r="P270" i="2"/>
  <c r="U269" i="2"/>
  <c r="T269" i="2"/>
  <c r="R269" i="2"/>
  <c r="P269" i="2"/>
  <c r="U268" i="2"/>
  <c r="T268" i="2"/>
  <c r="R268" i="2"/>
  <c r="P268" i="2"/>
  <c r="U267" i="2"/>
  <c r="T267" i="2"/>
  <c r="R267" i="2"/>
  <c r="P267" i="2"/>
  <c r="U266" i="2"/>
  <c r="T266" i="2"/>
  <c r="R266" i="2"/>
  <c r="P266" i="2"/>
  <c r="U265" i="2"/>
  <c r="T265" i="2"/>
  <c r="R265" i="2"/>
  <c r="P265" i="2"/>
  <c r="U264" i="2"/>
  <c r="T264" i="2"/>
  <c r="R264" i="2"/>
  <c r="P264" i="2"/>
  <c r="U263" i="2"/>
  <c r="T263" i="2"/>
  <c r="R263" i="2"/>
  <c r="Q263" i="2"/>
  <c r="P263" i="2"/>
  <c r="U262" i="2"/>
  <c r="T262" i="2"/>
  <c r="R262" i="2"/>
  <c r="P262" i="2"/>
  <c r="U261" i="2"/>
  <c r="T261" i="2"/>
  <c r="R261" i="2"/>
  <c r="P261" i="2"/>
  <c r="U260" i="2"/>
  <c r="T260" i="2"/>
  <c r="R260" i="2"/>
  <c r="P260" i="2"/>
  <c r="U259" i="2"/>
  <c r="T259" i="2"/>
  <c r="R259" i="2"/>
  <c r="P259" i="2"/>
  <c r="U258" i="2"/>
  <c r="T258" i="2"/>
  <c r="R258" i="2"/>
  <c r="P258" i="2"/>
  <c r="U257" i="2"/>
  <c r="T257" i="2"/>
  <c r="R257" i="2"/>
  <c r="P257" i="2"/>
  <c r="U256" i="2"/>
  <c r="T256" i="2"/>
  <c r="R256" i="2"/>
  <c r="P256" i="2"/>
  <c r="U255" i="2"/>
  <c r="T255" i="2"/>
  <c r="R255" i="2"/>
  <c r="P255" i="2"/>
  <c r="U254" i="2"/>
  <c r="T254" i="2"/>
  <c r="R254" i="2"/>
  <c r="Q254" i="2"/>
  <c r="P254" i="2"/>
  <c r="U253" i="2"/>
  <c r="T253" i="2"/>
  <c r="R253" i="2"/>
  <c r="P253" i="2"/>
  <c r="U252" i="2"/>
  <c r="T252" i="2"/>
  <c r="R252" i="2"/>
  <c r="P252" i="2"/>
  <c r="U251" i="2"/>
  <c r="T251" i="2"/>
  <c r="R251" i="2"/>
  <c r="P251" i="2"/>
  <c r="U250" i="2"/>
  <c r="T250" i="2"/>
  <c r="R250" i="2"/>
  <c r="P250" i="2"/>
  <c r="U249" i="2"/>
  <c r="T249" i="2"/>
  <c r="R249" i="2"/>
  <c r="P249" i="2"/>
  <c r="U248" i="2"/>
  <c r="T248" i="2"/>
  <c r="R248" i="2"/>
  <c r="Q248" i="2"/>
  <c r="P248" i="2"/>
  <c r="U247" i="2"/>
  <c r="T247" i="2"/>
  <c r="R247" i="2"/>
  <c r="P247" i="2"/>
  <c r="U246" i="2"/>
  <c r="T246" i="2"/>
  <c r="R246" i="2"/>
  <c r="P246" i="2"/>
  <c r="U245" i="2"/>
  <c r="T245" i="2"/>
  <c r="R245" i="2"/>
  <c r="P245" i="2"/>
  <c r="U244" i="2"/>
  <c r="T244" i="2"/>
  <c r="R244" i="2"/>
  <c r="P244" i="2"/>
  <c r="U243" i="2"/>
  <c r="T243" i="2"/>
  <c r="R243" i="2"/>
  <c r="P243" i="2"/>
  <c r="U242" i="2"/>
  <c r="T242" i="2"/>
  <c r="R242" i="2"/>
  <c r="P242" i="2"/>
  <c r="U241" i="2"/>
  <c r="T241" i="2"/>
  <c r="R241" i="2"/>
  <c r="P241" i="2"/>
  <c r="U240" i="2"/>
  <c r="T240" i="2"/>
  <c r="R240" i="2"/>
  <c r="P240" i="2"/>
  <c r="U239" i="2"/>
  <c r="T239" i="2"/>
  <c r="R239" i="2"/>
  <c r="P239" i="2"/>
  <c r="U238" i="2"/>
  <c r="T238" i="2"/>
  <c r="R238" i="2"/>
  <c r="P238" i="2"/>
  <c r="U237" i="2"/>
  <c r="T237" i="2"/>
  <c r="R237" i="2"/>
  <c r="P237" i="2"/>
  <c r="U236" i="2"/>
  <c r="T236" i="2"/>
  <c r="R236" i="2"/>
  <c r="P236" i="2"/>
  <c r="U235" i="2"/>
  <c r="T235" i="2"/>
  <c r="R235" i="2"/>
  <c r="P235" i="2"/>
  <c r="U234" i="2"/>
  <c r="T234" i="2"/>
  <c r="R234" i="2"/>
  <c r="P234" i="2"/>
  <c r="U233" i="2"/>
  <c r="T233" i="2"/>
  <c r="R233" i="2"/>
  <c r="P233" i="2"/>
  <c r="U232" i="2"/>
  <c r="T232" i="2"/>
  <c r="R232" i="2"/>
  <c r="P232" i="2"/>
  <c r="U231" i="2"/>
  <c r="T231" i="2"/>
  <c r="R231" i="2"/>
  <c r="P231" i="2"/>
  <c r="U230" i="2"/>
  <c r="T230" i="2"/>
  <c r="R230" i="2"/>
  <c r="P230" i="2"/>
  <c r="U229" i="2"/>
  <c r="T229" i="2"/>
  <c r="R229" i="2"/>
  <c r="P229" i="2"/>
  <c r="U228" i="2"/>
  <c r="T228" i="2"/>
  <c r="R228" i="2"/>
  <c r="P228" i="2"/>
  <c r="U227" i="2"/>
  <c r="T227" i="2"/>
  <c r="R227" i="2"/>
  <c r="Q227" i="2"/>
  <c r="P227" i="2"/>
  <c r="U226" i="2"/>
  <c r="T226" i="2"/>
  <c r="R226" i="2"/>
  <c r="P226" i="2"/>
  <c r="U225" i="2"/>
  <c r="T225" i="2"/>
  <c r="R225" i="2"/>
  <c r="P225" i="2"/>
  <c r="U224" i="2"/>
  <c r="T224" i="2"/>
  <c r="R224" i="2"/>
  <c r="P224" i="2"/>
  <c r="U223" i="2"/>
  <c r="T223" i="2"/>
  <c r="R223" i="2"/>
  <c r="P223" i="2"/>
  <c r="U222" i="2"/>
  <c r="T222" i="2"/>
  <c r="R222" i="2"/>
  <c r="P222" i="2"/>
  <c r="U221" i="2"/>
  <c r="T221" i="2"/>
  <c r="R221" i="2"/>
  <c r="P221" i="2"/>
  <c r="U220" i="2"/>
  <c r="T220" i="2"/>
  <c r="R220" i="2"/>
  <c r="P220" i="2"/>
  <c r="U219" i="2"/>
  <c r="T219" i="2"/>
  <c r="R219" i="2"/>
  <c r="P219" i="2"/>
  <c r="U218" i="2"/>
  <c r="T218" i="2"/>
  <c r="R218" i="2"/>
  <c r="P218" i="2"/>
  <c r="U217" i="2"/>
  <c r="T217" i="2"/>
  <c r="R217" i="2"/>
  <c r="P217" i="2"/>
  <c r="U216" i="2"/>
  <c r="T216" i="2"/>
  <c r="R216" i="2"/>
  <c r="P216" i="2"/>
  <c r="U215" i="2"/>
  <c r="T215" i="2"/>
  <c r="R215" i="2"/>
  <c r="P215" i="2"/>
  <c r="U214" i="2"/>
  <c r="T214" i="2"/>
  <c r="R214" i="2"/>
  <c r="P214" i="2"/>
  <c r="U213" i="2"/>
  <c r="T213" i="2"/>
  <c r="R213" i="2"/>
  <c r="P213" i="2"/>
  <c r="U212" i="2"/>
  <c r="T212" i="2"/>
  <c r="R212" i="2"/>
  <c r="P212" i="2"/>
  <c r="U211" i="2"/>
  <c r="T211" i="2"/>
  <c r="R211" i="2"/>
  <c r="P211" i="2"/>
  <c r="U210" i="2"/>
  <c r="T210" i="2"/>
  <c r="R210" i="2"/>
  <c r="P210" i="2"/>
  <c r="U209" i="2"/>
  <c r="T209" i="2"/>
  <c r="R209" i="2"/>
  <c r="P209" i="2"/>
  <c r="U208" i="2"/>
  <c r="T208" i="2"/>
  <c r="R208" i="2"/>
  <c r="P208" i="2"/>
  <c r="U207" i="2"/>
  <c r="T207" i="2"/>
  <c r="R207" i="2"/>
  <c r="P207" i="2"/>
  <c r="U206" i="2"/>
  <c r="T206" i="2"/>
  <c r="R206" i="2"/>
  <c r="P206" i="2"/>
  <c r="U205" i="2"/>
  <c r="T205" i="2"/>
  <c r="R205" i="2"/>
  <c r="P205" i="2"/>
  <c r="U204" i="2"/>
  <c r="T204" i="2"/>
  <c r="R204" i="2"/>
  <c r="P204" i="2"/>
  <c r="U203" i="2"/>
  <c r="T203" i="2"/>
  <c r="R203" i="2"/>
  <c r="P203" i="2"/>
  <c r="U202" i="2"/>
  <c r="T202" i="2"/>
  <c r="R202" i="2"/>
  <c r="P202" i="2"/>
  <c r="U201" i="2"/>
  <c r="T201" i="2"/>
  <c r="R201" i="2"/>
  <c r="P201" i="2"/>
  <c r="U200" i="2"/>
  <c r="T200" i="2"/>
  <c r="R200" i="2"/>
  <c r="P200" i="2"/>
  <c r="U199" i="2"/>
  <c r="T199" i="2"/>
  <c r="R199" i="2"/>
  <c r="P199" i="2"/>
  <c r="U198" i="2"/>
  <c r="T198" i="2"/>
  <c r="R198" i="2"/>
  <c r="P198" i="2"/>
  <c r="U197" i="2"/>
  <c r="T197" i="2"/>
  <c r="R197" i="2"/>
  <c r="P197" i="2"/>
  <c r="U196" i="2"/>
  <c r="T196" i="2"/>
  <c r="R196" i="2"/>
  <c r="P196" i="2"/>
  <c r="U195" i="2"/>
  <c r="T195" i="2"/>
  <c r="R195" i="2"/>
  <c r="P195" i="2"/>
  <c r="U194" i="2"/>
  <c r="T194" i="2"/>
  <c r="R194" i="2"/>
  <c r="P194" i="2"/>
  <c r="U193" i="2"/>
  <c r="T193" i="2"/>
  <c r="R193" i="2"/>
  <c r="P193" i="2"/>
  <c r="U192" i="2"/>
  <c r="T192" i="2"/>
  <c r="R192" i="2"/>
  <c r="P192" i="2"/>
  <c r="U191" i="2"/>
  <c r="T191" i="2"/>
  <c r="R191" i="2"/>
  <c r="P191" i="2"/>
  <c r="U190" i="2"/>
  <c r="T190" i="2"/>
  <c r="R190" i="2"/>
  <c r="P190" i="2"/>
  <c r="U189" i="2"/>
  <c r="T189" i="2"/>
  <c r="R189" i="2"/>
  <c r="P189" i="2"/>
  <c r="U188" i="2"/>
  <c r="T188" i="2"/>
  <c r="R188" i="2"/>
  <c r="P188" i="2"/>
  <c r="U187" i="2"/>
  <c r="T187" i="2"/>
  <c r="R187" i="2"/>
  <c r="P187" i="2"/>
  <c r="U186" i="2"/>
  <c r="T186" i="2"/>
  <c r="R186" i="2"/>
  <c r="P186" i="2"/>
  <c r="U185" i="2"/>
  <c r="T185" i="2"/>
  <c r="R185" i="2"/>
  <c r="P185" i="2"/>
  <c r="U184" i="2"/>
  <c r="T184" i="2"/>
  <c r="R184" i="2"/>
  <c r="P184" i="2"/>
  <c r="U183" i="2"/>
  <c r="T183" i="2"/>
  <c r="R183" i="2"/>
  <c r="P183" i="2"/>
  <c r="U182" i="2"/>
  <c r="T182" i="2"/>
  <c r="R182" i="2"/>
  <c r="P182" i="2"/>
  <c r="U181" i="2"/>
  <c r="T181" i="2"/>
  <c r="R181" i="2"/>
  <c r="P181" i="2"/>
  <c r="U180" i="2"/>
  <c r="T180" i="2"/>
  <c r="R180" i="2"/>
  <c r="P180" i="2"/>
  <c r="U179" i="2"/>
  <c r="T179" i="2"/>
  <c r="R179" i="2"/>
  <c r="P179" i="2"/>
  <c r="U178" i="2"/>
  <c r="T178" i="2"/>
  <c r="R178" i="2"/>
  <c r="P178" i="2"/>
  <c r="U177" i="2"/>
  <c r="T177" i="2"/>
  <c r="R177" i="2"/>
  <c r="P177" i="2"/>
  <c r="U176" i="2"/>
  <c r="T176" i="2"/>
  <c r="R176" i="2"/>
  <c r="P176" i="2"/>
  <c r="U175" i="2"/>
  <c r="T175" i="2"/>
  <c r="R175" i="2"/>
  <c r="P175" i="2"/>
  <c r="U174" i="2"/>
  <c r="T174" i="2"/>
  <c r="R174" i="2"/>
  <c r="P174" i="2"/>
  <c r="U173" i="2"/>
  <c r="T173" i="2"/>
  <c r="R173" i="2"/>
  <c r="P173" i="2"/>
  <c r="U172" i="2"/>
  <c r="T172" i="2"/>
  <c r="R172" i="2"/>
  <c r="P172" i="2"/>
  <c r="U171" i="2"/>
  <c r="T171" i="2"/>
  <c r="R171" i="2"/>
  <c r="P171" i="2"/>
  <c r="U170" i="2"/>
  <c r="T170" i="2"/>
  <c r="R170" i="2"/>
  <c r="P170" i="2"/>
  <c r="U169" i="2"/>
  <c r="T169" i="2"/>
  <c r="R169" i="2"/>
  <c r="P169" i="2"/>
  <c r="U168" i="2"/>
  <c r="T168" i="2"/>
  <c r="R168" i="2"/>
  <c r="P168" i="2"/>
  <c r="U167" i="2"/>
  <c r="T167" i="2"/>
  <c r="R167" i="2"/>
  <c r="P167" i="2"/>
  <c r="U166" i="2"/>
  <c r="T166" i="2"/>
  <c r="R166" i="2"/>
  <c r="P166" i="2"/>
  <c r="U165" i="2"/>
  <c r="T165" i="2"/>
  <c r="R165" i="2"/>
  <c r="P165" i="2"/>
  <c r="U164" i="2"/>
  <c r="T164" i="2"/>
  <c r="R164" i="2"/>
  <c r="P164" i="2"/>
  <c r="U163" i="2"/>
  <c r="T163" i="2"/>
  <c r="R163" i="2"/>
  <c r="P163" i="2"/>
  <c r="U162" i="2"/>
  <c r="T162" i="2"/>
  <c r="R162" i="2"/>
  <c r="P162" i="2"/>
  <c r="U161" i="2"/>
  <c r="T161" i="2"/>
  <c r="R161" i="2"/>
  <c r="P161" i="2"/>
  <c r="U160" i="2"/>
  <c r="T160" i="2"/>
  <c r="R160" i="2"/>
  <c r="P160" i="2"/>
  <c r="U159" i="2"/>
  <c r="T159" i="2"/>
  <c r="R159" i="2"/>
  <c r="P159" i="2"/>
  <c r="U158" i="2"/>
  <c r="T158" i="2"/>
  <c r="R158" i="2"/>
  <c r="P158" i="2"/>
  <c r="U157" i="2"/>
  <c r="T157" i="2"/>
  <c r="R157" i="2"/>
  <c r="P157" i="2"/>
  <c r="U156" i="2"/>
  <c r="T156" i="2"/>
  <c r="R156" i="2"/>
  <c r="P156" i="2"/>
  <c r="U155" i="2"/>
  <c r="T155" i="2"/>
  <c r="R155" i="2"/>
  <c r="P155" i="2"/>
  <c r="U154" i="2"/>
  <c r="T154" i="2"/>
  <c r="R154" i="2"/>
  <c r="P154" i="2"/>
  <c r="U153" i="2"/>
  <c r="T153" i="2"/>
  <c r="R153" i="2"/>
  <c r="P153" i="2"/>
  <c r="U152" i="2"/>
  <c r="T152" i="2"/>
  <c r="R152" i="2"/>
  <c r="P152" i="2"/>
  <c r="U151" i="2"/>
  <c r="T151" i="2"/>
  <c r="R151" i="2"/>
  <c r="P151" i="2"/>
  <c r="U150" i="2"/>
  <c r="T150" i="2"/>
  <c r="R150" i="2"/>
  <c r="P150" i="2"/>
  <c r="U149" i="2"/>
  <c r="T149" i="2"/>
  <c r="R149" i="2"/>
  <c r="P149" i="2"/>
  <c r="U148" i="2"/>
  <c r="T148" i="2"/>
  <c r="R148" i="2"/>
  <c r="P148" i="2"/>
  <c r="U147" i="2"/>
  <c r="T147" i="2"/>
  <c r="R147" i="2"/>
  <c r="P147" i="2"/>
  <c r="U146" i="2"/>
  <c r="T146" i="2"/>
  <c r="R146" i="2"/>
  <c r="P146" i="2"/>
  <c r="U145" i="2"/>
  <c r="T145" i="2"/>
  <c r="R145" i="2"/>
  <c r="P145" i="2"/>
  <c r="U144" i="2"/>
  <c r="T144" i="2"/>
  <c r="R144" i="2"/>
  <c r="P144" i="2"/>
  <c r="U143" i="2"/>
  <c r="T143" i="2"/>
  <c r="R143" i="2"/>
  <c r="P143" i="2"/>
  <c r="U142" i="2"/>
  <c r="T142" i="2"/>
  <c r="R142" i="2"/>
  <c r="Q142" i="2"/>
  <c r="P142" i="2"/>
  <c r="U141" i="2"/>
  <c r="T141" i="2"/>
  <c r="R141" i="2"/>
  <c r="P141" i="2"/>
  <c r="U140" i="2"/>
  <c r="T140" i="2"/>
  <c r="R140" i="2"/>
  <c r="P140" i="2"/>
  <c r="U139" i="2"/>
  <c r="T139" i="2"/>
  <c r="R139" i="2"/>
  <c r="P139" i="2"/>
  <c r="U138" i="2"/>
  <c r="T138" i="2"/>
  <c r="R138" i="2"/>
  <c r="P138" i="2"/>
  <c r="U137" i="2"/>
  <c r="T137" i="2"/>
  <c r="R137" i="2"/>
  <c r="P137" i="2"/>
  <c r="U136" i="2"/>
  <c r="T136" i="2"/>
  <c r="R136" i="2"/>
  <c r="P136" i="2"/>
  <c r="U135" i="2"/>
  <c r="T135" i="2"/>
  <c r="R135" i="2"/>
  <c r="P135" i="2"/>
  <c r="U134" i="2"/>
  <c r="T134" i="2"/>
  <c r="R134" i="2"/>
  <c r="P134" i="2"/>
  <c r="U133" i="2"/>
  <c r="T133" i="2"/>
  <c r="R133" i="2"/>
  <c r="P133" i="2"/>
  <c r="U132" i="2"/>
  <c r="T132" i="2"/>
  <c r="R132" i="2"/>
  <c r="P132" i="2"/>
  <c r="U131" i="2"/>
  <c r="T131" i="2"/>
  <c r="R131" i="2"/>
  <c r="P131" i="2"/>
  <c r="U130" i="2"/>
  <c r="T130" i="2"/>
  <c r="R130" i="2"/>
  <c r="P130" i="2"/>
  <c r="U129" i="2"/>
  <c r="T129" i="2"/>
  <c r="R129" i="2"/>
  <c r="P129" i="2"/>
  <c r="U128" i="2"/>
  <c r="T128" i="2"/>
  <c r="R128" i="2"/>
  <c r="P128" i="2"/>
  <c r="U127" i="2"/>
  <c r="T127" i="2"/>
  <c r="R127" i="2"/>
  <c r="P127" i="2"/>
  <c r="U126" i="2"/>
  <c r="T126" i="2"/>
  <c r="R126" i="2"/>
  <c r="Q126" i="2"/>
  <c r="P126" i="2"/>
  <c r="U125" i="2"/>
  <c r="T125" i="2"/>
  <c r="R125" i="2"/>
  <c r="P125" i="2"/>
  <c r="U124" i="2"/>
  <c r="T124" i="2"/>
  <c r="R124" i="2"/>
  <c r="P124" i="2"/>
  <c r="U123" i="2"/>
  <c r="T123" i="2"/>
  <c r="R123" i="2"/>
  <c r="P123" i="2"/>
  <c r="U122" i="2"/>
  <c r="T122" i="2"/>
  <c r="R122" i="2"/>
  <c r="P122" i="2"/>
  <c r="U121" i="2"/>
  <c r="T121" i="2"/>
  <c r="R121" i="2"/>
  <c r="P121" i="2"/>
  <c r="U120" i="2"/>
  <c r="T120" i="2"/>
  <c r="R120" i="2"/>
  <c r="P120" i="2"/>
  <c r="U119" i="2"/>
  <c r="T119" i="2"/>
  <c r="R119" i="2"/>
  <c r="P119" i="2"/>
  <c r="U118" i="2"/>
  <c r="T118" i="2"/>
  <c r="R118" i="2"/>
  <c r="P118" i="2"/>
  <c r="U117" i="2"/>
  <c r="T117" i="2"/>
  <c r="R117" i="2"/>
  <c r="P117" i="2"/>
  <c r="U116" i="2"/>
  <c r="T116" i="2"/>
  <c r="R116" i="2"/>
  <c r="P116" i="2"/>
  <c r="U115" i="2"/>
  <c r="T115" i="2"/>
  <c r="R115" i="2"/>
  <c r="P115" i="2"/>
  <c r="U114" i="2"/>
  <c r="T114" i="2"/>
  <c r="R114" i="2"/>
  <c r="P114" i="2"/>
  <c r="U113" i="2"/>
  <c r="T113" i="2"/>
  <c r="R113" i="2"/>
  <c r="P113" i="2"/>
  <c r="U112" i="2"/>
  <c r="T112" i="2"/>
  <c r="R112" i="2"/>
  <c r="P112" i="2"/>
  <c r="U111" i="2"/>
  <c r="T111" i="2"/>
  <c r="R111" i="2"/>
  <c r="P111" i="2"/>
  <c r="U110" i="2"/>
  <c r="T110" i="2"/>
  <c r="R110" i="2"/>
  <c r="P110" i="2"/>
  <c r="U109" i="2"/>
  <c r="T109" i="2"/>
  <c r="R109" i="2"/>
  <c r="P109" i="2"/>
  <c r="U108" i="2"/>
  <c r="T108" i="2"/>
  <c r="R108" i="2"/>
  <c r="P108" i="2"/>
  <c r="U107" i="2"/>
  <c r="T107" i="2"/>
  <c r="R107" i="2"/>
  <c r="P107" i="2"/>
  <c r="U106" i="2"/>
  <c r="T106" i="2"/>
  <c r="R106" i="2"/>
  <c r="P106" i="2"/>
  <c r="U105" i="2"/>
  <c r="T105" i="2"/>
  <c r="R105" i="2"/>
  <c r="P105" i="2"/>
  <c r="U104" i="2"/>
  <c r="T104" i="2"/>
  <c r="R104" i="2"/>
  <c r="P104" i="2"/>
  <c r="U103" i="2"/>
  <c r="T103" i="2"/>
  <c r="R103" i="2"/>
  <c r="P103" i="2"/>
  <c r="U102" i="2"/>
  <c r="T102" i="2"/>
  <c r="R102" i="2"/>
  <c r="Q102" i="2"/>
  <c r="P102" i="2"/>
  <c r="U101" i="2"/>
  <c r="T101" i="2"/>
  <c r="R101" i="2"/>
  <c r="P101" i="2"/>
  <c r="U100" i="2"/>
  <c r="T100" i="2"/>
  <c r="R100" i="2"/>
  <c r="P100" i="2"/>
  <c r="U99" i="2"/>
  <c r="T99" i="2"/>
  <c r="R99" i="2"/>
  <c r="P99" i="2"/>
  <c r="U98" i="2"/>
  <c r="T98" i="2"/>
  <c r="R98" i="2"/>
  <c r="P98" i="2"/>
  <c r="U97" i="2"/>
  <c r="T97" i="2"/>
  <c r="R97" i="2"/>
  <c r="P97" i="2"/>
  <c r="U96" i="2"/>
  <c r="T96" i="2"/>
  <c r="R96" i="2"/>
  <c r="P96" i="2"/>
  <c r="U95" i="2"/>
  <c r="T95" i="2"/>
  <c r="R95" i="2"/>
  <c r="P95" i="2"/>
  <c r="U94" i="2"/>
  <c r="T94" i="2"/>
  <c r="R94" i="2"/>
  <c r="P94" i="2"/>
  <c r="U93" i="2"/>
  <c r="T93" i="2"/>
  <c r="R93" i="2"/>
  <c r="P93" i="2"/>
  <c r="U92" i="2"/>
  <c r="T92" i="2"/>
  <c r="R92" i="2"/>
  <c r="P92" i="2"/>
  <c r="U91" i="2"/>
  <c r="T91" i="2"/>
  <c r="R91" i="2"/>
  <c r="P91" i="2"/>
  <c r="U90" i="2"/>
  <c r="T90" i="2"/>
  <c r="R90" i="2"/>
  <c r="P90" i="2"/>
  <c r="U89" i="2"/>
  <c r="T89" i="2"/>
  <c r="R89" i="2"/>
  <c r="P89" i="2"/>
  <c r="U88" i="2"/>
  <c r="T88" i="2"/>
  <c r="R88" i="2"/>
  <c r="P88" i="2"/>
  <c r="U87" i="2"/>
  <c r="T87" i="2"/>
  <c r="R87" i="2"/>
  <c r="P87" i="2"/>
  <c r="U86" i="2"/>
  <c r="T86" i="2"/>
  <c r="R86" i="2"/>
  <c r="P86" i="2"/>
  <c r="U85" i="2"/>
  <c r="T85" i="2"/>
  <c r="R85" i="2"/>
  <c r="P85" i="2"/>
  <c r="U84" i="2"/>
  <c r="T84" i="2"/>
  <c r="R84" i="2"/>
  <c r="P84" i="2"/>
  <c r="U83" i="2"/>
  <c r="T83" i="2"/>
  <c r="R83" i="2"/>
  <c r="P83" i="2"/>
  <c r="U82" i="2"/>
  <c r="T82" i="2"/>
  <c r="R82" i="2"/>
  <c r="P82" i="2"/>
  <c r="U81" i="2"/>
  <c r="T81" i="2"/>
  <c r="R81" i="2"/>
  <c r="P81" i="2"/>
  <c r="U80" i="2"/>
  <c r="T80" i="2"/>
  <c r="R80" i="2"/>
  <c r="P80" i="2"/>
  <c r="U79" i="2"/>
  <c r="T79" i="2"/>
  <c r="R79" i="2"/>
  <c r="Q79" i="2"/>
  <c r="P79" i="2"/>
  <c r="U78" i="2"/>
  <c r="T78" i="2"/>
  <c r="R78" i="2"/>
  <c r="P78" i="2"/>
  <c r="U77" i="2"/>
  <c r="T77" i="2"/>
  <c r="R77" i="2"/>
  <c r="P77" i="2"/>
  <c r="U76" i="2"/>
  <c r="T76" i="2"/>
  <c r="R76" i="2"/>
  <c r="P76" i="2"/>
  <c r="U75" i="2"/>
  <c r="T75" i="2"/>
  <c r="R75" i="2"/>
  <c r="P75" i="2"/>
  <c r="U74" i="2"/>
  <c r="T74" i="2"/>
  <c r="R74" i="2"/>
  <c r="P74" i="2"/>
  <c r="U73" i="2"/>
  <c r="T73" i="2"/>
  <c r="R73" i="2"/>
  <c r="P73" i="2"/>
  <c r="U72" i="2"/>
  <c r="T72" i="2"/>
  <c r="R72" i="2"/>
  <c r="P72" i="2"/>
  <c r="U71" i="2"/>
  <c r="T71" i="2"/>
  <c r="R71" i="2"/>
  <c r="Q71" i="2"/>
  <c r="P71" i="2"/>
  <c r="U70" i="2"/>
  <c r="T70" i="2"/>
  <c r="R70" i="2"/>
  <c r="P70" i="2"/>
  <c r="T69" i="2"/>
  <c r="R69" i="2"/>
  <c r="P69" i="2"/>
  <c r="U68" i="2"/>
  <c r="T68" i="2"/>
  <c r="R68" i="2"/>
  <c r="P68" i="2"/>
  <c r="U67" i="2"/>
  <c r="T67" i="2"/>
  <c r="R67" i="2"/>
  <c r="P67" i="2"/>
  <c r="U66" i="2"/>
  <c r="T66" i="2"/>
  <c r="R66" i="2"/>
  <c r="P66" i="2"/>
  <c r="U65" i="2"/>
  <c r="T65" i="2"/>
  <c r="R65" i="2"/>
  <c r="P65" i="2"/>
  <c r="U64" i="2"/>
  <c r="T64" i="2"/>
  <c r="R64" i="2"/>
  <c r="P64" i="2"/>
  <c r="U63" i="2"/>
  <c r="T63" i="2"/>
  <c r="R63" i="2"/>
  <c r="Q63" i="2"/>
  <c r="P63" i="2"/>
  <c r="U62" i="2"/>
  <c r="T62" i="2"/>
  <c r="R62" i="2"/>
  <c r="P62" i="2"/>
  <c r="U61" i="2"/>
  <c r="T61" i="2"/>
  <c r="R61" i="2"/>
  <c r="P61" i="2"/>
  <c r="U60" i="2"/>
  <c r="T60" i="2"/>
  <c r="R60" i="2"/>
  <c r="P60" i="2"/>
  <c r="U59" i="2"/>
  <c r="T59" i="2"/>
  <c r="R59" i="2"/>
  <c r="P59" i="2"/>
  <c r="U58" i="2"/>
  <c r="T58" i="2"/>
  <c r="R58" i="2"/>
  <c r="P58" i="2"/>
  <c r="U57" i="2"/>
  <c r="T57" i="2"/>
  <c r="R57" i="2"/>
  <c r="P57" i="2"/>
  <c r="U56" i="2"/>
  <c r="T56" i="2"/>
  <c r="R56" i="2"/>
  <c r="P56" i="2"/>
  <c r="U55" i="2"/>
  <c r="T55" i="2"/>
  <c r="R55" i="2"/>
  <c r="Q55" i="2"/>
  <c r="P55" i="2"/>
  <c r="U54" i="2"/>
  <c r="T54" i="2"/>
  <c r="R54" i="2"/>
  <c r="P54" i="2"/>
  <c r="T53" i="2"/>
  <c r="R53" i="2"/>
  <c r="P53" i="2"/>
  <c r="U52" i="2"/>
  <c r="T52" i="2"/>
  <c r="R52" i="2"/>
  <c r="P52" i="2"/>
  <c r="U51" i="2"/>
  <c r="T51" i="2"/>
  <c r="R51" i="2"/>
  <c r="P51" i="2"/>
  <c r="U50" i="2"/>
  <c r="T50" i="2"/>
  <c r="R50" i="2"/>
  <c r="P50" i="2"/>
  <c r="U49" i="2"/>
  <c r="T49" i="2"/>
  <c r="R49" i="2"/>
  <c r="P49" i="2"/>
  <c r="U48" i="2"/>
  <c r="T48" i="2"/>
  <c r="R48" i="2"/>
  <c r="P48" i="2"/>
  <c r="U47" i="2"/>
  <c r="T47" i="2"/>
  <c r="R47" i="2"/>
  <c r="P47" i="2"/>
  <c r="U46" i="2"/>
  <c r="T46" i="2"/>
  <c r="R46" i="2"/>
  <c r="P46" i="2"/>
  <c r="U45" i="2"/>
  <c r="T45" i="2"/>
  <c r="R45" i="2"/>
  <c r="P45" i="2"/>
  <c r="U44" i="2"/>
  <c r="T44" i="2"/>
  <c r="R44" i="2"/>
  <c r="P44" i="2"/>
  <c r="U43" i="2"/>
  <c r="T43" i="2"/>
  <c r="R43" i="2"/>
  <c r="P43" i="2"/>
  <c r="U42" i="2"/>
  <c r="T42" i="2"/>
  <c r="R42" i="2"/>
  <c r="P42" i="2"/>
  <c r="U41" i="2"/>
  <c r="T41" i="2"/>
  <c r="R41" i="2"/>
  <c r="P41" i="2"/>
  <c r="U40" i="2"/>
  <c r="T40" i="2"/>
  <c r="R40" i="2"/>
  <c r="P40" i="2"/>
  <c r="U39" i="2"/>
  <c r="T39" i="2"/>
  <c r="R39" i="2"/>
  <c r="P39" i="2"/>
  <c r="U38" i="2"/>
  <c r="T38" i="2"/>
  <c r="R38" i="2"/>
  <c r="Q38" i="2"/>
  <c r="P38" i="2"/>
  <c r="U37" i="2"/>
  <c r="T37" i="2"/>
  <c r="R37" i="2"/>
  <c r="P37" i="2"/>
  <c r="U36" i="2"/>
  <c r="T36" i="2"/>
  <c r="R36" i="2"/>
  <c r="P36" i="2"/>
  <c r="U35" i="2"/>
  <c r="T35" i="2"/>
  <c r="R35" i="2"/>
  <c r="P35" i="2"/>
  <c r="U34" i="2"/>
  <c r="T34" i="2"/>
  <c r="R34" i="2"/>
  <c r="P34" i="2"/>
  <c r="U33" i="2"/>
  <c r="T33" i="2"/>
  <c r="R33" i="2"/>
  <c r="P33" i="2"/>
  <c r="U32" i="2"/>
  <c r="T32" i="2"/>
  <c r="R32" i="2"/>
  <c r="P32" i="2"/>
  <c r="U31" i="2"/>
  <c r="T31" i="2"/>
  <c r="R31" i="2"/>
  <c r="P31" i="2"/>
  <c r="U30" i="2"/>
  <c r="T30" i="2"/>
  <c r="R30" i="2"/>
  <c r="P30" i="2"/>
  <c r="U29" i="2"/>
  <c r="T29" i="2"/>
  <c r="R29" i="2"/>
  <c r="P29" i="2"/>
  <c r="U28" i="2"/>
  <c r="T28" i="2"/>
  <c r="R28" i="2"/>
  <c r="P28" i="2"/>
  <c r="U27" i="2"/>
  <c r="T27" i="2"/>
  <c r="R27" i="2"/>
  <c r="P27" i="2"/>
  <c r="U26" i="2"/>
  <c r="T26" i="2"/>
  <c r="R26" i="2"/>
  <c r="P26" i="2"/>
  <c r="U25" i="2"/>
  <c r="T25" i="2"/>
  <c r="R25" i="2"/>
  <c r="P25" i="2"/>
  <c r="U24" i="2"/>
  <c r="T24" i="2"/>
  <c r="R24" i="2"/>
  <c r="P24" i="2"/>
  <c r="U23" i="2"/>
  <c r="T23" i="2"/>
  <c r="R23" i="2"/>
  <c r="P23" i="2"/>
  <c r="U22" i="2"/>
  <c r="T22" i="2"/>
  <c r="R22" i="2"/>
  <c r="P22" i="2"/>
  <c r="U21" i="2"/>
  <c r="T21" i="2"/>
  <c r="R21" i="2"/>
  <c r="P21" i="2"/>
  <c r="U20" i="2"/>
  <c r="T20" i="2"/>
  <c r="R20" i="2"/>
  <c r="P20" i="2"/>
  <c r="U19" i="2"/>
  <c r="T19" i="2"/>
  <c r="R19" i="2"/>
  <c r="P19" i="2"/>
  <c r="U18" i="2"/>
  <c r="T18" i="2"/>
  <c r="R18" i="2"/>
  <c r="P18" i="2"/>
  <c r="U17" i="2"/>
  <c r="T17" i="2"/>
  <c r="R17" i="2"/>
  <c r="P17" i="2"/>
  <c r="U16" i="2"/>
  <c r="T16" i="2"/>
  <c r="R16" i="2"/>
  <c r="P16" i="2"/>
  <c r="U15" i="2"/>
  <c r="T15" i="2"/>
  <c r="R15" i="2"/>
  <c r="P15" i="2"/>
  <c r="U14" i="2"/>
  <c r="T14" i="2"/>
  <c r="R14" i="2"/>
  <c r="P14" i="2"/>
  <c r="U13" i="2"/>
  <c r="T13" i="2"/>
  <c r="R13" i="2"/>
  <c r="P13" i="2"/>
  <c r="U12" i="2"/>
  <c r="T12" i="2"/>
  <c r="R12" i="2"/>
  <c r="P12" i="2"/>
  <c r="U11" i="2"/>
  <c r="T11" i="2"/>
  <c r="R11" i="2"/>
  <c r="P11" i="2"/>
  <c r="U10" i="2"/>
  <c r="T10" i="2"/>
  <c r="R10" i="2"/>
  <c r="P10" i="2"/>
  <c r="U9" i="2"/>
  <c r="T9" i="2"/>
  <c r="R9" i="2"/>
  <c r="P9" i="2"/>
  <c r="U8" i="2"/>
  <c r="T8" i="2"/>
  <c r="R8" i="2"/>
  <c r="P8" i="2"/>
  <c r="U7" i="2"/>
  <c r="T7" i="2"/>
  <c r="R7" i="2"/>
  <c r="P7" i="2"/>
  <c r="U6" i="2"/>
  <c r="T6" i="2"/>
  <c r="R6" i="2"/>
  <c r="P6" i="2"/>
  <c r="U5" i="2"/>
  <c r="T5" i="2"/>
  <c r="R5" i="2"/>
  <c r="P5" i="2"/>
  <c r="U4" i="2"/>
  <c r="T4" i="2"/>
  <c r="R4" i="2"/>
  <c r="P4" i="2"/>
  <c r="U3" i="2"/>
  <c r="T3" i="2"/>
  <c r="R3" i="2"/>
  <c r="P3" i="2"/>
  <c r="U2" i="2"/>
  <c r="T2" i="2"/>
  <c r="R2" i="2"/>
  <c r="P2" i="2"/>
  <c r="M5001" i="2"/>
  <c r="M5000" i="2"/>
  <c r="M4999" i="2"/>
  <c r="M4998" i="2"/>
  <c r="M4997" i="2"/>
  <c r="M4996" i="2"/>
  <c r="M4995" i="2"/>
  <c r="M4994" i="2"/>
  <c r="M4993" i="2"/>
  <c r="M4992" i="2"/>
  <c r="M4991" i="2"/>
  <c r="M4990" i="2"/>
  <c r="M4989" i="2"/>
  <c r="M4988" i="2"/>
  <c r="M4987" i="2"/>
  <c r="M4986" i="2"/>
  <c r="M4985" i="2"/>
  <c r="M4984" i="2"/>
  <c r="M4983" i="2"/>
  <c r="M4982" i="2"/>
  <c r="M4981" i="2"/>
  <c r="M4980" i="2"/>
  <c r="M4979" i="2"/>
  <c r="M4978" i="2"/>
  <c r="M4977" i="2"/>
  <c r="M4976" i="2"/>
  <c r="M4975" i="2"/>
  <c r="M4974" i="2"/>
  <c r="M4973" i="2"/>
  <c r="M4972" i="2"/>
  <c r="M4971" i="2"/>
  <c r="M4970" i="2"/>
  <c r="M4969" i="2"/>
  <c r="M4968" i="2"/>
  <c r="M4967" i="2"/>
  <c r="M4966" i="2"/>
  <c r="M4965" i="2"/>
  <c r="M4964" i="2"/>
  <c r="M4963" i="2"/>
  <c r="M4962" i="2"/>
  <c r="M4961" i="2"/>
  <c r="M4960" i="2"/>
  <c r="M4959" i="2"/>
  <c r="M4958" i="2"/>
  <c r="M4957" i="2"/>
  <c r="M4956" i="2"/>
  <c r="M4955" i="2"/>
  <c r="M4954" i="2"/>
  <c r="M4953" i="2"/>
  <c r="M4952" i="2"/>
  <c r="M4951" i="2"/>
  <c r="M4950" i="2"/>
  <c r="M4949" i="2"/>
  <c r="M4948" i="2"/>
  <c r="M4947" i="2"/>
  <c r="M4946" i="2"/>
  <c r="M4945" i="2"/>
  <c r="M4944" i="2"/>
  <c r="M4943" i="2"/>
  <c r="M4942" i="2"/>
  <c r="M4941" i="2"/>
  <c r="M4940" i="2"/>
  <c r="M4939" i="2"/>
  <c r="M4938" i="2"/>
  <c r="M4937" i="2"/>
  <c r="M4936" i="2"/>
  <c r="M4935" i="2"/>
  <c r="M4934" i="2"/>
  <c r="M4933" i="2"/>
  <c r="M4932" i="2"/>
  <c r="M4931" i="2"/>
  <c r="M4930" i="2"/>
  <c r="M4929" i="2"/>
  <c r="M4928" i="2"/>
  <c r="M4927" i="2"/>
  <c r="M4926" i="2"/>
  <c r="M4925" i="2"/>
  <c r="M4924" i="2"/>
  <c r="M4923" i="2"/>
  <c r="M4922" i="2"/>
  <c r="M4921" i="2"/>
  <c r="M4920" i="2"/>
  <c r="M4919" i="2"/>
  <c r="M4918" i="2"/>
  <c r="M4917" i="2"/>
  <c r="M4916" i="2"/>
  <c r="M4915" i="2"/>
  <c r="M4914" i="2"/>
  <c r="M4913" i="2"/>
  <c r="M4912" i="2"/>
  <c r="M4911" i="2"/>
  <c r="M4910" i="2"/>
  <c r="M4909" i="2"/>
  <c r="M4908" i="2"/>
  <c r="M4907" i="2"/>
  <c r="M4906" i="2"/>
  <c r="M4905" i="2"/>
  <c r="M4904" i="2"/>
  <c r="M4903" i="2"/>
  <c r="M4902" i="2"/>
  <c r="M4901" i="2"/>
  <c r="M4900" i="2"/>
  <c r="M4899" i="2"/>
  <c r="M4898" i="2"/>
  <c r="M4897" i="2"/>
  <c r="M4896" i="2"/>
  <c r="M4895" i="2"/>
  <c r="M4894" i="2"/>
  <c r="M4893" i="2"/>
  <c r="M4892" i="2"/>
  <c r="M4891" i="2"/>
  <c r="M4890" i="2"/>
  <c r="M4889" i="2"/>
  <c r="M4888" i="2"/>
  <c r="M4887" i="2"/>
  <c r="M4886" i="2"/>
  <c r="M4885" i="2"/>
  <c r="M4884" i="2"/>
  <c r="M4883" i="2"/>
  <c r="M4882" i="2"/>
  <c r="M4881" i="2"/>
  <c r="M4880" i="2"/>
  <c r="M4879" i="2"/>
  <c r="M4878" i="2"/>
  <c r="M4877" i="2"/>
  <c r="M4876" i="2"/>
  <c r="M4875" i="2"/>
  <c r="M4874" i="2"/>
  <c r="M4873" i="2"/>
  <c r="M4872" i="2"/>
  <c r="M4871" i="2"/>
  <c r="M4870" i="2"/>
  <c r="M4869" i="2"/>
  <c r="M4868" i="2"/>
  <c r="M4867" i="2"/>
  <c r="M4866" i="2"/>
  <c r="M4865" i="2"/>
  <c r="M4864" i="2"/>
  <c r="M4863" i="2"/>
  <c r="M4862" i="2"/>
  <c r="M4861" i="2"/>
  <c r="M4860" i="2"/>
  <c r="M4859" i="2"/>
  <c r="M4858" i="2"/>
  <c r="M4857" i="2"/>
  <c r="M4856" i="2"/>
  <c r="M4855" i="2"/>
  <c r="M4854" i="2"/>
  <c r="M4853" i="2"/>
  <c r="M4852" i="2"/>
  <c r="M4851" i="2"/>
  <c r="M4850" i="2"/>
  <c r="M4849" i="2"/>
  <c r="M4848" i="2"/>
  <c r="M4847" i="2"/>
  <c r="M4846" i="2"/>
  <c r="M4845" i="2"/>
  <c r="M4844" i="2"/>
  <c r="M4843" i="2"/>
  <c r="M4842" i="2"/>
  <c r="M4841" i="2"/>
  <c r="M4840" i="2"/>
  <c r="M4839" i="2"/>
  <c r="M4838" i="2"/>
  <c r="M4837" i="2"/>
  <c r="M4836" i="2"/>
  <c r="M4835" i="2"/>
  <c r="M4834" i="2"/>
  <c r="M4833" i="2"/>
  <c r="M4832" i="2"/>
  <c r="M4831" i="2"/>
  <c r="M4830" i="2"/>
  <c r="M4829" i="2"/>
  <c r="M4828" i="2"/>
  <c r="M4827" i="2"/>
  <c r="M4826" i="2"/>
  <c r="M4825" i="2"/>
  <c r="M4824" i="2"/>
  <c r="M4823" i="2"/>
  <c r="M4822" i="2"/>
  <c r="M4821" i="2"/>
  <c r="M4820" i="2"/>
  <c r="M4819" i="2"/>
  <c r="M4818" i="2"/>
  <c r="M4817" i="2"/>
  <c r="M4816" i="2"/>
  <c r="M4815" i="2"/>
  <c r="M4814" i="2"/>
  <c r="M4813" i="2"/>
  <c r="M4812" i="2"/>
  <c r="M4811" i="2"/>
  <c r="M4810" i="2"/>
  <c r="M4809" i="2"/>
  <c r="M4808" i="2"/>
  <c r="M4807" i="2"/>
  <c r="M4806" i="2"/>
  <c r="M4805" i="2"/>
  <c r="M4804" i="2"/>
  <c r="M4803" i="2"/>
  <c r="M4802" i="2"/>
  <c r="M4801" i="2"/>
  <c r="M4800" i="2"/>
  <c r="M4799" i="2"/>
  <c r="M4798" i="2"/>
  <c r="M4797" i="2"/>
  <c r="M4796" i="2"/>
  <c r="M4795" i="2"/>
  <c r="M4794" i="2"/>
  <c r="M4793" i="2"/>
  <c r="M4792" i="2"/>
  <c r="M4791" i="2"/>
  <c r="M4790" i="2"/>
  <c r="M4789" i="2"/>
  <c r="M4788" i="2"/>
  <c r="M4787" i="2"/>
  <c r="M4786" i="2"/>
  <c r="M4785" i="2"/>
  <c r="M4784" i="2"/>
  <c r="M4783" i="2"/>
  <c r="M4782" i="2"/>
  <c r="M4781" i="2"/>
  <c r="M4780" i="2"/>
  <c r="M4779" i="2"/>
  <c r="M4778" i="2"/>
  <c r="M4777" i="2"/>
  <c r="M4776" i="2"/>
  <c r="M4775" i="2"/>
  <c r="M4774" i="2"/>
  <c r="M4773" i="2"/>
  <c r="M4772" i="2"/>
  <c r="M4771" i="2"/>
  <c r="M4770" i="2"/>
  <c r="M4769" i="2"/>
  <c r="M4768" i="2"/>
  <c r="M4767" i="2"/>
  <c r="M4766" i="2"/>
  <c r="M4765" i="2"/>
  <c r="M4764" i="2"/>
  <c r="M4763" i="2"/>
  <c r="M4762" i="2"/>
  <c r="M4761" i="2"/>
  <c r="M4760" i="2"/>
  <c r="M4759" i="2"/>
  <c r="M4758" i="2"/>
  <c r="M4757" i="2"/>
  <c r="M4756" i="2"/>
  <c r="M4755" i="2"/>
  <c r="M4754" i="2"/>
  <c r="M4753" i="2"/>
  <c r="M4752" i="2"/>
  <c r="M4751" i="2"/>
  <c r="M4750" i="2"/>
  <c r="M4749" i="2"/>
  <c r="M4748" i="2"/>
  <c r="M4747" i="2"/>
  <c r="M4746" i="2"/>
  <c r="M4745" i="2"/>
  <c r="M4744" i="2"/>
  <c r="M4743" i="2"/>
  <c r="M4742" i="2"/>
  <c r="M4741" i="2"/>
  <c r="M4740" i="2"/>
  <c r="M4739" i="2"/>
  <c r="M4738" i="2"/>
  <c r="M4737" i="2"/>
  <c r="M4736" i="2"/>
  <c r="M4735" i="2"/>
  <c r="M4734" i="2"/>
  <c r="M4733" i="2"/>
  <c r="M4732" i="2"/>
  <c r="M4731" i="2"/>
  <c r="M4730" i="2"/>
  <c r="M4729" i="2"/>
  <c r="M4728" i="2"/>
  <c r="M4727" i="2"/>
  <c r="M4726" i="2"/>
  <c r="M4725" i="2"/>
  <c r="M4724" i="2"/>
  <c r="M4723" i="2"/>
  <c r="M4722" i="2"/>
  <c r="M4721" i="2"/>
  <c r="M4720" i="2"/>
  <c r="M4719" i="2"/>
  <c r="M4718" i="2"/>
  <c r="M4717" i="2"/>
  <c r="M4716" i="2"/>
  <c r="M4715" i="2"/>
  <c r="M4714" i="2"/>
  <c r="M4713" i="2"/>
  <c r="M4712" i="2"/>
  <c r="M4711" i="2"/>
  <c r="M4710" i="2"/>
  <c r="M4709" i="2"/>
  <c r="M4708" i="2"/>
  <c r="M4707" i="2"/>
  <c r="M4706" i="2"/>
  <c r="M4705" i="2"/>
  <c r="M4704" i="2"/>
  <c r="M4703" i="2"/>
  <c r="M4702" i="2"/>
  <c r="M4701" i="2"/>
  <c r="M4700" i="2"/>
  <c r="M4699" i="2"/>
  <c r="M4698" i="2"/>
  <c r="M4697" i="2"/>
  <c r="M4696" i="2"/>
  <c r="M4695" i="2"/>
  <c r="M4694" i="2"/>
  <c r="M4693" i="2"/>
  <c r="M4692" i="2"/>
  <c r="M4691" i="2"/>
  <c r="M4690" i="2"/>
  <c r="M4689" i="2"/>
  <c r="M4688" i="2"/>
  <c r="M4687" i="2"/>
  <c r="M4686" i="2"/>
  <c r="M4685" i="2"/>
  <c r="M4684" i="2"/>
  <c r="M4683" i="2"/>
  <c r="M4682" i="2"/>
  <c r="M4681" i="2"/>
  <c r="M4680" i="2"/>
  <c r="M4679" i="2"/>
  <c r="M4678" i="2"/>
  <c r="M4677" i="2"/>
  <c r="M4676" i="2"/>
  <c r="M4675" i="2"/>
  <c r="M4674" i="2"/>
  <c r="M4673" i="2"/>
  <c r="M4672" i="2"/>
  <c r="M4671" i="2"/>
  <c r="M4670" i="2"/>
  <c r="M4669" i="2"/>
  <c r="M4668" i="2"/>
  <c r="M4667" i="2"/>
  <c r="M4666" i="2"/>
  <c r="M4665" i="2"/>
  <c r="M4664" i="2"/>
  <c r="M4663" i="2"/>
  <c r="M4662" i="2"/>
  <c r="M4661" i="2"/>
  <c r="M4660" i="2"/>
  <c r="M4659" i="2"/>
  <c r="M4658" i="2"/>
  <c r="M4657" i="2"/>
  <c r="M4656" i="2"/>
  <c r="M4655" i="2"/>
  <c r="M4654" i="2"/>
  <c r="M4653" i="2"/>
  <c r="M4652" i="2"/>
  <c r="M4651" i="2"/>
  <c r="M4650" i="2"/>
  <c r="M4649" i="2"/>
  <c r="M4648" i="2"/>
  <c r="M4647" i="2"/>
  <c r="M4646" i="2"/>
  <c r="M4645" i="2"/>
  <c r="M4644" i="2"/>
  <c r="M4643" i="2"/>
  <c r="M4642" i="2"/>
  <c r="M4641" i="2"/>
  <c r="M4640" i="2"/>
  <c r="M4639" i="2"/>
  <c r="M4638" i="2"/>
  <c r="M4637" i="2"/>
  <c r="M4636" i="2"/>
  <c r="M4635" i="2"/>
  <c r="M4634" i="2"/>
  <c r="M4633" i="2"/>
  <c r="M4632" i="2"/>
  <c r="M4631" i="2"/>
  <c r="M4630" i="2"/>
  <c r="M4629" i="2"/>
  <c r="M4628" i="2"/>
  <c r="M4627" i="2"/>
  <c r="M4626" i="2"/>
  <c r="M4625" i="2"/>
  <c r="M4624" i="2"/>
  <c r="M4623" i="2"/>
  <c r="M4622" i="2"/>
  <c r="M4621" i="2"/>
  <c r="M4620" i="2"/>
  <c r="M4619" i="2"/>
  <c r="M4618" i="2"/>
  <c r="M4617" i="2"/>
  <c r="M4616" i="2"/>
  <c r="M4615" i="2"/>
  <c r="M4614" i="2"/>
  <c r="M4613" i="2"/>
  <c r="M4612" i="2"/>
  <c r="M4611" i="2"/>
  <c r="M4610" i="2"/>
  <c r="M4609" i="2"/>
  <c r="M4608" i="2"/>
  <c r="M4607" i="2"/>
  <c r="M4606" i="2"/>
  <c r="M4605" i="2"/>
  <c r="M4604" i="2"/>
  <c r="M4603" i="2"/>
  <c r="M4602" i="2"/>
  <c r="M4601" i="2"/>
  <c r="M4600" i="2"/>
  <c r="M4599" i="2"/>
  <c r="M4598" i="2"/>
  <c r="M4597" i="2"/>
  <c r="M4596" i="2"/>
  <c r="M4595" i="2"/>
  <c r="M4594" i="2"/>
  <c r="M4593" i="2"/>
  <c r="M4592" i="2"/>
  <c r="M4591" i="2"/>
  <c r="M4590" i="2"/>
  <c r="M4589" i="2"/>
  <c r="M4588" i="2"/>
  <c r="M4587" i="2"/>
  <c r="M4586" i="2"/>
  <c r="M4585" i="2"/>
  <c r="M4584" i="2"/>
  <c r="M4583" i="2"/>
  <c r="M4582" i="2"/>
  <c r="M4581" i="2"/>
  <c r="M4580" i="2"/>
  <c r="M4579" i="2"/>
  <c r="M4578" i="2"/>
  <c r="M4577" i="2"/>
  <c r="M4576" i="2"/>
  <c r="M4575" i="2"/>
  <c r="M4574" i="2"/>
  <c r="M4573" i="2"/>
  <c r="M4572" i="2"/>
  <c r="M4571" i="2"/>
  <c r="M4570" i="2"/>
  <c r="M4569" i="2"/>
  <c r="M4568" i="2"/>
  <c r="M4567" i="2"/>
  <c r="M4566" i="2"/>
  <c r="M4565" i="2"/>
  <c r="M4564" i="2"/>
  <c r="M4563" i="2"/>
  <c r="M4562" i="2"/>
  <c r="M4561" i="2"/>
  <c r="M4560" i="2"/>
  <c r="M4559" i="2"/>
  <c r="M4558" i="2"/>
  <c r="M4557" i="2"/>
  <c r="M4556" i="2"/>
  <c r="M4555" i="2"/>
  <c r="M4554" i="2"/>
  <c r="M4553" i="2"/>
  <c r="M4552" i="2"/>
  <c r="M4551" i="2"/>
  <c r="M4550" i="2"/>
  <c r="M4549" i="2"/>
  <c r="M4548" i="2"/>
  <c r="M4547" i="2"/>
  <c r="M4546" i="2"/>
  <c r="M4545" i="2"/>
  <c r="M4544" i="2"/>
  <c r="M4543" i="2"/>
  <c r="M4542" i="2"/>
  <c r="M4541" i="2"/>
  <c r="M4540" i="2"/>
  <c r="M4539" i="2"/>
  <c r="M4538" i="2"/>
  <c r="M4537" i="2"/>
  <c r="M4536" i="2"/>
  <c r="M4535" i="2"/>
  <c r="M4534" i="2"/>
  <c r="M4533" i="2"/>
  <c r="M4532" i="2"/>
  <c r="M4531" i="2"/>
  <c r="M4530" i="2"/>
  <c r="M4529" i="2"/>
  <c r="M4528" i="2"/>
  <c r="M4527" i="2"/>
  <c r="M4526" i="2"/>
  <c r="M4525" i="2"/>
  <c r="M4524" i="2"/>
  <c r="M4523" i="2"/>
  <c r="M4522" i="2"/>
  <c r="M4521" i="2"/>
  <c r="M4520" i="2"/>
  <c r="M4519" i="2"/>
  <c r="M4518" i="2"/>
  <c r="M4517" i="2"/>
  <c r="M4516" i="2"/>
  <c r="M4515" i="2"/>
  <c r="M4514" i="2"/>
  <c r="M4513" i="2"/>
  <c r="M4512" i="2"/>
  <c r="M4511" i="2"/>
  <c r="M4510" i="2"/>
  <c r="M4509" i="2"/>
  <c r="M4508" i="2"/>
  <c r="M4507" i="2"/>
  <c r="M4506" i="2"/>
  <c r="M4505" i="2"/>
  <c r="M4504" i="2"/>
  <c r="M4503" i="2"/>
  <c r="M4502" i="2"/>
  <c r="M4501" i="2"/>
  <c r="M4500" i="2"/>
  <c r="M4499" i="2"/>
  <c r="M4498" i="2"/>
  <c r="M4497" i="2"/>
  <c r="M4496" i="2"/>
  <c r="M4495" i="2"/>
  <c r="M4494" i="2"/>
  <c r="M4493" i="2"/>
  <c r="M4492" i="2"/>
  <c r="M4491" i="2"/>
  <c r="M4490" i="2"/>
  <c r="M4489" i="2"/>
  <c r="M4488" i="2"/>
  <c r="M4487" i="2"/>
  <c r="M4486" i="2"/>
  <c r="M4485" i="2"/>
  <c r="M4484" i="2"/>
  <c r="M4483" i="2"/>
  <c r="M4482" i="2"/>
  <c r="M4481" i="2"/>
  <c r="M4480" i="2"/>
  <c r="M4479" i="2"/>
  <c r="M4478" i="2"/>
  <c r="M4477" i="2"/>
  <c r="M4476" i="2"/>
  <c r="M4475" i="2"/>
  <c r="M4474" i="2"/>
  <c r="M4473" i="2"/>
  <c r="M4472" i="2"/>
  <c r="M4471" i="2"/>
  <c r="M4470" i="2"/>
  <c r="M4469" i="2"/>
  <c r="M4468" i="2"/>
  <c r="M4467" i="2"/>
  <c r="M4466" i="2"/>
  <c r="M4465" i="2"/>
  <c r="M4464" i="2"/>
  <c r="M4463" i="2"/>
  <c r="M4462" i="2"/>
  <c r="M4461" i="2"/>
  <c r="M4460" i="2"/>
  <c r="M4459" i="2"/>
  <c r="M4458" i="2"/>
  <c r="M4457" i="2"/>
  <c r="M4456" i="2"/>
  <c r="M4455" i="2"/>
  <c r="M4454" i="2"/>
  <c r="M4453" i="2"/>
  <c r="M4452" i="2"/>
  <c r="M4451" i="2"/>
  <c r="M4450" i="2"/>
  <c r="M4449" i="2"/>
  <c r="M4448" i="2"/>
  <c r="M4447" i="2"/>
  <c r="M4446" i="2"/>
  <c r="M4445" i="2"/>
  <c r="M4444" i="2"/>
  <c r="M4443" i="2"/>
  <c r="M4442" i="2"/>
  <c r="M4441" i="2"/>
  <c r="M4440" i="2"/>
  <c r="M4439" i="2"/>
  <c r="M4438" i="2"/>
  <c r="M4437" i="2"/>
  <c r="M4436" i="2"/>
  <c r="M4435" i="2"/>
  <c r="M4434" i="2"/>
  <c r="M4433" i="2"/>
  <c r="M4432" i="2"/>
  <c r="M4431" i="2"/>
  <c r="M4430" i="2"/>
  <c r="M4429" i="2"/>
  <c r="M4428" i="2"/>
  <c r="M4427" i="2"/>
  <c r="M4426" i="2"/>
  <c r="M4425" i="2"/>
  <c r="M4424" i="2"/>
  <c r="M4423" i="2"/>
  <c r="M4422" i="2"/>
  <c r="M4421" i="2"/>
  <c r="M4420" i="2"/>
  <c r="M4419" i="2"/>
  <c r="M4418" i="2"/>
  <c r="M4417" i="2"/>
  <c r="M4416" i="2"/>
  <c r="M4415" i="2"/>
  <c r="M4414" i="2"/>
  <c r="M4413" i="2"/>
  <c r="M4412" i="2"/>
  <c r="M4411" i="2"/>
  <c r="M4410" i="2"/>
  <c r="M4409" i="2"/>
  <c r="M4408" i="2"/>
  <c r="M4407" i="2"/>
  <c r="M4406" i="2"/>
  <c r="M4405" i="2"/>
  <c r="M4404" i="2"/>
  <c r="M4403" i="2"/>
  <c r="M4402" i="2"/>
  <c r="M4401" i="2"/>
  <c r="M4400" i="2"/>
  <c r="M4399" i="2"/>
  <c r="M4398" i="2"/>
  <c r="M4397" i="2"/>
  <c r="M4396" i="2"/>
  <c r="M4395" i="2"/>
  <c r="M4394" i="2"/>
  <c r="M4393" i="2"/>
  <c r="M4392" i="2"/>
  <c r="M4391" i="2"/>
  <c r="M4390" i="2"/>
  <c r="M4389" i="2"/>
  <c r="M4388" i="2"/>
  <c r="M4387" i="2"/>
  <c r="M4386" i="2"/>
  <c r="M4385" i="2"/>
  <c r="M4384" i="2"/>
  <c r="M4383" i="2"/>
  <c r="M4382" i="2"/>
  <c r="M4381" i="2"/>
  <c r="M4380" i="2"/>
  <c r="M4379" i="2"/>
  <c r="M4378" i="2"/>
  <c r="M4377" i="2"/>
  <c r="M4376" i="2"/>
  <c r="M4375" i="2"/>
  <c r="M4374" i="2"/>
  <c r="M4373" i="2"/>
  <c r="M4372" i="2"/>
  <c r="M4371" i="2"/>
  <c r="M4370" i="2"/>
  <c r="M4369" i="2"/>
  <c r="M4368" i="2"/>
  <c r="M4367" i="2"/>
  <c r="M4366" i="2"/>
  <c r="M4365" i="2"/>
  <c r="M4364" i="2"/>
  <c r="M4363" i="2"/>
  <c r="M4362" i="2"/>
  <c r="M4361" i="2"/>
  <c r="M4360" i="2"/>
  <c r="M4359" i="2"/>
  <c r="M4358" i="2"/>
  <c r="M4357" i="2"/>
  <c r="M4356" i="2"/>
  <c r="M4355" i="2"/>
  <c r="M4354" i="2"/>
  <c r="M4353" i="2"/>
  <c r="M4352" i="2"/>
  <c r="M4351" i="2"/>
  <c r="M4350" i="2"/>
  <c r="M4349" i="2"/>
  <c r="M4348" i="2"/>
  <c r="M4347" i="2"/>
  <c r="M4346" i="2"/>
  <c r="M4345" i="2"/>
  <c r="M4344" i="2"/>
  <c r="M4343" i="2"/>
  <c r="M4342" i="2"/>
  <c r="M4341" i="2"/>
  <c r="M4340" i="2"/>
  <c r="M4339" i="2"/>
  <c r="M4338" i="2"/>
  <c r="M4337" i="2"/>
  <c r="M4336" i="2"/>
  <c r="M4335" i="2"/>
  <c r="M4334" i="2"/>
  <c r="M4333" i="2"/>
  <c r="M4332" i="2"/>
  <c r="M4331" i="2"/>
  <c r="M4330" i="2"/>
  <c r="M4329" i="2"/>
  <c r="M4328" i="2"/>
  <c r="M4327" i="2"/>
  <c r="M4326" i="2"/>
  <c r="M4325" i="2"/>
  <c r="M4324" i="2"/>
  <c r="M4323" i="2"/>
  <c r="M4322" i="2"/>
  <c r="M4321" i="2"/>
  <c r="M4320" i="2"/>
  <c r="M4319" i="2"/>
  <c r="M4318" i="2"/>
  <c r="M4317" i="2"/>
  <c r="M4316" i="2"/>
  <c r="M4315" i="2"/>
  <c r="M4314" i="2"/>
  <c r="M4313" i="2"/>
  <c r="M4312" i="2"/>
  <c r="M4311" i="2"/>
  <c r="M4310" i="2"/>
  <c r="M4309" i="2"/>
  <c r="M4308" i="2"/>
  <c r="M4307" i="2"/>
  <c r="M4306" i="2"/>
  <c r="M4305" i="2"/>
  <c r="M4304" i="2"/>
  <c r="M4303" i="2"/>
  <c r="M4302" i="2"/>
  <c r="M4301" i="2"/>
  <c r="M4300" i="2"/>
  <c r="M4299" i="2"/>
  <c r="M4298" i="2"/>
  <c r="M4297" i="2"/>
  <c r="M4296" i="2"/>
  <c r="M4295" i="2"/>
  <c r="M4294" i="2"/>
  <c r="M4293" i="2"/>
  <c r="M4292" i="2"/>
  <c r="M4291" i="2"/>
  <c r="M4290" i="2"/>
  <c r="M4289" i="2"/>
  <c r="M4288" i="2"/>
  <c r="M4287" i="2"/>
  <c r="M4286" i="2"/>
  <c r="M4285" i="2"/>
  <c r="M4284" i="2"/>
  <c r="M4283" i="2"/>
  <c r="M4282" i="2"/>
  <c r="M4281" i="2"/>
  <c r="M4280" i="2"/>
  <c r="M4279" i="2"/>
  <c r="M4278" i="2"/>
  <c r="M4277" i="2"/>
  <c r="M4276" i="2"/>
  <c r="M4275" i="2"/>
  <c r="M4274" i="2"/>
  <c r="M4273" i="2"/>
  <c r="M4272" i="2"/>
  <c r="M4271" i="2"/>
  <c r="M4270" i="2"/>
  <c r="M4269" i="2"/>
  <c r="M4268" i="2"/>
  <c r="M4267" i="2"/>
  <c r="M4266" i="2"/>
  <c r="M4265" i="2"/>
  <c r="M4264" i="2"/>
  <c r="M4263" i="2"/>
  <c r="M4262" i="2"/>
  <c r="M4261" i="2"/>
  <c r="M4260" i="2"/>
  <c r="M4259" i="2"/>
  <c r="M4258" i="2"/>
  <c r="M4257" i="2"/>
  <c r="M4256" i="2"/>
  <c r="M4255" i="2"/>
  <c r="M4254" i="2"/>
  <c r="M4253" i="2"/>
  <c r="M4252" i="2"/>
  <c r="M4251" i="2"/>
  <c r="M4250" i="2"/>
  <c r="M4249" i="2"/>
  <c r="M4248" i="2"/>
  <c r="M4247" i="2"/>
  <c r="M4246" i="2"/>
  <c r="M4245" i="2"/>
  <c r="M4244" i="2"/>
  <c r="M4243" i="2"/>
  <c r="M4242" i="2"/>
  <c r="M4241" i="2"/>
  <c r="M4240" i="2"/>
  <c r="M4239" i="2"/>
  <c r="M4238" i="2"/>
  <c r="M4237" i="2"/>
  <c r="M4236" i="2"/>
  <c r="M4235" i="2"/>
  <c r="M4234" i="2"/>
  <c r="M4233" i="2"/>
  <c r="M4232" i="2"/>
  <c r="M4231" i="2"/>
  <c r="M4230" i="2"/>
  <c r="M4229" i="2"/>
  <c r="M4228" i="2"/>
  <c r="M4227" i="2"/>
  <c r="M4226" i="2"/>
  <c r="M4225" i="2"/>
  <c r="M4224" i="2"/>
  <c r="M4223" i="2"/>
  <c r="M4222" i="2"/>
  <c r="M4221" i="2"/>
  <c r="M4220" i="2"/>
  <c r="M4219" i="2"/>
  <c r="M4218" i="2"/>
  <c r="M4217" i="2"/>
  <c r="M4216" i="2"/>
  <c r="M4215" i="2"/>
  <c r="M4214" i="2"/>
  <c r="M4213" i="2"/>
  <c r="M4212" i="2"/>
  <c r="M4211" i="2"/>
  <c r="M4210" i="2"/>
  <c r="M4209" i="2"/>
  <c r="M4208" i="2"/>
  <c r="M4207" i="2"/>
  <c r="M4206" i="2"/>
  <c r="M4205" i="2"/>
  <c r="M4204" i="2"/>
  <c r="M4203" i="2"/>
  <c r="M4202" i="2"/>
  <c r="M4201" i="2"/>
  <c r="M4200" i="2"/>
  <c r="M4199" i="2"/>
  <c r="M4198" i="2"/>
  <c r="M4197" i="2"/>
  <c r="M4196" i="2"/>
  <c r="M4195" i="2"/>
  <c r="M4194" i="2"/>
  <c r="M4193" i="2"/>
  <c r="M4192" i="2"/>
  <c r="M4191" i="2"/>
  <c r="M4190" i="2"/>
  <c r="M4189" i="2"/>
  <c r="M4188" i="2"/>
  <c r="M4187" i="2"/>
  <c r="M4186" i="2"/>
  <c r="M4185" i="2"/>
  <c r="M4184" i="2"/>
  <c r="M4183" i="2"/>
  <c r="M4182" i="2"/>
  <c r="M4181" i="2"/>
  <c r="M4180" i="2"/>
  <c r="M4179" i="2"/>
  <c r="M4178" i="2"/>
  <c r="M4177" i="2"/>
  <c r="M4176" i="2"/>
  <c r="M4175" i="2"/>
  <c r="M4174" i="2"/>
  <c r="M4173" i="2"/>
  <c r="M4172" i="2"/>
  <c r="M4171" i="2"/>
  <c r="M4170" i="2"/>
  <c r="M4169" i="2"/>
  <c r="M4168" i="2"/>
  <c r="M4167" i="2"/>
  <c r="M4166" i="2"/>
  <c r="M4165" i="2"/>
  <c r="M4164" i="2"/>
  <c r="M4163" i="2"/>
  <c r="M4162" i="2"/>
  <c r="M4161" i="2"/>
  <c r="M4160" i="2"/>
  <c r="M4159" i="2"/>
  <c r="M4158" i="2"/>
  <c r="M4157" i="2"/>
  <c r="M4156" i="2"/>
  <c r="M4155" i="2"/>
  <c r="M4154" i="2"/>
  <c r="M4153" i="2"/>
  <c r="M4152" i="2"/>
  <c r="M4151" i="2"/>
  <c r="M4150" i="2"/>
  <c r="M4149" i="2"/>
  <c r="M4148" i="2"/>
  <c r="M4147" i="2"/>
  <c r="M4146" i="2"/>
  <c r="M4145" i="2"/>
  <c r="M4144" i="2"/>
  <c r="M4143" i="2"/>
  <c r="M4142" i="2"/>
  <c r="M4141" i="2"/>
  <c r="M4140" i="2"/>
  <c r="M4139" i="2"/>
  <c r="M4138" i="2"/>
  <c r="M4137" i="2"/>
  <c r="M4136" i="2"/>
  <c r="M4135" i="2"/>
  <c r="M4134" i="2"/>
  <c r="M4133" i="2"/>
  <c r="M4132" i="2"/>
  <c r="M4131" i="2"/>
  <c r="M4130" i="2"/>
  <c r="M4129" i="2"/>
  <c r="M4128" i="2"/>
  <c r="M4127" i="2"/>
  <c r="M4126" i="2"/>
  <c r="M4125" i="2"/>
  <c r="M4124" i="2"/>
  <c r="M4123" i="2"/>
  <c r="M4122" i="2"/>
  <c r="M4121" i="2"/>
  <c r="M4120" i="2"/>
  <c r="M4119" i="2"/>
  <c r="M4118" i="2"/>
  <c r="M4117" i="2"/>
  <c r="M4116" i="2"/>
  <c r="M4115" i="2"/>
  <c r="M4114" i="2"/>
  <c r="M4113" i="2"/>
  <c r="M4112" i="2"/>
  <c r="M4111" i="2"/>
  <c r="M4110" i="2"/>
  <c r="M4109" i="2"/>
  <c r="M4108" i="2"/>
  <c r="M4107" i="2"/>
  <c r="M4106" i="2"/>
  <c r="M4105" i="2"/>
  <c r="M4104" i="2"/>
  <c r="M4103" i="2"/>
  <c r="M4102" i="2"/>
  <c r="M4101" i="2"/>
  <c r="M4100" i="2"/>
  <c r="M4099" i="2"/>
  <c r="M4098" i="2"/>
  <c r="M4097" i="2"/>
  <c r="M4096" i="2"/>
  <c r="M4095" i="2"/>
  <c r="M4094" i="2"/>
  <c r="M4093" i="2"/>
  <c r="M4092" i="2"/>
  <c r="M4091" i="2"/>
  <c r="M4090" i="2"/>
  <c r="M4089" i="2"/>
  <c r="M4088" i="2"/>
  <c r="M4087" i="2"/>
  <c r="M4086" i="2"/>
  <c r="M4085" i="2"/>
  <c r="M4084" i="2"/>
  <c r="M4083" i="2"/>
  <c r="M4082" i="2"/>
  <c r="M4081" i="2"/>
  <c r="M4080" i="2"/>
  <c r="M4079" i="2"/>
  <c r="M4078" i="2"/>
  <c r="M4077" i="2"/>
  <c r="M4076" i="2"/>
  <c r="M4075" i="2"/>
  <c r="M4074" i="2"/>
  <c r="M4073" i="2"/>
  <c r="M4072" i="2"/>
  <c r="M4071" i="2"/>
  <c r="M4070" i="2"/>
  <c r="M4069" i="2"/>
  <c r="M4068" i="2"/>
  <c r="M4067" i="2"/>
  <c r="M4066" i="2"/>
  <c r="M4065" i="2"/>
  <c r="M4064" i="2"/>
  <c r="M4063" i="2"/>
  <c r="M4062" i="2"/>
  <c r="M4061" i="2"/>
  <c r="M4060" i="2"/>
  <c r="M4059" i="2"/>
  <c r="M4058" i="2"/>
  <c r="M4057" i="2"/>
  <c r="M4056" i="2"/>
  <c r="M4055" i="2"/>
  <c r="M4054" i="2"/>
  <c r="M4053" i="2"/>
  <c r="M4052" i="2"/>
  <c r="M4051" i="2"/>
  <c r="M4050" i="2"/>
  <c r="M4049" i="2"/>
  <c r="M4048" i="2"/>
  <c r="M4047" i="2"/>
  <c r="M4046" i="2"/>
  <c r="M4045" i="2"/>
  <c r="M4044" i="2"/>
  <c r="M4043" i="2"/>
  <c r="M4042" i="2"/>
  <c r="M4041" i="2"/>
  <c r="M4040" i="2"/>
  <c r="M4039" i="2"/>
  <c r="M4038" i="2"/>
  <c r="M4037" i="2"/>
  <c r="M4036" i="2"/>
  <c r="M4035" i="2"/>
  <c r="M4034" i="2"/>
  <c r="M4033" i="2"/>
  <c r="M4032" i="2"/>
  <c r="M4031" i="2"/>
  <c r="M4030" i="2"/>
  <c r="M4029" i="2"/>
  <c r="M4028" i="2"/>
  <c r="M4027" i="2"/>
  <c r="M4026" i="2"/>
  <c r="M4025" i="2"/>
  <c r="M4024" i="2"/>
  <c r="M4023" i="2"/>
  <c r="M4022" i="2"/>
  <c r="M4021" i="2"/>
  <c r="M4020" i="2"/>
  <c r="M4019" i="2"/>
  <c r="M4018" i="2"/>
  <c r="M4017" i="2"/>
  <c r="M4016" i="2"/>
  <c r="M4015" i="2"/>
  <c r="M4014" i="2"/>
  <c r="M4013" i="2"/>
  <c r="M4012" i="2"/>
  <c r="M4011" i="2"/>
  <c r="M4010" i="2"/>
  <c r="M4009" i="2"/>
  <c r="M4008" i="2"/>
  <c r="M4007" i="2"/>
  <c r="M4006" i="2"/>
  <c r="M4005" i="2"/>
  <c r="M4004" i="2"/>
  <c r="M4003" i="2"/>
  <c r="M4002" i="2"/>
  <c r="M4001" i="2"/>
  <c r="M4000" i="2"/>
  <c r="M3999" i="2"/>
  <c r="M3998" i="2"/>
  <c r="M3997" i="2"/>
  <c r="M3996" i="2"/>
  <c r="M3995" i="2"/>
  <c r="M3994" i="2"/>
  <c r="M3993" i="2"/>
  <c r="M3992" i="2"/>
  <c r="M3991" i="2"/>
  <c r="M3990" i="2"/>
  <c r="M3989" i="2"/>
  <c r="M3988" i="2"/>
  <c r="M3987" i="2"/>
  <c r="M3986" i="2"/>
  <c r="M3985" i="2"/>
  <c r="M3984" i="2"/>
  <c r="M3983" i="2"/>
  <c r="M3982" i="2"/>
  <c r="M3981" i="2"/>
  <c r="M3980" i="2"/>
  <c r="M3979" i="2"/>
  <c r="M3978" i="2"/>
  <c r="M3977" i="2"/>
  <c r="M3976" i="2"/>
  <c r="M3975" i="2"/>
  <c r="M3974" i="2"/>
  <c r="M3973" i="2"/>
  <c r="M3972" i="2"/>
  <c r="M3971" i="2"/>
  <c r="M3970" i="2"/>
  <c r="M3969" i="2"/>
  <c r="M3968" i="2"/>
  <c r="M3967" i="2"/>
  <c r="M3966" i="2"/>
  <c r="M3965" i="2"/>
  <c r="M3964" i="2"/>
  <c r="M3963" i="2"/>
  <c r="M3962" i="2"/>
  <c r="M3961" i="2"/>
  <c r="M3960" i="2"/>
  <c r="M3959" i="2"/>
  <c r="M3958" i="2"/>
  <c r="M3957" i="2"/>
  <c r="M3956" i="2"/>
  <c r="M3955" i="2"/>
  <c r="M3954" i="2"/>
  <c r="M3953" i="2"/>
  <c r="M3952" i="2"/>
  <c r="M3951" i="2"/>
  <c r="M3950" i="2"/>
  <c r="M3949" i="2"/>
  <c r="M3948" i="2"/>
  <c r="M3947" i="2"/>
  <c r="M3946" i="2"/>
  <c r="M3945" i="2"/>
  <c r="M3944" i="2"/>
  <c r="M3943" i="2"/>
  <c r="M3942" i="2"/>
  <c r="M3941" i="2"/>
  <c r="M3940" i="2"/>
  <c r="M3939" i="2"/>
  <c r="M3938" i="2"/>
  <c r="M3937" i="2"/>
  <c r="M3936" i="2"/>
  <c r="M3935" i="2"/>
  <c r="M3934" i="2"/>
  <c r="M3933" i="2"/>
  <c r="M3932" i="2"/>
  <c r="M3931" i="2"/>
  <c r="M3930" i="2"/>
  <c r="M3929" i="2"/>
  <c r="M3928" i="2"/>
  <c r="M3927" i="2"/>
  <c r="M3926" i="2"/>
  <c r="M3925" i="2"/>
  <c r="M3924" i="2"/>
  <c r="M3923" i="2"/>
  <c r="M3922" i="2"/>
  <c r="M3921" i="2"/>
  <c r="M3920" i="2"/>
  <c r="M3919" i="2"/>
  <c r="M3918" i="2"/>
  <c r="M3917" i="2"/>
  <c r="M3916" i="2"/>
  <c r="M3915" i="2"/>
  <c r="M3914" i="2"/>
  <c r="M3913" i="2"/>
  <c r="M3912" i="2"/>
  <c r="M3911" i="2"/>
  <c r="M3910" i="2"/>
  <c r="M3909" i="2"/>
  <c r="M3908" i="2"/>
  <c r="M3907" i="2"/>
  <c r="M3906" i="2"/>
  <c r="M3905" i="2"/>
  <c r="M3904" i="2"/>
  <c r="M3903" i="2"/>
  <c r="M3902" i="2"/>
  <c r="M3901" i="2"/>
  <c r="M3900" i="2"/>
  <c r="M3899" i="2"/>
  <c r="M3898" i="2"/>
  <c r="M3897" i="2"/>
  <c r="M3896" i="2"/>
  <c r="M3895" i="2"/>
  <c r="M3894" i="2"/>
  <c r="M3893" i="2"/>
  <c r="M3892" i="2"/>
  <c r="M3891" i="2"/>
  <c r="M3890" i="2"/>
  <c r="M3889" i="2"/>
  <c r="M3888" i="2"/>
  <c r="M3887" i="2"/>
  <c r="M3886" i="2"/>
  <c r="M3885" i="2"/>
  <c r="M3884" i="2"/>
  <c r="M3883" i="2"/>
  <c r="M3882" i="2"/>
  <c r="M3881" i="2"/>
  <c r="M3880" i="2"/>
  <c r="M3879" i="2"/>
  <c r="M3878" i="2"/>
  <c r="M3877" i="2"/>
  <c r="M3876" i="2"/>
  <c r="M3875" i="2"/>
  <c r="M3874" i="2"/>
  <c r="M3873" i="2"/>
  <c r="M3872" i="2"/>
  <c r="M3871" i="2"/>
  <c r="M3870" i="2"/>
  <c r="M3869" i="2"/>
  <c r="M3868" i="2"/>
  <c r="M3867" i="2"/>
  <c r="M3866" i="2"/>
  <c r="M3865" i="2"/>
  <c r="M3864" i="2"/>
  <c r="M3863" i="2"/>
  <c r="M3862" i="2"/>
  <c r="M3861" i="2"/>
  <c r="M3860" i="2"/>
  <c r="M3859" i="2"/>
  <c r="M3858" i="2"/>
  <c r="M3857" i="2"/>
  <c r="M3856" i="2"/>
  <c r="M3855" i="2"/>
  <c r="M3854" i="2"/>
  <c r="M3853" i="2"/>
  <c r="M3852" i="2"/>
  <c r="M3851" i="2"/>
  <c r="M3850" i="2"/>
  <c r="M3849" i="2"/>
  <c r="M3848" i="2"/>
  <c r="M3847" i="2"/>
  <c r="M3846" i="2"/>
  <c r="M3845" i="2"/>
  <c r="M3844" i="2"/>
  <c r="M3843" i="2"/>
  <c r="M3842" i="2"/>
  <c r="M3841" i="2"/>
  <c r="M3840" i="2"/>
  <c r="M3839" i="2"/>
  <c r="M3838" i="2"/>
  <c r="M3837" i="2"/>
  <c r="M3836" i="2"/>
  <c r="M3835" i="2"/>
  <c r="M3834" i="2"/>
  <c r="M3833" i="2"/>
  <c r="M3832" i="2"/>
  <c r="M3831" i="2"/>
  <c r="M3830" i="2"/>
  <c r="M3829" i="2"/>
  <c r="M3828" i="2"/>
  <c r="M3827" i="2"/>
  <c r="M3826" i="2"/>
  <c r="M3825" i="2"/>
  <c r="M3824" i="2"/>
  <c r="M3823" i="2"/>
  <c r="M3822" i="2"/>
  <c r="M3821" i="2"/>
  <c r="M3820" i="2"/>
  <c r="M3819" i="2"/>
  <c r="M3818" i="2"/>
  <c r="M3817" i="2"/>
  <c r="M3816" i="2"/>
  <c r="M3815" i="2"/>
  <c r="M3814" i="2"/>
  <c r="M3813" i="2"/>
  <c r="M3812" i="2"/>
  <c r="M3811" i="2"/>
  <c r="M3810" i="2"/>
  <c r="M3809" i="2"/>
  <c r="M3808" i="2"/>
  <c r="M3807" i="2"/>
  <c r="M3806" i="2"/>
  <c r="M3805" i="2"/>
  <c r="M3804" i="2"/>
  <c r="M3803" i="2"/>
  <c r="M3802" i="2"/>
  <c r="M3801" i="2"/>
  <c r="M3800" i="2"/>
  <c r="M3799" i="2"/>
  <c r="M3798" i="2"/>
  <c r="M3797" i="2"/>
  <c r="M3796" i="2"/>
  <c r="M3795" i="2"/>
  <c r="M3794" i="2"/>
  <c r="M3793" i="2"/>
  <c r="M3792" i="2"/>
  <c r="M3791" i="2"/>
  <c r="M3790" i="2"/>
  <c r="M3789" i="2"/>
  <c r="M3788" i="2"/>
  <c r="M3787" i="2"/>
  <c r="M3786" i="2"/>
  <c r="M3785" i="2"/>
  <c r="M3784" i="2"/>
  <c r="M3783" i="2"/>
  <c r="M3782" i="2"/>
  <c r="M3781" i="2"/>
  <c r="M3780" i="2"/>
  <c r="M3779" i="2"/>
  <c r="M3778" i="2"/>
  <c r="M3777" i="2"/>
  <c r="M3776" i="2"/>
  <c r="M3775" i="2"/>
  <c r="M3774" i="2"/>
  <c r="M3773" i="2"/>
  <c r="M3772" i="2"/>
  <c r="M3771" i="2"/>
  <c r="M3770" i="2"/>
  <c r="M3769" i="2"/>
  <c r="M3768" i="2"/>
  <c r="M3767" i="2"/>
  <c r="M3766" i="2"/>
  <c r="M3765" i="2"/>
  <c r="M3764" i="2"/>
  <c r="M3763" i="2"/>
  <c r="M3762" i="2"/>
  <c r="M3761" i="2"/>
  <c r="M3760" i="2"/>
  <c r="M3759" i="2"/>
  <c r="M3758" i="2"/>
  <c r="M3757" i="2"/>
  <c r="M3756" i="2"/>
  <c r="M3755" i="2"/>
  <c r="M3754" i="2"/>
  <c r="M3753" i="2"/>
  <c r="M3752" i="2"/>
  <c r="M3751" i="2"/>
  <c r="M3750" i="2"/>
  <c r="M3749" i="2"/>
  <c r="M3748" i="2"/>
  <c r="M3747" i="2"/>
  <c r="M3746" i="2"/>
  <c r="M3745" i="2"/>
  <c r="M3744" i="2"/>
  <c r="M3743" i="2"/>
  <c r="M3742" i="2"/>
  <c r="M3741" i="2"/>
  <c r="M3740" i="2"/>
  <c r="M3739" i="2"/>
  <c r="M3738" i="2"/>
  <c r="M3737" i="2"/>
  <c r="M3736" i="2"/>
  <c r="M3735" i="2"/>
  <c r="M3734" i="2"/>
  <c r="M3733" i="2"/>
  <c r="M3732" i="2"/>
  <c r="M3731" i="2"/>
  <c r="M3730" i="2"/>
  <c r="M3729" i="2"/>
  <c r="M3728" i="2"/>
  <c r="M3727" i="2"/>
  <c r="M3726" i="2"/>
  <c r="M3725" i="2"/>
  <c r="M3724" i="2"/>
  <c r="M3723" i="2"/>
  <c r="M3722" i="2"/>
  <c r="M3721" i="2"/>
  <c r="M3720" i="2"/>
  <c r="M3719" i="2"/>
  <c r="M3718" i="2"/>
  <c r="M3717" i="2"/>
  <c r="M3716" i="2"/>
  <c r="M3715" i="2"/>
  <c r="M3714" i="2"/>
  <c r="M3713" i="2"/>
  <c r="M3712" i="2"/>
  <c r="M3711" i="2"/>
  <c r="M3710" i="2"/>
  <c r="M3709" i="2"/>
  <c r="M3708" i="2"/>
  <c r="M3707" i="2"/>
  <c r="M3706" i="2"/>
  <c r="M3705" i="2"/>
  <c r="M3704" i="2"/>
  <c r="M3703" i="2"/>
  <c r="M3702" i="2"/>
  <c r="M3701" i="2"/>
  <c r="M3700" i="2"/>
  <c r="M3699" i="2"/>
  <c r="M3698" i="2"/>
  <c r="M3697" i="2"/>
  <c r="M3696" i="2"/>
  <c r="M3695" i="2"/>
  <c r="M3694" i="2"/>
  <c r="M3693" i="2"/>
  <c r="M3692" i="2"/>
  <c r="M3691" i="2"/>
  <c r="M3690" i="2"/>
  <c r="M3689" i="2"/>
  <c r="M3688" i="2"/>
  <c r="M3687" i="2"/>
  <c r="M3686" i="2"/>
  <c r="M3685" i="2"/>
  <c r="M3684" i="2"/>
  <c r="M3683" i="2"/>
  <c r="M3682" i="2"/>
  <c r="M3681" i="2"/>
  <c r="M3680" i="2"/>
  <c r="M3679" i="2"/>
  <c r="M3678" i="2"/>
  <c r="M3677" i="2"/>
  <c r="M3676" i="2"/>
  <c r="M3675" i="2"/>
  <c r="M3674" i="2"/>
  <c r="M3673" i="2"/>
  <c r="M3672" i="2"/>
  <c r="M3671" i="2"/>
  <c r="M3670" i="2"/>
  <c r="M3669" i="2"/>
  <c r="M3668" i="2"/>
  <c r="M3667" i="2"/>
  <c r="M3666" i="2"/>
  <c r="M3665" i="2"/>
  <c r="M3664" i="2"/>
  <c r="M3663" i="2"/>
  <c r="M3662" i="2"/>
  <c r="M3661" i="2"/>
  <c r="M3660" i="2"/>
  <c r="M3659" i="2"/>
  <c r="M3658" i="2"/>
  <c r="M3657" i="2"/>
  <c r="M3656" i="2"/>
  <c r="M3655" i="2"/>
  <c r="M3654" i="2"/>
  <c r="M3653" i="2"/>
  <c r="M3652" i="2"/>
  <c r="M3651" i="2"/>
  <c r="M3650" i="2"/>
  <c r="M3649" i="2"/>
  <c r="M3648" i="2"/>
  <c r="M3647" i="2"/>
  <c r="M3646" i="2"/>
  <c r="M3645" i="2"/>
  <c r="M3644" i="2"/>
  <c r="M3643" i="2"/>
  <c r="M3642" i="2"/>
  <c r="M3641" i="2"/>
  <c r="M3640" i="2"/>
  <c r="M3639" i="2"/>
  <c r="M3638" i="2"/>
  <c r="M3637" i="2"/>
  <c r="M3636" i="2"/>
  <c r="M3635" i="2"/>
  <c r="M3634" i="2"/>
  <c r="M3633" i="2"/>
  <c r="M3632" i="2"/>
  <c r="M3631" i="2"/>
  <c r="M3630" i="2"/>
  <c r="M3629" i="2"/>
  <c r="M3628" i="2"/>
  <c r="M3627" i="2"/>
  <c r="M3626" i="2"/>
  <c r="M3625" i="2"/>
  <c r="M3624" i="2"/>
  <c r="M3623" i="2"/>
  <c r="M3622" i="2"/>
  <c r="M3621" i="2"/>
  <c r="M3620" i="2"/>
  <c r="M3619" i="2"/>
  <c r="M3618" i="2"/>
  <c r="M3617" i="2"/>
  <c r="M3616" i="2"/>
  <c r="M3615" i="2"/>
  <c r="M3614" i="2"/>
  <c r="M3613" i="2"/>
  <c r="M3612" i="2"/>
  <c r="M3611" i="2"/>
  <c r="M3610" i="2"/>
  <c r="M3609" i="2"/>
  <c r="M3608" i="2"/>
  <c r="M3607" i="2"/>
  <c r="M3606" i="2"/>
  <c r="M3605" i="2"/>
  <c r="M3604" i="2"/>
  <c r="M3603" i="2"/>
  <c r="M3602" i="2"/>
  <c r="M3601" i="2"/>
  <c r="M3600" i="2"/>
  <c r="M3599" i="2"/>
  <c r="M3598" i="2"/>
  <c r="M3597" i="2"/>
  <c r="M3596" i="2"/>
  <c r="M3595" i="2"/>
  <c r="M3594" i="2"/>
  <c r="M3593" i="2"/>
  <c r="M3592" i="2"/>
  <c r="M3591" i="2"/>
  <c r="M3590" i="2"/>
  <c r="M3589" i="2"/>
  <c r="M3588" i="2"/>
  <c r="M3587" i="2"/>
  <c r="M3586" i="2"/>
  <c r="M3585" i="2"/>
  <c r="M3584" i="2"/>
  <c r="M3583" i="2"/>
  <c r="M3582" i="2"/>
  <c r="M3581" i="2"/>
  <c r="M3580" i="2"/>
  <c r="M3579" i="2"/>
  <c r="M3578" i="2"/>
  <c r="M3577" i="2"/>
  <c r="M3576" i="2"/>
  <c r="M3575" i="2"/>
  <c r="M3574" i="2"/>
  <c r="M3573" i="2"/>
  <c r="M3572" i="2"/>
  <c r="M3571" i="2"/>
  <c r="M3570" i="2"/>
  <c r="M3569" i="2"/>
  <c r="M3568" i="2"/>
  <c r="M3567" i="2"/>
  <c r="M3566" i="2"/>
  <c r="M3565" i="2"/>
  <c r="M3564" i="2"/>
  <c r="M3563" i="2"/>
  <c r="M3562" i="2"/>
  <c r="M3561" i="2"/>
  <c r="M3560" i="2"/>
  <c r="M3559" i="2"/>
  <c r="M3558" i="2"/>
  <c r="M3557" i="2"/>
  <c r="M3556" i="2"/>
  <c r="M3555" i="2"/>
  <c r="M3554" i="2"/>
  <c r="M3553" i="2"/>
  <c r="M3552" i="2"/>
  <c r="M3551" i="2"/>
  <c r="M3550" i="2"/>
  <c r="M3549" i="2"/>
  <c r="M3548" i="2"/>
  <c r="M3547" i="2"/>
  <c r="M3546" i="2"/>
  <c r="M3545" i="2"/>
  <c r="M3544" i="2"/>
  <c r="M3543" i="2"/>
  <c r="M3542" i="2"/>
  <c r="M3541" i="2"/>
  <c r="M3540" i="2"/>
  <c r="M3539" i="2"/>
  <c r="M3538" i="2"/>
  <c r="M3537" i="2"/>
  <c r="M3536" i="2"/>
  <c r="M3535" i="2"/>
  <c r="M3534" i="2"/>
  <c r="M3533" i="2"/>
  <c r="M3532" i="2"/>
  <c r="M3531" i="2"/>
  <c r="M3530" i="2"/>
  <c r="M3529" i="2"/>
  <c r="M3528" i="2"/>
  <c r="M3527" i="2"/>
  <c r="M3526" i="2"/>
  <c r="M3525" i="2"/>
  <c r="M3524" i="2"/>
  <c r="M3523" i="2"/>
  <c r="M3522" i="2"/>
  <c r="M3521" i="2"/>
  <c r="M3520" i="2"/>
  <c r="M3519" i="2"/>
  <c r="M3518" i="2"/>
  <c r="M3517" i="2"/>
  <c r="M3516" i="2"/>
  <c r="M3515" i="2"/>
  <c r="M3514" i="2"/>
  <c r="M3513" i="2"/>
  <c r="M3512" i="2"/>
  <c r="M3511" i="2"/>
  <c r="M3510" i="2"/>
  <c r="M3509" i="2"/>
  <c r="M3508" i="2"/>
  <c r="M3507" i="2"/>
  <c r="M3506" i="2"/>
  <c r="M3505" i="2"/>
  <c r="M3504" i="2"/>
  <c r="M3503" i="2"/>
  <c r="M3502" i="2"/>
  <c r="M3501" i="2"/>
  <c r="M3500" i="2"/>
  <c r="M3499" i="2"/>
  <c r="M3498" i="2"/>
  <c r="M3497" i="2"/>
  <c r="M3496" i="2"/>
  <c r="M3495" i="2"/>
  <c r="M3494" i="2"/>
  <c r="M3493" i="2"/>
  <c r="M3492" i="2"/>
  <c r="M3491" i="2"/>
  <c r="M3490" i="2"/>
  <c r="M3489" i="2"/>
  <c r="M3488" i="2"/>
  <c r="M3487" i="2"/>
  <c r="M3486" i="2"/>
  <c r="M3485" i="2"/>
  <c r="M3484" i="2"/>
  <c r="M3483" i="2"/>
  <c r="M3482" i="2"/>
  <c r="M3481" i="2"/>
  <c r="M3480" i="2"/>
  <c r="M3479" i="2"/>
  <c r="M3478" i="2"/>
  <c r="M3477" i="2"/>
  <c r="M3476" i="2"/>
  <c r="M3475" i="2"/>
  <c r="M3474" i="2"/>
  <c r="M3473" i="2"/>
  <c r="M3472" i="2"/>
  <c r="M3471" i="2"/>
  <c r="M3470" i="2"/>
  <c r="M3469" i="2"/>
  <c r="M3468" i="2"/>
  <c r="M3467" i="2"/>
  <c r="M3466" i="2"/>
  <c r="M3465" i="2"/>
  <c r="M3464" i="2"/>
  <c r="M3463" i="2"/>
  <c r="M3462" i="2"/>
  <c r="M3461" i="2"/>
  <c r="M3460" i="2"/>
  <c r="M3459" i="2"/>
  <c r="M3458" i="2"/>
  <c r="M3457" i="2"/>
  <c r="M3456" i="2"/>
  <c r="M3455" i="2"/>
  <c r="M3454" i="2"/>
  <c r="M3453" i="2"/>
  <c r="M3452" i="2"/>
  <c r="M3451" i="2"/>
  <c r="M3450" i="2"/>
  <c r="M3449" i="2"/>
  <c r="M3448" i="2"/>
  <c r="M3447" i="2"/>
  <c r="M3446" i="2"/>
  <c r="M3445" i="2"/>
  <c r="M3444" i="2"/>
  <c r="M3443" i="2"/>
  <c r="M3442" i="2"/>
  <c r="M3441" i="2"/>
  <c r="M3440" i="2"/>
  <c r="M3439" i="2"/>
  <c r="M3438" i="2"/>
  <c r="M3437" i="2"/>
  <c r="M3436" i="2"/>
  <c r="M3435" i="2"/>
  <c r="M3434" i="2"/>
  <c r="M3433" i="2"/>
  <c r="M3432" i="2"/>
  <c r="M3431" i="2"/>
  <c r="M3430" i="2"/>
  <c r="M3429" i="2"/>
  <c r="M3428" i="2"/>
  <c r="M3427" i="2"/>
  <c r="M3426" i="2"/>
  <c r="M3425" i="2"/>
  <c r="M3424" i="2"/>
  <c r="M3423" i="2"/>
  <c r="M3422" i="2"/>
  <c r="M3421" i="2"/>
  <c r="M3420" i="2"/>
  <c r="M3419" i="2"/>
  <c r="M3418" i="2"/>
  <c r="M3417" i="2"/>
  <c r="M3416" i="2"/>
  <c r="M3415" i="2"/>
  <c r="M3414" i="2"/>
  <c r="M3413" i="2"/>
  <c r="M3412" i="2"/>
  <c r="M3411" i="2"/>
  <c r="M3410" i="2"/>
  <c r="M3409" i="2"/>
  <c r="M3408" i="2"/>
  <c r="M3407" i="2"/>
  <c r="M3406" i="2"/>
  <c r="M3405" i="2"/>
  <c r="M3404" i="2"/>
  <c r="M3403" i="2"/>
  <c r="M3402" i="2"/>
  <c r="M3401" i="2"/>
  <c r="M3400" i="2"/>
  <c r="M3399" i="2"/>
  <c r="M3398" i="2"/>
  <c r="M3397" i="2"/>
  <c r="M3396" i="2"/>
  <c r="M3395" i="2"/>
  <c r="M3394" i="2"/>
  <c r="M3393" i="2"/>
  <c r="M3392" i="2"/>
  <c r="M3391" i="2"/>
  <c r="M3390" i="2"/>
  <c r="M3389" i="2"/>
  <c r="M3388" i="2"/>
  <c r="M3387" i="2"/>
  <c r="M3386" i="2"/>
  <c r="M3385" i="2"/>
  <c r="M3384" i="2"/>
  <c r="M3383" i="2"/>
  <c r="M3382" i="2"/>
  <c r="M3381" i="2"/>
  <c r="M3380" i="2"/>
  <c r="M3379" i="2"/>
  <c r="M3378" i="2"/>
  <c r="M3377" i="2"/>
  <c r="M3376" i="2"/>
  <c r="M3375" i="2"/>
  <c r="M3374" i="2"/>
  <c r="M3373" i="2"/>
  <c r="M3372" i="2"/>
  <c r="M3371" i="2"/>
  <c r="M3370" i="2"/>
  <c r="M3369" i="2"/>
  <c r="M3368" i="2"/>
  <c r="M3367" i="2"/>
  <c r="M3366" i="2"/>
  <c r="M3365" i="2"/>
  <c r="M3364" i="2"/>
  <c r="M3363" i="2"/>
  <c r="M3362" i="2"/>
  <c r="M3361" i="2"/>
  <c r="M3360" i="2"/>
  <c r="M3359" i="2"/>
  <c r="M3358" i="2"/>
  <c r="M3357" i="2"/>
  <c r="M3356" i="2"/>
  <c r="M3355" i="2"/>
  <c r="M3354" i="2"/>
  <c r="M3353" i="2"/>
  <c r="M3352" i="2"/>
  <c r="M3351" i="2"/>
  <c r="M3350" i="2"/>
  <c r="M3349" i="2"/>
  <c r="M3348" i="2"/>
  <c r="M3347" i="2"/>
  <c r="M3346" i="2"/>
  <c r="M3345" i="2"/>
  <c r="M3344" i="2"/>
  <c r="M3343" i="2"/>
  <c r="M3342" i="2"/>
  <c r="M3341" i="2"/>
  <c r="M3340" i="2"/>
  <c r="M3339" i="2"/>
  <c r="M3338" i="2"/>
  <c r="M3337" i="2"/>
  <c r="M3336" i="2"/>
  <c r="M3335" i="2"/>
  <c r="M3334" i="2"/>
  <c r="M3333" i="2"/>
  <c r="M3332" i="2"/>
  <c r="M3331" i="2"/>
  <c r="M3330" i="2"/>
  <c r="M3329" i="2"/>
  <c r="M3328" i="2"/>
  <c r="M3327" i="2"/>
  <c r="M3326" i="2"/>
  <c r="M3325" i="2"/>
  <c r="M3324" i="2"/>
  <c r="M3323" i="2"/>
  <c r="M3322" i="2"/>
  <c r="M3321" i="2"/>
  <c r="M3320" i="2"/>
  <c r="M3319" i="2"/>
  <c r="M3318" i="2"/>
  <c r="M3317" i="2"/>
  <c r="M3316" i="2"/>
  <c r="M3315" i="2"/>
  <c r="M3314" i="2"/>
  <c r="M3313" i="2"/>
  <c r="M3312" i="2"/>
  <c r="M3311" i="2"/>
  <c r="M3310" i="2"/>
  <c r="M3309" i="2"/>
  <c r="M3308" i="2"/>
  <c r="M3307" i="2"/>
  <c r="M3306" i="2"/>
  <c r="M3305" i="2"/>
  <c r="M3304" i="2"/>
  <c r="M3303" i="2"/>
  <c r="M3302" i="2"/>
  <c r="M3301" i="2"/>
  <c r="M3300" i="2"/>
  <c r="M3299" i="2"/>
  <c r="M3298" i="2"/>
  <c r="M3297" i="2"/>
  <c r="M3296" i="2"/>
  <c r="M3295" i="2"/>
  <c r="M3294" i="2"/>
  <c r="M3293" i="2"/>
  <c r="M3292" i="2"/>
  <c r="M3291" i="2"/>
  <c r="M3290" i="2"/>
  <c r="M3289" i="2"/>
  <c r="M3288" i="2"/>
  <c r="M3287" i="2"/>
  <c r="M3286" i="2"/>
  <c r="M3285" i="2"/>
  <c r="M3284" i="2"/>
  <c r="M3283" i="2"/>
  <c r="M3282" i="2"/>
  <c r="M3281" i="2"/>
  <c r="M3280" i="2"/>
  <c r="M3279" i="2"/>
  <c r="M3278" i="2"/>
  <c r="M3277" i="2"/>
  <c r="M3276" i="2"/>
  <c r="M3275" i="2"/>
  <c r="M3274" i="2"/>
  <c r="M3273" i="2"/>
  <c r="M3272" i="2"/>
  <c r="M3271" i="2"/>
  <c r="M3270" i="2"/>
  <c r="M3269" i="2"/>
  <c r="M3268" i="2"/>
  <c r="M3267" i="2"/>
  <c r="M3266" i="2"/>
  <c r="M3265" i="2"/>
  <c r="M3264" i="2"/>
  <c r="M3263" i="2"/>
  <c r="M3262" i="2"/>
  <c r="M3261" i="2"/>
  <c r="M3260" i="2"/>
  <c r="M3259" i="2"/>
  <c r="M3258" i="2"/>
  <c r="M3257" i="2"/>
  <c r="M3256" i="2"/>
  <c r="M3255" i="2"/>
  <c r="M3254" i="2"/>
  <c r="M3253" i="2"/>
  <c r="M3252" i="2"/>
  <c r="M3251" i="2"/>
  <c r="M3250" i="2"/>
  <c r="M3249" i="2"/>
  <c r="M3248" i="2"/>
  <c r="M3247" i="2"/>
  <c r="M3246" i="2"/>
  <c r="M3245" i="2"/>
  <c r="M3244" i="2"/>
  <c r="M3243" i="2"/>
  <c r="M3242" i="2"/>
  <c r="M3241" i="2"/>
  <c r="M3240" i="2"/>
  <c r="M3239" i="2"/>
  <c r="M3238" i="2"/>
  <c r="M3237" i="2"/>
  <c r="M3236" i="2"/>
  <c r="M3235" i="2"/>
  <c r="M3234" i="2"/>
  <c r="M3233" i="2"/>
  <c r="M3232" i="2"/>
  <c r="M3231" i="2"/>
  <c r="M3230" i="2"/>
  <c r="M3229" i="2"/>
  <c r="M3228" i="2"/>
  <c r="M3227" i="2"/>
  <c r="M3226" i="2"/>
  <c r="M3225" i="2"/>
  <c r="M3224" i="2"/>
  <c r="M3223" i="2"/>
  <c r="M3222" i="2"/>
  <c r="M3221" i="2"/>
  <c r="M3220" i="2"/>
  <c r="M3219" i="2"/>
  <c r="M3218" i="2"/>
  <c r="M3217" i="2"/>
  <c r="M3216" i="2"/>
  <c r="M3215" i="2"/>
  <c r="M3214" i="2"/>
  <c r="M3213" i="2"/>
  <c r="M3212" i="2"/>
  <c r="M3211" i="2"/>
  <c r="M3210" i="2"/>
  <c r="M3209" i="2"/>
  <c r="M3208" i="2"/>
  <c r="M3207" i="2"/>
  <c r="M3206" i="2"/>
  <c r="M3205" i="2"/>
  <c r="M3204" i="2"/>
  <c r="M3203" i="2"/>
  <c r="M3202" i="2"/>
  <c r="M3201" i="2"/>
  <c r="M3200" i="2"/>
  <c r="M3199" i="2"/>
  <c r="M3198" i="2"/>
  <c r="M3197" i="2"/>
  <c r="M3196" i="2"/>
  <c r="M3195" i="2"/>
  <c r="M3194" i="2"/>
  <c r="M3193" i="2"/>
  <c r="M3192" i="2"/>
  <c r="M3191" i="2"/>
  <c r="M3190" i="2"/>
  <c r="M3189" i="2"/>
  <c r="M3188" i="2"/>
  <c r="M3187" i="2"/>
  <c r="M3186" i="2"/>
  <c r="M3185" i="2"/>
  <c r="M3184" i="2"/>
  <c r="M3183" i="2"/>
  <c r="M3182" i="2"/>
  <c r="M3181" i="2"/>
  <c r="M3180" i="2"/>
  <c r="M3179" i="2"/>
  <c r="M3178" i="2"/>
  <c r="M3177" i="2"/>
  <c r="M3176" i="2"/>
  <c r="M3175" i="2"/>
  <c r="M3174" i="2"/>
  <c r="M3173" i="2"/>
  <c r="M3172" i="2"/>
  <c r="M3171" i="2"/>
  <c r="M3170" i="2"/>
  <c r="M3169" i="2"/>
  <c r="M3168" i="2"/>
  <c r="M3167" i="2"/>
  <c r="M3166" i="2"/>
  <c r="M3165" i="2"/>
  <c r="M3164" i="2"/>
  <c r="M3163" i="2"/>
  <c r="M3162" i="2"/>
  <c r="M3161" i="2"/>
  <c r="M3160" i="2"/>
  <c r="M3159" i="2"/>
  <c r="M3158" i="2"/>
  <c r="M3157" i="2"/>
  <c r="M3156" i="2"/>
  <c r="M3155" i="2"/>
  <c r="M3154" i="2"/>
  <c r="M3153" i="2"/>
  <c r="M3152" i="2"/>
  <c r="M3151" i="2"/>
  <c r="M3150" i="2"/>
  <c r="M3149" i="2"/>
  <c r="M3148" i="2"/>
  <c r="M3147" i="2"/>
  <c r="M3146" i="2"/>
  <c r="M3145" i="2"/>
  <c r="M3144" i="2"/>
  <c r="M3143" i="2"/>
  <c r="M3142" i="2"/>
  <c r="M3141" i="2"/>
  <c r="M3140" i="2"/>
  <c r="M3139" i="2"/>
  <c r="M3138" i="2"/>
  <c r="M3137" i="2"/>
  <c r="M3136" i="2"/>
  <c r="M3135" i="2"/>
  <c r="M3134" i="2"/>
  <c r="M3133" i="2"/>
  <c r="M3132" i="2"/>
  <c r="M3131" i="2"/>
  <c r="M3130" i="2"/>
  <c r="M3129" i="2"/>
  <c r="M3128" i="2"/>
  <c r="M3127" i="2"/>
  <c r="M3126" i="2"/>
  <c r="M3125" i="2"/>
  <c r="M3124" i="2"/>
  <c r="M3123" i="2"/>
  <c r="M3122" i="2"/>
  <c r="M3121" i="2"/>
  <c r="M3120" i="2"/>
  <c r="M3119" i="2"/>
  <c r="M3118" i="2"/>
  <c r="M3117" i="2"/>
  <c r="M3116" i="2"/>
  <c r="M3115" i="2"/>
  <c r="M3114" i="2"/>
  <c r="M3113" i="2"/>
  <c r="M3112" i="2"/>
  <c r="M3111" i="2"/>
  <c r="M3110" i="2"/>
  <c r="M3109" i="2"/>
  <c r="M3108" i="2"/>
  <c r="M3107" i="2"/>
  <c r="M3106" i="2"/>
  <c r="M3105" i="2"/>
  <c r="M3104" i="2"/>
  <c r="M3103" i="2"/>
  <c r="M3102" i="2"/>
  <c r="M3101" i="2"/>
  <c r="M3100" i="2"/>
  <c r="M3099" i="2"/>
  <c r="M3098" i="2"/>
  <c r="M3097" i="2"/>
  <c r="M3096" i="2"/>
  <c r="M3095" i="2"/>
  <c r="M3094" i="2"/>
  <c r="M3093" i="2"/>
  <c r="M3092" i="2"/>
  <c r="M3091" i="2"/>
  <c r="M3090" i="2"/>
  <c r="M3089" i="2"/>
  <c r="M3088" i="2"/>
  <c r="M3087" i="2"/>
  <c r="M3086" i="2"/>
  <c r="M3085" i="2"/>
  <c r="M3084" i="2"/>
  <c r="M3083" i="2"/>
  <c r="M3082" i="2"/>
  <c r="M3081" i="2"/>
  <c r="M3080" i="2"/>
  <c r="M3079" i="2"/>
  <c r="M3078" i="2"/>
  <c r="M3077" i="2"/>
  <c r="M3076" i="2"/>
  <c r="M3075" i="2"/>
  <c r="M3074" i="2"/>
  <c r="M3073" i="2"/>
  <c r="M3072" i="2"/>
  <c r="M3071" i="2"/>
  <c r="M3070" i="2"/>
  <c r="M3069" i="2"/>
  <c r="M3068" i="2"/>
  <c r="M3067" i="2"/>
  <c r="M3066" i="2"/>
  <c r="M3065" i="2"/>
  <c r="M3064" i="2"/>
  <c r="M3063" i="2"/>
  <c r="M3062" i="2"/>
  <c r="M3061" i="2"/>
  <c r="M3060" i="2"/>
  <c r="M3059" i="2"/>
  <c r="M3058" i="2"/>
  <c r="M3057" i="2"/>
  <c r="M3056" i="2"/>
  <c r="M3055" i="2"/>
  <c r="M3054" i="2"/>
  <c r="M3053" i="2"/>
  <c r="M3052" i="2"/>
  <c r="M3051" i="2"/>
  <c r="M3050" i="2"/>
  <c r="M3049" i="2"/>
  <c r="M3048" i="2"/>
  <c r="M3047" i="2"/>
  <c r="M3046" i="2"/>
  <c r="M3045" i="2"/>
  <c r="M3044" i="2"/>
  <c r="M3043" i="2"/>
  <c r="M3042" i="2"/>
  <c r="M3041" i="2"/>
  <c r="M3040" i="2"/>
  <c r="M3039" i="2"/>
  <c r="M3038" i="2"/>
  <c r="M3037" i="2"/>
  <c r="M3036" i="2"/>
  <c r="M3035" i="2"/>
  <c r="M3034" i="2"/>
  <c r="M3033" i="2"/>
  <c r="M3032" i="2"/>
  <c r="M3031" i="2"/>
  <c r="M3030" i="2"/>
  <c r="M3029" i="2"/>
  <c r="M3028" i="2"/>
  <c r="M3027" i="2"/>
  <c r="M3026" i="2"/>
  <c r="M3025" i="2"/>
  <c r="M3024" i="2"/>
  <c r="M3023" i="2"/>
  <c r="M3022" i="2"/>
  <c r="M3021" i="2"/>
  <c r="M3020" i="2"/>
  <c r="M3019" i="2"/>
  <c r="M3018" i="2"/>
  <c r="M3017" i="2"/>
  <c r="M3016" i="2"/>
  <c r="M3015" i="2"/>
  <c r="M3014" i="2"/>
  <c r="M3013" i="2"/>
  <c r="M3012" i="2"/>
  <c r="M3011" i="2"/>
  <c r="M3010" i="2"/>
  <c r="M3009" i="2"/>
  <c r="M3008" i="2"/>
  <c r="M3007" i="2"/>
  <c r="M3006" i="2"/>
  <c r="M3005" i="2"/>
  <c r="M3004" i="2"/>
  <c r="M3003" i="2"/>
  <c r="M3002" i="2"/>
  <c r="M3001" i="2"/>
  <c r="M3000" i="2"/>
  <c r="M2999" i="2"/>
  <c r="M2998" i="2"/>
  <c r="M2997" i="2"/>
  <c r="M2996" i="2"/>
  <c r="M2995" i="2"/>
  <c r="M2994" i="2"/>
  <c r="M2993" i="2"/>
  <c r="M2992" i="2"/>
  <c r="M2991" i="2"/>
  <c r="M2990" i="2"/>
  <c r="M2989" i="2"/>
  <c r="M2988" i="2"/>
  <c r="M2987" i="2"/>
  <c r="M2986" i="2"/>
  <c r="M2985" i="2"/>
  <c r="M2984" i="2"/>
  <c r="M2983" i="2"/>
  <c r="M2982" i="2"/>
  <c r="M2981" i="2"/>
  <c r="M2980" i="2"/>
  <c r="M2979" i="2"/>
  <c r="M2978" i="2"/>
  <c r="M2977" i="2"/>
  <c r="M2976" i="2"/>
  <c r="M2975" i="2"/>
  <c r="M2974" i="2"/>
  <c r="M2973" i="2"/>
  <c r="M2972" i="2"/>
  <c r="M2971" i="2"/>
  <c r="M2970" i="2"/>
  <c r="M2969" i="2"/>
  <c r="M2968" i="2"/>
  <c r="M2967" i="2"/>
  <c r="M2966" i="2"/>
  <c r="M2965" i="2"/>
  <c r="M2964" i="2"/>
  <c r="M2963" i="2"/>
  <c r="M2962" i="2"/>
  <c r="M2961" i="2"/>
  <c r="M2960" i="2"/>
  <c r="M2959" i="2"/>
  <c r="M2958" i="2"/>
  <c r="M2957" i="2"/>
  <c r="M2956" i="2"/>
  <c r="M2955" i="2"/>
  <c r="M2954" i="2"/>
  <c r="M2953" i="2"/>
  <c r="M2952" i="2"/>
  <c r="M2951" i="2"/>
  <c r="M2950" i="2"/>
  <c r="M2949" i="2"/>
  <c r="M2948" i="2"/>
  <c r="M2947" i="2"/>
  <c r="M2946" i="2"/>
  <c r="M2945" i="2"/>
  <c r="M2944" i="2"/>
  <c r="M2943" i="2"/>
  <c r="M2942" i="2"/>
  <c r="M2941" i="2"/>
  <c r="M2940" i="2"/>
  <c r="M2939" i="2"/>
  <c r="M2938" i="2"/>
  <c r="M2937" i="2"/>
  <c r="M2936" i="2"/>
  <c r="M2935" i="2"/>
  <c r="M2934" i="2"/>
  <c r="M2933" i="2"/>
  <c r="M2932" i="2"/>
  <c r="M2931" i="2"/>
  <c r="M2930" i="2"/>
  <c r="M2929" i="2"/>
  <c r="M2928" i="2"/>
  <c r="M2927" i="2"/>
  <c r="M2926" i="2"/>
  <c r="M2925" i="2"/>
  <c r="M2924" i="2"/>
  <c r="M2923" i="2"/>
  <c r="M2922" i="2"/>
  <c r="M2921" i="2"/>
  <c r="M2920" i="2"/>
  <c r="M2919" i="2"/>
  <c r="M2918" i="2"/>
  <c r="M2917" i="2"/>
  <c r="M2916" i="2"/>
  <c r="M2915" i="2"/>
  <c r="M2914" i="2"/>
  <c r="M2913" i="2"/>
  <c r="M2912" i="2"/>
  <c r="M2911" i="2"/>
  <c r="M2910" i="2"/>
  <c r="M2909" i="2"/>
  <c r="M2908" i="2"/>
  <c r="M2907" i="2"/>
  <c r="M2906" i="2"/>
  <c r="M2905" i="2"/>
  <c r="M2904" i="2"/>
  <c r="M2903" i="2"/>
  <c r="M2902" i="2"/>
  <c r="M2901" i="2"/>
  <c r="M2900" i="2"/>
  <c r="M2899" i="2"/>
  <c r="M2898" i="2"/>
  <c r="M2897" i="2"/>
  <c r="M2896" i="2"/>
  <c r="M2895" i="2"/>
  <c r="M2894" i="2"/>
  <c r="M2893" i="2"/>
  <c r="M2892" i="2"/>
  <c r="M2891" i="2"/>
  <c r="M2890" i="2"/>
  <c r="M2889" i="2"/>
  <c r="M2888" i="2"/>
  <c r="M2887" i="2"/>
  <c r="M2886" i="2"/>
  <c r="M2885" i="2"/>
  <c r="M2884" i="2"/>
  <c r="M2883" i="2"/>
  <c r="M2882" i="2"/>
  <c r="M2881" i="2"/>
  <c r="M2880" i="2"/>
  <c r="M2879" i="2"/>
  <c r="M2878" i="2"/>
  <c r="M2877" i="2"/>
  <c r="M2876" i="2"/>
  <c r="M2875" i="2"/>
  <c r="M2874" i="2"/>
  <c r="M2873" i="2"/>
  <c r="M2872" i="2"/>
  <c r="M2871" i="2"/>
  <c r="M2870" i="2"/>
  <c r="M2869" i="2"/>
  <c r="M2868" i="2"/>
  <c r="M2867" i="2"/>
  <c r="M2866" i="2"/>
  <c r="M2865" i="2"/>
  <c r="M2864" i="2"/>
  <c r="M2863" i="2"/>
  <c r="M2862" i="2"/>
  <c r="M2861" i="2"/>
  <c r="M2860" i="2"/>
  <c r="M2859" i="2"/>
  <c r="M2858" i="2"/>
  <c r="M2857" i="2"/>
  <c r="M2856" i="2"/>
  <c r="M2855" i="2"/>
  <c r="M2854" i="2"/>
  <c r="M2853" i="2"/>
  <c r="M2852" i="2"/>
  <c r="M2851" i="2"/>
  <c r="M2850" i="2"/>
  <c r="M2849" i="2"/>
  <c r="M2848" i="2"/>
  <c r="M2847" i="2"/>
  <c r="M2846" i="2"/>
  <c r="M2845" i="2"/>
  <c r="M2844" i="2"/>
  <c r="M2843" i="2"/>
  <c r="M2842" i="2"/>
  <c r="M2841" i="2"/>
  <c r="M2840" i="2"/>
  <c r="M2839" i="2"/>
  <c r="M2838" i="2"/>
  <c r="M2837" i="2"/>
  <c r="M2836" i="2"/>
  <c r="M2835" i="2"/>
  <c r="M2834" i="2"/>
  <c r="M2833" i="2"/>
  <c r="M2832" i="2"/>
  <c r="M2831" i="2"/>
  <c r="M2830" i="2"/>
  <c r="M2829" i="2"/>
  <c r="M2828" i="2"/>
  <c r="M2827" i="2"/>
  <c r="M2826" i="2"/>
  <c r="M2825" i="2"/>
  <c r="M2824" i="2"/>
  <c r="M2823" i="2"/>
  <c r="M2822" i="2"/>
  <c r="M2821" i="2"/>
  <c r="M2820" i="2"/>
  <c r="M2819" i="2"/>
  <c r="M2818" i="2"/>
  <c r="M2817" i="2"/>
  <c r="M2816" i="2"/>
  <c r="M2815" i="2"/>
  <c r="M2814" i="2"/>
  <c r="M2813" i="2"/>
  <c r="M2812" i="2"/>
  <c r="M2811" i="2"/>
  <c r="M2810" i="2"/>
  <c r="M2809" i="2"/>
  <c r="M2808" i="2"/>
  <c r="M2807" i="2"/>
  <c r="M2806" i="2"/>
  <c r="M2805" i="2"/>
  <c r="M2804" i="2"/>
  <c r="M2803" i="2"/>
  <c r="M2802" i="2"/>
  <c r="M2801" i="2"/>
  <c r="M2800" i="2"/>
  <c r="M2799" i="2"/>
  <c r="M2798" i="2"/>
  <c r="M2797" i="2"/>
  <c r="M2796" i="2"/>
  <c r="M2795" i="2"/>
  <c r="M2794" i="2"/>
  <c r="M2793" i="2"/>
  <c r="M2792" i="2"/>
  <c r="M2791" i="2"/>
  <c r="M2790" i="2"/>
  <c r="M2789" i="2"/>
  <c r="M2788" i="2"/>
  <c r="M2787" i="2"/>
  <c r="M2786" i="2"/>
  <c r="M2785" i="2"/>
  <c r="M2784" i="2"/>
  <c r="M2783" i="2"/>
  <c r="M2782" i="2"/>
  <c r="M2781" i="2"/>
  <c r="M2780" i="2"/>
  <c r="M2779" i="2"/>
  <c r="M2778" i="2"/>
  <c r="M2777" i="2"/>
  <c r="M2776" i="2"/>
  <c r="M2775" i="2"/>
  <c r="M2774" i="2"/>
  <c r="M2773" i="2"/>
  <c r="M2772" i="2"/>
  <c r="M2771" i="2"/>
  <c r="M2770" i="2"/>
  <c r="M2769" i="2"/>
  <c r="M2768" i="2"/>
  <c r="M2767" i="2"/>
  <c r="M2766" i="2"/>
  <c r="M2765" i="2"/>
  <c r="M2764" i="2"/>
  <c r="M2763" i="2"/>
  <c r="M2762" i="2"/>
  <c r="M2761" i="2"/>
  <c r="M2760" i="2"/>
  <c r="M2759" i="2"/>
  <c r="M2758" i="2"/>
  <c r="M2757" i="2"/>
  <c r="M2756" i="2"/>
  <c r="M2755" i="2"/>
  <c r="M2754" i="2"/>
  <c r="M2753" i="2"/>
  <c r="M2752" i="2"/>
  <c r="M2751" i="2"/>
  <c r="M2750" i="2"/>
  <c r="M2749" i="2"/>
  <c r="M2748" i="2"/>
  <c r="M2747" i="2"/>
  <c r="M2746" i="2"/>
  <c r="M2745" i="2"/>
  <c r="M2744" i="2"/>
  <c r="M2743" i="2"/>
  <c r="M2742" i="2"/>
  <c r="M2741" i="2"/>
  <c r="M2740" i="2"/>
  <c r="M2739" i="2"/>
  <c r="M2738" i="2"/>
  <c r="M2737" i="2"/>
  <c r="M2736" i="2"/>
  <c r="M2735" i="2"/>
  <c r="M2734" i="2"/>
  <c r="M2733" i="2"/>
  <c r="M2732" i="2"/>
  <c r="M2731" i="2"/>
  <c r="M2730" i="2"/>
  <c r="M2729" i="2"/>
  <c r="M2728" i="2"/>
  <c r="M2727" i="2"/>
  <c r="M2726" i="2"/>
  <c r="M2725" i="2"/>
  <c r="M2724" i="2"/>
  <c r="M2723" i="2"/>
  <c r="M2722" i="2"/>
  <c r="M2721" i="2"/>
  <c r="M2720" i="2"/>
  <c r="M2719" i="2"/>
  <c r="M2718" i="2"/>
  <c r="M2717" i="2"/>
  <c r="M2716" i="2"/>
  <c r="M2715" i="2"/>
  <c r="M2714" i="2"/>
  <c r="M2713" i="2"/>
  <c r="M2712" i="2"/>
  <c r="M2711" i="2"/>
  <c r="M2710" i="2"/>
  <c r="M2709" i="2"/>
  <c r="M2708" i="2"/>
  <c r="M2707" i="2"/>
  <c r="M2706" i="2"/>
  <c r="M2705" i="2"/>
  <c r="M2704" i="2"/>
  <c r="M2703" i="2"/>
  <c r="M2702" i="2"/>
  <c r="M2701" i="2"/>
  <c r="M2700" i="2"/>
  <c r="M2699" i="2"/>
  <c r="M2698" i="2"/>
  <c r="M2697" i="2"/>
  <c r="M2696" i="2"/>
  <c r="M2695" i="2"/>
  <c r="M2694" i="2"/>
  <c r="M2693" i="2"/>
  <c r="M2692" i="2"/>
  <c r="M2691" i="2"/>
  <c r="M2690" i="2"/>
  <c r="M2689" i="2"/>
  <c r="M2688" i="2"/>
  <c r="M2687" i="2"/>
  <c r="M2686" i="2"/>
  <c r="M2685" i="2"/>
  <c r="M2684" i="2"/>
  <c r="M2683" i="2"/>
  <c r="M2682" i="2"/>
  <c r="M2681" i="2"/>
  <c r="M2680" i="2"/>
  <c r="M2679" i="2"/>
  <c r="M2678" i="2"/>
  <c r="M2677" i="2"/>
  <c r="M2676" i="2"/>
  <c r="M2675" i="2"/>
  <c r="M2674" i="2"/>
  <c r="M2673" i="2"/>
  <c r="M2672" i="2"/>
  <c r="M2671" i="2"/>
  <c r="M2670" i="2"/>
  <c r="M2669" i="2"/>
  <c r="M2668" i="2"/>
  <c r="M2667" i="2"/>
  <c r="M2666" i="2"/>
  <c r="M2665" i="2"/>
  <c r="M2664" i="2"/>
  <c r="M2663" i="2"/>
  <c r="M2662" i="2"/>
  <c r="M2661" i="2"/>
  <c r="M2660" i="2"/>
  <c r="M2659" i="2"/>
  <c r="M2658" i="2"/>
  <c r="M2657" i="2"/>
  <c r="M2656" i="2"/>
  <c r="M2655" i="2"/>
  <c r="M2654" i="2"/>
  <c r="M2653" i="2"/>
  <c r="M2652" i="2"/>
  <c r="M2651" i="2"/>
  <c r="M2650" i="2"/>
  <c r="M2649" i="2"/>
  <c r="M2648" i="2"/>
  <c r="M2647" i="2"/>
  <c r="M2646" i="2"/>
  <c r="M2645" i="2"/>
  <c r="M2644" i="2"/>
  <c r="M2643" i="2"/>
  <c r="M2642" i="2"/>
  <c r="M2641" i="2"/>
  <c r="M2640" i="2"/>
  <c r="M2639" i="2"/>
  <c r="M2638" i="2"/>
  <c r="M2637" i="2"/>
  <c r="M2636" i="2"/>
  <c r="M2635" i="2"/>
  <c r="M2634" i="2"/>
  <c r="M2633" i="2"/>
  <c r="M2632" i="2"/>
  <c r="M2631" i="2"/>
  <c r="M2630" i="2"/>
  <c r="M2629" i="2"/>
  <c r="M2628" i="2"/>
  <c r="M2627" i="2"/>
  <c r="M2626" i="2"/>
  <c r="M2625" i="2"/>
  <c r="M2624" i="2"/>
  <c r="M2623" i="2"/>
  <c r="M2622" i="2"/>
  <c r="M2621" i="2"/>
  <c r="M2620" i="2"/>
  <c r="M2619" i="2"/>
  <c r="M2618" i="2"/>
  <c r="M2617" i="2"/>
  <c r="M2616" i="2"/>
  <c r="M2615" i="2"/>
  <c r="M2614" i="2"/>
  <c r="M2613" i="2"/>
  <c r="M2612" i="2"/>
  <c r="M2611" i="2"/>
  <c r="M2610" i="2"/>
  <c r="M2609" i="2"/>
  <c r="M2608" i="2"/>
  <c r="M2607" i="2"/>
  <c r="M2606" i="2"/>
  <c r="M2605" i="2"/>
  <c r="M2604" i="2"/>
  <c r="M2603" i="2"/>
  <c r="M2602" i="2"/>
  <c r="M2601" i="2"/>
  <c r="M2600" i="2"/>
  <c r="M2599" i="2"/>
  <c r="M2598" i="2"/>
  <c r="M2597" i="2"/>
  <c r="M2596" i="2"/>
  <c r="M2595" i="2"/>
  <c r="M2594" i="2"/>
  <c r="M2593" i="2"/>
  <c r="M2592" i="2"/>
  <c r="M2591" i="2"/>
  <c r="M2590" i="2"/>
  <c r="M2589" i="2"/>
  <c r="M2588" i="2"/>
  <c r="M2587" i="2"/>
  <c r="M2586" i="2"/>
  <c r="M2585" i="2"/>
  <c r="M2584" i="2"/>
  <c r="M2583" i="2"/>
  <c r="M2582" i="2"/>
  <c r="M2581" i="2"/>
  <c r="M2580" i="2"/>
  <c r="M2579" i="2"/>
  <c r="M2578" i="2"/>
  <c r="M2577" i="2"/>
  <c r="M2576" i="2"/>
  <c r="M2575" i="2"/>
  <c r="M2574" i="2"/>
  <c r="M2573" i="2"/>
  <c r="M2572" i="2"/>
  <c r="M2571" i="2"/>
  <c r="M2570" i="2"/>
  <c r="M2569" i="2"/>
  <c r="M2568" i="2"/>
  <c r="M2567" i="2"/>
  <c r="M2566" i="2"/>
  <c r="M2565" i="2"/>
  <c r="M2564" i="2"/>
  <c r="M2563" i="2"/>
  <c r="M2562" i="2"/>
  <c r="M2561" i="2"/>
  <c r="M2560" i="2"/>
  <c r="M2559" i="2"/>
  <c r="M2558" i="2"/>
  <c r="M2557" i="2"/>
  <c r="M2556" i="2"/>
  <c r="M2555" i="2"/>
  <c r="M2554" i="2"/>
  <c r="M2553" i="2"/>
  <c r="M2552" i="2"/>
  <c r="M2551" i="2"/>
  <c r="M2550" i="2"/>
  <c r="M2549" i="2"/>
  <c r="M2548" i="2"/>
  <c r="M2547" i="2"/>
  <c r="M2546" i="2"/>
  <c r="M2545" i="2"/>
  <c r="M2544" i="2"/>
  <c r="M2543" i="2"/>
  <c r="M2542" i="2"/>
  <c r="M2541" i="2"/>
  <c r="M2540" i="2"/>
  <c r="M2539" i="2"/>
  <c r="M2538" i="2"/>
  <c r="M2537" i="2"/>
  <c r="M2536" i="2"/>
  <c r="M2535" i="2"/>
  <c r="M2534" i="2"/>
  <c r="M2533" i="2"/>
  <c r="M2532" i="2"/>
  <c r="M2531" i="2"/>
  <c r="M2530" i="2"/>
  <c r="M2529" i="2"/>
  <c r="M2528" i="2"/>
  <c r="M2527" i="2"/>
  <c r="M2526" i="2"/>
  <c r="M2525" i="2"/>
  <c r="M2524" i="2"/>
  <c r="M2523" i="2"/>
  <c r="M2522" i="2"/>
  <c r="M2521" i="2"/>
  <c r="M2520" i="2"/>
  <c r="M2519" i="2"/>
  <c r="M2518" i="2"/>
  <c r="M2517" i="2"/>
  <c r="M2516" i="2"/>
  <c r="M2515" i="2"/>
  <c r="M2514" i="2"/>
  <c r="M2513" i="2"/>
  <c r="M2512" i="2"/>
  <c r="M2511" i="2"/>
  <c r="M2510" i="2"/>
  <c r="M2509" i="2"/>
  <c r="M2508" i="2"/>
  <c r="M2507" i="2"/>
  <c r="M2506" i="2"/>
  <c r="M2505" i="2"/>
  <c r="M2504" i="2"/>
  <c r="M2503" i="2"/>
  <c r="M2502" i="2"/>
  <c r="M2501" i="2"/>
  <c r="M2500" i="2"/>
  <c r="M2499" i="2"/>
  <c r="M2498" i="2"/>
  <c r="M2497" i="2"/>
  <c r="M2496" i="2"/>
  <c r="M2495" i="2"/>
  <c r="M2494" i="2"/>
  <c r="M2493" i="2"/>
  <c r="M2492" i="2"/>
  <c r="M2491" i="2"/>
  <c r="M2490" i="2"/>
  <c r="M2489" i="2"/>
  <c r="M2488" i="2"/>
  <c r="M2487" i="2"/>
  <c r="M2486" i="2"/>
  <c r="M2485" i="2"/>
  <c r="M2484" i="2"/>
  <c r="M2483" i="2"/>
  <c r="M2482" i="2"/>
  <c r="M2481" i="2"/>
  <c r="M2480" i="2"/>
  <c r="M2479" i="2"/>
  <c r="M2478" i="2"/>
  <c r="M2477" i="2"/>
  <c r="M2476" i="2"/>
  <c r="M2475" i="2"/>
  <c r="M2474" i="2"/>
  <c r="M2473" i="2"/>
  <c r="M2472" i="2"/>
  <c r="M2471" i="2"/>
  <c r="M2470" i="2"/>
  <c r="M2469" i="2"/>
  <c r="M2468" i="2"/>
  <c r="M2467" i="2"/>
  <c r="M2466" i="2"/>
  <c r="M2465" i="2"/>
  <c r="M2464" i="2"/>
  <c r="M2463" i="2"/>
  <c r="M2462" i="2"/>
  <c r="M2461" i="2"/>
  <c r="M2460" i="2"/>
  <c r="M2459" i="2"/>
  <c r="M2458" i="2"/>
  <c r="M2457" i="2"/>
  <c r="M2456" i="2"/>
  <c r="M2455" i="2"/>
  <c r="M2454" i="2"/>
  <c r="M2453" i="2"/>
  <c r="M2452" i="2"/>
  <c r="M2451" i="2"/>
  <c r="M2450" i="2"/>
  <c r="M2449" i="2"/>
  <c r="M2448" i="2"/>
  <c r="M2447" i="2"/>
  <c r="M2446" i="2"/>
  <c r="M2445" i="2"/>
  <c r="M2444" i="2"/>
  <c r="M2443" i="2"/>
  <c r="M2442" i="2"/>
  <c r="M2441" i="2"/>
  <c r="M2440" i="2"/>
  <c r="M2439" i="2"/>
  <c r="M2438" i="2"/>
  <c r="M2437" i="2"/>
  <c r="M2436" i="2"/>
  <c r="M2435" i="2"/>
  <c r="M2434" i="2"/>
  <c r="M2433" i="2"/>
  <c r="M2432" i="2"/>
  <c r="M2431" i="2"/>
  <c r="M2430" i="2"/>
  <c r="M2429" i="2"/>
  <c r="M2428" i="2"/>
  <c r="M2427" i="2"/>
  <c r="M2426" i="2"/>
  <c r="M2425" i="2"/>
  <c r="M2424" i="2"/>
  <c r="M2423" i="2"/>
  <c r="M2422" i="2"/>
  <c r="M2421" i="2"/>
  <c r="M2420" i="2"/>
  <c r="M2419" i="2"/>
  <c r="M2418" i="2"/>
  <c r="M2417" i="2"/>
  <c r="M2416" i="2"/>
  <c r="M2415" i="2"/>
  <c r="M2414" i="2"/>
  <c r="M2413" i="2"/>
  <c r="M2412" i="2"/>
  <c r="M2411" i="2"/>
  <c r="M2410" i="2"/>
  <c r="M2409" i="2"/>
  <c r="M2408" i="2"/>
  <c r="M2407" i="2"/>
  <c r="M2406" i="2"/>
  <c r="M2405" i="2"/>
  <c r="M2404" i="2"/>
  <c r="M2403" i="2"/>
  <c r="M2402" i="2"/>
  <c r="M2401" i="2"/>
  <c r="M2400" i="2"/>
  <c r="M2399" i="2"/>
  <c r="M2398" i="2"/>
  <c r="M2397" i="2"/>
  <c r="M2396" i="2"/>
  <c r="M2395" i="2"/>
  <c r="M2394" i="2"/>
  <c r="M2393" i="2"/>
  <c r="M2392" i="2"/>
  <c r="M2391" i="2"/>
  <c r="M2390" i="2"/>
  <c r="M2389" i="2"/>
  <c r="M2388" i="2"/>
  <c r="M2387" i="2"/>
  <c r="M2386" i="2"/>
  <c r="M2385" i="2"/>
  <c r="M2384" i="2"/>
  <c r="M2383" i="2"/>
  <c r="M2382" i="2"/>
  <c r="M2381" i="2"/>
  <c r="M2380" i="2"/>
  <c r="M2379" i="2"/>
  <c r="M2378" i="2"/>
  <c r="M2377" i="2"/>
  <c r="M2376" i="2"/>
  <c r="M2375" i="2"/>
  <c r="M2374" i="2"/>
  <c r="M2373" i="2"/>
  <c r="M2372" i="2"/>
  <c r="M2371" i="2"/>
  <c r="M2370" i="2"/>
  <c r="M2369" i="2"/>
  <c r="M2368" i="2"/>
  <c r="M2367" i="2"/>
  <c r="M2366" i="2"/>
  <c r="M2365" i="2"/>
  <c r="M2364" i="2"/>
  <c r="M2363" i="2"/>
  <c r="M2362" i="2"/>
  <c r="M2361" i="2"/>
  <c r="M2360" i="2"/>
  <c r="M2359" i="2"/>
  <c r="M2358" i="2"/>
  <c r="M2357" i="2"/>
  <c r="M2356" i="2"/>
  <c r="M2355" i="2"/>
  <c r="M2354" i="2"/>
  <c r="M2353" i="2"/>
  <c r="M2352" i="2"/>
  <c r="M2351" i="2"/>
  <c r="M2350" i="2"/>
  <c r="M2349" i="2"/>
  <c r="M2348" i="2"/>
  <c r="M2347" i="2"/>
  <c r="M2346" i="2"/>
  <c r="M2345" i="2"/>
  <c r="M2344" i="2"/>
  <c r="M2343" i="2"/>
  <c r="M2342" i="2"/>
  <c r="M2341" i="2"/>
  <c r="M2340" i="2"/>
  <c r="M2339" i="2"/>
  <c r="M2338" i="2"/>
  <c r="M2337" i="2"/>
  <c r="M2336" i="2"/>
  <c r="M2335" i="2"/>
  <c r="M2334" i="2"/>
  <c r="M2333" i="2"/>
  <c r="M2332" i="2"/>
  <c r="M2331" i="2"/>
  <c r="M2330" i="2"/>
  <c r="M2329" i="2"/>
  <c r="M2328" i="2"/>
  <c r="M2327" i="2"/>
  <c r="M2326" i="2"/>
  <c r="M2325" i="2"/>
  <c r="M2324" i="2"/>
  <c r="M2323" i="2"/>
  <c r="M2322" i="2"/>
  <c r="M2321" i="2"/>
  <c r="M2320" i="2"/>
  <c r="M2319" i="2"/>
  <c r="M2318" i="2"/>
  <c r="M2317" i="2"/>
  <c r="M2316" i="2"/>
  <c r="M2315" i="2"/>
  <c r="M2314" i="2"/>
  <c r="M2313" i="2"/>
  <c r="M2312" i="2"/>
  <c r="M2311" i="2"/>
  <c r="M2310" i="2"/>
  <c r="M2309" i="2"/>
  <c r="M2308" i="2"/>
  <c r="M2307" i="2"/>
  <c r="M2306" i="2"/>
  <c r="M2305" i="2"/>
  <c r="M2304" i="2"/>
  <c r="M2303" i="2"/>
  <c r="M2302" i="2"/>
  <c r="M2301" i="2"/>
  <c r="M2300" i="2"/>
  <c r="M2299" i="2"/>
  <c r="M2298" i="2"/>
  <c r="M2297" i="2"/>
  <c r="M2296" i="2"/>
  <c r="M2295" i="2"/>
  <c r="M2294" i="2"/>
  <c r="M2293" i="2"/>
  <c r="M2292" i="2"/>
  <c r="M2291" i="2"/>
  <c r="M2290" i="2"/>
  <c r="M2289" i="2"/>
  <c r="M2288" i="2"/>
  <c r="M2287" i="2"/>
  <c r="M2286" i="2"/>
  <c r="M2285" i="2"/>
  <c r="M2284" i="2"/>
  <c r="M2283" i="2"/>
  <c r="M2282" i="2"/>
  <c r="M2281" i="2"/>
  <c r="M2280" i="2"/>
  <c r="M2279" i="2"/>
  <c r="M2278" i="2"/>
  <c r="M2277" i="2"/>
  <c r="M2276" i="2"/>
  <c r="M2275" i="2"/>
  <c r="M2274" i="2"/>
  <c r="M2273" i="2"/>
  <c r="M2272" i="2"/>
  <c r="M2271" i="2"/>
  <c r="M2270" i="2"/>
  <c r="M2269" i="2"/>
  <c r="M2268" i="2"/>
  <c r="M2267" i="2"/>
  <c r="M2266" i="2"/>
  <c r="M2265" i="2"/>
  <c r="M2264" i="2"/>
  <c r="M2263" i="2"/>
  <c r="M2262" i="2"/>
  <c r="M2261" i="2"/>
  <c r="M2260" i="2"/>
  <c r="M2259" i="2"/>
  <c r="M2258" i="2"/>
  <c r="M2257" i="2"/>
  <c r="M2256" i="2"/>
  <c r="M2255" i="2"/>
  <c r="M2254" i="2"/>
  <c r="M2253" i="2"/>
  <c r="M2252" i="2"/>
  <c r="M2251" i="2"/>
  <c r="M2250" i="2"/>
  <c r="M2249" i="2"/>
  <c r="M2248" i="2"/>
  <c r="M2247" i="2"/>
  <c r="M2246" i="2"/>
  <c r="M2245" i="2"/>
  <c r="M2244" i="2"/>
  <c r="M2243" i="2"/>
  <c r="M2242" i="2"/>
  <c r="M2241" i="2"/>
  <c r="M2240" i="2"/>
  <c r="M2239" i="2"/>
  <c r="M2238" i="2"/>
  <c r="M2237" i="2"/>
  <c r="M2236" i="2"/>
  <c r="M2235" i="2"/>
  <c r="M2234" i="2"/>
  <c r="M2233" i="2"/>
  <c r="M2232" i="2"/>
  <c r="M2231" i="2"/>
  <c r="M2230" i="2"/>
  <c r="M2229" i="2"/>
  <c r="M2228" i="2"/>
  <c r="M2227" i="2"/>
  <c r="M2226" i="2"/>
  <c r="M2225" i="2"/>
  <c r="M2224" i="2"/>
  <c r="M2223" i="2"/>
  <c r="M2222" i="2"/>
  <c r="M2221" i="2"/>
  <c r="M2220" i="2"/>
  <c r="M2219" i="2"/>
  <c r="M2218" i="2"/>
  <c r="M2217" i="2"/>
  <c r="M2216" i="2"/>
  <c r="M2215" i="2"/>
  <c r="M2214" i="2"/>
  <c r="M2213" i="2"/>
  <c r="M2212" i="2"/>
  <c r="M2211" i="2"/>
  <c r="M2210" i="2"/>
  <c r="M2209" i="2"/>
  <c r="M2208" i="2"/>
  <c r="M2207" i="2"/>
  <c r="M2206" i="2"/>
  <c r="M2205" i="2"/>
  <c r="M2204" i="2"/>
  <c r="M2203" i="2"/>
  <c r="M2202" i="2"/>
  <c r="M2201" i="2"/>
  <c r="M2200" i="2"/>
  <c r="M2199" i="2"/>
  <c r="M2198" i="2"/>
  <c r="M2197" i="2"/>
  <c r="M2196" i="2"/>
  <c r="M2195" i="2"/>
  <c r="M2194" i="2"/>
  <c r="M2193" i="2"/>
  <c r="M2192" i="2"/>
  <c r="M2191" i="2"/>
  <c r="M2190" i="2"/>
  <c r="M2189" i="2"/>
  <c r="M2188" i="2"/>
  <c r="M2187" i="2"/>
  <c r="M2186" i="2"/>
  <c r="M2185" i="2"/>
  <c r="M2184" i="2"/>
  <c r="M2183" i="2"/>
  <c r="M2182" i="2"/>
  <c r="M2181" i="2"/>
  <c r="M2180" i="2"/>
  <c r="M2179" i="2"/>
  <c r="M2178" i="2"/>
  <c r="M2177" i="2"/>
  <c r="M2176" i="2"/>
  <c r="M2175" i="2"/>
  <c r="M2174" i="2"/>
  <c r="M2173" i="2"/>
  <c r="M2172" i="2"/>
  <c r="M2171" i="2"/>
  <c r="M2170" i="2"/>
  <c r="M2169" i="2"/>
  <c r="M2168" i="2"/>
  <c r="M2167" i="2"/>
  <c r="M2166" i="2"/>
  <c r="M2165" i="2"/>
  <c r="M2164" i="2"/>
  <c r="M2163" i="2"/>
  <c r="M2162" i="2"/>
  <c r="M2161" i="2"/>
  <c r="M2160" i="2"/>
  <c r="M2159" i="2"/>
  <c r="M2158" i="2"/>
  <c r="M2157" i="2"/>
  <c r="M2156" i="2"/>
  <c r="M2155" i="2"/>
  <c r="M2154" i="2"/>
  <c r="M2153" i="2"/>
  <c r="M2152" i="2"/>
  <c r="M2151" i="2"/>
  <c r="M2150" i="2"/>
  <c r="M2149" i="2"/>
  <c r="M2148" i="2"/>
  <c r="M2147" i="2"/>
  <c r="M2146" i="2"/>
  <c r="M2145" i="2"/>
  <c r="M2144" i="2"/>
  <c r="M2143" i="2"/>
  <c r="M2142" i="2"/>
  <c r="M2141" i="2"/>
  <c r="M2140" i="2"/>
  <c r="M2139" i="2"/>
  <c r="M2138" i="2"/>
  <c r="M2137" i="2"/>
  <c r="M2136" i="2"/>
  <c r="M2135" i="2"/>
  <c r="M2134" i="2"/>
  <c r="M2133" i="2"/>
  <c r="M2132" i="2"/>
  <c r="M2131" i="2"/>
  <c r="M2130" i="2"/>
  <c r="M2129" i="2"/>
  <c r="M2128" i="2"/>
  <c r="M2127" i="2"/>
  <c r="M2126" i="2"/>
  <c r="M2125" i="2"/>
  <c r="M2124" i="2"/>
  <c r="M2123" i="2"/>
  <c r="M2122" i="2"/>
  <c r="M2121" i="2"/>
  <c r="M2120" i="2"/>
  <c r="M2119" i="2"/>
  <c r="M2118" i="2"/>
  <c r="M2117" i="2"/>
  <c r="M2116" i="2"/>
  <c r="M2115" i="2"/>
  <c r="M2114" i="2"/>
  <c r="M2113" i="2"/>
  <c r="M2112" i="2"/>
  <c r="M2111" i="2"/>
  <c r="M2110" i="2"/>
  <c r="M2109" i="2"/>
  <c r="M2108" i="2"/>
  <c r="M2107" i="2"/>
  <c r="M2106" i="2"/>
  <c r="M2105" i="2"/>
  <c r="M2104" i="2"/>
  <c r="M2103" i="2"/>
  <c r="M2102" i="2"/>
  <c r="M2101" i="2"/>
  <c r="M2100" i="2"/>
  <c r="M2099" i="2"/>
  <c r="M2098" i="2"/>
  <c r="M2097" i="2"/>
  <c r="M2096" i="2"/>
  <c r="M2095" i="2"/>
  <c r="M2094" i="2"/>
  <c r="M2093" i="2"/>
  <c r="M2092" i="2"/>
  <c r="M2091" i="2"/>
  <c r="M2090" i="2"/>
  <c r="M2089" i="2"/>
  <c r="M2088" i="2"/>
  <c r="M2087" i="2"/>
  <c r="M2086" i="2"/>
  <c r="M2085" i="2"/>
  <c r="M2084" i="2"/>
  <c r="M2083" i="2"/>
  <c r="M2082" i="2"/>
  <c r="M2081" i="2"/>
  <c r="M2080" i="2"/>
  <c r="M2079" i="2"/>
  <c r="M2078" i="2"/>
  <c r="M2077" i="2"/>
  <c r="M2076" i="2"/>
  <c r="M2075" i="2"/>
  <c r="M2074" i="2"/>
  <c r="M2073" i="2"/>
  <c r="M2072" i="2"/>
  <c r="M2071" i="2"/>
  <c r="M2070" i="2"/>
  <c r="M2069" i="2"/>
  <c r="M2068" i="2"/>
  <c r="M2067" i="2"/>
  <c r="M2066" i="2"/>
  <c r="M2065" i="2"/>
  <c r="M2064" i="2"/>
  <c r="M2063" i="2"/>
  <c r="M2062" i="2"/>
  <c r="M2061" i="2"/>
  <c r="M2060" i="2"/>
  <c r="M2059" i="2"/>
  <c r="M2058" i="2"/>
  <c r="M2057" i="2"/>
  <c r="M2056" i="2"/>
  <c r="M2055" i="2"/>
  <c r="M2054" i="2"/>
  <c r="M2053" i="2"/>
  <c r="M2052" i="2"/>
  <c r="M2051" i="2"/>
  <c r="M2050" i="2"/>
  <c r="M2049" i="2"/>
  <c r="M2048" i="2"/>
  <c r="M2047" i="2"/>
  <c r="M2046" i="2"/>
  <c r="M2045" i="2"/>
  <c r="M2044" i="2"/>
  <c r="M2043" i="2"/>
  <c r="M2042" i="2"/>
  <c r="M2041" i="2"/>
  <c r="M2040" i="2"/>
  <c r="M2039" i="2"/>
  <c r="M2038" i="2"/>
  <c r="M2037" i="2"/>
  <c r="M2036" i="2"/>
  <c r="M2035" i="2"/>
  <c r="M2034" i="2"/>
  <c r="M2033" i="2"/>
  <c r="M2032" i="2"/>
  <c r="M2031" i="2"/>
  <c r="M2030" i="2"/>
  <c r="M2029" i="2"/>
  <c r="M2028" i="2"/>
  <c r="M2027" i="2"/>
  <c r="M2026" i="2"/>
  <c r="M2025" i="2"/>
  <c r="M2024" i="2"/>
  <c r="M2023" i="2"/>
  <c r="M2022" i="2"/>
  <c r="M2021" i="2"/>
  <c r="M2020" i="2"/>
  <c r="M2019" i="2"/>
  <c r="M2018" i="2"/>
  <c r="M2017" i="2"/>
  <c r="M2016" i="2"/>
  <c r="M2015" i="2"/>
  <c r="M2014" i="2"/>
  <c r="M2013" i="2"/>
  <c r="M2012" i="2"/>
  <c r="M2011" i="2"/>
  <c r="M2010" i="2"/>
  <c r="M2009" i="2"/>
  <c r="M2008" i="2"/>
  <c r="M2007" i="2"/>
  <c r="M2006" i="2"/>
  <c r="M2005" i="2"/>
  <c r="M2004" i="2"/>
  <c r="M2003" i="2"/>
  <c r="M2002" i="2"/>
  <c r="M2001" i="2"/>
  <c r="M2000" i="2"/>
  <c r="M1999" i="2"/>
  <c r="M1998" i="2"/>
  <c r="M1997" i="2"/>
  <c r="M1996" i="2"/>
  <c r="M1995" i="2"/>
  <c r="M1994" i="2"/>
  <c r="M1993" i="2"/>
  <c r="M1992" i="2"/>
  <c r="M1991" i="2"/>
  <c r="M1990" i="2"/>
  <c r="M1989" i="2"/>
  <c r="M1988" i="2"/>
  <c r="M1987" i="2"/>
  <c r="M1986" i="2"/>
  <c r="M1985" i="2"/>
  <c r="M1984" i="2"/>
  <c r="M1983" i="2"/>
  <c r="M1982" i="2"/>
  <c r="M1981" i="2"/>
  <c r="M1980" i="2"/>
  <c r="M1979" i="2"/>
  <c r="M1978" i="2"/>
  <c r="M1977" i="2"/>
  <c r="M1976" i="2"/>
  <c r="M1975" i="2"/>
  <c r="M1974" i="2"/>
  <c r="M1973" i="2"/>
  <c r="M1972" i="2"/>
  <c r="M1971" i="2"/>
  <c r="M1970" i="2"/>
  <c r="M1969" i="2"/>
  <c r="M1968" i="2"/>
  <c r="M1967" i="2"/>
  <c r="M1966" i="2"/>
  <c r="M1965" i="2"/>
  <c r="M1964" i="2"/>
  <c r="M1963" i="2"/>
  <c r="M1962" i="2"/>
  <c r="M1961" i="2"/>
  <c r="M1960" i="2"/>
  <c r="M1959" i="2"/>
  <c r="M1958" i="2"/>
  <c r="M1957" i="2"/>
  <c r="M1956" i="2"/>
  <c r="M1955" i="2"/>
  <c r="M1954" i="2"/>
  <c r="M1953" i="2"/>
  <c r="M1952" i="2"/>
  <c r="M1951" i="2"/>
  <c r="M1950" i="2"/>
  <c r="M1949" i="2"/>
  <c r="M1948" i="2"/>
  <c r="M1947" i="2"/>
  <c r="M1946" i="2"/>
  <c r="M1945" i="2"/>
  <c r="M1944" i="2"/>
  <c r="M1943" i="2"/>
  <c r="M1942" i="2"/>
  <c r="M1941" i="2"/>
  <c r="M1940" i="2"/>
  <c r="M1939" i="2"/>
  <c r="M1938" i="2"/>
  <c r="M1937" i="2"/>
  <c r="M1936" i="2"/>
  <c r="M1935" i="2"/>
  <c r="M1934" i="2"/>
  <c r="M1933" i="2"/>
  <c r="M1932" i="2"/>
  <c r="M1931" i="2"/>
  <c r="M1930" i="2"/>
  <c r="M1929" i="2"/>
  <c r="M1928" i="2"/>
  <c r="M1927" i="2"/>
  <c r="M1926" i="2"/>
  <c r="M1925" i="2"/>
  <c r="M1924" i="2"/>
  <c r="M1923" i="2"/>
  <c r="M1922" i="2"/>
  <c r="M1921" i="2"/>
  <c r="M1920" i="2"/>
  <c r="M1919" i="2"/>
  <c r="M1918" i="2"/>
  <c r="M1917" i="2"/>
  <c r="M1916" i="2"/>
  <c r="M1915" i="2"/>
  <c r="M1914" i="2"/>
  <c r="M1913" i="2"/>
  <c r="M1912" i="2"/>
  <c r="M1911" i="2"/>
  <c r="M1910" i="2"/>
  <c r="M1909" i="2"/>
  <c r="M1908" i="2"/>
  <c r="M1907" i="2"/>
  <c r="M1906" i="2"/>
  <c r="M1905" i="2"/>
  <c r="M1904" i="2"/>
  <c r="M1903" i="2"/>
  <c r="M1902" i="2"/>
  <c r="M1901" i="2"/>
  <c r="M1900" i="2"/>
  <c r="M1899" i="2"/>
  <c r="M1898" i="2"/>
  <c r="M1897" i="2"/>
  <c r="M1896" i="2"/>
  <c r="M1895" i="2"/>
  <c r="M1894" i="2"/>
  <c r="M1893" i="2"/>
  <c r="M1892" i="2"/>
  <c r="M1891" i="2"/>
  <c r="M1890" i="2"/>
  <c r="M1889" i="2"/>
  <c r="M1888" i="2"/>
  <c r="M1887" i="2"/>
  <c r="M1886" i="2"/>
  <c r="M1885" i="2"/>
  <c r="M1884" i="2"/>
  <c r="M1883" i="2"/>
  <c r="M1882" i="2"/>
  <c r="M1881" i="2"/>
  <c r="M1880" i="2"/>
  <c r="M1879" i="2"/>
  <c r="M1878" i="2"/>
  <c r="M1877" i="2"/>
  <c r="M1876" i="2"/>
  <c r="M1875" i="2"/>
  <c r="M1874" i="2"/>
  <c r="M1873" i="2"/>
  <c r="M1872" i="2"/>
  <c r="M1871" i="2"/>
  <c r="M1870" i="2"/>
  <c r="M1869" i="2"/>
  <c r="M1868" i="2"/>
  <c r="M1867" i="2"/>
  <c r="M1866" i="2"/>
  <c r="M1865" i="2"/>
  <c r="M1864" i="2"/>
  <c r="M1863" i="2"/>
  <c r="M1862" i="2"/>
  <c r="M1861" i="2"/>
  <c r="M1860" i="2"/>
  <c r="M1859" i="2"/>
  <c r="M1858" i="2"/>
  <c r="M1857" i="2"/>
  <c r="M1856" i="2"/>
  <c r="M1855" i="2"/>
  <c r="M1854" i="2"/>
  <c r="M1853" i="2"/>
  <c r="M1852" i="2"/>
  <c r="M1851" i="2"/>
  <c r="M1850" i="2"/>
  <c r="M1849" i="2"/>
  <c r="M1848" i="2"/>
  <c r="M1847" i="2"/>
  <c r="M1846" i="2"/>
  <c r="M1845" i="2"/>
  <c r="M1844" i="2"/>
  <c r="M1843" i="2"/>
  <c r="M1842" i="2"/>
  <c r="M1841" i="2"/>
  <c r="M1840" i="2"/>
  <c r="M1839" i="2"/>
  <c r="M1838" i="2"/>
  <c r="M1837" i="2"/>
  <c r="M1836" i="2"/>
  <c r="M1835" i="2"/>
  <c r="M1834" i="2"/>
  <c r="M1833" i="2"/>
  <c r="M1832" i="2"/>
  <c r="M1831" i="2"/>
  <c r="M1830" i="2"/>
  <c r="M1829" i="2"/>
  <c r="M1828" i="2"/>
  <c r="M1827" i="2"/>
  <c r="M1826" i="2"/>
  <c r="M1825" i="2"/>
  <c r="M1824" i="2"/>
  <c r="M1823" i="2"/>
  <c r="M1822" i="2"/>
  <c r="M1821" i="2"/>
  <c r="M1820" i="2"/>
  <c r="M1819" i="2"/>
  <c r="M1818" i="2"/>
  <c r="M1817" i="2"/>
  <c r="M1816" i="2"/>
  <c r="M1815" i="2"/>
  <c r="M1814" i="2"/>
  <c r="M1813" i="2"/>
  <c r="M1812" i="2"/>
  <c r="M1811" i="2"/>
  <c r="M1810" i="2"/>
  <c r="M1809" i="2"/>
  <c r="M1808" i="2"/>
  <c r="M1807" i="2"/>
  <c r="M1806" i="2"/>
  <c r="M1805" i="2"/>
  <c r="M1804" i="2"/>
  <c r="M1803" i="2"/>
  <c r="M1802" i="2"/>
  <c r="M1801" i="2"/>
  <c r="M1800" i="2"/>
  <c r="M1799" i="2"/>
  <c r="M1798" i="2"/>
  <c r="M1797" i="2"/>
  <c r="M1796" i="2"/>
  <c r="M1795" i="2"/>
  <c r="M1794" i="2"/>
  <c r="M1793" i="2"/>
  <c r="M1792" i="2"/>
  <c r="M1791" i="2"/>
  <c r="M1790" i="2"/>
  <c r="M1789" i="2"/>
  <c r="M1788" i="2"/>
  <c r="M1787" i="2"/>
  <c r="M1786" i="2"/>
  <c r="M1785" i="2"/>
  <c r="M1784" i="2"/>
  <c r="M1783" i="2"/>
  <c r="M1782" i="2"/>
  <c r="M1781" i="2"/>
  <c r="M1780" i="2"/>
  <c r="M1779" i="2"/>
  <c r="M1778" i="2"/>
  <c r="M1777" i="2"/>
  <c r="M1776" i="2"/>
  <c r="M1775" i="2"/>
  <c r="M1774" i="2"/>
  <c r="M1773" i="2"/>
  <c r="M1772" i="2"/>
  <c r="M1771" i="2"/>
  <c r="M1770" i="2"/>
  <c r="M1769" i="2"/>
  <c r="M1768" i="2"/>
  <c r="M1767" i="2"/>
  <c r="M1766" i="2"/>
  <c r="M1765" i="2"/>
  <c r="M1764" i="2"/>
  <c r="M1763" i="2"/>
  <c r="M1762" i="2"/>
  <c r="M1761" i="2"/>
  <c r="M1760" i="2"/>
  <c r="M1759" i="2"/>
  <c r="M1758" i="2"/>
  <c r="M1757" i="2"/>
  <c r="M1756" i="2"/>
  <c r="M1755" i="2"/>
  <c r="M1754" i="2"/>
  <c r="M1753" i="2"/>
  <c r="M1752" i="2"/>
  <c r="M1751" i="2"/>
  <c r="M1750" i="2"/>
  <c r="M1749" i="2"/>
  <c r="M1748" i="2"/>
  <c r="M1747" i="2"/>
  <c r="M1746" i="2"/>
  <c r="M1745" i="2"/>
  <c r="M1744" i="2"/>
  <c r="M1743" i="2"/>
  <c r="M1742" i="2"/>
  <c r="M1741" i="2"/>
  <c r="M1740" i="2"/>
  <c r="M1739" i="2"/>
  <c r="M1738" i="2"/>
  <c r="M1737" i="2"/>
  <c r="M1736" i="2"/>
  <c r="M1735" i="2"/>
  <c r="M1734" i="2"/>
  <c r="M1733" i="2"/>
  <c r="M1732" i="2"/>
  <c r="M1731" i="2"/>
  <c r="M1730" i="2"/>
  <c r="M1729" i="2"/>
  <c r="M1728" i="2"/>
  <c r="M1727" i="2"/>
  <c r="M1726" i="2"/>
  <c r="M1725" i="2"/>
  <c r="M1724" i="2"/>
  <c r="M1723" i="2"/>
  <c r="M1722" i="2"/>
  <c r="M1721" i="2"/>
  <c r="M1720" i="2"/>
  <c r="M1719" i="2"/>
  <c r="M1718" i="2"/>
  <c r="M1717" i="2"/>
  <c r="M1716" i="2"/>
  <c r="M1715" i="2"/>
  <c r="M1714" i="2"/>
  <c r="M1713" i="2"/>
  <c r="M1712" i="2"/>
  <c r="M1711" i="2"/>
  <c r="M1710" i="2"/>
  <c r="M1709" i="2"/>
  <c r="M1708" i="2"/>
  <c r="M1707" i="2"/>
  <c r="M1706" i="2"/>
  <c r="M1705" i="2"/>
  <c r="M1704" i="2"/>
  <c r="M1703" i="2"/>
  <c r="M1702" i="2"/>
  <c r="M1701" i="2"/>
  <c r="M1700" i="2"/>
  <c r="M1699" i="2"/>
  <c r="M1698" i="2"/>
  <c r="M1697" i="2"/>
  <c r="M1696" i="2"/>
  <c r="M1695" i="2"/>
  <c r="M1694" i="2"/>
  <c r="M1693" i="2"/>
  <c r="M1692" i="2"/>
  <c r="M1691" i="2"/>
  <c r="M1690" i="2"/>
  <c r="M1689" i="2"/>
  <c r="M1688" i="2"/>
  <c r="M1687" i="2"/>
  <c r="M1686" i="2"/>
  <c r="M1685" i="2"/>
  <c r="M1684" i="2"/>
  <c r="M1683" i="2"/>
  <c r="M1682" i="2"/>
  <c r="M1681" i="2"/>
  <c r="M1680" i="2"/>
  <c r="M1679" i="2"/>
  <c r="M1678" i="2"/>
  <c r="M1677" i="2"/>
  <c r="M1676" i="2"/>
  <c r="M1675" i="2"/>
  <c r="M1674" i="2"/>
  <c r="M1673" i="2"/>
  <c r="M1672" i="2"/>
  <c r="M1671" i="2"/>
  <c r="M1670" i="2"/>
  <c r="M1669" i="2"/>
  <c r="M1668" i="2"/>
  <c r="M1667" i="2"/>
  <c r="M1666" i="2"/>
  <c r="M1665" i="2"/>
  <c r="M1664" i="2"/>
  <c r="M1663" i="2"/>
  <c r="M1662" i="2"/>
  <c r="M1661" i="2"/>
  <c r="M1660" i="2"/>
  <c r="M1659" i="2"/>
  <c r="M1658" i="2"/>
  <c r="M1657" i="2"/>
  <c r="M1656" i="2"/>
  <c r="M1655" i="2"/>
  <c r="M1654" i="2"/>
  <c r="M1653" i="2"/>
  <c r="M1652" i="2"/>
  <c r="M1651" i="2"/>
  <c r="M1650" i="2"/>
  <c r="M1649" i="2"/>
  <c r="M1648" i="2"/>
  <c r="M1647" i="2"/>
  <c r="M1646" i="2"/>
  <c r="M1645" i="2"/>
  <c r="M1644" i="2"/>
  <c r="M1643" i="2"/>
  <c r="M1642" i="2"/>
  <c r="M1641" i="2"/>
  <c r="M1640" i="2"/>
  <c r="M1639" i="2"/>
  <c r="M1638" i="2"/>
  <c r="M1637" i="2"/>
  <c r="M1636" i="2"/>
  <c r="M1635" i="2"/>
  <c r="M1634" i="2"/>
  <c r="M1633" i="2"/>
  <c r="M1632" i="2"/>
  <c r="M1631" i="2"/>
  <c r="M1630" i="2"/>
  <c r="M1629" i="2"/>
  <c r="M1628" i="2"/>
  <c r="M1627" i="2"/>
  <c r="M1626" i="2"/>
  <c r="M1625" i="2"/>
  <c r="M1624" i="2"/>
  <c r="M1623" i="2"/>
  <c r="M1622" i="2"/>
  <c r="M1621" i="2"/>
  <c r="M1620" i="2"/>
  <c r="M1619" i="2"/>
  <c r="M1618" i="2"/>
  <c r="M1617" i="2"/>
  <c r="M1616" i="2"/>
  <c r="M1615" i="2"/>
  <c r="M1614" i="2"/>
  <c r="M1613" i="2"/>
  <c r="M1612" i="2"/>
  <c r="M1611" i="2"/>
  <c r="M1610" i="2"/>
  <c r="M1609" i="2"/>
  <c r="M1608" i="2"/>
  <c r="M1607" i="2"/>
  <c r="M1606" i="2"/>
  <c r="M1605" i="2"/>
  <c r="M1604" i="2"/>
  <c r="M1603" i="2"/>
  <c r="M1602" i="2"/>
  <c r="M1601" i="2"/>
  <c r="M1600" i="2"/>
  <c r="M1599" i="2"/>
  <c r="M1598" i="2"/>
  <c r="M1597" i="2"/>
  <c r="M1596" i="2"/>
  <c r="M1595" i="2"/>
  <c r="M1594" i="2"/>
  <c r="M1593" i="2"/>
  <c r="M1592" i="2"/>
  <c r="M1591" i="2"/>
  <c r="M1590" i="2"/>
  <c r="M1589" i="2"/>
  <c r="M1588" i="2"/>
  <c r="M1587" i="2"/>
  <c r="M1586" i="2"/>
  <c r="M1585" i="2"/>
  <c r="M1584" i="2"/>
  <c r="M1583" i="2"/>
  <c r="M1582" i="2"/>
  <c r="M1581" i="2"/>
  <c r="M1580" i="2"/>
  <c r="M1579" i="2"/>
  <c r="M1578" i="2"/>
  <c r="M1577" i="2"/>
  <c r="M1576" i="2"/>
  <c r="M1575" i="2"/>
  <c r="M1574" i="2"/>
  <c r="M1573" i="2"/>
  <c r="M1572" i="2"/>
  <c r="M1571" i="2"/>
  <c r="M1570" i="2"/>
  <c r="M1569" i="2"/>
  <c r="M1568" i="2"/>
  <c r="M1567" i="2"/>
  <c r="M1566" i="2"/>
  <c r="M1565" i="2"/>
  <c r="M1564" i="2"/>
  <c r="M1563" i="2"/>
  <c r="M1562" i="2"/>
  <c r="M1561" i="2"/>
  <c r="M1560" i="2"/>
  <c r="M1559" i="2"/>
  <c r="M1558" i="2"/>
  <c r="M1557" i="2"/>
  <c r="M1556" i="2"/>
  <c r="M1555" i="2"/>
  <c r="M1554" i="2"/>
  <c r="M1553" i="2"/>
  <c r="M1552" i="2"/>
  <c r="M1551" i="2"/>
  <c r="M1550" i="2"/>
  <c r="M1549" i="2"/>
  <c r="M1548" i="2"/>
  <c r="M1547" i="2"/>
  <c r="M1546" i="2"/>
  <c r="M1545" i="2"/>
  <c r="M1544" i="2"/>
  <c r="M1543" i="2"/>
  <c r="M1542" i="2"/>
  <c r="M1541" i="2"/>
  <c r="M1540" i="2"/>
  <c r="M1539" i="2"/>
  <c r="M1538" i="2"/>
  <c r="M1537" i="2"/>
  <c r="M1536" i="2"/>
  <c r="M1535" i="2"/>
  <c r="M1534" i="2"/>
  <c r="M1533" i="2"/>
  <c r="M1532" i="2"/>
  <c r="M1531" i="2"/>
  <c r="M1530" i="2"/>
  <c r="M1529" i="2"/>
  <c r="M1528" i="2"/>
  <c r="M1527" i="2"/>
  <c r="M1526" i="2"/>
  <c r="M1525" i="2"/>
  <c r="M1524" i="2"/>
  <c r="M1523" i="2"/>
  <c r="M1522" i="2"/>
  <c r="M1521" i="2"/>
  <c r="M1520" i="2"/>
  <c r="M1519" i="2"/>
  <c r="M1518" i="2"/>
  <c r="M1517" i="2"/>
  <c r="M1516" i="2"/>
  <c r="M1515" i="2"/>
  <c r="M1514" i="2"/>
  <c r="M1513" i="2"/>
  <c r="M1512" i="2"/>
  <c r="M1511" i="2"/>
  <c r="M1510" i="2"/>
  <c r="M1509" i="2"/>
  <c r="M1508" i="2"/>
  <c r="M1507" i="2"/>
  <c r="M1506" i="2"/>
  <c r="M1505" i="2"/>
  <c r="M1504" i="2"/>
  <c r="M1503" i="2"/>
  <c r="M1502" i="2"/>
  <c r="M1501" i="2"/>
  <c r="M1500" i="2"/>
  <c r="M1499" i="2"/>
  <c r="M1498" i="2"/>
  <c r="M1497" i="2"/>
  <c r="M1496" i="2"/>
  <c r="M1495" i="2"/>
  <c r="M1494" i="2"/>
  <c r="M1493" i="2"/>
  <c r="M1492" i="2"/>
  <c r="M1491" i="2"/>
  <c r="M1490" i="2"/>
  <c r="M1489" i="2"/>
  <c r="M1488" i="2"/>
  <c r="M1487" i="2"/>
  <c r="M1486" i="2"/>
  <c r="M1485" i="2"/>
  <c r="M1484" i="2"/>
  <c r="M1483" i="2"/>
  <c r="M1482" i="2"/>
  <c r="M1481" i="2"/>
  <c r="M1480" i="2"/>
  <c r="M1479" i="2"/>
  <c r="M1478" i="2"/>
  <c r="M1477" i="2"/>
  <c r="M1476" i="2"/>
  <c r="M1475" i="2"/>
  <c r="M1474" i="2"/>
  <c r="M1473" i="2"/>
  <c r="M1472" i="2"/>
  <c r="M1471" i="2"/>
  <c r="M1470" i="2"/>
  <c r="M1469" i="2"/>
  <c r="M1468" i="2"/>
  <c r="M1467" i="2"/>
  <c r="M1466" i="2"/>
  <c r="M1465" i="2"/>
  <c r="M1464" i="2"/>
  <c r="M1463" i="2"/>
  <c r="M1462" i="2"/>
  <c r="M1461" i="2"/>
  <c r="M1460" i="2"/>
  <c r="M1459" i="2"/>
  <c r="M1458" i="2"/>
  <c r="M1457" i="2"/>
  <c r="M1456" i="2"/>
  <c r="M1455" i="2"/>
  <c r="M1454" i="2"/>
  <c r="M1453" i="2"/>
  <c r="M1452" i="2"/>
  <c r="M1451" i="2"/>
  <c r="M1450" i="2"/>
  <c r="M1449" i="2"/>
  <c r="M1448" i="2"/>
  <c r="M1447" i="2"/>
  <c r="M1446" i="2"/>
  <c r="M1445" i="2"/>
  <c r="M1444" i="2"/>
  <c r="M1443" i="2"/>
  <c r="M1442" i="2"/>
  <c r="M1441" i="2"/>
  <c r="M1440" i="2"/>
  <c r="M1439" i="2"/>
  <c r="M1438" i="2"/>
  <c r="M1437" i="2"/>
  <c r="M1436" i="2"/>
  <c r="M1435" i="2"/>
  <c r="M1434" i="2"/>
  <c r="M1433" i="2"/>
  <c r="M1432" i="2"/>
  <c r="M1431" i="2"/>
  <c r="M1430" i="2"/>
  <c r="M1429" i="2"/>
  <c r="M1428" i="2"/>
  <c r="M1427" i="2"/>
  <c r="M1426" i="2"/>
  <c r="M1425" i="2"/>
  <c r="M1424" i="2"/>
  <c r="M1423" i="2"/>
  <c r="M1422" i="2"/>
  <c r="M1421" i="2"/>
  <c r="M1420" i="2"/>
  <c r="M1419" i="2"/>
  <c r="M1418" i="2"/>
  <c r="M1417" i="2"/>
  <c r="M1416" i="2"/>
  <c r="M1415" i="2"/>
  <c r="M1414" i="2"/>
  <c r="M1413" i="2"/>
  <c r="M1412" i="2"/>
  <c r="M1411" i="2"/>
  <c r="M1410" i="2"/>
  <c r="M1409" i="2"/>
  <c r="M1408" i="2"/>
  <c r="M1407" i="2"/>
  <c r="M1406" i="2"/>
  <c r="M1405" i="2"/>
  <c r="M1404" i="2"/>
  <c r="M1403" i="2"/>
  <c r="M1402" i="2"/>
  <c r="M1401" i="2"/>
  <c r="M1400" i="2"/>
  <c r="M1399" i="2"/>
  <c r="M1398" i="2"/>
  <c r="M1397" i="2"/>
  <c r="M1396" i="2"/>
  <c r="M1395" i="2"/>
  <c r="M1394" i="2"/>
  <c r="M1393" i="2"/>
  <c r="M1392" i="2"/>
  <c r="M1391" i="2"/>
  <c r="M1390" i="2"/>
  <c r="M1389" i="2"/>
  <c r="M1388" i="2"/>
  <c r="M1387" i="2"/>
  <c r="M1386" i="2"/>
  <c r="M1385" i="2"/>
  <c r="M1384" i="2"/>
  <c r="M1383" i="2"/>
  <c r="M1382" i="2"/>
  <c r="M1381" i="2"/>
  <c r="M1380" i="2"/>
  <c r="M1379" i="2"/>
  <c r="M1378" i="2"/>
  <c r="M1377" i="2"/>
  <c r="M1376" i="2"/>
  <c r="M1375" i="2"/>
  <c r="M1374" i="2"/>
  <c r="M1373" i="2"/>
  <c r="M1372" i="2"/>
  <c r="M1371" i="2"/>
  <c r="M1370" i="2"/>
  <c r="M1369" i="2"/>
  <c r="M1368" i="2"/>
  <c r="M1367" i="2"/>
  <c r="M1366" i="2"/>
  <c r="M1365" i="2"/>
  <c r="M1364" i="2"/>
  <c r="M1363" i="2"/>
  <c r="M1362" i="2"/>
  <c r="M1361" i="2"/>
  <c r="M1360" i="2"/>
  <c r="M1359" i="2"/>
  <c r="M1358" i="2"/>
  <c r="M1357" i="2"/>
  <c r="M1356" i="2"/>
  <c r="M1355" i="2"/>
  <c r="M1354" i="2"/>
  <c r="M1353" i="2"/>
  <c r="M1352" i="2"/>
  <c r="M1351" i="2"/>
  <c r="M1350" i="2"/>
  <c r="M1349" i="2"/>
  <c r="M1348" i="2"/>
  <c r="M1347" i="2"/>
  <c r="M1346" i="2"/>
  <c r="M1345" i="2"/>
  <c r="M1344" i="2"/>
  <c r="M1343" i="2"/>
  <c r="M1342" i="2"/>
  <c r="M1341" i="2"/>
  <c r="M1340" i="2"/>
  <c r="M1339" i="2"/>
  <c r="M1338" i="2"/>
  <c r="M1337" i="2"/>
  <c r="M1336" i="2"/>
  <c r="M1335" i="2"/>
  <c r="M1334" i="2"/>
  <c r="M1333" i="2"/>
  <c r="M1332" i="2"/>
  <c r="M1331" i="2"/>
  <c r="M1330" i="2"/>
  <c r="M1329" i="2"/>
  <c r="M1328" i="2"/>
  <c r="M1327" i="2"/>
  <c r="M1326" i="2"/>
  <c r="M1325" i="2"/>
  <c r="M1324" i="2"/>
  <c r="M1323" i="2"/>
  <c r="M1322" i="2"/>
  <c r="M1321" i="2"/>
  <c r="M1320" i="2"/>
  <c r="M1319" i="2"/>
  <c r="M1318" i="2"/>
  <c r="M1317" i="2"/>
  <c r="M1316" i="2"/>
  <c r="M1315" i="2"/>
  <c r="M1314" i="2"/>
  <c r="M1313" i="2"/>
  <c r="M1312" i="2"/>
  <c r="M1311" i="2"/>
  <c r="M1310" i="2"/>
  <c r="M1309" i="2"/>
  <c r="M1308" i="2"/>
  <c r="M1307" i="2"/>
  <c r="M1306" i="2"/>
  <c r="M1305" i="2"/>
  <c r="M1304" i="2"/>
  <c r="M1303" i="2"/>
  <c r="M1302" i="2"/>
  <c r="M1301" i="2"/>
  <c r="M1300" i="2"/>
  <c r="M1299" i="2"/>
  <c r="M1298" i="2"/>
  <c r="M1297" i="2"/>
  <c r="M1296" i="2"/>
  <c r="M1295" i="2"/>
  <c r="M1294" i="2"/>
  <c r="M1293" i="2"/>
  <c r="M1292" i="2"/>
  <c r="M1291" i="2"/>
  <c r="M1290" i="2"/>
  <c r="M1289" i="2"/>
  <c r="M1288" i="2"/>
  <c r="M1287" i="2"/>
  <c r="M1286" i="2"/>
  <c r="M1285" i="2"/>
  <c r="M1284" i="2"/>
  <c r="M1283" i="2"/>
  <c r="M1282" i="2"/>
  <c r="M1281" i="2"/>
  <c r="M1280" i="2"/>
  <c r="M1279" i="2"/>
  <c r="M1278" i="2"/>
  <c r="M1277" i="2"/>
  <c r="M1276" i="2"/>
  <c r="M1275" i="2"/>
  <c r="M1274" i="2"/>
  <c r="M1273" i="2"/>
  <c r="M1272" i="2"/>
  <c r="M1271" i="2"/>
  <c r="M1270" i="2"/>
  <c r="M1269" i="2"/>
  <c r="M1268" i="2"/>
  <c r="M1267" i="2"/>
  <c r="M1266" i="2"/>
  <c r="M1265" i="2"/>
  <c r="M1264" i="2"/>
  <c r="M1263" i="2"/>
  <c r="M1262" i="2"/>
  <c r="M1261" i="2"/>
  <c r="M1260" i="2"/>
  <c r="M1259" i="2"/>
  <c r="M1258" i="2"/>
  <c r="M1257" i="2"/>
  <c r="M1256" i="2"/>
  <c r="M1255" i="2"/>
  <c r="M1254" i="2"/>
  <c r="M1253" i="2"/>
  <c r="M1252" i="2"/>
  <c r="M1251" i="2"/>
  <c r="M1250" i="2"/>
  <c r="M1249" i="2"/>
  <c r="M1248" i="2"/>
  <c r="M1247" i="2"/>
  <c r="M1246" i="2"/>
  <c r="M1245" i="2"/>
  <c r="M1244" i="2"/>
  <c r="M1243" i="2"/>
  <c r="M1242" i="2"/>
  <c r="M1241" i="2"/>
  <c r="M1240" i="2"/>
  <c r="M1239" i="2"/>
  <c r="M1238" i="2"/>
  <c r="M1237" i="2"/>
  <c r="M1236" i="2"/>
  <c r="M1235" i="2"/>
  <c r="M1234" i="2"/>
  <c r="M1233" i="2"/>
  <c r="M1232" i="2"/>
  <c r="M1231" i="2"/>
  <c r="M1230" i="2"/>
  <c r="M1229" i="2"/>
  <c r="M1228" i="2"/>
  <c r="M1227" i="2"/>
  <c r="M1226" i="2"/>
  <c r="M1225" i="2"/>
  <c r="M1224" i="2"/>
  <c r="M1223" i="2"/>
  <c r="M1222" i="2"/>
  <c r="M1221" i="2"/>
  <c r="M1220" i="2"/>
  <c r="M1219" i="2"/>
  <c r="M1218" i="2"/>
  <c r="M1217" i="2"/>
  <c r="M1216" i="2"/>
  <c r="M1215" i="2"/>
  <c r="M1214" i="2"/>
  <c r="M1213" i="2"/>
  <c r="M1212" i="2"/>
  <c r="M1211" i="2"/>
  <c r="M1210" i="2"/>
  <c r="M1209" i="2"/>
  <c r="M1208" i="2"/>
  <c r="M1207" i="2"/>
  <c r="M1206" i="2"/>
  <c r="M1205" i="2"/>
  <c r="M1204" i="2"/>
  <c r="M1203" i="2"/>
  <c r="M1202" i="2"/>
  <c r="M1201" i="2"/>
  <c r="M1200" i="2"/>
  <c r="M1199" i="2"/>
  <c r="M1198" i="2"/>
  <c r="M1197" i="2"/>
  <c r="M1196" i="2"/>
  <c r="M1195" i="2"/>
  <c r="M1194" i="2"/>
  <c r="M1193" i="2"/>
  <c r="M1192" i="2"/>
  <c r="M1191" i="2"/>
  <c r="M1190" i="2"/>
  <c r="M1189" i="2"/>
  <c r="M1188" i="2"/>
  <c r="M1187" i="2"/>
  <c r="M1186" i="2"/>
  <c r="M1185" i="2"/>
  <c r="M1184" i="2"/>
  <c r="M1183" i="2"/>
  <c r="M1182" i="2"/>
  <c r="M1181" i="2"/>
  <c r="M1180" i="2"/>
  <c r="M1179" i="2"/>
  <c r="M1178" i="2"/>
  <c r="M1177" i="2"/>
  <c r="M1176" i="2"/>
  <c r="M1175" i="2"/>
  <c r="M1174" i="2"/>
  <c r="M1173" i="2"/>
  <c r="M1172" i="2"/>
  <c r="M1171" i="2"/>
  <c r="M1170" i="2"/>
  <c r="M1169" i="2"/>
  <c r="M1168" i="2"/>
  <c r="M1167" i="2"/>
  <c r="M1166" i="2"/>
  <c r="M1165" i="2"/>
  <c r="M1164" i="2"/>
  <c r="M1163" i="2"/>
  <c r="M1162" i="2"/>
  <c r="M1161" i="2"/>
  <c r="M1160" i="2"/>
  <c r="M1159" i="2"/>
  <c r="M1158" i="2"/>
  <c r="M1157" i="2"/>
  <c r="M1156" i="2"/>
  <c r="M1155" i="2"/>
  <c r="M1154" i="2"/>
  <c r="M1153" i="2"/>
  <c r="M1152" i="2"/>
  <c r="M1151" i="2"/>
  <c r="M1150" i="2"/>
  <c r="M1149" i="2"/>
  <c r="M1148" i="2"/>
  <c r="M1147" i="2"/>
  <c r="M1146" i="2"/>
  <c r="M1145" i="2"/>
  <c r="M1144" i="2"/>
  <c r="M1143" i="2"/>
  <c r="M1142" i="2"/>
  <c r="M1141" i="2"/>
  <c r="M1140" i="2"/>
  <c r="M1139" i="2"/>
  <c r="M1138" i="2"/>
  <c r="M1137" i="2"/>
  <c r="M1136" i="2"/>
  <c r="M1135" i="2"/>
  <c r="M1134" i="2"/>
  <c r="M1133" i="2"/>
  <c r="M1132" i="2"/>
  <c r="M1131" i="2"/>
  <c r="M1130" i="2"/>
  <c r="M1129" i="2"/>
  <c r="M1128" i="2"/>
  <c r="M1127" i="2"/>
  <c r="M1126" i="2"/>
  <c r="M1125" i="2"/>
  <c r="M1124" i="2"/>
  <c r="M1123" i="2"/>
  <c r="M1122" i="2"/>
  <c r="M1121" i="2"/>
  <c r="M1120" i="2"/>
  <c r="M1119" i="2"/>
  <c r="M1118" i="2"/>
  <c r="M1117" i="2"/>
  <c r="M1116" i="2"/>
  <c r="M1115" i="2"/>
  <c r="M1114" i="2"/>
  <c r="M1113" i="2"/>
  <c r="M1112" i="2"/>
  <c r="M1111" i="2"/>
  <c r="M1110" i="2"/>
  <c r="M1109" i="2"/>
  <c r="M1108" i="2"/>
  <c r="M1107" i="2"/>
  <c r="M1106" i="2"/>
  <c r="M1105" i="2"/>
  <c r="M1104" i="2"/>
  <c r="M1103" i="2"/>
  <c r="M1102" i="2"/>
  <c r="M1101" i="2"/>
  <c r="M1100" i="2"/>
  <c r="M1099" i="2"/>
  <c r="M1098" i="2"/>
  <c r="M1097" i="2"/>
  <c r="M1096" i="2"/>
  <c r="M1095" i="2"/>
  <c r="M1094" i="2"/>
  <c r="M1093" i="2"/>
  <c r="M1092" i="2"/>
  <c r="M1091" i="2"/>
  <c r="M1090" i="2"/>
  <c r="M1089" i="2"/>
  <c r="M1088" i="2"/>
  <c r="M1087" i="2"/>
  <c r="M1086" i="2"/>
  <c r="M1085" i="2"/>
  <c r="M1084" i="2"/>
  <c r="M1083" i="2"/>
  <c r="M1082" i="2"/>
  <c r="M1081" i="2"/>
  <c r="M1080" i="2"/>
  <c r="M1079" i="2"/>
  <c r="M1078" i="2"/>
  <c r="M1077" i="2"/>
  <c r="M1076" i="2"/>
  <c r="M1075" i="2"/>
  <c r="M1074" i="2"/>
  <c r="M1073" i="2"/>
  <c r="M1072" i="2"/>
  <c r="M1071" i="2"/>
  <c r="M1070" i="2"/>
  <c r="M1069" i="2"/>
  <c r="M1068" i="2"/>
  <c r="M1067" i="2"/>
  <c r="M1066" i="2"/>
  <c r="M1065" i="2"/>
  <c r="M1064" i="2"/>
  <c r="M1063" i="2"/>
  <c r="M1062" i="2"/>
  <c r="M1061" i="2"/>
  <c r="M1060" i="2"/>
  <c r="M1059" i="2"/>
  <c r="M1058" i="2"/>
  <c r="M1057" i="2"/>
  <c r="M1056" i="2"/>
  <c r="M1055" i="2"/>
  <c r="M1054" i="2"/>
  <c r="M1053" i="2"/>
  <c r="M1052" i="2"/>
  <c r="M1051" i="2"/>
  <c r="M1050" i="2"/>
  <c r="M1049" i="2"/>
  <c r="M1048" i="2"/>
  <c r="M1047" i="2"/>
  <c r="M1046" i="2"/>
  <c r="M1045" i="2"/>
  <c r="M1044" i="2"/>
  <c r="M1043" i="2"/>
  <c r="M1042" i="2"/>
  <c r="M1041" i="2"/>
  <c r="M1040" i="2"/>
  <c r="M1039" i="2"/>
  <c r="M1038" i="2"/>
  <c r="M1037" i="2"/>
  <c r="M1036" i="2"/>
  <c r="M1035" i="2"/>
  <c r="M1034" i="2"/>
  <c r="M1033" i="2"/>
  <c r="M1032" i="2"/>
  <c r="M1031" i="2"/>
  <c r="M1030" i="2"/>
  <c r="M1029" i="2"/>
  <c r="M1028" i="2"/>
  <c r="M1027" i="2"/>
  <c r="M1026" i="2"/>
  <c r="M1025" i="2"/>
  <c r="M1024" i="2"/>
  <c r="M1023" i="2"/>
  <c r="M1022" i="2"/>
  <c r="M1021" i="2"/>
  <c r="M1020" i="2"/>
  <c r="M1019" i="2"/>
  <c r="M1018" i="2"/>
  <c r="M1017" i="2"/>
  <c r="M1016" i="2"/>
  <c r="M1015" i="2"/>
  <c r="M1014" i="2"/>
  <c r="M1013" i="2"/>
  <c r="M1012" i="2"/>
  <c r="M1011" i="2"/>
  <c r="M1010" i="2"/>
  <c r="M1009" i="2"/>
  <c r="M1008" i="2"/>
  <c r="M1007" i="2"/>
  <c r="M1006" i="2"/>
  <c r="M1005" i="2"/>
  <c r="M1004" i="2"/>
  <c r="M1003" i="2"/>
  <c r="M1002" i="2"/>
  <c r="M1001" i="2"/>
  <c r="M1000" i="2"/>
  <c r="M999" i="2"/>
  <c r="M998" i="2"/>
  <c r="M997" i="2"/>
  <c r="M996" i="2"/>
  <c r="M995" i="2"/>
  <c r="M994" i="2"/>
  <c r="M993" i="2"/>
  <c r="M992" i="2"/>
  <c r="M991" i="2"/>
  <c r="M990" i="2"/>
  <c r="M989" i="2"/>
  <c r="M988" i="2"/>
  <c r="M987" i="2"/>
  <c r="M986" i="2"/>
  <c r="M985" i="2"/>
  <c r="M984" i="2"/>
  <c r="M983" i="2"/>
  <c r="M982" i="2"/>
  <c r="M981" i="2"/>
  <c r="M980" i="2"/>
  <c r="M979" i="2"/>
  <c r="M978" i="2"/>
  <c r="M977" i="2"/>
  <c r="M976" i="2"/>
  <c r="M975" i="2"/>
  <c r="M974" i="2"/>
  <c r="M973" i="2"/>
  <c r="M972" i="2"/>
  <c r="M971" i="2"/>
  <c r="M970" i="2"/>
  <c r="M969" i="2"/>
  <c r="M968" i="2"/>
  <c r="M967" i="2"/>
  <c r="M966" i="2"/>
  <c r="M965" i="2"/>
  <c r="M964" i="2"/>
  <c r="M963" i="2"/>
  <c r="M962" i="2"/>
  <c r="M961" i="2"/>
  <c r="M960" i="2"/>
  <c r="M959" i="2"/>
  <c r="M958" i="2"/>
  <c r="M957" i="2"/>
  <c r="M956" i="2"/>
  <c r="M955" i="2"/>
  <c r="M954" i="2"/>
  <c r="M953" i="2"/>
  <c r="M952" i="2"/>
  <c r="M951" i="2"/>
  <c r="M950" i="2"/>
  <c r="M949" i="2"/>
  <c r="M948" i="2"/>
  <c r="M947" i="2"/>
  <c r="M946" i="2"/>
  <c r="M945" i="2"/>
  <c r="M944" i="2"/>
  <c r="M943" i="2"/>
  <c r="M942" i="2"/>
  <c r="M941" i="2"/>
  <c r="M940" i="2"/>
  <c r="M939" i="2"/>
  <c r="M938" i="2"/>
  <c r="M937" i="2"/>
  <c r="M936" i="2"/>
  <c r="M935" i="2"/>
  <c r="M934" i="2"/>
  <c r="M933" i="2"/>
  <c r="M932" i="2"/>
  <c r="M931" i="2"/>
  <c r="M930" i="2"/>
  <c r="M929" i="2"/>
  <c r="M928" i="2"/>
  <c r="M927" i="2"/>
  <c r="M926" i="2"/>
  <c r="M925" i="2"/>
  <c r="M924" i="2"/>
  <c r="M923" i="2"/>
  <c r="M922" i="2"/>
  <c r="M921" i="2"/>
  <c r="M920" i="2"/>
  <c r="M919" i="2"/>
  <c r="M918" i="2"/>
  <c r="M917" i="2"/>
  <c r="M916" i="2"/>
  <c r="M915" i="2"/>
  <c r="M914" i="2"/>
  <c r="M913" i="2"/>
  <c r="M912" i="2"/>
  <c r="M911" i="2"/>
  <c r="M910" i="2"/>
  <c r="M909" i="2"/>
  <c r="M908" i="2"/>
  <c r="M907" i="2"/>
  <c r="M906" i="2"/>
  <c r="M905" i="2"/>
  <c r="M904" i="2"/>
  <c r="M903" i="2"/>
  <c r="M902" i="2"/>
  <c r="M901" i="2"/>
  <c r="M900" i="2"/>
  <c r="M899" i="2"/>
  <c r="M898" i="2"/>
  <c r="M897" i="2"/>
  <c r="M896" i="2"/>
  <c r="M895" i="2"/>
  <c r="M894" i="2"/>
  <c r="M893" i="2"/>
  <c r="M892" i="2"/>
  <c r="M891" i="2"/>
  <c r="M890" i="2"/>
  <c r="M889" i="2"/>
  <c r="M888" i="2"/>
  <c r="M887" i="2"/>
  <c r="M886" i="2"/>
  <c r="M885" i="2"/>
  <c r="M884" i="2"/>
  <c r="M883" i="2"/>
  <c r="M882" i="2"/>
  <c r="M881" i="2"/>
  <c r="M880" i="2"/>
  <c r="M879" i="2"/>
  <c r="M878" i="2"/>
  <c r="M877" i="2"/>
  <c r="M876" i="2"/>
  <c r="M875" i="2"/>
  <c r="M874" i="2"/>
  <c r="M873" i="2"/>
  <c r="M872" i="2"/>
  <c r="M871" i="2"/>
  <c r="M870" i="2"/>
  <c r="M869" i="2"/>
  <c r="M868" i="2"/>
  <c r="M867" i="2"/>
  <c r="M866" i="2"/>
  <c r="M865" i="2"/>
  <c r="M864" i="2"/>
  <c r="M863" i="2"/>
  <c r="M862" i="2"/>
  <c r="M861" i="2"/>
  <c r="M860" i="2"/>
  <c r="M859" i="2"/>
  <c r="M858" i="2"/>
  <c r="M857" i="2"/>
  <c r="M856" i="2"/>
  <c r="M855" i="2"/>
  <c r="M854" i="2"/>
  <c r="M853" i="2"/>
  <c r="M852" i="2"/>
  <c r="M851" i="2"/>
  <c r="M850" i="2"/>
  <c r="M849" i="2"/>
  <c r="M848" i="2"/>
  <c r="M847" i="2"/>
  <c r="M846" i="2"/>
  <c r="M845" i="2"/>
  <c r="M844" i="2"/>
  <c r="M843" i="2"/>
  <c r="M842" i="2"/>
  <c r="M841" i="2"/>
  <c r="M840" i="2"/>
  <c r="M839" i="2"/>
  <c r="M838" i="2"/>
  <c r="M837" i="2"/>
  <c r="M836" i="2"/>
  <c r="M835" i="2"/>
  <c r="M834" i="2"/>
  <c r="M833" i="2"/>
  <c r="M832" i="2"/>
  <c r="M831" i="2"/>
  <c r="M830" i="2"/>
  <c r="M829" i="2"/>
  <c r="M828" i="2"/>
  <c r="M827" i="2"/>
  <c r="M826" i="2"/>
  <c r="M825" i="2"/>
  <c r="M824" i="2"/>
  <c r="M823" i="2"/>
  <c r="M822" i="2"/>
  <c r="M821" i="2"/>
  <c r="M820" i="2"/>
  <c r="M819" i="2"/>
  <c r="M818" i="2"/>
  <c r="M817" i="2"/>
  <c r="M816" i="2"/>
  <c r="M815" i="2"/>
  <c r="M814" i="2"/>
  <c r="M813" i="2"/>
  <c r="M812" i="2"/>
  <c r="M811" i="2"/>
  <c r="M810" i="2"/>
  <c r="M809" i="2"/>
  <c r="M808" i="2"/>
  <c r="M807" i="2"/>
  <c r="M806" i="2"/>
  <c r="M805" i="2"/>
  <c r="M804" i="2"/>
  <c r="M803" i="2"/>
  <c r="M802" i="2"/>
  <c r="M801" i="2"/>
  <c r="M800" i="2"/>
  <c r="M799" i="2"/>
  <c r="M798" i="2"/>
  <c r="M797" i="2"/>
  <c r="M796" i="2"/>
  <c r="M795" i="2"/>
  <c r="M794" i="2"/>
  <c r="M793" i="2"/>
  <c r="M792" i="2"/>
  <c r="M791" i="2"/>
  <c r="M790" i="2"/>
  <c r="M789" i="2"/>
  <c r="M788" i="2"/>
  <c r="M787" i="2"/>
  <c r="M786" i="2"/>
  <c r="M785" i="2"/>
  <c r="M784" i="2"/>
  <c r="M783" i="2"/>
  <c r="M782" i="2"/>
  <c r="M781" i="2"/>
  <c r="M780" i="2"/>
  <c r="M779" i="2"/>
  <c r="M778" i="2"/>
  <c r="M777" i="2"/>
  <c r="M776" i="2"/>
  <c r="M775" i="2"/>
  <c r="M774" i="2"/>
  <c r="M773" i="2"/>
  <c r="M772" i="2"/>
  <c r="M771" i="2"/>
  <c r="M770" i="2"/>
  <c r="M769" i="2"/>
  <c r="M768" i="2"/>
  <c r="M767" i="2"/>
  <c r="M766" i="2"/>
  <c r="M765" i="2"/>
  <c r="M764" i="2"/>
  <c r="M763" i="2"/>
  <c r="M762" i="2"/>
  <c r="M761" i="2"/>
  <c r="M760" i="2"/>
  <c r="M759" i="2"/>
  <c r="M758" i="2"/>
  <c r="M757" i="2"/>
  <c r="M756" i="2"/>
  <c r="M755" i="2"/>
  <c r="M754" i="2"/>
  <c r="M753" i="2"/>
  <c r="M752" i="2"/>
  <c r="M751" i="2"/>
  <c r="M750" i="2"/>
  <c r="M749" i="2"/>
  <c r="M748" i="2"/>
  <c r="M747" i="2"/>
  <c r="M746" i="2"/>
  <c r="M745" i="2"/>
  <c r="M744" i="2"/>
  <c r="M743" i="2"/>
  <c r="M742" i="2"/>
  <c r="M741" i="2"/>
  <c r="M740" i="2"/>
  <c r="M739" i="2"/>
  <c r="M738" i="2"/>
  <c r="M737" i="2"/>
  <c r="M736" i="2"/>
  <c r="M735" i="2"/>
  <c r="M734" i="2"/>
  <c r="M733" i="2"/>
  <c r="M732" i="2"/>
  <c r="M731" i="2"/>
  <c r="M730" i="2"/>
  <c r="M729" i="2"/>
  <c r="M728" i="2"/>
  <c r="M727" i="2"/>
  <c r="M726" i="2"/>
  <c r="M725" i="2"/>
  <c r="M724" i="2"/>
  <c r="M723" i="2"/>
  <c r="M722" i="2"/>
  <c r="M721" i="2"/>
  <c r="M720" i="2"/>
  <c r="M719" i="2"/>
  <c r="M718" i="2"/>
  <c r="M717" i="2"/>
  <c r="M716" i="2"/>
  <c r="M715" i="2"/>
  <c r="M714" i="2"/>
  <c r="M713" i="2"/>
  <c r="M712" i="2"/>
  <c r="M711" i="2"/>
  <c r="M710" i="2"/>
  <c r="M709" i="2"/>
  <c r="M708" i="2"/>
  <c r="M707" i="2"/>
  <c r="M706" i="2"/>
  <c r="M705" i="2"/>
  <c r="M704" i="2"/>
  <c r="M703" i="2"/>
  <c r="M702" i="2"/>
  <c r="M701" i="2"/>
  <c r="M700" i="2"/>
  <c r="M699" i="2"/>
  <c r="M698" i="2"/>
  <c r="M697" i="2"/>
  <c r="M696" i="2"/>
  <c r="M695" i="2"/>
  <c r="M694" i="2"/>
  <c r="M693" i="2"/>
  <c r="M692" i="2"/>
  <c r="M691" i="2"/>
  <c r="M690" i="2"/>
  <c r="M689" i="2"/>
  <c r="M688" i="2"/>
  <c r="M687" i="2"/>
  <c r="M686" i="2"/>
  <c r="M685" i="2"/>
  <c r="M684" i="2"/>
  <c r="M683" i="2"/>
  <c r="M682" i="2"/>
  <c r="M681" i="2"/>
  <c r="M680" i="2"/>
  <c r="M679" i="2"/>
  <c r="M678" i="2"/>
  <c r="M677" i="2"/>
  <c r="M676" i="2"/>
  <c r="M675" i="2"/>
  <c r="M674" i="2"/>
  <c r="M673" i="2"/>
  <c r="M672" i="2"/>
  <c r="M671" i="2"/>
  <c r="M670" i="2"/>
  <c r="M669" i="2"/>
  <c r="M668" i="2"/>
  <c r="M667" i="2"/>
  <c r="M666" i="2"/>
  <c r="M665" i="2"/>
  <c r="M664" i="2"/>
  <c r="M663" i="2"/>
  <c r="M662" i="2"/>
  <c r="M661" i="2"/>
  <c r="M660" i="2"/>
  <c r="M659" i="2"/>
  <c r="M658" i="2"/>
  <c r="M657" i="2"/>
  <c r="M656" i="2"/>
  <c r="M655" i="2"/>
  <c r="M654" i="2"/>
  <c r="M653" i="2"/>
  <c r="M652" i="2"/>
  <c r="M651" i="2"/>
  <c r="M650" i="2"/>
  <c r="M649" i="2"/>
  <c r="M648" i="2"/>
  <c r="M647" i="2"/>
  <c r="M646" i="2"/>
  <c r="M645" i="2"/>
  <c r="M644" i="2"/>
  <c r="M643" i="2"/>
  <c r="M642" i="2"/>
  <c r="M641" i="2"/>
  <c r="M640" i="2"/>
  <c r="M639" i="2"/>
  <c r="M638" i="2"/>
  <c r="M637" i="2"/>
  <c r="M636" i="2"/>
  <c r="M635" i="2"/>
  <c r="M634" i="2"/>
  <c r="M633" i="2"/>
  <c r="M632" i="2"/>
  <c r="M631" i="2"/>
  <c r="M630" i="2"/>
  <c r="M629" i="2"/>
  <c r="M628" i="2"/>
  <c r="M627" i="2"/>
  <c r="M626" i="2"/>
  <c r="M625" i="2"/>
  <c r="M624" i="2"/>
  <c r="M623" i="2"/>
  <c r="M622" i="2"/>
  <c r="M621" i="2"/>
  <c r="M620" i="2"/>
  <c r="M619" i="2"/>
  <c r="M618" i="2"/>
  <c r="M617" i="2"/>
  <c r="M616" i="2"/>
  <c r="M615" i="2"/>
  <c r="M614" i="2"/>
  <c r="M613" i="2"/>
  <c r="M612" i="2"/>
  <c r="M611" i="2"/>
  <c r="M610" i="2"/>
  <c r="M609" i="2"/>
  <c r="M608" i="2"/>
  <c r="M607" i="2"/>
  <c r="M606" i="2"/>
  <c r="M605" i="2"/>
  <c r="M604" i="2"/>
  <c r="M603" i="2"/>
  <c r="M602" i="2"/>
  <c r="M601" i="2"/>
  <c r="M600" i="2"/>
  <c r="M599" i="2"/>
  <c r="M598" i="2"/>
  <c r="M597" i="2"/>
  <c r="M596" i="2"/>
  <c r="M595" i="2"/>
  <c r="M594" i="2"/>
  <c r="M593" i="2"/>
  <c r="M592" i="2"/>
  <c r="M591" i="2"/>
  <c r="M590" i="2"/>
  <c r="M589" i="2"/>
  <c r="M588" i="2"/>
  <c r="M587" i="2"/>
  <c r="M586" i="2"/>
  <c r="M585" i="2"/>
  <c r="M584" i="2"/>
  <c r="M583" i="2"/>
  <c r="M582" i="2"/>
  <c r="M581" i="2"/>
  <c r="M580" i="2"/>
  <c r="M579" i="2"/>
  <c r="M578" i="2"/>
  <c r="M577" i="2"/>
  <c r="M576" i="2"/>
  <c r="M575" i="2"/>
  <c r="M574" i="2"/>
  <c r="M573" i="2"/>
  <c r="M572" i="2"/>
  <c r="M571" i="2"/>
  <c r="M570" i="2"/>
  <c r="M569" i="2"/>
  <c r="M568" i="2"/>
  <c r="M567" i="2"/>
  <c r="M566" i="2"/>
  <c r="M565" i="2"/>
  <c r="M564" i="2"/>
  <c r="M563" i="2"/>
  <c r="M562" i="2"/>
  <c r="M561" i="2"/>
  <c r="M560" i="2"/>
  <c r="M559" i="2"/>
  <c r="M558" i="2"/>
  <c r="M557" i="2"/>
  <c r="M556" i="2"/>
  <c r="M555" i="2"/>
  <c r="M554" i="2"/>
  <c r="M553" i="2"/>
  <c r="M552" i="2"/>
  <c r="M551" i="2"/>
  <c r="M550" i="2"/>
  <c r="M549" i="2"/>
  <c r="M548" i="2"/>
  <c r="M547" i="2"/>
  <c r="M546" i="2"/>
  <c r="M545" i="2"/>
  <c r="M544" i="2"/>
  <c r="M543" i="2"/>
  <c r="M542" i="2"/>
  <c r="M541" i="2"/>
  <c r="M540" i="2"/>
  <c r="M539" i="2"/>
  <c r="M538" i="2"/>
  <c r="M537" i="2"/>
  <c r="M536" i="2"/>
  <c r="M535" i="2"/>
  <c r="M534" i="2"/>
  <c r="M533" i="2"/>
  <c r="M532" i="2"/>
  <c r="M531" i="2"/>
  <c r="M530" i="2"/>
  <c r="M529" i="2"/>
  <c r="M528" i="2"/>
  <c r="M527" i="2"/>
  <c r="M526" i="2"/>
  <c r="M525" i="2"/>
  <c r="M524" i="2"/>
  <c r="M523" i="2"/>
  <c r="M522" i="2"/>
  <c r="M521" i="2"/>
  <c r="M520" i="2"/>
  <c r="M519" i="2"/>
  <c r="M518" i="2"/>
  <c r="M517" i="2"/>
  <c r="M516" i="2"/>
  <c r="M515" i="2"/>
  <c r="M514" i="2"/>
  <c r="M513" i="2"/>
  <c r="M512" i="2"/>
  <c r="M511" i="2"/>
  <c r="M510" i="2"/>
  <c r="M509" i="2"/>
  <c r="M508" i="2"/>
  <c r="M507" i="2"/>
  <c r="M506" i="2"/>
  <c r="M505" i="2"/>
  <c r="M504" i="2"/>
  <c r="M503" i="2"/>
  <c r="M502" i="2"/>
  <c r="M501" i="2"/>
  <c r="M500" i="2"/>
  <c r="M499" i="2"/>
  <c r="M498" i="2"/>
  <c r="M497" i="2"/>
  <c r="M496" i="2"/>
  <c r="M495" i="2"/>
  <c r="M494" i="2"/>
  <c r="M493" i="2"/>
  <c r="M492" i="2"/>
  <c r="M491" i="2"/>
  <c r="M490" i="2"/>
  <c r="M489" i="2"/>
  <c r="M488" i="2"/>
  <c r="M487" i="2"/>
  <c r="M486" i="2"/>
  <c r="M485" i="2"/>
  <c r="M484" i="2"/>
  <c r="M483" i="2"/>
  <c r="M482" i="2"/>
  <c r="M481" i="2"/>
  <c r="M480" i="2"/>
  <c r="M479" i="2"/>
  <c r="M478" i="2"/>
  <c r="M477" i="2"/>
  <c r="M476" i="2"/>
  <c r="M475" i="2"/>
  <c r="M474" i="2"/>
  <c r="M473" i="2"/>
  <c r="M472" i="2"/>
  <c r="M471" i="2"/>
  <c r="M470" i="2"/>
  <c r="M469" i="2"/>
  <c r="M468" i="2"/>
  <c r="M467" i="2"/>
  <c r="M466" i="2"/>
  <c r="M465" i="2"/>
  <c r="M464" i="2"/>
  <c r="M463" i="2"/>
  <c r="M462" i="2"/>
  <c r="M461" i="2"/>
  <c r="M460" i="2"/>
  <c r="M459" i="2"/>
  <c r="M458" i="2"/>
  <c r="M457" i="2"/>
  <c r="M456" i="2"/>
  <c r="M455" i="2"/>
  <c r="M454" i="2"/>
  <c r="M453" i="2"/>
  <c r="M452" i="2"/>
  <c r="M451" i="2"/>
  <c r="M450" i="2"/>
  <c r="M449" i="2"/>
  <c r="M448" i="2"/>
  <c r="M447" i="2"/>
  <c r="M446" i="2"/>
  <c r="M445" i="2"/>
  <c r="M444" i="2"/>
  <c r="M443" i="2"/>
  <c r="M442" i="2"/>
  <c r="M441" i="2"/>
  <c r="M440" i="2"/>
  <c r="M439" i="2"/>
  <c r="M438" i="2"/>
  <c r="M437" i="2"/>
  <c r="M436" i="2"/>
  <c r="M435" i="2"/>
  <c r="M434" i="2"/>
  <c r="M433" i="2"/>
  <c r="M432" i="2"/>
  <c r="M431" i="2"/>
  <c r="M430" i="2"/>
  <c r="M429" i="2"/>
  <c r="M428" i="2"/>
  <c r="M427" i="2"/>
  <c r="M426" i="2"/>
  <c r="M425" i="2"/>
  <c r="M424" i="2"/>
  <c r="M423" i="2"/>
  <c r="M422" i="2"/>
  <c r="M421" i="2"/>
  <c r="M420" i="2"/>
  <c r="M419" i="2"/>
  <c r="M418" i="2"/>
  <c r="M417" i="2"/>
  <c r="M416" i="2"/>
  <c r="M415" i="2"/>
  <c r="M414" i="2"/>
  <c r="M413" i="2"/>
  <c r="M412" i="2"/>
  <c r="M411" i="2"/>
  <c r="M410" i="2"/>
  <c r="M409" i="2"/>
  <c r="M408" i="2"/>
  <c r="M407" i="2"/>
  <c r="M406" i="2"/>
  <c r="M405" i="2"/>
  <c r="M404" i="2"/>
  <c r="M403" i="2"/>
  <c r="M402" i="2"/>
  <c r="M401" i="2"/>
  <c r="M400" i="2"/>
  <c r="M399" i="2"/>
  <c r="M398" i="2"/>
  <c r="M397" i="2"/>
  <c r="M396" i="2"/>
  <c r="M395" i="2"/>
  <c r="M394" i="2"/>
  <c r="M393" i="2"/>
  <c r="M392" i="2"/>
  <c r="M391" i="2"/>
  <c r="M390" i="2"/>
  <c r="M389" i="2"/>
  <c r="M388" i="2"/>
  <c r="M387" i="2"/>
  <c r="M386" i="2"/>
  <c r="M385" i="2"/>
  <c r="M384" i="2"/>
  <c r="M383" i="2"/>
  <c r="M382" i="2"/>
  <c r="M381" i="2"/>
  <c r="M380" i="2"/>
  <c r="M379" i="2"/>
  <c r="M378" i="2"/>
  <c r="M377" i="2"/>
  <c r="M376" i="2"/>
  <c r="M375" i="2"/>
  <c r="M374" i="2"/>
  <c r="M373" i="2"/>
  <c r="M372" i="2"/>
  <c r="M371" i="2"/>
  <c r="M370" i="2"/>
  <c r="M369" i="2"/>
  <c r="M368" i="2"/>
  <c r="M367" i="2"/>
  <c r="M366" i="2"/>
  <c r="M365" i="2"/>
  <c r="M364" i="2"/>
  <c r="M363" i="2"/>
  <c r="M362" i="2"/>
  <c r="M361" i="2"/>
  <c r="M360" i="2"/>
  <c r="M359" i="2"/>
  <c r="M358" i="2"/>
  <c r="M357" i="2"/>
  <c r="M356" i="2"/>
  <c r="M355" i="2"/>
  <c r="M354" i="2"/>
  <c r="M353" i="2"/>
  <c r="M352" i="2"/>
  <c r="M351" i="2"/>
  <c r="M350" i="2"/>
  <c r="M349" i="2"/>
  <c r="M348" i="2"/>
  <c r="M347" i="2"/>
  <c r="M346" i="2"/>
  <c r="M345" i="2"/>
  <c r="M344" i="2"/>
  <c r="M343" i="2"/>
  <c r="M342" i="2"/>
  <c r="M341" i="2"/>
  <c r="M340" i="2"/>
  <c r="M339" i="2"/>
  <c r="M338" i="2"/>
  <c r="M337" i="2"/>
  <c r="M336" i="2"/>
  <c r="M335" i="2"/>
  <c r="M334" i="2"/>
  <c r="M333" i="2"/>
  <c r="M332" i="2"/>
  <c r="M331" i="2"/>
  <c r="M330" i="2"/>
  <c r="M329" i="2"/>
  <c r="M328" i="2"/>
  <c r="M327" i="2"/>
  <c r="M326" i="2"/>
  <c r="M325" i="2"/>
  <c r="M324" i="2"/>
  <c r="M323" i="2"/>
  <c r="M322" i="2"/>
  <c r="M321" i="2"/>
  <c r="M320" i="2"/>
  <c r="M319" i="2"/>
  <c r="M318" i="2"/>
  <c r="M317" i="2"/>
  <c r="M316" i="2"/>
  <c r="M315" i="2"/>
  <c r="M314" i="2"/>
  <c r="M313" i="2"/>
  <c r="M312" i="2"/>
  <c r="M311" i="2"/>
  <c r="M310" i="2"/>
  <c r="M309" i="2"/>
  <c r="M308" i="2"/>
  <c r="M307" i="2"/>
  <c r="M306" i="2"/>
  <c r="M305" i="2"/>
  <c r="M304" i="2"/>
  <c r="M303" i="2"/>
  <c r="M302" i="2"/>
  <c r="M301" i="2"/>
  <c r="M300" i="2"/>
  <c r="M299" i="2"/>
  <c r="M298" i="2"/>
  <c r="M297" i="2"/>
  <c r="M296" i="2"/>
  <c r="M295" i="2"/>
  <c r="M294" i="2"/>
  <c r="M293" i="2"/>
  <c r="M292" i="2"/>
  <c r="M291" i="2"/>
  <c r="M290" i="2"/>
  <c r="M289" i="2"/>
  <c r="M288" i="2"/>
  <c r="M287" i="2"/>
  <c r="M286" i="2"/>
  <c r="M285" i="2"/>
  <c r="M284" i="2"/>
  <c r="M283" i="2"/>
  <c r="M282" i="2"/>
  <c r="M281" i="2"/>
  <c r="M280" i="2"/>
  <c r="M279" i="2"/>
  <c r="M278" i="2"/>
  <c r="M277" i="2"/>
  <c r="M276" i="2"/>
  <c r="M275" i="2"/>
  <c r="M274" i="2"/>
  <c r="M273" i="2"/>
  <c r="M272" i="2"/>
  <c r="M271" i="2"/>
  <c r="M270" i="2"/>
  <c r="M269" i="2"/>
  <c r="M268" i="2"/>
  <c r="M267" i="2"/>
  <c r="M266" i="2"/>
  <c r="M265" i="2"/>
  <c r="M264" i="2"/>
  <c r="M263" i="2"/>
  <c r="M262" i="2"/>
  <c r="M261" i="2"/>
  <c r="M260" i="2"/>
  <c r="M259" i="2"/>
  <c r="M258" i="2"/>
  <c r="M257" i="2"/>
  <c r="M256" i="2"/>
  <c r="M255" i="2"/>
  <c r="M254" i="2"/>
  <c r="M253" i="2"/>
  <c r="M252" i="2"/>
  <c r="M251" i="2"/>
  <c r="M250" i="2"/>
  <c r="M249" i="2"/>
  <c r="M248" i="2"/>
  <c r="M247" i="2"/>
  <c r="M246" i="2"/>
  <c r="M245" i="2"/>
  <c r="M244" i="2"/>
  <c r="M243" i="2"/>
  <c r="M242" i="2"/>
  <c r="M241" i="2"/>
  <c r="M240" i="2"/>
  <c r="M239" i="2"/>
  <c r="M238" i="2"/>
  <c r="M237" i="2"/>
  <c r="M236" i="2"/>
  <c r="M235" i="2"/>
  <c r="M234" i="2"/>
  <c r="M233" i="2"/>
  <c r="M232" i="2"/>
  <c r="M231" i="2"/>
  <c r="M230" i="2"/>
  <c r="M229" i="2"/>
  <c r="M228" i="2"/>
  <c r="M227" i="2"/>
  <c r="M226" i="2"/>
  <c r="M225" i="2"/>
  <c r="M224" i="2"/>
  <c r="M223" i="2"/>
  <c r="M222" i="2"/>
  <c r="M221" i="2"/>
  <c r="M220" i="2"/>
  <c r="M219" i="2"/>
  <c r="M218" i="2"/>
  <c r="M217" i="2"/>
  <c r="M216" i="2"/>
  <c r="M215" i="2"/>
  <c r="M214" i="2"/>
  <c r="M213" i="2"/>
  <c r="M212" i="2"/>
  <c r="M211" i="2"/>
  <c r="M210" i="2"/>
  <c r="M209" i="2"/>
  <c r="M208" i="2"/>
  <c r="M207" i="2"/>
  <c r="M206" i="2"/>
  <c r="M205" i="2"/>
  <c r="M204" i="2"/>
  <c r="M203" i="2"/>
  <c r="M202" i="2"/>
  <c r="M201" i="2"/>
  <c r="M200" i="2"/>
  <c r="M199" i="2"/>
  <c r="M198" i="2"/>
  <c r="M197" i="2"/>
  <c r="M196" i="2"/>
  <c r="M195" i="2"/>
  <c r="M194" i="2"/>
  <c r="M193" i="2"/>
  <c r="M192" i="2"/>
  <c r="M191" i="2"/>
  <c r="M190" i="2"/>
  <c r="M189" i="2"/>
  <c r="M188" i="2"/>
  <c r="M187" i="2"/>
  <c r="M186" i="2"/>
  <c r="M185" i="2"/>
  <c r="M184" i="2"/>
  <c r="M183" i="2"/>
  <c r="M182" i="2"/>
  <c r="M181" i="2"/>
  <c r="M180" i="2"/>
  <c r="M179" i="2"/>
  <c r="M178" i="2"/>
  <c r="M177" i="2"/>
  <c r="M176" i="2"/>
  <c r="M175" i="2"/>
  <c r="M174" i="2"/>
  <c r="M173" i="2"/>
  <c r="M172" i="2"/>
  <c r="M171" i="2"/>
  <c r="M170" i="2"/>
  <c r="M169" i="2"/>
  <c r="M168" i="2"/>
  <c r="M167" i="2"/>
  <c r="M166" i="2"/>
  <c r="M165" i="2"/>
  <c r="M164" i="2"/>
  <c r="M163" i="2"/>
  <c r="M162" i="2"/>
  <c r="M161" i="2"/>
  <c r="M160" i="2"/>
  <c r="M159" i="2"/>
  <c r="M158" i="2"/>
  <c r="M157" i="2"/>
  <c r="M156" i="2"/>
  <c r="M155" i="2"/>
  <c r="M154" i="2"/>
  <c r="M153" i="2"/>
  <c r="M152" i="2"/>
  <c r="M151" i="2"/>
  <c r="M150" i="2"/>
  <c r="M149" i="2"/>
  <c r="M148" i="2"/>
  <c r="M147" i="2"/>
  <c r="M146" i="2"/>
  <c r="M145" i="2"/>
  <c r="M144" i="2"/>
  <c r="M143" i="2"/>
  <c r="M142" i="2"/>
  <c r="M141" i="2"/>
  <c r="M140" i="2"/>
  <c r="M139" i="2"/>
  <c r="M138" i="2"/>
  <c r="M137" i="2"/>
  <c r="M136" i="2"/>
  <c r="M135" i="2"/>
  <c r="M134" i="2"/>
  <c r="M133" i="2"/>
  <c r="M132" i="2"/>
  <c r="M131" i="2"/>
  <c r="M130" i="2"/>
  <c r="M129" i="2"/>
  <c r="M128" i="2"/>
  <c r="M127" i="2"/>
  <c r="M126" i="2"/>
  <c r="M125" i="2"/>
  <c r="M124" i="2"/>
  <c r="M123" i="2"/>
  <c r="M122" i="2"/>
  <c r="M121" i="2"/>
  <c r="M120" i="2"/>
  <c r="M119" i="2"/>
  <c r="M118" i="2"/>
  <c r="M117" i="2"/>
  <c r="M116" i="2"/>
  <c r="M115" i="2"/>
  <c r="M114" i="2"/>
  <c r="M113" i="2"/>
  <c r="M112" i="2"/>
  <c r="M111" i="2"/>
  <c r="M110" i="2"/>
  <c r="M109" i="2"/>
  <c r="M108" i="2"/>
  <c r="M107" i="2"/>
  <c r="M106" i="2"/>
  <c r="M105" i="2"/>
  <c r="M104" i="2"/>
  <c r="M103" i="2"/>
  <c r="M102" i="2"/>
  <c r="M101" i="2"/>
  <c r="M100" i="2"/>
  <c r="M99" i="2"/>
  <c r="M98" i="2"/>
  <c r="M97" i="2"/>
  <c r="M96" i="2"/>
  <c r="M95" i="2"/>
  <c r="M94" i="2"/>
  <c r="M93" i="2"/>
  <c r="M92" i="2"/>
  <c r="M91" i="2"/>
  <c r="M90" i="2"/>
  <c r="M89" i="2"/>
  <c r="M88" i="2"/>
  <c r="M87" i="2"/>
  <c r="M86" i="2"/>
  <c r="M85" i="2"/>
  <c r="M84" i="2"/>
  <c r="M83" i="2"/>
  <c r="M82" i="2"/>
  <c r="M81" i="2"/>
  <c r="M80" i="2"/>
  <c r="M79" i="2"/>
  <c r="M78" i="2"/>
  <c r="M77" i="2"/>
  <c r="M76" i="2"/>
  <c r="M75" i="2"/>
  <c r="M74" i="2"/>
  <c r="M73" i="2"/>
  <c r="M72" i="2"/>
  <c r="M71" i="2"/>
  <c r="M70" i="2"/>
  <c r="M68" i="2"/>
  <c r="M67" i="2"/>
  <c r="M66" i="2"/>
  <c r="M65" i="2"/>
  <c r="M64" i="2"/>
  <c r="M63" i="2"/>
  <c r="M62" i="2"/>
  <c r="M61" i="2"/>
  <c r="M60" i="2"/>
  <c r="M59" i="2"/>
  <c r="M58" i="2"/>
  <c r="M57" i="2"/>
  <c r="M56" i="2"/>
  <c r="M55" i="2"/>
  <c r="M54" i="2"/>
  <c r="M52" i="2"/>
  <c r="M51" i="2"/>
  <c r="M50" i="2"/>
  <c r="M49" i="2"/>
  <c r="M48" i="2"/>
  <c r="M47" i="2"/>
  <c r="M46" i="2"/>
  <c r="M45" i="2"/>
  <c r="M44" i="2"/>
  <c r="M43" i="2"/>
  <c r="M42" i="2"/>
  <c r="M41" i="2"/>
  <c r="M40" i="2"/>
  <c r="M39" i="2"/>
  <c r="M38" i="2"/>
  <c r="M37" i="2"/>
  <c r="M36" i="2"/>
  <c r="M35" i="2"/>
  <c r="M34" i="2"/>
  <c r="M33" i="2"/>
  <c r="M32" i="2"/>
  <c r="M31" i="2"/>
  <c r="M30" i="2"/>
  <c r="M29" i="2"/>
  <c r="M28" i="2"/>
  <c r="M27" i="2"/>
  <c r="M26" i="2"/>
  <c r="M25" i="2"/>
  <c r="M24" i="2"/>
  <c r="M23" i="2"/>
  <c r="M22" i="2"/>
  <c r="M21" i="2"/>
  <c r="M20" i="2"/>
  <c r="M19" i="2"/>
  <c r="M18" i="2"/>
  <c r="M17" i="2"/>
  <c r="M16" i="2"/>
  <c r="M15" i="2"/>
  <c r="M14" i="2"/>
  <c r="M13" i="2"/>
  <c r="M12" i="2"/>
  <c r="M11" i="2"/>
  <c r="M10" i="2"/>
  <c r="M9" i="2"/>
  <c r="M8" i="2"/>
  <c r="M7" i="2"/>
  <c r="M6" i="2"/>
  <c r="M5" i="2"/>
  <c r="M4" i="2"/>
  <c r="M3" i="2"/>
  <c r="L5001" i="2"/>
  <c r="K5001" i="2"/>
  <c r="L5000" i="2"/>
  <c r="K5000" i="2"/>
  <c r="L4999" i="2"/>
  <c r="K4999" i="2"/>
  <c r="L4998" i="2"/>
  <c r="K4998" i="2"/>
  <c r="L4997" i="2"/>
  <c r="K4997" i="2"/>
  <c r="L4996" i="2"/>
  <c r="K4996" i="2"/>
  <c r="L4995" i="2"/>
  <c r="K4995" i="2"/>
  <c r="L4994" i="2"/>
  <c r="K4994" i="2"/>
  <c r="L4993" i="2"/>
  <c r="K4993" i="2"/>
  <c r="L4992" i="2"/>
  <c r="K4992" i="2"/>
  <c r="L4991" i="2"/>
  <c r="K4991" i="2"/>
  <c r="L4990" i="2"/>
  <c r="K4990" i="2"/>
  <c r="L4989" i="2"/>
  <c r="K4989" i="2"/>
  <c r="L4988" i="2"/>
  <c r="K4988" i="2"/>
  <c r="L4987" i="2"/>
  <c r="K4987" i="2"/>
  <c r="L4986" i="2"/>
  <c r="K4986" i="2"/>
  <c r="L4985" i="2"/>
  <c r="K4985" i="2"/>
  <c r="L4984" i="2"/>
  <c r="K4984" i="2"/>
  <c r="L4983" i="2"/>
  <c r="K4983" i="2"/>
  <c r="L4982" i="2"/>
  <c r="K4982" i="2"/>
  <c r="L4981" i="2"/>
  <c r="K4981" i="2"/>
  <c r="L4980" i="2"/>
  <c r="K4980" i="2"/>
  <c r="L4979" i="2"/>
  <c r="K4979" i="2"/>
  <c r="L4978" i="2"/>
  <c r="K4978" i="2"/>
  <c r="L4977" i="2"/>
  <c r="K4977" i="2"/>
  <c r="L4976" i="2"/>
  <c r="K4976" i="2"/>
  <c r="L4975" i="2"/>
  <c r="K4975" i="2"/>
  <c r="L4974" i="2"/>
  <c r="K4974" i="2"/>
  <c r="L4973" i="2"/>
  <c r="K4973" i="2"/>
  <c r="L4972" i="2"/>
  <c r="K4972" i="2"/>
  <c r="L4971" i="2"/>
  <c r="K4971" i="2"/>
  <c r="L4970" i="2"/>
  <c r="K4970" i="2"/>
  <c r="L4969" i="2"/>
  <c r="K4969" i="2"/>
  <c r="L4968" i="2"/>
  <c r="K4968" i="2"/>
  <c r="L4967" i="2"/>
  <c r="K4967" i="2"/>
  <c r="L4966" i="2"/>
  <c r="K4966" i="2"/>
  <c r="L4965" i="2"/>
  <c r="K4965" i="2"/>
  <c r="L4964" i="2"/>
  <c r="K4964" i="2"/>
  <c r="L4963" i="2"/>
  <c r="K4963" i="2"/>
  <c r="L4962" i="2"/>
  <c r="K4962" i="2"/>
  <c r="L4961" i="2"/>
  <c r="K4961" i="2"/>
  <c r="L4960" i="2"/>
  <c r="K4960" i="2"/>
  <c r="L4959" i="2"/>
  <c r="K4959" i="2"/>
  <c r="L4958" i="2"/>
  <c r="K4958" i="2"/>
  <c r="L4957" i="2"/>
  <c r="K4957" i="2"/>
  <c r="L4956" i="2"/>
  <c r="K4956" i="2"/>
  <c r="L4955" i="2"/>
  <c r="K4955" i="2"/>
  <c r="L4954" i="2"/>
  <c r="K4954" i="2"/>
  <c r="L4953" i="2"/>
  <c r="K4953" i="2"/>
  <c r="L4952" i="2"/>
  <c r="K4952" i="2"/>
  <c r="L4951" i="2"/>
  <c r="K4951" i="2"/>
  <c r="L4950" i="2"/>
  <c r="K4950" i="2"/>
  <c r="L4949" i="2"/>
  <c r="K4949" i="2"/>
  <c r="L4948" i="2"/>
  <c r="K4948" i="2"/>
  <c r="L4947" i="2"/>
  <c r="K4947" i="2"/>
  <c r="L4946" i="2"/>
  <c r="K4946" i="2"/>
  <c r="L4945" i="2"/>
  <c r="K4945" i="2"/>
  <c r="L4944" i="2"/>
  <c r="K4944" i="2"/>
  <c r="L4943" i="2"/>
  <c r="K4943" i="2"/>
  <c r="L4942" i="2"/>
  <c r="K4942" i="2"/>
  <c r="L4941" i="2"/>
  <c r="K4941" i="2"/>
  <c r="L4940" i="2"/>
  <c r="K4940" i="2"/>
  <c r="L4939" i="2"/>
  <c r="K4939" i="2"/>
  <c r="L4938" i="2"/>
  <c r="K4938" i="2"/>
  <c r="L4937" i="2"/>
  <c r="K4937" i="2"/>
  <c r="L4936" i="2"/>
  <c r="K4936" i="2"/>
  <c r="L4935" i="2"/>
  <c r="K4935" i="2"/>
  <c r="L4934" i="2"/>
  <c r="K4934" i="2"/>
  <c r="L4933" i="2"/>
  <c r="K4933" i="2"/>
  <c r="L4932" i="2"/>
  <c r="K4932" i="2"/>
  <c r="L4931" i="2"/>
  <c r="K4931" i="2"/>
  <c r="L4930" i="2"/>
  <c r="K4930" i="2"/>
  <c r="L4929" i="2"/>
  <c r="K4929" i="2"/>
  <c r="L4928" i="2"/>
  <c r="K4928" i="2"/>
  <c r="L4927" i="2"/>
  <c r="K4927" i="2"/>
  <c r="L4926" i="2"/>
  <c r="K4926" i="2"/>
  <c r="L4925" i="2"/>
  <c r="K4925" i="2"/>
  <c r="L4924" i="2"/>
  <c r="K4924" i="2"/>
  <c r="L4923" i="2"/>
  <c r="K4923" i="2"/>
  <c r="L4922" i="2"/>
  <c r="K4922" i="2"/>
  <c r="L4921" i="2"/>
  <c r="K4921" i="2"/>
  <c r="L4920" i="2"/>
  <c r="K4920" i="2"/>
  <c r="L4919" i="2"/>
  <c r="K4919" i="2"/>
  <c r="L4918" i="2"/>
  <c r="K4918" i="2"/>
  <c r="L4917" i="2"/>
  <c r="K4917" i="2"/>
  <c r="L4916" i="2"/>
  <c r="K4916" i="2"/>
  <c r="L4915" i="2"/>
  <c r="K4915" i="2"/>
  <c r="L4914" i="2"/>
  <c r="K4914" i="2"/>
  <c r="L4913" i="2"/>
  <c r="K4913" i="2"/>
  <c r="L4912" i="2"/>
  <c r="K4912" i="2"/>
  <c r="L4911" i="2"/>
  <c r="K4911" i="2"/>
  <c r="L4910" i="2"/>
  <c r="K4910" i="2"/>
  <c r="L4909" i="2"/>
  <c r="K4909" i="2"/>
  <c r="L4908" i="2"/>
  <c r="K4908" i="2"/>
  <c r="L4907" i="2"/>
  <c r="K4907" i="2"/>
  <c r="L4906" i="2"/>
  <c r="K4906" i="2"/>
  <c r="L4905" i="2"/>
  <c r="K4905" i="2"/>
  <c r="L4904" i="2"/>
  <c r="K4904" i="2"/>
  <c r="L4903" i="2"/>
  <c r="K4903" i="2"/>
  <c r="L4902" i="2"/>
  <c r="K4902" i="2"/>
  <c r="L4901" i="2"/>
  <c r="K4901" i="2"/>
  <c r="L4900" i="2"/>
  <c r="K4900" i="2"/>
  <c r="L4899" i="2"/>
  <c r="K4899" i="2"/>
  <c r="L4898" i="2"/>
  <c r="K4898" i="2"/>
  <c r="L4897" i="2"/>
  <c r="K4897" i="2"/>
  <c r="L4896" i="2"/>
  <c r="K4896" i="2"/>
  <c r="L4895" i="2"/>
  <c r="K4895" i="2"/>
  <c r="L4894" i="2"/>
  <c r="K4894" i="2"/>
  <c r="L4893" i="2"/>
  <c r="K4893" i="2"/>
  <c r="L4892" i="2"/>
  <c r="K4892" i="2"/>
  <c r="L4891" i="2"/>
  <c r="K4891" i="2"/>
  <c r="L4890" i="2"/>
  <c r="K4890" i="2"/>
  <c r="L4889" i="2"/>
  <c r="K4889" i="2"/>
  <c r="L4888" i="2"/>
  <c r="K4888" i="2"/>
  <c r="L4887" i="2"/>
  <c r="K4887" i="2"/>
  <c r="L4886" i="2"/>
  <c r="K4886" i="2"/>
  <c r="L4885" i="2"/>
  <c r="K4885" i="2"/>
  <c r="L4884" i="2"/>
  <c r="K4884" i="2"/>
  <c r="L4883" i="2"/>
  <c r="K4883" i="2"/>
  <c r="L4882" i="2"/>
  <c r="K4882" i="2"/>
  <c r="L4881" i="2"/>
  <c r="K4881" i="2"/>
  <c r="L4880" i="2"/>
  <c r="K4880" i="2"/>
  <c r="L4879" i="2"/>
  <c r="K4879" i="2"/>
  <c r="L4878" i="2"/>
  <c r="K4878" i="2"/>
  <c r="L4877" i="2"/>
  <c r="K4877" i="2"/>
  <c r="L4876" i="2"/>
  <c r="K4876" i="2"/>
  <c r="L4875" i="2"/>
  <c r="K4875" i="2"/>
  <c r="L4874" i="2"/>
  <c r="K4874" i="2"/>
  <c r="L4873" i="2"/>
  <c r="K4873" i="2"/>
  <c r="L4872" i="2"/>
  <c r="K4872" i="2"/>
  <c r="L4871" i="2"/>
  <c r="K4871" i="2"/>
  <c r="L4870" i="2"/>
  <c r="K4870" i="2"/>
  <c r="L4869" i="2"/>
  <c r="K4869" i="2"/>
  <c r="L4868" i="2"/>
  <c r="K4868" i="2"/>
  <c r="L4867" i="2"/>
  <c r="K4867" i="2"/>
  <c r="L4866" i="2"/>
  <c r="K4866" i="2"/>
  <c r="L4865" i="2"/>
  <c r="K4865" i="2"/>
  <c r="L4864" i="2"/>
  <c r="K4864" i="2"/>
  <c r="L4863" i="2"/>
  <c r="K4863" i="2"/>
  <c r="L4862" i="2"/>
  <c r="K4862" i="2"/>
  <c r="L4861" i="2"/>
  <c r="K4861" i="2"/>
  <c r="L4860" i="2"/>
  <c r="K4860" i="2"/>
  <c r="L4859" i="2"/>
  <c r="K4859" i="2"/>
  <c r="L4858" i="2"/>
  <c r="K4858" i="2"/>
  <c r="L4857" i="2"/>
  <c r="K4857" i="2"/>
  <c r="L4856" i="2"/>
  <c r="K4856" i="2"/>
  <c r="L4855" i="2"/>
  <c r="K4855" i="2"/>
  <c r="L4854" i="2"/>
  <c r="K4854" i="2"/>
  <c r="L4853" i="2"/>
  <c r="K4853" i="2"/>
  <c r="L4852" i="2"/>
  <c r="K4852" i="2"/>
  <c r="L4851" i="2"/>
  <c r="K4851" i="2"/>
  <c r="L4850" i="2"/>
  <c r="K4850" i="2"/>
  <c r="L4849" i="2"/>
  <c r="K4849" i="2"/>
  <c r="L4848" i="2"/>
  <c r="K4848" i="2"/>
  <c r="L4847" i="2"/>
  <c r="K4847" i="2"/>
  <c r="L4846" i="2"/>
  <c r="K4846" i="2"/>
  <c r="L4845" i="2"/>
  <c r="K4845" i="2"/>
  <c r="L4844" i="2"/>
  <c r="K4844" i="2"/>
  <c r="L4843" i="2"/>
  <c r="K4843" i="2"/>
  <c r="L4842" i="2"/>
  <c r="K4842" i="2"/>
  <c r="L4841" i="2"/>
  <c r="K4841" i="2"/>
  <c r="L4840" i="2"/>
  <c r="K4840" i="2"/>
  <c r="L4839" i="2"/>
  <c r="K4839" i="2"/>
  <c r="L4838" i="2"/>
  <c r="K4838" i="2"/>
  <c r="L4837" i="2"/>
  <c r="K4837" i="2"/>
  <c r="L4836" i="2"/>
  <c r="K4836" i="2"/>
  <c r="L4835" i="2"/>
  <c r="K4835" i="2"/>
  <c r="L4834" i="2"/>
  <c r="K4834" i="2"/>
  <c r="L4833" i="2"/>
  <c r="K4833" i="2"/>
  <c r="L4832" i="2"/>
  <c r="K4832" i="2"/>
  <c r="L4831" i="2"/>
  <c r="K4831" i="2"/>
  <c r="L4830" i="2"/>
  <c r="K4830" i="2"/>
  <c r="L4829" i="2"/>
  <c r="K4829" i="2"/>
  <c r="L4828" i="2"/>
  <c r="K4828" i="2"/>
  <c r="L4827" i="2"/>
  <c r="K4827" i="2"/>
  <c r="L4826" i="2"/>
  <c r="K4826" i="2"/>
  <c r="L4825" i="2"/>
  <c r="K4825" i="2"/>
  <c r="L4824" i="2"/>
  <c r="K4824" i="2"/>
  <c r="L4823" i="2"/>
  <c r="K4823" i="2"/>
  <c r="L4822" i="2"/>
  <c r="K4822" i="2"/>
  <c r="L4821" i="2"/>
  <c r="K4821" i="2"/>
  <c r="L4820" i="2"/>
  <c r="K4820" i="2"/>
  <c r="L4819" i="2"/>
  <c r="K4819" i="2"/>
  <c r="L4818" i="2"/>
  <c r="K4818" i="2"/>
  <c r="L4817" i="2"/>
  <c r="K4817" i="2"/>
  <c r="L4816" i="2"/>
  <c r="K4816" i="2"/>
  <c r="L4815" i="2"/>
  <c r="K4815" i="2"/>
  <c r="L4814" i="2"/>
  <c r="K4814" i="2"/>
  <c r="L4813" i="2"/>
  <c r="K4813" i="2"/>
  <c r="L4812" i="2"/>
  <c r="K4812" i="2"/>
  <c r="L4811" i="2"/>
  <c r="K4811" i="2"/>
  <c r="L4810" i="2"/>
  <c r="K4810" i="2"/>
  <c r="L4809" i="2"/>
  <c r="K4809" i="2"/>
  <c r="L4808" i="2"/>
  <c r="K4808" i="2"/>
  <c r="L4807" i="2"/>
  <c r="K4807" i="2"/>
  <c r="L4806" i="2"/>
  <c r="K4806" i="2"/>
  <c r="L4805" i="2"/>
  <c r="K4805" i="2"/>
  <c r="L4804" i="2"/>
  <c r="K4804" i="2"/>
  <c r="L4803" i="2"/>
  <c r="K4803" i="2"/>
  <c r="L4802" i="2"/>
  <c r="K4802" i="2"/>
  <c r="L4801" i="2"/>
  <c r="K4801" i="2"/>
  <c r="L4800" i="2"/>
  <c r="K4800" i="2"/>
  <c r="L4799" i="2"/>
  <c r="K4799" i="2"/>
  <c r="L4798" i="2"/>
  <c r="K4798" i="2"/>
  <c r="L4797" i="2"/>
  <c r="K4797" i="2"/>
  <c r="L4796" i="2"/>
  <c r="K4796" i="2"/>
  <c r="L4795" i="2"/>
  <c r="K4795" i="2"/>
  <c r="L4794" i="2"/>
  <c r="K4794" i="2"/>
  <c r="L4793" i="2"/>
  <c r="K4793" i="2"/>
  <c r="L4792" i="2"/>
  <c r="K4792" i="2"/>
  <c r="L4791" i="2"/>
  <c r="K4791" i="2"/>
  <c r="L4790" i="2"/>
  <c r="K4790" i="2"/>
  <c r="L4789" i="2"/>
  <c r="K4789" i="2"/>
  <c r="L4788" i="2"/>
  <c r="K4788" i="2"/>
  <c r="L4787" i="2"/>
  <c r="K4787" i="2"/>
  <c r="L4786" i="2"/>
  <c r="K4786" i="2"/>
  <c r="L4785" i="2"/>
  <c r="K4785" i="2"/>
  <c r="L4784" i="2"/>
  <c r="K4784" i="2"/>
  <c r="L4783" i="2"/>
  <c r="K4783" i="2"/>
  <c r="L4782" i="2"/>
  <c r="K4782" i="2"/>
  <c r="L4781" i="2"/>
  <c r="K4781" i="2"/>
  <c r="L4780" i="2"/>
  <c r="K4780" i="2"/>
  <c r="L4779" i="2"/>
  <c r="K4779" i="2"/>
  <c r="L4778" i="2"/>
  <c r="K4778" i="2"/>
  <c r="L4777" i="2"/>
  <c r="K4777" i="2"/>
  <c r="L4776" i="2"/>
  <c r="K4776" i="2"/>
  <c r="L4775" i="2"/>
  <c r="K4775" i="2"/>
  <c r="L4774" i="2"/>
  <c r="K4774" i="2"/>
  <c r="L4773" i="2"/>
  <c r="K4773" i="2"/>
  <c r="L4772" i="2"/>
  <c r="K4772" i="2"/>
  <c r="L4771" i="2"/>
  <c r="K4771" i="2"/>
  <c r="L4770" i="2"/>
  <c r="K4770" i="2"/>
  <c r="L4769" i="2"/>
  <c r="K4769" i="2"/>
  <c r="L4768" i="2"/>
  <c r="K4768" i="2"/>
  <c r="L4767" i="2"/>
  <c r="K4767" i="2"/>
  <c r="L4766" i="2"/>
  <c r="K4766" i="2"/>
  <c r="L4765" i="2"/>
  <c r="K4765" i="2"/>
  <c r="L4764" i="2"/>
  <c r="K4764" i="2"/>
  <c r="L4763" i="2"/>
  <c r="K4763" i="2"/>
  <c r="L4762" i="2"/>
  <c r="K4762" i="2"/>
  <c r="L4761" i="2"/>
  <c r="K4761" i="2"/>
  <c r="L4760" i="2"/>
  <c r="K4760" i="2"/>
  <c r="L4759" i="2"/>
  <c r="K4759" i="2"/>
  <c r="L4758" i="2"/>
  <c r="K4758" i="2"/>
  <c r="L4757" i="2"/>
  <c r="K4757" i="2"/>
  <c r="L4756" i="2"/>
  <c r="K4756" i="2"/>
  <c r="L4755" i="2"/>
  <c r="K4755" i="2"/>
  <c r="L4754" i="2"/>
  <c r="K4754" i="2"/>
  <c r="L4753" i="2"/>
  <c r="K4753" i="2"/>
  <c r="L4752" i="2"/>
  <c r="K4752" i="2"/>
  <c r="L4751" i="2"/>
  <c r="K4751" i="2"/>
  <c r="L4750" i="2"/>
  <c r="K4750" i="2"/>
  <c r="L4749" i="2"/>
  <c r="K4749" i="2"/>
  <c r="L4748" i="2"/>
  <c r="K4748" i="2"/>
  <c r="L4747" i="2"/>
  <c r="K4747" i="2"/>
  <c r="L4746" i="2"/>
  <c r="K4746" i="2"/>
  <c r="L4745" i="2"/>
  <c r="K4745" i="2"/>
  <c r="L4744" i="2"/>
  <c r="K4744" i="2"/>
  <c r="L4743" i="2"/>
  <c r="K4743" i="2"/>
  <c r="L4742" i="2"/>
  <c r="K4742" i="2"/>
  <c r="L4741" i="2"/>
  <c r="K4741" i="2"/>
  <c r="L4740" i="2"/>
  <c r="K4740" i="2"/>
  <c r="L4739" i="2"/>
  <c r="K4739" i="2"/>
  <c r="L4738" i="2"/>
  <c r="K4738" i="2"/>
  <c r="L4737" i="2"/>
  <c r="K4737" i="2"/>
  <c r="L4736" i="2"/>
  <c r="K4736" i="2"/>
  <c r="L4735" i="2"/>
  <c r="K4735" i="2"/>
  <c r="L4734" i="2"/>
  <c r="K4734" i="2"/>
  <c r="L4733" i="2"/>
  <c r="K4733" i="2"/>
  <c r="L4732" i="2"/>
  <c r="K4732" i="2"/>
  <c r="L4731" i="2"/>
  <c r="K4731" i="2"/>
  <c r="L4730" i="2"/>
  <c r="K4730" i="2"/>
  <c r="L4729" i="2"/>
  <c r="K4729" i="2"/>
  <c r="L4728" i="2"/>
  <c r="K4728" i="2"/>
  <c r="L4727" i="2"/>
  <c r="K4727" i="2"/>
  <c r="L4726" i="2"/>
  <c r="K4726" i="2"/>
  <c r="L4725" i="2"/>
  <c r="K4725" i="2"/>
  <c r="L4724" i="2"/>
  <c r="K4724" i="2"/>
  <c r="L4723" i="2"/>
  <c r="K4723" i="2"/>
  <c r="L4722" i="2"/>
  <c r="K4722" i="2"/>
  <c r="L4721" i="2"/>
  <c r="K4721" i="2"/>
  <c r="L4720" i="2"/>
  <c r="K4720" i="2"/>
  <c r="L4719" i="2"/>
  <c r="K4719" i="2"/>
  <c r="L4718" i="2"/>
  <c r="K4718" i="2"/>
  <c r="L4717" i="2"/>
  <c r="K4717" i="2"/>
  <c r="L4716" i="2"/>
  <c r="K4716" i="2"/>
  <c r="L4715" i="2"/>
  <c r="K4715" i="2"/>
  <c r="L4714" i="2"/>
  <c r="K4714" i="2"/>
  <c r="L4713" i="2"/>
  <c r="K4713" i="2"/>
  <c r="L4712" i="2"/>
  <c r="K4712" i="2"/>
  <c r="L4711" i="2"/>
  <c r="K4711" i="2"/>
  <c r="L4710" i="2"/>
  <c r="K4710" i="2"/>
  <c r="L4709" i="2"/>
  <c r="K4709" i="2"/>
  <c r="L4708" i="2"/>
  <c r="K4708" i="2"/>
  <c r="L4707" i="2"/>
  <c r="K4707" i="2"/>
  <c r="L4706" i="2"/>
  <c r="K4706" i="2"/>
  <c r="L4705" i="2"/>
  <c r="K4705" i="2"/>
  <c r="L4704" i="2"/>
  <c r="K4704" i="2"/>
  <c r="L4703" i="2"/>
  <c r="K4703" i="2"/>
  <c r="L4702" i="2"/>
  <c r="K4702" i="2"/>
  <c r="L4701" i="2"/>
  <c r="K4701" i="2"/>
  <c r="L4700" i="2"/>
  <c r="K4700" i="2"/>
  <c r="L4699" i="2"/>
  <c r="K4699" i="2"/>
  <c r="L4698" i="2"/>
  <c r="K4698" i="2"/>
  <c r="L4697" i="2"/>
  <c r="K4697" i="2"/>
  <c r="L4696" i="2"/>
  <c r="K4696" i="2"/>
  <c r="L4695" i="2"/>
  <c r="K4695" i="2"/>
  <c r="L4694" i="2"/>
  <c r="K4694" i="2"/>
  <c r="L4693" i="2"/>
  <c r="K4693" i="2"/>
  <c r="L4692" i="2"/>
  <c r="K4692" i="2"/>
  <c r="L4691" i="2"/>
  <c r="K4691" i="2"/>
  <c r="L4690" i="2"/>
  <c r="K4690" i="2"/>
  <c r="L4689" i="2"/>
  <c r="K4689" i="2"/>
  <c r="L4688" i="2"/>
  <c r="K4688" i="2"/>
  <c r="L4687" i="2"/>
  <c r="K4687" i="2"/>
  <c r="L4686" i="2"/>
  <c r="K4686" i="2"/>
  <c r="L4685" i="2"/>
  <c r="K4685" i="2"/>
  <c r="L4684" i="2"/>
  <c r="K4684" i="2"/>
  <c r="L4683" i="2"/>
  <c r="K4683" i="2"/>
  <c r="L4682" i="2"/>
  <c r="K4682" i="2"/>
  <c r="L4681" i="2"/>
  <c r="K4681" i="2"/>
  <c r="L4680" i="2"/>
  <c r="K4680" i="2"/>
  <c r="L4679" i="2"/>
  <c r="K4679" i="2"/>
  <c r="L4678" i="2"/>
  <c r="K4678" i="2"/>
  <c r="L4677" i="2"/>
  <c r="K4677" i="2"/>
  <c r="L4676" i="2"/>
  <c r="K4676" i="2"/>
  <c r="L4675" i="2"/>
  <c r="K4675" i="2"/>
  <c r="L4674" i="2"/>
  <c r="K4674" i="2"/>
  <c r="L4673" i="2"/>
  <c r="K4673" i="2"/>
  <c r="L4672" i="2"/>
  <c r="K4672" i="2"/>
  <c r="L4671" i="2"/>
  <c r="K4671" i="2"/>
  <c r="L4670" i="2"/>
  <c r="K4670" i="2"/>
  <c r="L4669" i="2"/>
  <c r="K4669" i="2"/>
  <c r="L4668" i="2"/>
  <c r="K4668" i="2"/>
  <c r="L4667" i="2"/>
  <c r="K4667" i="2"/>
  <c r="L4666" i="2"/>
  <c r="K4666" i="2"/>
  <c r="L4665" i="2"/>
  <c r="K4665" i="2"/>
  <c r="L4664" i="2"/>
  <c r="K4664" i="2"/>
  <c r="L4663" i="2"/>
  <c r="K4663" i="2"/>
  <c r="L4662" i="2"/>
  <c r="K4662" i="2"/>
  <c r="L4661" i="2"/>
  <c r="K4661" i="2"/>
  <c r="L4660" i="2"/>
  <c r="K4660" i="2"/>
  <c r="L4659" i="2"/>
  <c r="K4659" i="2"/>
  <c r="L4658" i="2"/>
  <c r="K4658" i="2"/>
  <c r="L4657" i="2"/>
  <c r="K4657" i="2"/>
  <c r="L4656" i="2"/>
  <c r="K4656" i="2"/>
  <c r="L4655" i="2"/>
  <c r="K4655" i="2"/>
  <c r="L4654" i="2"/>
  <c r="K4654" i="2"/>
  <c r="L4653" i="2"/>
  <c r="K4653" i="2"/>
  <c r="L4652" i="2"/>
  <c r="K4652" i="2"/>
  <c r="L4651" i="2"/>
  <c r="K4651" i="2"/>
  <c r="L4650" i="2"/>
  <c r="K4650" i="2"/>
  <c r="L4649" i="2"/>
  <c r="K4649" i="2"/>
  <c r="L4648" i="2"/>
  <c r="K4648" i="2"/>
  <c r="L4647" i="2"/>
  <c r="K4647" i="2"/>
  <c r="L4646" i="2"/>
  <c r="K4646" i="2"/>
  <c r="L4645" i="2"/>
  <c r="K4645" i="2"/>
  <c r="L4644" i="2"/>
  <c r="K4644" i="2"/>
  <c r="L4643" i="2"/>
  <c r="K4643" i="2"/>
  <c r="L4642" i="2"/>
  <c r="K4642" i="2"/>
  <c r="L4641" i="2"/>
  <c r="K4641" i="2"/>
  <c r="L4640" i="2"/>
  <c r="K4640" i="2"/>
  <c r="L4639" i="2"/>
  <c r="K4639" i="2"/>
  <c r="L4638" i="2"/>
  <c r="K4638" i="2"/>
  <c r="L4637" i="2"/>
  <c r="K4637" i="2"/>
  <c r="L4636" i="2"/>
  <c r="K4636" i="2"/>
  <c r="L4635" i="2"/>
  <c r="K4635" i="2"/>
  <c r="L4634" i="2"/>
  <c r="K4634" i="2"/>
  <c r="L4633" i="2"/>
  <c r="K4633" i="2"/>
  <c r="L4632" i="2"/>
  <c r="K4632" i="2"/>
  <c r="L4631" i="2"/>
  <c r="K4631" i="2"/>
  <c r="L4630" i="2"/>
  <c r="K4630" i="2"/>
  <c r="L4629" i="2"/>
  <c r="K4629" i="2"/>
  <c r="L4628" i="2"/>
  <c r="K4628" i="2"/>
  <c r="L4627" i="2"/>
  <c r="K4627" i="2"/>
  <c r="L4626" i="2"/>
  <c r="K4626" i="2"/>
  <c r="L4625" i="2"/>
  <c r="K4625" i="2"/>
  <c r="L4624" i="2"/>
  <c r="K4624" i="2"/>
  <c r="L4623" i="2"/>
  <c r="K4623" i="2"/>
  <c r="L4622" i="2"/>
  <c r="K4622" i="2"/>
  <c r="L4621" i="2"/>
  <c r="K4621" i="2"/>
  <c r="L4620" i="2"/>
  <c r="K4620" i="2"/>
  <c r="L4619" i="2"/>
  <c r="K4619" i="2"/>
  <c r="L4618" i="2"/>
  <c r="K4618" i="2"/>
  <c r="L4617" i="2"/>
  <c r="K4617" i="2"/>
  <c r="L4616" i="2"/>
  <c r="K4616" i="2"/>
  <c r="L4615" i="2"/>
  <c r="K4615" i="2"/>
  <c r="L4614" i="2"/>
  <c r="K4614" i="2"/>
  <c r="L4613" i="2"/>
  <c r="K4613" i="2"/>
  <c r="L4612" i="2"/>
  <c r="K4612" i="2"/>
  <c r="L4611" i="2"/>
  <c r="K4611" i="2"/>
  <c r="L4610" i="2"/>
  <c r="K4610" i="2"/>
  <c r="L4609" i="2"/>
  <c r="K4609" i="2"/>
  <c r="L4608" i="2"/>
  <c r="K4608" i="2"/>
  <c r="L4607" i="2"/>
  <c r="K4607" i="2"/>
  <c r="L4606" i="2"/>
  <c r="K4606" i="2"/>
  <c r="L4605" i="2"/>
  <c r="K4605" i="2"/>
  <c r="L4604" i="2"/>
  <c r="K4604" i="2"/>
  <c r="L4603" i="2"/>
  <c r="K4603" i="2"/>
  <c r="L4602" i="2"/>
  <c r="K4602" i="2"/>
  <c r="L4601" i="2"/>
  <c r="K4601" i="2"/>
  <c r="L4600" i="2"/>
  <c r="K4600" i="2"/>
  <c r="L4599" i="2"/>
  <c r="K4599" i="2"/>
  <c r="L4598" i="2"/>
  <c r="K4598" i="2"/>
  <c r="L4597" i="2"/>
  <c r="K4597" i="2"/>
  <c r="L4596" i="2"/>
  <c r="K4596" i="2"/>
  <c r="L4595" i="2"/>
  <c r="K4595" i="2"/>
  <c r="L4594" i="2"/>
  <c r="K4594" i="2"/>
  <c r="L4593" i="2"/>
  <c r="K4593" i="2"/>
  <c r="L4592" i="2"/>
  <c r="K4592" i="2"/>
  <c r="L4591" i="2"/>
  <c r="K4591" i="2"/>
  <c r="L4590" i="2"/>
  <c r="K4590" i="2"/>
  <c r="L4589" i="2"/>
  <c r="K4589" i="2"/>
  <c r="L4588" i="2"/>
  <c r="K4588" i="2"/>
  <c r="L4587" i="2"/>
  <c r="K4587" i="2"/>
  <c r="L4586" i="2"/>
  <c r="K4586" i="2"/>
  <c r="L4585" i="2"/>
  <c r="K4585" i="2"/>
  <c r="L4584" i="2"/>
  <c r="K4584" i="2"/>
  <c r="L4583" i="2"/>
  <c r="K4583" i="2"/>
  <c r="L4582" i="2"/>
  <c r="K4582" i="2"/>
  <c r="L4581" i="2"/>
  <c r="K4581" i="2"/>
  <c r="L4580" i="2"/>
  <c r="K4580" i="2"/>
  <c r="L4579" i="2"/>
  <c r="K4579" i="2"/>
  <c r="L4578" i="2"/>
  <c r="K4578" i="2"/>
  <c r="L4577" i="2"/>
  <c r="K4577" i="2"/>
  <c r="L4576" i="2"/>
  <c r="K4576" i="2"/>
  <c r="L4575" i="2"/>
  <c r="K4575" i="2"/>
  <c r="L4574" i="2"/>
  <c r="K4574" i="2"/>
  <c r="L4573" i="2"/>
  <c r="K4573" i="2"/>
  <c r="L4572" i="2"/>
  <c r="K4572" i="2"/>
  <c r="L4571" i="2"/>
  <c r="K4571" i="2"/>
  <c r="L4570" i="2"/>
  <c r="K4570" i="2"/>
  <c r="L4569" i="2"/>
  <c r="K4569" i="2"/>
  <c r="L4568" i="2"/>
  <c r="K4568" i="2"/>
  <c r="L4567" i="2"/>
  <c r="K4567" i="2"/>
  <c r="L4566" i="2"/>
  <c r="K4566" i="2"/>
  <c r="L4565" i="2"/>
  <c r="K4565" i="2"/>
  <c r="L4564" i="2"/>
  <c r="K4564" i="2"/>
  <c r="L4563" i="2"/>
  <c r="K4563" i="2"/>
  <c r="L4562" i="2"/>
  <c r="K4562" i="2"/>
  <c r="L4561" i="2"/>
  <c r="K4561" i="2"/>
  <c r="L4560" i="2"/>
  <c r="K4560" i="2"/>
  <c r="L4559" i="2"/>
  <c r="K4559" i="2"/>
  <c r="L4558" i="2"/>
  <c r="K4558" i="2"/>
  <c r="L4557" i="2"/>
  <c r="K4557" i="2"/>
  <c r="L4556" i="2"/>
  <c r="K4556" i="2"/>
  <c r="L4555" i="2"/>
  <c r="K4555" i="2"/>
  <c r="L4554" i="2"/>
  <c r="K4554" i="2"/>
  <c r="L4553" i="2"/>
  <c r="K4553" i="2"/>
  <c r="L4552" i="2"/>
  <c r="K4552" i="2"/>
  <c r="L4551" i="2"/>
  <c r="K4551" i="2"/>
  <c r="L4550" i="2"/>
  <c r="K4550" i="2"/>
  <c r="L4549" i="2"/>
  <c r="K4549" i="2"/>
  <c r="L4548" i="2"/>
  <c r="K4548" i="2"/>
  <c r="L4547" i="2"/>
  <c r="K4547" i="2"/>
  <c r="L4546" i="2"/>
  <c r="K4546" i="2"/>
  <c r="L4545" i="2"/>
  <c r="K4545" i="2"/>
  <c r="L4544" i="2"/>
  <c r="K4544" i="2"/>
  <c r="L4543" i="2"/>
  <c r="K4543" i="2"/>
  <c r="L4542" i="2"/>
  <c r="K4542" i="2"/>
  <c r="L4541" i="2"/>
  <c r="K4541" i="2"/>
  <c r="L4540" i="2"/>
  <c r="K4540" i="2"/>
  <c r="L4539" i="2"/>
  <c r="K4539" i="2"/>
  <c r="L4538" i="2"/>
  <c r="K4538" i="2"/>
  <c r="L4537" i="2"/>
  <c r="K4537" i="2"/>
  <c r="L4536" i="2"/>
  <c r="K4536" i="2"/>
  <c r="L4535" i="2"/>
  <c r="K4535" i="2"/>
  <c r="L4534" i="2"/>
  <c r="K4534" i="2"/>
  <c r="L4533" i="2"/>
  <c r="K4533" i="2"/>
  <c r="L4532" i="2"/>
  <c r="K4532" i="2"/>
  <c r="L4531" i="2"/>
  <c r="K4531" i="2"/>
  <c r="L4530" i="2"/>
  <c r="K4530" i="2"/>
  <c r="L4529" i="2"/>
  <c r="K4529" i="2"/>
  <c r="L4528" i="2"/>
  <c r="K4528" i="2"/>
  <c r="L4527" i="2"/>
  <c r="K4527" i="2"/>
  <c r="L4526" i="2"/>
  <c r="K4526" i="2"/>
  <c r="L4525" i="2"/>
  <c r="K4525" i="2"/>
  <c r="L4524" i="2"/>
  <c r="K4524" i="2"/>
  <c r="L4523" i="2"/>
  <c r="K4523" i="2"/>
  <c r="L4522" i="2"/>
  <c r="K4522" i="2"/>
  <c r="L4521" i="2"/>
  <c r="K4521" i="2"/>
  <c r="L4520" i="2"/>
  <c r="K4520" i="2"/>
  <c r="L4519" i="2"/>
  <c r="K4519" i="2"/>
  <c r="L4518" i="2"/>
  <c r="K4518" i="2"/>
  <c r="L4517" i="2"/>
  <c r="K4517" i="2"/>
  <c r="L4516" i="2"/>
  <c r="K4516" i="2"/>
  <c r="L4515" i="2"/>
  <c r="K4515" i="2"/>
  <c r="L4514" i="2"/>
  <c r="K4514" i="2"/>
  <c r="L4513" i="2"/>
  <c r="K4513" i="2"/>
  <c r="L4512" i="2"/>
  <c r="K4512" i="2"/>
  <c r="L4511" i="2"/>
  <c r="K4511" i="2"/>
  <c r="L4510" i="2"/>
  <c r="K4510" i="2"/>
  <c r="L4509" i="2"/>
  <c r="K4509" i="2"/>
  <c r="L4508" i="2"/>
  <c r="K4508" i="2"/>
  <c r="L4507" i="2"/>
  <c r="K4507" i="2"/>
  <c r="L4506" i="2"/>
  <c r="K4506" i="2"/>
  <c r="L4505" i="2"/>
  <c r="K4505" i="2"/>
  <c r="L4504" i="2"/>
  <c r="K4504" i="2"/>
  <c r="L4503" i="2"/>
  <c r="K4503" i="2"/>
  <c r="L4502" i="2"/>
  <c r="K4502" i="2"/>
  <c r="L4501" i="2"/>
  <c r="K4501" i="2"/>
  <c r="L4500" i="2"/>
  <c r="K4500" i="2"/>
  <c r="L4499" i="2"/>
  <c r="K4499" i="2"/>
  <c r="L4498" i="2"/>
  <c r="K4498" i="2"/>
  <c r="L4497" i="2"/>
  <c r="K4497" i="2"/>
  <c r="L4496" i="2"/>
  <c r="K4496" i="2"/>
  <c r="L4495" i="2"/>
  <c r="K4495" i="2"/>
  <c r="L4494" i="2"/>
  <c r="K4494" i="2"/>
  <c r="L4493" i="2"/>
  <c r="K4493" i="2"/>
  <c r="L4492" i="2"/>
  <c r="K4492" i="2"/>
  <c r="L4491" i="2"/>
  <c r="K4491" i="2"/>
  <c r="L4490" i="2"/>
  <c r="K4490" i="2"/>
  <c r="L4489" i="2"/>
  <c r="K4489" i="2"/>
  <c r="L4488" i="2"/>
  <c r="K4488" i="2"/>
  <c r="L4487" i="2"/>
  <c r="K4487" i="2"/>
  <c r="L4486" i="2"/>
  <c r="K4486" i="2"/>
  <c r="L4485" i="2"/>
  <c r="K4485" i="2"/>
  <c r="L4484" i="2"/>
  <c r="K4484" i="2"/>
  <c r="L4483" i="2"/>
  <c r="K4483" i="2"/>
  <c r="L4482" i="2"/>
  <c r="K4482" i="2"/>
  <c r="L4481" i="2"/>
  <c r="K4481" i="2"/>
  <c r="L4480" i="2"/>
  <c r="K4480" i="2"/>
  <c r="L4479" i="2"/>
  <c r="K4479" i="2"/>
  <c r="L4478" i="2"/>
  <c r="K4478" i="2"/>
  <c r="L4477" i="2"/>
  <c r="K4477" i="2"/>
  <c r="L4476" i="2"/>
  <c r="K4476" i="2"/>
  <c r="L4475" i="2"/>
  <c r="K4475" i="2"/>
  <c r="L4474" i="2"/>
  <c r="K4474" i="2"/>
  <c r="L4473" i="2"/>
  <c r="K4473" i="2"/>
  <c r="L4472" i="2"/>
  <c r="K4472" i="2"/>
  <c r="L4471" i="2"/>
  <c r="K4471" i="2"/>
  <c r="L4470" i="2"/>
  <c r="K4470" i="2"/>
  <c r="L4469" i="2"/>
  <c r="K4469" i="2"/>
  <c r="L4468" i="2"/>
  <c r="K4468" i="2"/>
  <c r="L4467" i="2"/>
  <c r="K4467" i="2"/>
  <c r="L4466" i="2"/>
  <c r="K4466" i="2"/>
  <c r="L4465" i="2"/>
  <c r="K4465" i="2"/>
  <c r="L4464" i="2"/>
  <c r="K4464" i="2"/>
  <c r="L4463" i="2"/>
  <c r="K4463" i="2"/>
  <c r="L4462" i="2"/>
  <c r="K4462" i="2"/>
  <c r="L4461" i="2"/>
  <c r="K4461" i="2"/>
  <c r="L4460" i="2"/>
  <c r="K4460" i="2"/>
  <c r="L4459" i="2"/>
  <c r="K4459" i="2"/>
  <c r="L4458" i="2"/>
  <c r="K4458" i="2"/>
  <c r="L4457" i="2"/>
  <c r="K4457" i="2"/>
  <c r="L4456" i="2"/>
  <c r="K4456" i="2"/>
  <c r="L4455" i="2"/>
  <c r="K4455" i="2"/>
  <c r="L4454" i="2"/>
  <c r="K4454" i="2"/>
  <c r="L4453" i="2"/>
  <c r="K4453" i="2"/>
  <c r="L4452" i="2"/>
  <c r="K4452" i="2"/>
  <c r="L4451" i="2"/>
  <c r="K4451" i="2"/>
  <c r="L4450" i="2"/>
  <c r="K4450" i="2"/>
  <c r="L4449" i="2"/>
  <c r="K4449" i="2"/>
  <c r="L4448" i="2"/>
  <c r="K4448" i="2"/>
  <c r="L4447" i="2"/>
  <c r="K4447" i="2"/>
  <c r="L4446" i="2"/>
  <c r="K4446" i="2"/>
  <c r="L4445" i="2"/>
  <c r="K4445" i="2"/>
  <c r="L4444" i="2"/>
  <c r="K4444" i="2"/>
  <c r="L4443" i="2"/>
  <c r="K4443" i="2"/>
  <c r="L4442" i="2"/>
  <c r="K4442" i="2"/>
  <c r="L4441" i="2"/>
  <c r="K4441" i="2"/>
  <c r="L4440" i="2"/>
  <c r="K4440" i="2"/>
  <c r="L4439" i="2"/>
  <c r="K4439" i="2"/>
  <c r="L4438" i="2"/>
  <c r="K4438" i="2"/>
  <c r="L4437" i="2"/>
  <c r="K4437" i="2"/>
  <c r="L4436" i="2"/>
  <c r="K4436" i="2"/>
  <c r="L4435" i="2"/>
  <c r="K4435" i="2"/>
  <c r="L4434" i="2"/>
  <c r="K4434" i="2"/>
  <c r="L4433" i="2"/>
  <c r="K4433" i="2"/>
  <c r="L4432" i="2"/>
  <c r="K4432" i="2"/>
  <c r="L4431" i="2"/>
  <c r="K4431" i="2"/>
  <c r="L4430" i="2"/>
  <c r="K4430" i="2"/>
  <c r="L4429" i="2"/>
  <c r="K4429" i="2"/>
  <c r="L4428" i="2"/>
  <c r="K4428" i="2"/>
  <c r="L4427" i="2"/>
  <c r="K4427" i="2"/>
  <c r="L4426" i="2"/>
  <c r="K4426" i="2"/>
  <c r="L4425" i="2"/>
  <c r="K4425" i="2"/>
  <c r="L4424" i="2"/>
  <c r="K4424" i="2"/>
  <c r="L4423" i="2"/>
  <c r="K4423" i="2"/>
  <c r="L4422" i="2"/>
  <c r="K4422" i="2"/>
  <c r="L4421" i="2"/>
  <c r="K4421" i="2"/>
  <c r="L4420" i="2"/>
  <c r="K4420" i="2"/>
  <c r="L4419" i="2"/>
  <c r="K4419" i="2"/>
  <c r="L4418" i="2"/>
  <c r="K4418" i="2"/>
  <c r="L4417" i="2"/>
  <c r="K4417" i="2"/>
  <c r="L4416" i="2"/>
  <c r="K4416" i="2"/>
  <c r="L4415" i="2"/>
  <c r="K4415" i="2"/>
  <c r="L4414" i="2"/>
  <c r="K4414" i="2"/>
  <c r="L4413" i="2"/>
  <c r="K4413" i="2"/>
  <c r="L4412" i="2"/>
  <c r="K4412" i="2"/>
  <c r="L4411" i="2"/>
  <c r="K4411" i="2"/>
  <c r="L4410" i="2"/>
  <c r="K4410" i="2"/>
  <c r="L4409" i="2"/>
  <c r="K4409" i="2"/>
  <c r="L4408" i="2"/>
  <c r="K4408" i="2"/>
  <c r="L4407" i="2"/>
  <c r="K4407" i="2"/>
  <c r="L4406" i="2"/>
  <c r="K4406" i="2"/>
  <c r="L4405" i="2"/>
  <c r="K4405" i="2"/>
  <c r="L4404" i="2"/>
  <c r="K4404" i="2"/>
  <c r="L4403" i="2"/>
  <c r="K4403" i="2"/>
  <c r="L4402" i="2"/>
  <c r="K4402" i="2"/>
  <c r="L4401" i="2"/>
  <c r="K4401" i="2"/>
  <c r="L4400" i="2"/>
  <c r="K4400" i="2"/>
  <c r="L4399" i="2"/>
  <c r="K4399" i="2"/>
  <c r="L4398" i="2"/>
  <c r="K4398" i="2"/>
  <c r="L4397" i="2"/>
  <c r="K4397" i="2"/>
  <c r="L4396" i="2"/>
  <c r="K4396" i="2"/>
  <c r="L4395" i="2"/>
  <c r="K4395" i="2"/>
  <c r="L4394" i="2"/>
  <c r="K4394" i="2"/>
  <c r="L4393" i="2"/>
  <c r="K4393" i="2"/>
  <c r="L4392" i="2"/>
  <c r="K4392" i="2"/>
  <c r="L4391" i="2"/>
  <c r="K4391" i="2"/>
  <c r="L4390" i="2"/>
  <c r="K4390" i="2"/>
  <c r="L4389" i="2"/>
  <c r="K4389" i="2"/>
  <c r="L4388" i="2"/>
  <c r="K4388" i="2"/>
  <c r="L4387" i="2"/>
  <c r="K4387" i="2"/>
  <c r="L4386" i="2"/>
  <c r="K4386" i="2"/>
  <c r="L4385" i="2"/>
  <c r="K4385" i="2"/>
  <c r="L4384" i="2"/>
  <c r="K4384" i="2"/>
  <c r="L4383" i="2"/>
  <c r="K4383" i="2"/>
  <c r="L4382" i="2"/>
  <c r="K4382" i="2"/>
  <c r="L4381" i="2"/>
  <c r="K4381" i="2"/>
  <c r="L4380" i="2"/>
  <c r="K4380" i="2"/>
  <c r="L4379" i="2"/>
  <c r="K4379" i="2"/>
  <c r="L4378" i="2"/>
  <c r="K4378" i="2"/>
  <c r="L4377" i="2"/>
  <c r="K4377" i="2"/>
  <c r="L4376" i="2"/>
  <c r="K4376" i="2"/>
  <c r="L4375" i="2"/>
  <c r="K4375" i="2"/>
  <c r="L4374" i="2"/>
  <c r="K4374" i="2"/>
  <c r="L4373" i="2"/>
  <c r="K4373" i="2"/>
  <c r="L4372" i="2"/>
  <c r="K4372" i="2"/>
  <c r="L4371" i="2"/>
  <c r="K4371" i="2"/>
  <c r="L4370" i="2"/>
  <c r="K4370" i="2"/>
  <c r="L4369" i="2"/>
  <c r="K4369" i="2"/>
  <c r="L4368" i="2"/>
  <c r="K4368" i="2"/>
  <c r="L4367" i="2"/>
  <c r="K4367" i="2"/>
  <c r="L4366" i="2"/>
  <c r="K4366" i="2"/>
  <c r="L4365" i="2"/>
  <c r="K4365" i="2"/>
  <c r="L4364" i="2"/>
  <c r="K4364" i="2"/>
  <c r="L4363" i="2"/>
  <c r="K4363" i="2"/>
  <c r="L4362" i="2"/>
  <c r="K4362" i="2"/>
  <c r="L4361" i="2"/>
  <c r="K4361" i="2"/>
  <c r="L4360" i="2"/>
  <c r="K4360" i="2"/>
  <c r="L4359" i="2"/>
  <c r="K4359" i="2"/>
  <c r="L4358" i="2"/>
  <c r="K4358" i="2"/>
  <c r="L4357" i="2"/>
  <c r="K4357" i="2"/>
  <c r="L4356" i="2"/>
  <c r="K4356" i="2"/>
  <c r="L4355" i="2"/>
  <c r="K4355" i="2"/>
  <c r="L4354" i="2"/>
  <c r="K4354" i="2"/>
  <c r="L4353" i="2"/>
  <c r="K4353" i="2"/>
  <c r="L4352" i="2"/>
  <c r="K4352" i="2"/>
  <c r="L4351" i="2"/>
  <c r="K4351" i="2"/>
  <c r="L4350" i="2"/>
  <c r="K4350" i="2"/>
  <c r="L4349" i="2"/>
  <c r="K4349" i="2"/>
  <c r="L4348" i="2"/>
  <c r="K4348" i="2"/>
  <c r="L4347" i="2"/>
  <c r="K4347" i="2"/>
  <c r="L4346" i="2"/>
  <c r="K4346" i="2"/>
  <c r="L4345" i="2"/>
  <c r="K4345" i="2"/>
  <c r="L4344" i="2"/>
  <c r="K4344" i="2"/>
  <c r="L4343" i="2"/>
  <c r="K4343" i="2"/>
  <c r="L4342" i="2"/>
  <c r="K4342" i="2"/>
  <c r="L4341" i="2"/>
  <c r="K4341" i="2"/>
  <c r="L4340" i="2"/>
  <c r="K4340" i="2"/>
  <c r="L4339" i="2"/>
  <c r="K4339" i="2"/>
  <c r="L4338" i="2"/>
  <c r="K4338" i="2"/>
  <c r="L4337" i="2"/>
  <c r="K4337" i="2"/>
  <c r="L4336" i="2"/>
  <c r="K4336" i="2"/>
  <c r="L4335" i="2"/>
  <c r="K4335" i="2"/>
  <c r="L4334" i="2"/>
  <c r="K4334" i="2"/>
  <c r="L4333" i="2"/>
  <c r="K4333" i="2"/>
  <c r="L4332" i="2"/>
  <c r="K4332" i="2"/>
  <c r="L4331" i="2"/>
  <c r="K4331" i="2"/>
  <c r="L4330" i="2"/>
  <c r="K4330" i="2"/>
  <c r="L4329" i="2"/>
  <c r="K4329" i="2"/>
  <c r="L4328" i="2"/>
  <c r="K4328" i="2"/>
  <c r="L4327" i="2"/>
  <c r="K4327" i="2"/>
  <c r="L4326" i="2"/>
  <c r="K4326" i="2"/>
  <c r="L4325" i="2"/>
  <c r="K4325" i="2"/>
  <c r="L4324" i="2"/>
  <c r="K4324" i="2"/>
  <c r="L4323" i="2"/>
  <c r="K4323" i="2"/>
  <c r="L4322" i="2"/>
  <c r="K4322" i="2"/>
  <c r="L4321" i="2"/>
  <c r="K4321" i="2"/>
  <c r="L4320" i="2"/>
  <c r="K4320" i="2"/>
  <c r="L4319" i="2"/>
  <c r="K4319" i="2"/>
  <c r="L4318" i="2"/>
  <c r="K4318" i="2"/>
  <c r="L4317" i="2"/>
  <c r="K4317" i="2"/>
  <c r="L4316" i="2"/>
  <c r="K4316" i="2"/>
  <c r="L4315" i="2"/>
  <c r="K4315" i="2"/>
  <c r="L4314" i="2"/>
  <c r="K4314" i="2"/>
  <c r="L4313" i="2"/>
  <c r="K4313" i="2"/>
  <c r="L4312" i="2"/>
  <c r="K4312" i="2"/>
  <c r="L4311" i="2"/>
  <c r="K4311" i="2"/>
  <c r="L4310" i="2"/>
  <c r="K4310" i="2"/>
  <c r="L4309" i="2"/>
  <c r="K4309" i="2"/>
  <c r="L4308" i="2"/>
  <c r="K4308" i="2"/>
  <c r="L4307" i="2"/>
  <c r="K4307" i="2"/>
  <c r="L4306" i="2"/>
  <c r="K4306" i="2"/>
  <c r="L4305" i="2"/>
  <c r="K4305" i="2"/>
  <c r="L4304" i="2"/>
  <c r="K4304" i="2"/>
  <c r="L4303" i="2"/>
  <c r="K4303" i="2"/>
  <c r="L4302" i="2"/>
  <c r="K4302" i="2"/>
  <c r="L4301" i="2"/>
  <c r="K4301" i="2"/>
  <c r="L4300" i="2"/>
  <c r="K4300" i="2"/>
  <c r="L4299" i="2"/>
  <c r="K4299" i="2"/>
  <c r="L4298" i="2"/>
  <c r="K4298" i="2"/>
  <c r="L4297" i="2"/>
  <c r="K4297" i="2"/>
  <c r="L4296" i="2"/>
  <c r="K4296" i="2"/>
  <c r="L4295" i="2"/>
  <c r="K4295" i="2"/>
  <c r="L4294" i="2"/>
  <c r="K4294" i="2"/>
  <c r="L4293" i="2"/>
  <c r="K4293" i="2"/>
  <c r="L4292" i="2"/>
  <c r="K4292" i="2"/>
  <c r="L4291" i="2"/>
  <c r="K4291" i="2"/>
  <c r="L4290" i="2"/>
  <c r="K4290" i="2"/>
  <c r="L4289" i="2"/>
  <c r="K4289" i="2"/>
  <c r="L4288" i="2"/>
  <c r="K4288" i="2"/>
  <c r="L4287" i="2"/>
  <c r="K4287" i="2"/>
  <c r="L4286" i="2"/>
  <c r="K4286" i="2"/>
  <c r="L4285" i="2"/>
  <c r="K4285" i="2"/>
  <c r="L4284" i="2"/>
  <c r="K4284" i="2"/>
  <c r="L4283" i="2"/>
  <c r="K4283" i="2"/>
  <c r="L4282" i="2"/>
  <c r="K4282" i="2"/>
  <c r="L4281" i="2"/>
  <c r="K4281" i="2"/>
  <c r="L4280" i="2"/>
  <c r="K4280" i="2"/>
  <c r="L4279" i="2"/>
  <c r="K4279" i="2"/>
  <c r="L4278" i="2"/>
  <c r="K4278" i="2"/>
  <c r="L4277" i="2"/>
  <c r="K4277" i="2"/>
  <c r="L4276" i="2"/>
  <c r="K4276" i="2"/>
  <c r="L4275" i="2"/>
  <c r="K4275" i="2"/>
  <c r="L4274" i="2"/>
  <c r="K4274" i="2"/>
  <c r="L4273" i="2"/>
  <c r="K4273" i="2"/>
  <c r="L4272" i="2"/>
  <c r="K4272" i="2"/>
  <c r="L4271" i="2"/>
  <c r="K4271" i="2"/>
  <c r="L4270" i="2"/>
  <c r="K4270" i="2"/>
  <c r="L4269" i="2"/>
  <c r="K4269" i="2"/>
  <c r="L4268" i="2"/>
  <c r="K4268" i="2"/>
  <c r="L4267" i="2"/>
  <c r="K4267" i="2"/>
  <c r="L4266" i="2"/>
  <c r="K4266" i="2"/>
  <c r="L4265" i="2"/>
  <c r="K4265" i="2"/>
  <c r="L4264" i="2"/>
  <c r="K4264" i="2"/>
  <c r="L4263" i="2"/>
  <c r="K4263" i="2"/>
  <c r="L4262" i="2"/>
  <c r="K4262" i="2"/>
  <c r="L4261" i="2"/>
  <c r="K4261" i="2"/>
  <c r="L4260" i="2"/>
  <c r="K4260" i="2"/>
  <c r="L4259" i="2"/>
  <c r="K4259" i="2"/>
  <c r="L4258" i="2"/>
  <c r="K4258" i="2"/>
  <c r="L4257" i="2"/>
  <c r="K4257" i="2"/>
  <c r="L4256" i="2"/>
  <c r="K4256" i="2"/>
  <c r="L4255" i="2"/>
  <c r="K4255" i="2"/>
  <c r="L4254" i="2"/>
  <c r="K4254" i="2"/>
  <c r="L4253" i="2"/>
  <c r="K4253" i="2"/>
  <c r="L4252" i="2"/>
  <c r="K4252" i="2"/>
  <c r="L4251" i="2"/>
  <c r="K4251" i="2"/>
  <c r="L4250" i="2"/>
  <c r="K4250" i="2"/>
  <c r="L4249" i="2"/>
  <c r="K4249" i="2"/>
  <c r="L4248" i="2"/>
  <c r="K4248" i="2"/>
  <c r="L4247" i="2"/>
  <c r="K4247" i="2"/>
  <c r="L4246" i="2"/>
  <c r="K4246" i="2"/>
  <c r="L4245" i="2"/>
  <c r="K4245" i="2"/>
  <c r="L4244" i="2"/>
  <c r="K4244" i="2"/>
  <c r="L4243" i="2"/>
  <c r="K4243" i="2"/>
  <c r="L4242" i="2"/>
  <c r="K4242" i="2"/>
  <c r="L4241" i="2"/>
  <c r="K4241" i="2"/>
  <c r="L4240" i="2"/>
  <c r="K4240" i="2"/>
  <c r="L4239" i="2"/>
  <c r="K4239" i="2"/>
  <c r="L4238" i="2"/>
  <c r="K4238" i="2"/>
  <c r="L4237" i="2"/>
  <c r="K4237" i="2"/>
  <c r="L4236" i="2"/>
  <c r="K4236" i="2"/>
  <c r="L4235" i="2"/>
  <c r="K4235" i="2"/>
  <c r="L4234" i="2"/>
  <c r="K4234" i="2"/>
  <c r="L4233" i="2"/>
  <c r="K4233" i="2"/>
  <c r="L4232" i="2"/>
  <c r="K4232" i="2"/>
  <c r="L4231" i="2"/>
  <c r="K4231" i="2"/>
  <c r="L4230" i="2"/>
  <c r="K4230" i="2"/>
  <c r="L4229" i="2"/>
  <c r="K4229" i="2"/>
  <c r="L4228" i="2"/>
  <c r="K4228" i="2"/>
  <c r="L4227" i="2"/>
  <c r="K4227" i="2"/>
  <c r="L4226" i="2"/>
  <c r="K4226" i="2"/>
  <c r="L4225" i="2"/>
  <c r="K4225" i="2"/>
  <c r="L4224" i="2"/>
  <c r="K4224" i="2"/>
  <c r="L4223" i="2"/>
  <c r="K4223" i="2"/>
  <c r="L4222" i="2"/>
  <c r="K4222" i="2"/>
  <c r="L4221" i="2"/>
  <c r="K4221" i="2"/>
  <c r="L4220" i="2"/>
  <c r="K4220" i="2"/>
  <c r="L4219" i="2"/>
  <c r="K4219" i="2"/>
  <c r="L4218" i="2"/>
  <c r="K4218" i="2"/>
  <c r="L4217" i="2"/>
  <c r="K4217" i="2"/>
  <c r="L4216" i="2"/>
  <c r="K4216" i="2"/>
  <c r="L4215" i="2"/>
  <c r="K4215" i="2"/>
  <c r="L4214" i="2"/>
  <c r="K4214" i="2"/>
  <c r="L4213" i="2"/>
  <c r="K4213" i="2"/>
  <c r="L4212" i="2"/>
  <c r="K4212" i="2"/>
  <c r="L4211" i="2"/>
  <c r="K4211" i="2"/>
  <c r="L4210" i="2"/>
  <c r="K4210" i="2"/>
  <c r="L4209" i="2"/>
  <c r="K4209" i="2"/>
  <c r="L4208" i="2"/>
  <c r="K4208" i="2"/>
  <c r="L4207" i="2"/>
  <c r="K4207" i="2"/>
  <c r="L4206" i="2"/>
  <c r="K4206" i="2"/>
  <c r="L4205" i="2"/>
  <c r="K4205" i="2"/>
  <c r="L4204" i="2"/>
  <c r="K4204" i="2"/>
  <c r="L4203" i="2"/>
  <c r="K4203" i="2"/>
  <c r="L4202" i="2"/>
  <c r="K4202" i="2"/>
  <c r="L4201" i="2"/>
  <c r="K4201" i="2"/>
  <c r="L4200" i="2"/>
  <c r="K4200" i="2"/>
  <c r="L4199" i="2"/>
  <c r="K4199" i="2"/>
  <c r="L4198" i="2"/>
  <c r="K4198" i="2"/>
  <c r="L4197" i="2"/>
  <c r="K4197" i="2"/>
  <c r="L4196" i="2"/>
  <c r="K4196" i="2"/>
  <c r="L4195" i="2"/>
  <c r="K4195" i="2"/>
  <c r="L4194" i="2"/>
  <c r="K4194" i="2"/>
  <c r="L4193" i="2"/>
  <c r="K4193" i="2"/>
  <c r="L4192" i="2"/>
  <c r="K4192" i="2"/>
  <c r="L4191" i="2"/>
  <c r="K4191" i="2"/>
  <c r="L4190" i="2"/>
  <c r="K4190" i="2"/>
  <c r="L4189" i="2"/>
  <c r="K4189" i="2"/>
  <c r="L4188" i="2"/>
  <c r="K4188" i="2"/>
  <c r="L4187" i="2"/>
  <c r="K4187" i="2"/>
  <c r="L4186" i="2"/>
  <c r="K4186" i="2"/>
  <c r="L4185" i="2"/>
  <c r="K4185" i="2"/>
  <c r="L4184" i="2"/>
  <c r="K4184" i="2"/>
  <c r="L4183" i="2"/>
  <c r="K4183" i="2"/>
  <c r="L4182" i="2"/>
  <c r="K4182" i="2"/>
  <c r="L4181" i="2"/>
  <c r="K4181" i="2"/>
  <c r="L4180" i="2"/>
  <c r="K4180" i="2"/>
  <c r="L4179" i="2"/>
  <c r="K4179" i="2"/>
  <c r="L4178" i="2"/>
  <c r="K4178" i="2"/>
  <c r="L4177" i="2"/>
  <c r="K4177" i="2"/>
  <c r="L4176" i="2"/>
  <c r="K4176" i="2"/>
  <c r="L4175" i="2"/>
  <c r="K4175" i="2"/>
  <c r="L4174" i="2"/>
  <c r="K4174" i="2"/>
  <c r="L4173" i="2"/>
  <c r="K4173" i="2"/>
  <c r="L4172" i="2"/>
  <c r="K4172" i="2"/>
  <c r="L4171" i="2"/>
  <c r="K4171" i="2"/>
  <c r="L4170" i="2"/>
  <c r="K4170" i="2"/>
  <c r="L4169" i="2"/>
  <c r="K4169" i="2"/>
  <c r="L4168" i="2"/>
  <c r="K4168" i="2"/>
  <c r="L4167" i="2"/>
  <c r="K4167" i="2"/>
  <c r="L4166" i="2"/>
  <c r="K4166" i="2"/>
  <c r="L4165" i="2"/>
  <c r="K4165" i="2"/>
  <c r="L4164" i="2"/>
  <c r="K4164" i="2"/>
  <c r="L4163" i="2"/>
  <c r="K4163" i="2"/>
  <c r="L4162" i="2"/>
  <c r="K4162" i="2"/>
  <c r="L4161" i="2"/>
  <c r="K4161" i="2"/>
  <c r="L4160" i="2"/>
  <c r="K4160" i="2"/>
  <c r="L4159" i="2"/>
  <c r="K4159" i="2"/>
  <c r="L4158" i="2"/>
  <c r="K4158" i="2"/>
  <c r="L4157" i="2"/>
  <c r="K4157" i="2"/>
  <c r="L4156" i="2"/>
  <c r="K4156" i="2"/>
  <c r="L4155" i="2"/>
  <c r="K4155" i="2"/>
  <c r="L4154" i="2"/>
  <c r="K4154" i="2"/>
  <c r="L4153" i="2"/>
  <c r="K4153" i="2"/>
  <c r="L4152" i="2"/>
  <c r="K4152" i="2"/>
  <c r="L4151" i="2"/>
  <c r="K4151" i="2"/>
  <c r="L4150" i="2"/>
  <c r="K4150" i="2"/>
  <c r="L4149" i="2"/>
  <c r="K4149" i="2"/>
  <c r="L4148" i="2"/>
  <c r="K4148" i="2"/>
  <c r="L4147" i="2"/>
  <c r="K4147" i="2"/>
  <c r="L4146" i="2"/>
  <c r="K4146" i="2"/>
  <c r="L4145" i="2"/>
  <c r="K4145" i="2"/>
  <c r="L4144" i="2"/>
  <c r="K4144" i="2"/>
  <c r="L4143" i="2"/>
  <c r="K4143" i="2"/>
  <c r="L4142" i="2"/>
  <c r="K4142" i="2"/>
  <c r="L4141" i="2"/>
  <c r="K4141" i="2"/>
  <c r="L4140" i="2"/>
  <c r="K4140" i="2"/>
  <c r="L4139" i="2"/>
  <c r="K4139" i="2"/>
  <c r="L4138" i="2"/>
  <c r="K4138" i="2"/>
  <c r="L4137" i="2"/>
  <c r="K4137" i="2"/>
  <c r="L4136" i="2"/>
  <c r="K4136" i="2"/>
  <c r="L4135" i="2"/>
  <c r="K4135" i="2"/>
  <c r="L4134" i="2"/>
  <c r="K4134" i="2"/>
  <c r="L4133" i="2"/>
  <c r="K4133" i="2"/>
  <c r="L4132" i="2"/>
  <c r="K4132" i="2"/>
  <c r="L4131" i="2"/>
  <c r="K4131" i="2"/>
  <c r="L4130" i="2"/>
  <c r="K4130" i="2"/>
  <c r="L4129" i="2"/>
  <c r="K4129" i="2"/>
  <c r="L4128" i="2"/>
  <c r="K4128" i="2"/>
  <c r="L4127" i="2"/>
  <c r="K4127" i="2"/>
  <c r="L4126" i="2"/>
  <c r="K4126" i="2"/>
  <c r="L4125" i="2"/>
  <c r="K4125" i="2"/>
  <c r="L4124" i="2"/>
  <c r="K4124" i="2"/>
  <c r="L4123" i="2"/>
  <c r="K4123" i="2"/>
  <c r="L4122" i="2"/>
  <c r="K4122" i="2"/>
  <c r="L4121" i="2"/>
  <c r="K4121" i="2"/>
  <c r="L4120" i="2"/>
  <c r="K4120" i="2"/>
  <c r="L4119" i="2"/>
  <c r="K4119" i="2"/>
  <c r="L4118" i="2"/>
  <c r="K4118" i="2"/>
  <c r="L4117" i="2"/>
  <c r="K4117" i="2"/>
  <c r="L4116" i="2"/>
  <c r="K4116" i="2"/>
  <c r="L4115" i="2"/>
  <c r="K4115" i="2"/>
  <c r="L4114" i="2"/>
  <c r="K4114" i="2"/>
  <c r="L4113" i="2"/>
  <c r="K4113" i="2"/>
  <c r="L4112" i="2"/>
  <c r="K4112" i="2"/>
  <c r="L4111" i="2"/>
  <c r="K4111" i="2"/>
  <c r="L4110" i="2"/>
  <c r="K4110" i="2"/>
  <c r="L4109" i="2"/>
  <c r="K4109" i="2"/>
  <c r="L4108" i="2"/>
  <c r="K4108" i="2"/>
  <c r="L4107" i="2"/>
  <c r="K4107" i="2"/>
  <c r="L4106" i="2"/>
  <c r="K4106" i="2"/>
  <c r="L4105" i="2"/>
  <c r="K4105" i="2"/>
  <c r="L4104" i="2"/>
  <c r="K4104" i="2"/>
  <c r="L4103" i="2"/>
  <c r="K4103" i="2"/>
  <c r="L4102" i="2"/>
  <c r="K4102" i="2"/>
  <c r="L4101" i="2"/>
  <c r="K4101" i="2"/>
  <c r="L4100" i="2"/>
  <c r="K4100" i="2"/>
  <c r="L4099" i="2"/>
  <c r="K4099" i="2"/>
  <c r="L4098" i="2"/>
  <c r="K4098" i="2"/>
  <c r="L4097" i="2"/>
  <c r="K4097" i="2"/>
  <c r="L4096" i="2"/>
  <c r="K4096" i="2"/>
  <c r="L4095" i="2"/>
  <c r="K4095" i="2"/>
  <c r="L4094" i="2"/>
  <c r="K4094" i="2"/>
  <c r="L4093" i="2"/>
  <c r="K4093" i="2"/>
  <c r="L4092" i="2"/>
  <c r="K4092" i="2"/>
  <c r="L4091" i="2"/>
  <c r="K4091" i="2"/>
  <c r="L4090" i="2"/>
  <c r="K4090" i="2"/>
  <c r="L4089" i="2"/>
  <c r="K4089" i="2"/>
  <c r="L4088" i="2"/>
  <c r="K4088" i="2"/>
  <c r="L4087" i="2"/>
  <c r="K4087" i="2"/>
  <c r="L4086" i="2"/>
  <c r="K4086" i="2"/>
  <c r="L4085" i="2"/>
  <c r="K4085" i="2"/>
  <c r="L4084" i="2"/>
  <c r="K4084" i="2"/>
  <c r="L4083" i="2"/>
  <c r="K4083" i="2"/>
  <c r="L4082" i="2"/>
  <c r="K4082" i="2"/>
  <c r="L4081" i="2"/>
  <c r="K4081" i="2"/>
  <c r="L4080" i="2"/>
  <c r="K4080" i="2"/>
  <c r="L4079" i="2"/>
  <c r="K4079" i="2"/>
  <c r="L4078" i="2"/>
  <c r="K4078" i="2"/>
  <c r="L4077" i="2"/>
  <c r="K4077" i="2"/>
  <c r="L4076" i="2"/>
  <c r="K4076" i="2"/>
  <c r="L4075" i="2"/>
  <c r="K4075" i="2"/>
  <c r="L4074" i="2"/>
  <c r="K4074" i="2"/>
  <c r="L4073" i="2"/>
  <c r="K4073" i="2"/>
  <c r="L4072" i="2"/>
  <c r="K4072" i="2"/>
  <c r="L4071" i="2"/>
  <c r="K4071" i="2"/>
  <c r="L4070" i="2"/>
  <c r="K4070" i="2"/>
  <c r="L4069" i="2"/>
  <c r="K4069" i="2"/>
  <c r="L4068" i="2"/>
  <c r="K4068" i="2"/>
  <c r="L4067" i="2"/>
  <c r="K4067" i="2"/>
  <c r="L4066" i="2"/>
  <c r="K4066" i="2"/>
  <c r="L4065" i="2"/>
  <c r="K4065" i="2"/>
  <c r="L4064" i="2"/>
  <c r="K4064" i="2"/>
  <c r="L4063" i="2"/>
  <c r="K4063" i="2"/>
  <c r="L4062" i="2"/>
  <c r="K4062" i="2"/>
  <c r="L4061" i="2"/>
  <c r="K4061" i="2"/>
  <c r="L4060" i="2"/>
  <c r="K4060" i="2"/>
  <c r="L4059" i="2"/>
  <c r="K4059" i="2"/>
  <c r="L4058" i="2"/>
  <c r="K4058" i="2"/>
  <c r="L4057" i="2"/>
  <c r="K4057" i="2"/>
  <c r="L4056" i="2"/>
  <c r="K4056" i="2"/>
  <c r="L4055" i="2"/>
  <c r="K4055" i="2"/>
  <c r="L4054" i="2"/>
  <c r="K4054" i="2"/>
  <c r="L4053" i="2"/>
  <c r="K4053" i="2"/>
  <c r="L4052" i="2"/>
  <c r="K4052" i="2"/>
  <c r="L4051" i="2"/>
  <c r="K4051" i="2"/>
  <c r="L4050" i="2"/>
  <c r="K4050" i="2"/>
  <c r="L4049" i="2"/>
  <c r="K4049" i="2"/>
  <c r="L4048" i="2"/>
  <c r="K4048" i="2"/>
  <c r="L4047" i="2"/>
  <c r="K4047" i="2"/>
  <c r="L4046" i="2"/>
  <c r="K4046" i="2"/>
  <c r="L4045" i="2"/>
  <c r="K4045" i="2"/>
  <c r="L4044" i="2"/>
  <c r="K4044" i="2"/>
  <c r="L4043" i="2"/>
  <c r="K4043" i="2"/>
  <c r="L4042" i="2"/>
  <c r="K4042" i="2"/>
  <c r="L4041" i="2"/>
  <c r="K4041" i="2"/>
  <c r="L4040" i="2"/>
  <c r="K4040" i="2"/>
  <c r="L4039" i="2"/>
  <c r="K4039" i="2"/>
  <c r="L4038" i="2"/>
  <c r="K4038" i="2"/>
  <c r="L4037" i="2"/>
  <c r="K4037" i="2"/>
  <c r="L4036" i="2"/>
  <c r="K4036" i="2"/>
  <c r="L4035" i="2"/>
  <c r="K4035" i="2"/>
  <c r="L4034" i="2"/>
  <c r="K4034" i="2"/>
  <c r="L4033" i="2"/>
  <c r="K4033" i="2"/>
  <c r="L4032" i="2"/>
  <c r="K4032" i="2"/>
  <c r="L4031" i="2"/>
  <c r="K4031" i="2"/>
  <c r="L4030" i="2"/>
  <c r="K4030" i="2"/>
  <c r="L4029" i="2"/>
  <c r="K4029" i="2"/>
  <c r="L4028" i="2"/>
  <c r="K4028" i="2"/>
  <c r="L4027" i="2"/>
  <c r="K4027" i="2"/>
  <c r="L4026" i="2"/>
  <c r="K4026" i="2"/>
  <c r="L4025" i="2"/>
  <c r="K4025" i="2"/>
  <c r="L4024" i="2"/>
  <c r="K4024" i="2"/>
  <c r="L4023" i="2"/>
  <c r="K4023" i="2"/>
  <c r="L4022" i="2"/>
  <c r="K4022" i="2"/>
  <c r="L4021" i="2"/>
  <c r="K4021" i="2"/>
  <c r="L4020" i="2"/>
  <c r="K4020" i="2"/>
  <c r="L4019" i="2"/>
  <c r="K4019" i="2"/>
  <c r="L4018" i="2"/>
  <c r="K4018" i="2"/>
  <c r="L4017" i="2"/>
  <c r="K4017" i="2"/>
  <c r="L4016" i="2"/>
  <c r="K4016" i="2"/>
  <c r="L4015" i="2"/>
  <c r="K4015" i="2"/>
  <c r="L4014" i="2"/>
  <c r="K4014" i="2"/>
  <c r="L4013" i="2"/>
  <c r="K4013" i="2"/>
  <c r="L4012" i="2"/>
  <c r="K4012" i="2"/>
  <c r="L4011" i="2"/>
  <c r="K4011" i="2"/>
  <c r="L4010" i="2"/>
  <c r="K4010" i="2"/>
  <c r="L4009" i="2"/>
  <c r="K4009" i="2"/>
  <c r="L4008" i="2"/>
  <c r="K4008" i="2"/>
  <c r="L4007" i="2"/>
  <c r="K4007" i="2"/>
  <c r="L4006" i="2"/>
  <c r="K4006" i="2"/>
  <c r="L4005" i="2"/>
  <c r="K4005" i="2"/>
  <c r="L4004" i="2"/>
  <c r="K4004" i="2"/>
  <c r="L4003" i="2"/>
  <c r="K4003" i="2"/>
  <c r="L4002" i="2"/>
  <c r="K4002" i="2"/>
  <c r="L4001" i="2"/>
  <c r="K4001" i="2"/>
  <c r="L4000" i="2"/>
  <c r="K4000" i="2"/>
  <c r="L3999" i="2"/>
  <c r="K3999" i="2"/>
  <c r="L3998" i="2"/>
  <c r="K3998" i="2"/>
  <c r="L3997" i="2"/>
  <c r="K3997" i="2"/>
  <c r="L3996" i="2"/>
  <c r="K3996" i="2"/>
  <c r="L3995" i="2"/>
  <c r="K3995" i="2"/>
  <c r="L3994" i="2"/>
  <c r="K3994" i="2"/>
  <c r="L3993" i="2"/>
  <c r="K3993" i="2"/>
  <c r="L3992" i="2"/>
  <c r="K3992" i="2"/>
  <c r="L3991" i="2"/>
  <c r="K3991" i="2"/>
  <c r="L3990" i="2"/>
  <c r="K3990" i="2"/>
  <c r="L3989" i="2"/>
  <c r="K3989" i="2"/>
  <c r="L3988" i="2"/>
  <c r="K3988" i="2"/>
  <c r="L3987" i="2"/>
  <c r="K3987" i="2"/>
  <c r="L3986" i="2"/>
  <c r="K3986" i="2"/>
  <c r="L3985" i="2"/>
  <c r="K3985" i="2"/>
  <c r="L3984" i="2"/>
  <c r="K3984" i="2"/>
  <c r="L3983" i="2"/>
  <c r="K3983" i="2"/>
  <c r="L3982" i="2"/>
  <c r="K3982" i="2"/>
  <c r="L3981" i="2"/>
  <c r="K3981" i="2"/>
  <c r="L3980" i="2"/>
  <c r="K3980" i="2"/>
  <c r="L3979" i="2"/>
  <c r="K3979" i="2"/>
  <c r="L3978" i="2"/>
  <c r="K3978" i="2"/>
  <c r="L3977" i="2"/>
  <c r="K3977" i="2"/>
  <c r="L3976" i="2"/>
  <c r="K3976" i="2"/>
  <c r="L3975" i="2"/>
  <c r="K3975" i="2"/>
  <c r="L3974" i="2"/>
  <c r="K3974" i="2"/>
  <c r="L3973" i="2"/>
  <c r="K3973" i="2"/>
  <c r="L3972" i="2"/>
  <c r="K3972" i="2"/>
  <c r="L3971" i="2"/>
  <c r="K3971" i="2"/>
  <c r="L3970" i="2"/>
  <c r="K3970" i="2"/>
  <c r="L3969" i="2"/>
  <c r="K3969" i="2"/>
  <c r="L3968" i="2"/>
  <c r="K3968" i="2"/>
  <c r="L3967" i="2"/>
  <c r="K3967" i="2"/>
  <c r="L3966" i="2"/>
  <c r="K3966" i="2"/>
  <c r="L3965" i="2"/>
  <c r="K3965" i="2"/>
  <c r="L3964" i="2"/>
  <c r="K3964" i="2"/>
  <c r="L3963" i="2"/>
  <c r="K3963" i="2"/>
  <c r="L3962" i="2"/>
  <c r="K3962" i="2"/>
  <c r="L3961" i="2"/>
  <c r="K3961" i="2"/>
  <c r="L3960" i="2"/>
  <c r="K3960" i="2"/>
  <c r="L3959" i="2"/>
  <c r="K3959" i="2"/>
  <c r="L3958" i="2"/>
  <c r="K3958" i="2"/>
  <c r="L3957" i="2"/>
  <c r="K3957" i="2"/>
  <c r="L3956" i="2"/>
  <c r="K3956" i="2"/>
  <c r="L3955" i="2"/>
  <c r="K3955" i="2"/>
  <c r="L3954" i="2"/>
  <c r="K3954" i="2"/>
  <c r="L3953" i="2"/>
  <c r="K3953" i="2"/>
  <c r="L3952" i="2"/>
  <c r="K3952" i="2"/>
  <c r="L3951" i="2"/>
  <c r="K3951" i="2"/>
  <c r="L3950" i="2"/>
  <c r="K3950" i="2"/>
  <c r="L3949" i="2"/>
  <c r="K3949" i="2"/>
  <c r="L3948" i="2"/>
  <c r="K3948" i="2"/>
  <c r="L3947" i="2"/>
  <c r="K3947" i="2"/>
  <c r="L3946" i="2"/>
  <c r="K3946" i="2"/>
  <c r="L3945" i="2"/>
  <c r="K3945" i="2"/>
  <c r="L3944" i="2"/>
  <c r="K3944" i="2"/>
  <c r="L3943" i="2"/>
  <c r="K3943" i="2"/>
  <c r="L3942" i="2"/>
  <c r="K3942" i="2"/>
  <c r="L3941" i="2"/>
  <c r="K3941" i="2"/>
  <c r="L3940" i="2"/>
  <c r="K3940" i="2"/>
  <c r="L3939" i="2"/>
  <c r="K3939" i="2"/>
  <c r="L3938" i="2"/>
  <c r="K3938" i="2"/>
  <c r="L3937" i="2"/>
  <c r="K3937" i="2"/>
  <c r="L3936" i="2"/>
  <c r="K3936" i="2"/>
  <c r="L3935" i="2"/>
  <c r="K3935" i="2"/>
  <c r="L3934" i="2"/>
  <c r="K3934" i="2"/>
  <c r="L3933" i="2"/>
  <c r="K3933" i="2"/>
  <c r="L3932" i="2"/>
  <c r="K3932" i="2"/>
  <c r="L3931" i="2"/>
  <c r="K3931" i="2"/>
  <c r="L3930" i="2"/>
  <c r="K3930" i="2"/>
  <c r="L3929" i="2"/>
  <c r="K3929" i="2"/>
  <c r="L3928" i="2"/>
  <c r="K3928" i="2"/>
  <c r="L3927" i="2"/>
  <c r="K3927" i="2"/>
  <c r="L3926" i="2"/>
  <c r="K3926" i="2"/>
  <c r="L3925" i="2"/>
  <c r="K3925" i="2"/>
  <c r="L3924" i="2"/>
  <c r="K3924" i="2"/>
  <c r="L3923" i="2"/>
  <c r="K3923" i="2"/>
  <c r="L3922" i="2"/>
  <c r="K3922" i="2"/>
  <c r="L3921" i="2"/>
  <c r="K3921" i="2"/>
  <c r="L3920" i="2"/>
  <c r="K3920" i="2"/>
  <c r="L3919" i="2"/>
  <c r="K3919" i="2"/>
  <c r="L3918" i="2"/>
  <c r="K3918" i="2"/>
  <c r="L3917" i="2"/>
  <c r="K3917" i="2"/>
  <c r="L3916" i="2"/>
  <c r="K3916" i="2"/>
  <c r="L3915" i="2"/>
  <c r="K3915" i="2"/>
  <c r="L3914" i="2"/>
  <c r="K3914" i="2"/>
  <c r="L3913" i="2"/>
  <c r="K3913" i="2"/>
  <c r="L3912" i="2"/>
  <c r="K3912" i="2"/>
  <c r="L3911" i="2"/>
  <c r="K3911" i="2"/>
  <c r="L3910" i="2"/>
  <c r="K3910" i="2"/>
  <c r="L3909" i="2"/>
  <c r="K3909" i="2"/>
  <c r="L3908" i="2"/>
  <c r="K3908" i="2"/>
  <c r="L3907" i="2"/>
  <c r="K3907" i="2"/>
  <c r="L3906" i="2"/>
  <c r="K3906" i="2"/>
  <c r="L3905" i="2"/>
  <c r="K3905" i="2"/>
  <c r="L3904" i="2"/>
  <c r="K3904" i="2"/>
  <c r="L3903" i="2"/>
  <c r="K3903" i="2"/>
  <c r="L3902" i="2"/>
  <c r="K3902" i="2"/>
  <c r="L3901" i="2"/>
  <c r="K3901" i="2"/>
  <c r="L3900" i="2"/>
  <c r="K3900" i="2"/>
  <c r="L3899" i="2"/>
  <c r="K3899" i="2"/>
  <c r="L3898" i="2"/>
  <c r="K3898" i="2"/>
  <c r="L3897" i="2"/>
  <c r="K3897" i="2"/>
  <c r="L3896" i="2"/>
  <c r="K3896" i="2"/>
  <c r="L3895" i="2"/>
  <c r="K3895" i="2"/>
  <c r="L3894" i="2"/>
  <c r="K3894" i="2"/>
  <c r="L3893" i="2"/>
  <c r="K3893" i="2"/>
  <c r="L3892" i="2"/>
  <c r="K3892" i="2"/>
  <c r="L3891" i="2"/>
  <c r="K3891" i="2"/>
  <c r="L3890" i="2"/>
  <c r="K3890" i="2"/>
  <c r="L3889" i="2"/>
  <c r="K3889" i="2"/>
  <c r="L3888" i="2"/>
  <c r="K3888" i="2"/>
  <c r="L3887" i="2"/>
  <c r="K3887" i="2"/>
  <c r="L3886" i="2"/>
  <c r="K3886" i="2"/>
  <c r="L3885" i="2"/>
  <c r="K3885" i="2"/>
  <c r="L3884" i="2"/>
  <c r="K3884" i="2"/>
  <c r="L3883" i="2"/>
  <c r="K3883" i="2"/>
  <c r="L3882" i="2"/>
  <c r="K3882" i="2"/>
  <c r="L3881" i="2"/>
  <c r="K3881" i="2"/>
  <c r="L3880" i="2"/>
  <c r="K3880" i="2"/>
  <c r="L3879" i="2"/>
  <c r="K3879" i="2"/>
  <c r="L3878" i="2"/>
  <c r="K3878" i="2"/>
  <c r="L3877" i="2"/>
  <c r="K3877" i="2"/>
  <c r="L3876" i="2"/>
  <c r="K3876" i="2"/>
  <c r="L3875" i="2"/>
  <c r="K3875" i="2"/>
  <c r="L3874" i="2"/>
  <c r="K3874" i="2"/>
  <c r="L3873" i="2"/>
  <c r="K3873" i="2"/>
  <c r="L3872" i="2"/>
  <c r="K3872" i="2"/>
  <c r="L3871" i="2"/>
  <c r="K3871" i="2"/>
  <c r="L3870" i="2"/>
  <c r="K3870" i="2"/>
  <c r="L3869" i="2"/>
  <c r="K3869" i="2"/>
  <c r="L3868" i="2"/>
  <c r="K3868" i="2"/>
  <c r="L3867" i="2"/>
  <c r="K3867" i="2"/>
  <c r="L3866" i="2"/>
  <c r="K3866" i="2"/>
  <c r="L3865" i="2"/>
  <c r="K3865" i="2"/>
  <c r="L3864" i="2"/>
  <c r="K3864" i="2"/>
  <c r="L3863" i="2"/>
  <c r="K3863" i="2"/>
  <c r="L3862" i="2"/>
  <c r="K3862" i="2"/>
  <c r="L3861" i="2"/>
  <c r="K3861" i="2"/>
  <c r="L3860" i="2"/>
  <c r="K3860" i="2"/>
  <c r="L3859" i="2"/>
  <c r="K3859" i="2"/>
  <c r="L3858" i="2"/>
  <c r="K3858" i="2"/>
  <c r="L3857" i="2"/>
  <c r="K3857" i="2"/>
  <c r="L3856" i="2"/>
  <c r="K3856" i="2"/>
  <c r="L3855" i="2"/>
  <c r="K3855" i="2"/>
  <c r="L3854" i="2"/>
  <c r="K3854" i="2"/>
  <c r="L3853" i="2"/>
  <c r="K3853" i="2"/>
  <c r="L3852" i="2"/>
  <c r="K3852" i="2"/>
  <c r="L3851" i="2"/>
  <c r="K3851" i="2"/>
  <c r="L3850" i="2"/>
  <c r="K3850" i="2"/>
  <c r="L3849" i="2"/>
  <c r="K3849" i="2"/>
  <c r="L3848" i="2"/>
  <c r="K3848" i="2"/>
  <c r="L3847" i="2"/>
  <c r="K3847" i="2"/>
  <c r="L3846" i="2"/>
  <c r="K3846" i="2"/>
  <c r="L3845" i="2"/>
  <c r="K3845" i="2"/>
  <c r="L3844" i="2"/>
  <c r="K3844" i="2"/>
  <c r="L3843" i="2"/>
  <c r="K3843" i="2"/>
  <c r="L3842" i="2"/>
  <c r="K3842" i="2"/>
  <c r="L3841" i="2"/>
  <c r="K3841" i="2"/>
  <c r="L3840" i="2"/>
  <c r="K3840" i="2"/>
  <c r="L3839" i="2"/>
  <c r="K3839" i="2"/>
  <c r="L3838" i="2"/>
  <c r="K3838" i="2"/>
  <c r="L3837" i="2"/>
  <c r="K3837" i="2"/>
  <c r="L3836" i="2"/>
  <c r="K3836" i="2"/>
  <c r="L3835" i="2"/>
  <c r="K3835" i="2"/>
  <c r="L3834" i="2"/>
  <c r="K3834" i="2"/>
  <c r="L3833" i="2"/>
  <c r="K3833" i="2"/>
  <c r="L3832" i="2"/>
  <c r="K3832" i="2"/>
  <c r="L3831" i="2"/>
  <c r="K3831" i="2"/>
  <c r="L3830" i="2"/>
  <c r="K3830" i="2"/>
  <c r="L3829" i="2"/>
  <c r="K3829" i="2"/>
  <c r="L3828" i="2"/>
  <c r="K3828" i="2"/>
  <c r="L3827" i="2"/>
  <c r="K3827" i="2"/>
  <c r="L3826" i="2"/>
  <c r="K3826" i="2"/>
  <c r="L3825" i="2"/>
  <c r="K3825" i="2"/>
  <c r="L3824" i="2"/>
  <c r="K3824" i="2"/>
  <c r="L3823" i="2"/>
  <c r="K3823" i="2"/>
  <c r="L3822" i="2"/>
  <c r="K3822" i="2"/>
  <c r="L3821" i="2"/>
  <c r="K3821" i="2"/>
  <c r="L3820" i="2"/>
  <c r="K3820" i="2"/>
  <c r="L3819" i="2"/>
  <c r="K3819" i="2"/>
  <c r="L3818" i="2"/>
  <c r="K3818" i="2"/>
  <c r="L3817" i="2"/>
  <c r="K3817" i="2"/>
  <c r="L3816" i="2"/>
  <c r="K3816" i="2"/>
  <c r="L3815" i="2"/>
  <c r="K3815" i="2"/>
  <c r="L3814" i="2"/>
  <c r="K3814" i="2"/>
  <c r="L3813" i="2"/>
  <c r="K3813" i="2"/>
  <c r="L3812" i="2"/>
  <c r="K3812" i="2"/>
  <c r="L3811" i="2"/>
  <c r="K3811" i="2"/>
  <c r="L3810" i="2"/>
  <c r="K3810" i="2"/>
  <c r="L3809" i="2"/>
  <c r="K3809" i="2"/>
  <c r="L3808" i="2"/>
  <c r="K3808" i="2"/>
  <c r="L3807" i="2"/>
  <c r="K3807" i="2"/>
  <c r="L3806" i="2"/>
  <c r="K3806" i="2"/>
  <c r="L3805" i="2"/>
  <c r="K3805" i="2"/>
  <c r="L3804" i="2"/>
  <c r="K3804" i="2"/>
  <c r="L3803" i="2"/>
  <c r="K3803" i="2"/>
  <c r="L3802" i="2"/>
  <c r="K3802" i="2"/>
  <c r="L3801" i="2"/>
  <c r="K3801" i="2"/>
  <c r="L3800" i="2"/>
  <c r="K3800" i="2"/>
  <c r="L3799" i="2"/>
  <c r="K3799" i="2"/>
  <c r="L3798" i="2"/>
  <c r="K3798" i="2"/>
  <c r="L3797" i="2"/>
  <c r="K3797" i="2"/>
  <c r="L3796" i="2"/>
  <c r="K3796" i="2"/>
  <c r="L3795" i="2"/>
  <c r="K3795" i="2"/>
  <c r="L3794" i="2"/>
  <c r="K3794" i="2"/>
  <c r="L3793" i="2"/>
  <c r="K3793" i="2"/>
  <c r="L3792" i="2"/>
  <c r="K3792" i="2"/>
  <c r="L3791" i="2"/>
  <c r="K3791" i="2"/>
  <c r="L3790" i="2"/>
  <c r="K3790" i="2"/>
  <c r="L3789" i="2"/>
  <c r="K3789" i="2"/>
  <c r="L3788" i="2"/>
  <c r="K3788" i="2"/>
  <c r="L3787" i="2"/>
  <c r="K3787" i="2"/>
  <c r="L3786" i="2"/>
  <c r="K3786" i="2"/>
  <c r="L3785" i="2"/>
  <c r="K3785" i="2"/>
  <c r="L3784" i="2"/>
  <c r="K3784" i="2"/>
  <c r="L3783" i="2"/>
  <c r="K3783" i="2"/>
  <c r="L3782" i="2"/>
  <c r="K3782" i="2"/>
  <c r="L3781" i="2"/>
  <c r="K3781" i="2"/>
  <c r="L3780" i="2"/>
  <c r="K3780" i="2"/>
  <c r="L3779" i="2"/>
  <c r="K3779" i="2"/>
  <c r="L3778" i="2"/>
  <c r="K3778" i="2"/>
  <c r="L3777" i="2"/>
  <c r="K3777" i="2"/>
  <c r="L3776" i="2"/>
  <c r="K3776" i="2"/>
  <c r="L3775" i="2"/>
  <c r="K3775" i="2"/>
  <c r="L3774" i="2"/>
  <c r="K3774" i="2"/>
  <c r="L3773" i="2"/>
  <c r="K3773" i="2"/>
  <c r="L3772" i="2"/>
  <c r="K3772" i="2"/>
  <c r="L3771" i="2"/>
  <c r="K3771" i="2"/>
  <c r="L3770" i="2"/>
  <c r="K3770" i="2"/>
  <c r="L3769" i="2"/>
  <c r="K3769" i="2"/>
  <c r="L3768" i="2"/>
  <c r="K3768" i="2"/>
  <c r="L3767" i="2"/>
  <c r="K3767" i="2"/>
  <c r="L3766" i="2"/>
  <c r="K3766" i="2"/>
  <c r="L3765" i="2"/>
  <c r="K3765" i="2"/>
  <c r="L3764" i="2"/>
  <c r="K3764" i="2"/>
  <c r="L3763" i="2"/>
  <c r="K3763" i="2"/>
  <c r="L3762" i="2"/>
  <c r="K3762" i="2"/>
  <c r="L3761" i="2"/>
  <c r="K3761" i="2"/>
  <c r="L3760" i="2"/>
  <c r="K3760" i="2"/>
  <c r="L3759" i="2"/>
  <c r="K3759" i="2"/>
  <c r="L3758" i="2"/>
  <c r="K3758" i="2"/>
  <c r="L3757" i="2"/>
  <c r="K3757" i="2"/>
  <c r="L3756" i="2"/>
  <c r="K3756" i="2"/>
  <c r="L3755" i="2"/>
  <c r="K3755" i="2"/>
  <c r="L3754" i="2"/>
  <c r="K3754" i="2"/>
  <c r="L3753" i="2"/>
  <c r="K3753" i="2"/>
  <c r="L3752" i="2"/>
  <c r="K3752" i="2"/>
  <c r="L3751" i="2"/>
  <c r="K3751" i="2"/>
  <c r="L3750" i="2"/>
  <c r="K3750" i="2"/>
  <c r="L3749" i="2"/>
  <c r="K3749" i="2"/>
  <c r="L3748" i="2"/>
  <c r="K3748" i="2"/>
  <c r="L3747" i="2"/>
  <c r="K3747" i="2"/>
  <c r="L3746" i="2"/>
  <c r="K3746" i="2"/>
  <c r="L3745" i="2"/>
  <c r="K3745" i="2"/>
  <c r="L3744" i="2"/>
  <c r="K3744" i="2"/>
  <c r="L3743" i="2"/>
  <c r="K3743" i="2"/>
  <c r="L3742" i="2"/>
  <c r="K3742" i="2"/>
  <c r="L3741" i="2"/>
  <c r="K3741" i="2"/>
  <c r="L3740" i="2"/>
  <c r="K3740" i="2"/>
  <c r="L3739" i="2"/>
  <c r="K3739" i="2"/>
  <c r="L3738" i="2"/>
  <c r="K3738" i="2"/>
  <c r="L3737" i="2"/>
  <c r="K3737" i="2"/>
  <c r="L3736" i="2"/>
  <c r="K3736" i="2"/>
  <c r="L3735" i="2"/>
  <c r="K3735" i="2"/>
  <c r="L3734" i="2"/>
  <c r="K3734" i="2"/>
  <c r="L3733" i="2"/>
  <c r="K3733" i="2"/>
  <c r="L3732" i="2"/>
  <c r="K3732" i="2"/>
  <c r="L3731" i="2"/>
  <c r="K3731" i="2"/>
  <c r="L3730" i="2"/>
  <c r="K3730" i="2"/>
  <c r="L3729" i="2"/>
  <c r="K3729" i="2"/>
  <c r="L3728" i="2"/>
  <c r="K3728" i="2"/>
  <c r="L3727" i="2"/>
  <c r="K3727" i="2"/>
  <c r="L3726" i="2"/>
  <c r="K3726" i="2"/>
  <c r="L3725" i="2"/>
  <c r="K3725" i="2"/>
  <c r="L3724" i="2"/>
  <c r="K3724" i="2"/>
  <c r="L3723" i="2"/>
  <c r="K3723" i="2"/>
  <c r="L3722" i="2"/>
  <c r="K3722" i="2"/>
  <c r="L3721" i="2"/>
  <c r="K3721" i="2"/>
  <c r="L3720" i="2"/>
  <c r="K3720" i="2"/>
  <c r="L3719" i="2"/>
  <c r="K3719" i="2"/>
  <c r="L3718" i="2"/>
  <c r="K3718" i="2"/>
  <c r="L3717" i="2"/>
  <c r="K3717" i="2"/>
  <c r="L3716" i="2"/>
  <c r="K3716" i="2"/>
  <c r="L3715" i="2"/>
  <c r="K3715" i="2"/>
  <c r="L3714" i="2"/>
  <c r="K3714" i="2"/>
  <c r="L3713" i="2"/>
  <c r="K3713" i="2"/>
  <c r="L3712" i="2"/>
  <c r="K3712" i="2"/>
  <c r="L3711" i="2"/>
  <c r="K3711" i="2"/>
  <c r="L3710" i="2"/>
  <c r="K3710" i="2"/>
  <c r="L3709" i="2"/>
  <c r="K3709" i="2"/>
  <c r="L3708" i="2"/>
  <c r="K3708" i="2"/>
  <c r="L3707" i="2"/>
  <c r="K3707" i="2"/>
  <c r="L3706" i="2"/>
  <c r="K3706" i="2"/>
  <c r="L3705" i="2"/>
  <c r="K3705" i="2"/>
  <c r="L3704" i="2"/>
  <c r="K3704" i="2"/>
  <c r="L3703" i="2"/>
  <c r="K3703" i="2"/>
  <c r="L3702" i="2"/>
  <c r="K3702" i="2"/>
  <c r="L3701" i="2"/>
  <c r="K3701" i="2"/>
  <c r="L3700" i="2"/>
  <c r="K3700" i="2"/>
  <c r="L3699" i="2"/>
  <c r="K3699" i="2"/>
  <c r="L3698" i="2"/>
  <c r="K3698" i="2"/>
  <c r="L3697" i="2"/>
  <c r="K3697" i="2"/>
  <c r="L3696" i="2"/>
  <c r="K3696" i="2"/>
  <c r="L3695" i="2"/>
  <c r="K3695" i="2"/>
  <c r="L3694" i="2"/>
  <c r="K3694" i="2"/>
  <c r="L3693" i="2"/>
  <c r="K3693" i="2"/>
  <c r="L3692" i="2"/>
  <c r="K3692" i="2"/>
  <c r="L3691" i="2"/>
  <c r="K3691" i="2"/>
  <c r="L3690" i="2"/>
  <c r="K3690" i="2"/>
  <c r="L3689" i="2"/>
  <c r="K3689" i="2"/>
  <c r="L3688" i="2"/>
  <c r="K3688" i="2"/>
  <c r="L3687" i="2"/>
  <c r="K3687" i="2"/>
  <c r="L3686" i="2"/>
  <c r="K3686" i="2"/>
  <c r="L3685" i="2"/>
  <c r="K3685" i="2"/>
  <c r="L3684" i="2"/>
  <c r="K3684" i="2"/>
  <c r="L3683" i="2"/>
  <c r="K3683" i="2"/>
  <c r="L3682" i="2"/>
  <c r="K3682" i="2"/>
  <c r="L3681" i="2"/>
  <c r="K3681" i="2"/>
  <c r="L3680" i="2"/>
  <c r="K3680" i="2"/>
  <c r="L3679" i="2"/>
  <c r="K3679" i="2"/>
  <c r="L3678" i="2"/>
  <c r="K3678" i="2"/>
  <c r="L3677" i="2"/>
  <c r="K3677" i="2"/>
  <c r="L3676" i="2"/>
  <c r="K3676" i="2"/>
  <c r="L3675" i="2"/>
  <c r="K3675" i="2"/>
  <c r="L3674" i="2"/>
  <c r="K3674" i="2"/>
  <c r="L3673" i="2"/>
  <c r="K3673" i="2"/>
  <c r="L3672" i="2"/>
  <c r="K3672" i="2"/>
  <c r="L3671" i="2"/>
  <c r="K3671" i="2"/>
  <c r="L3670" i="2"/>
  <c r="K3670" i="2"/>
  <c r="L3669" i="2"/>
  <c r="K3669" i="2"/>
  <c r="L3668" i="2"/>
  <c r="K3668" i="2"/>
  <c r="L3667" i="2"/>
  <c r="K3667" i="2"/>
  <c r="L3666" i="2"/>
  <c r="K3666" i="2"/>
  <c r="L3665" i="2"/>
  <c r="K3665" i="2"/>
  <c r="L3664" i="2"/>
  <c r="K3664" i="2"/>
  <c r="L3663" i="2"/>
  <c r="K3663" i="2"/>
  <c r="L3662" i="2"/>
  <c r="K3662" i="2"/>
  <c r="L3661" i="2"/>
  <c r="K3661" i="2"/>
  <c r="L3660" i="2"/>
  <c r="K3660" i="2"/>
  <c r="L3659" i="2"/>
  <c r="K3659" i="2"/>
  <c r="L3658" i="2"/>
  <c r="K3658" i="2"/>
  <c r="L3657" i="2"/>
  <c r="K3657" i="2"/>
  <c r="L3656" i="2"/>
  <c r="K3656" i="2"/>
  <c r="L3655" i="2"/>
  <c r="K3655" i="2"/>
  <c r="L3654" i="2"/>
  <c r="K3654" i="2"/>
  <c r="L3653" i="2"/>
  <c r="K3653" i="2"/>
  <c r="L3652" i="2"/>
  <c r="K3652" i="2"/>
  <c r="L3651" i="2"/>
  <c r="K3651" i="2"/>
  <c r="L3650" i="2"/>
  <c r="K3650" i="2"/>
  <c r="L3649" i="2"/>
  <c r="K3649" i="2"/>
  <c r="L3648" i="2"/>
  <c r="K3648" i="2"/>
  <c r="L3647" i="2"/>
  <c r="K3647" i="2"/>
  <c r="L3646" i="2"/>
  <c r="K3646" i="2"/>
  <c r="L3645" i="2"/>
  <c r="K3645" i="2"/>
  <c r="L3644" i="2"/>
  <c r="K3644" i="2"/>
  <c r="L3643" i="2"/>
  <c r="K3643" i="2"/>
  <c r="L3642" i="2"/>
  <c r="K3642" i="2"/>
  <c r="L3641" i="2"/>
  <c r="K3641" i="2"/>
  <c r="L3640" i="2"/>
  <c r="K3640" i="2"/>
  <c r="L3639" i="2"/>
  <c r="K3639" i="2"/>
  <c r="L3638" i="2"/>
  <c r="K3638" i="2"/>
  <c r="L3637" i="2"/>
  <c r="K3637" i="2"/>
  <c r="L3636" i="2"/>
  <c r="K3636" i="2"/>
  <c r="L3635" i="2"/>
  <c r="K3635" i="2"/>
  <c r="L3634" i="2"/>
  <c r="K3634" i="2"/>
  <c r="L3633" i="2"/>
  <c r="K3633" i="2"/>
  <c r="L3632" i="2"/>
  <c r="K3632" i="2"/>
  <c r="L3631" i="2"/>
  <c r="K3631" i="2"/>
  <c r="L3630" i="2"/>
  <c r="K3630" i="2"/>
  <c r="L3629" i="2"/>
  <c r="K3629" i="2"/>
  <c r="L3628" i="2"/>
  <c r="K3628" i="2"/>
  <c r="L3627" i="2"/>
  <c r="K3627" i="2"/>
  <c r="L3626" i="2"/>
  <c r="K3626" i="2"/>
  <c r="L3625" i="2"/>
  <c r="K3625" i="2"/>
  <c r="L3624" i="2"/>
  <c r="K3624" i="2"/>
  <c r="L3623" i="2"/>
  <c r="K3623" i="2"/>
  <c r="L3622" i="2"/>
  <c r="K3622" i="2"/>
  <c r="L3621" i="2"/>
  <c r="K3621" i="2"/>
  <c r="L3620" i="2"/>
  <c r="K3620" i="2"/>
  <c r="L3619" i="2"/>
  <c r="K3619" i="2"/>
  <c r="L3618" i="2"/>
  <c r="K3618" i="2"/>
  <c r="L3617" i="2"/>
  <c r="K3617" i="2"/>
  <c r="L3616" i="2"/>
  <c r="K3616" i="2"/>
  <c r="L3615" i="2"/>
  <c r="K3615" i="2"/>
  <c r="L3614" i="2"/>
  <c r="K3614" i="2"/>
  <c r="L3613" i="2"/>
  <c r="K3613" i="2"/>
  <c r="L3612" i="2"/>
  <c r="K3612" i="2"/>
  <c r="L3611" i="2"/>
  <c r="K3611" i="2"/>
  <c r="L3610" i="2"/>
  <c r="K3610" i="2"/>
  <c r="L3609" i="2"/>
  <c r="K3609" i="2"/>
  <c r="L3608" i="2"/>
  <c r="K3608" i="2"/>
  <c r="L3607" i="2"/>
  <c r="K3607" i="2"/>
  <c r="L3606" i="2"/>
  <c r="K3606" i="2"/>
  <c r="L3605" i="2"/>
  <c r="K3605" i="2"/>
  <c r="L3604" i="2"/>
  <c r="K3604" i="2"/>
  <c r="L3603" i="2"/>
  <c r="K3603" i="2"/>
  <c r="L3602" i="2"/>
  <c r="K3602" i="2"/>
  <c r="L3601" i="2"/>
  <c r="K3601" i="2"/>
  <c r="L3600" i="2"/>
  <c r="K3600" i="2"/>
  <c r="L3599" i="2"/>
  <c r="K3599" i="2"/>
  <c r="L3598" i="2"/>
  <c r="K3598" i="2"/>
  <c r="L3597" i="2"/>
  <c r="K3597" i="2"/>
  <c r="L3596" i="2"/>
  <c r="K3596" i="2"/>
  <c r="L3595" i="2"/>
  <c r="K3595" i="2"/>
  <c r="L3594" i="2"/>
  <c r="K3594" i="2"/>
  <c r="L3593" i="2"/>
  <c r="K3593" i="2"/>
  <c r="L3592" i="2"/>
  <c r="K3592" i="2"/>
  <c r="L3591" i="2"/>
  <c r="K3591" i="2"/>
  <c r="L3590" i="2"/>
  <c r="K3590" i="2"/>
  <c r="L3589" i="2"/>
  <c r="K3589" i="2"/>
  <c r="L3588" i="2"/>
  <c r="K3588" i="2"/>
  <c r="L3587" i="2"/>
  <c r="K3587" i="2"/>
  <c r="L3586" i="2"/>
  <c r="K3586" i="2"/>
  <c r="L3585" i="2"/>
  <c r="K3585" i="2"/>
  <c r="L3584" i="2"/>
  <c r="K3584" i="2"/>
  <c r="L3583" i="2"/>
  <c r="K3583" i="2"/>
  <c r="L3582" i="2"/>
  <c r="K3582" i="2"/>
  <c r="L3581" i="2"/>
  <c r="K3581" i="2"/>
  <c r="L3580" i="2"/>
  <c r="K3580" i="2"/>
  <c r="L3579" i="2"/>
  <c r="K3579" i="2"/>
  <c r="L3578" i="2"/>
  <c r="K3578" i="2"/>
  <c r="L3577" i="2"/>
  <c r="K3577" i="2"/>
  <c r="L3576" i="2"/>
  <c r="K3576" i="2"/>
  <c r="L3575" i="2"/>
  <c r="K3575" i="2"/>
  <c r="L3574" i="2"/>
  <c r="K3574" i="2"/>
  <c r="L3573" i="2"/>
  <c r="K3573" i="2"/>
  <c r="L3572" i="2"/>
  <c r="K3572" i="2"/>
  <c r="L3571" i="2"/>
  <c r="K3571" i="2"/>
  <c r="L3570" i="2"/>
  <c r="K3570" i="2"/>
  <c r="L3569" i="2"/>
  <c r="K3569" i="2"/>
  <c r="L3568" i="2"/>
  <c r="K3568" i="2"/>
  <c r="L3567" i="2"/>
  <c r="K3567" i="2"/>
  <c r="L3566" i="2"/>
  <c r="K3566" i="2"/>
  <c r="L3565" i="2"/>
  <c r="K3565" i="2"/>
  <c r="L3564" i="2"/>
  <c r="K3564" i="2"/>
  <c r="L3563" i="2"/>
  <c r="K3563" i="2"/>
  <c r="L3562" i="2"/>
  <c r="K3562" i="2"/>
  <c r="L3561" i="2"/>
  <c r="K3561" i="2"/>
  <c r="L3560" i="2"/>
  <c r="K3560" i="2"/>
  <c r="L3559" i="2"/>
  <c r="K3559" i="2"/>
  <c r="L3558" i="2"/>
  <c r="K3558" i="2"/>
  <c r="L3557" i="2"/>
  <c r="K3557" i="2"/>
  <c r="L3556" i="2"/>
  <c r="K3556" i="2"/>
  <c r="L3555" i="2"/>
  <c r="K3555" i="2"/>
  <c r="L3554" i="2"/>
  <c r="K3554" i="2"/>
  <c r="L3553" i="2"/>
  <c r="K3553" i="2"/>
  <c r="L3552" i="2"/>
  <c r="K3552" i="2"/>
  <c r="L3551" i="2"/>
  <c r="K3551" i="2"/>
  <c r="L3550" i="2"/>
  <c r="K3550" i="2"/>
  <c r="L3549" i="2"/>
  <c r="K3549" i="2"/>
  <c r="L3548" i="2"/>
  <c r="K3548" i="2"/>
  <c r="L3547" i="2"/>
  <c r="K3547" i="2"/>
  <c r="L3546" i="2"/>
  <c r="K3546" i="2"/>
  <c r="L3545" i="2"/>
  <c r="K3545" i="2"/>
  <c r="L3544" i="2"/>
  <c r="K3544" i="2"/>
  <c r="L3543" i="2"/>
  <c r="K3543" i="2"/>
  <c r="L3542" i="2"/>
  <c r="K3542" i="2"/>
  <c r="L3541" i="2"/>
  <c r="K3541" i="2"/>
  <c r="L3540" i="2"/>
  <c r="K3540" i="2"/>
  <c r="L3539" i="2"/>
  <c r="K3539" i="2"/>
  <c r="L3538" i="2"/>
  <c r="K3538" i="2"/>
  <c r="L3537" i="2"/>
  <c r="K3537" i="2"/>
  <c r="L3536" i="2"/>
  <c r="K3536" i="2"/>
  <c r="L3535" i="2"/>
  <c r="K3535" i="2"/>
  <c r="L3534" i="2"/>
  <c r="K3534" i="2"/>
  <c r="L3533" i="2"/>
  <c r="K3533" i="2"/>
  <c r="L3532" i="2"/>
  <c r="K3532" i="2"/>
  <c r="L3531" i="2"/>
  <c r="K3531" i="2"/>
  <c r="L3530" i="2"/>
  <c r="K3530" i="2"/>
  <c r="L3529" i="2"/>
  <c r="K3529" i="2"/>
  <c r="L3528" i="2"/>
  <c r="K3528" i="2"/>
  <c r="L3527" i="2"/>
  <c r="K3527" i="2"/>
  <c r="L3526" i="2"/>
  <c r="K3526" i="2"/>
  <c r="L3525" i="2"/>
  <c r="K3525" i="2"/>
  <c r="L3524" i="2"/>
  <c r="K3524" i="2"/>
  <c r="L3523" i="2"/>
  <c r="K3523" i="2"/>
  <c r="L3522" i="2"/>
  <c r="K3522" i="2"/>
  <c r="L3521" i="2"/>
  <c r="K3521" i="2"/>
  <c r="L3520" i="2"/>
  <c r="K3520" i="2"/>
  <c r="L3519" i="2"/>
  <c r="K3519" i="2"/>
  <c r="L3518" i="2"/>
  <c r="K3518" i="2"/>
  <c r="L3517" i="2"/>
  <c r="K3517" i="2"/>
  <c r="L3516" i="2"/>
  <c r="K3516" i="2"/>
  <c r="L3515" i="2"/>
  <c r="K3515" i="2"/>
  <c r="L3514" i="2"/>
  <c r="K3514" i="2"/>
  <c r="L3513" i="2"/>
  <c r="K3513" i="2"/>
  <c r="L3512" i="2"/>
  <c r="K3512" i="2"/>
  <c r="L3511" i="2"/>
  <c r="K3511" i="2"/>
  <c r="L3510" i="2"/>
  <c r="K3510" i="2"/>
  <c r="L3509" i="2"/>
  <c r="K3509" i="2"/>
  <c r="L3508" i="2"/>
  <c r="K3508" i="2"/>
  <c r="L3507" i="2"/>
  <c r="K3507" i="2"/>
  <c r="L3506" i="2"/>
  <c r="K3506" i="2"/>
  <c r="L3505" i="2"/>
  <c r="K3505" i="2"/>
  <c r="L3504" i="2"/>
  <c r="K3504" i="2"/>
  <c r="L3503" i="2"/>
  <c r="K3503" i="2"/>
  <c r="L3502" i="2"/>
  <c r="K3502" i="2"/>
  <c r="L3501" i="2"/>
  <c r="K3501" i="2"/>
  <c r="L3500" i="2"/>
  <c r="K3500" i="2"/>
  <c r="L3499" i="2"/>
  <c r="K3499" i="2"/>
  <c r="L3498" i="2"/>
  <c r="K3498" i="2"/>
  <c r="L3497" i="2"/>
  <c r="K3497" i="2"/>
  <c r="L3496" i="2"/>
  <c r="K3496" i="2"/>
  <c r="L3495" i="2"/>
  <c r="K3495" i="2"/>
  <c r="L3494" i="2"/>
  <c r="K3494" i="2"/>
  <c r="L3493" i="2"/>
  <c r="K3493" i="2"/>
  <c r="L3492" i="2"/>
  <c r="K3492" i="2"/>
  <c r="L3491" i="2"/>
  <c r="K3491" i="2"/>
  <c r="L3490" i="2"/>
  <c r="K3490" i="2"/>
  <c r="L3489" i="2"/>
  <c r="K3489" i="2"/>
  <c r="L3488" i="2"/>
  <c r="K3488" i="2"/>
  <c r="L3487" i="2"/>
  <c r="K3487" i="2"/>
  <c r="L3486" i="2"/>
  <c r="K3486" i="2"/>
  <c r="L3485" i="2"/>
  <c r="K3485" i="2"/>
  <c r="L3484" i="2"/>
  <c r="K3484" i="2"/>
  <c r="L3483" i="2"/>
  <c r="K3483" i="2"/>
  <c r="L3482" i="2"/>
  <c r="K3482" i="2"/>
  <c r="L3481" i="2"/>
  <c r="K3481" i="2"/>
  <c r="L3480" i="2"/>
  <c r="K3480" i="2"/>
  <c r="L3479" i="2"/>
  <c r="K3479" i="2"/>
  <c r="L3478" i="2"/>
  <c r="K3478" i="2"/>
  <c r="L3477" i="2"/>
  <c r="K3477" i="2"/>
  <c r="L3476" i="2"/>
  <c r="K3476" i="2"/>
  <c r="L3475" i="2"/>
  <c r="K3475" i="2"/>
  <c r="L3474" i="2"/>
  <c r="K3474" i="2"/>
  <c r="L3473" i="2"/>
  <c r="K3473" i="2"/>
  <c r="L3472" i="2"/>
  <c r="K3472" i="2"/>
  <c r="L3471" i="2"/>
  <c r="K3471" i="2"/>
  <c r="L3470" i="2"/>
  <c r="K3470" i="2"/>
  <c r="L3469" i="2"/>
  <c r="K3469" i="2"/>
  <c r="L3468" i="2"/>
  <c r="K3468" i="2"/>
  <c r="L3467" i="2"/>
  <c r="K3467" i="2"/>
  <c r="L3466" i="2"/>
  <c r="K3466" i="2"/>
  <c r="L3465" i="2"/>
  <c r="K3465" i="2"/>
  <c r="L3464" i="2"/>
  <c r="K3464" i="2"/>
  <c r="L3463" i="2"/>
  <c r="K3463" i="2"/>
  <c r="L3462" i="2"/>
  <c r="K3462" i="2"/>
  <c r="L3461" i="2"/>
  <c r="K3461" i="2"/>
  <c r="L3460" i="2"/>
  <c r="K3460" i="2"/>
  <c r="L3459" i="2"/>
  <c r="K3459" i="2"/>
  <c r="L3458" i="2"/>
  <c r="K3458" i="2"/>
  <c r="L3457" i="2"/>
  <c r="K3457" i="2"/>
  <c r="L3456" i="2"/>
  <c r="K3456" i="2"/>
  <c r="L3455" i="2"/>
  <c r="K3455" i="2"/>
  <c r="L3454" i="2"/>
  <c r="K3454" i="2"/>
  <c r="L3453" i="2"/>
  <c r="K3453" i="2"/>
  <c r="L3452" i="2"/>
  <c r="K3452" i="2"/>
  <c r="L3451" i="2"/>
  <c r="K3451" i="2"/>
  <c r="L3450" i="2"/>
  <c r="K3450" i="2"/>
  <c r="L3449" i="2"/>
  <c r="K3449" i="2"/>
  <c r="L3448" i="2"/>
  <c r="K3448" i="2"/>
  <c r="L3447" i="2"/>
  <c r="K3447" i="2"/>
  <c r="L3446" i="2"/>
  <c r="K3446" i="2"/>
  <c r="L3445" i="2"/>
  <c r="K3445" i="2"/>
  <c r="L3444" i="2"/>
  <c r="K3444" i="2"/>
  <c r="L3443" i="2"/>
  <c r="K3443" i="2"/>
  <c r="L3442" i="2"/>
  <c r="K3442" i="2"/>
  <c r="L3441" i="2"/>
  <c r="K3441" i="2"/>
  <c r="L3440" i="2"/>
  <c r="K3440" i="2"/>
  <c r="L3439" i="2"/>
  <c r="K3439" i="2"/>
  <c r="L3438" i="2"/>
  <c r="K3438" i="2"/>
  <c r="L3437" i="2"/>
  <c r="K3437" i="2"/>
  <c r="L3436" i="2"/>
  <c r="K3436" i="2"/>
  <c r="L3435" i="2"/>
  <c r="K3435" i="2"/>
  <c r="L3434" i="2"/>
  <c r="K3434" i="2"/>
  <c r="L3433" i="2"/>
  <c r="K3433" i="2"/>
  <c r="L3432" i="2"/>
  <c r="K3432" i="2"/>
  <c r="L3431" i="2"/>
  <c r="K3431" i="2"/>
  <c r="L3430" i="2"/>
  <c r="K3430" i="2"/>
  <c r="L3429" i="2"/>
  <c r="K3429" i="2"/>
  <c r="L3428" i="2"/>
  <c r="K3428" i="2"/>
  <c r="L3427" i="2"/>
  <c r="K3427" i="2"/>
  <c r="L3426" i="2"/>
  <c r="K3426" i="2"/>
  <c r="L3425" i="2"/>
  <c r="K3425" i="2"/>
  <c r="L3424" i="2"/>
  <c r="K3424" i="2"/>
  <c r="L3423" i="2"/>
  <c r="K3423" i="2"/>
  <c r="L3422" i="2"/>
  <c r="K3422" i="2"/>
  <c r="L3421" i="2"/>
  <c r="K3421" i="2"/>
  <c r="L3420" i="2"/>
  <c r="K3420" i="2"/>
  <c r="L3419" i="2"/>
  <c r="K3419" i="2"/>
  <c r="L3418" i="2"/>
  <c r="K3418" i="2"/>
  <c r="L3417" i="2"/>
  <c r="K3417" i="2"/>
  <c r="L3416" i="2"/>
  <c r="K3416" i="2"/>
  <c r="L3415" i="2"/>
  <c r="K3415" i="2"/>
  <c r="L3414" i="2"/>
  <c r="K3414" i="2"/>
  <c r="L3413" i="2"/>
  <c r="K3413" i="2"/>
  <c r="L3412" i="2"/>
  <c r="K3412" i="2"/>
  <c r="L3411" i="2"/>
  <c r="K3411" i="2"/>
  <c r="L3410" i="2"/>
  <c r="K3410" i="2"/>
  <c r="L3409" i="2"/>
  <c r="K3409" i="2"/>
  <c r="L3408" i="2"/>
  <c r="K3408" i="2"/>
  <c r="L3407" i="2"/>
  <c r="K3407" i="2"/>
  <c r="L3406" i="2"/>
  <c r="K3406" i="2"/>
  <c r="L3405" i="2"/>
  <c r="K3405" i="2"/>
  <c r="L3404" i="2"/>
  <c r="K3404" i="2"/>
  <c r="L3403" i="2"/>
  <c r="K3403" i="2"/>
  <c r="L3402" i="2"/>
  <c r="K3402" i="2"/>
  <c r="L3401" i="2"/>
  <c r="K3401" i="2"/>
  <c r="L3400" i="2"/>
  <c r="K3400" i="2"/>
  <c r="L3399" i="2"/>
  <c r="K3399" i="2"/>
  <c r="L3398" i="2"/>
  <c r="K3398" i="2"/>
  <c r="L3397" i="2"/>
  <c r="K3397" i="2"/>
  <c r="L3396" i="2"/>
  <c r="K3396" i="2"/>
  <c r="L3395" i="2"/>
  <c r="K3395" i="2"/>
  <c r="L3394" i="2"/>
  <c r="K3394" i="2"/>
  <c r="L3393" i="2"/>
  <c r="K3393" i="2"/>
  <c r="L3392" i="2"/>
  <c r="K3392" i="2"/>
  <c r="L3391" i="2"/>
  <c r="K3391" i="2"/>
  <c r="L3390" i="2"/>
  <c r="K3390" i="2"/>
  <c r="L3389" i="2"/>
  <c r="K3389" i="2"/>
  <c r="L3388" i="2"/>
  <c r="K3388" i="2"/>
  <c r="L3387" i="2"/>
  <c r="K3387" i="2"/>
  <c r="L3386" i="2"/>
  <c r="K3386" i="2"/>
  <c r="L3385" i="2"/>
  <c r="K3385" i="2"/>
  <c r="L3384" i="2"/>
  <c r="K3384" i="2"/>
  <c r="L3383" i="2"/>
  <c r="K3383" i="2"/>
  <c r="L3382" i="2"/>
  <c r="K3382" i="2"/>
  <c r="L3381" i="2"/>
  <c r="K3381" i="2"/>
  <c r="L3380" i="2"/>
  <c r="K3380" i="2"/>
  <c r="L3379" i="2"/>
  <c r="K3379" i="2"/>
  <c r="L3378" i="2"/>
  <c r="K3378" i="2"/>
  <c r="L3377" i="2"/>
  <c r="K3377" i="2"/>
  <c r="L3376" i="2"/>
  <c r="K3376" i="2"/>
  <c r="L3375" i="2"/>
  <c r="K3375" i="2"/>
  <c r="L3374" i="2"/>
  <c r="K3374" i="2"/>
  <c r="L3373" i="2"/>
  <c r="K3373" i="2"/>
  <c r="L3372" i="2"/>
  <c r="K3372" i="2"/>
  <c r="L3371" i="2"/>
  <c r="K3371" i="2"/>
  <c r="L3370" i="2"/>
  <c r="K3370" i="2"/>
  <c r="L3369" i="2"/>
  <c r="K3369" i="2"/>
  <c r="L3368" i="2"/>
  <c r="K3368" i="2"/>
  <c r="L3367" i="2"/>
  <c r="K3367" i="2"/>
  <c r="L3366" i="2"/>
  <c r="K3366" i="2"/>
  <c r="L3365" i="2"/>
  <c r="K3365" i="2"/>
  <c r="L3364" i="2"/>
  <c r="K3364" i="2"/>
  <c r="L3363" i="2"/>
  <c r="K3363" i="2"/>
  <c r="L3362" i="2"/>
  <c r="K3362" i="2"/>
  <c r="L3361" i="2"/>
  <c r="K3361" i="2"/>
  <c r="L3360" i="2"/>
  <c r="K3360" i="2"/>
  <c r="L3359" i="2"/>
  <c r="K3359" i="2"/>
  <c r="L3358" i="2"/>
  <c r="K3358" i="2"/>
  <c r="L3357" i="2"/>
  <c r="K3357" i="2"/>
  <c r="L3356" i="2"/>
  <c r="K3356" i="2"/>
  <c r="L3355" i="2"/>
  <c r="K3355" i="2"/>
  <c r="L3354" i="2"/>
  <c r="K3354" i="2"/>
  <c r="L3353" i="2"/>
  <c r="K3353" i="2"/>
  <c r="L3352" i="2"/>
  <c r="K3352" i="2"/>
  <c r="L3351" i="2"/>
  <c r="K3351" i="2"/>
  <c r="L3350" i="2"/>
  <c r="K3350" i="2"/>
  <c r="L3349" i="2"/>
  <c r="K3349" i="2"/>
  <c r="L3348" i="2"/>
  <c r="K3348" i="2"/>
  <c r="L3347" i="2"/>
  <c r="K3347" i="2"/>
  <c r="L3346" i="2"/>
  <c r="K3346" i="2"/>
  <c r="L3345" i="2"/>
  <c r="K3345" i="2"/>
  <c r="L3344" i="2"/>
  <c r="K3344" i="2"/>
  <c r="L3343" i="2"/>
  <c r="K3343" i="2"/>
  <c r="L3342" i="2"/>
  <c r="K3342" i="2"/>
  <c r="L3341" i="2"/>
  <c r="K3341" i="2"/>
  <c r="L3340" i="2"/>
  <c r="K3340" i="2"/>
  <c r="L3339" i="2"/>
  <c r="K3339" i="2"/>
  <c r="L3338" i="2"/>
  <c r="K3338" i="2"/>
  <c r="L3337" i="2"/>
  <c r="K3337" i="2"/>
  <c r="L3336" i="2"/>
  <c r="K3336" i="2"/>
  <c r="L3335" i="2"/>
  <c r="K3335" i="2"/>
  <c r="L3334" i="2"/>
  <c r="K3334" i="2"/>
  <c r="L3333" i="2"/>
  <c r="K3333" i="2"/>
  <c r="L3332" i="2"/>
  <c r="K3332" i="2"/>
  <c r="L3331" i="2"/>
  <c r="K3331" i="2"/>
  <c r="L3330" i="2"/>
  <c r="K3330" i="2"/>
  <c r="L3329" i="2"/>
  <c r="K3329" i="2"/>
  <c r="L3328" i="2"/>
  <c r="K3328" i="2"/>
  <c r="L3327" i="2"/>
  <c r="K3327" i="2"/>
  <c r="L3326" i="2"/>
  <c r="K3326" i="2"/>
  <c r="L3325" i="2"/>
  <c r="K3325" i="2"/>
  <c r="L3324" i="2"/>
  <c r="K3324" i="2"/>
  <c r="L3323" i="2"/>
  <c r="K3323" i="2"/>
  <c r="L3322" i="2"/>
  <c r="K3322" i="2"/>
  <c r="L3321" i="2"/>
  <c r="K3321" i="2"/>
  <c r="L3320" i="2"/>
  <c r="K3320" i="2"/>
  <c r="L3319" i="2"/>
  <c r="K3319" i="2"/>
  <c r="L3318" i="2"/>
  <c r="K3318" i="2"/>
  <c r="L3317" i="2"/>
  <c r="K3317" i="2"/>
  <c r="L3316" i="2"/>
  <c r="K3316" i="2"/>
  <c r="L3315" i="2"/>
  <c r="K3315" i="2"/>
  <c r="L3314" i="2"/>
  <c r="K3314" i="2"/>
  <c r="L3313" i="2"/>
  <c r="K3313" i="2"/>
  <c r="L3312" i="2"/>
  <c r="K3312" i="2"/>
  <c r="L3311" i="2"/>
  <c r="K3311" i="2"/>
  <c r="L3310" i="2"/>
  <c r="K3310" i="2"/>
  <c r="L3309" i="2"/>
  <c r="K3309" i="2"/>
  <c r="L3308" i="2"/>
  <c r="K3308" i="2"/>
  <c r="L3307" i="2"/>
  <c r="K3307" i="2"/>
  <c r="L3306" i="2"/>
  <c r="K3306" i="2"/>
  <c r="L3305" i="2"/>
  <c r="K3305" i="2"/>
  <c r="L3304" i="2"/>
  <c r="K3304" i="2"/>
  <c r="L3303" i="2"/>
  <c r="K3303" i="2"/>
  <c r="L3302" i="2"/>
  <c r="K3302" i="2"/>
  <c r="L3301" i="2"/>
  <c r="K3301" i="2"/>
  <c r="L3300" i="2"/>
  <c r="K3300" i="2"/>
  <c r="L3299" i="2"/>
  <c r="K3299" i="2"/>
  <c r="L3298" i="2"/>
  <c r="K3298" i="2"/>
  <c r="L3297" i="2"/>
  <c r="K3297" i="2"/>
  <c r="L3296" i="2"/>
  <c r="K3296" i="2"/>
  <c r="L3295" i="2"/>
  <c r="K3295" i="2"/>
  <c r="L3294" i="2"/>
  <c r="K3294" i="2"/>
  <c r="L3293" i="2"/>
  <c r="K3293" i="2"/>
  <c r="L3292" i="2"/>
  <c r="K3292" i="2"/>
  <c r="L3291" i="2"/>
  <c r="K3291" i="2"/>
  <c r="L3290" i="2"/>
  <c r="K3290" i="2"/>
  <c r="L3289" i="2"/>
  <c r="K3289" i="2"/>
  <c r="L3288" i="2"/>
  <c r="K3288" i="2"/>
  <c r="L3287" i="2"/>
  <c r="K3287" i="2"/>
  <c r="L3286" i="2"/>
  <c r="K3286" i="2"/>
  <c r="L3285" i="2"/>
  <c r="K3285" i="2"/>
  <c r="L3284" i="2"/>
  <c r="K3284" i="2"/>
  <c r="L3283" i="2"/>
  <c r="K3283" i="2"/>
  <c r="L3282" i="2"/>
  <c r="K3282" i="2"/>
  <c r="L3281" i="2"/>
  <c r="K3281" i="2"/>
  <c r="L3280" i="2"/>
  <c r="K3280" i="2"/>
  <c r="L3279" i="2"/>
  <c r="K3279" i="2"/>
  <c r="L3278" i="2"/>
  <c r="K3278" i="2"/>
  <c r="L3277" i="2"/>
  <c r="K3277" i="2"/>
  <c r="L3276" i="2"/>
  <c r="K3276" i="2"/>
  <c r="L3275" i="2"/>
  <c r="K3275" i="2"/>
  <c r="L3274" i="2"/>
  <c r="K3274" i="2"/>
  <c r="L3273" i="2"/>
  <c r="K3273" i="2"/>
  <c r="L3272" i="2"/>
  <c r="K3272" i="2"/>
  <c r="L3271" i="2"/>
  <c r="K3271" i="2"/>
  <c r="L3270" i="2"/>
  <c r="K3270" i="2"/>
  <c r="L3269" i="2"/>
  <c r="K3269" i="2"/>
  <c r="L3268" i="2"/>
  <c r="K3268" i="2"/>
  <c r="L3267" i="2"/>
  <c r="K3267" i="2"/>
  <c r="L3266" i="2"/>
  <c r="K3266" i="2"/>
  <c r="L3265" i="2"/>
  <c r="K3265" i="2"/>
  <c r="L3264" i="2"/>
  <c r="K3264" i="2"/>
  <c r="L3263" i="2"/>
  <c r="K3263" i="2"/>
  <c r="L3262" i="2"/>
  <c r="K3262" i="2"/>
  <c r="L3261" i="2"/>
  <c r="K3261" i="2"/>
  <c r="L3260" i="2"/>
  <c r="K3260" i="2"/>
  <c r="L3259" i="2"/>
  <c r="K3259" i="2"/>
  <c r="L3258" i="2"/>
  <c r="K3258" i="2"/>
  <c r="L3257" i="2"/>
  <c r="K3257" i="2"/>
  <c r="L3256" i="2"/>
  <c r="K3256" i="2"/>
  <c r="L3255" i="2"/>
  <c r="K3255" i="2"/>
  <c r="L3254" i="2"/>
  <c r="K3254" i="2"/>
  <c r="L3253" i="2"/>
  <c r="K3253" i="2"/>
  <c r="L3252" i="2"/>
  <c r="K3252" i="2"/>
  <c r="L3251" i="2"/>
  <c r="K3251" i="2"/>
  <c r="L3250" i="2"/>
  <c r="K3250" i="2"/>
  <c r="L3249" i="2"/>
  <c r="K3249" i="2"/>
  <c r="L3248" i="2"/>
  <c r="K3248" i="2"/>
  <c r="L3247" i="2"/>
  <c r="K3247" i="2"/>
  <c r="L3246" i="2"/>
  <c r="K3246" i="2"/>
  <c r="L3245" i="2"/>
  <c r="K3245" i="2"/>
  <c r="L3244" i="2"/>
  <c r="K3244" i="2"/>
  <c r="L3243" i="2"/>
  <c r="K3243" i="2"/>
  <c r="L3242" i="2"/>
  <c r="K3242" i="2"/>
  <c r="L3241" i="2"/>
  <c r="K3241" i="2"/>
  <c r="L3240" i="2"/>
  <c r="K3240" i="2"/>
  <c r="L3239" i="2"/>
  <c r="K3239" i="2"/>
  <c r="L3238" i="2"/>
  <c r="K3238" i="2"/>
  <c r="L3237" i="2"/>
  <c r="K3237" i="2"/>
  <c r="L3236" i="2"/>
  <c r="K3236" i="2"/>
  <c r="L3235" i="2"/>
  <c r="K3235" i="2"/>
  <c r="L3234" i="2"/>
  <c r="K3234" i="2"/>
  <c r="L3233" i="2"/>
  <c r="K3233" i="2"/>
  <c r="L3232" i="2"/>
  <c r="K3232" i="2"/>
  <c r="L3231" i="2"/>
  <c r="K3231" i="2"/>
  <c r="L3230" i="2"/>
  <c r="K3230" i="2"/>
  <c r="L3229" i="2"/>
  <c r="K3229" i="2"/>
  <c r="L3228" i="2"/>
  <c r="K3228" i="2"/>
  <c r="L3227" i="2"/>
  <c r="K3227" i="2"/>
  <c r="L3226" i="2"/>
  <c r="K3226" i="2"/>
  <c r="L3225" i="2"/>
  <c r="K3225" i="2"/>
  <c r="L3224" i="2"/>
  <c r="K3224" i="2"/>
  <c r="L3223" i="2"/>
  <c r="K3223" i="2"/>
  <c r="L3222" i="2"/>
  <c r="K3222" i="2"/>
  <c r="L3221" i="2"/>
  <c r="K3221" i="2"/>
  <c r="L3220" i="2"/>
  <c r="K3220" i="2"/>
  <c r="L3219" i="2"/>
  <c r="K3219" i="2"/>
  <c r="L3218" i="2"/>
  <c r="K3218" i="2"/>
  <c r="L3217" i="2"/>
  <c r="K3217" i="2"/>
  <c r="L3216" i="2"/>
  <c r="K3216" i="2"/>
  <c r="L3215" i="2"/>
  <c r="K3215" i="2"/>
  <c r="L3214" i="2"/>
  <c r="K3214" i="2"/>
  <c r="L3213" i="2"/>
  <c r="K3213" i="2"/>
  <c r="L3212" i="2"/>
  <c r="K3212" i="2"/>
  <c r="L3211" i="2"/>
  <c r="K3211" i="2"/>
  <c r="L3210" i="2"/>
  <c r="K3210" i="2"/>
  <c r="L3209" i="2"/>
  <c r="K3209" i="2"/>
  <c r="L3208" i="2"/>
  <c r="K3208" i="2"/>
  <c r="L3207" i="2"/>
  <c r="K3207" i="2"/>
  <c r="L3206" i="2"/>
  <c r="K3206" i="2"/>
  <c r="L3205" i="2"/>
  <c r="K3205" i="2"/>
  <c r="L3204" i="2"/>
  <c r="K3204" i="2"/>
  <c r="L3203" i="2"/>
  <c r="K3203" i="2"/>
  <c r="L3202" i="2"/>
  <c r="K3202" i="2"/>
  <c r="L3201" i="2"/>
  <c r="K3201" i="2"/>
  <c r="L3200" i="2"/>
  <c r="K3200" i="2"/>
  <c r="L3199" i="2"/>
  <c r="K3199" i="2"/>
  <c r="L3198" i="2"/>
  <c r="K3198" i="2"/>
  <c r="L3197" i="2"/>
  <c r="K3197" i="2"/>
  <c r="L3196" i="2"/>
  <c r="K3196" i="2"/>
  <c r="L3195" i="2"/>
  <c r="K3195" i="2"/>
  <c r="L3194" i="2"/>
  <c r="K3194" i="2"/>
  <c r="L3193" i="2"/>
  <c r="K3193" i="2"/>
  <c r="L3192" i="2"/>
  <c r="K3192" i="2"/>
  <c r="L3191" i="2"/>
  <c r="K3191" i="2"/>
  <c r="L3190" i="2"/>
  <c r="K3190" i="2"/>
  <c r="L3189" i="2"/>
  <c r="K3189" i="2"/>
  <c r="L3188" i="2"/>
  <c r="K3188" i="2"/>
  <c r="L3187" i="2"/>
  <c r="K3187" i="2"/>
  <c r="L3186" i="2"/>
  <c r="K3186" i="2"/>
  <c r="L3185" i="2"/>
  <c r="K3185" i="2"/>
  <c r="L3184" i="2"/>
  <c r="K3184" i="2"/>
  <c r="L3183" i="2"/>
  <c r="K3183" i="2"/>
  <c r="L3182" i="2"/>
  <c r="K3182" i="2"/>
  <c r="L3181" i="2"/>
  <c r="K3181" i="2"/>
  <c r="L3180" i="2"/>
  <c r="K3180" i="2"/>
  <c r="L3179" i="2"/>
  <c r="K3179" i="2"/>
  <c r="L3178" i="2"/>
  <c r="K3178" i="2"/>
  <c r="L3177" i="2"/>
  <c r="K3177" i="2"/>
  <c r="L3176" i="2"/>
  <c r="K3176" i="2"/>
  <c r="L3175" i="2"/>
  <c r="K3175" i="2"/>
  <c r="L3174" i="2"/>
  <c r="K3174" i="2"/>
  <c r="L3173" i="2"/>
  <c r="K3173" i="2"/>
  <c r="L3172" i="2"/>
  <c r="K3172" i="2"/>
  <c r="L3171" i="2"/>
  <c r="K3171" i="2"/>
  <c r="L3170" i="2"/>
  <c r="K3170" i="2"/>
  <c r="L3169" i="2"/>
  <c r="K3169" i="2"/>
  <c r="L3168" i="2"/>
  <c r="K3168" i="2"/>
  <c r="L3167" i="2"/>
  <c r="K3167" i="2"/>
  <c r="L3166" i="2"/>
  <c r="K3166" i="2"/>
  <c r="L3165" i="2"/>
  <c r="K3165" i="2"/>
  <c r="L3164" i="2"/>
  <c r="K3164" i="2"/>
  <c r="L3163" i="2"/>
  <c r="K3163" i="2"/>
  <c r="L3162" i="2"/>
  <c r="K3162" i="2"/>
  <c r="L3161" i="2"/>
  <c r="K3161" i="2"/>
  <c r="L3160" i="2"/>
  <c r="K3160" i="2"/>
  <c r="L3159" i="2"/>
  <c r="K3159" i="2"/>
  <c r="L3158" i="2"/>
  <c r="K3158" i="2"/>
  <c r="L3157" i="2"/>
  <c r="K3157" i="2"/>
  <c r="L3156" i="2"/>
  <c r="K3156" i="2"/>
  <c r="L3155" i="2"/>
  <c r="K3155" i="2"/>
  <c r="L3154" i="2"/>
  <c r="K3154" i="2"/>
  <c r="L3153" i="2"/>
  <c r="K3153" i="2"/>
  <c r="L3152" i="2"/>
  <c r="K3152" i="2"/>
  <c r="L3151" i="2"/>
  <c r="K3151" i="2"/>
  <c r="L3150" i="2"/>
  <c r="K3150" i="2"/>
  <c r="L3149" i="2"/>
  <c r="K3149" i="2"/>
  <c r="L3148" i="2"/>
  <c r="K3148" i="2"/>
  <c r="L3147" i="2"/>
  <c r="K3147" i="2"/>
  <c r="L3146" i="2"/>
  <c r="K3146" i="2"/>
  <c r="L3145" i="2"/>
  <c r="K3145" i="2"/>
  <c r="L3144" i="2"/>
  <c r="K3144" i="2"/>
  <c r="L3143" i="2"/>
  <c r="K3143" i="2"/>
  <c r="L3142" i="2"/>
  <c r="K3142" i="2"/>
  <c r="L3141" i="2"/>
  <c r="K3141" i="2"/>
  <c r="L3140" i="2"/>
  <c r="K3140" i="2"/>
  <c r="L3139" i="2"/>
  <c r="K3139" i="2"/>
  <c r="L3138" i="2"/>
  <c r="K3138" i="2"/>
  <c r="L3137" i="2"/>
  <c r="K3137" i="2"/>
  <c r="L3136" i="2"/>
  <c r="K3136" i="2"/>
  <c r="L3135" i="2"/>
  <c r="K3135" i="2"/>
  <c r="L3134" i="2"/>
  <c r="K3134" i="2"/>
  <c r="L3133" i="2"/>
  <c r="K3133" i="2"/>
  <c r="L3132" i="2"/>
  <c r="K3132" i="2"/>
  <c r="L3131" i="2"/>
  <c r="K3131" i="2"/>
  <c r="L3130" i="2"/>
  <c r="K3130" i="2"/>
  <c r="L3129" i="2"/>
  <c r="K3129" i="2"/>
  <c r="L3128" i="2"/>
  <c r="K3128" i="2"/>
  <c r="L3127" i="2"/>
  <c r="K3127" i="2"/>
  <c r="L3126" i="2"/>
  <c r="K3126" i="2"/>
  <c r="L3125" i="2"/>
  <c r="K3125" i="2"/>
  <c r="L3124" i="2"/>
  <c r="K3124" i="2"/>
  <c r="L3123" i="2"/>
  <c r="K3123" i="2"/>
  <c r="L3122" i="2"/>
  <c r="K3122" i="2"/>
  <c r="L3121" i="2"/>
  <c r="K3121" i="2"/>
  <c r="L3120" i="2"/>
  <c r="K3120" i="2"/>
  <c r="L3119" i="2"/>
  <c r="K3119" i="2"/>
  <c r="L3118" i="2"/>
  <c r="K3118" i="2"/>
  <c r="L3117" i="2"/>
  <c r="K3117" i="2"/>
  <c r="L3116" i="2"/>
  <c r="K3116" i="2"/>
  <c r="L3115" i="2"/>
  <c r="K3115" i="2"/>
  <c r="L3114" i="2"/>
  <c r="K3114" i="2"/>
  <c r="L3113" i="2"/>
  <c r="K3113" i="2"/>
  <c r="L3112" i="2"/>
  <c r="K3112" i="2"/>
  <c r="L3111" i="2"/>
  <c r="K3111" i="2"/>
  <c r="L3110" i="2"/>
  <c r="K3110" i="2"/>
  <c r="L3109" i="2"/>
  <c r="K3109" i="2"/>
  <c r="L3108" i="2"/>
  <c r="K3108" i="2"/>
  <c r="L3107" i="2"/>
  <c r="K3107" i="2"/>
  <c r="L3106" i="2"/>
  <c r="K3106" i="2"/>
  <c r="L3105" i="2"/>
  <c r="K3105" i="2"/>
  <c r="L3104" i="2"/>
  <c r="K3104" i="2"/>
  <c r="L3103" i="2"/>
  <c r="K3103" i="2"/>
  <c r="L3102" i="2"/>
  <c r="K3102" i="2"/>
  <c r="L3101" i="2"/>
  <c r="K3101" i="2"/>
  <c r="L3100" i="2"/>
  <c r="K3100" i="2"/>
  <c r="L3099" i="2"/>
  <c r="K3099" i="2"/>
  <c r="L3098" i="2"/>
  <c r="K3098" i="2"/>
  <c r="L3097" i="2"/>
  <c r="K3097" i="2"/>
  <c r="L3096" i="2"/>
  <c r="K3096" i="2"/>
  <c r="L3095" i="2"/>
  <c r="K3095" i="2"/>
  <c r="L3094" i="2"/>
  <c r="K3094" i="2"/>
  <c r="L3093" i="2"/>
  <c r="K3093" i="2"/>
  <c r="L3092" i="2"/>
  <c r="K3092" i="2"/>
  <c r="L3091" i="2"/>
  <c r="K3091" i="2"/>
  <c r="L3090" i="2"/>
  <c r="K3090" i="2"/>
  <c r="L3089" i="2"/>
  <c r="K3089" i="2"/>
  <c r="L3088" i="2"/>
  <c r="K3088" i="2"/>
  <c r="L3087" i="2"/>
  <c r="K3087" i="2"/>
  <c r="L3086" i="2"/>
  <c r="K3086" i="2"/>
  <c r="L3085" i="2"/>
  <c r="K3085" i="2"/>
  <c r="L3084" i="2"/>
  <c r="K3084" i="2"/>
  <c r="L3083" i="2"/>
  <c r="K3083" i="2"/>
  <c r="L3082" i="2"/>
  <c r="K3082" i="2"/>
  <c r="L3081" i="2"/>
  <c r="K3081" i="2"/>
  <c r="L3080" i="2"/>
  <c r="K3080" i="2"/>
  <c r="L3079" i="2"/>
  <c r="K3079" i="2"/>
  <c r="L3078" i="2"/>
  <c r="K3078" i="2"/>
  <c r="L3077" i="2"/>
  <c r="K3077" i="2"/>
  <c r="L3076" i="2"/>
  <c r="K3076" i="2"/>
  <c r="L3075" i="2"/>
  <c r="K3075" i="2"/>
  <c r="L3074" i="2"/>
  <c r="K3074" i="2"/>
  <c r="L3073" i="2"/>
  <c r="K3073" i="2"/>
  <c r="L3072" i="2"/>
  <c r="K3072" i="2"/>
  <c r="L3071" i="2"/>
  <c r="K3071" i="2"/>
  <c r="L3070" i="2"/>
  <c r="K3070" i="2"/>
  <c r="L3069" i="2"/>
  <c r="K3069" i="2"/>
  <c r="L3068" i="2"/>
  <c r="K3068" i="2"/>
  <c r="L3067" i="2"/>
  <c r="K3067" i="2"/>
  <c r="L3066" i="2"/>
  <c r="K3066" i="2"/>
  <c r="L3065" i="2"/>
  <c r="K3065" i="2"/>
  <c r="L3064" i="2"/>
  <c r="K3064" i="2"/>
  <c r="L3063" i="2"/>
  <c r="K3063" i="2"/>
  <c r="L3062" i="2"/>
  <c r="K3062" i="2"/>
  <c r="L3061" i="2"/>
  <c r="K3061" i="2"/>
  <c r="L3060" i="2"/>
  <c r="K3060" i="2"/>
  <c r="L3059" i="2"/>
  <c r="K3059" i="2"/>
  <c r="L3058" i="2"/>
  <c r="K3058" i="2"/>
  <c r="L3057" i="2"/>
  <c r="K3057" i="2"/>
  <c r="L3056" i="2"/>
  <c r="K3056" i="2"/>
  <c r="L3055" i="2"/>
  <c r="K3055" i="2"/>
  <c r="L3054" i="2"/>
  <c r="K3054" i="2"/>
  <c r="L3053" i="2"/>
  <c r="K3053" i="2"/>
  <c r="L3052" i="2"/>
  <c r="K3052" i="2"/>
  <c r="L3051" i="2"/>
  <c r="K3051" i="2"/>
  <c r="L3050" i="2"/>
  <c r="K3050" i="2"/>
  <c r="L3049" i="2"/>
  <c r="K3049" i="2"/>
  <c r="L3048" i="2"/>
  <c r="K3048" i="2"/>
  <c r="L3047" i="2"/>
  <c r="K3047" i="2"/>
  <c r="L3046" i="2"/>
  <c r="K3046" i="2"/>
  <c r="L3045" i="2"/>
  <c r="K3045" i="2"/>
  <c r="L3044" i="2"/>
  <c r="K3044" i="2"/>
  <c r="L3043" i="2"/>
  <c r="K3043" i="2"/>
  <c r="L3042" i="2"/>
  <c r="K3042" i="2"/>
  <c r="L3041" i="2"/>
  <c r="K3041" i="2"/>
  <c r="L3040" i="2"/>
  <c r="K3040" i="2"/>
  <c r="L3039" i="2"/>
  <c r="K3039" i="2"/>
  <c r="L3038" i="2"/>
  <c r="K3038" i="2"/>
  <c r="L3037" i="2"/>
  <c r="K3037" i="2"/>
  <c r="L3036" i="2"/>
  <c r="K3036" i="2"/>
  <c r="L3035" i="2"/>
  <c r="K3035" i="2"/>
  <c r="L3034" i="2"/>
  <c r="K3034" i="2"/>
  <c r="L3033" i="2"/>
  <c r="K3033" i="2"/>
  <c r="L3032" i="2"/>
  <c r="K3032" i="2"/>
  <c r="L3031" i="2"/>
  <c r="K3031" i="2"/>
  <c r="L3030" i="2"/>
  <c r="K3030" i="2"/>
  <c r="L3029" i="2"/>
  <c r="K3029" i="2"/>
  <c r="L3028" i="2"/>
  <c r="K3028" i="2"/>
  <c r="L3027" i="2"/>
  <c r="K3027" i="2"/>
  <c r="L3026" i="2"/>
  <c r="K3026" i="2"/>
  <c r="L3025" i="2"/>
  <c r="K3025" i="2"/>
  <c r="L3024" i="2"/>
  <c r="K3024" i="2"/>
  <c r="L3023" i="2"/>
  <c r="K3023" i="2"/>
  <c r="L3022" i="2"/>
  <c r="K3022" i="2"/>
  <c r="L3021" i="2"/>
  <c r="K3021" i="2"/>
  <c r="L3020" i="2"/>
  <c r="K3020" i="2"/>
  <c r="L3019" i="2"/>
  <c r="K3019" i="2"/>
  <c r="L3018" i="2"/>
  <c r="K3018" i="2"/>
  <c r="L3017" i="2"/>
  <c r="K3017" i="2"/>
  <c r="L3016" i="2"/>
  <c r="K3016" i="2"/>
  <c r="L3015" i="2"/>
  <c r="K3015" i="2"/>
  <c r="L3014" i="2"/>
  <c r="K3014" i="2"/>
  <c r="L3013" i="2"/>
  <c r="K3013" i="2"/>
  <c r="L3012" i="2"/>
  <c r="K3012" i="2"/>
  <c r="L3011" i="2"/>
  <c r="K3011" i="2"/>
  <c r="L3010" i="2"/>
  <c r="K3010" i="2"/>
  <c r="L3009" i="2"/>
  <c r="K3009" i="2"/>
  <c r="L3008" i="2"/>
  <c r="K3008" i="2"/>
  <c r="L3007" i="2"/>
  <c r="K3007" i="2"/>
  <c r="L3006" i="2"/>
  <c r="K3006" i="2"/>
  <c r="L3005" i="2"/>
  <c r="K3005" i="2"/>
  <c r="L3004" i="2"/>
  <c r="K3004" i="2"/>
  <c r="L3003" i="2"/>
  <c r="K3003" i="2"/>
  <c r="L3002" i="2"/>
  <c r="K3002" i="2"/>
  <c r="L3001" i="2"/>
  <c r="K3001" i="2"/>
  <c r="L3000" i="2"/>
  <c r="K3000" i="2"/>
  <c r="L2999" i="2"/>
  <c r="K2999" i="2"/>
  <c r="L2998" i="2"/>
  <c r="K2998" i="2"/>
  <c r="L2997" i="2"/>
  <c r="K2997" i="2"/>
  <c r="L2996" i="2"/>
  <c r="K2996" i="2"/>
  <c r="L2995" i="2"/>
  <c r="K2995" i="2"/>
  <c r="L2994" i="2"/>
  <c r="K2994" i="2"/>
  <c r="L2993" i="2"/>
  <c r="K2993" i="2"/>
  <c r="L2992" i="2"/>
  <c r="K2992" i="2"/>
  <c r="L2991" i="2"/>
  <c r="K2991" i="2"/>
  <c r="L2990" i="2"/>
  <c r="K2990" i="2"/>
  <c r="L2989" i="2"/>
  <c r="K2989" i="2"/>
  <c r="L2988" i="2"/>
  <c r="K2988" i="2"/>
  <c r="L2987" i="2"/>
  <c r="K2987" i="2"/>
  <c r="L2986" i="2"/>
  <c r="K2986" i="2"/>
  <c r="L2985" i="2"/>
  <c r="K2985" i="2"/>
  <c r="L2984" i="2"/>
  <c r="K2984" i="2"/>
  <c r="L2983" i="2"/>
  <c r="K2983" i="2"/>
  <c r="L2982" i="2"/>
  <c r="K2982" i="2"/>
  <c r="L2981" i="2"/>
  <c r="K2981" i="2"/>
  <c r="L2980" i="2"/>
  <c r="K2980" i="2"/>
  <c r="L2979" i="2"/>
  <c r="K2979" i="2"/>
  <c r="L2978" i="2"/>
  <c r="K2978" i="2"/>
  <c r="L2977" i="2"/>
  <c r="K2977" i="2"/>
  <c r="L2976" i="2"/>
  <c r="K2976" i="2"/>
  <c r="L2975" i="2"/>
  <c r="K2975" i="2"/>
  <c r="L2974" i="2"/>
  <c r="K2974" i="2"/>
  <c r="L2973" i="2"/>
  <c r="K2973" i="2"/>
  <c r="L2972" i="2"/>
  <c r="K2972" i="2"/>
  <c r="L2971" i="2"/>
  <c r="K2971" i="2"/>
  <c r="L2970" i="2"/>
  <c r="K2970" i="2"/>
  <c r="L2969" i="2"/>
  <c r="K2969" i="2"/>
  <c r="L2968" i="2"/>
  <c r="K2968" i="2"/>
  <c r="L2967" i="2"/>
  <c r="K2967" i="2"/>
  <c r="L2966" i="2"/>
  <c r="K2966" i="2"/>
  <c r="L2965" i="2"/>
  <c r="K2965" i="2"/>
  <c r="L2964" i="2"/>
  <c r="K2964" i="2"/>
  <c r="L2963" i="2"/>
  <c r="K2963" i="2"/>
  <c r="L2962" i="2"/>
  <c r="K2962" i="2"/>
  <c r="L2961" i="2"/>
  <c r="K2961" i="2"/>
  <c r="L2960" i="2"/>
  <c r="K2960" i="2"/>
  <c r="L2959" i="2"/>
  <c r="K2959" i="2"/>
  <c r="L2958" i="2"/>
  <c r="K2958" i="2"/>
  <c r="L2957" i="2"/>
  <c r="K2957" i="2"/>
  <c r="L2956" i="2"/>
  <c r="K2956" i="2"/>
  <c r="L2955" i="2"/>
  <c r="K2955" i="2"/>
  <c r="L2954" i="2"/>
  <c r="K2954" i="2"/>
  <c r="L2953" i="2"/>
  <c r="K2953" i="2"/>
  <c r="L2952" i="2"/>
  <c r="K2952" i="2"/>
  <c r="L2951" i="2"/>
  <c r="K2951" i="2"/>
  <c r="L2950" i="2"/>
  <c r="K2950" i="2"/>
  <c r="L2949" i="2"/>
  <c r="K2949" i="2"/>
  <c r="L2948" i="2"/>
  <c r="K2948" i="2"/>
  <c r="L2947" i="2"/>
  <c r="K2947" i="2"/>
  <c r="L2946" i="2"/>
  <c r="K2946" i="2"/>
  <c r="L2945" i="2"/>
  <c r="K2945" i="2"/>
  <c r="L2944" i="2"/>
  <c r="K2944" i="2"/>
  <c r="L2943" i="2"/>
  <c r="K2943" i="2"/>
  <c r="L2942" i="2"/>
  <c r="K2942" i="2"/>
  <c r="L2941" i="2"/>
  <c r="K2941" i="2"/>
  <c r="L2940" i="2"/>
  <c r="K2940" i="2"/>
  <c r="L2939" i="2"/>
  <c r="K2939" i="2"/>
  <c r="L2938" i="2"/>
  <c r="K2938" i="2"/>
  <c r="L2937" i="2"/>
  <c r="K2937" i="2"/>
  <c r="L2936" i="2"/>
  <c r="K2936" i="2"/>
  <c r="L2935" i="2"/>
  <c r="K2935" i="2"/>
  <c r="L2934" i="2"/>
  <c r="K2934" i="2"/>
  <c r="L2933" i="2"/>
  <c r="K2933" i="2"/>
  <c r="L2932" i="2"/>
  <c r="K2932" i="2"/>
  <c r="L2931" i="2"/>
  <c r="K2931" i="2"/>
  <c r="L2930" i="2"/>
  <c r="K2930" i="2"/>
  <c r="L2929" i="2"/>
  <c r="K2929" i="2"/>
  <c r="L2928" i="2"/>
  <c r="K2928" i="2"/>
  <c r="L2927" i="2"/>
  <c r="K2927" i="2"/>
  <c r="L2926" i="2"/>
  <c r="K2926" i="2"/>
  <c r="L2925" i="2"/>
  <c r="K2925" i="2"/>
  <c r="L2924" i="2"/>
  <c r="K2924" i="2"/>
  <c r="L2923" i="2"/>
  <c r="K2923" i="2"/>
  <c r="L2922" i="2"/>
  <c r="K2922" i="2"/>
  <c r="L2921" i="2"/>
  <c r="K2921" i="2"/>
  <c r="L2920" i="2"/>
  <c r="K2920" i="2"/>
  <c r="L2919" i="2"/>
  <c r="K2919" i="2"/>
  <c r="L2918" i="2"/>
  <c r="K2918" i="2"/>
  <c r="L2917" i="2"/>
  <c r="K2917" i="2"/>
  <c r="L2916" i="2"/>
  <c r="K2916" i="2"/>
  <c r="L2915" i="2"/>
  <c r="K2915" i="2"/>
  <c r="L2914" i="2"/>
  <c r="K2914" i="2"/>
  <c r="L2913" i="2"/>
  <c r="K2913" i="2"/>
  <c r="L2912" i="2"/>
  <c r="K2912" i="2"/>
  <c r="L2911" i="2"/>
  <c r="K2911" i="2"/>
  <c r="L2910" i="2"/>
  <c r="K2910" i="2"/>
  <c r="L2909" i="2"/>
  <c r="K2909" i="2"/>
  <c r="L2908" i="2"/>
  <c r="K2908" i="2"/>
  <c r="L2907" i="2"/>
  <c r="K2907" i="2"/>
  <c r="L2906" i="2"/>
  <c r="K2906" i="2"/>
  <c r="L2905" i="2"/>
  <c r="K2905" i="2"/>
  <c r="L2904" i="2"/>
  <c r="K2904" i="2"/>
  <c r="L2903" i="2"/>
  <c r="K2903" i="2"/>
  <c r="L2902" i="2"/>
  <c r="K2902" i="2"/>
  <c r="L2901" i="2"/>
  <c r="K2901" i="2"/>
  <c r="L2900" i="2"/>
  <c r="K2900" i="2"/>
  <c r="L2899" i="2"/>
  <c r="K2899" i="2"/>
  <c r="L2898" i="2"/>
  <c r="K2898" i="2"/>
  <c r="L2897" i="2"/>
  <c r="K2897" i="2"/>
  <c r="L2896" i="2"/>
  <c r="K2896" i="2"/>
  <c r="L2895" i="2"/>
  <c r="K2895" i="2"/>
  <c r="L2894" i="2"/>
  <c r="K2894" i="2"/>
  <c r="L2893" i="2"/>
  <c r="K2893" i="2"/>
  <c r="L2892" i="2"/>
  <c r="K2892" i="2"/>
  <c r="L2891" i="2"/>
  <c r="K2891" i="2"/>
  <c r="L2890" i="2"/>
  <c r="K2890" i="2"/>
  <c r="L2889" i="2"/>
  <c r="K2889" i="2"/>
  <c r="L2888" i="2"/>
  <c r="K2888" i="2"/>
  <c r="L2887" i="2"/>
  <c r="K2887" i="2"/>
  <c r="L2886" i="2"/>
  <c r="K2886" i="2"/>
  <c r="L2885" i="2"/>
  <c r="K2885" i="2"/>
  <c r="L2884" i="2"/>
  <c r="K2884" i="2"/>
  <c r="L2883" i="2"/>
  <c r="K2883" i="2"/>
  <c r="L2882" i="2"/>
  <c r="K2882" i="2"/>
  <c r="L2881" i="2"/>
  <c r="K2881" i="2"/>
  <c r="L2880" i="2"/>
  <c r="K2880" i="2"/>
  <c r="L2879" i="2"/>
  <c r="K2879" i="2"/>
  <c r="L2878" i="2"/>
  <c r="K2878" i="2"/>
  <c r="L2877" i="2"/>
  <c r="K2877" i="2"/>
  <c r="L2876" i="2"/>
  <c r="K2876" i="2"/>
  <c r="L2875" i="2"/>
  <c r="K2875" i="2"/>
  <c r="L2874" i="2"/>
  <c r="K2874" i="2"/>
  <c r="L2873" i="2"/>
  <c r="K2873" i="2"/>
  <c r="L2872" i="2"/>
  <c r="K2872" i="2"/>
  <c r="L2871" i="2"/>
  <c r="K2871" i="2"/>
  <c r="L2870" i="2"/>
  <c r="K2870" i="2"/>
  <c r="L2869" i="2"/>
  <c r="K2869" i="2"/>
  <c r="L2868" i="2"/>
  <c r="K2868" i="2"/>
  <c r="L2867" i="2"/>
  <c r="K2867" i="2"/>
  <c r="L2866" i="2"/>
  <c r="K2866" i="2"/>
  <c r="L2865" i="2"/>
  <c r="K2865" i="2"/>
  <c r="L2864" i="2"/>
  <c r="K2864" i="2"/>
  <c r="L2863" i="2"/>
  <c r="K2863" i="2"/>
  <c r="L2862" i="2"/>
  <c r="K2862" i="2"/>
  <c r="L2861" i="2"/>
  <c r="K2861" i="2"/>
  <c r="L2860" i="2"/>
  <c r="K2860" i="2"/>
  <c r="L2859" i="2"/>
  <c r="K2859" i="2"/>
  <c r="L2858" i="2"/>
  <c r="K2858" i="2"/>
  <c r="L2857" i="2"/>
  <c r="K2857" i="2"/>
  <c r="L2856" i="2"/>
  <c r="K2856" i="2"/>
  <c r="L2855" i="2"/>
  <c r="K2855" i="2"/>
  <c r="L2854" i="2"/>
  <c r="K2854" i="2"/>
  <c r="L2853" i="2"/>
  <c r="K2853" i="2"/>
  <c r="L2852" i="2"/>
  <c r="K2852" i="2"/>
  <c r="L2851" i="2"/>
  <c r="K2851" i="2"/>
  <c r="L2850" i="2"/>
  <c r="K2850" i="2"/>
  <c r="L2849" i="2"/>
  <c r="K2849" i="2"/>
  <c r="L2848" i="2"/>
  <c r="K2848" i="2"/>
  <c r="L2847" i="2"/>
  <c r="K2847" i="2"/>
  <c r="L2846" i="2"/>
  <c r="K2846" i="2"/>
  <c r="L2845" i="2"/>
  <c r="K2845" i="2"/>
  <c r="L2844" i="2"/>
  <c r="K2844" i="2"/>
  <c r="L2843" i="2"/>
  <c r="K2843" i="2"/>
  <c r="L2842" i="2"/>
  <c r="K2842" i="2"/>
  <c r="L2841" i="2"/>
  <c r="K2841" i="2"/>
  <c r="L2840" i="2"/>
  <c r="K2840" i="2"/>
  <c r="L2839" i="2"/>
  <c r="K2839" i="2"/>
  <c r="L2838" i="2"/>
  <c r="K2838" i="2"/>
  <c r="L2837" i="2"/>
  <c r="K2837" i="2"/>
  <c r="L2836" i="2"/>
  <c r="K2836" i="2"/>
  <c r="L2835" i="2"/>
  <c r="K2835" i="2"/>
  <c r="L2834" i="2"/>
  <c r="K2834" i="2"/>
  <c r="L2833" i="2"/>
  <c r="K2833" i="2"/>
  <c r="L2832" i="2"/>
  <c r="K2832" i="2"/>
  <c r="L2831" i="2"/>
  <c r="K2831" i="2"/>
  <c r="L2830" i="2"/>
  <c r="K2830" i="2"/>
  <c r="L2829" i="2"/>
  <c r="K2829" i="2"/>
  <c r="L2828" i="2"/>
  <c r="K2828" i="2"/>
  <c r="L2827" i="2"/>
  <c r="K2827" i="2"/>
  <c r="L2826" i="2"/>
  <c r="K2826" i="2"/>
  <c r="L2825" i="2"/>
  <c r="K2825" i="2"/>
  <c r="L2824" i="2"/>
  <c r="K2824" i="2"/>
  <c r="L2823" i="2"/>
  <c r="K2823" i="2"/>
  <c r="L2822" i="2"/>
  <c r="K2822" i="2"/>
  <c r="L2821" i="2"/>
  <c r="K2821" i="2"/>
  <c r="L2820" i="2"/>
  <c r="K2820" i="2"/>
  <c r="L2819" i="2"/>
  <c r="K2819" i="2"/>
  <c r="L2818" i="2"/>
  <c r="K2818" i="2"/>
  <c r="L2817" i="2"/>
  <c r="K2817" i="2"/>
  <c r="L2816" i="2"/>
  <c r="K2816" i="2"/>
  <c r="L2815" i="2"/>
  <c r="K2815" i="2"/>
  <c r="L2814" i="2"/>
  <c r="K2814" i="2"/>
  <c r="L2813" i="2"/>
  <c r="K2813" i="2"/>
  <c r="L2812" i="2"/>
  <c r="K2812" i="2"/>
  <c r="L2811" i="2"/>
  <c r="K2811" i="2"/>
  <c r="L2810" i="2"/>
  <c r="K2810" i="2"/>
  <c r="L2809" i="2"/>
  <c r="K2809" i="2"/>
  <c r="L2808" i="2"/>
  <c r="K2808" i="2"/>
  <c r="L2807" i="2"/>
  <c r="K2807" i="2"/>
  <c r="L2806" i="2"/>
  <c r="K2806" i="2"/>
  <c r="L2805" i="2"/>
  <c r="K2805" i="2"/>
  <c r="L2804" i="2"/>
  <c r="K2804" i="2"/>
  <c r="L2803" i="2"/>
  <c r="K2803" i="2"/>
  <c r="L2802" i="2"/>
  <c r="K2802" i="2"/>
  <c r="L2801" i="2"/>
  <c r="K2801" i="2"/>
  <c r="L2800" i="2"/>
  <c r="K2800" i="2"/>
  <c r="L2799" i="2"/>
  <c r="K2799" i="2"/>
  <c r="L2798" i="2"/>
  <c r="K2798" i="2"/>
  <c r="L2797" i="2"/>
  <c r="K2797" i="2"/>
  <c r="L2796" i="2"/>
  <c r="K2796" i="2"/>
  <c r="L2795" i="2"/>
  <c r="K2795" i="2"/>
  <c r="L2794" i="2"/>
  <c r="K2794" i="2"/>
  <c r="L2793" i="2"/>
  <c r="K2793" i="2"/>
  <c r="L2792" i="2"/>
  <c r="K2792" i="2"/>
  <c r="L2791" i="2"/>
  <c r="K2791" i="2"/>
  <c r="L2790" i="2"/>
  <c r="K2790" i="2"/>
  <c r="L2789" i="2"/>
  <c r="K2789" i="2"/>
  <c r="L2788" i="2"/>
  <c r="K2788" i="2"/>
  <c r="L2787" i="2"/>
  <c r="K2787" i="2"/>
  <c r="L2786" i="2"/>
  <c r="K2786" i="2"/>
  <c r="L2785" i="2"/>
  <c r="K2785" i="2"/>
  <c r="L2784" i="2"/>
  <c r="K2784" i="2"/>
  <c r="L2783" i="2"/>
  <c r="K2783" i="2"/>
  <c r="L2782" i="2"/>
  <c r="K2782" i="2"/>
  <c r="L2781" i="2"/>
  <c r="K2781" i="2"/>
  <c r="L2780" i="2"/>
  <c r="K2780" i="2"/>
  <c r="L2779" i="2"/>
  <c r="K2779" i="2"/>
  <c r="L2778" i="2"/>
  <c r="K2778" i="2"/>
  <c r="L2777" i="2"/>
  <c r="K2777" i="2"/>
  <c r="L2776" i="2"/>
  <c r="K2776" i="2"/>
  <c r="L2775" i="2"/>
  <c r="K2775" i="2"/>
  <c r="L2774" i="2"/>
  <c r="K2774" i="2"/>
  <c r="L2773" i="2"/>
  <c r="K2773" i="2"/>
  <c r="L2772" i="2"/>
  <c r="K2772" i="2"/>
  <c r="L2771" i="2"/>
  <c r="K2771" i="2"/>
  <c r="L2770" i="2"/>
  <c r="K2770" i="2"/>
  <c r="L2769" i="2"/>
  <c r="K2769" i="2"/>
  <c r="L2768" i="2"/>
  <c r="K2768" i="2"/>
  <c r="L2767" i="2"/>
  <c r="K2767" i="2"/>
  <c r="L2766" i="2"/>
  <c r="K2766" i="2"/>
  <c r="L2765" i="2"/>
  <c r="K2765" i="2"/>
  <c r="L2764" i="2"/>
  <c r="K2764" i="2"/>
  <c r="L2763" i="2"/>
  <c r="K2763" i="2"/>
  <c r="L2762" i="2"/>
  <c r="K2762" i="2"/>
  <c r="L2761" i="2"/>
  <c r="K2761" i="2"/>
  <c r="L2760" i="2"/>
  <c r="K2760" i="2"/>
  <c r="L2759" i="2"/>
  <c r="K2759" i="2"/>
  <c r="L2758" i="2"/>
  <c r="K2758" i="2"/>
  <c r="L2757" i="2"/>
  <c r="K2757" i="2"/>
  <c r="L2756" i="2"/>
  <c r="K2756" i="2"/>
  <c r="L2755" i="2"/>
  <c r="K2755" i="2"/>
  <c r="L2754" i="2"/>
  <c r="K2754" i="2"/>
  <c r="L2753" i="2"/>
  <c r="K2753" i="2"/>
  <c r="L2752" i="2"/>
  <c r="K2752" i="2"/>
  <c r="L2751" i="2"/>
  <c r="K2751" i="2"/>
  <c r="L2750" i="2"/>
  <c r="K2750" i="2"/>
  <c r="L2749" i="2"/>
  <c r="K2749" i="2"/>
  <c r="L2748" i="2"/>
  <c r="K2748" i="2"/>
  <c r="L2747" i="2"/>
  <c r="K2747" i="2"/>
  <c r="L2746" i="2"/>
  <c r="K2746" i="2"/>
  <c r="L2745" i="2"/>
  <c r="K2745" i="2"/>
  <c r="L2744" i="2"/>
  <c r="K2744" i="2"/>
  <c r="L2743" i="2"/>
  <c r="K2743" i="2"/>
  <c r="L2742" i="2"/>
  <c r="K2742" i="2"/>
  <c r="L2741" i="2"/>
  <c r="K2741" i="2"/>
  <c r="L2740" i="2"/>
  <c r="K2740" i="2"/>
  <c r="L2739" i="2"/>
  <c r="K2739" i="2"/>
  <c r="L2738" i="2"/>
  <c r="K2738" i="2"/>
  <c r="L2737" i="2"/>
  <c r="K2737" i="2"/>
  <c r="L2736" i="2"/>
  <c r="K2736" i="2"/>
  <c r="L2735" i="2"/>
  <c r="K2735" i="2"/>
  <c r="L2734" i="2"/>
  <c r="K2734" i="2"/>
  <c r="L2733" i="2"/>
  <c r="K2733" i="2"/>
  <c r="L2732" i="2"/>
  <c r="K2732" i="2"/>
  <c r="L2731" i="2"/>
  <c r="K2731" i="2"/>
  <c r="L2730" i="2"/>
  <c r="K2730" i="2"/>
  <c r="L2729" i="2"/>
  <c r="K2729" i="2"/>
  <c r="L2728" i="2"/>
  <c r="K2728" i="2"/>
  <c r="L2727" i="2"/>
  <c r="K2727" i="2"/>
  <c r="L2726" i="2"/>
  <c r="K2726" i="2"/>
  <c r="L2725" i="2"/>
  <c r="K2725" i="2"/>
  <c r="L2724" i="2"/>
  <c r="K2724" i="2"/>
  <c r="L2723" i="2"/>
  <c r="K2723" i="2"/>
  <c r="L2722" i="2"/>
  <c r="K2722" i="2"/>
  <c r="L2721" i="2"/>
  <c r="K2721" i="2"/>
  <c r="L2720" i="2"/>
  <c r="K2720" i="2"/>
  <c r="L2719" i="2"/>
  <c r="K2719" i="2"/>
  <c r="L2718" i="2"/>
  <c r="K2718" i="2"/>
  <c r="L2717" i="2"/>
  <c r="K2717" i="2"/>
  <c r="L2716" i="2"/>
  <c r="K2716" i="2"/>
  <c r="L2715" i="2"/>
  <c r="K2715" i="2"/>
  <c r="L2714" i="2"/>
  <c r="K2714" i="2"/>
  <c r="L2713" i="2"/>
  <c r="K2713" i="2"/>
  <c r="L2712" i="2"/>
  <c r="K2712" i="2"/>
  <c r="L2711" i="2"/>
  <c r="K2711" i="2"/>
  <c r="L2710" i="2"/>
  <c r="K2710" i="2"/>
  <c r="L2709" i="2"/>
  <c r="K2709" i="2"/>
  <c r="L2708" i="2"/>
  <c r="K2708" i="2"/>
  <c r="L2707" i="2"/>
  <c r="K2707" i="2"/>
  <c r="L2706" i="2"/>
  <c r="K2706" i="2"/>
  <c r="L2705" i="2"/>
  <c r="K2705" i="2"/>
  <c r="L2704" i="2"/>
  <c r="K2704" i="2"/>
  <c r="L2703" i="2"/>
  <c r="K2703" i="2"/>
  <c r="L2702" i="2"/>
  <c r="K2702" i="2"/>
  <c r="L2701" i="2"/>
  <c r="K2701" i="2"/>
  <c r="L2700" i="2"/>
  <c r="K2700" i="2"/>
  <c r="L2699" i="2"/>
  <c r="K2699" i="2"/>
  <c r="L2698" i="2"/>
  <c r="K2698" i="2"/>
  <c r="L2697" i="2"/>
  <c r="K2697" i="2"/>
  <c r="L2696" i="2"/>
  <c r="K2696" i="2"/>
  <c r="L2695" i="2"/>
  <c r="K2695" i="2"/>
  <c r="L2694" i="2"/>
  <c r="K2694" i="2"/>
  <c r="L2693" i="2"/>
  <c r="K2693" i="2"/>
  <c r="L2692" i="2"/>
  <c r="K2692" i="2"/>
  <c r="L2691" i="2"/>
  <c r="K2691" i="2"/>
  <c r="L2690" i="2"/>
  <c r="K2690" i="2"/>
  <c r="L2689" i="2"/>
  <c r="K2689" i="2"/>
  <c r="L2688" i="2"/>
  <c r="K2688" i="2"/>
  <c r="L2687" i="2"/>
  <c r="K2687" i="2"/>
  <c r="L2686" i="2"/>
  <c r="K2686" i="2"/>
  <c r="L2685" i="2"/>
  <c r="K2685" i="2"/>
  <c r="L2684" i="2"/>
  <c r="K2684" i="2"/>
  <c r="L2683" i="2"/>
  <c r="K2683" i="2"/>
  <c r="L2682" i="2"/>
  <c r="K2682" i="2"/>
  <c r="L2681" i="2"/>
  <c r="K2681" i="2"/>
  <c r="L2680" i="2"/>
  <c r="K2680" i="2"/>
  <c r="L2679" i="2"/>
  <c r="K2679" i="2"/>
  <c r="L2678" i="2"/>
  <c r="K2678" i="2"/>
  <c r="L2677" i="2"/>
  <c r="K2677" i="2"/>
  <c r="L2676" i="2"/>
  <c r="K2676" i="2"/>
  <c r="L2675" i="2"/>
  <c r="K2675" i="2"/>
  <c r="L2674" i="2"/>
  <c r="K2674" i="2"/>
  <c r="L2673" i="2"/>
  <c r="K2673" i="2"/>
  <c r="L2672" i="2"/>
  <c r="K2672" i="2"/>
  <c r="L2671" i="2"/>
  <c r="K2671" i="2"/>
  <c r="L2670" i="2"/>
  <c r="K2670" i="2"/>
  <c r="L2669" i="2"/>
  <c r="K2669" i="2"/>
  <c r="L2668" i="2"/>
  <c r="K2668" i="2"/>
  <c r="L2667" i="2"/>
  <c r="K2667" i="2"/>
  <c r="L2666" i="2"/>
  <c r="K2666" i="2"/>
  <c r="L2665" i="2"/>
  <c r="K2665" i="2"/>
  <c r="L2664" i="2"/>
  <c r="K2664" i="2"/>
  <c r="L2663" i="2"/>
  <c r="K2663" i="2"/>
  <c r="L2662" i="2"/>
  <c r="K2662" i="2"/>
  <c r="L2661" i="2"/>
  <c r="K2661" i="2"/>
  <c r="L2660" i="2"/>
  <c r="K2660" i="2"/>
  <c r="L2659" i="2"/>
  <c r="K2659" i="2"/>
  <c r="L2658" i="2"/>
  <c r="K2658" i="2"/>
  <c r="L2657" i="2"/>
  <c r="K2657" i="2"/>
  <c r="L2656" i="2"/>
  <c r="K2656" i="2"/>
  <c r="L2655" i="2"/>
  <c r="K2655" i="2"/>
  <c r="L2654" i="2"/>
  <c r="K2654" i="2"/>
  <c r="L2653" i="2"/>
  <c r="K2653" i="2"/>
  <c r="L2652" i="2"/>
  <c r="K2652" i="2"/>
  <c r="L2651" i="2"/>
  <c r="K2651" i="2"/>
  <c r="L2650" i="2"/>
  <c r="K2650" i="2"/>
  <c r="L2649" i="2"/>
  <c r="K2649" i="2"/>
  <c r="L2648" i="2"/>
  <c r="K2648" i="2"/>
  <c r="L2647" i="2"/>
  <c r="K2647" i="2"/>
  <c r="L2646" i="2"/>
  <c r="K2646" i="2"/>
  <c r="L2645" i="2"/>
  <c r="K2645" i="2"/>
  <c r="L2644" i="2"/>
  <c r="K2644" i="2"/>
  <c r="L2643" i="2"/>
  <c r="K2643" i="2"/>
  <c r="L2642" i="2"/>
  <c r="K2642" i="2"/>
  <c r="L2641" i="2"/>
  <c r="K2641" i="2"/>
  <c r="L2640" i="2"/>
  <c r="K2640" i="2"/>
  <c r="L2639" i="2"/>
  <c r="K2639" i="2"/>
  <c r="L2638" i="2"/>
  <c r="K2638" i="2"/>
  <c r="L2637" i="2"/>
  <c r="K2637" i="2"/>
  <c r="L2636" i="2"/>
  <c r="K2636" i="2"/>
  <c r="L2635" i="2"/>
  <c r="K2635" i="2"/>
  <c r="L2634" i="2"/>
  <c r="K2634" i="2"/>
  <c r="L2633" i="2"/>
  <c r="K2633" i="2"/>
  <c r="L2632" i="2"/>
  <c r="K2632" i="2"/>
  <c r="L2631" i="2"/>
  <c r="K2631" i="2"/>
  <c r="L2630" i="2"/>
  <c r="K2630" i="2"/>
  <c r="L2629" i="2"/>
  <c r="K2629" i="2"/>
  <c r="L2628" i="2"/>
  <c r="K2628" i="2"/>
  <c r="L2627" i="2"/>
  <c r="K2627" i="2"/>
  <c r="L2626" i="2"/>
  <c r="K2626" i="2"/>
  <c r="L2625" i="2"/>
  <c r="K2625" i="2"/>
  <c r="L2624" i="2"/>
  <c r="K2624" i="2"/>
  <c r="L2623" i="2"/>
  <c r="K2623" i="2"/>
  <c r="L2622" i="2"/>
  <c r="K2622" i="2"/>
  <c r="L2621" i="2"/>
  <c r="K2621" i="2"/>
  <c r="L2620" i="2"/>
  <c r="K2620" i="2"/>
  <c r="L2619" i="2"/>
  <c r="K2619" i="2"/>
  <c r="L2618" i="2"/>
  <c r="K2618" i="2"/>
  <c r="L2617" i="2"/>
  <c r="K2617" i="2"/>
  <c r="L2616" i="2"/>
  <c r="K2616" i="2"/>
  <c r="L2615" i="2"/>
  <c r="K2615" i="2"/>
  <c r="L2614" i="2"/>
  <c r="K2614" i="2"/>
  <c r="L2613" i="2"/>
  <c r="K2613" i="2"/>
  <c r="L2612" i="2"/>
  <c r="K2612" i="2"/>
  <c r="L2611" i="2"/>
  <c r="K2611" i="2"/>
  <c r="L2610" i="2"/>
  <c r="K2610" i="2"/>
  <c r="L2609" i="2"/>
  <c r="K2609" i="2"/>
  <c r="L2608" i="2"/>
  <c r="K2608" i="2"/>
  <c r="L2607" i="2"/>
  <c r="K2607" i="2"/>
  <c r="L2606" i="2"/>
  <c r="K2606" i="2"/>
  <c r="L2605" i="2"/>
  <c r="K2605" i="2"/>
  <c r="L2604" i="2"/>
  <c r="K2604" i="2"/>
  <c r="L2603" i="2"/>
  <c r="K2603" i="2"/>
  <c r="L2602" i="2"/>
  <c r="K2602" i="2"/>
  <c r="L2601" i="2"/>
  <c r="K2601" i="2"/>
  <c r="L2600" i="2"/>
  <c r="K2600" i="2"/>
  <c r="L2599" i="2"/>
  <c r="K2599" i="2"/>
  <c r="L2598" i="2"/>
  <c r="K2598" i="2"/>
  <c r="L2597" i="2"/>
  <c r="K2597" i="2"/>
  <c r="L2596" i="2"/>
  <c r="K2596" i="2"/>
  <c r="L2595" i="2"/>
  <c r="K2595" i="2"/>
  <c r="L2594" i="2"/>
  <c r="K2594" i="2"/>
  <c r="L2593" i="2"/>
  <c r="K2593" i="2"/>
  <c r="L2592" i="2"/>
  <c r="K2592" i="2"/>
  <c r="L2591" i="2"/>
  <c r="K2591" i="2"/>
  <c r="L2590" i="2"/>
  <c r="K2590" i="2"/>
  <c r="L2589" i="2"/>
  <c r="K2589" i="2"/>
  <c r="L2588" i="2"/>
  <c r="K2588" i="2"/>
  <c r="L2587" i="2"/>
  <c r="K2587" i="2"/>
  <c r="L2586" i="2"/>
  <c r="K2586" i="2"/>
  <c r="L2585" i="2"/>
  <c r="K2585" i="2"/>
  <c r="L2584" i="2"/>
  <c r="K2584" i="2"/>
  <c r="L2583" i="2"/>
  <c r="K2583" i="2"/>
  <c r="L2582" i="2"/>
  <c r="K2582" i="2"/>
  <c r="L2581" i="2"/>
  <c r="K2581" i="2"/>
  <c r="L2580" i="2"/>
  <c r="K2580" i="2"/>
  <c r="L2579" i="2"/>
  <c r="K2579" i="2"/>
  <c r="L2578" i="2"/>
  <c r="K2578" i="2"/>
  <c r="L2577" i="2"/>
  <c r="K2577" i="2"/>
  <c r="L2576" i="2"/>
  <c r="K2576" i="2"/>
  <c r="L2575" i="2"/>
  <c r="K2575" i="2"/>
  <c r="L2574" i="2"/>
  <c r="K2574" i="2"/>
  <c r="L2573" i="2"/>
  <c r="K2573" i="2"/>
  <c r="L2572" i="2"/>
  <c r="K2572" i="2"/>
  <c r="L2571" i="2"/>
  <c r="K2571" i="2"/>
  <c r="L2570" i="2"/>
  <c r="K2570" i="2"/>
  <c r="L2569" i="2"/>
  <c r="K2569" i="2"/>
  <c r="L2568" i="2"/>
  <c r="K2568" i="2"/>
  <c r="L2567" i="2"/>
  <c r="K2567" i="2"/>
  <c r="L2566" i="2"/>
  <c r="K2566" i="2"/>
  <c r="L2565" i="2"/>
  <c r="K2565" i="2"/>
  <c r="L2564" i="2"/>
  <c r="K2564" i="2"/>
  <c r="L2563" i="2"/>
  <c r="K2563" i="2"/>
  <c r="L2562" i="2"/>
  <c r="K2562" i="2"/>
  <c r="L2561" i="2"/>
  <c r="K2561" i="2"/>
  <c r="L2560" i="2"/>
  <c r="K2560" i="2"/>
  <c r="L2559" i="2"/>
  <c r="K2559" i="2"/>
  <c r="L2558" i="2"/>
  <c r="K2558" i="2"/>
  <c r="L2557" i="2"/>
  <c r="K2557" i="2"/>
  <c r="L2556" i="2"/>
  <c r="K2556" i="2"/>
  <c r="L2555" i="2"/>
  <c r="K2555" i="2"/>
  <c r="L2554" i="2"/>
  <c r="K2554" i="2"/>
  <c r="L2553" i="2"/>
  <c r="K2553" i="2"/>
  <c r="L2552" i="2"/>
  <c r="K2552" i="2"/>
  <c r="L2551" i="2"/>
  <c r="K2551" i="2"/>
  <c r="L2550" i="2"/>
  <c r="K2550" i="2"/>
  <c r="L2549" i="2"/>
  <c r="K2549" i="2"/>
  <c r="L2548" i="2"/>
  <c r="K2548" i="2"/>
  <c r="L2547" i="2"/>
  <c r="K2547" i="2"/>
  <c r="L2546" i="2"/>
  <c r="K2546" i="2"/>
  <c r="L2545" i="2"/>
  <c r="K2545" i="2"/>
  <c r="L2544" i="2"/>
  <c r="K2544" i="2"/>
  <c r="L2543" i="2"/>
  <c r="K2543" i="2"/>
  <c r="L2542" i="2"/>
  <c r="K2542" i="2"/>
  <c r="L2541" i="2"/>
  <c r="K2541" i="2"/>
  <c r="L2540" i="2"/>
  <c r="K2540" i="2"/>
  <c r="L2539" i="2"/>
  <c r="K2539" i="2"/>
  <c r="L2538" i="2"/>
  <c r="K2538" i="2"/>
  <c r="L2537" i="2"/>
  <c r="K2537" i="2"/>
  <c r="L2536" i="2"/>
  <c r="K2536" i="2"/>
  <c r="L2535" i="2"/>
  <c r="K2535" i="2"/>
  <c r="L2534" i="2"/>
  <c r="K2534" i="2"/>
  <c r="L2533" i="2"/>
  <c r="K2533" i="2"/>
  <c r="L2532" i="2"/>
  <c r="K2532" i="2"/>
  <c r="L2531" i="2"/>
  <c r="K2531" i="2"/>
  <c r="L2530" i="2"/>
  <c r="K2530" i="2"/>
  <c r="L2529" i="2"/>
  <c r="K2529" i="2"/>
  <c r="L2528" i="2"/>
  <c r="K2528" i="2"/>
  <c r="L2527" i="2"/>
  <c r="K2527" i="2"/>
  <c r="L2526" i="2"/>
  <c r="K2526" i="2"/>
  <c r="L2525" i="2"/>
  <c r="K2525" i="2"/>
  <c r="L2524" i="2"/>
  <c r="K2524" i="2"/>
  <c r="L2523" i="2"/>
  <c r="K2523" i="2"/>
  <c r="L2522" i="2"/>
  <c r="K2522" i="2"/>
  <c r="L2521" i="2"/>
  <c r="K2521" i="2"/>
  <c r="L2520" i="2"/>
  <c r="K2520" i="2"/>
  <c r="L2519" i="2"/>
  <c r="K2519" i="2"/>
  <c r="L2518" i="2"/>
  <c r="K2518" i="2"/>
  <c r="L2517" i="2"/>
  <c r="K2517" i="2"/>
  <c r="L2516" i="2"/>
  <c r="K2516" i="2"/>
  <c r="L2515" i="2"/>
  <c r="K2515" i="2"/>
  <c r="L2514" i="2"/>
  <c r="K2514" i="2"/>
  <c r="L2513" i="2"/>
  <c r="K2513" i="2"/>
  <c r="L2512" i="2"/>
  <c r="K2512" i="2"/>
  <c r="L2511" i="2"/>
  <c r="K2511" i="2"/>
  <c r="L2510" i="2"/>
  <c r="K2510" i="2"/>
  <c r="L2509" i="2"/>
  <c r="K2509" i="2"/>
  <c r="L2508" i="2"/>
  <c r="K2508" i="2"/>
  <c r="L2507" i="2"/>
  <c r="K2507" i="2"/>
  <c r="L2506" i="2"/>
  <c r="K2506" i="2"/>
  <c r="L2505" i="2"/>
  <c r="K2505" i="2"/>
  <c r="L2504" i="2"/>
  <c r="K2504" i="2"/>
  <c r="L2503" i="2"/>
  <c r="K2503" i="2"/>
  <c r="L2502" i="2"/>
  <c r="K2502" i="2"/>
  <c r="L2501" i="2"/>
  <c r="K2501" i="2"/>
  <c r="L2500" i="2"/>
  <c r="K2500" i="2"/>
  <c r="L2499" i="2"/>
  <c r="K2499" i="2"/>
  <c r="L2498" i="2"/>
  <c r="K2498" i="2"/>
  <c r="L2497" i="2"/>
  <c r="K2497" i="2"/>
  <c r="L2496" i="2"/>
  <c r="K2496" i="2"/>
  <c r="L2495" i="2"/>
  <c r="K2495" i="2"/>
  <c r="L2494" i="2"/>
  <c r="K2494" i="2"/>
  <c r="L2493" i="2"/>
  <c r="K2493" i="2"/>
  <c r="L2492" i="2"/>
  <c r="K2492" i="2"/>
  <c r="L2491" i="2"/>
  <c r="K2491" i="2"/>
  <c r="L2490" i="2"/>
  <c r="K2490" i="2"/>
  <c r="L2489" i="2"/>
  <c r="K2489" i="2"/>
  <c r="L2488" i="2"/>
  <c r="K2488" i="2"/>
  <c r="L2487" i="2"/>
  <c r="K2487" i="2"/>
  <c r="L2486" i="2"/>
  <c r="K2486" i="2"/>
  <c r="L2485" i="2"/>
  <c r="K2485" i="2"/>
  <c r="L2484" i="2"/>
  <c r="K2484" i="2"/>
  <c r="L2483" i="2"/>
  <c r="K2483" i="2"/>
  <c r="L2482" i="2"/>
  <c r="K2482" i="2"/>
  <c r="L2481" i="2"/>
  <c r="K2481" i="2"/>
  <c r="L2480" i="2"/>
  <c r="K2480" i="2"/>
  <c r="L2479" i="2"/>
  <c r="K2479" i="2"/>
  <c r="L2478" i="2"/>
  <c r="K2478" i="2"/>
  <c r="L2477" i="2"/>
  <c r="K2477" i="2"/>
  <c r="L2476" i="2"/>
  <c r="K2476" i="2"/>
  <c r="L2475" i="2"/>
  <c r="K2475" i="2"/>
  <c r="L2474" i="2"/>
  <c r="K2474" i="2"/>
  <c r="L2473" i="2"/>
  <c r="K2473" i="2"/>
  <c r="L2472" i="2"/>
  <c r="K2472" i="2"/>
  <c r="L2471" i="2"/>
  <c r="K2471" i="2"/>
  <c r="L2470" i="2"/>
  <c r="K2470" i="2"/>
  <c r="L2469" i="2"/>
  <c r="K2469" i="2"/>
  <c r="L2468" i="2"/>
  <c r="K2468" i="2"/>
  <c r="L2467" i="2"/>
  <c r="K2467" i="2"/>
  <c r="L2466" i="2"/>
  <c r="K2466" i="2"/>
  <c r="L2465" i="2"/>
  <c r="K2465" i="2"/>
  <c r="L2464" i="2"/>
  <c r="K2464" i="2"/>
  <c r="L2463" i="2"/>
  <c r="K2463" i="2"/>
  <c r="L2462" i="2"/>
  <c r="K2462" i="2"/>
  <c r="L2461" i="2"/>
  <c r="K2461" i="2"/>
  <c r="L2460" i="2"/>
  <c r="K2460" i="2"/>
  <c r="L2459" i="2"/>
  <c r="K2459" i="2"/>
  <c r="L2458" i="2"/>
  <c r="K2458" i="2"/>
  <c r="L2457" i="2"/>
  <c r="K2457" i="2"/>
  <c r="L2456" i="2"/>
  <c r="K2456" i="2"/>
  <c r="L2455" i="2"/>
  <c r="K2455" i="2"/>
  <c r="L2454" i="2"/>
  <c r="K2454" i="2"/>
  <c r="L2453" i="2"/>
  <c r="K2453" i="2"/>
  <c r="L2452" i="2"/>
  <c r="K2452" i="2"/>
  <c r="L2451" i="2"/>
  <c r="K2451" i="2"/>
  <c r="L2450" i="2"/>
  <c r="K2450" i="2"/>
  <c r="L2449" i="2"/>
  <c r="K2449" i="2"/>
  <c r="L2448" i="2"/>
  <c r="K2448" i="2"/>
  <c r="L2447" i="2"/>
  <c r="K2447" i="2"/>
  <c r="L2446" i="2"/>
  <c r="K2446" i="2"/>
  <c r="L2445" i="2"/>
  <c r="K2445" i="2"/>
  <c r="L2444" i="2"/>
  <c r="K2444" i="2"/>
  <c r="L2443" i="2"/>
  <c r="K2443" i="2"/>
  <c r="L2442" i="2"/>
  <c r="K2442" i="2"/>
  <c r="L2441" i="2"/>
  <c r="K2441" i="2"/>
  <c r="L2440" i="2"/>
  <c r="K2440" i="2"/>
  <c r="L2439" i="2"/>
  <c r="K2439" i="2"/>
  <c r="L2438" i="2"/>
  <c r="K2438" i="2"/>
  <c r="L2437" i="2"/>
  <c r="K2437" i="2"/>
  <c r="L2436" i="2"/>
  <c r="K2436" i="2"/>
  <c r="L2435" i="2"/>
  <c r="K2435" i="2"/>
  <c r="L2434" i="2"/>
  <c r="K2434" i="2"/>
  <c r="L2433" i="2"/>
  <c r="K2433" i="2"/>
  <c r="L2432" i="2"/>
  <c r="K2432" i="2"/>
  <c r="L2431" i="2"/>
  <c r="K2431" i="2"/>
  <c r="L2430" i="2"/>
  <c r="K2430" i="2"/>
  <c r="L2429" i="2"/>
  <c r="K2429" i="2"/>
  <c r="L2428" i="2"/>
  <c r="K2428" i="2"/>
  <c r="L2427" i="2"/>
  <c r="K2427" i="2"/>
  <c r="L2426" i="2"/>
  <c r="K2426" i="2"/>
  <c r="L2425" i="2"/>
  <c r="K2425" i="2"/>
  <c r="L2424" i="2"/>
  <c r="K2424" i="2"/>
  <c r="L2423" i="2"/>
  <c r="K2423" i="2"/>
  <c r="L2422" i="2"/>
  <c r="K2422" i="2"/>
  <c r="L2421" i="2"/>
  <c r="K2421" i="2"/>
  <c r="L2420" i="2"/>
  <c r="K2420" i="2"/>
  <c r="L2419" i="2"/>
  <c r="K2419" i="2"/>
  <c r="L2418" i="2"/>
  <c r="K2418" i="2"/>
  <c r="L2417" i="2"/>
  <c r="K2417" i="2"/>
  <c r="L2416" i="2"/>
  <c r="K2416" i="2"/>
  <c r="L2415" i="2"/>
  <c r="K2415" i="2"/>
  <c r="L2414" i="2"/>
  <c r="K2414" i="2"/>
  <c r="L2413" i="2"/>
  <c r="K2413" i="2"/>
  <c r="L2412" i="2"/>
  <c r="K2412" i="2"/>
  <c r="L2411" i="2"/>
  <c r="K2411" i="2"/>
  <c r="L2410" i="2"/>
  <c r="K2410" i="2"/>
  <c r="L2409" i="2"/>
  <c r="K2409" i="2"/>
  <c r="L2408" i="2"/>
  <c r="K2408" i="2"/>
  <c r="L2407" i="2"/>
  <c r="K2407" i="2"/>
  <c r="L2406" i="2"/>
  <c r="K2406" i="2"/>
  <c r="L2405" i="2"/>
  <c r="K2405" i="2"/>
  <c r="L2404" i="2"/>
  <c r="K2404" i="2"/>
  <c r="L2403" i="2"/>
  <c r="K2403" i="2"/>
  <c r="L2402" i="2"/>
  <c r="K2402" i="2"/>
  <c r="L2401" i="2"/>
  <c r="K2401" i="2"/>
  <c r="L2400" i="2"/>
  <c r="K2400" i="2"/>
  <c r="L2399" i="2"/>
  <c r="K2399" i="2"/>
  <c r="L2398" i="2"/>
  <c r="K2398" i="2"/>
  <c r="L2397" i="2"/>
  <c r="K2397" i="2"/>
  <c r="L2396" i="2"/>
  <c r="K2396" i="2"/>
  <c r="L2395" i="2"/>
  <c r="K2395" i="2"/>
  <c r="L2394" i="2"/>
  <c r="K2394" i="2"/>
  <c r="L2393" i="2"/>
  <c r="K2393" i="2"/>
  <c r="L2392" i="2"/>
  <c r="K2392" i="2"/>
  <c r="L2391" i="2"/>
  <c r="K2391" i="2"/>
  <c r="L2390" i="2"/>
  <c r="K2390" i="2"/>
  <c r="L2389" i="2"/>
  <c r="K2389" i="2"/>
  <c r="L2388" i="2"/>
  <c r="K2388" i="2"/>
  <c r="L2387" i="2"/>
  <c r="K2387" i="2"/>
  <c r="L2386" i="2"/>
  <c r="K2386" i="2"/>
  <c r="L2385" i="2"/>
  <c r="K2385" i="2"/>
  <c r="L2384" i="2"/>
  <c r="K2384" i="2"/>
  <c r="L2383" i="2"/>
  <c r="K2383" i="2"/>
  <c r="L2382" i="2"/>
  <c r="K2382" i="2"/>
  <c r="L2381" i="2"/>
  <c r="K2381" i="2"/>
  <c r="L2380" i="2"/>
  <c r="K2380" i="2"/>
  <c r="L2379" i="2"/>
  <c r="K2379" i="2"/>
  <c r="L2378" i="2"/>
  <c r="K2378" i="2"/>
  <c r="L2377" i="2"/>
  <c r="K2377" i="2"/>
  <c r="L2376" i="2"/>
  <c r="K2376" i="2"/>
  <c r="L2375" i="2"/>
  <c r="K2375" i="2"/>
  <c r="L2374" i="2"/>
  <c r="K2374" i="2"/>
  <c r="L2373" i="2"/>
  <c r="K2373" i="2"/>
  <c r="L2372" i="2"/>
  <c r="K2372" i="2"/>
  <c r="L2371" i="2"/>
  <c r="K2371" i="2"/>
  <c r="L2370" i="2"/>
  <c r="K2370" i="2"/>
  <c r="L2369" i="2"/>
  <c r="K2369" i="2"/>
  <c r="L2368" i="2"/>
  <c r="K2368" i="2"/>
  <c r="L2367" i="2"/>
  <c r="K2367" i="2"/>
  <c r="L2366" i="2"/>
  <c r="K2366" i="2"/>
  <c r="L2365" i="2"/>
  <c r="K2365" i="2"/>
  <c r="L2364" i="2"/>
  <c r="K2364" i="2"/>
  <c r="L2363" i="2"/>
  <c r="K2363" i="2"/>
  <c r="L2362" i="2"/>
  <c r="K2362" i="2"/>
  <c r="L2361" i="2"/>
  <c r="K2361" i="2"/>
  <c r="L2360" i="2"/>
  <c r="K2360" i="2"/>
  <c r="L2359" i="2"/>
  <c r="K2359" i="2"/>
  <c r="L2358" i="2"/>
  <c r="K2358" i="2"/>
  <c r="L2357" i="2"/>
  <c r="K2357" i="2"/>
  <c r="L2356" i="2"/>
  <c r="K2356" i="2"/>
  <c r="L2355" i="2"/>
  <c r="K2355" i="2"/>
  <c r="L2354" i="2"/>
  <c r="K2354" i="2"/>
  <c r="L2353" i="2"/>
  <c r="K2353" i="2"/>
  <c r="L2352" i="2"/>
  <c r="K2352" i="2"/>
  <c r="L2351" i="2"/>
  <c r="K2351" i="2"/>
  <c r="L2350" i="2"/>
  <c r="K2350" i="2"/>
  <c r="L2349" i="2"/>
  <c r="K2349" i="2"/>
  <c r="L2348" i="2"/>
  <c r="K2348" i="2"/>
  <c r="L2347" i="2"/>
  <c r="K2347" i="2"/>
  <c r="L2346" i="2"/>
  <c r="K2346" i="2"/>
  <c r="L2345" i="2"/>
  <c r="K2345" i="2"/>
  <c r="L2344" i="2"/>
  <c r="K2344" i="2"/>
  <c r="L2343" i="2"/>
  <c r="K2343" i="2"/>
  <c r="L2342" i="2"/>
  <c r="K2342" i="2"/>
  <c r="L2341" i="2"/>
  <c r="K2341" i="2"/>
  <c r="L2340" i="2"/>
  <c r="K2340" i="2"/>
  <c r="L2339" i="2"/>
  <c r="K2339" i="2"/>
  <c r="L2338" i="2"/>
  <c r="K2338" i="2"/>
  <c r="L2337" i="2"/>
  <c r="K2337" i="2"/>
  <c r="L2336" i="2"/>
  <c r="K2336" i="2"/>
  <c r="L2335" i="2"/>
  <c r="K2335" i="2"/>
  <c r="L2334" i="2"/>
  <c r="K2334" i="2"/>
  <c r="L2333" i="2"/>
  <c r="K2333" i="2"/>
  <c r="L2332" i="2"/>
  <c r="K2332" i="2"/>
  <c r="L2331" i="2"/>
  <c r="K2331" i="2"/>
  <c r="L2330" i="2"/>
  <c r="K2330" i="2"/>
  <c r="L2329" i="2"/>
  <c r="K2329" i="2"/>
  <c r="L2328" i="2"/>
  <c r="K2328" i="2"/>
  <c r="L2327" i="2"/>
  <c r="K2327" i="2"/>
  <c r="L2326" i="2"/>
  <c r="K2326" i="2"/>
  <c r="L2325" i="2"/>
  <c r="K2325" i="2"/>
  <c r="L2324" i="2"/>
  <c r="K2324" i="2"/>
  <c r="L2323" i="2"/>
  <c r="K2323" i="2"/>
  <c r="L2322" i="2"/>
  <c r="K2322" i="2"/>
  <c r="L2321" i="2"/>
  <c r="K2321" i="2"/>
  <c r="L2320" i="2"/>
  <c r="K2320" i="2"/>
  <c r="L2319" i="2"/>
  <c r="K2319" i="2"/>
  <c r="L2318" i="2"/>
  <c r="K2318" i="2"/>
  <c r="L2317" i="2"/>
  <c r="K2317" i="2"/>
  <c r="L2316" i="2"/>
  <c r="K2316" i="2"/>
  <c r="L2315" i="2"/>
  <c r="K2315" i="2"/>
  <c r="L2314" i="2"/>
  <c r="K2314" i="2"/>
  <c r="L2313" i="2"/>
  <c r="K2313" i="2"/>
  <c r="L2312" i="2"/>
  <c r="K2312" i="2"/>
  <c r="L2311" i="2"/>
  <c r="K2311" i="2"/>
  <c r="L2310" i="2"/>
  <c r="K2310" i="2"/>
  <c r="L2309" i="2"/>
  <c r="K2309" i="2"/>
  <c r="L2308" i="2"/>
  <c r="K2308" i="2"/>
  <c r="L2307" i="2"/>
  <c r="K2307" i="2"/>
  <c r="L2306" i="2"/>
  <c r="K2306" i="2"/>
  <c r="L2305" i="2"/>
  <c r="K2305" i="2"/>
  <c r="L2304" i="2"/>
  <c r="K2304" i="2"/>
  <c r="L2303" i="2"/>
  <c r="K2303" i="2"/>
  <c r="L2302" i="2"/>
  <c r="K2302" i="2"/>
  <c r="L2301" i="2"/>
  <c r="K2301" i="2"/>
  <c r="L2300" i="2"/>
  <c r="K2300" i="2"/>
  <c r="L2299" i="2"/>
  <c r="K2299" i="2"/>
  <c r="L2298" i="2"/>
  <c r="K2298" i="2"/>
  <c r="L2297" i="2"/>
  <c r="K2297" i="2"/>
  <c r="L2296" i="2"/>
  <c r="K2296" i="2"/>
  <c r="L2295" i="2"/>
  <c r="K2295" i="2"/>
  <c r="L2294" i="2"/>
  <c r="K2294" i="2"/>
  <c r="L2293" i="2"/>
  <c r="K2293" i="2"/>
  <c r="L2292" i="2"/>
  <c r="K2292" i="2"/>
  <c r="L2291" i="2"/>
  <c r="K2291" i="2"/>
  <c r="L2290" i="2"/>
  <c r="K2290" i="2"/>
  <c r="L2289" i="2"/>
  <c r="K2289" i="2"/>
  <c r="L2288" i="2"/>
  <c r="K2288" i="2"/>
  <c r="L2287" i="2"/>
  <c r="K2287" i="2"/>
  <c r="L2286" i="2"/>
  <c r="K2286" i="2"/>
  <c r="L2285" i="2"/>
  <c r="K2285" i="2"/>
  <c r="L2284" i="2"/>
  <c r="K2284" i="2"/>
  <c r="L2283" i="2"/>
  <c r="K2283" i="2"/>
  <c r="L2282" i="2"/>
  <c r="K2282" i="2"/>
  <c r="L2281" i="2"/>
  <c r="K2281" i="2"/>
  <c r="L2280" i="2"/>
  <c r="K2280" i="2"/>
  <c r="L2279" i="2"/>
  <c r="K2279" i="2"/>
  <c r="L2278" i="2"/>
  <c r="K2278" i="2"/>
  <c r="L2277" i="2"/>
  <c r="K2277" i="2"/>
  <c r="L2276" i="2"/>
  <c r="K2276" i="2"/>
  <c r="L2275" i="2"/>
  <c r="K2275" i="2"/>
  <c r="L2274" i="2"/>
  <c r="K2274" i="2"/>
  <c r="L2273" i="2"/>
  <c r="K2273" i="2"/>
  <c r="L2272" i="2"/>
  <c r="K2272" i="2"/>
  <c r="L2271" i="2"/>
  <c r="K2271" i="2"/>
  <c r="L2270" i="2"/>
  <c r="K2270" i="2"/>
  <c r="L2269" i="2"/>
  <c r="K2269" i="2"/>
  <c r="L2268" i="2"/>
  <c r="K2268" i="2"/>
  <c r="L2267" i="2"/>
  <c r="K2267" i="2"/>
  <c r="L2266" i="2"/>
  <c r="K2266" i="2"/>
  <c r="L2265" i="2"/>
  <c r="K2265" i="2"/>
  <c r="L2264" i="2"/>
  <c r="K2264" i="2"/>
  <c r="L2263" i="2"/>
  <c r="K2263" i="2"/>
  <c r="L2262" i="2"/>
  <c r="K2262" i="2"/>
  <c r="L2261" i="2"/>
  <c r="K2261" i="2"/>
  <c r="L2260" i="2"/>
  <c r="K2260" i="2"/>
  <c r="L2259" i="2"/>
  <c r="K2259" i="2"/>
  <c r="L2258" i="2"/>
  <c r="K2258" i="2"/>
  <c r="L2257" i="2"/>
  <c r="K2257" i="2"/>
  <c r="L2256" i="2"/>
  <c r="K2256" i="2"/>
  <c r="L2255" i="2"/>
  <c r="K2255" i="2"/>
  <c r="L2254" i="2"/>
  <c r="K2254" i="2"/>
  <c r="L2253" i="2"/>
  <c r="K2253" i="2"/>
  <c r="L2252" i="2"/>
  <c r="K2252" i="2"/>
  <c r="L2251" i="2"/>
  <c r="K2251" i="2"/>
  <c r="L2250" i="2"/>
  <c r="K2250" i="2"/>
  <c r="L2249" i="2"/>
  <c r="K2249" i="2"/>
  <c r="L2248" i="2"/>
  <c r="K2248" i="2"/>
  <c r="L2247" i="2"/>
  <c r="K2247" i="2"/>
  <c r="L2246" i="2"/>
  <c r="K2246" i="2"/>
  <c r="L2245" i="2"/>
  <c r="K2245" i="2"/>
  <c r="L2244" i="2"/>
  <c r="K2244" i="2"/>
  <c r="L2243" i="2"/>
  <c r="K2243" i="2"/>
  <c r="L2242" i="2"/>
  <c r="K2242" i="2"/>
  <c r="L2241" i="2"/>
  <c r="K2241" i="2"/>
  <c r="L2240" i="2"/>
  <c r="K2240" i="2"/>
  <c r="L2239" i="2"/>
  <c r="K2239" i="2"/>
  <c r="L2238" i="2"/>
  <c r="K2238" i="2"/>
  <c r="L2237" i="2"/>
  <c r="K2237" i="2"/>
  <c r="L2236" i="2"/>
  <c r="K2236" i="2"/>
  <c r="L2235" i="2"/>
  <c r="K2235" i="2"/>
  <c r="L2234" i="2"/>
  <c r="K2234" i="2"/>
  <c r="L2233" i="2"/>
  <c r="K2233" i="2"/>
  <c r="L2232" i="2"/>
  <c r="K2232" i="2"/>
  <c r="L2231" i="2"/>
  <c r="K2231" i="2"/>
  <c r="L2230" i="2"/>
  <c r="K2230" i="2"/>
  <c r="L2229" i="2"/>
  <c r="K2229" i="2"/>
  <c r="L2228" i="2"/>
  <c r="K2228" i="2"/>
  <c r="L2227" i="2"/>
  <c r="K2227" i="2"/>
  <c r="L2226" i="2"/>
  <c r="K2226" i="2"/>
  <c r="L2225" i="2"/>
  <c r="K2225" i="2"/>
  <c r="L2224" i="2"/>
  <c r="K2224" i="2"/>
  <c r="L2223" i="2"/>
  <c r="K2223" i="2"/>
  <c r="L2222" i="2"/>
  <c r="K2222" i="2"/>
  <c r="L2221" i="2"/>
  <c r="K2221" i="2"/>
  <c r="L2220" i="2"/>
  <c r="K2220" i="2"/>
  <c r="L2219" i="2"/>
  <c r="K2219" i="2"/>
  <c r="L2218" i="2"/>
  <c r="K2218" i="2"/>
  <c r="L2217" i="2"/>
  <c r="K2217" i="2"/>
  <c r="L2216" i="2"/>
  <c r="K2216" i="2"/>
  <c r="L2215" i="2"/>
  <c r="K2215" i="2"/>
  <c r="L2214" i="2"/>
  <c r="K2214" i="2"/>
  <c r="L2213" i="2"/>
  <c r="K2213" i="2"/>
  <c r="L2212" i="2"/>
  <c r="K2212" i="2"/>
  <c r="L2211" i="2"/>
  <c r="K2211" i="2"/>
  <c r="L2210" i="2"/>
  <c r="K2210" i="2"/>
  <c r="L2209" i="2"/>
  <c r="K2209" i="2"/>
  <c r="L2208" i="2"/>
  <c r="K2208" i="2"/>
  <c r="L2207" i="2"/>
  <c r="K2207" i="2"/>
  <c r="L2206" i="2"/>
  <c r="K2206" i="2"/>
  <c r="L2205" i="2"/>
  <c r="K2205" i="2"/>
  <c r="L2204" i="2"/>
  <c r="K2204" i="2"/>
  <c r="L2203" i="2"/>
  <c r="K2203" i="2"/>
  <c r="L2202" i="2"/>
  <c r="K2202" i="2"/>
  <c r="L2201" i="2"/>
  <c r="K2201" i="2"/>
  <c r="L2200" i="2"/>
  <c r="K2200" i="2"/>
  <c r="L2199" i="2"/>
  <c r="K2199" i="2"/>
  <c r="L2198" i="2"/>
  <c r="K2198" i="2"/>
  <c r="L2197" i="2"/>
  <c r="K2197" i="2"/>
  <c r="L2196" i="2"/>
  <c r="K2196" i="2"/>
  <c r="L2195" i="2"/>
  <c r="K2195" i="2"/>
  <c r="L2194" i="2"/>
  <c r="K2194" i="2"/>
  <c r="L2193" i="2"/>
  <c r="K2193" i="2"/>
  <c r="L2192" i="2"/>
  <c r="K2192" i="2"/>
  <c r="L2191" i="2"/>
  <c r="K2191" i="2"/>
  <c r="L2190" i="2"/>
  <c r="K2190" i="2"/>
  <c r="L2189" i="2"/>
  <c r="K2189" i="2"/>
  <c r="L2188" i="2"/>
  <c r="K2188" i="2"/>
  <c r="L2187" i="2"/>
  <c r="K2187" i="2"/>
  <c r="L2186" i="2"/>
  <c r="K2186" i="2"/>
  <c r="L2185" i="2"/>
  <c r="K2185" i="2"/>
  <c r="L2184" i="2"/>
  <c r="K2184" i="2"/>
  <c r="L2183" i="2"/>
  <c r="K2183" i="2"/>
  <c r="L2182" i="2"/>
  <c r="K2182" i="2"/>
  <c r="L2181" i="2"/>
  <c r="K2181" i="2"/>
  <c r="L2180" i="2"/>
  <c r="K2180" i="2"/>
  <c r="L2179" i="2"/>
  <c r="K2179" i="2"/>
  <c r="L2178" i="2"/>
  <c r="K2178" i="2"/>
  <c r="L2177" i="2"/>
  <c r="K2177" i="2"/>
  <c r="L2176" i="2"/>
  <c r="K2176" i="2"/>
  <c r="L2175" i="2"/>
  <c r="K2175" i="2"/>
  <c r="L2174" i="2"/>
  <c r="K2174" i="2"/>
  <c r="L2173" i="2"/>
  <c r="K2173" i="2"/>
  <c r="L2172" i="2"/>
  <c r="K2172" i="2"/>
  <c r="L2171" i="2"/>
  <c r="K2171" i="2"/>
  <c r="L2170" i="2"/>
  <c r="K2170" i="2"/>
  <c r="L2169" i="2"/>
  <c r="K2169" i="2"/>
  <c r="L2168" i="2"/>
  <c r="K2168" i="2"/>
  <c r="L2167" i="2"/>
  <c r="K2167" i="2"/>
  <c r="L2166" i="2"/>
  <c r="K2166" i="2"/>
  <c r="L2165" i="2"/>
  <c r="K2165" i="2"/>
  <c r="L2164" i="2"/>
  <c r="K2164" i="2"/>
  <c r="L2163" i="2"/>
  <c r="K2163" i="2"/>
  <c r="L2162" i="2"/>
  <c r="K2162" i="2"/>
  <c r="L2161" i="2"/>
  <c r="K2161" i="2"/>
  <c r="L2160" i="2"/>
  <c r="K2160" i="2"/>
  <c r="L2159" i="2"/>
  <c r="K2159" i="2"/>
  <c r="L2158" i="2"/>
  <c r="K2158" i="2"/>
  <c r="L2157" i="2"/>
  <c r="K2157" i="2"/>
  <c r="L2156" i="2"/>
  <c r="K2156" i="2"/>
  <c r="L2155" i="2"/>
  <c r="K2155" i="2"/>
  <c r="L2154" i="2"/>
  <c r="K2154" i="2"/>
  <c r="L2153" i="2"/>
  <c r="K2153" i="2"/>
  <c r="L2152" i="2"/>
  <c r="K2152" i="2"/>
  <c r="L2151" i="2"/>
  <c r="K2151" i="2"/>
  <c r="L2150" i="2"/>
  <c r="K2150" i="2"/>
  <c r="L2149" i="2"/>
  <c r="K2149" i="2"/>
  <c r="L2148" i="2"/>
  <c r="K2148" i="2"/>
  <c r="L2147" i="2"/>
  <c r="K2147" i="2"/>
  <c r="L2146" i="2"/>
  <c r="K2146" i="2"/>
  <c r="L2145" i="2"/>
  <c r="K2145" i="2"/>
  <c r="L2144" i="2"/>
  <c r="K2144" i="2"/>
  <c r="L2143" i="2"/>
  <c r="K2143" i="2"/>
  <c r="L2142" i="2"/>
  <c r="K2142" i="2"/>
  <c r="L2141" i="2"/>
  <c r="K2141" i="2"/>
  <c r="L2140" i="2"/>
  <c r="K2140" i="2"/>
  <c r="L2139" i="2"/>
  <c r="K2139" i="2"/>
  <c r="L2138" i="2"/>
  <c r="K2138" i="2"/>
  <c r="L2137" i="2"/>
  <c r="K2137" i="2"/>
  <c r="L2136" i="2"/>
  <c r="K2136" i="2"/>
  <c r="L2135" i="2"/>
  <c r="K2135" i="2"/>
  <c r="L2134" i="2"/>
  <c r="K2134" i="2"/>
  <c r="L2133" i="2"/>
  <c r="K2133" i="2"/>
  <c r="L2132" i="2"/>
  <c r="K2132" i="2"/>
  <c r="L2131" i="2"/>
  <c r="K2131" i="2"/>
  <c r="L2130" i="2"/>
  <c r="K2130" i="2"/>
  <c r="L2129" i="2"/>
  <c r="K2129" i="2"/>
  <c r="L2128" i="2"/>
  <c r="K2128" i="2"/>
  <c r="L2127" i="2"/>
  <c r="K2127" i="2"/>
  <c r="L2126" i="2"/>
  <c r="K2126" i="2"/>
  <c r="L2125" i="2"/>
  <c r="K2125" i="2"/>
  <c r="L2124" i="2"/>
  <c r="K2124" i="2"/>
  <c r="L2123" i="2"/>
  <c r="K2123" i="2"/>
  <c r="L2122" i="2"/>
  <c r="K2122" i="2"/>
  <c r="L2121" i="2"/>
  <c r="K2121" i="2"/>
  <c r="L2120" i="2"/>
  <c r="K2120" i="2"/>
  <c r="L2119" i="2"/>
  <c r="K2119" i="2"/>
  <c r="L2118" i="2"/>
  <c r="K2118" i="2"/>
  <c r="L2117" i="2"/>
  <c r="K2117" i="2"/>
  <c r="L2116" i="2"/>
  <c r="K2116" i="2"/>
  <c r="L2115" i="2"/>
  <c r="K2115" i="2"/>
  <c r="L2114" i="2"/>
  <c r="K2114" i="2"/>
  <c r="L2113" i="2"/>
  <c r="K2113" i="2"/>
  <c r="L2112" i="2"/>
  <c r="K2112" i="2"/>
  <c r="L2111" i="2"/>
  <c r="K2111" i="2"/>
  <c r="L2110" i="2"/>
  <c r="K2110" i="2"/>
  <c r="L2109" i="2"/>
  <c r="K2109" i="2"/>
  <c r="L2108" i="2"/>
  <c r="K2108" i="2"/>
  <c r="L2107" i="2"/>
  <c r="K2107" i="2"/>
  <c r="L2106" i="2"/>
  <c r="K2106" i="2"/>
  <c r="L2105" i="2"/>
  <c r="K2105" i="2"/>
  <c r="L2104" i="2"/>
  <c r="K2104" i="2"/>
  <c r="L2103" i="2"/>
  <c r="K2103" i="2"/>
  <c r="L2102" i="2"/>
  <c r="K2102" i="2"/>
  <c r="L2101" i="2"/>
  <c r="K2101" i="2"/>
  <c r="L2100" i="2"/>
  <c r="K2100" i="2"/>
  <c r="L2099" i="2"/>
  <c r="K2099" i="2"/>
  <c r="L2098" i="2"/>
  <c r="K2098" i="2"/>
  <c r="L2097" i="2"/>
  <c r="K2097" i="2"/>
  <c r="L2096" i="2"/>
  <c r="K2096" i="2"/>
  <c r="L2095" i="2"/>
  <c r="K2095" i="2"/>
  <c r="L2094" i="2"/>
  <c r="K2094" i="2"/>
  <c r="L2093" i="2"/>
  <c r="K2093" i="2"/>
  <c r="L2092" i="2"/>
  <c r="K2092" i="2"/>
  <c r="L2091" i="2"/>
  <c r="K2091" i="2"/>
  <c r="L2090" i="2"/>
  <c r="K2090" i="2"/>
  <c r="L2089" i="2"/>
  <c r="K2089" i="2"/>
  <c r="L2088" i="2"/>
  <c r="K2088" i="2"/>
  <c r="L2087" i="2"/>
  <c r="K2087" i="2"/>
  <c r="L2086" i="2"/>
  <c r="K2086" i="2"/>
  <c r="L2085" i="2"/>
  <c r="K2085" i="2"/>
  <c r="L2084" i="2"/>
  <c r="K2084" i="2"/>
  <c r="L2083" i="2"/>
  <c r="K2083" i="2"/>
  <c r="L2082" i="2"/>
  <c r="K2082" i="2"/>
  <c r="L2081" i="2"/>
  <c r="K2081" i="2"/>
  <c r="L2080" i="2"/>
  <c r="K2080" i="2"/>
  <c r="L2079" i="2"/>
  <c r="K2079" i="2"/>
  <c r="L2078" i="2"/>
  <c r="K2078" i="2"/>
  <c r="L2077" i="2"/>
  <c r="K2077" i="2"/>
  <c r="L2076" i="2"/>
  <c r="K2076" i="2"/>
  <c r="L2075" i="2"/>
  <c r="K2075" i="2"/>
  <c r="L2074" i="2"/>
  <c r="K2074" i="2"/>
  <c r="L2073" i="2"/>
  <c r="K2073" i="2"/>
  <c r="L2072" i="2"/>
  <c r="K2072" i="2"/>
  <c r="L2071" i="2"/>
  <c r="K2071" i="2"/>
  <c r="L2070" i="2"/>
  <c r="K2070" i="2"/>
  <c r="L2069" i="2"/>
  <c r="K2069" i="2"/>
  <c r="L2068" i="2"/>
  <c r="K2068" i="2"/>
  <c r="L2067" i="2"/>
  <c r="K2067" i="2"/>
  <c r="L2066" i="2"/>
  <c r="K2066" i="2"/>
  <c r="L2065" i="2"/>
  <c r="K2065" i="2"/>
  <c r="L2064" i="2"/>
  <c r="K2064" i="2"/>
  <c r="L2063" i="2"/>
  <c r="K2063" i="2"/>
  <c r="L2062" i="2"/>
  <c r="K2062" i="2"/>
  <c r="L2061" i="2"/>
  <c r="K2061" i="2"/>
  <c r="L2060" i="2"/>
  <c r="K2060" i="2"/>
  <c r="L2059" i="2"/>
  <c r="K2059" i="2"/>
  <c r="L2058" i="2"/>
  <c r="K2058" i="2"/>
  <c r="L2057" i="2"/>
  <c r="K2057" i="2"/>
  <c r="L2056" i="2"/>
  <c r="K2056" i="2"/>
  <c r="L2055" i="2"/>
  <c r="K2055" i="2"/>
  <c r="L2054" i="2"/>
  <c r="K2054" i="2"/>
  <c r="L2053" i="2"/>
  <c r="K2053" i="2"/>
  <c r="L2052" i="2"/>
  <c r="K2052" i="2"/>
  <c r="L2051" i="2"/>
  <c r="K2051" i="2"/>
  <c r="L2050" i="2"/>
  <c r="K2050" i="2"/>
  <c r="L2049" i="2"/>
  <c r="K2049" i="2"/>
  <c r="L2048" i="2"/>
  <c r="K2048" i="2"/>
  <c r="L2047" i="2"/>
  <c r="K2047" i="2"/>
  <c r="L2046" i="2"/>
  <c r="K2046" i="2"/>
  <c r="L2045" i="2"/>
  <c r="K2045" i="2"/>
  <c r="L2044" i="2"/>
  <c r="K2044" i="2"/>
  <c r="L2043" i="2"/>
  <c r="K2043" i="2"/>
  <c r="L2042" i="2"/>
  <c r="K2042" i="2"/>
  <c r="L2041" i="2"/>
  <c r="K2041" i="2"/>
  <c r="L2040" i="2"/>
  <c r="K2040" i="2"/>
  <c r="L2039" i="2"/>
  <c r="K2039" i="2"/>
  <c r="L2038" i="2"/>
  <c r="K2038" i="2"/>
  <c r="L2037" i="2"/>
  <c r="K2037" i="2"/>
  <c r="L2036" i="2"/>
  <c r="K2036" i="2"/>
  <c r="L2035" i="2"/>
  <c r="K2035" i="2"/>
  <c r="L2034" i="2"/>
  <c r="K2034" i="2"/>
  <c r="L2033" i="2"/>
  <c r="K2033" i="2"/>
  <c r="L2032" i="2"/>
  <c r="K2032" i="2"/>
  <c r="L2031" i="2"/>
  <c r="K2031" i="2"/>
  <c r="L2030" i="2"/>
  <c r="K2030" i="2"/>
  <c r="L2029" i="2"/>
  <c r="K2029" i="2"/>
  <c r="L2028" i="2"/>
  <c r="K2028" i="2"/>
  <c r="L2027" i="2"/>
  <c r="K2027" i="2"/>
  <c r="L2026" i="2"/>
  <c r="K2026" i="2"/>
  <c r="L2025" i="2"/>
  <c r="K2025" i="2"/>
  <c r="L2024" i="2"/>
  <c r="K2024" i="2"/>
  <c r="L2023" i="2"/>
  <c r="K2023" i="2"/>
  <c r="L2022" i="2"/>
  <c r="K2022" i="2"/>
  <c r="L2021" i="2"/>
  <c r="K2021" i="2"/>
  <c r="L2020" i="2"/>
  <c r="K2020" i="2"/>
  <c r="L2019" i="2"/>
  <c r="K2019" i="2"/>
  <c r="L2018" i="2"/>
  <c r="K2018" i="2"/>
  <c r="L2017" i="2"/>
  <c r="K2017" i="2"/>
  <c r="L2016" i="2"/>
  <c r="K2016" i="2"/>
  <c r="L2015" i="2"/>
  <c r="K2015" i="2"/>
  <c r="L2014" i="2"/>
  <c r="K2014" i="2"/>
  <c r="L2013" i="2"/>
  <c r="K2013" i="2"/>
  <c r="L2012" i="2"/>
  <c r="K2012" i="2"/>
  <c r="L2011" i="2"/>
  <c r="K2011" i="2"/>
  <c r="L2010" i="2"/>
  <c r="K2010" i="2"/>
  <c r="L2009" i="2"/>
  <c r="K2009" i="2"/>
  <c r="L2008" i="2"/>
  <c r="K2008" i="2"/>
  <c r="L2007" i="2"/>
  <c r="K2007" i="2"/>
  <c r="L2006" i="2"/>
  <c r="K2006" i="2"/>
  <c r="L2005" i="2"/>
  <c r="K2005" i="2"/>
  <c r="L2004" i="2"/>
  <c r="K2004" i="2"/>
  <c r="L2003" i="2"/>
  <c r="K2003" i="2"/>
  <c r="L2002" i="2"/>
  <c r="K2002" i="2"/>
  <c r="L2001" i="2"/>
  <c r="K2001" i="2"/>
  <c r="L2000" i="2"/>
  <c r="K2000" i="2"/>
  <c r="L1999" i="2"/>
  <c r="K1999" i="2"/>
  <c r="L1998" i="2"/>
  <c r="K1998" i="2"/>
  <c r="L1997" i="2"/>
  <c r="K1997" i="2"/>
  <c r="L1996" i="2"/>
  <c r="K1996" i="2"/>
  <c r="L1995" i="2"/>
  <c r="K1995" i="2"/>
  <c r="L1994" i="2"/>
  <c r="K1994" i="2"/>
  <c r="L1993" i="2"/>
  <c r="K1993" i="2"/>
  <c r="L1992" i="2"/>
  <c r="K1992" i="2"/>
  <c r="L1991" i="2"/>
  <c r="K1991" i="2"/>
  <c r="L1990" i="2"/>
  <c r="K1990" i="2"/>
  <c r="L1989" i="2"/>
  <c r="K1989" i="2"/>
  <c r="L1988" i="2"/>
  <c r="K1988" i="2"/>
  <c r="L1987" i="2"/>
  <c r="K1987" i="2"/>
  <c r="L1986" i="2"/>
  <c r="K1986" i="2"/>
  <c r="L1985" i="2"/>
  <c r="K1985" i="2"/>
  <c r="L1984" i="2"/>
  <c r="K1984" i="2"/>
  <c r="L1983" i="2"/>
  <c r="K1983" i="2"/>
  <c r="L1982" i="2"/>
  <c r="K1982" i="2"/>
  <c r="L1981" i="2"/>
  <c r="K1981" i="2"/>
  <c r="L1980" i="2"/>
  <c r="K1980" i="2"/>
  <c r="L1979" i="2"/>
  <c r="K1979" i="2"/>
  <c r="L1978" i="2"/>
  <c r="K1978" i="2"/>
  <c r="L1977" i="2"/>
  <c r="K1977" i="2"/>
  <c r="L1976" i="2"/>
  <c r="K1976" i="2"/>
  <c r="L1975" i="2"/>
  <c r="K1975" i="2"/>
  <c r="L1974" i="2"/>
  <c r="K1974" i="2"/>
  <c r="L1973" i="2"/>
  <c r="K1973" i="2"/>
  <c r="L1972" i="2"/>
  <c r="K1972" i="2"/>
  <c r="L1971" i="2"/>
  <c r="K1971" i="2"/>
  <c r="L1970" i="2"/>
  <c r="K1970" i="2"/>
  <c r="L1969" i="2"/>
  <c r="K1969" i="2"/>
  <c r="L1968" i="2"/>
  <c r="K1968" i="2"/>
  <c r="L1967" i="2"/>
  <c r="K1967" i="2"/>
  <c r="L1966" i="2"/>
  <c r="K1966" i="2"/>
  <c r="L1965" i="2"/>
  <c r="K1965" i="2"/>
  <c r="L1964" i="2"/>
  <c r="K1964" i="2"/>
  <c r="L1963" i="2"/>
  <c r="K1963" i="2"/>
  <c r="L1962" i="2"/>
  <c r="K1962" i="2"/>
  <c r="L1961" i="2"/>
  <c r="K1961" i="2"/>
  <c r="L1960" i="2"/>
  <c r="K1960" i="2"/>
  <c r="L1959" i="2"/>
  <c r="K1959" i="2"/>
  <c r="L1958" i="2"/>
  <c r="K1958" i="2"/>
  <c r="L1957" i="2"/>
  <c r="K1957" i="2"/>
  <c r="L1956" i="2"/>
  <c r="K1956" i="2"/>
  <c r="L1955" i="2"/>
  <c r="K1955" i="2"/>
  <c r="L1954" i="2"/>
  <c r="K1954" i="2"/>
  <c r="L1953" i="2"/>
  <c r="K1953" i="2"/>
  <c r="L1952" i="2"/>
  <c r="K1952" i="2"/>
  <c r="L1951" i="2"/>
  <c r="K1951" i="2"/>
  <c r="L1950" i="2"/>
  <c r="K1950" i="2"/>
  <c r="L1949" i="2"/>
  <c r="K1949" i="2"/>
  <c r="L1948" i="2"/>
  <c r="K1948" i="2"/>
  <c r="L1947" i="2"/>
  <c r="K1947" i="2"/>
  <c r="L1946" i="2"/>
  <c r="K1946" i="2"/>
  <c r="L1945" i="2"/>
  <c r="K1945" i="2"/>
  <c r="L1944" i="2"/>
  <c r="K1944" i="2"/>
  <c r="L1943" i="2"/>
  <c r="K1943" i="2"/>
  <c r="L1942" i="2"/>
  <c r="K1942" i="2"/>
  <c r="L1941" i="2"/>
  <c r="K1941" i="2"/>
  <c r="L1940" i="2"/>
  <c r="K1940" i="2"/>
  <c r="L1939" i="2"/>
  <c r="K1939" i="2"/>
  <c r="L1938" i="2"/>
  <c r="K1938" i="2"/>
  <c r="L1937" i="2"/>
  <c r="K1937" i="2"/>
  <c r="L1936" i="2"/>
  <c r="K1936" i="2"/>
  <c r="L1935" i="2"/>
  <c r="K1935" i="2"/>
  <c r="L1934" i="2"/>
  <c r="K1934" i="2"/>
  <c r="L1933" i="2"/>
  <c r="K1933" i="2"/>
  <c r="L1932" i="2"/>
  <c r="K1932" i="2"/>
  <c r="L1931" i="2"/>
  <c r="K1931" i="2"/>
  <c r="L1930" i="2"/>
  <c r="K1930" i="2"/>
  <c r="L1929" i="2"/>
  <c r="K1929" i="2"/>
  <c r="L1928" i="2"/>
  <c r="K1928" i="2"/>
  <c r="L1927" i="2"/>
  <c r="K1927" i="2"/>
  <c r="L1926" i="2"/>
  <c r="K1926" i="2"/>
  <c r="L1925" i="2"/>
  <c r="K1925" i="2"/>
  <c r="L1924" i="2"/>
  <c r="K1924" i="2"/>
  <c r="L1923" i="2"/>
  <c r="K1923" i="2"/>
  <c r="L1922" i="2"/>
  <c r="K1922" i="2"/>
  <c r="L1921" i="2"/>
  <c r="K1921" i="2"/>
  <c r="L1920" i="2"/>
  <c r="K1920" i="2"/>
  <c r="L1919" i="2"/>
  <c r="K1919" i="2"/>
  <c r="L1918" i="2"/>
  <c r="K1918" i="2"/>
  <c r="L1917" i="2"/>
  <c r="K1917" i="2"/>
  <c r="L1916" i="2"/>
  <c r="K1916" i="2"/>
  <c r="L1915" i="2"/>
  <c r="K1915" i="2"/>
  <c r="L1914" i="2"/>
  <c r="K1914" i="2"/>
  <c r="L1913" i="2"/>
  <c r="K1913" i="2"/>
  <c r="L1912" i="2"/>
  <c r="K1912" i="2"/>
  <c r="L1911" i="2"/>
  <c r="K1911" i="2"/>
  <c r="L1910" i="2"/>
  <c r="K1910" i="2"/>
  <c r="L1909" i="2"/>
  <c r="K1909" i="2"/>
  <c r="L1908" i="2"/>
  <c r="K1908" i="2"/>
  <c r="L1907" i="2"/>
  <c r="K1907" i="2"/>
  <c r="L1906" i="2"/>
  <c r="K1906" i="2"/>
  <c r="L1905" i="2"/>
  <c r="K1905" i="2"/>
  <c r="L1904" i="2"/>
  <c r="K1904" i="2"/>
  <c r="L1903" i="2"/>
  <c r="K1903" i="2"/>
  <c r="L1902" i="2"/>
  <c r="K1902" i="2"/>
  <c r="L1901" i="2"/>
  <c r="K1901" i="2"/>
  <c r="L1900" i="2"/>
  <c r="K1900" i="2"/>
  <c r="L1899" i="2"/>
  <c r="K1899" i="2"/>
  <c r="L1898" i="2"/>
  <c r="K1898" i="2"/>
  <c r="L1897" i="2"/>
  <c r="K1897" i="2"/>
  <c r="L1896" i="2"/>
  <c r="K1896" i="2"/>
  <c r="L1895" i="2"/>
  <c r="K1895" i="2"/>
  <c r="L1894" i="2"/>
  <c r="K1894" i="2"/>
  <c r="L1893" i="2"/>
  <c r="K1893" i="2"/>
  <c r="L1892" i="2"/>
  <c r="K1892" i="2"/>
  <c r="L1891" i="2"/>
  <c r="K1891" i="2"/>
  <c r="L1890" i="2"/>
  <c r="K1890" i="2"/>
  <c r="L1889" i="2"/>
  <c r="K1889" i="2"/>
  <c r="L1888" i="2"/>
  <c r="K1888" i="2"/>
  <c r="L1887" i="2"/>
  <c r="K1887" i="2"/>
  <c r="L1886" i="2"/>
  <c r="K1886" i="2"/>
  <c r="L1885" i="2"/>
  <c r="K1885" i="2"/>
  <c r="L1884" i="2"/>
  <c r="K1884" i="2"/>
  <c r="L1883" i="2"/>
  <c r="K1883" i="2"/>
  <c r="L1882" i="2"/>
  <c r="K1882" i="2"/>
  <c r="L1881" i="2"/>
  <c r="K1881" i="2"/>
  <c r="L1880" i="2"/>
  <c r="K1880" i="2"/>
  <c r="L1879" i="2"/>
  <c r="K1879" i="2"/>
  <c r="L1878" i="2"/>
  <c r="K1878" i="2"/>
  <c r="L1877" i="2"/>
  <c r="K1877" i="2"/>
  <c r="L1876" i="2"/>
  <c r="K1876" i="2"/>
  <c r="L1875" i="2"/>
  <c r="K1875" i="2"/>
  <c r="L1874" i="2"/>
  <c r="K1874" i="2"/>
  <c r="L1873" i="2"/>
  <c r="K1873" i="2"/>
  <c r="L1872" i="2"/>
  <c r="K1872" i="2"/>
  <c r="L1871" i="2"/>
  <c r="K1871" i="2"/>
  <c r="L1870" i="2"/>
  <c r="K1870" i="2"/>
  <c r="L1869" i="2"/>
  <c r="K1869" i="2"/>
  <c r="L1868" i="2"/>
  <c r="K1868" i="2"/>
  <c r="L1867" i="2"/>
  <c r="K1867" i="2"/>
  <c r="L1866" i="2"/>
  <c r="K1866" i="2"/>
  <c r="L1865" i="2"/>
  <c r="K1865" i="2"/>
  <c r="L1864" i="2"/>
  <c r="K1864" i="2"/>
  <c r="L1863" i="2"/>
  <c r="K1863" i="2"/>
  <c r="L1862" i="2"/>
  <c r="K1862" i="2"/>
  <c r="L1861" i="2"/>
  <c r="K1861" i="2"/>
  <c r="L1860" i="2"/>
  <c r="K1860" i="2"/>
  <c r="L1859" i="2"/>
  <c r="K1859" i="2"/>
  <c r="L1858" i="2"/>
  <c r="K1858" i="2"/>
  <c r="L1857" i="2"/>
  <c r="K1857" i="2"/>
  <c r="L1856" i="2"/>
  <c r="K1856" i="2"/>
  <c r="L1855" i="2"/>
  <c r="K1855" i="2"/>
  <c r="L1854" i="2"/>
  <c r="K1854" i="2"/>
  <c r="L1853" i="2"/>
  <c r="K1853" i="2"/>
  <c r="L1852" i="2"/>
  <c r="K1852" i="2"/>
  <c r="L1851" i="2"/>
  <c r="K1851" i="2"/>
  <c r="L1850" i="2"/>
  <c r="K1850" i="2"/>
  <c r="L1849" i="2"/>
  <c r="K1849" i="2"/>
  <c r="L1848" i="2"/>
  <c r="K1848" i="2"/>
  <c r="L1847" i="2"/>
  <c r="K1847" i="2"/>
  <c r="L1846" i="2"/>
  <c r="K1846" i="2"/>
  <c r="L1845" i="2"/>
  <c r="K1845" i="2"/>
  <c r="L1844" i="2"/>
  <c r="K1844" i="2"/>
  <c r="L1843" i="2"/>
  <c r="K1843" i="2"/>
  <c r="L1842" i="2"/>
  <c r="K1842" i="2"/>
  <c r="L1841" i="2"/>
  <c r="K1841" i="2"/>
  <c r="L1840" i="2"/>
  <c r="K1840" i="2"/>
  <c r="L1839" i="2"/>
  <c r="K1839" i="2"/>
  <c r="L1838" i="2"/>
  <c r="K1838" i="2"/>
  <c r="L1837" i="2"/>
  <c r="K1837" i="2"/>
  <c r="L1836" i="2"/>
  <c r="K1836" i="2"/>
  <c r="L1835" i="2"/>
  <c r="K1835" i="2"/>
  <c r="L1834" i="2"/>
  <c r="K1834" i="2"/>
  <c r="L1833" i="2"/>
  <c r="K1833" i="2"/>
  <c r="L1832" i="2"/>
  <c r="K1832" i="2"/>
  <c r="L1831" i="2"/>
  <c r="K1831" i="2"/>
  <c r="L1830" i="2"/>
  <c r="K1830" i="2"/>
  <c r="L1829" i="2"/>
  <c r="K1829" i="2"/>
  <c r="L1828" i="2"/>
  <c r="K1828" i="2"/>
  <c r="L1827" i="2"/>
  <c r="K1827" i="2"/>
  <c r="L1826" i="2"/>
  <c r="K1826" i="2"/>
  <c r="L1825" i="2"/>
  <c r="K1825" i="2"/>
  <c r="L1824" i="2"/>
  <c r="K1824" i="2"/>
  <c r="L1823" i="2"/>
  <c r="K1823" i="2"/>
  <c r="L1822" i="2"/>
  <c r="K1822" i="2"/>
  <c r="L1821" i="2"/>
  <c r="K1821" i="2"/>
  <c r="L1820" i="2"/>
  <c r="K1820" i="2"/>
  <c r="L1819" i="2"/>
  <c r="K1819" i="2"/>
  <c r="L1818" i="2"/>
  <c r="K1818" i="2"/>
  <c r="L1817" i="2"/>
  <c r="K1817" i="2"/>
  <c r="L1816" i="2"/>
  <c r="K1816" i="2"/>
  <c r="L1815" i="2"/>
  <c r="K1815" i="2"/>
  <c r="L1814" i="2"/>
  <c r="K1814" i="2"/>
  <c r="L1813" i="2"/>
  <c r="K1813" i="2"/>
  <c r="L1812" i="2"/>
  <c r="K1812" i="2"/>
  <c r="L1811" i="2"/>
  <c r="K1811" i="2"/>
  <c r="L1810" i="2"/>
  <c r="K1810" i="2"/>
  <c r="L1809" i="2"/>
  <c r="K1809" i="2"/>
  <c r="L1808" i="2"/>
  <c r="K1808" i="2"/>
  <c r="L1807" i="2"/>
  <c r="K1807" i="2"/>
  <c r="L1806" i="2"/>
  <c r="K1806" i="2"/>
  <c r="L1805" i="2"/>
  <c r="K1805" i="2"/>
  <c r="L1804" i="2"/>
  <c r="K1804" i="2"/>
  <c r="L1803" i="2"/>
  <c r="K1803" i="2"/>
  <c r="L1802" i="2"/>
  <c r="K1802" i="2"/>
  <c r="L1801" i="2"/>
  <c r="K1801" i="2"/>
  <c r="L1800" i="2"/>
  <c r="K1800" i="2"/>
  <c r="L1799" i="2"/>
  <c r="K1799" i="2"/>
  <c r="L1798" i="2"/>
  <c r="K1798" i="2"/>
  <c r="L1797" i="2"/>
  <c r="K1797" i="2"/>
  <c r="L1796" i="2"/>
  <c r="K1796" i="2"/>
  <c r="L1795" i="2"/>
  <c r="K1795" i="2"/>
  <c r="L1794" i="2"/>
  <c r="K1794" i="2"/>
  <c r="L1793" i="2"/>
  <c r="K1793" i="2"/>
  <c r="L1792" i="2"/>
  <c r="K1792" i="2"/>
  <c r="L1791" i="2"/>
  <c r="K1791" i="2"/>
  <c r="L1790" i="2"/>
  <c r="K1790" i="2"/>
  <c r="L1789" i="2"/>
  <c r="K1789" i="2"/>
  <c r="L1788" i="2"/>
  <c r="K1788" i="2"/>
  <c r="L1787" i="2"/>
  <c r="K1787" i="2"/>
  <c r="L1786" i="2"/>
  <c r="K1786" i="2"/>
  <c r="L1785" i="2"/>
  <c r="K1785" i="2"/>
  <c r="L1784" i="2"/>
  <c r="K1784" i="2"/>
  <c r="L1783" i="2"/>
  <c r="K1783" i="2"/>
  <c r="L1782" i="2"/>
  <c r="K1782" i="2"/>
  <c r="L1781" i="2"/>
  <c r="K1781" i="2"/>
  <c r="L1780" i="2"/>
  <c r="K1780" i="2"/>
  <c r="L1779" i="2"/>
  <c r="K1779" i="2"/>
  <c r="L1778" i="2"/>
  <c r="K1778" i="2"/>
  <c r="L1777" i="2"/>
  <c r="K1777" i="2"/>
  <c r="L1776" i="2"/>
  <c r="K1776" i="2"/>
  <c r="L1775" i="2"/>
  <c r="K1775" i="2"/>
  <c r="L1774" i="2"/>
  <c r="K1774" i="2"/>
  <c r="L1773" i="2"/>
  <c r="K1773" i="2"/>
  <c r="L1772" i="2"/>
  <c r="K1772" i="2"/>
  <c r="L1771" i="2"/>
  <c r="K1771" i="2"/>
  <c r="L1770" i="2"/>
  <c r="K1770" i="2"/>
  <c r="L1769" i="2"/>
  <c r="K1769" i="2"/>
  <c r="L1768" i="2"/>
  <c r="K1768" i="2"/>
  <c r="L1767" i="2"/>
  <c r="K1767" i="2"/>
  <c r="L1766" i="2"/>
  <c r="K1766" i="2"/>
  <c r="L1765" i="2"/>
  <c r="K1765" i="2"/>
  <c r="L1764" i="2"/>
  <c r="K1764" i="2"/>
  <c r="L1763" i="2"/>
  <c r="K1763" i="2"/>
  <c r="L1762" i="2"/>
  <c r="K1762" i="2"/>
  <c r="L1761" i="2"/>
  <c r="K1761" i="2"/>
  <c r="L1760" i="2"/>
  <c r="K1760" i="2"/>
  <c r="L1759" i="2"/>
  <c r="K1759" i="2"/>
  <c r="L1758" i="2"/>
  <c r="K1758" i="2"/>
  <c r="L1757" i="2"/>
  <c r="K1757" i="2"/>
  <c r="L1756" i="2"/>
  <c r="K1756" i="2"/>
  <c r="L1755" i="2"/>
  <c r="K1755" i="2"/>
  <c r="L1754" i="2"/>
  <c r="K1754" i="2"/>
  <c r="L1753" i="2"/>
  <c r="K1753" i="2"/>
  <c r="L1752" i="2"/>
  <c r="K1752" i="2"/>
  <c r="L1751" i="2"/>
  <c r="K1751" i="2"/>
  <c r="L1750" i="2"/>
  <c r="K1750" i="2"/>
  <c r="L1749" i="2"/>
  <c r="K1749" i="2"/>
  <c r="L1748" i="2"/>
  <c r="K1748" i="2"/>
  <c r="L1747" i="2"/>
  <c r="K1747" i="2"/>
  <c r="L1746" i="2"/>
  <c r="K1746" i="2"/>
  <c r="L1745" i="2"/>
  <c r="K1745" i="2"/>
  <c r="L1744" i="2"/>
  <c r="K1744" i="2"/>
  <c r="L1743" i="2"/>
  <c r="K1743" i="2"/>
  <c r="L1742" i="2"/>
  <c r="K1742" i="2"/>
  <c r="L1741" i="2"/>
  <c r="K1741" i="2"/>
  <c r="L1740" i="2"/>
  <c r="K1740" i="2"/>
  <c r="L1739" i="2"/>
  <c r="K1739" i="2"/>
  <c r="L1738" i="2"/>
  <c r="K1738" i="2"/>
  <c r="L1737" i="2"/>
  <c r="K1737" i="2"/>
  <c r="L1736" i="2"/>
  <c r="K1736" i="2"/>
  <c r="L1735" i="2"/>
  <c r="K1735" i="2"/>
  <c r="L1734" i="2"/>
  <c r="K1734" i="2"/>
  <c r="L1733" i="2"/>
  <c r="K1733" i="2"/>
  <c r="L1732" i="2"/>
  <c r="K1732" i="2"/>
  <c r="L1731" i="2"/>
  <c r="K1731" i="2"/>
  <c r="L1730" i="2"/>
  <c r="K1730" i="2"/>
  <c r="L1729" i="2"/>
  <c r="K1729" i="2"/>
  <c r="L1728" i="2"/>
  <c r="K1728" i="2"/>
  <c r="L1727" i="2"/>
  <c r="K1727" i="2"/>
  <c r="L1726" i="2"/>
  <c r="K1726" i="2"/>
  <c r="L1725" i="2"/>
  <c r="K1725" i="2"/>
  <c r="L1724" i="2"/>
  <c r="K1724" i="2"/>
  <c r="L1723" i="2"/>
  <c r="K1723" i="2"/>
  <c r="L1722" i="2"/>
  <c r="K1722" i="2"/>
  <c r="L1721" i="2"/>
  <c r="K1721" i="2"/>
  <c r="L1720" i="2"/>
  <c r="K1720" i="2"/>
  <c r="L1719" i="2"/>
  <c r="K1719" i="2"/>
  <c r="L1718" i="2"/>
  <c r="K1718" i="2"/>
  <c r="L1717" i="2"/>
  <c r="K1717" i="2"/>
  <c r="L1716" i="2"/>
  <c r="K1716" i="2"/>
  <c r="L1715" i="2"/>
  <c r="K1715" i="2"/>
  <c r="L1714" i="2"/>
  <c r="K1714" i="2"/>
  <c r="L1713" i="2"/>
  <c r="K1713" i="2"/>
  <c r="L1712" i="2"/>
  <c r="K1712" i="2"/>
  <c r="L1711" i="2"/>
  <c r="K1711" i="2"/>
  <c r="L1710" i="2"/>
  <c r="K1710" i="2"/>
  <c r="L1709" i="2"/>
  <c r="K1709" i="2"/>
  <c r="L1708" i="2"/>
  <c r="K1708" i="2"/>
  <c r="L1707" i="2"/>
  <c r="K1707" i="2"/>
  <c r="L1706" i="2"/>
  <c r="K1706" i="2"/>
  <c r="L1705" i="2"/>
  <c r="K1705" i="2"/>
  <c r="L1704" i="2"/>
  <c r="K1704" i="2"/>
  <c r="L1703" i="2"/>
  <c r="K1703" i="2"/>
  <c r="L1702" i="2"/>
  <c r="K1702" i="2"/>
  <c r="L1701" i="2"/>
  <c r="K1701" i="2"/>
  <c r="L1700" i="2"/>
  <c r="K1700" i="2"/>
  <c r="L1699" i="2"/>
  <c r="K1699" i="2"/>
  <c r="L1698" i="2"/>
  <c r="K1698" i="2"/>
  <c r="L1697" i="2"/>
  <c r="K1697" i="2"/>
  <c r="L1696" i="2"/>
  <c r="K1696" i="2"/>
  <c r="L1695" i="2"/>
  <c r="K1695" i="2"/>
  <c r="L1694" i="2"/>
  <c r="K1694" i="2"/>
  <c r="L1693" i="2"/>
  <c r="K1693" i="2"/>
  <c r="L1692" i="2"/>
  <c r="K1692" i="2"/>
  <c r="L1691" i="2"/>
  <c r="K1691" i="2"/>
  <c r="L1690" i="2"/>
  <c r="K1690" i="2"/>
  <c r="L1689" i="2"/>
  <c r="K1689" i="2"/>
  <c r="L1688" i="2"/>
  <c r="K1688" i="2"/>
  <c r="L1687" i="2"/>
  <c r="K1687" i="2"/>
  <c r="L1686" i="2"/>
  <c r="K1686" i="2"/>
  <c r="L1685" i="2"/>
  <c r="K1685" i="2"/>
  <c r="L1684" i="2"/>
  <c r="K1684" i="2"/>
  <c r="L1683" i="2"/>
  <c r="K1683" i="2"/>
  <c r="L1682" i="2"/>
  <c r="K1682" i="2"/>
  <c r="L1681" i="2"/>
  <c r="K1681" i="2"/>
  <c r="L1680" i="2"/>
  <c r="K1680" i="2"/>
  <c r="L1679" i="2"/>
  <c r="K1679" i="2"/>
  <c r="L1678" i="2"/>
  <c r="K1678" i="2"/>
  <c r="L1677" i="2"/>
  <c r="K1677" i="2"/>
  <c r="L1676" i="2"/>
  <c r="K1676" i="2"/>
  <c r="L1675" i="2"/>
  <c r="K1675" i="2"/>
  <c r="L1674" i="2"/>
  <c r="K1674" i="2"/>
  <c r="L1673" i="2"/>
  <c r="K1673" i="2"/>
  <c r="L1672" i="2"/>
  <c r="K1672" i="2"/>
  <c r="L1671" i="2"/>
  <c r="K1671" i="2"/>
  <c r="L1670" i="2"/>
  <c r="K1670" i="2"/>
  <c r="L1669" i="2"/>
  <c r="K1669" i="2"/>
  <c r="L1668" i="2"/>
  <c r="K1668" i="2"/>
  <c r="L1667" i="2"/>
  <c r="K1667" i="2"/>
  <c r="L1666" i="2"/>
  <c r="K1666" i="2"/>
  <c r="L1665" i="2"/>
  <c r="K1665" i="2"/>
  <c r="L1664" i="2"/>
  <c r="K1664" i="2"/>
  <c r="L1663" i="2"/>
  <c r="K1663" i="2"/>
  <c r="L1662" i="2"/>
  <c r="K1662" i="2"/>
  <c r="L1661" i="2"/>
  <c r="K1661" i="2"/>
  <c r="L1660" i="2"/>
  <c r="K1660" i="2"/>
  <c r="L1659" i="2"/>
  <c r="K1659" i="2"/>
  <c r="L1658" i="2"/>
  <c r="K1658" i="2"/>
  <c r="L1657" i="2"/>
  <c r="K1657" i="2"/>
  <c r="L1656" i="2"/>
  <c r="K1656" i="2"/>
  <c r="L1655" i="2"/>
  <c r="K1655" i="2"/>
  <c r="L1654" i="2"/>
  <c r="K1654" i="2"/>
  <c r="L1653" i="2"/>
  <c r="K1653" i="2"/>
  <c r="L1652" i="2"/>
  <c r="K1652" i="2"/>
  <c r="L1651" i="2"/>
  <c r="K1651" i="2"/>
  <c r="L1650" i="2"/>
  <c r="K1650" i="2"/>
  <c r="L1649" i="2"/>
  <c r="K1649" i="2"/>
  <c r="L1648" i="2"/>
  <c r="K1648" i="2"/>
  <c r="L1647" i="2"/>
  <c r="K1647" i="2"/>
  <c r="L1646" i="2"/>
  <c r="K1646" i="2"/>
  <c r="L1645" i="2"/>
  <c r="K1645" i="2"/>
  <c r="L1644" i="2"/>
  <c r="K1644" i="2"/>
  <c r="L1643" i="2"/>
  <c r="K1643" i="2"/>
  <c r="L1642" i="2"/>
  <c r="K1642" i="2"/>
  <c r="L1641" i="2"/>
  <c r="K1641" i="2"/>
  <c r="L1640" i="2"/>
  <c r="K1640" i="2"/>
  <c r="L1639" i="2"/>
  <c r="K1639" i="2"/>
  <c r="L1638" i="2"/>
  <c r="K1638" i="2"/>
  <c r="L1637" i="2"/>
  <c r="K1637" i="2"/>
  <c r="L1636" i="2"/>
  <c r="K1636" i="2"/>
  <c r="L1635" i="2"/>
  <c r="K1635" i="2"/>
  <c r="L1634" i="2"/>
  <c r="K1634" i="2"/>
  <c r="L1633" i="2"/>
  <c r="K1633" i="2"/>
  <c r="L1632" i="2"/>
  <c r="K1632" i="2"/>
  <c r="L1631" i="2"/>
  <c r="K1631" i="2"/>
  <c r="L1630" i="2"/>
  <c r="K1630" i="2"/>
  <c r="L1629" i="2"/>
  <c r="K1629" i="2"/>
  <c r="L1628" i="2"/>
  <c r="K1628" i="2"/>
  <c r="L1627" i="2"/>
  <c r="K1627" i="2"/>
  <c r="L1626" i="2"/>
  <c r="K1626" i="2"/>
  <c r="L1625" i="2"/>
  <c r="K1625" i="2"/>
  <c r="L1624" i="2"/>
  <c r="K1624" i="2"/>
  <c r="L1623" i="2"/>
  <c r="K1623" i="2"/>
  <c r="L1622" i="2"/>
  <c r="K1622" i="2"/>
  <c r="L1621" i="2"/>
  <c r="K1621" i="2"/>
  <c r="L1620" i="2"/>
  <c r="K1620" i="2"/>
  <c r="L1619" i="2"/>
  <c r="K1619" i="2"/>
  <c r="L1618" i="2"/>
  <c r="K1618" i="2"/>
  <c r="L1617" i="2"/>
  <c r="K1617" i="2"/>
  <c r="L1616" i="2"/>
  <c r="K1616" i="2"/>
  <c r="L1615" i="2"/>
  <c r="K1615" i="2"/>
  <c r="L1614" i="2"/>
  <c r="K1614" i="2"/>
  <c r="L1613" i="2"/>
  <c r="K1613" i="2"/>
  <c r="L1612" i="2"/>
  <c r="K1612" i="2"/>
  <c r="L1611" i="2"/>
  <c r="K1611" i="2"/>
  <c r="L1610" i="2"/>
  <c r="K1610" i="2"/>
  <c r="L1609" i="2"/>
  <c r="K1609" i="2"/>
  <c r="L1608" i="2"/>
  <c r="K1608" i="2"/>
  <c r="L1607" i="2"/>
  <c r="K1607" i="2"/>
  <c r="L1606" i="2"/>
  <c r="K1606" i="2"/>
  <c r="L1605" i="2"/>
  <c r="K1605" i="2"/>
  <c r="L1604" i="2"/>
  <c r="K1604" i="2"/>
  <c r="L1603" i="2"/>
  <c r="K1603" i="2"/>
  <c r="L1602" i="2"/>
  <c r="K1602" i="2"/>
  <c r="L1601" i="2"/>
  <c r="K1601" i="2"/>
  <c r="L1600" i="2"/>
  <c r="K1600" i="2"/>
  <c r="L1599" i="2"/>
  <c r="K1599" i="2"/>
  <c r="L1598" i="2"/>
  <c r="K1598" i="2"/>
  <c r="L1597" i="2"/>
  <c r="K1597" i="2"/>
  <c r="L1596" i="2"/>
  <c r="K1596" i="2"/>
  <c r="L1595" i="2"/>
  <c r="K1595" i="2"/>
  <c r="L1594" i="2"/>
  <c r="K1594" i="2"/>
  <c r="L1593" i="2"/>
  <c r="K1593" i="2"/>
  <c r="L1592" i="2"/>
  <c r="K1592" i="2"/>
  <c r="L1591" i="2"/>
  <c r="K1591" i="2"/>
  <c r="L1590" i="2"/>
  <c r="K1590" i="2"/>
  <c r="L1589" i="2"/>
  <c r="K1589" i="2"/>
  <c r="L1588" i="2"/>
  <c r="K1588" i="2"/>
  <c r="L1587" i="2"/>
  <c r="K1587" i="2"/>
  <c r="L1586" i="2"/>
  <c r="K1586" i="2"/>
  <c r="L1585" i="2"/>
  <c r="K1585" i="2"/>
  <c r="L1584" i="2"/>
  <c r="K1584" i="2"/>
  <c r="L1583" i="2"/>
  <c r="K1583" i="2"/>
  <c r="L1582" i="2"/>
  <c r="K1582" i="2"/>
  <c r="L1581" i="2"/>
  <c r="K1581" i="2"/>
  <c r="L1580" i="2"/>
  <c r="K1580" i="2"/>
  <c r="L1579" i="2"/>
  <c r="K1579" i="2"/>
  <c r="L1578" i="2"/>
  <c r="K1578" i="2"/>
  <c r="L1577" i="2"/>
  <c r="K1577" i="2"/>
  <c r="L1576" i="2"/>
  <c r="K1576" i="2"/>
  <c r="L1575" i="2"/>
  <c r="K1575" i="2"/>
  <c r="L1574" i="2"/>
  <c r="K1574" i="2"/>
  <c r="L1573" i="2"/>
  <c r="K1573" i="2"/>
  <c r="L1572" i="2"/>
  <c r="K1572" i="2"/>
  <c r="L1571" i="2"/>
  <c r="K1571" i="2"/>
  <c r="L1570" i="2"/>
  <c r="K1570" i="2"/>
  <c r="L1569" i="2"/>
  <c r="K1569" i="2"/>
  <c r="L1568" i="2"/>
  <c r="K1568" i="2"/>
  <c r="L1567" i="2"/>
  <c r="K1567" i="2"/>
  <c r="L1566" i="2"/>
  <c r="K1566" i="2"/>
  <c r="J1566" i="2"/>
  <c r="S1566" i="2" s="1"/>
  <c r="V1566" i="2" s="1" a="1"/>
  <c r="V1566" i="2" s="1"/>
  <c r="L1565" i="2"/>
  <c r="K1565" i="2"/>
  <c r="L1564" i="2"/>
  <c r="K1564" i="2"/>
  <c r="L1563" i="2"/>
  <c r="K1563" i="2"/>
  <c r="L1562" i="2"/>
  <c r="K1562" i="2"/>
  <c r="L1561" i="2"/>
  <c r="K1561" i="2"/>
  <c r="L1560" i="2"/>
  <c r="K1560" i="2"/>
  <c r="L1559" i="2"/>
  <c r="K1559" i="2"/>
  <c r="L1558" i="2"/>
  <c r="K1558" i="2"/>
  <c r="L1557" i="2"/>
  <c r="K1557" i="2"/>
  <c r="L1556" i="2"/>
  <c r="K1556" i="2"/>
  <c r="L1555" i="2"/>
  <c r="K1555" i="2"/>
  <c r="L1554" i="2"/>
  <c r="K1554" i="2"/>
  <c r="L1553" i="2"/>
  <c r="K1553" i="2"/>
  <c r="L1552" i="2"/>
  <c r="K1552" i="2"/>
  <c r="L1551" i="2"/>
  <c r="K1551" i="2"/>
  <c r="L1550" i="2"/>
  <c r="K1550" i="2"/>
  <c r="L1549" i="2"/>
  <c r="K1549" i="2"/>
  <c r="L1548" i="2"/>
  <c r="K1548" i="2"/>
  <c r="L1547" i="2"/>
  <c r="K1547" i="2"/>
  <c r="L1546" i="2"/>
  <c r="K1546" i="2"/>
  <c r="L1545" i="2"/>
  <c r="K1545" i="2"/>
  <c r="L1544" i="2"/>
  <c r="K1544" i="2"/>
  <c r="L1543" i="2"/>
  <c r="K1543" i="2"/>
  <c r="L1542" i="2"/>
  <c r="K1542" i="2"/>
  <c r="J1542" i="2"/>
  <c r="S1542" i="2" s="1"/>
  <c r="V1542" i="2" s="1" a="1"/>
  <c r="V1542" i="2" s="1"/>
  <c r="L1541" i="2"/>
  <c r="K1541" i="2"/>
  <c r="L1540" i="2"/>
  <c r="K1540" i="2"/>
  <c r="L1539" i="2"/>
  <c r="K1539" i="2"/>
  <c r="L1538" i="2"/>
  <c r="K1538" i="2"/>
  <c r="L1537" i="2"/>
  <c r="K1537" i="2"/>
  <c r="L1536" i="2"/>
  <c r="K1536" i="2"/>
  <c r="L1535" i="2"/>
  <c r="K1535" i="2"/>
  <c r="L1534" i="2"/>
  <c r="K1534" i="2"/>
  <c r="L1533" i="2"/>
  <c r="K1533" i="2"/>
  <c r="L1532" i="2"/>
  <c r="K1532" i="2"/>
  <c r="L1531" i="2"/>
  <c r="K1531" i="2"/>
  <c r="L1530" i="2"/>
  <c r="K1530" i="2"/>
  <c r="L1529" i="2"/>
  <c r="K1529" i="2"/>
  <c r="L1528" i="2"/>
  <c r="K1528" i="2"/>
  <c r="L1527" i="2"/>
  <c r="K1527" i="2"/>
  <c r="L1526" i="2"/>
  <c r="K1526" i="2"/>
  <c r="L1525" i="2"/>
  <c r="K1525" i="2"/>
  <c r="L1524" i="2"/>
  <c r="K1524" i="2"/>
  <c r="L1523" i="2"/>
  <c r="K1523" i="2"/>
  <c r="L1522" i="2"/>
  <c r="K1522" i="2"/>
  <c r="L1521" i="2"/>
  <c r="K1521" i="2"/>
  <c r="L1520" i="2"/>
  <c r="K1520" i="2"/>
  <c r="L1519" i="2"/>
  <c r="K1519" i="2"/>
  <c r="L1518" i="2"/>
  <c r="K1518" i="2"/>
  <c r="L1517" i="2"/>
  <c r="K1517" i="2"/>
  <c r="L1516" i="2"/>
  <c r="K1516" i="2"/>
  <c r="L1515" i="2"/>
  <c r="K1515" i="2"/>
  <c r="L1514" i="2"/>
  <c r="K1514" i="2"/>
  <c r="L1513" i="2"/>
  <c r="K1513" i="2"/>
  <c r="L1512" i="2"/>
  <c r="K1512" i="2"/>
  <c r="L1511" i="2"/>
  <c r="K1511" i="2"/>
  <c r="L1510" i="2"/>
  <c r="K1510" i="2"/>
  <c r="L1509" i="2"/>
  <c r="K1509" i="2"/>
  <c r="L1508" i="2"/>
  <c r="K1508" i="2"/>
  <c r="L1507" i="2"/>
  <c r="K1507" i="2"/>
  <c r="L1506" i="2"/>
  <c r="K1506" i="2"/>
  <c r="L1505" i="2"/>
  <c r="K1505" i="2"/>
  <c r="L1504" i="2"/>
  <c r="K1504" i="2"/>
  <c r="L1503" i="2"/>
  <c r="K1503" i="2"/>
  <c r="L1502" i="2"/>
  <c r="K1502" i="2"/>
  <c r="L1501" i="2"/>
  <c r="K1501" i="2"/>
  <c r="L1500" i="2"/>
  <c r="K1500" i="2"/>
  <c r="L1499" i="2"/>
  <c r="K1499" i="2"/>
  <c r="L1498" i="2"/>
  <c r="K1498" i="2"/>
  <c r="L1497" i="2"/>
  <c r="K1497" i="2"/>
  <c r="L1496" i="2"/>
  <c r="K1496" i="2"/>
  <c r="L1495" i="2"/>
  <c r="K1495" i="2"/>
  <c r="L1494" i="2"/>
  <c r="K1494" i="2"/>
  <c r="L1493" i="2"/>
  <c r="K1493" i="2"/>
  <c r="L1492" i="2"/>
  <c r="K1492" i="2"/>
  <c r="L1491" i="2"/>
  <c r="K1491" i="2"/>
  <c r="L1490" i="2"/>
  <c r="K1490" i="2"/>
  <c r="L1489" i="2"/>
  <c r="K1489" i="2"/>
  <c r="L1488" i="2"/>
  <c r="K1488" i="2"/>
  <c r="L1487" i="2"/>
  <c r="K1487" i="2"/>
  <c r="L1486" i="2"/>
  <c r="K1486" i="2"/>
  <c r="L1485" i="2"/>
  <c r="K1485" i="2"/>
  <c r="L1484" i="2"/>
  <c r="K1484" i="2"/>
  <c r="L1483" i="2"/>
  <c r="K1483" i="2"/>
  <c r="L1482" i="2"/>
  <c r="K1482" i="2"/>
  <c r="L1481" i="2"/>
  <c r="K1481" i="2"/>
  <c r="L1480" i="2"/>
  <c r="K1480" i="2"/>
  <c r="L1479" i="2"/>
  <c r="K1479" i="2"/>
  <c r="L1478" i="2"/>
  <c r="K1478" i="2"/>
  <c r="L1477" i="2"/>
  <c r="K1477" i="2"/>
  <c r="L1476" i="2"/>
  <c r="K1476" i="2"/>
  <c r="L1475" i="2"/>
  <c r="K1475" i="2"/>
  <c r="L1474" i="2"/>
  <c r="K1474" i="2"/>
  <c r="L1473" i="2"/>
  <c r="K1473" i="2"/>
  <c r="L1472" i="2"/>
  <c r="K1472" i="2"/>
  <c r="L1471" i="2"/>
  <c r="K1471" i="2"/>
  <c r="L1470" i="2"/>
  <c r="K1470" i="2"/>
  <c r="L1469" i="2"/>
  <c r="K1469" i="2"/>
  <c r="L1468" i="2"/>
  <c r="K1468" i="2"/>
  <c r="L1467" i="2"/>
  <c r="K1467" i="2"/>
  <c r="L1466" i="2"/>
  <c r="K1466" i="2"/>
  <c r="L1465" i="2"/>
  <c r="K1465" i="2"/>
  <c r="L1464" i="2"/>
  <c r="K1464" i="2"/>
  <c r="L1463" i="2"/>
  <c r="K1463" i="2"/>
  <c r="L1462" i="2"/>
  <c r="K1462" i="2"/>
  <c r="L1461" i="2"/>
  <c r="K1461" i="2"/>
  <c r="L1460" i="2"/>
  <c r="K1460" i="2"/>
  <c r="L1459" i="2"/>
  <c r="K1459" i="2"/>
  <c r="L1458" i="2"/>
  <c r="K1458" i="2"/>
  <c r="L1457" i="2"/>
  <c r="K1457" i="2"/>
  <c r="L1456" i="2"/>
  <c r="K1456" i="2"/>
  <c r="L1455" i="2"/>
  <c r="K1455" i="2"/>
  <c r="L1454" i="2"/>
  <c r="K1454" i="2"/>
  <c r="L1453" i="2"/>
  <c r="K1453" i="2"/>
  <c r="L1452" i="2"/>
  <c r="K1452" i="2"/>
  <c r="L1451" i="2"/>
  <c r="K1451" i="2"/>
  <c r="L1450" i="2"/>
  <c r="K1450" i="2"/>
  <c r="L1449" i="2"/>
  <c r="K1449" i="2"/>
  <c r="L1448" i="2"/>
  <c r="K1448" i="2"/>
  <c r="L1447" i="2"/>
  <c r="K1447" i="2"/>
  <c r="L1446" i="2"/>
  <c r="K1446" i="2"/>
  <c r="L1445" i="2"/>
  <c r="K1445" i="2"/>
  <c r="L1444" i="2"/>
  <c r="K1444" i="2"/>
  <c r="L1443" i="2"/>
  <c r="K1443" i="2"/>
  <c r="L1442" i="2"/>
  <c r="K1442" i="2"/>
  <c r="L1441" i="2"/>
  <c r="K1441" i="2"/>
  <c r="L1440" i="2"/>
  <c r="K1440" i="2"/>
  <c r="L1439" i="2"/>
  <c r="K1439" i="2"/>
  <c r="L1438" i="2"/>
  <c r="K1438" i="2"/>
  <c r="L1437" i="2"/>
  <c r="K1437" i="2"/>
  <c r="L1436" i="2"/>
  <c r="K1436" i="2"/>
  <c r="L1435" i="2"/>
  <c r="K1435" i="2"/>
  <c r="L1434" i="2"/>
  <c r="K1434" i="2"/>
  <c r="L1433" i="2"/>
  <c r="K1433" i="2"/>
  <c r="L1432" i="2"/>
  <c r="K1432" i="2"/>
  <c r="L1431" i="2"/>
  <c r="K1431" i="2"/>
  <c r="L1430" i="2"/>
  <c r="K1430" i="2"/>
  <c r="L1429" i="2"/>
  <c r="K1429" i="2"/>
  <c r="L1428" i="2"/>
  <c r="K1428" i="2"/>
  <c r="L1427" i="2"/>
  <c r="K1427" i="2"/>
  <c r="L1426" i="2"/>
  <c r="K1426" i="2"/>
  <c r="L1425" i="2"/>
  <c r="K1425" i="2"/>
  <c r="L1424" i="2"/>
  <c r="K1424" i="2"/>
  <c r="L1423" i="2"/>
  <c r="K1423" i="2"/>
  <c r="L1422" i="2"/>
  <c r="K1422" i="2"/>
  <c r="L1421" i="2"/>
  <c r="K1421" i="2"/>
  <c r="L1420" i="2"/>
  <c r="K1420" i="2"/>
  <c r="L1419" i="2"/>
  <c r="K1419" i="2"/>
  <c r="L1418" i="2"/>
  <c r="K1418" i="2"/>
  <c r="L1417" i="2"/>
  <c r="K1417" i="2"/>
  <c r="L1416" i="2"/>
  <c r="K1416" i="2"/>
  <c r="L1415" i="2"/>
  <c r="K1415" i="2"/>
  <c r="L1414" i="2"/>
  <c r="K1414" i="2"/>
  <c r="L1413" i="2"/>
  <c r="K1413" i="2"/>
  <c r="L1412" i="2"/>
  <c r="K1412" i="2"/>
  <c r="L1411" i="2"/>
  <c r="K1411" i="2"/>
  <c r="L1410" i="2"/>
  <c r="K1410" i="2"/>
  <c r="L1409" i="2"/>
  <c r="K1409" i="2"/>
  <c r="L1408" i="2"/>
  <c r="K1408" i="2"/>
  <c r="L1407" i="2"/>
  <c r="K1407" i="2"/>
  <c r="L1406" i="2"/>
  <c r="K1406" i="2"/>
  <c r="L1405" i="2"/>
  <c r="K1405" i="2"/>
  <c r="L1404" i="2"/>
  <c r="K1404" i="2"/>
  <c r="L1403" i="2"/>
  <c r="K1403" i="2"/>
  <c r="L1402" i="2"/>
  <c r="K1402" i="2"/>
  <c r="L1401" i="2"/>
  <c r="K1401" i="2"/>
  <c r="L1400" i="2"/>
  <c r="K1400" i="2"/>
  <c r="L1399" i="2"/>
  <c r="K1399" i="2"/>
  <c r="L1398" i="2"/>
  <c r="K1398" i="2"/>
  <c r="L1397" i="2"/>
  <c r="K1397" i="2"/>
  <c r="L1396" i="2"/>
  <c r="K1396" i="2"/>
  <c r="L1395" i="2"/>
  <c r="K1395" i="2"/>
  <c r="L1394" i="2"/>
  <c r="K1394" i="2"/>
  <c r="L1393" i="2"/>
  <c r="K1393" i="2"/>
  <c r="L1392" i="2"/>
  <c r="K1392" i="2"/>
  <c r="L1391" i="2"/>
  <c r="K1391" i="2"/>
  <c r="L1390" i="2"/>
  <c r="K1390" i="2"/>
  <c r="L1389" i="2"/>
  <c r="K1389" i="2"/>
  <c r="L1388" i="2"/>
  <c r="K1388" i="2"/>
  <c r="L1387" i="2"/>
  <c r="K1387" i="2"/>
  <c r="L1386" i="2"/>
  <c r="K1386" i="2"/>
  <c r="L1385" i="2"/>
  <c r="K1385" i="2"/>
  <c r="L1384" i="2"/>
  <c r="K1384" i="2"/>
  <c r="L1383" i="2"/>
  <c r="K1383" i="2"/>
  <c r="L1382" i="2"/>
  <c r="K1382" i="2"/>
  <c r="L1381" i="2"/>
  <c r="K1381" i="2"/>
  <c r="L1380" i="2"/>
  <c r="K1380" i="2"/>
  <c r="L1379" i="2"/>
  <c r="K1379" i="2"/>
  <c r="L1378" i="2"/>
  <c r="K1378" i="2"/>
  <c r="L1377" i="2"/>
  <c r="K1377" i="2"/>
  <c r="L1376" i="2"/>
  <c r="K1376" i="2"/>
  <c r="L1375" i="2"/>
  <c r="K1375" i="2"/>
  <c r="L1374" i="2"/>
  <c r="K1374" i="2"/>
  <c r="L1373" i="2"/>
  <c r="K1373" i="2"/>
  <c r="L1372" i="2"/>
  <c r="K1372" i="2"/>
  <c r="L1371" i="2"/>
  <c r="K1371" i="2"/>
  <c r="L1370" i="2"/>
  <c r="K1370" i="2"/>
  <c r="L1369" i="2"/>
  <c r="K1369" i="2"/>
  <c r="L1368" i="2"/>
  <c r="K1368" i="2"/>
  <c r="L1367" i="2"/>
  <c r="K1367" i="2"/>
  <c r="L1366" i="2"/>
  <c r="K1366" i="2"/>
  <c r="L1365" i="2"/>
  <c r="K1365" i="2"/>
  <c r="L1364" i="2"/>
  <c r="K1364" i="2"/>
  <c r="L1363" i="2"/>
  <c r="K1363" i="2"/>
  <c r="L1362" i="2"/>
  <c r="K1362" i="2"/>
  <c r="L1361" i="2"/>
  <c r="K1361" i="2"/>
  <c r="L1360" i="2"/>
  <c r="K1360" i="2"/>
  <c r="L1359" i="2"/>
  <c r="K1359" i="2"/>
  <c r="L1358" i="2"/>
  <c r="K1358" i="2"/>
  <c r="L1357" i="2"/>
  <c r="K1357" i="2"/>
  <c r="L1356" i="2"/>
  <c r="K1356" i="2"/>
  <c r="L1355" i="2"/>
  <c r="K1355" i="2"/>
  <c r="L1354" i="2"/>
  <c r="K1354" i="2"/>
  <c r="L1353" i="2"/>
  <c r="K1353" i="2"/>
  <c r="L1352" i="2"/>
  <c r="K1352" i="2"/>
  <c r="L1351" i="2"/>
  <c r="K1351" i="2"/>
  <c r="L1350" i="2"/>
  <c r="K1350" i="2"/>
  <c r="L1349" i="2"/>
  <c r="K1349" i="2"/>
  <c r="L1348" i="2"/>
  <c r="K1348" i="2"/>
  <c r="L1347" i="2"/>
  <c r="K1347" i="2"/>
  <c r="L1346" i="2"/>
  <c r="K1346" i="2"/>
  <c r="L1345" i="2"/>
  <c r="K1345" i="2"/>
  <c r="L1344" i="2"/>
  <c r="K1344" i="2"/>
  <c r="L1343" i="2"/>
  <c r="K1343" i="2"/>
  <c r="L1342" i="2"/>
  <c r="K1342" i="2"/>
  <c r="L1341" i="2"/>
  <c r="K1341" i="2"/>
  <c r="L1340" i="2"/>
  <c r="K1340" i="2"/>
  <c r="L1339" i="2"/>
  <c r="K1339" i="2"/>
  <c r="L1338" i="2"/>
  <c r="K1338" i="2"/>
  <c r="L1337" i="2"/>
  <c r="K1337" i="2"/>
  <c r="L1336" i="2"/>
  <c r="K1336" i="2"/>
  <c r="L1335" i="2"/>
  <c r="K1335" i="2"/>
  <c r="L1334" i="2"/>
  <c r="K1334" i="2"/>
  <c r="L1333" i="2"/>
  <c r="K1333" i="2"/>
  <c r="L1332" i="2"/>
  <c r="K1332" i="2"/>
  <c r="L1331" i="2"/>
  <c r="K1331" i="2"/>
  <c r="L1330" i="2"/>
  <c r="K1330" i="2"/>
  <c r="L1329" i="2"/>
  <c r="K1329" i="2"/>
  <c r="L1328" i="2"/>
  <c r="K1328" i="2"/>
  <c r="L1327" i="2"/>
  <c r="K1327" i="2"/>
  <c r="L1326" i="2"/>
  <c r="K1326" i="2"/>
  <c r="L1325" i="2"/>
  <c r="K1325" i="2"/>
  <c r="L1324" i="2"/>
  <c r="K1324" i="2"/>
  <c r="L1323" i="2"/>
  <c r="K1323" i="2"/>
  <c r="L1322" i="2"/>
  <c r="K1322" i="2"/>
  <c r="L1321" i="2"/>
  <c r="K1321" i="2"/>
  <c r="L1320" i="2"/>
  <c r="K1320" i="2"/>
  <c r="L1319" i="2"/>
  <c r="K1319" i="2"/>
  <c r="L1318" i="2"/>
  <c r="K1318" i="2"/>
  <c r="L1317" i="2"/>
  <c r="K1317" i="2"/>
  <c r="L1316" i="2"/>
  <c r="K1316" i="2"/>
  <c r="L1315" i="2"/>
  <c r="K1315" i="2"/>
  <c r="L1314" i="2"/>
  <c r="K1314" i="2"/>
  <c r="L1313" i="2"/>
  <c r="K1313" i="2"/>
  <c r="L1312" i="2"/>
  <c r="K1312" i="2"/>
  <c r="L1311" i="2"/>
  <c r="K1311" i="2"/>
  <c r="L1310" i="2"/>
  <c r="K1310" i="2"/>
  <c r="L1309" i="2"/>
  <c r="K1309" i="2"/>
  <c r="L1308" i="2"/>
  <c r="K1308" i="2"/>
  <c r="L1307" i="2"/>
  <c r="K1307" i="2"/>
  <c r="L1306" i="2"/>
  <c r="K1306" i="2"/>
  <c r="L1305" i="2"/>
  <c r="K1305" i="2"/>
  <c r="L1304" i="2"/>
  <c r="K1304" i="2"/>
  <c r="L1303" i="2"/>
  <c r="K1303" i="2"/>
  <c r="L1302" i="2"/>
  <c r="K1302" i="2"/>
  <c r="L1301" i="2"/>
  <c r="K1301" i="2"/>
  <c r="L1300" i="2"/>
  <c r="K1300" i="2"/>
  <c r="L1299" i="2"/>
  <c r="K1299" i="2"/>
  <c r="L1298" i="2"/>
  <c r="K1298" i="2"/>
  <c r="L1297" i="2"/>
  <c r="K1297" i="2"/>
  <c r="L1296" i="2"/>
  <c r="K1296" i="2"/>
  <c r="L1295" i="2"/>
  <c r="K1295" i="2"/>
  <c r="L1294" i="2"/>
  <c r="K1294" i="2"/>
  <c r="L1293" i="2"/>
  <c r="K1293" i="2"/>
  <c r="L1292" i="2"/>
  <c r="K1292" i="2"/>
  <c r="L1291" i="2"/>
  <c r="K1291" i="2"/>
  <c r="L1290" i="2"/>
  <c r="K1290" i="2"/>
  <c r="L1289" i="2"/>
  <c r="K1289" i="2"/>
  <c r="L1288" i="2"/>
  <c r="K1288" i="2"/>
  <c r="L1287" i="2"/>
  <c r="K1287" i="2"/>
  <c r="L1286" i="2"/>
  <c r="K1286" i="2"/>
  <c r="L1285" i="2"/>
  <c r="K1285" i="2"/>
  <c r="L1284" i="2"/>
  <c r="K1284" i="2"/>
  <c r="L1283" i="2"/>
  <c r="K1283" i="2"/>
  <c r="L1282" i="2"/>
  <c r="K1282" i="2"/>
  <c r="L1281" i="2"/>
  <c r="K1281" i="2"/>
  <c r="L1280" i="2"/>
  <c r="K1280" i="2"/>
  <c r="L1279" i="2"/>
  <c r="K1279" i="2"/>
  <c r="L1278" i="2"/>
  <c r="K1278" i="2"/>
  <c r="L1277" i="2"/>
  <c r="K1277" i="2"/>
  <c r="L1276" i="2"/>
  <c r="K1276" i="2"/>
  <c r="L1275" i="2"/>
  <c r="K1275" i="2"/>
  <c r="L1274" i="2"/>
  <c r="K1274" i="2"/>
  <c r="L1273" i="2"/>
  <c r="K1273" i="2"/>
  <c r="L1272" i="2"/>
  <c r="K1272" i="2"/>
  <c r="L1271" i="2"/>
  <c r="K1271" i="2"/>
  <c r="L1270" i="2"/>
  <c r="K1270" i="2"/>
  <c r="L1269" i="2"/>
  <c r="K1269" i="2"/>
  <c r="L1268" i="2"/>
  <c r="K1268" i="2"/>
  <c r="L1267" i="2"/>
  <c r="K1267" i="2"/>
  <c r="L1266" i="2"/>
  <c r="K1266" i="2"/>
  <c r="L1265" i="2"/>
  <c r="K1265" i="2"/>
  <c r="L1264" i="2"/>
  <c r="K1264" i="2"/>
  <c r="L1263" i="2"/>
  <c r="K1263" i="2"/>
  <c r="L1262" i="2"/>
  <c r="K1262" i="2"/>
  <c r="L1261" i="2"/>
  <c r="K1261" i="2"/>
  <c r="L1260" i="2"/>
  <c r="K1260" i="2"/>
  <c r="L1259" i="2"/>
  <c r="K1259" i="2"/>
  <c r="L1258" i="2"/>
  <c r="K1258" i="2"/>
  <c r="L1257" i="2"/>
  <c r="K1257" i="2"/>
  <c r="L1256" i="2"/>
  <c r="K1256" i="2"/>
  <c r="L1255" i="2"/>
  <c r="K1255" i="2"/>
  <c r="L1254" i="2"/>
  <c r="K1254" i="2"/>
  <c r="L1253" i="2"/>
  <c r="K1253" i="2"/>
  <c r="L1252" i="2"/>
  <c r="K1252" i="2"/>
  <c r="L1251" i="2"/>
  <c r="K1251" i="2"/>
  <c r="L1250" i="2"/>
  <c r="K1250" i="2"/>
  <c r="L1249" i="2"/>
  <c r="K1249" i="2"/>
  <c r="L1248" i="2"/>
  <c r="K1248" i="2"/>
  <c r="L1247" i="2"/>
  <c r="K1247" i="2"/>
  <c r="L1246" i="2"/>
  <c r="K1246" i="2"/>
  <c r="L1245" i="2"/>
  <c r="K1245" i="2"/>
  <c r="L1244" i="2"/>
  <c r="K1244" i="2"/>
  <c r="L1243" i="2"/>
  <c r="K1243" i="2"/>
  <c r="L1242" i="2"/>
  <c r="K1242" i="2"/>
  <c r="L1241" i="2"/>
  <c r="K1241" i="2"/>
  <c r="L1240" i="2"/>
  <c r="K1240" i="2"/>
  <c r="L1239" i="2"/>
  <c r="K1239" i="2"/>
  <c r="L1238" i="2"/>
  <c r="K1238" i="2"/>
  <c r="L1237" i="2"/>
  <c r="K1237" i="2"/>
  <c r="L1236" i="2"/>
  <c r="K1236" i="2"/>
  <c r="L1235" i="2"/>
  <c r="K1235" i="2"/>
  <c r="L1234" i="2"/>
  <c r="K1234" i="2"/>
  <c r="L1233" i="2"/>
  <c r="K1233" i="2"/>
  <c r="L1232" i="2"/>
  <c r="K1232" i="2"/>
  <c r="L1231" i="2"/>
  <c r="K1231" i="2"/>
  <c r="L1230" i="2"/>
  <c r="K1230" i="2"/>
  <c r="L1229" i="2"/>
  <c r="K1229" i="2"/>
  <c r="L1228" i="2"/>
  <c r="K1228" i="2"/>
  <c r="L1227" i="2"/>
  <c r="K1227" i="2"/>
  <c r="L1226" i="2"/>
  <c r="K1226" i="2"/>
  <c r="L1225" i="2"/>
  <c r="K1225" i="2"/>
  <c r="L1224" i="2"/>
  <c r="K1224" i="2"/>
  <c r="L1223" i="2"/>
  <c r="K1223" i="2"/>
  <c r="L1222" i="2"/>
  <c r="K1222" i="2"/>
  <c r="L1221" i="2"/>
  <c r="K1221" i="2"/>
  <c r="L1220" i="2"/>
  <c r="K1220" i="2"/>
  <c r="L1219" i="2"/>
  <c r="K1219" i="2"/>
  <c r="L1218" i="2"/>
  <c r="K1218" i="2"/>
  <c r="L1217" i="2"/>
  <c r="K1217" i="2"/>
  <c r="L1216" i="2"/>
  <c r="K1216" i="2"/>
  <c r="L1215" i="2"/>
  <c r="K1215" i="2"/>
  <c r="L1214" i="2"/>
  <c r="K1214" i="2"/>
  <c r="L1213" i="2"/>
  <c r="K1213" i="2"/>
  <c r="L1212" i="2"/>
  <c r="K1212" i="2"/>
  <c r="L1211" i="2"/>
  <c r="K1211" i="2"/>
  <c r="L1210" i="2"/>
  <c r="K1210" i="2"/>
  <c r="L1209" i="2"/>
  <c r="K1209" i="2"/>
  <c r="L1208" i="2"/>
  <c r="K1208" i="2"/>
  <c r="L1207" i="2"/>
  <c r="K1207" i="2"/>
  <c r="L1206" i="2"/>
  <c r="K1206" i="2"/>
  <c r="L1205" i="2"/>
  <c r="K1205" i="2"/>
  <c r="L1204" i="2"/>
  <c r="K1204" i="2"/>
  <c r="L1203" i="2"/>
  <c r="K1203" i="2"/>
  <c r="L1202" i="2"/>
  <c r="K1202" i="2"/>
  <c r="L1201" i="2"/>
  <c r="K1201" i="2"/>
  <c r="L1200" i="2"/>
  <c r="K1200" i="2"/>
  <c r="L1199" i="2"/>
  <c r="K1199" i="2"/>
  <c r="L1198" i="2"/>
  <c r="K1198" i="2"/>
  <c r="L1197" i="2"/>
  <c r="K1197" i="2"/>
  <c r="L1196" i="2"/>
  <c r="K1196" i="2"/>
  <c r="L1195" i="2"/>
  <c r="K1195" i="2"/>
  <c r="L1194" i="2"/>
  <c r="K1194" i="2"/>
  <c r="L1193" i="2"/>
  <c r="K1193" i="2"/>
  <c r="L1192" i="2"/>
  <c r="K1192" i="2"/>
  <c r="L1191" i="2"/>
  <c r="K1191" i="2"/>
  <c r="L1190" i="2"/>
  <c r="K1190" i="2"/>
  <c r="L1189" i="2"/>
  <c r="K1189" i="2"/>
  <c r="L1188" i="2"/>
  <c r="K1188" i="2"/>
  <c r="L1187" i="2"/>
  <c r="K1187" i="2"/>
  <c r="L1186" i="2"/>
  <c r="K1186" i="2"/>
  <c r="L1185" i="2"/>
  <c r="K1185" i="2"/>
  <c r="L1184" i="2"/>
  <c r="K1184" i="2"/>
  <c r="L1183" i="2"/>
  <c r="K1183" i="2"/>
  <c r="L1182" i="2"/>
  <c r="K1182" i="2"/>
  <c r="L1181" i="2"/>
  <c r="K1181" i="2"/>
  <c r="L1180" i="2"/>
  <c r="K1180" i="2"/>
  <c r="L1179" i="2"/>
  <c r="K1179" i="2"/>
  <c r="L1178" i="2"/>
  <c r="K1178" i="2"/>
  <c r="L1177" i="2"/>
  <c r="K1177" i="2"/>
  <c r="L1176" i="2"/>
  <c r="K1176" i="2"/>
  <c r="L1175" i="2"/>
  <c r="K1175" i="2"/>
  <c r="L1174" i="2"/>
  <c r="K1174" i="2"/>
  <c r="L1173" i="2"/>
  <c r="K1173" i="2"/>
  <c r="L1172" i="2"/>
  <c r="K1172" i="2"/>
  <c r="L1171" i="2"/>
  <c r="K1171" i="2"/>
  <c r="L1170" i="2"/>
  <c r="K1170" i="2"/>
  <c r="L1169" i="2"/>
  <c r="K1169" i="2"/>
  <c r="L1168" i="2"/>
  <c r="K1168" i="2"/>
  <c r="L1167" i="2"/>
  <c r="K1167" i="2"/>
  <c r="L1166" i="2"/>
  <c r="K1166" i="2"/>
  <c r="L1165" i="2"/>
  <c r="K1165" i="2"/>
  <c r="L1164" i="2"/>
  <c r="K1164" i="2"/>
  <c r="L1163" i="2"/>
  <c r="K1163" i="2"/>
  <c r="L1162" i="2"/>
  <c r="K1162" i="2"/>
  <c r="L1161" i="2"/>
  <c r="K1161" i="2"/>
  <c r="L1160" i="2"/>
  <c r="K1160" i="2"/>
  <c r="L1159" i="2"/>
  <c r="K1159" i="2"/>
  <c r="L1158" i="2"/>
  <c r="K1158" i="2"/>
  <c r="L1157" i="2"/>
  <c r="K1157" i="2"/>
  <c r="L1156" i="2"/>
  <c r="K1156" i="2"/>
  <c r="L1155" i="2"/>
  <c r="K1155" i="2"/>
  <c r="L1154" i="2"/>
  <c r="K1154" i="2"/>
  <c r="L1153" i="2"/>
  <c r="K1153" i="2"/>
  <c r="L1152" i="2"/>
  <c r="K1152" i="2"/>
  <c r="L1151" i="2"/>
  <c r="K1151" i="2"/>
  <c r="L1150" i="2"/>
  <c r="K1150" i="2"/>
  <c r="L1149" i="2"/>
  <c r="K1149" i="2"/>
  <c r="L1148" i="2"/>
  <c r="K1148" i="2"/>
  <c r="L1147" i="2"/>
  <c r="K1147" i="2"/>
  <c r="L1146" i="2"/>
  <c r="K1146" i="2"/>
  <c r="L1145" i="2"/>
  <c r="K1145" i="2"/>
  <c r="L1144" i="2"/>
  <c r="K1144" i="2"/>
  <c r="L1143" i="2"/>
  <c r="K1143" i="2"/>
  <c r="L1142" i="2"/>
  <c r="K1142" i="2"/>
  <c r="L1141" i="2"/>
  <c r="K1141" i="2"/>
  <c r="L1140" i="2"/>
  <c r="K1140" i="2"/>
  <c r="L1139" i="2"/>
  <c r="K1139" i="2"/>
  <c r="L1138" i="2"/>
  <c r="K1138" i="2"/>
  <c r="L1137" i="2"/>
  <c r="K1137" i="2"/>
  <c r="L1136" i="2"/>
  <c r="K1136" i="2"/>
  <c r="L1135" i="2"/>
  <c r="K1135" i="2"/>
  <c r="L1134" i="2"/>
  <c r="K1134" i="2"/>
  <c r="L1133" i="2"/>
  <c r="K1133" i="2"/>
  <c r="L1132" i="2"/>
  <c r="K1132" i="2"/>
  <c r="L1131" i="2"/>
  <c r="K1131" i="2"/>
  <c r="L1130" i="2"/>
  <c r="K1130" i="2"/>
  <c r="L1129" i="2"/>
  <c r="K1129" i="2"/>
  <c r="L1128" i="2"/>
  <c r="K1128" i="2"/>
  <c r="L1127" i="2"/>
  <c r="K1127" i="2"/>
  <c r="L1126" i="2"/>
  <c r="K1126" i="2"/>
  <c r="L1125" i="2"/>
  <c r="K1125" i="2"/>
  <c r="L1124" i="2"/>
  <c r="K1124" i="2"/>
  <c r="L1123" i="2"/>
  <c r="K1123" i="2"/>
  <c r="L1122" i="2"/>
  <c r="K1122" i="2"/>
  <c r="L1121" i="2"/>
  <c r="K1121" i="2"/>
  <c r="L1120" i="2"/>
  <c r="K1120" i="2"/>
  <c r="L1119" i="2"/>
  <c r="K1119" i="2"/>
  <c r="L1118" i="2"/>
  <c r="K1118" i="2"/>
  <c r="L1117" i="2"/>
  <c r="K1117" i="2"/>
  <c r="L1116" i="2"/>
  <c r="K1116" i="2"/>
  <c r="L1115" i="2"/>
  <c r="K1115" i="2"/>
  <c r="L1114" i="2"/>
  <c r="K1114" i="2"/>
  <c r="L1113" i="2"/>
  <c r="K1113" i="2"/>
  <c r="L1112" i="2"/>
  <c r="K1112" i="2"/>
  <c r="L1111" i="2"/>
  <c r="K1111" i="2"/>
  <c r="L1110" i="2"/>
  <c r="K1110" i="2"/>
  <c r="L1109" i="2"/>
  <c r="K1109" i="2"/>
  <c r="L1108" i="2"/>
  <c r="K1108" i="2"/>
  <c r="L1107" i="2"/>
  <c r="K1107" i="2"/>
  <c r="L1106" i="2"/>
  <c r="K1106" i="2"/>
  <c r="L1105" i="2"/>
  <c r="K1105" i="2"/>
  <c r="L1104" i="2"/>
  <c r="K1104" i="2"/>
  <c r="L1103" i="2"/>
  <c r="K1103" i="2"/>
  <c r="L1102" i="2"/>
  <c r="K1102" i="2"/>
  <c r="L1101" i="2"/>
  <c r="K1101" i="2"/>
  <c r="L1100" i="2"/>
  <c r="K1100" i="2"/>
  <c r="L1099" i="2"/>
  <c r="K1099" i="2"/>
  <c r="L1098" i="2"/>
  <c r="K1098" i="2"/>
  <c r="L1097" i="2"/>
  <c r="K1097" i="2"/>
  <c r="L1096" i="2"/>
  <c r="K1096" i="2"/>
  <c r="L1095" i="2"/>
  <c r="K1095" i="2"/>
  <c r="L1094" i="2"/>
  <c r="K1094" i="2"/>
  <c r="J1094" i="2"/>
  <c r="S1094" i="2" s="1"/>
  <c r="V1094" i="2" s="1" a="1"/>
  <c r="V1094" i="2" s="1"/>
  <c r="L1093" i="2"/>
  <c r="K1093" i="2"/>
  <c r="L1092" i="2"/>
  <c r="K1092" i="2"/>
  <c r="L1091" i="2"/>
  <c r="K1091" i="2"/>
  <c r="L1090" i="2"/>
  <c r="K1090" i="2"/>
  <c r="L1089" i="2"/>
  <c r="K1089" i="2"/>
  <c r="L1088" i="2"/>
  <c r="K1088" i="2"/>
  <c r="L1087" i="2"/>
  <c r="K1087" i="2"/>
  <c r="L1086" i="2"/>
  <c r="K1086" i="2"/>
  <c r="L1085" i="2"/>
  <c r="K1085" i="2"/>
  <c r="L1084" i="2"/>
  <c r="K1084" i="2"/>
  <c r="L1083" i="2"/>
  <c r="K1083" i="2"/>
  <c r="L1082" i="2"/>
  <c r="K1082" i="2"/>
  <c r="L1081" i="2"/>
  <c r="K1081" i="2"/>
  <c r="L1080" i="2"/>
  <c r="K1080" i="2"/>
  <c r="L1079" i="2"/>
  <c r="K1079" i="2"/>
  <c r="L1078" i="2"/>
  <c r="K1078" i="2"/>
  <c r="L1077" i="2"/>
  <c r="K1077" i="2"/>
  <c r="L1076" i="2"/>
  <c r="K1076" i="2"/>
  <c r="L1075" i="2"/>
  <c r="K1075" i="2"/>
  <c r="L1074" i="2"/>
  <c r="K1074" i="2"/>
  <c r="L1073" i="2"/>
  <c r="K1073" i="2"/>
  <c r="L1072" i="2"/>
  <c r="K1072" i="2"/>
  <c r="L1071" i="2"/>
  <c r="K1071" i="2"/>
  <c r="L1070" i="2"/>
  <c r="K1070" i="2"/>
  <c r="L1069" i="2"/>
  <c r="K1069" i="2"/>
  <c r="L1068" i="2"/>
  <c r="K1068" i="2"/>
  <c r="L1067" i="2"/>
  <c r="K1067" i="2"/>
  <c r="L1066" i="2"/>
  <c r="K1066" i="2"/>
  <c r="L1065" i="2"/>
  <c r="K1065" i="2"/>
  <c r="L1064" i="2"/>
  <c r="K1064" i="2"/>
  <c r="L1063" i="2"/>
  <c r="K1063" i="2"/>
  <c r="L1062" i="2"/>
  <c r="K1062" i="2"/>
  <c r="L1061" i="2"/>
  <c r="K1061" i="2"/>
  <c r="L1060" i="2"/>
  <c r="K1060" i="2"/>
  <c r="L1059" i="2"/>
  <c r="K1059" i="2"/>
  <c r="L1058" i="2"/>
  <c r="K1058" i="2"/>
  <c r="L1057" i="2"/>
  <c r="K1057" i="2"/>
  <c r="L1056" i="2"/>
  <c r="K1056" i="2"/>
  <c r="L1055" i="2"/>
  <c r="K1055" i="2"/>
  <c r="L1054" i="2"/>
  <c r="K1054" i="2"/>
  <c r="L1053" i="2"/>
  <c r="K1053" i="2"/>
  <c r="L1052" i="2"/>
  <c r="K1052" i="2"/>
  <c r="L1051" i="2"/>
  <c r="K1051" i="2"/>
  <c r="L1050" i="2"/>
  <c r="K1050" i="2"/>
  <c r="L1049" i="2"/>
  <c r="K1049" i="2"/>
  <c r="L1048" i="2"/>
  <c r="K1048" i="2"/>
  <c r="L1047" i="2"/>
  <c r="K1047" i="2"/>
  <c r="L1046" i="2"/>
  <c r="K1046" i="2"/>
  <c r="L1045" i="2"/>
  <c r="K1045" i="2"/>
  <c r="L1044" i="2"/>
  <c r="K1044" i="2"/>
  <c r="L1043" i="2"/>
  <c r="K1043" i="2"/>
  <c r="L1042" i="2"/>
  <c r="K1042" i="2"/>
  <c r="L1041" i="2"/>
  <c r="K1041" i="2"/>
  <c r="L1040" i="2"/>
  <c r="K1040" i="2"/>
  <c r="L1039" i="2"/>
  <c r="K1039" i="2"/>
  <c r="L1038" i="2"/>
  <c r="K1038" i="2"/>
  <c r="L1037" i="2"/>
  <c r="K1037" i="2"/>
  <c r="L1036" i="2"/>
  <c r="K1036" i="2"/>
  <c r="L1035" i="2"/>
  <c r="K1035" i="2"/>
  <c r="L1034" i="2"/>
  <c r="K1034" i="2"/>
  <c r="L1033" i="2"/>
  <c r="K1033" i="2"/>
  <c r="L1032" i="2"/>
  <c r="K1032" i="2"/>
  <c r="L1031" i="2"/>
  <c r="K1031" i="2"/>
  <c r="L1030" i="2"/>
  <c r="K1030" i="2"/>
  <c r="L1029" i="2"/>
  <c r="K1029" i="2"/>
  <c r="L1028" i="2"/>
  <c r="K1028" i="2"/>
  <c r="L1027" i="2"/>
  <c r="K1027" i="2"/>
  <c r="L1026" i="2"/>
  <c r="K1026" i="2"/>
  <c r="L1025" i="2"/>
  <c r="K1025" i="2"/>
  <c r="L1024" i="2"/>
  <c r="K1024" i="2"/>
  <c r="L1023" i="2"/>
  <c r="K1023" i="2"/>
  <c r="L1022" i="2"/>
  <c r="K1022" i="2"/>
  <c r="L1021" i="2"/>
  <c r="K1021" i="2"/>
  <c r="L1020" i="2"/>
  <c r="K1020" i="2"/>
  <c r="L1019" i="2"/>
  <c r="K1019" i="2"/>
  <c r="L1018" i="2"/>
  <c r="K1018" i="2"/>
  <c r="L1017" i="2"/>
  <c r="K1017" i="2"/>
  <c r="L1016" i="2"/>
  <c r="K1016" i="2"/>
  <c r="L1015" i="2"/>
  <c r="K1015" i="2"/>
  <c r="L1014" i="2"/>
  <c r="K1014" i="2"/>
  <c r="L1013" i="2"/>
  <c r="K1013" i="2"/>
  <c r="L1012" i="2"/>
  <c r="K1012" i="2"/>
  <c r="L1011" i="2"/>
  <c r="K1011" i="2"/>
  <c r="L1010" i="2"/>
  <c r="K1010" i="2"/>
  <c r="L1009" i="2"/>
  <c r="K1009" i="2"/>
  <c r="L1008" i="2"/>
  <c r="K1008" i="2"/>
  <c r="L1007" i="2"/>
  <c r="K1007" i="2"/>
  <c r="L1006" i="2"/>
  <c r="K1006" i="2"/>
  <c r="L1005" i="2"/>
  <c r="K1005" i="2"/>
  <c r="L1004" i="2"/>
  <c r="K1004" i="2"/>
  <c r="L1003" i="2"/>
  <c r="K1003" i="2"/>
  <c r="L1002" i="2"/>
  <c r="K1002" i="2"/>
  <c r="L1001" i="2"/>
  <c r="K1001" i="2"/>
  <c r="L1000" i="2"/>
  <c r="K1000" i="2"/>
  <c r="L999" i="2"/>
  <c r="K999" i="2"/>
  <c r="L998" i="2"/>
  <c r="K998" i="2"/>
  <c r="L997" i="2"/>
  <c r="K997" i="2"/>
  <c r="L996" i="2"/>
  <c r="K996" i="2"/>
  <c r="L995" i="2"/>
  <c r="K995" i="2"/>
  <c r="L994" i="2"/>
  <c r="K994" i="2"/>
  <c r="L993" i="2"/>
  <c r="K993" i="2"/>
  <c r="L992" i="2"/>
  <c r="K992" i="2"/>
  <c r="L991" i="2"/>
  <c r="K991" i="2"/>
  <c r="L990" i="2"/>
  <c r="K990" i="2"/>
  <c r="L989" i="2"/>
  <c r="K989" i="2"/>
  <c r="L988" i="2"/>
  <c r="K988" i="2"/>
  <c r="L987" i="2"/>
  <c r="K987" i="2"/>
  <c r="L986" i="2"/>
  <c r="K986" i="2"/>
  <c r="L985" i="2"/>
  <c r="K985" i="2"/>
  <c r="L984" i="2"/>
  <c r="K984" i="2"/>
  <c r="L983" i="2"/>
  <c r="K983" i="2"/>
  <c r="L982" i="2"/>
  <c r="K982" i="2"/>
  <c r="L981" i="2"/>
  <c r="K981" i="2"/>
  <c r="L980" i="2"/>
  <c r="K980" i="2"/>
  <c r="L979" i="2"/>
  <c r="K979" i="2"/>
  <c r="L978" i="2"/>
  <c r="K978" i="2"/>
  <c r="L977" i="2"/>
  <c r="K977" i="2"/>
  <c r="L976" i="2"/>
  <c r="K976" i="2"/>
  <c r="L975" i="2"/>
  <c r="K975" i="2"/>
  <c r="L974" i="2"/>
  <c r="K974" i="2"/>
  <c r="L973" i="2"/>
  <c r="K973" i="2"/>
  <c r="L972" i="2"/>
  <c r="K972" i="2"/>
  <c r="L971" i="2"/>
  <c r="K971" i="2"/>
  <c r="L970" i="2"/>
  <c r="K970" i="2"/>
  <c r="L969" i="2"/>
  <c r="K969" i="2"/>
  <c r="L968" i="2"/>
  <c r="K968" i="2"/>
  <c r="L967" i="2"/>
  <c r="K967" i="2"/>
  <c r="L966" i="2"/>
  <c r="K966" i="2"/>
  <c r="L965" i="2"/>
  <c r="K965" i="2"/>
  <c r="L964" i="2"/>
  <c r="K964" i="2"/>
  <c r="L963" i="2"/>
  <c r="K963" i="2"/>
  <c r="L962" i="2"/>
  <c r="K962" i="2"/>
  <c r="L961" i="2"/>
  <c r="K961" i="2"/>
  <c r="L960" i="2"/>
  <c r="K960" i="2"/>
  <c r="L959" i="2"/>
  <c r="K959" i="2"/>
  <c r="L958" i="2"/>
  <c r="K958" i="2"/>
  <c r="L957" i="2"/>
  <c r="K957" i="2"/>
  <c r="L956" i="2"/>
  <c r="K956" i="2"/>
  <c r="L955" i="2"/>
  <c r="K955" i="2"/>
  <c r="L954" i="2"/>
  <c r="K954" i="2"/>
  <c r="L953" i="2"/>
  <c r="K953" i="2"/>
  <c r="L952" i="2"/>
  <c r="K952" i="2"/>
  <c r="L951" i="2"/>
  <c r="K951" i="2"/>
  <c r="L950" i="2"/>
  <c r="K950" i="2"/>
  <c r="L949" i="2"/>
  <c r="K949" i="2"/>
  <c r="L948" i="2"/>
  <c r="K948" i="2"/>
  <c r="L947" i="2"/>
  <c r="K947" i="2"/>
  <c r="L946" i="2"/>
  <c r="K946" i="2"/>
  <c r="L945" i="2"/>
  <c r="K945" i="2"/>
  <c r="L944" i="2"/>
  <c r="K944" i="2"/>
  <c r="L943" i="2"/>
  <c r="K943" i="2"/>
  <c r="L942" i="2"/>
  <c r="K942" i="2"/>
  <c r="L941" i="2"/>
  <c r="K941" i="2"/>
  <c r="L940" i="2"/>
  <c r="K940" i="2"/>
  <c r="L939" i="2"/>
  <c r="K939" i="2"/>
  <c r="L938" i="2"/>
  <c r="K938" i="2"/>
  <c r="L937" i="2"/>
  <c r="K937" i="2"/>
  <c r="L936" i="2"/>
  <c r="K936" i="2"/>
  <c r="L935" i="2"/>
  <c r="K935" i="2"/>
  <c r="L934" i="2"/>
  <c r="K934" i="2"/>
  <c r="L933" i="2"/>
  <c r="K933" i="2"/>
  <c r="L932" i="2"/>
  <c r="K932" i="2"/>
  <c r="L931" i="2"/>
  <c r="K931" i="2"/>
  <c r="L930" i="2"/>
  <c r="K930" i="2"/>
  <c r="L929" i="2"/>
  <c r="K929" i="2"/>
  <c r="L928" i="2"/>
  <c r="K928" i="2"/>
  <c r="L927" i="2"/>
  <c r="K927" i="2"/>
  <c r="L926" i="2"/>
  <c r="K926" i="2"/>
  <c r="L925" i="2"/>
  <c r="K925" i="2"/>
  <c r="L924" i="2"/>
  <c r="K924" i="2"/>
  <c r="L923" i="2"/>
  <c r="K923" i="2"/>
  <c r="L922" i="2"/>
  <c r="K922" i="2"/>
  <c r="L921" i="2"/>
  <c r="K921" i="2"/>
  <c r="L920" i="2"/>
  <c r="K920" i="2"/>
  <c r="L919" i="2"/>
  <c r="K919" i="2"/>
  <c r="L918" i="2"/>
  <c r="K918" i="2"/>
  <c r="L917" i="2"/>
  <c r="K917" i="2"/>
  <c r="L916" i="2"/>
  <c r="K916" i="2"/>
  <c r="L915" i="2"/>
  <c r="K915" i="2"/>
  <c r="L914" i="2"/>
  <c r="K914" i="2"/>
  <c r="L913" i="2"/>
  <c r="K913" i="2"/>
  <c r="L912" i="2"/>
  <c r="K912" i="2"/>
  <c r="L911" i="2"/>
  <c r="K911" i="2"/>
  <c r="L910" i="2"/>
  <c r="K910" i="2"/>
  <c r="L909" i="2"/>
  <c r="K909" i="2"/>
  <c r="L908" i="2"/>
  <c r="K908" i="2"/>
  <c r="L907" i="2"/>
  <c r="K907" i="2"/>
  <c r="L906" i="2"/>
  <c r="K906" i="2"/>
  <c r="L905" i="2"/>
  <c r="K905" i="2"/>
  <c r="L904" i="2"/>
  <c r="K904" i="2"/>
  <c r="L903" i="2"/>
  <c r="K903" i="2"/>
  <c r="L902" i="2"/>
  <c r="K902" i="2"/>
  <c r="L901" i="2"/>
  <c r="K901" i="2"/>
  <c r="L900" i="2"/>
  <c r="K900" i="2"/>
  <c r="L899" i="2"/>
  <c r="K899" i="2"/>
  <c r="L898" i="2"/>
  <c r="K898" i="2"/>
  <c r="L897" i="2"/>
  <c r="K897" i="2"/>
  <c r="L896" i="2"/>
  <c r="K896" i="2"/>
  <c r="L895" i="2"/>
  <c r="K895" i="2"/>
  <c r="L894" i="2"/>
  <c r="K894" i="2"/>
  <c r="L893" i="2"/>
  <c r="K893" i="2"/>
  <c r="L892" i="2"/>
  <c r="K892" i="2"/>
  <c r="L891" i="2"/>
  <c r="K891" i="2"/>
  <c r="L890" i="2"/>
  <c r="K890" i="2"/>
  <c r="L889" i="2"/>
  <c r="K889" i="2"/>
  <c r="L888" i="2"/>
  <c r="K888" i="2"/>
  <c r="L887" i="2"/>
  <c r="K887" i="2"/>
  <c r="L886" i="2"/>
  <c r="K886" i="2"/>
  <c r="L885" i="2"/>
  <c r="K885" i="2"/>
  <c r="L884" i="2"/>
  <c r="K884" i="2"/>
  <c r="L883" i="2"/>
  <c r="K883" i="2"/>
  <c r="L882" i="2"/>
  <c r="K882" i="2"/>
  <c r="L881" i="2"/>
  <c r="K881" i="2"/>
  <c r="L880" i="2"/>
  <c r="K880" i="2"/>
  <c r="L879" i="2"/>
  <c r="K879" i="2"/>
  <c r="L878" i="2"/>
  <c r="K878" i="2"/>
  <c r="L877" i="2"/>
  <c r="K877" i="2"/>
  <c r="L876" i="2"/>
  <c r="K876" i="2"/>
  <c r="L875" i="2"/>
  <c r="K875" i="2"/>
  <c r="L874" i="2"/>
  <c r="K874" i="2"/>
  <c r="L873" i="2"/>
  <c r="K873" i="2"/>
  <c r="L872" i="2"/>
  <c r="K872" i="2"/>
  <c r="L871" i="2"/>
  <c r="K871" i="2"/>
  <c r="L870" i="2"/>
  <c r="K870" i="2"/>
  <c r="L869" i="2"/>
  <c r="K869" i="2"/>
  <c r="L868" i="2"/>
  <c r="K868" i="2"/>
  <c r="L867" i="2"/>
  <c r="K867" i="2"/>
  <c r="L866" i="2"/>
  <c r="K866" i="2"/>
  <c r="L865" i="2"/>
  <c r="K865" i="2"/>
  <c r="L864" i="2"/>
  <c r="K864" i="2"/>
  <c r="L863" i="2"/>
  <c r="K863" i="2"/>
  <c r="L862" i="2"/>
  <c r="K862" i="2"/>
  <c r="L861" i="2"/>
  <c r="K861" i="2"/>
  <c r="L860" i="2"/>
  <c r="K860" i="2"/>
  <c r="L859" i="2"/>
  <c r="K859" i="2"/>
  <c r="L858" i="2"/>
  <c r="K858" i="2"/>
  <c r="L857" i="2"/>
  <c r="K857" i="2"/>
  <c r="L856" i="2"/>
  <c r="K856" i="2"/>
  <c r="L855" i="2"/>
  <c r="K855" i="2"/>
  <c r="L854" i="2"/>
  <c r="K854" i="2"/>
  <c r="L853" i="2"/>
  <c r="K853" i="2"/>
  <c r="L852" i="2"/>
  <c r="K852" i="2"/>
  <c r="L851" i="2"/>
  <c r="K851" i="2"/>
  <c r="L850" i="2"/>
  <c r="K850" i="2"/>
  <c r="L849" i="2"/>
  <c r="K849" i="2"/>
  <c r="L848" i="2"/>
  <c r="K848" i="2"/>
  <c r="L847" i="2"/>
  <c r="K847" i="2"/>
  <c r="L846" i="2"/>
  <c r="K846" i="2"/>
  <c r="L845" i="2"/>
  <c r="K845" i="2"/>
  <c r="L844" i="2"/>
  <c r="K844" i="2"/>
  <c r="L843" i="2"/>
  <c r="K843" i="2"/>
  <c r="L842" i="2"/>
  <c r="K842" i="2"/>
  <c r="L841" i="2"/>
  <c r="K841" i="2"/>
  <c r="L840" i="2"/>
  <c r="K840" i="2"/>
  <c r="L839" i="2"/>
  <c r="K839" i="2"/>
  <c r="L838" i="2"/>
  <c r="K838" i="2"/>
  <c r="L837" i="2"/>
  <c r="K837" i="2"/>
  <c r="L836" i="2"/>
  <c r="K836" i="2"/>
  <c r="L835" i="2"/>
  <c r="K835" i="2"/>
  <c r="L834" i="2"/>
  <c r="K834" i="2"/>
  <c r="L833" i="2"/>
  <c r="K833" i="2"/>
  <c r="L832" i="2"/>
  <c r="K832" i="2"/>
  <c r="L831" i="2"/>
  <c r="K831" i="2"/>
  <c r="L830" i="2"/>
  <c r="K830" i="2"/>
  <c r="L829" i="2"/>
  <c r="K829" i="2"/>
  <c r="L828" i="2"/>
  <c r="K828" i="2"/>
  <c r="L827" i="2"/>
  <c r="K827" i="2"/>
  <c r="L826" i="2"/>
  <c r="K826" i="2"/>
  <c r="L825" i="2"/>
  <c r="K825" i="2"/>
  <c r="L824" i="2"/>
  <c r="K824" i="2"/>
  <c r="L823" i="2"/>
  <c r="K823" i="2"/>
  <c r="L822" i="2"/>
  <c r="K822" i="2"/>
  <c r="L821" i="2"/>
  <c r="K821" i="2"/>
  <c r="L820" i="2"/>
  <c r="K820" i="2"/>
  <c r="L819" i="2"/>
  <c r="K819" i="2"/>
  <c r="L818" i="2"/>
  <c r="K818" i="2"/>
  <c r="L817" i="2"/>
  <c r="K817" i="2"/>
  <c r="L816" i="2"/>
  <c r="K816" i="2"/>
  <c r="L815" i="2"/>
  <c r="K815" i="2"/>
  <c r="L814" i="2"/>
  <c r="K814" i="2"/>
  <c r="L813" i="2"/>
  <c r="K813" i="2"/>
  <c r="L812" i="2"/>
  <c r="K812" i="2"/>
  <c r="L811" i="2"/>
  <c r="K811" i="2"/>
  <c r="L810" i="2"/>
  <c r="K810" i="2"/>
  <c r="L809" i="2"/>
  <c r="K809" i="2"/>
  <c r="L808" i="2"/>
  <c r="K808" i="2"/>
  <c r="L807" i="2"/>
  <c r="K807" i="2"/>
  <c r="L806" i="2"/>
  <c r="K806" i="2"/>
  <c r="L805" i="2"/>
  <c r="K805" i="2"/>
  <c r="L804" i="2"/>
  <c r="K804" i="2"/>
  <c r="L803" i="2"/>
  <c r="K803" i="2"/>
  <c r="L802" i="2"/>
  <c r="K802" i="2"/>
  <c r="L801" i="2"/>
  <c r="K801" i="2"/>
  <c r="L800" i="2"/>
  <c r="K800" i="2"/>
  <c r="L799" i="2"/>
  <c r="K799" i="2"/>
  <c r="L798" i="2"/>
  <c r="K798" i="2"/>
  <c r="L797" i="2"/>
  <c r="K797" i="2"/>
  <c r="L796" i="2"/>
  <c r="K796" i="2"/>
  <c r="L795" i="2"/>
  <c r="K795" i="2"/>
  <c r="L794" i="2"/>
  <c r="K794" i="2"/>
  <c r="L793" i="2"/>
  <c r="K793" i="2"/>
  <c r="L792" i="2"/>
  <c r="K792" i="2"/>
  <c r="L791" i="2"/>
  <c r="K791" i="2"/>
  <c r="L790" i="2"/>
  <c r="K790" i="2"/>
  <c r="L789" i="2"/>
  <c r="K789" i="2"/>
  <c r="L788" i="2"/>
  <c r="K788" i="2"/>
  <c r="L787" i="2"/>
  <c r="K787" i="2"/>
  <c r="L786" i="2"/>
  <c r="K786" i="2"/>
  <c r="L785" i="2"/>
  <c r="K785" i="2"/>
  <c r="L784" i="2"/>
  <c r="K784" i="2"/>
  <c r="L783" i="2"/>
  <c r="K783" i="2"/>
  <c r="L782" i="2"/>
  <c r="K782" i="2"/>
  <c r="L781" i="2"/>
  <c r="K781" i="2"/>
  <c r="L780" i="2"/>
  <c r="K780" i="2"/>
  <c r="L779" i="2"/>
  <c r="K779" i="2"/>
  <c r="L778" i="2"/>
  <c r="K778" i="2"/>
  <c r="L777" i="2"/>
  <c r="K777" i="2"/>
  <c r="L776" i="2"/>
  <c r="K776" i="2"/>
  <c r="L775" i="2"/>
  <c r="K775" i="2"/>
  <c r="L774" i="2"/>
  <c r="K774" i="2"/>
  <c r="L773" i="2"/>
  <c r="K773" i="2"/>
  <c r="L772" i="2"/>
  <c r="K772" i="2"/>
  <c r="L771" i="2"/>
  <c r="K771" i="2"/>
  <c r="L770" i="2"/>
  <c r="K770" i="2"/>
  <c r="L769" i="2"/>
  <c r="K769" i="2"/>
  <c r="L768" i="2"/>
  <c r="K768" i="2"/>
  <c r="L767" i="2"/>
  <c r="K767" i="2"/>
  <c r="L766" i="2"/>
  <c r="K766" i="2"/>
  <c r="L765" i="2"/>
  <c r="K765" i="2"/>
  <c r="L764" i="2"/>
  <c r="K764" i="2"/>
  <c r="L763" i="2"/>
  <c r="K763" i="2"/>
  <c r="L762" i="2"/>
  <c r="K762" i="2"/>
  <c r="L761" i="2"/>
  <c r="K761" i="2"/>
  <c r="L760" i="2"/>
  <c r="K760" i="2"/>
  <c r="L759" i="2"/>
  <c r="K759" i="2"/>
  <c r="L758" i="2"/>
  <c r="K758" i="2"/>
  <c r="L757" i="2"/>
  <c r="K757" i="2"/>
  <c r="L756" i="2"/>
  <c r="K756" i="2"/>
  <c r="L755" i="2"/>
  <c r="K755" i="2"/>
  <c r="L754" i="2"/>
  <c r="K754" i="2"/>
  <c r="L753" i="2"/>
  <c r="K753" i="2"/>
  <c r="L752" i="2"/>
  <c r="K752" i="2"/>
  <c r="L751" i="2"/>
  <c r="K751" i="2"/>
  <c r="L750" i="2"/>
  <c r="K750" i="2"/>
  <c r="L749" i="2"/>
  <c r="K749" i="2"/>
  <c r="L748" i="2"/>
  <c r="K748" i="2"/>
  <c r="L747" i="2"/>
  <c r="K747" i="2"/>
  <c r="L746" i="2"/>
  <c r="K746" i="2"/>
  <c r="L745" i="2"/>
  <c r="K745" i="2"/>
  <c r="L744" i="2"/>
  <c r="K744" i="2"/>
  <c r="L743" i="2"/>
  <c r="K743" i="2"/>
  <c r="L742" i="2"/>
  <c r="K742" i="2"/>
  <c r="L741" i="2"/>
  <c r="K741" i="2"/>
  <c r="L740" i="2"/>
  <c r="K740" i="2"/>
  <c r="L739" i="2"/>
  <c r="K739" i="2"/>
  <c r="L738" i="2"/>
  <c r="K738" i="2"/>
  <c r="L737" i="2"/>
  <c r="K737" i="2"/>
  <c r="L736" i="2"/>
  <c r="K736" i="2"/>
  <c r="L735" i="2"/>
  <c r="K735" i="2"/>
  <c r="L734" i="2"/>
  <c r="K734" i="2"/>
  <c r="L733" i="2"/>
  <c r="K733" i="2"/>
  <c r="L732" i="2"/>
  <c r="K732" i="2"/>
  <c r="L731" i="2"/>
  <c r="K731" i="2"/>
  <c r="L730" i="2"/>
  <c r="K730" i="2"/>
  <c r="L729" i="2"/>
  <c r="K729" i="2"/>
  <c r="L728" i="2"/>
  <c r="K728" i="2"/>
  <c r="L727" i="2"/>
  <c r="K727" i="2"/>
  <c r="L726" i="2"/>
  <c r="K726" i="2"/>
  <c r="L725" i="2"/>
  <c r="K725" i="2"/>
  <c r="L724" i="2"/>
  <c r="K724" i="2"/>
  <c r="L723" i="2"/>
  <c r="K723" i="2"/>
  <c r="L722" i="2"/>
  <c r="K722" i="2"/>
  <c r="L721" i="2"/>
  <c r="K721" i="2"/>
  <c r="L720" i="2"/>
  <c r="K720" i="2"/>
  <c r="L719" i="2"/>
  <c r="K719" i="2"/>
  <c r="L718" i="2"/>
  <c r="K718" i="2"/>
  <c r="L717" i="2"/>
  <c r="K717" i="2"/>
  <c r="L716" i="2"/>
  <c r="K716" i="2"/>
  <c r="L715" i="2"/>
  <c r="K715" i="2"/>
  <c r="L714" i="2"/>
  <c r="K714" i="2"/>
  <c r="L713" i="2"/>
  <c r="K713" i="2"/>
  <c r="L712" i="2"/>
  <c r="K712" i="2"/>
  <c r="L711" i="2"/>
  <c r="K711" i="2"/>
  <c r="L710" i="2"/>
  <c r="K710" i="2"/>
  <c r="L709" i="2"/>
  <c r="K709" i="2"/>
  <c r="L708" i="2"/>
  <c r="K708" i="2"/>
  <c r="L707" i="2"/>
  <c r="K707" i="2"/>
  <c r="L706" i="2"/>
  <c r="K706" i="2"/>
  <c r="L705" i="2"/>
  <c r="K705" i="2"/>
  <c r="L704" i="2"/>
  <c r="K704" i="2"/>
  <c r="L703" i="2"/>
  <c r="K703" i="2"/>
  <c r="L702" i="2"/>
  <c r="K702" i="2"/>
  <c r="L701" i="2"/>
  <c r="K701" i="2"/>
  <c r="L700" i="2"/>
  <c r="K700" i="2"/>
  <c r="L699" i="2"/>
  <c r="K699" i="2"/>
  <c r="L698" i="2"/>
  <c r="K698" i="2"/>
  <c r="L697" i="2"/>
  <c r="K697" i="2"/>
  <c r="L696" i="2"/>
  <c r="K696" i="2"/>
  <c r="L695" i="2"/>
  <c r="K695" i="2"/>
  <c r="L694" i="2"/>
  <c r="K694" i="2"/>
  <c r="L693" i="2"/>
  <c r="K693" i="2"/>
  <c r="L692" i="2"/>
  <c r="K692" i="2"/>
  <c r="L691" i="2"/>
  <c r="K691" i="2"/>
  <c r="L690" i="2"/>
  <c r="K690" i="2"/>
  <c r="L689" i="2"/>
  <c r="K689" i="2"/>
  <c r="L688" i="2"/>
  <c r="K688" i="2"/>
  <c r="L687" i="2"/>
  <c r="K687" i="2"/>
  <c r="L686" i="2"/>
  <c r="K686" i="2"/>
  <c r="L685" i="2"/>
  <c r="K685" i="2"/>
  <c r="L684" i="2"/>
  <c r="K684" i="2"/>
  <c r="L683" i="2"/>
  <c r="K683" i="2"/>
  <c r="L682" i="2"/>
  <c r="K682" i="2"/>
  <c r="L681" i="2"/>
  <c r="K681" i="2"/>
  <c r="L680" i="2"/>
  <c r="K680" i="2"/>
  <c r="L679" i="2"/>
  <c r="K679" i="2"/>
  <c r="L678" i="2"/>
  <c r="K678" i="2"/>
  <c r="L677" i="2"/>
  <c r="K677" i="2"/>
  <c r="L676" i="2"/>
  <c r="K676" i="2"/>
  <c r="L675" i="2"/>
  <c r="K675" i="2"/>
  <c r="L674" i="2"/>
  <c r="K674" i="2"/>
  <c r="L673" i="2"/>
  <c r="K673" i="2"/>
  <c r="L672" i="2"/>
  <c r="K672" i="2"/>
  <c r="L671" i="2"/>
  <c r="K671" i="2"/>
  <c r="L670" i="2"/>
  <c r="K670" i="2"/>
  <c r="L669" i="2"/>
  <c r="K669" i="2"/>
  <c r="L668" i="2"/>
  <c r="K668" i="2"/>
  <c r="L667" i="2"/>
  <c r="K667" i="2"/>
  <c r="L666" i="2"/>
  <c r="K666" i="2"/>
  <c r="L665" i="2"/>
  <c r="K665" i="2"/>
  <c r="L664" i="2"/>
  <c r="K664" i="2"/>
  <c r="L663" i="2"/>
  <c r="K663" i="2"/>
  <c r="L662" i="2"/>
  <c r="K662" i="2"/>
  <c r="L661" i="2"/>
  <c r="K661" i="2"/>
  <c r="L660" i="2"/>
  <c r="K660" i="2"/>
  <c r="L659" i="2"/>
  <c r="K659" i="2"/>
  <c r="L658" i="2"/>
  <c r="K658" i="2"/>
  <c r="L657" i="2"/>
  <c r="K657" i="2"/>
  <c r="L656" i="2"/>
  <c r="K656" i="2"/>
  <c r="L655" i="2"/>
  <c r="K655" i="2"/>
  <c r="L654" i="2"/>
  <c r="K654" i="2"/>
  <c r="L653" i="2"/>
  <c r="K653" i="2"/>
  <c r="L652" i="2"/>
  <c r="K652" i="2"/>
  <c r="L651" i="2"/>
  <c r="K651" i="2"/>
  <c r="L650" i="2"/>
  <c r="K650" i="2"/>
  <c r="L649" i="2"/>
  <c r="K649" i="2"/>
  <c r="L648" i="2"/>
  <c r="K648" i="2"/>
  <c r="L647" i="2"/>
  <c r="K647" i="2"/>
  <c r="L646" i="2"/>
  <c r="K646" i="2"/>
  <c r="L645" i="2"/>
  <c r="K645" i="2"/>
  <c r="L644" i="2"/>
  <c r="K644" i="2"/>
  <c r="L643" i="2"/>
  <c r="K643" i="2"/>
  <c r="L642" i="2"/>
  <c r="K642" i="2"/>
  <c r="L641" i="2"/>
  <c r="K641" i="2"/>
  <c r="L640" i="2"/>
  <c r="K640" i="2"/>
  <c r="L639" i="2"/>
  <c r="K639" i="2"/>
  <c r="L638" i="2"/>
  <c r="K638" i="2"/>
  <c r="L637" i="2"/>
  <c r="K637" i="2"/>
  <c r="L636" i="2"/>
  <c r="K636" i="2"/>
  <c r="L635" i="2"/>
  <c r="K635" i="2"/>
  <c r="L634" i="2"/>
  <c r="K634" i="2"/>
  <c r="L633" i="2"/>
  <c r="K633" i="2"/>
  <c r="L632" i="2"/>
  <c r="K632" i="2"/>
  <c r="L631" i="2"/>
  <c r="K631" i="2"/>
  <c r="L630" i="2"/>
  <c r="K630" i="2"/>
  <c r="L629" i="2"/>
  <c r="K629" i="2"/>
  <c r="L628" i="2"/>
  <c r="K628" i="2"/>
  <c r="L627" i="2"/>
  <c r="K627" i="2"/>
  <c r="L626" i="2"/>
  <c r="K626" i="2"/>
  <c r="L625" i="2"/>
  <c r="K625" i="2"/>
  <c r="L624" i="2"/>
  <c r="K624" i="2"/>
  <c r="L623" i="2"/>
  <c r="K623" i="2"/>
  <c r="L622" i="2"/>
  <c r="K622" i="2"/>
  <c r="L621" i="2"/>
  <c r="K621" i="2"/>
  <c r="L620" i="2"/>
  <c r="K620" i="2"/>
  <c r="L619" i="2"/>
  <c r="K619" i="2"/>
  <c r="L618" i="2"/>
  <c r="K618" i="2"/>
  <c r="L617" i="2"/>
  <c r="K617" i="2"/>
  <c r="L616" i="2"/>
  <c r="K616" i="2"/>
  <c r="L615" i="2"/>
  <c r="K615" i="2"/>
  <c r="L614" i="2"/>
  <c r="K614" i="2"/>
  <c r="L613" i="2"/>
  <c r="K613" i="2"/>
  <c r="L612" i="2"/>
  <c r="K612" i="2"/>
  <c r="L611" i="2"/>
  <c r="K611" i="2"/>
  <c r="L610" i="2"/>
  <c r="K610" i="2"/>
  <c r="L609" i="2"/>
  <c r="K609" i="2"/>
  <c r="L608" i="2"/>
  <c r="K608" i="2"/>
  <c r="L607" i="2"/>
  <c r="K607" i="2"/>
  <c r="L606" i="2"/>
  <c r="K606" i="2"/>
  <c r="L605" i="2"/>
  <c r="K605" i="2"/>
  <c r="L604" i="2"/>
  <c r="K604" i="2"/>
  <c r="L603" i="2"/>
  <c r="K603" i="2"/>
  <c r="L602" i="2"/>
  <c r="K602" i="2"/>
  <c r="L601" i="2"/>
  <c r="K601" i="2"/>
  <c r="L600" i="2"/>
  <c r="K600" i="2"/>
  <c r="L599" i="2"/>
  <c r="K599" i="2"/>
  <c r="L598" i="2"/>
  <c r="K598" i="2"/>
  <c r="L597" i="2"/>
  <c r="K597" i="2"/>
  <c r="L596" i="2"/>
  <c r="K596" i="2"/>
  <c r="L595" i="2"/>
  <c r="K595" i="2"/>
  <c r="L594" i="2"/>
  <c r="K594" i="2"/>
  <c r="L593" i="2"/>
  <c r="K593" i="2"/>
  <c r="L592" i="2"/>
  <c r="K592" i="2"/>
  <c r="L591" i="2"/>
  <c r="K591" i="2"/>
  <c r="L590" i="2"/>
  <c r="K590" i="2"/>
  <c r="L589" i="2"/>
  <c r="K589" i="2"/>
  <c r="L588" i="2"/>
  <c r="K588" i="2"/>
  <c r="L587" i="2"/>
  <c r="K587" i="2"/>
  <c r="L586" i="2"/>
  <c r="K586" i="2"/>
  <c r="L585" i="2"/>
  <c r="K585" i="2"/>
  <c r="L584" i="2"/>
  <c r="K584" i="2"/>
  <c r="L583" i="2"/>
  <c r="K583" i="2"/>
  <c r="L582" i="2"/>
  <c r="K582" i="2"/>
  <c r="L581" i="2"/>
  <c r="K581" i="2"/>
  <c r="L580" i="2"/>
  <c r="K580" i="2"/>
  <c r="L579" i="2"/>
  <c r="K579" i="2"/>
  <c r="L578" i="2"/>
  <c r="K578" i="2"/>
  <c r="L577" i="2"/>
  <c r="K577" i="2"/>
  <c r="L576" i="2"/>
  <c r="K576" i="2"/>
  <c r="L575" i="2"/>
  <c r="K575" i="2"/>
  <c r="L574" i="2"/>
  <c r="K574" i="2"/>
  <c r="L573" i="2"/>
  <c r="K573" i="2"/>
  <c r="L572" i="2"/>
  <c r="K572" i="2"/>
  <c r="L571" i="2"/>
  <c r="K571" i="2"/>
  <c r="L570" i="2"/>
  <c r="K570" i="2"/>
  <c r="L569" i="2"/>
  <c r="K569" i="2"/>
  <c r="L568" i="2"/>
  <c r="K568" i="2"/>
  <c r="L567" i="2"/>
  <c r="K567" i="2"/>
  <c r="L566" i="2"/>
  <c r="K566" i="2"/>
  <c r="L565" i="2"/>
  <c r="K565" i="2"/>
  <c r="L564" i="2"/>
  <c r="K564" i="2"/>
  <c r="L563" i="2"/>
  <c r="K563" i="2"/>
  <c r="L562" i="2"/>
  <c r="K562" i="2"/>
  <c r="L561" i="2"/>
  <c r="K561" i="2"/>
  <c r="L560" i="2"/>
  <c r="K560" i="2"/>
  <c r="L559" i="2"/>
  <c r="K559" i="2"/>
  <c r="L558" i="2"/>
  <c r="K558" i="2"/>
  <c r="L557" i="2"/>
  <c r="K557" i="2"/>
  <c r="L556" i="2"/>
  <c r="K556" i="2"/>
  <c r="L555" i="2"/>
  <c r="K555" i="2"/>
  <c r="L554" i="2"/>
  <c r="K554" i="2"/>
  <c r="L553" i="2"/>
  <c r="K553" i="2"/>
  <c r="L552" i="2"/>
  <c r="K552" i="2"/>
  <c r="L551" i="2"/>
  <c r="K551" i="2"/>
  <c r="L550" i="2"/>
  <c r="K550" i="2"/>
  <c r="L549" i="2"/>
  <c r="K549" i="2"/>
  <c r="L548" i="2"/>
  <c r="K548" i="2"/>
  <c r="L547" i="2"/>
  <c r="K547" i="2"/>
  <c r="L546" i="2"/>
  <c r="K546" i="2"/>
  <c r="L545" i="2"/>
  <c r="K545" i="2"/>
  <c r="L544" i="2"/>
  <c r="K544" i="2"/>
  <c r="L543" i="2"/>
  <c r="K543" i="2"/>
  <c r="L542" i="2"/>
  <c r="K542" i="2"/>
  <c r="L541" i="2"/>
  <c r="K541" i="2"/>
  <c r="L540" i="2"/>
  <c r="K540" i="2"/>
  <c r="L539" i="2"/>
  <c r="K539" i="2"/>
  <c r="L538" i="2"/>
  <c r="K538" i="2"/>
  <c r="L537" i="2"/>
  <c r="K537" i="2"/>
  <c r="L536" i="2"/>
  <c r="K536" i="2"/>
  <c r="L535" i="2"/>
  <c r="K535" i="2"/>
  <c r="L534" i="2"/>
  <c r="K534" i="2"/>
  <c r="L533" i="2"/>
  <c r="K533" i="2"/>
  <c r="L532" i="2"/>
  <c r="K532" i="2"/>
  <c r="L531" i="2"/>
  <c r="K531" i="2"/>
  <c r="L530" i="2"/>
  <c r="K530" i="2"/>
  <c r="L529" i="2"/>
  <c r="K529" i="2"/>
  <c r="L528" i="2"/>
  <c r="K528" i="2"/>
  <c r="L527" i="2"/>
  <c r="K527" i="2"/>
  <c r="L526" i="2"/>
  <c r="K526" i="2"/>
  <c r="L525" i="2"/>
  <c r="K525" i="2"/>
  <c r="L524" i="2"/>
  <c r="K524" i="2"/>
  <c r="L523" i="2"/>
  <c r="K523" i="2"/>
  <c r="L522" i="2"/>
  <c r="K522" i="2"/>
  <c r="L521" i="2"/>
  <c r="K521" i="2"/>
  <c r="L520" i="2"/>
  <c r="K520" i="2"/>
  <c r="L519" i="2"/>
  <c r="K519" i="2"/>
  <c r="L518" i="2"/>
  <c r="K518" i="2"/>
  <c r="L517" i="2"/>
  <c r="K517" i="2"/>
  <c r="L516" i="2"/>
  <c r="K516" i="2"/>
  <c r="L515" i="2"/>
  <c r="K515" i="2"/>
  <c r="L514" i="2"/>
  <c r="K514" i="2"/>
  <c r="L513" i="2"/>
  <c r="K513" i="2"/>
  <c r="L512" i="2"/>
  <c r="K512" i="2"/>
  <c r="L511" i="2"/>
  <c r="K511" i="2"/>
  <c r="L510" i="2"/>
  <c r="K510" i="2"/>
  <c r="L509" i="2"/>
  <c r="K509" i="2"/>
  <c r="L508" i="2"/>
  <c r="K508" i="2"/>
  <c r="L507" i="2"/>
  <c r="K507" i="2"/>
  <c r="L506" i="2"/>
  <c r="K506" i="2"/>
  <c r="L505" i="2"/>
  <c r="K505" i="2"/>
  <c r="L504" i="2"/>
  <c r="K504" i="2"/>
  <c r="L503" i="2"/>
  <c r="K503" i="2"/>
  <c r="L502" i="2"/>
  <c r="K502" i="2"/>
  <c r="L501" i="2"/>
  <c r="K501" i="2"/>
  <c r="L500" i="2"/>
  <c r="K500" i="2"/>
  <c r="L499" i="2"/>
  <c r="K499" i="2"/>
  <c r="L498" i="2"/>
  <c r="K498" i="2"/>
  <c r="L497" i="2"/>
  <c r="K497" i="2"/>
  <c r="L496" i="2"/>
  <c r="K496" i="2"/>
  <c r="L495" i="2"/>
  <c r="K495" i="2"/>
  <c r="L494" i="2"/>
  <c r="K494" i="2"/>
  <c r="L493" i="2"/>
  <c r="K493" i="2"/>
  <c r="L492" i="2"/>
  <c r="K492" i="2"/>
  <c r="L491" i="2"/>
  <c r="K491" i="2"/>
  <c r="L490" i="2"/>
  <c r="K490" i="2"/>
  <c r="L489" i="2"/>
  <c r="K489" i="2"/>
  <c r="L488" i="2"/>
  <c r="K488" i="2"/>
  <c r="L487" i="2"/>
  <c r="K487" i="2"/>
  <c r="L486" i="2"/>
  <c r="K486" i="2"/>
  <c r="L485" i="2"/>
  <c r="K485" i="2"/>
  <c r="L484" i="2"/>
  <c r="K484" i="2"/>
  <c r="L483" i="2"/>
  <c r="K483" i="2"/>
  <c r="L482" i="2"/>
  <c r="K482" i="2"/>
  <c r="L481" i="2"/>
  <c r="K481" i="2"/>
  <c r="L480" i="2"/>
  <c r="K480" i="2"/>
  <c r="L479" i="2"/>
  <c r="K479" i="2"/>
  <c r="L478" i="2"/>
  <c r="K478" i="2"/>
  <c r="L477" i="2"/>
  <c r="K477" i="2"/>
  <c r="L476" i="2"/>
  <c r="K476" i="2"/>
  <c r="L475" i="2"/>
  <c r="K475" i="2"/>
  <c r="L474" i="2"/>
  <c r="K474" i="2"/>
  <c r="L473" i="2"/>
  <c r="K473" i="2"/>
  <c r="L472" i="2"/>
  <c r="K472" i="2"/>
  <c r="L471" i="2"/>
  <c r="K471" i="2"/>
  <c r="L470" i="2"/>
  <c r="K470" i="2"/>
  <c r="L469" i="2"/>
  <c r="K469" i="2"/>
  <c r="L468" i="2"/>
  <c r="K468" i="2"/>
  <c r="L467" i="2"/>
  <c r="K467" i="2"/>
  <c r="L466" i="2"/>
  <c r="K466" i="2"/>
  <c r="L465" i="2"/>
  <c r="K465" i="2"/>
  <c r="L464" i="2"/>
  <c r="K464" i="2"/>
  <c r="L463" i="2"/>
  <c r="K463" i="2"/>
  <c r="L462" i="2"/>
  <c r="K462" i="2"/>
  <c r="L461" i="2"/>
  <c r="K461" i="2"/>
  <c r="L460" i="2"/>
  <c r="K460" i="2"/>
  <c r="L459" i="2"/>
  <c r="K459" i="2"/>
  <c r="L458" i="2"/>
  <c r="K458" i="2"/>
  <c r="L457" i="2"/>
  <c r="K457" i="2"/>
  <c r="L456" i="2"/>
  <c r="K456" i="2"/>
  <c r="L455" i="2"/>
  <c r="K455" i="2"/>
  <c r="L454" i="2"/>
  <c r="K454" i="2"/>
  <c r="L453" i="2"/>
  <c r="K453" i="2"/>
  <c r="L452" i="2"/>
  <c r="K452" i="2"/>
  <c r="L451" i="2"/>
  <c r="K451" i="2"/>
  <c r="L450" i="2"/>
  <c r="K450" i="2"/>
  <c r="L449" i="2"/>
  <c r="K449" i="2"/>
  <c r="L448" i="2"/>
  <c r="K448" i="2"/>
  <c r="L447" i="2"/>
  <c r="K447" i="2"/>
  <c r="L446" i="2"/>
  <c r="K446" i="2"/>
  <c r="L445" i="2"/>
  <c r="K445" i="2"/>
  <c r="L444" i="2"/>
  <c r="K444" i="2"/>
  <c r="L443" i="2"/>
  <c r="K443" i="2"/>
  <c r="L442" i="2"/>
  <c r="K442" i="2"/>
  <c r="L441" i="2"/>
  <c r="K441" i="2"/>
  <c r="L440" i="2"/>
  <c r="K440" i="2"/>
  <c r="L439" i="2"/>
  <c r="K439" i="2"/>
  <c r="L438" i="2"/>
  <c r="K438" i="2"/>
  <c r="L437" i="2"/>
  <c r="K437" i="2"/>
  <c r="L436" i="2"/>
  <c r="K436" i="2"/>
  <c r="L435" i="2"/>
  <c r="K435" i="2"/>
  <c r="L434" i="2"/>
  <c r="K434" i="2"/>
  <c r="L433" i="2"/>
  <c r="K433" i="2"/>
  <c r="L432" i="2"/>
  <c r="K432" i="2"/>
  <c r="L431" i="2"/>
  <c r="K431" i="2"/>
  <c r="L430" i="2"/>
  <c r="K430" i="2"/>
  <c r="L429" i="2"/>
  <c r="K429" i="2"/>
  <c r="L428" i="2"/>
  <c r="K428" i="2"/>
  <c r="L427" i="2"/>
  <c r="K427" i="2"/>
  <c r="L426" i="2"/>
  <c r="K426" i="2"/>
  <c r="L425" i="2"/>
  <c r="K425" i="2"/>
  <c r="L424" i="2"/>
  <c r="K424" i="2"/>
  <c r="L423" i="2"/>
  <c r="K423" i="2"/>
  <c r="L422" i="2"/>
  <c r="K422" i="2"/>
  <c r="L421" i="2"/>
  <c r="K421" i="2"/>
  <c r="L420" i="2"/>
  <c r="K420" i="2"/>
  <c r="L419" i="2"/>
  <c r="K419" i="2"/>
  <c r="L418" i="2"/>
  <c r="K418" i="2"/>
  <c r="L417" i="2"/>
  <c r="K417" i="2"/>
  <c r="L416" i="2"/>
  <c r="K416" i="2"/>
  <c r="L415" i="2"/>
  <c r="K415" i="2"/>
  <c r="L414" i="2"/>
  <c r="K414" i="2"/>
  <c r="L413" i="2"/>
  <c r="K413" i="2"/>
  <c r="L412" i="2"/>
  <c r="K412" i="2"/>
  <c r="L411" i="2"/>
  <c r="K411" i="2"/>
  <c r="L410" i="2"/>
  <c r="K410" i="2"/>
  <c r="L409" i="2"/>
  <c r="K409" i="2"/>
  <c r="L408" i="2"/>
  <c r="K408" i="2"/>
  <c r="L407" i="2"/>
  <c r="K407" i="2"/>
  <c r="L406" i="2"/>
  <c r="K406" i="2"/>
  <c r="L405" i="2"/>
  <c r="K405" i="2"/>
  <c r="L404" i="2"/>
  <c r="K404" i="2"/>
  <c r="L403" i="2"/>
  <c r="K403" i="2"/>
  <c r="L402" i="2"/>
  <c r="K402" i="2"/>
  <c r="L401" i="2"/>
  <c r="K401" i="2"/>
  <c r="L400" i="2"/>
  <c r="K400" i="2"/>
  <c r="L399" i="2"/>
  <c r="K399" i="2"/>
  <c r="L398" i="2"/>
  <c r="K398" i="2"/>
  <c r="L397" i="2"/>
  <c r="K397" i="2"/>
  <c r="L396" i="2"/>
  <c r="K396" i="2"/>
  <c r="L395" i="2"/>
  <c r="K395" i="2"/>
  <c r="L394" i="2"/>
  <c r="K394" i="2"/>
  <c r="L393" i="2"/>
  <c r="K393" i="2"/>
  <c r="L392" i="2"/>
  <c r="K392" i="2"/>
  <c r="L391" i="2"/>
  <c r="K391" i="2"/>
  <c r="L390" i="2"/>
  <c r="K390" i="2"/>
  <c r="L389" i="2"/>
  <c r="K389" i="2"/>
  <c r="L388" i="2"/>
  <c r="K388" i="2"/>
  <c r="L387" i="2"/>
  <c r="K387" i="2"/>
  <c r="L386" i="2"/>
  <c r="K386" i="2"/>
  <c r="L385" i="2"/>
  <c r="K385" i="2"/>
  <c r="L384" i="2"/>
  <c r="K384" i="2"/>
  <c r="L383" i="2"/>
  <c r="K383" i="2"/>
  <c r="L382" i="2"/>
  <c r="K382" i="2"/>
  <c r="L381" i="2"/>
  <c r="K381" i="2"/>
  <c r="L380" i="2"/>
  <c r="K380" i="2"/>
  <c r="L379" i="2"/>
  <c r="K379" i="2"/>
  <c r="L378" i="2"/>
  <c r="K378" i="2"/>
  <c r="L377" i="2"/>
  <c r="K377" i="2"/>
  <c r="L376" i="2"/>
  <c r="K376" i="2"/>
  <c r="L375" i="2"/>
  <c r="K375" i="2"/>
  <c r="L374" i="2"/>
  <c r="K374" i="2"/>
  <c r="L373" i="2"/>
  <c r="K373" i="2"/>
  <c r="L372" i="2"/>
  <c r="K372" i="2"/>
  <c r="L371" i="2"/>
  <c r="K371" i="2"/>
  <c r="L370" i="2"/>
  <c r="K370" i="2"/>
  <c r="L369" i="2"/>
  <c r="K369" i="2"/>
  <c r="L368" i="2"/>
  <c r="K368" i="2"/>
  <c r="L367" i="2"/>
  <c r="K367" i="2"/>
  <c r="L366" i="2"/>
  <c r="K366" i="2"/>
  <c r="L365" i="2"/>
  <c r="K365" i="2"/>
  <c r="L364" i="2"/>
  <c r="K364" i="2"/>
  <c r="L363" i="2"/>
  <c r="K363" i="2"/>
  <c r="L362" i="2"/>
  <c r="K362" i="2"/>
  <c r="L361" i="2"/>
  <c r="K361" i="2"/>
  <c r="L360" i="2"/>
  <c r="K360" i="2"/>
  <c r="L359" i="2"/>
  <c r="K359" i="2"/>
  <c r="L358" i="2"/>
  <c r="K358" i="2"/>
  <c r="L357" i="2"/>
  <c r="K357" i="2"/>
  <c r="L356" i="2"/>
  <c r="K356" i="2"/>
  <c r="L355" i="2"/>
  <c r="K355" i="2"/>
  <c r="L354" i="2"/>
  <c r="K354" i="2"/>
  <c r="L353" i="2"/>
  <c r="K353" i="2"/>
  <c r="L352" i="2"/>
  <c r="K352" i="2"/>
  <c r="L351" i="2"/>
  <c r="K351" i="2"/>
  <c r="L350" i="2"/>
  <c r="K350" i="2"/>
  <c r="L349" i="2"/>
  <c r="K349" i="2"/>
  <c r="L348" i="2"/>
  <c r="K348" i="2"/>
  <c r="L347" i="2"/>
  <c r="K347" i="2"/>
  <c r="L346" i="2"/>
  <c r="K346" i="2"/>
  <c r="L345" i="2"/>
  <c r="K345" i="2"/>
  <c r="L344" i="2"/>
  <c r="K344" i="2"/>
  <c r="L343" i="2"/>
  <c r="K343" i="2"/>
  <c r="L342" i="2"/>
  <c r="K342" i="2"/>
  <c r="L341" i="2"/>
  <c r="K341" i="2"/>
  <c r="L340" i="2"/>
  <c r="K340" i="2"/>
  <c r="L339" i="2"/>
  <c r="K339" i="2"/>
  <c r="L338" i="2"/>
  <c r="K338" i="2"/>
  <c r="L337" i="2"/>
  <c r="K337" i="2"/>
  <c r="L336" i="2"/>
  <c r="K336" i="2"/>
  <c r="L335" i="2"/>
  <c r="K335" i="2"/>
  <c r="L334" i="2"/>
  <c r="K334" i="2"/>
  <c r="L333" i="2"/>
  <c r="K333" i="2"/>
  <c r="L332" i="2"/>
  <c r="K332" i="2"/>
  <c r="L331" i="2"/>
  <c r="K331" i="2"/>
  <c r="L330" i="2"/>
  <c r="K330" i="2"/>
  <c r="L329" i="2"/>
  <c r="K329" i="2"/>
  <c r="L328" i="2"/>
  <c r="K328" i="2"/>
  <c r="L327" i="2"/>
  <c r="K327" i="2"/>
  <c r="L326" i="2"/>
  <c r="K326" i="2"/>
  <c r="L325" i="2"/>
  <c r="K325" i="2"/>
  <c r="L324" i="2"/>
  <c r="K324" i="2"/>
  <c r="L323" i="2"/>
  <c r="K323" i="2"/>
  <c r="L322" i="2"/>
  <c r="K322" i="2"/>
  <c r="L321" i="2"/>
  <c r="K321" i="2"/>
  <c r="L320" i="2"/>
  <c r="K320" i="2"/>
  <c r="L319" i="2"/>
  <c r="K319" i="2"/>
  <c r="L318" i="2"/>
  <c r="K318" i="2"/>
  <c r="L317" i="2"/>
  <c r="K317" i="2"/>
  <c r="L316" i="2"/>
  <c r="K316" i="2"/>
  <c r="L315" i="2"/>
  <c r="K315" i="2"/>
  <c r="L314" i="2"/>
  <c r="K314" i="2"/>
  <c r="L313" i="2"/>
  <c r="K313" i="2"/>
  <c r="L312" i="2"/>
  <c r="K312" i="2"/>
  <c r="L311" i="2"/>
  <c r="K311" i="2"/>
  <c r="L310" i="2"/>
  <c r="K310" i="2"/>
  <c r="L309" i="2"/>
  <c r="K309" i="2"/>
  <c r="L308" i="2"/>
  <c r="K308" i="2"/>
  <c r="L307" i="2"/>
  <c r="K307" i="2"/>
  <c r="L306" i="2"/>
  <c r="K306" i="2"/>
  <c r="L305" i="2"/>
  <c r="K305" i="2"/>
  <c r="L304" i="2"/>
  <c r="K304" i="2"/>
  <c r="L303" i="2"/>
  <c r="K303" i="2"/>
  <c r="L302" i="2"/>
  <c r="K302" i="2"/>
  <c r="L301" i="2"/>
  <c r="K301" i="2"/>
  <c r="L300" i="2"/>
  <c r="K300" i="2"/>
  <c r="L299" i="2"/>
  <c r="K299" i="2"/>
  <c r="L298" i="2"/>
  <c r="K298" i="2"/>
  <c r="L297" i="2"/>
  <c r="K297" i="2"/>
  <c r="L296" i="2"/>
  <c r="K296" i="2"/>
  <c r="L295" i="2"/>
  <c r="K295" i="2"/>
  <c r="L294" i="2"/>
  <c r="K294" i="2"/>
  <c r="L293" i="2"/>
  <c r="K293" i="2"/>
  <c r="L292" i="2"/>
  <c r="K292" i="2"/>
  <c r="L291" i="2"/>
  <c r="K291" i="2"/>
  <c r="L290" i="2"/>
  <c r="K290" i="2"/>
  <c r="L289" i="2"/>
  <c r="K289" i="2"/>
  <c r="L288" i="2"/>
  <c r="K288" i="2"/>
  <c r="L287" i="2"/>
  <c r="K287" i="2"/>
  <c r="L286" i="2"/>
  <c r="K286" i="2"/>
  <c r="L285" i="2"/>
  <c r="K285" i="2"/>
  <c r="L284" i="2"/>
  <c r="K284" i="2"/>
  <c r="L283" i="2"/>
  <c r="K283" i="2"/>
  <c r="L282" i="2"/>
  <c r="K282" i="2"/>
  <c r="L281" i="2"/>
  <c r="K281" i="2"/>
  <c r="L280" i="2"/>
  <c r="K280" i="2"/>
  <c r="L279" i="2"/>
  <c r="K279" i="2"/>
  <c r="L278" i="2"/>
  <c r="K278" i="2"/>
  <c r="L277" i="2"/>
  <c r="K277" i="2"/>
  <c r="L276" i="2"/>
  <c r="K276" i="2"/>
  <c r="L275" i="2"/>
  <c r="K275" i="2"/>
  <c r="L274" i="2"/>
  <c r="K274" i="2"/>
  <c r="L273" i="2"/>
  <c r="K273" i="2"/>
  <c r="L272" i="2"/>
  <c r="K272" i="2"/>
  <c r="L271" i="2"/>
  <c r="K271" i="2"/>
  <c r="L270" i="2"/>
  <c r="K270" i="2"/>
  <c r="L269" i="2"/>
  <c r="K269" i="2"/>
  <c r="L268" i="2"/>
  <c r="K268" i="2"/>
  <c r="L267" i="2"/>
  <c r="K267" i="2"/>
  <c r="L266" i="2"/>
  <c r="K266" i="2"/>
  <c r="L265" i="2"/>
  <c r="K265" i="2"/>
  <c r="L264" i="2"/>
  <c r="K264" i="2"/>
  <c r="L263" i="2"/>
  <c r="K263" i="2"/>
  <c r="L262" i="2"/>
  <c r="K262" i="2"/>
  <c r="L261" i="2"/>
  <c r="K261" i="2"/>
  <c r="L260" i="2"/>
  <c r="K260" i="2"/>
  <c r="L259" i="2"/>
  <c r="K259" i="2"/>
  <c r="L258" i="2"/>
  <c r="K258" i="2"/>
  <c r="L257" i="2"/>
  <c r="K257" i="2"/>
  <c r="L256" i="2"/>
  <c r="K256" i="2"/>
  <c r="L255" i="2"/>
  <c r="K255" i="2"/>
  <c r="L254" i="2"/>
  <c r="K254" i="2"/>
  <c r="L253" i="2"/>
  <c r="K253" i="2"/>
  <c r="L252" i="2"/>
  <c r="K252" i="2"/>
  <c r="L251" i="2"/>
  <c r="K251" i="2"/>
  <c r="L250" i="2"/>
  <c r="K250" i="2"/>
  <c r="L249" i="2"/>
  <c r="K249" i="2"/>
  <c r="L248" i="2"/>
  <c r="K248" i="2"/>
  <c r="L247" i="2"/>
  <c r="K247" i="2"/>
  <c r="L246" i="2"/>
  <c r="K246" i="2"/>
  <c r="L245" i="2"/>
  <c r="K245" i="2"/>
  <c r="L244" i="2"/>
  <c r="K244" i="2"/>
  <c r="L243" i="2"/>
  <c r="K243" i="2"/>
  <c r="L242" i="2"/>
  <c r="K242" i="2"/>
  <c r="L241" i="2"/>
  <c r="K241" i="2"/>
  <c r="L240" i="2"/>
  <c r="K240" i="2"/>
  <c r="L239" i="2"/>
  <c r="K239" i="2"/>
  <c r="L238" i="2"/>
  <c r="K238" i="2"/>
  <c r="L237" i="2"/>
  <c r="K237" i="2"/>
  <c r="L236" i="2"/>
  <c r="K236" i="2"/>
  <c r="L235" i="2"/>
  <c r="K235" i="2"/>
  <c r="L234" i="2"/>
  <c r="K234" i="2"/>
  <c r="L233" i="2"/>
  <c r="K233" i="2"/>
  <c r="L232" i="2"/>
  <c r="K232" i="2"/>
  <c r="L231" i="2"/>
  <c r="K231" i="2"/>
  <c r="L230" i="2"/>
  <c r="K230" i="2"/>
  <c r="L229" i="2"/>
  <c r="K229" i="2"/>
  <c r="L228" i="2"/>
  <c r="K228" i="2"/>
  <c r="L227" i="2"/>
  <c r="K227" i="2"/>
  <c r="L226" i="2"/>
  <c r="K226" i="2"/>
  <c r="L225" i="2"/>
  <c r="K225" i="2"/>
  <c r="L224" i="2"/>
  <c r="K224" i="2"/>
  <c r="L223" i="2"/>
  <c r="K223" i="2"/>
  <c r="L222" i="2"/>
  <c r="K222" i="2"/>
  <c r="L221" i="2"/>
  <c r="K221" i="2"/>
  <c r="L220" i="2"/>
  <c r="K220" i="2"/>
  <c r="L219" i="2"/>
  <c r="K219" i="2"/>
  <c r="L218" i="2"/>
  <c r="K218" i="2"/>
  <c r="L217" i="2"/>
  <c r="K217" i="2"/>
  <c r="L216" i="2"/>
  <c r="K216" i="2"/>
  <c r="L215" i="2"/>
  <c r="K215" i="2"/>
  <c r="L214" i="2"/>
  <c r="K214" i="2"/>
  <c r="L213" i="2"/>
  <c r="K213" i="2"/>
  <c r="L212" i="2"/>
  <c r="K212" i="2"/>
  <c r="L211" i="2"/>
  <c r="K211" i="2"/>
  <c r="L210" i="2"/>
  <c r="K210" i="2"/>
  <c r="L209" i="2"/>
  <c r="K209" i="2"/>
  <c r="L208" i="2"/>
  <c r="K208" i="2"/>
  <c r="L207" i="2"/>
  <c r="K207" i="2"/>
  <c r="L206" i="2"/>
  <c r="K206" i="2"/>
  <c r="L205" i="2"/>
  <c r="K205" i="2"/>
  <c r="L204" i="2"/>
  <c r="K204" i="2"/>
  <c r="L203" i="2"/>
  <c r="K203" i="2"/>
  <c r="L202" i="2"/>
  <c r="K202" i="2"/>
  <c r="L201" i="2"/>
  <c r="K201" i="2"/>
  <c r="L200" i="2"/>
  <c r="K200" i="2"/>
  <c r="L199" i="2"/>
  <c r="K199" i="2"/>
  <c r="L198" i="2"/>
  <c r="K198" i="2"/>
  <c r="L197" i="2"/>
  <c r="K197" i="2"/>
  <c r="L196" i="2"/>
  <c r="K196" i="2"/>
  <c r="L195" i="2"/>
  <c r="K195" i="2"/>
  <c r="L194" i="2"/>
  <c r="K194" i="2"/>
  <c r="L193" i="2"/>
  <c r="K193" i="2"/>
  <c r="L192" i="2"/>
  <c r="K192" i="2"/>
  <c r="L191" i="2"/>
  <c r="K191" i="2"/>
  <c r="L190" i="2"/>
  <c r="K190" i="2"/>
  <c r="L189" i="2"/>
  <c r="K189" i="2"/>
  <c r="L188" i="2"/>
  <c r="K188" i="2"/>
  <c r="L187" i="2"/>
  <c r="K187" i="2"/>
  <c r="L186" i="2"/>
  <c r="K186" i="2"/>
  <c r="L185" i="2"/>
  <c r="K185" i="2"/>
  <c r="L184" i="2"/>
  <c r="K184" i="2"/>
  <c r="L183" i="2"/>
  <c r="K183" i="2"/>
  <c r="L182" i="2"/>
  <c r="K182" i="2"/>
  <c r="L181" i="2"/>
  <c r="K181" i="2"/>
  <c r="L180" i="2"/>
  <c r="K180" i="2"/>
  <c r="L179" i="2"/>
  <c r="K179" i="2"/>
  <c r="L178" i="2"/>
  <c r="K178" i="2"/>
  <c r="L177" i="2"/>
  <c r="K177" i="2"/>
  <c r="L176" i="2"/>
  <c r="K176" i="2"/>
  <c r="L175" i="2"/>
  <c r="K175" i="2"/>
  <c r="L174" i="2"/>
  <c r="K174" i="2"/>
  <c r="L173" i="2"/>
  <c r="K173" i="2"/>
  <c r="L172" i="2"/>
  <c r="K172" i="2"/>
  <c r="L171" i="2"/>
  <c r="K171" i="2"/>
  <c r="L170" i="2"/>
  <c r="K170" i="2"/>
  <c r="L169" i="2"/>
  <c r="K169" i="2"/>
  <c r="L168" i="2"/>
  <c r="K168" i="2"/>
  <c r="L167" i="2"/>
  <c r="K167" i="2"/>
  <c r="L166" i="2"/>
  <c r="K166" i="2"/>
  <c r="L165" i="2"/>
  <c r="K165" i="2"/>
  <c r="L164" i="2"/>
  <c r="K164" i="2"/>
  <c r="L163" i="2"/>
  <c r="K163" i="2"/>
  <c r="L162" i="2"/>
  <c r="K162" i="2"/>
  <c r="L161" i="2"/>
  <c r="K161" i="2"/>
  <c r="L160" i="2"/>
  <c r="K160" i="2"/>
  <c r="L159" i="2"/>
  <c r="K159" i="2"/>
  <c r="L158" i="2"/>
  <c r="K158" i="2"/>
  <c r="L157" i="2"/>
  <c r="K157" i="2"/>
  <c r="L156" i="2"/>
  <c r="K156" i="2"/>
  <c r="L155" i="2"/>
  <c r="K155" i="2"/>
  <c r="L154" i="2"/>
  <c r="K154" i="2"/>
  <c r="L153" i="2"/>
  <c r="K153" i="2"/>
  <c r="L152" i="2"/>
  <c r="K152" i="2"/>
  <c r="L151" i="2"/>
  <c r="K151" i="2"/>
  <c r="L150" i="2"/>
  <c r="K150" i="2"/>
  <c r="L149" i="2"/>
  <c r="K149" i="2"/>
  <c r="L148" i="2"/>
  <c r="K148" i="2"/>
  <c r="L147" i="2"/>
  <c r="K147" i="2"/>
  <c r="L146" i="2"/>
  <c r="K146" i="2"/>
  <c r="L145" i="2"/>
  <c r="K145" i="2"/>
  <c r="L144" i="2"/>
  <c r="K144" i="2"/>
  <c r="L143" i="2"/>
  <c r="K143" i="2"/>
  <c r="L142" i="2"/>
  <c r="K142" i="2"/>
  <c r="L141" i="2"/>
  <c r="K141" i="2"/>
  <c r="L140" i="2"/>
  <c r="K140" i="2"/>
  <c r="L139" i="2"/>
  <c r="K139" i="2"/>
  <c r="L138" i="2"/>
  <c r="K138" i="2"/>
  <c r="L137" i="2"/>
  <c r="K137" i="2"/>
  <c r="L136" i="2"/>
  <c r="K136" i="2"/>
  <c r="L135" i="2"/>
  <c r="K135" i="2"/>
  <c r="L134" i="2"/>
  <c r="K134" i="2"/>
  <c r="L133" i="2"/>
  <c r="K133" i="2"/>
  <c r="L132" i="2"/>
  <c r="K132" i="2"/>
  <c r="L131" i="2"/>
  <c r="K131" i="2"/>
  <c r="L130" i="2"/>
  <c r="K130" i="2"/>
  <c r="L129" i="2"/>
  <c r="K129" i="2"/>
  <c r="L128" i="2"/>
  <c r="K128" i="2"/>
  <c r="L127" i="2"/>
  <c r="K127" i="2"/>
  <c r="L126" i="2"/>
  <c r="K126" i="2"/>
  <c r="L125" i="2"/>
  <c r="K125" i="2"/>
  <c r="L124" i="2"/>
  <c r="K124" i="2"/>
  <c r="L123" i="2"/>
  <c r="K123" i="2"/>
  <c r="L122" i="2"/>
  <c r="K122" i="2"/>
  <c r="L121" i="2"/>
  <c r="K121" i="2"/>
  <c r="L120" i="2"/>
  <c r="K120" i="2"/>
  <c r="L119" i="2"/>
  <c r="K119" i="2"/>
  <c r="L118" i="2"/>
  <c r="K118" i="2"/>
  <c r="L117" i="2"/>
  <c r="K117" i="2"/>
  <c r="L116" i="2"/>
  <c r="K116" i="2"/>
  <c r="L115" i="2"/>
  <c r="K115" i="2"/>
  <c r="L114" i="2"/>
  <c r="K114" i="2"/>
  <c r="L113" i="2"/>
  <c r="K113" i="2"/>
  <c r="L112" i="2"/>
  <c r="K112" i="2"/>
  <c r="L111" i="2"/>
  <c r="K111" i="2"/>
  <c r="L110" i="2"/>
  <c r="K110" i="2"/>
  <c r="L109" i="2"/>
  <c r="K109" i="2"/>
  <c r="L108" i="2"/>
  <c r="K108" i="2"/>
  <c r="L107" i="2"/>
  <c r="K107" i="2"/>
  <c r="L106" i="2"/>
  <c r="K106" i="2"/>
  <c r="L105" i="2"/>
  <c r="K105" i="2"/>
  <c r="L104" i="2"/>
  <c r="K104" i="2"/>
  <c r="L103" i="2"/>
  <c r="K103" i="2"/>
  <c r="L102" i="2"/>
  <c r="K102" i="2"/>
  <c r="L101" i="2"/>
  <c r="K101" i="2"/>
  <c r="L100" i="2"/>
  <c r="K100" i="2"/>
  <c r="L99" i="2"/>
  <c r="K99" i="2"/>
  <c r="L98" i="2"/>
  <c r="K98" i="2"/>
  <c r="L97" i="2"/>
  <c r="K97" i="2"/>
  <c r="L96" i="2"/>
  <c r="K96" i="2"/>
  <c r="L95" i="2"/>
  <c r="K95" i="2"/>
  <c r="L94" i="2"/>
  <c r="K94" i="2"/>
  <c r="L93" i="2"/>
  <c r="K93" i="2"/>
  <c r="L92" i="2"/>
  <c r="K92" i="2"/>
  <c r="L91" i="2"/>
  <c r="K91" i="2"/>
  <c r="L90" i="2"/>
  <c r="K90" i="2"/>
  <c r="L89" i="2"/>
  <c r="K89" i="2"/>
  <c r="L88" i="2"/>
  <c r="K88" i="2"/>
  <c r="L87" i="2"/>
  <c r="K87" i="2"/>
  <c r="L86" i="2"/>
  <c r="K86" i="2"/>
  <c r="L85" i="2"/>
  <c r="K85" i="2"/>
  <c r="L84" i="2"/>
  <c r="K84" i="2"/>
  <c r="L83" i="2"/>
  <c r="K83" i="2"/>
  <c r="L82" i="2"/>
  <c r="K82" i="2"/>
  <c r="L81" i="2"/>
  <c r="K81" i="2"/>
  <c r="L80" i="2"/>
  <c r="K80" i="2"/>
  <c r="L79" i="2"/>
  <c r="K79" i="2"/>
  <c r="L78" i="2"/>
  <c r="K78" i="2"/>
  <c r="L77" i="2"/>
  <c r="K77" i="2"/>
  <c r="L76" i="2"/>
  <c r="K76" i="2"/>
  <c r="L75" i="2"/>
  <c r="K75" i="2"/>
  <c r="L74" i="2"/>
  <c r="K74" i="2"/>
  <c r="L73" i="2"/>
  <c r="K73" i="2"/>
  <c r="L72" i="2"/>
  <c r="K72" i="2"/>
  <c r="L71" i="2"/>
  <c r="K71" i="2"/>
  <c r="L70" i="2"/>
  <c r="K70" i="2"/>
  <c r="K69" i="2"/>
  <c r="L68" i="2"/>
  <c r="K68" i="2"/>
  <c r="L67" i="2"/>
  <c r="K67" i="2"/>
  <c r="L66" i="2"/>
  <c r="K66" i="2"/>
  <c r="L65" i="2"/>
  <c r="K65" i="2"/>
  <c r="L64" i="2"/>
  <c r="K64" i="2"/>
  <c r="L63" i="2"/>
  <c r="K63" i="2"/>
  <c r="L62" i="2"/>
  <c r="K62" i="2"/>
  <c r="L61" i="2"/>
  <c r="K61" i="2"/>
  <c r="L60" i="2"/>
  <c r="K60" i="2"/>
  <c r="L59" i="2"/>
  <c r="K59" i="2"/>
  <c r="L58" i="2"/>
  <c r="K58" i="2"/>
  <c r="L57" i="2"/>
  <c r="K57" i="2"/>
  <c r="L56" i="2"/>
  <c r="K56" i="2"/>
  <c r="L55" i="2"/>
  <c r="K55" i="2"/>
  <c r="L54" i="2"/>
  <c r="K54" i="2"/>
  <c r="K53" i="2"/>
  <c r="L52" i="2"/>
  <c r="K52" i="2"/>
  <c r="L51" i="2"/>
  <c r="K51" i="2"/>
  <c r="L50" i="2"/>
  <c r="K50" i="2"/>
  <c r="L49" i="2"/>
  <c r="K49" i="2"/>
  <c r="L48" i="2"/>
  <c r="K48" i="2"/>
  <c r="L47" i="2"/>
  <c r="K47" i="2"/>
  <c r="L46" i="2"/>
  <c r="K46" i="2"/>
  <c r="L45" i="2"/>
  <c r="K45" i="2"/>
  <c r="L44" i="2"/>
  <c r="K44" i="2"/>
  <c r="L43" i="2"/>
  <c r="K43" i="2"/>
  <c r="L42" i="2"/>
  <c r="K42" i="2"/>
  <c r="L41" i="2"/>
  <c r="K41" i="2"/>
  <c r="L40" i="2"/>
  <c r="K40" i="2"/>
  <c r="L39" i="2"/>
  <c r="K39" i="2"/>
  <c r="L38" i="2"/>
  <c r="K38" i="2"/>
  <c r="L37" i="2"/>
  <c r="K37" i="2"/>
  <c r="L36" i="2"/>
  <c r="K36" i="2"/>
  <c r="L35" i="2"/>
  <c r="K35" i="2"/>
  <c r="L34" i="2"/>
  <c r="K34" i="2"/>
  <c r="L33" i="2"/>
  <c r="K33" i="2"/>
  <c r="L32" i="2"/>
  <c r="K32" i="2"/>
  <c r="L31" i="2"/>
  <c r="K31" i="2"/>
  <c r="L30" i="2"/>
  <c r="K30" i="2"/>
  <c r="L29" i="2"/>
  <c r="K29" i="2"/>
  <c r="L28" i="2"/>
  <c r="K28" i="2"/>
  <c r="L27" i="2"/>
  <c r="K27" i="2"/>
  <c r="L26" i="2"/>
  <c r="K26" i="2"/>
  <c r="L25" i="2"/>
  <c r="K25" i="2"/>
  <c r="L24" i="2"/>
  <c r="K24" i="2"/>
  <c r="L23" i="2"/>
  <c r="K23" i="2"/>
  <c r="L22" i="2"/>
  <c r="K22" i="2"/>
  <c r="L21" i="2"/>
  <c r="K21" i="2"/>
  <c r="L20" i="2"/>
  <c r="K20" i="2"/>
  <c r="L19" i="2"/>
  <c r="K19" i="2"/>
  <c r="L18" i="2"/>
  <c r="K18" i="2"/>
  <c r="L17" i="2"/>
  <c r="K17" i="2"/>
  <c r="L16" i="2"/>
  <c r="K16" i="2"/>
  <c r="L15" i="2"/>
  <c r="K15" i="2"/>
  <c r="L14" i="2"/>
  <c r="K14" i="2"/>
  <c r="L13" i="2"/>
  <c r="K13" i="2"/>
  <c r="L12" i="2"/>
  <c r="K12" i="2"/>
  <c r="L11" i="2"/>
  <c r="K11" i="2"/>
  <c r="L10" i="2"/>
  <c r="K10" i="2"/>
  <c r="L9" i="2"/>
  <c r="K9" i="2"/>
  <c r="L8" i="2"/>
  <c r="K8" i="2"/>
  <c r="L7" i="2"/>
  <c r="K7" i="2"/>
  <c r="L6" i="2"/>
  <c r="K6" i="2"/>
  <c r="L5" i="2"/>
  <c r="K5" i="2"/>
  <c r="L4" i="2"/>
  <c r="K4" i="2"/>
  <c r="L3" i="2"/>
  <c r="K3" i="2"/>
  <c r="L2" i="2"/>
  <c r="M2" i="2" s="1"/>
  <c r="H1628" i="2"/>
  <c r="H1624" i="2"/>
  <c r="H1290" i="2"/>
  <c r="H994" i="2"/>
  <c r="H920" i="2"/>
  <c r="H848" i="2"/>
  <c r="H820" i="2"/>
  <c r="H804" i="2"/>
  <c r="H752" i="2"/>
  <c r="H710" i="2"/>
  <c r="H706" i="2"/>
  <c r="H668" i="2"/>
  <c r="H624" i="2"/>
  <c r="H588" i="2"/>
  <c r="H536" i="2"/>
  <c r="H456" i="2"/>
  <c r="H412" i="2"/>
  <c r="H392" i="2"/>
  <c r="H368" i="2"/>
  <c r="H330" i="2"/>
  <c r="H224" i="2"/>
  <c r="H164" i="2"/>
  <c r="H104" i="2"/>
  <c r="H100" i="2"/>
  <c r="H82" i="2"/>
  <c r="H76" i="2"/>
  <c r="H28" i="2"/>
  <c r="H12" i="2"/>
  <c r="A3" i="2"/>
  <c r="C3" i="2"/>
  <c r="H3" i="2" s="1"/>
  <c r="E3" i="2"/>
  <c r="F3" i="2"/>
  <c r="A4" i="2"/>
  <c r="C4" i="2"/>
  <c r="H4" i="2" s="1"/>
  <c r="E4" i="2"/>
  <c r="F4" i="2"/>
  <c r="A5" i="2"/>
  <c r="C5" i="2"/>
  <c r="H5" i="2" s="1"/>
  <c r="E5" i="2"/>
  <c r="F5" i="2"/>
  <c r="A6" i="2"/>
  <c r="B6" i="2"/>
  <c r="G6" i="2" s="1"/>
  <c r="Q6" i="2" s="1"/>
  <c r="C6" i="2"/>
  <c r="H6" i="2" s="1"/>
  <c r="E6" i="2"/>
  <c r="F6" i="2"/>
  <c r="A7" i="2"/>
  <c r="C7" i="2"/>
  <c r="H7" i="2" s="1"/>
  <c r="E7" i="2"/>
  <c r="F7" i="2"/>
  <c r="A8" i="2"/>
  <c r="B8" i="2"/>
  <c r="G8" i="2" s="1"/>
  <c r="Q8" i="2" s="1"/>
  <c r="C8" i="2"/>
  <c r="H8" i="2" s="1"/>
  <c r="D8" i="2"/>
  <c r="J8" i="2" s="1"/>
  <c r="S8" i="2" s="1"/>
  <c r="V8" i="2" s="1" a="1"/>
  <c r="V8" i="2" s="1"/>
  <c r="E8" i="2"/>
  <c r="F8" i="2"/>
  <c r="A9" i="2"/>
  <c r="B9" i="2"/>
  <c r="G9" i="2" s="1"/>
  <c r="Q9" i="2" s="1"/>
  <c r="C9" i="2"/>
  <c r="H9" i="2" s="1"/>
  <c r="D9" i="2"/>
  <c r="J9" i="2" s="1"/>
  <c r="S9" i="2" s="1"/>
  <c r="V9" i="2" s="1" a="1"/>
  <c r="V9" i="2" s="1"/>
  <c r="E9" i="2"/>
  <c r="F9" i="2"/>
  <c r="A10" i="2"/>
  <c r="C10" i="2"/>
  <c r="H10" i="2" s="1"/>
  <c r="E10" i="2"/>
  <c r="F10" i="2"/>
  <c r="A11" i="2"/>
  <c r="C11" i="2"/>
  <c r="H11" i="2" s="1"/>
  <c r="E11" i="2"/>
  <c r="F11" i="2"/>
  <c r="A12" i="2"/>
  <c r="C12" i="2"/>
  <c r="E12" i="2"/>
  <c r="F12" i="2"/>
  <c r="A13" i="2"/>
  <c r="C13" i="2"/>
  <c r="H13" i="2" s="1"/>
  <c r="E13" i="2"/>
  <c r="F13" i="2"/>
  <c r="A14" i="2"/>
  <c r="B14" i="2"/>
  <c r="G14" i="2" s="1"/>
  <c r="Q14" i="2" s="1"/>
  <c r="C14" i="2"/>
  <c r="H14" i="2" s="1"/>
  <c r="E14" i="2"/>
  <c r="F14" i="2"/>
  <c r="A15" i="2"/>
  <c r="B15" i="2"/>
  <c r="G15" i="2" s="1"/>
  <c r="Q15" i="2" s="1"/>
  <c r="C15" i="2"/>
  <c r="H15" i="2" s="1"/>
  <c r="E15" i="2"/>
  <c r="F15" i="2"/>
  <c r="A16" i="2"/>
  <c r="B16" i="2"/>
  <c r="G16" i="2" s="1"/>
  <c r="Q16" i="2" s="1"/>
  <c r="C16" i="2"/>
  <c r="H16" i="2" s="1"/>
  <c r="D16" i="2"/>
  <c r="J16" i="2" s="1"/>
  <c r="S16" i="2" s="1"/>
  <c r="V16" i="2" s="1" a="1"/>
  <c r="V16" i="2" s="1"/>
  <c r="E16" i="2"/>
  <c r="F16" i="2"/>
  <c r="A17" i="2"/>
  <c r="B17" i="2"/>
  <c r="G17" i="2" s="1"/>
  <c r="Q17" i="2" s="1"/>
  <c r="C17" i="2"/>
  <c r="H17" i="2" s="1"/>
  <c r="D17" i="2"/>
  <c r="J17" i="2" s="1"/>
  <c r="S17" i="2" s="1"/>
  <c r="V17" i="2" s="1" a="1"/>
  <c r="V17" i="2" s="1"/>
  <c r="E17" i="2"/>
  <c r="F17" i="2"/>
  <c r="A18" i="2"/>
  <c r="C18" i="2"/>
  <c r="H18" i="2" s="1"/>
  <c r="E18" i="2"/>
  <c r="F18" i="2"/>
  <c r="A19" i="2"/>
  <c r="C19" i="2"/>
  <c r="H19" i="2" s="1"/>
  <c r="E19" i="2"/>
  <c r="F19" i="2"/>
  <c r="A20" i="2"/>
  <c r="C20" i="2"/>
  <c r="H20" i="2" s="1"/>
  <c r="E20" i="2"/>
  <c r="F20" i="2"/>
  <c r="A21" i="2"/>
  <c r="C21" i="2"/>
  <c r="H21" i="2" s="1"/>
  <c r="E21" i="2"/>
  <c r="F21" i="2"/>
  <c r="A22" i="2"/>
  <c r="C22" i="2"/>
  <c r="H22" i="2" s="1"/>
  <c r="E22" i="2"/>
  <c r="F22" i="2"/>
  <c r="A23" i="2"/>
  <c r="B23" i="2"/>
  <c r="G23" i="2" s="1"/>
  <c r="Q23" i="2" s="1"/>
  <c r="C23" i="2"/>
  <c r="H23" i="2" s="1"/>
  <c r="E23" i="2"/>
  <c r="F23" i="2"/>
  <c r="A24" i="2"/>
  <c r="B24" i="2"/>
  <c r="G24" i="2" s="1"/>
  <c r="Q24" i="2" s="1"/>
  <c r="C24" i="2"/>
  <c r="H24" i="2" s="1"/>
  <c r="D24" i="2"/>
  <c r="J24" i="2" s="1"/>
  <c r="S24" i="2" s="1"/>
  <c r="V24" i="2" s="1" a="1"/>
  <c r="V24" i="2" s="1"/>
  <c r="E24" i="2"/>
  <c r="F24" i="2"/>
  <c r="A25" i="2"/>
  <c r="B25" i="2"/>
  <c r="G25" i="2" s="1"/>
  <c r="Q25" i="2" s="1"/>
  <c r="C25" i="2"/>
  <c r="H25" i="2" s="1"/>
  <c r="D25" i="2"/>
  <c r="J25" i="2" s="1"/>
  <c r="S25" i="2" s="1"/>
  <c r="V25" i="2" s="1" a="1"/>
  <c r="V25" i="2" s="1"/>
  <c r="E25" i="2"/>
  <c r="F25" i="2"/>
  <c r="A26" i="2"/>
  <c r="C26" i="2"/>
  <c r="H26" i="2" s="1"/>
  <c r="E26" i="2"/>
  <c r="F26" i="2"/>
  <c r="A27" i="2"/>
  <c r="C27" i="2"/>
  <c r="H27" i="2" s="1"/>
  <c r="E27" i="2"/>
  <c r="F27" i="2"/>
  <c r="A28" i="2"/>
  <c r="C28" i="2"/>
  <c r="E28" i="2"/>
  <c r="F28" i="2"/>
  <c r="A29" i="2"/>
  <c r="C29" i="2"/>
  <c r="H29" i="2" s="1"/>
  <c r="E29" i="2"/>
  <c r="F29" i="2"/>
  <c r="A30" i="2"/>
  <c r="B30" i="2"/>
  <c r="G30" i="2" s="1"/>
  <c r="Q30" i="2" s="1"/>
  <c r="C30" i="2"/>
  <c r="H30" i="2" s="1"/>
  <c r="E30" i="2"/>
  <c r="F30" i="2"/>
  <c r="A31" i="2"/>
  <c r="B31" i="2"/>
  <c r="G31" i="2" s="1"/>
  <c r="Q31" i="2" s="1"/>
  <c r="C31" i="2"/>
  <c r="H31" i="2" s="1"/>
  <c r="D31" i="2"/>
  <c r="J31" i="2" s="1"/>
  <c r="S31" i="2" s="1"/>
  <c r="V31" i="2" s="1" a="1"/>
  <c r="V31" i="2" s="1"/>
  <c r="E31" i="2"/>
  <c r="F31" i="2"/>
  <c r="A32" i="2"/>
  <c r="B32" i="2"/>
  <c r="G32" i="2" s="1"/>
  <c r="Q32" i="2" s="1"/>
  <c r="C32" i="2"/>
  <c r="H32" i="2" s="1"/>
  <c r="E32" i="2"/>
  <c r="F32" i="2"/>
  <c r="A33" i="2"/>
  <c r="B33" i="2"/>
  <c r="G33" i="2" s="1"/>
  <c r="Q33" i="2" s="1"/>
  <c r="C33" i="2"/>
  <c r="H33" i="2" s="1"/>
  <c r="D33" i="2"/>
  <c r="J33" i="2" s="1"/>
  <c r="S33" i="2" s="1"/>
  <c r="V33" i="2" s="1" a="1"/>
  <c r="V33" i="2" s="1"/>
  <c r="E33" i="2"/>
  <c r="F33" i="2"/>
  <c r="A34" i="2"/>
  <c r="C34" i="2"/>
  <c r="H34" i="2" s="1"/>
  <c r="E34" i="2"/>
  <c r="F34" i="2"/>
  <c r="A35" i="2"/>
  <c r="C35" i="2"/>
  <c r="H35" i="2" s="1"/>
  <c r="E35" i="2"/>
  <c r="F35" i="2"/>
  <c r="A36" i="2"/>
  <c r="C36" i="2"/>
  <c r="H36" i="2" s="1"/>
  <c r="E36" i="2"/>
  <c r="F36" i="2"/>
  <c r="A37" i="2"/>
  <c r="C37" i="2"/>
  <c r="H37" i="2" s="1"/>
  <c r="E37" i="2"/>
  <c r="F37" i="2"/>
  <c r="A38" i="2"/>
  <c r="C38" i="2"/>
  <c r="H38" i="2" s="1"/>
  <c r="E38" i="2"/>
  <c r="F38" i="2"/>
  <c r="A39" i="2"/>
  <c r="B39" i="2"/>
  <c r="G39" i="2" s="1"/>
  <c r="Q39" i="2" s="1"/>
  <c r="C39" i="2"/>
  <c r="H39" i="2" s="1"/>
  <c r="E39" i="2"/>
  <c r="F39" i="2"/>
  <c r="A40" i="2"/>
  <c r="B40" i="2"/>
  <c r="G40" i="2" s="1"/>
  <c r="I40" i="2" s="1"/>
  <c r="C40" i="2"/>
  <c r="H40" i="2" s="1"/>
  <c r="D40" i="2"/>
  <c r="J40" i="2" s="1"/>
  <c r="S40" i="2" s="1"/>
  <c r="V40" i="2" s="1" a="1"/>
  <c r="V40" i="2" s="1"/>
  <c r="E40" i="2"/>
  <c r="F40" i="2"/>
  <c r="A41" i="2"/>
  <c r="B41" i="2"/>
  <c r="G41" i="2" s="1"/>
  <c r="Q41" i="2" s="1"/>
  <c r="C41" i="2"/>
  <c r="H41" i="2" s="1"/>
  <c r="D41" i="2"/>
  <c r="J41" i="2" s="1"/>
  <c r="S41" i="2" s="1"/>
  <c r="V41" i="2" s="1" a="1"/>
  <c r="V41" i="2" s="1"/>
  <c r="E41" i="2"/>
  <c r="F41" i="2"/>
  <c r="A42" i="2"/>
  <c r="C42" i="2"/>
  <c r="H42" i="2" s="1"/>
  <c r="E42" i="2"/>
  <c r="F42" i="2"/>
  <c r="A43" i="2"/>
  <c r="C43" i="2"/>
  <c r="H43" i="2" s="1"/>
  <c r="E43" i="2"/>
  <c r="F43" i="2"/>
  <c r="A44" i="2"/>
  <c r="C44" i="2"/>
  <c r="H44" i="2" s="1"/>
  <c r="E44" i="2"/>
  <c r="F44" i="2"/>
  <c r="A45" i="2"/>
  <c r="C45" i="2"/>
  <c r="H45" i="2" s="1"/>
  <c r="E45" i="2"/>
  <c r="F45" i="2"/>
  <c r="A46" i="2"/>
  <c r="B46" i="2"/>
  <c r="G46" i="2" s="1"/>
  <c r="Q46" i="2" s="1"/>
  <c r="C46" i="2"/>
  <c r="H46" i="2" s="1"/>
  <c r="E46" i="2"/>
  <c r="F46" i="2"/>
  <c r="A47" i="2"/>
  <c r="B47" i="2"/>
  <c r="G47" i="2" s="1"/>
  <c r="Q47" i="2" s="1"/>
  <c r="C47" i="2"/>
  <c r="H47" i="2" s="1"/>
  <c r="E47" i="2"/>
  <c r="F47" i="2"/>
  <c r="A48" i="2"/>
  <c r="B48" i="2"/>
  <c r="G48" i="2" s="1"/>
  <c r="Q48" i="2" s="1"/>
  <c r="C48" i="2"/>
  <c r="H48" i="2" s="1"/>
  <c r="D48" i="2"/>
  <c r="J48" i="2" s="1"/>
  <c r="S48" i="2" s="1"/>
  <c r="V48" i="2" s="1" a="1"/>
  <c r="V48" i="2" s="1"/>
  <c r="E48" i="2"/>
  <c r="F48" i="2"/>
  <c r="A49" i="2"/>
  <c r="B49" i="2"/>
  <c r="G49" i="2" s="1"/>
  <c r="Q49" i="2" s="1"/>
  <c r="C49" i="2"/>
  <c r="H49" i="2" s="1"/>
  <c r="D49" i="2"/>
  <c r="J49" i="2" s="1"/>
  <c r="S49" i="2" s="1"/>
  <c r="V49" i="2" s="1" a="1"/>
  <c r="V49" i="2" s="1"/>
  <c r="E49" i="2"/>
  <c r="F49" i="2"/>
  <c r="A50" i="2"/>
  <c r="C50" i="2"/>
  <c r="H50" i="2" s="1"/>
  <c r="E50" i="2"/>
  <c r="F50" i="2"/>
  <c r="A51" i="2"/>
  <c r="C51" i="2"/>
  <c r="H51" i="2" s="1"/>
  <c r="E51" i="2"/>
  <c r="F51" i="2"/>
  <c r="A52" i="2"/>
  <c r="C52" i="2"/>
  <c r="H52" i="2" s="1"/>
  <c r="E52" i="2"/>
  <c r="F52" i="2"/>
  <c r="A53" i="2"/>
  <c r="C53" i="2"/>
  <c r="H53" i="2" s="1"/>
  <c r="E53" i="2"/>
  <c r="F53" i="2"/>
  <c r="L53" i="2" s="1"/>
  <c r="A54" i="2"/>
  <c r="C54" i="2"/>
  <c r="H54" i="2" s="1"/>
  <c r="E54" i="2"/>
  <c r="F54" i="2"/>
  <c r="A55" i="2"/>
  <c r="C55" i="2"/>
  <c r="H55" i="2" s="1"/>
  <c r="E55" i="2"/>
  <c r="F55" i="2"/>
  <c r="A56" i="2"/>
  <c r="B56" i="2"/>
  <c r="G56" i="2" s="1"/>
  <c r="Q56" i="2" s="1"/>
  <c r="C56" i="2"/>
  <c r="H56" i="2" s="1"/>
  <c r="D56" i="2"/>
  <c r="J56" i="2" s="1"/>
  <c r="S56" i="2" s="1"/>
  <c r="V56" i="2" s="1" a="1"/>
  <c r="V56" i="2" s="1"/>
  <c r="E56" i="2"/>
  <c r="F56" i="2"/>
  <c r="A57" i="2"/>
  <c r="B57" i="2"/>
  <c r="G57" i="2" s="1"/>
  <c r="Q57" i="2" s="1"/>
  <c r="C57" i="2"/>
  <c r="H57" i="2" s="1"/>
  <c r="D57" i="2"/>
  <c r="J57" i="2" s="1"/>
  <c r="S57" i="2" s="1"/>
  <c r="V57" i="2" s="1" a="1"/>
  <c r="V57" i="2" s="1"/>
  <c r="E57" i="2"/>
  <c r="F57" i="2"/>
  <c r="A58" i="2"/>
  <c r="C58" i="2"/>
  <c r="H58" i="2" s="1"/>
  <c r="E58" i="2"/>
  <c r="F58" i="2"/>
  <c r="A59" i="2"/>
  <c r="C59" i="2"/>
  <c r="H59" i="2" s="1"/>
  <c r="E59" i="2"/>
  <c r="F59" i="2"/>
  <c r="A60" i="2"/>
  <c r="C60" i="2"/>
  <c r="H60" i="2" s="1"/>
  <c r="E60" i="2"/>
  <c r="F60" i="2"/>
  <c r="A61" i="2"/>
  <c r="C61" i="2"/>
  <c r="H61" i="2" s="1"/>
  <c r="E61" i="2"/>
  <c r="F61" i="2"/>
  <c r="A62" i="2"/>
  <c r="B62" i="2"/>
  <c r="G62" i="2" s="1"/>
  <c r="Q62" i="2" s="1"/>
  <c r="C62" i="2"/>
  <c r="H62" i="2" s="1"/>
  <c r="E62" i="2"/>
  <c r="F62" i="2"/>
  <c r="A63" i="2"/>
  <c r="C63" i="2"/>
  <c r="H63" i="2" s="1"/>
  <c r="E63" i="2"/>
  <c r="F63" i="2"/>
  <c r="A64" i="2"/>
  <c r="B64" i="2"/>
  <c r="G64" i="2" s="1"/>
  <c r="Q64" i="2" s="1"/>
  <c r="C64" i="2"/>
  <c r="H64" i="2" s="1"/>
  <c r="E64" i="2"/>
  <c r="F64" i="2"/>
  <c r="A65" i="2"/>
  <c r="B65" i="2"/>
  <c r="G65" i="2" s="1"/>
  <c r="Q65" i="2" s="1"/>
  <c r="C65" i="2"/>
  <c r="H65" i="2" s="1"/>
  <c r="D65" i="2"/>
  <c r="J65" i="2" s="1"/>
  <c r="S65" i="2" s="1"/>
  <c r="V65" i="2" s="1" a="1"/>
  <c r="V65" i="2" s="1"/>
  <c r="E65" i="2"/>
  <c r="F65" i="2"/>
  <c r="A66" i="2"/>
  <c r="C66" i="2"/>
  <c r="H66" i="2" s="1"/>
  <c r="E66" i="2"/>
  <c r="F66" i="2"/>
  <c r="A67" i="2"/>
  <c r="C67" i="2"/>
  <c r="H67" i="2" s="1"/>
  <c r="E67" i="2"/>
  <c r="F67" i="2"/>
  <c r="A68" i="2"/>
  <c r="C68" i="2"/>
  <c r="H68" i="2" s="1"/>
  <c r="E68" i="2"/>
  <c r="F68" i="2"/>
  <c r="A69" i="2"/>
  <c r="C69" i="2"/>
  <c r="H69" i="2" s="1"/>
  <c r="E69" i="2"/>
  <c r="F69" i="2"/>
  <c r="L69" i="2" s="1"/>
  <c r="A70" i="2"/>
  <c r="B70" i="2"/>
  <c r="G70" i="2" s="1"/>
  <c r="Q70" i="2" s="1"/>
  <c r="C70" i="2"/>
  <c r="H70" i="2" s="1"/>
  <c r="E70" i="2"/>
  <c r="F70" i="2"/>
  <c r="A71" i="2"/>
  <c r="C71" i="2"/>
  <c r="H71" i="2" s="1"/>
  <c r="E71" i="2"/>
  <c r="F71" i="2"/>
  <c r="A72" i="2"/>
  <c r="B72" i="2"/>
  <c r="G72" i="2" s="1"/>
  <c r="Q72" i="2" s="1"/>
  <c r="C72" i="2"/>
  <c r="H72" i="2" s="1"/>
  <c r="E72" i="2"/>
  <c r="F72" i="2"/>
  <c r="A73" i="2"/>
  <c r="B73" i="2"/>
  <c r="G73" i="2" s="1"/>
  <c r="Q73" i="2" s="1"/>
  <c r="C73" i="2"/>
  <c r="H73" i="2" s="1"/>
  <c r="D73" i="2"/>
  <c r="J73" i="2" s="1"/>
  <c r="S73" i="2" s="1"/>
  <c r="V73" i="2" s="1" a="1"/>
  <c r="V73" i="2" s="1"/>
  <c r="E73" i="2"/>
  <c r="F73" i="2"/>
  <c r="A74" i="2"/>
  <c r="C74" i="2"/>
  <c r="H74" i="2" s="1"/>
  <c r="E74" i="2"/>
  <c r="F74" i="2"/>
  <c r="A75" i="2"/>
  <c r="C75" i="2"/>
  <c r="H75" i="2" s="1"/>
  <c r="E75" i="2"/>
  <c r="F75" i="2"/>
  <c r="A76" i="2"/>
  <c r="C76" i="2"/>
  <c r="E76" i="2"/>
  <c r="F76" i="2"/>
  <c r="A77" i="2"/>
  <c r="C77" i="2"/>
  <c r="H77" i="2" s="1"/>
  <c r="E77" i="2"/>
  <c r="F77" i="2"/>
  <c r="A78" i="2"/>
  <c r="C78" i="2"/>
  <c r="H78" i="2" s="1"/>
  <c r="E78" i="2"/>
  <c r="F78" i="2"/>
  <c r="A79" i="2"/>
  <c r="C79" i="2"/>
  <c r="H79" i="2" s="1"/>
  <c r="E79" i="2"/>
  <c r="F79" i="2"/>
  <c r="A80" i="2"/>
  <c r="B80" i="2"/>
  <c r="G80" i="2" s="1"/>
  <c r="Q80" i="2" s="1"/>
  <c r="C80" i="2"/>
  <c r="H80" i="2" s="1"/>
  <c r="D80" i="2"/>
  <c r="J80" i="2" s="1"/>
  <c r="S80" i="2" s="1"/>
  <c r="V80" i="2" s="1" a="1"/>
  <c r="V80" i="2" s="1"/>
  <c r="E80" i="2"/>
  <c r="F80" i="2"/>
  <c r="A81" i="2"/>
  <c r="B81" i="2"/>
  <c r="G81" i="2" s="1"/>
  <c r="Q81" i="2" s="1"/>
  <c r="C81" i="2"/>
  <c r="H81" i="2" s="1"/>
  <c r="D81" i="2"/>
  <c r="J81" i="2" s="1"/>
  <c r="S81" i="2" s="1"/>
  <c r="V81" i="2" s="1" a="1"/>
  <c r="V81" i="2" s="1"/>
  <c r="E81" i="2"/>
  <c r="F81" i="2"/>
  <c r="A82" i="2"/>
  <c r="C82" i="2"/>
  <c r="E82" i="2"/>
  <c r="F82" i="2"/>
  <c r="A83" i="2"/>
  <c r="C83" i="2"/>
  <c r="H83" i="2" s="1"/>
  <c r="E83" i="2"/>
  <c r="F83" i="2"/>
  <c r="A84" i="2"/>
  <c r="C84" i="2"/>
  <c r="H84" i="2" s="1"/>
  <c r="E84" i="2"/>
  <c r="F84" i="2"/>
  <c r="A85" i="2"/>
  <c r="C85" i="2"/>
  <c r="H85" i="2" s="1"/>
  <c r="E85" i="2"/>
  <c r="F85" i="2"/>
  <c r="A86" i="2"/>
  <c r="C86" i="2"/>
  <c r="H86" i="2" s="1"/>
  <c r="E86" i="2"/>
  <c r="F86" i="2"/>
  <c r="A87" i="2"/>
  <c r="B87" i="2"/>
  <c r="C87" i="2"/>
  <c r="H87" i="2" s="1"/>
  <c r="E87" i="2"/>
  <c r="F87" i="2"/>
  <c r="A88" i="2"/>
  <c r="B88" i="2"/>
  <c r="G88" i="2" s="1"/>
  <c r="Q88" i="2" s="1"/>
  <c r="C88" i="2"/>
  <c r="H88" i="2" s="1"/>
  <c r="D88" i="2"/>
  <c r="J88" i="2" s="1"/>
  <c r="S88" i="2" s="1"/>
  <c r="V88" i="2" s="1" a="1"/>
  <c r="V88" i="2" s="1"/>
  <c r="E88" i="2"/>
  <c r="F88" i="2"/>
  <c r="A89" i="2"/>
  <c r="B89" i="2"/>
  <c r="G89" i="2" s="1"/>
  <c r="Q89" i="2" s="1"/>
  <c r="C89" i="2"/>
  <c r="H89" i="2" s="1"/>
  <c r="D89" i="2"/>
  <c r="J89" i="2" s="1"/>
  <c r="S89" i="2" s="1"/>
  <c r="V89" i="2" s="1" a="1"/>
  <c r="V89" i="2" s="1"/>
  <c r="E89" i="2"/>
  <c r="F89" i="2"/>
  <c r="A90" i="2"/>
  <c r="C90" i="2"/>
  <c r="H90" i="2" s="1"/>
  <c r="E90" i="2"/>
  <c r="F90" i="2"/>
  <c r="A91" i="2"/>
  <c r="C91" i="2"/>
  <c r="H91" i="2" s="1"/>
  <c r="E91" i="2"/>
  <c r="F91" i="2"/>
  <c r="A92" i="2"/>
  <c r="C92" i="2"/>
  <c r="H92" i="2" s="1"/>
  <c r="E92" i="2"/>
  <c r="F92" i="2"/>
  <c r="A93" i="2"/>
  <c r="C93" i="2"/>
  <c r="H93" i="2" s="1"/>
  <c r="E93" i="2"/>
  <c r="F93" i="2"/>
  <c r="A94" i="2"/>
  <c r="C94" i="2"/>
  <c r="H94" i="2" s="1"/>
  <c r="E94" i="2"/>
  <c r="F94" i="2"/>
  <c r="A95" i="2"/>
  <c r="B95" i="2"/>
  <c r="G95" i="2" s="1"/>
  <c r="Q95" i="2" s="1"/>
  <c r="C95" i="2"/>
  <c r="H95" i="2" s="1"/>
  <c r="E95" i="2"/>
  <c r="F95" i="2"/>
  <c r="A96" i="2"/>
  <c r="B96" i="2"/>
  <c r="G96" i="2" s="1"/>
  <c r="Q96" i="2" s="1"/>
  <c r="C96" i="2"/>
  <c r="H96" i="2" s="1"/>
  <c r="E96" i="2"/>
  <c r="F96" i="2"/>
  <c r="A97" i="2"/>
  <c r="B97" i="2"/>
  <c r="G97" i="2" s="1"/>
  <c r="Q97" i="2" s="1"/>
  <c r="C97" i="2"/>
  <c r="H97" i="2" s="1"/>
  <c r="D97" i="2"/>
  <c r="J97" i="2" s="1"/>
  <c r="S97" i="2" s="1"/>
  <c r="V97" i="2" s="1" a="1"/>
  <c r="V97" i="2" s="1"/>
  <c r="E97" i="2"/>
  <c r="F97" i="2"/>
  <c r="A98" i="2"/>
  <c r="C98" i="2"/>
  <c r="H98" i="2" s="1"/>
  <c r="E98" i="2"/>
  <c r="F98" i="2"/>
  <c r="A99" i="2"/>
  <c r="C99" i="2"/>
  <c r="H99" i="2" s="1"/>
  <c r="E99" i="2"/>
  <c r="F99" i="2"/>
  <c r="A100" i="2"/>
  <c r="C100" i="2"/>
  <c r="E100" i="2"/>
  <c r="F100" i="2"/>
  <c r="A101" i="2"/>
  <c r="C101" i="2"/>
  <c r="H101" i="2" s="1"/>
  <c r="E101" i="2"/>
  <c r="F101" i="2"/>
  <c r="A102" i="2"/>
  <c r="C102" i="2"/>
  <c r="H102" i="2" s="1"/>
  <c r="E102" i="2"/>
  <c r="F102" i="2"/>
  <c r="A103" i="2"/>
  <c r="B103" i="2"/>
  <c r="G103" i="2" s="1"/>
  <c r="Q103" i="2" s="1"/>
  <c r="C103" i="2"/>
  <c r="H103" i="2" s="1"/>
  <c r="E103" i="2"/>
  <c r="F103" i="2"/>
  <c r="A104" i="2"/>
  <c r="B104" i="2"/>
  <c r="G104" i="2" s="1"/>
  <c r="Q104" i="2" s="1"/>
  <c r="C104" i="2"/>
  <c r="E104" i="2"/>
  <c r="F104" i="2"/>
  <c r="A105" i="2"/>
  <c r="B105" i="2"/>
  <c r="G105" i="2" s="1"/>
  <c r="Q105" i="2" s="1"/>
  <c r="C105" i="2"/>
  <c r="H105" i="2" s="1"/>
  <c r="D105" i="2"/>
  <c r="J105" i="2" s="1"/>
  <c r="S105" i="2" s="1"/>
  <c r="V105" i="2" s="1" a="1"/>
  <c r="V105" i="2" s="1"/>
  <c r="E105" i="2"/>
  <c r="F105" i="2"/>
  <c r="A106" i="2"/>
  <c r="C106" i="2"/>
  <c r="H106" i="2" s="1"/>
  <c r="E106" i="2"/>
  <c r="F106" i="2"/>
  <c r="A107" i="2"/>
  <c r="C107" i="2"/>
  <c r="H107" i="2" s="1"/>
  <c r="E107" i="2"/>
  <c r="F107" i="2"/>
  <c r="A108" i="2"/>
  <c r="C108" i="2"/>
  <c r="H108" i="2" s="1"/>
  <c r="E108" i="2"/>
  <c r="F108" i="2"/>
  <c r="A109" i="2"/>
  <c r="C109" i="2"/>
  <c r="H109" i="2" s="1"/>
  <c r="E109" i="2"/>
  <c r="F109" i="2"/>
  <c r="A110" i="2"/>
  <c r="C110" i="2"/>
  <c r="H110" i="2" s="1"/>
  <c r="E110" i="2"/>
  <c r="F110" i="2"/>
  <c r="A111" i="2"/>
  <c r="B111" i="2"/>
  <c r="G111" i="2" s="1"/>
  <c r="Q111" i="2" s="1"/>
  <c r="C111" i="2"/>
  <c r="H111" i="2" s="1"/>
  <c r="E111" i="2"/>
  <c r="F111" i="2"/>
  <c r="A112" i="2"/>
  <c r="B112" i="2"/>
  <c r="G112" i="2" s="1"/>
  <c r="Q112" i="2" s="1"/>
  <c r="C112" i="2"/>
  <c r="H112" i="2" s="1"/>
  <c r="E112" i="2"/>
  <c r="F112" i="2"/>
  <c r="A113" i="2"/>
  <c r="B113" i="2"/>
  <c r="G113" i="2" s="1"/>
  <c r="Q113" i="2" s="1"/>
  <c r="C113" i="2"/>
  <c r="H113" i="2" s="1"/>
  <c r="D113" i="2"/>
  <c r="J113" i="2" s="1"/>
  <c r="S113" i="2" s="1"/>
  <c r="V113" i="2" s="1" a="1"/>
  <c r="V113" i="2" s="1"/>
  <c r="E113" i="2"/>
  <c r="F113" i="2"/>
  <c r="A114" i="2"/>
  <c r="C114" i="2"/>
  <c r="H114" i="2" s="1"/>
  <c r="E114" i="2"/>
  <c r="F114" i="2"/>
  <c r="A115" i="2"/>
  <c r="C115" i="2"/>
  <c r="H115" i="2" s="1"/>
  <c r="E115" i="2"/>
  <c r="F115" i="2"/>
  <c r="A116" i="2"/>
  <c r="C116" i="2"/>
  <c r="H116" i="2" s="1"/>
  <c r="E116" i="2"/>
  <c r="F116" i="2"/>
  <c r="A117" i="2"/>
  <c r="C117" i="2"/>
  <c r="H117" i="2" s="1"/>
  <c r="E117" i="2"/>
  <c r="F117" i="2"/>
  <c r="A118" i="2"/>
  <c r="C118" i="2"/>
  <c r="H118" i="2" s="1"/>
  <c r="E118" i="2"/>
  <c r="F118" i="2"/>
  <c r="A119" i="2"/>
  <c r="C119" i="2"/>
  <c r="H119" i="2" s="1"/>
  <c r="E119" i="2"/>
  <c r="F119" i="2"/>
  <c r="A120" i="2"/>
  <c r="B120" i="2"/>
  <c r="G120" i="2" s="1"/>
  <c r="Q120" i="2" s="1"/>
  <c r="C120" i="2"/>
  <c r="H120" i="2" s="1"/>
  <c r="D120" i="2"/>
  <c r="J120" i="2" s="1"/>
  <c r="S120" i="2" s="1"/>
  <c r="V120" i="2" s="1" a="1"/>
  <c r="V120" i="2" s="1"/>
  <c r="E120" i="2"/>
  <c r="F120" i="2"/>
  <c r="A121" i="2"/>
  <c r="B121" i="2"/>
  <c r="G121" i="2" s="1"/>
  <c r="Q121" i="2" s="1"/>
  <c r="C121" i="2"/>
  <c r="H121" i="2" s="1"/>
  <c r="D121" i="2"/>
  <c r="J121" i="2" s="1"/>
  <c r="S121" i="2" s="1"/>
  <c r="V121" i="2" s="1" a="1"/>
  <c r="V121" i="2" s="1"/>
  <c r="E121" i="2"/>
  <c r="F121" i="2"/>
  <c r="A122" i="2"/>
  <c r="C122" i="2"/>
  <c r="H122" i="2" s="1"/>
  <c r="E122" i="2"/>
  <c r="F122" i="2"/>
  <c r="A123" i="2"/>
  <c r="C123" i="2"/>
  <c r="H123" i="2" s="1"/>
  <c r="E123" i="2"/>
  <c r="F123" i="2"/>
  <c r="A124" i="2"/>
  <c r="C124" i="2"/>
  <c r="H124" i="2" s="1"/>
  <c r="E124" i="2"/>
  <c r="F124" i="2"/>
  <c r="A125" i="2"/>
  <c r="C125" i="2"/>
  <c r="H125" i="2" s="1"/>
  <c r="E125" i="2"/>
  <c r="F125" i="2"/>
  <c r="A126" i="2"/>
  <c r="C126" i="2"/>
  <c r="H126" i="2" s="1"/>
  <c r="E126" i="2"/>
  <c r="F126" i="2"/>
  <c r="A127" i="2"/>
  <c r="B127" i="2"/>
  <c r="G127" i="2" s="1"/>
  <c r="Q127" i="2" s="1"/>
  <c r="C127" i="2"/>
  <c r="H127" i="2" s="1"/>
  <c r="E127" i="2"/>
  <c r="F127" i="2"/>
  <c r="A128" i="2"/>
  <c r="B128" i="2"/>
  <c r="G128" i="2" s="1"/>
  <c r="Q128" i="2" s="1"/>
  <c r="C128" i="2"/>
  <c r="H128" i="2" s="1"/>
  <c r="D128" i="2"/>
  <c r="J128" i="2" s="1"/>
  <c r="S128" i="2" s="1"/>
  <c r="V128" i="2" s="1" a="1"/>
  <c r="V128" i="2" s="1"/>
  <c r="E128" i="2"/>
  <c r="F128" i="2"/>
  <c r="A129" i="2"/>
  <c r="B129" i="2"/>
  <c r="G129" i="2" s="1"/>
  <c r="Q129" i="2" s="1"/>
  <c r="C129" i="2"/>
  <c r="H129" i="2" s="1"/>
  <c r="D129" i="2"/>
  <c r="J129" i="2" s="1"/>
  <c r="S129" i="2" s="1"/>
  <c r="V129" i="2" s="1" a="1"/>
  <c r="V129" i="2" s="1"/>
  <c r="E129" i="2"/>
  <c r="F129" i="2"/>
  <c r="A130" i="2"/>
  <c r="C130" i="2"/>
  <c r="H130" i="2" s="1"/>
  <c r="E130" i="2"/>
  <c r="F130" i="2"/>
  <c r="A131" i="2"/>
  <c r="C131" i="2"/>
  <c r="H131" i="2" s="1"/>
  <c r="E131" i="2"/>
  <c r="F131" i="2"/>
  <c r="A132" i="2"/>
  <c r="C132" i="2"/>
  <c r="H132" i="2" s="1"/>
  <c r="E132" i="2"/>
  <c r="F132" i="2"/>
  <c r="A133" i="2"/>
  <c r="C133" i="2"/>
  <c r="H133" i="2" s="1"/>
  <c r="E133" i="2"/>
  <c r="F133" i="2"/>
  <c r="A134" i="2"/>
  <c r="B134" i="2"/>
  <c r="G134" i="2" s="1"/>
  <c r="Q134" i="2" s="1"/>
  <c r="C134" i="2"/>
  <c r="H134" i="2" s="1"/>
  <c r="E134" i="2"/>
  <c r="F134" i="2"/>
  <c r="A135" i="2"/>
  <c r="B135" i="2"/>
  <c r="G135" i="2" s="1"/>
  <c r="Q135" i="2" s="1"/>
  <c r="C135" i="2"/>
  <c r="H135" i="2" s="1"/>
  <c r="E135" i="2"/>
  <c r="F135" i="2"/>
  <c r="A136" i="2"/>
  <c r="B136" i="2"/>
  <c r="G136" i="2" s="1"/>
  <c r="Q136" i="2" s="1"/>
  <c r="C136" i="2"/>
  <c r="H136" i="2" s="1"/>
  <c r="E136" i="2"/>
  <c r="F136" i="2"/>
  <c r="A137" i="2"/>
  <c r="B137" i="2"/>
  <c r="G137" i="2" s="1"/>
  <c r="Q137" i="2" s="1"/>
  <c r="C137" i="2"/>
  <c r="H137" i="2" s="1"/>
  <c r="D137" i="2"/>
  <c r="J137" i="2" s="1"/>
  <c r="S137" i="2" s="1"/>
  <c r="V137" i="2" s="1" a="1"/>
  <c r="V137" i="2" s="1"/>
  <c r="E137" i="2"/>
  <c r="F137" i="2"/>
  <c r="A138" i="2"/>
  <c r="C138" i="2"/>
  <c r="H138" i="2" s="1"/>
  <c r="E138" i="2"/>
  <c r="F138" i="2"/>
  <c r="A139" i="2"/>
  <c r="C139" i="2"/>
  <c r="H139" i="2" s="1"/>
  <c r="E139" i="2"/>
  <c r="F139" i="2"/>
  <c r="A140" i="2"/>
  <c r="C140" i="2"/>
  <c r="H140" i="2" s="1"/>
  <c r="E140" i="2"/>
  <c r="F140" i="2"/>
  <c r="A141" i="2"/>
  <c r="C141" i="2"/>
  <c r="H141" i="2" s="1"/>
  <c r="E141" i="2"/>
  <c r="F141" i="2"/>
  <c r="A142" i="2"/>
  <c r="C142" i="2"/>
  <c r="H142" i="2" s="1"/>
  <c r="E142" i="2"/>
  <c r="F142" i="2"/>
  <c r="A143" i="2"/>
  <c r="B143" i="2"/>
  <c r="G143" i="2" s="1"/>
  <c r="Q143" i="2" s="1"/>
  <c r="C143" i="2"/>
  <c r="H143" i="2" s="1"/>
  <c r="E143" i="2"/>
  <c r="F143" i="2"/>
  <c r="A144" i="2"/>
  <c r="B144" i="2"/>
  <c r="G144" i="2" s="1"/>
  <c r="Q144" i="2" s="1"/>
  <c r="C144" i="2"/>
  <c r="H144" i="2" s="1"/>
  <c r="D144" i="2"/>
  <c r="J144" i="2" s="1"/>
  <c r="S144" i="2" s="1"/>
  <c r="V144" i="2" s="1" a="1"/>
  <c r="V144" i="2" s="1"/>
  <c r="E144" i="2"/>
  <c r="F144" i="2"/>
  <c r="A145" i="2"/>
  <c r="B145" i="2"/>
  <c r="G145" i="2" s="1"/>
  <c r="Q145" i="2" s="1"/>
  <c r="C145" i="2"/>
  <c r="H145" i="2" s="1"/>
  <c r="D145" i="2"/>
  <c r="J145" i="2" s="1"/>
  <c r="S145" i="2" s="1"/>
  <c r="V145" i="2" s="1" a="1"/>
  <c r="V145" i="2" s="1"/>
  <c r="E145" i="2"/>
  <c r="F145" i="2"/>
  <c r="A146" i="2"/>
  <c r="C146" i="2"/>
  <c r="H146" i="2" s="1"/>
  <c r="E146" i="2"/>
  <c r="F146" i="2"/>
  <c r="A147" i="2"/>
  <c r="C147" i="2"/>
  <c r="H147" i="2" s="1"/>
  <c r="E147" i="2"/>
  <c r="F147" i="2"/>
  <c r="A148" i="2"/>
  <c r="C148" i="2"/>
  <c r="H148" i="2" s="1"/>
  <c r="E148" i="2"/>
  <c r="F148" i="2"/>
  <c r="A149" i="2"/>
  <c r="C149" i="2"/>
  <c r="H149" i="2" s="1"/>
  <c r="E149" i="2"/>
  <c r="F149" i="2"/>
  <c r="A150" i="2"/>
  <c r="B150" i="2"/>
  <c r="G150" i="2" s="1"/>
  <c r="Q150" i="2" s="1"/>
  <c r="C150" i="2"/>
  <c r="H150" i="2" s="1"/>
  <c r="E150" i="2"/>
  <c r="F150" i="2"/>
  <c r="A151" i="2"/>
  <c r="B151" i="2"/>
  <c r="G151" i="2" s="1"/>
  <c r="Q151" i="2" s="1"/>
  <c r="C151" i="2"/>
  <c r="H151" i="2" s="1"/>
  <c r="E151" i="2"/>
  <c r="F151" i="2"/>
  <c r="A152" i="2"/>
  <c r="B152" i="2"/>
  <c r="G152" i="2" s="1"/>
  <c r="Q152" i="2" s="1"/>
  <c r="C152" i="2"/>
  <c r="H152" i="2" s="1"/>
  <c r="D152" i="2"/>
  <c r="J152" i="2" s="1"/>
  <c r="S152" i="2" s="1"/>
  <c r="V152" i="2" s="1" a="1"/>
  <c r="V152" i="2" s="1"/>
  <c r="E152" i="2"/>
  <c r="F152" i="2"/>
  <c r="A153" i="2"/>
  <c r="B153" i="2"/>
  <c r="G153" i="2" s="1"/>
  <c r="Q153" i="2" s="1"/>
  <c r="C153" i="2"/>
  <c r="H153" i="2" s="1"/>
  <c r="D153" i="2"/>
  <c r="J153" i="2" s="1"/>
  <c r="S153" i="2" s="1"/>
  <c r="V153" i="2" s="1" a="1"/>
  <c r="V153" i="2" s="1"/>
  <c r="E153" i="2"/>
  <c r="F153" i="2"/>
  <c r="A154" i="2"/>
  <c r="C154" i="2"/>
  <c r="H154" i="2" s="1"/>
  <c r="E154" i="2"/>
  <c r="F154" i="2"/>
  <c r="A155" i="2"/>
  <c r="C155" i="2"/>
  <c r="H155" i="2" s="1"/>
  <c r="E155" i="2"/>
  <c r="F155" i="2"/>
  <c r="A156" i="2"/>
  <c r="C156" i="2"/>
  <c r="H156" i="2" s="1"/>
  <c r="E156" i="2"/>
  <c r="F156" i="2"/>
  <c r="A157" i="2"/>
  <c r="C157" i="2"/>
  <c r="H157" i="2" s="1"/>
  <c r="E157" i="2"/>
  <c r="F157" i="2"/>
  <c r="A158" i="2"/>
  <c r="B158" i="2"/>
  <c r="G158" i="2" s="1"/>
  <c r="Q158" i="2" s="1"/>
  <c r="C158" i="2"/>
  <c r="H158" i="2" s="1"/>
  <c r="E158" i="2"/>
  <c r="F158" i="2"/>
  <c r="A159" i="2"/>
  <c r="B159" i="2"/>
  <c r="G159" i="2" s="1"/>
  <c r="Q159" i="2" s="1"/>
  <c r="C159" i="2"/>
  <c r="H159" i="2" s="1"/>
  <c r="E159" i="2"/>
  <c r="F159" i="2"/>
  <c r="A160" i="2"/>
  <c r="B160" i="2"/>
  <c r="G160" i="2" s="1"/>
  <c r="Q160" i="2" s="1"/>
  <c r="C160" i="2"/>
  <c r="H160" i="2" s="1"/>
  <c r="D160" i="2"/>
  <c r="J160" i="2" s="1"/>
  <c r="S160" i="2" s="1"/>
  <c r="V160" i="2" s="1" a="1"/>
  <c r="V160" i="2" s="1"/>
  <c r="E160" i="2"/>
  <c r="F160" i="2"/>
  <c r="A161" i="2"/>
  <c r="B161" i="2"/>
  <c r="G161" i="2" s="1"/>
  <c r="Q161" i="2" s="1"/>
  <c r="C161" i="2"/>
  <c r="H161" i="2" s="1"/>
  <c r="D161" i="2"/>
  <c r="J161" i="2" s="1"/>
  <c r="S161" i="2" s="1"/>
  <c r="V161" i="2" s="1" a="1"/>
  <c r="V161" i="2" s="1"/>
  <c r="E161" i="2"/>
  <c r="F161" i="2"/>
  <c r="A162" i="2"/>
  <c r="C162" i="2"/>
  <c r="H162" i="2" s="1"/>
  <c r="E162" i="2"/>
  <c r="F162" i="2"/>
  <c r="A163" i="2"/>
  <c r="C163" i="2"/>
  <c r="H163" i="2" s="1"/>
  <c r="E163" i="2"/>
  <c r="F163" i="2"/>
  <c r="A164" i="2"/>
  <c r="C164" i="2"/>
  <c r="E164" i="2"/>
  <c r="F164" i="2"/>
  <c r="A165" i="2"/>
  <c r="C165" i="2"/>
  <c r="H165" i="2" s="1"/>
  <c r="E165" i="2"/>
  <c r="F165" i="2"/>
  <c r="A166" i="2"/>
  <c r="B166" i="2"/>
  <c r="G166" i="2" s="1"/>
  <c r="Q166" i="2" s="1"/>
  <c r="C166" i="2"/>
  <c r="H166" i="2" s="1"/>
  <c r="E166" i="2"/>
  <c r="F166" i="2"/>
  <c r="A167" i="2"/>
  <c r="B167" i="2"/>
  <c r="G167" i="2" s="1"/>
  <c r="Q167" i="2" s="1"/>
  <c r="C167" i="2"/>
  <c r="H167" i="2" s="1"/>
  <c r="E167" i="2"/>
  <c r="F167" i="2"/>
  <c r="A168" i="2"/>
  <c r="B168" i="2"/>
  <c r="G168" i="2" s="1"/>
  <c r="Q168" i="2" s="1"/>
  <c r="C168" i="2"/>
  <c r="H168" i="2" s="1"/>
  <c r="E168" i="2"/>
  <c r="F168" i="2"/>
  <c r="A169" i="2"/>
  <c r="B169" i="2"/>
  <c r="G169" i="2" s="1"/>
  <c r="Q169" i="2" s="1"/>
  <c r="C169" i="2"/>
  <c r="H169" i="2" s="1"/>
  <c r="D169" i="2"/>
  <c r="J169" i="2" s="1"/>
  <c r="S169" i="2" s="1"/>
  <c r="V169" i="2" s="1" a="1"/>
  <c r="V169" i="2" s="1"/>
  <c r="E169" i="2"/>
  <c r="F169" i="2"/>
  <c r="A170" i="2"/>
  <c r="C170" i="2"/>
  <c r="H170" i="2" s="1"/>
  <c r="E170" i="2"/>
  <c r="F170" i="2"/>
  <c r="A171" i="2"/>
  <c r="C171" i="2"/>
  <c r="H171" i="2" s="1"/>
  <c r="E171" i="2"/>
  <c r="F171" i="2"/>
  <c r="A172" i="2"/>
  <c r="C172" i="2"/>
  <c r="H172" i="2" s="1"/>
  <c r="E172" i="2"/>
  <c r="F172" i="2"/>
  <c r="A173" i="2"/>
  <c r="C173" i="2"/>
  <c r="H173" i="2" s="1"/>
  <c r="E173" i="2"/>
  <c r="F173" i="2"/>
  <c r="A174" i="2"/>
  <c r="B174" i="2"/>
  <c r="G174" i="2" s="1"/>
  <c r="Q174" i="2" s="1"/>
  <c r="C174" i="2"/>
  <c r="H174" i="2" s="1"/>
  <c r="E174" i="2"/>
  <c r="F174" i="2"/>
  <c r="A175" i="2"/>
  <c r="B175" i="2"/>
  <c r="G175" i="2" s="1"/>
  <c r="Q175" i="2" s="1"/>
  <c r="C175" i="2"/>
  <c r="H175" i="2" s="1"/>
  <c r="E175" i="2"/>
  <c r="F175" i="2"/>
  <c r="A176" i="2"/>
  <c r="B176" i="2"/>
  <c r="G176" i="2" s="1"/>
  <c r="Q176" i="2" s="1"/>
  <c r="C176" i="2"/>
  <c r="H176" i="2" s="1"/>
  <c r="D176" i="2"/>
  <c r="J176" i="2" s="1"/>
  <c r="S176" i="2" s="1"/>
  <c r="V176" i="2" s="1" a="1"/>
  <c r="V176" i="2" s="1"/>
  <c r="E176" i="2"/>
  <c r="F176" i="2"/>
  <c r="A177" i="2"/>
  <c r="B177" i="2"/>
  <c r="G177" i="2" s="1"/>
  <c r="Q177" i="2" s="1"/>
  <c r="C177" i="2"/>
  <c r="H177" i="2" s="1"/>
  <c r="D177" i="2"/>
  <c r="J177" i="2" s="1"/>
  <c r="S177" i="2" s="1"/>
  <c r="V177" i="2" s="1" a="1"/>
  <c r="V177" i="2" s="1"/>
  <c r="E177" i="2"/>
  <c r="F177" i="2"/>
  <c r="A178" i="2"/>
  <c r="C178" i="2"/>
  <c r="H178" i="2" s="1"/>
  <c r="E178" i="2"/>
  <c r="F178" i="2"/>
  <c r="A179" i="2"/>
  <c r="C179" i="2"/>
  <c r="H179" i="2" s="1"/>
  <c r="E179" i="2"/>
  <c r="F179" i="2"/>
  <c r="A180" i="2"/>
  <c r="C180" i="2"/>
  <c r="H180" i="2" s="1"/>
  <c r="E180" i="2"/>
  <c r="F180" i="2"/>
  <c r="A181" i="2"/>
  <c r="C181" i="2"/>
  <c r="H181" i="2" s="1"/>
  <c r="E181" i="2"/>
  <c r="F181" i="2"/>
  <c r="A182" i="2"/>
  <c r="C182" i="2"/>
  <c r="H182" i="2" s="1"/>
  <c r="E182" i="2"/>
  <c r="F182" i="2"/>
  <c r="A183" i="2"/>
  <c r="B183" i="2"/>
  <c r="G183" i="2" s="1"/>
  <c r="Q183" i="2" s="1"/>
  <c r="C183" i="2"/>
  <c r="H183" i="2" s="1"/>
  <c r="E183" i="2"/>
  <c r="F183" i="2"/>
  <c r="A184" i="2"/>
  <c r="B184" i="2"/>
  <c r="G184" i="2" s="1"/>
  <c r="Q184" i="2" s="1"/>
  <c r="C184" i="2"/>
  <c r="H184" i="2" s="1"/>
  <c r="E184" i="2"/>
  <c r="F184" i="2"/>
  <c r="A185" i="2"/>
  <c r="B185" i="2"/>
  <c r="G185" i="2" s="1"/>
  <c r="Q185" i="2" s="1"/>
  <c r="C185" i="2"/>
  <c r="H185" i="2" s="1"/>
  <c r="D185" i="2"/>
  <c r="J185" i="2" s="1"/>
  <c r="S185" i="2" s="1"/>
  <c r="V185" i="2" s="1" a="1"/>
  <c r="V185" i="2" s="1"/>
  <c r="E185" i="2"/>
  <c r="F185" i="2"/>
  <c r="A186" i="2"/>
  <c r="C186" i="2"/>
  <c r="H186" i="2" s="1"/>
  <c r="E186" i="2"/>
  <c r="F186" i="2"/>
  <c r="A187" i="2"/>
  <c r="C187" i="2"/>
  <c r="H187" i="2" s="1"/>
  <c r="E187" i="2"/>
  <c r="F187" i="2"/>
  <c r="A188" i="2"/>
  <c r="C188" i="2"/>
  <c r="H188" i="2" s="1"/>
  <c r="E188" i="2"/>
  <c r="F188" i="2"/>
  <c r="A189" i="2"/>
  <c r="C189" i="2"/>
  <c r="H189" i="2" s="1"/>
  <c r="E189" i="2"/>
  <c r="F189" i="2"/>
  <c r="A190" i="2"/>
  <c r="C190" i="2"/>
  <c r="H190" i="2" s="1"/>
  <c r="E190" i="2"/>
  <c r="F190" i="2"/>
  <c r="A191" i="2"/>
  <c r="B191" i="2"/>
  <c r="G191" i="2" s="1"/>
  <c r="Q191" i="2" s="1"/>
  <c r="C191" i="2"/>
  <c r="H191" i="2" s="1"/>
  <c r="E191" i="2"/>
  <c r="F191" i="2"/>
  <c r="A192" i="2"/>
  <c r="B192" i="2"/>
  <c r="G192" i="2" s="1"/>
  <c r="Q192" i="2" s="1"/>
  <c r="C192" i="2"/>
  <c r="H192" i="2" s="1"/>
  <c r="D192" i="2"/>
  <c r="J192" i="2" s="1"/>
  <c r="S192" i="2" s="1"/>
  <c r="V192" i="2" s="1" a="1"/>
  <c r="V192" i="2" s="1"/>
  <c r="E192" i="2"/>
  <c r="F192" i="2"/>
  <c r="A193" i="2"/>
  <c r="B193" i="2"/>
  <c r="G193" i="2" s="1"/>
  <c r="Q193" i="2" s="1"/>
  <c r="C193" i="2"/>
  <c r="H193" i="2" s="1"/>
  <c r="D193" i="2"/>
  <c r="J193" i="2" s="1"/>
  <c r="S193" i="2" s="1"/>
  <c r="V193" i="2" s="1" a="1"/>
  <c r="V193" i="2" s="1"/>
  <c r="E193" i="2"/>
  <c r="F193" i="2"/>
  <c r="A194" i="2"/>
  <c r="C194" i="2"/>
  <c r="H194" i="2" s="1"/>
  <c r="E194" i="2"/>
  <c r="F194" i="2"/>
  <c r="A195" i="2"/>
  <c r="C195" i="2"/>
  <c r="H195" i="2" s="1"/>
  <c r="E195" i="2"/>
  <c r="F195" i="2"/>
  <c r="A196" i="2"/>
  <c r="C196" i="2"/>
  <c r="H196" i="2" s="1"/>
  <c r="E196" i="2"/>
  <c r="F196" i="2"/>
  <c r="A197" i="2"/>
  <c r="C197" i="2"/>
  <c r="H197" i="2" s="1"/>
  <c r="E197" i="2"/>
  <c r="F197" i="2"/>
  <c r="A198" i="2"/>
  <c r="C198" i="2"/>
  <c r="H198" i="2" s="1"/>
  <c r="E198" i="2"/>
  <c r="F198" i="2"/>
  <c r="A199" i="2"/>
  <c r="B199" i="2"/>
  <c r="G199" i="2" s="1"/>
  <c r="Q199" i="2" s="1"/>
  <c r="C199" i="2"/>
  <c r="H199" i="2" s="1"/>
  <c r="E199" i="2"/>
  <c r="F199" i="2"/>
  <c r="A200" i="2"/>
  <c r="B200" i="2"/>
  <c r="G200" i="2" s="1"/>
  <c r="Q200" i="2" s="1"/>
  <c r="C200" i="2"/>
  <c r="H200" i="2" s="1"/>
  <c r="E200" i="2"/>
  <c r="F200" i="2"/>
  <c r="A201" i="2"/>
  <c r="B201" i="2"/>
  <c r="G201" i="2" s="1"/>
  <c r="Q201" i="2" s="1"/>
  <c r="C201" i="2"/>
  <c r="H201" i="2" s="1"/>
  <c r="D201" i="2"/>
  <c r="J201" i="2" s="1"/>
  <c r="S201" i="2" s="1"/>
  <c r="V201" i="2" s="1" a="1"/>
  <c r="V201" i="2" s="1"/>
  <c r="E201" i="2"/>
  <c r="F201" i="2"/>
  <c r="A202" i="2"/>
  <c r="C202" i="2"/>
  <c r="H202" i="2" s="1"/>
  <c r="E202" i="2"/>
  <c r="F202" i="2"/>
  <c r="A203" i="2"/>
  <c r="C203" i="2"/>
  <c r="H203" i="2" s="1"/>
  <c r="E203" i="2"/>
  <c r="F203" i="2"/>
  <c r="A204" i="2"/>
  <c r="C204" i="2"/>
  <c r="H204" i="2" s="1"/>
  <c r="E204" i="2"/>
  <c r="F204" i="2"/>
  <c r="A205" i="2"/>
  <c r="C205" i="2"/>
  <c r="H205" i="2" s="1"/>
  <c r="E205" i="2"/>
  <c r="F205" i="2"/>
  <c r="A206" i="2"/>
  <c r="C206" i="2"/>
  <c r="H206" i="2" s="1"/>
  <c r="E206" i="2"/>
  <c r="F206" i="2"/>
  <c r="A207" i="2"/>
  <c r="B207" i="2"/>
  <c r="G207" i="2" s="1"/>
  <c r="Q207" i="2" s="1"/>
  <c r="C207" i="2"/>
  <c r="H207" i="2" s="1"/>
  <c r="E207" i="2"/>
  <c r="F207" i="2"/>
  <c r="A208" i="2"/>
  <c r="B208" i="2"/>
  <c r="G208" i="2" s="1"/>
  <c r="Q208" i="2" s="1"/>
  <c r="C208" i="2"/>
  <c r="H208" i="2" s="1"/>
  <c r="D208" i="2"/>
  <c r="J208" i="2" s="1"/>
  <c r="S208" i="2" s="1"/>
  <c r="V208" i="2" s="1" a="1"/>
  <c r="V208" i="2" s="1"/>
  <c r="E208" i="2"/>
  <c r="F208" i="2"/>
  <c r="A209" i="2"/>
  <c r="B209" i="2"/>
  <c r="G209" i="2" s="1"/>
  <c r="Q209" i="2" s="1"/>
  <c r="C209" i="2"/>
  <c r="H209" i="2" s="1"/>
  <c r="D209" i="2"/>
  <c r="J209" i="2" s="1"/>
  <c r="S209" i="2" s="1"/>
  <c r="V209" i="2" s="1" a="1"/>
  <c r="V209" i="2" s="1"/>
  <c r="E209" i="2"/>
  <c r="F209" i="2"/>
  <c r="A210" i="2"/>
  <c r="C210" i="2"/>
  <c r="H210" i="2" s="1"/>
  <c r="E210" i="2"/>
  <c r="F210" i="2"/>
  <c r="A211" i="2"/>
  <c r="C211" i="2"/>
  <c r="H211" i="2" s="1"/>
  <c r="E211" i="2"/>
  <c r="F211" i="2"/>
  <c r="A212" i="2"/>
  <c r="C212" i="2"/>
  <c r="H212" i="2" s="1"/>
  <c r="E212" i="2"/>
  <c r="F212" i="2"/>
  <c r="A213" i="2"/>
  <c r="C213" i="2"/>
  <c r="H213" i="2" s="1"/>
  <c r="E213" i="2"/>
  <c r="F213" i="2"/>
  <c r="A214" i="2"/>
  <c r="B214" i="2"/>
  <c r="G214" i="2" s="1"/>
  <c r="Q214" i="2" s="1"/>
  <c r="C214" i="2"/>
  <c r="H214" i="2" s="1"/>
  <c r="E214" i="2"/>
  <c r="F214" i="2"/>
  <c r="A215" i="2"/>
  <c r="B215" i="2"/>
  <c r="G215" i="2" s="1"/>
  <c r="Q215" i="2" s="1"/>
  <c r="C215" i="2"/>
  <c r="H215" i="2" s="1"/>
  <c r="D215" i="2"/>
  <c r="J215" i="2" s="1"/>
  <c r="S215" i="2" s="1"/>
  <c r="V215" i="2" s="1" a="1"/>
  <c r="V215" i="2" s="1"/>
  <c r="E215" i="2"/>
  <c r="F215" i="2"/>
  <c r="A216" i="2"/>
  <c r="B216" i="2"/>
  <c r="C216" i="2"/>
  <c r="H216" i="2" s="1"/>
  <c r="E216" i="2"/>
  <c r="F216" i="2"/>
  <c r="A217" i="2"/>
  <c r="B217" i="2"/>
  <c r="G217" i="2" s="1"/>
  <c r="Q217" i="2" s="1"/>
  <c r="C217" i="2"/>
  <c r="H217" i="2" s="1"/>
  <c r="D217" i="2"/>
  <c r="J217" i="2" s="1"/>
  <c r="S217" i="2" s="1"/>
  <c r="V217" i="2" s="1" a="1"/>
  <c r="V217" i="2" s="1"/>
  <c r="E217" i="2"/>
  <c r="F217" i="2"/>
  <c r="A218" i="2"/>
  <c r="C218" i="2"/>
  <c r="H218" i="2" s="1"/>
  <c r="E218" i="2"/>
  <c r="F218" i="2"/>
  <c r="A219" i="2"/>
  <c r="C219" i="2"/>
  <c r="H219" i="2" s="1"/>
  <c r="E219" i="2"/>
  <c r="F219" i="2"/>
  <c r="A220" i="2"/>
  <c r="C220" i="2"/>
  <c r="H220" i="2" s="1"/>
  <c r="E220" i="2"/>
  <c r="F220" i="2"/>
  <c r="A221" i="2"/>
  <c r="C221" i="2"/>
  <c r="H221" i="2" s="1"/>
  <c r="E221" i="2"/>
  <c r="F221" i="2"/>
  <c r="A222" i="2"/>
  <c r="B222" i="2"/>
  <c r="G222" i="2" s="1"/>
  <c r="Q222" i="2" s="1"/>
  <c r="C222" i="2"/>
  <c r="H222" i="2" s="1"/>
  <c r="E222" i="2"/>
  <c r="F222" i="2"/>
  <c r="A223" i="2"/>
  <c r="B223" i="2"/>
  <c r="G223" i="2" s="1"/>
  <c r="Q223" i="2" s="1"/>
  <c r="C223" i="2"/>
  <c r="H223" i="2" s="1"/>
  <c r="E223" i="2"/>
  <c r="F223" i="2"/>
  <c r="A224" i="2"/>
  <c r="B224" i="2"/>
  <c r="G224" i="2" s="1"/>
  <c r="Q224" i="2" s="1"/>
  <c r="C224" i="2"/>
  <c r="D224" i="2"/>
  <c r="J224" i="2" s="1"/>
  <c r="S224" i="2" s="1"/>
  <c r="V224" i="2" s="1" a="1"/>
  <c r="V224" i="2" s="1"/>
  <c r="E224" i="2"/>
  <c r="F224" i="2"/>
  <c r="A225" i="2"/>
  <c r="B225" i="2"/>
  <c r="G225" i="2" s="1"/>
  <c r="Q225" i="2" s="1"/>
  <c r="C225" i="2"/>
  <c r="H225" i="2" s="1"/>
  <c r="D225" i="2"/>
  <c r="J225" i="2" s="1"/>
  <c r="S225" i="2" s="1"/>
  <c r="V225" i="2" s="1" a="1"/>
  <c r="V225" i="2" s="1"/>
  <c r="E225" i="2"/>
  <c r="F225" i="2"/>
  <c r="A226" i="2"/>
  <c r="C226" i="2"/>
  <c r="H226" i="2" s="1"/>
  <c r="E226" i="2"/>
  <c r="F226" i="2"/>
  <c r="A227" i="2"/>
  <c r="C227" i="2"/>
  <c r="H227" i="2" s="1"/>
  <c r="E227" i="2"/>
  <c r="F227" i="2"/>
  <c r="A228" i="2"/>
  <c r="C228" i="2"/>
  <c r="H228" i="2" s="1"/>
  <c r="E228" i="2"/>
  <c r="F228" i="2"/>
  <c r="A229" i="2"/>
  <c r="C229" i="2"/>
  <c r="H229" i="2" s="1"/>
  <c r="E229" i="2"/>
  <c r="F229" i="2"/>
  <c r="A230" i="2"/>
  <c r="B230" i="2"/>
  <c r="G230" i="2" s="1"/>
  <c r="Q230" i="2" s="1"/>
  <c r="C230" i="2"/>
  <c r="H230" i="2" s="1"/>
  <c r="E230" i="2"/>
  <c r="F230" i="2"/>
  <c r="A231" i="2"/>
  <c r="C231" i="2"/>
  <c r="H231" i="2" s="1"/>
  <c r="E231" i="2"/>
  <c r="F231" i="2"/>
  <c r="A232" i="2"/>
  <c r="B232" i="2"/>
  <c r="G232" i="2" s="1"/>
  <c r="Q232" i="2" s="1"/>
  <c r="C232" i="2"/>
  <c r="H232" i="2" s="1"/>
  <c r="E232" i="2"/>
  <c r="F232" i="2"/>
  <c r="A233" i="2"/>
  <c r="B233" i="2"/>
  <c r="G233" i="2" s="1"/>
  <c r="Q233" i="2" s="1"/>
  <c r="C233" i="2"/>
  <c r="H233" i="2" s="1"/>
  <c r="D233" i="2"/>
  <c r="J233" i="2" s="1"/>
  <c r="S233" i="2" s="1"/>
  <c r="V233" i="2" s="1" a="1"/>
  <c r="V233" i="2" s="1"/>
  <c r="E233" i="2"/>
  <c r="F233" i="2"/>
  <c r="A234" i="2"/>
  <c r="C234" i="2"/>
  <c r="H234" i="2" s="1"/>
  <c r="E234" i="2"/>
  <c r="F234" i="2"/>
  <c r="A235" i="2"/>
  <c r="C235" i="2"/>
  <c r="H235" i="2" s="1"/>
  <c r="E235" i="2"/>
  <c r="F235" i="2"/>
  <c r="A236" i="2"/>
  <c r="C236" i="2"/>
  <c r="H236" i="2" s="1"/>
  <c r="E236" i="2"/>
  <c r="F236" i="2"/>
  <c r="A237" i="2"/>
  <c r="C237" i="2"/>
  <c r="H237" i="2" s="1"/>
  <c r="E237" i="2"/>
  <c r="F237" i="2"/>
  <c r="A238" i="2"/>
  <c r="B238" i="2"/>
  <c r="G238" i="2" s="1"/>
  <c r="Q238" i="2" s="1"/>
  <c r="C238" i="2"/>
  <c r="H238" i="2" s="1"/>
  <c r="E238" i="2"/>
  <c r="F238" i="2"/>
  <c r="A239" i="2"/>
  <c r="B239" i="2"/>
  <c r="G239" i="2" s="1"/>
  <c r="Q239" i="2" s="1"/>
  <c r="C239" i="2"/>
  <c r="H239" i="2" s="1"/>
  <c r="D239" i="2"/>
  <c r="J239" i="2" s="1"/>
  <c r="S239" i="2" s="1"/>
  <c r="V239" i="2" s="1" a="1"/>
  <c r="V239" i="2" s="1"/>
  <c r="E239" i="2"/>
  <c r="F239" i="2"/>
  <c r="A240" i="2"/>
  <c r="B240" i="2"/>
  <c r="G240" i="2" s="1"/>
  <c r="Q240" i="2" s="1"/>
  <c r="C240" i="2"/>
  <c r="H240" i="2" s="1"/>
  <c r="D240" i="2"/>
  <c r="J240" i="2" s="1"/>
  <c r="S240" i="2" s="1"/>
  <c r="V240" i="2" s="1" a="1"/>
  <c r="V240" i="2" s="1"/>
  <c r="E240" i="2"/>
  <c r="F240" i="2"/>
  <c r="A241" i="2"/>
  <c r="B241" i="2"/>
  <c r="G241" i="2" s="1"/>
  <c r="Q241" i="2" s="1"/>
  <c r="C241" i="2"/>
  <c r="H241" i="2" s="1"/>
  <c r="D241" i="2"/>
  <c r="J241" i="2" s="1"/>
  <c r="S241" i="2" s="1"/>
  <c r="V241" i="2" s="1" a="1"/>
  <c r="V241" i="2" s="1"/>
  <c r="E241" i="2"/>
  <c r="F241" i="2"/>
  <c r="A242" i="2"/>
  <c r="C242" i="2"/>
  <c r="H242" i="2" s="1"/>
  <c r="E242" i="2"/>
  <c r="F242" i="2"/>
  <c r="A243" i="2"/>
  <c r="C243" i="2"/>
  <c r="H243" i="2" s="1"/>
  <c r="E243" i="2"/>
  <c r="F243" i="2"/>
  <c r="A244" i="2"/>
  <c r="C244" i="2"/>
  <c r="H244" i="2" s="1"/>
  <c r="E244" i="2"/>
  <c r="F244" i="2"/>
  <c r="A245" i="2"/>
  <c r="C245" i="2"/>
  <c r="H245" i="2" s="1"/>
  <c r="E245" i="2"/>
  <c r="F245" i="2"/>
  <c r="A246" i="2"/>
  <c r="B246" i="2"/>
  <c r="G246" i="2" s="1"/>
  <c r="Q246" i="2" s="1"/>
  <c r="C246" i="2"/>
  <c r="H246" i="2" s="1"/>
  <c r="E246" i="2"/>
  <c r="F246" i="2"/>
  <c r="A247" i="2"/>
  <c r="B247" i="2"/>
  <c r="G247" i="2" s="1"/>
  <c r="Q247" i="2" s="1"/>
  <c r="C247" i="2"/>
  <c r="H247" i="2" s="1"/>
  <c r="E247" i="2"/>
  <c r="F247" i="2"/>
  <c r="A248" i="2"/>
  <c r="B248" i="2"/>
  <c r="G248" i="2" s="1"/>
  <c r="C248" i="2"/>
  <c r="H248" i="2" s="1"/>
  <c r="D248" i="2"/>
  <c r="J248" i="2" s="1"/>
  <c r="S248" i="2" s="1"/>
  <c r="V248" i="2" s="1" a="1"/>
  <c r="V248" i="2" s="1"/>
  <c r="E248" i="2"/>
  <c r="F248" i="2"/>
  <c r="A249" i="2"/>
  <c r="B249" i="2"/>
  <c r="G249" i="2" s="1"/>
  <c r="Q249" i="2" s="1"/>
  <c r="C249" i="2"/>
  <c r="H249" i="2" s="1"/>
  <c r="D249" i="2"/>
  <c r="J249" i="2" s="1"/>
  <c r="S249" i="2" s="1"/>
  <c r="V249" i="2" s="1" a="1"/>
  <c r="V249" i="2" s="1"/>
  <c r="E249" i="2"/>
  <c r="F249" i="2"/>
  <c r="A250" i="2"/>
  <c r="C250" i="2"/>
  <c r="H250" i="2" s="1"/>
  <c r="E250" i="2"/>
  <c r="F250" i="2"/>
  <c r="A251" i="2"/>
  <c r="C251" i="2"/>
  <c r="H251" i="2" s="1"/>
  <c r="E251" i="2"/>
  <c r="F251" i="2"/>
  <c r="A252" i="2"/>
  <c r="B252" i="2"/>
  <c r="G252" i="2" s="1"/>
  <c r="Q252" i="2" s="1"/>
  <c r="C252" i="2"/>
  <c r="H252" i="2" s="1"/>
  <c r="E252" i="2"/>
  <c r="F252" i="2"/>
  <c r="A253" i="2"/>
  <c r="C253" i="2"/>
  <c r="H253" i="2" s="1"/>
  <c r="E253" i="2"/>
  <c r="F253" i="2"/>
  <c r="A254" i="2"/>
  <c r="C254" i="2"/>
  <c r="H254" i="2" s="1"/>
  <c r="E254" i="2"/>
  <c r="F254" i="2"/>
  <c r="A255" i="2"/>
  <c r="B255" i="2"/>
  <c r="G255" i="2" s="1"/>
  <c r="Q255" i="2" s="1"/>
  <c r="C255" i="2"/>
  <c r="H255" i="2" s="1"/>
  <c r="E255" i="2"/>
  <c r="F255" i="2"/>
  <c r="A256" i="2"/>
  <c r="B256" i="2"/>
  <c r="G256" i="2" s="1"/>
  <c r="Q256" i="2" s="1"/>
  <c r="C256" i="2"/>
  <c r="H256" i="2" s="1"/>
  <c r="D256" i="2"/>
  <c r="J256" i="2" s="1"/>
  <c r="S256" i="2" s="1"/>
  <c r="V256" i="2" s="1" a="1"/>
  <c r="V256" i="2" s="1"/>
  <c r="E256" i="2"/>
  <c r="F256" i="2"/>
  <c r="A257" i="2"/>
  <c r="B257" i="2"/>
  <c r="G257" i="2" s="1"/>
  <c r="Q257" i="2" s="1"/>
  <c r="C257" i="2"/>
  <c r="H257" i="2" s="1"/>
  <c r="D257" i="2"/>
  <c r="J257" i="2" s="1"/>
  <c r="S257" i="2" s="1"/>
  <c r="V257" i="2" s="1" a="1"/>
  <c r="V257" i="2" s="1"/>
  <c r="E257" i="2"/>
  <c r="F257" i="2"/>
  <c r="A258" i="2"/>
  <c r="C258" i="2"/>
  <c r="H258" i="2" s="1"/>
  <c r="E258" i="2"/>
  <c r="F258" i="2"/>
  <c r="A259" i="2"/>
  <c r="C259" i="2"/>
  <c r="H259" i="2" s="1"/>
  <c r="E259" i="2"/>
  <c r="F259" i="2"/>
  <c r="A260" i="2"/>
  <c r="C260" i="2"/>
  <c r="H260" i="2" s="1"/>
  <c r="E260" i="2"/>
  <c r="F260" i="2"/>
  <c r="A261" i="2"/>
  <c r="C261" i="2"/>
  <c r="H261" i="2" s="1"/>
  <c r="E261" i="2"/>
  <c r="F261" i="2"/>
  <c r="A262" i="2"/>
  <c r="B262" i="2"/>
  <c r="G262" i="2" s="1"/>
  <c r="Q262" i="2" s="1"/>
  <c r="C262" i="2"/>
  <c r="H262" i="2" s="1"/>
  <c r="E262" i="2"/>
  <c r="F262" i="2"/>
  <c r="A263" i="2"/>
  <c r="C263" i="2"/>
  <c r="H263" i="2" s="1"/>
  <c r="E263" i="2"/>
  <c r="F263" i="2"/>
  <c r="A264" i="2"/>
  <c r="B264" i="2"/>
  <c r="G264" i="2" s="1"/>
  <c r="Q264" i="2" s="1"/>
  <c r="C264" i="2"/>
  <c r="H264" i="2" s="1"/>
  <c r="D264" i="2"/>
  <c r="J264" i="2" s="1"/>
  <c r="S264" i="2" s="1"/>
  <c r="V264" i="2" s="1" a="1"/>
  <c r="V264" i="2" s="1"/>
  <c r="E264" i="2"/>
  <c r="F264" i="2"/>
  <c r="A265" i="2"/>
  <c r="B265" i="2"/>
  <c r="G265" i="2" s="1"/>
  <c r="Q265" i="2" s="1"/>
  <c r="C265" i="2"/>
  <c r="H265" i="2" s="1"/>
  <c r="D265" i="2"/>
  <c r="J265" i="2" s="1"/>
  <c r="S265" i="2" s="1"/>
  <c r="V265" i="2" s="1" a="1"/>
  <c r="V265" i="2" s="1"/>
  <c r="E265" i="2"/>
  <c r="F265" i="2"/>
  <c r="A266" i="2"/>
  <c r="C266" i="2"/>
  <c r="H266" i="2" s="1"/>
  <c r="E266" i="2"/>
  <c r="F266" i="2"/>
  <c r="A267" i="2"/>
  <c r="C267" i="2"/>
  <c r="H267" i="2" s="1"/>
  <c r="E267" i="2"/>
  <c r="F267" i="2"/>
  <c r="A268" i="2"/>
  <c r="C268" i="2"/>
  <c r="H268" i="2" s="1"/>
  <c r="E268" i="2"/>
  <c r="F268" i="2"/>
  <c r="A269" i="2"/>
  <c r="C269" i="2"/>
  <c r="H269" i="2" s="1"/>
  <c r="E269" i="2"/>
  <c r="F269" i="2"/>
  <c r="A270" i="2"/>
  <c r="B270" i="2"/>
  <c r="G270" i="2" s="1"/>
  <c r="Q270" i="2" s="1"/>
  <c r="C270" i="2"/>
  <c r="H270" i="2" s="1"/>
  <c r="E270" i="2"/>
  <c r="F270" i="2"/>
  <c r="A271" i="2"/>
  <c r="B271" i="2"/>
  <c r="G271" i="2" s="1"/>
  <c r="Q271" i="2" s="1"/>
  <c r="C271" i="2"/>
  <c r="H271" i="2" s="1"/>
  <c r="E271" i="2"/>
  <c r="F271" i="2"/>
  <c r="A272" i="2"/>
  <c r="B272" i="2"/>
  <c r="G272" i="2" s="1"/>
  <c r="Q272" i="2" s="1"/>
  <c r="C272" i="2"/>
  <c r="H272" i="2" s="1"/>
  <c r="D272" i="2"/>
  <c r="J272" i="2" s="1"/>
  <c r="S272" i="2" s="1"/>
  <c r="V272" i="2" s="1" a="1"/>
  <c r="V272" i="2" s="1"/>
  <c r="E272" i="2"/>
  <c r="F272" i="2"/>
  <c r="A273" i="2"/>
  <c r="B273" i="2"/>
  <c r="G273" i="2" s="1"/>
  <c r="Q273" i="2" s="1"/>
  <c r="C273" i="2"/>
  <c r="H273" i="2" s="1"/>
  <c r="D273" i="2"/>
  <c r="J273" i="2" s="1"/>
  <c r="S273" i="2" s="1"/>
  <c r="V273" i="2" s="1" a="1"/>
  <c r="V273" i="2" s="1"/>
  <c r="E273" i="2"/>
  <c r="F273" i="2"/>
  <c r="A274" i="2"/>
  <c r="C274" i="2"/>
  <c r="H274" i="2" s="1"/>
  <c r="E274" i="2"/>
  <c r="F274" i="2"/>
  <c r="A275" i="2"/>
  <c r="C275" i="2"/>
  <c r="H275" i="2" s="1"/>
  <c r="E275" i="2"/>
  <c r="F275" i="2"/>
  <c r="A276" i="2"/>
  <c r="C276" i="2"/>
  <c r="H276" i="2" s="1"/>
  <c r="E276" i="2"/>
  <c r="F276" i="2"/>
  <c r="A277" i="2"/>
  <c r="C277" i="2"/>
  <c r="H277" i="2" s="1"/>
  <c r="E277" i="2"/>
  <c r="F277" i="2"/>
  <c r="A278" i="2"/>
  <c r="B278" i="2"/>
  <c r="G278" i="2" s="1"/>
  <c r="Q278" i="2" s="1"/>
  <c r="C278" i="2"/>
  <c r="H278" i="2" s="1"/>
  <c r="E278" i="2"/>
  <c r="F278" i="2"/>
  <c r="A279" i="2"/>
  <c r="B279" i="2"/>
  <c r="C279" i="2"/>
  <c r="H279" i="2" s="1"/>
  <c r="E279" i="2"/>
  <c r="F279" i="2"/>
  <c r="A280" i="2"/>
  <c r="B280" i="2"/>
  <c r="G280" i="2" s="1"/>
  <c r="C280" i="2"/>
  <c r="H280" i="2" s="1"/>
  <c r="D280" i="2"/>
  <c r="J280" i="2" s="1"/>
  <c r="S280" i="2" s="1"/>
  <c r="V280" i="2" s="1" a="1"/>
  <c r="V280" i="2" s="1"/>
  <c r="E280" i="2"/>
  <c r="F280" i="2"/>
  <c r="A281" i="2"/>
  <c r="B281" i="2"/>
  <c r="G281" i="2" s="1"/>
  <c r="Q281" i="2" s="1"/>
  <c r="C281" i="2"/>
  <c r="H281" i="2" s="1"/>
  <c r="D281" i="2"/>
  <c r="J281" i="2" s="1"/>
  <c r="S281" i="2" s="1"/>
  <c r="V281" i="2" s="1" a="1"/>
  <c r="V281" i="2" s="1"/>
  <c r="E281" i="2"/>
  <c r="F281" i="2"/>
  <c r="A282" i="2"/>
  <c r="C282" i="2"/>
  <c r="H282" i="2" s="1"/>
  <c r="E282" i="2"/>
  <c r="F282" i="2"/>
  <c r="A283" i="2"/>
  <c r="C283" i="2"/>
  <c r="H283" i="2" s="1"/>
  <c r="E283" i="2"/>
  <c r="F283" i="2"/>
  <c r="A284" i="2"/>
  <c r="C284" i="2"/>
  <c r="H284" i="2" s="1"/>
  <c r="E284" i="2"/>
  <c r="F284" i="2"/>
  <c r="A285" i="2"/>
  <c r="C285" i="2"/>
  <c r="H285" i="2" s="1"/>
  <c r="E285" i="2"/>
  <c r="F285" i="2"/>
  <c r="A286" i="2"/>
  <c r="B286" i="2"/>
  <c r="G286" i="2" s="1"/>
  <c r="Q286" i="2" s="1"/>
  <c r="C286" i="2"/>
  <c r="H286" i="2" s="1"/>
  <c r="E286" i="2"/>
  <c r="F286" i="2"/>
  <c r="A287" i="2"/>
  <c r="B287" i="2"/>
  <c r="G287" i="2" s="1"/>
  <c r="Q287" i="2" s="1"/>
  <c r="C287" i="2"/>
  <c r="H287" i="2" s="1"/>
  <c r="E287" i="2"/>
  <c r="F287" i="2"/>
  <c r="A288" i="2"/>
  <c r="B288" i="2"/>
  <c r="G288" i="2" s="1"/>
  <c r="Q288" i="2" s="1"/>
  <c r="C288" i="2"/>
  <c r="H288" i="2" s="1"/>
  <c r="E288" i="2"/>
  <c r="F288" i="2"/>
  <c r="A289" i="2"/>
  <c r="B289" i="2"/>
  <c r="G289" i="2" s="1"/>
  <c r="Q289" i="2" s="1"/>
  <c r="C289" i="2"/>
  <c r="H289" i="2" s="1"/>
  <c r="D289" i="2"/>
  <c r="J289" i="2" s="1"/>
  <c r="S289" i="2" s="1"/>
  <c r="V289" i="2" s="1" a="1"/>
  <c r="V289" i="2" s="1"/>
  <c r="E289" i="2"/>
  <c r="F289" i="2"/>
  <c r="A290" i="2"/>
  <c r="C290" i="2"/>
  <c r="H290" i="2" s="1"/>
  <c r="E290" i="2"/>
  <c r="F290" i="2"/>
  <c r="A291" i="2"/>
  <c r="C291" i="2"/>
  <c r="H291" i="2" s="1"/>
  <c r="E291" i="2"/>
  <c r="F291" i="2"/>
  <c r="A292" i="2"/>
  <c r="C292" i="2"/>
  <c r="H292" i="2" s="1"/>
  <c r="E292" i="2"/>
  <c r="F292" i="2"/>
  <c r="A293" i="2"/>
  <c r="C293" i="2"/>
  <c r="H293" i="2" s="1"/>
  <c r="E293" i="2"/>
  <c r="F293" i="2"/>
  <c r="A294" i="2"/>
  <c r="B294" i="2"/>
  <c r="G294" i="2" s="1"/>
  <c r="Q294" i="2" s="1"/>
  <c r="C294" i="2"/>
  <c r="H294" i="2" s="1"/>
  <c r="E294" i="2"/>
  <c r="F294" i="2"/>
  <c r="A295" i="2"/>
  <c r="B295" i="2"/>
  <c r="G295" i="2" s="1"/>
  <c r="Q295" i="2" s="1"/>
  <c r="C295" i="2"/>
  <c r="H295" i="2" s="1"/>
  <c r="E295" i="2"/>
  <c r="F295" i="2"/>
  <c r="A296" i="2"/>
  <c r="B296" i="2"/>
  <c r="G296" i="2" s="1"/>
  <c r="Q296" i="2" s="1"/>
  <c r="C296" i="2"/>
  <c r="H296" i="2" s="1"/>
  <c r="D296" i="2"/>
  <c r="J296" i="2" s="1"/>
  <c r="S296" i="2" s="1"/>
  <c r="V296" i="2" s="1" a="1"/>
  <c r="V296" i="2" s="1"/>
  <c r="E296" i="2"/>
  <c r="F296" i="2"/>
  <c r="A297" i="2"/>
  <c r="B297" i="2"/>
  <c r="G297" i="2" s="1"/>
  <c r="Q297" i="2" s="1"/>
  <c r="C297" i="2"/>
  <c r="H297" i="2" s="1"/>
  <c r="D297" i="2"/>
  <c r="J297" i="2" s="1"/>
  <c r="S297" i="2" s="1"/>
  <c r="V297" i="2" s="1" a="1"/>
  <c r="V297" i="2" s="1"/>
  <c r="E297" i="2"/>
  <c r="F297" i="2"/>
  <c r="A298" i="2"/>
  <c r="C298" i="2"/>
  <c r="H298" i="2" s="1"/>
  <c r="E298" i="2"/>
  <c r="F298" i="2"/>
  <c r="A299" i="2"/>
  <c r="C299" i="2"/>
  <c r="H299" i="2" s="1"/>
  <c r="E299" i="2"/>
  <c r="F299" i="2"/>
  <c r="A300" i="2"/>
  <c r="C300" i="2"/>
  <c r="H300" i="2" s="1"/>
  <c r="E300" i="2"/>
  <c r="F300" i="2"/>
  <c r="A301" i="2"/>
  <c r="C301" i="2"/>
  <c r="H301" i="2" s="1"/>
  <c r="E301" i="2"/>
  <c r="F301" i="2"/>
  <c r="A302" i="2"/>
  <c r="B302" i="2"/>
  <c r="G302" i="2" s="1"/>
  <c r="Q302" i="2" s="1"/>
  <c r="C302" i="2"/>
  <c r="H302" i="2" s="1"/>
  <c r="E302" i="2"/>
  <c r="F302" i="2"/>
  <c r="A303" i="2"/>
  <c r="B303" i="2"/>
  <c r="G303" i="2" s="1"/>
  <c r="Q303" i="2" s="1"/>
  <c r="C303" i="2"/>
  <c r="H303" i="2" s="1"/>
  <c r="E303" i="2"/>
  <c r="F303" i="2"/>
  <c r="A304" i="2"/>
  <c r="B304" i="2"/>
  <c r="G304" i="2" s="1"/>
  <c r="Q304" i="2" s="1"/>
  <c r="C304" i="2"/>
  <c r="H304" i="2" s="1"/>
  <c r="E304" i="2"/>
  <c r="F304" i="2"/>
  <c r="A305" i="2"/>
  <c r="B305" i="2"/>
  <c r="G305" i="2" s="1"/>
  <c r="Q305" i="2" s="1"/>
  <c r="C305" i="2"/>
  <c r="H305" i="2" s="1"/>
  <c r="D305" i="2"/>
  <c r="J305" i="2" s="1"/>
  <c r="S305" i="2" s="1"/>
  <c r="V305" i="2" s="1" a="1"/>
  <c r="V305" i="2" s="1"/>
  <c r="E305" i="2"/>
  <c r="F305" i="2"/>
  <c r="A306" i="2"/>
  <c r="C306" i="2"/>
  <c r="H306" i="2" s="1"/>
  <c r="E306" i="2"/>
  <c r="F306" i="2"/>
  <c r="A307" i="2"/>
  <c r="C307" i="2"/>
  <c r="H307" i="2" s="1"/>
  <c r="E307" i="2"/>
  <c r="F307" i="2"/>
  <c r="A308" i="2"/>
  <c r="C308" i="2"/>
  <c r="H308" i="2" s="1"/>
  <c r="E308" i="2"/>
  <c r="F308" i="2"/>
  <c r="A309" i="2"/>
  <c r="C309" i="2"/>
  <c r="H309" i="2" s="1"/>
  <c r="E309" i="2"/>
  <c r="F309" i="2"/>
  <c r="A310" i="2"/>
  <c r="B310" i="2"/>
  <c r="G310" i="2" s="1"/>
  <c r="Q310" i="2" s="1"/>
  <c r="C310" i="2"/>
  <c r="H310" i="2" s="1"/>
  <c r="E310" i="2"/>
  <c r="F310" i="2"/>
  <c r="A311" i="2"/>
  <c r="B311" i="2"/>
  <c r="G311" i="2" s="1"/>
  <c r="Q311" i="2" s="1"/>
  <c r="C311" i="2"/>
  <c r="H311" i="2" s="1"/>
  <c r="E311" i="2"/>
  <c r="F311" i="2"/>
  <c r="A312" i="2"/>
  <c r="B312" i="2"/>
  <c r="G312" i="2" s="1"/>
  <c r="I312" i="2" s="1"/>
  <c r="C312" i="2"/>
  <c r="H312" i="2" s="1"/>
  <c r="D312" i="2"/>
  <c r="J312" i="2" s="1"/>
  <c r="S312" i="2" s="1"/>
  <c r="V312" i="2" s="1" a="1"/>
  <c r="V312" i="2" s="1"/>
  <c r="E312" i="2"/>
  <c r="F312" i="2"/>
  <c r="A313" i="2"/>
  <c r="B313" i="2"/>
  <c r="G313" i="2" s="1"/>
  <c r="Q313" i="2" s="1"/>
  <c r="C313" i="2"/>
  <c r="H313" i="2" s="1"/>
  <c r="D313" i="2"/>
  <c r="J313" i="2" s="1"/>
  <c r="S313" i="2" s="1"/>
  <c r="V313" i="2" s="1" a="1"/>
  <c r="V313" i="2" s="1"/>
  <c r="E313" i="2"/>
  <c r="F313" i="2"/>
  <c r="A314" i="2"/>
  <c r="C314" i="2"/>
  <c r="H314" i="2" s="1"/>
  <c r="E314" i="2"/>
  <c r="F314" i="2"/>
  <c r="A315" i="2"/>
  <c r="C315" i="2"/>
  <c r="H315" i="2" s="1"/>
  <c r="E315" i="2"/>
  <c r="F315" i="2"/>
  <c r="A316" i="2"/>
  <c r="C316" i="2"/>
  <c r="H316" i="2" s="1"/>
  <c r="E316" i="2"/>
  <c r="F316" i="2"/>
  <c r="A317" i="2"/>
  <c r="C317" i="2"/>
  <c r="H317" i="2" s="1"/>
  <c r="E317" i="2"/>
  <c r="F317" i="2"/>
  <c r="A318" i="2"/>
  <c r="C318" i="2"/>
  <c r="H318" i="2" s="1"/>
  <c r="E318" i="2"/>
  <c r="F318" i="2"/>
  <c r="A319" i="2"/>
  <c r="B319" i="2"/>
  <c r="G319" i="2" s="1"/>
  <c r="Q319" i="2" s="1"/>
  <c r="C319" i="2"/>
  <c r="H319" i="2" s="1"/>
  <c r="E319" i="2"/>
  <c r="F319" i="2"/>
  <c r="A320" i="2"/>
  <c r="B320" i="2"/>
  <c r="G320" i="2" s="1"/>
  <c r="Q320" i="2" s="1"/>
  <c r="C320" i="2"/>
  <c r="H320" i="2" s="1"/>
  <c r="D320" i="2"/>
  <c r="J320" i="2" s="1"/>
  <c r="S320" i="2" s="1"/>
  <c r="V320" i="2" s="1" a="1"/>
  <c r="V320" i="2" s="1"/>
  <c r="E320" i="2"/>
  <c r="F320" i="2"/>
  <c r="A321" i="2"/>
  <c r="B321" i="2"/>
  <c r="G321" i="2" s="1"/>
  <c r="Q321" i="2" s="1"/>
  <c r="C321" i="2"/>
  <c r="H321" i="2" s="1"/>
  <c r="D321" i="2"/>
  <c r="J321" i="2" s="1"/>
  <c r="S321" i="2" s="1"/>
  <c r="V321" i="2" s="1" a="1"/>
  <c r="V321" i="2" s="1"/>
  <c r="E321" i="2"/>
  <c r="F321" i="2"/>
  <c r="A322" i="2"/>
  <c r="C322" i="2"/>
  <c r="H322" i="2" s="1"/>
  <c r="E322" i="2"/>
  <c r="F322" i="2"/>
  <c r="A323" i="2"/>
  <c r="C323" i="2"/>
  <c r="H323" i="2" s="1"/>
  <c r="E323" i="2"/>
  <c r="F323" i="2"/>
  <c r="A324" i="2"/>
  <c r="C324" i="2"/>
  <c r="H324" i="2" s="1"/>
  <c r="E324" i="2"/>
  <c r="F324" i="2"/>
  <c r="A325" i="2"/>
  <c r="C325" i="2"/>
  <c r="H325" i="2" s="1"/>
  <c r="E325" i="2"/>
  <c r="F325" i="2"/>
  <c r="A326" i="2"/>
  <c r="B326" i="2"/>
  <c r="G326" i="2" s="1"/>
  <c r="Q326" i="2" s="1"/>
  <c r="C326" i="2"/>
  <c r="H326" i="2" s="1"/>
  <c r="E326" i="2"/>
  <c r="F326" i="2"/>
  <c r="A327" i="2"/>
  <c r="B327" i="2"/>
  <c r="G327" i="2" s="1"/>
  <c r="Q327" i="2" s="1"/>
  <c r="C327" i="2"/>
  <c r="H327" i="2" s="1"/>
  <c r="E327" i="2"/>
  <c r="F327" i="2"/>
  <c r="A328" i="2"/>
  <c r="B328" i="2"/>
  <c r="G328" i="2" s="1"/>
  <c r="Q328" i="2" s="1"/>
  <c r="C328" i="2"/>
  <c r="H328" i="2" s="1"/>
  <c r="D328" i="2"/>
  <c r="J328" i="2" s="1"/>
  <c r="S328" i="2" s="1"/>
  <c r="V328" i="2" s="1" a="1"/>
  <c r="V328" i="2" s="1"/>
  <c r="E328" i="2"/>
  <c r="F328" i="2"/>
  <c r="A329" i="2"/>
  <c r="B329" i="2"/>
  <c r="G329" i="2" s="1"/>
  <c r="Q329" i="2" s="1"/>
  <c r="C329" i="2"/>
  <c r="H329" i="2" s="1"/>
  <c r="D329" i="2"/>
  <c r="J329" i="2" s="1"/>
  <c r="S329" i="2" s="1"/>
  <c r="V329" i="2" s="1" a="1"/>
  <c r="V329" i="2" s="1"/>
  <c r="E329" i="2"/>
  <c r="F329" i="2"/>
  <c r="A330" i="2"/>
  <c r="C330" i="2"/>
  <c r="E330" i="2"/>
  <c r="F330" i="2"/>
  <c r="A331" i="2"/>
  <c r="C331" i="2"/>
  <c r="H331" i="2" s="1"/>
  <c r="E331" i="2"/>
  <c r="F331" i="2"/>
  <c r="A332" i="2"/>
  <c r="C332" i="2"/>
  <c r="H332" i="2" s="1"/>
  <c r="E332" i="2"/>
  <c r="F332" i="2"/>
  <c r="A333" i="2"/>
  <c r="C333" i="2"/>
  <c r="H333" i="2" s="1"/>
  <c r="E333" i="2"/>
  <c r="F333" i="2"/>
  <c r="A334" i="2"/>
  <c r="B334" i="2"/>
  <c r="G334" i="2" s="1"/>
  <c r="Q334" i="2" s="1"/>
  <c r="C334" i="2"/>
  <c r="H334" i="2" s="1"/>
  <c r="E334" i="2"/>
  <c r="F334" i="2"/>
  <c r="A335" i="2"/>
  <c r="C335" i="2"/>
  <c r="H335" i="2" s="1"/>
  <c r="I335" i="2" s="1"/>
  <c r="E335" i="2"/>
  <c r="F335" i="2"/>
  <c r="A336" i="2"/>
  <c r="B336" i="2"/>
  <c r="G336" i="2" s="1"/>
  <c r="Q336" i="2" s="1"/>
  <c r="C336" i="2"/>
  <c r="H336" i="2" s="1"/>
  <c r="E336" i="2"/>
  <c r="F336" i="2"/>
  <c r="A337" i="2"/>
  <c r="B337" i="2"/>
  <c r="G337" i="2" s="1"/>
  <c r="Q337" i="2" s="1"/>
  <c r="C337" i="2"/>
  <c r="H337" i="2" s="1"/>
  <c r="D337" i="2"/>
  <c r="J337" i="2" s="1"/>
  <c r="S337" i="2" s="1"/>
  <c r="V337" i="2" s="1" a="1"/>
  <c r="V337" i="2" s="1"/>
  <c r="E337" i="2"/>
  <c r="F337" i="2"/>
  <c r="A338" i="2"/>
  <c r="C338" i="2"/>
  <c r="H338" i="2" s="1"/>
  <c r="E338" i="2"/>
  <c r="F338" i="2"/>
  <c r="A339" i="2"/>
  <c r="C339" i="2"/>
  <c r="H339" i="2" s="1"/>
  <c r="E339" i="2"/>
  <c r="F339" i="2"/>
  <c r="A340" i="2"/>
  <c r="C340" i="2"/>
  <c r="H340" i="2" s="1"/>
  <c r="E340" i="2"/>
  <c r="F340" i="2"/>
  <c r="A341" i="2"/>
  <c r="C341" i="2"/>
  <c r="H341" i="2" s="1"/>
  <c r="E341" i="2"/>
  <c r="F341" i="2"/>
  <c r="A342" i="2"/>
  <c r="B342" i="2"/>
  <c r="G342" i="2" s="1"/>
  <c r="Q342" i="2" s="1"/>
  <c r="C342" i="2"/>
  <c r="H342" i="2" s="1"/>
  <c r="E342" i="2"/>
  <c r="F342" i="2"/>
  <c r="A343" i="2"/>
  <c r="B343" i="2"/>
  <c r="G343" i="2" s="1"/>
  <c r="Q343" i="2" s="1"/>
  <c r="C343" i="2"/>
  <c r="H343" i="2" s="1"/>
  <c r="E343" i="2"/>
  <c r="F343" i="2"/>
  <c r="A344" i="2"/>
  <c r="B344" i="2"/>
  <c r="C344" i="2"/>
  <c r="H344" i="2" s="1"/>
  <c r="D344" i="2"/>
  <c r="J344" i="2" s="1"/>
  <c r="S344" i="2" s="1"/>
  <c r="V344" i="2" s="1" a="1"/>
  <c r="V344" i="2" s="1"/>
  <c r="E344" i="2"/>
  <c r="F344" i="2"/>
  <c r="A345" i="2"/>
  <c r="B345" i="2"/>
  <c r="G345" i="2" s="1"/>
  <c r="Q345" i="2" s="1"/>
  <c r="C345" i="2"/>
  <c r="H345" i="2" s="1"/>
  <c r="D345" i="2"/>
  <c r="J345" i="2" s="1"/>
  <c r="S345" i="2" s="1"/>
  <c r="V345" i="2" s="1" a="1"/>
  <c r="V345" i="2" s="1"/>
  <c r="E345" i="2"/>
  <c r="F345" i="2"/>
  <c r="A346" i="2"/>
  <c r="C346" i="2"/>
  <c r="H346" i="2" s="1"/>
  <c r="E346" i="2"/>
  <c r="F346" i="2"/>
  <c r="A347" i="2"/>
  <c r="C347" i="2"/>
  <c r="H347" i="2" s="1"/>
  <c r="E347" i="2"/>
  <c r="F347" i="2"/>
  <c r="A348" i="2"/>
  <c r="C348" i="2"/>
  <c r="H348" i="2" s="1"/>
  <c r="E348" i="2"/>
  <c r="F348" i="2"/>
  <c r="A349" i="2"/>
  <c r="C349" i="2"/>
  <c r="H349" i="2" s="1"/>
  <c r="E349" i="2"/>
  <c r="F349" i="2"/>
  <c r="A350" i="2"/>
  <c r="B350" i="2"/>
  <c r="G350" i="2" s="1"/>
  <c r="Q350" i="2" s="1"/>
  <c r="C350" i="2"/>
  <c r="H350" i="2" s="1"/>
  <c r="E350" i="2"/>
  <c r="F350" i="2"/>
  <c r="A351" i="2"/>
  <c r="B351" i="2"/>
  <c r="G351" i="2" s="1"/>
  <c r="Q351" i="2" s="1"/>
  <c r="C351" i="2"/>
  <c r="H351" i="2" s="1"/>
  <c r="E351" i="2"/>
  <c r="F351" i="2"/>
  <c r="A352" i="2"/>
  <c r="B352" i="2"/>
  <c r="G352" i="2" s="1"/>
  <c r="Q352" i="2" s="1"/>
  <c r="C352" i="2"/>
  <c r="H352" i="2" s="1"/>
  <c r="D352" i="2"/>
  <c r="J352" i="2" s="1"/>
  <c r="S352" i="2" s="1"/>
  <c r="V352" i="2" s="1" a="1"/>
  <c r="V352" i="2" s="1"/>
  <c r="E352" i="2"/>
  <c r="F352" i="2"/>
  <c r="A353" i="2"/>
  <c r="B353" i="2"/>
  <c r="G353" i="2" s="1"/>
  <c r="Q353" i="2" s="1"/>
  <c r="C353" i="2"/>
  <c r="H353" i="2" s="1"/>
  <c r="D353" i="2"/>
  <c r="J353" i="2" s="1"/>
  <c r="S353" i="2" s="1"/>
  <c r="V353" i="2" s="1" a="1"/>
  <c r="V353" i="2" s="1"/>
  <c r="E353" i="2"/>
  <c r="F353" i="2"/>
  <c r="A354" i="2"/>
  <c r="C354" i="2"/>
  <c r="H354" i="2" s="1"/>
  <c r="E354" i="2"/>
  <c r="F354" i="2"/>
  <c r="A355" i="2"/>
  <c r="C355" i="2"/>
  <c r="H355" i="2" s="1"/>
  <c r="E355" i="2"/>
  <c r="F355" i="2"/>
  <c r="A356" i="2"/>
  <c r="C356" i="2"/>
  <c r="H356" i="2" s="1"/>
  <c r="E356" i="2"/>
  <c r="F356" i="2"/>
  <c r="A357" i="2"/>
  <c r="C357" i="2"/>
  <c r="H357" i="2" s="1"/>
  <c r="E357" i="2"/>
  <c r="F357" i="2"/>
  <c r="A358" i="2"/>
  <c r="C358" i="2"/>
  <c r="H358" i="2" s="1"/>
  <c r="E358" i="2"/>
  <c r="F358" i="2"/>
  <c r="A359" i="2"/>
  <c r="B359" i="2"/>
  <c r="G359" i="2" s="1"/>
  <c r="Q359" i="2" s="1"/>
  <c r="C359" i="2"/>
  <c r="H359" i="2" s="1"/>
  <c r="I359" i="2" s="1"/>
  <c r="E359" i="2"/>
  <c r="F359" i="2"/>
  <c r="A360" i="2"/>
  <c r="B360" i="2"/>
  <c r="G360" i="2" s="1"/>
  <c r="Q360" i="2" s="1"/>
  <c r="C360" i="2"/>
  <c r="H360" i="2" s="1"/>
  <c r="E360" i="2"/>
  <c r="F360" i="2"/>
  <c r="A361" i="2"/>
  <c r="B361" i="2"/>
  <c r="G361" i="2" s="1"/>
  <c r="Q361" i="2" s="1"/>
  <c r="C361" i="2"/>
  <c r="H361" i="2" s="1"/>
  <c r="D361" i="2"/>
  <c r="J361" i="2" s="1"/>
  <c r="S361" i="2" s="1"/>
  <c r="V361" i="2" s="1" a="1"/>
  <c r="V361" i="2" s="1"/>
  <c r="E361" i="2"/>
  <c r="F361" i="2"/>
  <c r="A362" i="2"/>
  <c r="C362" i="2"/>
  <c r="H362" i="2" s="1"/>
  <c r="E362" i="2"/>
  <c r="F362" i="2"/>
  <c r="A363" i="2"/>
  <c r="C363" i="2"/>
  <c r="H363" i="2" s="1"/>
  <c r="E363" i="2"/>
  <c r="F363" i="2"/>
  <c r="A364" i="2"/>
  <c r="C364" i="2"/>
  <c r="H364" i="2" s="1"/>
  <c r="E364" i="2"/>
  <c r="F364" i="2"/>
  <c r="A365" i="2"/>
  <c r="C365" i="2"/>
  <c r="H365" i="2" s="1"/>
  <c r="E365" i="2"/>
  <c r="F365" i="2"/>
  <c r="A366" i="2"/>
  <c r="B366" i="2"/>
  <c r="G366" i="2" s="1"/>
  <c r="Q366" i="2" s="1"/>
  <c r="C366" i="2"/>
  <c r="H366" i="2" s="1"/>
  <c r="E366" i="2"/>
  <c r="F366" i="2"/>
  <c r="A367" i="2"/>
  <c r="B367" i="2"/>
  <c r="G367" i="2" s="1"/>
  <c r="Q367" i="2" s="1"/>
  <c r="C367" i="2"/>
  <c r="H367" i="2" s="1"/>
  <c r="E367" i="2"/>
  <c r="F367" i="2"/>
  <c r="A368" i="2"/>
  <c r="B368" i="2"/>
  <c r="G368" i="2" s="1"/>
  <c r="Q368" i="2" s="1"/>
  <c r="C368" i="2"/>
  <c r="E368" i="2"/>
  <c r="F368" i="2"/>
  <c r="A369" i="2"/>
  <c r="B369" i="2"/>
  <c r="G369" i="2" s="1"/>
  <c r="Q369" i="2" s="1"/>
  <c r="C369" i="2"/>
  <c r="H369" i="2" s="1"/>
  <c r="D369" i="2"/>
  <c r="J369" i="2" s="1"/>
  <c r="S369" i="2" s="1"/>
  <c r="V369" i="2" s="1" a="1"/>
  <c r="V369" i="2" s="1"/>
  <c r="E369" i="2"/>
  <c r="F369" i="2"/>
  <c r="A370" i="2"/>
  <c r="C370" i="2"/>
  <c r="H370" i="2" s="1"/>
  <c r="E370" i="2"/>
  <c r="F370" i="2"/>
  <c r="A371" i="2"/>
  <c r="C371" i="2"/>
  <c r="H371" i="2" s="1"/>
  <c r="E371" i="2"/>
  <c r="F371" i="2"/>
  <c r="A372" i="2"/>
  <c r="C372" i="2"/>
  <c r="H372" i="2" s="1"/>
  <c r="E372" i="2"/>
  <c r="F372" i="2"/>
  <c r="A373" i="2"/>
  <c r="C373" i="2"/>
  <c r="H373" i="2" s="1"/>
  <c r="E373" i="2"/>
  <c r="F373" i="2"/>
  <c r="A374" i="2"/>
  <c r="B374" i="2"/>
  <c r="G374" i="2" s="1"/>
  <c r="Q374" i="2" s="1"/>
  <c r="C374" i="2"/>
  <c r="H374" i="2" s="1"/>
  <c r="E374" i="2"/>
  <c r="F374" i="2"/>
  <c r="A375" i="2"/>
  <c r="B375" i="2"/>
  <c r="G375" i="2" s="1"/>
  <c r="Q375" i="2" s="1"/>
  <c r="C375" i="2"/>
  <c r="H375" i="2" s="1"/>
  <c r="E375" i="2"/>
  <c r="F375" i="2"/>
  <c r="A376" i="2"/>
  <c r="B376" i="2"/>
  <c r="G376" i="2" s="1"/>
  <c r="Q376" i="2" s="1"/>
  <c r="C376" i="2"/>
  <c r="H376" i="2" s="1"/>
  <c r="D376" i="2"/>
  <c r="J376" i="2" s="1"/>
  <c r="S376" i="2" s="1"/>
  <c r="V376" i="2" s="1" a="1"/>
  <c r="V376" i="2" s="1"/>
  <c r="E376" i="2"/>
  <c r="F376" i="2"/>
  <c r="A377" i="2"/>
  <c r="B377" i="2"/>
  <c r="G377" i="2" s="1"/>
  <c r="Q377" i="2" s="1"/>
  <c r="C377" i="2"/>
  <c r="H377" i="2" s="1"/>
  <c r="D377" i="2"/>
  <c r="J377" i="2" s="1"/>
  <c r="S377" i="2" s="1"/>
  <c r="V377" i="2" s="1" a="1"/>
  <c r="V377" i="2" s="1"/>
  <c r="E377" i="2"/>
  <c r="F377" i="2"/>
  <c r="A378" i="2"/>
  <c r="C378" i="2"/>
  <c r="H378" i="2" s="1"/>
  <c r="E378" i="2"/>
  <c r="F378" i="2"/>
  <c r="A379" i="2"/>
  <c r="C379" i="2"/>
  <c r="H379" i="2" s="1"/>
  <c r="E379" i="2"/>
  <c r="F379" i="2"/>
  <c r="A380" i="2"/>
  <c r="C380" i="2"/>
  <c r="H380" i="2" s="1"/>
  <c r="E380" i="2"/>
  <c r="F380" i="2"/>
  <c r="A381" i="2"/>
  <c r="C381" i="2"/>
  <c r="H381" i="2" s="1"/>
  <c r="E381" i="2"/>
  <c r="F381" i="2"/>
  <c r="A382" i="2"/>
  <c r="C382" i="2"/>
  <c r="H382" i="2" s="1"/>
  <c r="E382" i="2"/>
  <c r="F382" i="2"/>
  <c r="A383" i="2"/>
  <c r="B383" i="2"/>
  <c r="G383" i="2" s="1"/>
  <c r="Q383" i="2" s="1"/>
  <c r="C383" i="2"/>
  <c r="H383" i="2" s="1"/>
  <c r="E383" i="2"/>
  <c r="F383" i="2"/>
  <c r="A384" i="2"/>
  <c r="B384" i="2"/>
  <c r="G384" i="2" s="1"/>
  <c r="Q384" i="2" s="1"/>
  <c r="C384" i="2"/>
  <c r="H384" i="2" s="1"/>
  <c r="D384" i="2"/>
  <c r="J384" i="2" s="1"/>
  <c r="S384" i="2" s="1"/>
  <c r="V384" i="2" s="1" a="1"/>
  <c r="V384" i="2" s="1"/>
  <c r="E384" i="2"/>
  <c r="F384" i="2"/>
  <c r="A385" i="2"/>
  <c r="B385" i="2"/>
  <c r="G385" i="2" s="1"/>
  <c r="Q385" i="2" s="1"/>
  <c r="C385" i="2"/>
  <c r="H385" i="2" s="1"/>
  <c r="D385" i="2"/>
  <c r="J385" i="2" s="1"/>
  <c r="S385" i="2" s="1"/>
  <c r="V385" i="2" s="1" a="1"/>
  <c r="V385" i="2" s="1"/>
  <c r="E385" i="2"/>
  <c r="F385" i="2"/>
  <c r="A386" i="2"/>
  <c r="C386" i="2"/>
  <c r="H386" i="2" s="1"/>
  <c r="E386" i="2"/>
  <c r="F386" i="2"/>
  <c r="A387" i="2"/>
  <c r="C387" i="2"/>
  <c r="H387" i="2" s="1"/>
  <c r="E387" i="2"/>
  <c r="F387" i="2"/>
  <c r="A388" i="2"/>
  <c r="C388" i="2"/>
  <c r="H388" i="2" s="1"/>
  <c r="E388" i="2"/>
  <c r="F388" i="2"/>
  <c r="A389" i="2"/>
  <c r="C389" i="2"/>
  <c r="H389" i="2" s="1"/>
  <c r="E389" i="2"/>
  <c r="F389" i="2"/>
  <c r="A390" i="2"/>
  <c r="B390" i="2"/>
  <c r="G390" i="2" s="1"/>
  <c r="Q390" i="2" s="1"/>
  <c r="C390" i="2"/>
  <c r="H390" i="2" s="1"/>
  <c r="E390" i="2"/>
  <c r="F390" i="2"/>
  <c r="A391" i="2"/>
  <c r="B391" i="2"/>
  <c r="G391" i="2" s="1"/>
  <c r="Q391" i="2" s="1"/>
  <c r="C391" i="2"/>
  <c r="H391" i="2" s="1"/>
  <c r="E391" i="2"/>
  <c r="F391" i="2"/>
  <c r="A392" i="2"/>
  <c r="B392" i="2"/>
  <c r="G392" i="2" s="1"/>
  <c r="Q392" i="2" s="1"/>
  <c r="C392" i="2"/>
  <c r="D392" i="2"/>
  <c r="J392" i="2" s="1"/>
  <c r="S392" i="2" s="1"/>
  <c r="V392" i="2" s="1" a="1"/>
  <c r="V392" i="2" s="1"/>
  <c r="E392" i="2"/>
  <c r="F392" i="2"/>
  <c r="A393" i="2"/>
  <c r="B393" i="2"/>
  <c r="G393" i="2" s="1"/>
  <c r="Q393" i="2" s="1"/>
  <c r="C393" i="2"/>
  <c r="H393" i="2" s="1"/>
  <c r="D393" i="2"/>
  <c r="J393" i="2" s="1"/>
  <c r="S393" i="2" s="1"/>
  <c r="V393" i="2" s="1" a="1"/>
  <c r="V393" i="2" s="1"/>
  <c r="E393" i="2"/>
  <c r="F393" i="2"/>
  <c r="A394" i="2"/>
  <c r="C394" i="2"/>
  <c r="H394" i="2" s="1"/>
  <c r="E394" i="2"/>
  <c r="F394" i="2"/>
  <c r="A395" i="2"/>
  <c r="C395" i="2"/>
  <c r="H395" i="2" s="1"/>
  <c r="E395" i="2"/>
  <c r="F395" i="2"/>
  <c r="A396" i="2"/>
  <c r="C396" i="2"/>
  <c r="H396" i="2" s="1"/>
  <c r="E396" i="2"/>
  <c r="F396" i="2"/>
  <c r="A397" i="2"/>
  <c r="C397" i="2"/>
  <c r="H397" i="2" s="1"/>
  <c r="E397" i="2"/>
  <c r="F397" i="2"/>
  <c r="A398" i="2"/>
  <c r="C398" i="2"/>
  <c r="H398" i="2" s="1"/>
  <c r="E398" i="2"/>
  <c r="F398" i="2"/>
  <c r="A399" i="2"/>
  <c r="B399" i="2"/>
  <c r="G399" i="2" s="1"/>
  <c r="Q399" i="2" s="1"/>
  <c r="C399" i="2"/>
  <c r="H399" i="2" s="1"/>
  <c r="I399" i="2" s="1"/>
  <c r="E399" i="2"/>
  <c r="F399" i="2"/>
  <c r="A400" i="2"/>
  <c r="B400" i="2"/>
  <c r="G400" i="2" s="1"/>
  <c r="C400" i="2"/>
  <c r="H400" i="2" s="1"/>
  <c r="E400" i="2"/>
  <c r="F400" i="2"/>
  <c r="A401" i="2"/>
  <c r="B401" i="2"/>
  <c r="G401" i="2" s="1"/>
  <c r="Q401" i="2" s="1"/>
  <c r="C401" i="2"/>
  <c r="H401" i="2" s="1"/>
  <c r="D401" i="2"/>
  <c r="J401" i="2" s="1"/>
  <c r="S401" i="2" s="1"/>
  <c r="V401" i="2" s="1" a="1"/>
  <c r="V401" i="2" s="1"/>
  <c r="E401" i="2"/>
  <c r="F401" i="2"/>
  <c r="A402" i="2"/>
  <c r="C402" i="2"/>
  <c r="H402" i="2" s="1"/>
  <c r="E402" i="2"/>
  <c r="F402" i="2"/>
  <c r="A403" i="2"/>
  <c r="C403" i="2"/>
  <c r="H403" i="2" s="1"/>
  <c r="E403" i="2"/>
  <c r="F403" i="2"/>
  <c r="A404" i="2"/>
  <c r="C404" i="2"/>
  <c r="H404" i="2" s="1"/>
  <c r="E404" i="2"/>
  <c r="F404" i="2"/>
  <c r="A405" i="2"/>
  <c r="C405" i="2"/>
  <c r="H405" i="2" s="1"/>
  <c r="E405" i="2"/>
  <c r="F405" i="2"/>
  <c r="A406" i="2"/>
  <c r="B406" i="2"/>
  <c r="G406" i="2" s="1"/>
  <c r="Q406" i="2" s="1"/>
  <c r="C406" i="2"/>
  <c r="H406" i="2" s="1"/>
  <c r="E406" i="2"/>
  <c r="F406" i="2"/>
  <c r="A407" i="2"/>
  <c r="B407" i="2"/>
  <c r="G407" i="2" s="1"/>
  <c r="Q407" i="2" s="1"/>
  <c r="C407" i="2"/>
  <c r="H407" i="2" s="1"/>
  <c r="E407" i="2"/>
  <c r="F407" i="2"/>
  <c r="A408" i="2"/>
  <c r="B408" i="2"/>
  <c r="G408" i="2" s="1"/>
  <c r="Q408" i="2" s="1"/>
  <c r="C408" i="2"/>
  <c r="H408" i="2" s="1"/>
  <c r="D408" i="2"/>
  <c r="J408" i="2" s="1"/>
  <c r="S408" i="2" s="1"/>
  <c r="V408" i="2" s="1" a="1"/>
  <c r="V408" i="2" s="1"/>
  <c r="E408" i="2"/>
  <c r="F408" i="2"/>
  <c r="A409" i="2"/>
  <c r="B409" i="2"/>
  <c r="G409" i="2" s="1"/>
  <c r="Q409" i="2" s="1"/>
  <c r="C409" i="2"/>
  <c r="H409" i="2" s="1"/>
  <c r="D409" i="2"/>
  <c r="J409" i="2" s="1"/>
  <c r="S409" i="2" s="1"/>
  <c r="V409" i="2" s="1" a="1"/>
  <c r="V409" i="2" s="1"/>
  <c r="E409" i="2"/>
  <c r="F409" i="2"/>
  <c r="A410" i="2"/>
  <c r="C410" i="2"/>
  <c r="H410" i="2" s="1"/>
  <c r="E410" i="2"/>
  <c r="F410" i="2"/>
  <c r="A411" i="2"/>
  <c r="C411" i="2"/>
  <c r="H411" i="2" s="1"/>
  <c r="E411" i="2"/>
  <c r="F411" i="2"/>
  <c r="A412" i="2"/>
  <c r="C412" i="2"/>
  <c r="E412" i="2"/>
  <c r="F412" i="2"/>
  <c r="A413" i="2"/>
  <c r="C413" i="2"/>
  <c r="H413" i="2" s="1"/>
  <c r="E413" i="2"/>
  <c r="F413" i="2"/>
  <c r="A414" i="2"/>
  <c r="B414" i="2"/>
  <c r="G414" i="2" s="1"/>
  <c r="Q414" i="2" s="1"/>
  <c r="C414" i="2"/>
  <c r="H414" i="2" s="1"/>
  <c r="E414" i="2"/>
  <c r="F414" i="2"/>
  <c r="A415" i="2"/>
  <c r="C415" i="2"/>
  <c r="H415" i="2" s="1"/>
  <c r="E415" i="2"/>
  <c r="F415" i="2"/>
  <c r="A416" i="2"/>
  <c r="B416" i="2"/>
  <c r="G416" i="2" s="1"/>
  <c r="Q416" i="2" s="1"/>
  <c r="C416" i="2"/>
  <c r="H416" i="2" s="1"/>
  <c r="D416" i="2"/>
  <c r="J416" i="2" s="1"/>
  <c r="S416" i="2" s="1"/>
  <c r="V416" i="2" s="1" a="1"/>
  <c r="V416" i="2" s="1"/>
  <c r="E416" i="2"/>
  <c r="F416" i="2"/>
  <c r="A417" i="2"/>
  <c r="B417" i="2"/>
  <c r="G417" i="2" s="1"/>
  <c r="Q417" i="2" s="1"/>
  <c r="C417" i="2"/>
  <c r="H417" i="2" s="1"/>
  <c r="D417" i="2"/>
  <c r="J417" i="2" s="1"/>
  <c r="S417" i="2" s="1"/>
  <c r="V417" i="2" s="1" a="1"/>
  <c r="V417" i="2" s="1"/>
  <c r="E417" i="2"/>
  <c r="F417" i="2"/>
  <c r="A418" i="2"/>
  <c r="C418" i="2"/>
  <c r="H418" i="2" s="1"/>
  <c r="E418" i="2"/>
  <c r="F418" i="2"/>
  <c r="A419" i="2"/>
  <c r="C419" i="2"/>
  <c r="H419" i="2" s="1"/>
  <c r="E419" i="2"/>
  <c r="F419" i="2"/>
  <c r="A420" i="2"/>
  <c r="C420" i="2"/>
  <c r="H420" i="2" s="1"/>
  <c r="E420" i="2"/>
  <c r="F420" i="2"/>
  <c r="A421" i="2"/>
  <c r="C421" i="2"/>
  <c r="H421" i="2" s="1"/>
  <c r="E421" i="2"/>
  <c r="F421" i="2"/>
  <c r="A422" i="2"/>
  <c r="B422" i="2"/>
  <c r="G422" i="2" s="1"/>
  <c r="Q422" i="2" s="1"/>
  <c r="C422" i="2"/>
  <c r="H422" i="2" s="1"/>
  <c r="E422" i="2"/>
  <c r="F422" i="2"/>
  <c r="A423" i="2"/>
  <c r="B423" i="2"/>
  <c r="G423" i="2" s="1"/>
  <c r="Q423" i="2" s="1"/>
  <c r="C423" i="2"/>
  <c r="H423" i="2" s="1"/>
  <c r="E423" i="2"/>
  <c r="F423" i="2"/>
  <c r="A424" i="2"/>
  <c r="B424" i="2"/>
  <c r="G424" i="2" s="1"/>
  <c r="I424" i="2" s="1"/>
  <c r="C424" i="2"/>
  <c r="H424" i="2" s="1"/>
  <c r="D424" i="2"/>
  <c r="J424" i="2" s="1"/>
  <c r="S424" i="2" s="1"/>
  <c r="V424" i="2" s="1" a="1"/>
  <c r="V424" i="2" s="1"/>
  <c r="E424" i="2"/>
  <c r="F424" i="2"/>
  <c r="A425" i="2"/>
  <c r="B425" i="2"/>
  <c r="G425" i="2" s="1"/>
  <c r="Q425" i="2" s="1"/>
  <c r="C425" i="2"/>
  <c r="H425" i="2" s="1"/>
  <c r="D425" i="2"/>
  <c r="J425" i="2" s="1"/>
  <c r="S425" i="2" s="1"/>
  <c r="V425" i="2" s="1" a="1"/>
  <c r="V425" i="2" s="1"/>
  <c r="E425" i="2"/>
  <c r="F425" i="2"/>
  <c r="A426" i="2"/>
  <c r="C426" i="2"/>
  <c r="H426" i="2" s="1"/>
  <c r="E426" i="2"/>
  <c r="F426" i="2"/>
  <c r="A427" i="2"/>
  <c r="C427" i="2"/>
  <c r="H427" i="2" s="1"/>
  <c r="E427" i="2"/>
  <c r="F427" i="2"/>
  <c r="A428" i="2"/>
  <c r="C428" i="2"/>
  <c r="H428" i="2" s="1"/>
  <c r="E428" i="2"/>
  <c r="F428" i="2"/>
  <c r="A429" i="2"/>
  <c r="C429" i="2"/>
  <c r="H429" i="2" s="1"/>
  <c r="E429" i="2"/>
  <c r="F429" i="2"/>
  <c r="A430" i="2"/>
  <c r="B430" i="2"/>
  <c r="G430" i="2" s="1"/>
  <c r="Q430" i="2" s="1"/>
  <c r="C430" i="2"/>
  <c r="H430" i="2" s="1"/>
  <c r="E430" i="2"/>
  <c r="F430" i="2"/>
  <c r="A431" i="2"/>
  <c r="B431" i="2"/>
  <c r="G431" i="2" s="1"/>
  <c r="Q431" i="2" s="1"/>
  <c r="C431" i="2"/>
  <c r="H431" i="2" s="1"/>
  <c r="I431" i="2" s="1"/>
  <c r="E431" i="2"/>
  <c r="F431" i="2"/>
  <c r="A432" i="2"/>
  <c r="B432" i="2"/>
  <c r="G432" i="2" s="1"/>
  <c r="Q432" i="2" s="1"/>
  <c r="C432" i="2"/>
  <c r="H432" i="2" s="1"/>
  <c r="E432" i="2"/>
  <c r="F432" i="2"/>
  <c r="A433" i="2"/>
  <c r="B433" i="2"/>
  <c r="G433" i="2" s="1"/>
  <c r="Q433" i="2" s="1"/>
  <c r="C433" i="2"/>
  <c r="H433" i="2" s="1"/>
  <c r="D433" i="2"/>
  <c r="J433" i="2" s="1"/>
  <c r="S433" i="2" s="1"/>
  <c r="V433" i="2" s="1" a="1"/>
  <c r="V433" i="2" s="1"/>
  <c r="E433" i="2"/>
  <c r="F433" i="2"/>
  <c r="A434" i="2"/>
  <c r="C434" i="2"/>
  <c r="H434" i="2" s="1"/>
  <c r="E434" i="2"/>
  <c r="F434" i="2"/>
  <c r="A435" i="2"/>
  <c r="C435" i="2"/>
  <c r="H435" i="2" s="1"/>
  <c r="E435" i="2"/>
  <c r="F435" i="2"/>
  <c r="A436" i="2"/>
  <c r="C436" i="2"/>
  <c r="H436" i="2" s="1"/>
  <c r="E436" i="2"/>
  <c r="F436" i="2"/>
  <c r="A437" i="2"/>
  <c r="C437" i="2"/>
  <c r="H437" i="2" s="1"/>
  <c r="E437" i="2"/>
  <c r="F437" i="2"/>
  <c r="A438" i="2"/>
  <c r="C438" i="2"/>
  <c r="H438" i="2" s="1"/>
  <c r="E438" i="2"/>
  <c r="F438" i="2"/>
  <c r="A439" i="2"/>
  <c r="B439" i="2"/>
  <c r="G439" i="2" s="1"/>
  <c r="Q439" i="2" s="1"/>
  <c r="C439" i="2"/>
  <c r="H439" i="2" s="1"/>
  <c r="E439" i="2"/>
  <c r="F439" i="2"/>
  <c r="A440" i="2"/>
  <c r="B440" i="2"/>
  <c r="G440" i="2" s="1"/>
  <c r="Q440" i="2" s="1"/>
  <c r="C440" i="2"/>
  <c r="H440" i="2" s="1"/>
  <c r="D440" i="2"/>
  <c r="J440" i="2" s="1"/>
  <c r="S440" i="2" s="1"/>
  <c r="V440" i="2" s="1" a="1"/>
  <c r="V440" i="2" s="1"/>
  <c r="E440" i="2"/>
  <c r="F440" i="2"/>
  <c r="A441" i="2"/>
  <c r="B441" i="2"/>
  <c r="G441" i="2" s="1"/>
  <c r="Q441" i="2" s="1"/>
  <c r="C441" i="2"/>
  <c r="H441" i="2" s="1"/>
  <c r="D441" i="2"/>
  <c r="J441" i="2" s="1"/>
  <c r="S441" i="2" s="1"/>
  <c r="V441" i="2" s="1" a="1"/>
  <c r="V441" i="2" s="1"/>
  <c r="E441" i="2"/>
  <c r="F441" i="2"/>
  <c r="A442" i="2"/>
  <c r="C442" i="2"/>
  <c r="H442" i="2" s="1"/>
  <c r="E442" i="2"/>
  <c r="F442" i="2"/>
  <c r="A443" i="2"/>
  <c r="C443" i="2"/>
  <c r="H443" i="2" s="1"/>
  <c r="E443" i="2"/>
  <c r="F443" i="2"/>
  <c r="A444" i="2"/>
  <c r="C444" i="2"/>
  <c r="H444" i="2" s="1"/>
  <c r="E444" i="2"/>
  <c r="F444" i="2"/>
  <c r="A445" i="2"/>
  <c r="C445" i="2"/>
  <c r="H445" i="2" s="1"/>
  <c r="E445" i="2"/>
  <c r="F445" i="2"/>
  <c r="A446" i="2"/>
  <c r="C446" i="2"/>
  <c r="H446" i="2" s="1"/>
  <c r="E446" i="2"/>
  <c r="F446" i="2"/>
  <c r="A447" i="2"/>
  <c r="B447" i="2"/>
  <c r="G447" i="2" s="1"/>
  <c r="Q447" i="2" s="1"/>
  <c r="C447" i="2"/>
  <c r="H447" i="2" s="1"/>
  <c r="E447" i="2"/>
  <c r="F447" i="2"/>
  <c r="A448" i="2"/>
  <c r="B448" i="2"/>
  <c r="G448" i="2" s="1"/>
  <c r="Q448" i="2" s="1"/>
  <c r="C448" i="2"/>
  <c r="H448" i="2" s="1"/>
  <c r="D448" i="2"/>
  <c r="J448" i="2" s="1"/>
  <c r="S448" i="2" s="1"/>
  <c r="V448" i="2" s="1" a="1"/>
  <c r="V448" i="2" s="1"/>
  <c r="E448" i="2"/>
  <c r="F448" i="2"/>
  <c r="A449" i="2"/>
  <c r="B449" i="2"/>
  <c r="G449" i="2" s="1"/>
  <c r="Q449" i="2" s="1"/>
  <c r="C449" i="2"/>
  <c r="H449" i="2" s="1"/>
  <c r="D449" i="2"/>
  <c r="J449" i="2" s="1"/>
  <c r="S449" i="2" s="1"/>
  <c r="V449" i="2" s="1" a="1"/>
  <c r="V449" i="2" s="1"/>
  <c r="E449" i="2"/>
  <c r="F449" i="2"/>
  <c r="A450" i="2"/>
  <c r="C450" i="2"/>
  <c r="H450" i="2" s="1"/>
  <c r="E450" i="2"/>
  <c r="F450" i="2"/>
  <c r="A451" i="2"/>
  <c r="C451" i="2"/>
  <c r="H451" i="2" s="1"/>
  <c r="E451" i="2"/>
  <c r="F451" i="2"/>
  <c r="A452" i="2"/>
  <c r="C452" i="2"/>
  <c r="H452" i="2" s="1"/>
  <c r="E452" i="2"/>
  <c r="F452" i="2"/>
  <c r="A453" i="2"/>
  <c r="C453" i="2"/>
  <c r="H453" i="2" s="1"/>
  <c r="E453" i="2"/>
  <c r="F453" i="2"/>
  <c r="A454" i="2"/>
  <c r="C454" i="2"/>
  <c r="H454" i="2" s="1"/>
  <c r="E454" i="2"/>
  <c r="F454" i="2"/>
  <c r="A455" i="2"/>
  <c r="B455" i="2"/>
  <c r="G455" i="2" s="1"/>
  <c r="Q455" i="2" s="1"/>
  <c r="C455" i="2"/>
  <c r="H455" i="2" s="1"/>
  <c r="E455" i="2"/>
  <c r="F455" i="2"/>
  <c r="A456" i="2"/>
  <c r="B456" i="2"/>
  <c r="G456" i="2" s="1"/>
  <c r="Q456" i="2" s="1"/>
  <c r="C456" i="2"/>
  <c r="D456" i="2"/>
  <c r="J456" i="2" s="1"/>
  <c r="S456" i="2" s="1"/>
  <c r="V456" i="2" s="1" a="1"/>
  <c r="V456" i="2" s="1"/>
  <c r="E456" i="2"/>
  <c r="F456" i="2"/>
  <c r="A457" i="2"/>
  <c r="B457" i="2"/>
  <c r="G457" i="2" s="1"/>
  <c r="Q457" i="2" s="1"/>
  <c r="C457" i="2"/>
  <c r="H457" i="2" s="1"/>
  <c r="D457" i="2"/>
  <c r="J457" i="2" s="1"/>
  <c r="S457" i="2" s="1"/>
  <c r="V457" i="2" s="1" a="1"/>
  <c r="V457" i="2" s="1"/>
  <c r="E457" i="2"/>
  <c r="F457" i="2"/>
  <c r="A458" i="2"/>
  <c r="C458" i="2"/>
  <c r="H458" i="2" s="1"/>
  <c r="E458" i="2"/>
  <c r="F458" i="2"/>
  <c r="A459" i="2"/>
  <c r="C459" i="2"/>
  <c r="H459" i="2" s="1"/>
  <c r="E459" i="2"/>
  <c r="F459" i="2"/>
  <c r="A460" i="2"/>
  <c r="C460" i="2"/>
  <c r="H460" i="2" s="1"/>
  <c r="E460" i="2"/>
  <c r="F460" i="2"/>
  <c r="A461" i="2"/>
  <c r="C461" i="2"/>
  <c r="H461" i="2" s="1"/>
  <c r="E461" i="2"/>
  <c r="F461" i="2"/>
  <c r="A462" i="2"/>
  <c r="B462" i="2"/>
  <c r="G462" i="2" s="1"/>
  <c r="Q462" i="2" s="1"/>
  <c r="C462" i="2"/>
  <c r="H462" i="2" s="1"/>
  <c r="E462" i="2"/>
  <c r="F462" i="2"/>
  <c r="A463" i="2"/>
  <c r="B463" i="2"/>
  <c r="G463" i="2" s="1"/>
  <c r="Q463" i="2" s="1"/>
  <c r="C463" i="2"/>
  <c r="H463" i="2" s="1"/>
  <c r="E463" i="2"/>
  <c r="F463" i="2"/>
  <c r="A464" i="2"/>
  <c r="B464" i="2"/>
  <c r="G464" i="2" s="1"/>
  <c r="Q464" i="2" s="1"/>
  <c r="C464" i="2"/>
  <c r="H464" i="2" s="1"/>
  <c r="E464" i="2"/>
  <c r="F464" i="2"/>
  <c r="A465" i="2"/>
  <c r="B465" i="2"/>
  <c r="G465" i="2" s="1"/>
  <c r="Q465" i="2" s="1"/>
  <c r="C465" i="2"/>
  <c r="H465" i="2" s="1"/>
  <c r="D465" i="2"/>
  <c r="J465" i="2" s="1"/>
  <c r="S465" i="2" s="1"/>
  <c r="V465" i="2" s="1" a="1"/>
  <c r="V465" i="2" s="1"/>
  <c r="E465" i="2"/>
  <c r="F465" i="2"/>
  <c r="A466" i="2"/>
  <c r="C466" i="2"/>
  <c r="H466" i="2" s="1"/>
  <c r="E466" i="2"/>
  <c r="F466" i="2"/>
  <c r="A467" i="2"/>
  <c r="C467" i="2"/>
  <c r="H467" i="2" s="1"/>
  <c r="E467" i="2"/>
  <c r="F467" i="2"/>
  <c r="A468" i="2"/>
  <c r="C468" i="2"/>
  <c r="H468" i="2" s="1"/>
  <c r="E468" i="2"/>
  <c r="F468" i="2"/>
  <c r="A469" i="2"/>
  <c r="C469" i="2"/>
  <c r="H469" i="2" s="1"/>
  <c r="E469" i="2"/>
  <c r="F469" i="2"/>
  <c r="A470" i="2"/>
  <c r="C470" i="2"/>
  <c r="H470" i="2" s="1"/>
  <c r="E470" i="2"/>
  <c r="F470" i="2"/>
  <c r="A471" i="2"/>
  <c r="B471" i="2"/>
  <c r="G471" i="2" s="1"/>
  <c r="Q471" i="2" s="1"/>
  <c r="C471" i="2"/>
  <c r="H471" i="2" s="1"/>
  <c r="E471" i="2"/>
  <c r="F471" i="2"/>
  <c r="A472" i="2"/>
  <c r="B472" i="2"/>
  <c r="C472" i="2"/>
  <c r="H472" i="2" s="1"/>
  <c r="E472" i="2"/>
  <c r="F472" i="2"/>
  <c r="A473" i="2"/>
  <c r="B473" i="2"/>
  <c r="G473" i="2" s="1"/>
  <c r="Q473" i="2" s="1"/>
  <c r="C473" i="2"/>
  <c r="H473" i="2" s="1"/>
  <c r="D473" i="2"/>
  <c r="J473" i="2" s="1"/>
  <c r="S473" i="2" s="1"/>
  <c r="V473" i="2" s="1" a="1"/>
  <c r="V473" i="2" s="1"/>
  <c r="E473" i="2"/>
  <c r="F473" i="2"/>
  <c r="A474" i="2"/>
  <c r="C474" i="2"/>
  <c r="H474" i="2" s="1"/>
  <c r="E474" i="2"/>
  <c r="F474" i="2"/>
  <c r="A475" i="2"/>
  <c r="C475" i="2"/>
  <c r="H475" i="2" s="1"/>
  <c r="E475" i="2"/>
  <c r="F475" i="2"/>
  <c r="A476" i="2"/>
  <c r="C476" i="2"/>
  <c r="H476" i="2" s="1"/>
  <c r="E476" i="2"/>
  <c r="F476" i="2"/>
  <c r="A477" i="2"/>
  <c r="C477" i="2"/>
  <c r="H477" i="2" s="1"/>
  <c r="E477" i="2"/>
  <c r="F477" i="2"/>
  <c r="A478" i="2"/>
  <c r="C478" i="2"/>
  <c r="H478" i="2" s="1"/>
  <c r="E478" i="2"/>
  <c r="F478" i="2"/>
  <c r="A479" i="2"/>
  <c r="B479" i="2"/>
  <c r="G479" i="2" s="1"/>
  <c r="Q479" i="2" s="1"/>
  <c r="C479" i="2"/>
  <c r="H479" i="2" s="1"/>
  <c r="E479" i="2"/>
  <c r="F479" i="2"/>
  <c r="A480" i="2"/>
  <c r="B480" i="2"/>
  <c r="G480" i="2" s="1"/>
  <c r="Q480" i="2" s="1"/>
  <c r="C480" i="2"/>
  <c r="H480" i="2" s="1"/>
  <c r="D480" i="2"/>
  <c r="J480" i="2" s="1"/>
  <c r="S480" i="2" s="1"/>
  <c r="V480" i="2" s="1" a="1"/>
  <c r="V480" i="2" s="1"/>
  <c r="E480" i="2"/>
  <c r="F480" i="2"/>
  <c r="A481" i="2"/>
  <c r="B481" i="2"/>
  <c r="G481" i="2" s="1"/>
  <c r="Q481" i="2" s="1"/>
  <c r="C481" i="2"/>
  <c r="H481" i="2" s="1"/>
  <c r="D481" i="2"/>
  <c r="J481" i="2" s="1"/>
  <c r="S481" i="2" s="1"/>
  <c r="V481" i="2" s="1" a="1"/>
  <c r="V481" i="2" s="1"/>
  <c r="E481" i="2"/>
  <c r="F481" i="2"/>
  <c r="A482" i="2"/>
  <c r="C482" i="2"/>
  <c r="H482" i="2" s="1"/>
  <c r="E482" i="2"/>
  <c r="F482" i="2"/>
  <c r="A483" i="2"/>
  <c r="C483" i="2"/>
  <c r="H483" i="2" s="1"/>
  <c r="E483" i="2"/>
  <c r="F483" i="2"/>
  <c r="A484" i="2"/>
  <c r="C484" i="2"/>
  <c r="H484" i="2" s="1"/>
  <c r="E484" i="2"/>
  <c r="F484" i="2"/>
  <c r="A485" i="2"/>
  <c r="C485" i="2"/>
  <c r="H485" i="2" s="1"/>
  <c r="E485" i="2"/>
  <c r="F485" i="2"/>
  <c r="A486" i="2"/>
  <c r="C486" i="2"/>
  <c r="H486" i="2" s="1"/>
  <c r="E486" i="2"/>
  <c r="F486" i="2"/>
  <c r="A487" i="2"/>
  <c r="B487" i="2"/>
  <c r="G487" i="2" s="1"/>
  <c r="Q487" i="2" s="1"/>
  <c r="C487" i="2"/>
  <c r="H487" i="2" s="1"/>
  <c r="E487" i="2"/>
  <c r="F487" i="2"/>
  <c r="A488" i="2"/>
  <c r="B488" i="2"/>
  <c r="G488" i="2" s="1"/>
  <c r="C488" i="2"/>
  <c r="H488" i="2" s="1"/>
  <c r="E488" i="2"/>
  <c r="F488" i="2"/>
  <c r="A489" i="2"/>
  <c r="B489" i="2"/>
  <c r="G489" i="2" s="1"/>
  <c r="Q489" i="2" s="1"/>
  <c r="C489" i="2"/>
  <c r="H489" i="2" s="1"/>
  <c r="D489" i="2"/>
  <c r="J489" i="2" s="1"/>
  <c r="S489" i="2" s="1"/>
  <c r="V489" i="2" s="1" a="1"/>
  <c r="V489" i="2" s="1"/>
  <c r="E489" i="2"/>
  <c r="F489" i="2"/>
  <c r="A490" i="2"/>
  <c r="C490" i="2"/>
  <c r="H490" i="2" s="1"/>
  <c r="E490" i="2"/>
  <c r="F490" i="2"/>
  <c r="A491" i="2"/>
  <c r="C491" i="2"/>
  <c r="H491" i="2" s="1"/>
  <c r="E491" i="2"/>
  <c r="F491" i="2"/>
  <c r="A492" i="2"/>
  <c r="C492" i="2"/>
  <c r="H492" i="2" s="1"/>
  <c r="E492" i="2"/>
  <c r="F492" i="2"/>
  <c r="A493" i="2"/>
  <c r="C493" i="2"/>
  <c r="H493" i="2" s="1"/>
  <c r="E493" i="2"/>
  <c r="F493" i="2"/>
  <c r="A494" i="2"/>
  <c r="C494" i="2"/>
  <c r="H494" i="2" s="1"/>
  <c r="E494" i="2"/>
  <c r="F494" i="2"/>
  <c r="A495" i="2"/>
  <c r="C495" i="2"/>
  <c r="H495" i="2" s="1"/>
  <c r="E495" i="2"/>
  <c r="F495" i="2"/>
  <c r="A496" i="2"/>
  <c r="B496" i="2"/>
  <c r="G496" i="2" s="1"/>
  <c r="Q496" i="2" s="1"/>
  <c r="C496" i="2"/>
  <c r="H496" i="2" s="1"/>
  <c r="D496" i="2"/>
  <c r="J496" i="2" s="1"/>
  <c r="S496" i="2" s="1"/>
  <c r="V496" i="2" s="1" a="1"/>
  <c r="V496" i="2" s="1"/>
  <c r="E496" i="2"/>
  <c r="F496" i="2"/>
  <c r="A497" i="2"/>
  <c r="B497" i="2"/>
  <c r="G497" i="2" s="1"/>
  <c r="Q497" i="2" s="1"/>
  <c r="C497" i="2"/>
  <c r="H497" i="2" s="1"/>
  <c r="D497" i="2"/>
  <c r="J497" i="2" s="1"/>
  <c r="S497" i="2" s="1"/>
  <c r="V497" i="2" s="1" a="1"/>
  <c r="V497" i="2" s="1"/>
  <c r="E497" i="2"/>
  <c r="F497" i="2"/>
  <c r="A498" i="2"/>
  <c r="C498" i="2"/>
  <c r="H498" i="2" s="1"/>
  <c r="E498" i="2"/>
  <c r="F498" i="2"/>
  <c r="A499" i="2"/>
  <c r="C499" i="2"/>
  <c r="H499" i="2" s="1"/>
  <c r="E499" i="2"/>
  <c r="F499" i="2"/>
  <c r="A500" i="2"/>
  <c r="C500" i="2"/>
  <c r="H500" i="2" s="1"/>
  <c r="E500" i="2"/>
  <c r="F500" i="2"/>
  <c r="A501" i="2"/>
  <c r="C501" i="2"/>
  <c r="H501" i="2" s="1"/>
  <c r="E501" i="2"/>
  <c r="F501" i="2"/>
  <c r="A502" i="2"/>
  <c r="C502" i="2"/>
  <c r="H502" i="2" s="1"/>
  <c r="E502" i="2"/>
  <c r="F502" i="2"/>
  <c r="A503" i="2"/>
  <c r="B503" i="2"/>
  <c r="G503" i="2" s="1"/>
  <c r="Q503" i="2" s="1"/>
  <c r="C503" i="2"/>
  <c r="H503" i="2" s="1"/>
  <c r="E503" i="2"/>
  <c r="F503" i="2"/>
  <c r="A504" i="2"/>
  <c r="B504" i="2"/>
  <c r="G504" i="2" s="1"/>
  <c r="Q504" i="2" s="1"/>
  <c r="C504" i="2"/>
  <c r="H504" i="2" s="1"/>
  <c r="E504" i="2"/>
  <c r="F504" i="2"/>
  <c r="A505" i="2"/>
  <c r="B505" i="2"/>
  <c r="G505" i="2" s="1"/>
  <c r="Q505" i="2" s="1"/>
  <c r="C505" i="2"/>
  <c r="H505" i="2" s="1"/>
  <c r="D505" i="2"/>
  <c r="J505" i="2" s="1"/>
  <c r="S505" i="2" s="1"/>
  <c r="V505" i="2" s="1" a="1"/>
  <c r="V505" i="2" s="1"/>
  <c r="E505" i="2"/>
  <c r="F505" i="2"/>
  <c r="A506" i="2"/>
  <c r="C506" i="2"/>
  <c r="H506" i="2" s="1"/>
  <c r="E506" i="2"/>
  <c r="F506" i="2"/>
  <c r="A507" i="2"/>
  <c r="C507" i="2"/>
  <c r="H507" i="2" s="1"/>
  <c r="E507" i="2"/>
  <c r="F507" i="2"/>
  <c r="A508" i="2"/>
  <c r="C508" i="2"/>
  <c r="H508" i="2" s="1"/>
  <c r="E508" i="2"/>
  <c r="F508" i="2"/>
  <c r="A509" i="2"/>
  <c r="C509" i="2"/>
  <c r="H509" i="2" s="1"/>
  <c r="E509" i="2"/>
  <c r="F509" i="2"/>
  <c r="A510" i="2"/>
  <c r="C510" i="2"/>
  <c r="H510" i="2" s="1"/>
  <c r="E510" i="2"/>
  <c r="F510" i="2"/>
  <c r="A511" i="2"/>
  <c r="B511" i="2"/>
  <c r="G511" i="2" s="1"/>
  <c r="Q511" i="2" s="1"/>
  <c r="C511" i="2"/>
  <c r="H511" i="2" s="1"/>
  <c r="E511" i="2"/>
  <c r="F511" i="2"/>
  <c r="A512" i="2"/>
  <c r="B512" i="2"/>
  <c r="G512" i="2" s="1"/>
  <c r="Q512" i="2" s="1"/>
  <c r="C512" i="2"/>
  <c r="H512" i="2" s="1"/>
  <c r="E512" i="2"/>
  <c r="F512" i="2"/>
  <c r="A513" i="2"/>
  <c r="B513" i="2"/>
  <c r="G513" i="2" s="1"/>
  <c r="Q513" i="2" s="1"/>
  <c r="C513" i="2"/>
  <c r="H513" i="2" s="1"/>
  <c r="D513" i="2"/>
  <c r="J513" i="2" s="1"/>
  <c r="S513" i="2" s="1"/>
  <c r="V513" i="2" s="1" a="1"/>
  <c r="V513" i="2" s="1"/>
  <c r="E513" i="2"/>
  <c r="F513" i="2"/>
  <c r="A514" i="2"/>
  <c r="C514" i="2"/>
  <c r="H514" i="2" s="1"/>
  <c r="E514" i="2"/>
  <c r="F514" i="2"/>
  <c r="A515" i="2"/>
  <c r="C515" i="2"/>
  <c r="H515" i="2" s="1"/>
  <c r="E515" i="2"/>
  <c r="F515" i="2"/>
  <c r="A516" i="2"/>
  <c r="C516" i="2"/>
  <c r="H516" i="2" s="1"/>
  <c r="E516" i="2"/>
  <c r="F516" i="2"/>
  <c r="A517" i="2"/>
  <c r="C517" i="2"/>
  <c r="H517" i="2" s="1"/>
  <c r="E517" i="2"/>
  <c r="F517" i="2"/>
  <c r="A518" i="2"/>
  <c r="B518" i="2"/>
  <c r="G518" i="2" s="1"/>
  <c r="Q518" i="2" s="1"/>
  <c r="C518" i="2"/>
  <c r="H518" i="2" s="1"/>
  <c r="E518" i="2"/>
  <c r="F518" i="2"/>
  <c r="A519" i="2"/>
  <c r="B519" i="2"/>
  <c r="G519" i="2" s="1"/>
  <c r="Q519" i="2" s="1"/>
  <c r="C519" i="2"/>
  <c r="H519" i="2" s="1"/>
  <c r="E519" i="2"/>
  <c r="F519" i="2"/>
  <c r="A520" i="2"/>
  <c r="B520" i="2"/>
  <c r="G520" i="2" s="1"/>
  <c r="I520" i="2" s="1"/>
  <c r="C520" i="2"/>
  <c r="H520" i="2" s="1"/>
  <c r="E520" i="2"/>
  <c r="F520" i="2"/>
  <c r="A521" i="2"/>
  <c r="B521" i="2"/>
  <c r="G521" i="2" s="1"/>
  <c r="Q521" i="2" s="1"/>
  <c r="C521" i="2"/>
  <c r="H521" i="2" s="1"/>
  <c r="D521" i="2"/>
  <c r="J521" i="2" s="1"/>
  <c r="S521" i="2" s="1"/>
  <c r="V521" i="2" s="1" a="1"/>
  <c r="V521" i="2" s="1"/>
  <c r="E521" i="2"/>
  <c r="F521" i="2"/>
  <c r="A522" i="2"/>
  <c r="C522" i="2"/>
  <c r="H522" i="2" s="1"/>
  <c r="E522" i="2"/>
  <c r="F522" i="2"/>
  <c r="A523" i="2"/>
  <c r="C523" i="2"/>
  <c r="H523" i="2" s="1"/>
  <c r="E523" i="2"/>
  <c r="F523" i="2"/>
  <c r="A524" i="2"/>
  <c r="C524" i="2"/>
  <c r="H524" i="2" s="1"/>
  <c r="E524" i="2"/>
  <c r="F524" i="2"/>
  <c r="A525" i="2"/>
  <c r="C525" i="2"/>
  <c r="H525" i="2" s="1"/>
  <c r="E525" i="2"/>
  <c r="F525" i="2"/>
  <c r="A526" i="2"/>
  <c r="C526" i="2"/>
  <c r="H526" i="2" s="1"/>
  <c r="E526" i="2"/>
  <c r="F526" i="2"/>
  <c r="A527" i="2"/>
  <c r="B527" i="2"/>
  <c r="G527" i="2" s="1"/>
  <c r="Q527" i="2" s="1"/>
  <c r="C527" i="2"/>
  <c r="H527" i="2" s="1"/>
  <c r="E527" i="2"/>
  <c r="F527" i="2"/>
  <c r="A528" i="2"/>
  <c r="B528" i="2"/>
  <c r="G528" i="2" s="1"/>
  <c r="Q528" i="2" s="1"/>
  <c r="C528" i="2"/>
  <c r="H528" i="2" s="1"/>
  <c r="D528" i="2"/>
  <c r="J528" i="2" s="1"/>
  <c r="S528" i="2" s="1"/>
  <c r="V528" i="2" s="1" a="1"/>
  <c r="V528" i="2" s="1"/>
  <c r="E528" i="2"/>
  <c r="F528" i="2"/>
  <c r="A529" i="2"/>
  <c r="B529" i="2"/>
  <c r="G529" i="2" s="1"/>
  <c r="Q529" i="2" s="1"/>
  <c r="C529" i="2"/>
  <c r="H529" i="2" s="1"/>
  <c r="D529" i="2"/>
  <c r="J529" i="2" s="1"/>
  <c r="S529" i="2" s="1"/>
  <c r="V529" i="2" s="1" a="1"/>
  <c r="V529" i="2" s="1"/>
  <c r="E529" i="2"/>
  <c r="F529" i="2"/>
  <c r="A530" i="2"/>
  <c r="C530" i="2"/>
  <c r="H530" i="2" s="1"/>
  <c r="E530" i="2"/>
  <c r="F530" i="2"/>
  <c r="A531" i="2"/>
  <c r="C531" i="2"/>
  <c r="H531" i="2" s="1"/>
  <c r="E531" i="2"/>
  <c r="F531" i="2"/>
  <c r="A532" i="2"/>
  <c r="C532" i="2"/>
  <c r="H532" i="2" s="1"/>
  <c r="E532" i="2"/>
  <c r="F532" i="2"/>
  <c r="A533" i="2"/>
  <c r="C533" i="2"/>
  <c r="H533" i="2" s="1"/>
  <c r="E533" i="2"/>
  <c r="F533" i="2"/>
  <c r="A534" i="2"/>
  <c r="B534" i="2"/>
  <c r="G534" i="2" s="1"/>
  <c r="Q534" i="2" s="1"/>
  <c r="C534" i="2"/>
  <c r="H534" i="2" s="1"/>
  <c r="E534" i="2"/>
  <c r="F534" i="2"/>
  <c r="A535" i="2"/>
  <c r="B535" i="2"/>
  <c r="G535" i="2" s="1"/>
  <c r="Q535" i="2" s="1"/>
  <c r="C535" i="2"/>
  <c r="H535" i="2" s="1"/>
  <c r="E535" i="2"/>
  <c r="F535" i="2"/>
  <c r="A536" i="2"/>
  <c r="B536" i="2"/>
  <c r="G536" i="2" s="1"/>
  <c r="Q536" i="2" s="1"/>
  <c r="C536" i="2"/>
  <c r="D536" i="2"/>
  <c r="J536" i="2" s="1"/>
  <c r="S536" i="2" s="1"/>
  <c r="V536" i="2" s="1" a="1"/>
  <c r="V536" i="2" s="1"/>
  <c r="E536" i="2"/>
  <c r="F536" i="2"/>
  <c r="A537" i="2"/>
  <c r="B537" i="2"/>
  <c r="G537" i="2" s="1"/>
  <c r="Q537" i="2" s="1"/>
  <c r="C537" i="2"/>
  <c r="H537" i="2" s="1"/>
  <c r="D537" i="2"/>
  <c r="J537" i="2" s="1"/>
  <c r="S537" i="2" s="1"/>
  <c r="V537" i="2" s="1" a="1"/>
  <c r="V537" i="2" s="1"/>
  <c r="E537" i="2"/>
  <c r="F537" i="2"/>
  <c r="A538" i="2"/>
  <c r="C538" i="2"/>
  <c r="H538" i="2" s="1"/>
  <c r="E538" i="2"/>
  <c r="F538" i="2"/>
  <c r="A539" i="2"/>
  <c r="C539" i="2"/>
  <c r="H539" i="2" s="1"/>
  <c r="E539" i="2"/>
  <c r="F539" i="2"/>
  <c r="A540" i="2"/>
  <c r="C540" i="2"/>
  <c r="H540" i="2" s="1"/>
  <c r="E540" i="2"/>
  <c r="F540" i="2"/>
  <c r="A541" i="2"/>
  <c r="C541" i="2"/>
  <c r="H541" i="2" s="1"/>
  <c r="E541" i="2"/>
  <c r="F541" i="2"/>
  <c r="A542" i="2"/>
  <c r="C542" i="2"/>
  <c r="H542" i="2" s="1"/>
  <c r="E542" i="2"/>
  <c r="F542" i="2"/>
  <c r="A543" i="2"/>
  <c r="B543" i="2"/>
  <c r="G543" i="2" s="1"/>
  <c r="Q543" i="2" s="1"/>
  <c r="C543" i="2"/>
  <c r="H543" i="2" s="1"/>
  <c r="I543" i="2" s="1"/>
  <c r="E543" i="2"/>
  <c r="F543" i="2"/>
  <c r="A544" i="2"/>
  <c r="B544" i="2"/>
  <c r="G544" i="2" s="1"/>
  <c r="Q544" i="2" s="1"/>
  <c r="C544" i="2"/>
  <c r="H544" i="2" s="1"/>
  <c r="D544" i="2"/>
  <c r="J544" i="2" s="1"/>
  <c r="S544" i="2" s="1"/>
  <c r="V544" i="2" s="1" a="1"/>
  <c r="V544" i="2" s="1"/>
  <c r="E544" i="2"/>
  <c r="F544" i="2"/>
  <c r="A545" i="2"/>
  <c r="B545" i="2"/>
  <c r="G545" i="2" s="1"/>
  <c r="Q545" i="2" s="1"/>
  <c r="C545" i="2"/>
  <c r="H545" i="2" s="1"/>
  <c r="D545" i="2"/>
  <c r="J545" i="2" s="1"/>
  <c r="S545" i="2" s="1"/>
  <c r="V545" i="2" s="1" a="1"/>
  <c r="V545" i="2" s="1"/>
  <c r="E545" i="2"/>
  <c r="F545" i="2"/>
  <c r="A546" i="2"/>
  <c r="C546" i="2"/>
  <c r="H546" i="2" s="1"/>
  <c r="E546" i="2"/>
  <c r="F546" i="2"/>
  <c r="A547" i="2"/>
  <c r="C547" i="2"/>
  <c r="H547" i="2" s="1"/>
  <c r="E547" i="2"/>
  <c r="F547" i="2"/>
  <c r="A548" i="2"/>
  <c r="C548" i="2"/>
  <c r="H548" i="2" s="1"/>
  <c r="E548" i="2"/>
  <c r="F548" i="2"/>
  <c r="A549" i="2"/>
  <c r="C549" i="2"/>
  <c r="H549" i="2" s="1"/>
  <c r="E549" i="2"/>
  <c r="F549" i="2"/>
  <c r="A550" i="2"/>
  <c r="B550" i="2"/>
  <c r="G550" i="2" s="1"/>
  <c r="Q550" i="2" s="1"/>
  <c r="C550" i="2"/>
  <c r="H550" i="2" s="1"/>
  <c r="E550" i="2"/>
  <c r="F550" i="2"/>
  <c r="A551" i="2"/>
  <c r="B551" i="2"/>
  <c r="G551" i="2" s="1"/>
  <c r="Q551" i="2" s="1"/>
  <c r="C551" i="2"/>
  <c r="H551" i="2" s="1"/>
  <c r="E551" i="2"/>
  <c r="F551" i="2"/>
  <c r="A552" i="2"/>
  <c r="B552" i="2"/>
  <c r="G552" i="2" s="1"/>
  <c r="Q552" i="2" s="1"/>
  <c r="C552" i="2"/>
  <c r="H552" i="2" s="1"/>
  <c r="E552" i="2"/>
  <c r="F552" i="2"/>
  <c r="A553" i="2"/>
  <c r="B553" i="2"/>
  <c r="G553" i="2" s="1"/>
  <c r="Q553" i="2" s="1"/>
  <c r="C553" i="2"/>
  <c r="H553" i="2" s="1"/>
  <c r="D553" i="2"/>
  <c r="J553" i="2" s="1"/>
  <c r="S553" i="2" s="1"/>
  <c r="V553" i="2" s="1" a="1"/>
  <c r="V553" i="2" s="1"/>
  <c r="E553" i="2"/>
  <c r="F553" i="2"/>
  <c r="A554" i="2"/>
  <c r="C554" i="2"/>
  <c r="H554" i="2" s="1"/>
  <c r="E554" i="2"/>
  <c r="F554" i="2"/>
  <c r="A555" i="2"/>
  <c r="C555" i="2"/>
  <c r="H555" i="2" s="1"/>
  <c r="E555" i="2"/>
  <c r="F555" i="2"/>
  <c r="A556" i="2"/>
  <c r="C556" i="2"/>
  <c r="H556" i="2" s="1"/>
  <c r="E556" i="2"/>
  <c r="F556" i="2"/>
  <c r="A557" i="2"/>
  <c r="C557" i="2"/>
  <c r="H557" i="2" s="1"/>
  <c r="E557" i="2"/>
  <c r="F557" i="2"/>
  <c r="A558" i="2"/>
  <c r="B558" i="2"/>
  <c r="G558" i="2" s="1"/>
  <c r="Q558" i="2" s="1"/>
  <c r="C558" i="2"/>
  <c r="H558" i="2" s="1"/>
  <c r="E558" i="2"/>
  <c r="F558" i="2"/>
  <c r="A559" i="2"/>
  <c r="B559" i="2"/>
  <c r="G559" i="2" s="1"/>
  <c r="Q559" i="2" s="1"/>
  <c r="C559" i="2"/>
  <c r="H559" i="2" s="1"/>
  <c r="E559" i="2"/>
  <c r="F559" i="2"/>
  <c r="A560" i="2"/>
  <c r="B560" i="2"/>
  <c r="G560" i="2" s="1"/>
  <c r="Q560" i="2" s="1"/>
  <c r="C560" i="2"/>
  <c r="H560" i="2" s="1"/>
  <c r="D560" i="2"/>
  <c r="J560" i="2" s="1"/>
  <c r="S560" i="2" s="1"/>
  <c r="V560" i="2" s="1" a="1"/>
  <c r="V560" i="2" s="1"/>
  <c r="E560" i="2"/>
  <c r="F560" i="2"/>
  <c r="A561" i="2"/>
  <c r="B561" i="2"/>
  <c r="G561" i="2" s="1"/>
  <c r="Q561" i="2" s="1"/>
  <c r="C561" i="2"/>
  <c r="H561" i="2" s="1"/>
  <c r="D561" i="2"/>
  <c r="J561" i="2" s="1"/>
  <c r="S561" i="2" s="1"/>
  <c r="V561" i="2" s="1" a="1"/>
  <c r="V561" i="2" s="1"/>
  <c r="E561" i="2"/>
  <c r="F561" i="2"/>
  <c r="A562" i="2"/>
  <c r="C562" i="2"/>
  <c r="H562" i="2" s="1"/>
  <c r="E562" i="2"/>
  <c r="F562" i="2"/>
  <c r="A563" i="2"/>
  <c r="C563" i="2"/>
  <c r="H563" i="2" s="1"/>
  <c r="E563" i="2"/>
  <c r="F563" i="2"/>
  <c r="A564" i="2"/>
  <c r="C564" i="2"/>
  <c r="H564" i="2" s="1"/>
  <c r="E564" i="2"/>
  <c r="F564" i="2"/>
  <c r="A565" i="2"/>
  <c r="C565" i="2"/>
  <c r="H565" i="2" s="1"/>
  <c r="E565" i="2"/>
  <c r="F565" i="2"/>
  <c r="A566" i="2"/>
  <c r="B566" i="2"/>
  <c r="G566" i="2" s="1"/>
  <c r="Q566" i="2" s="1"/>
  <c r="C566" i="2"/>
  <c r="H566" i="2" s="1"/>
  <c r="E566" i="2"/>
  <c r="F566" i="2"/>
  <c r="A567" i="2"/>
  <c r="B567" i="2"/>
  <c r="G567" i="2" s="1"/>
  <c r="Q567" i="2" s="1"/>
  <c r="C567" i="2"/>
  <c r="E567" i="2"/>
  <c r="F567" i="2"/>
  <c r="A568" i="2"/>
  <c r="B568" i="2"/>
  <c r="G568" i="2" s="1"/>
  <c r="Q568" i="2" s="1"/>
  <c r="C568" i="2"/>
  <c r="H568" i="2" s="1"/>
  <c r="E568" i="2"/>
  <c r="F568" i="2"/>
  <c r="A569" i="2"/>
  <c r="B569" i="2"/>
  <c r="G569" i="2" s="1"/>
  <c r="Q569" i="2" s="1"/>
  <c r="C569" i="2"/>
  <c r="H569" i="2" s="1"/>
  <c r="D569" i="2"/>
  <c r="J569" i="2" s="1"/>
  <c r="S569" i="2" s="1"/>
  <c r="V569" i="2" s="1" a="1"/>
  <c r="V569" i="2" s="1"/>
  <c r="E569" i="2"/>
  <c r="F569" i="2"/>
  <c r="A570" i="2"/>
  <c r="C570" i="2"/>
  <c r="H570" i="2" s="1"/>
  <c r="E570" i="2"/>
  <c r="F570" i="2"/>
  <c r="A571" i="2"/>
  <c r="C571" i="2"/>
  <c r="H571" i="2" s="1"/>
  <c r="E571" i="2"/>
  <c r="F571" i="2"/>
  <c r="A572" i="2"/>
  <c r="C572" i="2"/>
  <c r="H572" i="2" s="1"/>
  <c r="E572" i="2"/>
  <c r="F572" i="2"/>
  <c r="A573" i="2"/>
  <c r="C573" i="2"/>
  <c r="H573" i="2" s="1"/>
  <c r="E573" i="2"/>
  <c r="F573" i="2"/>
  <c r="A574" i="2"/>
  <c r="B574" i="2"/>
  <c r="G574" i="2" s="1"/>
  <c r="Q574" i="2" s="1"/>
  <c r="C574" i="2"/>
  <c r="H574" i="2" s="1"/>
  <c r="E574" i="2"/>
  <c r="F574" i="2"/>
  <c r="A575" i="2"/>
  <c r="B575" i="2"/>
  <c r="G575" i="2" s="1"/>
  <c r="Q575" i="2" s="1"/>
  <c r="C575" i="2"/>
  <c r="H575" i="2" s="1"/>
  <c r="E575" i="2"/>
  <c r="F575" i="2"/>
  <c r="A576" i="2"/>
  <c r="B576" i="2"/>
  <c r="G576" i="2" s="1"/>
  <c r="Q576" i="2" s="1"/>
  <c r="C576" i="2"/>
  <c r="H576" i="2" s="1"/>
  <c r="E576" i="2"/>
  <c r="F576" i="2"/>
  <c r="A577" i="2"/>
  <c r="B577" i="2"/>
  <c r="G577" i="2" s="1"/>
  <c r="Q577" i="2" s="1"/>
  <c r="C577" i="2"/>
  <c r="H577" i="2" s="1"/>
  <c r="D577" i="2"/>
  <c r="J577" i="2" s="1"/>
  <c r="S577" i="2" s="1"/>
  <c r="V577" i="2" s="1" a="1"/>
  <c r="V577" i="2" s="1"/>
  <c r="E577" i="2"/>
  <c r="F577" i="2"/>
  <c r="A578" i="2"/>
  <c r="C578" i="2"/>
  <c r="H578" i="2" s="1"/>
  <c r="E578" i="2"/>
  <c r="F578" i="2"/>
  <c r="A579" i="2"/>
  <c r="C579" i="2"/>
  <c r="H579" i="2" s="1"/>
  <c r="E579" i="2"/>
  <c r="F579" i="2"/>
  <c r="A580" i="2"/>
  <c r="C580" i="2"/>
  <c r="H580" i="2" s="1"/>
  <c r="E580" i="2"/>
  <c r="F580" i="2"/>
  <c r="A581" i="2"/>
  <c r="C581" i="2"/>
  <c r="H581" i="2" s="1"/>
  <c r="E581" i="2"/>
  <c r="F581" i="2"/>
  <c r="A582" i="2"/>
  <c r="B582" i="2"/>
  <c r="G582" i="2" s="1"/>
  <c r="Q582" i="2" s="1"/>
  <c r="C582" i="2"/>
  <c r="H582" i="2" s="1"/>
  <c r="E582" i="2"/>
  <c r="F582" i="2"/>
  <c r="A583" i="2"/>
  <c r="C583" i="2"/>
  <c r="H583" i="2" s="1"/>
  <c r="E583" i="2"/>
  <c r="F583" i="2"/>
  <c r="A584" i="2"/>
  <c r="B584" i="2"/>
  <c r="G584" i="2" s="1"/>
  <c r="Q584" i="2" s="1"/>
  <c r="C584" i="2"/>
  <c r="H584" i="2" s="1"/>
  <c r="E584" i="2"/>
  <c r="F584" i="2"/>
  <c r="A585" i="2"/>
  <c r="B585" i="2"/>
  <c r="G585" i="2" s="1"/>
  <c r="Q585" i="2" s="1"/>
  <c r="C585" i="2"/>
  <c r="H585" i="2" s="1"/>
  <c r="D585" i="2"/>
  <c r="J585" i="2" s="1"/>
  <c r="S585" i="2" s="1"/>
  <c r="V585" i="2" s="1" a="1"/>
  <c r="V585" i="2" s="1"/>
  <c r="E585" i="2"/>
  <c r="F585" i="2"/>
  <c r="A586" i="2"/>
  <c r="C586" i="2"/>
  <c r="H586" i="2" s="1"/>
  <c r="E586" i="2"/>
  <c r="F586" i="2"/>
  <c r="A587" i="2"/>
  <c r="C587" i="2"/>
  <c r="H587" i="2" s="1"/>
  <c r="E587" i="2"/>
  <c r="F587" i="2"/>
  <c r="A588" i="2"/>
  <c r="C588" i="2"/>
  <c r="E588" i="2"/>
  <c r="F588" i="2"/>
  <c r="A589" i="2"/>
  <c r="C589" i="2"/>
  <c r="H589" i="2" s="1"/>
  <c r="E589" i="2"/>
  <c r="F589" i="2"/>
  <c r="A590" i="2"/>
  <c r="B590" i="2"/>
  <c r="G590" i="2" s="1"/>
  <c r="Q590" i="2" s="1"/>
  <c r="C590" i="2"/>
  <c r="H590" i="2" s="1"/>
  <c r="E590" i="2"/>
  <c r="F590" i="2"/>
  <c r="A591" i="2"/>
  <c r="B591" i="2"/>
  <c r="G591" i="2" s="1"/>
  <c r="Q591" i="2" s="1"/>
  <c r="C591" i="2"/>
  <c r="H591" i="2" s="1"/>
  <c r="E591" i="2"/>
  <c r="F591" i="2"/>
  <c r="A592" i="2"/>
  <c r="B592" i="2"/>
  <c r="G592" i="2" s="1"/>
  <c r="Q592" i="2" s="1"/>
  <c r="C592" i="2"/>
  <c r="H592" i="2" s="1"/>
  <c r="D592" i="2"/>
  <c r="J592" i="2" s="1"/>
  <c r="S592" i="2" s="1"/>
  <c r="V592" i="2" s="1" a="1"/>
  <c r="V592" i="2" s="1"/>
  <c r="E592" i="2"/>
  <c r="F592" i="2"/>
  <c r="A593" i="2"/>
  <c r="B593" i="2"/>
  <c r="G593" i="2" s="1"/>
  <c r="Q593" i="2" s="1"/>
  <c r="C593" i="2"/>
  <c r="H593" i="2" s="1"/>
  <c r="D593" i="2"/>
  <c r="J593" i="2" s="1"/>
  <c r="S593" i="2" s="1"/>
  <c r="V593" i="2" s="1" a="1"/>
  <c r="V593" i="2" s="1"/>
  <c r="E593" i="2"/>
  <c r="F593" i="2"/>
  <c r="A594" i="2"/>
  <c r="C594" i="2"/>
  <c r="H594" i="2" s="1"/>
  <c r="E594" i="2"/>
  <c r="F594" i="2"/>
  <c r="A595" i="2"/>
  <c r="C595" i="2"/>
  <c r="H595" i="2" s="1"/>
  <c r="E595" i="2"/>
  <c r="F595" i="2"/>
  <c r="A596" i="2"/>
  <c r="C596" i="2"/>
  <c r="H596" i="2" s="1"/>
  <c r="E596" i="2"/>
  <c r="F596" i="2"/>
  <c r="A597" i="2"/>
  <c r="C597" i="2"/>
  <c r="H597" i="2" s="1"/>
  <c r="E597" i="2"/>
  <c r="F597" i="2"/>
  <c r="A598" i="2"/>
  <c r="B598" i="2"/>
  <c r="G598" i="2" s="1"/>
  <c r="Q598" i="2" s="1"/>
  <c r="C598" i="2"/>
  <c r="H598" i="2" s="1"/>
  <c r="E598" i="2"/>
  <c r="F598" i="2"/>
  <c r="A599" i="2"/>
  <c r="B599" i="2"/>
  <c r="G599" i="2" s="1"/>
  <c r="Q599" i="2" s="1"/>
  <c r="C599" i="2"/>
  <c r="H599" i="2" s="1"/>
  <c r="E599" i="2"/>
  <c r="F599" i="2"/>
  <c r="A600" i="2"/>
  <c r="B600" i="2"/>
  <c r="C600" i="2"/>
  <c r="H600" i="2" s="1"/>
  <c r="E600" i="2"/>
  <c r="F600" i="2"/>
  <c r="A601" i="2"/>
  <c r="B601" i="2"/>
  <c r="G601" i="2" s="1"/>
  <c r="Q601" i="2" s="1"/>
  <c r="C601" i="2"/>
  <c r="H601" i="2" s="1"/>
  <c r="D601" i="2"/>
  <c r="J601" i="2" s="1"/>
  <c r="S601" i="2" s="1"/>
  <c r="V601" i="2" s="1" a="1"/>
  <c r="V601" i="2" s="1"/>
  <c r="E601" i="2"/>
  <c r="F601" i="2"/>
  <c r="A602" i="2"/>
  <c r="C602" i="2"/>
  <c r="H602" i="2" s="1"/>
  <c r="E602" i="2"/>
  <c r="F602" i="2"/>
  <c r="A603" i="2"/>
  <c r="C603" i="2"/>
  <c r="H603" i="2" s="1"/>
  <c r="E603" i="2"/>
  <c r="F603" i="2"/>
  <c r="A604" i="2"/>
  <c r="C604" i="2"/>
  <c r="H604" i="2" s="1"/>
  <c r="E604" i="2"/>
  <c r="F604" i="2"/>
  <c r="A605" i="2"/>
  <c r="C605" i="2"/>
  <c r="H605" i="2" s="1"/>
  <c r="E605" i="2"/>
  <c r="F605" i="2"/>
  <c r="A606" i="2"/>
  <c r="B606" i="2"/>
  <c r="G606" i="2" s="1"/>
  <c r="Q606" i="2" s="1"/>
  <c r="C606" i="2"/>
  <c r="H606" i="2" s="1"/>
  <c r="E606" i="2"/>
  <c r="F606" i="2"/>
  <c r="A607" i="2"/>
  <c r="B607" i="2"/>
  <c r="G607" i="2" s="1"/>
  <c r="Q607" i="2" s="1"/>
  <c r="C607" i="2"/>
  <c r="H607" i="2" s="1"/>
  <c r="E607" i="2"/>
  <c r="F607" i="2"/>
  <c r="A608" i="2"/>
  <c r="B608" i="2"/>
  <c r="G608" i="2" s="1"/>
  <c r="Q608" i="2" s="1"/>
  <c r="C608" i="2"/>
  <c r="H608" i="2" s="1"/>
  <c r="D608" i="2"/>
  <c r="J608" i="2" s="1"/>
  <c r="S608" i="2" s="1"/>
  <c r="V608" i="2" s="1" a="1"/>
  <c r="V608" i="2" s="1"/>
  <c r="E608" i="2"/>
  <c r="F608" i="2"/>
  <c r="A609" i="2"/>
  <c r="B609" i="2"/>
  <c r="G609" i="2" s="1"/>
  <c r="Q609" i="2" s="1"/>
  <c r="C609" i="2"/>
  <c r="H609" i="2" s="1"/>
  <c r="D609" i="2"/>
  <c r="J609" i="2" s="1"/>
  <c r="S609" i="2" s="1"/>
  <c r="V609" i="2" s="1" a="1"/>
  <c r="V609" i="2" s="1"/>
  <c r="E609" i="2"/>
  <c r="F609" i="2"/>
  <c r="A610" i="2"/>
  <c r="C610" i="2"/>
  <c r="H610" i="2" s="1"/>
  <c r="E610" i="2"/>
  <c r="F610" i="2"/>
  <c r="A611" i="2"/>
  <c r="C611" i="2"/>
  <c r="H611" i="2" s="1"/>
  <c r="E611" i="2"/>
  <c r="F611" i="2"/>
  <c r="A612" i="2"/>
  <c r="C612" i="2"/>
  <c r="H612" i="2" s="1"/>
  <c r="E612" i="2"/>
  <c r="F612" i="2"/>
  <c r="A613" i="2"/>
  <c r="C613" i="2"/>
  <c r="H613" i="2" s="1"/>
  <c r="E613" i="2"/>
  <c r="F613" i="2"/>
  <c r="A614" i="2"/>
  <c r="C614" i="2"/>
  <c r="H614" i="2" s="1"/>
  <c r="E614" i="2"/>
  <c r="F614" i="2"/>
  <c r="A615" i="2"/>
  <c r="B615" i="2"/>
  <c r="G615" i="2" s="1"/>
  <c r="Q615" i="2" s="1"/>
  <c r="C615" i="2"/>
  <c r="H615" i="2" s="1"/>
  <c r="E615" i="2"/>
  <c r="F615" i="2"/>
  <c r="A616" i="2"/>
  <c r="B616" i="2"/>
  <c r="G616" i="2" s="1"/>
  <c r="Q616" i="2" s="1"/>
  <c r="C616" i="2"/>
  <c r="H616" i="2" s="1"/>
  <c r="E616" i="2"/>
  <c r="F616" i="2"/>
  <c r="A617" i="2"/>
  <c r="B617" i="2"/>
  <c r="G617" i="2" s="1"/>
  <c r="Q617" i="2" s="1"/>
  <c r="C617" i="2"/>
  <c r="H617" i="2" s="1"/>
  <c r="D617" i="2"/>
  <c r="J617" i="2" s="1"/>
  <c r="S617" i="2" s="1"/>
  <c r="V617" i="2" s="1" a="1"/>
  <c r="V617" i="2" s="1"/>
  <c r="E617" i="2"/>
  <c r="F617" i="2"/>
  <c r="A618" i="2"/>
  <c r="C618" i="2"/>
  <c r="H618" i="2" s="1"/>
  <c r="E618" i="2"/>
  <c r="F618" i="2"/>
  <c r="A619" i="2"/>
  <c r="C619" i="2"/>
  <c r="H619" i="2" s="1"/>
  <c r="E619" i="2"/>
  <c r="F619" i="2"/>
  <c r="A620" i="2"/>
  <c r="C620" i="2"/>
  <c r="H620" i="2" s="1"/>
  <c r="E620" i="2"/>
  <c r="F620" i="2"/>
  <c r="A621" i="2"/>
  <c r="C621" i="2"/>
  <c r="H621" i="2" s="1"/>
  <c r="E621" i="2"/>
  <c r="F621" i="2"/>
  <c r="A622" i="2"/>
  <c r="C622" i="2"/>
  <c r="H622" i="2" s="1"/>
  <c r="E622" i="2"/>
  <c r="F622" i="2"/>
  <c r="A623" i="2"/>
  <c r="B623" i="2"/>
  <c r="G623" i="2" s="1"/>
  <c r="Q623" i="2" s="1"/>
  <c r="C623" i="2"/>
  <c r="H623" i="2" s="1"/>
  <c r="E623" i="2"/>
  <c r="F623" i="2"/>
  <c r="A624" i="2"/>
  <c r="B624" i="2"/>
  <c r="G624" i="2" s="1"/>
  <c r="Q624" i="2" s="1"/>
  <c r="C624" i="2"/>
  <c r="D624" i="2"/>
  <c r="J624" i="2" s="1"/>
  <c r="S624" i="2" s="1"/>
  <c r="V624" i="2" s="1" a="1"/>
  <c r="V624" i="2" s="1"/>
  <c r="E624" i="2"/>
  <c r="F624" i="2"/>
  <c r="A625" i="2"/>
  <c r="B625" i="2"/>
  <c r="G625" i="2" s="1"/>
  <c r="Q625" i="2" s="1"/>
  <c r="C625" i="2"/>
  <c r="H625" i="2" s="1"/>
  <c r="D625" i="2"/>
  <c r="J625" i="2" s="1"/>
  <c r="S625" i="2" s="1"/>
  <c r="V625" i="2" s="1" a="1"/>
  <c r="V625" i="2" s="1"/>
  <c r="E625" i="2"/>
  <c r="F625" i="2"/>
  <c r="A626" i="2"/>
  <c r="C626" i="2"/>
  <c r="H626" i="2" s="1"/>
  <c r="E626" i="2"/>
  <c r="F626" i="2"/>
  <c r="A627" i="2"/>
  <c r="B627" i="2"/>
  <c r="G627" i="2" s="1"/>
  <c r="Q627" i="2" s="1"/>
  <c r="C627" i="2"/>
  <c r="H627" i="2" s="1"/>
  <c r="E627" i="2"/>
  <c r="F627" i="2"/>
  <c r="A628" i="2"/>
  <c r="C628" i="2"/>
  <c r="H628" i="2" s="1"/>
  <c r="E628" i="2"/>
  <c r="F628" i="2"/>
  <c r="A629" i="2"/>
  <c r="C629" i="2"/>
  <c r="H629" i="2" s="1"/>
  <c r="E629" i="2"/>
  <c r="F629" i="2"/>
  <c r="A630" i="2"/>
  <c r="C630" i="2"/>
  <c r="H630" i="2" s="1"/>
  <c r="E630" i="2"/>
  <c r="F630" i="2"/>
  <c r="A631" i="2"/>
  <c r="B631" i="2"/>
  <c r="G631" i="2" s="1"/>
  <c r="Q631" i="2" s="1"/>
  <c r="C631" i="2"/>
  <c r="H631" i="2" s="1"/>
  <c r="E631" i="2"/>
  <c r="F631" i="2"/>
  <c r="A632" i="2"/>
  <c r="B632" i="2"/>
  <c r="G632" i="2" s="1"/>
  <c r="Q632" i="2" s="1"/>
  <c r="C632" i="2"/>
  <c r="H632" i="2" s="1"/>
  <c r="E632" i="2"/>
  <c r="F632" i="2"/>
  <c r="A633" i="2"/>
  <c r="B633" i="2"/>
  <c r="G633" i="2" s="1"/>
  <c r="Q633" i="2" s="1"/>
  <c r="C633" i="2"/>
  <c r="H633" i="2" s="1"/>
  <c r="D633" i="2"/>
  <c r="J633" i="2" s="1"/>
  <c r="S633" i="2" s="1"/>
  <c r="V633" i="2" s="1" a="1"/>
  <c r="V633" i="2" s="1"/>
  <c r="E633" i="2"/>
  <c r="F633" i="2"/>
  <c r="A634" i="2"/>
  <c r="C634" i="2"/>
  <c r="H634" i="2" s="1"/>
  <c r="E634" i="2"/>
  <c r="F634" i="2"/>
  <c r="A635" i="2"/>
  <c r="C635" i="2"/>
  <c r="H635" i="2" s="1"/>
  <c r="E635" i="2"/>
  <c r="F635" i="2"/>
  <c r="A636" i="2"/>
  <c r="C636" i="2"/>
  <c r="H636" i="2" s="1"/>
  <c r="E636" i="2"/>
  <c r="F636" i="2"/>
  <c r="A637" i="2"/>
  <c r="C637" i="2"/>
  <c r="H637" i="2" s="1"/>
  <c r="E637" i="2"/>
  <c r="F637" i="2"/>
  <c r="A638" i="2"/>
  <c r="C638" i="2"/>
  <c r="H638" i="2" s="1"/>
  <c r="E638" i="2"/>
  <c r="F638" i="2"/>
  <c r="A639" i="2"/>
  <c r="B639" i="2"/>
  <c r="G639" i="2" s="1"/>
  <c r="Q639" i="2" s="1"/>
  <c r="C639" i="2"/>
  <c r="H639" i="2" s="1"/>
  <c r="E639" i="2"/>
  <c r="F639" i="2"/>
  <c r="A640" i="2"/>
  <c r="B640" i="2"/>
  <c r="G640" i="2" s="1"/>
  <c r="Q640" i="2" s="1"/>
  <c r="C640" i="2"/>
  <c r="H640" i="2" s="1"/>
  <c r="D640" i="2"/>
  <c r="J640" i="2" s="1"/>
  <c r="S640" i="2" s="1"/>
  <c r="V640" i="2" s="1" a="1"/>
  <c r="V640" i="2" s="1"/>
  <c r="E640" i="2"/>
  <c r="F640" i="2"/>
  <c r="A641" i="2"/>
  <c r="B641" i="2"/>
  <c r="G641" i="2" s="1"/>
  <c r="Q641" i="2" s="1"/>
  <c r="C641" i="2"/>
  <c r="H641" i="2" s="1"/>
  <c r="D641" i="2"/>
  <c r="J641" i="2" s="1"/>
  <c r="S641" i="2" s="1"/>
  <c r="V641" i="2" s="1" a="1"/>
  <c r="V641" i="2" s="1"/>
  <c r="E641" i="2"/>
  <c r="F641" i="2"/>
  <c r="A642" i="2"/>
  <c r="C642" i="2"/>
  <c r="H642" i="2" s="1"/>
  <c r="E642" i="2"/>
  <c r="F642" i="2"/>
  <c r="A643" i="2"/>
  <c r="C643" i="2"/>
  <c r="H643" i="2" s="1"/>
  <c r="E643" i="2"/>
  <c r="F643" i="2"/>
  <c r="A644" i="2"/>
  <c r="C644" i="2"/>
  <c r="H644" i="2" s="1"/>
  <c r="E644" i="2"/>
  <c r="F644" i="2"/>
  <c r="A645" i="2"/>
  <c r="C645" i="2"/>
  <c r="H645" i="2" s="1"/>
  <c r="E645" i="2"/>
  <c r="F645" i="2"/>
  <c r="A646" i="2"/>
  <c r="C646" i="2"/>
  <c r="H646" i="2" s="1"/>
  <c r="E646" i="2"/>
  <c r="F646" i="2"/>
  <c r="A647" i="2"/>
  <c r="B647" i="2"/>
  <c r="G647" i="2" s="1"/>
  <c r="Q647" i="2" s="1"/>
  <c r="C647" i="2"/>
  <c r="H647" i="2" s="1"/>
  <c r="E647" i="2"/>
  <c r="F647" i="2"/>
  <c r="A648" i="2"/>
  <c r="B648" i="2"/>
  <c r="G648" i="2" s="1"/>
  <c r="Q648" i="2" s="1"/>
  <c r="C648" i="2"/>
  <c r="H648" i="2" s="1"/>
  <c r="E648" i="2"/>
  <c r="F648" i="2"/>
  <c r="A649" i="2"/>
  <c r="B649" i="2"/>
  <c r="G649" i="2" s="1"/>
  <c r="Q649" i="2" s="1"/>
  <c r="C649" i="2"/>
  <c r="H649" i="2" s="1"/>
  <c r="D649" i="2"/>
  <c r="J649" i="2" s="1"/>
  <c r="S649" i="2" s="1"/>
  <c r="V649" i="2" s="1" a="1"/>
  <c r="V649" i="2" s="1"/>
  <c r="E649" i="2"/>
  <c r="F649" i="2"/>
  <c r="A650" i="2"/>
  <c r="C650" i="2"/>
  <c r="H650" i="2" s="1"/>
  <c r="E650" i="2"/>
  <c r="F650" i="2"/>
  <c r="A651" i="2"/>
  <c r="C651" i="2"/>
  <c r="H651" i="2" s="1"/>
  <c r="E651" i="2"/>
  <c r="F651" i="2"/>
  <c r="A652" i="2"/>
  <c r="C652" i="2"/>
  <c r="H652" i="2" s="1"/>
  <c r="E652" i="2"/>
  <c r="F652" i="2"/>
  <c r="A653" i="2"/>
  <c r="C653" i="2"/>
  <c r="H653" i="2" s="1"/>
  <c r="E653" i="2"/>
  <c r="F653" i="2"/>
  <c r="A654" i="2"/>
  <c r="C654" i="2"/>
  <c r="H654" i="2" s="1"/>
  <c r="E654" i="2"/>
  <c r="F654" i="2"/>
  <c r="A655" i="2"/>
  <c r="B655" i="2"/>
  <c r="G655" i="2" s="1"/>
  <c r="Q655" i="2" s="1"/>
  <c r="C655" i="2"/>
  <c r="H655" i="2" s="1"/>
  <c r="E655" i="2"/>
  <c r="F655" i="2"/>
  <c r="A656" i="2"/>
  <c r="B656" i="2"/>
  <c r="G656" i="2" s="1"/>
  <c r="Q656" i="2" s="1"/>
  <c r="C656" i="2"/>
  <c r="H656" i="2" s="1"/>
  <c r="D656" i="2"/>
  <c r="J656" i="2" s="1"/>
  <c r="S656" i="2" s="1"/>
  <c r="V656" i="2" s="1" a="1"/>
  <c r="V656" i="2" s="1"/>
  <c r="E656" i="2"/>
  <c r="F656" i="2"/>
  <c r="A657" i="2"/>
  <c r="B657" i="2"/>
  <c r="G657" i="2" s="1"/>
  <c r="Q657" i="2" s="1"/>
  <c r="C657" i="2"/>
  <c r="H657" i="2" s="1"/>
  <c r="D657" i="2"/>
  <c r="J657" i="2" s="1"/>
  <c r="S657" i="2" s="1"/>
  <c r="V657" i="2" s="1" a="1"/>
  <c r="V657" i="2" s="1"/>
  <c r="E657" i="2"/>
  <c r="F657" i="2"/>
  <c r="A658" i="2"/>
  <c r="C658" i="2"/>
  <c r="H658" i="2" s="1"/>
  <c r="E658" i="2"/>
  <c r="F658" i="2"/>
  <c r="A659" i="2"/>
  <c r="C659" i="2"/>
  <c r="H659" i="2" s="1"/>
  <c r="E659" i="2"/>
  <c r="F659" i="2"/>
  <c r="A660" i="2"/>
  <c r="C660" i="2"/>
  <c r="H660" i="2" s="1"/>
  <c r="E660" i="2"/>
  <c r="F660" i="2"/>
  <c r="A661" i="2"/>
  <c r="C661" i="2"/>
  <c r="H661" i="2" s="1"/>
  <c r="E661" i="2"/>
  <c r="F661" i="2"/>
  <c r="A662" i="2"/>
  <c r="B662" i="2"/>
  <c r="G662" i="2" s="1"/>
  <c r="Q662" i="2" s="1"/>
  <c r="C662" i="2"/>
  <c r="H662" i="2" s="1"/>
  <c r="E662" i="2"/>
  <c r="F662" i="2"/>
  <c r="A663" i="2"/>
  <c r="B663" i="2"/>
  <c r="G663" i="2" s="1"/>
  <c r="Q663" i="2" s="1"/>
  <c r="C663" i="2"/>
  <c r="H663" i="2" s="1"/>
  <c r="E663" i="2"/>
  <c r="F663" i="2"/>
  <c r="A664" i="2"/>
  <c r="B664" i="2"/>
  <c r="G664" i="2" s="1"/>
  <c r="Q664" i="2" s="1"/>
  <c r="C664" i="2"/>
  <c r="H664" i="2" s="1"/>
  <c r="D664" i="2"/>
  <c r="J664" i="2" s="1"/>
  <c r="S664" i="2" s="1"/>
  <c r="V664" i="2" s="1" a="1"/>
  <c r="V664" i="2" s="1"/>
  <c r="E664" i="2"/>
  <c r="F664" i="2"/>
  <c r="A665" i="2"/>
  <c r="B665" i="2"/>
  <c r="G665" i="2" s="1"/>
  <c r="Q665" i="2" s="1"/>
  <c r="C665" i="2"/>
  <c r="H665" i="2" s="1"/>
  <c r="D665" i="2"/>
  <c r="J665" i="2" s="1"/>
  <c r="S665" i="2" s="1"/>
  <c r="V665" i="2" s="1" a="1"/>
  <c r="V665" i="2" s="1"/>
  <c r="E665" i="2"/>
  <c r="F665" i="2"/>
  <c r="A666" i="2"/>
  <c r="C666" i="2"/>
  <c r="H666" i="2" s="1"/>
  <c r="E666" i="2"/>
  <c r="F666" i="2"/>
  <c r="A667" i="2"/>
  <c r="C667" i="2"/>
  <c r="H667" i="2" s="1"/>
  <c r="E667" i="2"/>
  <c r="F667" i="2"/>
  <c r="A668" i="2"/>
  <c r="C668" i="2"/>
  <c r="E668" i="2"/>
  <c r="F668" i="2"/>
  <c r="A669" i="2"/>
  <c r="C669" i="2"/>
  <c r="H669" i="2" s="1"/>
  <c r="E669" i="2"/>
  <c r="F669" i="2"/>
  <c r="A670" i="2"/>
  <c r="C670" i="2"/>
  <c r="H670" i="2" s="1"/>
  <c r="E670" i="2"/>
  <c r="F670" i="2"/>
  <c r="A671" i="2"/>
  <c r="B671" i="2"/>
  <c r="G671" i="2" s="1"/>
  <c r="Q671" i="2" s="1"/>
  <c r="C671" i="2"/>
  <c r="H671" i="2" s="1"/>
  <c r="E671" i="2"/>
  <c r="F671" i="2"/>
  <c r="A672" i="2"/>
  <c r="B672" i="2"/>
  <c r="G672" i="2" s="1"/>
  <c r="Q672" i="2" s="1"/>
  <c r="C672" i="2"/>
  <c r="H672" i="2" s="1"/>
  <c r="D672" i="2"/>
  <c r="J672" i="2" s="1"/>
  <c r="S672" i="2" s="1"/>
  <c r="V672" i="2" s="1" a="1"/>
  <c r="V672" i="2" s="1"/>
  <c r="E672" i="2"/>
  <c r="F672" i="2"/>
  <c r="A673" i="2"/>
  <c r="B673" i="2"/>
  <c r="G673" i="2" s="1"/>
  <c r="Q673" i="2" s="1"/>
  <c r="C673" i="2"/>
  <c r="H673" i="2" s="1"/>
  <c r="D673" i="2"/>
  <c r="J673" i="2" s="1"/>
  <c r="S673" i="2" s="1"/>
  <c r="V673" i="2" s="1" a="1"/>
  <c r="V673" i="2" s="1"/>
  <c r="E673" i="2"/>
  <c r="F673" i="2"/>
  <c r="A674" i="2"/>
  <c r="C674" i="2"/>
  <c r="H674" i="2" s="1"/>
  <c r="E674" i="2"/>
  <c r="F674" i="2"/>
  <c r="A675" i="2"/>
  <c r="C675" i="2"/>
  <c r="H675" i="2" s="1"/>
  <c r="E675" i="2"/>
  <c r="F675" i="2"/>
  <c r="A676" i="2"/>
  <c r="C676" i="2"/>
  <c r="H676" i="2" s="1"/>
  <c r="E676" i="2"/>
  <c r="F676" i="2"/>
  <c r="A677" i="2"/>
  <c r="C677" i="2"/>
  <c r="H677" i="2" s="1"/>
  <c r="E677" i="2"/>
  <c r="F677" i="2"/>
  <c r="A678" i="2"/>
  <c r="C678" i="2"/>
  <c r="H678" i="2" s="1"/>
  <c r="E678" i="2"/>
  <c r="F678" i="2"/>
  <c r="A679" i="2"/>
  <c r="B679" i="2"/>
  <c r="G679" i="2" s="1"/>
  <c r="Q679" i="2" s="1"/>
  <c r="C679" i="2"/>
  <c r="H679" i="2" s="1"/>
  <c r="E679" i="2"/>
  <c r="F679" i="2"/>
  <c r="A680" i="2"/>
  <c r="B680" i="2"/>
  <c r="G680" i="2" s="1"/>
  <c r="Q680" i="2" s="1"/>
  <c r="C680" i="2"/>
  <c r="H680" i="2" s="1"/>
  <c r="E680" i="2"/>
  <c r="F680" i="2"/>
  <c r="A681" i="2"/>
  <c r="B681" i="2"/>
  <c r="G681" i="2" s="1"/>
  <c r="Q681" i="2" s="1"/>
  <c r="C681" i="2"/>
  <c r="H681" i="2" s="1"/>
  <c r="D681" i="2"/>
  <c r="J681" i="2" s="1"/>
  <c r="S681" i="2" s="1"/>
  <c r="V681" i="2" s="1" a="1"/>
  <c r="V681" i="2" s="1"/>
  <c r="E681" i="2"/>
  <c r="F681" i="2"/>
  <c r="A682" i="2"/>
  <c r="C682" i="2"/>
  <c r="H682" i="2" s="1"/>
  <c r="E682" i="2"/>
  <c r="F682" i="2"/>
  <c r="A683" i="2"/>
  <c r="C683" i="2"/>
  <c r="H683" i="2" s="1"/>
  <c r="E683" i="2"/>
  <c r="F683" i="2"/>
  <c r="A684" i="2"/>
  <c r="B684" i="2"/>
  <c r="G684" i="2" s="1"/>
  <c r="Q684" i="2" s="1"/>
  <c r="C684" i="2"/>
  <c r="H684" i="2" s="1"/>
  <c r="E684" i="2"/>
  <c r="F684" i="2"/>
  <c r="A685" i="2"/>
  <c r="C685" i="2"/>
  <c r="H685" i="2" s="1"/>
  <c r="E685" i="2"/>
  <c r="F685" i="2"/>
  <c r="A686" i="2"/>
  <c r="C686" i="2"/>
  <c r="H686" i="2" s="1"/>
  <c r="E686" i="2"/>
  <c r="F686" i="2"/>
  <c r="A687" i="2"/>
  <c r="B687" i="2"/>
  <c r="G687" i="2" s="1"/>
  <c r="Q687" i="2" s="1"/>
  <c r="C687" i="2"/>
  <c r="H687" i="2" s="1"/>
  <c r="E687" i="2"/>
  <c r="F687" i="2"/>
  <c r="A688" i="2"/>
  <c r="B688" i="2"/>
  <c r="G688" i="2" s="1"/>
  <c r="Q688" i="2" s="1"/>
  <c r="C688" i="2"/>
  <c r="H688" i="2" s="1"/>
  <c r="E688" i="2"/>
  <c r="F688" i="2"/>
  <c r="A689" i="2"/>
  <c r="B689" i="2"/>
  <c r="G689" i="2" s="1"/>
  <c r="Q689" i="2" s="1"/>
  <c r="C689" i="2"/>
  <c r="H689" i="2" s="1"/>
  <c r="D689" i="2"/>
  <c r="J689" i="2" s="1"/>
  <c r="S689" i="2" s="1"/>
  <c r="V689" i="2" s="1" a="1"/>
  <c r="V689" i="2" s="1"/>
  <c r="E689" i="2"/>
  <c r="F689" i="2"/>
  <c r="A690" i="2"/>
  <c r="C690" i="2"/>
  <c r="H690" i="2" s="1"/>
  <c r="E690" i="2"/>
  <c r="F690" i="2"/>
  <c r="A691" i="2"/>
  <c r="C691" i="2"/>
  <c r="H691" i="2" s="1"/>
  <c r="E691" i="2"/>
  <c r="F691" i="2"/>
  <c r="A692" i="2"/>
  <c r="C692" i="2"/>
  <c r="H692" i="2" s="1"/>
  <c r="E692" i="2"/>
  <c r="F692" i="2"/>
  <c r="A693" i="2"/>
  <c r="C693" i="2"/>
  <c r="H693" i="2" s="1"/>
  <c r="E693" i="2"/>
  <c r="F693" i="2"/>
  <c r="A694" i="2"/>
  <c r="C694" i="2"/>
  <c r="H694" i="2" s="1"/>
  <c r="E694" i="2"/>
  <c r="F694" i="2"/>
  <c r="A695" i="2"/>
  <c r="B695" i="2"/>
  <c r="G695" i="2" s="1"/>
  <c r="Q695" i="2" s="1"/>
  <c r="C695" i="2"/>
  <c r="H695" i="2" s="1"/>
  <c r="E695" i="2"/>
  <c r="F695" i="2"/>
  <c r="A696" i="2"/>
  <c r="B696" i="2"/>
  <c r="G696" i="2" s="1"/>
  <c r="Q696" i="2" s="1"/>
  <c r="C696" i="2"/>
  <c r="H696" i="2" s="1"/>
  <c r="D696" i="2"/>
  <c r="J696" i="2" s="1"/>
  <c r="S696" i="2" s="1"/>
  <c r="V696" i="2" s="1" a="1"/>
  <c r="V696" i="2" s="1"/>
  <c r="E696" i="2"/>
  <c r="F696" i="2"/>
  <c r="A697" i="2"/>
  <c r="B697" i="2"/>
  <c r="G697" i="2" s="1"/>
  <c r="Q697" i="2" s="1"/>
  <c r="C697" i="2"/>
  <c r="H697" i="2" s="1"/>
  <c r="D697" i="2"/>
  <c r="J697" i="2" s="1"/>
  <c r="S697" i="2" s="1"/>
  <c r="V697" i="2" s="1" a="1"/>
  <c r="V697" i="2" s="1"/>
  <c r="E697" i="2"/>
  <c r="F697" i="2"/>
  <c r="A698" i="2"/>
  <c r="C698" i="2"/>
  <c r="H698" i="2" s="1"/>
  <c r="E698" i="2"/>
  <c r="F698" i="2"/>
  <c r="A699" i="2"/>
  <c r="C699" i="2"/>
  <c r="H699" i="2" s="1"/>
  <c r="E699" i="2"/>
  <c r="F699" i="2"/>
  <c r="A700" i="2"/>
  <c r="C700" i="2"/>
  <c r="H700" i="2" s="1"/>
  <c r="E700" i="2"/>
  <c r="F700" i="2"/>
  <c r="A701" i="2"/>
  <c r="C701" i="2"/>
  <c r="H701" i="2" s="1"/>
  <c r="E701" i="2"/>
  <c r="F701" i="2"/>
  <c r="A702" i="2"/>
  <c r="B702" i="2"/>
  <c r="G702" i="2" s="1"/>
  <c r="Q702" i="2" s="1"/>
  <c r="C702" i="2"/>
  <c r="H702" i="2" s="1"/>
  <c r="E702" i="2"/>
  <c r="F702" i="2"/>
  <c r="A703" i="2"/>
  <c r="B703" i="2"/>
  <c r="G703" i="2" s="1"/>
  <c r="Q703" i="2" s="1"/>
  <c r="C703" i="2"/>
  <c r="H703" i="2" s="1"/>
  <c r="E703" i="2"/>
  <c r="F703" i="2"/>
  <c r="A704" i="2"/>
  <c r="B704" i="2"/>
  <c r="G704" i="2" s="1"/>
  <c r="Q704" i="2" s="1"/>
  <c r="C704" i="2"/>
  <c r="H704" i="2" s="1"/>
  <c r="D704" i="2"/>
  <c r="J704" i="2" s="1"/>
  <c r="S704" i="2" s="1"/>
  <c r="V704" i="2" s="1" a="1"/>
  <c r="V704" i="2" s="1"/>
  <c r="E704" i="2"/>
  <c r="F704" i="2"/>
  <c r="A705" i="2"/>
  <c r="B705" i="2"/>
  <c r="G705" i="2" s="1"/>
  <c r="Q705" i="2" s="1"/>
  <c r="C705" i="2"/>
  <c r="H705" i="2" s="1"/>
  <c r="D705" i="2"/>
  <c r="J705" i="2" s="1"/>
  <c r="S705" i="2" s="1"/>
  <c r="V705" i="2" s="1" a="1"/>
  <c r="V705" i="2" s="1"/>
  <c r="E705" i="2"/>
  <c r="F705" i="2"/>
  <c r="A706" i="2"/>
  <c r="C706" i="2"/>
  <c r="E706" i="2"/>
  <c r="F706" i="2"/>
  <c r="A707" i="2"/>
  <c r="C707" i="2"/>
  <c r="H707" i="2" s="1"/>
  <c r="E707" i="2"/>
  <c r="F707" i="2"/>
  <c r="A708" i="2"/>
  <c r="C708" i="2"/>
  <c r="H708" i="2" s="1"/>
  <c r="E708" i="2"/>
  <c r="F708" i="2"/>
  <c r="A709" i="2"/>
  <c r="C709" i="2"/>
  <c r="H709" i="2" s="1"/>
  <c r="E709" i="2"/>
  <c r="F709" i="2"/>
  <c r="A710" i="2"/>
  <c r="C710" i="2"/>
  <c r="E710" i="2"/>
  <c r="F710" i="2"/>
  <c r="A711" i="2"/>
  <c r="B711" i="2"/>
  <c r="G711" i="2" s="1"/>
  <c r="Q711" i="2" s="1"/>
  <c r="C711" i="2"/>
  <c r="H711" i="2" s="1"/>
  <c r="E711" i="2"/>
  <c r="F711" i="2"/>
  <c r="A712" i="2"/>
  <c r="B712" i="2"/>
  <c r="G712" i="2" s="1"/>
  <c r="Q712" i="2" s="1"/>
  <c r="C712" i="2"/>
  <c r="H712" i="2" s="1"/>
  <c r="D712" i="2"/>
  <c r="J712" i="2" s="1"/>
  <c r="S712" i="2" s="1"/>
  <c r="V712" i="2" s="1" a="1"/>
  <c r="V712" i="2" s="1"/>
  <c r="E712" i="2"/>
  <c r="F712" i="2"/>
  <c r="A713" i="2"/>
  <c r="B713" i="2"/>
  <c r="G713" i="2" s="1"/>
  <c r="Q713" i="2" s="1"/>
  <c r="C713" i="2"/>
  <c r="H713" i="2" s="1"/>
  <c r="D713" i="2"/>
  <c r="J713" i="2" s="1"/>
  <c r="S713" i="2" s="1"/>
  <c r="V713" i="2" s="1" a="1"/>
  <c r="V713" i="2" s="1"/>
  <c r="E713" i="2"/>
  <c r="F713" i="2"/>
  <c r="A714" i="2"/>
  <c r="C714" i="2"/>
  <c r="H714" i="2" s="1"/>
  <c r="E714" i="2"/>
  <c r="F714" i="2"/>
  <c r="A715" i="2"/>
  <c r="C715" i="2"/>
  <c r="H715" i="2" s="1"/>
  <c r="E715" i="2"/>
  <c r="F715" i="2"/>
  <c r="A716" i="2"/>
  <c r="C716" i="2"/>
  <c r="H716" i="2" s="1"/>
  <c r="E716" i="2"/>
  <c r="F716" i="2"/>
  <c r="A717" i="2"/>
  <c r="C717" i="2"/>
  <c r="H717" i="2" s="1"/>
  <c r="E717" i="2"/>
  <c r="F717" i="2"/>
  <c r="A718" i="2"/>
  <c r="B718" i="2"/>
  <c r="G718" i="2" s="1"/>
  <c r="Q718" i="2" s="1"/>
  <c r="C718" i="2"/>
  <c r="H718" i="2" s="1"/>
  <c r="E718" i="2"/>
  <c r="F718" i="2"/>
  <c r="A719" i="2"/>
  <c r="B719" i="2"/>
  <c r="G719" i="2" s="1"/>
  <c r="Q719" i="2" s="1"/>
  <c r="C719" i="2"/>
  <c r="H719" i="2" s="1"/>
  <c r="E719" i="2"/>
  <c r="F719" i="2"/>
  <c r="A720" i="2"/>
  <c r="B720" i="2"/>
  <c r="G720" i="2" s="1"/>
  <c r="Q720" i="2" s="1"/>
  <c r="C720" i="2"/>
  <c r="H720" i="2" s="1"/>
  <c r="D720" i="2"/>
  <c r="J720" i="2" s="1"/>
  <c r="S720" i="2" s="1"/>
  <c r="V720" i="2" s="1" a="1"/>
  <c r="V720" i="2" s="1"/>
  <c r="E720" i="2"/>
  <c r="F720" i="2"/>
  <c r="A721" i="2"/>
  <c r="B721" i="2"/>
  <c r="G721" i="2" s="1"/>
  <c r="Q721" i="2" s="1"/>
  <c r="C721" i="2"/>
  <c r="H721" i="2" s="1"/>
  <c r="D721" i="2"/>
  <c r="J721" i="2" s="1"/>
  <c r="S721" i="2" s="1"/>
  <c r="V721" i="2" s="1" a="1"/>
  <c r="V721" i="2" s="1"/>
  <c r="E721" i="2"/>
  <c r="F721" i="2"/>
  <c r="A722" i="2"/>
  <c r="C722" i="2"/>
  <c r="H722" i="2" s="1"/>
  <c r="E722" i="2"/>
  <c r="F722" i="2"/>
  <c r="A723" i="2"/>
  <c r="C723" i="2"/>
  <c r="H723" i="2" s="1"/>
  <c r="E723" i="2"/>
  <c r="F723" i="2"/>
  <c r="A724" i="2"/>
  <c r="C724" i="2"/>
  <c r="E724" i="2"/>
  <c r="F724" i="2"/>
  <c r="A725" i="2"/>
  <c r="B725" i="2"/>
  <c r="C725" i="2"/>
  <c r="H725" i="2" s="1"/>
  <c r="E725" i="2"/>
  <c r="F725" i="2"/>
  <c r="A726" i="2"/>
  <c r="C726" i="2"/>
  <c r="H726" i="2" s="1"/>
  <c r="E726" i="2"/>
  <c r="F726" i="2"/>
  <c r="A727" i="2"/>
  <c r="B727" i="2"/>
  <c r="G727" i="2" s="1"/>
  <c r="Q727" i="2" s="1"/>
  <c r="C727" i="2"/>
  <c r="H727" i="2" s="1"/>
  <c r="E727" i="2"/>
  <c r="F727" i="2"/>
  <c r="A728" i="2"/>
  <c r="B728" i="2"/>
  <c r="G728" i="2" s="1"/>
  <c r="Q728" i="2" s="1"/>
  <c r="C728" i="2"/>
  <c r="H728" i="2" s="1"/>
  <c r="D728" i="2"/>
  <c r="J728" i="2" s="1"/>
  <c r="S728" i="2" s="1"/>
  <c r="V728" i="2" s="1" a="1"/>
  <c r="V728" i="2" s="1"/>
  <c r="E728" i="2"/>
  <c r="F728" i="2"/>
  <c r="A729" i="2"/>
  <c r="B729" i="2"/>
  <c r="G729" i="2" s="1"/>
  <c r="Q729" i="2" s="1"/>
  <c r="C729" i="2"/>
  <c r="H729" i="2" s="1"/>
  <c r="D729" i="2"/>
  <c r="J729" i="2" s="1"/>
  <c r="S729" i="2" s="1"/>
  <c r="V729" i="2" s="1" a="1"/>
  <c r="V729" i="2" s="1"/>
  <c r="E729" i="2"/>
  <c r="F729" i="2"/>
  <c r="A730" i="2"/>
  <c r="C730" i="2"/>
  <c r="H730" i="2" s="1"/>
  <c r="E730" i="2"/>
  <c r="F730" i="2"/>
  <c r="A731" i="2"/>
  <c r="C731" i="2"/>
  <c r="H731" i="2" s="1"/>
  <c r="E731" i="2"/>
  <c r="F731" i="2"/>
  <c r="A732" i="2"/>
  <c r="C732" i="2"/>
  <c r="H732" i="2" s="1"/>
  <c r="E732" i="2"/>
  <c r="F732" i="2"/>
  <c r="A733" i="2"/>
  <c r="C733" i="2"/>
  <c r="H733" i="2" s="1"/>
  <c r="E733" i="2"/>
  <c r="F733" i="2"/>
  <c r="A734" i="2"/>
  <c r="B734" i="2"/>
  <c r="G734" i="2" s="1"/>
  <c r="Q734" i="2" s="1"/>
  <c r="C734" i="2"/>
  <c r="H734" i="2" s="1"/>
  <c r="E734" i="2"/>
  <c r="F734" i="2"/>
  <c r="A735" i="2"/>
  <c r="B735" i="2"/>
  <c r="G735" i="2" s="1"/>
  <c r="Q735" i="2" s="1"/>
  <c r="C735" i="2"/>
  <c r="H735" i="2" s="1"/>
  <c r="E735" i="2"/>
  <c r="F735" i="2"/>
  <c r="A736" i="2"/>
  <c r="B736" i="2"/>
  <c r="G736" i="2" s="1"/>
  <c r="Q736" i="2" s="1"/>
  <c r="C736" i="2"/>
  <c r="H736" i="2" s="1"/>
  <c r="D736" i="2"/>
  <c r="J736" i="2" s="1"/>
  <c r="S736" i="2" s="1"/>
  <c r="V736" i="2" s="1" a="1"/>
  <c r="V736" i="2" s="1"/>
  <c r="E736" i="2"/>
  <c r="F736" i="2"/>
  <c r="A737" i="2"/>
  <c r="B737" i="2"/>
  <c r="G737" i="2" s="1"/>
  <c r="Q737" i="2" s="1"/>
  <c r="C737" i="2"/>
  <c r="H737" i="2" s="1"/>
  <c r="D737" i="2"/>
  <c r="J737" i="2" s="1"/>
  <c r="S737" i="2" s="1"/>
  <c r="V737" i="2" s="1" a="1"/>
  <c r="V737" i="2" s="1"/>
  <c r="E737" i="2"/>
  <c r="F737" i="2"/>
  <c r="A738" i="2"/>
  <c r="C738" i="2"/>
  <c r="H738" i="2" s="1"/>
  <c r="E738" i="2"/>
  <c r="F738" i="2"/>
  <c r="A739" i="2"/>
  <c r="C739" i="2"/>
  <c r="H739" i="2" s="1"/>
  <c r="E739" i="2"/>
  <c r="F739" i="2"/>
  <c r="A740" i="2"/>
  <c r="C740" i="2"/>
  <c r="H740" i="2" s="1"/>
  <c r="E740" i="2"/>
  <c r="F740" i="2"/>
  <c r="A741" i="2"/>
  <c r="C741" i="2"/>
  <c r="H741" i="2" s="1"/>
  <c r="E741" i="2"/>
  <c r="F741" i="2"/>
  <c r="A742" i="2"/>
  <c r="B742" i="2"/>
  <c r="G742" i="2" s="1"/>
  <c r="Q742" i="2" s="1"/>
  <c r="C742" i="2"/>
  <c r="H742" i="2" s="1"/>
  <c r="E742" i="2"/>
  <c r="F742" i="2"/>
  <c r="A743" i="2"/>
  <c r="B743" i="2"/>
  <c r="G743" i="2" s="1"/>
  <c r="Q743" i="2" s="1"/>
  <c r="C743" i="2"/>
  <c r="H743" i="2" s="1"/>
  <c r="D743" i="2"/>
  <c r="J743" i="2" s="1"/>
  <c r="S743" i="2" s="1"/>
  <c r="V743" i="2" s="1" a="1"/>
  <c r="V743" i="2" s="1"/>
  <c r="E743" i="2"/>
  <c r="F743" i="2"/>
  <c r="A744" i="2"/>
  <c r="B744" i="2"/>
  <c r="G744" i="2" s="1"/>
  <c r="Q744" i="2" s="1"/>
  <c r="C744" i="2"/>
  <c r="H744" i="2" s="1"/>
  <c r="E744" i="2"/>
  <c r="F744" i="2"/>
  <c r="A745" i="2"/>
  <c r="B745" i="2"/>
  <c r="G745" i="2" s="1"/>
  <c r="Q745" i="2" s="1"/>
  <c r="C745" i="2"/>
  <c r="H745" i="2" s="1"/>
  <c r="D745" i="2"/>
  <c r="J745" i="2" s="1"/>
  <c r="S745" i="2" s="1"/>
  <c r="V745" i="2" s="1" a="1"/>
  <c r="V745" i="2" s="1"/>
  <c r="E745" i="2"/>
  <c r="F745" i="2"/>
  <c r="A746" i="2"/>
  <c r="C746" i="2"/>
  <c r="H746" i="2" s="1"/>
  <c r="E746" i="2"/>
  <c r="F746" i="2"/>
  <c r="A747" i="2"/>
  <c r="C747" i="2"/>
  <c r="H747" i="2" s="1"/>
  <c r="E747" i="2"/>
  <c r="F747" i="2"/>
  <c r="A748" i="2"/>
  <c r="C748" i="2"/>
  <c r="H748" i="2" s="1"/>
  <c r="E748" i="2"/>
  <c r="F748" i="2"/>
  <c r="A749" i="2"/>
  <c r="C749" i="2"/>
  <c r="H749" i="2" s="1"/>
  <c r="E749" i="2"/>
  <c r="F749" i="2"/>
  <c r="A750" i="2"/>
  <c r="C750" i="2"/>
  <c r="H750" i="2" s="1"/>
  <c r="E750" i="2"/>
  <c r="F750" i="2"/>
  <c r="A751" i="2"/>
  <c r="B751" i="2"/>
  <c r="G751" i="2" s="1"/>
  <c r="Q751" i="2" s="1"/>
  <c r="C751" i="2"/>
  <c r="H751" i="2" s="1"/>
  <c r="D751" i="2"/>
  <c r="J751" i="2" s="1"/>
  <c r="S751" i="2" s="1"/>
  <c r="V751" i="2" s="1" a="1"/>
  <c r="V751" i="2" s="1"/>
  <c r="E751" i="2"/>
  <c r="F751" i="2"/>
  <c r="A752" i="2"/>
  <c r="B752" i="2"/>
  <c r="G752" i="2" s="1"/>
  <c r="Q752" i="2" s="1"/>
  <c r="C752" i="2"/>
  <c r="D752" i="2"/>
  <c r="J752" i="2" s="1"/>
  <c r="S752" i="2" s="1"/>
  <c r="V752" i="2" s="1" a="1"/>
  <c r="V752" i="2" s="1"/>
  <c r="E752" i="2"/>
  <c r="F752" i="2"/>
  <c r="A753" i="2"/>
  <c r="B753" i="2"/>
  <c r="G753" i="2" s="1"/>
  <c r="Q753" i="2" s="1"/>
  <c r="C753" i="2"/>
  <c r="H753" i="2" s="1"/>
  <c r="D753" i="2"/>
  <c r="J753" i="2" s="1"/>
  <c r="S753" i="2" s="1"/>
  <c r="V753" i="2" s="1" a="1"/>
  <c r="V753" i="2" s="1"/>
  <c r="E753" i="2"/>
  <c r="F753" i="2"/>
  <c r="A754" i="2"/>
  <c r="C754" i="2"/>
  <c r="H754" i="2" s="1"/>
  <c r="E754" i="2"/>
  <c r="F754" i="2"/>
  <c r="A755" i="2"/>
  <c r="C755" i="2"/>
  <c r="H755" i="2" s="1"/>
  <c r="E755" i="2"/>
  <c r="F755" i="2"/>
  <c r="A756" i="2"/>
  <c r="C756" i="2"/>
  <c r="H756" i="2" s="1"/>
  <c r="E756" i="2"/>
  <c r="F756" i="2"/>
  <c r="A757" i="2"/>
  <c r="C757" i="2"/>
  <c r="H757" i="2" s="1"/>
  <c r="E757" i="2"/>
  <c r="F757" i="2"/>
  <c r="A758" i="2"/>
  <c r="C758" i="2"/>
  <c r="H758" i="2" s="1"/>
  <c r="E758" i="2"/>
  <c r="F758" i="2"/>
  <c r="A759" i="2"/>
  <c r="B759" i="2"/>
  <c r="G759" i="2" s="1"/>
  <c r="Q759" i="2" s="1"/>
  <c r="C759" i="2"/>
  <c r="H759" i="2" s="1"/>
  <c r="E759" i="2"/>
  <c r="F759" i="2"/>
  <c r="A760" i="2"/>
  <c r="B760" i="2"/>
  <c r="G760" i="2" s="1"/>
  <c r="Q760" i="2" s="1"/>
  <c r="C760" i="2"/>
  <c r="H760" i="2" s="1"/>
  <c r="D760" i="2"/>
  <c r="J760" i="2" s="1"/>
  <c r="S760" i="2" s="1"/>
  <c r="V760" i="2" s="1" a="1"/>
  <c r="V760" i="2" s="1"/>
  <c r="E760" i="2"/>
  <c r="F760" i="2"/>
  <c r="A761" i="2"/>
  <c r="B761" i="2"/>
  <c r="G761" i="2" s="1"/>
  <c r="Q761" i="2" s="1"/>
  <c r="C761" i="2"/>
  <c r="H761" i="2" s="1"/>
  <c r="D761" i="2"/>
  <c r="J761" i="2" s="1"/>
  <c r="S761" i="2" s="1"/>
  <c r="V761" i="2" s="1" a="1"/>
  <c r="V761" i="2" s="1"/>
  <c r="E761" i="2"/>
  <c r="F761" i="2"/>
  <c r="A762" i="2"/>
  <c r="C762" i="2"/>
  <c r="H762" i="2" s="1"/>
  <c r="E762" i="2"/>
  <c r="F762" i="2"/>
  <c r="A763" i="2"/>
  <c r="C763" i="2"/>
  <c r="H763" i="2" s="1"/>
  <c r="E763" i="2"/>
  <c r="F763" i="2"/>
  <c r="A764" i="2"/>
  <c r="C764" i="2"/>
  <c r="H764" i="2" s="1"/>
  <c r="E764" i="2"/>
  <c r="F764" i="2"/>
  <c r="A765" i="2"/>
  <c r="C765" i="2"/>
  <c r="H765" i="2" s="1"/>
  <c r="E765" i="2"/>
  <c r="F765" i="2"/>
  <c r="A766" i="2"/>
  <c r="B766" i="2"/>
  <c r="G766" i="2" s="1"/>
  <c r="Q766" i="2" s="1"/>
  <c r="C766" i="2"/>
  <c r="H766" i="2" s="1"/>
  <c r="E766" i="2"/>
  <c r="F766" i="2"/>
  <c r="A767" i="2"/>
  <c r="C767" i="2"/>
  <c r="H767" i="2" s="1"/>
  <c r="E767" i="2"/>
  <c r="F767" i="2"/>
  <c r="A768" i="2"/>
  <c r="B768" i="2"/>
  <c r="G768" i="2" s="1"/>
  <c r="Q768" i="2" s="1"/>
  <c r="C768" i="2"/>
  <c r="H768" i="2" s="1"/>
  <c r="D768" i="2"/>
  <c r="J768" i="2" s="1"/>
  <c r="S768" i="2" s="1"/>
  <c r="V768" i="2" s="1" a="1"/>
  <c r="V768" i="2" s="1"/>
  <c r="E768" i="2"/>
  <c r="F768" i="2"/>
  <c r="A769" i="2"/>
  <c r="B769" i="2"/>
  <c r="G769" i="2" s="1"/>
  <c r="Q769" i="2" s="1"/>
  <c r="C769" i="2"/>
  <c r="H769" i="2" s="1"/>
  <c r="D769" i="2"/>
  <c r="J769" i="2" s="1"/>
  <c r="S769" i="2" s="1"/>
  <c r="V769" i="2" s="1" a="1"/>
  <c r="V769" i="2" s="1"/>
  <c r="E769" i="2"/>
  <c r="F769" i="2"/>
  <c r="A770" i="2"/>
  <c r="C770" i="2"/>
  <c r="H770" i="2" s="1"/>
  <c r="E770" i="2"/>
  <c r="F770" i="2"/>
  <c r="A771" i="2"/>
  <c r="C771" i="2"/>
  <c r="H771" i="2" s="1"/>
  <c r="E771" i="2"/>
  <c r="F771" i="2"/>
  <c r="A772" i="2"/>
  <c r="C772" i="2"/>
  <c r="H772" i="2" s="1"/>
  <c r="E772" i="2"/>
  <c r="F772" i="2"/>
  <c r="A773" i="2"/>
  <c r="C773" i="2"/>
  <c r="H773" i="2" s="1"/>
  <c r="E773" i="2"/>
  <c r="F773" i="2"/>
  <c r="A774" i="2"/>
  <c r="C774" i="2"/>
  <c r="H774" i="2" s="1"/>
  <c r="E774" i="2"/>
  <c r="F774" i="2"/>
  <c r="A775" i="2"/>
  <c r="B775" i="2"/>
  <c r="G775" i="2" s="1"/>
  <c r="Q775" i="2" s="1"/>
  <c r="C775" i="2"/>
  <c r="H775" i="2" s="1"/>
  <c r="E775" i="2"/>
  <c r="F775" i="2"/>
  <c r="A776" i="2"/>
  <c r="B776" i="2"/>
  <c r="G776" i="2" s="1"/>
  <c r="Q776" i="2" s="1"/>
  <c r="C776" i="2"/>
  <c r="H776" i="2" s="1"/>
  <c r="D776" i="2"/>
  <c r="J776" i="2" s="1"/>
  <c r="S776" i="2" s="1"/>
  <c r="V776" i="2" s="1" a="1"/>
  <c r="V776" i="2" s="1"/>
  <c r="E776" i="2"/>
  <c r="F776" i="2"/>
  <c r="A777" i="2"/>
  <c r="B777" i="2"/>
  <c r="G777" i="2" s="1"/>
  <c r="Q777" i="2" s="1"/>
  <c r="C777" i="2"/>
  <c r="H777" i="2" s="1"/>
  <c r="D777" i="2"/>
  <c r="J777" i="2" s="1"/>
  <c r="S777" i="2" s="1"/>
  <c r="V777" i="2" s="1" a="1"/>
  <c r="V777" i="2" s="1"/>
  <c r="E777" i="2"/>
  <c r="F777" i="2"/>
  <c r="A778" i="2"/>
  <c r="C778" i="2"/>
  <c r="H778" i="2" s="1"/>
  <c r="E778" i="2"/>
  <c r="F778" i="2"/>
  <c r="A779" i="2"/>
  <c r="C779" i="2"/>
  <c r="H779" i="2" s="1"/>
  <c r="E779" i="2"/>
  <c r="F779" i="2"/>
  <c r="A780" i="2"/>
  <c r="C780" i="2"/>
  <c r="H780" i="2" s="1"/>
  <c r="E780" i="2"/>
  <c r="F780" i="2"/>
  <c r="A781" i="2"/>
  <c r="C781" i="2"/>
  <c r="H781" i="2" s="1"/>
  <c r="E781" i="2"/>
  <c r="F781" i="2"/>
  <c r="A782" i="2"/>
  <c r="C782" i="2"/>
  <c r="H782" i="2" s="1"/>
  <c r="E782" i="2"/>
  <c r="F782" i="2"/>
  <c r="A783" i="2"/>
  <c r="B783" i="2"/>
  <c r="G783" i="2" s="1"/>
  <c r="Q783" i="2" s="1"/>
  <c r="C783" i="2"/>
  <c r="H783" i="2" s="1"/>
  <c r="E783" i="2"/>
  <c r="F783" i="2"/>
  <c r="A784" i="2"/>
  <c r="B784" i="2"/>
  <c r="G784" i="2" s="1"/>
  <c r="Q784" i="2" s="1"/>
  <c r="C784" i="2"/>
  <c r="H784" i="2" s="1"/>
  <c r="D784" i="2"/>
  <c r="J784" i="2" s="1"/>
  <c r="S784" i="2" s="1"/>
  <c r="V784" i="2" s="1" a="1"/>
  <c r="V784" i="2" s="1"/>
  <c r="E784" i="2"/>
  <c r="F784" i="2"/>
  <c r="A785" i="2"/>
  <c r="B785" i="2"/>
  <c r="G785" i="2" s="1"/>
  <c r="Q785" i="2" s="1"/>
  <c r="C785" i="2"/>
  <c r="H785" i="2" s="1"/>
  <c r="D785" i="2"/>
  <c r="J785" i="2" s="1"/>
  <c r="S785" i="2" s="1"/>
  <c r="V785" i="2" s="1" a="1"/>
  <c r="V785" i="2" s="1"/>
  <c r="E785" i="2"/>
  <c r="F785" i="2"/>
  <c r="A786" i="2"/>
  <c r="C786" i="2"/>
  <c r="H786" i="2" s="1"/>
  <c r="E786" i="2"/>
  <c r="F786" i="2"/>
  <c r="A787" i="2"/>
  <c r="C787" i="2"/>
  <c r="H787" i="2" s="1"/>
  <c r="E787" i="2"/>
  <c r="F787" i="2"/>
  <c r="A788" i="2"/>
  <c r="C788" i="2"/>
  <c r="H788" i="2" s="1"/>
  <c r="E788" i="2"/>
  <c r="F788" i="2"/>
  <c r="A789" i="2"/>
  <c r="C789" i="2"/>
  <c r="H789" i="2" s="1"/>
  <c r="E789" i="2"/>
  <c r="F789" i="2"/>
  <c r="A790" i="2"/>
  <c r="B790" i="2"/>
  <c r="G790" i="2" s="1"/>
  <c r="Q790" i="2" s="1"/>
  <c r="C790" i="2"/>
  <c r="H790" i="2" s="1"/>
  <c r="E790" i="2"/>
  <c r="F790" i="2"/>
  <c r="A791" i="2"/>
  <c r="B791" i="2"/>
  <c r="C791" i="2"/>
  <c r="H791" i="2" s="1"/>
  <c r="E791" i="2"/>
  <c r="F791" i="2"/>
  <c r="A792" i="2"/>
  <c r="B792" i="2"/>
  <c r="G792" i="2" s="1"/>
  <c r="Q792" i="2" s="1"/>
  <c r="C792" i="2"/>
  <c r="H792" i="2" s="1"/>
  <c r="D792" i="2"/>
  <c r="J792" i="2" s="1"/>
  <c r="S792" i="2" s="1"/>
  <c r="V792" i="2" s="1" a="1"/>
  <c r="V792" i="2" s="1"/>
  <c r="E792" i="2"/>
  <c r="F792" i="2"/>
  <c r="A793" i="2"/>
  <c r="B793" i="2"/>
  <c r="G793" i="2" s="1"/>
  <c r="Q793" i="2" s="1"/>
  <c r="C793" i="2"/>
  <c r="H793" i="2" s="1"/>
  <c r="D793" i="2"/>
  <c r="J793" i="2" s="1"/>
  <c r="S793" i="2" s="1"/>
  <c r="V793" i="2" s="1" a="1"/>
  <c r="V793" i="2" s="1"/>
  <c r="E793" i="2"/>
  <c r="F793" i="2"/>
  <c r="A794" i="2"/>
  <c r="C794" i="2"/>
  <c r="H794" i="2" s="1"/>
  <c r="E794" i="2"/>
  <c r="F794" i="2"/>
  <c r="A795" i="2"/>
  <c r="C795" i="2"/>
  <c r="H795" i="2" s="1"/>
  <c r="E795" i="2"/>
  <c r="F795" i="2"/>
  <c r="A796" i="2"/>
  <c r="C796" i="2"/>
  <c r="H796" i="2" s="1"/>
  <c r="E796" i="2"/>
  <c r="F796" i="2"/>
  <c r="A797" i="2"/>
  <c r="C797" i="2"/>
  <c r="H797" i="2" s="1"/>
  <c r="E797" i="2"/>
  <c r="F797" i="2"/>
  <c r="A798" i="2"/>
  <c r="C798" i="2"/>
  <c r="H798" i="2" s="1"/>
  <c r="E798" i="2"/>
  <c r="F798" i="2"/>
  <c r="A799" i="2"/>
  <c r="C799" i="2"/>
  <c r="H799" i="2" s="1"/>
  <c r="E799" i="2"/>
  <c r="F799" i="2"/>
  <c r="A800" i="2"/>
  <c r="B800" i="2"/>
  <c r="G800" i="2" s="1"/>
  <c r="Q800" i="2" s="1"/>
  <c r="C800" i="2"/>
  <c r="H800" i="2" s="1"/>
  <c r="E800" i="2"/>
  <c r="F800" i="2"/>
  <c r="A801" i="2"/>
  <c r="B801" i="2"/>
  <c r="G801" i="2" s="1"/>
  <c r="Q801" i="2" s="1"/>
  <c r="C801" i="2"/>
  <c r="H801" i="2" s="1"/>
  <c r="D801" i="2"/>
  <c r="J801" i="2" s="1"/>
  <c r="S801" i="2" s="1"/>
  <c r="V801" i="2" s="1" a="1"/>
  <c r="V801" i="2" s="1"/>
  <c r="E801" i="2"/>
  <c r="F801" i="2"/>
  <c r="A802" i="2"/>
  <c r="C802" i="2"/>
  <c r="H802" i="2" s="1"/>
  <c r="E802" i="2"/>
  <c r="F802" i="2"/>
  <c r="A803" i="2"/>
  <c r="C803" i="2"/>
  <c r="H803" i="2" s="1"/>
  <c r="E803" i="2"/>
  <c r="F803" i="2"/>
  <c r="A804" i="2"/>
  <c r="C804" i="2"/>
  <c r="E804" i="2"/>
  <c r="F804" i="2"/>
  <c r="A805" i="2"/>
  <c r="C805" i="2"/>
  <c r="H805" i="2" s="1"/>
  <c r="E805" i="2"/>
  <c r="F805" i="2"/>
  <c r="A806" i="2"/>
  <c r="C806" i="2"/>
  <c r="H806" i="2" s="1"/>
  <c r="E806" i="2"/>
  <c r="F806" i="2"/>
  <c r="A807" i="2"/>
  <c r="B807" i="2"/>
  <c r="G807" i="2" s="1"/>
  <c r="Q807" i="2" s="1"/>
  <c r="C807" i="2"/>
  <c r="H807" i="2" s="1"/>
  <c r="E807" i="2"/>
  <c r="F807" i="2"/>
  <c r="A808" i="2"/>
  <c r="B808" i="2"/>
  <c r="G808" i="2" s="1"/>
  <c r="Q808" i="2" s="1"/>
  <c r="C808" i="2"/>
  <c r="H808" i="2" s="1"/>
  <c r="E808" i="2"/>
  <c r="F808" i="2"/>
  <c r="A809" i="2"/>
  <c r="B809" i="2"/>
  <c r="G809" i="2" s="1"/>
  <c r="Q809" i="2" s="1"/>
  <c r="C809" i="2"/>
  <c r="H809" i="2" s="1"/>
  <c r="D809" i="2"/>
  <c r="J809" i="2" s="1"/>
  <c r="S809" i="2" s="1"/>
  <c r="V809" i="2" s="1" a="1"/>
  <c r="V809" i="2" s="1"/>
  <c r="E809" i="2"/>
  <c r="F809" i="2"/>
  <c r="A810" i="2"/>
  <c r="C810" i="2"/>
  <c r="H810" i="2" s="1"/>
  <c r="E810" i="2"/>
  <c r="F810" i="2"/>
  <c r="A811" i="2"/>
  <c r="C811" i="2"/>
  <c r="H811" i="2" s="1"/>
  <c r="E811" i="2"/>
  <c r="F811" i="2"/>
  <c r="A812" i="2"/>
  <c r="C812" i="2"/>
  <c r="H812" i="2" s="1"/>
  <c r="E812" i="2"/>
  <c r="F812" i="2"/>
  <c r="A813" i="2"/>
  <c r="C813" i="2"/>
  <c r="H813" i="2" s="1"/>
  <c r="E813" i="2"/>
  <c r="F813" i="2"/>
  <c r="A814" i="2"/>
  <c r="C814" i="2"/>
  <c r="H814" i="2" s="1"/>
  <c r="E814" i="2"/>
  <c r="F814" i="2"/>
  <c r="A815" i="2"/>
  <c r="B815" i="2"/>
  <c r="G815" i="2" s="1"/>
  <c r="Q815" i="2" s="1"/>
  <c r="C815" i="2"/>
  <c r="H815" i="2" s="1"/>
  <c r="E815" i="2"/>
  <c r="F815" i="2"/>
  <c r="A816" i="2"/>
  <c r="B816" i="2"/>
  <c r="G816" i="2" s="1"/>
  <c r="Q816" i="2" s="1"/>
  <c r="C816" i="2"/>
  <c r="H816" i="2" s="1"/>
  <c r="D816" i="2"/>
  <c r="J816" i="2" s="1"/>
  <c r="S816" i="2" s="1"/>
  <c r="V816" i="2" s="1" a="1"/>
  <c r="V816" i="2" s="1"/>
  <c r="E816" i="2"/>
  <c r="F816" i="2"/>
  <c r="A817" i="2"/>
  <c r="B817" i="2"/>
  <c r="G817" i="2" s="1"/>
  <c r="Q817" i="2" s="1"/>
  <c r="C817" i="2"/>
  <c r="H817" i="2" s="1"/>
  <c r="D817" i="2"/>
  <c r="J817" i="2" s="1"/>
  <c r="S817" i="2" s="1"/>
  <c r="V817" i="2" s="1" a="1"/>
  <c r="V817" i="2" s="1"/>
  <c r="E817" i="2"/>
  <c r="F817" i="2"/>
  <c r="A818" i="2"/>
  <c r="C818" i="2"/>
  <c r="H818" i="2" s="1"/>
  <c r="E818" i="2"/>
  <c r="F818" i="2"/>
  <c r="A819" i="2"/>
  <c r="C819" i="2"/>
  <c r="H819" i="2" s="1"/>
  <c r="E819" i="2"/>
  <c r="F819" i="2"/>
  <c r="A820" i="2"/>
  <c r="C820" i="2"/>
  <c r="E820" i="2"/>
  <c r="F820" i="2"/>
  <c r="A821" i="2"/>
  <c r="C821" i="2"/>
  <c r="H821" i="2" s="1"/>
  <c r="E821" i="2"/>
  <c r="F821" i="2"/>
  <c r="A822" i="2"/>
  <c r="C822" i="2"/>
  <c r="H822" i="2" s="1"/>
  <c r="E822" i="2"/>
  <c r="F822" i="2"/>
  <c r="A823" i="2"/>
  <c r="B823" i="2"/>
  <c r="C823" i="2"/>
  <c r="H823" i="2" s="1"/>
  <c r="E823" i="2"/>
  <c r="F823" i="2"/>
  <c r="A824" i="2"/>
  <c r="B824" i="2"/>
  <c r="G824" i="2" s="1"/>
  <c r="C824" i="2"/>
  <c r="H824" i="2" s="1"/>
  <c r="D824" i="2"/>
  <c r="J824" i="2" s="1"/>
  <c r="S824" i="2" s="1"/>
  <c r="V824" i="2" s="1" a="1"/>
  <c r="V824" i="2" s="1"/>
  <c r="E824" i="2"/>
  <c r="F824" i="2"/>
  <c r="A825" i="2"/>
  <c r="B825" i="2"/>
  <c r="G825" i="2" s="1"/>
  <c r="Q825" i="2" s="1"/>
  <c r="C825" i="2"/>
  <c r="H825" i="2" s="1"/>
  <c r="D825" i="2"/>
  <c r="J825" i="2" s="1"/>
  <c r="S825" i="2" s="1"/>
  <c r="V825" i="2" s="1" a="1"/>
  <c r="V825" i="2" s="1"/>
  <c r="E825" i="2"/>
  <c r="F825" i="2"/>
  <c r="A826" i="2"/>
  <c r="C826" i="2"/>
  <c r="H826" i="2" s="1"/>
  <c r="E826" i="2"/>
  <c r="F826" i="2"/>
  <c r="A827" i="2"/>
  <c r="C827" i="2"/>
  <c r="H827" i="2" s="1"/>
  <c r="E827" i="2"/>
  <c r="F827" i="2"/>
  <c r="A828" i="2"/>
  <c r="C828" i="2"/>
  <c r="H828" i="2" s="1"/>
  <c r="E828" i="2"/>
  <c r="F828" i="2"/>
  <c r="A829" i="2"/>
  <c r="C829" i="2"/>
  <c r="H829" i="2" s="1"/>
  <c r="E829" i="2"/>
  <c r="F829" i="2"/>
  <c r="A830" i="2"/>
  <c r="C830" i="2"/>
  <c r="H830" i="2" s="1"/>
  <c r="E830" i="2"/>
  <c r="F830" i="2"/>
  <c r="A831" i="2"/>
  <c r="B831" i="2"/>
  <c r="G831" i="2" s="1"/>
  <c r="Q831" i="2" s="1"/>
  <c r="C831" i="2"/>
  <c r="H831" i="2" s="1"/>
  <c r="E831" i="2"/>
  <c r="F831" i="2"/>
  <c r="A832" i="2"/>
  <c r="B832" i="2"/>
  <c r="G832" i="2" s="1"/>
  <c r="Q832" i="2" s="1"/>
  <c r="C832" i="2"/>
  <c r="H832" i="2" s="1"/>
  <c r="D832" i="2"/>
  <c r="J832" i="2" s="1"/>
  <c r="S832" i="2" s="1"/>
  <c r="V832" i="2" s="1" a="1"/>
  <c r="V832" i="2" s="1"/>
  <c r="E832" i="2"/>
  <c r="F832" i="2"/>
  <c r="A833" i="2"/>
  <c r="B833" i="2"/>
  <c r="G833" i="2" s="1"/>
  <c r="Q833" i="2" s="1"/>
  <c r="C833" i="2"/>
  <c r="H833" i="2" s="1"/>
  <c r="D833" i="2"/>
  <c r="J833" i="2" s="1"/>
  <c r="S833" i="2" s="1"/>
  <c r="V833" i="2" s="1" a="1"/>
  <c r="V833" i="2" s="1"/>
  <c r="E833" i="2"/>
  <c r="F833" i="2"/>
  <c r="A834" i="2"/>
  <c r="C834" i="2"/>
  <c r="H834" i="2" s="1"/>
  <c r="E834" i="2"/>
  <c r="F834" i="2"/>
  <c r="A835" i="2"/>
  <c r="C835" i="2"/>
  <c r="H835" i="2" s="1"/>
  <c r="E835" i="2"/>
  <c r="F835" i="2"/>
  <c r="A836" i="2"/>
  <c r="C836" i="2"/>
  <c r="H836" i="2" s="1"/>
  <c r="E836" i="2"/>
  <c r="F836" i="2"/>
  <c r="A837" i="2"/>
  <c r="C837" i="2"/>
  <c r="H837" i="2" s="1"/>
  <c r="E837" i="2"/>
  <c r="F837" i="2"/>
  <c r="A838" i="2"/>
  <c r="C838" i="2"/>
  <c r="H838" i="2" s="1"/>
  <c r="E838" i="2"/>
  <c r="F838" i="2"/>
  <c r="A839" i="2"/>
  <c r="C839" i="2"/>
  <c r="H839" i="2" s="1"/>
  <c r="E839" i="2"/>
  <c r="F839" i="2"/>
  <c r="A840" i="2"/>
  <c r="B840" i="2"/>
  <c r="G840" i="2" s="1"/>
  <c r="Q840" i="2" s="1"/>
  <c r="C840" i="2"/>
  <c r="H840" i="2" s="1"/>
  <c r="E840" i="2"/>
  <c r="F840" i="2"/>
  <c r="A841" i="2"/>
  <c r="B841" i="2"/>
  <c r="G841" i="2" s="1"/>
  <c r="Q841" i="2" s="1"/>
  <c r="C841" i="2"/>
  <c r="H841" i="2" s="1"/>
  <c r="D841" i="2"/>
  <c r="J841" i="2" s="1"/>
  <c r="S841" i="2" s="1"/>
  <c r="V841" i="2" s="1" a="1"/>
  <c r="V841" i="2" s="1"/>
  <c r="E841" i="2"/>
  <c r="F841" i="2"/>
  <c r="A842" i="2"/>
  <c r="C842" i="2"/>
  <c r="H842" i="2" s="1"/>
  <c r="E842" i="2"/>
  <c r="F842" i="2"/>
  <c r="A843" i="2"/>
  <c r="C843" i="2"/>
  <c r="H843" i="2" s="1"/>
  <c r="E843" i="2"/>
  <c r="F843" i="2"/>
  <c r="A844" i="2"/>
  <c r="C844" i="2"/>
  <c r="H844" i="2" s="1"/>
  <c r="E844" i="2"/>
  <c r="F844" i="2"/>
  <c r="A845" i="2"/>
  <c r="C845" i="2"/>
  <c r="H845" i="2" s="1"/>
  <c r="E845" i="2"/>
  <c r="F845" i="2"/>
  <c r="A846" i="2"/>
  <c r="C846" i="2"/>
  <c r="H846" i="2" s="1"/>
  <c r="E846" i="2"/>
  <c r="F846" i="2"/>
  <c r="A847" i="2"/>
  <c r="B847" i="2"/>
  <c r="G847" i="2" s="1"/>
  <c r="Q847" i="2" s="1"/>
  <c r="C847" i="2"/>
  <c r="H847" i="2" s="1"/>
  <c r="E847" i="2"/>
  <c r="F847" i="2"/>
  <c r="A848" i="2"/>
  <c r="B848" i="2"/>
  <c r="G848" i="2" s="1"/>
  <c r="Q848" i="2" s="1"/>
  <c r="C848" i="2"/>
  <c r="D848" i="2"/>
  <c r="J848" i="2" s="1"/>
  <c r="S848" i="2" s="1"/>
  <c r="V848" i="2" s="1" a="1"/>
  <c r="V848" i="2" s="1"/>
  <c r="E848" i="2"/>
  <c r="F848" i="2"/>
  <c r="A849" i="2"/>
  <c r="B849" i="2"/>
  <c r="G849" i="2" s="1"/>
  <c r="Q849" i="2" s="1"/>
  <c r="C849" i="2"/>
  <c r="H849" i="2" s="1"/>
  <c r="D849" i="2"/>
  <c r="J849" i="2" s="1"/>
  <c r="S849" i="2" s="1"/>
  <c r="V849" i="2" s="1" a="1"/>
  <c r="V849" i="2" s="1"/>
  <c r="E849" i="2"/>
  <c r="F849" i="2"/>
  <c r="A850" i="2"/>
  <c r="C850" i="2"/>
  <c r="H850" i="2" s="1"/>
  <c r="E850" i="2"/>
  <c r="F850" i="2"/>
  <c r="A851" i="2"/>
  <c r="C851" i="2"/>
  <c r="H851" i="2" s="1"/>
  <c r="E851" i="2"/>
  <c r="F851" i="2"/>
  <c r="A852" i="2"/>
  <c r="C852" i="2"/>
  <c r="H852" i="2" s="1"/>
  <c r="E852" i="2"/>
  <c r="F852" i="2"/>
  <c r="A853" i="2"/>
  <c r="C853" i="2"/>
  <c r="H853" i="2" s="1"/>
  <c r="E853" i="2"/>
  <c r="F853" i="2"/>
  <c r="A854" i="2"/>
  <c r="C854" i="2"/>
  <c r="H854" i="2" s="1"/>
  <c r="E854" i="2"/>
  <c r="F854" i="2"/>
  <c r="A855" i="2"/>
  <c r="B855" i="2"/>
  <c r="G855" i="2" s="1"/>
  <c r="Q855" i="2" s="1"/>
  <c r="C855" i="2"/>
  <c r="H855" i="2" s="1"/>
  <c r="E855" i="2"/>
  <c r="F855" i="2"/>
  <c r="A856" i="2"/>
  <c r="B856" i="2"/>
  <c r="G856" i="2" s="1"/>
  <c r="Q856" i="2" s="1"/>
  <c r="C856" i="2"/>
  <c r="H856" i="2" s="1"/>
  <c r="E856" i="2"/>
  <c r="F856" i="2"/>
  <c r="A857" i="2"/>
  <c r="B857" i="2"/>
  <c r="G857" i="2" s="1"/>
  <c r="Q857" i="2" s="1"/>
  <c r="C857" i="2"/>
  <c r="H857" i="2" s="1"/>
  <c r="D857" i="2"/>
  <c r="J857" i="2" s="1"/>
  <c r="S857" i="2" s="1"/>
  <c r="V857" i="2" s="1" a="1"/>
  <c r="V857" i="2" s="1"/>
  <c r="E857" i="2"/>
  <c r="F857" i="2"/>
  <c r="A858" i="2"/>
  <c r="C858" i="2"/>
  <c r="H858" i="2" s="1"/>
  <c r="E858" i="2"/>
  <c r="F858" i="2"/>
  <c r="A859" i="2"/>
  <c r="C859" i="2"/>
  <c r="H859" i="2" s="1"/>
  <c r="E859" i="2"/>
  <c r="F859" i="2"/>
  <c r="A860" i="2"/>
  <c r="C860" i="2"/>
  <c r="H860" i="2" s="1"/>
  <c r="E860" i="2"/>
  <c r="F860" i="2"/>
  <c r="A861" i="2"/>
  <c r="C861" i="2"/>
  <c r="H861" i="2" s="1"/>
  <c r="E861" i="2"/>
  <c r="F861" i="2"/>
  <c r="A862" i="2"/>
  <c r="C862" i="2"/>
  <c r="H862" i="2" s="1"/>
  <c r="E862" i="2"/>
  <c r="F862" i="2"/>
  <c r="A863" i="2"/>
  <c r="B863" i="2"/>
  <c r="G863" i="2" s="1"/>
  <c r="Q863" i="2" s="1"/>
  <c r="C863" i="2"/>
  <c r="H863" i="2" s="1"/>
  <c r="E863" i="2"/>
  <c r="F863" i="2"/>
  <c r="A864" i="2"/>
  <c r="B864" i="2"/>
  <c r="G864" i="2" s="1"/>
  <c r="Q864" i="2" s="1"/>
  <c r="C864" i="2"/>
  <c r="H864" i="2" s="1"/>
  <c r="D864" i="2"/>
  <c r="J864" i="2" s="1"/>
  <c r="S864" i="2" s="1"/>
  <c r="V864" i="2" s="1" a="1"/>
  <c r="V864" i="2" s="1"/>
  <c r="E864" i="2"/>
  <c r="F864" i="2"/>
  <c r="A865" i="2"/>
  <c r="B865" i="2"/>
  <c r="G865" i="2" s="1"/>
  <c r="Q865" i="2" s="1"/>
  <c r="C865" i="2"/>
  <c r="H865" i="2" s="1"/>
  <c r="D865" i="2"/>
  <c r="J865" i="2" s="1"/>
  <c r="S865" i="2" s="1"/>
  <c r="V865" i="2" s="1" a="1"/>
  <c r="V865" i="2" s="1"/>
  <c r="E865" i="2"/>
  <c r="F865" i="2"/>
  <c r="A866" i="2"/>
  <c r="C866" i="2"/>
  <c r="H866" i="2" s="1"/>
  <c r="E866" i="2"/>
  <c r="F866" i="2"/>
  <c r="A867" i="2"/>
  <c r="C867" i="2"/>
  <c r="H867" i="2" s="1"/>
  <c r="E867" i="2"/>
  <c r="F867" i="2"/>
  <c r="A868" i="2"/>
  <c r="C868" i="2"/>
  <c r="H868" i="2" s="1"/>
  <c r="E868" i="2"/>
  <c r="F868" i="2"/>
  <c r="A869" i="2"/>
  <c r="C869" i="2"/>
  <c r="H869" i="2" s="1"/>
  <c r="E869" i="2"/>
  <c r="F869" i="2"/>
  <c r="A870" i="2"/>
  <c r="C870" i="2"/>
  <c r="H870" i="2" s="1"/>
  <c r="E870" i="2"/>
  <c r="F870" i="2"/>
  <c r="A871" i="2"/>
  <c r="B871" i="2"/>
  <c r="G871" i="2" s="1"/>
  <c r="Q871" i="2" s="1"/>
  <c r="C871" i="2"/>
  <c r="H871" i="2" s="1"/>
  <c r="E871" i="2"/>
  <c r="F871" i="2"/>
  <c r="A872" i="2"/>
  <c r="B872" i="2"/>
  <c r="G872" i="2" s="1"/>
  <c r="Q872" i="2" s="1"/>
  <c r="C872" i="2"/>
  <c r="H872" i="2" s="1"/>
  <c r="D872" i="2"/>
  <c r="J872" i="2" s="1"/>
  <c r="S872" i="2" s="1"/>
  <c r="V872" i="2" s="1" a="1"/>
  <c r="V872" i="2" s="1"/>
  <c r="E872" i="2"/>
  <c r="F872" i="2"/>
  <c r="A873" i="2"/>
  <c r="B873" i="2"/>
  <c r="G873" i="2" s="1"/>
  <c r="Q873" i="2" s="1"/>
  <c r="C873" i="2"/>
  <c r="H873" i="2" s="1"/>
  <c r="D873" i="2"/>
  <c r="J873" i="2" s="1"/>
  <c r="S873" i="2" s="1"/>
  <c r="V873" i="2" s="1" a="1"/>
  <c r="V873" i="2" s="1"/>
  <c r="E873" i="2"/>
  <c r="F873" i="2"/>
  <c r="A874" i="2"/>
  <c r="C874" i="2"/>
  <c r="H874" i="2" s="1"/>
  <c r="E874" i="2"/>
  <c r="F874" i="2"/>
  <c r="A875" i="2"/>
  <c r="C875" i="2"/>
  <c r="H875" i="2" s="1"/>
  <c r="E875" i="2"/>
  <c r="F875" i="2"/>
  <c r="A876" i="2"/>
  <c r="C876" i="2"/>
  <c r="H876" i="2" s="1"/>
  <c r="E876" i="2"/>
  <c r="F876" i="2"/>
  <c r="A877" i="2"/>
  <c r="B877" i="2"/>
  <c r="G877" i="2" s="1"/>
  <c r="Q877" i="2" s="1"/>
  <c r="C877" i="2"/>
  <c r="H877" i="2" s="1"/>
  <c r="E877" i="2"/>
  <c r="F877" i="2"/>
  <c r="A878" i="2"/>
  <c r="C878" i="2"/>
  <c r="H878" i="2" s="1"/>
  <c r="E878" i="2"/>
  <c r="F878" i="2"/>
  <c r="A879" i="2"/>
  <c r="C879" i="2"/>
  <c r="H879" i="2" s="1"/>
  <c r="E879" i="2"/>
  <c r="F879" i="2"/>
  <c r="A880" i="2"/>
  <c r="B880" i="2"/>
  <c r="G880" i="2" s="1"/>
  <c r="Q880" i="2" s="1"/>
  <c r="C880" i="2"/>
  <c r="H880" i="2" s="1"/>
  <c r="D880" i="2"/>
  <c r="J880" i="2" s="1"/>
  <c r="S880" i="2" s="1"/>
  <c r="V880" i="2" s="1" a="1"/>
  <c r="V880" i="2" s="1"/>
  <c r="E880" i="2"/>
  <c r="F880" i="2"/>
  <c r="A881" i="2"/>
  <c r="B881" i="2"/>
  <c r="G881" i="2" s="1"/>
  <c r="Q881" i="2" s="1"/>
  <c r="C881" i="2"/>
  <c r="H881" i="2" s="1"/>
  <c r="D881" i="2"/>
  <c r="J881" i="2" s="1"/>
  <c r="S881" i="2" s="1"/>
  <c r="V881" i="2" s="1" a="1"/>
  <c r="V881" i="2" s="1"/>
  <c r="E881" i="2"/>
  <c r="F881" i="2"/>
  <c r="A882" i="2"/>
  <c r="C882" i="2"/>
  <c r="H882" i="2" s="1"/>
  <c r="E882" i="2"/>
  <c r="F882" i="2"/>
  <c r="A883" i="2"/>
  <c r="C883" i="2"/>
  <c r="H883" i="2" s="1"/>
  <c r="E883" i="2"/>
  <c r="F883" i="2"/>
  <c r="A884" i="2"/>
  <c r="C884" i="2"/>
  <c r="H884" i="2" s="1"/>
  <c r="E884" i="2"/>
  <c r="F884" i="2"/>
  <c r="A885" i="2"/>
  <c r="C885" i="2"/>
  <c r="H885" i="2" s="1"/>
  <c r="E885" i="2"/>
  <c r="F885" i="2"/>
  <c r="A886" i="2"/>
  <c r="C886" i="2"/>
  <c r="H886" i="2" s="1"/>
  <c r="E886" i="2"/>
  <c r="F886" i="2"/>
  <c r="A887" i="2"/>
  <c r="B887" i="2"/>
  <c r="G887" i="2" s="1"/>
  <c r="Q887" i="2" s="1"/>
  <c r="C887" i="2"/>
  <c r="H887" i="2" s="1"/>
  <c r="E887" i="2"/>
  <c r="F887" i="2"/>
  <c r="A888" i="2"/>
  <c r="B888" i="2"/>
  <c r="G888" i="2" s="1"/>
  <c r="Q888" i="2" s="1"/>
  <c r="C888" i="2"/>
  <c r="H888" i="2" s="1"/>
  <c r="D888" i="2"/>
  <c r="J888" i="2" s="1"/>
  <c r="S888" i="2" s="1"/>
  <c r="V888" i="2" s="1" a="1"/>
  <c r="V888" i="2" s="1"/>
  <c r="E888" i="2"/>
  <c r="F888" i="2"/>
  <c r="A889" i="2"/>
  <c r="B889" i="2"/>
  <c r="G889" i="2" s="1"/>
  <c r="Q889" i="2" s="1"/>
  <c r="C889" i="2"/>
  <c r="H889" i="2" s="1"/>
  <c r="D889" i="2"/>
  <c r="J889" i="2" s="1"/>
  <c r="S889" i="2" s="1"/>
  <c r="V889" i="2" s="1" a="1"/>
  <c r="V889" i="2" s="1"/>
  <c r="E889" i="2"/>
  <c r="F889" i="2"/>
  <c r="A890" i="2"/>
  <c r="C890" i="2"/>
  <c r="H890" i="2" s="1"/>
  <c r="E890" i="2"/>
  <c r="F890" i="2"/>
  <c r="A891" i="2"/>
  <c r="C891" i="2"/>
  <c r="H891" i="2" s="1"/>
  <c r="E891" i="2"/>
  <c r="F891" i="2"/>
  <c r="A892" i="2"/>
  <c r="C892" i="2"/>
  <c r="H892" i="2" s="1"/>
  <c r="E892" i="2"/>
  <c r="F892" i="2"/>
  <c r="A893" i="2"/>
  <c r="C893" i="2"/>
  <c r="H893" i="2" s="1"/>
  <c r="E893" i="2"/>
  <c r="F893" i="2"/>
  <c r="A894" i="2"/>
  <c r="B894" i="2"/>
  <c r="G894" i="2" s="1"/>
  <c r="Q894" i="2" s="1"/>
  <c r="C894" i="2"/>
  <c r="H894" i="2" s="1"/>
  <c r="E894" i="2"/>
  <c r="F894" i="2"/>
  <c r="A895" i="2"/>
  <c r="B895" i="2"/>
  <c r="G895" i="2" s="1"/>
  <c r="Q895" i="2" s="1"/>
  <c r="C895" i="2"/>
  <c r="H895" i="2" s="1"/>
  <c r="E895" i="2"/>
  <c r="F895" i="2"/>
  <c r="A896" i="2"/>
  <c r="B896" i="2"/>
  <c r="G896" i="2" s="1"/>
  <c r="Q896" i="2" s="1"/>
  <c r="C896" i="2"/>
  <c r="H896" i="2" s="1"/>
  <c r="E896" i="2"/>
  <c r="F896" i="2"/>
  <c r="A897" i="2"/>
  <c r="B897" i="2"/>
  <c r="G897" i="2" s="1"/>
  <c r="C897" i="2"/>
  <c r="H897" i="2" s="1"/>
  <c r="D897" i="2"/>
  <c r="J897" i="2" s="1"/>
  <c r="S897" i="2" s="1"/>
  <c r="V897" i="2" s="1" a="1"/>
  <c r="V897" i="2" s="1"/>
  <c r="E897" i="2"/>
  <c r="F897" i="2"/>
  <c r="A898" i="2"/>
  <c r="C898" i="2"/>
  <c r="H898" i="2" s="1"/>
  <c r="E898" i="2"/>
  <c r="F898" i="2"/>
  <c r="A899" i="2"/>
  <c r="C899" i="2"/>
  <c r="H899" i="2" s="1"/>
  <c r="E899" i="2"/>
  <c r="F899" i="2"/>
  <c r="A900" i="2"/>
  <c r="C900" i="2"/>
  <c r="H900" i="2" s="1"/>
  <c r="E900" i="2"/>
  <c r="F900" i="2"/>
  <c r="A901" i="2"/>
  <c r="C901" i="2"/>
  <c r="H901" i="2" s="1"/>
  <c r="E901" i="2"/>
  <c r="F901" i="2"/>
  <c r="A902" i="2"/>
  <c r="C902" i="2"/>
  <c r="H902" i="2" s="1"/>
  <c r="E902" i="2"/>
  <c r="F902" i="2"/>
  <c r="A903" i="2"/>
  <c r="B903" i="2"/>
  <c r="G903" i="2" s="1"/>
  <c r="Q903" i="2" s="1"/>
  <c r="C903" i="2"/>
  <c r="H903" i="2" s="1"/>
  <c r="E903" i="2"/>
  <c r="F903" i="2"/>
  <c r="A904" i="2"/>
  <c r="B904" i="2"/>
  <c r="G904" i="2" s="1"/>
  <c r="Q904" i="2" s="1"/>
  <c r="C904" i="2"/>
  <c r="H904" i="2" s="1"/>
  <c r="D904" i="2"/>
  <c r="J904" i="2" s="1"/>
  <c r="S904" i="2" s="1"/>
  <c r="V904" i="2" s="1" a="1"/>
  <c r="V904" i="2" s="1"/>
  <c r="E904" i="2"/>
  <c r="F904" i="2"/>
  <c r="A905" i="2"/>
  <c r="B905" i="2"/>
  <c r="G905" i="2" s="1"/>
  <c r="Q905" i="2" s="1"/>
  <c r="C905" i="2"/>
  <c r="H905" i="2" s="1"/>
  <c r="D905" i="2"/>
  <c r="J905" i="2" s="1"/>
  <c r="S905" i="2" s="1"/>
  <c r="V905" i="2" s="1" a="1"/>
  <c r="V905" i="2" s="1"/>
  <c r="E905" i="2"/>
  <c r="F905" i="2"/>
  <c r="A906" i="2"/>
  <c r="C906" i="2"/>
  <c r="H906" i="2" s="1"/>
  <c r="E906" i="2"/>
  <c r="F906" i="2"/>
  <c r="A907" i="2"/>
  <c r="C907" i="2"/>
  <c r="H907" i="2" s="1"/>
  <c r="E907" i="2"/>
  <c r="F907" i="2"/>
  <c r="A908" i="2"/>
  <c r="C908" i="2"/>
  <c r="H908" i="2" s="1"/>
  <c r="E908" i="2"/>
  <c r="F908" i="2"/>
  <c r="A909" i="2"/>
  <c r="C909" i="2"/>
  <c r="H909" i="2" s="1"/>
  <c r="E909" i="2"/>
  <c r="F909" i="2"/>
  <c r="A910" i="2"/>
  <c r="B910" i="2"/>
  <c r="G910" i="2" s="1"/>
  <c r="Q910" i="2" s="1"/>
  <c r="C910" i="2"/>
  <c r="H910" i="2" s="1"/>
  <c r="E910" i="2"/>
  <c r="F910" i="2"/>
  <c r="A911" i="2"/>
  <c r="B911" i="2"/>
  <c r="G911" i="2" s="1"/>
  <c r="Q911" i="2" s="1"/>
  <c r="C911" i="2"/>
  <c r="H911" i="2" s="1"/>
  <c r="E911" i="2"/>
  <c r="F911" i="2"/>
  <c r="A912" i="2"/>
  <c r="B912" i="2"/>
  <c r="G912" i="2" s="1"/>
  <c r="Q912" i="2" s="1"/>
  <c r="C912" i="2"/>
  <c r="H912" i="2" s="1"/>
  <c r="D912" i="2"/>
  <c r="J912" i="2" s="1"/>
  <c r="S912" i="2" s="1"/>
  <c r="V912" i="2" s="1" a="1"/>
  <c r="V912" i="2" s="1"/>
  <c r="E912" i="2"/>
  <c r="F912" i="2"/>
  <c r="A913" i="2"/>
  <c r="B913" i="2"/>
  <c r="G913" i="2" s="1"/>
  <c r="Q913" i="2" s="1"/>
  <c r="C913" i="2"/>
  <c r="H913" i="2" s="1"/>
  <c r="D913" i="2"/>
  <c r="J913" i="2" s="1"/>
  <c r="S913" i="2" s="1"/>
  <c r="V913" i="2" s="1" a="1"/>
  <c r="V913" i="2" s="1"/>
  <c r="E913" i="2"/>
  <c r="F913" i="2"/>
  <c r="A914" i="2"/>
  <c r="C914" i="2"/>
  <c r="H914" i="2" s="1"/>
  <c r="E914" i="2"/>
  <c r="F914" i="2"/>
  <c r="A915" i="2"/>
  <c r="C915" i="2"/>
  <c r="H915" i="2" s="1"/>
  <c r="E915" i="2"/>
  <c r="F915" i="2"/>
  <c r="A916" i="2"/>
  <c r="C916" i="2"/>
  <c r="H916" i="2" s="1"/>
  <c r="E916" i="2"/>
  <c r="F916" i="2"/>
  <c r="A917" i="2"/>
  <c r="C917" i="2"/>
  <c r="H917" i="2" s="1"/>
  <c r="E917" i="2"/>
  <c r="F917" i="2"/>
  <c r="A918" i="2"/>
  <c r="B918" i="2"/>
  <c r="G918" i="2" s="1"/>
  <c r="Q918" i="2" s="1"/>
  <c r="C918" i="2"/>
  <c r="H918" i="2" s="1"/>
  <c r="E918" i="2"/>
  <c r="F918" i="2"/>
  <c r="A919" i="2"/>
  <c r="B919" i="2"/>
  <c r="G919" i="2" s="1"/>
  <c r="Q919" i="2" s="1"/>
  <c r="C919" i="2"/>
  <c r="H919" i="2" s="1"/>
  <c r="E919" i="2"/>
  <c r="F919" i="2"/>
  <c r="A920" i="2"/>
  <c r="B920" i="2"/>
  <c r="G920" i="2" s="1"/>
  <c r="Q920" i="2" s="1"/>
  <c r="C920" i="2"/>
  <c r="D920" i="2"/>
  <c r="J920" i="2" s="1"/>
  <c r="S920" i="2" s="1"/>
  <c r="V920" i="2" s="1" a="1"/>
  <c r="V920" i="2" s="1"/>
  <c r="E920" i="2"/>
  <c r="F920" i="2"/>
  <c r="A921" i="2"/>
  <c r="B921" i="2"/>
  <c r="G921" i="2" s="1"/>
  <c r="Q921" i="2" s="1"/>
  <c r="C921" i="2"/>
  <c r="H921" i="2" s="1"/>
  <c r="D921" i="2"/>
  <c r="J921" i="2" s="1"/>
  <c r="S921" i="2" s="1"/>
  <c r="V921" i="2" s="1" a="1"/>
  <c r="V921" i="2" s="1"/>
  <c r="E921" i="2"/>
  <c r="F921" i="2"/>
  <c r="A922" i="2"/>
  <c r="C922" i="2"/>
  <c r="H922" i="2" s="1"/>
  <c r="E922" i="2"/>
  <c r="F922" i="2"/>
  <c r="A923" i="2"/>
  <c r="C923" i="2"/>
  <c r="H923" i="2" s="1"/>
  <c r="E923" i="2"/>
  <c r="F923" i="2"/>
  <c r="A924" i="2"/>
  <c r="C924" i="2"/>
  <c r="H924" i="2" s="1"/>
  <c r="E924" i="2"/>
  <c r="F924" i="2"/>
  <c r="A925" i="2"/>
  <c r="C925" i="2"/>
  <c r="H925" i="2" s="1"/>
  <c r="E925" i="2"/>
  <c r="F925" i="2"/>
  <c r="A926" i="2"/>
  <c r="B926" i="2"/>
  <c r="G926" i="2" s="1"/>
  <c r="Q926" i="2" s="1"/>
  <c r="C926" i="2"/>
  <c r="H926" i="2" s="1"/>
  <c r="E926" i="2"/>
  <c r="F926" i="2"/>
  <c r="A927" i="2"/>
  <c r="B927" i="2"/>
  <c r="G927" i="2" s="1"/>
  <c r="Q927" i="2" s="1"/>
  <c r="C927" i="2"/>
  <c r="H927" i="2" s="1"/>
  <c r="E927" i="2"/>
  <c r="F927" i="2"/>
  <c r="A928" i="2"/>
  <c r="B928" i="2"/>
  <c r="G928" i="2" s="1"/>
  <c r="Q928" i="2" s="1"/>
  <c r="C928" i="2"/>
  <c r="H928" i="2" s="1"/>
  <c r="E928" i="2"/>
  <c r="F928" i="2"/>
  <c r="A929" i="2"/>
  <c r="B929" i="2"/>
  <c r="G929" i="2" s="1"/>
  <c r="Q929" i="2" s="1"/>
  <c r="C929" i="2"/>
  <c r="H929" i="2" s="1"/>
  <c r="D929" i="2"/>
  <c r="J929" i="2" s="1"/>
  <c r="S929" i="2" s="1"/>
  <c r="V929" i="2" s="1" a="1"/>
  <c r="V929" i="2" s="1"/>
  <c r="E929" i="2"/>
  <c r="F929" i="2"/>
  <c r="A930" i="2"/>
  <c r="C930" i="2"/>
  <c r="H930" i="2" s="1"/>
  <c r="E930" i="2"/>
  <c r="F930" i="2"/>
  <c r="A931" i="2"/>
  <c r="C931" i="2"/>
  <c r="H931" i="2" s="1"/>
  <c r="E931" i="2"/>
  <c r="F931" i="2"/>
  <c r="A932" i="2"/>
  <c r="C932" i="2"/>
  <c r="H932" i="2" s="1"/>
  <c r="E932" i="2"/>
  <c r="F932" i="2"/>
  <c r="A933" i="2"/>
  <c r="C933" i="2"/>
  <c r="H933" i="2" s="1"/>
  <c r="E933" i="2"/>
  <c r="F933" i="2"/>
  <c r="A934" i="2"/>
  <c r="B934" i="2"/>
  <c r="G934" i="2" s="1"/>
  <c r="Q934" i="2" s="1"/>
  <c r="C934" i="2"/>
  <c r="H934" i="2" s="1"/>
  <c r="E934" i="2"/>
  <c r="F934" i="2"/>
  <c r="A935" i="2"/>
  <c r="B935" i="2"/>
  <c r="G935" i="2" s="1"/>
  <c r="Q935" i="2" s="1"/>
  <c r="C935" i="2"/>
  <c r="H935" i="2" s="1"/>
  <c r="E935" i="2"/>
  <c r="F935" i="2"/>
  <c r="A936" i="2"/>
  <c r="B936" i="2"/>
  <c r="G936" i="2" s="1"/>
  <c r="I936" i="2" s="1"/>
  <c r="C936" i="2"/>
  <c r="H936" i="2" s="1"/>
  <c r="D936" i="2"/>
  <c r="J936" i="2" s="1"/>
  <c r="S936" i="2" s="1"/>
  <c r="V936" i="2" s="1" a="1"/>
  <c r="V936" i="2" s="1"/>
  <c r="E936" i="2"/>
  <c r="F936" i="2"/>
  <c r="A937" i="2"/>
  <c r="B937" i="2"/>
  <c r="G937" i="2" s="1"/>
  <c r="Q937" i="2" s="1"/>
  <c r="C937" i="2"/>
  <c r="H937" i="2" s="1"/>
  <c r="D937" i="2"/>
  <c r="J937" i="2" s="1"/>
  <c r="S937" i="2" s="1"/>
  <c r="V937" i="2" s="1" a="1"/>
  <c r="V937" i="2" s="1"/>
  <c r="E937" i="2"/>
  <c r="F937" i="2"/>
  <c r="A938" i="2"/>
  <c r="C938" i="2"/>
  <c r="H938" i="2" s="1"/>
  <c r="E938" i="2"/>
  <c r="F938" i="2"/>
  <c r="A939" i="2"/>
  <c r="C939" i="2"/>
  <c r="H939" i="2" s="1"/>
  <c r="E939" i="2"/>
  <c r="F939" i="2"/>
  <c r="A940" i="2"/>
  <c r="C940" i="2"/>
  <c r="H940" i="2" s="1"/>
  <c r="E940" i="2"/>
  <c r="F940" i="2"/>
  <c r="A941" i="2"/>
  <c r="C941" i="2"/>
  <c r="H941" i="2" s="1"/>
  <c r="E941" i="2"/>
  <c r="F941" i="2"/>
  <c r="A942" i="2"/>
  <c r="C942" i="2"/>
  <c r="H942" i="2" s="1"/>
  <c r="E942" i="2"/>
  <c r="F942" i="2"/>
  <c r="A943" i="2"/>
  <c r="B943" i="2"/>
  <c r="G943" i="2" s="1"/>
  <c r="Q943" i="2" s="1"/>
  <c r="C943" i="2"/>
  <c r="H943" i="2" s="1"/>
  <c r="E943" i="2"/>
  <c r="F943" i="2"/>
  <c r="A944" i="2"/>
  <c r="B944" i="2"/>
  <c r="G944" i="2" s="1"/>
  <c r="Q944" i="2" s="1"/>
  <c r="C944" i="2"/>
  <c r="H944" i="2" s="1"/>
  <c r="E944" i="2"/>
  <c r="F944" i="2"/>
  <c r="A945" i="2"/>
  <c r="B945" i="2"/>
  <c r="G945" i="2" s="1"/>
  <c r="Q945" i="2" s="1"/>
  <c r="C945" i="2"/>
  <c r="H945" i="2" s="1"/>
  <c r="D945" i="2"/>
  <c r="J945" i="2" s="1"/>
  <c r="S945" i="2" s="1"/>
  <c r="V945" i="2" s="1" a="1"/>
  <c r="V945" i="2" s="1"/>
  <c r="E945" i="2"/>
  <c r="F945" i="2"/>
  <c r="A946" i="2"/>
  <c r="C946" i="2"/>
  <c r="H946" i="2" s="1"/>
  <c r="E946" i="2"/>
  <c r="F946" i="2"/>
  <c r="A947" i="2"/>
  <c r="C947" i="2"/>
  <c r="H947" i="2" s="1"/>
  <c r="E947" i="2"/>
  <c r="F947" i="2"/>
  <c r="A948" i="2"/>
  <c r="C948" i="2"/>
  <c r="H948" i="2" s="1"/>
  <c r="E948" i="2"/>
  <c r="F948" i="2"/>
  <c r="A949" i="2"/>
  <c r="C949" i="2"/>
  <c r="H949" i="2" s="1"/>
  <c r="E949" i="2"/>
  <c r="F949" i="2"/>
  <c r="A950" i="2"/>
  <c r="C950" i="2"/>
  <c r="H950" i="2" s="1"/>
  <c r="E950" i="2"/>
  <c r="F950" i="2"/>
  <c r="A951" i="2"/>
  <c r="B951" i="2"/>
  <c r="G951" i="2" s="1"/>
  <c r="Q951" i="2" s="1"/>
  <c r="C951" i="2"/>
  <c r="H951" i="2" s="1"/>
  <c r="E951" i="2"/>
  <c r="F951" i="2"/>
  <c r="A952" i="2"/>
  <c r="B952" i="2"/>
  <c r="C952" i="2"/>
  <c r="H952" i="2" s="1"/>
  <c r="D952" i="2"/>
  <c r="J952" i="2" s="1"/>
  <c r="S952" i="2" s="1"/>
  <c r="V952" i="2" s="1" a="1"/>
  <c r="V952" i="2" s="1"/>
  <c r="E952" i="2"/>
  <c r="F952" i="2"/>
  <c r="A953" i="2"/>
  <c r="B953" i="2"/>
  <c r="G953" i="2" s="1"/>
  <c r="Q953" i="2" s="1"/>
  <c r="C953" i="2"/>
  <c r="H953" i="2" s="1"/>
  <c r="D953" i="2"/>
  <c r="J953" i="2" s="1"/>
  <c r="S953" i="2" s="1"/>
  <c r="V953" i="2" s="1" a="1"/>
  <c r="V953" i="2" s="1"/>
  <c r="E953" i="2"/>
  <c r="F953" i="2"/>
  <c r="A954" i="2"/>
  <c r="C954" i="2"/>
  <c r="H954" i="2" s="1"/>
  <c r="E954" i="2"/>
  <c r="F954" i="2"/>
  <c r="A955" i="2"/>
  <c r="C955" i="2"/>
  <c r="H955" i="2" s="1"/>
  <c r="E955" i="2"/>
  <c r="F955" i="2"/>
  <c r="A956" i="2"/>
  <c r="C956" i="2"/>
  <c r="H956" i="2" s="1"/>
  <c r="E956" i="2"/>
  <c r="F956" i="2"/>
  <c r="A957" i="2"/>
  <c r="C957" i="2"/>
  <c r="H957" i="2" s="1"/>
  <c r="E957" i="2"/>
  <c r="F957" i="2"/>
  <c r="A958" i="2"/>
  <c r="B958" i="2"/>
  <c r="G958" i="2" s="1"/>
  <c r="Q958" i="2" s="1"/>
  <c r="C958" i="2"/>
  <c r="H958" i="2" s="1"/>
  <c r="E958" i="2"/>
  <c r="F958" i="2"/>
  <c r="A959" i="2"/>
  <c r="B959" i="2"/>
  <c r="G959" i="2" s="1"/>
  <c r="Q959" i="2" s="1"/>
  <c r="C959" i="2"/>
  <c r="H959" i="2" s="1"/>
  <c r="E959" i="2"/>
  <c r="F959" i="2"/>
  <c r="A960" i="2"/>
  <c r="B960" i="2"/>
  <c r="G960" i="2" s="1"/>
  <c r="Q960" i="2" s="1"/>
  <c r="C960" i="2"/>
  <c r="H960" i="2" s="1"/>
  <c r="D960" i="2"/>
  <c r="J960" i="2" s="1"/>
  <c r="S960" i="2" s="1"/>
  <c r="V960" i="2" s="1" a="1"/>
  <c r="V960" i="2" s="1"/>
  <c r="E960" i="2"/>
  <c r="F960" i="2"/>
  <c r="A961" i="2"/>
  <c r="B961" i="2"/>
  <c r="G961" i="2" s="1"/>
  <c r="Q961" i="2" s="1"/>
  <c r="C961" i="2"/>
  <c r="H961" i="2" s="1"/>
  <c r="D961" i="2"/>
  <c r="J961" i="2" s="1"/>
  <c r="S961" i="2" s="1"/>
  <c r="V961" i="2" s="1" a="1"/>
  <c r="V961" i="2" s="1"/>
  <c r="E961" i="2"/>
  <c r="F961" i="2"/>
  <c r="A962" i="2"/>
  <c r="C962" i="2"/>
  <c r="H962" i="2" s="1"/>
  <c r="E962" i="2"/>
  <c r="F962" i="2"/>
  <c r="A963" i="2"/>
  <c r="C963" i="2"/>
  <c r="H963" i="2" s="1"/>
  <c r="E963" i="2"/>
  <c r="F963" i="2"/>
  <c r="A964" i="2"/>
  <c r="C964" i="2"/>
  <c r="H964" i="2" s="1"/>
  <c r="E964" i="2"/>
  <c r="F964" i="2"/>
  <c r="A965" i="2"/>
  <c r="C965" i="2"/>
  <c r="H965" i="2" s="1"/>
  <c r="E965" i="2"/>
  <c r="F965" i="2"/>
  <c r="A966" i="2"/>
  <c r="C966" i="2"/>
  <c r="H966" i="2" s="1"/>
  <c r="E966" i="2"/>
  <c r="F966" i="2"/>
  <c r="A967" i="2"/>
  <c r="B967" i="2"/>
  <c r="G967" i="2" s="1"/>
  <c r="C967" i="2"/>
  <c r="H967" i="2" s="1"/>
  <c r="E967" i="2"/>
  <c r="F967" i="2"/>
  <c r="A968" i="2"/>
  <c r="B968" i="2"/>
  <c r="G968" i="2" s="1"/>
  <c r="Q968" i="2" s="1"/>
  <c r="C968" i="2"/>
  <c r="H968" i="2" s="1"/>
  <c r="D968" i="2"/>
  <c r="J968" i="2" s="1"/>
  <c r="S968" i="2" s="1"/>
  <c r="V968" i="2" s="1" a="1"/>
  <c r="V968" i="2" s="1"/>
  <c r="E968" i="2"/>
  <c r="F968" i="2"/>
  <c r="A969" i="2"/>
  <c r="B969" i="2"/>
  <c r="G969" i="2" s="1"/>
  <c r="Q969" i="2" s="1"/>
  <c r="C969" i="2"/>
  <c r="H969" i="2" s="1"/>
  <c r="D969" i="2"/>
  <c r="J969" i="2" s="1"/>
  <c r="S969" i="2" s="1"/>
  <c r="V969" i="2" s="1" a="1"/>
  <c r="V969" i="2" s="1"/>
  <c r="E969" i="2"/>
  <c r="F969" i="2"/>
  <c r="A970" i="2"/>
  <c r="C970" i="2"/>
  <c r="H970" i="2" s="1"/>
  <c r="E970" i="2"/>
  <c r="F970" i="2"/>
  <c r="A971" i="2"/>
  <c r="C971" i="2"/>
  <c r="H971" i="2" s="1"/>
  <c r="E971" i="2"/>
  <c r="F971" i="2"/>
  <c r="A972" i="2"/>
  <c r="C972" i="2"/>
  <c r="H972" i="2" s="1"/>
  <c r="E972" i="2"/>
  <c r="F972" i="2"/>
  <c r="A973" i="2"/>
  <c r="C973" i="2"/>
  <c r="H973" i="2" s="1"/>
  <c r="E973" i="2"/>
  <c r="F973" i="2"/>
  <c r="A974" i="2"/>
  <c r="C974" i="2"/>
  <c r="H974" i="2" s="1"/>
  <c r="E974" i="2"/>
  <c r="F974" i="2"/>
  <c r="A975" i="2"/>
  <c r="B975" i="2"/>
  <c r="G975" i="2" s="1"/>
  <c r="Q975" i="2" s="1"/>
  <c r="C975" i="2"/>
  <c r="H975" i="2" s="1"/>
  <c r="E975" i="2"/>
  <c r="F975" i="2"/>
  <c r="A976" i="2"/>
  <c r="B976" i="2"/>
  <c r="G976" i="2" s="1"/>
  <c r="Q976" i="2" s="1"/>
  <c r="C976" i="2"/>
  <c r="H976" i="2" s="1"/>
  <c r="E976" i="2"/>
  <c r="F976" i="2"/>
  <c r="A977" i="2"/>
  <c r="B977" i="2"/>
  <c r="G977" i="2" s="1"/>
  <c r="Q977" i="2" s="1"/>
  <c r="C977" i="2"/>
  <c r="H977" i="2" s="1"/>
  <c r="D977" i="2"/>
  <c r="J977" i="2" s="1"/>
  <c r="S977" i="2" s="1"/>
  <c r="V977" i="2" s="1" a="1"/>
  <c r="V977" i="2" s="1"/>
  <c r="E977" i="2"/>
  <c r="F977" i="2"/>
  <c r="A978" i="2"/>
  <c r="C978" i="2"/>
  <c r="H978" i="2" s="1"/>
  <c r="E978" i="2"/>
  <c r="F978" i="2"/>
  <c r="A979" i="2"/>
  <c r="C979" i="2"/>
  <c r="H979" i="2" s="1"/>
  <c r="E979" i="2"/>
  <c r="F979" i="2"/>
  <c r="A980" i="2"/>
  <c r="C980" i="2"/>
  <c r="H980" i="2" s="1"/>
  <c r="E980" i="2"/>
  <c r="F980" i="2"/>
  <c r="A981" i="2"/>
  <c r="C981" i="2"/>
  <c r="H981" i="2" s="1"/>
  <c r="E981" i="2"/>
  <c r="F981" i="2"/>
  <c r="A982" i="2"/>
  <c r="C982" i="2"/>
  <c r="H982" i="2" s="1"/>
  <c r="E982" i="2"/>
  <c r="F982" i="2"/>
  <c r="A983" i="2"/>
  <c r="B983" i="2"/>
  <c r="G983" i="2" s="1"/>
  <c r="Q983" i="2" s="1"/>
  <c r="C983" i="2"/>
  <c r="H983" i="2" s="1"/>
  <c r="E983" i="2"/>
  <c r="F983" i="2"/>
  <c r="A984" i="2"/>
  <c r="B984" i="2"/>
  <c r="G984" i="2" s="1"/>
  <c r="Q984" i="2" s="1"/>
  <c r="C984" i="2"/>
  <c r="H984" i="2" s="1"/>
  <c r="E984" i="2"/>
  <c r="F984" i="2"/>
  <c r="A985" i="2"/>
  <c r="B985" i="2"/>
  <c r="G985" i="2" s="1"/>
  <c r="Q985" i="2" s="1"/>
  <c r="C985" i="2"/>
  <c r="H985" i="2" s="1"/>
  <c r="D985" i="2"/>
  <c r="J985" i="2" s="1"/>
  <c r="S985" i="2" s="1"/>
  <c r="V985" i="2" s="1" a="1"/>
  <c r="V985" i="2" s="1"/>
  <c r="E985" i="2"/>
  <c r="F985" i="2"/>
  <c r="A986" i="2"/>
  <c r="C986" i="2"/>
  <c r="H986" i="2" s="1"/>
  <c r="E986" i="2"/>
  <c r="F986" i="2"/>
  <c r="A987" i="2"/>
  <c r="C987" i="2"/>
  <c r="H987" i="2" s="1"/>
  <c r="E987" i="2"/>
  <c r="F987" i="2"/>
  <c r="A988" i="2"/>
  <c r="C988" i="2"/>
  <c r="H988" i="2" s="1"/>
  <c r="E988" i="2"/>
  <c r="F988" i="2"/>
  <c r="A989" i="2"/>
  <c r="C989" i="2"/>
  <c r="H989" i="2" s="1"/>
  <c r="E989" i="2"/>
  <c r="F989" i="2"/>
  <c r="A990" i="2"/>
  <c r="B990" i="2"/>
  <c r="G990" i="2" s="1"/>
  <c r="Q990" i="2" s="1"/>
  <c r="C990" i="2"/>
  <c r="H990" i="2" s="1"/>
  <c r="E990" i="2"/>
  <c r="F990" i="2"/>
  <c r="A991" i="2"/>
  <c r="B991" i="2"/>
  <c r="G991" i="2" s="1"/>
  <c r="Q991" i="2" s="1"/>
  <c r="C991" i="2"/>
  <c r="H991" i="2" s="1"/>
  <c r="E991" i="2"/>
  <c r="F991" i="2"/>
  <c r="A992" i="2"/>
  <c r="B992" i="2"/>
  <c r="G992" i="2" s="1"/>
  <c r="Q992" i="2" s="1"/>
  <c r="C992" i="2"/>
  <c r="H992" i="2" s="1"/>
  <c r="D992" i="2"/>
  <c r="J992" i="2" s="1"/>
  <c r="S992" i="2" s="1"/>
  <c r="V992" i="2" s="1" a="1"/>
  <c r="V992" i="2" s="1"/>
  <c r="E992" i="2"/>
  <c r="F992" i="2"/>
  <c r="A993" i="2"/>
  <c r="B993" i="2"/>
  <c r="G993" i="2" s="1"/>
  <c r="Q993" i="2" s="1"/>
  <c r="C993" i="2"/>
  <c r="H993" i="2" s="1"/>
  <c r="D993" i="2"/>
  <c r="J993" i="2" s="1"/>
  <c r="S993" i="2" s="1"/>
  <c r="V993" i="2" s="1" a="1"/>
  <c r="V993" i="2" s="1"/>
  <c r="E993" i="2"/>
  <c r="F993" i="2"/>
  <c r="A994" i="2"/>
  <c r="C994" i="2"/>
  <c r="E994" i="2"/>
  <c r="F994" i="2"/>
  <c r="A995" i="2"/>
  <c r="C995" i="2"/>
  <c r="H995" i="2" s="1"/>
  <c r="E995" i="2"/>
  <c r="F995" i="2"/>
  <c r="A996" i="2"/>
  <c r="C996" i="2"/>
  <c r="H996" i="2" s="1"/>
  <c r="E996" i="2"/>
  <c r="F996" i="2"/>
  <c r="A997" i="2"/>
  <c r="C997" i="2"/>
  <c r="H997" i="2" s="1"/>
  <c r="E997" i="2"/>
  <c r="F997" i="2"/>
  <c r="A998" i="2"/>
  <c r="B998" i="2"/>
  <c r="G998" i="2" s="1"/>
  <c r="Q998" i="2" s="1"/>
  <c r="C998" i="2"/>
  <c r="H998" i="2" s="1"/>
  <c r="E998" i="2"/>
  <c r="F998" i="2"/>
  <c r="A999" i="2"/>
  <c r="B999" i="2"/>
  <c r="G999" i="2" s="1"/>
  <c r="Q999" i="2" s="1"/>
  <c r="C999" i="2"/>
  <c r="H999" i="2" s="1"/>
  <c r="E999" i="2"/>
  <c r="F999" i="2"/>
  <c r="A1000" i="2"/>
  <c r="B1000" i="2"/>
  <c r="G1000" i="2" s="1"/>
  <c r="Q1000" i="2" s="1"/>
  <c r="C1000" i="2"/>
  <c r="H1000" i="2" s="1"/>
  <c r="E1000" i="2"/>
  <c r="F1000" i="2"/>
  <c r="A1001" i="2"/>
  <c r="B1001" i="2"/>
  <c r="G1001" i="2" s="1"/>
  <c r="Q1001" i="2" s="1"/>
  <c r="C1001" i="2"/>
  <c r="H1001" i="2" s="1"/>
  <c r="D1001" i="2"/>
  <c r="J1001" i="2" s="1"/>
  <c r="S1001" i="2" s="1"/>
  <c r="V1001" i="2" s="1" a="1"/>
  <c r="V1001" i="2" s="1"/>
  <c r="E1001" i="2"/>
  <c r="F1001" i="2"/>
  <c r="A1002" i="2"/>
  <c r="C1002" i="2"/>
  <c r="H1002" i="2" s="1"/>
  <c r="E1002" i="2"/>
  <c r="F1002" i="2"/>
  <c r="A1003" i="2"/>
  <c r="C1003" i="2"/>
  <c r="H1003" i="2" s="1"/>
  <c r="E1003" i="2"/>
  <c r="F1003" i="2"/>
  <c r="A1004" i="2"/>
  <c r="C1004" i="2"/>
  <c r="H1004" i="2" s="1"/>
  <c r="E1004" i="2"/>
  <c r="F1004" i="2"/>
  <c r="A1005" i="2"/>
  <c r="C1005" i="2"/>
  <c r="H1005" i="2" s="1"/>
  <c r="E1005" i="2"/>
  <c r="F1005" i="2"/>
  <c r="A1006" i="2"/>
  <c r="B1006" i="2"/>
  <c r="G1006" i="2" s="1"/>
  <c r="Q1006" i="2" s="1"/>
  <c r="C1006" i="2"/>
  <c r="H1006" i="2" s="1"/>
  <c r="E1006" i="2"/>
  <c r="F1006" i="2"/>
  <c r="A1007" i="2"/>
  <c r="B1007" i="2"/>
  <c r="G1007" i="2" s="1"/>
  <c r="Q1007" i="2" s="1"/>
  <c r="C1007" i="2"/>
  <c r="H1007" i="2" s="1"/>
  <c r="E1007" i="2"/>
  <c r="F1007" i="2"/>
  <c r="A1008" i="2"/>
  <c r="B1008" i="2"/>
  <c r="G1008" i="2" s="1"/>
  <c r="Q1008" i="2" s="1"/>
  <c r="C1008" i="2"/>
  <c r="H1008" i="2" s="1"/>
  <c r="D1008" i="2"/>
  <c r="J1008" i="2" s="1"/>
  <c r="S1008" i="2" s="1"/>
  <c r="V1008" i="2" s="1" a="1"/>
  <c r="V1008" i="2" s="1"/>
  <c r="E1008" i="2"/>
  <c r="F1008" i="2"/>
  <c r="A1009" i="2"/>
  <c r="B1009" i="2"/>
  <c r="G1009" i="2" s="1"/>
  <c r="Q1009" i="2" s="1"/>
  <c r="C1009" i="2"/>
  <c r="H1009" i="2" s="1"/>
  <c r="D1009" i="2"/>
  <c r="J1009" i="2" s="1"/>
  <c r="S1009" i="2" s="1"/>
  <c r="V1009" i="2" s="1" a="1"/>
  <c r="V1009" i="2" s="1"/>
  <c r="E1009" i="2"/>
  <c r="F1009" i="2"/>
  <c r="A1010" i="2"/>
  <c r="C1010" i="2"/>
  <c r="H1010" i="2" s="1"/>
  <c r="E1010" i="2"/>
  <c r="F1010" i="2"/>
  <c r="A1011" i="2"/>
  <c r="C1011" i="2"/>
  <c r="H1011" i="2" s="1"/>
  <c r="E1011" i="2"/>
  <c r="F1011" i="2"/>
  <c r="A1012" i="2"/>
  <c r="C1012" i="2"/>
  <c r="H1012" i="2" s="1"/>
  <c r="E1012" i="2"/>
  <c r="F1012" i="2"/>
  <c r="A1013" i="2"/>
  <c r="C1013" i="2"/>
  <c r="H1013" i="2" s="1"/>
  <c r="E1013" i="2"/>
  <c r="F1013" i="2"/>
  <c r="A1014" i="2"/>
  <c r="C1014" i="2"/>
  <c r="H1014" i="2" s="1"/>
  <c r="E1014" i="2"/>
  <c r="F1014" i="2"/>
  <c r="A1015" i="2"/>
  <c r="B1015" i="2"/>
  <c r="G1015" i="2" s="1"/>
  <c r="Q1015" i="2" s="1"/>
  <c r="C1015" i="2"/>
  <c r="H1015" i="2" s="1"/>
  <c r="E1015" i="2"/>
  <c r="F1015" i="2"/>
  <c r="A1016" i="2"/>
  <c r="B1016" i="2"/>
  <c r="G1016" i="2" s="1"/>
  <c r="Q1016" i="2" s="1"/>
  <c r="C1016" i="2"/>
  <c r="H1016" i="2" s="1"/>
  <c r="E1016" i="2"/>
  <c r="F1016" i="2"/>
  <c r="A1017" i="2"/>
  <c r="B1017" i="2"/>
  <c r="G1017" i="2" s="1"/>
  <c r="Q1017" i="2" s="1"/>
  <c r="C1017" i="2"/>
  <c r="H1017" i="2" s="1"/>
  <c r="D1017" i="2"/>
  <c r="J1017" i="2" s="1"/>
  <c r="S1017" i="2" s="1"/>
  <c r="V1017" i="2" s="1" a="1"/>
  <c r="V1017" i="2" s="1"/>
  <c r="E1017" i="2"/>
  <c r="F1017" i="2"/>
  <c r="A1018" i="2"/>
  <c r="C1018" i="2"/>
  <c r="H1018" i="2" s="1"/>
  <c r="E1018" i="2"/>
  <c r="F1018" i="2"/>
  <c r="A1019" i="2"/>
  <c r="C1019" i="2"/>
  <c r="H1019" i="2" s="1"/>
  <c r="E1019" i="2"/>
  <c r="F1019" i="2"/>
  <c r="A1020" i="2"/>
  <c r="C1020" i="2"/>
  <c r="H1020" i="2" s="1"/>
  <c r="E1020" i="2"/>
  <c r="F1020" i="2"/>
  <c r="A1021" i="2"/>
  <c r="C1021" i="2"/>
  <c r="H1021" i="2" s="1"/>
  <c r="E1021" i="2"/>
  <c r="F1021" i="2"/>
  <c r="A1022" i="2"/>
  <c r="C1022" i="2"/>
  <c r="H1022" i="2" s="1"/>
  <c r="E1022" i="2"/>
  <c r="F1022" i="2"/>
  <c r="A1023" i="2"/>
  <c r="B1023" i="2"/>
  <c r="G1023" i="2" s="1"/>
  <c r="Q1023" i="2" s="1"/>
  <c r="C1023" i="2"/>
  <c r="H1023" i="2" s="1"/>
  <c r="E1023" i="2"/>
  <c r="F1023" i="2"/>
  <c r="A1024" i="2"/>
  <c r="B1024" i="2"/>
  <c r="G1024" i="2" s="1"/>
  <c r="Q1024" i="2" s="1"/>
  <c r="C1024" i="2"/>
  <c r="H1024" i="2" s="1"/>
  <c r="D1024" i="2"/>
  <c r="J1024" i="2" s="1"/>
  <c r="S1024" i="2" s="1"/>
  <c r="V1024" i="2" s="1" a="1"/>
  <c r="V1024" i="2" s="1"/>
  <c r="E1024" i="2"/>
  <c r="F1024" i="2"/>
  <c r="A1025" i="2"/>
  <c r="B1025" i="2"/>
  <c r="G1025" i="2" s="1"/>
  <c r="Q1025" i="2" s="1"/>
  <c r="C1025" i="2"/>
  <c r="H1025" i="2" s="1"/>
  <c r="D1025" i="2"/>
  <c r="J1025" i="2" s="1"/>
  <c r="S1025" i="2" s="1"/>
  <c r="V1025" i="2" s="1" a="1"/>
  <c r="V1025" i="2" s="1"/>
  <c r="E1025" i="2"/>
  <c r="F1025" i="2"/>
  <c r="A1026" i="2"/>
  <c r="C1026" i="2"/>
  <c r="H1026" i="2" s="1"/>
  <c r="E1026" i="2"/>
  <c r="F1026" i="2"/>
  <c r="A1027" i="2"/>
  <c r="C1027" i="2"/>
  <c r="H1027" i="2" s="1"/>
  <c r="E1027" i="2"/>
  <c r="F1027" i="2"/>
  <c r="A1028" i="2"/>
  <c r="C1028" i="2"/>
  <c r="H1028" i="2" s="1"/>
  <c r="E1028" i="2"/>
  <c r="F1028" i="2"/>
  <c r="A1029" i="2"/>
  <c r="C1029" i="2"/>
  <c r="H1029" i="2" s="1"/>
  <c r="E1029" i="2"/>
  <c r="F1029" i="2"/>
  <c r="A1030" i="2"/>
  <c r="C1030" i="2"/>
  <c r="H1030" i="2" s="1"/>
  <c r="E1030" i="2"/>
  <c r="F1030" i="2"/>
  <c r="A1031" i="2"/>
  <c r="B1031" i="2"/>
  <c r="G1031" i="2" s="1"/>
  <c r="Q1031" i="2" s="1"/>
  <c r="C1031" i="2"/>
  <c r="H1031" i="2" s="1"/>
  <c r="E1031" i="2"/>
  <c r="F1031" i="2"/>
  <c r="A1032" i="2"/>
  <c r="B1032" i="2"/>
  <c r="G1032" i="2" s="1"/>
  <c r="Q1032" i="2" s="1"/>
  <c r="C1032" i="2"/>
  <c r="H1032" i="2" s="1"/>
  <c r="E1032" i="2"/>
  <c r="F1032" i="2"/>
  <c r="A1033" i="2"/>
  <c r="B1033" i="2"/>
  <c r="G1033" i="2" s="1"/>
  <c r="Q1033" i="2" s="1"/>
  <c r="C1033" i="2"/>
  <c r="H1033" i="2" s="1"/>
  <c r="D1033" i="2"/>
  <c r="J1033" i="2" s="1"/>
  <c r="S1033" i="2" s="1"/>
  <c r="V1033" i="2" s="1" a="1"/>
  <c r="V1033" i="2" s="1"/>
  <c r="E1033" i="2"/>
  <c r="F1033" i="2"/>
  <c r="A1034" i="2"/>
  <c r="C1034" i="2"/>
  <c r="H1034" i="2" s="1"/>
  <c r="E1034" i="2"/>
  <c r="F1034" i="2"/>
  <c r="A1035" i="2"/>
  <c r="C1035" i="2"/>
  <c r="H1035" i="2" s="1"/>
  <c r="E1035" i="2"/>
  <c r="F1035" i="2"/>
  <c r="A1036" i="2"/>
  <c r="C1036" i="2"/>
  <c r="H1036" i="2" s="1"/>
  <c r="E1036" i="2"/>
  <c r="F1036" i="2"/>
  <c r="A1037" i="2"/>
  <c r="C1037" i="2"/>
  <c r="H1037" i="2" s="1"/>
  <c r="E1037" i="2"/>
  <c r="F1037" i="2"/>
  <c r="A1038" i="2"/>
  <c r="B1038" i="2"/>
  <c r="G1038" i="2" s="1"/>
  <c r="Q1038" i="2" s="1"/>
  <c r="C1038" i="2"/>
  <c r="H1038" i="2" s="1"/>
  <c r="E1038" i="2"/>
  <c r="F1038" i="2"/>
  <c r="A1039" i="2"/>
  <c r="C1039" i="2"/>
  <c r="H1039" i="2" s="1"/>
  <c r="E1039" i="2"/>
  <c r="F1039" i="2"/>
  <c r="A1040" i="2"/>
  <c r="B1040" i="2"/>
  <c r="G1040" i="2" s="1"/>
  <c r="Q1040" i="2" s="1"/>
  <c r="C1040" i="2"/>
  <c r="H1040" i="2" s="1"/>
  <c r="D1040" i="2"/>
  <c r="J1040" i="2" s="1"/>
  <c r="S1040" i="2" s="1"/>
  <c r="V1040" i="2" s="1" a="1"/>
  <c r="V1040" i="2" s="1"/>
  <c r="E1040" i="2"/>
  <c r="F1040" i="2"/>
  <c r="A1041" i="2"/>
  <c r="B1041" i="2"/>
  <c r="G1041" i="2" s="1"/>
  <c r="Q1041" i="2" s="1"/>
  <c r="C1041" i="2"/>
  <c r="H1041" i="2" s="1"/>
  <c r="D1041" i="2"/>
  <c r="J1041" i="2" s="1"/>
  <c r="S1041" i="2" s="1"/>
  <c r="V1041" i="2" s="1" a="1"/>
  <c r="V1041" i="2" s="1"/>
  <c r="E1041" i="2"/>
  <c r="F1041" i="2"/>
  <c r="A1042" i="2"/>
  <c r="C1042" i="2"/>
  <c r="H1042" i="2" s="1"/>
  <c r="E1042" i="2"/>
  <c r="F1042" i="2"/>
  <c r="A1043" i="2"/>
  <c r="C1043" i="2"/>
  <c r="H1043" i="2" s="1"/>
  <c r="E1043" i="2"/>
  <c r="F1043" i="2"/>
  <c r="A1044" i="2"/>
  <c r="C1044" i="2"/>
  <c r="H1044" i="2" s="1"/>
  <c r="E1044" i="2"/>
  <c r="F1044" i="2"/>
  <c r="A1045" i="2"/>
  <c r="C1045" i="2"/>
  <c r="H1045" i="2" s="1"/>
  <c r="E1045" i="2"/>
  <c r="F1045" i="2"/>
  <c r="A1046" i="2"/>
  <c r="B1046" i="2"/>
  <c r="G1046" i="2" s="1"/>
  <c r="Q1046" i="2" s="1"/>
  <c r="C1046" i="2"/>
  <c r="H1046" i="2" s="1"/>
  <c r="E1046" i="2"/>
  <c r="F1046" i="2"/>
  <c r="A1047" i="2"/>
  <c r="B1047" i="2"/>
  <c r="C1047" i="2"/>
  <c r="H1047" i="2" s="1"/>
  <c r="E1047" i="2"/>
  <c r="F1047" i="2"/>
  <c r="A1048" i="2"/>
  <c r="B1048" i="2"/>
  <c r="G1048" i="2" s="1"/>
  <c r="Q1048" i="2" s="1"/>
  <c r="C1048" i="2"/>
  <c r="H1048" i="2" s="1"/>
  <c r="D1048" i="2"/>
  <c r="J1048" i="2" s="1"/>
  <c r="S1048" i="2" s="1"/>
  <c r="V1048" i="2" s="1" a="1"/>
  <c r="V1048" i="2" s="1"/>
  <c r="E1048" i="2"/>
  <c r="F1048" i="2"/>
  <c r="A1049" i="2"/>
  <c r="B1049" i="2"/>
  <c r="G1049" i="2" s="1"/>
  <c r="Q1049" i="2" s="1"/>
  <c r="C1049" i="2"/>
  <c r="H1049" i="2" s="1"/>
  <c r="D1049" i="2"/>
  <c r="J1049" i="2" s="1"/>
  <c r="S1049" i="2" s="1"/>
  <c r="V1049" i="2" s="1" a="1"/>
  <c r="V1049" i="2" s="1"/>
  <c r="E1049" i="2"/>
  <c r="F1049" i="2"/>
  <c r="A1050" i="2"/>
  <c r="C1050" i="2"/>
  <c r="H1050" i="2" s="1"/>
  <c r="E1050" i="2"/>
  <c r="F1050" i="2"/>
  <c r="A1051" i="2"/>
  <c r="C1051" i="2"/>
  <c r="H1051" i="2" s="1"/>
  <c r="E1051" i="2"/>
  <c r="F1051" i="2"/>
  <c r="A1052" i="2"/>
  <c r="C1052" i="2"/>
  <c r="H1052" i="2" s="1"/>
  <c r="E1052" i="2"/>
  <c r="F1052" i="2"/>
  <c r="A1053" i="2"/>
  <c r="C1053" i="2"/>
  <c r="H1053" i="2" s="1"/>
  <c r="E1053" i="2"/>
  <c r="F1053" i="2"/>
  <c r="A1054" i="2"/>
  <c r="B1054" i="2"/>
  <c r="G1054" i="2" s="1"/>
  <c r="Q1054" i="2" s="1"/>
  <c r="C1054" i="2"/>
  <c r="H1054" i="2" s="1"/>
  <c r="E1054" i="2"/>
  <c r="F1054" i="2"/>
  <c r="A1055" i="2"/>
  <c r="B1055" i="2"/>
  <c r="G1055" i="2" s="1"/>
  <c r="Q1055" i="2" s="1"/>
  <c r="C1055" i="2"/>
  <c r="H1055" i="2" s="1"/>
  <c r="E1055" i="2"/>
  <c r="F1055" i="2"/>
  <c r="A1056" i="2"/>
  <c r="B1056" i="2"/>
  <c r="G1056" i="2" s="1"/>
  <c r="Q1056" i="2" s="1"/>
  <c r="C1056" i="2"/>
  <c r="H1056" i="2" s="1"/>
  <c r="D1056" i="2"/>
  <c r="J1056" i="2" s="1"/>
  <c r="S1056" i="2" s="1"/>
  <c r="V1056" i="2" s="1" a="1"/>
  <c r="V1056" i="2" s="1"/>
  <c r="E1056" i="2"/>
  <c r="F1056" i="2"/>
  <c r="A1057" i="2"/>
  <c r="B1057" i="2"/>
  <c r="G1057" i="2" s="1"/>
  <c r="Q1057" i="2" s="1"/>
  <c r="C1057" i="2"/>
  <c r="H1057" i="2" s="1"/>
  <c r="D1057" i="2"/>
  <c r="J1057" i="2" s="1"/>
  <c r="S1057" i="2" s="1"/>
  <c r="V1057" i="2" s="1" a="1"/>
  <c r="V1057" i="2" s="1"/>
  <c r="E1057" i="2"/>
  <c r="F1057" i="2"/>
  <c r="A1058" i="2"/>
  <c r="C1058" i="2"/>
  <c r="H1058" i="2" s="1"/>
  <c r="E1058" i="2"/>
  <c r="F1058" i="2"/>
  <c r="A1059" i="2"/>
  <c r="C1059" i="2"/>
  <c r="H1059" i="2" s="1"/>
  <c r="E1059" i="2"/>
  <c r="F1059" i="2"/>
  <c r="A1060" i="2"/>
  <c r="C1060" i="2"/>
  <c r="H1060" i="2" s="1"/>
  <c r="E1060" i="2"/>
  <c r="F1060" i="2"/>
  <c r="A1061" i="2"/>
  <c r="C1061" i="2"/>
  <c r="H1061" i="2" s="1"/>
  <c r="E1061" i="2"/>
  <c r="F1061" i="2"/>
  <c r="A1062" i="2"/>
  <c r="B1062" i="2"/>
  <c r="G1062" i="2" s="1"/>
  <c r="Q1062" i="2" s="1"/>
  <c r="C1062" i="2"/>
  <c r="H1062" i="2" s="1"/>
  <c r="E1062" i="2"/>
  <c r="F1062" i="2"/>
  <c r="A1063" i="2"/>
  <c r="B1063" i="2"/>
  <c r="G1063" i="2" s="1"/>
  <c r="Q1063" i="2" s="1"/>
  <c r="C1063" i="2"/>
  <c r="H1063" i="2" s="1"/>
  <c r="E1063" i="2"/>
  <c r="F1063" i="2"/>
  <c r="A1064" i="2"/>
  <c r="B1064" i="2"/>
  <c r="G1064" i="2" s="1"/>
  <c r="Q1064" i="2" s="1"/>
  <c r="C1064" i="2"/>
  <c r="H1064" i="2" s="1"/>
  <c r="E1064" i="2"/>
  <c r="F1064" i="2"/>
  <c r="A1065" i="2"/>
  <c r="B1065" i="2"/>
  <c r="G1065" i="2" s="1"/>
  <c r="Q1065" i="2" s="1"/>
  <c r="C1065" i="2"/>
  <c r="H1065" i="2" s="1"/>
  <c r="D1065" i="2"/>
  <c r="J1065" i="2" s="1"/>
  <c r="S1065" i="2" s="1"/>
  <c r="V1065" i="2" s="1" a="1"/>
  <c r="V1065" i="2" s="1"/>
  <c r="E1065" i="2"/>
  <c r="F1065" i="2"/>
  <c r="A1066" i="2"/>
  <c r="C1066" i="2"/>
  <c r="H1066" i="2" s="1"/>
  <c r="E1066" i="2"/>
  <c r="F1066" i="2"/>
  <c r="A1067" i="2"/>
  <c r="C1067" i="2"/>
  <c r="H1067" i="2" s="1"/>
  <c r="E1067" i="2"/>
  <c r="F1067" i="2"/>
  <c r="A1068" i="2"/>
  <c r="C1068" i="2"/>
  <c r="H1068" i="2" s="1"/>
  <c r="E1068" i="2"/>
  <c r="F1068" i="2"/>
  <c r="A1069" i="2"/>
  <c r="C1069" i="2"/>
  <c r="H1069" i="2" s="1"/>
  <c r="E1069" i="2"/>
  <c r="F1069" i="2"/>
  <c r="A1070" i="2"/>
  <c r="C1070" i="2"/>
  <c r="H1070" i="2" s="1"/>
  <c r="E1070" i="2"/>
  <c r="F1070" i="2"/>
  <c r="A1071" i="2"/>
  <c r="B1071" i="2"/>
  <c r="G1071" i="2" s="1"/>
  <c r="Q1071" i="2" s="1"/>
  <c r="C1071" i="2"/>
  <c r="H1071" i="2" s="1"/>
  <c r="E1071" i="2"/>
  <c r="F1071" i="2"/>
  <c r="A1072" i="2"/>
  <c r="B1072" i="2"/>
  <c r="G1072" i="2" s="1"/>
  <c r="Q1072" i="2" s="1"/>
  <c r="C1072" i="2"/>
  <c r="H1072" i="2" s="1"/>
  <c r="D1072" i="2"/>
  <c r="J1072" i="2" s="1"/>
  <c r="S1072" i="2" s="1"/>
  <c r="V1072" i="2" s="1" a="1"/>
  <c r="V1072" i="2" s="1"/>
  <c r="E1072" i="2"/>
  <c r="F1072" i="2"/>
  <c r="A1073" i="2"/>
  <c r="B1073" i="2"/>
  <c r="G1073" i="2" s="1"/>
  <c r="Q1073" i="2" s="1"/>
  <c r="C1073" i="2"/>
  <c r="H1073" i="2" s="1"/>
  <c r="D1073" i="2"/>
  <c r="J1073" i="2" s="1"/>
  <c r="S1073" i="2" s="1"/>
  <c r="V1073" i="2" s="1" a="1"/>
  <c r="V1073" i="2" s="1"/>
  <c r="E1073" i="2"/>
  <c r="F1073" i="2"/>
  <c r="A1074" i="2"/>
  <c r="C1074" i="2"/>
  <c r="H1074" i="2" s="1"/>
  <c r="E1074" i="2"/>
  <c r="F1074" i="2"/>
  <c r="A1075" i="2"/>
  <c r="C1075" i="2"/>
  <c r="H1075" i="2" s="1"/>
  <c r="E1075" i="2"/>
  <c r="F1075" i="2"/>
  <c r="A1076" i="2"/>
  <c r="C1076" i="2"/>
  <c r="H1076" i="2" s="1"/>
  <c r="E1076" i="2"/>
  <c r="F1076" i="2"/>
  <c r="A1077" i="2"/>
  <c r="C1077" i="2"/>
  <c r="H1077" i="2" s="1"/>
  <c r="E1077" i="2"/>
  <c r="F1077" i="2"/>
  <c r="A1078" i="2"/>
  <c r="C1078" i="2"/>
  <c r="H1078" i="2" s="1"/>
  <c r="E1078" i="2"/>
  <c r="F1078" i="2"/>
  <c r="A1079" i="2"/>
  <c r="B1079" i="2"/>
  <c r="G1079" i="2" s="1"/>
  <c r="Q1079" i="2" s="1"/>
  <c r="C1079" i="2"/>
  <c r="H1079" i="2" s="1"/>
  <c r="E1079" i="2"/>
  <c r="F1079" i="2"/>
  <c r="A1080" i="2"/>
  <c r="B1080" i="2"/>
  <c r="G1080" i="2" s="1"/>
  <c r="Q1080" i="2" s="1"/>
  <c r="C1080" i="2"/>
  <c r="H1080" i="2" s="1"/>
  <c r="D1080" i="2"/>
  <c r="J1080" i="2" s="1"/>
  <c r="S1080" i="2" s="1"/>
  <c r="V1080" i="2" s="1" a="1"/>
  <c r="V1080" i="2" s="1"/>
  <c r="E1080" i="2"/>
  <c r="F1080" i="2"/>
  <c r="A1081" i="2"/>
  <c r="B1081" i="2"/>
  <c r="G1081" i="2" s="1"/>
  <c r="Q1081" i="2" s="1"/>
  <c r="C1081" i="2"/>
  <c r="H1081" i="2" s="1"/>
  <c r="D1081" i="2"/>
  <c r="J1081" i="2" s="1"/>
  <c r="S1081" i="2" s="1"/>
  <c r="V1081" i="2" s="1" a="1"/>
  <c r="V1081" i="2" s="1"/>
  <c r="E1081" i="2"/>
  <c r="F1081" i="2"/>
  <c r="A1082" i="2"/>
  <c r="C1082" i="2"/>
  <c r="H1082" i="2" s="1"/>
  <c r="E1082" i="2"/>
  <c r="F1082" i="2"/>
  <c r="A1083" i="2"/>
  <c r="C1083" i="2"/>
  <c r="H1083" i="2" s="1"/>
  <c r="E1083" i="2"/>
  <c r="F1083" i="2"/>
  <c r="A1084" i="2"/>
  <c r="C1084" i="2"/>
  <c r="H1084" i="2" s="1"/>
  <c r="E1084" i="2"/>
  <c r="F1084" i="2"/>
  <c r="A1085" i="2"/>
  <c r="C1085" i="2"/>
  <c r="H1085" i="2" s="1"/>
  <c r="E1085" i="2"/>
  <c r="F1085" i="2"/>
  <c r="A1086" i="2"/>
  <c r="C1086" i="2"/>
  <c r="H1086" i="2" s="1"/>
  <c r="E1086" i="2"/>
  <c r="F1086" i="2"/>
  <c r="A1087" i="2"/>
  <c r="B1087" i="2"/>
  <c r="G1087" i="2" s="1"/>
  <c r="Q1087" i="2" s="1"/>
  <c r="C1087" i="2"/>
  <c r="H1087" i="2" s="1"/>
  <c r="E1087" i="2"/>
  <c r="F1087" i="2"/>
  <c r="A1088" i="2"/>
  <c r="B1088" i="2"/>
  <c r="G1088" i="2" s="1"/>
  <c r="Q1088" i="2" s="1"/>
  <c r="C1088" i="2"/>
  <c r="H1088" i="2" s="1"/>
  <c r="E1088" i="2"/>
  <c r="F1088" i="2"/>
  <c r="A1089" i="2"/>
  <c r="B1089" i="2"/>
  <c r="G1089" i="2" s="1"/>
  <c r="Q1089" i="2" s="1"/>
  <c r="C1089" i="2"/>
  <c r="H1089" i="2" s="1"/>
  <c r="D1089" i="2"/>
  <c r="J1089" i="2" s="1"/>
  <c r="S1089" i="2" s="1"/>
  <c r="V1089" i="2" s="1" a="1"/>
  <c r="V1089" i="2" s="1"/>
  <c r="E1089" i="2"/>
  <c r="F1089" i="2"/>
  <c r="A1090" i="2"/>
  <c r="C1090" i="2"/>
  <c r="H1090" i="2" s="1"/>
  <c r="E1090" i="2"/>
  <c r="F1090" i="2"/>
  <c r="A1091" i="2"/>
  <c r="C1091" i="2"/>
  <c r="H1091" i="2" s="1"/>
  <c r="E1091" i="2"/>
  <c r="F1091" i="2"/>
  <c r="A1092" i="2"/>
  <c r="C1092" i="2"/>
  <c r="H1092" i="2" s="1"/>
  <c r="E1092" i="2"/>
  <c r="F1092" i="2"/>
  <c r="A1093" i="2"/>
  <c r="C1093" i="2"/>
  <c r="H1093" i="2" s="1"/>
  <c r="E1093" i="2"/>
  <c r="F1093" i="2"/>
  <c r="A1094" i="2"/>
  <c r="C1094" i="2"/>
  <c r="H1094" i="2" s="1"/>
  <c r="E1094" i="2"/>
  <c r="F1094" i="2"/>
  <c r="A1095" i="2"/>
  <c r="B1095" i="2"/>
  <c r="G1095" i="2" s="1"/>
  <c r="Q1095" i="2" s="1"/>
  <c r="C1095" i="2"/>
  <c r="H1095" i="2" s="1"/>
  <c r="E1095" i="2"/>
  <c r="F1095" i="2"/>
  <c r="A1096" i="2"/>
  <c r="B1096" i="2"/>
  <c r="G1096" i="2" s="1"/>
  <c r="Q1096" i="2" s="1"/>
  <c r="C1096" i="2"/>
  <c r="H1096" i="2" s="1"/>
  <c r="E1096" i="2"/>
  <c r="F1096" i="2"/>
  <c r="A1097" i="2"/>
  <c r="B1097" i="2"/>
  <c r="G1097" i="2" s="1"/>
  <c r="Q1097" i="2" s="1"/>
  <c r="C1097" i="2"/>
  <c r="H1097" i="2" s="1"/>
  <c r="D1097" i="2"/>
  <c r="J1097" i="2" s="1"/>
  <c r="S1097" i="2" s="1"/>
  <c r="V1097" i="2" s="1" a="1"/>
  <c r="V1097" i="2" s="1"/>
  <c r="E1097" i="2"/>
  <c r="F1097" i="2"/>
  <c r="A1098" i="2"/>
  <c r="C1098" i="2"/>
  <c r="H1098" i="2" s="1"/>
  <c r="E1098" i="2"/>
  <c r="F1098" i="2"/>
  <c r="A1099" i="2"/>
  <c r="C1099" i="2"/>
  <c r="H1099" i="2" s="1"/>
  <c r="E1099" i="2"/>
  <c r="F1099" i="2"/>
  <c r="A1100" i="2"/>
  <c r="C1100" i="2"/>
  <c r="H1100" i="2" s="1"/>
  <c r="E1100" i="2"/>
  <c r="F1100" i="2"/>
  <c r="A1101" i="2"/>
  <c r="C1101" i="2"/>
  <c r="H1101" i="2" s="1"/>
  <c r="E1101" i="2"/>
  <c r="F1101" i="2"/>
  <c r="A1102" i="2"/>
  <c r="C1102" i="2"/>
  <c r="H1102" i="2" s="1"/>
  <c r="E1102" i="2"/>
  <c r="F1102" i="2"/>
  <c r="A1103" i="2"/>
  <c r="B1103" i="2"/>
  <c r="G1103" i="2" s="1"/>
  <c r="Q1103" i="2" s="1"/>
  <c r="C1103" i="2"/>
  <c r="H1103" i="2" s="1"/>
  <c r="E1103" i="2"/>
  <c r="F1103" i="2"/>
  <c r="A1104" i="2"/>
  <c r="B1104" i="2"/>
  <c r="G1104" i="2" s="1"/>
  <c r="Q1104" i="2" s="1"/>
  <c r="C1104" i="2"/>
  <c r="H1104" i="2" s="1"/>
  <c r="D1104" i="2"/>
  <c r="J1104" i="2" s="1"/>
  <c r="S1104" i="2" s="1"/>
  <c r="V1104" i="2" s="1" a="1"/>
  <c r="V1104" i="2" s="1"/>
  <c r="E1104" i="2"/>
  <c r="F1104" i="2"/>
  <c r="A1105" i="2"/>
  <c r="B1105" i="2"/>
  <c r="G1105" i="2" s="1"/>
  <c r="Q1105" i="2" s="1"/>
  <c r="C1105" i="2"/>
  <c r="H1105" i="2" s="1"/>
  <c r="D1105" i="2"/>
  <c r="J1105" i="2" s="1"/>
  <c r="S1105" i="2" s="1"/>
  <c r="V1105" i="2" s="1" a="1"/>
  <c r="V1105" i="2" s="1"/>
  <c r="E1105" i="2"/>
  <c r="F1105" i="2"/>
  <c r="A1106" i="2"/>
  <c r="C1106" i="2"/>
  <c r="H1106" i="2" s="1"/>
  <c r="E1106" i="2"/>
  <c r="F1106" i="2"/>
  <c r="A1107" i="2"/>
  <c r="C1107" i="2"/>
  <c r="H1107" i="2" s="1"/>
  <c r="E1107" i="2"/>
  <c r="F1107" i="2"/>
  <c r="A1108" i="2"/>
  <c r="C1108" i="2"/>
  <c r="H1108" i="2" s="1"/>
  <c r="E1108" i="2"/>
  <c r="F1108" i="2"/>
  <c r="A1109" i="2"/>
  <c r="C1109" i="2"/>
  <c r="H1109" i="2" s="1"/>
  <c r="E1109" i="2"/>
  <c r="F1109" i="2"/>
  <c r="A1110" i="2"/>
  <c r="C1110" i="2"/>
  <c r="H1110" i="2" s="1"/>
  <c r="E1110" i="2"/>
  <c r="F1110" i="2"/>
  <c r="A1111" i="2"/>
  <c r="B1111" i="2"/>
  <c r="C1111" i="2"/>
  <c r="H1111" i="2" s="1"/>
  <c r="E1111" i="2"/>
  <c r="F1111" i="2"/>
  <c r="A1112" i="2"/>
  <c r="B1112" i="2"/>
  <c r="G1112" i="2" s="1"/>
  <c r="Q1112" i="2" s="1"/>
  <c r="C1112" i="2"/>
  <c r="H1112" i="2" s="1"/>
  <c r="D1112" i="2"/>
  <c r="J1112" i="2" s="1"/>
  <c r="S1112" i="2" s="1"/>
  <c r="V1112" i="2" s="1" a="1"/>
  <c r="V1112" i="2" s="1"/>
  <c r="E1112" i="2"/>
  <c r="F1112" i="2"/>
  <c r="A1113" i="2"/>
  <c r="B1113" i="2"/>
  <c r="G1113" i="2" s="1"/>
  <c r="Q1113" i="2" s="1"/>
  <c r="C1113" i="2"/>
  <c r="H1113" i="2" s="1"/>
  <c r="D1113" i="2"/>
  <c r="J1113" i="2" s="1"/>
  <c r="S1113" i="2" s="1"/>
  <c r="V1113" i="2" s="1" a="1"/>
  <c r="V1113" i="2" s="1"/>
  <c r="E1113" i="2"/>
  <c r="F1113" i="2"/>
  <c r="A1114" i="2"/>
  <c r="C1114" i="2"/>
  <c r="H1114" i="2" s="1"/>
  <c r="E1114" i="2"/>
  <c r="F1114" i="2"/>
  <c r="A1115" i="2"/>
  <c r="C1115" i="2"/>
  <c r="H1115" i="2" s="1"/>
  <c r="E1115" i="2"/>
  <c r="F1115" i="2"/>
  <c r="A1116" i="2"/>
  <c r="C1116" i="2"/>
  <c r="H1116" i="2" s="1"/>
  <c r="E1116" i="2"/>
  <c r="F1116" i="2"/>
  <c r="A1117" i="2"/>
  <c r="B1117" i="2"/>
  <c r="G1117" i="2" s="1"/>
  <c r="Q1117" i="2" s="1"/>
  <c r="C1117" i="2"/>
  <c r="H1117" i="2" s="1"/>
  <c r="E1117" i="2"/>
  <c r="F1117" i="2"/>
  <c r="A1118" i="2"/>
  <c r="C1118" i="2"/>
  <c r="H1118" i="2" s="1"/>
  <c r="E1118" i="2"/>
  <c r="F1118" i="2"/>
  <c r="A1119" i="2"/>
  <c r="B1119" i="2"/>
  <c r="G1119" i="2" s="1"/>
  <c r="Q1119" i="2" s="1"/>
  <c r="C1119" i="2"/>
  <c r="H1119" i="2" s="1"/>
  <c r="E1119" i="2"/>
  <c r="F1119" i="2"/>
  <c r="A1120" i="2"/>
  <c r="B1120" i="2"/>
  <c r="G1120" i="2" s="1"/>
  <c r="Q1120" i="2" s="1"/>
  <c r="C1120" i="2"/>
  <c r="H1120" i="2" s="1"/>
  <c r="E1120" i="2"/>
  <c r="F1120" i="2"/>
  <c r="A1121" i="2"/>
  <c r="B1121" i="2"/>
  <c r="G1121" i="2" s="1"/>
  <c r="Q1121" i="2" s="1"/>
  <c r="C1121" i="2"/>
  <c r="H1121" i="2" s="1"/>
  <c r="D1121" i="2"/>
  <c r="J1121" i="2" s="1"/>
  <c r="S1121" i="2" s="1"/>
  <c r="V1121" i="2" s="1" a="1"/>
  <c r="V1121" i="2" s="1"/>
  <c r="E1121" i="2"/>
  <c r="F1121" i="2"/>
  <c r="A1122" i="2"/>
  <c r="C1122" i="2"/>
  <c r="H1122" i="2" s="1"/>
  <c r="E1122" i="2"/>
  <c r="F1122" i="2"/>
  <c r="A1123" i="2"/>
  <c r="C1123" i="2"/>
  <c r="H1123" i="2" s="1"/>
  <c r="E1123" i="2"/>
  <c r="F1123" i="2"/>
  <c r="A1124" i="2"/>
  <c r="C1124" i="2"/>
  <c r="H1124" i="2" s="1"/>
  <c r="E1124" i="2"/>
  <c r="F1124" i="2"/>
  <c r="A1125" i="2"/>
  <c r="C1125" i="2"/>
  <c r="H1125" i="2" s="1"/>
  <c r="E1125" i="2"/>
  <c r="F1125" i="2"/>
  <c r="A1126" i="2"/>
  <c r="C1126" i="2"/>
  <c r="H1126" i="2" s="1"/>
  <c r="E1126" i="2"/>
  <c r="F1126" i="2"/>
  <c r="A1127" i="2"/>
  <c r="B1127" i="2"/>
  <c r="G1127" i="2" s="1"/>
  <c r="Q1127" i="2" s="1"/>
  <c r="C1127" i="2"/>
  <c r="H1127" i="2" s="1"/>
  <c r="E1127" i="2"/>
  <c r="F1127" i="2"/>
  <c r="A1128" i="2"/>
  <c r="B1128" i="2"/>
  <c r="G1128" i="2" s="1"/>
  <c r="Q1128" i="2" s="1"/>
  <c r="C1128" i="2"/>
  <c r="H1128" i="2" s="1"/>
  <c r="E1128" i="2"/>
  <c r="F1128" i="2"/>
  <c r="A1129" i="2"/>
  <c r="B1129" i="2"/>
  <c r="G1129" i="2" s="1"/>
  <c r="Q1129" i="2" s="1"/>
  <c r="C1129" i="2"/>
  <c r="H1129" i="2" s="1"/>
  <c r="D1129" i="2"/>
  <c r="J1129" i="2" s="1"/>
  <c r="S1129" i="2" s="1"/>
  <c r="V1129" i="2" s="1" a="1"/>
  <c r="V1129" i="2" s="1"/>
  <c r="E1129" i="2"/>
  <c r="F1129" i="2"/>
  <c r="A1130" i="2"/>
  <c r="C1130" i="2"/>
  <c r="H1130" i="2" s="1"/>
  <c r="E1130" i="2"/>
  <c r="F1130" i="2"/>
  <c r="A1131" i="2"/>
  <c r="C1131" i="2"/>
  <c r="H1131" i="2" s="1"/>
  <c r="E1131" i="2"/>
  <c r="F1131" i="2"/>
  <c r="A1132" i="2"/>
  <c r="C1132" i="2"/>
  <c r="H1132" i="2" s="1"/>
  <c r="E1132" i="2"/>
  <c r="F1132" i="2"/>
  <c r="A1133" i="2"/>
  <c r="C1133" i="2"/>
  <c r="H1133" i="2" s="1"/>
  <c r="E1133" i="2"/>
  <c r="F1133" i="2"/>
  <c r="A1134" i="2"/>
  <c r="C1134" i="2"/>
  <c r="H1134" i="2" s="1"/>
  <c r="E1134" i="2"/>
  <c r="F1134" i="2"/>
  <c r="A1135" i="2"/>
  <c r="B1135" i="2"/>
  <c r="G1135" i="2" s="1"/>
  <c r="Q1135" i="2" s="1"/>
  <c r="C1135" i="2"/>
  <c r="H1135" i="2" s="1"/>
  <c r="E1135" i="2"/>
  <c r="F1135" i="2"/>
  <c r="A1136" i="2"/>
  <c r="B1136" i="2"/>
  <c r="G1136" i="2" s="1"/>
  <c r="Q1136" i="2" s="1"/>
  <c r="C1136" i="2"/>
  <c r="H1136" i="2" s="1"/>
  <c r="D1136" i="2"/>
  <c r="J1136" i="2" s="1"/>
  <c r="S1136" i="2" s="1"/>
  <c r="V1136" i="2" s="1" a="1"/>
  <c r="V1136" i="2" s="1"/>
  <c r="E1136" i="2"/>
  <c r="F1136" i="2"/>
  <c r="A1137" i="2"/>
  <c r="B1137" i="2"/>
  <c r="G1137" i="2" s="1"/>
  <c r="Q1137" i="2" s="1"/>
  <c r="C1137" i="2"/>
  <c r="H1137" i="2" s="1"/>
  <c r="D1137" i="2"/>
  <c r="J1137" i="2" s="1"/>
  <c r="S1137" i="2" s="1"/>
  <c r="V1137" i="2" s="1" a="1"/>
  <c r="V1137" i="2" s="1"/>
  <c r="E1137" i="2"/>
  <c r="F1137" i="2"/>
  <c r="A1138" i="2"/>
  <c r="C1138" i="2"/>
  <c r="H1138" i="2" s="1"/>
  <c r="E1138" i="2"/>
  <c r="F1138" i="2"/>
  <c r="A1139" i="2"/>
  <c r="C1139" i="2"/>
  <c r="H1139" i="2" s="1"/>
  <c r="E1139" i="2"/>
  <c r="F1139" i="2"/>
  <c r="A1140" i="2"/>
  <c r="C1140" i="2"/>
  <c r="H1140" i="2" s="1"/>
  <c r="E1140" i="2"/>
  <c r="F1140" i="2"/>
  <c r="A1141" i="2"/>
  <c r="C1141" i="2"/>
  <c r="H1141" i="2" s="1"/>
  <c r="E1141" i="2"/>
  <c r="F1141" i="2"/>
  <c r="A1142" i="2"/>
  <c r="C1142" i="2"/>
  <c r="H1142" i="2" s="1"/>
  <c r="E1142" i="2"/>
  <c r="F1142" i="2"/>
  <c r="A1143" i="2"/>
  <c r="B1143" i="2"/>
  <c r="C1143" i="2"/>
  <c r="H1143" i="2" s="1"/>
  <c r="E1143" i="2"/>
  <c r="F1143" i="2"/>
  <c r="A1144" i="2"/>
  <c r="B1144" i="2"/>
  <c r="G1144" i="2" s="1"/>
  <c r="Q1144" i="2" s="1"/>
  <c r="C1144" i="2"/>
  <c r="H1144" i="2" s="1"/>
  <c r="D1144" i="2"/>
  <c r="J1144" i="2" s="1"/>
  <c r="S1144" i="2" s="1"/>
  <c r="V1144" i="2" s="1" a="1"/>
  <c r="V1144" i="2" s="1"/>
  <c r="E1144" i="2"/>
  <c r="F1144" i="2"/>
  <c r="A1145" i="2"/>
  <c r="B1145" i="2"/>
  <c r="G1145" i="2" s="1"/>
  <c r="Q1145" i="2" s="1"/>
  <c r="C1145" i="2"/>
  <c r="H1145" i="2" s="1"/>
  <c r="D1145" i="2"/>
  <c r="J1145" i="2" s="1"/>
  <c r="S1145" i="2" s="1"/>
  <c r="V1145" i="2" s="1" a="1"/>
  <c r="V1145" i="2" s="1"/>
  <c r="E1145" i="2"/>
  <c r="F1145" i="2"/>
  <c r="A1146" i="2"/>
  <c r="C1146" i="2"/>
  <c r="H1146" i="2" s="1"/>
  <c r="E1146" i="2"/>
  <c r="F1146" i="2"/>
  <c r="A1147" i="2"/>
  <c r="C1147" i="2"/>
  <c r="H1147" i="2" s="1"/>
  <c r="E1147" i="2"/>
  <c r="F1147" i="2"/>
  <c r="A1148" i="2"/>
  <c r="C1148" i="2"/>
  <c r="H1148" i="2" s="1"/>
  <c r="E1148" i="2"/>
  <c r="F1148" i="2"/>
  <c r="A1149" i="2"/>
  <c r="C1149" i="2"/>
  <c r="H1149" i="2" s="1"/>
  <c r="E1149" i="2"/>
  <c r="F1149" i="2"/>
  <c r="A1150" i="2"/>
  <c r="B1150" i="2"/>
  <c r="G1150" i="2" s="1"/>
  <c r="Q1150" i="2" s="1"/>
  <c r="C1150" i="2"/>
  <c r="H1150" i="2" s="1"/>
  <c r="E1150" i="2"/>
  <c r="F1150" i="2"/>
  <c r="A1151" i="2"/>
  <c r="B1151" i="2"/>
  <c r="G1151" i="2" s="1"/>
  <c r="Q1151" i="2" s="1"/>
  <c r="C1151" i="2"/>
  <c r="H1151" i="2" s="1"/>
  <c r="E1151" i="2"/>
  <c r="F1151" i="2"/>
  <c r="A1152" i="2"/>
  <c r="B1152" i="2"/>
  <c r="G1152" i="2" s="1"/>
  <c r="Q1152" i="2" s="1"/>
  <c r="C1152" i="2"/>
  <c r="H1152" i="2" s="1"/>
  <c r="E1152" i="2"/>
  <c r="F1152" i="2"/>
  <c r="A1153" i="2"/>
  <c r="B1153" i="2"/>
  <c r="G1153" i="2" s="1"/>
  <c r="Q1153" i="2" s="1"/>
  <c r="C1153" i="2"/>
  <c r="H1153" i="2" s="1"/>
  <c r="D1153" i="2"/>
  <c r="J1153" i="2" s="1"/>
  <c r="S1153" i="2" s="1"/>
  <c r="V1153" i="2" s="1" a="1"/>
  <c r="V1153" i="2" s="1"/>
  <c r="E1153" i="2"/>
  <c r="F1153" i="2"/>
  <c r="A1154" i="2"/>
  <c r="C1154" i="2"/>
  <c r="H1154" i="2" s="1"/>
  <c r="E1154" i="2"/>
  <c r="F1154" i="2"/>
  <c r="A1155" i="2"/>
  <c r="C1155" i="2"/>
  <c r="H1155" i="2" s="1"/>
  <c r="E1155" i="2"/>
  <c r="F1155" i="2"/>
  <c r="A1156" i="2"/>
  <c r="C1156" i="2"/>
  <c r="H1156" i="2" s="1"/>
  <c r="E1156" i="2"/>
  <c r="F1156" i="2"/>
  <c r="A1157" i="2"/>
  <c r="C1157" i="2"/>
  <c r="H1157" i="2" s="1"/>
  <c r="E1157" i="2"/>
  <c r="F1157" i="2"/>
  <c r="A1158" i="2"/>
  <c r="B1158" i="2"/>
  <c r="G1158" i="2" s="1"/>
  <c r="Q1158" i="2" s="1"/>
  <c r="C1158" i="2"/>
  <c r="H1158" i="2" s="1"/>
  <c r="E1158" i="2"/>
  <c r="F1158" i="2"/>
  <c r="A1159" i="2"/>
  <c r="C1159" i="2"/>
  <c r="H1159" i="2" s="1"/>
  <c r="E1159" i="2"/>
  <c r="F1159" i="2"/>
  <c r="A1160" i="2"/>
  <c r="B1160" i="2"/>
  <c r="G1160" i="2" s="1"/>
  <c r="Q1160" i="2" s="1"/>
  <c r="C1160" i="2"/>
  <c r="H1160" i="2" s="1"/>
  <c r="D1160" i="2"/>
  <c r="J1160" i="2" s="1"/>
  <c r="S1160" i="2" s="1"/>
  <c r="V1160" i="2" s="1" a="1"/>
  <c r="V1160" i="2" s="1"/>
  <c r="E1160" i="2"/>
  <c r="F1160" i="2"/>
  <c r="A1161" i="2"/>
  <c r="B1161" i="2"/>
  <c r="G1161" i="2" s="1"/>
  <c r="Q1161" i="2" s="1"/>
  <c r="C1161" i="2"/>
  <c r="H1161" i="2" s="1"/>
  <c r="D1161" i="2"/>
  <c r="J1161" i="2" s="1"/>
  <c r="S1161" i="2" s="1"/>
  <c r="V1161" i="2" s="1" a="1"/>
  <c r="V1161" i="2" s="1"/>
  <c r="E1161" i="2"/>
  <c r="F1161" i="2"/>
  <c r="A1162" i="2"/>
  <c r="C1162" i="2"/>
  <c r="H1162" i="2" s="1"/>
  <c r="E1162" i="2"/>
  <c r="F1162" i="2"/>
  <c r="A1163" i="2"/>
  <c r="C1163" i="2"/>
  <c r="H1163" i="2" s="1"/>
  <c r="E1163" i="2"/>
  <c r="F1163" i="2"/>
  <c r="A1164" i="2"/>
  <c r="C1164" i="2"/>
  <c r="H1164" i="2" s="1"/>
  <c r="E1164" i="2"/>
  <c r="F1164" i="2"/>
  <c r="A1165" i="2"/>
  <c r="C1165" i="2"/>
  <c r="H1165" i="2" s="1"/>
  <c r="E1165" i="2"/>
  <c r="F1165" i="2"/>
  <c r="A1166" i="2"/>
  <c r="B1166" i="2"/>
  <c r="G1166" i="2" s="1"/>
  <c r="Q1166" i="2" s="1"/>
  <c r="C1166" i="2"/>
  <c r="H1166" i="2" s="1"/>
  <c r="E1166" i="2"/>
  <c r="F1166" i="2"/>
  <c r="A1167" i="2"/>
  <c r="B1167" i="2"/>
  <c r="G1167" i="2" s="1"/>
  <c r="Q1167" i="2" s="1"/>
  <c r="C1167" i="2"/>
  <c r="H1167" i="2" s="1"/>
  <c r="E1167" i="2"/>
  <c r="F1167" i="2"/>
  <c r="A1168" i="2"/>
  <c r="B1168" i="2"/>
  <c r="G1168" i="2" s="1"/>
  <c r="Q1168" i="2" s="1"/>
  <c r="C1168" i="2"/>
  <c r="H1168" i="2" s="1"/>
  <c r="D1168" i="2"/>
  <c r="J1168" i="2" s="1"/>
  <c r="S1168" i="2" s="1"/>
  <c r="V1168" i="2" s="1" a="1"/>
  <c r="V1168" i="2" s="1"/>
  <c r="E1168" i="2"/>
  <c r="F1168" i="2"/>
  <c r="A1169" i="2"/>
  <c r="B1169" i="2"/>
  <c r="G1169" i="2" s="1"/>
  <c r="Q1169" i="2" s="1"/>
  <c r="C1169" i="2"/>
  <c r="H1169" i="2" s="1"/>
  <c r="D1169" i="2"/>
  <c r="J1169" i="2" s="1"/>
  <c r="S1169" i="2" s="1"/>
  <c r="V1169" i="2" s="1" a="1"/>
  <c r="V1169" i="2" s="1"/>
  <c r="E1169" i="2"/>
  <c r="F1169" i="2"/>
  <c r="A1170" i="2"/>
  <c r="C1170" i="2"/>
  <c r="H1170" i="2" s="1"/>
  <c r="E1170" i="2"/>
  <c r="F1170" i="2"/>
  <c r="A1171" i="2"/>
  <c r="C1171" i="2"/>
  <c r="H1171" i="2" s="1"/>
  <c r="E1171" i="2"/>
  <c r="F1171" i="2"/>
  <c r="A1172" i="2"/>
  <c r="C1172" i="2"/>
  <c r="H1172" i="2" s="1"/>
  <c r="E1172" i="2"/>
  <c r="F1172" i="2"/>
  <c r="A1173" i="2"/>
  <c r="C1173" i="2"/>
  <c r="H1173" i="2" s="1"/>
  <c r="E1173" i="2"/>
  <c r="F1173" i="2"/>
  <c r="A1174" i="2"/>
  <c r="B1174" i="2"/>
  <c r="G1174" i="2" s="1"/>
  <c r="Q1174" i="2" s="1"/>
  <c r="C1174" i="2"/>
  <c r="H1174" i="2" s="1"/>
  <c r="E1174" i="2"/>
  <c r="F1174" i="2"/>
  <c r="A1175" i="2"/>
  <c r="B1175" i="2"/>
  <c r="G1175" i="2" s="1"/>
  <c r="Q1175" i="2" s="1"/>
  <c r="C1175" i="2"/>
  <c r="H1175" i="2" s="1"/>
  <c r="E1175" i="2"/>
  <c r="F1175" i="2"/>
  <c r="A1176" i="2"/>
  <c r="B1176" i="2"/>
  <c r="G1176" i="2" s="1"/>
  <c r="Q1176" i="2" s="1"/>
  <c r="C1176" i="2"/>
  <c r="H1176" i="2" s="1"/>
  <c r="D1176" i="2"/>
  <c r="J1176" i="2" s="1"/>
  <c r="S1176" i="2" s="1"/>
  <c r="V1176" i="2" s="1" a="1"/>
  <c r="V1176" i="2" s="1"/>
  <c r="E1176" i="2"/>
  <c r="F1176" i="2"/>
  <c r="A1177" i="2"/>
  <c r="B1177" i="2"/>
  <c r="G1177" i="2" s="1"/>
  <c r="Q1177" i="2" s="1"/>
  <c r="C1177" i="2"/>
  <c r="H1177" i="2" s="1"/>
  <c r="D1177" i="2"/>
  <c r="J1177" i="2" s="1"/>
  <c r="S1177" i="2" s="1"/>
  <c r="V1177" i="2" s="1" a="1"/>
  <c r="V1177" i="2" s="1"/>
  <c r="E1177" i="2"/>
  <c r="F1177" i="2"/>
  <c r="A1178" i="2"/>
  <c r="C1178" i="2"/>
  <c r="H1178" i="2" s="1"/>
  <c r="E1178" i="2"/>
  <c r="F1178" i="2"/>
  <c r="A1179" i="2"/>
  <c r="C1179" i="2"/>
  <c r="H1179" i="2" s="1"/>
  <c r="E1179" i="2"/>
  <c r="F1179" i="2"/>
  <c r="A1180" i="2"/>
  <c r="C1180" i="2"/>
  <c r="H1180" i="2" s="1"/>
  <c r="E1180" i="2"/>
  <c r="F1180" i="2"/>
  <c r="A1181" i="2"/>
  <c r="C1181" i="2"/>
  <c r="H1181" i="2" s="1"/>
  <c r="E1181" i="2"/>
  <c r="F1181" i="2"/>
  <c r="A1182" i="2"/>
  <c r="C1182" i="2"/>
  <c r="H1182" i="2" s="1"/>
  <c r="E1182" i="2"/>
  <c r="F1182" i="2"/>
  <c r="A1183" i="2"/>
  <c r="B1183" i="2"/>
  <c r="G1183" i="2" s="1"/>
  <c r="Q1183" i="2" s="1"/>
  <c r="C1183" i="2"/>
  <c r="H1183" i="2" s="1"/>
  <c r="E1183" i="2"/>
  <c r="F1183" i="2"/>
  <c r="A1184" i="2"/>
  <c r="B1184" i="2"/>
  <c r="G1184" i="2" s="1"/>
  <c r="Q1184" i="2" s="1"/>
  <c r="C1184" i="2"/>
  <c r="H1184" i="2" s="1"/>
  <c r="E1184" i="2"/>
  <c r="F1184" i="2"/>
  <c r="A1185" i="2"/>
  <c r="B1185" i="2"/>
  <c r="G1185" i="2" s="1"/>
  <c r="Q1185" i="2" s="1"/>
  <c r="C1185" i="2"/>
  <c r="H1185" i="2" s="1"/>
  <c r="D1185" i="2"/>
  <c r="J1185" i="2" s="1"/>
  <c r="S1185" i="2" s="1"/>
  <c r="V1185" i="2" s="1" a="1"/>
  <c r="V1185" i="2" s="1"/>
  <c r="E1185" i="2"/>
  <c r="F1185" i="2"/>
  <c r="A1186" i="2"/>
  <c r="C1186" i="2"/>
  <c r="H1186" i="2" s="1"/>
  <c r="E1186" i="2"/>
  <c r="F1186" i="2"/>
  <c r="A1187" i="2"/>
  <c r="C1187" i="2"/>
  <c r="H1187" i="2" s="1"/>
  <c r="E1187" i="2"/>
  <c r="F1187" i="2"/>
  <c r="A1188" i="2"/>
  <c r="C1188" i="2"/>
  <c r="H1188" i="2" s="1"/>
  <c r="E1188" i="2"/>
  <c r="F1188" i="2"/>
  <c r="A1189" i="2"/>
  <c r="C1189" i="2"/>
  <c r="H1189" i="2" s="1"/>
  <c r="E1189" i="2"/>
  <c r="F1189" i="2"/>
  <c r="A1190" i="2"/>
  <c r="C1190" i="2"/>
  <c r="H1190" i="2" s="1"/>
  <c r="E1190" i="2"/>
  <c r="F1190" i="2"/>
  <c r="A1191" i="2"/>
  <c r="B1191" i="2"/>
  <c r="G1191" i="2" s="1"/>
  <c r="Q1191" i="2" s="1"/>
  <c r="C1191" i="2"/>
  <c r="H1191" i="2" s="1"/>
  <c r="E1191" i="2"/>
  <c r="F1191" i="2"/>
  <c r="A1192" i="2"/>
  <c r="B1192" i="2"/>
  <c r="G1192" i="2" s="1"/>
  <c r="Q1192" i="2" s="1"/>
  <c r="C1192" i="2"/>
  <c r="H1192" i="2" s="1"/>
  <c r="E1192" i="2"/>
  <c r="F1192" i="2"/>
  <c r="A1193" i="2"/>
  <c r="B1193" i="2"/>
  <c r="G1193" i="2" s="1"/>
  <c r="Q1193" i="2" s="1"/>
  <c r="C1193" i="2"/>
  <c r="H1193" i="2" s="1"/>
  <c r="D1193" i="2"/>
  <c r="J1193" i="2" s="1"/>
  <c r="S1193" i="2" s="1"/>
  <c r="V1193" i="2" s="1" a="1"/>
  <c r="V1193" i="2" s="1"/>
  <c r="E1193" i="2"/>
  <c r="F1193" i="2"/>
  <c r="A1194" i="2"/>
  <c r="C1194" i="2"/>
  <c r="H1194" i="2" s="1"/>
  <c r="E1194" i="2"/>
  <c r="F1194" i="2"/>
  <c r="A1195" i="2"/>
  <c r="C1195" i="2"/>
  <c r="H1195" i="2" s="1"/>
  <c r="E1195" i="2"/>
  <c r="F1195" i="2"/>
  <c r="A1196" i="2"/>
  <c r="C1196" i="2"/>
  <c r="H1196" i="2" s="1"/>
  <c r="E1196" i="2"/>
  <c r="F1196" i="2"/>
  <c r="A1197" i="2"/>
  <c r="C1197" i="2"/>
  <c r="H1197" i="2" s="1"/>
  <c r="E1197" i="2"/>
  <c r="F1197" i="2"/>
  <c r="A1198" i="2"/>
  <c r="B1198" i="2"/>
  <c r="G1198" i="2" s="1"/>
  <c r="Q1198" i="2" s="1"/>
  <c r="C1198" i="2"/>
  <c r="H1198" i="2" s="1"/>
  <c r="E1198" i="2"/>
  <c r="F1198" i="2"/>
  <c r="A1199" i="2"/>
  <c r="C1199" i="2"/>
  <c r="H1199" i="2" s="1"/>
  <c r="E1199" i="2"/>
  <c r="F1199" i="2"/>
  <c r="A1200" i="2"/>
  <c r="B1200" i="2"/>
  <c r="G1200" i="2" s="1"/>
  <c r="Q1200" i="2" s="1"/>
  <c r="C1200" i="2"/>
  <c r="H1200" i="2" s="1"/>
  <c r="D1200" i="2"/>
  <c r="J1200" i="2" s="1"/>
  <c r="S1200" i="2" s="1"/>
  <c r="V1200" i="2" s="1" a="1"/>
  <c r="V1200" i="2" s="1"/>
  <c r="E1200" i="2"/>
  <c r="F1200" i="2"/>
  <c r="A1201" i="2"/>
  <c r="B1201" i="2"/>
  <c r="G1201" i="2" s="1"/>
  <c r="Q1201" i="2" s="1"/>
  <c r="C1201" i="2"/>
  <c r="H1201" i="2" s="1"/>
  <c r="D1201" i="2"/>
  <c r="J1201" i="2" s="1"/>
  <c r="S1201" i="2" s="1"/>
  <c r="V1201" i="2" s="1" a="1"/>
  <c r="V1201" i="2" s="1"/>
  <c r="E1201" i="2"/>
  <c r="F1201" i="2"/>
  <c r="A1202" i="2"/>
  <c r="C1202" i="2"/>
  <c r="H1202" i="2" s="1"/>
  <c r="E1202" i="2"/>
  <c r="F1202" i="2"/>
  <c r="A1203" i="2"/>
  <c r="C1203" i="2"/>
  <c r="H1203" i="2" s="1"/>
  <c r="E1203" i="2"/>
  <c r="F1203" i="2"/>
  <c r="A1204" i="2"/>
  <c r="C1204" i="2"/>
  <c r="H1204" i="2" s="1"/>
  <c r="E1204" i="2"/>
  <c r="F1204" i="2"/>
  <c r="A1205" i="2"/>
  <c r="C1205" i="2"/>
  <c r="H1205" i="2" s="1"/>
  <c r="E1205" i="2"/>
  <c r="F1205" i="2"/>
  <c r="A1206" i="2"/>
  <c r="B1206" i="2"/>
  <c r="G1206" i="2" s="1"/>
  <c r="Q1206" i="2" s="1"/>
  <c r="C1206" i="2"/>
  <c r="H1206" i="2" s="1"/>
  <c r="E1206" i="2"/>
  <c r="F1206" i="2"/>
  <c r="A1207" i="2"/>
  <c r="B1207" i="2"/>
  <c r="C1207" i="2"/>
  <c r="H1207" i="2" s="1"/>
  <c r="E1207" i="2"/>
  <c r="F1207" i="2"/>
  <c r="A1208" i="2"/>
  <c r="B1208" i="2"/>
  <c r="G1208" i="2" s="1"/>
  <c r="Q1208" i="2" s="1"/>
  <c r="C1208" i="2"/>
  <c r="D1208" i="2"/>
  <c r="J1208" i="2" s="1"/>
  <c r="S1208" i="2" s="1"/>
  <c r="V1208" i="2" s="1" a="1"/>
  <c r="V1208" i="2" s="1"/>
  <c r="E1208" i="2"/>
  <c r="F1208" i="2"/>
  <c r="A1209" i="2"/>
  <c r="B1209" i="2"/>
  <c r="G1209" i="2" s="1"/>
  <c r="Q1209" i="2" s="1"/>
  <c r="C1209" i="2"/>
  <c r="H1209" i="2" s="1"/>
  <c r="D1209" i="2"/>
  <c r="J1209" i="2" s="1"/>
  <c r="S1209" i="2" s="1"/>
  <c r="V1209" i="2" s="1" a="1"/>
  <c r="V1209" i="2" s="1"/>
  <c r="E1209" i="2"/>
  <c r="F1209" i="2"/>
  <c r="A1210" i="2"/>
  <c r="C1210" i="2"/>
  <c r="H1210" i="2" s="1"/>
  <c r="E1210" i="2"/>
  <c r="F1210" i="2"/>
  <c r="A1211" i="2"/>
  <c r="C1211" i="2"/>
  <c r="H1211" i="2" s="1"/>
  <c r="E1211" i="2"/>
  <c r="F1211" i="2"/>
  <c r="A1212" i="2"/>
  <c r="C1212" i="2"/>
  <c r="H1212" i="2" s="1"/>
  <c r="E1212" i="2"/>
  <c r="F1212" i="2"/>
  <c r="A1213" i="2"/>
  <c r="C1213" i="2"/>
  <c r="H1213" i="2" s="1"/>
  <c r="E1213" i="2"/>
  <c r="F1213" i="2"/>
  <c r="A1214" i="2"/>
  <c r="B1214" i="2"/>
  <c r="G1214" i="2" s="1"/>
  <c r="Q1214" i="2" s="1"/>
  <c r="C1214" i="2"/>
  <c r="H1214" i="2" s="1"/>
  <c r="E1214" i="2"/>
  <c r="F1214" i="2"/>
  <c r="A1215" i="2"/>
  <c r="B1215" i="2"/>
  <c r="G1215" i="2" s="1"/>
  <c r="Q1215" i="2" s="1"/>
  <c r="C1215" i="2"/>
  <c r="H1215" i="2" s="1"/>
  <c r="E1215" i="2"/>
  <c r="F1215" i="2"/>
  <c r="A1216" i="2"/>
  <c r="B1216" i="2"/>
  <c r="G1216" i="2" s="1"/>
  <c r="Q1216" i="2" s="1"/>
  <c r="C1216" i="2"/>
  <c r="H1216" i="2" s="1"/>
  <c r="D1216" i="2"/>
  <c r="J1216" i="2" s="1"/>
  <c r="S1216" i="2" s="1"/>
  <c r="V1216" i="2" s="1" a="1"/>
  <c r="V1216" i="2" s="1"/>
  <c r="E1216" i="2"/>
  <c r="F1216" i="2"/>
  <c r="A1217" i="2"/>
  <c r="B1217" i="2"/>
  <c r="G1217" i="2" s="1"/>
  <c r="Q1217" i="2" s="1"/>
  <c r="C1217" i="2"/>
  <c r="H1217" i="2" s="1"/>
  <c r="D1217" i="2"/>
  <c r="J1217" i="2" s="1"/>
  <c r="S1217" i="2" s="1"/>
  <c r="V1217" i="2" s="1" a="1"/>
  <c r="V1217" i="2" s="1"/>
  <c r="E1217" i="2"/>
  <c r="F1217" i="2"/>
  <c r="A1218" i="2"/>
  <c r="C1218" i="2"/>
  <c r="H1218" i="2" s="1"/>
  <c r="E1218" i="2"/>
  <c r="F1218" i="2"/>
  <c r="A1219" i="2"/>
  <c r="C1219" i="2"/>
  <c r="H1219" i="2" s="1"/>
  <c r="E1219" i="2"/>
  <c r="F1219" i="2"/>
  <c r="A1220" i="2"/>
  <c r="C1220" i="2"/>
  <c r="H1220" i="2" s="1"/>
  <c r="E1220" i="2"/>
  <c r="F1220" i="2"/>
  <c r="A1221" i="2"/>
  <c r="C1221" i="2"/>
  <c r="H1221" i="2" s="1"/>
  <c r="E1221" i="2"/>
  <c r="F1221" i="2"/>
  <c r="A1222" i="2"/>
  <c r="B1222" i="2"/>
  <c r="G1222" i="2" s="1"/>
  <c r="Q1222" i="2" s="1"/>
  <c r="C1222" i="2"/>
  <c r="H1222" i="2" s="1"/>
  <c r="E1222" i="2"/>
  <c r="F1222" i="2"/>
  <c r="A1223" i="2"/>
  <c r="B1223" i="2"/>
  <c r="G1223" i="2" s="1"/>
  <c r="Q1223" i="2" s="1"/>
  <c r="C1223" i="2"/>
  <c r="H1223" i="2" s="1"/>
  <c r="E1223" i="2"/>
  <c r="F1223" i="2"/>
  <c r="A1224" i="2"/>
  <c r="B1224" i="2"/>
  <c r="G1224" i="2" s="1"/>
  <c r="Q1224" i="2" s="1"/>
  <c r="C1224" i="2"/>
  <c r="H1224" i="2" s="1"/>
  <c r="E1224" i="2"/>
  <c r="F1224" i="2"/>
  <c r="A1225" i="2"/>
  <c r="B1225" i="2"/>
  <c r="G1225" i="2" s="1"/>
  <c r="Q1225" i="2" s="1"/>
  <c r="C1225" i="2"/>
  <c r="H1225" i="2" s="1"/>
  <c r="D1225" i="2"/>
  <c r="J1225" i="2" s="1"/>
  <c r="S1225" i="2" s="1"/>
  <c r="V1225" i="2" s="1" a="1"/>
  <c r="V1225" i="2" s="1"/>
  <c r="E1225" i="2"/>
  <c r="F1225" i="2"/>
  <c r="A1226" i="2"/>
  <c r="C1226" i="2"/>
  <c r="H1226" i="2" s="1"/>
  <c r="E1226" i="2"/>
  <c r="F1226" i="2"/>
  <c r="A1227" i="2"/>
  <c r="C1227" i="2"/>
  <c r="H1227" i="2" s="1"/>
  <c r="E1227" i="2"/>
  <c r="F1227" i="2"/>
  <c r="A1228" i="2"/>
  <c r="C1228" i="2"/>
  <c r="H1228" i="2" s="1"/>
  <c r="E1228" i="2"/>
  <c r="F1228" i="2"/>
  <c r="A1229" i="2"/>
  <c r="C1229" i="2"/>
  <c r="H1229" i="2" s="1"/>
  <c r="E1229" i="2"/>
  <c r="F1229" i="2"/>
  <c r="A1230" i="2"/>
  <c r="B1230" i="2"/>
  <c r="G1230" i="2" s="1"/>
  <c r="Q1230" i="2" s="1"/>
  <c r="C1230" i="2"/>
  <c r="H1230" i="2" s="1"/>
  <c r="E1230" i="2"/>
  <c r="F1230" i="2"/>
  <c r="A1231" i="2"/>
  <c r="B1231" i="2"/>
  <c r="G1231" i="2" s="1"/>
  <c r="Q1231" i="2" s="1"/>
  <c r="C1231" i="2"/>
  <c r="H1231" i="2" s="1"/>
  <c r="E1231" i="2"/>
  <c r="F1231" i="2"/>
  <c r="A1232" i="2"/>
  <c r="B1232" i="2"/>
  <c r="G1232" i="2" s="1"/>
  <c r="Q1232" i="2" s="1"/>
  <c r="C1232" i="2"/>
  <c r="H1232" i="2" s="1"/>
  <c r="D1232" i="2"/>
  <c r="J1232" i="2" s="1"/>
  <c r="S1232" i="2" s="1"/>
  <c r="V1232" i="2" s="1" a="1"/>
  <c r="V1232" i="2" s="1"/>
  <c r="E1232" i="2"/>
  <c r="F1232" i="2"/>
  <c r="A1233" i="2"/>
  <c r="B1233" i="2"/>
  <c r="G1233" i="2" s="1"/>
  <c r="Q1233" i="2" s="1"/>
  <c r="C1233" i="2"/>
  <c r="H1233" i="2" s="1"/>
  <c r="D1233" i="2"/>
  <c r="J1233" i="2" s="1"/>
  <c r="S1233" i="2" s="1"/>
  <c r="V1233" i="2" s="1" a="1"/>
  <c r="V1233" i="2" s="1"/>
  <c r="E1233" i="2"/>
  <c r="F1233" i="2"/>
  <c r="A1234" i="2"/>
  <c r="C1234" i="2"/>
  <c r="H1234" i="2" s="1"/>
  <c r="E1234" i="2"/>
  <c r="F1234" i="2"/>
  <c r="A1235" i="2"/>
  <c r="C1235" i="2"/>
  <c r="H1235" i="2" s="1"/>
  <c r="E1235" i="2"/>
  <c r="F1235" i="2"/>
  <c r="A1236" i="2"/>
  <c r="C1236" i="2"/>
  <c r="H1236" i="2" s="1"/>
  <c r="E1236" i="2"/>
  <c r="F1236" i="2"/>
  <c r="A1237" i="2"/>
  <c r="C1237" i="2"/>
  <c r="H1237" i="2" s="1"/>
  <c r="E1237" i="2"/>
  <c r="F1237" i="2"/>
  <c r="A1238" i="2"/>
  <c r="B1238" i="2"/>
  <c r="G1238" i="2" s="1"/>
  <c r="Q1238" i="2" s="1"/>
  <c r="C1238" i="2"/>
  <c r="H1238" i="2" s="1"/>
  <c r="E1238" i="2"/>
  <c r="F1238" i="2"/>
  <c r="A1239" i="2"/>
  <c r="B1239" i="2"/>
  <c r="G1239" i="2" s="1"/>
  <c r="Q1239" i="2" s="1"/>
  <c r="C1239" i="2"/>
  <c r="H1239" i="2" s="1"/>
  <c r="E1239" i="2"/>
  <c r="F1239" i="2"/>
  <c r="A1240" i="2"/>
  <c r="B1240" i="2"/>
  <c r="G1240" i="2" s="1"/>
  <c r="C1240" i="2"/>
  <c r="H1240" i="2" s="1"/>
  <c r="D1240" i="2"/>
  <c r="J1240" i="2" s="1"/>
  <c r="S1240" i="2" s="1"/>
  <c r="V1240" i="2" s="1" a="1"/>
  <c r="V1240" i="2" s="1"/>
  <c r="E1240" i="2"/>
  <c r="F1240" i="2"/>
  <c r="A1241" i="2"/>
  <c r="B1241" i="2"/>
  <c r="G1241" i="2" s="1"/>
  <c r="Q1241" i="2" s="1"/>
  <c r="C1241" i="2"/>
  <c r="H1241" i="2" s="1"/>
  <c r="D1241" i="2"/>
  <c r="J1241" i="2" s="1"/>
  <c r="S1241" i="2" s="1"/>
  <c r="V1241" i="2" s="1" a="1"/>
  <c r="V1241" i="2" s="1"/>
  <c r="E1241" i="2"/>
  <c r="F1241" i="2"/>
  <c r="A1242" i="2"/>
  <c r="C1242" i="2"/>
  <c r="H1242" i="2" s="1"/>
  <c r="E1242" i="2"/>
  <c r="F1242" i="2"/>
  <c r="A1243" i="2"/>
  <c r="C1243" i="2"/>
  <c r="H1243" i="2" s="1"/>
  <c r="E1243" i="2"/>
  <c r="F1243" i="2"/>
  <c r="A1244" i="2"/>
  <c r="C1244" i="2"/>
  <c r="H1244" i="2" s="1"/>
  <c r="E1244" i="2"/>
  <c r="F1244" i="2"/>
  <c r="A1245" i="2"/>
  <c r="C1245" i="2"/>
  <c r="H1245" i="2" s="1"/>
  <c r="E1245" i="2"/>
  <c r="F1245" i="2"/>
  <c r="A1246" i="2"/>
  <c r="C1246" i="2"/>
  <c r="H1246" i="2" s="1"/>
  <c r="E1246" i="2"/>
  <c r="F1246" i="2"/>
  <c r="A1247" i="2"/>
  <c r="B1247" i="2"/>
  <c r="G1247" i="2" s="1"/>
  <c r="Q1247" i="2" s="1"/>
  <c r="C1247" i="2"/>
  <c r="H1247" i="2" s="1"/>
  <c r="E1247" i="2"/>
  <c r="F1247" i="2"/>
  <c r="A1248" i="2"/>
  <c r="B1248" i="2"/>
  <c r="G1248" i="2" s="1"/>
  <c r="Q1248" i="2" s="1"/>
  <c r="C1248" i="2"/>
  <c r="H1248" i="2" s="1"/>
  <c r="D1248" i="2"/>
  <c r="J1248" i="2" s="1"/>
  <c r="S1248" i="2" s="1"/>
  <c r="V1248" i="2" s="1" a="1"/>
  <c r="V1248" i="2" s="1"/>
  <c r="E1248" i="2"/>
  <c r="F1248" i="2"/>
  <c r="A1249" i="2"/>
  <c r="B1249" i="2"/>
  <c r="G1249" i="2" s="1"/>
  <c r="Q1249" i="2" s="1"/>
  <c r="C1249" i="2"/>
  <c r="H1249" i="2" s="1"/>
  <c r="D1249" i="2"/>
  <c r="J1249" i="2" s="1"/>
  <c r="S1249" i="2" s="1"/>
  <c r="V1249" i="2" s="1" a="1"/>
  <c r="V1249" i="2" s="1"/>
  <c r="E1249" i="2"/>
  <c r="F1249" i="2"/>
  <c r="A1250" i="2"/>
  <c r="C1250" i="2"/>
  <c r="H1250" i="2" s="1"/>
  <c r="E1250" i="2"/>
  <c r="F1250" i="2"/>
  <c r="A1251" i="2"/>
  <c r="C1251" i="2"/>
  <c r="H1251" i="2" s="1"/>
  <c r="E1251" i="2"/>
  <c r="F1251" i="2"/>
  <c r="A1252" i="2"/>
  <c r="C1252" i="2"/>
  <c r="H1252" i="2" s="1"/>
  <c r="E1252" i="2"/>
  <c r="F1252" i="2"/>
  <c r="A1253" i="2"/>
  <c r="C1253" i="2"/>
  <c r="H1253" i="2" s="1"/>
  <c r="E1253" i="2"/>
  <c r="F1253" i="2"/>
  <c r="A1254" i="2"/>
  <c r="C1254" i="2"/>
  <c r="H1254" i="2" s="1"/>
  <c r="E1254" i="2"/>
  <c r="F1254" i="2"/>
  <c r="A1255" i="2"/>
  <c r="B1255" i="2"/>
  <c r="G1255" i="2" s="1"/>
  <c r="Q1255" i="2" s="1"/>
  <c r="C1255" i="2"/>
  <c r="H1255" i="2" s="1"/>
  <c r="E1255" i="2"/>
  <c r="F1255" i="2"/>
  <c r="A1256" i="2"/>
  <c r="B1256" i="2"/>
  <c r="G1256" i="2" s="1"/>
  <c r="Q1256" i="2" s="1"/>
  <c r="C1256" i="2"/>
  <c r="H1256" i="2" s="1"/>
  <c r="E1256" i="2"/>
  <c r="F1256" i="2"/>
  <c r="A1257" i="2"/>
  <c r="B1257" i="2"/>
  <c r="G1257" i="2" s="1"/>
  <c r="Q1257" i="2" s="1"/>
  <c r="C1257" i="2"/>
  <c r="H1257" i="2" s="1"/>
  <c r="D1257" i="2"/>
  <c r="J1257" i="2" s="1"/>
  <c r="S1257" i="2" s="1"/>
  <c r="V1257" i="2" s="1" a="1"/>
  <c r="V1257" i="2" s="1"/>
  <c r="E1257" i="2"/>
  <c r="F1257" i="2"/>
  <c r="A1258" i="2"/>
  <c r="C1258" i="2"/>
  <c r="H1258" i="2" s="1"/>
  <c r="E1258" i="2"/>
  <c r="F1258" i="2"/>
  <c r="A1259" i="2"/>
  <c r="C1259" i="2"/>
  <c r="H1259" i="2" s="1"/>
  <c r="E1259" i="2"/>
  <c r="F1259" i="2"/>
  <c r="A1260" i="2"/>
  <c r="C1260" i="2"/>
  <c r="H1260" i="2" s="1"/>
  <c r="E1260" i="2"/>
  <c r="F1260" i="2"/>
  <c r="A1261" i="2"/>
  <c r="B1261" i="2"/>
  <c r="G1261" i="2" s="1"/>
  <c r="Q1261" i="2" s="1"/>
  <c r="C1261" i="2"/>
  <c r="H1261" i="2" s="1"/>
  <c r="E1261" i="2"/>
  <c r="F1261" i="2"/>
  <c r="A1262" i="2"/>
  <c r="B1262" i="2"/>
  <c r="G1262" i="2" s="1"/>
  <c r="Q1262" i="2" s="1"/>
  <c r="C1262" i="2"/>
  <c r="H1262" i="2" s="1"/>
  <c r="E1262" i="2"/>
  <c r="F1262" i="2"/>
  <c r="A1263" i="2"/>
  <c r="B1263" i="2"/>
  <c r="G1263" i="2" s="1"/>
  <c r="Q1263" i="2" s="1"/>
  <c r="C1263" i="2"/>
  <c r="H1263" i="2" s="1"/>
  <c r="E1263" i="2"/>
  <c r="F1263" i="2"/>
  <c r="A1264" i="2"/>
  <c r="B1264" i="2"/>
  <c r="G1264" i="2" s="1"/>
  <c r="Q1264" i="2" s="1"/>
  <c r="C1264" i="2"/>
  <c r="H1264" i="2" s="1"/>
  <c r="D1264" i="2"/>
  <c r="J1264" i="2" s="1"/>
  <c r="S1264" i="2" s="1"/>
  <c r="V1264" i="2" s="1" a="1"/>
  <c r="V1264" i="2" s="1"/>
  <c r="E1264" i="2"/>
  <c r="F1264" i="2"/>
  <c r="A1265" i="2"/>
  <c r="B1265" i="2"/>
  <c r="G1265" i="2" s="1"/>
  <c r="Q1265" i="2" s="1"/>
  <c r="C1265" i="2"/>
  <c r="H1265" i="2" s="1"/>
  <c r="D1265" i="2"/>
  <c r="J1265" i="2" s="1"/>
  <c r="S1265" i="2" s="1"/>
  <c r="V1265" i="2" s="1" a="1"/>
  <c r="V1265" i="2" s="1"/>
  <c r="E1265" i="2"/>
  <c r="F1265" i="2"/>
  <c r="A1266" i="2"/>
  <c r="C1266" i="2"/>
  <c r="H1266" i="2" s="1"/>
  <c r="E1266" i="2"/>
  <c r="F1266" i="2"/>
  <c r="A1267" i="2"/>
  <c r="C1267" i="2"/>
  <c r="H1267" i="2" s="1"/>
  <c r="E1267" i="2"/>
  <c r="F1267" i="2"/>
  <c r="A1268" i="2"/>
  <c r="C1268" i="2"/>
  <c r="H1268" i="2" s="1"/>
  <c r="E1268" i="2"/>
  <c r="F1268" i="2"/>
  <c r="A1269" i="2"/>
  <c r="C1269" i="2"/>
  <c r="H1269" i="2" s="1"/>
  <c r="E1269" i="2"/>
  <c r="F1269" i="2"/>
  <c r="A1270" i="2"/>
  <c r="B1270" i="2"/>
  <c r="G1270" i="2" s="1"/>
  <c r="Q1270" i="2" s="1"/>
  <c r="C1270" i="2"/>
  <c r="H1270" i="2" s="1"/>
  <c r="E1270" i="2"/>
  <c r="F1270" i="2"/>
  <c r="A1271" i="2"/>
  <c r="C1271" i="2"/>
  <c r="H1271" i="2" s="1"/>
  <c r="E1271" i="2"/>
  <c r="F1271" i="2"/>
  <c r="A1272" i="2"/>
  <c r="B1272" i="2"/>
  <c r="C1272" i="2"/>
  <c r="H1272" i="2" s="1"/>
  <c r="D1272" i="2"/>
  <c r="J1272" i="2" s="1"/>
  <c r="S1272" i="2" s="1"/>
  <c r="V1272" i="2" s="1" a="1"/>
  <c r="V1272" i="2" s="1"/>
  <c r="E1272" i="2"/>
  <c r="F1272" i="2"/>
  <c r="A1273" i="2"/>
  <c r="B1273" i="2"/>
  <c r="G1273" i="2" s="1"/>
  <c r="Q1273" i="2" s="1"/>
  <c r="C1273" i="2"/>
  <c r="H1273" i="2" s="1"/>
  <c r="D1273" i="2"/>
  <c r="J1273" i="2" s="1"/>
  <c r="S1273" i="2" s="1"/>
  <c r="V1273" i="2" s="1" a="1"/>
  <c r="V1273" i="2" s="1"/>
  <c r="E1273" i="2"/>
  <c r="F1273" i="2"/>
  <c r="A1274" i="2"/>
  <c r="C1274" i="2"/>
  <c r="H1274" i="2" s="1"/>
  <c r="E1274" i="2"/>
  <c r="F1274" i="2"/>
  <c r="A1275" i="2"/>
  <c r="C1275" i="2"/>
  <c r="H1275" i="2" s="1"/>
  <c r="E1275" i="2"/>
  <c r="F1275" i="2"/>
  <c r="A1276" i="2"/>
  <c r="C1276" i="2"/>
  <c r="H1276" i="2" s="1"/>
  <c r="E1276" i="2"/>
  <c r="F1276" i="2"/>
  <c r="A1277" i="2"/>
  <c r="C1277" i="2"/>
  <c r="H1277" i="2" s="1"/>
  <c r="E1277" i="2"/>
  <c r="F1277" i="2"/>
  <c r="A1278" i="2"/>
  <c r="B1278" i="2"/>
  <c r="G1278" i="2" s="1"/>
  <c r="Q1278" i="2" s="1"/>
  <c r="C1278" i="2"/>
  <c r="H1278" i="2" s="1"/>
  <c r="E1278" i="2"/>
  <c r="F1278" i="2"/>
  <c r="A1279" i="2"/>
  <c r="B1279" i="2"/>
  <c r="G1279" i="2" s="1"/>
  <c r="Q1279" i="2" s="1"/>
  <c r="C1279" i="2"/>
  <c r="H1279" i="2" s="1"/>
  <c r="E1279" i="2"/>
  <c r="F1279" i="2"/>
  <c r="A1280" i="2"/>
  <c r="B1280" i="2"/>
  <c r="G1280" i="2" s="1"/>
  <c r="Q1280" i="2" s="1"/>
  <c r="C1280" i="2"/>
  <c r="H1280" i="2" s="1"/>
  <c r="D1280" i="2"/>
  <c r="J1280" i="2" s="1"/>
  <c r="S1280" i="2" s="1"/>
  <c r="V1280" i="2" s="1" a="1"/>
  <c r="V1280" i="2" s="1"/>
  <c r="E1280" i="2"/>
  <c r="F1280" i="2"/>
  <c r="A1281" i="2"/>
  <c r="B1281" i="2"/>
  <c r="G1281" i="2" s="1"/>
  <c r="Q1281" i="2" s="1"/>
  <c r="C1281" i="2"/>
  <c r="H1281" i="2" s="1"/>
  <c r="D1281" i="2"/>
  <c r="J1281" i="2" s="1"/>
  <c r="S1281" i="2" s="1"/>
  <c r="V1281" i="2" s="1" a="1"/>
  <c r="V1281" i="2" s="1"/>
  <c r="E1281" i="2"/>
  <c r="F1281" i="2"/>
  <c r="A1282" i="2"/>
  <c r="C1282" i="2"/>
  <c r="H1282" i="2" s="1"/>
  <c r="E1282" i="2"/>
  <c r="F1282" i="2"/>
  <c r="A1283" i="2"/>
  <c r="C1283" i="2"/>
  <c r="H1283" i="2" s="1"/>
  <c r="E1283" i="2"/>
  <c r="F1283" i="2"/>
  <c r="A1284" i="2"/>
  <c r="C1284" i="2"/>
  <c r="H1284" i="2" s="1"/>
  <c r="E1284" i="2"/>
  <c r="F1284" i="2"/>
  <c r="A1285" i="2"/>
  <c r="C1285" i="2"/>
  <c r="H1285" i="2" s="1"/>
  <c r="E1285" i="2"/>
  <c r="F1285" i="2"/>
  <c r="A1286" i="2"/>
  <c r="B1286" i="2"/>
  <c r="G1286" i="2" s="1"/>
  <c r="Q1286" i="2" s="1"/>
  <c r="C1286" i="2"/>
  <c r="H1286" i="2" s="1"/>
  <c r="E1286" i="2"/>
  <c r="F1286" i="2"/>
  <c r="A1287" i="2"/>
  <c r="B1287" i="2"/>
  <c r="G1287" i="2" s="1"/>
  <c r="Q1287" i="2" s="1"/>
  <c r="C1287" i="2"/>
  <c r="H1287" i="2" s="1"/>
  <c r="E1287" i="2"/>
  <c r="F1287" i="2"/>
  <c r="A1288" i="2"/>
  <c r="B1288" i="2"/>
  <c r="G1288" i="2" s="1"/>
  <c r="Q1288" i="2" s="1"/>
  <c r="C1288" i="2"/>
  <c r="H1288" i="2" s="1"/>
  <c r="D1288" i="2"/>
  <c r="J1288" i="2" s="1"/>
  <c r="S1288" i="2" s="1"/>
  <c r="V1288" i="2" s="1" a="1"/>
  <c r="V1288" i="2" s="1"/>
  <c r="E1288" i="2"/>
  <c r="F1288" i="2"/>
  <c r="A1289" i="2"/>
  <c r="B1289" i="2"/>
  <c r="G1289" i="2" s="1"/>
  <c r="Q1289" i="2" s="1"/>
  <c r="C1289" i="2"/>
  <c r="H1289" i="2" s="1"/>
  <c r="D1289" i="2"/>
  <c r="J1289" i="2" s="1"/>
  <c r="S1289" i="2" s="1"/>
  <c r="V1289" i="2" s="1" a="1"/>
  <c r="V1289" i="2" s="1"/>
  <c r="E1289" i="2"/>
  <c r="F1289" i="2"/>
  <c r="A1290" i="2"/>
  <c r="C1290" i="2"/>
  <c r="E1290" i="2"/>
  <c r="F1290" i="2"/>
  <c r="A1291" i="2"/>
  <c r="C1291" i="2"/>
  <c r="H1291" i="2" s="1"/>
  <c r="E1291" i="2"/>
  <c r="F1291" i="2"/>
  <c r="A1292" i="2"/>
  <c r="C1292" i="2"/>
  <c r="H1292" i="2" s="1"/>
  <c r="E1292" i="2"/>
  <c r="F1292" i="2"/>
  <c r="A1293" i="2"/>
  <c r="C1293" i="2"/>
  <c r="H1293" i="2" s="1"/>
  <c r="E1293" i="2"/>
  <c r="F1293" i="2"/>
  <c r="A1294" i="2"/>
  <c r="B1294" i="2"/>
  <c r="G1294" i="2" s="1"/>
  <c r="Q1294" i="2" s="1"/>
  <c r="C1294" i="2"/>
  <c r="H1294" i="2" s="1"/>
  <c r="E1294" i="2"/>
  <c r="F1294" i="2"/>
  <c r="A1295" i="2"/>
  <c r="B1295" i="2"/>
  <c r="G1295" i="2" s="1"/>
  <c r="Q1295" i="2" s="1"/>
  <c r="C1295" i="2"/>
  <c r="H1295" i="2" s="1"/>
  <c r="E1295" i="2"/>
  <c r="F1295" i="2"/>
  <c r="A1296" i="2"/>
  <c r="B1296" i="2"/>
  <c r="G1296" i="2" s="1"/>
  <c r="Q1296" i="2" s="1"/>
  <c r="C1296" i="2"/>
  <c r="H1296" i="2" s="1"/>
  <c r="D1296" i="2"/>
  <c r="J1296" i="2" s="1"/>
  <c r="S1296" i="2" s="1"/>
  <c r="V1296" i="2" s="1" a="1"/>
  <c r="V1296" i="2" s="1"/>
  <c r="E1296" i="2"/>
  <c r="F1296" i="2"/>
  <c r="A1297" i="2"/>
  <c r="B1297" i="2"/>
  <c r="G1297" i="2" s="1"/>
  <c r="Q1297" i="2" s="1"/>
  <c r="C1297" i="2"/>
  <c r="H1297" i="2" s="1"/>
  <c r="D1297" i="2"/>
  <c r="J1297" i="2" s="1"/>
  <c r="S1297" i="2" s="1"/>
  <c r="V1297" i="2" s="1" a="1"/>
  <c r="V1297" i="2" s="1"/>
  <c r="E1297" i="2"/>
  <c r="F1297" i="2"/>
  <c r="A1298" i="2"/>
  <c r="C1298" i="2"/>
  <c r="H1298" i="2" s="1"/>
  <c r="E1298" i="2"/>
  <c r="F1298" i="2"/>
  <c r="A1299" i="2"/>
  <c r="C1299" i="2"/>
  <c r="H1299" i="2" s="1"/>
  <c r="E1299" i="2"/>
  <c r="F1299" i="2"/>
  <c r="A1300" i="2"/>
  <c r="C1300" i="2"/>
  <c r="H1300" i="2" s="1"/>
  <c r="E1300" i="2"/>
  <c r="F1300" i="2"/>
  <c r="A1301" i="2"/>
  <c r="C1301" i="2"/>
  <c r="H1301" i="2" s="1"/>
  <c r="E1301" i="2"/>
  <c r="F1301" i="2"/>
  <c r="A1302" i="2"/>
  <c r="C1302" i="2"/>
  <c r="H1302" i="2" s="1"/>
  <c r="E1302" i="2"/>
  <c r="F1302" i="2"/>
  <c r="A1303" i="2"/>
  <c r="C1303" i="2"/>
  <c r="H1303" i="2" s="1"/>
  <c r="E1303" i="2"/>
  <c r="F1303" i="2"/>
  <c r="A1304" i="2"/>
  <c r="B1304" i="2"/>
  <c r="G1304" i="2" s="1"/>
  <c r="Q1304" i="2" s="1"/>
  <c r="C1304" i="2"/>
  <c r="H1304" i="2" s="1"/>
  <c r="D1304" i="2"/>
  <c r="J1304" i="2" s="1"/>
  <c r="S1304" i="2" s="1"/>
  <c r="V1304" i="2" s="1" a="1"/>
  <c r="V1304" i="2" s="1"/>
  <c r="E1304" i="2"/>
  <c r="F1304" i="2"/>
  <c r="A1305" i="2"/>
  <c r="B1305" i="2"/>
  <c r="G1305" i="2" s="1"/>
  <c r="Q1305" i="2" s="1"/>
  <c r="C1305" i="2"/>
  <c r="H1305" i="2" s="1"/>
  <c r="D1305" i="2"/>
  <c r="J1305" i="2" s="1"/>
  <c r="S1305" i="2" s="1"/>
  <c r="V1305" i="2" s="1" a="1"/>
  <c r="V1305" i="2" s="1"/>
  <c r="E1305" i="2"/>
  <c r="F1305" i="2"/>
  <c r="A1306" i="2"/>
  <c r="C1306" i="2"/>
  <c r="H1306" i="2" s="1"/>
  <c r="E1306" i="2"/>
  <c r="F1306" i="2"/>
  <c r="A1307" i="2"/>
  <c r="C1307" i="2"/>
  <c r="H1307" i="2" s="1"/>
  <c r="E1307" i="2"/>
  <c r="F1307" i="2"/>
  <c r="A1308" i="2"/>
  <c r="C1308" i="2"/>
  <c r="H1308" i="2" s="1"/>
  <c r="E1308" i="2"/>
  <c r="F1308" i="2"/>
  <c r="A1309" i="2"/>
  <c r="C1309" i="2"/>
  <c r="H1309" i="2" s="1"/>
  <c r="E1309" i="2"/>
  <c r="F1309" i="2"/>
  <c r="A1310" i="2"/>
  <c r="C1310" i="2"/>
  <c r="H1310" i="2" s="1"/>
  <c r="E1310" i="2"/>
  <c r="F1310" i="2"/>
  <c r="A1311" i="2"/>
  <c r="B1311" i="2"/>
  <c r="G1311" i="2" s="1"/>
  <c r="Q1311" i="2" s="1"/>
  <c r="C1311" i="2"/>
  <c r="H1311" i="2" s="1"/>
  <c r="E1311" i="2"/>
  <c r="F1311" i="2"/>
  <c r="A1312" i="2"/>
  <c r="B1312" i="2"/>
  <c r="G1312" i="2" s="1"/>
  <c r="Q1312" i="2" s="1"/>
  <c r="C1312" i="2"/>
  <c r="H1312" i="2" s="1"/>
  <c r="D1312" i="2"/>
  <c r="J1312" i="2" s="1"/>
  <c r="S1312" i="2" s="1"/>
  <c r="V1312" i="2" s="1" a="1"/>
  <c r="V1312" i="2" s="1"/>
  <c r="E1312" i="2"/>
  <c r="F1312" i="2"/>
  <c r="A1313" i="2"/>
  <c r="B1313" i="2"/>
  <c r="G1313" i="2" s="1"/>
  <c r="Q1313" i="2" s="1"/>
  <c r="C1313" i="2"/>
  <c r="H1313" i="2" s="1"/>
  <c r="D1313" i="2"/>
  <c r="J1313" i="2" s="1"/>
  <c r="S1313" i="2" s="1"/>
  <c r="V1313" i="2" s="1" a="1"/>
  <c r="V1313" i="2" s="1"/>
  <c r="E1313" i="2"/>
  <c r="F1313" i="2"/>
  <c r="A1314" i="2"/>
  <c r="C1314" i="2"/>
  <c r="H1314" i="2" s="1"/>
  <c r="E1314" i="2"/>
  <c r="F1314" i="2"/>
  <c r="A1315" i="2"/>
  <c r="C1315" i="2"/>
  <c r="H1315" i="2" s="1"/>
  <c r="E1315" i="2"/>
  <c r="F1315" i="2"/>
  <c r="A1316" i="2"/>
  <c r="C1316" i="2"/>
  <c r="H1316" i="2" s="1"/>
  <c r="E1316" i="2"/>
  <c r="F1316" i="2"/>
  <c r="A1317" i="2"/>
  <c r="C1317" i="2"/>
  <c r="H1317" i="2" s="1"/>
  <c r="E1317" i="2"/>
  <c r="F1317" i="2"/>
  <c r="A1318" i="2"/>
  <c r="B1318" i="2"/>
  <c r="G1318" i="2" s="1"/>
  <c r="Q1318" i="2" s="1"/>
  <c r="C1318" i="2"/>
  <c r="H1318" i="2" s="1"/>
  <c r="E1318" i="2"/>
  <c r="F1318" i="2"/>
  <c r="A1319" i="2"/>
  <c r="B1319" i="2"/>
  <c r="G1319" i="2" s="1"/>
  <c r="Q1319" i="2" s="1"/>
  <c r="C1319" i="2"/>
  <c r="H1319" i="2" s="1"/>
  <c r="E1319" i="2"/>
  <c r="F1319" i="2"/>
  <c r="A1320" i="2"/>
  <c r="B1320" i="2"/>
  <c r="G1320" i="2" s="1"/>
  <c r="Q1320" i="2" s="1"/>
  <c r="C1320" i="2"/>
  <c r="H1320" i="2" s="1"/>
  <c r="D1320" i="2"/>
  <c r="J1320" i="2" s="1"/>
  <c r="S1320" i="2" s="1"/>
  <c r="V1320" i="2" s="1" a="1"/>
  <c r="V1320" i="2" s="1"/>
  <c r="E1320" i="2"/>
  <c r="F1320" i="2"/>
  <c r="A1321" i="2"/>
  <c r="B1321" i="2"/>
  <c r="G1321" i="2" s="1"/>
  <c r="Q1321" i="2" s="1"/>
  <c r="C1321" i="2"/>
  <c r="H1321" i="2" s="1"/>
  <c r="D1321" i="2"/>
  <c r="J1321" i="2" s="1"/>
  <c r="S1321" i="2" s="1"/>
  <c r="V1321" i="2" s="1" a="1"/>
  <c r="V1321" i="2" s="1"/>
  <c r="E1321" i="2"/>
  <c r="F1321" i="2"/>
  <c r="A1322" i="2"/>
  <c r="C1322" i="2"/>
  <c r="H1322" i="2" s="1"/>
  <c r="E1322" i="2"/>
  <c r="F1322" i="2"/>
  <c r="A1323" i="2"/>
  <c r="C1323" i="2"/>
  <c r="H1323" i="2" s="1"/>
  <c r="E1323" i="2"/>
  <c r="F1323" i="2"/>
  <c r="A1324" i="2"/>
  <c r="C1324" i="2"/>
  <c r="H1324" i="2" s="1"/>
  <c r="E1324" i="2"/>
  <c r="F1324" i="2"/>
  <c r="A1325" i="2"/>
  <c r="C1325" i="2"/>
  <c r="H1325" i="2" s="1"/>
  <c r="E1325" i="2"/>
  <c r="F1325" i="2"/>
  <c r="A1326" i="2"/>
  <c r="B1326" i="2"/>
  <c r="G1326" i="2" s="1"/>
  <c r="Q1326" i="2" s="1"/>
  <c r="C1326" i="2"/>
  <c r="H1326" i="2" s="1"/>
  <c r="E1326" i="2"/>
  <c r="F1326" i="2"/>
  <c r="A1327" i="2"/>
  <c r="B1327" i="2"/>
  <c r="G1327" i="2" s="1"/>
  <c r="Q1327" i="2" s="1"/>
  <c r="C1327" i="2"/>
  <c r="H1327" i="2" s="1"/>
  <c r="E1327" i="2"/>
  <c r="F1327" i="2"/>
  <c r="A1328" i="2"/>
  <c r="B1328" i="2"/>
  <c r="G1328" i="2" s="1"/>
  <c r="Q1328" i="2" s="1"/>
  <c r="C1328" i="2"/>
  <c r="H1328" i="2" s="1"/>
  <c r="D1328" i="2"/>
  <c r="J1328" i="2" s="1"/>
  <c r="S1328" i="2" s="1"/>
  <c r="V1328" i="2" s="1" a="1"/>
  <c r="V1328" i="2" s="1"/>
  <c r="E1328" i="2"/>
  <c r="F1328" i="2"/>
  <c r="A1329" i="2"/>
  <c r="B1329" i="2"/>
  <c r="C1329" i="2"/>
  <c r="H1329" i="2" s="1"/>
  <c r="D1329" i="2"/>
  <c r="J1329" i="2" s="1"/>
  <c r="S1329" i="2" s="1"/>
  <c r="V1329" i="2" s="1" a="1"/>
  <c r="V1329" i="2" s="1"/>
  <c r="E1329" i="2"/>
  <c r="F1329" i="2"/>
  <c r="A1330" i="2"/>
  <c r="C1330" i="2"/>
  <c r="H1330" i="2" s="1"/>
  <c r="E1330" i="2"/>
  <c r="F1330" i="2"/>
  <c r="A1331" i="2"/>
  <c r="C1331" i="2"/>
  <c r="H1331" i="2" s="1"/>
  <c r="E1331" i="2"/>
  <c r="F1331" i="2"/>
  <c r="A1332" i="2"/>
  <c r="C1332" i="2"/>
  <c r="H1332" i="2" s="1"/>
  <c r="E1332" i="2"/>
  <c r="F1332" i="2"/>
  <c r="A1333" i="2"/>
  <c r="C1333" i="2"/>
  <c r="H1333" i="2" s="1"/>
  <c r="E1333" i="2"/>
  <c r="F1333" i="2"/>
  <c r="A1334" i="2"/>
  <c r="B1334" i="2"/>
  <c r="G1334" i="2" s="1"/>
  <c r="Q1334" i="2" s="1"/>
  <c r="C1334" i="2"/>
  <c r="H1334" i="2" s="1"/>
  <c r="E1334" i="2"/>
  <c r="F1334" i="2"/>
  <c r="A1335" i="2"/>
  <c r="C1335" i="2"/>
  <c r="H1335" i="2" s="1"/>
  <c r="E1335" i="2"/>
  <c r="F1335" i="2"/>
  <c r="A1336" i="2"/>
  <c r="B1336" i="2"/>
  <c r="G1336" i="2" s="1"/>
  <c r="Q1336" i="2" s="1"/>
  <c r="C1336" i="2"/>
  <c r="H1336" i="2" s="1"/>
  <c r="D1336" i="2"/>
  <c r="J1336" i="2" s="1"/>
  <c r="S1336" i="2" s="1"/>
  <c r="V1336" i="2" s="1" a="1"/>
  <c r="V1336" i="2" s="1"/>
  <c r="E1336" i="2"/>
  <c r="F1336" i="2"/>
  <c r="A1337" i="2"/>
  <c r="B1337" i="2"/>
  <c r="C1337" i="2"/>
  <c r="H1337" i="2" s="1"/>
  <c r="D1337" i="2"/>
  <c r="J1337" i="2" s="1"/>
  <c r="S1337" i="2" s="1"/>
  <c r="V1337" i="2" s="1" a="1"/>
  <c r="V1337" i="2" s="1"/>
  <c r="E1337" i="2"/>
  <c r="F1337" i="2"/>
  <c r="A1338" i="2"/>
  <c r="C1338" i="2"/>
  <c r="H1338" i="2" s="1"/>
  <c r="E1338" i="2"/>
  <c r="F1338" i="2"/>
  <c r="A1339" i="2"/>
  <c r="C1339" i="2"/>
  <c r="H1339" i="2" s="1"/>
  <c r="E1339" i="2"/>
  <c r="F1339" i="2"/>
  <c r="A1340" i="2"/>
  <c r="C1340" i="2"/>
  <c r="H1340" i="2" s="1"/>
  <c r="E1340" i="2"/>
  <c r="F1340" i="2"/>
  <c r="A1341" i="2"/>
  <c r="C1341" i="2"/>
  <c r="H1341" i="2" s="1"/>
  <c r="E1341" i="2"/>
  <c r="F1341" i="2"/>
  <c r="A1342" i="2"/>
  <c r="B1342" i="2"/>
  <c r="G1342" i="2" s="1"/>
  <c r="Q1342" i="2" s="1"/>
  <c r="C1342" i="2"/>
  <c r="H1342" i="2" s="1"/>
  <c r="E1342" i="2"/>
  <c r="F1342" i="2"/>
  <c r="A1343" i="2"/>
  <c r="B1343" i="2"/>
  <c r="G1343" i="2" s="1"/>
  <c r="Q1343" i="2" s="1"/>
  <c r="C1343" i="2"/>
  <c r="H1343" i="2" s="1"/>
  <c r="E1343" i="2"/>
  <c r="F1343" i="2"/>
  <c r="A1344" i="2"/>
  <c r="B1344" i="2"/>
  <c r="G1344" i="2" s="1"/>
  <c r="Q1344" i="2" s="1"/>
  <c r="C1344" i="2"/>
  <c r="H1344" i="2" s="1"/>
  <c r="D1344" i="2"/>
  <c r="J1344" i="2" s="1"/>
  <c r="S1344" i="2" s="1"/>
  <c r="V1344" i="2" s="1" a="1"/>
  <c r="V1344" i="2" s="1"/>
  <c r="E1344" i="2"/>
  <c r="F1344" i="2"/>
  <c r="A1345" i="2"/>
  <c r="B1345" i="2"/>
  <c r="C1345" i="2"/>
  <c r="H1345" i="2" s="1"/>
  <c r="D1345" i="2"/>
  <c r="J1345" i="2" s="1"/>
  <c r="S1345" i="2" s="1"/>
  <c r="V1345" i="2" s="1" a="1"/>
  <c r="V1345" i="2" s="1"/>
  <c r="E1345" i="2"/>
  <c r="F1345" i="2"/>
  <c r="A1346" i="2"/>
  <c r="C1346" i="2"/>
  <c r="H1346" i="2" s="1"/>
  <c r="E1346" i="2"/>
  <c r="F1346" i="2"/>
  <c r="A1347" i="2"/>
  <c r="C1347" i="2"/>
  <c r="H1347" i="2" s="1"/>
  <c r="E1347" i="2"/>
  <c r="F1347" i="2"/>
  <c r="A1348" i="2"/>
  <c r="C1348" i="2"/>
  <c r="H1348" i="2" s="1"/>
  <c r="E1348" i="2"/>
  <c r="F1348" i="2"/>
  <c r="A1349" i="2"/>
  <c r="C1349" i="2"/>
  <c r="H1349" i="2" s="1"/>
  <c r="E1349" i="2"/>
  <c r="F1349" i="2"/>
  <c r="A1350" i="2"/>
  <c r="B1350" i="2"/>
  <c r="G1350" i="2" s="1"/>
  <c r="Q1350" i="2" s="1"/>
  <c r="C1350" i="2"/>
  <c r="H1350" i="2" s="1"/>
  <c r="E1350" i="2"/>
  <c r="F1350" i="2"/>
  <c r="A1351" i="2"/>
  <c r="B1351" i="2"/>
  <c r="G1351" i="2" s="1"/>
  <c r="Q1351" i="2" s="1"/>
  <c r="C1351" i="2"/>
  <c r="H1351" i="2" s="1"/>
  <c r="E1351" i="2"/>
  <c r="F1351" i="2"/>
  <c r="A1352" i="2"/>
  <c r="B1352" i="2"/>
  <c r="G1352" i="2" s="1"/>
  <c r="Q1352" i="2" s="1"/>
  <c r="C1352" i="2"/>
  <c r="H1352" i="2" s="1"/>
  <c r="D1352" i="2"/>
  <c r="J1352" i="2" s="1"/>
  <c r="S1352" i="2" s="1"/>
  <c r="V1352" i="2" s="1" a="1"/>
  <c r="V1352" i="2" s="1"/>
  <c r="E1352" i="2"/>
  <c r="F1352" i="2"/>
  <c r="A1353" i="2"/>
  <c r="B1353" i="2"/>
  <c r="G1353" i="2" s="1"/>
  <c r="Q1353" i="2" s="1"/>
  <c r="C1353" i="2"/>
  <c r="H1353" i="2" s="1"/>
  <c r="D1353" i="2"/>
  <c r="J1353" i="2" s="1"/>
  <c r="S1353" i="2" s="1"/>
  <c r="V1353" i="2" s="1" a="1"/>
  <c r="V1353" i="2" s="1"/>
  <c r="E1353" i="2"/>
  <c r="F1353" i="2"/>
  <c r="A1354" i="2"/>
  <c r="C1354" i="2"/>
  <c r="H1354" i="2" s="1"/>
  <c r="E1354" i="2"/>
  <c r="F1354" i="2"/>
  <c r="A1355" i="2"/>
  <c r="C1355" i="2"/>
  <c r="H1355" i="2" s="1"/>
  <c r="E1355" i="2"/>
  <c r="F1355" i="2"/>
  <c r="A1356" i="2"/>
  <c r="C1356" i="2"/>
  <c r="H1356" i="2" s="1"/>
  <c r="E1356" i="2"/>
  <c r="F1356" i="2"/>
  <c r="A1357" i="2"/>
  <c r="C1357" i="2"/>
  <c r="H1357" i="2" s="1"/>
  <c r="E1357" i="2"/>
  <c r="F1357" i="2"/>
  <c r="A1358" i="2"/>
  <c r="C1358" i="2"/>
  <c r="H1358" i="2" s="1"/>
  <c r="E1358" i="2"/>
  <c r="F1358" i="2"/>
  <c r="A1359" i="2"/>
  <c r="B1359" i="2"/>
  <c r="G1359" i="2" s="1"/>
  <c r="Q1359" i="2" s="1"/>
  <c r="C1359" i="2"/>
  <c r="H1359" i="2" s="1"/>
  <c r="E1359" i="2"/>
  <c r="F1359" i="2"/>
  <c r="A1360" i="2"/>
  <c r="B1360" i="2"/>
  <c r="G1360" i="2" s="1"/>
  <c r="Q1360" i="2" s="1"/>
  <c r="C1360" i="2"/>
  <c r="H1360" i="2" s="1"/>
  <c r="D1360" i="2"/>
  <c r="J1360" i="2" s="1"/>
  <c r="S1360" i="2" s="1"/>
  <c r="V1360" i="2" s="1" a="1"/>
  <c r="V1360" i="2" s="1"/>
  <c r="E1360" i="2"/>
  <c r="F1360" i="2"/>
  <c r="A1361" i="2"/>
  <c r="B1361" i="2"/>
  <c r="C1361" i="2"/>
  <c r="H1361" i="2" s="1"/>
  <c r="D1361" i="2"/>
  <c r="J1361" i="2" s="1"/>
  <c r="S1361" i="2" s="1"/>
  <c r="V1361" i="2" s="1" a="1"/>
  <c r="V1361" i="2" s="1"/>
  <c r="E1361" i="2"/>
  <c r="F1361" i="2"/>
  <c r="A1362" i="2"/>
  <c r="C1362" i="2"/>
  <c r="H1362" i="2" s="1"/>
  <c r="E1362" i="2"/>
  <c r="F1362" i="2"/>
  <c r="A1363" i="2"/>
  <c r="C1363" i="2"/>
  <c r="H1363" i="2" s="1"/>
  <c r="E1363" i="2"/>
  <c r="F1363" i="2"/>
  <c r="A1364" i="2"/>
  <c r="C1364" i="2"/>
  <c r="H1364" i="2" s="1"/>
  <c r="E1364" i="2"/>
  <c r="F1364" i="2"/>
  <c r="A1365" i="2"/>
  <c r="B1365" i="2"/>
  <c r="G1365" i="2" s="1"/>
  <c r="Q1365" i="2" s="1"/>
  <c r="C1365" i="2"/>
  <c r="H1365" i="2" s="1"/>
  <c r="E1365" i="2"/>
  <c r="F1365" i="2"/>
  <c r="A1366" i="2"/>
  <c r="C1366" i="2"/>
  <c r="H1366" i="2" s="1"/>
  <c r="E1366" i="2"/>
  <c r="F1366" i="2"/>
  <c r="A1367" i="2"/>
  <c r="C1367" i="2"/>
  <c r="H1367" i="2" s="1"/>
  <c r="E1367" i="2"/>
  <c r="F1367" i="2"/>
  <c r="A1368" i="2"/>
  <c r="B1368" i="2"/>
  <c r="G1368" i="2" s="1"/>
  <c r="Q1368" i="2" s="1"/>
  <c r="C1368" i="2"/>
  <c r="H1368" i="2" s="1"/>
  <c r="D1368" i="2"/>
  <c r="J1368" i="2" s="1"/>
  <c r="S1368" i="2" s="1"/>
  <c r="V1368" i="2" s="1" a="1"/>
  <c r="V1368" i="2" s="1"/>
  <c r="E1368" i="2"/>
  <c r="F1368" i="2"/>
  <c r="A1369" i="2"/>
  <c r="B1369" i="2"/>
  <c r="G1369" i="2" s="1"/>
  <c r="Q1369" i="2" s="1"/>
  <c r="C1369" i="2"/>
  <c r="H1369" i="2" s="1"/>
  <c r="D1369" i="2"/>
  <c r="J1369" i="2" s="1"/>
  <c r="S1369" i="2" s="1"/>
  <c r="V1369" i="2" s="1" a="1"/>
  <c r="V1369" i="2" s="1"/>
  <c r="E1369" i="2"/>
  <c r="F1369" i="2"/>
  <c r="A1370" i="2"/>
  <c r="C1370" i="2"/>
  <c r="H1370" i="2" s="1"/>
  <c r="E1370" i="2"/>
  <c r="F1370" i="2"/>
  <c r="A1371" i="2"/>
  <c r="C1371" i="2"/>
  <c r="H1371" i="2" s="1"/>
  <c r="E1371" i="2"/>
  <c r="F1371" i="2"/>
  <c r="A1372" i="2"/>
  <c r="B1372" i="2"/>
  <c r="G1372" i="2" s="1"/>
  <c r="Q1372" i="2" s="1"/>
  <c r="C1372" i="2"/>
  <c r="H1372" i="2" s="1"/>
  <c r="E1372" i="2"/>
  <c r="F1372" i="2"/>
  <c r="A1373" i="2"/>
  <c r="C1373" i="2"/>
  <c r="H1373" i="2" s="1"/>
  <c r="E1373" i="2"/>
  <c r="F1373" i="2"/>
  <c r="A1374" i="2"/>
  <c r="B1374" i="2"/>
  <c r="G1374" i="2" s="1"/>
  <c r="Q1374" i="2" s="1"/>
  <c r="C1374" i="2"/>
  <c r="H1374" i="2" s="1"/>
  <c r="E1374" i="2"/>
  <c r="F1374" i="2"/>
  <c r="A1375" i="2"/>
  <c r="B1375" i="2"/>
  <c r="G1375" i="2" s="1"/>
  <c r="Q1375" i="2" s="1"/>
  <c r="C1375" i="2"/>
  <c r="H1375" i="2" s="1"/>
  <c r="E1375" i="2"/>
  <c r="F1375" i="2"/>
  <c r="A1376" i="2"/>
  <c r="B1376" i="2"/>
  <c r="G1376" i="2" s="1"/>
  <c r="Q1376" i="2" s="1"/>
  <c r="C1376" i="2"/>
  <c r="H1376" i="2" s="1"/>
  <c r="D1376" i="2"/>
  <c r="J1376" i="2" s="1"/>
  <c r="S1376" i="2" s="1"/>
  <c r="V1376" i="2" s="1" a="1"/>
  <c r="V1376" i="2" s="1"/>
  <c r="E1376" i="2"/>
  <c r="F1376" i="2"/>
  <c r="A1377" i="2"/>
  <c r="B1377" i="2"/>
  <c r="C1377" i="2"/>
  <c r="H1377" i="2" s="1"/>
  <c r="D1377" i="2"/>
  <c r="J1377" i="2" s="1"/>
  <c r="S1377" i="2" s="1"/>
  <c r="V1377" i="2" s="1" a="1"/>
  <c r="V1377" i="2" s="1"/>
  <c r="E1377" i="2"/>
  <c r="F1377" i="2"/>
  <c r="A1378" i="2"/>
  <c r="C1378" i="2"/>
  <c r="H1378" i="2" s="1"/>
  <c r="E1378" i="2"/>
  <c r="F1378" i="2"/>
  <c r="A1379" i="2"/>
  <c r="C1379" i="2"/>
  <c r="H1379" i="2" s="1"/>
  <c r="E1379" i="2"/>
  <c r="F1379" i="2"/>
  <c r="A1380" i="2"/>
  <c r="C1380" i="2"/>
  <c r="H1380" i="2" s="1"/>
  <c r="E1380" i="2"/>
  <c r="F1380" i="2"/>
  <c r="A1381" i="2"/>
  <c r="C1381" i="2"/>
  <c r="H1381" i="2" s="1"/>
  <c r="E1381" i="2"/>
  <c r="F1381" i="2"/>
  <c r="A1382" i="2"/>
  <c r="B1382" i="2"/>
  <c r="G1382" i="2" s="1"/>
  <c r="Q1382" i="2" s="1"/>
  <c r="C1382" i="2"/>
  <c r="H1382" i="2" s="1"/>
  <c r="E1382" i="2"/>
  <c r="F1382" i="2"/>
  <c r="A1383" i="2"/>
  <c r="B1383" i="2"/>
  <c r="G1383" i="2" s="1"/>
  <c r="Q1383" i="2" s="1"/>
  <c r="C1383" i="2"/>
  <c r="H1383" i="2" s="1"/>
  <c r="E1383" i="2"/>
  <c r="F1383" i="2"/>
  <c r="A1384" i="2"/>
  <c r="B1384" i="2"/>
  <c r="G1384" i="2" s="1"/>
  <c r="Q1384" i="2" s="1"/>
  <c r="C1384" i="2"/>
  <c r="H1384" i="2" s="1"/>
  <c r="D1384" i="2"/>
  <c r="J1384" i="2" s="1"/>
  <c r="S1384" i="2" s="1"/>
  <c r="V1384" i="2" s="1" a="1"/>
  <c r="V1384" i="2" s="1"/>
  <c r="E1384" i="2"/>
  <c r="F1384" i="2"/>
  <c r="A1385" i="2"/>
  <c r="B1385" i="2"/>
  <c r="G1385" i="2" s="1"/>
  <c r="Q1385" i="2" s="1"/>
  <c r="C1385" i="2"/>
  <c r="D1385" i="2"/>
  <c r="J1385" i="2" s="1"/>
  <c r="S1385" i="2" s="1"/>
  <c r="V1385" i="2" s="1" a="1"/>
  <c r="V1385" i="2" s="1"/>
  <c r="E1385" i="2"/>
  <c r="F1385" i="2"/>
  <c r="A1386" i="2"/>
  <c r="C1386" i="2"/>
  <c r="H1386" i="2" s="1"/>
  <c r="E1386" i="2"/>
  <c r="F1386" i="2"/>
  <c r="A1387" i="2"/>
  <c r="C1387" i="2"/>
  <c r="H1387" i="2" s="1"/>
  <c r="E1387" i="2"/>
  <c r="F1387" i="2"/>
  <c r="A1388" i="2"/>
  <c r="C1388" i="2"/>
  <c r="H1388" i="2" s="1"/>
  <c r="E1388" i="2"/>
  <c r="F1388" i="2"/>
  <c r="A1389" i="2"/>
  <c r="C1389" i="2"/>
  <c r="H1389" i="2" s="1"/>
  <c r="E1389" i="2"/>
  <c r="F1389" i="2"/>
  <c r="A1390" i="2"/>
  <c r="C1390" i="2"/>
  <c r="H1390" i="2" s="1"/>
  <c r="E1390" i="2"/>
  <c r="F1390" i="2"/>
  <c r="A1391" i="2"/>
  <c r="B1391" i="2"/>
  <c r="G1391" i="2" s="1"/>
  <c r="Q1391" i="2" s="1"/>
  <c r="C1391" i="2"/>
  <c r="H1391" i="2" s="1"/>
  <c r="E1391" i="2"/>
  <c r="F1391" i="2"/>
  <c r="A1392" i="2"/>
  <c r="B1392" i="2"/>
  <c r="G1392" i="2" s="1"/>
  <c r="Q1392" i="2" s="1"/>
  <c r="C1392" i="2"/>
  <c r="H1392" i="2" s="1"/>
  <c r="E1392" i="2"/>
  <c r="F1392" i="2"/>
  <c r="A1393" i="2"/>
  <c r="B1393" i="2"/>
  <c r="C1393" i="2"/>
  <c r="H1393" i="2" s="1"/>
  <c r="D1393" i="2"/>
  <c r="J1393" i="2" s="1"/>
  <c r="S1393" i="2" s="1"/>
  <c r="V1393" i="2" s="1" a="1"/>
  <c r="V1393" i="2" s="1"/>
  <c r="E1393" i="2"/>
  <c r="F1393" i="2"/>
  <c r="A1394" i="2"/>
  <c r="C1394" i="2"/>
  <c r="H1394" i="2" s="1"/>
  <c r="E1394" i="2"/>
  <c r="F1394" i="2"/>
  <c r="A1395" i="2"/>
  <c r="C1395" i="2"/>
  <c r="H1395" i="2" s="1"/>
  <c r="E1395" i="2"/>
  <c r="F1395" i="2"/>
  <c r="A1396" i="2"/>
  <c r="C1396" i="2"/>
  <c r="H1396" i="2" s="1"/>
  <c r="E1396" i="2"/>
  <c r="F1396" i="2"/>
  <c r="A1397" i="2"/>
  <c r="C1397" i="2"/>
  <c r="H1397" i="2" s="1"/>
  <c r="E1397" i="2"/>
  <c r="F1397" i="2"/>
  <c r="A1398" i="2"/>
  <c r="B1398" i="2"/>
  <c r="G1398" i="2" s="1"/>
  <c r="Q1398" i="2" s="1"/>
  <c r="C1398" i="2"/>
  <c r="H1398" i="2" s="1"/>
  <c r="E1398" i="2"/>
  <c r="F1398" i="2"/>
  <c r="A1399" i="2"/>
  <c r="B1399" i="2"/>
  <c r="G1399" i="2" s="1"/>
  <c r="Q1399" i="2" s="1"/>
  <c r="C1399" i="2"/>
  <c r="H1399" i="2" s="1"/>
  <c r="E1399" i="2"/>
  <c r="F1399" i="2"/>
  <c r="A1400" i="2"/>
  <c r="B1400" i="2"/>
  <c r="G1400" i="2" s="1"/>
  <c r="Q1400" i="2" s="1"/>
  <c r="C1400" i="2"/>
  <c r="H1400" i="2" s="1"/>
  <c r="E1400" i="2"/>
  <c r="F1400" i="2"/>
  <c r="A1401" i="2"/>
  <c r="B1401" i="2"/>
  <c r="C1401" i="2"/>
  <c r="H1401" i="2" s="1"/>
  <c r="D1401" i="2"/>
  <c r="J1401" i="2" s="1"/>
  <c r="S1401" i="2" s="1"/>
  <c r="V1401" i="2" s="1" a="1"/>
  <c r="V1401" i="2" s="1"/>
  <c r="E1401" i="2"/>
  <c r="F1401" i="2"/>
  <c r="A1402" i="2"/>
  <c r="C1402" i="2"/>
  <c r="H1402" i="2" s="1"/>
  <c r="E1402" i="2"/>
  <c r="F1402" i="2"/>
  <c r="A1403" i="2"/>
  <c r="C1403" i="2"/>
  <c r="H1403" i="2" s="1"/>
  <c r="E1403" i="2"/>
  <c r="F1403" i="2"/>
  <c r="A1404" i="2"/>
  <c r="C1404" i="2"/>
  <c r="H1404" i="2" s="1"/>
  <c r="E1404" i="2"/>
  <c r="F1404" i="2"/>
  <c r="A1405" i="2"/>
  <c r="C1405" i="2"/>
  <c r="H1405" i="2" s="1"/>
  <c r="E1405" i="2"/>
  <c r="F1405" i="2"/>
  <c r="A1406" i="2"/>
  <c r="B1406" i="2"/>
  <c r="G1406" i="2" s="1"/>
  <c r="Q1406" i="2" s="1"/>
  <c r="C1406" i="2"/>
  <c r="H1406" i="2" s="1"/>
  <c r="E1406" i="2"/>
  <c r="F1406" i="2"/>
  <c r="A1407" i="2"/>
  <c r="C1407" i="2"/>
  <c r="H1407" i="2" s="1"/>
  <c r="E1407" i="2"/>
  <c r="F1407" i="2"/>
  <c r="A1408" i="2"/>
  <c r="B1408" i="2"/>
  <c r="G1408" i="2" s="1"/>
  <c r="Q1408" i="2" s="1"/>
  <c r="C1408" i="2"/>
  <c r="H1408" i="2" s="1"/>
  <c r="D1408" i="2"/>
  <c r="J1408" i="2" s="1"/>
  <c r="S1408" i="2" s="1"/>
  <c r="V1408" i="2" s="1" a="1"/>
  <c r="V1408" i="2" s="1"/>
  <c r="E1408" i="2"/>
  <c r="F1408" i="2"/>
  <c r="A1409" i="2"/>
  <c r="B1409" i="2"/>
  <c r="C1409" i="2"/>
  <c r="H1409" i="2" s="1"/>
  <c r="D1409" i="2"/>
  <c r="J1409" i="2" s="1"/>
  <c r="S1409" i="2" s="1"/>
  <c r="V1409" i="2" s="1" a="1"/>
  <c r="V1409" i="2" s="1"/>
  <c r="E1409" i="2"/>
  <c r="F1409" i="2"/>
  <c r="A1410" i="2"/>
  <c r="C1410" i="2"/>
  <c r="E1410" i="2"/>
  <c r="F1410" i="2"/>
  <c r="A1411" i="2"/>
  <c r="C1411" i="2"/>
  <c r="H1411" i="2" s="1"/>
  <c r="E1411" i="2"/>
  <c r="F1411" i="2"/>
  <c r="A1412" i="2"/>
  <c r="C1412" i="2"/>
  <c r="H1412" i="2" s="1"/>
  <c r="E1412" i="2"/>
  <c r="F1412" i="2"/>
  <c r="A1413" i="2"/>
  <c r="C1413" i="2"/>
  <c r="H1413" i="2" s="1"/>
  <c r="E1413" i="2"/>
  <c r="F1413" i="2"/>
  <c r="A1414" i="2"/>
  <c r="B1414" i="2"/>
  <c r="G1414" i="2" s="1"/>
  <c r="Q1414" i="2" s="1"/>
  <c r="C1414" i="2"/>
  <c r="H1414" i="2" s="1"/>
  <c r="E1414" i="2"/>
  <c r="F1414" i="2"/>
  <c r="A1415" i="2"/>
  <c r="B1415" i="2"/>
  <c r="G1415" i="2" s="1"/>
  <c r="Q1415" i="2" s="1"/>
  <c r="C1415" i="2"/>
  <c r="H1415" i="2" s="1"/>
  <c r="D1415" i="2"/>
  <c r="J1415" i="2" s="1"/>
  <c r="S1415" i="2" s="1"/>
  <c r="V1415" i="2" s="1" a="1"/>
  <c r="V1415" i="2" s="1"/>
  <c r="E1415" i="2"/>
  <c r="F1415" i="2"/>
  <c r="A1416" i="2"/>
  <c r="B1416" i="2"/>
  <c r="G1416" i="2" s="1"/>
  <c r="Q1416" i="2" s="1"/>
  <c r="C1416" i="2"/>
  <c r="H1416" i="2" s="1"/>
  <c r="E1416" i="2"/>
  <c r="F1416" i="2"/>
  <c r="A1417" i="2"/>
  <c r="B1417" i="2"/>
  <c r="C1417" i="2"/>
  <c r="H1417" i="2" s="1"/>
  <c r="D1417" i="2"/>
  <c r="J1417" i="2" s="1"/>
  <c r="S1417" i="2" s="1"/>
  <c r="V1417" i="2" s="1" a="1"/>
  <c r="V1417" i="2" s="1"/>
  <c r="E1417" i="2"/>
  <c r="F1417" i="2"/>
  <c r="A1418" i="2"/>
  <c r="C1418" i="2"/>
  <c r="H1418" i="2" s="1"/>
  <c r="E1418" i="2"/>
  <c r="F1418" i="2"/>
  <c r="A1419" i="2"/>
  <c r="C1419" i="2"/>
  <c r="H1419" i="2" s="1"/>
  <c r="E1419" i="2"/>
  <c r="F1419" i="2"/>
  <c r="A1420" i="2"/>
  <c r="C1420" i="2"/>
  <c r="H1420" i="2" s="1"/>
  <c r="E1420" i="2"/>
  <c r="F1420" i="2"/>
  <c r="A1421" i="2"/>
  <c r="C1421" i="2"/>
  <c r="H1421" i="2" s="1"/>
  <c r="E1421" i="2"/>
  <c r="F1421" i="2"/>
  <c r="A1422" i="2"/>
  <c r="C1422" i="2"/>
  <c r="H1422" i="2" s="1"/>
  <c r="E1422" i="2"/>
  <c r="F1422" i="2"/>
  <c r="A1423" i="2"/>
  <c r="B1423" i="2"/>
  <c r="G1423" i="2" s="1"/>
  <c r="Q1423" i="2" s="1"/>
  <c r="C1423" i="2"/>
  <c r="H1423" i="2" s="1"/>
  <c r="E1423" i="2"/>
  <c r="F1423" i="2"/>
  <c r="A1424" i="2"/>
  <c r="B1424" i="2"/>
  <c r="G1424" i="2" s="1"/>
  <c r="Q1424" i="2" s="1"/>
  <c r="C1424" i="2"/>
  <c r="H1424" i="2" s="1"/>
  <c r="D1424" i="2"/>
  <c r="J1424" i="2" s="1"/>
  <c r="S1424" i="2" s="1"/>
  <c r="V1424" i="2" s="1" a="1"/>
  <c r="V1424" i="2" s="1"/>
  <c r="E1424" i="2"/>
  <c r="F1424" i="2"/>
  <c r="A1425" i="2"/>
  <c r="B1425" i="2"/>
  <c r="G1425" i="2" s="1"/>
  <c r="Q1425" i="2" s="1"/>
  <c r="C1425" i="2"/>
  <c r="H1425" i="2" s="1"/>
  <c r="D1425" i="2"/>
  <c r="J1425" i="2" s="1"/>
  <c r="S1425" i="2" s="1"/>
  <c r="V1425" i="2" s="1" a="1"/>
  <c r="V1425" i="2" s="1"/>
  <c r="E1425" i="2"/>
  <c r="F1425" i="2"/>
  <c r="A1426" i="2"/>
  <c r="C1426" i="2"/>
  <c r="H1426" i="2" s="1"/>
  <c r="E1426" i="2"/>
  <c r="F1426" i="2"/>
  <c r="A1427" i="2"/>
  <c r="C1427" i="2"/>
  <c r="H1427" i="2" s="1"/>
  <c r="E1427" i="2"/>
  <c r="F1427" i="2"/>
  <c r="A1428" i="2"/>
  <c r="C1428" i="2"/>
  <c r="H1428" i="2" s="1"/>
  <c r="E1428" i="2"/>
  <c r="F1428" i="2"/>
  <c r="A1429" i="2"/>
  <c r="C1429" i="2"/>
  <c r="H1429" i="2" s="1"/>
  <c r="E1429" i="2"/>
  <c r="F1429" i="2"/>
  <c r="A1430" i="2"/>
  <c r="B1430" i="2"/>
  <c r="G1430" i="2" s="1"/>
  <c r="Q1430" i="2" s="1"/>
  <c r="C1430" i="2"/>
  <c r="H1430" i="2" s="1"/>
  <c r="E1430" i="2"/>
  <c r="F1430" i="2"/>
  <c r="A1431" i="2"/>
  <c r="B1431" i="2"/>
  <c r="G1431" i="2" s="1"/>
  <c r="Q1431" i="2" s="1"/>
  <c r="C1431" i="2"/>
  <c r="H1431" i="2" s="1"/>
  <c r="E1431" i="2"/>
  <c r="F1431" i="2"/>
  <c r="A1432" i="2"/>
  <c r="B1432" i="2"/>
  <c r="G1432" i="2" s="1"/>
  <c r="Q1432" i="2" s="1"/>
  <c r="C1432" i="2"/>
  <c r="H1432" i="2" s="1"/>
  <c r="D1432" i="2"/>
  <c r="J1432" i="2" s="1"/>
  <c r="S1432" i="2" s="1"/>
  <c r="V1432" i="2" s="1" a="1"/>
  <c r="V1432" i="2" s="1"/>
  <c r="E1432" i="2"/>
  <c r="F1432" i="2"/>
  <c r="A1433" i="2"/>
  <c r="B1433" i="2"/>
  <c r="G1433" i="2" s="1"/>
  <c r="Q1433" i="2" s="1"/>
  <c r="C1433" i="2"/>
  <c r="H1433" i="2" s="1"/>
  <c r="D1433" i="2"/>
  <c r="J1433" i="2" s="1"/>
  <c r="S1433" i="2" s="1"/>
  <c r="V1433" i="2" s="1" a="1"/>
  <c r="V1433" i="2" s="1"/>
  <c r="E1433" i="2"/>
  <c r="F1433" i="2"/>
  <c r="A1434" i="2"/>
  <c r="C1434" i="2"/>
  <c r="H1434" i="2" s="1"/>
  <c r="E1434" i="2"/>
  <c r="F1434" i="2"/>
  <c r="A1435" i="2"/>
  <c r="C1435" i="2"/>
  <c r="H1435" i="2" s="1"/>
  <c r="E1435" i="2"/>
  <c r="F1435" i="2"/>
  <c r="A1436" i="2"/>
  <c r="C1436" i="2"/>
  <c r="H1436" i="2" s="1"/>
  <c r="E1436" i="2"/>
  <c r="F1436" i="2"/>
  <c r="A1437" i="2"/>
  <c r="C1437" i="2"/>
  <c r="H1437" i="2" s="1"/>
  <c r="E1437" i="2"/>
  <c r="F1437" i="2"/>
  <c r="A1438" i="2"/>
  <c r="B1438" i="2"/>
  <c r="G1438" i="2" s="1"/>
  <c r="Q1438" i="2" s="1"/>
  <c r="C1438" i="2"/>
  <c r="H1438" i="2" s="1"/>
  <c r="E1438" i="2"/>
  <c r="F1438" i="2"/>
  <c r="A1439" i="2"/>
  <c r="C1439" i="2"/>
  <c r="H1439" i="2" s="1"/>
  <c r="E1439" i="2"/>
  <c r="F1439" i="2"/>
  <c r="A1440" i="2"/>
  <c r="B1440" i="2"/>
  <c r="G1440" i="2" s="1"/>
  <c r="Q1440" i="2" s="1"/>
  <c r="C1440" i="2"/>
  <c r="H1440" i="2" s="1"/>
  <c r="D1440" i="2"/>
  <c r="J1440" i="2" s="1"/>
  <c r="S1440" i="2" s="1"/>
  <c r="V1440" i="2" s="1" a="1"/>
  <c r="V1440" i="2" s="1"/>
  <c r="E1440" i="2"/>
  <c r="F1440" i="2"/>
  <c r="A1441" i="2"/>
  <c r="B1441" i="2"/>
  <c r="C1441" i="2"/>
  <c r="H1441" i="2" s="1"/>
  <c r="D1441" i="2"/>
  <c r="J1441" i="2" s="1"/>
  <c r="S1441" i="2" s="1"/>
  <c r="V1441" i="2" s="1" a="1"/>
  <c r="V1441" i="2" s="1"/>
  <c r="E1441" i="2"/>
  <c r="F1441" i="2"/>
  <c r="A1442" i="2"/>
  <c r="C1442" i="2"/>
  <c r="H1442" i="2" s="1"/>
  <c r="E1442" i="2"/>
  <c r="F1442" i="2"/>
  <c r="A1443" i="2"/>
  <c r="C1443" i="2"/>
  <c r="H1443" i="2" s="1"/>
  <c r="E1443" i="2"/>
  <c r="F1443" i="2"/>
  <c r="A1444" i="2"/>
  <c r="C1444" i="2"/>
  <c r="H1444" i="2" s="1"/>
  <c r="E1444" i="2"/>
  <c r="F1444" i="2"/>
  <c r="A1445" i="2"/>
  <c r="C1445" i="2"/>
  <c r="H1445" i="2" s="1"/>
  <c r="E1445" i="2"/>
  <c r="F1445" i="2"/>
  <c r="A1446" i="2"/>
  <c r="B1446" i="2"/>
  <c r="G1446" i="2" s="1"/>
  <c r="Q1446" i="2" s="1"/>
  <c r="C1446" i="2"/>
  <c r="H1446" i="2" s="1"/>
  <c r="E1446" i="2"/>
  <c r="F1446" i="2"/>
  <c r="A1447" i="2"/>
  <c r="B1447" i="2"/>
  <c r="C1447" i="2"/>
  <c r="H1447" i="2" s="1"/>
  <c r="E1447" i="2"/>
  <c r="F1447" i="2"/>
  <c r="A1448" i="2"/>
  <c r="B1448" i="2"/>
  <c r="G1448" i="2" s="1"/>
  <c r="Q1448" i="2" s="1"/>
  <c r="C1448" i="2"/>
  <c r="H1448" i="2" s="1"/>
  <c r="E1448" i="2"/>
  <c r="F1448" i="2"/>
  <c r="A1449" i="2"/>
  <c r="B1449" i="2"/>
  <c r="G1449" i="2" s="1"/>
  <c r="Q1449" i="2" s="1"/>
  <c r="C1449" i="2"/>
  <c r="H1449" i="2" s="1"/>
  <c r="D1449" i="2"/>
  <c r="J1449" i="2" s="1"/>
  <c r="S1449" i="2" s="1"/>
  <c r="V1449" i="2" s="1" a="1"/>
  <c r="V1449" i="2" s="1"/>
  <c r="E1449" i="2"/>
  <c r="F1449" i="2"/>
  <c r="A1450" i="2"/>
  <c r="C1450" i="2"/>
  <c r="H1450" i="2" s="1"/>
  <c r="E1450" i="2"/>
  <c r="F1450" i="2"/>
  <c r="A1451" i="2"/>
  <c r="C1451" i="2"/>
  <c r="H1451" i="2" s="1"/>
  <c r="E1451" i="2"/>
  <c r="F1451" i="2"/>
  <c r="A1452" i="2"/>
  <c r="C1452" i="2"/>
  <c r="H1452" i="2" s="1"/>
  <c r="E1452" i="2"/>
  <c r="F1452" i="2"/>
  <c r="A1453" i="2"/>
  <c r="C1453" i="2"/>
  <c r="H1453" i="2" s="1"/>
  <c r="E1453" i="2"/>
  <c r="F1453" i="2"/>
  <c r="A1454" i="2"/>
  <c r="B1454" i="2"/>
  <c r="G1454" i="2" s="1"/>
  <c r="Q1454" i="2" s="1"/>
  <c r="C1454" i="2"/>
  <c r="H1454" i="2" s="1"/>
  <c r="E1454" i="2"/>
  <c r="F1454" i="2"/>
  <c r="A1455" i="2"/>
  <c r="B1455" i="2"/>
  <c r="G1455" i="2" s="1"/>
  <c r="Q1455" i="2" s="1"/>
  <c r="C1455" i="2"/>
  <c r="H1455" i="2" s="1"/>
  <c r="E1455" i="2"/>
  <c r="F1455" i="2"/>
  <c r="A1456" i="2"/>
  <c r="B1456" i="2"/>
  <c r="G1456" i="2" s="1"/>
  <c r="Q1456" i="2" s="1"/>
  <c r="C1456" i="2"/>
  <c r="H1456" i="2" s="1"/>
  <c r="D1456" i="2"/>
  <c r="J1456" i="2" s="1"/>
  <c r="S1456" i="2" s="1"/>
  <c r="V1456" i="2" s="1" a="1"/>
  <c r="V1456" i="2" s="1"/>
  <c r="E1456" i="2"/>
  <c r="F1456" i="2"/>
  <c r="A1457" i="2"/>
  <c r="B1457" i="2"/>
  <c r="G1457" i="2" s="1"/>
  <c r="Q1457" i="2" s="1"/>
  <c r="C1457" i="2"/>
  <c r="D1457" i="2"/>
  <c r="J1457" i="2" s="1"/>
  <c r="S1457" i="2" s="1"/>
  <c r="V1457" i="2" s="1" a="1"/>
  <c r="V1457" i="2" s="1"/>
  <c r="E1457" i="2"/>
  <c r="F1457" i="2"/>
  <c r="A1458" i="2"/>
  <c r="C1458" i="2"/>
  <c r="H1458" i="2" s="1"/>
  <c r="E1458" i="2"/>
  <c r="F1458" i="2"/>
  <c r="A1459" i="2"/>
  <c r="C1459" i="2"/>
  <c r="H1459" i="2" s="1"/>
  <c r="E1459" i="2"/>
  <c r="F1459" i="2"/>
  <c r="A1460" i="2"/>
  <c r="C1460" i="2"/>
  <c r="H1460" i="2" s="1"/>
  <c r="E1460" i="2"/>
  <c r="F1460" i="2"/>
  <c r="A1461" i="2"/>
  <c r="C1461" i="2"/>
  <c r="H1461" i="2" s="1"/>
  <c r="E1461" i="2"/>
  <c r="F1461" i="2"/>
  <c r="A1462" i="2"/>
  <c r="C1462" i="2"/>
  <c r="H1462" i="2" s="1"/>
  <c r="E1462" i="2"/>
  <c r="F1462" i="2"/>
  <c r="A1463" i="2"/>
  <c r="B1463" i="2"/>
  <c r="C1463" i="2"/>
  <c r="H1463" i="2" s="1"/>
  <c r="E1463" i="2"/>
  <c r="F1463" i="2"/>
  <c r="A1464" i="2"/>
  <c r="B1464" i="2"/>
  <c r="G1464" i="2" s="1"/>
  <c r="Q1464" i="2" s="1"/>
  <c r="C1464" i="2"/>
  <c r="H1464" i="2" s="1"/>
  <c r="E1464" i="2"/>
  <c r="F1464" i="2"/>
  <c r="A1465" i="2"/>
  <c r="B1465" i="2"/>
  <c r="G1465" i="2" s="1"/>
  <c r="Q1465" i="2" s="1"/>
  <c r="C1465" i="2"/>
  <c r="H1465" i="2" s="1"/>
  <c r="D1465" i="2"/>
  <c r="J1465" i="2" s="1"/>
  <c r="S1465" i="2" s="1"/>
  <c r="V1465" i="2" s="1" a="1"/>
  <c r="V1465" i="2" s="1"/>
  <c r="E1465" i="2"/>
  <c r="F1465" i="2"/>
  <c r="A1466" i="2"/>
  <c r="C1466" i="2"/>
  <c r="H1466" i="2" s="1"/>
  <c r="E1466" i="2"/>
  <c r="F1466" i="2"/>
  <c r="A1467" i="2"/>
  <c r="C1467" i="2"/>
  <c r="H1467" i="2" s="1"/>
  <c r="E1467" i="2"/>
  <c r="F1467" i="2"/>
  <c r="A1468" i="2"/>
  <c r="C1468" i="2"/>
  <c r="H1468" i="2" s="1"/>
  <c r="E1468" i="2"/>
  <c r="F1468" i="2"/>
  <c r="A1469" i="2"/>
  <c r="C1469" i="2"/>
  <c r="H1469" i="2" s="1"/>
  <c r="E1469" i="2"/>
  <c r="F1469" i="2"/>
  <c r="A1470" i="2"/>
  <c r="B1470" i="2"/>
  <c r="G1470" i="2" s="1"/>
  <c r="Q1470" i="2" s="1"/>
  <c r="C1470" i="2"/>
  <c r="H1470" i="2" s="1"/>
  <c r="E1470" i="2"/>
  <c r="F1470" i="2"/>
  <c r="A1471" i="2"/>
  <c r="B1471" i="2"/>
  <c r="G1471" i="2" s="1"/>
  <c r="Q1471" i="2" s="1"/>
  <c r="C1471" i="2"/>
  <c r="H1471" i="2" s="1"/>
  <c r="E1471" i="2"/>
  <c r="F1471" i="2"/>
  <c r="A1472" i="2"/>
  <c r="B1472" i="2"/>
  <c r="C1472" i="2"/>
  <c r="H1472" i="2" s="1"/>
  <c r="D1472" i="2"/>
  <c r="J1472" i="2" s="1"/>
  <c r="S1472" i="2" s="1"/>
  <c r="V1472" i="2" s="1" a="1"/>
  <c r="V1472" i="2" s="1"/>
  <c r="E1472" i="2"/>
  <c r="F1472" i="2"/>
  <c r="A1473" i="2"/>
  <c r="B1473" i="2"/>
  <c r="G1473" i="2" s="1"/>
  <c r="Q1473" i="2" s="1"/>
  <c r="C1473" i="2"/>
  <c r="H1473" i="2" s="1"/>
  <c r="D1473" i="2"/>
  <c r="J1473" i="2" s="1"/>
  <c r="S1473" i="2" s="1"/>
  <c r="V1473" i="2" s="1" a="1"/>
  <c r="V1473" i="2" s="1"/>
  <c r="E1473" i="2"/>
  <c r="F1473" i="2"/>
  <c r="A1474" i="2"/>
  <c r="C1474" i="2"/>
  <c r="H1474" i="2" s="1"/>
  <c r="E1474" i="2"/>
  <c r="F1474" i="2"/>
  <c r="A1475" i="2"/>
  <c r="C1475" i="2"/>
  <c r="H1475" i="2" s="1"/>
  <c r="E1475" i="2"/>
  <c r="F1475" i="2"/>
  <c r="A1476" i="2"/>
  <c r="C1476" i="2"/>
  <c r="H1476" i="2" s="1"/>
  <c r="E1476" i="2"/>
  <c r="F1476" i="2"/>
  <c r="A1477" i="2"/>
  <c r="C1477" i="2"/>
  <c r="H1477" i="2" s="1"/>
  <c r="E1477" i="2"/>
  <c r="F1477" i="2"/>
  <c r="A1478" i="2"/>
  <c r="C1478" i="2"/>
  <c r="H1478" i="2" s="1"/>
  <c r="E1478" i="2"/>
  <c r="F1478" i="2"/>
  <c r="A1479" i="2"/>
  <c r="C1479" i="2"/>
  <c r="H1479" i="2" s="1"/>
  <c r="E1479" i="2"/>
  <c r="F1479" i="2"/>
  <c r="A1480" i="2"/>
  <c r="B1480" i="2"/>
  <c r="G1480" i="2" s="1"/>
  <c r="Q1480" i="2" s="1"/>
  <c r="C1480" i="2"/>
  <c r="H1480" i="2" s="1"/>
  <c r="E1480" i="2"/>
  <c r="F1480" i="2"/>
  <c r="A1481" i="2"/>
  <c r="B1481" i="2"/>
  <c r="C1481" i="2"/>
  <c r="H1481" i="2" s="1"/>
  <c r="D1481" i="2"/>
  <c r="J1481" i="2" s="1"/>
  <c r="S1481" i="2" s="1"/>
  <c r="V1481" i="2" s="1" a="1"/>
  <c r="V1481" i="2" s="1"/>
  <c r="E1481" i="2"/>
  <c r="F1481" i="2"/>
  <c r="A1482" i="2"/>
  <c r="C1482" i="2"/>
  <c r="H1482" i="2" s="1"/>
  <c r="E1482" i="2"/>
  <c r="F1482" i="2"/>
  <c r="A1483" i="2"/>
  <c r="C1483" i="2"/>
  <c r="H1483" i="2" s="1"/>
  <c r="E1483" i="2"/>
  <c r="F1483" i="2"/>
  <c r="A1484" i="2"/>
  <c r="C1484" i="2"/>
  <c r="H1484" i="2" s="1"/>
  <c r="E1484" i="2"/>
  <c r="F1484" i="2"/>
  <c r="A1485" i="2"/>
  <c r="C1485" i="2"/>
  <c r="H1485" i="2" s="1"/>
  <c r="E1485" i="2"/>
  <c r="F1485" i="2"/>
  <c r="A1486" i="2"/>
  <c r="C1486" i="2"/>
  <c r="H1486" i="2" s="1"/>
  <c r="E1486" i="2"/>
  <c r="F1486" i="2"/>
  <c r="A1487" i="2"/>
  <c r="B1487" i="2"/>
  <c r="G1487" i="2" s="1"/>
  <c r="Q1487" i="2" s="1"/>
  <c r="C1487" i="2"/>
  <c r="H1487" i="2" s="1"/>
  <c r="E1487" i="2"/>
  <c r="F1487" i="2"/>
  <c r="A1488" i="2"/>
  <c r="B1488" i="2"/>
  <c r="G1488" i="2" s="1"/>
  <c r="Q1488" i="2" s="1"/>
  <c r="C1488" i="2"/>
  <c r="H1488" i="2" s="1"/>
  <c r="D1488" i="2"/>
  <c r="J1488" i="2" s="1"/>
  <c r="S1488" i="2" s="1"/>
  <c r="V1488" i="2" s="1" a="1"/>
  <c r="V1488" i="2" s="1"/>
  <c r="E1488" i="2"/>
  <c r="F1488" i="2"/>
  <c r="A1489" i="2"/>
  <c r="B1489" i="2"/>
  <c r="G1489" i="2" s="1"/>
  <c r="Q1489" i="2" s="1"/>
  <c r="C1489" i="2"/>
  <c r="H1489" i="2" s="1"/>
  <c r="D1489" i="2"/>
  <c r="J1489" i="2" s="1"/>
  <c r="S1489" i="2" s="1"/>
  <c r="V1489" i="2" s="1" a="1"/>
  <c r="V1489" i="2" s="1"/>
  <c r="E1489" i="2"/>
  <c r="F1489" i="2"/>
  <c r="A1490" i="2"/>
  <c r="C1490" i="2"/>
  <c r="H1490" i="2" s="1"/>
  <c r="E1490" i="2"/>
  <c r="F1490" i="2"/>
  <c r="A1491" i="2"/>
  <c r="C1491" i="2"/>
  <c r="H1491" i="2" s="1"/>
  <c r="E1491" i="2"/>
  <c r="F1491" i="2"/>
  <c r="A1492" i="2"/>
  <c r="C1492" i="2"/>
  <c r="H1492" i="2" s="1"/>
  <c r="E1492" i="2"/>
  <c r="F1492" i="2"/>
  <c r="A1493" i="2"/>
  <c r="C1493" i="2"/>
  <c r="H1493" i="2" s="1"/>
  <c r="E1493" i="2"/>
  <c r="F1493" i="2"/>
  <c r="A1494" i="2"/>
  <c r="B1494" i="2"/>
  <c r="G1494" i="2" s="1"/>
  <c r="Q1494" i="2" s="1"/>
  <c r="C1494" i="2"/>
  <c r="H1494" i="2" s="1"/>
  <c r="E1494" i="2"/>
  <c r="F1494" i="2"/>
  <c r="A1495" i="2"/>
  <c r="B1495" i="2"/>
  <c r="G1495" i="2" s="1"/>
  <c r="Q1495" i="2" s="1"/>
  <c r="C1495" i="2"/>
  <c r="H1495" i="2" s="1"/>
  <c r="E1495" i="2"/>
  <c r="F1495" i="2"/>
  <c r="A1496" i="2"/>
  <c r="B1496" i="2"/>
  <c r="G1496" i="2" s="1"/>
  <c r="Q1496" i="2" s="1"/>
  <c r="C1496" i="2"/>
  <c r="H1496" i="2" s="1"/>
  <c r="D1496" i="2"/>
  <c r="J1496" i="2" s="1"/>
  <c r="S1496" i="2" s="1"/>
  <c r="V1496" i="2" s="1" a="1"/>
  <c r="V1496" i="2" s="1"/>
  <c r="E1496" i="2"/>
  <c r="F1496" i="2"/>
  <c r="A1497" i="2"/>
  <c r="B1497" i="2"/>
  <c r="C1497" i="2"/>
  <c r="H1497" i="2" s="1"/>
  <c r="D1497" i="2"/>
  <c r="J1497" i="2" s="1"/>
  <c r="S1497" i="2" s="1"/>
  <c r="V1497" i="2" s="1" a="1"/>
  <c r="V1497" i="2" s="1"/>
  <c r="E1497" i="2"/>
  <c r="F1497" i="2"/>
  <c r="A1498" i="2"/>
  <c r="C1498" i="2"/>
  <c r="H1498" i="2" s="1"/>
  <c r="E1498" i="2"/>
  <c r="F1498" i="2"/>
  <c r="A1499" i="2"/>
  <c r="C1499" i="2"/>
  <c r="H1499" i="2" s="1"/>
  <c r="E1499" i="2"/>
  <c r="F1499" i="2"/>
  <c r="A1500" i="2"/>
  <c r="C1500" i="2"/>
  <c r="H1500" i="2" s="1"/>
  <c r="E1500" i="2"/>
  <c r="F1500" i="2"/>
  <c r="A1501" i="2"/>
  <c r="C1501" i="2"/>
  <c r="H1501" i="2" s="1"/>
  <c r="E1501" i="2"/>
  <c r="F1501" i="2"/>
  <c r="A1502" i="2"/>
  <c r="C1502" i="2"/>
  <c r="H1502" i="2" s="1"/>
  <c r="E1502" i="2"/>
  <c r="F1502" i="2"/>
  <c r="A1503" i="2"/>
  <c r="B1503" i="2"/>
  <c r="C1503" i="2"/>
  <c r="H1503" i="2" s="1"/>
  <c r="E1503" i="2"/>
  <c r="F1503" i="2"/>
  <c r="A1504" i="2"/>
  <c r="B1504" i="2"/>
  <c r="G1504" i="2" s="1"/>
  <c r="Q1504" i="2" s="1"/>
  <c r="C1504" i="2"/>
  <c r="H1504" i="2" s="1"/>
  <c r="D1504" i="2"/>
  <c r="J1504" i="2" s="1"/>
  <c r="S1504" i="2" s="1"/>
  <c r="V1504" i="2" s="1" a="1"/>
  <c r="V1504" i="2" s="1"/>
  <c r="E1504" i="2"/>
  <c r="F1504" i="2"/>
  <c r="A1505" i="2"/>
  <c r="B1505" i="2"/>
  <c r="G1505" i="2" s="1"/>
  <c r="Q1505" i="2" s="1"/>
  <c r="C1505" i="2"/>
  <c r="H1505" i="2" s="1"/>
  <c r="D1505" i="2"/>
  <c r="J1505" i="2" s="1"/>
  <c r="S1505" i="2" s="1"/>
  <c r="V1505" i="2" s="1" a="1"/>
  <c r="V1505" i="2" s="1"/>
  <c r="E1505" i="2"/>
  <c r="F1505" i="2"/>
  <c r="A1506" i="2"/>
  <c r="C1506" i="2"/>
  <c r="H1506" i="2" s="1"/>
  <c r="E1506" i="2"/>
  <c r="F1506" i="2"/>
  <c r="A1507" i="2"/>
  <c r="C1507" i="2"/>
  <c r="H1507" i="2" s="1"/>
  <c r="E1507" i="2"/>
  <c r="F1507" i="2"/>
  <c r="A1508" i="2"/>
  <c r="C1508" i="2"/>
  <c r="H1508" i="2" s="1"/>
  <c r="E1508" i="2"/>
  <c r="F1508" i="2"/>
  <c r="A1509" i="2"/>
  <c r="C1509" i="2"/>
  <c r="H1509" i="2" s="1"/>
  <c r="E1509" i="2"/>
  <c r="F1509" i="2"/>
  <c r="A1510" i="2"/>
  <c r="B1510" i="2"/>
  <c r="G1510" i="2" s="1"/>
  <c r="Q1510" i="2" s="1"/>
  <c r="C1510" i="2"/>
  <c r="H1510" i="2" s="1"/>
  <c r="E1510" i="2"/>
  <c r="F1510" i="2"/>
  <c r="A1511" i="2"/>
  <c r="B1511" i="2"/>
  <c r="G1511" i="2" s="1"/>
  <c r="Q1511" i="2" s="1"/>
  <c r="C1511" i="2"/>
  <c r="H1511" i="2" s="1"/>
  <c r="E1511" i="2"/>
  <c r="F1511" i="2"/>
  <c r="A1512" i="2"/>
  <c r="B1512" i="2"/>
  <c r="G1512" i="2" s="1"/>
  <c r="Q1512" i="2" s="1"/>
  <c r="C1512" i="2"/>
  <c r="H1512" i="2" s="1"/>
  <c r="D1512" i="2"/>
  <c r="J1512" i="2" s="1"/>
  <c r="S1512" i="2" s="1"/>
  <c r="V1512" i="2" s="1" a="1"/>
  <c r="V1512" i="2" s="1"/>
  <c r="E1512" i="2"/>
  <c r="F1512" i="2"/>
  <c r="A1513" i="2"/>
  <c r="B1513" i="2"/>
  <c r="C1513" i="2"/>
  <c r="H1513" i="2" s="1"/>
  <c r="D1513" i="2"/>
  <c r="J1513" i="2" s="1"/>
  <c r="S1513" i="2" s="1"/>
  <c r="V1513" i="2" s="1" a="1"/>
  <c r="V1513" i="2" s="1"/>
  <c r="E1513" i="2"/>
  <c r="F1513" i="2"/>
  <c r="A1514" i="2"/>
  <c r="C1514" i="2"/>
  <c r="H1514" i="2" s="1"/>
  <c r="E1514" i="2"/>
  <c r="F1514" i="2"/>
  <c r="A1515" i="2"/>
  <c r="C1515" i="2"/>
  <c r="H1515" i="2" s="1"/>
  <c r="E1515" i="2"/>
  <c r="F1515" i="2"/>
  <c r="A1516" i="2"/>
  <c r="C1516" i="2"/>
  <c r="H1516" i="2" s="1"/>
  <c r="E1516" i="2"/>
  <c r="F1516" i="2"/>
  <c r="A1517" i="2"/>
  <c r="C1517" i="2"/>
  <c r="H1517" i="2" s="1"/>
  <c r="E1517" i="2"/>
  <c r="F1517" i="2"/>
  <c r="A1518" i="2"/>
  <c r="B1518" i="2"/>
  <c r="G1518" i="2" s="1"/>
  <c r="Q1518" i="2" s="1"/>
  <c r="C1518" i="2"/>
  <c r="H1518" i="2" s="1"/>
  <c r="E1518" i="2"/>
  <c r="F1518" i="2"/>
  <c r="A1519" i="2"/>
  <c r="B1519" i="2"/>
  <c r="G1519" i="2" s="1"/>
  <c r="Q1519" i="2" s="1"/>
  <c r="C1519" i="2"/>
  <c r="H1519" i="2" s="1"/>
  <c r="E1519" i="2"/>
  <c r="F1519" i="2"/>
  <c r="A1520" i="2"/>
  <c r="B1520" i="2"/>
  <c r="G1520" i="2" s="1"/>
  <c r="Q1520" i="2" s="1"/>
  <c r="C1520" i="2"/>
  <c r="H1520" i="2" s="1"/>
  <c r="E1520" i="2"/>
  <c r="F1520" i="2"/>
  <c r="A1521" i="2"/>
  <c r="B1521" i="2"/>
  <c r="G1521" i="2" s="1"/>
  <c r="Q1521" i="2" s="1"/>
  <c r="C1521" i="2"/>
  <c r="H1521" i="2" s="1"/>
  <c r="D1521" i="2"/>
  <c r="J1521" i="2" s="1"/>
  <c r="S1521" i="2" s="1"/>
  <c r="V1521" i="2" s="1" a="1"/>
  <c r="V1521" i="2" s="1"/>
  <c r="E1521" i="2"/>
  <c r="F1521" i="2"/>
  <c r="A1522" i="2"/>
  <c r="C1522" i="2"/>
  <c r="H1522" i="2" s="1"/>
  <c r="E1522" i="2"/>
  <c r="F1522" i="2"/>
  <c r="A1523" i="2"/>
  <c r="C1523" i="2"/>
  <c r="H1523" i="2" s="1"/>
  <c r="E1523" i="2"/>
  <c r="F1523" i="2"/>
  <c r="A1524" i="2"/>
  <c r="C1524" i="2"/>
  <c r="H1524" i="2" s="1"/>
  <c r="E1524" i="2"/>
  <c r="F1524" i="2"/>
  <c r="A1525" i="2"/>
  <c r="C1525" i="2"/>
  <c r="H1525" i="2" s="1"/>
  <c r="E1525" i="2"/>
  <c r="F1525" i="2"/>
  <c r="A1526" i="2"/>
  <c r="B1526" i="2"/>
  <c r="G1526" i="2" s="1"/>
  <c r="Q1526" i="2" s="1"/>
  <c r="C1526" i="2"/>
  <c r="H1526" i="2" s="1"/>
  <c r="E1526" i="2"/>
  <c r="F1526" i="2"/>
  <c r="A1527" i="2"/>
  <c r="B1527" i="2"/>
  <c r="G1527" i="2" s="1"/>
  <c r="Q1527" i="2" s="1"/>
  <c r="C1527" i="2"/>
  <c r="H1527" i="2" s="1"/>
  <c r="E1527" i="2"/>
  <c r="F1527" i="2"/>
  <c r="A1528" i="2"/>
  <c r="B1528" i="2"/>
  <c r="G1528" i="2" s="1"/>
  <c r="Q1528" i="2" s="1"/>
  <c r="C1528" i="2"/>
  <c r="H1528" i="2" s="1"/>
  <c r="E1528" i="2"/>
  <c r="F1528" i="2"/>
  <c r="A1529" i="2"/>
  <c r="B1529" i="2"/>
  <c r="G1529" i="2" s="1"/>
  <c r="Q1529" i="2" s="1"/>
  <c r="C1529" i="2"/>
  <c r="H1529" i="2" s="1"/>
  <c r="D1529" i="2"/>
  <c r="J1529" i="2" s="1"/>
  <c r="S1529" i="2" s="1"/>
  <c r="V1529" i="2" s="1" a="1"/>
  <c r="V1529" i="2" s="1"/>
  <c r="E1529" i="2"/>
  <c r="F1529" i="2"/>
  <c r="A1530" i="2"/>
  <c r="C1530" i="2"/>
  <c r="H1530" i="2" s="1"/>
  <c r="E1530" i="2"/>
  <c r="F1530" i="2"/>
  <c r="A1531" i="2"/>
  <c r="C1531" i="2"/>
  <c r="H1531" i="2" s="1"/>
  <c r="E1531" i="2"/>
  <c r="F1531" i="2"/>
  <c r="A1532" i="2"/>
  <c r="C1532" i="2"/>
  <c r="H1532" i="2" s="1"/>
  <c r="E1532" i="2"/>
  <c r="F1532" i="2"/>
  <c r="A1533" i="2"/>
  <c r="C1533" i="2"/>
  <c r="H1533" i="2" s="1"/>
  <c r="E1533" i="2"/>
  <c r="F1533" i="2"/>
  <c r="A1534" i="2"/>
  <c r="B1534" i="2"/>
  <c r="G1534" i="2" s="1"/>
  <c r="Q1534" i="2" s="1"/>
  <c r="C1534" i="2"/>
  <c r="H1534" i="2" s="1"/>
  <c r="E1534" i="2"/>
  <c r="F1534" i="2"/>
  <c r="A1535" i="2"/>
  <c r="B1535" i="2"/>
  <c r="C1535" i="2"/>
  <c r="H1535" i="2" s="1"/>
  <c r="E1535" i="2"/>
  <c r="F1535" i="2"/>
  <c r="A1536" i="2"/>
  <c r="B1536" i="2"/>
  <c r="G1536" i="2" s="1"/>
  <c r="Q1536" i="2" s="1"/>
  <c r="C1536" i="2"/>
  <c r="H1536" i="2" s="1"/>
  <c r="E1536" i="2"/>
  <c r="F1536" i="2"/>
  <c r="A1537" i="2"/>
  <c r="B1537" i="2"/>
  <c r="G1537" i="2" s="1"/>
  <c r="Q1537" i="2" s="1"/>
  <c r="C1537" i="2"/>
  <c r="H1537" i="2" s="1"/>
  <c r="D1537" i="2"/>
  <c r="J1537" i="2" s="1"/>
  <c r="S1537" i="2" s="1"/>
  <c r="V1537" i="2" s="1" a="1"/>
  <c r="V1537" i="2" s="1"/>
  <c r="E1537" i="2"/>
  <c r="F1537" i="2"/>
  <c r="A1538" i="2"/>
  <c r="C1538" i="2"/>
  <c r="H1538" i="2" s="1"/>
  <c r="E1538" i="2"/>
  <c r="F1538" i="2"/>
  <c r="A1539" i="2"/>
  <c r="C1539" i="2"/>
  <c r="H1539" i="2" s="1"/>
  <c r="E1539" i="2"/>
  <c r="F1539" i="2"/>
  <c r="A1540" i="2"/>
  <c r="C1540" i="2"/>
  <c r="H1540" i="2" s="1"/>
  <c r="E1540" i="2"/>
  <c r="F1540" i="2"/>
  <c r="A1541" i="2"/>
  <c r="C1541" i="2"/>
  <c r="H1541" i="2" s="1"/>
  <c r="E1541" i="2"/>
  <c r="F1541" i="2"/>
  <c r="A1542" i="2"/>
  <c r="B1542" i="2"/>
  <c r="G1542" i="2" s="1"/>
  <c r="Q1542" i="2" s="1"/>
  <c r="C1542" i="2"/>
  <c r="H1542" i="2" s="1"/>
  <c r="E1542" i="2"/>
  <c r="F1542" i="2"/>
  <c r="A1543" i="2"/>
  <c r="B1543" i="2"/>
  <c r="G1543" i="2" s="1"/>
  <c r="Q1543" i="2" s="1"/>
  <c r="C1543" i="2"/>
  <c r="H1543" i="2" s="1"/>
  <c r="E1543" i="2"/>
  <c r="F1543" i="2"/>
  <c r="A1544" i="2"/>
  <c r="B1544" i="2"/>
  <c r="G1544" i="2" s="1"/>
  <c r="Q1544" i="2" s="1"/>
  <c r="C1544" i="2"/>
  <c r="H1544" i="2" s="1"/>
  <c r="D1544" i="2"/>
  <c r="J1544" i="2" s="1"/>
  <c r="S1544" i="2" s="1"/>
  <c r="V1544" i="2" s="1" a="1"/>
  <c r="V1544" i="2" s="1"/>
  <c r="E1544" i="2"/>
  <c r="F1544" i="2"/>
  <c r="A1545" i="2"/>
  <c r="B1545" i="2"/>
  <c r="C1545" i="2"/>
  <c r="H1545" i="2" s="1"/>
  <c r="D1545" i="2"/>
  <c r="J1545" i="2" s="1"/>
  <c r="S1545" i="2" s="1"/>
  <c r="V1545" i="2" s="1" a="1"/>
  <c r="V1545" i="2" s="1"/>
  <c r="E1545" i="2"/>
  <c r="F1545" i="2"/>
  <c r="A1546" i="2"/>
  <c r="C1546" i="2"/>
  <c r="H1546" i="2" s="1"/>
  <c r="E1546" i="2"/>
  <c r="F1546" i="2"/>
  <c r="A1547" i="2"/>
  <c r="C1547" i="2"/>
  <c r="H1547" i="2" s="1"/>
  <c r="E1547" i="2"/>
  <c r="F1547" i="2"/>
  <c r="A1548" i="2"/>
  <c r="C1548" i="2"/>
  <c r="H1548" i="2" s="1"/>
  <c r="E1548" i="2"/>
  <c r="F1548" i="2"/>
  <c r="A1549" i="2"/>
  <c r="C1549" i="2"/>
  <c r="H1549" i="2" s="1"/>
  <c r="E1549" i="2"/>
  <c r="F1549" i="2"/>
  <c r="A1550" i="2"/>
  <c r="C1550" i="2"/>
  <c r="H1550" i="2" s="1"/>
  <c r="E1550" i="2"/>
  <c r="F1550" i="2"/>
  <c r="A1551" i="2"/>
  <c r="B1551" i="2"/>
  <c r="G1551" i="2" s="1"/>
  <c r="Q1551" i="2" s="1"/>
  <c r="C1551" i="2"/>
  <c r="H1551" i="2" s="1"/>
  <c r="E1551" i="2"/>
  <c r="F1551" i="2"/>
  <c r="A1552" i="2"/>
  <c r="B1552" i="2"/>
  <c r="C1552" i="2"/>
  <c r="H1552" i="2" s="1"/>
  <c r="D1552" i="2"/>
  <c r="J1552" i="2" s="1"/>
  <c r="S1552" i="2" s="1"/>
  <c r="V1552" i="2" s="1" a="1"/>
  <c r="V1552" i="2" s="1"/>
  <c r="E1552" i="2"/>
  <c r="F1552" i="2"/>
  <c r="A1553" i="2"/>
  <c r="B1553" i="2"/>
  <c r="G1553" i="2" s="1"/>
  <c r="Q1553" i="2" s="1"/>
  <c r="C1553" i="2"/>
  <c r="H1553" i="2" s="1"/>
  <c r="D1553" i="2"/>
  <c r="J1553" i="2" s="1"/>
  <c r="S1553" i="2" s="1"/>
  <c r="V1553" i="2" s="1" a="1"/>
  <c r="V1553" i="2" s="1"/>
  <c r="E1553" i="2"/>
  <c r="F1553" i="2"/>
  <c r="A1554" i="2"/>
  <c r="C1554" i="2"/>
  <c r="H1554" i="2" s="1"/>
  <c r="E1554" i="2"/>
  <c r="F1554" i="2"/>
  <c r="A1555" i="2"/>
  <c r="C1555" i="2"/>
  <c r="H1555" i="2" s="1"/>
  <c r="E1555" i="2"/>
  <c r="F1555" i="2"/>
  <c r="A1556" i="2"/>
  <c r="C1556" i="2"/>
  <c r="H1556" i="2" s="1"/>
  <c r="E1556" i="2"/>
  <c r="F1556" i="2"/>
  <c r="A1557" i="2"/>
  <c r="C1557" i="2"/>
  <c r="H1557" i="2" s="1"/>
  <c r="E1557" i="2"/>
  <c r="F1557" i="2"/>
  <c r="A1558" i="2"/>
  <c r="B1558" i="2"/>
  <c r="G1558" i="2" s="1"/>
  <c r="Q1558" i="2" s="1"/>
  <c r="C1558" i="2"/>
  <c r="H1558" i="2" s="1"/>
  <c r="E1558" i="2"/>
  <c r="F1558" i="2"/>
  <c r="A1559" i="2"/>
  <c r="C1559" i="2"/>
  <c r="H1559" i="2" s="1"/>
  <c r="E1559" i="2"/>
  <c r="F1559" i="2"/>
  <c r="A1560" i="2"/>
  <c r="B1560" i="2"/>
  <c r="G1560" i="2" s="1"/>
  <c r="Q1560" i="2" s="1"/>
  <c r="C1560" i="2"/>
  <c r="H1560" i="2" s="1"/>
  <c r="E1560" i="2"/>
  <c r="F1560" i="2"/>
  <c r="A1561" i="2"/>
  <c r="B1561" i="2"/>
  <c r="C1561" i="2"/>
  <c r="H1561" i="2" s="1"/>
  <c r="D1561" i="2"/>
  <c r="J1561" i="2" s="1"/>
  <c r="S1561" i="2" s="1"/>
  <c r="V1561" i="2" s="1" a="1"/>
  <c r="V1561" i="2" s="1"/>
  <c r="E1561" i="2"/>
  <c r="F1561" i="2"/>
  <c r="A1562" i="2"/>
  <c r="C1562" i="2"/>
  <c r="H1562" i="2" s="1"/>
  <c r="E1562" i="2"/>
  <c r="F1562" i="2"/>
  <c r="A1563" i="2"/>
  <c r="C1563" i="2"/>
  <c r="H1563" i="2" s="1"/>
  <c r="E1563" i="2"/>
  <c r="F1563" i="2"/>
  <c r="A1564" i="2"/>
  <c r="C1564" i="2"/>
  <c r="H1564" i="2" s="1"/>
  <c r="E1564" i="2"/>
  <c r="F1564" i="2"/>
  <c r="A1565" i="2"/>
  <c r="C1565" i="2"/>
  <c r="H1565" i="2" s="1"/>
  <c r="E1565" i="2"/>
  <c r="F1565" i="2"/>
  <c r="A1566" i="2"/>
  <c r="C1566" i="2"/>
  <c r="H1566" i="2" s="1"/>
  <c r="E1566" i="2"/>
  <c r="F1566" i="2"/>
  <c r="A1567" i="2"/>
  <c r="B1567" i="2"/>
  <c r="G1567" i="2" s="1"/>
  <c r="Q1567" i="2" s="1"/>
  <c r="C1567" i="2"/>
  <c r="H1567" i="2" s="1"/>
  <c r="E1567" i="2"/>
  <c r="F1567" i="2"/>
  <c r="A1568" i="2"/>
  <c r="B1568" i="2"/>
  <c r="G1568" i="2" s="1"/>
  <c r="Q1568" i="2" s="1"/>
  <c r="C1568" i="2"/>
  <c r="H1568" i="2" s="1"/>
  <c r="E1568" i="2"/>
  <c r="F1568" i="2"/>
  <c r="A1569" i="2"/>
  <c r="B1569" i="2"/>
  <c r="G1569" i="2" s="1"/>
  <c r="Q1569" i="2" s="1"/>
  <c r="C1569" i="2"/>
  <c r="H1569" i="2" s="1"/>
  <c r="D1569" i="2"/>
  <c r="J1569" i="2" s="1"/>
  <c r="S1569" i="2" s="1"/>
  <c r="V1569" i="2" s="1" a="1"/>
  <c r="V1569" i="2" s="1"/>
  <c r="E1569" i="2"/>
  <c r="F1569" i="2"/>
  <c r="A1570" i="2"/>
  <c r="C1570" i="2"/>
  <c r="H1570" i="2" s="1"/>
  <c r="E1570" i="2"/>
  <c r="F1570" i="2"/>
  <c r="A1571" i="2"/>
  <c r="C1571" i="2"/>
  <c r="H1571" i="2" s="1"/>
  <c r="E1571" i="2"/>
  <c r="F1571" i="2"/>
  <c r="A1572" i="2"/>
  <c r="C1572" i="2"/>
  <c r="H1572" i="2" s="1"/>
  <c r="E1572" i="2"/>
  <c r="F1572" i="2"/>
  <c r="A1573" i="2"/>
  <c r="C1573" i="2"/>
  <c r="H1573" i="2" s="1"/>
  <c r="E1573" i="2"/>
  <c r="F1573" i="2"/>
  <c r="A1574" i="2"/>
  <c r="C1574" i="2"/>
  <c r="H1574" i="2" s="1"/>
  <c r="E1574" i="2"/>
  <c r="F1574" i="2"/>
  <c r="A1575" i="2"/>
  <c r="B1575" i="2"/>
  <c r="C1575" i="2"/>
  <c r="H1575" i="2" s="1"/>
  <c r="E1575" i="2"/>
  <c r="F1575" i="2"/>
  <c r="A1576" i="2"/>
  <c r="B1576" i="2"/>
  <c r="G1576" i="2" s="1"/>
  <c r="Q1576" i="2" s="1"/>
  <c r="C1576" i="2"/>
  <c r="H1576" i="2" s="1"/>
  <c r="D1576" i="2"/>
  <c r="J1576" i="2" s="1"/>
  <c r="S1576" i="2" s="1"/>
  <c r="V1576" i="2" s="1" a="1"/>
  <c r="V1576" i="2" s="1"/>
  <c r="E1576" i="2"/>
  <c r="F1576" i="2"/>
  <c r="A1577" i="2"/>
  <c r="B1577" i="2"/>
  <c r="C1577" i="2"/>
  <c r="H1577" i="2" s="1"/>
  <c r="D1577" i="2"/>
  <c r="J1577" i="2" s="1"/>
  <c r="S1577" i="2" s="1"/>
  <c r="V1577" i="2" s="1" a="1"/>
  <c r="V1577" i="2" s="1"/>
  <c r="E1577" i="2"/>
  <c r="F1577" i="2"/>
  <c r="A1578" i="2"/>
  <c r="C1578" i="2"/>
  <c r="H1578" i="2" s="1"/>
  <c r="E1578" i="2"/>
  <c r="F1578" i="2"/>
  <c r="A1579" i="2"/>
  <c r="C1579" i="2"/>
  <c r="H1579" i="2" s="1"/>
  <c r="E1579" i="2"/>
  <c r="F1579" i="2"/>
  <c r="A1580" i="2"/>
  <c r="C1580" i="2"/>
  <c r="H1580" i="2" s="1"/>
  <c r="E1580" i="2"/>
  <c r="F1580" i="2"/>
  <c r="A1581" i="2"/>
  <c r="C1581" i="2"/>
  <c r="H1581" i="2" s="1"/>
  <c r="E1581" i="2"/>
  <c r="F1581" i="2"/>
  <c r="A1582" i="2"/>
  <c r="C1582" i="2"/>
  <c r="H1582" i="2" s="1"/>
  <c r="E1582" i="2"/>
  <c r="F1582" i="2"/>
  <c r="A1583" i="2"/>
  <c r="B1583" i="2"/>
  <c r="G1583" i="2" s="1"/>
  <c r="Q1583" i="2" s="1"/>
  <c r="C1583" i="2"/>
  <c r="H1583" i="2" s="1"/>
  <c r="E1583" i="2"/>
  <c r="F1583" i="2"/>
  <c r="A1584" i="2"/>
  <c r="B1584" i="2"/>
  <c r="G1584" i="2" s="1"/>
  <c r="Q1584" i="2" s="1"/>
  <c r="C1584" i="2"/>
  <c r="H1584" i="2" s="1"/>
  <c r="D1584" i="2"/>
  <c r="J1584" i="2" s="1"/>
  <c r="S1584" i="2" s="1"/>
  <c r="V1584" i="2" s="1" a="1"/>
  <c r="V1584" i="2" s="1"/>
  <c r="E1584" i="2"/>
  <c r="F1584" i="2"/>
  <c r="A1585" i="2"/>
  <c r="B1585" i="2"/>
  <c r="G1585" i="2" s="1"/>
  <c r="Q1585" i="2" s="1"/>
  <c r="C1585" i="2"/>
  <c r="H1585" i="2" s="1"/>
  <c r="D1585" i="2"/>
  <c r="J1585" i="2" s="1"/>
  <c r="S1585" i="2" s="1"/>
  <c r="V1585" i="2" s="1" a="1"/>
  <c r="V1585" i="2" s="1"/>
  <c r="E1585" i="2"/>
  <c r="F1585" i="2"/>
  <c r="A1586" i="2"/>
  <c r="C1586" i="2"/>
  <c r="H1586" i="2" s="1"/>
  <c r="E1586" i="2"/>
  <c r="F1586" i="2"/>
  <c r="A1587" i="2"/>
  <c r="C1587" i="2"/>
  <c r="H1587" i="2" s="1"/>
  <c r="E1587" i="2"/>
  <c r="F1587" i="2"/>
  <c r="A1588" i="2"/>
  <c r="C1588" i="2"/>
  <c r="H1588" i="2" s="1"/>
  <c r="E1588" i="2"/>
  <c r="F1588" i="2"/>
  <c r="A1589" i="2"/>
  <c r="C1589" i="2"/>
  <c r="H1589" i="2" s="1"/>
  <c r="E1589" i="2"/>
  <c r="F1589" i="2"/>
  <c r="A1590" i="2"/>
  <c r="C1590" i="2"/>
  <c r="H1590" i="2" s="1"/>
  <c r="E1590" i="2"/>
  <c r="F1590" i="2"/>
  <c r="A1591" i="2"/>
  <c r="B1591" i="2"/>
  <c r="G1591" i="2" s="1"/>
  <c r="Q1591" i="2" s="1"/>
  <c r="C1591" i="2"/>
  <c r="H1591" i="2" s="1"/>
  <c r="E1591" i="2"/>
  <c r="F1591" i="2"/>
  <c r="A1592" i="2"/>
  <c r="B1592" i="2"/>
  <c r="G1592" i="2" s="1"/>
  <c r="Q1592" i="2" s="1"/>
  <c r="C1592" i="2"/>
  <c r="H1592" i="2" s="1"/>
  <c r="D1592" i="2"/>
  <c r="J1592" i="2" s="1"/>
  <c r="S1592" i="2" s="1"/>
  <c r="V1592" i="2" s="1" a="1"/>
  <c r="V1592" i="2" s="1"/>
  <c r="E1592" i="2"/>
  <c r="F1592" i="2"/>
  <c r="A1593" i="2"/>
  <c r="B1593" i="2"/>
  <c r="C1593" i="2"/>
  <c r="H1593" i="2" s="1"/>
  <c r="D1593" i="2"/>
  <c r="J1593" i="2" s="1"/>
  <c r="S1593" i="2" s="1"/>
  <c r="V1593" i="2" s="1" a="1"/>
  <c r="V1593" i="2" s="1"/>
  <c r="E1593" i="2"/>
  <c r="F1593" i="2"/>
  <c r="A1594" i="2"/>
  <c r="C1594" i="2"/>
  <c r="H1594" i="2" s="1"/>
  <c r="E1594" i="2"/>
  <c r="F1594" i="2"/>
  <c r="A1595" i="2"/>
  <c r="C1595" i="2"/>
  <c r="H1595" i="2" s="1"/>
  <c r="E1595" i="2"/>
  <c r="F1595" i="2"/>
  <c r="A1596" i="2"/>
  <c r="C1596" i="2"/>
  <c r="H1596" i="2" s="1"/>
  <c r="E1596" i="2"/>
  <c r="F1596" i="2"/>
  <c r="A1597" i="2"/>
  <c r="C1597" i="2"/>
  <c r="H1597" i="2" s="1"/>
  <c r="E1597" i="2"/>
  <c r="F1597" i="2"/>
  <c r="A1598" i="2"/>
  <c r="B1598" i="2"/>
  <c r="G1598" i="2" s="1"/>
  <c r="Q1598" i="2" s="1"/>
  <c r="C1598" i="2"/>
  <c r="H1598" i="2" s="1"/>
  <c r="E1598" i="2"/>
  <c r="F1598" i="2"/>
  <c r="A1599" i="2"/>
  <c r="C1599" i="2"/>
  <c r="H1599" i="2" s="1"/>
  <c r="E1599" i="2"/>
  <c r="F1599" i="2"/>
  <c r="A1600" i="2"/>
  <c r="B1600" i="2"/>
  <c r="G1600" i="2" s="1"/>
  <c r="Q1600" i="2" s="1"/>
  <c r="C1600" i="2"/>
  <c r="H1600" i="2" s="1"/>
  <c r="E1600" i="2"/>
  <c r="F1600" i="2"/>
  <c r="A1601" i="2"/>
  <c r="B1601" i="2"/>
  <c r="G1601" i="2" s="1"/>
  <c r="Q1601" i="2" s="1"/>
  <c r="C1601" i="2"/>
  <c r="H1601" i="2" s="1"/>
  <c r="D1601" i="2"/>
  <c r="J1601" i="2" s="1"/>
  <c r="S1601" i="2" s="1"/>
  <c r="V1601" i="2" s="1" a="1"/>
  <c r="V1601" i="2" s="1"/>
  <c r="E1601" i="2"/>
  <c r="F1601" i="2"/>
  <c r="A1602" i="2"/>
  <c r="C1602" i="2"/>
  <c r="H1602" i="2" s="1"/>
  <c r="E1602" i="2"/>
  <c r="F1602" i="2"/>
  <c r="A1603" i="2"/>
  <c r="C1603" i="2"/>
  <c r="H1603" i="2" s="1"/>
  <c r="E1603" i="2"/>
  <c r="F1603" i="2"/>
  <c r="A1604" i="2"/>
  <c r="C1604" i="2"/>
  <c r="H1604" i="2" s="1"/>
  <c r="E1604" i="2"/>
  <c r="F1604" i="2"/>
  <c r="A1605" i="2"/>
  <c r="C1605" i="2"/>
  <c r="H1605" i="2" s="1"/>
  <c r="E1605" i="2"/>
  <c r="F1605" i="2"/>
  <c r="A1606" i="2"/>
  <c r="C1606" i="2"/>
  <c r="H1606" i="2" s="1"/>
  <c r="E1606" i="2"/>
  <c r="F1606" i="2"/>
  <c r="A1607" i="2"/>
  <c r="B1607" i="2"/>
  <c r="C1607" i="2"/>
  <c r="H1607" i="2" s="1"/>
  <c r="E1607" i="2"/>
  <c r="F1607" i="2"/>
  <c r="A1608" i="2"/>
  <c r="B1608" i="2"/>
  <c r="G1608" i="2" s="1"/>
  <c r="Q1608" i="2" s="1"/>
  <c r="C1608" i="2"/>
  <c r="H1608" i="2" s="1"/>
  <c r="D1608" i="2"/>
  <c r="J1608" i="2" s="1"/>
  <c r="S1608" i="2" s="1"/>
  <c r="V1608" i="2" s="1" a="1"/>
  <c r="V1608" i="2" s="1"/>
  <c r="E1608" i="2"/>
  <c r="F1608" i="2"/>
  <c r="A1609" i="2"/>
  <c r="B1609" i="2"/>
  <c r="G1609" i="2" s="1"/>
  <c r="Q1609" i="2" s="1"/>
  <c r="C1609" i="2"/>
  <c r="H1609" i="2" s="1"/>
  <c r="D1609" i="2"/>
  <c r="J1609" i="2" s="1"/>
  <c r="S1609" i="2" s="1"/>
  <c r="V1609" i="2" s="1" a="1"/>
  <c r="V1609" i="2" s="1"/>
  <c r="E1609" i="2"/>
  <c r="F1609" i="2"/>
  <c r="A1610" i="2"/>
  <c r="C1610" i="2"/>
  <c r="H1610" i="2" s="1"/>
  <c r="E1610" i="2"/>
  <c r="F1610" i="2"/>
  <c r="A1611" i="2"/>
  <c r="C1611" i="2"/>
  <c r="H1611" i="2" s="1"/>
  <c r="E1611" i="2"/>
  <c r="F1611" i="2"/>
  <c r="A1612" i="2"/>
  <c r="C1612" i="2"/>
  <c r="H1612" i="2" s="1"/>
  <c r="E1612" i="2"/>
  <c r="F1612" i="2"/>
  <c r="A1613" i="2"/>
  <c r="C1613" i="2"/>
  <c r="H1613" i="2" s="1"/>
  <c r="E1613" i="2"/>
  <c r="F1613" i="2"/>
  <c r="A1614" i="2"/>
  <c r="C1614" i="2"/>
  <c r="H1614" i="2" s="1"/>
  <c r="E1614" i="2"/>
  <c r="F1614" i="2"/>
  <c r="A1615" i="2"/>
  <c r="B1615" i="2"/>
  <c r="G1615" i="2" s="1"/>
  <c r="Q1615" i="2" s="1"/>
  <c r="C1615" i="2"/>
  <c r="H1615" i="2" s="1"/>
  <c r="E1615" i="2"/>
  <c r="F1615" i="2"/>
  <c r="A1616" i="2"/>
  <c r="B1616" i="2"/>
  <c r="G1616" i="2" s="1"/>
  <c r="Q1616" i="2" s="1"/>
  <c r="C1616" i="2"/>
  <c r="H1616" i="2" s="1"/>
  <c r="D1616" i="2"/>
  <c r="J1616" i="2" s="1"/>
  <c r="S1616" i="2" s="1"/>
  <c r="V1616" i="2" s="1" a="1"/>
  <c r="V1616" i="2" s="1"/>
  <c r="E1616" i="2"/>
  <c r="F1616" i="2"/>
  <c r="A1617" i="2"/>
  <c r="B1617" i="2"/>
  <c r="G1617" i="2" s="1"/>
  <c r="Q1617" i="2" s="1"/>
  <c r="C1617" i="2"/>
  <c r="H1617" i="2" s="1"/>
  <c r="D1617" i="2"/>
  <c r="J1617" i="2" s="1"/>
  <c r="S1617" i="2" s="1"/>
  <c r="V1617" i="2" s="1" a="1"/>
  <c r="V1617" i="2" s="1"/>
  <c r="E1617" i="2"/>
  <c r="F1617" i="2"/>
  <c r="A1618" i="2"/>
  <c r="C1618" i="2"/>
  <c r="H1618" i="2" s="1"/>
  <c r="E1618" i="2"/>
  <c r="F1618" i="2"/>
  <c r="A1619" i="2"/>
  <c r="C1619" i="2"/>
  <c r="H1619" i="2" s="1"/>
  <c r="E1619" i="2"/>
  <c r="F1619" i="2"/>
  <c r="A1620" i="2"/>
  <c r="C1620" i="2"/>
  <c r="H1620" i="2" s="1"/>
  <c r="E1620" i="2"/>
  <c r="F1620" i="2"/>
  <c r="A1621" i="2"/>
  <c r="C1621" i="2"/>
  <c r="H1621" i="2" s="1"/>
  <c r="E1621" i="2"/>
  <c r="F1621" i="2"/>
  <c r="A1622" i="2"/>
  <c r="C1622" i="2"/>
  <c r="H1622" i="2" s="1"/>
  <c r="E1622" i="2"/>
  <c r="F1622" i="2"/>
  <c r="A1623" i="2"/>
  <c r="B1623" i="2"/>
  <c r="G1623" i="2" s="1"/>
  <c r="Q1623" i="2" s="1"/>
  <c r="C1623" i="2"/>
  <c r="H1623" i="2" s="1"/>
  <c r="E1623" i="2"/>
  <c r="F1623" i="2"/>
  <c r="A1624" i="2"/>
  <c r="B1624" i="2"/>
  <c r="G1624" i="2" s="1"/>
  <c r="Q1624" i="2" s="1"/>
  <c r="C1624" i="2"/>
  <c r="D1624" i="2"/>
  <c r="J1624" i="2" s="1"/>
  <c r="S1624" i="2" s="1"/>
  <c r="V1624" i="2" s="1" a="1"/>
  <c r="V1624" i="2" s="1"/>
  <c r="E1624" i="2"/>
  <c r="F1624" i="2"/>
  <c r="A1625" i="2"/>
  <c r="B1625" i="2"/>
  <c r="G1625" i="2" s="1"/>
  <c r="Q1625" i="2" s="1"/>
  <c r="C1625" i="2"/>
  <c r="H1625" i="2" s="1"/>
  <c r="D1625" i="2"/>
  <c r="J1625" i="2" s="1"/>
  <c r="S1625" i="2" s="1"/>
  <c r="V1625" i="2" s="1" a="1"/>
  <c r="V1625" i="2" s="1"/>
  <c r="E1625" i="2"/>
  <c r="F1625" i="2"/>
  <c r="A1626" i="2"/>
  <c r="C1626" i="2"/>
  <c r="H1626" i="2" s="1"/>
  <c r="E1626" i="2"/>
  <c r="F1626" i="2"/>
  <c r="A1627" i="2"/>
  <c r="C1627" i="2"/>
  <c r="H1627" i="2" s="1"/>
  <c r="E1627" i="2"/>
  <c r="F1627" i="2"/>
  <c r="A1628" i="2"/>
  <c r="C1628" i="2"/>
  <c r="E1628" i="2"/>
  <c r="F1628" i="2"/>
  <c r="A1629" i="2"/>
  <c r="C1629" i="2"/>
  <c r="H1629" i="2" s="1"/>
  <c r="E1629" i="2"/>
  <c r="F1629" i="2"/>
  <c r="A1630" i="2"/>
  <c r="C1630" i="2"/>
  <c r="H1630" i="2" s="1"/>
  <c r="E1630" i="2"/>
  <c r="F1630" i="2"/>
  <c r="A1631" i="2"/>
  <c r="B1631" i="2"/>
  <c r="G1631" i="2" s="1"/>
  <c r="Q1631" i="2" s="1"/>
  <c r="C1631" i="2"/>
  <c r="H1631" i="2" s="1"/>
  <c r="E1631" i="2"/>
  <c r="F1631" i="2"/>
  <c r="A1632" i="2"/>
  <c r="B1632" i="2"/>
  <c r="G1632" i="2" s="1"/>
  <c r="Q1632" i="2" s="1"/>
  <c r="C1632" i="2"/>
  <c r="H1632" i="2" s="1"/>
  <c r="E1632" i="2"/>
  <c r="F1632" i="2"/>
  <c r="A1633" i="2"/>
  <c r="B1633" i="2"/>
  <c r="G1633" i="2" s="1"/>
  <c r="Q1633" i="2" s="1"/>
  <c r="C1633" i="2"/>
  <c r="H1633" i="2" s="1"/>
  <c r="D1633" i="2"/>
  <c r="J1633" i="2" s="1"/>
  <c r="S1633" i="2" s="1"/>
  <c r="V1633" i="2" s="1" a="1"/>
  <c r="V1633" i="2" s="1"/>
  <c r="E1633" i="2"/>
  <c r="F1633" i="2"/>
  <c r="A1634" i="2"/>
  <c r="C1634" i="2"/>
  <c r="H1634" i="2" s="1"/>
  <c r="E1634" i="2"/>
  <c r="F1634" i="2"/>
  <c r="A1635" i="2"/>
  <c r="C1635" i="2"/>
  <c r="H1635" i="2" s="1"/>
  <c r="E1635" i="2"/>
  <c r="F1635" i="2"/>
  <c r="A1636" i="2"/>
  <c r="C1636" i="2"/>
  <c r="H1636" i="2" s="1"/>
  <c r="E1636" i="2"/>
  <c r="F1636" i="2"/>
  <c r="A1637" i="2"/>
  <c r="C1637" i="2"/>
  <c r="H1637" i="2" s="1"/>
  <c r="E1637" i="2"/>
  <c r="F1637" i="2"/>
  <c r="A1638" i="2"/>
  <c r="B1638" i="2"/>
  <c r="G1638" i="2" s="1"/>
  <c r="Q1638" i="2" s="1"/>
  <c r="C1638" i="2"/>
  <c r="H1638" i="2" s="1"/>
  <c r="E1638" i="2"/>
  <c r="F1638" i="2"/>
  <c r="A1639" i="2"/>
  <c r="C1639" i="2"/>
  <c r="H1639" i="2" s="1"/>
  <c r="E1639" i="2"/>
  <c r="F1639" i="2"/>
  <c r="A1640" i="2"/>
  <c r="B1640" i="2"/>
  <c r="G1640" i="2" s="1"/>
  <c r="C1640" i="2"/>
  <c r="H1640" i="2" s="1"/>
  <c r="E1640" i="2"/>
  <c r="F1640" i="2"/>
  <c r="A1641" i="2"/>
  <c r="B1641" i="2"/>
  <c r="G1641" i="2" s="1"/>
  <c r="Q1641" i="2" s="1"/>
  <c r="C1641" i="2"/>
  <c r="H1641" i="2" s="1"/>
  <c r="D1641" i="2"/>
  <c r="J1641" i="2" s="1"/>
  <c r="S1641" i="2" s="1"/>
  <c r="V1641" i="2" s="1" a="1"/>
  <c r="V1641" i="2" s="1"/>
  <c r="E1641" i="2"/>
  <c r="F1641" i="2"/>
  <c r="A1642" i="2"/>
  <c r="C1642" i="2"/>
  <c r="H1642" i="2" s="1"/>
  <c r="E1642" i="2"/>
  <c r="F1642" i="2"/>
  <c r="A1643" i="2"/>
  <c r="C1643" i="2"/>
  <c r="H1643" i="2" s="1"/>
  <c r="E1643" i="2"/>
  <c r="F1643" i="2"/>
  <c r="A1644" i="2"/>
  <c r="C1644" i="2"/>
  <c r="H1644" i="2" s="1"/>
  <c r="E1644" i="2"/>
  <c r="F1644" i="2"/>
  <c r="A1645" i="2"/>
  <c r="C1645" i="2"/>
  <c r="H1645" i="2" s="1"/>
  <c r="E1645" i="2"/>
  <c r="F1645" i="2"/>
  <c r="A1646" i="2"/>
  <c r="C1646" i="2"/>
  <c r="H1646" i="2" s="1"/>
  <c r="E1646" i="2"/>
  <c r="F1646" i="2"/>
  <c r="A1647" i="2"/>
  <c r="B1647" i="2"/>
  <c r="G1647" i="2" s="1"/>
  <c r="Q1647" i="2" s="1"/>
  <c r="C1647" i="2"/>
  <c r="H1647" i="2" s="1"/>
  <c r="E1647" i="2"/>
  <c r="F1647" i="2"/>
  <c r="A1648" i="2"/>
  <c r="B1648" i="2"/>
  <c r="G1648" i="2" s="1"/>
  <c r="Q1648" i="2" s="1"/>
  <c r="C1648" i="2"/>
  <c r="H1648" i="2" s="1"/>
  <c r="D1648" i="2"/>
  <c r="J1648" i="2" s="1"/>
  <c r="S1648" i="2" s="1"/>
  <c r="V1648" i="2" s="1" a="1"/>
  <c r="V1648" i="2" s="1"/>
  <c r="E1648" i="2"/>
  <c r="F1648" i="2"/>
  <c r="A1649" i="2"/>
  <c r="B1649" i="2"/>
  <c r="G1649" i="2" s="1"/>
  <c r="Q1649" i="2" s="1"/>
  <c r="C1649" i="2"/>
  <c r="H1649" i="2" s="1"/>
  <c r="D1649" i="2"/>
  <c r="J1649" i="2" s="1"/>
  <c r="S1649" i="2" s="1"/>
  <c r="V1649" i="2" s="1" a="1"/>
  <c r="V1649" i="2" s="1"/>
  <c r="E1649" i="2"/>
  <c r="F1649" i="2"/>
  <c r="A1650" i="2"/>
  <c r="C1650" i="2"/>
  <c r="H1650" i="2" s="1"/>
  <c r="E1650" i="2"/>
  <c r="F1650" i="2"/>
  <c r="A1651" i="2"/>
  <c r="C1651" i="2"/>
  <c r="H1651" i="2" s="1"/>
  <c r="E1651" i="2"/>
  <c r="F1651" i="2"/>
  <c r="A1652" i="2"/>
  <c r="C1652" i="2"/>
  <c r="H1652" i="2" s="1"/>
  <c r="E1652" i="2"/>
  <c r="F1652" i="2"/>
  <c r="A1653" i="2"/>
  <c r="C1653" i="2"/>
  <c r="H1653" i="2" s="1"/>
  <c r="E1653" i="2"/>
  <c r="F1653" i="2"/>
  <c r="A1654" i="2"/>
  <c r="C1654" i="2"/>
  <c r="H1654" i="2" s="1"/>
  <c r="E1654" i="2"/>
  <c r="F1654" i="2"/>
  <c r="A1655" i="2"/>
  <c r="B1655" i="2"/>
  <c r="G1655" i="2" s="1"/>
  <c r="Q1655" i="2" s="1"/>
  <c r="C1655" i="2"/>
  <c r="H1655" i="2" s="1"/>
  <c r="E1655" i="2"/>
  <c r="F1655" i="2"/>
  <c r="A1656" i="2"/>
  <c r="B1656" i="2"/>
  <c r="G1656" i="2" s="1"/>
  <c r="Q1656" i="2" s="1"/>
  <c r="C1656" i="2"/>
  <c r="H1656" i="2" s="1"/>
  <c r="D1656" i="2"/>
  <c r="J1656" i="2" s="1"/>
  <c r="S1656" i="2" s="1"/>
  <c r="V1656" i="2" s="1" a="1"/>
  <c r="V1656" i="2" s="1"/>
  <c r="E1656" i="2"/>
  <c r="F1656" i="2"/>
  <c r="A1657" i="2"/>
  <c r="B1657" i="2"/>
  <c r="G1657" i="2" s="1"/>
  <c r="Q1657" i="2" s="1"/>
  <c r="C1657" i="2"/>
  <c r="H1657" i="2" s="1"/>
  <c r="D1657" i="2"/>
  <c r="J1657" i="2" s="1"/>
  <c r="S1657" i="2" s="1"/>
  <c r="V1657" i="2" s="1" a="1"/>
  <c r="V1657" i="2" s="1"/>
  <c r="E1657" i="2"/>
  <c r="F1657" i="2"/>
  <c r="A1658" i="2"/>
  <c r="C1658" i="2"/>
  <c r="H1658" i="2" s="1"/>
  <c r="E1658" i="2"/>
  <c r="F1658" i="2"/>
  <c r="A1659" i="2"/>
  <c r="C1659" i="2"/>
  <c r="H1659" i="2" s="1"/>
  <c r="E1659" i="2"/>
  <c r="F1659" i="2"/>
  <c r="A1660" i="2"/>
  <c r="C1660" i="2"/>
  <c r="H1660" i="2" s="1"/>
  <c r="E1660" i="2"/>
  <c r="F1660" i="2"/>
  <c r="A1661" i="2"/>
  <c r="C1661" i="2"/>
  <c r="H1661" i="2" s="1"/>
  <c r="E1661" i="2"/>
  <c r="F1661" i="2"/>
  <c r="A1662" i="2"/>
  <c r="C1662" i="2"/>
  <c r="H1662" i="2" s="1"/>
  <c r="E1662" i="2"/>
  <c r="F1662" i="2"/>
  <c r="A1663" i="2"/>
  <c r="B1663" i="2"/>
  <c r="G1663" i="2" s="1"/>
  <c r="Q1663" i="2" s="1"/>
  <c r="C1663" i="2"/>
  <c r="H1663" i="2" s="1"/>
  <c r="E1663" i="2"/>
  <c r="F1663" i="2"/>
  <c r="A1664" i="2"/>
  <c r="B1664" i="2"/>
  <c r="G1664" i="2" s="1"/>
  <c r="Q1664" i="2" s="1"/>
  <c r="C1664" i="2"/>
  <c r="H1664" i="2" s="1"/>
  <c r="E1664" i="2"/>
  <c r="F1664" i="2"/>
  <c r="A1665" i="2"/>
  <c r="B1665" i="2"/>
  <c r="G1665" i="2" s="1"/>
  <c r="Q1665" i="2" s="1"/>
  <c r="C1665" i="2"/>
  <c r="H1665" i="2" s="1"/>
  <c r="D1665" i="2"/>
  <c r="J1665" i="2" s="1"/>
  <c r="S1665" i="2" s="1"/>
  <c r="V1665" i="2" s="1" a="1"/>
  <c r="V1665" i="2" s="1"/>
  <c r="E1665" i="2"/>
  <c r="F1665" i="2"/>
  <c r="A1666" i="2"/>
  <c r="C1666" i="2"/>
  <c r="H1666" i="2" s="1"/>
  <c r="E1666" i="2"/>
  <c r="F1666" i="2"/>
  <c r="A1667" i="2"/>
  <c r="C1667" i="2"/>
  <c r="H1667" i="2" s="1"/>
  <c r="E1667" i="2"/>
  <c r="F1667" i="2"/>
  <c r="A1668" i="2"/>
  <c r="C1668" i="2"/>
  <c r="H1668" i="2" s="1"/>
  <c r="E1668" i="2"/>
  <c r="F1668" i="2"/>
  <c r="A1669" i="2"/>
  <c r="C1669" i="2"/>
  <c r="H1669" i="2" s="1"/>
  <c r="E1669" i="2"/>
  <c r="F1669" i="2"/>
  <c r="A1670" i="2"/>
  <c r="B1670" i="2"/>
  <c r="G1670" i="2" s="1"/>
  <c r="Q1670" i="2" s="1"/>
  <c r="C1670" i="2"/>
  <c r="H1670" i="2" s="1"/>
  <c r="E1670" i="2"/>
  <c r="F1670" i="2"/>
  <c r="A1671" i="2"/>
  <c r="B1671" i="2"/>
  <c r="C1671" i="2"/>
  <c r="H1671" i="2" s="1"/>
  <c r="E1671" i="2"/>
  <c r="F1671" i="2"/>
  <c r="A1672" i="2"/>
  <c r="B1672" i="2"/>
  <c r="C1672" i="2"/>
  <c r="H1672" i="2" s="1"/>
  <c r="D1672" i="2"/>
  <c r="J1672" i="2" s="1"/>
  <c r="S1672" i="2" s="1"/>
  <c r="V1672" i="2" s="1" a="1"/>
  <c r="V1672" i="2" s="1"/>
  <c r="E1672" i="2"/>
  <c r="F1672" i="2"/>
  <c r="A1673" i="2"/>
  <c r="B1673" i="2"/>
  <c r="G1673" i="2" s="1"/>
  <c r="Q1673" i="2" s="1"/>
  <c r="C1673" i="2"/>
  <c r="H1673" i="2" s="1"/>
  <c r="D1673" i="2"/>
  <c r="J1673" i="2" s="1"/>
  <c r="S1673" i="2" s="1"/>
  <c r="V1673" i="2" s="1" a="1"/>
  <c r="V1673" i="2" s="1"/>
  <c r="E1673" i="2"/>
  <c r="F1673" i="2"/>
  <c r="A1674" i="2"/>
  <c r="C1674" i="2"/>
  <c r="H1674" i="2" s="1"/>
  <c r="E1674" i="2"/>
  <c r="F1674" i="2"/>
  <c r="A1675" i="2"/>
  <c r="C1675" i="2"/>
  <c r="H1675" i="2" s="1"/>
  <c r="E1675" i="2"/>
  <c r="F1675" i="2"/>
  <c r="A1676" i="2"/>
  <c r="C1676" i="2"/>
  <c r="H1676" i="2" s="1"/>
  <c r="E1676" i="2"/>
  <c r="F1676" i="2"/>
  <c r="A1677" i="2"/>
  <c r="B1677" i="2"/>
  <c r="G1677" i="2" s="1"/>
  <c r="Q1677" i="2" s="1"/>
  <c r="C1677" i="2"/>
  <c r="H1677" i="2" s="1"/>
  <c r="E1677" i="2"/>
  <c r="F1677" i="2"/>
  <c r="A1678" i="2"/>
  <c r="C1678" i="2"/>
  <c r="H1678" i="2" s="1"/>
  <c r="E1678" i="2"/>
  <c r="F1678" i="2"/>
  <c r="A1679" i="2"/>
  <c r="C1679" i="2"/>
  <c r="H1679" i="2" s="1"/>
  <c r="E1679" i="2"/>
  <c r="F1679" i="2"/>
  <c r="A1680" i="2"/>
  <c r="B1680" i="2"/>
  <c r="G1680" i="2" s="1"/>
  <c r="Q1680" i="2" s="1"/>
  <c r="C1680" i="2"/>
  <c r="H1680" i="2" s="1"/>
  <c r="D1680" i="2"/>
  <c r="J1680" i="2" s="1"/>
  <c r="S1680" i="2" s="1"/>
  <c r="V1680" i="2" s="1" a="1"/>
  <c r="V1680" i="2" s="1"/>
  <c r="E1680" i="2"/>
  <c r="F1680" i="2"/>
  <c r="A1681" i="2"/>
  <c r="B1681" i="2"/>
  <c r="G1681" i="2" s="1"/>
  <c r="Q1681" i="2" s="1"/>
  <c r="C1681" i="2"/>
  <c r="H1681" i="2" s="1"/>
  <c r="D1681" i="2"/>
  <c r="J1681" i="2" s="1"/>
  <c r="S1681" i="2" s="1"/>
  <c r="V1681" i="2" s="1" a="1"/>
  <c r="V1681" i="2" s="1"/>
  <c r="E1681" i="2"/>
  <c r="F1681" i="2"/>
  <c r="A1682" i="2"/>
  <c r="C1682" i="2"/>
  <c r="H1682" i="2" s="1"/>
  <c r="E1682" i="2"/>
  <c r="F1682" i="2"/>
  <c r="A1683" i="2"/>
  <c r="C1683" i="2"/>
  <c r="H1683" i="2" s="1"/>
  <c r="E1683" i="2"/>
  <c r="F1683" i="2"/>
  <c r="A1684" i="2"/>
  <c r="C1684" i="2"/>
  <c r="H1684" i="2" s="1"/>
  <c r="E1684" i="2"/>
  <c r="F1684" i="2"/>
  <c r="A1685" i="2"/>
  <c r="C1685" i="2"/>
  <c r="H1685" i="2" s="1"/>
  <c r="E1685" i="2"/>
  <c r="F1685" i="2"/>
  <c r="A1686" i="2"/>
  <c r="B1686" i="2"/>
  <c r="G1686" i="2" s="1"/>
  <c r="Q1686" i="2" s="1"/>
  <c r="C1686" i="2"/>
  <c r="H1686" i="2" s="1"/>
  <c r="E1686" i="2"/>
  <c r="F1686" i="2"/>
  <c r="A1687" i="2"/>
  <c r="B1687" i="2"/>
  <c r="G1687" i="2" s="1"/>
  <c r="Q1687" i="2" s="1"/>
  <c r="C1687" i="2"/>
  <c r="H1687" i="2" s="1"/>
  <c r="E1687" i="2"/>
  <c r="F1687" i="2"/>
  <c r="A1688" i="2"/>
  <c r="B1688" i="2"/>
  <c r="G1688" i="2" s="1"/>
  <c r="Q1688" i="2" s="1"/>
  <c r="C1688" i="2"/>
  <c r="H1688" i="2" s="1"/>
  <c r="D1688" i="2"/>
  <c r="J1688" i="2" s="1"/>
  <c r="S1688" i="2" s="1"/>
  <c r="V1688" i="2" s="1" a="1"/>
  <c r="V1688" i="2" s="1"/>
  <c r="E1688" i="2"/>
  <c r="F1688" i="2"/>
  <c r="A1689" i="2"/>
  <c r="B1689" i="2"/>
  <c r="C1689" i="2"/>
  <c r="H1689" i="2" s="1"/>
  <c r="D1689" i="2"/>
  <c r="J1689" i="2" s="1"/>
  <c r="S1689" i="2" s="1"/>
  <c r="V1689" i="2" s="1" a="1"/>
  <c r="V1689" i="2" s="1"/>
  <c r="E1689" i="2"/>
  <c r="F1689" i="2"/>
  <c r="A1690" i="2"/>
  <c r="C1690" i="2"/>
  <c r="H1690" i="2" s="1"/>
  <c r="E1690" i="2"/>
  <c r="F1690" i="2"/>
  <c r="A1691" i="2"/>
  <c r="C1691" i="2"/>
  <c r="H1691" i="2" s="1"/>
  <c r="E1691" i="2"/>
  <c r="F1691" i="2"/>
  <c r="A1692" i="2"/>
  <c r="C1692" i="2"/>
  <c r="H1692" i="2" s="1"/>
  <c r="E1692" i="2"/>
  <c r="F1692" i="2"/>
  <c r="A1693" i="2"/>
  <c r="C1693" i="2"/>
  <c r="H1693" i="2" s="1"/>
  <c r="E1693" i="2"/>
  <c r="F1693" i="2"/>
  <c r="A1694" i="2"/>
  <c r="C1694" i="2"/>
  <c r="H1694" i="2" s="1"/>
  <c r="E1694" i="2"/>
  <c r="F1694" i="2"/>
  <c r="A1695" i="2"/>
  <c r="B1695" i="2"/>
  <c r="C1695" i="2"/>
  <c r="H1695" i="2" s="1"/>
  <c r="E1695" i="2"/>
  <c r="F1695" i="2"/>
  <c r="A1696" i="2"/>
  <c r="B1696" i="2"/>
  <c r="G1696" i="2" s="1"/>
  <c r="Q1696" i="2" s="1"/>
  <c r="C1696" i="2"/>
  <c r="H1696" i="2" s="1"/>
  <c r="D1696" i="2"/>
  <c r="J1696" i="2" s="1"/>
  <c r="S1696" i="2" s="1"/>
  <c r="V1696" i="2" s="1" a="1"/>
  <c r="V1696" i="2" s="1"/>
  <c r="E1696" i="2"/>
  <c r="F1696" i="2"/>
  <c r="A1697" i="2"/>
  <c r="B1697" i="2"/>
  <c r="G1697" i="2" s="1"/>
  <c r="Q1697" i="2" s="1"/>
  <c r="C1697" i="2"/>
  <c r="H1697" i="2" s="1"/>
  <c r="D1697" i="2"/>
  <c r="J1697" i="2" s="1"/>
  <c r="S1697" i="2" s="1"/>
  <c r="V1697" i="2" s="1" a="1"/>
  <c r="V1697" i="2" s="1"/>
  <c r="E1697" i="2"/>
  <c r="F1697" i="2"/>
  <c r="A1698" i="2"/>
  <c r="C1698" i="2"/>
  <c r="H1698" i="2" s="1"/>
  <c r="E1698" i="2"/>
  <c r="F1698" i="2"/>
  <c r="A1699" i="2"/>
  <c r="C1699" i="2"/>
  <c r="H1699" i="2" s="1"/>
  <c r="E1699" i="2"/>
  <c r="F1699" i="2"/>
  <c r="A1700" i="2"/>
  <c r="C1700" i="2"/>
  <c r="H1700" i="2" s="1"/>
  <c r="E1700" i="2"/>
  <c r="F1700" i="2"/>
  <c r="A1701" i="2"/>
  <c r="C1701" i="2"/>
  <c r="H1701" i="2" s="1"/>
  <c r="E1701" i="2"/>
  <c r="F1701" i="2"/>
  <c r="A1702" i="2"/>
  <c r="C1702" i="2"/>
  <c r="H1702" i="2" s="1"/>
  <c r="E1702" i="2"/>
  <c r="F1702" i="2"/>
  <c r="A1703" i="2"/>
  <c r="B1703" i="2"/>
  <c r="G1703" i="2" s="1"/>
  <c r="Q1703" i="2" s="1"/>
  <c r="C1703" i="2"/>
  <c r="H1703" i="2" s="1"/>
  <c r="E1703" i="2"/>
  <c r="F1703" i="2"/>
  <c r="A1704" i="2"/>
  <c r="B1704" i="2"/>
  <c r="C1704" i="2"/>
  <c r="H1704" i="2" s="1"/>
  <c r="E1704" i="2"/>
  <c r="F1704" i="2"/>
  <c r="A1705" i="2"/>
  <c r="B1705" i="2"/>
  <c r="C1705" i="2"/>
  <c r="H1705" i="2" s="1"/>
  <c r="D1705" i="2"/>
  <c r="J1705" i="2" s="1"/>
  <c r="S1705" i="2" s="1"/>
  <c r="V1705" i="2" s="1" a="1"/>
  <c r="V1705" i="2" s="1"/>
  <c r="E1705" i="2"/>
  <c r="F1705" i="2"/>
  <c r="A1706" i="2"/>
  <c r="C1706" i="2"/>
  <c r="H1706" i="2" s="1"/>
  <c r="E1706" i="2"/>
  <c r="F1706" i="2"/>
  <c r="A1707" i="2"/>
  <c r="C1707" i="2"/>
  <c r="H1707" i="2" s="1"/>
  <c r="E1707" i="2"/>
  <c r="F1707" i="2"/>
  <c r="A1708" i="2"/>
  <c r="C1708" i="2"/>
  <c r="H1708" i="2" s="1"/>
  <c r="E1708" i="2"/>
  <c r="F1708" i="2"/>
  <c r="A1709" i="2"/>
  <c r="C1709" i="2"/>
  <c r="H1709" i="2" s="1"/>
  <c r="E1709" i="2"/>
  <c r="F1709" i="2"/>
  <c r="A1710" i="2"/>
  <c r="C1710" i="2"/>
  <c r="H1710" i="2" s="1"/>
  <c r="E1710" i="2"/>
  <c r="F1710" i="2"/>
  <c r="A1711" i="2"/>
  <c r="B1711" i="2"/>
  <c r="G1711" i="2" s="1"/>
  <c r="Q1711" i="2" s="1"/>
  <c r="C1711" i="2"/>
  <c r="H1711" i="2" s="1"/>
  <c r="E1711" i="2"/>
  <c r="F1711" i="2"/>
  <c r="A1712" i="2"/>
  <c r="B1712" i="2"/>
  <c r="C1712" i="2"/>
  <c r="H1712" i="2" s="1"/>
  <c r="D1712" i="2"/>
  <c r="J1712" i="2" s="1"/>
  <c r="S1712" i="2" s="1"/>
  <c r="V1712" i="2" s="1" a="1"/>
  <c r="V1712" i="2" s="1"/>
  <c r="E1712" i="2"/>
  <c r="F1712" i="2"/>
  <c r="A1713" i="2"/>
  <c r="B1713" i="2"/>
  <c r="C1713" i="2"/>
  <c r="H1713" i="2" s="1"/>
  <c r="D1713" i="2"/>
  <c r="J1713" i="2" s="1"/>
  <c r="S1713" i="2" s="1"/>
  <c r="V1713" i="2" s="1" a="1"/>
  <c r="V1713" i="2" s="1"/>
  <c r="E1713" i="2"/>
  <c r="F1713" i="2"/>
  <c r="A1714" i="2"/>
  <c r="C1714" i="2"/>
  <c r="H1714" i="2" s="1"/>
  <c r="E1714" i="2"/>
  <c r="F1714" i="2"/>
  <c r="A1715" i="2"/>
  <c r="C1715" i="2"/>
  <c r="H1715" i="2" s="1"/>
  <c r="E1715" i="2"/>
  <c r="F1715" i="2"/>
  <c r="A1716" i="2"/>
  <c r="C1716" i="2"/>
  <c r="H1716" i="2" s="1"/>
  <c r="E1716" i="2"/>
  <c r="F1716" i="2"/>
  <c r="A1717" i="2"/>
  <c r="B1717" i="2"/>
  <c r="G1717" i="2" s="1"/>
  <c r="Q1717" i="2" s="1"/>
  <c r="C1717" i="2"/>
  <c r="H1717" i="2" s="1"/>
  <c r="E1717" i="2"/>
  <c r="F1717" i="2"/>
  <c r="A1718" i="2"/>
  <c r="C1718" i="2"/>
  <c r="H1718" i="2" s="1"/>
  <c r="E1718" i="2"/>
  <c r="F1718" i="2"/>
  <c r="A1719" i="2"/>
  <c r="B1719" i="2"/>
  <c r="C1719" i="2"/>
  <c r="H1719" i="2" s="1"/>
  <c r="E1719" i="2"/>
  <c r="F1719" i="2"/>
  <c r="A1720" i="2"/>
  <c r="B1720" i="2"/>
  <c r="G1720" i="2" s="1"/>
  <c r="Q1720" i="2" s="1"/>
  <c r="C1720" i="2"/>
  <c r="H1720" i="2" s="1"/>
  <c r="E1720" i="2"/>
  <c r="F1720" i="2"/>
  <c r="A1721" i="2"/>
  <c r="B1721" i="2"/>
  <c r="C1721" i="2"/>
  <c r="H1721" i="2" s="1"/>
  <c r="D1721" i="2"/>
  <c r="J1721" i="2" s="1"/>
  <c r="S1721" i="2" s="1"/>
  <c r="V1721" i="2" s="1" a="1"/>
  <c r="V1721" i="2" s="1"/>
  <c r="E1721" i="2"/>
  <c r="F1721" i="2"/>
  <c r="A1722" i="2"/>
  <c r="C1722" i="2"/>
  <c r="H1722" i="2" s="1"/>
  <c r="E1722" i="2"/>
  <c r="F1722" i="2"/>
  <c r="A1723" i="2"/>
  <c r="C1723" i="2"/>
  <c r="H1723" i="2" s="1"/>
  <c r="E1723" i="2"/>
  <c r="F1723" i="2"/>
  <c r="A1724" i="2"/>
  <c r="B1724" i="2"/>
  <c r="G1724" i="2" s="1"/>
  <c r="Q1724" i="2" s="1"/>
  <c r="C1724" i="2"/>
  <c r="H1724" i="2" s="1"/>
  <c r="E1724" i="2"/>
  <c r="F1724" i="2"/>
  <c r="A1725" i="2"/>
  <c r="C1725" i="2"/>
  <c r="H1725" i="2" s="1"/>
  <c r="E1725" i="2"/>
  <c r="F1725" i="2"/>
  <c r="A1726" i="2"/>
  <c r="B1726" i="2"/>
  <c r="G1726" i="2" s="1"/>
  <c r="Q1726" i="2" s="1"/>
  <c r="C1726" i="2"/>
  <c r="H1726" i="2" s="1"/>
  <c r="E1726" i="2"/>
  <c r="F1726" i="2"/>
  <c r="A1727" i="2"/>
  <c r="B1727" i="2"/>
  <c r="G1727" i="2" s="1"/>
  <c r="Q1727" i="2" s="1"/>
  <c r="C1727" i="2"/>
  <c r="H1727" i="2" s="1"/>
  <c r="E1727" i="2"/>
  <c r="F1727" i="2"/>
  <c r="A1728" i="2"/>
  <c r="B1728" i="2"/>
  <c r="C1728" i="2"/>
  <c r="H1728" i="2" s="1"/>
  <c r="D1728" i="2"/>
  <c r="J1728" i="2" s="1"/>
  <c r="S1728" i="2" s="1"/>
  <c r="V1728" i="2" s="1" a="1"/>
  <c r="V1728" i="2" s="1"/>
  <c r="E1728" i="2"/>
  <c r="F1728" i="2"/>
  <c r="A1729" i="2"/>
  <c r="B1729" i="2"/>
  <c r="C1729" i="2"/>
  <c r="H1729" i="2" s="1"/>
  <c r="D1729" i="2"/>
  <c r="J1729" i="2" s="1"/>
  <c r="S1729" i="2" s="1"/>
  <c r="V1729" i="2" s="1" a="1"/>
  <c r="V1729" i="2" s="1"/>
  <c r="E1729" i="2"/>
  <c r="F1729" i="2"/>
  <c r="A1730" i="2"/>
  <c r="C1730" i="2"/>
  <c r="H1730" i="2" s="1"/>
  <c r="E1730" i="2"/>
  <c r="F1730" i="2"/>
  <c r="A1731" i="2"/>
  <c r="C1731" i="2"/>
  <c r="H1731" i="2" s="1"/>
  <c r="E1731" i="2"/>
  <c r="F1731" i="2"/>
  <c r="A1732" i="2"/>
  <c r="C1732" i="2"/>
  <c r="H1732" i="2" s="1"/>
  <c r="E1732" i="2"/>
  <c r="F1732" i="2"/>
  <c r="A1733" i="2"/>
  <c r="C1733" i="2"/>
  <c r="H1733" i="2" s="1"/>
  <c r="E1733" i="2"/>
  <c r="F1733" i="2"/>
  <c r="A1734" i="2"/>
  <c r="B1734" i="2"/>
  <c r="G1734" i="2" s="1"/>
  <c r="Q1734" i="2" s="1"/>
  <c r="C1734" i="2"/>
  <c r="H1734" i="2" s="1"/>
  <c r="E1734" i="2"/>
  <c r="F1734" i="2"/>
  <c r="A1735" i="2"/>
  <c r="B1735" i="2"/>
  <c r="C1735" i="2"/>
  <c r="H1735" i="2" s="1"/>
  <c r="E1735" i="2"/>
  <c r="F1735" i="2"/>
  <c r="A1736" i="2"/>
  <c r="B1736" i="2"/>
  <c r="G1736" i="2" s="1"/>
  <c r="Q1736" i="2" s="1"/>
  <c r="C1736" i="2"/>
  <c r="H1736" i="2" s="1"/>
  <c r="D1736" i="2"/>
  <c r="J1736" i="2" s="1"/>
  <c r="S1736" i="2" s="1"/>
  <c r="V1736" i="2" s="1" a="1"/>
  <c r="V1736" i="2" s="1"/>
  <c r="E1736" i="2"/>
  <c r="F1736" i="2"/>
  <c r="A1737" i="2"/>
  <c r="B1737" i="2"/>
  <c r="C1737" i="2"/>
  <c r="H1737" i="2" s="1"/>
  <c r="D1737" i="2"/>
  <c r="J1737" i="2" s="1"/>
  <c r="S1737" i="2" s="1"/>
  <c r="V1737" i="2" s="1" a="1"/>
  <c r="V1737" i="2" s="1"/>
  <c r="E1737" i="2"/>
  <c r="F1737" i="2"/>
  <c r="A1738" i="2"/>
  <c r="C1738" i="2"/>
  <c r="H1738" i="2" s="1"/>
  <c r="E1738" i="2"/>
  <c r="F1738" i="2"/>
  <c r="A1739" i="2"/>
  <c r="C1739" i="2"/>
  <c r="H1739" i="2" s="1"/>
  <c r="E1739" i="2"/>
  <c r="F1739" i="2"/>
  <c r="A1740" i="2"/>
  <c r="C1740" i="2"/>
  <c r="H1740" i="2" s="1"/>
  <c r="E1740" i="2"/>
  <c r="F1740" i="2"/>
  <c r="A1741" i="2"/>
  <c r="C1741" i="2"/>
  <c r="H1741" i="2" s="1"/>
  <c r="E1741" i="2"/>
  <c r="F1741" i="2"/>
  <c r="A1742" i="2"/>
  <c r="C1742" i="2"/>
  <c r="H1742" i="2" s="1"/>
  <c r="E1742" i="2"/>
  <c r="F1742" i="2"/>
  <c r="A1743" i="2"/>
  <c r="B1743" i="2"/>
  <c r="G1743" i="2" s="1"/>
  <c r="Q1743" i="2" s="1"/>
  <c r="C1743" i="2"/>
  <c r="H1743" i="2" s="1"/>
  <c r="E1743" i="2"/>
  <c r="F1743" i="2"/>
  <c r="A1744" i="2"/>
  <c r="B1744" i="2"/>
  <c r="G1744" i="2" s="1"/>
  <c r="Q1744" i="2" s="1"/>
  <c r="C1744" i="2"/>
  <c r="H1744" i="2" s="1"/>
  <c r="E1744" i="2"/>
  <c r="F1744" i="2"/>
  <c r="A1745" i="2"/>
  <c r="B1745" i="2"/>
  <c r="C1745" i="2"/>
  <c r="H1745" i="2" s="1"/>
  <c r="D1745" i="2"/>
  <c r="J1745" i="2" s="1"/>
  <c r="S1745" i="2" s="1"/>
  <c r="V1745" i="2" s="1" a="1"/>
  <c r="V1745" i="2" s="1"/>
  <c r="E1745" i="2"/>
  <c r="F1745" i="2"/>
  <c r="A1746" i="2"/>
  <c r="C1746" i="2"/>
  <c r="H1746" i="2" s="1"/>
  <c r="E1746" i="2"/>
  <c r="F1746" i="2"/>
  <c r="A1747" i="2"/>
  <c r="C1747" i="2"/>
  <c r="H1747" i="2" s="1"/>
  <c r="E1747" i="2"/>
  <c r="F1747" i="2"/>
  <c r="A1748" i="2"/>
  <c r="C1748" i="2"/>
  <c r="H1748" i="2" s="1"/>
  <c r="E1748" i="2"/>
  <c r="F1748" i="2"/>
  <c r="A1749" i="2"/>
  <c r="C1749" i="2"/>
  <c r="H1749" i="2" s="1"/>
  <c r="E1749" i="2"/>
  <c r="F1749" i="2"/>
  <c r="A1750" i="2"/>
  <c r="B1750" i="2"/>
  <c r="G1750" i="2" s="1"/>
  <c r="Q1750" i="2" s="1"/>
  <c r="C1750" i="2"/>
  <c r="H1750" i="2" s="1"/>
  <c r="E1750" i="2"/>
  <c r="F1750" i="2"/>
  <c r="A1751" i="2"/>
  <c r="B1751" i="2"/>
  <c r="G1751" i="2" s="1"/>
  <c r="Q1751" i="2" s="1"/>
  <c r="C1751" i="2"/>
  <c r="H1751" i="2" s="1"/>
  <c r="E1751" i="2"/>
  <c r="F1751" i="2"/>
  <c r="A1752" i="2"/>
  <c r="B1752" i="2"/>
  <c r="G1752" i="2" s="1"/>
  <c r="Q1752" i="2" s="1"/>
  <c r="C1752" i="2"/>
  <c r="H1752" i="2" s="1"/>
  <c r="E1752" i="2"/>
  <c r="F1752" i="2"/>
  <c r="A1753" i="2"/>
  <c r="B1753" i="2"/>
  <c r="C1753" i="2"/>
  <c r="H1753" i="2" s="1"/>
  <c r="D1753" i="2"/>
  <c r="J1753" i="2" s="1"/>
  <c r="S1753" i="2" s="1"/>
  <c r="V1753" i="2" s="1" a="1"/>
  <c r="V1753" i="2" s="1"/>
  <c r="E1753" i="2"/>
  <c r="F1753" i="2"/>
  <c r="A1754" i="2"/>
  <c r="C1754" i="2"/>
  <c r="H1754" i="2" s="1"/>
  <c r="E1754" i="2"/>
  <c r="F1754" i="2"/>
  <c r="A1755" i="2"/>
  <c r="C1755" i="2"/>
  <c r="H1755" i="2" s="1"/>
  <c r="E1755" i="2"/>
  <c r="F1755" i="2"/>
  <c r="A1756" i="2"/>
  <c r="C1756" i="2"/>
  <c r="H1756" i="2" s="1"/>
  <c r="E1756" i="2"/>
  <c r="F1756" i="2"/>
  <c r="A1757" i="2"/>
  <c r="C1757" i="2"/>
  <c r="H1757" i="2" s="1"/>
  <c r="E1757" i="2"/>
  <c r="F1757" i="2"/>
  <c r="A1758" i="2"/>
  <c r="B1758" i="2"/>
  <c r="G1758" i="2" s="1"/>
  <c r="Q1758" i="2" s="1"/>
  <c r="C1758" i="2"/>
  <c r="H1758" i="2" s="1"/>
  <c r="E1758" i="2"/>
  <c r="F1758" i="2"/>
  <c r="A1759" i="2"/>
  <c r="C1759" i="2"/>
  <c r="H1759" i="2" s="1"/>
  <c r="D1759" i="2"/>
  <c r="J1759" i="2" s="1"/>
  <c r="S1759" i="2" s="1"/>
  <c r="V1759" i="2" s="1" a="1"/>
  <c r="V1759" i="2" s="1"/>
  <c r="E1759" i="2"/>
  <c r="F1759" i="2"/>
  <c r="A1760" i="2"/>
  <c r="B1760" i="2"/>
  <c r="G1760" i="2" s="1"/>
  <c r="Q1760" i="2" s="1"/>
  <c r="C1760" i="2"/>
  <c r="H1760" i="2" s="1"/>
  <c r="D1760" i="2"/>
  <c r="J1760" i="2" s="1"/>
  <c r="S1760" i="2" s="1"/>
  <c r="V1760" i="2" s="1" a="1"/>
  <c r="V1760" i="2" s="1"/>
  <c r="E1760" i="2"/>
  <c r="F1760" i="2"/>
  <c r="A1761" i="2"/>
  <c r="B1761" i="2"/>
  <c r="C1761" i="2"/>
  <c r="H1761" i="2" s="1"/>
  <c r="D1761" i="2"/>
  <c r="J1761" i="2" s="1"/>
  <c r="S1761" i="2" s="1"/>
  <c r="V1761" i="2" s="1" a="1"/>
  <c r="V1761" i="2" s="1"/>
  <c r="E1761" i="2"/>
  <c r="F1761" i="2"/>
  <c r="A1762" i="2"/>
  <c r="C1762" i="2"/>
  <c r="H1762" i="2" s="1"/>
  <c r="E1762" i="2"/>
  <c r="F1762" i="2"/>
  <c r="A1763" i="2"/>
  <c r="C1763" i="2"/>
  <c r="H1763" i="2" s="1"/>
  <c r="E1763" i="2"/>
  <c r="F1763" i="2"/>
  <c r="A1764" i="2"/>
  <c r="C1764" i="2"/>
  <c r="H1764" i="2" s="1"/>
  <c r="E1764" i="2"/>
  <c r="F1764" i="2"/>
  <c r="A1765" i="2"/>
  <c r="C1765" i="2"/>
  <c r="H1765" i="2" s="1"/>
  <c r="E1765" i="2"/>
  <c r="F1765" i="2"/>
  <c r="A1766" i="2"/>
  <c r="C1766" i="2"/>
  <c r="H1766" i="2" s="1"/>
  <c r="E1766" i="2"/>
  <c r="F1766" i="2"/>
  <c r="A1767" i="2"/>
  <c r="B1767" i="2"/>
  <c r="C1767" i="2"/>
  <c r="H1767" i="2" s="1"/>
  <c r="E1767" i="2"/>
  <c r="F1767" i="2"/>
  <c r="A1768" i="2"/>
  <c r="B1768" i="2"/>
  <c r="G1768" i="2" s="1"/>
  <c r="Q1768" i="2" s="1"/>
  <c r="C1768" i="2"/>
  <c r="H1768" i="2" s="1"/>
  <c r="D1768" i="2"/>
  <c r="J1768" i="2" s="1"/>
  <c r="S1768" i="2" s="1"/>
  <c r="V1768" i="2" s="1" a="1"/>
  <c r="V1768" i="2" s="1"/>
  <c r="E1768" i="2"/>
  <c r="F1768" i="2"/>
  <c r="A1769" i="2"/>
  <c r="B1769" i="2"/>
  <c r="G1769" i="2" s="1"/>
  <c r="Q1769" i="2" s="1"/>
  <c r="C1769" i="2"/>
  <c r="H1769" i="2" s="1"/>
  <c r="D1769" i="2"/>
  <c r="J1769" i="2" s="1"/>
  <c r="S1769" i="2" s="1"/>
  <c r="V1769" i="2" s="1" a="1"/>
  <c r="V1769" i="2" s="1"/>
  <c r="E1769" i="2"/>
  <c r="F1769" i="2"/>
  <c r="A1770" i="2"/>
  <c r="C1770" i="2"/>
  <c r="H1770" i="2" s="1"/>
  <c r="E1770" i="2"/>
  <c r="F1770" i="2"/>
  <c r="A1771" i="2"/>
  <c r="C1771" i="2"/>
  <c r="H1771" i="2" s="1"/>
  <c r="E1771" i="2"/>
  <c r="F1771" i="2"/>
  <c r="A1772" i="2"/>
  <c r="C1772" i="2"/>
  <c r="H1772" i="2" s="1"/>
  <c r="E1772" i="2"/>
  <c r="F1772" i="2"/>
  <c r="A1773" i="2"/>
  <c r="B1773" i="2"/>
  <c r="G1773" i="2" s="1"/>
  <c r="Q1773" i="2" s="1"/>
  <c r="C1773" i="2"/>
  <c r="H1773" i="2" s="1"/>
  <c r="E1773" i="2"/>
  <c r="F1773" i="2"/>
  <c r="A1774" i="2"/>
  <c r="C1774" i="2"/>
  <c r="H1774" i="2" s="1"/>
  <c r="E1774" i="2"/>
  <c r="F1774" i="2"/>
  <c r="A1775" i="2"/>
  <c r="B1775" i="2"/>
  <c r="G1775" i="2" s="1"/>
  <c r="Q1775" i="2" s="1"/>
  <c r="C1775" i="2"/>
  <c r="H1775" i="2" s="1"/>
  <c r="E1775" i="2"/>
  <c r="F1775" i="2"/>
  <c r="A1776" i="2"/>
  <c r="B1776" i="2"/>
  <c r="G1776" i="2" s="1"/>
  <c r="Q1776" i="2" s="1"/>
  <c r="C1776" i="2"/>
  <c r="H1776" i="2" s="1"/>
  <c r="E1776" i="2"/>
  <c r="F1776" i="2"/>
  <c r="A1777" i="2"/>
  <c r="B1777" i="2"/>
  <c r="C1777" i="2"/>
  <c r="H1777" i="2" s="1"/>
  <c r="D1777" i="2"/>
  <c r="J1777" i="2" s="1"/>
  <c r="S1777" i="2" s="1"/>
  <c r="V1777" i="2" s="1" a="1"/>
  <c r="V1777" i="2" s="1"/>
  <c r="E1777" i="2"/>
  <c r="F1777" i="2"/>
  <c r="A1778" i="2"/>
  <c r="C1778" i="2"/>
  <c r="H1778" i="2" s="1"/>
  <c r="E1778" i="2"/>
  <c r="F1778" i="2"/>
  <c r="A1779" i="2"/>
  <c r="C1779" i="2"/>
  <c r="H1779" i="2" s="1"/>
  <c r="E1779" i="2"/>
  <c r="F1779" i="2"/>
  <c r="A1780" i="2"/>
  <c r="C1780" i="2"/>
  <c r="H1780" i="2" s="1"/>
  <c r="E1780" i="2"/>
  <c r="F1780" i="2"/>
  <c r="A1781" i="2"/>
  <c r="C1781" i="2"/>
  <c r="H1781" i="2" s="1"/>
  <c r="E1781" i="2"/>
  <c r="F1781" i="2"/>
  <c r="A1782" i="2"/>
  <c r="B1782" i="2"/>
  <c r="G1782" i="2" s="1"/>
  <c r="Q1782" i="2" s="1"/>
  <c r="C1782" i="2"/>
  <c r="H1782" i="2" s="1"/>
  <c r="E1782" i="2"/>
  <c r="F1782" i="2"/>
  <c r="A1783" i="2"/>
  <c r="B1783" i="2"/>
  <c r="G1783" i="2" s="1"/>
  <c r="Q1783" i="2" s="1"/>
  <c r="C1783" i="2"/>
  <c r="H1783" i="2" s="1"/>
  <c r="E1783" i="2"/>
  <c r="F1783" i="2"/>
  <c r="A1784" i="2"/>
  <c r="B1784" i="2"/>
  <c r="G1784" i="2" s="1"/>
  <c r="Q1784" i="2" s="1"/>
  <c r="C1784" i="2"/>
  <c r="H1784" i="2" s="1"/>
  <c r="D1784" i="2"/>
  <c r="J1784" i="2" s="1"/>
  <c r="S1784" i="2" s="1"/>
  <c r="V1784" i="2" s="1" a="1"/>
  <c r="V1784" i="2" s="1"/>
  <c r="E1784" i="2"/>
  <c r="F1784" i="2"/>
  <c r="A1785" i="2"/>
  <c r="B1785" i="2"/>
  <c r="C1785" i="2"/>
  <c r="H1785" i="2" s="1"/>
  <c r="D1785" i="2"/>
  <c r="J1785" i="2" s="1"/>
  <c r="S1785" i="2" s="1"/>
  <c r="V1785" i="2" s="1" a="1"/>
  <c r="V1785" i="2" s="1"/>
  <c r="E1785" i="2"/>
  <c r="F1785" i="2"/>
  <c r="A1786" i="2"/>
  <c r="C1786" i="2"/>
  <c r="H1786" i="2" s="1"/>
  <c r="E1786" i="2"/>
  <c r="F1786" i="2"/>
  <c r="A1787" i="2"/>
  <c r="C1787" i="2"/>
  <c r="H1787" i="2" s="1"/>
  <c r="E1787" i="2"/>
  <c r="F1787" i="2"/>
  <c r="A1788" i="2"/>
  <c r="C1788" i="2"/>
  <c r="H1788" i="2" s="1"/>
  <c r="E1788" i="2"/>
  <c r="F1788" i="2"/>
  <c r="A1789" i="2"/>
  <c r="C1789" i="2"/>
  <c r="H1789" i="2" s="1"/>
  <c r="E1789" i="2"/>
  <c r="F1789" i="2"/>
  <c r="A1790" i="2"/>
  <c r="B1790" i="2"/>
  <c r="G1790" i="2" s="1"/>
  <c r="Q1790" i="2" s="1"/>
  <c r="C1790" i="2"/>
  <c r="H1790" i="2" s="1"/>
  <c r="E1790" i="2"/>
  <c r="F1790" i="2"/>
  <c r="A1791" i="2"/>
  <c r="C1791" i="2"/>
  <c r="H1791" i="2" s="1"/>
  <c r="E1791" i="2"/>
  <c r="F1791" i="2"/>
  <c r="A1792" i="2"/>
  <c r="B1792" i="2"/>
  <c r="G1792" i="2" s="1"/>
  <c r="Q1792" i="2" s="1"/>
  <c r="C1792" i="2"/>
  <c r="H1792" i="2" s="1"/>
  <c r="D1792" i="2"/>
  <c r="J1792" i="2" s="1"/>
  <c r="S1792" i="2" s="1"/>
  <c r="V1792" i="2" s="1" a="1"/>
  <c r="V1792" i="2" s="1"/>
  <c r="E1792" i="2"/>
  <c r="F1792" i="2"/>
  <c r="A1793" i="2"/>
  <c r="B1793" i="2"/>
  <c r="G1793" i="2" s="1"/>
  <c r="Q1793" i="2" s="1"/>
  <c r="C1793" i="2"/>
  <c r="H1793" i="2" s="1"/>
  <c r="D1793" i="2"/>
  <c r="J1793" i="2" s="1"/>
  <c r="S1793" i="2" s="1"/>
  <c r="V1793" i="2" s="1" a="1"/>
  <c r="V1793" i="2" s="1"/>
  <c r="E1793" i="2"/>
  <c r="F1793" i="2"/>
  <c r="A1794" i="2"/>
  <c r="C1794" i="2"/>
  <c r="H1794" i="2" s="1"/>
  <c r="E1794" i="2"/>
  <c r="F1794" i="2"/>
  <c r="A1795" i="2"/>
  <c r="C1795" i="2"/>
  <c r="H1795" i="2" s="1"/>
  <c r="E1795" i="2"/>
  <c r="F1795" i="2"/>
  <c r="A1796" i="2"/>
  <c r="C1796" i="2"/>
  <c r="H1796" i="2" s="1"/>
  <c r="E1796" i="2"/>
  <c r="F1796" i="2"/>
  <c r="A1797" i="2"/>
  <c r="C1797" i="2"/>
  <c r="H1797" i="2" s="1"/>
  <c r="E1797" i="2"/>
  <c r="F1797" i="2"/>
  <c r="A1798" i="2"/>
  <c r="B1798" i="2"/>
  <c r="G1798" i="2" s="1"/>
  <c r="Q1798" i="2" s="1"/>
  <c r="C1798" i="2"/>
  <c r="H1798" i="2" s="1"/>
  <c r="E1798" i="2"/>
  <c r="F1798" i="2"/>
  <c r="A1799" i="2"/>
  <c r="B1799" i="2"/>
  <c r="C1799" i="2"/>
  <c r="H1799" i="2" s="1"/>
  <c r="E1799" i="2"/>
  <c r="F1799" i="2"/>
  <c r="A1800" i="2"/>
  <c r="B1800" i="2"/>
  <c r="G1800" i="2" s="1"/>
  <c r="Q1800" i="2" s="1"/>
  <c r="C1800" i="2"/>
  <c r="H1800" i="2" s="1"/>
  <c r="D1800" i="2"/>
  <c r="J1800" i="2" s="1"/>
  <c r="S1800" i="2" s="1"/>
  <c r="V1800" i="2" s="1" a="1"/>
  <c r="V1800" i="2" s="1"/>
  <c r="E1800" i="2"/>
  <c r="F1800" i="2"/>
  <c r="A1801" i="2"/>
  <c r="B1801" i="2"/>
  <c r="G1801" i="2" s="1"/>
  <c r="Q1801" i="2" s="1"/>
  <c r="C1801" i="2"/>
  <c r="H1801" i="2" s="1"/>
  <c r="D1801" i="2"/>
  <c r="J1801" i="2" s="1"/>
  <c r="S1801" i="2" s="1"/>
  <c r="V1801" i="2" s="1" a="1"/>
  <c r="V1801" i="2" s="1"/>
  <c r="E1801" i="2"/>
  <c r="F1801" i="2"/>
  <c r="A1802" i="2"/>
  <c r="C1802" i="2"/>
  <c r="H1802" i="2" s="1"/>
  <c r="E1802" i="2"/>
  <c r="F1802" i="2"/>
  <c r="A1803" i="2"/>
  <c r="C1803" i="2"/>
  <c r="H1803" i="2" s="1"/>
  <c r="E1803" i="2"/>
  <c r="F1803" i="2"/>
  <c r="A1804" i="2"/>
  <c r="C1804" i="2"/>
  <c r="H1804" i="2" s="1"/>
  <c r="E1804" i="2"/>
  <c r="F1804" i="2"/>
  <c r="A1805" i="2"/>
  <c r="C1805" i="2"/>
  <c r="H1805" i="2" s="1"/>
  <c r="E1805" i="2"/>
  <c r="F1805" i="2"/>
  <c r="A1806" i="2"/>
  <c r="B1806" i="2"/>
  <c r="G1806" i="2" s="1"/>
  <c r="Q1806" i="2" s="1"/>
  <c r="C1806" i="2"/>
  <c r="H1806" i="2" s="1"/>
  <c r="E1806" i="2"/>
  <c r="F1806" i="2"/>
  <c r="A1807" i="2"/>
  <c r="B1807" i="2"/>
  <c r="G1807" i="2" s="1"/>
  <c r="Q1807" i="2" s="1"/>
  <c r="C1807" i="2"/>
  <c r="H1807" i="2" s="1"/>
  <c r="E1807" i="2"/>
  <c r="F1807" i="2"/>
  <c r="A1808" i="2"/>
  <c r="B1808" i="2"/>
  <c r="C1808" i="2"/>
  <c r="H1808" i="2" s="1"/>
  <c r="E1808" i="2"/>
  <c r="F1808" i="2"/>
  <c r="A1809" i="2"/>
  <c r="B1809" i="2"/>
  <c r="G1809" i="2" s="1"/>
  <c r="Q1809" i="2" s="1"/>
  <c r="C1809" i="2"/>
  <c r="H1809" i="2" s="1"/>
  <c r="D1809" i="2"/>
  <c r="J1809" i="2" s="1"/>
  <c r="S1809" i="2" s="1"/>
  <c r="V1809" i="2" s="1" a="1"/>
  <c r="V1809" i="2" s="1"/>
  <c r="E1809" i="2"/>
  <c r="F1809" i="2"/>
  <c r="A1810" i="2"/>
  <c r="C1810" i="2"/>
  <c r="H1810" i="2" s="1"/>
  <c r="E1810" i="2"/>
  <c r="F1810" i="2"/>
  <c r="A1811" i="2"/>
  <c r="C1811" i="2"/>
  <c r="H1811" i="2" s="1"/>
  <c r="E1811" i="2"/>
  <c r="F1811" i="2"/>
  <c r="A1812" i="2"/>
  <c r="C1812" i="2"/>
  <c r="H1812" i="2" s="1"/>
  <c r="E1812" i="2"/>
  <c r="F1812" i="2"/>
  <c r="A1813" i="2"/>
  <c r="C1813" i="2"/>
  <c r="H1813" i="2" s="1"/>
  <c r="E1813" i="2"/>
  <c r="F1813" i="2"/>
  <c r="A1814" i="2"/>
  <c r="C1814" i="2"/>
  <c r="H1814" i="2" s="1"/>
  <c r="E1814" i="2"/>
  <c r="F1814" i="2"/>
  <c r="A1815" i="2"/>
  <c r="B1815" i="2"/>
  <c r="G1815" i="2" s="1"/>
  <c r="Q1815" i="2" s="1"/>
  <c r="C1815" i="2"/>
  <c r="H1815" i="2" s="1"/>
  <c r="E1815" i="2"/>
  <c r="F1815" i="2"/>
  <c r="A1816" i="2"/>
  <c r="B1816" i="2"/>
  <c r="G1816" i="2" s="1"/>
  <c r="Q1816" i="2" s="1"/>
  <c r="C1816" i="2"/>
  <c r="H1816" i="2" s="1"/>
  <c r="D1816" i="2"/>
  <c r="J1816" i="2" s="1"/>
  <c r="S1816" i="2" s="1"/>
  <c r="V1816" i="2" s="1" a="1"/>
  <c r="V1816" i="2" s="1"/>
  <c r="E1816" i="2"/>
  <c r="F1816" i="2"/>
  <c r="A1817" i="2"/>
  <c r="B1817" i="2"/>
  <c r="C1817" i="2"/>
  <c r="H1817" i="2" s="1"/>
  <c r="D1817" i="2"/>
  <c r="J1817" i="2" s="1"/>
  <c r="S1817" i="2" s="1"/>
  <c r="V1817" i="2" s="1" a="1"/>
  <c r="V1817" i="2" s="1"/>
  <c r="E1817" i="2"/>
  <c r="F1817" i="2"/>
  <c r="A1818" i="2"/>
  <c r="C1818" i="2"/>
  <c r="E1818" i="2"/>
  <c r="F1818" i="2"/>
  <c r="A1819" i="2"/>
  <c r="C1819" i="2"/>
  <c r="H1819" i="2" s="1"/>
  <c r="E1819" i="2"/>
  <c r="F1819" i="2"/>
  <c r="A1820" i="2"/>
  <c r="C1820" i="2"/>
  <c r="H1820" i="2" s="1"/>
  <c r="E1820" i="2"/>
  <c r="F1820" i="2"/>
  <c r="A1821" i="2"/>
  <c r="C1821" i="2"/>
  <c r="H1821" i="2" s="1"/>
  <c r="E1821" i="2"/>
  <c r="F1821" i="2"/>
  <c r="A1822" i="2"/>
  <c r="B1822" i="2"/>
  <c r="G1822" i="2" s="1"/>
  <c r="Q1822" i="2" s="1"/>
  <c r="C1822" i="2"/>
  <c r="H1822" i="2" s="1"/>
  <c r="E1822" i="2"/>
  <c r="F1822" i="2"/>
  <c r="A1823" i="2"/>
  <c r="B1823" i="2"/>
  <c r="G1823" i="2" s="1"/>
  <c r="Q1823" i="2" s="1"/>
  <c r="C1823" i="2"/>
  <c r="H1823" i="2" s="1"/>
  <c r="E1823" i="2"/>
  <c r="F1823" i="2"/>
  <c r="A1824" i="2"/>
  <c r="B1824" i="2"/>
  <c r="G1824" i="2" s="1"/>
  <c r="Q1824" i="2" s="1"/>
  <c r="C1824" i="2"/>
  <c r="H1824" i="2" s="1"/>
  <c r="D1824" i="2"/>
  <c r="J1824" i="2" s="1"/>
  <c r="S1824" i="2" s="1"/>
  <c r="V1824" i="2" s="1" a="1"/>
  <c r="V1824" i="2" s="1"/>
  <c r="E1824" i="2"/>
  <c r="F1824" i="2"/>
  <c r="A1825" i="2"/>
  <c r="B1825" i="2"/>
  <c r="G1825" i="2" s="1"/>
  <c r="Q1825" i="2" s="1"/>
  <c r="C1825" i="2"/>
  <c r="H1825" i="2" s="1"/>
  <c r="D1825" i="2"/>
  <c r="J1825" i="2" s="1"/>
  <c r="S1825" i="2" s="1"/>
  <c r="V1825" i="2" s="1" a="1"/>
  <c r="V1825" i="2" s="1"/>
  <c r="E1825" i="2"/>
  <c r="F1825" i="2"/>
  <c r="A1826" i="2"/>
  <c r="C1826" i="2"/>
  <c r="H1826" i="2" s="1"/>
  <c r="E1826" i="2"/>
  <c r="F1826" i="2"/>
  <c r="A1827" i="2"/>
  <c r="C1827" i="2"/>
  <c r="H1827" i="2" s="1"/>
  <c r="E1827" i="2"/>
  <c r="F1827" i="2"/>
  <c r="A1828" i="2"/>
  <c r="C1828" i="2"/>
  <c r="H1828" i="2" s="1"/>
  <c r="E1828" i="2"/>
  <c r="F1828" i="2"/>
  <c r="A1829" i="2"/>
  <c r="C1829" i="2"/>
  <c r="H1829" i="2" s="1"/>
  <c r="E1829" i="2"/>
  <c r="F1829" i="2"/>
  <c r="A1830" i="2"/>
  <c r="C1830" i="2"/>
  <c r="H1830" i="2" s="1"/>
  <c r="E1830" i="2"/>
  <c r="F1830" i="2"/>
  <c r="A1831" i="2"/>
  <c r="B1831" i="2"/>
  <c r="C1831" i="2"/>
  <c r="H1831" i="2" s="1"/>
  <c r="E1831" i="2"/>
  <c r="F1831" i="2"/>
  <c r="A1832" i="2"/>
  <c r="B1832" i="2"/>
  <c r="G1832" i="2" s="1"/>
  <c r="Q1832" i="2" s="1"/>
  <c r="C1832" i="2"/>
  <c r="H1832" i="2" s="1"/>
  <c r="E1832" i="2"/>
  <c r="F1832" i="2"/>
  <c r="A1833" i="2"/>
  <c r="B1833" i="2"/>
  <c r="G1833" i="2" s="1"/>
  <c r="Q1833" i="2" s="1"/>
  <c r="C1833" i="2"/>
  <c r="H1833" i="2" s="1"/>
  <c r="D1833" i="2"/>
  <c r="J1833" i="2" s="1"/>
  <c r="S1833" i="2" s="1"/>
  <c r="V1833" i="2" s="1" a="1"/>
  <c r="V1833" i="2" s="1"/>
  <c r="E1833" i="2"/>
  <c r="F1833" i="2"/>
  <c r="A1834" i="2"/>
  <c r="C1834" i="2"/>
  <c r="H1834" i="2" s="1"/>
  <c r="E1834" i="2"/>
  <c r="F1834" i="2"/>
  <c r="A1835" i="2"/>
  <c r="C1835" i="2"/>
  <c r="H1835" i="2" s="1"/>
  <c r="E1835" i="2"/>
  <c r="F1835" i="2"/>
  <c r="A1836" i="2"/>
  <c r="C1836" i="2"/>
  <c r="H1836" i="2" s="1"/>
  <c r="E1836" i="2"/>
  <c r="F1836" i="2"/>
  <c r="A1837" i="2"/>
  <c r="C1837" i="2"/>
  <c r="H1837" i="2" s="1"/>
  <c r="E1837" i="2"/>
  <c r="F1837" i="2"/>
  <c r="A1838" i="2"/>
  <c r="C1838" i="2"/>
  <c r="H1838" i="2" s="1"/>
  <c r="E1838" i="2"/>
  <c r="F1838" i="2"/>
  <c r="A1839" i="2"/>
  <c r="B1839" i="2"/>
  <c r="G1839" i="2" s="1"/>
  <c r="Q1839" i="2" s="1"/>
  <c r="C1839" i="2"/>
  <c r="H1839" i="2" s="1"/>
  <c r="E1839" i="2"/>
  <c r="F1839" i="2"/>
  <c r="A1840" i="2"/>
  <c r="B1840" i="2"/>
  <c r="G1840" i="2" s="1"/>
  <c r="Q1840" i="2" s="1"/>
  <c r="C1840" i="2"/>
  <c r="H1840" i="2" s="1"/>
  <c r="E1840" i="2"/>
  <c r="F1840" i="2"/>
  <c r="A1841" i="2"/>
  <c r="B1841" i="2"/>
  <c r="C1841" i="2"/>
  <c r="H1841" i="2" s="1"/>
  <c r="D1841" i="2"/>
  <c r="J1841" i="2" s="1"/>
  <c r="S1841" i="2" s="1"/>
  <c r="V1841" i="2" s="1" a="1"/>
  <c r="V1841" i="2" s="1"/>
  <c r="E1841" i="2"/>
  <c r="F1841" i="2"/>
  <c r="A1842" i="2"/>
  <c r="C1842" i="2"/>
  <c r="H1842" i="2" s="1"/>
  <c r="E1842" i="2"/>
  <c r="F1842" i="2"/>
  <c r="A1843" i="2"/>
  <c r="C1843" i="2"/>
  <c r="H1843" i="2" s="1"/>
  <c r="E1843" i="2"/>
  <c r="F1843" i="2"/>
  <c r="A1844" i="2"/>
  <c r="C1844" i="2"/>
  <c r="H1844" i="2" s="1"/>
  <c r="E1844" i="2"/>
  <c r="F1844" i="2"/>
  <c r="A1845" i="2"/>
  <c r="C1845" i="2"/>
  <c r="H1845" i="2" s="1"/>
  <c r="E1845" i="2"/>
  <c r="F1845" i="2"/>
  <c r="A1846" i="2"/>
  <c r="C1846" i="2"/>
  <c r="H1846" i="2" s="1"/>
  <c r="E1846" i="2"/>
  <c r="F1846" i="2"/>
  <c r="A1847" i="2"/>
  <c r="B1847" i="2"/>
  <c r="G1847" i="2" s="1"/>
  <c r="Q1847" i="2" s="1"/>
  <c r="C1847" i="2"/>
  <c r="H1847" i="2" s="1"/>
  <c r="E1847" i="2"/>
  <c r="F1847" i="2"/>
  <c r="A1848" i="2"/>
  <c r="B1848" i="2"/>
  <c r="G1848" i="2" s="1"/>
  <c r="Q1848" i="2" s="1"/>
  <c r="C1848" i="2"/>
  <c r="H1848" i="2" s="1"/>
  <c r="D1848" i="2"/>
  <c r="J1848" i="2" s="1"/>
  <c r="S1848" i="2" s="1"/>
  <c r="V1848" i="2" s="1" a="1"/>
  <c r="V1848" i="2" s="1"/>
  <c r="E1848" i="2"/>
  <c r="F1848" i="2"/>
  <c r="A1849" i="2"/>
  <c r="B1849" i="2"/>
  <c r="G1849" i="2" s="1"/>
  <c r="Q1849" i="2" s="1"/>
  <c r="C1849" i="2"/>
  <c r="H1849" i="2" s="1"/>
  <c r="D1849" i="2"/>
  <c r="J1849" i="2" s="1"/>
  <c r="S1849" i="2" s="1"/>
  <c r="V1849" i="2" s="1" a="1"/>
  <c r="V1849" i="2" s="1"/>
  <c r="E1849" i="2"/>
  <c r="F1849" i="2"/>
  <c r="A1850" i="2"/>
  <c r="C1850" i="2"/>
  <c r="H1850" i="2" s="1"/>
  <c r="E1850" i="2"/>
  <c r="F1850" i="2"/>
  <c r="A1851" i="2"/>
  <c r="C1851" i="2"/>
  <c r="H1851" i="2" s="1"/>
  <c r="E1851" i="2"/>
  <c r="F1851" i="2"/>
  <c r="A1852" i="2"/>
  <c r="C1852" i="2"/>
  <c r="H1852" i="2" s="1"/>
  <c r="E1852" i="2"/>
  <c r="F1852" i="2"/>
  <c r="A1853" i="2"/>
  <c r="C1853" i="2"/>
  <c r="H1853" i="2" s="1"/>
  <c r="E1853" i="2"/>
  <c r="F1853" i="2"/>
  <c r="A1854" i="2"/>
  <c r="C1854" i="2"/>
  <c r="H1854" i="2" s="1"/>
  <c r="E1854" i="2"/>
  <c r="F1854" i="2"/>
  <c r="A1855" i="2"/>
  <c r="B1855" i="2"/>
  <c r="G1855" i="2" s="1"/>
  <c r="Q1855" i="2" s="1"/>
  <c r="C1855" i="2"/>
  <c r="H1855" i="2" s="1"/>
  <c r="E1855" i="2"/>
  <c r="F1855" i="2"/>
  <c r="A1856" i="2"/>
  <c r="B1856" i="2"/>
  <c r="G1856" i="2" s="1"/>
  <c r="Q1856" i="2" s="1"/>
  <c r="C1856" i="2"/>
  <c r="H1856" i="2" s="1"/>
  <c r="D1856" i="2"/>
  <c r="J1856" i="2" s="1"/>
  <c r="S1856" i="2" s="1"/>
  <c r="V1856" i="2" s="1" a="1"/>
  <c r="V1856" i="2" s="1"/>
  <c r="E1856" i="2"/>
  <c r="F1856" i="2"/>
  <c r="A1857" i="2"/>
  <c r="B1857" i="2"/>
  <c r="C1857" i="2"/>
  <c r="H1857" i="2" s="1"/>
  <c r="D1857" i="2"/>
  <c r="J1857" i="2" s="1"/>
  <c r="S1857" i="2" s="1"/>
  <c r="V1857" i="2" s="1" a="1"/>
  <c r="V1857" i="2" s="1"/>
  <c r="E1857" i="2"/>
  <c r="F1857" i="2"/>
  <c r="A1858" i="2"/>
  <c r="C1858" i="2"/>
  <c r="H1858" i="2" s="1"/>
  <c r="E1858" i="2"/>
  <c r="F1858" i="2"/>
  <c r="A1859" i="2"/>
  <c r="C1859" i="2"/>
  <c r="H1859" i="2" s="1"/>
  <c r="E1859" i="2"/>
  <c r="F1859" i="2"/>
  <c r="A1860" i="2"/>
  <c r="C1860" i="2"/>
  <c r="H1860" i="2" s="1"/>
  <c r="E1860" i="2"/>
  <c r="F1860" i="2"/>
  <c r="A1861" i="2"/>
  <c r="C1861" i="2"/>
  <c r="H1861" i="2" s="1"/>
  <c r="E1861" i="2"/>
  <c r="F1861" i="2"/>
  <c r="A1862" i="2"/>
  <c r="B1862" i="2"/>
  <c r="G1862" i="2" s="1"/>
  <c r="Q1862" i="2" s="1"/>
  <c r="C1862" i="2"/>
  <c r="H1862" i="2" s="1"/>
  <c r="E1862" i="2"/>
  <c r="F1862" i="2"/>
  <c r="A1863" i="2"/>
  <c r="B1863" i="2"/>
  <c r="C1863" i="2"/>
  <c r="H1863" i="2" s="1"/>
  <c r="E1863" i="2"/>
  <c r="F1863" i="2"/>
  <c r="A1864" i="2"/>
  <c r="B1864" i="2"/>
  <c r="G1864" i="2" s="1"/>
  <c r="Q1864" i="2" s="1"/>
  <c r="C1864" i="2"/>
  <c r="H1864" i="2" s="1"/>
  <c r="E1864" i="2"/>
  <c r="F1864" i="2"/>
  <c r="A1865" i="2"/>
  <c r="B1865" i="2"/>
  <c r="C1865" i="2"/>
  <c r="H1865" i="2" s="1"/>
  <c r="D1865" i="2"/>
  <c r="J1865" i="2" s="1"/>
  <c r="S1865" i="2" s="1"/>
  <c r="V1865" i="2" s="1" a="1"/>
  <c r="V1865" i="2" s="1"/>
  <c r="E1865" i="2"/>
  <c r="F1865" i="2"/>
  <c r="A1866" i="2"/>
  <c r="C1866" i="2"/>
  <c r="H1866" i="2" s="1"/>
  <c r="E1866" i="2"/>
  <c r="F1866" i="2"/>
  <c r="A1867" i="2"/>
  <c r="C1867" i="2"/>
  <c r="H1867" i="2" s="1"/>
  <c r="E1867" i="2"/>
  <c r="F1867" i="2"/>
  <c r="A1868" i="2"/>
  <c r="C1868" i="2"/>
  <c r="H1868" i="2" s="1"/>
  <c r="E1868" i="2"/>
  <c r="F1868" i="2"/>
  <c r="A1869" i="2"/>
  <c r="C1869" i="2"/>
  <c r="H1869" i="2" s="1"/>
  <c r="E1869" i="2"/>
  <c r="F1869" i="2"/>
  <c r="A1870" i="2"/>
  <c r="B1870" i="2"/>
  <c r="G1870" i="2" s="1"/>
  <c r="Q1870" i="2" s="1"/>
  <c r="C1870" i="2"/>
  <c r="H1870" i="2" s="1"/>
  <c r="E1870" i="2"/>
  <c r="F1870" i="2"/>
  <c r="A1871" i="2"/>
  <c r="C1871" i="2"/>
  <c r="H1871" i="2" s="1"/>
  <c r="E1871" i="2"/>
  <c r="F1871" i="2"/>
  <c r="A1872" i="2"/>
  <c r="B1872" i="2"/>
  <c r="G1872" i="2" s="1"/>
  <c r="Q1872" i="2" s="1"/>
  <c r="C1872" i="2"/>
  <c r="H1872" i="2" s="1"/>
  <c r="D1872" i="2"/>
  <c r="J1872" i="2" s="1"/>
  <c r="S1872" i="2" s="1"/>
  <c r="V1872" i="2" s="1" a="1"/>
  <c r="V1872" i="2" s="1"/>
  <c r="E1872" i="2"/>
  <c r="F1872" i="2"/>
  <c r="A1873" i="2"/>
  <c r="B1873" i="2"/>
  <c r="C1873" i="2"/>
  <c r="H1873" i="2" s="1"/>
  <c r="D1873" i="2"/>
  <c r="J1873" i="2" s="1"/>
  <c r="S1873" i="2" s="1"/>
  <c r="V1873" i="2" s="1" a="1"/>
  <c r="V1873" i="2" s="1"/>
  <c r="E1873" i="2"/>
  <c r="F1873" i="2"/>
  <c r="A1874" i="2"/>
  <c r="C1874" i="2"/>
  <c r="H1874" i="2" s="1"/>
  <c r="E1874" i="2"/>
  <c r="F1874" i="2"/>
  <c r="A1875" i="2"/>
  <c r="C1875" i="2"/>
  <c r="H1875" i="2" s="1"/>
  <c r="E1875" i="2"/>
  <c r="F1875" i="2"/>
  <c r="A1876" i="2"/>
  <c r="C1876" i="2"/>
  <c r="H1876" i="2" s="1"/>
  <c r="E1876" i="2"/>
  <c r="F1876" i="2"/>
  <c r="A1877" i="2"/>
  <c r="C1877" i="2"/>
  <c r="H1877" i="2" s="1"/>
  <c r="E1877" i="2"/>
  <c r="F1877" i="2"/>
  <c r="A1878" i="2"/>
  <c r="B1878" i="2"/>
  <c r="G1878" i="2" s="1"/>
  <c r="Q1878" i="2" s="1"/>
  <c r="C1878" i="2"/>
  <c r="H1878" i="2" s="1"/>
  <c r="E1878" i="2"/>
  <c r="F1878" i="2"/>
  <c r="A1879" i="2"/>
  <c r="B1879" i="2"/>
  <c r="G1879" i="2" s="1"/>
  <c r="Q1879" i="2" s="1"/>
  <c r="C1879" i="2"/>
  <c r="H1879" i="2" s="1"/>
  <c r="E1879" i="2"/>
  <c r="F1879" i="2"/>
  <c r="A1880" i="2"/>
  <c r="B1880" i="2"/>
  <c r="G1880" i="2" s="1"/>
  <c r="Q1880" i="2" s="1"/>
  <c r="C1880" i="2"/>
  <c r="H1880" i="2" s="1"/>
  <c r="D1880" i="2"/>
  <c r="J1880" i="2" s="1"/>
  <c r="S1880" i="2" s="1"/>
  <c r="V1880" i="2" s="1" a="1"/>
  <c r="V1880" i="2" s="1"/>
  <c r="E1880" i="2"/>
  <c r="F1880" i="2"/>
  <c r="A1881" i="2"/>
  <c r="B1881" i="2"/>
  <c r="C1881" i="2"/>
  <c r="H1881" i="2" s="1"/>
  <c r="D1881" i="2"/>
  <c r="J1881" i="2" s="1"/>
  <c r="S1881" i="2" s="1"/>
  <c r="V1881" i="2" s="1" a="1"/>
  <c r="V1881" i="2" s="1"/>
  <c r="E1881" i="2"/>
  <c r="F1881" i="2"/>
  <c r="A1882" i="2"/>
  <c r="C1882" i="2"/>
  <c r="H1882" i="2" s="1"/>
  <c r="E1882" i="2"/>
  <c r="F1882" i="2"/>
  <c r="A1883" i="2"/>
  <c r="C1883" i="2"/>
  <c r="H1883" i="2" s="1"/>
  <c r="E1883" i="2"/>
  <c r="F1883" i="2"/>
  <c r="A1884" i="2"/>
  <c r="C1884" i="2"/>
  <c r="H1884" i="2" s="1"/>
  <c r="E1884" i="2"/>
  <c r="F1884" i="2"/>
  <c r="A1885" i="2"/>
  <c r="C1885" i="2"/>
  <c r="H1885" i="2" s="1"/>
  <c r="E1885" i="2"/>
  <c r="F1885" i="2"/>
  <c r="A1886" i="2"/>
  <c r="B1886" i="2"/>
  <c r="G1886" i="2" s="1"/>
  <c r="Q1886" i="2" s="1"/>
  <c r="C1886" i="2"/>
  <c r="H1886" i="2" s="1"/>
  <c r="E1886" i="2"/>
  <c r="F1886" i="2"/>
  <c r="A1887" i="2"/>
  <c r="B1887" i="2"/>
  <c r="G1887" i="2" s="1"/>
  <c r="Q1887" i="2" s="1"/>
  <c r="C1887" i="2"/>
  <c r="H1887" i="2" s="1"/>
  <c r="E1887" i="2"/>
  <c r="F1887" i="2"/>
  <c r="A1888" i="2"/>
  <c r="B1888" i="2"/>
  <c r="G1888" i="2" s="1"/>
  <c r="Q1888" i="2" s="1"/>
  <c r="C1888" i="2"/>
  <c r="H1888" i="2" s="1"/>
  <c r="D1888" i="2"/>
  <c r="J1888" i="2" s="1"/>
  <c r="S1888" i="2" s="1"/>
  <c r="V1888" i="2" s="1" a="1"/>
  <c r="V1888" i="2" s="1"/>
  <c r="E1888" i="2"/>
  <c r="F1888" i="2"/>
  <c r="A1889" i="2"/>
  <c r="B1889" i="2"/>
  <c r="C1889" i="2"/>
  <c r="H1889" i="2" s="1"/>
  <c r="D1889" i="2"/>
  <c r="J1889" i="2" s="1"/>
  <c r="S1889" i="2" s="1"/>
  <c r="V1889" i="2" s="1" a="1"/>
  <c r="V1889" i="2" s="1"/>
  <c r="E1889" i="2"/>
  <c r="F1889" i="2"/>
  <c r="A1890" i="2"/>
  <c r="C1890" i="2"/>
  <c r="H1890" i="2" s="1"/>
  <c r="E1890" i="2"/>
  <c r="F1890" i="2"/>
  <c r="A1891" i="2"/>
  <c r="C1891" i="2"/>
  <c r="H1891" i="2" s="1"/>
  <c r="E1891" i="2"/>
  <c r="F1891" i="2"/>
  <c r="A1892" i="2"/>
  <c r="C1892" i="2"/>
  <c r="H1892" i="2" s="1"/>
  <c r="E1892" i="2"/>
  <c r="F1892" i="2"/>
  <c r="A1893" i="2"/>
  <c r="C1893" i="2"/>
  <c r="H1893" i="2" s="1"/>
  <c r="E1893" i="2"/>
  <c r="F1893" i="2"/>
  <c r="A1894" i="2"/>
  <c r="B1894" i="2"/>
  <c r="G1894" i="2" s="1"/>
  <c r="Q1894" i="2" s="1"/>
  <c r="C1894" i="2"/>
  <c r="H1894" i="2" s="1"/>
  <c r="E1894" i="2"/>
  <c r="F1894" i="2"/>
  <c r="A1895" i="2"/>
  <c r="B1895" i="2"/>
  <c r="C1895" i="2"/>
  <c r="H1895" i="2" s="1"/>
  <c r="E1895" i="2"/>
  <c r="F1895" i="2"/>
  <c r="A1896" i="2"/>
  <c r="B1896" i="2"/>
  <c r="G1896" i="2" s="1"/>
  <c r="Q1896" i="2" s="1"/>
  <c r="C1896" i="2"/>
  <c r="H1896" i="2" s="1"/>
  <c r="E1896" i="2"/>
  <c r="F1896" i="2"/>
  <c r="A1897" i="2"/>
  <c r="B1897" i="2"/>
  <c r="C1897" i="2"/>
  <c r="H1897" i="2" s="1"/>
  <c r="D1897" i="2"/>
  <c r="J1897" i="2" s="1"/>
  <c r="S1897" i="2" s="1"/>
  <c r="V1897" i="2" s="1" a="1"/>
  <c r="V1897" i="2" s="1"/>
  <c r="E1897" i="2"/>
  <c r="F1897" i="2"/>
  <c r="A1898" i="2"/>
  <c r="C1898" i="2"/>
  <c r="H1898" i="2" s="1"/>
  <c r="E1898" i="2"/>
  <c r="F1898" i="2"/>
  <c r="A1899" i="2"/>
  <c r="C1899" i="2"/>
  <c r="H1899" i="2" s="1"/>
  <c r="E1899" i="2"/>
  <c r="F1899" i="2"/>
  <c r="A1900" i="2"/>
  <c r="C1900" i="2"/>
  <c r="H1900" i="2" s="1"/>
  <c r="E1900" i="2"/>
  <c r="F1900" i="2"/>
  <c r="A1901" i="2"/>
  <c r="C1901" i="2"/>
  <c r="H1901" i="2" s="1"/>
  <c r="E1901" i="2"/>
  <c r="F1901" i="2"/>
  <c r="A1902" i="2"/>
  <c r="B1902" i="2"/>
  <c r="G1902" i="2" s="1"/>
  <c r="Q1902" i="2" s="1"/>
  <c r="C1902" i="2"/>
  <c r="H1902" i="2" s="1"/>
  <c r="E1902" i="2"/>
  <c r="F1902" i="2"/>
  <c r="A1903" i="2"/>
  <c r="B1903" i="2"/>
  <c r="G1903" i="2" s="1"/>
  <c r="Q1903" i="2" s="1"/>
  <c r="C1903" i="2"/>
  <c r="H1903" i="2" s="1"/>
  <c r="E1903" i="2"/>
  <c r="F1903" i="2"/>
  <c r="A1904" i="2"/>
  <c r="B1904" i="2"/>
  <c r="G1904" i="2" s="1"/>
  <c r="Q1904" i="2" s="1"/>
  <c r="C1904" i="2"/>
  <c r="H1904" i="2" s="1"/>
  <c r="D1904" i="2"/>
  <c r="J1904" i="2" s="1"/>
  <c r="S1904" i="2" s="1"/>
  <c r="V1904" i="2" s="1" a="1"/>
  <c r="V1904" i="2" s="1"/>
  <c r="E1904" i="2"/>
  <c r="F1904" i="2"/>
  <c r="A1905" i="2"/>
  <c r="B1905" i="2"/>
  <c r="C1905" i="2"/>
  <c r="H1905" i="2" s="1"/>
  <c r="D1905" i="2"/>
  <c r="J1905" i="2" s="1"/>
  <c r="S1905" i="2" s="1"/>
  <c r="V1905" i="2" s="1" a="1"/>
  <c r="V1905" i="2" s="1"/>
  <c r="E1905" i="2"/>
  <c r="F1905" i="2"/>
  <c r="A1906" i="2"/>
  <c r="C1906" i="2"/>
  <c r="H1906" i="2" s="1"/>
  <c r="E1906" i="2"/>
  <c r="F1906" i="2"/>
  <c r="A1907" i="2"/>
  <c r="C1907" i="2"/>
  <c r="H1907" i="2" s="1"/>
  <c r="E1907" i="2"/>
  <c r="F1907" i="2"/>
  <c r="A1908" i="2"/>
  <c r="C1908" i="2"/>
  <c r="H1908" i="2" s="1"/>
  <c r="E1908" i="2"/>
  <c r="F1908" i="2"/>
  <c r="A1909" i="2"/>
  <c r="B1909" i="2"/>
  <c r="G1909" i="2" s="1"/>
  <c r="Q1909" i="2" s="1"/>
  <c r="C1909" i="2"/>
  <c r="H1909" i="2" s="1"/>
  <c r="E1909" i="2"/>
  <c r="F1909" i="2"/>
  <c r="A1910" i="2"/>
  <c r="C1910" i="2"/>
  <c r="H1910" i="2" s="1"/>
  <c r="E1910" i="2"/>
  <c r="F1910" i="2"/>
  <c r="A1911" i="2"/>
  <c r="B1911" i="2"/>
  <c r="G1911" i="2" s="1"/>
  <c r="Q1911" i="2" s="1"/>
  <c r="C1911" i="2"/>
  <c r="H1911" i="2" s="1"/>
  <c r="E1911" i="2"/>
  <c r="F1911" i="2"/>
  <c r="A1912" i="2"/>
  <c r="B1912" i="2"/>
  <c r="G1912" i="2" s="1"/>
  <c r="Q1912" i="2" s="1"/>
  <c r="C1912" i="2"/>
  <c r="H1912" i="2" s="1"/>
  <c r="D1912" i="2"/>
  <c r="J1912" i="2" s="1"/>
  <c r="S1912" i="2" s="1"/>
  <c r="V1912" i="2" s="1" a="1"/>
  <c r="V1912" i="2" s="1"/>
  <c r="E1912" i="2"/>
  <c r="F1912" i="2"/>
  <c r="A1913" i="2"/>
  <c r="B1913" i="2"/>
  <c r="C1913" i="2"/>
  <c r="H1913" i="2" s="1"/>
  <c r="D1913" i="2"/>
  <c r="J1913" i="2" s="1"/>
  <c r="S1913" i="2" s="1"/>
  <c r="V1913" i="2" s="1" a="1"/>
  <c r="V1913" i="2" s="1"/>
  <c r="E1913" i="2"/>
  <c r="F1913" i="2"/>
  <c r="A1914" i="2"/>
  <c r="C1914" i="2"/>
  <c r="H1914" i="2" s="1"/>
  <c r="E1914" i="2"/>
  <c r="F1914" i="2"/>
  <c r="A1915" i="2"/>
  <c r="C1915" i="2"/>
  <c r="H1915" i="2" s="1"/>
  <c r="E1915" i="2"/>
  <c r="F1915" i="2"/>
  <c r="A1916" i="2"/>
  <c r="C1916" i="2"/>
  <c r="H1916" i="2" s="1"/>
  <c r="E1916" i="2"/>
  <c r="F1916" i="2"/>
  <c r="A1917" i="2"/>
  <c r="C1917" i="2"/>
  <c r="H1917" i="2" s="1"/>
  <c r="E1917" i="2"/>
  <c r="F1917" i="2"/>
  <c r="A1918" i="2"/>
  <c r="B1918" i="2"/>
  <c r="G1918" i="2" s="1"/>
  <c r="Q1918" i="2" s="1"/>
  <c r="C1918" i="2"/>
  <c r="H1918" i="2" s="1"/>
  <c r="E1918" i="2"/>
  <c r="F1918" i="2"/>
  <c r="A1919" i="2"/>
  <c r="B1919" i="2"/>
  <c r="G1919" i="2" s="1"/>
  <c r="Q1919" i="2" s="1"/>
  <c r="C1919" i="2"/>
  <c r="H1919" i="2" s="1"/>
  <c r="E1919" i="2"/>
  <c r="F1919" i="2"/>
  <c r="A1920" i="2"/>
  <c r="B1920" i="2"/>
  <c r="C1920" i="2"/>
  <c r="H1920" i="2" s="1"/>
  <c r="D1920" i="2"/>
  <c r="J1920" i="2" s="1"/>
  <c r="S1920" i="2" s="1"/>
  <c r="V1920" i="2" s="1" a="1"/>
  <c r="V1920" i="2" s="1"/>
  <c r="E1920" i="2"/>
  <c r="F1920" i="2"/>
  <c r="A1921" i="2"/>
  <c r="B1921" i="2"/>
  <c r="G1921" i="2" s="1"/>
  <c r="Q1921" i="2" s="1"/>
  <c r="C1921" i="2"/>
  <c r="H1921" i="2" s="1"/>
  <c r="D1921" i="2"/>
  <c r="J1921" i="2" s="1"/>
  <c r="S1921" i="2" s="1"/>
  <c r="V1921" i="2" s="1" a="1"/>
  <c r="V1921" i="2" s="1"/>
  <c r="E1921" i="2"/>
  <c r="F1921" i="2"/>
  <c r="A1922" i="2"/>
  <c r="C1922" i="2"/>
  <c r="H1922" i="2" s="1"/>
  <c r="E1922" i="2"/>
  <c r="F1922" i="2"/>
  <c r="A1923" i="2"/>
  <c r="C1923" i="2"/>
  <c r="H1923" i="2" s="1"/>
  <c r="E1923" i="2"/>
  <c r="F1923" i="2"/>
  <c r="A1924" i="2"/>
  <c r="C1924" i="2"/>
  <c r="H1924" i="2" s="1"/>
  <c r="E1924" i="2"/>
  <c r="F1924" i="2"/>
  <c r="A1925" i="2"/>
  <c r="C1925" i="2"/>
  <c r="E1925" i="2"/>
  <c r="F1925" i="2"/>
  <c r="A1926" i="2"/>
  <c r="C1926" i="2"/>
  <c r="H1926" i="2" s="1"/>
  <c r="E1926" i="2"/>
  <c r="F1926" i="2"/>
  <c r="A1927" i="2"/>
  <c r="B1927" i="2"/>
  <c r="C1927" i="2"/>
  <c r="H1927" i="2" s="1"/>
  <c r="E1927" i="2"/>
  <c r="F1927" i="2"/>
  <c r="A1928" i="2"/>
  <c r="B1928" i="2"/>
  <c r="C1928" i="2"/>
  <c r="H1928" i="2" s="1"/>
  <c r="E1928" i="2"/>
  <c r="F1928" i="2"/>
  <c r="A1929" i="2"/>
  <c r="B1929" i="2"/>
  <c r="C1929" i="2"/>
  <c r="H1929" i="2" s="1"/>
  <c r="D1929" i="2"/>
  <c r="J1929" i="2" s="1"/>
  <c r="S1929" i="2" s="1"/>
  <c r="V1929" i="2" s="1" a="1"/>
  <c r="V1929" i="2" s="1"/>
  <c r="E1929" i="2"/>
  <c r="F1929" i="2"/>
  <c r="A1930" i="2"/>
  <c r="C1930" i="2"/>
  <c r="H1930" i="2" s="1"/>
  <c r="E1930" i="2"/>
  <c r="F1930" i="2"/>
  <c r="A1931" i="2"/>
  <c r="C1931" i="2"/>
  <c r="H1931" i="2" s="1"/>
  <c r="E1931" i="2"/>
  <c r="F1931" i="2"/>
  <c r="A1932" i="2"/>
  <c r="C1932" i="2"/>
  <c r="H1932" i="2" s="1"/>
  <c r="E1932" i="2"/>
  <c r="F1932" i="2"/>
  <c r="A1933" i="2"/>
  <c r="C1933" i="2"/>
  <c r="H1933" i="2" s="1"/>
  <c r="E1933" i="2"/>
  <c r="F1933" i="2"/>
  <c r="A1934" i="2"/>
  <c r="B1934" i="2"/>
  <c r="G1934" i="2" s="1"/>
  <c r="Q1934" i="2" s="1"/>
  <c r="C1934" i="2"/>
  <c r="H1934" i="2" s="1"/>
  <c r="E1934" i="2"/>
  <c r="F1934" i="2"/>
  <c r="A1935" i="2"/>
  <c r="B1935" i="2"/>
  <c r="G1935" i="2" s="1"/>
  <c r="Q1935" i="2" s="1"/>
  <c r="C1935" i="2"/>
  <c r="H1935" i="2" s="1"/>
  <c r="E1935" i="2"/>
  <c r="F1935" i="2"/>
  <c r="A1936" i="2"/>
  <c r="B1936" i="2"/>
  <c r="G1936" i="2" s="1"/>
  <c r="Q1936" i="2" s="1"/>
  <c r="C1936" i="2"/>
  <c r="H1936" i="2" s="1"/>
  <c r="D1936" i="2"/>
  <c r="J1936" i="2" s="1"/>
  <c r="S1936" i="2" s="1"/>
  <c r="V1936" i="2" s="1" a="1"/>
  <c r="V1936" i="2" s="1"/>
  <c r="E1936" i="2"/>
  <c r="F1936" i="2"/>
  <c r="A1937" i="2"/>
  <c r="B1937" i="2"/>
  <c r="C1937" i="2"/>
  <c r="H1937" i="2" s="1"/>
  <c r="D1937" i="2"/>
  <c r="J1937" i="2" s="1"/>
  <c r="S1937" i="2" s="1"/>
  <c r="V1937" i="2" s="1" a="1"/>
  <c r="V1937" i="2" s="1"/>
  <c r="E1937" i="2"/>
  <c r="F1937" i="2"/>
  <c r="A1938" i="2"/>
  <c r="C1938" i="2"/>
  <c r="H1938" i="2" s="1"/>
  <c r="E1938" i="2"/>
  <c r="F1938" i="2"/>
  <c r="A1939" i="2"/>
  <c r="C1939" i="2"/>
  <c r="H1939" i="2" s="1"/>
  <c r="E1939" i="2"/>
  <c r="F1939" i="2"/>
  <c r="A1940" i="2"/>
  <c r="C1940" i="2"/>
  <c r="H1940" i="2" s="1"/>
  <c r="E1940" i="2"/>
  <c r="F1940" i="2"/>
  <c r="A1941" i="2"/>
  <c r="C1941" i="2"/>
  <c r="H1941" i="2" s="1"/>
  <c r="E1941" i="2"/>
  <c r="F1941" i="2"/>
  <c r="A1942" i="2"/>
  <c r="B1942" i="2"/>
  <c r="G1942" i="2" s="1"/>
  <c r="Q1942" i="2" s="1"/>
  <c r="C1942" i="2"/>
  <c r="H1942" i="2" s="1"/>
  <c r="E1942" i="2"/>
  <c r="F1942" i="2"/>
  <c r="A1943" i="2"/>
  <c r="C1943" i="2"/>
  <c r="H1943" i="2" s="1"/>
  <c r="E1943" i="2"/>
  <c r="F1943" i="2"/>
  <c r="A1944" i="2"/>
  <c r="B1944" i="2"/>
  <c r="G1944" i="2" s="1"/>
  <c r="Q1944" i="2" s="1"/>
  <c r="C1944" i="2"/>
  <c r="H1944" i="2" s="1"/>
  <c r="D1944" i="2"/>
  <c r="J1944" i="2" s="1"/>
  <c r="S1944" i="2" s="1"/>
  <c r="V1944" i="2" s="1" a="1"/>
  <c r="V1944" i="2" s="1"/>
  <c r="E1944" i="2"/>
  <c r="F1944" i="2"/>
  <c r="A1945" i="2"/>
  <c r="B1945" i="2"/>
  <c r="G1945" i="2" s="1"/>
  <c r="Q1945" i="2" s="1"/>
  <c r="C1945" i="2"/>
  <c r="H1945" i="2" s="1"/>
  <c r="D1945" i="2"/>
  <c r="J1945" i="2" s="1"/>
  <c r="S1945" i="2" s="1"/>
  <c r="V1945" i="2" s="1" a="1"/>
  <c r="V1945" i="2" s="1"/>
  <c r="E1945" i="2"/>
  <c r="F1945" i="2"/>
  <c r="A1946" i="2"/>
  <c r="C1946" i="2"/>
  <c r="H1946" i="2" s="1"/>
  <c r="E1946" i="2"/>
  <c r="F1946" i="2"/>
  <c r="A1947" i="2"/>
  <c r="C1947" i="2"/>
  <c r="H1947" i="2" s="1"/>
  <c r="E1947" i="2"/>
  <c r="F1947" i="2"/>
  <c r="A1948" i="2"/>
  <c r="C1948" i="2"/>
  <c r="H1948" i="2" s="1"/>
  <c r="E1948" i="2"/>
  <c r="F1948" i="2"/>
  <c r="A1949" i="2"/>
  <c r="C1949" i="2"/>
  <c r="H1949" i="2" s="1"/>
  <c r="E1949" i="2"/>
  <c r="F1949" i="2"/>
  <c r="A1950" i="2"/>
  <c r="B1950" i="2"/>
  <c r="G1950" i="2" s="1"/>
  <c r="Q1950" i="2" s="1"/>
  <c r="C1950" i="2"/>
  <c r="H1950" i="2" s="1"/>
  <c r="E1950" i="2"/>
  <c r="F1950" i="2"/>
  <c r="A1951" i="2"/>
  <c r="B1951" i="2"/>
  <c r="G1951" i="2" s="1"/>
  <c r="Q1951" i="2" s="1"/>
  <c r="C1951" i="2"/>
  <c r="H1951" i="2" s="1"/>
  <c r="E1951" i="2"/>
  <c r="F1951" i="2"/>
  <c r="A1952" i="2"/>
  <c r="B1952" i="2"/>
  <c r="G1952" i="2" s="1"/>
  <c r="Q1952" i="2" s="1"/>
  <c r="C1952" i="2"/>
  <c r="H1952" i="2" s="1"/>
  <c r="D1952" i="2"/>
  <c r="J1952" i="2" s="1"/>
  <c r="S1952" i="2" s="1"/>
  <c r="V1952" i="2" s="1" a="1"/>
  <c r="V1952" i="2" s="1"/>
  <c r="E1952" i="2"/>
  <c r="F1952" i="2"/>
  <c r="A1953" i="2"/>
  <c r="B1953" i="2"/>
  <c r="G1953" i="2" s="1"/>
  <c r="Q1953" i="2" s="1"/>
  <c r="C1953" i="2"/>
  <c r="H1953" i="2" s="1"/>
  <c r="D1953" i="2"/>
  <c r="J1953" i="2" s="1"/>
  <c r="S1953" i="2" s="1"/>
  <c r="V1953" i="2" s="1" a="1"/>
  <c r="V1953" i="2" s="1"/>
  <c r="E1953" i="2"/>
  <c r="F1953" i="2"/>
  <c r="A1954" i="2"/>
  <c r="C1954" i="2"/>
  <c r="H1954" i="2" s="1"/>
  <c r="E1954" i="2"/>
  <c r="F1954" i="2"/>
  <c r="A1955" i="2"/>
  <c r="C1955" i="2"/>
  <c r="H1955" i="2" s="1"/>
  <c r="E1955" i="2"/>
  <c r="F1955" i="2"/>
  <c r="A1956" i="2"/>
  <c r="C1956" i="2"/>
  <c r="H1956" i="2" s="1"/>
  <c r="E1956" i="2"/>
  <c r="F1956" i="2"/>
  <c r="A1957" i="2"/>
  <c r="C1957" i="2"/>
  <c r="H1957" i="2" s="1"/>
  <c r="E1957" i="2"/>
  <c r="F1957" i="2"/>
  <c r="A1958" i="2"/>
  <c r="B1958" i="2"/>
  <c r="G1958" i="2" s="1"/>
  <c r="Q1958" i="2" s="1"/>
  <c r="C1958" i="2"/>
  <c r="H1958" i="2" s="1"/>
  <c r="E1958" i="2"/>
  <c r="F1958" i="2"/>
  <c r="A1959" i="2"/>
  <c r="B1959" i="2"/>
  <c r="G1959" i="2" s="1"/>
  <c r="Q1959" i="2" s="1"/>
  <c r="C1959" i="2"/>
  <c r="H1959" i="2" s="1"/>
  <c r="E1959" i="2"/>
  <c r="F1959" i="2"/>
  <c r="A1960" i="2"/>
  <c r="B1960" i="2"/>
  <c r="G1960" i="2" s="1"/>
  <c r="Q1960" i="2" s="1"/>
  <c r="C1960" i="2"/>
  <c r="H1960" i="2" s="1"/>
  <c r="E1960" i="2"/>
  <c r="F1960" i="2"/>
  <c r="A1961" i="2"/>
  <c r="B1961" i="2"/>
  <c r="C1961" i="2"/>
  <c r="H1961" i="2" s="1"/>
  <c r="D1961" i="2"/>
  <c r="J1961" i="2" s="1"/>
  <c r="S1961" i="2" s="1"/>
  <c r="V1961" i="2" s="1" a="1"/>
  <c r="V1961" i="2" s="1"/>
  <c r="E1961" i="2"/>
  <c r="F1961" i="2"/>
  <c r="A1962" i="2"/>
  <c r="C1962" i="2"/>
  <c r="H1962" i="2" s="1"/>
  <c r="E1962" i="2"/>
  <c r="F1962" i="2"/>
  <c r="A1963" i="2"/>
  <c r="C1963" i="2"/>
  <c r="H1963" i="2" s="1"/>
  <c r="E1963" i="2"/>
  <c r="F1963" i="2"/>
  <c r="A1964" i="2"/>
  <c r="C1964" i="2"/>
  <c r="H1964" i="2" s="1"/>
  <c r="E1964" i="2"/>
  <c r="F1964" i="2"/>
  <c r="A1965" i="2"/>
  <c r="C1965" i="2"/>
  <c r="H1965" i="2" s="1"/>
  <c r="E1965" i="2"/>
  <c r="F1965" i="2"/>
  <c r="A1966" i="2"/>
  <c r="C1966" i="2"/>
  <c r="H1966" i="2" s="1"/>
  <c r="E1966" i="2"/>
  <c r="F1966" i="2"/>
  <c r="A1967" i="2"/>
  <c r="B1967" i="2"/>
  <c r="G1967" i="2" s="1"/>
  <c r="Q1967" i="2" s="1"/>
  <c r="C1967" i="2"/>
  <c r="H1967" i="2" s="1"/>
  <c r="E1967" i="2"/>
  <c r="F1967" i="2"/>
  <c r="A1968" i="2"/>
  <c r="B1968" i="2"/>
  <c r="G1968" i="2" s="1"/>
  <c r="Q1968" i="2" s="1"/>
  <c r="C1968" i="2"/>
  <c r="H1968" i="2" s="1"/>
  <c r="D1968" i="2"/>
  <c r="J1968" i="2" s="1"/>
  <c r="S1968" i="2" s="1"/>
  <c r="V1968" i="2" s="1" a="1"/>
  <c r="V1968" i="2" s="1"/>
  <c r="E1968" i="2"/>
  <c r="F1968" i="2"/>
  <c r="A1969" i="2"/>
  <c r="B1969" i="2"/>
  <c r="C1969" i="2"/>
  <c r="H1969" i="2" s="1"/>
  <c r="D1969" i="2"/>
  <c r="J1969" i="2" s="1"/>
  <c r="S1969" i="2" s="1"/>
  <c r="V1969" i="2" s="1" a="1"/>
  <c r="V1969" i="2" s="1"/>
  <c r="E1969" i="2"/>
  <c r="F1969" i="2"/>
  <c r="A1970" i="2"/>
  <c r="C1970" i="2"/>
  <c r="H1970" i="2" s="1"/>
  <c r="E1970" i="2"/>
  <c r="F1970" i="2"/>
  <c r="A1971" i="2"/>
  <c r="C1971" i="2"/>
  <c r="H1971" i="2" s="1"/>
  <c r="E1971" i="2"/>
  <c r="F1971" i="2"/>
  <c r="A1972" i="2"/>
  <c r="C1972" i="2"/>
  <c r="H1972" i="2" s="1"/>
  <c r="E1972" i="2"/>
  <c r="F1972" i="2"/>
  <c r="A1973" i="2"/>
  <c r="C1973" i="2"/>
  <c r="H1973" i="2" s="1"/>
  <c r="E1973" i="2"/>
  <c r="F1973" i="2"/>
  <c r="A1974" i="2"/>
  <c r="C1974" i="2"/>
  <c r="H1974" i="2" s="1"/>
  <c r="E1974" i="2"/>
  <c r="F1974" i="2"/>
  <c r="A1975" i="2"/>
  <c r="B1975" i="2"/>
  <c r="C1975" i="2"/>
  <c r="H1975" i="2" s="1"/>
  <c r="E1975" i="2"/>
  <c r="F1975" i="2"/>
  <c r="A1976" i="2"/>
  <c r="B1976" i="2"/>
  <c r="G1976" i="2" s="1"/>
  <c r="Q1976" i="2" s="1"/>
  <c r="C1976" i="2"/>
  <c r="H1976" i="2" s="1"/>
  <c r="D1976" i="2"/>
  <c r="J1976" i="2" s="1"/>
  <c r="S1976" i="2" s="1"/>
  <c r="V1976" i="2" s="1" a="1"/>
  <c r="V1976" i="2" s="1"/>
  <c r="E1976" i="2"/>
  <c r="F1976" i="2"/>
  <c r="A1977" i="2"/>
  <c r="B1977" i="2"/>
  <c r="G1977" i="2" s="1"/>
  <c r="Q1977" i="2" s="1"/>
  <c r="C1977" i="2"/>
  <c r="D1977" i="2"/>
  <c r="J1977" i="2" s="1"/>
  <c r="S1977" i="2" s="1"/>
  <c r="V1977" i="2" s="1" a="1"/>
  <c r="V1977" i="2" s="1"/>
  <c r="E1977" i="2"/>
  <c r="F1977" i="2"/>
  <c r="A1978" i="2"/>
  <c r="C1978" i="2"/>
  <c r="H1978" i="2" s="1"/>
  <c r="E1978" i="2"/>
  <c r="F1978" i="2"/>
  <c r="A1979" i="2"/>
  <c r="C1979" i="2"/>
  <c r="H1979" i="2" s="1"/>
  <c r="E1979" i="2"/>
  <c r="F1979" i="2"/>
  <c r="A1980" i="2"/>
  <c r="C1980" i="2"/>
  <c r="H1980" i="2" s="1"/>
  <c r="E1980" i="2"/>
  <c r="F1980" i="2"/>
  <c r="A1981" i="2"/>
  <c r="C1981" i="2"/>
  <c r="H1981" i="2" s="1"/>
  <c r="E1981" i="2"/>
  <c r="F1981" i="2"/>
  <c r="A1982" i="2"/>
  <c r="C1982" i="2"/>
  <c r="H1982" i="2" s="1"/>
  <c r="E1982" i="2"/>
  <c r="F1982" i="2"/>
  <c r="A1983" i="2"/>
  <c r="B1983" i="2"/>
  <c r="G1983" i="2" s="1"/>
  <c r="Q1983" i="2" s="1"/>
  <c r="C1983" i="2"/>
  <c r="H1983" i="2" s="1"/>
  <c r="E1983" i="2"/>
  <c r="F1983" i="2"/>
  <c r="A1984" i="2"/>
  <c r="B1984" i="2"/>
  <c r="C1984" i="2"/>
  <c r="H1984" i="2" s="1"/>
  <c r="D1984" i="2"/>
  <c r="J1984" i="2" s="1"/>
  <c r="S1984" i="2" s="1"/>
  <c r="V1984" i="2" s="1" a="1"/>
  <c r="V1984" i="2" s="1"/>
  <c r="E1984" i="2"/>
  <c r="F1984" i="2"/>
  <c r="A1985" i="2"/>
  <c r="B1985" i="2"/>
  <c r="G1985" i="2" s="1"/>
  <c r="Q1985" i="2" s="1"/>
  <c r="C1985" i="2"/>
  <c r="H1985" i="2" s="1"/>
  <c r="D1985" i="2"/>
  <c r="J1985" i="2" s="1"/>
  <c r="S1985" i="2" s="1"/>
  <c r="V1985" i="2" s="1" a="1"/>
  <c r="V1985" i="2" s="1"/>
  <c r="E1985" i="2"/>
  <c r="F1985" i="2"/>
  <c r="A1986" i="2"/>
  <c r="C1986" i="2"/>
  <c r="H1986" i="2" s="1"/>
  <c r="E1986" i="2"/>
  <c r="F1986" i="2"/>
  <c r="A1987" i="2"/>
  <c r="C1987" i="2"/>
  <c r="H1987" i="2" s="1"/>
  <c r="E1987" i="2"/>
  <c r="F1987" i="2"/>
  <c r="A1988" i="2"/>
  <c r="C1988" i="2"/>
  <c r="H1988" i="2" s="1"/>
  <c r="E1988" i="2"/>
  <c r="F1988" i="2"/>
  <c r="A1989" i="2"/>
  <c r="B1989" i="2"/>
  <c r="G1989" i="2" s="1"/>
  <c r="Q1989" i="2" s="1"/>
  <c r="C1989" i="2"/>
  <c r="H1989" i="2" s="1"/>
  <c r="E1989" i="2"/>
  <c r="F1989" i="2"/>
  <c r="A1990" i="2"/>
  <c r="B1990" i="2"/>
  <c r="G1990" i="2" s="1"/>
  <c r="Q1990" i="2" s="1"/>
  <c r="C1990" i="2"/>
  <c r="H1990" i="2" s="1"/>
  <c r="E1990" i="2"/>
  <c r="F1990" i="2"/>
  <c r="A1991" i="2"/>
  <c r="B1991" i="2"/>
  <c r="G1991" i="2" s="1"/>
  <c r="Q1991" i="2" s="1"/>
  <c r="C1991" i="2"/>
  <c r="H1991" i="2" s="1"/>
  <c r="E1991" i="2"/>
  <c r="F1991" i="2"/>
  <c r="A1992" i="2"/>
  <c r="B1992" i="2"/>
  <c r="G1992" i="2" s="1"/>
  <c r="Q1992" i="2" s="1"/>
  <c r="C1992" i="2"/>
  <c r="H1992" i="2" s="1"/>
  <c r="E1992" i="2"/>
  <c r="F1992" i="2"/>
  <c r="A1993" i="2"/>
  <c r="B1993" i="2"/>
  <c r="C1993" i="2"/>
  <c r="H1993" i="2" s="1"/>
  <c r="D1993" i="2"/>
  <c r="J1993" i="2" s="1"/>
  <c r="S1993" i="2" s="1"/>
  <c r="V1993" i="2" s="1" a="1"/>
  <c r="V1993" i="2" s="1"/>
  <c r="E1993" i="2"/>
  <c r="F1993" i="2"/>
  <c r="A1994" i="2"/>
  <c r="C1994" i="2"/>
  <c r="H1994" i="2" s="1"/>
  <c r="E1994" i="2"/>
  <c r="F1994" i="2"/>
  <c r="A1995" i="2"/>
  <c r="C1995" i="2"/>
  <c r="H1995" i="2" s="1"/>
  <c r="E1995" i="2"/>
  <c r="F1995" i="2"/>
  <c r="A1996" i="2"/>
  <c r="C1996" i="2"/>
  <c r="H1996" i="2" s="1"/>
  <c r="E1996" i="2"/>
  <c r="F1996" i="2"/>
  <c r="A1997" i="2"/>
  <c r="C1997" i="2"/>
  <c r="H1997" i="2" s="1"/>
  <c r="E1997" i="2"/>
  <c r="F1997" i="2"/>
  <c r="A1998" i="2"/>
  <c r="B1998" i="2"/>
  <c r="G1998" i="2" s="1"/>
  <c r="Q1998" i="2" s="1"/>
  <c r="C1998" i="2"/>
  <c r="H1998" i="2" s="1"/>
  <c r="E1998" i="2"/>
  <c r="F1998" i="2"/>
  <c r="A1999" i="2"/>
  <c r="B1999" i="2"/>
  <c r="G1999" i="2" s="1"/>
  <c r="Q1999" i="2" s="1"/>
  <c r="C1999" i="2"/>
  <c r="H1999" i="2" s="1"/>
  <c r="D1999" i="2"/>
  <c r="J1999" i="2" s="1"/>
  <c r="S1999" i="2" s="1"/>
  <c r="V1999" i="2" s="1" a="1"/>
  <c r="V1999" i="2" s="1"/>
  <c r="E1999" i="2"/>
  <c r="F1999" i="2"/>
  <c r="A2000" i="2"/>
  <c r="B2000" i="2"/>
  <c r="G2000" i="2" s="1"/>
  <c r="Q2000" i="2" s="1"/>
  <c r="C2000" i="2"/>
  <c r="H2000" i="2" s="1"/>
  <c r="D2000" i="2"/>
  <c r="J2000" i="2" s="1"/>
  <c r="S2000" i="2" s="1"/>
  <c r="V2000" i="2" s="1" a="1"/>
  <c r="V2000" i="2" s="1"/>
  <c r="E2000" i="2"/>
  <c r="F2000" i="2"/>
  <c r="A2001" i="2"/>
  <c r="B2001" i="2"/>
  <c r="G2001" i="2" s="1"/>
  <c r="Q2001" i="2" s="1"/>
  <c r="C2001" i="2"/>
  <c r="H2001" i="2" s="1"/>
  <c r="D2001" i="2"/>
  <c r="J2001" i="2" s="1"/>
  <c r="S2001" i="2" s="1"/>
  <c r="V2001" i="2" s="1" a="1"/>
  <c r="V2001" i="2" s="1"/>
  <c r="E2001" i="2"/>
  <c r="F2001" i="2"/>
  <c r="A2002" i="2"/>
  <c r="C2002" i="2"/>
  <c r="H2002" i="2" s="1"/>
  <c r="E2002" i="2"/>
  <c r="F2002" i="2"/>
  <c r="A2003" i="2"/>
  <c r="C2003" i="2"/>
  <c r="H2003" i="2" s="1"/>
  <c r="E2003" i="2"/>
  <c r="F2003" i="2"/>
  <c r="A2004" i="2"/>
  <c r="C2004" i="2"/>
  <c r="H2004" i="2" s="1"/>
  <c r="E2004" i="2"/>
  <c r="F2004" i="2"/>
  <c r="A2005" i="2"/>
  <c r="C2005" i="2"/>
  <c r="H2005" i="2" s="1"/>
  <c r="E2005" i="2"/>
  <c r="F2005" i="2"/>
  <c r="A2006" i="2"/>
  <c r="B2006" i="2"/>
  <c r="G2006" i="2" s="1"/>
  <c r="Q2006" i="2" s="1"/>
  <c r="C2006" i="2"/>
  <c r="H2006" i="2" s="1"/>
  <c r="E2006" i="2"/>
  <c r="F2006" i="2"/>
  <c r="A2007" i="2"/>
  <c r="B2007" i="2"/>
  <c r="G2007" i="2" s="1"/>
  <c r="Q2007" i="2" s="1"/>
  <c r="C2007" i="2"/>
  <c r="H2007" i="2" s="1"/>
  <c r="E2007" i="2"/>
  <c r="F2007" i="2"/>
  <c r="A2008" i="2"/>
  <c r="B2008" i="2"/>
  <c r="G2008" i="2" s="1"/>
  <c r="Q2008" i="2" s="1"/>
  <c r="C2008" i="2"/>
  <c r="H2008" i="2" s="1"/>
  <c r="D2008" i="2"/>
  <c r="J2008" i="2" s="1"/>
  <c r="S2008" i="2" s="1"/>
  <c r="V2008" i="2" s="1" a="1"/>
  <c r="V2008" i="2" s="1"/>
  <c r="E2008" i="2"/>
  <c r="F2008" i="2"/>
  <c r="A2009" i="2"/>
  <c r="B2009" i="2"/>
  <c r="G2009" i="2" s="1"/>
  <c r="Q2009" i="2" s="1"/>
  <c r="C2009" i="2"/>
  <c r="H2009" i="2" s="1"/>
  <c r="D2009" i="2"/>
  <c r="J2009" i="2" s="1"/>
  <c r="S2009" i="2" s="1"/>
  <c r="V2009" i="2" s="1" a="1"/>
  <c r="V2009" i="2" s="1"/>
  <c r="E2009" i="2"/>
  <c r="F2009" i="2"/>
  <c r="A2010" i="2"/>
  <c r="C2010" i="2"/>
  <c r="H2010" i="2" s="1"/>
  <c r="E2010" i="2"/>
  <c r="F2010" i="2"/>
  <c r="A2011" i="2"/>
  <c r="C2011" i="2"/>
  <c r="H2011" i="2" s="1"/>
  <c r="E2011" i="2"/>
  <c r="F2011" i="2"/>
  <c r="A2012" i="2"/>
  <c r="C2012" i="2"/>
  <c r="H2012" i="2" s="1"/>
  <c r="E2012" i="2"/>
  <c r="F2012" i="2"/>
  <c r="A2013" i="2"/>
  <c r="C2013" i="2"/>
  <c r="H2013" i="2" s="1"/>
  <c r="E2013" i="2"/>
  <c r="F2013" i="2"/>
  <c r="A2014" i="2"/>
  <c r="B2014" i="2"/>
  <c r="G2014" i="2" s="1"/>
  <c r="Q2014" i="2" s="1"/>
  <c r="C2014" i="2"/>
  <c r="H2014" i="2" s="1"/>
  <c r="E2014" i="2"/>
  <c r="F2014" i="2"/>
  <c r="A2015" i="2"/>
  <c r="B2015" i="2"/>
  <c r="C2015" i="2"/>
  <c r="H2015" i="2" s="1"/>
  <c r="E2015" i="2"/>
  <c r="F2015" i="2"/>
  <c r="A2016" i="2"/>
  <c r="B2016" i="2"/>
  <c r="G2016" i="2" s="1"/>
  <c r="Q2016" i="2" s="1"/>
  <c r="C2016" i="2"/>
  <c r="H2016" i="2" s="1"/>
  <c r="D2016" i="2"/>
  <c r="J2016" i="2" s="1"/>
  <c r="S2016" i="2" s="1"/>
  <c r="V2016" i="2" s="1" a="1"/>
  <c r="V2016" i="2" s="1"/>
  <c r="E2016" i="2"/>
  <c r="F2016" i="2"/>
  <c r="A2017" i="2"/>
  <c r="B2017" i="2"/>
  <c r="C2017" i="2"/>
  <c r="H2017" i="2" s="1"/>
  <c r="D2017" i="2"/>
  <c r="J2017" i="2" s="1"/>
  <c r="S2017" i="2" s="1"/>
  <c r="V2017" i="2" s="1" a="1"/>
  <c r="V2017" i="2" s="1"/>
  <c r="E2017" i="2"/>
  <c r="F2017" i="2"/>
  <c r="A2018" i="2"/>
  <c r="C2018" i="2"/>
  <c r="H2018" i="2" s="1"/>
  <c r="E2018" i="2"/>
  <c r="F2018" i="2"/>
  <c r="A2019" i="2"/>
  <c r="C2019" i="2"/>
  <c r="H2019" i="2" s="1"/>
  <c r="E2019" i="2"/>
  <c r="F2019" i="2"/>
  <c r="A2020" i="2"/>
  <c r="C2020" i="2"/>
  <c r="H2020" i="2" s="1"/>
  <c r="E2020" i="2"/>
  <c r="F2020" i="2"/>
  <c r="A2021" i="2"/>
  <c r="C2021" i="2"/>
  <c r="H2021" i="2" s="1"/>
  <c r="E2021" i="2"/>
  <c r="F2021" i="2"/>
  <c r="A2022" i="2"/>
  <c r="C2022" i="2"/>
  <c r="H2022" i="2" s="1"/>
  <c r="E2022" i="2"/>
  <c r="F2022" i="2"/>
  <c r="A2023" i="2"/>
  <c r="B2023" i="2"/>
  <c r="C2023" i="2"/>
  <c r="H2023" i="2" s="1"/>
  <c r="E2023" i="2"/>
  <c r="F2023" i="2"/>
  <c r="A2024" i="2"/>
  <c r="B2024" i="2"/>
  <c r="G2024" i="2" s="1"/>
  <c r="Q2024" i="2" s="1"/>
  <c r="C2024" i="2"/>
  <c r="H2024" i="2" s="1"/>
  <c r="D2024" i="2"/>
  <c r="J2024" i="2" s="1"/>
  <c r="S2024" i="2" s="1"/>
  <c r="V2024" i="2" s="1" a="1"/>
  <c r="V2024" i="2" s="1"/>
  <c r="E2024" i="2"/>
  <c r="F2024" i="2"/>
  <c r="A2025" i="2"/>
  <c r="B2025" i="2"/>
  <c r="C2025" i="2"/>
  <c r="H2025" i="2" s="1"/>
  <c r="D2025" i="2"/>
  <c r="J2025" i="2" s="1"/>
  <c r="S2025" i="2" s="1"/>
  <c r="V2025" i="2" s="1" a="1"/>
  <c r="V2025" i="2" s="1"/>
  <c r="E2025" i="2"/>
  <c r="F2025" i="2"/>
  <c r="A2026" i="2"/>
  <c r="C2026" i="2"/>
  <c r="H2026" i="2" s="1"/>
  <c r="E2026" i="2"/>
  <c r="F2026" i="2"/>
  <c r="A2027" i="2"/>
  <c r="C2027" i="2"/>
  <c r="H2027" i="2" s="1"/>
  <c r="E2027" i="2"/>
  <c r="F2027" i="2"/>
  <c r="A2028" i="2"/>
  <c r="C2028" i="2"/>
  <c r="H2028" i="2" s="1"/>
  <c r="E2028" i="2"/>
  <c r="F2028" i="2"/>
  <c r="A2029" i="2"/>
  <c r="C2029" i="2"/>
  <c r="H2029" i="2" s="1"/>
  <c r="E2029" i="2"/>
  <c r="F2029" i="2"/>
  <c r="A2030" i="2"/>
  <c r="C2030" i="2"/>
  <c r="H2030" i="2" s="1"/>
  <c r="E2030" i="2"/>
  <c r="F2030" i="2"/>
  <c r="A2031" i="2"/>
  <c r="B2031" i="2"/>
  <c r="G2031" i="2" s="1"/>
  <c r="Q2031" i="2" s="1"/>
  <c r="C2031" i="2"/>
  <c r="H2031" i="2" s="1"/>
  <c r="E2031" i="2"/>
  <c r="F2031" i="2"/>
  <c r="A2032" i="2"/>
  <c r="B2032" i="2"/>
  <c r="G2032" i="2" s="1"/>
  <c r="Q2032" i="2" s="1"/>
  <c r="C2032" i="2"/>
  <c r="H2032" i="2" s="1"/>
  <c r="D2032" i="2"/>
  <c r="J2032" i="2" s="1"/>
  <c r="S2032" i="2" s="1"/>
  <c r="V2032" i="2" s="1" a="1"/>
  <c r="V2032" i="2" s="1"/>
  <c r="E2032" i="2"/>
  <c r="F2032" i="2"/>
  <c r="A2033" i="2"/>
  <c r="B2033" i="2"/>
  <c r="G2033" i="2" s="1"/>
  <c r="Q2033" i="2" s="1"/>
  <c r="C2033" i="2"/>
  <c r="H2033" i="2" s="1"/>
  <c r="D2033" i="2"/>
  <c r="J2033" i="2" s="1"/>
  <c r="S2033" i="2" s="1"/>
  <c r="V2033" i="2" s="1" a="1"/>
  <c r="V2033" i="2" s="1"/>
  <c r="E2033" i="2"/>
  <c r="F2033" i="2"/>
  <c r="A2034" i="2"/>
  <c r="C2034" i="2"/>
  <c r="H2034" i="2" s="1"/>
  <c r="E2034" i="2"/>
  <c r="F2034" i="2"/>
  <c r="A2035" i="2"/>
  <c r="C2035" i="2"/>
  <c r="H2035" i="2" s="1"/>
  <c r="E2035" i="2"/>
  <c r="F2035" i="2"/>
  <c r="A2036" i="2"/>
  <c r="C2036" i="2"/>
  <c r="H2036" i="2" s="1"/>
  <c r="E2036" i="2"/>
  <c r="F2036" i="2"/>
  <c r="A2037" i="2"/>
  <c r="C2037" i="2"/>
  <c r="H2037" i="2" s="1"/>
  <c r="E2037" i="2"/>
  <c r="F2037" i="2"/>
  <c r="A2038" i="2"/>
  <c r="B2038" i="2"/>
  <c r="G2038" i="2" s="1"/>
  <c r="Q2038" i="2" s="1"/>
  <c r="C2038" i="2"/>
  <c r="H2038" i="2" s="1"/>
  <c r="E2038" i="2"/>
  <c r="F2038" i="2"/>
  <c r="A2039" i="2"/>
  <c r="B2039" i="2"/>
  <c r="G2039" i="2" s="1"/>
  <c r="Q2039" i="2" s="1"/>
  <c r="C2039" i="2"/>
  <c r="H2039" i="2" s="1"/>
  <c r="E2039" i="2"/>
  <c r="F2039" i="2"/>
  <c r="A2040" i="2"/>
  <c r="B2040" i="2"/>
  <c r="G2040" i="2" s="1"/>
  <c r="Q2040" i="2" s="1"/>
  <c r="C2040" i="2"/>
  <c r="H2040" i="2" s="1"/>
  <c r="D2040" i="2"/>
  <c r="J2040" i="2" s="1"/>
  <c r="S2040" i="2" s="1"/>
  <c r="V2040" i="2" s="1" a="1"/>
  <c r="V2040" i="2" s="1"/>
  <c r="E2040" i="2"/>
  <c r="F2040" i="2"/>
  <c r="A2041" i="2"/>
  <c r="B2041" i="2"/>
  <c r="C2041" i="2"/>
  <c r="H2041" i="2" s="1"/>
  <c r="D2041" i="2"/>
  <c r="J2041" i="2" s="1"/>
  <c r="S2041" i="2" s="1"/>
  <c r="V2041" i="2" s="1" a="1"/>
  <c r="V2041" i="2" s="1"/>
  <c r="E2041" i="2"/>
  <c r="F2041" i="2"/>
  <c r="A2042" i="2"/>
  <c r="C2042" i="2"/>
  <c r="H2042" i="2" s="1"/>
  <c r="E2042" i="2"/>
  <c r="F2042" i="2"/>
  <c r="A2043" i="2"/>
  <c r="C2043" i="2"/>
  <c r="H2043" i="2" s="1"/>
  <c r="E2043" i="2"/>
  <c r="F2043" i="2"/>
  <c r="A2044" i="2"/>
  <c r="C2044" i="2"/>
  <c r="H2044" i="2" s="1"/>
  <c r="E2044" i="2"/>
  <c r="F2044" i="2"/>
  <c r="A2045" i="2"/>
  <c r="C2045" i="2"/>
  <c r="H2045" i="2" s="1"/>
  <c r="E2045" i="2"/>
  <c r="F2045" i="2"/>
  <c r="A2046" i="2"/>
  <c r="B2046" i="2"/>
  <c r="G2046" i="2" s="1"/>
  <c r="Q2046" i="2" s="1"/>
  <c r="C2046" i="2"/>
  <c r="H2046" i="2" s="1"/>
  <c r="E2046" i="2"/>
  <c r="F2046" i="2"/>
  <c r="A2047" i="2"/>
  <c r="B2047" i="2"/>
  <c r="G2047" i="2" s="1"/>
  <c r="Q2047" i="2" s="1"/>
  <c r="C2047" i="2"/>
  <c r="H2047" i="2" s="1"/>
  <c r="E2047" i="2"/>
  <c r="F2047" i="2"/>
  <c r="A2048" i="2"/>
  <c r="B2048" i="2"/>
  <c r="G2048" i="2" s="1"/>
  <c r="Q2048" i="2" s="1"/>
  <c r="C2048" i="2"/>
  <c r="H2048" i="2" s="1"/>
  <c r="D2048" i="2"/>
  <c r="J2048" i="2" s="1"/>
  <c r="S2048" i="2" s="1"/>
  <c r="V2048" i="2" s="1" a="1"/>
  <c r="V2048" i="2" s="1"/>
  <c r="E2048" i="2"/>
  <c r="F2048" i="2"/>
  <c r="A2049" i="2"/>
  <c r="B2049" i="2"/>
  <c r="C2049" i="2"/>
  <c r="H2049" i="2" s="1"/>
  <c r="D2049" i="2"/>
  <c r="J2049" i="2" s="1"/>
  <c r="S2049" i="2" s="1"/>
  <c r="V2049" i="2" s="1" a="1"/>
  <c r="V2049" i="2" s="1"/>
  <c r="E2049" i="2"/>
  <c r="F2049" i="2"/>
  <c r="A2050" i="2"/>
  <c r="C2050" i="2"/>
  <c r="H2050" i="2" s="1"/>
  <c r="E2050" i="2"/>
  <c r="F2050" i="2"/>
  <c r="A2051" i="2"/>
  <c r="C2051" i="2"/>
  <c r="H2051" i="2" s="1"/>
  <c r="E2051" i="2"/>
  <c r="F2051" i="2"/>
  <c r="A2052" i="2"/>
  <c r="C2052" i="2"/>
  <c r="H2052" i="2" s="1"/>
  <c r="E2052" i="2"/>
  <c r="F2052" i="2"/>
  <c r="A2053" i="2"/>
  <c r="C2053" i="2"/>
  <c r="H2053" i="2" s="1"/>
  <c r="E2053" i="2"/>
  <c r="F2053" i="2"/>
  <c r="A2054" i="2"/>
  <c r="B2054" i="2"/>
  <c r="G2054" i="2" s="1"/>
  <c r="Q2054" i="2" s="1"/>
  <c r="C2054" i="2"/>
  <c r="H2054" i="2" s="1"/>
  <c r="E2054" i="2"/>
  <c r="F2054" i="2"/>
  <c r="A2055" i="2"/>
  <c r="B2055" i="2"/>
  <c r="C2055" i="2"/>
  <c r="H2055" i="2" s="1"/>
  <c r="E2055" i="2"/>
  <c r="F2055" i="2"/>
  <c r="A2056" i="2"/>
  <c r="B2056" i="2"/>
  <c r="G2056" i="2" s="1"/>
  <c r="Q2056" i="2" s="1"/>
  <c r="C2056" i="2"/>
  <c r="H2056" i="2" s="1"/>
  <c r="D2056" i="2"/>
  <c r="J2056" i="2" s="1"/>
  <c r="S2056" i="2" s="1"/>
  <c r="V2056" i="2" s="1" a="1"/>
  <c r="V2056" i="2" s="1"/>
  <c r="E2056" i="2"/>
  <c r="F2056" i="2"/>
  <c r="A2057" i="2"/>
  <c r="B2057" i="2"/>
  <c r="C2057" i="2"/>
  <c r="H2057" i="2" s="1"/>
  <c r="D2057" i="2"/>
  <c r="J2057" i="2" s="1"/>
  <c r="S2057" i="2" s="1"/>
  <c r="V2057" i="2" s="1" a="1"/>
  <c r="V2057" i="2" s="1"/>
  <c r="E2057" i="2"/>
  <c r="F2057" i="2"/>
  <c r="A2058" i="2"/>
  <c r="C2058" i="2"/>
  <c r="H2058" i="2" s="1"/>
  <c r="E2058" i="2"/>
  <c r="F2058" i="2"/>
  <c r="A2059" i="2"/>
  <c r="C2059" i="2"/>
  <c r="H2059" i="2" s="1"/>
  <c r="E2059" i="2"/>
  <c r="F2059" i="2"/>
  <c r="A2060" i="2"/>
  <c r="C2060" i="2"/>
  <c r="H2060" i="2" s="1"/>
  <c r="E2060" i="2"/>
  <c r="F2060" i="2"/>
  <c r="A2061" i="2"/>
  <c r="C2061" i="2"/>
  <c r="H2061" i="2" s="1"/>
  <c r="E2061" i="2"/>
  <c r="F2061" i="2"/>
  <c r="A2062" i="2"/>
  <c r="C2062" i="2"/>
  <c r="H2062" i="2" s="1"/>
  <c r="E2062" i="2"/>
  <c r="F2062" i="2"/>
  <c r="A2063" i="2"/>
  <c r="B2063" i="2"/>
  <c r="G2063" i="2" s="1"/>
  <c r="Q2063" i="2" s="1"/>
  <c r="C2063" i="2"/>
  <c r="H2063" i="2" s="1"/>
  <c r="E2063" i="2"/>
  <c r="F2063" i="2"/>
  <c r="A2064" i="2"/>
  <c r="B2064" i="2"/>
  <c r="C2064" i="2"/>
  <c r="H2064" i="2" s="1"/>
  <c r="D2064" i="2"/>
  <c r="J2064" i="2" s="1"/>
  <c r="S2064" i="2" s="1"/>
  <c r="V2064" i="2" s="1" a="1"/>
  <c r="V2064" i="2" s="1"/>
  <c r="E2064" i="2"/>
  <c r="F2064" i="2"/>
  <c r="A2065" i="2"/>
  <c r="B2065" i="2"/>
  <c r="C2065" i="2"/>
  <c r="H2065" i="2" s="1"/>
  <c r="D2065" i="2"/>
  <c r="J2065" i="2" s="1"/>
  <c r="S2065" i="2" s="1"/>
  <c r="V2065" i="2" s="1" a="1"/>
  <c r="V2065" i="2" s="1"/>
  <c r="E2065" i="2"/>
  <c r="F2065" i="2"/>
  <c r="A2066" i="2"/>
  <c r="C2066" i="2"/>
  <c r="H2066" i="2" s="1"/>
  <c r="E2066" i="2"/>
  <c r="F2066" i="2"/>
  <c r="A2067" i="2"/>
  <c r="C2067" i="2"/>
  <c r="H2067" i="2" s="1"/>
  <c r="E2067" i="2"/>
  <c r="F2067" i="2"/>
  <c r="A2068" i="2"/>
  <c r="C2068" i="2"/>
  <c r="H2068" i="2" s="1"/>
  <c r="E2068" i="2"/>
  <c r="F2068" i="2"/>
  <c r="A2069" i="2"/>
  <c r="C2069" i="2"/>
  <c r="H2069" i="2" s="1"/>
  <c r="E2069" i="2"/>
  <c r="F2069" i="2"/>
  <c r="A2070" i="2"/>
  <c r="B2070" i="2"/>
  <c r="G2070" i="2" s="1"/>
  <c r="Q2070" i="2" s="1"/>
  <c r="C2070" i="2"/>
  <c r="H2070" i="2" s="1"/>
  <c r="E2070" i="2"/>
  <c r="F2070" i="2"/>
  <c r="A2071" i="2"/>
  <c r="B2071" i="2"/>
  <c r="G2071" i="2" s="1"/>
  <c r="Q2071" i="2" s="1"/>
  <c r="C2071" i="2"/>
  <c r="H2071" i="2" s="1"/>
  <c r="E2071" i="2"/>
  <c r="F2071" i="2"/>
  <c r="A2072" i="2"/>
  <c r="B2072" i="2"/>
  <c r="G2072" i="2" s="1"/>
  <c r="Q2072" i="2" s="1"/>
  <c r="C2072" i="2"/>
  <c r="H2072" i="2" s="1"/>
  <c r="D2072" i="2"/>
  <c r="J2072" i="2" s="1"/>
  <c r="S2072" i="2" s="1"/>
  <c r="V2072" i="2" s="1" a="1"/>
  <c r="V2072" i="2" s="1"/>
  <c r="E2072" i="2"/>
  <c r="F2072" i="2"/>
  <c r="A2073" i="2"/>
  <c r="B2073" i="2"/>
  <c r="C2073" i="2"/>
  <c r="H2073" i="2" s="1"/>
  <c r="D2073" i="2"/>
  <c r="J2073" i="2" s="1"/>
  <c r="S2073" i="2" s="1"/>
  <c r="V2073" i="2" s="1" a="1"/>
  <c r="V2073" i="2" s="1"/>
  <c r="E2073" i="2"/>
  <c r="F2073" i="2"/>
  <c r="A2074" i="2"/>
  <c r="C2074" i="2"/>
  <c r="H2074" i="2" s="1"/>
  <c r="E2074" i="2"/>
  <c r="F2074" i="2"/>
  <c r="A2075" i="2"/>
  <c r="C2075" i="2"/>
  <c r="H2075" i="2" s="1"/>
  <c r="E2075" i="2"/>
  <c r="F2075" i="2"/>
  <c r="A2076" i="2"/>
  <c r="C2076" i="2"/>
  <c r="H2076" i="2" s="1"/>
  <c r="E2076" i="2"/>
  <c r="F2076" i="2"/>
  <c r="A2077" i="2"/>
  <c r="C2077" i="2"/>
  <c r="H2077" i="2" s="1"/>
  <c r="E2077" i="2"/>
  <c r="F2077" i="2"/>
  <c r="A2078" i="2"/>
  <c r="C2078" i="2"/>
  <c r="H2078" i="2" s="1"/>
  <c r="E2078" i="2"/>
  <c r="F2078" i="2"/>
  <c r="A2079" i="2"/>
  <c r="B2079" i="2"/>
  <c r="G2079" i="2" s="1"/>
  <c r="Q2079" i="2" s="1"/>
  <c r="C2079" i="2"/>
  <c r="H2079" i="2" s="1"/>
  <c r="E2079" i="2"/>
  <c r="F2079" i="2"/>
  <c r="A2080" i="2"/>
  <c r="B2080" i="2"/>
  <c r="G2080" i="2" s="1"/>
  <c r="Q2080" i="2" s="1"/>
  <c r="C2080" i="2"/>
  <c r="H2080" i="2" s="1"/>
  <c r="D2080" i="2"/>
  <c r="J2080" i="2" s="1"/>
  <c r="S2080" i="2" s="1"/>
  <c r="V2080" i="2" s="1" a="1"/>
  <c r="V2080" i="2" s="1"/>
  <c r="E2080" i="2"/>
  <c r="F2080" i="2"/>
  <c r="A2081" i="2"/>
  <c r="B2081" i="2"/>
  <c r="C2081" i="2"/>
  <c r="H2081" i="2" s="1"/>
  <c r="D2081" i="2"/>
  <c r="J2081" i="2" s="1"/>
  <c r="S2081" i="2" s="1"/>
  <c r="V2081" i="2" s="1" a="1"/>
  <c r="V2081" i="2" s="1"/>
  <c r="E2081" i="2"/>
  <c r="F2081" i="2"/>
  <c r="A2082" i="2"/>
  <c r="C2082" i="2"/>
  <c r="H2082" i="2" s="1"/>
  <c r="E2082" i="2"/>
  <c r="F2082" i="2"/>
  <c r="A2083" i="2"/>
  <c r="C2083" i="2"/>
  <c r="H2083" i="2" s="1"/>
  <c r="E2083" i="2"/>
  <c r="F2083" i="2"/>
  <c r="A2084" i="2"/>
  <c r="C2084" i="2"/>
  <c r="H2084" i="2" s="1"/>
  <c r="E2084" i="2"/>
  <c r="F2084" i="2"/>
  <c r="A2085" i="2"/>
  <c r="C2085" i="2"/>
  <c r="H2085" i="2" s="1"/>
  <c r="E2085" i="2"/>
  <c r="F2085" i="2"/>
  <c r="A2086" i="2"/>
  <c r="B2086" i="2"/>
  <c r="G2086" i="2" s="1"/>
  <c r="Q2086" i="2" s="1"/>
  <c r="C2086" i="2"/>
  <c r="H2086" i="2" s="1"/>
  <c r="E2086" i="2"/>
  <c r="F2086" i="2"/>
  <c r="A2087" i="2"/>
  <c r="B2087" i="2"/>
  <c r="C2087" i="2"/>
  <c r="H2087" i="2" s="1"/>
  <c r="E2087" i="2"/>
  <c r="F2087" i="2"/>
  <c r="A2088" i="2"/>
  <c r="B2088" i="2"/>
  <c r="G2088" i="2" s="1"/>
  <c r="Q2088" i="2" s="1"/>
  <c r="C2088" i="2"/>
  <c r="H2088" i="2" s="1"/>
  <c r="D2088" i="2"/>
  <c r="J2088" i="2" s="1"/>
  <c r="S2088" i="2" s="1"/>
  <c r="V2088" i="2" s="1" a="1"/>
  <c r="V2088" i="2" s="1"/>
  <c r="E2088" i="2"/>
  <c r="F2088" i="2"/>
  <c r="A2089" i="2"/>
  <c r="B2089" i="2"/>
  <c r="G2089" i="2" s="1"/>
  <c r="Q2089" i="2" s="1"/>
  <c r="C2089" i="2"/>
  <c r="H2089" i="2" s="1"/>
  <c r="D2089" i="2"/>
  <c r="J2089" i="2" s="1"/>
  <c r="S2089" i="2" s="1"/>
  <c r="V2089" i="2" s="1" a="1"/>
  <c r="V2089" i="2" s="1"/>
  <c r="E2089" i="2"/>
  <c r="F2089" i="2"/>
  <c r="A2090" i="2"/>
  <c r="C2090" i="2"/>
  <c r="H2090" i="2" s="1"/>
  <c r="E2090" i="2"/>
  <c r="F2090" i="2"/>
  <c r="A2091" i="2"/>
  <c r="C2091" i="2"/>
  <c r="H2091" i="2" s="1"/>
  <c r="E2091" i="2"/>
  <c r="F2091" i="2"/>
  <c r="A2092" i="2"/>
  <c r="C2092" i="2"/>
  <c r="H2092" i="2" s="1"/>
  <c r="E2092" i="2"/>
  <c r="F2092" i="2"/>
  <c r="A2093" i="2"/>
  <c r="C2093" i="2"/>
  <c r="H2093" i="2" s="1"/>
  <c r="E2093" i="2"/>
  <c r="F2093" i="2"/>
  <c r="A2094" i="2"/>
  <c r="C2094" i="2"/>
  <c r="H2094" i="2" s="1"/>
  <c r="E2094" i="2"/>
  <c r="F2094" i="2"/>
  <c r="A2095" i="2"/>
  <c r="B2095" i="2"/>
  <c r="G2095" i="2" s="1"/>
  <c r="Q2095" i="2" s="1"/>
  <c r="C2095" i="2"/>
  <c r="H2095" i="2" s="1"/>
  <c r="E2095" i="2"/>
  <c r="F2095" i="2"/>
  <c r="A2096" i="2"/>
  <c r="B2096" i="2"/>
  <c r="G2096" i="2" s="1"/>
  <c r="Q2096" i="2" s="1"/>
  <c r="C2096" i="2"/>
  <c r="H2096" i="2" s="1"/>
  <c r="D2096" i="2"/>
  <c r="J2096" i="2" s="1"/>
  <c r="S2096" i="2" s="1"/>
  <c r="V2096" i="2" s="1" a="1"/>
  <c r="V2096" i="2" s="1"/>
  <c r="E2096" i="2"/>
  <c r="F2096" i="2"/>
  <c r="A2097" i="2"/>
  <c r="B2097" i="2"/>
  <c r="G2097" i="2" s="1"/>
  <c r="Q2097" i="2" s="1"/>
  <c r="C2097" i="2"/>
  <c r="H2097" i="2" s="1"/>
  <c r="D2097" i="2"/>
  <c r="J2097" i="2" s="1"/>
  <c r="S2097" i="2" s="1"/>
  <c r="V2097" i="2" s="1" a="1"/>
  <c r="V2097" i="2" s="1"/>
  <c r="E2097" i="2"/>
  <c r="F2097" i="2"/>
  <c r="A2098" i="2"/>
  <c r="C2098" i="2"/>
  <c r="H2098" i="2" s="1"/>
  <c r="E2098" i="2"/>
  <c r="F2098" i="2"/>
  <c r="A2099" i="2"/>
  <c r="C2099" i="2"/>
  <c r="H2099" i="2" s="1"/>
  <c r="E2099" i="2"/>
  <c r="F2099" i="2"/>
  <c r="A2100" i="2"/>
  <c r="C2100" i="2"/>
  <c r="H2100" i="2" s="1"/>
  <c r="E2100" i="2"/>
  <c r="F2100" i="2"/>
  <c r="A2101" i="2"/>
  <c r="C2101" i="2"/>
  <c r="H2101" i="2" s="1"/>
  <c r="E2101" i="2"/>
  <c r="F2101" i="2"/>
  <c r="A2102" i="2"/>
  <c r="B2102" i="2"/>
  <c r="G2102" i="2" s="1"/>
  <c r="Q2102" i="2" s="1"/>
  <c r="C2102" i="2"/>
  <c r="H2102" i="2" s="1"/>
  <c r="E2102" i="2"/>
  <c r="F2102" i="2"/>
  <c r="A2103" i="2"/>
  <c r="B2103" i="2"/>
  <c r="G2103" i="2" s="1"/>
  <c r="Q2103" i="2" s="1"/>
  <c r="C2103" i="2"/>
  <c r="H2103" i="2" s="1"/>
  <c r="E2103" i="2"/>
  <c r="F2103" i="2"/>
  <c r="A2104" i="2"/>
  <c r="B2104" i="2"/>
  <c r="G2104" i="2" s="1"/>
  <c r="Q2104" i="2" s="1"/>
  <c r="C2104" i="2"/>
  <c r="H2104" i="2" s="1"/>
  <c r="D2104" i="2"/>
  <c r="J2104" i="2" s="1"/>
  <c r="S2104" i="2" s="1"/>
  <c r="V2104" i="2" s="1" a="1"/>
  <c r="V2104" i="2" s="1"/>
  <c r="E2104" i="2"/>
  <c r="F2104" i="2"/>
  <c r="A2105" i="2"/>
  <c r="B2105" i="2"/>
  <c r="C2105" i="2"/>
  <c r="H2105" i="2" s="1"/>
  <c r="D2105" i="2"/>
  <c r="J2105" i="2" s="1"/>
  <c r="S2105" i="2" s="1"/>
  <c r="V2105" i="2" s="1" a="1"/>
  <c r="V2105" i="2" s="1"/>
  <c r="E2105" i="2"/>
  <c r="F2105" i="2"/>
  <c r="A2106" i="2"/>
  <c r="C2106" i="2"/>
  <c r="H2106" i="2" s="1"/>
  <c r="E2106" i="2"/>
  <c r="F2106" i="2"/>
  <c r="A2107" i="2"/>
  <c r="C2107" i="2"/>
  <c r="H2107" i="2" s="1"/>
  <c r="E2107" i="2"/>
  <c r="F2107" i="2"/>
  <c r="A2108" i="2"/>
  <c r="C2108" i="2"/>
  <c r="H2108" i="2" s="1"/>
  <c r="E2108" i="2"/>
  <c r="F2108" i="2"/>
  <c r="A2109" i="2"/>
  <c r="C2109" i="2"/>
  <c r="H2109" i="2" s="1"/>
  <c r="E2109" i="2"/>
  <c r="F2109" i="2"/>
  <c r="A2110" i="2"/>
  <c r="B2110" i="2"/>
  <c r="G2110" i="2" s="1"/>
  <c r="Q2110" i="2" s="1"/>
  <c r="C2110" i="2"/>
  <c r="H2110" i="2" s="1"/>
  <c r="E2110" i="2"/>
  <c r="F2110" i="2"/>
  <c r="A2111" i="2"/>
  <c r="B2111" i="2"/>
  <c r="G2111" i="2" s="1"/>
  <c r="Q2111" i="2" s="1"/>
  <c r="C2111" i="2"/>
  <c r="H2111" i="2" s="1"/>
  <c r="E2111" i="2"/>
  <c r="F2111" i="2"/>
  <c r="A2112" i="2"/>
  <c r="B2112" i="2"/>
  <c r="G2112" i="2" s="1"/>
  <c r="Q2112" i="2" s="1"/>
  <c r="C2112" i="2"/>
  <c r="H2112" i="2" s="1"/>
  <c r="D2112" i="2"/>
  <c r="J2112" i="2" s="1"/>
  <c r="S2112" i="2" s="1"/>
  <c r="V2112" i="2" s="1" a="1"/>
  <c r="V2112" i="2" s="1"/>
  <c r="E2112" i="2"/>
  <c r="F2112" i="2"/>
  <c r="A2113" i="2"/>
  <c r="B2113" i="2"/>
  <c r="C2113" i="2"/>
  <c r="H2113" i="2" s="1"/>
  <c r="D2113" i="2"/>
  <c r="J2113" i="2" s="1"/>
  <c r="S2113" i="2" s="1"/>
  <c r="V2113" i="2" s="1" a="1"/>
  <c r="V2113" i="2" s="1"/>
  <c r="E2113" i="2"/>
  <c r="F2113" i="2"/>
  <c r="A2114" i="2"/>
  <c r="C2114" i="2"/>
  <c r="H2114" i="2" s="1"/>
  <c r="E2114" i="2"/>
  <c r="F2114" i="2"/>
  <c r="A2115" i="2"/>
  <c r="C2115" i="2"/>
  <c r="H2115" i="2" s="1"/>
  <c r="E2115" i="2"/>
  <c r="F2115" i="2"/>
  <c r="A2116" i="2"/>
  <c r="C2116" i="2"/>
  <c r="H2116" i="2" s="1"/>
  <c r="E2116" i="2"/>
  <c r="F2116" i="2"/>
  <c r="A2117" i="2"/>
  <c r="C2117" i="2"/>
  <c r="H2117" i="2" s="1"/>
  <c r="E2117" i="2"/>
  <c r="F2117" i="2"/>
  <c r="A2118" i="2"/>
  <c r="B2118" i="2"/>
  <c r="G2118" i="2" s="1"/>
  <c r="Q2118" i="2" s="1"/>
  <c r="C2118" i="2"/>
  <c r="H2118" i="2" s="1"/>
  <c r="E2118" i="2"/>
  <c r="F2118" i="2"/>
  <c r="A2119" i="2"/>
  <c r="B2119" i="2"/>
  <c r="C2119" i="2"/>
  <c r="H2119" i="2" s="1"/>
  <c r="E2119" i="2"/>
  <c r="F2119" i="2"/>
  <c r="A2120" i="2"/>
  <c r="B2120" i="2"/>
  <c r="G2120" i="2" s="1"/>
  <c r="Q2120" i="2" s="1"/>
  <c r="C2120" i="2"/>
  <c r="H2120" i="2" s="1"/>
  <c r="D2120" i="2"/>
  <c r="J2120" i="2" s="1"/>
  <c r="S2120" i="2" s="1"/>
  <c r="V2120" i="2" s="1" a="1"/>
  <c r="V2120" i="2" s="1"/>
  <c r="E2120" i="2"/>
  <c r="F2120" i="2"/>
  <c r="A2121" i="2"/>
  <c r="B2121" i="2"/>
  <c r="G2121" i="2" s="1"/>
  <c r="Q2121" i="2" s="1"/>
  <c r="C2121" i="2"/>
  <c r="H2121" i="2" s="1"/>
  <c r="D2121" i="2"/>
  <c r="J2121" i="2" s="1"/>
  <c r="S2121" i="2" s="1"/>
  <c r="V2121" i="2" s="1" a="1"/>
  <c r="V2121" i="2" s="1"/>
  <c r="E2121" i="2"/>
  <c r="F2121" i="2"/>
  <c r="A2122" i="2"/>
  <c r="C2122" i="2"/>
  <c r="H2122" i="2" s="1"/>
  <c r="E2122" i="2"/>
  <c r="F2122" i="2"/>
  <c r="A2123" i="2"/>
  <c r="C2123" i="2"/>
  <c r="H2123" i="2" s="1"/>
  <c r="E2123" i="2"/>
  <c r="F2123" i="2"/>
  <c r="A2124" i="2"/>
  <c r="C2124" i="2"/>
  <c r="H2124" i="2" s="1"/>
  <c r="E2124" i="2"/>
  <c r="F2124" i="2"/>
  <c r="A2125" i="2"/>
  <c r="C2125" i="2"/>
  <c r="H2125" i="2" s="1"/>
  <c r="E2125" i="2"/>
  <c r="F2125" i="2"/>
  <c r="A2126" i="2"/>
  <c r="C2126" i="2"/>
  <c r="H2126" i="2" s="1"/>
  <c r="E2126" i="2"/>
  <c r="F2126" i="2"/>
  <c r="A2127" i="2"/>
  <c r="B2127" i="2"/>
  <c r="G2127" i="2" s="1"/>
  <c r="Q2127" i="2" s="1"/>
  <c r="C2127" i="2"/>
  <c r="H2127" i="2" s="1"/>
  <c r="E2127" i="2"/>
  <c r="F2127" i="2"/>
  <c r="A2128" i="2"/>
  <c r="B2128" i="2"/>
  <c r="G2128" i="2" s="1"/>
  <c r="Q2128" i="2" s="1"/>
  <c r="C2128" i="2"/>
  <c r="H2128" i="2" s="1"/>
  <c r="D2128" i="2"/>
  <c r="J2128" i="2" s="1"/>
  <c r="S2128" i="2" s="1"/>
  <c r="V2128" i="2" s="1" a="1"/>
  <c r="V2128" i="2" s="1"/>
  <c r="E2128" i="2"/>
  <c r="F2128" i="2"/>
  <c r="A2129" i="2"/>
  <c r="B2129" i="2"/>
  <c r="G2129" i="2" s="1"/>
  <c r="Q2129" i="2" s="1"/>
  <c r="C2129" i="2"/>
  <c r="H2129" i="2" s="1"/>
  <c r="D2129" i="2"/>
  <c r="J2129" i="2" s="1"/>
  <c r="S2129" i="2" s="1"/>
  <c r="V2129" i="2" s="1" a="1"/>
  <c r="V2129" i="2" s="1"/>
  <c r="E2129" i="2"/>
  <c r="F2129" i="2"/>
  <c r="A2130" i="2"/>
  <c r="C2130" i="2"/>
  <c r="H2130" i="2" s="1"/>
  <c r="E2130" i="2"/>
  <c r="F2130" i="2"/>
  <c r="A2131" i="2"/>
  <c r="C2131" i="2"/>
  <c r="H2131" i="2" s="1"/>
  <c r="E2131" i="2"/>
  <c r="F2131" i="2"/>
  <c r="A2132" i="2"/>
  <c r="C2132" i="2"/>
  <c r="H2132" i="2" s="1"/>
  <c r="E2132" i="2"/>
  <c r="F2132" i="2"/>
  <c r="A2133" i="2"/>
  <c r="C2133" i="2"/>
  <c r="H2133" i="2" s="1"/>
  <c r="E2133" i="2"/>
  <c r="F2133" i="2"/>
  <c r="A2134" i="2"/>
  <c r="C2134" i="2"/>
  <c r="H2134" i="2" s="1"/>
  <c r="E2134" i="2"/>
  <c r="F2134" i="2"/>
  <c r="A2135" i="2"/>
  <c r="B2135" i="2"/>
  <c r="G2135" i="2" s="1"/>
  <c r="Q2135" i="2" s="1"/>
  <c r="C2135" i="2"/>
  <c r="H2135" i="2" s="1"/>
  <c r="E2135" i="2"/>
  <c r="F2135" i="2"/>
  <c r="A2136" i="2"/>
  <c r="B2136" i="2"/>
  <c r="G2136" i="2" s="1"/>
  <c r="Q2136" i="2" s="1"/>
  <c r="C2136" i="2"/>
  <c r="H2136" i="2" s="1"/>
  <c r="D2136" i="2"/>
  <c r="J2136" i="2" s="1"/>
  <c r="S2136" i="2" s="1"/>
  <c r="V2136" i="2" s="1" a="1"/>
  <c r="V2136" i="2" s="1"/>
  <c r="E2136" i="2"/>
  <c r="F2136" i="2"/>
  <c r="A2137" i="2"/>
  <c r="B2137" i="2"/>
  <c r="C2137" i="2"/>
  <c r="H2137" i="2" s="1"/>
  <c r="D2137" i="2"/>
  <c r="J2137" i="2" s="1"/>
  <c r="S2137" i="2" s="1"/>
  <c r="V2137" i="2" s="1" a="1"/>
  <c r="V2137" i="2" s="1"/>
  <c r="E2137" i="2"/>
  <c r="F2137" i="2"/>
  <c r="A2138" i="2"/>
  <c r="C2138" i="2"/>
  <c r="H2138" i="2" s="1"/>
  <c r="E2138" i="2"/>
  <c r="F2138" i="2"/>
  <c r="A2139" i="2"/>
  <c r="C2139" i="2"/>
  <c r="H2139" i="2" s="1"/>
  <c r="E2139" i="2"/>
  <c r="F2139" i="2"/>
  <c r="A2140" i="2"/>
  <c r="C2140" i="2"/>
  <c r="H2140" i="2" s="1"/>
  <c r="E2140" i="2"/>
  <c r="F2140" i="2"/>
  <c r="A2141" i="2"/>
  <c r="C2141" i="2"/>
  <c r="H2141" i="2" s="1"/>
  <c r="E2141" i="2"/>
  <c r="F2141" i="2"/>
  <c r="A2142" i="2"/>
  <c r="B2142" i="2"/>
  <c r="G2142" i="2" s="1"/>
  <c r="Q2142" i="2" s="1"/>
  <c r="C2142" i="2"/>
  <c r="H2142" i="2" s="1"/>
  <c r="E2142" i="2"/>
  <c r="F2142" i="2"/>
  <c r="A2143" i="2"/>
  <c r="B2143" i="2"/>
  <c r="G2143" i="2" s="1"/>
  <c r="Q2143" i="2" s="1"/>
  <c r="C2143" i="2"/>
  <c r="H2143" i="2" s="1"/>
  <c r="E2143" i="2"/>
  <c r="F2143" i="2"/>
  <c r="A2144" i="2"/>
  <c r="B2144" i="2"/>
  <c r="G2144" i="2" s="1"/>
  <c r="Q2144" i="2" s="1"/>
  <c r="C2144" i="2"/>
  <c r="H2144" i="2" s="1"/>
  <c r="D2144" i="2"/>
  <c r="J2144" i="2" s="1"/>
  <c r="S2144" i="2" s="1"/>
  <c r="V2144" i="2" s="1" a="1"/>
  <c r="V2144" i="2" s="1"/>
  <c r="E2144" i="2"/>
  <c r="F2144" i="2"/>
  <c r="A2145" i="2"/>
  <c r="B2145" i="2"/>
  <c r="G2145" i="2" s="1"/>
  <c r="Q2145" i="2" s="1"/>
  <c r="C2145" i="2"/>
  <c r="H2145" i="2" s="1"/>
  <c r="D2145" i="2"/>
  <c r="J2145" i="2" s="1"/>
  <c r="S2145" i="2" s="1"/>
  <c r="V2145" i="2" s="1" a="1"/>
  <c r="V2145" i="2" s="1"/>
  <c r="E2145" i="2"/>
  <c r="F2145" i="2"/>
  <c r="A2146" i="2"/>
  <c r="C2146" i="2"/>
  <c r="H2146" i="2" s="1"/>
  <c r="E2146" i="2"/>
  <c r="F2146" i="2"/>
  <c r="A2147" i="2"/>
  <c r="C2147" i="2"/>
  <c r="H2147" i="2" s="1"/>
  <c r="E2147" i="2"/>
  <c r="F2147" i="2"/>
  <c r="A2148" i="2"/>
  <c r="C2148" i="2"/>
  <c r="H2148" i="2" s="1"/>
  <c r="E2148" i="2"/>
  <c r="F2148" i="2"/>
  <c r="A2149" i="2"/>
  <c r="C2149" i="2"/>
  <c r="H2149" i="2" s="1"/>
  <c r="E2149" i="2"/>
  <c r="F2149" i="2"/>
  <c r="A2150" i="2"/>
  <c r="B2150" i="2"/>
  <c r="G2150" i="2" s="1"/>
  <c r="Q2150" i="2" s="1"/>
  <c r="C2150" i="2"/>
  <c r="H2150" i="2" s="1"/>
  <c r="E2150" i="2"/>
  <c r="F2150" i="2"/>
  <c r="A2151" i="2"/>
  <c r="B2151" i="2"/>
  <c r="C2151" i="2"/>
  <c r="H2151" i="2" s="1"/>
  <c r="E2151" i="2"/>
  <c r="F2151" i="2"/>
  <c r="A2152" i="2"/>
  <c r="B2152" i="2"/>
  <c r="G2152" i="2" s="1"/>
  <c r="Q2152" i="2" s="1"/>
  <c r="C2152" i="2"/>
  <c r="H2152" i="2" s="1"/>
  <c r="D2152" i="2"/>
  <c r="J2152" i="2" s="1"/>
  <c r="S2152" i="2" s="1"/>
  <c r="V2152" i="2" s="1" a="1"/>
  <c r="V2152" i="2" s="1"/>
  <c r="E2152" i="2"/>
  <c r="F2152" i="2"/>
  <c r="A2153" i="2"/>
  <c r="B2153" i="2"/>
  <c r="G2153" i="2" s="1"/>
  <c r="Q2153" i="2" s="1"/>
  <c r="C2153" i="2"/>
  <c r="H2153" i="2" s="1"/>
  <c r="D2153" i="2"/>
  <c r="J2153" i="2" s="1"/>
  <c r="S2153" i="2" s="1"/>
  <c r="V2153" i="2" s="1" a="1"/>
  <c r="V2153" i="2" s="1"/>
  <c r="E2153" i="2"/>
  <c r="F2153" i="2"/>
  <c r="A2154" i="2"/>
  <c r="C2154" i="2"/>
  <c r="H2154" i="2" s="1"/>
  <c r="E2154" i="2"/>
  <c r="F2154" i="2"/>
  <c r="A2155" i="2"/>
  <c r="C2155" i="2"/>
  <c r="H2155" i="2" s="1"/>
  <c r="E2155" i="2"/>
  <c r="F2155" i="2"/>
  <c r="A2156" i="2"/>
  <c r="C2156" i="2"/>
  <c r="H2156" i="2" s="1"/>
  <c r="E2156" i="2"/>
  <c r="F2156" i="2"/>
  <c r="A2157" i="2"/>
  <c r="C2157" i="2"/>
  <c r="H2157" i="2" s="1"/>
  <c r="E2157" i="2"/>
  <c r="F2157" i="2"/>
  <c r="A2158" i="2"/>
  <c r="C2158" i="2"/>
  <c r="H2158" i="2" s="1"/>
  <c r="E2158" i="2"/>
  <c r="F2158" i="2"/>
  <c r="A2159" i="2"/>
  <c r="B2159" i="2"/>
  <c r="G2159" i="2" s="1"/>
  <c r="Q2159" i="2" s="1"/>
  <c r="C2159" i="2"/>
  <c r="H2159" i="2" s="1"/>
  <c r="E2159" i="2"/>
  <c r="F2159" i="2"/>
  <c r="A2160" i="2"/>
  <c r="B2160" i="2"/>
  <c r="G2160" i="2" s="1"/>
  <c r="Q2160" i="2" s="1"/>
  <c r="C2160" i="2"/>
  <c r="H2160" i="2" s="1"/>
  <c r="D2160" i="2"/>
  <c r="J2160" i="2" s="1"/>
  <c r="S2160" i="2" s="1"/>
  <c r="V2160" i="2" s="1" a="1"/>
  <c r="V2160" i="2" s="1"/>
  <c r="E2160" i="2"/>
  <c r="F2160" i="2"/>
  <c r="A2161" i="2"/>
  <c r="B2161" i="2"/>
  <c r="C2161" i="2"/>
  <c r="H2161" i="2" s="1"/>
  <c r="D2161" i="2"/>
  <c r="J2161" i="2" s="1"/>
  <c r="S2161" i="2" s="1"/>
  <c r="V2161" i="2" s="1" a="1"/>
  <c r="V2161" i="2" s="1"/>
  <c r="E2161" i="2"/>
  <c r="F2161" i="2"/>
  <c r="A2162" i="2"/>
  <c r="C2162" i="2"/>
  <c r="H2162" i="2" s="1"/>
  <c r="E2162" i="2"/>
  <c r="F2162" i="2"/>
  <c r="A2163" i="2"/>
  <c r="C2163" i="2"/>
  <c r="H2163" i="2" s="1"/>
  <c r="E2163" i="2"/>
  <c r="F2163" i="2"/>
  <c r="A2164" i="2"/>
  <c r="C2164" i="2"/>
  <c r="H2164" i="2" s="1"/>
  <c r="E2164" i="2"/>
  <c r="F2164" i="2"/>
  <c r="A2165" i="2"/>
  <c r="C2165" i="2"/>
  <c r="H2165" i="2" s="1"/>
  <c r="E2165" i="2"/>
  <c r="F2165" i="2"/>
  <c r="A2166" i="2"/>
  <c r="B2166" i="2"/>
  <c r="G2166" i="2" s="1"/>
  <c r="Q2166" i="2" s="1"/>
  <c r="C2166" i="2"/>
  <c r="H2166" i="2" s="1"/>
  <c r="E2166" i="2"/>
  <c r="F2166" i="2"/>
  <c r="A2167" i="2"/>
  <c r="B2167" i="2"/>
  <c r="G2167" i="2" s="1"/>
  <c r="Q2167" i="2" s="1"/>
  <c r="C2167" i="2"/>
  <c r="H2167" i="2" s="1"/>
  <c r="E2167" i="2"/>
  <c r="F2167" i="2"/>
  <c r="A2168" i="2"/>
  <c r="B2168" i="2"/>
  <c r="G2168" i="2" s="1"/>
  <c r="Q2168" i="2" s="1"/>
  <c r="C2168" i="2"/>
  <c r="H2168" i="2" s="1"/>
  <c r="D2168" i="2"/>
  <c r="J2168" i="2" s="1"/>
  <c r="S2168" i="2" s="1"/>
  <c r="V2168" i="2" s="1" a="1"/>
  <c r="V2168" i="2" s="1"/>
  <c r="E2168" i="2"/>
  <c r="F2168" i="2"/>
  <c r="A2169" i="2"/>
  <c r="B2169" i="2"/>
  <c r="G2169" i="2" s="1"/>
  <c r="Q2169" i="2" s="1"/>
  <c r="C2169" i="2"/>
  <c r="H2169" i="2" s="1"/>
  <c r="D2169" i="2"/>
  <c r="J2169" i="2" s="1"/>
  <c r="S2169" i="2" s="1"/>
  <c r="V2169" i="2" s="1" a="1"/>
  <c r="V2169" i="2" s="1"/>
  <c r="E2169" i="2"/>
  <c r="F2169" i="2"/>
  <c r="A2170" i="2"/>
  <c r="C2170" i="2"/>
  <c r="H2170" i="2" s="1"/>
  <c r="E2170" i="2"/>
  <c r="F2170" i="2"/>
  <c r="A2171" i="2"/>
  <c r="C2171" i="2"/>
  <c r="H2171" i="2" s="1"/>
  <c r="E2171" i="2"/>
  <c r="F2171" i="2"/>
  <c r="A2172" i="2"/>
  <c r="C2172" i="2"/>
  <c r="H2172" i="2" s="1"/>
  <c r="E2172" i="2"/>
  <c r="F2172" i="2"/>
  <c r="A2173" i="2"/>
  <c r="C2173" i="2"/>
  <c r="H2173" i="2" s="1"/>
  <c r="E2173" i="2"/>
  <c r="F2173" i="2"/>
  <c r="A2174" i="2"/>
  <c r="B2174" i="2"/>
  <c r="G2174" i="2" s="1"/>
  <c r="Q2174" i="2" s="1"/>
  <c r="C2174" i="2"/>
  <c r="H2174" i="2" s="1"/>
  <c r="E2174" i="2"/>
  <c r="F2174" i="2"/>
  <c r="A2175" i="2"/>
  <c r="B2175" i="2"/>
  <c r="G2175" i="2" s="1"/>
  <c r="Q2175" i="2" s="1"/>
  <c r="C2175" i="2"/>
  <c r="H2175" i="2" s="1"/>
  <c r="E2175" i="2"/>
  <c r="F2175" i="2"/>
  <c r="A2176" i="2"/>
  <c r="B2176" i="2"/>
  <c r="G2176" i="2" s="1"/>
  <c r="Q2176" i="2" s="1"/>
  <c r="C2176" i="2"/>
  <c r="H2176" i="2" s="1"/>
  <c r="D2176" i="2"/>
  <c r="J2176" i="2" s="1"/>
  <c r="S2176" i="2" s="1"/>
  <c r="V2176" i="2" s="1" a="1"/>
  <c r="V2176" i="2" s="1"/>
  <c r="E2176" i="2"/>
  <c r="F2176" i="2"/>
  <c r="A2177" i="2"/>
  <c r="B2177" i="2"/>
  <c r="C2177" i="2"/>
  <c r="H2177" i="2" s="1"/>
  <c r="D2177" i="2"/>
  <c r="J2177" i="2" s="1"/>
  <c r="S2177" i="2" s="1"/>
  <c r="V2177" i="2" s="1" a="1"/>
  <c r="V2177" i="2" s="1"/>
  <c r="E2177" i="2"/>
  <c r="F2177" i="2"/>
  <c r="A2178" i="2"/>
  <c r="C2178" i="2"/>
  <c r="H2178" i="2" s="1"/>
  <c r="E2178" i="2"/>
  <c r="F2178" i="2"/>
  <c r="A2179" i="2"/>
  <c r="C2179" i="2"/>
  <c r="H2179" i="2" s="1"/>
  <c r="E2179" i="2"/>
  <c r="F2179" i="2"/>
  <c r="A2180" i="2"/>
  <c r="C2180" i="2"/>
  <c r="H2180" i="2" s="1"/>
  <c r="E2180" i="2"/>
  <c r="F2180" i="2"/>
  <c r="A2181" i="2"/>
  <c r="C2181" i="2"/>
  <c r="E2181" i="2"/>
  <c r="F2181" i="2"/>
  <c r="A2182" i="2"/>
  <c r="C2182" i="2"/>
  <c r="H2182" i="2" s="1"/>
  <c r="E2182" i="2"/>
  <c r="F2182" i="2"/>
  <c r="A2183" i="2"/>
  <c r="B2183" i="2"/>
  <c r="C2183" i="2"/>
  <c r="H2183" i="2" s="1"/>
  <c r="E2183" i="2"/>
  <c r="F2183" i="2"/>
  <c r="A2184" i="2"/>
  <c r="B2184" i="2"/>
  <c r="C2184" i="2"/>
  <c r="H2184" i="2" s="1"/>
  <c r="D2184" i="2"/>
  <c r="J2184" i="2" s="1"/>
  <c r="S2184" i="2" s="1"/>
  <c r="V2184" i="2" s="1" a="1"/>
  <c r="V2184" i="2" s="1"/>
  <c r="E2184" i="2"/>
  <c r="F2184" i="2"/>
  <c r="A2185" i="2"/>
  <c r="B2185" i="2"/>
  <c r="C2185" i="2"/>
  <c r="H2185" i="2" s="1"/>
  <c r="D2185" i="2"/>
  <c r="J2185" i="2" s="1"/>
  <c r="S2185" i="2" s="1"/>
  <c r="V2185" i="2" s="1" a="1"/>
  <c r="V2185" i="2" s="1"/>
  <c r="E2185" i="2"/>
  <c r="F2185" i="2"/>
  <c r="A2186" i="2"/>
  <c r="C2186" i="2"/>
  <c r="H2186" i="2" s="1"/>
  <c r="E2186" i="2"/>
  <c r="F2186" i="2"/>
  <c r="A2187" i="2"/>
  <c r="C2187" i="2"/>
  <c r="H2187" i="2" s="1"/>
  <c r="E2187" i="2"/>
  <c r="F2187" i="2"/>
  <c r="A2188" i="2"/>
  <c r="C2188" i="2"/>
  <c r="H2188" i="2" s="1"/>
  <c r="E2188" i="2"/>
  <c r="F2188" i="2"/>
  <c r="A2189" i="2"/>
  <c r="C2189" i="2"/>
  <c r="H2189" i="2" s="1"/>
  <c r="E2189" i="2"/>
  <c r="F2189" i="2"/>
  <c r="A2190" i="2"/>
  <c r="C2190" i="2"/>
  <c r="H2190" i="2" s="1"/>
  <c r="E2190" i="2"/>
  <c r="F2190" i="2"/>
  <c r="A2191" i="2"/>
  <c r="B2191" i="2"/>
  <c r="G2191" i="2" s="1"/>
  <c r="Q2191" i="2" s="1"/>
  <c r="C2191" i="2"/>
  <c r="H2191" i="2" s="1"/>
  <c r="E2191" i="2"/>
  <c r="F2191" i="2"/>
  <c r="A2192" i="2"/>
  <c r="B2192" i="2"/>
  <c r="G2192" i="2" s="1"/>
  <c r="Q2192" i="2" s="1"/>
  <c r="C2192" i="2"/>
  <c r="H2192" i="2" s="1"/>
  <c r="D2192" i="2"/>
  <c r="J2192" i="2" s="1"/>
  <c r="S2192" i="2" s="1"/>
  <c r="V2192" i="2" s="1" a="1"/>
  <c r="V2192" i="2" s="1"/>
  <c r="E2192" i="2"/>
  <c r="F2192" i="2"/>
  <c r="A2193" i="2"/>
  <c r="B2193" i="2"/>
  <c r="C2193" i="2"/>
  <c r="H2193" i="2" s="1"/>
  <c r="D2193" i="2"/>
  <c r="J2193" i="2" s="1"/>
  <c r="S2193" i="2" s="1"/>
  <c r="V2193" i="2" s="1" a="1"/>
  <c r="V2193" i="2" s="1"/>
  <c r="E2193" i="2"/>
  <c r="F2193" i="2"/>
  <c r="A2194" i="2"/>
  <c r="C2194" i="2"/>
  <c r="H2194" i="2" s="1"/>
  <c r="E2194" i="2"/>
  <c r="F2194" i="2"/>
  <c r="A2195" i="2"/>
  <c r="C2195" i="2"/>
  <c r="H2195" i="2" s="1"/>
  <c r="E2195" i="2"/>
  <c r="F2195" i="2"/>
  <c r="A2196" i="2"/>
  <c r="C2196" i="2"/>
  <c r="H2196" i="2" s="1"/>
  <c r="E2196" i="2"/>
  <c r="F2196" i="2"/>
  <c r="A2197" i="2"/>
  <c r="C2197" i="2"/>
  <c r="H2197" i="2" s="1"/>
  <c r="E2197" i="2"/>
  <c r="F2197" i="2"/>
  <c r="A2198" i="2"/>
  <c r="B2198" i="2"/>
  <c r="G2198" i="2" s="1"/>
  <c r="Q2198" i="2" s="1"/>
  <c r="C2198" i="2"/>
  <c r="H2198" i="2" s="1"/>
  <c r="E2198" i="2"/>
  <c r="F2198" i="2"/>
  <c r="A2199" i="2"/>
  <c r="B2199" i="2"/>
  <c r="G2199" i="2" s="1"/>
  <c r="Q2199" i="2" s="1"/>
  <c r="C2199" i="2"/>
  <c r="H2199" i="2" s="1"/>
  <c r="E2199" i="2"/>
  <c r="F2199" i="2"/>
  <c r="A2200" i="2"/>
  <c r="B2200" i="2"/>
  <c r="G2200" i="2" s="1"/>
  <c r="Q2200" i="2" s="1"/>
  <c r="C2200" i="2"/>
  <c r="H2200" i="2" s="1"/>
  <c r="D2200" i="2"/>
  <c r="J2200" i="2" s="1"/>
  <c r="S2200" i="2" s="1"/>
  <c r="V2200" i="2" s="1" a="1"/>
  <c r="V2200" i="2" s="1"/>
  <c r="E2200" i="2"/>
  <c r="F2200" i="2"/>
  <c r="A2201" i="2"/>
  <c r="B2201" i="2"/>
  <c r="C2201" i="2"/>
  <c r="H2201" i="2" s="1"/>
  <c r="D2201" i="2"/>
  <c r="J2201" i="2" s="1"/>
  <c r="S2201" i="2" s="1"/>
  <c r="V2201" i="2" s="1" a="1"/>
  <c r="V2201" i="2" s="1"/>
  <c r="E2201" i="2"/>
  <c r="F2201" i="2"/>
  <c r="A2202" i="2"/>
  <c r="C2202" i="2"/>
  <c r="H2202" i="2" s="1"/>
  <c r="E2202" i="2"/>
  <c r="F2202" i="2"/>
  <c r="A2203" i="2"/>
  <c r="C2203" i="2"/>
  <c r="H2203" i="2" s="1"/>
  <c r="E2203" i="2"/>
  <c r="F2203" i="2"/>
  <c r="A2204" i="2"/>
  <c r="C2204" i="2"/>
  <c r="H2204" i="2" s="1"/>
  <c r="E2204" i="2"/>
  <c r="F2204" i="2"/>
  <c r="A2205" i="2"/>
  <c r="C2205" i="2"/>
  <c r="H2205" i="2" s="1"/>
  <c r="E2205" i="2"/>
  <c r="F2205" i="2"/>
  <c r="A2206" i="2"/>
  <c r="B2206" i="2"/>
  <c r="G2206" i="2" s="1"/>
  <c r="Q2206" i="2" s="1"/>
  <c r="C2206" i="2"/>
  <c r="H2206" i="2" s="1"/>
  <c r="E2206" i="2"/>
  <c r="F2206" i="2"/>
  <c r="A2207" i="2"/>
  <c r="B2207" i="2"/>
  <c r="G2207" i="2" s="1"/>
  <c r="Q2207" i="2" s="1"/>
  <c r="C2207" i="2"/>
  <c r="H2207" i="2" s="1"/>
  <c r="E2207" i="2"/>
  <c r="F2207" i="2"/>
  <c r="A2208" i="2"/>
  <c r="B2208" i="2"/>
  <c r="G2208" i="2" s="1"/>
  <c r="Q2208" i="2" s="1"/>
  <c r="C2208" i="2"/>
  <c r="H2208" i="2" s="1"/>
  <c r="E2208" i="2"/>
  <c r="F2208" i="2"/>
  <c r="A2209" i="2"/>
  <c r="B2209" i="2"/>
  <c r="C2209" i="2"/>
  <c r="H2209" i="2" s="1"/>
  <c r="D2209" i="2"/>
  <c r="J2209" i="2" s="1"/>
  <c r="S2209" i="2" s="1"/>
  <c r="V2209" i="2" s="1" a="1"/>
  <c r="V2209" i="2" s="1"/>
  <c r="E2209" i="2"/>
  <c r="F2209" i="2"/>
  <c r="A2210" i="2"/>
  <c r="C2210" i="2"/>
  <c r="H2210" i="2" s="1"/>
  <c r="E2210" i="2"/>
  <c r="F2210" i="2"/>
  <c r="A2211" i="2"/>
  <c r="C2211" i="2"/>
  <c r="H2211" i="2" s="1"/>
  <c r="E2211" i="2"/>
  <c r="F2211" i="2"/>
  <c r="A2212" i="2"/>
  <c r="C2212" i="2"/>
  <c r="H2212" i="2" s="1"/>
  <c r="E2212" i="2"/>
  <c r="F2212" i="2"/>
  <c r="A2213" i="2"/>
  <c r="C2213" i="2"/>
  <c r="H2213" i="2" s="1"/>
  <c r="E2213" i="2"/>
  <c r="F2213" i="2"/>
  <c r="A2214" i="2"/>
  <c r="B2214" i="2"/>
  <c r="G2214" i="2" s="1"/>
  <c r="Q2214" i="2" s="1"/>
  <c r="C2214" i="2"/>
  <c r="H2214" i="2" s="1"/>
  <c r="E2214" i="2"/>
  <c r="F2214" i="2"/>
  <c r="A2215" i="2"/>
  <c r="B2215" i="2"/>
  <c r="G2215" i="2" s="1"/>
  <c r="Q2215" i="2" s="1"/>
  <c r="C2215" i="2"/>
  <c r="H2215" i="2" s="1"/>
  <c r="E2215" i="2"/>
  <c r="F2215" i="2"/>
  <c r="A2216" i="2"/>
  <c r="B2216" i="2"/>
  <c r="G2216" i="2" s="1"/>
  <c r="Q2216" i="2" s="1"/>
  <c r="C2216" i="2"/>
  <c r="H2216" i="2" s="1"/>
  <c r="E2216" i="2"/>
  <c r="F2216" i="2"/>
  <c r="A2217" i="2"/>
  <c r="B2217" i="2"/>
  <c r="C2217" i="2"/>
  <c r="H2217" i="2" s="1"/>
  <c r="D2217" i="2"/>
  <c r="J2217" i="2" s="1"/>
  <c r="S2217" i="2" s="1"/>
  <c r="V2217" i="2" s="1" a="1"/>
  <c r="V2217" i="2" s="1"/>
  <c r="E2217" i="2"/>
  <c r="F2217" i="2"/>
  <c r="A2218" i="2"/>
  <c r="C2218" i="2"/>
  <c r="H2218" i="2" s="1"/>
  <c r="E2218" i="2"/>
  <c r="F2218" i="2"/>
  <c r="A2219" i="2"/>
  <c r="C2219" i="2"/>
  <c r="H2219" i="2" s="1"/>
  <c r="E2219" i="2"/>
  <c r="F2219" i="2"/>
  <c r="A2220" i="2"/>
  <c r="C2220" i="2"/>
  <c r="H2220" i="2" s="1"/>
  <c r="E2220" i="2"/>
  <c r="F2220" i="2"/>
  <c r="A2221" i="2"/>
  <c r="C2221" i="2"/>
  <c r="H2221" i="2" s="1"/>
  <c r="E2221" i="2"/>
  <c r="F2221" i="2"/>
  <c r="A2222" i="2"/>
  <c r="B2222" i="2"/>
  <c r="G2222" i="2" s="1"/>
  <c r="Q2222" i="2" s="1"/>
  <c r="C2222" i="2"/>
  <c r="H2222" i="2" s="1"/>
  <c r="E2222" i="2"/>
  <c r="F2222" i="2"/>
  <c r="A2223" i="2"/>
  <c r="B2223" i="2"/>
  <c r="G2223" i="2" s="1"/>
  <c r="Q2223" i="2" s="1"/>
  <c r="C2223" i="2"/>
  <c r="H2223" i="2" s="1"/>
  <c r="E2223" i="2"/>
  <c r="F2223" i="2"/>
  <c r="A2224" i="2"/>
  <c r="B2224" i="2"/>
  <c r="G2224" i="2" s="1"/>
  <c r="Q2224" i="2" s="1"/>
  <c r="C2224" i="2"/>
  <c r="H2224" i="2" s="1"/>
  <c r="D2224" i="2"/>
  <c r="J2224" i="2" s="1"/>
  <c r="S2224" i="2" s="1"/>
  <c r="V2224" i="2" s="1" a="1"/>
  <c r="V2224" i="2" s="1"/>
  <c r="E2224" i="2"/>
  <c r="F2224" i="2"/>
  <c r="A2225" i="2"/>
  <c r="B2225" i="2"/>
  <c r="C2225" i="2"/>
  <c r="H2225" i="2" s="1"/>
  <c r="D2225" i="2"/>
  <c r="J2225" i="2" s="1"/>
  <c r="S2225" i="2" s="1"/>
  <c r="V2225" i="2" s="1" a="1"/>
  <c r="V2225" i="2" s="1"/>
  <c r="E2225" i="2"/>
  <c r="F2225" i="2"/>
  <c r="A2226" i="2"/>
  <c r="C2226" i="2"/>
  <c r="H2226" i="2" s="1"/>
  <c r="E2226" i="2"/>
  <c r="F2226" i="2"/>
  <c r="A2227" i="2"/>
  <c r="C2227" i="2"/>
  <c r="H2227" i="2" s="1"/>
  <c r="E2227" i="2"/>
  <c r="F2227" i="2"/>
  <c r="A2228" i="2"/>
  <c r="C2228" i="2"/>
  <c r="H2228" i="2" s="1"/>
  <c r="E2228" i="2"/>
  <c r="F2228" i="2"/>
  <c r="A2229" i="2"/>
  <c r="C2229" i="2"/>
  <c r="H2229" i="2" s="1"/>
  <c r="E2229" i="2"/>
  <c r="F2229" i="2"/>
  <c r="A2230" i="2"/>
  <c r="C2230" i="2"/>
  <c r="H2230" i="2" s="1"/>
  <c r="E2230" i="2"/>
  <c r="F2230" i="2"/>
  <c r="A2231" i="2"/>
  <c r="B2231" i="2"/>
  <c r="G2231" i="2" s="1"/>
  <c r="Q2231" i="2" s="1"/>
  <c r="C2231" i="2"/>
  <c r="H2231" i="2" s="1"/>
  <c r="E2231" i="2"/>
  <c r="F2231" i="2"/>
  <c r="A2232" i="2"/>
  <c r="B2232" i="2"/>
  <c r="G2232" i="2" s="1"/>
  <c r="Q2232" i="2" s="1"/>
  <c r="C2232" i="2"/>
  <c r="H2232" i="2" s="1"/>
  <c r="D2232" i="2"/>
  <c r="J2232" i="2" s="1"/>
  <c r="S2232" i="2" s="1"/>
  <c r="V2232" i="2" s="1" a="1"/>
  <c r="V2232" i="2" s="1"/>
  <c r="E2232" i="2"/>
  <c r="F2232" i="2"/>
  <c r="A2233" i="2"/>
  <c r="B2233" i="2"/>
  <c r="G2233" i="2" s="1"/>
  <c r="Q2233" i="2" s="1"/>
  <c r="C2233" i="2"/>
  <c r="H2233" i="2" s="1"/>
  <c r="D2233" i="2"/>
  <c r="J2233" i="2" s="1"/>
  <c r="S2233" i="2" s="1"/>
  <c r="V2233" i="2" s="1" a="1"/>
  <c r="V2233" i="2" s="1"/>
  <c r="E2233" i="2"/>
  <c r="F2233" i="2"/>
  <c r="A2234" i="2"/>
  <c r="C2234" i="2"/>
  <c r="H2234" i="2" s="1"/>
  <c r="E2234" i="2"/>
  <c r="F2234" i="2"/>
  <c r="A2235" i="2"/>
  <c r="C2235" i="2"/>
  <c r="H2235" i="2" s="1"/>
  <c r="E2235" i="2"/>
  <c r="F2235" i="2"/>
  <c r="A2236" i="2"/>
  <c r="C2236" i="2"/>
  <c r="H2236" i="2" s="1"/>
  <c r="E2236" i="2"/>
  <c r="F2236" i="2"/>
  <c r="A2237" i="2"/>
  <c r="C2237" i="2"/>
  <c r="H2237" i="2" s="1"/>
  <c r="E2237" i="2"/>
  <c r="F2237" i="2"/>
  <c r="A2238" i="2"/>
  <c r="B2238" i="2"/>
  <c r="G2238" i="2" s="1"/>
  <c r="Q2238" i="2" s="1"/>
  <c r="C2238" i="2"/>
  <c r="H2238" i="2" s="1"/>
  <c r="E2238" i="2"/>
  <c r="F2238" i="2"/>
  <c r="A2239" i="2"/>
  <c r="B2239" i="2"/>
  <c r="G2239" i="2" s="1"/>
  <c r="Q2239" i="2" s="1"/>
  <c r="C2239" i="2"/>
  <c r="H2239" i="2" s="1"/>
  <c r="E2239" i="2"/>
  <c r="F2239" i="2"/>
  <c r="A2240" i="2"/>
  <c r="B2240" i="2"/>
  <c r="C2240" i="2"/>
  <c r="H2240" i="2" s="1"/>
  <c r="E2240" i="2"/>
  <c r="F2240" i="2"/>
  <c r="A2241" i="2"/>
  <c r="B2241" i="2"/>
  <c r="C2241" i="2"/>
  <c r="H2241" i="2" s="1"/>
  <c r="D2241" i="2"/>
  <c r="J2241" i="2" s="1"/>
  <c r="S2241" i="2" s="1"/>
  <c r="V2241" i="2" s="1" a="1"/>
  <c r="V2241" i="2" s="1"/>
  <c r="E2241" i="2"/>
  <c r="F2241" i="2"/>
  <c r="A2242" i="2"/>
  <c r="C2242" i="2"/>
  <c r="H2242" i="2" s="1"/>
  <c r="E2242" i="2"/>
  <c r="F2242" i="2"/>
  <c r="A2243" i="2"/>
  <c r="C2243" i="2"/>
  <c r="H2243" i="2" s="1"/>
  <c r="E2243" i="2"/>
  <c r="F2243" i="2"/>
  <c r="A2244" i="2"/>
  <c r="C2244" i="2"/>
  <c r="H2244" i="2" s="1"/>
  <c r="E2244" i="2"/>
  <c r="F2244" i="2"/>
  <c r="A2245" i="2"/>
  <c r="C2245" i="2"/>
  <c r="H2245" i="2" s="1"/>
  <c r="E2245" i="2"/>
  <c r="F2245" i="2"/>
  <c r="A2246" i="2"/>
  <c r="C2246" i="2"/>
  <c r="H2246" i="2" s="1"/>
  <c r="E2246" i="2"/>
  <c r="F2246" i="2"/>
  <c r="A2247" i="2"/>
  <c r="C2247" i="2"/>
  <c r="H2247" i="2" s="1"/>
  <c r="E2247" i="2"/>
  <c r="F2247" i="2"/>
  <c r="A2248" i="2"/>
  <c r="B2248" i="2"/>
  <c r="G2248" i="2" s="1"/>
  <c r="Q2248" i="2" s="1"/>
  <c r="C2248" i="2"/>
  <c r="H2248" i="2" s="1"/>
  <c r="D2248" i="2"/>
  <c r="J2248" i="2" s="1"/>
  <c r="S2248" i="2" s="1"/>
  <c r="V2248" i="2" s="1" a="1"/>
  <c r="V2248" i="2" s="1"/>
  <c r="E2248" i="2"/>
  <c r="F2248" i="2"/>
  <c r="A2249" i="2"/>
  <c r="B2249" i="2"/>
  <c r="C2249" i="2"/>
  <c r="H2249" i="2" s="1"/>
  <c r="D2249" i="2"/>
  <c r="J2249" i="2" s="1"/>
  <c r="S2249" i="2" s="1"/>
  <c r="V2249" i="2" s="1" a="1"/>
  <c r="V2249" i="2" s="1"/>
  <c r="E2249" i="2"/>
  <c r="F2249" i="2"/>
  <c r="A2250" i="2"/>
  <c r="C2250" i="2"/>
  <c r="H2250" i="2" s="1"/>
  <c r="E2250" i="2"/>
  <c r="F2250" i="2"/>
  <c r="A2251" i="2"/>
  <c r="C2251" i="2"/>
  <c r="H2251" i="2" s="1"/>
  <c r="E2251" i="2"/>
  <c r="F2251" i="2"/>
  <c r="A2252" i="2"/>
  <c r="C2252" i="2"/>
  <c r="H2252" i="2" s="1"/>
  <c r="E2252" i="2"/>
  <c r="F2252" i="2"/>
  <c r="A2253" i="2"/>
  <c r="C2253" i="2"/>
  <c r="H2253" i="2" s="1"/>
  <c r="E2253" i="2"/>
  <c r="F2253" i="2"/>
  <c r="A2254" i="2"/>
  <c r="C2254" i="2"/>
  <c r="H2254" i="2" s="1"/>
  <c r="E2254" i="2"/>
  <c r="F2254" i="2"/>
  <c r="A2255" i="2"/>
  <c r="B2255" i="2"/>
  <c r="G2255" i="2" s="1"/>
  <c r="Q2255" i="2" s="1"/>
  <c r="C2255" i="2"/>
  <c r="H2255" i="2" s="1"/>
  <c r="E2255" i="2"/>
  <c r="F2255" i="2"/>
  <c r="A2256" i="2"/>
  <c r="B2256" i="2"/>
  <c r="G2256" i="2" s="1"/>
  <c r="Q2256" i="2" s="1"/>
  <c r="C2256" i="2"/>
  <c r="H2256" i="2" s="1"/>
  <c r="D2256" i="2"/>
  <c r="J2256" i="2" s="1"/>
  <c r="S2256" i="2" s="1"/>
  <c r="V2256" i="2" s="1" a="1"/>
  <c r="V2256" i="2" s="1"/>
  <c r="E2256" i="2"/>
  <c r="F2256" i="2"/>
  <c r="A2257" i="2"/>
  <c r="B2257" i="2"/>
  <c r="C2257" i="2"/>
  <c r="H2257" i="2" s="1"/>
  <c r="D2257" i="2"/>
  <c r="J2257" i="2" s="1"/>
  <c r="S2257" i="2" s="1"/>
  <c r="V2257" i="2" s="1" a="1"/>
  <c r="V2257" i="2" s="1"/>
  <c r="E2257" i="2"/>
  <c r="F2257" i="2"/>
  <c r="A2258" i="2"/>
  <c r="C2258" i="2"/>
  <c r="H2258" i="2" s="1"/>
  <c r="E2258" i="2"/>
  <c r="F2258" i="2"/>
  <c r="A2259" i="2"/>
  <c r="C2259" i="2"/>
  <c r="H2259" i="2" s="1"/>
  <c r="E2259" i="2"/>
  <c r="F2259" i="2"/>
  <c r="A2260" i="2"/>
  <c r="C2260" i="2"/>
  <c r="H2260" i="2" s="1"/>
  <c r="E2260" i="2"/>
  <c r="F2260" i="2"/>
  <c r="A2261" i="2"/>
  <c r="C2261" i="2"/>
  <c r="H2261" i="2" s="1"/>
  <c r="E2261" i="2"/>
  <c r="F2261" i="2"/>
  <c r="A2262" i="2"/>
  <c r="C2262" i="2"/>
  <c r="H2262" i="2" s="1"/>
  <c r="E2262" i="2"/>
  <c r="F2262" i="2"/>
  <c r="A2263" i="2"/>
  <c r="B2263" i="2"/>
  <c r="G2263" i="2" s="1"/>
  <c r="Q2263" i="2" s="1"/>
  <c r="C2263" i="2"/>
  <c r="H2263" i="2" s="1"/>
  <c r="E2263" i="2"/>
  <c r="F2263" i="2"/>
  <c r="A2264" i="2"/>
  <c r="B2264" i="2"/>
  <c r="G2264" i="2" s="1"/>
  <c r="Q2264" i="2" s="1"/>
  <c r="C2264" i="2"/>
  <c r="H2264" i="2" s="1"/>
  <c r="D2264" i="2"/>
  <c r="J2264" i="2" s="1"/>
  <c r="S2264" i="2" s="1"/>
  <c r="V2264" i="2" s="1" a="1"/>
  <c r="V2264" i="2" s="1"/>
  <c r="E2264" i="2"/>
  <c r="F2264" i="2"/>
  <c r="A2265" i="2"/>
  <c r="B2265" i="2"/>
  <c r="C2265" i="2"/>
  <c r="H2265" i="2" s="1"/>
  <c r="D2265" i="2"/>
  <c r="J2265" i="2" s="1"/>
  <c r="S2265" i="2" s="1"/>
  <c r="V2265" i="2" s="1" a="1"/>
  <c r="V2265" i="2" s="1"/>
  <c r="E2265" i="2"/>
  <c r="F2265" i="2"/>
  <c r="A2266" i="2"/>
  <c r="C2266" i="2"/>
  <c r="H2266" i="2" s="1"/>
  <c r="E2266" i="2"/>
  <c r="F2266" i="2"/>
  <c r="A2267" i="2"/>
  <c r="C2267" i="2"/>
  <c r="H2267" i="2" s="1"/>
  <c r="E2267" i="2"/>
  <c r="F2267" i="2"/>
  <c r="A2268" i="2"/>
  <c r="C2268" i="2"/>
  <c r="H2268" i="2" s="1"/>
  <c r="E2268" i="2"/>
  <c r="F2268" i="2"/>
  <c r="A2269" i="2"/>
  <c r="C2269" i="2"/>
  <c r="H2269" i="2" s="1"/>
  <c r="E2269" i="2"/>
  <c r="F2269" i="2"/>
  <c r="A2270" i="2"/>
  <c r="B2270" i="2"/>
  <c r="G2270" i="2" s="1"/>
  <c r="Q2270" i="2" s="1"/>
  <c r="C2270" i="2"/>
  <c r="H2270" i="2" s="1"/>
  <c r="E2270" i="2"/>
  <c r="F2270" i="2"/>
  <c r="A2271" i="2"/>
  <c r="B2271" i="2"/>
  <c r="G2271" i="2" s="1"/>
  <c r="Q2271" i="2" s="1"/>
  <c r="C2271" i="2"/>
  <c r="H2271" i="2" s="1"/>
  <c r="E2271" i="2"/>
  <c r="F2271" i="2"/>
  <c r="A2272" i="2"/>
  <c r="B2272" i="2"/>
  <c r="G2272" i="2" s="1"/>
  <c r="Q2272" i="2" s="1"/>
  <c r="C2272" i="2"/>
  <c r="H2272" i="2" s="1"/>
  <c r="D2272" i="2"/>
  <c r="J2272" i="2" s="1"/>
  <c r="S2272" i="2" s="1"/>
  <c r="V2272" i="2" s="1" a="1"/>
  <c r="V2272" i="2" s="1"/>
  <c r="E2272" i="2"/>
  <c r="F2272" i="2"/>
  <c r="A2273" i="2"/>
  <c r="B2273" i="2"/>
  <c r="C2273" i="2"/>
  <c r="H2273" i="2" s="1"/>
  <c r="D2273" i="2"/>
  <c r="J2273" i="2" s="1"/>
  <c r="S2273" i="2" s="1"/>
  <c r="V2273" i="2" s="1" a="1"/>
  <c r="V2273" i="2" s="1"/>
  <c r="E2273" i="2"/>
  <c r="F2273" i="2"/>
  <c r="A2274" i="2"/>
  <c r="C2274" i="2"/>
  <c r="H2274" i="2" s="1"/>
  <c r="E2274" i="2"/>
  <c r="F2274" i="2"/>
  <c r="A2275" i="2"/>
  <c r="C2275" i="2"/>
  <c r="H2275" i="2" s="1"/>
  <c r="E2275" i="2"/>
  <c r="F2275" i="2"/>
  <c r="A2276" i="2"/>
  <c r="C2276" i="2"/>
  <c r="H2276" i="2" s="1"/>
  <c r="E2276" i="2"/>
  <c r="F2276" i="2"/>
  <c r="A2277" i="2"/>
  <c r="C2277" i="2"/>
  <c r="H2277" i="2" s="1"/>
  <c r="E2277" i="2"/>
  <c r="F2277" i="2"/>
  <c r="A2278" i="2"/>
  <c r="B2278" i="2"/>
  <c r="G2278" i="2" s="1"/>
  <c r="Q2278" i="2" s="1"/>
  <c r="C2278" i="2"/>
  <c r="H2278" i="2" s="1"/>
  <c r="E2278" i="2"/>
  <c r="F2278" i="2"/>
  <c r="A2279" i="2"/>
  <c r="C2279" i="2"/>
  <c r="H2279" i="2" s="1"/>
  <c r="E2279" i="2"/>
  <c r="F2279" i="2"/>
  <c r="A2280" i="2"/>
  <c r="B2280" i="2"/>
  <c r="G2280" i="2" s="1"/>
  <c r="Q2280" i="2" s="1"/>
  <c r="C2280" i="2"/>
  <c r="H2280" i="2" s="1"/>
  <c r="D2280" i="2"/>
  <c r="J2280" i="2" s="1"/>
  <c r="S2280" i="2" s="1"/>
  <c r="V2280" i="2" s="1" a="1"/>
  <c r="V2280" i="2" s="1"/>
  <c r="E2280" i="2"/>
  <c r="F2280" i="2"/>
  <c r="A2281" i="2"/>
  <c r="B2281" i="2"/>
  <c r="C2281" i="2"/>
  <c r="H2281" i="2" s="1"/>
  <c r="D2281" i="2"/>
  <c r="J2281" i="2" s="1"/>
  <c r="S2281" i="2" s="1"/>
  <c r="V2281" i="2" s="1" a="1"/>
  <c r="V2281" i="2" s="1"/>
  <c r="E2281" i="2"/>
  <c r="F2281" i="2"/>
  <c r="A2282" i="2"/>
  <c r="C2282" i="2"/>
  <c r="H2282" i="2" s="1"/>
  <c r="E2282" i="2"/>
  <c r="F2282" i="2"/>
  <c r="A2283" i="2"/>
  <c r="C2283" i="2"/>
  <c r="H2283" i="2" s="1"/>
  <c r="E2283" i="2"/>
  <c r="F2283" i="2"/>
  <c r="A2284" i="2"/>
  <c r="C2284" i="2"/>
  <c r="H2284" i="2" s="1"/>
  <c r="E2284" i="2"/>
  <c r="F2284" i="2"/>
  <c r="A2285" i="2"/>
  <c r="C2285" i="2"/>
  <c r="H2285" i="2" s="1"/>
  <c r="E2285" i="2"/>
  <c r="F2285" i="2"/>
  <c r="A2286" i="2"/>
  <c r="B2286" i="2"/>
  <c r="G2286" i="2" s="1"/>
  <c r="Q2286" i="2" s="1"/>
  <c r="C2286" i="2"/>
  <c r="H2286" i="2" s="1"/>
  <c r="E2286" i="2"/>
  <c r="F2286" i="2"/>
  <c r="A2287" i="2"/>
  <c r="B2287" i="2"/>
  <c r="G2287" i="2" s="1"/>
  <c r="Q2287" i="2" s="1"/>
  <c r="C2287" i="2"/>
  <c r="H2287" i="2" s="1"/>
  <c r="E2287" i="2"/>
  <c r="F2287" i="2"/>
  <c r="A2288" i="2"/>
  <c r="B2288" i="2"/>
  <c r="G2288" i="2" s="1"/>
  <c r="Q2288" i="2" s="1"/>
  <c r="C2288" i="2"/>
  <c r="H2288" i="2" s="1"/>
  <c r="D2288" i="2"/>
  <c r="J2288" i="2" s="1"/>
  <c r="S2288" i="2" s="1"/>
  <c r="V2288" i="2" s="1" a="1"/>
  <c r="V2288" i="2" s="1"/>
  <c r="E2288" i="2"/>
  <c r="F2288" i="2"/>
  <c r="A2289" i="2"/>
  <c r="B2289" i="2"/>
  <c r="G2289" i="2" s="1"/>
  <c r="Q2289" i="2" s="1"/>
  <c r="C2289" i="2"/>
  <c r="H2289" i="2" s="1"/>
  <c r="D2289" i="2"/>
  <c r="J2289" i="2" s="1"/>
  <c r="S2289" i="2" s="1"/>
  <c r="V2289" i="2" s="1" a="1"/>
  <c r="V2289" i="2" s="1"/>
  <c r="E2289" i="2"/>
  <c r="F2289" i="2"/>
  <c r="A2290" i="2"/>
  <c r="C2290" i="2"/>
  <c r="H2290" i="2" s="1"/>
  <c r="E2290" i="2"/>
  <c r="F2290" i="2"/>
  <c r="A2291" i="2"/>
  <c r="C2291" i="2"/>
  <c r="H2291" i="2" s="1"/>
  <c r="E2291" i="2"/>
  <c r="F2291" i="2"/>
  <c r="A2292" i="2"/>
  <c r="C2292" i="2"/>
  <c r="H2292" i="2" s="1"/>
  <c r="E2292" i="2"/>
  <c r="F2292" i="2"/>
  <c r="A2293" i="2"/>
  <c r="C2293" i="2"/>
  <c r="H2293" i="2" s="1"/>
  <c r="E2293" i="2"/>
  <c r="F2293" i="2"/>
  <c r="A2294" i="2"/>
  <c r="B2294" i="2"/>
  <c r="G2294" i="2" s="1"/>
  <c r="Q2294" i="2" s="1"/>
  <c r="C2294" i="2"/>
  <c r="H2294" i="2" s="1"/>
  <c r="E2294" i="2"/>
  <c r="F2294" i="2"/>
  <c r="A2295" i="2"/>
  <c r="B2295" i="2"/>
  <c r="G2295" i="2" s="1"/>
  <c r="Q2295" i="2" s="1"/>
  <c r="C2295" i="2"/>
  <c r="H2295" i="2" s="1"/>
  <c r="E2295" i="2"/>
  <c r="F2295" i="2"/>
  <c r="A2296" i="2"/>
  <c r="B2296" i="2"/>
  <c r="G2296" i="2" s="1"/>
  <c r="Q2296" i="2" s="1"/>
  <c r="C2296" i="2"/>
  <c r="H2296" i="2" s="1"/>
  <c r="D2296" i="2"/>
  <c r="J2296" i="2" s="1"/>
  <c r="S2296" i="2" s="1"/>
  <c r="V2296" i="2" s="1" a="1"/>
  <c r="V2296" i="2" s="1"/>
  <c r="E2296" i="2"/>
  <c r="F2296" i="2"/>
  <c r="A2297" i="2"/>
  <c r="B2297" i="2"/>
  <c r="C2297" i="2"/>
  <c r="H2297" i="2" s="1"/>
  <c r="D2297" i="2"/>
  <c r="J2297" i="2" s="1"/>
  <c r="S2297" i="2" s="1"/>
  <c r="V2297" i="2" s="1" a="1"/>
  <c r="V2297" i="2" s="1"/>
  <c r="E2297" i="2"/>
  <c r="F2297" i="2"/>
  <c r="A2298" i="2"/>
  <c r="C2298" i="2"/>
  <c r="H2298" i="2" s="1"/>
  <c r="E2298" i="2"/>
  <c r="F2298" i="2"/>
  <c r="A2299" i="2"/>
  <c r="C2299" i="2"/>
  <c r="H2299" i="2" s="1"/>
  <c r="E2299" i="2"/>
  <c r="F2299" i="2"/>
  <c r="A2300" i="2"/>
  <c r="C2300" i="2"/>
  <c r="H2300" i="2" s="1"/>
  <c r="E2300" i="2"/>
  <c r="F2300" i="2"/>
  <c r="A2301" i="2"/>
  <c r="C2301" i="2"/>
  <c r="H2301" i="2" s="1"/>
  <c r="E2301" i="2"/>
  <c r="F2301" i="2"/>
  <c r="A2302" i="2"/>
  <c r="C2302" i="2"/>
  <c r="H2302" i="2" s="1"/>
  <c r="E2302" i="2"/>
  <c r="F2302" i="2"/>
  <c r="A2303" i="2"/>
  <c r="B2303" i="2"/>
  <c r="G2303" i="2" s="1"/>
  <c r="Q2303" i="2" s="1"/>
  <c r="C2303" i="2"/>
  <c r="H2303" i="2" s="1"/>
  <c r="E2303" i="2"/>
  <c r="F2303" i="2"/>
  <c r="A2304" i="2"/>
  <c r="B2304" i="2"/>
  <c r="G2304" i="2" s="1"/>
  <c r="Q2304" i="2" s="1"/>
  <c r="C2304" i="2"/>
  <c r="H2304" i="2" s="1"/>
  <c r="D2304" i="2"/>
  <c r="J2304" i="2" s="1"/>
  <c r="S2304" i="2" s="1"/>
  <c r="V2304" i="2" s="1" a="1"/>
  <c r="V2304" i="2" s="1"/>
  <c r="E2304" i="2"/>
  <c r="F2304" i="2"/>
  <c r="A2305" i="2"/>
  <c r="B2305" i="2"/>
  <c r="C2305" i="2"/>
  <c r="H2305" i="2" s="1"/>
  <c r="D2305" i="2"/>
  <c r="J2305" i="2" s="1"/>
  <c r="S2305" i="2" s="1"/>
  <c r="V2305" i="2" s="1" a="1"/>
  <c r="V2305" i="2" s="1"/>
  <c r="E2305" i="2"/>
  <c r="F2305" i="2"/>
  <c r="A2306" i="2"/>
  <c r="C2306" i="2"/>
  <c r="H2306" i="2" s="1"/>
  <c r="E2306" i="2"/>
  <c r="F2306" i="2"/>
  <c r="A2307" i="2"/>
  <c r="C2307" i="2"/>
  <c r="H2307" i="2" s="1"/>
  <c r="E2307" i="2"/>
  <c r="F2307" i="2"/>
  <c r="A2308" i="2"/>
  <c r="C2308" i="2"/>
  <c r="H2308" i="2" s="1"/>
  <c r="E2308" i="2"/>
  <c r="F2308" i="2"/>
  <c r="A2309" i="2"/>
  <c r="C2309" i="2"/>
  <c r="H2309" i="2" s="1"/>
  <c r="E2309" i="2"/>
  <c r="F2309" i="2"/>
  <c r="A2310" i="2"/>
  <c r="B2310" i="2"/>
  <c r="G2310" i="2" s="1"/>
  <c r="Q2310" i="2" s="1"/>
  <c r="C2310" i="2"/>
  <c r="H2310" i="2" s="1"/>
  <c r="E2310" i="2"/>
  <c r="F2310" i="2"/>
  <c r="A2311" i="2"/>
  <c r="C2311" i="2"/>
  <c r="H2311" i="2" s="1"/>
  <c r="E2311" i="2"/>
  <c r="F2311" i="2"/>
  <c r="A2312" i="2"/>
  <c r="B2312" i="2"/>
  <c r="G2312" i="2" s="1"/>
  <c r="Q2312" i="2" s="1"/>
  <c r="C2312" i="2"/>
  <c r="H2312" i="2" s="1"/>
  <c r="D2312" i="2"/>
  <c r="J2312" i="2" s="1"/>
  <c r="S2312" i="2" s="1"/>
  <c r="V2312" i="2" s="1" a="1"/>
  <c r="V2312" i="2" s="1"/>
  <c r="E2312" i="2"/>
  <c r="F2312" i="2"/>
  <c r="A2313" i="2"/>
  <c r="B2313" i="2"/>
  <c r="G2313" i="2" s="1"/>
  <c r="Q2313" i="2" s="1"/>
  <c r="C2313" i="2"/>
  <c r="H2313" i="2" s="1"/>
  <c r="D2313" i="2"/>
  <c r="J2313" i="2" s="1"/>
  <c r="S2313" i="2" s="1"/>
  <c r="V2313" i="2" s="1" a="1"/>
  <c r="V2313" i="2" s="1"/>
  <c r="E2313" i="2"/>
  <c r="F2313" i="2"/>
  <c r="A2314" i="2"/>
  <c r="C2314" i="2"/>
  <c r="H2314" i="2" s="1"/>
  <c r="E2314" i="2"/>
  <c r="F2314" i="2"/>
  <c r="A2315" i="2"/>
  <c r="C2315" i="2"/>
  <c r="H2315" i="2" s="1"/>
  <c r="E2315" i="2"/>
  <c r="F2315" i="2"/>
  <c r="A2316" i="2"/>
  <c r="C2316" i="2"/>
  <c r="H2316" i="2" s="1"/>
  <c r="E2316" i="2"/>
  <c r="F2316" i="2"/>
  <c r="A2317" i="2"/>
  <c r="C2317" i="2"/>
  <c r="H2317" i="2" s="1"/>
  <c r="E2317" i="2"/>
  <c r="F2317" i="2"/>
  <c r="A2318" i="2"/>
  <c r="B2318" i="2"/>
  <c r="G2318" i="2" s="1"/>
  <c r="Q2318" i="2" s="1"/>
  <c r="C2318" i="2"/>
  <c r="H2318" i="2" s="1"/>
  <c r="E2318" i="2"/>
  <c r="F2318" i="2"/>
  <c r="A2319" i="2"/>
  <c r="B2319" i="2"/>
  <c r="G2319" i="2" s="1"/>
  <c r="Q2319" i="2" s="1"/>
  <c r="C2319" i="2"/>
  <c r="H2319" i="2" s="1"/>
  <c r="E2319" i="2"/>
  <c r="F2319" i="2"/>
  <c r="A2320" i="2"/>
  <c r="B2320" i="2"/>
  <c r="C2320" i="2"/>
  <c r="H2320" i="2" s="1"/>
  <c r="E2320" i="2"/>
  <c r="F2320" i="2"/>
  <c r="A2321" i="2"/>
  <c r="B2321" i="2"/>
  <c r="C2321" i="2"/>
  <c r="H2321" i="2" s="1"/>
  <c r="D2321" i="2"/>
  <c r="J2321" i="2" s="1"/>
  <c r="S2321" i="2" s="1"/>
  <c r="V2321" i="2" s="1" a="1"/>
  <c r="V2321" i="2" s="1"/>
  <c r="E2321" i="2"/>
  <c r="F2321" i="2"/>
  <c r="A2322" i="2"/>
  <c r="C2322" i="2"/>
  <c r="H2322" i="2" s="1"/>
  <c r="E2322" i="2"/>
  <c r="F2322" i="2"/>
  <c r="A2323" i="2"/>
  <c r="C2323" i="2"/>
  <c r="H2323" i="2" s="1"/>
  <c r="E2323" i="2"/>
  <c r="F2323" i="2"/>
  <c r="A2324" i="2"/>
  <c r="C2324" i="2"/>
  <c r="H2324" i="2" s="1"/>
  <c r="E2324" i="2"/>
  <c r="F2324" i="2"/>
  <c r="A2325" i="2"/>
  <c r="C2325" i="2"/>
  <c r="H2325" i="2" s="1"/>
  <c r="E2325" i="2"/>
  <c r="F2325" i="2"/>
  <c r="A2326" i="2"/>
  <c r="B2326" i="2"/>
  <c r="G2326" i="2" s="1"/>
  <c r="Q2326" i="2" s="1"/>
  <c r="C2326" i="2"/>
  <c r="H2326" i="2" s="1"/>
  <c r="E2326" i="2"/>
  <c r="F2326" i="2"/>
  <c r="A2327" i="2"/>
  <c r="B2327" i="2"/>
  <c r="C2327" i="2"/>
  <c r="H2327" i="2" s="1"/>
  <c r="E2327" i="2"/>
  <c r="F2327" i="2"/>
  <c r="A2328" i="2"/>
  <c r="B2328" i="2"/>
  <c r="G2328" i="2" s="1"/>
  <c r="Q2328" i="2" s="1"/>
  <c r="C2328" i="2"/>
  <c r="H2328" i="2" s="1"/>
  <c r="D2328" i="2"/>
  <c r="J2328" i="2" s="1"/>
  <c r="S2328" i="2" s="1"/>
  <c r="V2328" i="2" s="1" a="1"/>
  <c r="V2328" i="2" s="1"/>
  <c r="E2328" i="2"/>
  <c r="F2328" i="2"/>
  <c r="A2329" i="2"/>
  <c r="B2329" i="2"/>
  <c r="C2329" i="2"/>
  <c r="H2329" i="2" s="1"/>
  <c r="D2329" i="2"/>
  <c r="J2329" i="2" s="1"/>
  <c r="S2329" i="2" s="1"/>
  <c r="V2329" i="2" s="1" a="1"/>
  <c r="V2329" i="2" s="1"/>
  <c r="E2329" i="2"/>
  <c r="F2329" i="2"/>
  <c r="A2330" i="2"/>
  <c r="C2330" i="2"/>
  <c r="H2330" i="2" s="1"/>
  <c r="E2330" i="2"/>
  <c r="F2330" i="2"/>
  <c r="A2331" i="2"/>
  <c r="C2331" i="2"/>
  <c r="H2331" i="2" s="1"/>
  <c r="E2331" i="2"/>
  <c r="F2331" i="2"/>
  <c r="A2332" i="2"/>
  <c r="C2332" i="2"/>
  <c r="H2332" i="2" s="1"/>
  <c r="E2332" i="2"/>
  <c r="F2332" i="2"/>
  <c r="A2333" i="2"/>
  <c r="C2333" i="2"/>
  <c r="H2333" i="2" s="1"/>
  <c r="E2333" i="2"/>
  <c r="F2333" i="2"/>
  <c r="A2334" i="2"/>
  <c r="C2334" i="2"/>
  <c r="H2334" i="2" s="1"/>
  <c r="E2334" i="2"/>
  <c r="F2334" i="2"/>
  <c r="A2335" i="2"/>
  <c r="B2335" i="2"/>
  <c r="G2335" i="2" s="1"/>
  <c r="Q2335" i="2" s="1"/>
  <c r="C2335" i="2"/>
  <c r="H2335" i="2" s="1"/>
  <c r="E2335" i="2"/>
  <c r="F2335" i="2"/>
  <c r="A2336" i="2"/>
  <c r="B2336" i="2"/>
  <c r="G2336" i="2" s="1"/>
  <c r="Q2336" i="2" s="1"/>
  <c r="C2336" i="2"/>
  <c r="H2336" i="2" s="1"/>
  <c r="D2336" i="2"/>
  <c r="J2336" i="2" s="1"/>
  <c r="S2336" i="2" s="1"/>
  <c r="V2336" i="2" s="1" a="1"/>
  <c r="V2336" i="2" s="1"/>
  <c r="E2336" i="2"/>
  <c r="F2336" i="2"/>
  <c r="A2337" i="2"/>
  <c r="B2337" i="2"/>
  <c r="C2337" i="2"/>
  <c r="H2337" i="2" s="1"/>
  <c r="D2337" i="2"/>
  <c r="J2337" i="2" s="1"/>
  <c r="S2337" i="2" s="1"/>
  <c r="V2337" i="2" s="1" a="1"/>
  <c r="V2337" i="2" s="1"/>
  <c r="E2337" i="2"/>
  <c r="F2337" i="2"/>
  <c r="A2338" i="2"/>
  <c r="C2338" i="2"/>
  <c r="H2338" i="2" s="1"/>
  <c r="E2338" i="2"/>
  <c r="F2338" i="2"/>
  <c r="A2339" i="2"/>
  <c r="C2339" i="2"/>
  <c r="H2339" i="2" s="1"/>
  <c r="E2339" i="2"/>
  <c r="F2339" i="2"/>
  <c r="A2340" i="2"/>
  <c r="C2340" i="2"/>
  <c r="H2340" i="2" s="1"/>
  <c r="E2340" i="2"/>
  <c r="F2340" i="2"/>
  <c r="A2341" i="2"/>
  <c r="C2341" i="2"/>
  <c r="H2341" i="2" s="1"/>
  <c r="E2341" i="2"/>
  <c r="F2341" i="2"/>
  <c r="A2342" i="2"/>
  <c r="B2342" i="2"/>
  <c r="G2342" i="2" s="1"/>
  <c r="Q2342" i="2" s="1"/>
  <c r="C2342" i="2"/>
  <c r="H2342" i="2" s="1"/>
  <c r="E2342" i="2"/>
  <c r="F2342" i="2"/>
  <c r="A2343" i="2"/>
  <c r="B2343" i="2"/>
  <c r="C2343" i="2"/>
  <c r="H2343" i="2" s="1"/>
  <c r="E2343" i="2"/>
  <c r="F2343" i="2"/>
  <c r="A2344" i="2"/>
  <c r="B2344" i="2"/>
  <c r="G2344" i="2" s="1"/>
  <c r="Q2344" i="2" s="1"/>
  <c r="C2344" i="2"/>
  <c r="H2344" i="2" s="1"/>
  <c r="D2344" i="2"/>
  <c r="J2344" i="2" s="1"/>
  <c r="S2344" i="2" s="1"/>
  <c r="V2344" i="2" s="1" a="1"/>
  <c r="V2344" i="2" s="1"/>
  <c r="E2344" i="2"/>
  <c r="F2344" i="2"/>
  <c r="A2345" i="2"/>
  <c r="B2345" i="2"/>
  <c r="G2345" i="2" s="1"/>
  <c r="Q2345" i="2" s="1"/>
  <c r="C2345" i="2"/>
  <c r="H2345" i="2" s="1"/>
  <c r="D2345" i="2"/>
  <c r="J2345" i="2" s="1"/>
  <c r="S2345" i="2" s="1"/>
  <c r="V2345" i="2" s="1" a="1"/>
  <c r="V2345" i="2" s="1"/>
  <c r="E2345" i="2"/>
  <c r="F2345" i="2"/>
  <c r="A2346" i="2"/>
  <c r="C2346" i="2"/>
  <c r="H2346" i="2" s="1"/>
  <c r="E2346" i="2"/>
  <c r="F2346" i="2"/>
  <c r="A2347" i="2"/>
  <c r="C2347" i="2"/>
  <c r="H2347" i="2" s="1"/>
  <c r="E2347" i="2"/>
  <c r="F2347" i="2"/>
  <c r="A2348" i="2"/>
  <c r="C2348" i="2"/>
  <c r="H2348" i="2" s="1"/>
  <c r="E2348" i="2"/>
  <c r="F2348" i="2"/>
  <c r="A2349" i="2"/>
  <c r="C2349" i="2"/>
  <c r="H2349" i="2" s="1"/>
  <c r="E2349" i="2"/>
  <c r="F2349" i="2"/>
  <c r="A2350" i="2"/>
  <c r="B2350" i="2"/>
  <c r="G2350" i="2" s="1"/>
  <c r="Q2350" i="2" s="1"/>
  <c r="C2350" i="2"/>
  <c r="H2350" i="2" s="1"/>
  <c r="E2350" i="2"/>
  <c r="F2350" i="2"/>
  <c r="A2351" i="2"/>
  <c r="B2351" i="2"/>
  <c r="G2351" i="2" s="1"/>
  <c r="Q2351" i="2" s="1"/>
  <c r="C2351" i="2"/>
  <c r="H2351" i="2" s="1"/>
  <c r="E2351" i="2"/>
  <c r="F2351" i="2"/>
  <c r="A2352" i="2"/>
  <c r="B2352" i="2"/>
  <c r="G2352" i="2" s="1"/>
  <c r="Q2352" i="2" s="1"/>
  <c r="C2352" i="2"/>
  <c r="H2352" i="2" s="1"/>
  <c r="E2352" i="2"/>
  <c r="F2352" i="2"/>
  <c r="A2353" i="2"/>
  <c r="B2353" i="2"/>
  <c r="C2353" i="2"/>
  <c r="H2353" i="2" s="1"/>
  <c r="D2353" i="2"/>
  <c r="J2353" i="2" s="1"/>
  <c r="S2353" i="2" s="1"/>
  <c r="V2353" i="2" s="1" a="1"/>
  <c r="V2353" i="2" s="1"/>
  <c r="E2353" i="2"/>
  <c r="F2353" i="2"/>
  <c r="A2354" i="2"/>
  <c r="C2354" i="2"/>
  <c r="H2354" i="2" s="1"/>
  <c r="E2354" i="2"/>
  <c r="F2354" i="2"/>
  <c r="A2355" i="2"/>
  <c r="C2355" i="2"/>
  <c r="H2355" i="2" s="1"/>
  <c r="E2355" i="2"/>
  <c r="F2355" i="2"/>
  <c r="A2356" i="2"/>
  <c r="C2356" i="2"/>
  <c r="H2356" i="2" s="1"/>
  <c r="E2356" i="2"/>
  <c r="F2356" i="2"/>
  <c r="A2357" i="2"/>
  <c r="C2357" i="2"/>
  <c r="H2357" i="2" s="1"/>
  <c r="E2357" i="2"/>
  <c r="F2357" i="2"/>
  <c r="A2358" i="2"/>
  <c r="B2358" i="2"/>
  <c r="G2358" i="2" s="1"/>
  <c r="Q2358" i="2" s="1"/>
  <c r="C2358" i="2"/>
  <c r="H2358" i="2" s="1"/>
  <c r="E2358" i="2"/>
  <c r="F2358" i="2"/>
  <c r="A2359" i="2"/>
  <c r="B2359" i="2"/>
  <c r="G2359" i="2" s="1"/>
  <c r="Q2359" i="2" s="1"/>
  <c r="C2359" i="2"/>
  <c r="H2359" i="2" s="1"/>
  <c r="E2359" i="2"/>
  <c r="F2359" i="2"/>
  <c r="A2360" i="2"/>
  <c r="B2360" i="2"/>
  <c r="G2360" i="2" s="1"/>
  <c r="Q2360" i="2" s="1"/>
  <c r="C2360" i="2"/>
  <c r="H2360" i="2" s="1"/>
  <c r="D2360" i="2"/>
  <c r="J2360" i="2" s="1"/>
  <c r="S2360" i="2" s="1"/>
  <c r="V2360" i="2" s="1" a="1"/>
  <c r="V2360" i="2" s="1"/>
  <c r="E2360" i="2"/>
  <c r="F2360" i="2"/>
  <c r="A2361" i="2"/>
  <c r="B2361" i="2"/>
  <c r="C2361" i="2"/>
  <c r="H2361" i="2" s="1"/>
  <c r="D2361" i="2"/>
  <c r="J2361" i="2" s="1"/>
  <c r="S2361" i="2" s="1"/>
  <c r="V2361" i="2" s="1" a="1"/>
  <c r="V2361" i="2" s="1"/>
  <c r="E2361" i="2"/>
  <c r="F2361" i="2"/>
  <c r="A2362" i="2"/>
  <c r="C2362" i="2"/>
  <c r="H2362" i="2" s="1"/>
  <c r="E2362" i="2"/>
  <c r="F2362" i="2"/>
  <c r="A2363" i="2"/>
  <c r="C2363" i="2"/>
  <c r="H2363" i="2" s="1"/>
  <c r="E2363" i="2"/>
  <c r="F2363" i="2"/>
  <c r="A2364" i="2"/>
  <c r="C2364" i="2"/>
  <c r="H2364" i="2" s="1"/>
  <c r="E2364" i="2"/>
  <c r="F2364" i="2"/>
  <c r="A2365" i="2"/>
  <c r="C2365" i="2"/>
  <c r="H2365" i="2" s="1"/>
  <c r="E2365" i="2"/>
  <c r="F2365" i="2"/>
  <c r="A2366" i="2"/>
  <c r="B2366" i="2"/>
  <c r="G2366" i="2" s="1"/>
  <c r="Q2366" i="2" s="1"/>
  <c r="C2366" i="2"/>
  <c r="H2366" i="2" s="1"/>
  <c r="E2366" i="2"/>
  <c r="F2366" i="2"/>
  <c r="A2367" i="2"/>
  <c r="B2367" i="2"/>
  <c r="G2367" i="2" s="1"/>
  <c r="Q2367" i="2" s="1"/>
  <c r="C2367" i="2"/>
  <c r="H2367" i="2" s="1"/>
  <c r="E2367" i="2"/>
  <c r="F2367" i="2"/>
  <c r="A2368" i="2"/>
  <c r="B2368" i="2"/>
  <c r="G2368" i="2" s="1"/>
  <c r="Q2368" i="2" s="1"/>
  <c r="C2368" i="2"/>
  <c r="H2368" i="2" s="1"/>
  <c r="E2368" i="2"/>
  <c r="F2368" i="2"/>
  <c r="A2369" i="2"/>
  <c r="B2369" i="2"/>
  <c r="C2369" i="2"/>
  <c r="H2369" i="2" s="1"/>
  <c r="D2369" i="2"/>
  <c r="J2369" i="2" s="1"/>
  <c r="S2369" i="2" s="1"/>
  <c r="V2369" i="2" s="1" a="1"/>
  <c r="V2369" i="2" s="1"/>
  <c r="E2369" i="2"/>
  <c r="F2369" i="2"/>
  <c r="A2370" i="2"/>
  <c r="C2370" i="2"/>
  <c r="H2370" i="2" s="1"/>
  <c r="E2370" i="2"/>
  <c r="F2370" i="2"/>
  <c r="A2371" i="2"/>
  <c r="C2371" i="2"/>
  <c r="H2371" i="2" s="1"/>
  <c r="E2371" i="2"/>
  <c r="F2371" i="2"/>
  <c r="A2372" i="2"/>
  <c r="C2372" i="2"/>
  <c r="H2372" i="2" s="1"/>
  <c r="E2372" i="2"/>
  <c r="F2372" i="2"/>
  <c r="A2373" i="2"/>
  <c r="C2373" i="2"/>
  <c r="H2373" i="2" s="1"/>
  <c r="E2373" i="2"/>
  <c r="F2373" i="2"/>
  <c r="A2374" i="2"/>
  <c r="C2374" i="2"/>
  <c r="H2374" i="2" s="1"/>
  <c r="E2374" i="2"/>
  <c r="F2374" i="2"/>
  <c r="A2375" i="2"/>
  <c r="B2375" i="2"/>
  <c r="C2375" i="2"/>
  <c r="H2375" i="2" s="1"/>
  <c r="E2375" i="2"/>
  <c r="F2375" i="2"/>
  <c r="A2376" i="2"/>
  <c r="B2376" i="2"/>
  <c r="G2376" i="2" s="1"/>
  <c r="Q2376" i="2" s="1"/>
  <c r="C2376" i="2"/>
  <c r="H2376" i="2" s="1"/>
  <c r="D2376" i="2"/>
  <c r="J2376" i="2" s="1"/>
  <c r="S2376" i="2" s="1"/>
  <c r="V2376" i="2" s="1" a="1"/>
  <c r="V2376" i="2" s="1"/>
  <c r="E2376" i="2"/>
  <c r="F2376" i="2"/>
  <c r="A2377" i="2"/>
  <c r="B2377" i="2"/>
  <c r="C2377" i="2"/>
  <c r="H2377" i="2" s="1"/>
  <c r="D2377" i="2"/>
  <c r="J2377" i="2" s="1"/>
  <c r="S2377" i="2" s="1"/>
  <c r="V2377" i="2" s="1" a="1"/>
  <c r="V2377" i="2" s="1"/>
  <c r="E2377" i="2"/>
  <c r="F2377" i="2"/>
  <c r="A2378" i="2"/>
  <c r="C2378" i="2"/>
  <c r="H2378" i="2" s="1"/>
  <c r="E2378" i="2"/>
  <c r="F2378" i="2"/>
  <c r="A2379" i="2"/>
  <c r="C2379" i="2"/>
  <c r="H2379" i="2" s="1"/>
  <c r="E2379" i="2"/>
  <c r="F2379" i="2"/>
  <c r="A2380" i="2"/>
  <c r="C2380" i="2"/>
  <c r="H2380" i="2" s="1"/>
  <c r="E2380" i="2"/>
  <c r="F2380" i="2"/>
  <c r="A2381" i="2"/>
  <c r="C2381" i="2"/>
  <c r="H2381" i="2" s="1"/>
  <c r="E2381" i="2"/>
  <c r="F2381" i="2"/>
  <c r="A2382" i="2"/>
  <c r="C2382" i="2"/>
  <c r="H2382" i="2" s="1"/>
  <c r="E2382" i="2"/>
  <c r="F2382" i="2"/>
  <c r="A2383" i="2"/>
  <c r="B2383" i="2"/>
  <c r="G2383" i="2" s="1"/>
  <c r="Q2383" i="2" s="1"/>
  <c r="C2383" i="2"/>
  <c r="H2383" i="2" s="1"/>
  <c r="E2383" i="2"/>
  <c r="F2383" i="2"/>
  <c r="A2384" i="2"/>
  <c r="B2384" i="2"/>
  <c r="G2384" i="2" s="1"/>
  <c r="Q2384" i="2" s="1"/>
  <c r="C2384" i="2"/>
  <c r="H2384" i="2" s="1"/>
  <c r="E2384" i="2"/>
  <c r="F2384" i="2"/>
  <c r="A2385" i="2"/>
  <c r="B2385" i="2"/>
  <c r="G2385" i="2" s="1"/>
  <c r="Q2385" i="2" s="1"/>
  <c r="C2385" i="2"/>
  <c r="H2385" i="2" s="1"/>
  <c r="D2385" i="2"/>
  <c r="J2385" i="2" s="1"/>
  <c r="S2385" i="2" s="1"/>
  <c r="V2385" i="2" s="1" a="1"/>
  <c r="V2385" i="2" s="1"/>
  <c r="E2385" i="2"/>
  <c r="F2385" i="2"/>
  <c r="A2386" i="2"/>
  <c r="C2386" i="2"/>
  <c r="H2386" i="2" s="1"/>
  <c r="E2386" i="2"/>
  <c r="F2386" i="2"/>
  <c r="A2387" i="2"/>
  <c r="C2387" i="2"/>
  <c r="H2387" i="2" s="1"/>
  <c r="E2387" i="2"/>
  <c r="F2387" i="2"/>
  <c r="A2388" i="2"/>
  <c r="C2388" i="2"/>
  <c r="H2388" i="2" s="1"/>
  <c r="E2388" i="2"/>
  <c r="F2388" i="2"/>
  <c r="A2389" i="2"/>
  <c r="C2389" i="2"/>
  <c r="H2389" i="2" s="1"/>
  <c r="E2389" i="2"/>
  <c r="F2389" i="2"/>
  <c r="A2390" i="2"/>
  <c r="C2390" i="2"/>
  <c r="H2390" i="2" s="1"/>
  <c r="E2390" i="2"/>
  <c r="F2390" i="2"/>
  <c r="A2391" i="2"/>
  <c r="C2391" i="2"/>
  <c r="H2391" i="2" s="1"/>
  <c r="E2391" i="2"/>
  <c r="F2391" i="2"/>
  <c r="A2392" i="2"/>
  <c r="B2392" i="2"/>
  <c r="G2392" i="2" s="1"/>
  <c r="Q2392" i="2" s="1"/>
  <c r="C2392" i="2"/>
  <c r="H2392" i="2" s="1"/>
  <c r="D2392" i="2"/>
  <c r="J2392" i="2" s="1"/>
  <c r="S2392" i="2" s="1"/>
  <c r="V2392" i="2" s="1" a="1"/>
  <c r="V2392" i="2" s="1"/>
  <c r="E2392" i="2"/>
  <c r="F2392" i="2"/>
  <c r="A2393" i="2"/>
  <c r="B2393" i="2"/>
  <c r="C2393" i="2"/>
  <c r="H2393" i="2" s="1"/>
  <c r="D2393" i="2"/>
  <c r="J2393" i="2" s="1"/>
  <c r="S2393" i="2" s="1"/>
  <c r="V2393" i="2" s="1" a="1"/>
  <c r="V2393" i="2" s="1"/>
  <c r="E2393" i="2"/>
  <c r="F2393" i="2"/>
  <c r="A2394" i="2"/>
  <c r="C2394" i="2"/>
  <c r="H2394" i="2" s="1"/>
  <c r="E2394" i="2"/>
  <c r="F2394" i="2"/>
  <c r="A2395" i="2"/>
  <c r="C2395" i="2"/>
  <c r="H2395" i="2" s="1"/>
  <c r="E2395" i="2"/>
  <c r="F2395" i="2"/>
  <c r="A2396" i="2"/>
  <c r="C2396" i="2"/>
  <c r="H2396" i="2" s="1"/>
  <c r="E2396" i="2"/>
  <c r="F2396" i="2"/>
  <c r="A2397" i="2"/>
  <c r="C2397" i="2"/>
  <c r="H2397" i="2" s="1"/>
  <c r="E2397" i="2"/>
  <c r="F2397" i="2"/>
  <c r="A2398" i="2"/>
  <c r="C2398" i="2"/>
  <c r="H2398" i="2" s="1"/>
  <c r="E2398" i="2"/>
  <c r="F2398" i="2"/>
  <c r="A2399" i="2"/>
  <c r="B2399" i="2"/>
  <c r="G2399" i="2" s="1"/>
  <c r="Q2399" i="2" s="1"/>
  <c r="C2399" i="2"/>
  <c r="H2399" i="2" s="1"/>
  <c r="E2399" i="2"/>
  <c r="F2399" i="2"/>
  <c r="A2400" i="2"/>
  <c r="B2400" i="2"/>
  <c r="G2400" i="2" s="1"/>
  <c r="Q2400" i="2" s="1"/>
  <c r="C2400" i="2"/>
  <c r="H2400" i="2" s="1"/>
  <c r="D2400" i="2"/>
  <c r="J2400" i="2" s="1"/>
  <c r="S2400" i="2" s="1"/>
  <c r="V2400" i="2" s="1" a="1"/>
  <c r="V2400" i="2" s="1"/>
  <c r="E2400" i="2"/>
  <c r="F2400" i="2"/>
  <c r="A2401" i="2"/>
  <c r="B2401" i="2"/>
  <c r="G2401" i="2" s="1"/>
  <c r="Q2401" i="2" s="1"/>
  <c r="C2401" i="2"/>
  <c r="H2401" i="2" s="1"/>
  <c r="D2401" i="2"/>
  <c r="J2401" i="2" s="1"/>
  <c r="S2401" i="2" s="1"/>
  <c r="V2401" i="2" s="1" a="1"/>
  <c r="V2401" i="2" s="1"/>
  <c r="E2401" i="2"/>
  <c r="F2401" i="2"/>
  <c r="A2402" i="2"/>
  <c r="C2402" i="2"/>
  <c r="H2402" i="2" s="1"/>
  <c r="E2402" i="2"/>
  <c r="F2402" i="2"/>
  <c r="A2403" i="2"/>
  <c r="C2403" i="2"/>
  <c r="H2403" i="2" s="1"/>
  <c r="E2403" i="2"/>
  <c r="F2403" i="2"/>
  <c r="A2404" i="2"/>
  <c r="C2404" i="2"/>
  <c r="H2404" i="2" s="1"/>
  <c r="E2404" i="2"/>
  <c r="F2404" i="2"/>
  <c r="A2405" i="2"/>
  <c r="C2405" i="2"/>
  <c r="H2405" i="2" s="1"/>
  <c r="E2405" i="2"/>
  <c r="F2405" i="2"/>
  <c r="A2406" i="2"/>
  <c r="B2406" i="2"/>
  <c r="G2406" i="2" s="1"/>
  <c r="Q2406" i="2" s="1"/>
  <c r="C2406" i="2"/>
  <c r="H2406" i="2" s="1"/>
  <c r="E2406" i="2"/>
  <c r="F2406" i="2"/>
  <c r="A2407" i="2"/>
  <c r="B2407" i="2"/>
  <c r="C2407" i="2"/>
  <c r="H2407" i="2" s="1"/>
  <c r="E2407" i="2"/>
  <c r="F2407" i="2"/>
  <c r="A2408" i="2"/>
  <c r="B2408" i="2"/>
  <c r="G2408" i="2" s="1"/>
  <c r="Q2408" i="2" s="1"/>
  <c r="C2408" i="2"/>
  <c r="H2408" i="2" s="1"/>
  <c r="D2408" i="2"/>
  <c r="J2408" i="2" s="1"/>
  <c r="S2408" i="2" s="1"/>
  <c r="V2408" i="2" s="1" a="1"/>
  <c r="V2408" i="2" s="1"/>
  <c r="E2408" i="2"/>
  <c r="F2408" i="2"/>
  <c r="A2409" i="2"/>
  <c r="B2409" i="2"/>
  <c r="G2409" i="2" s="1"/>
  <c r="Q2409" i="2" s="1"/>
  <c r="C2409" i="2"/>
  <c r="H2409" i="2" s="1"/>
  <c r="D2409" i="2"/>
  <c r="J2409" i="2" s="1"/>
  <c r="S2409" i="2" s="1"/>
  <c r="V2409" i="2" s="1" a="1"/>
  <c r="V2409" i="2" s="1"/>
  <c r="E2409" i="2"/>
  <c r="F2409" i="2"/>
  <c r="A2410" i="2"/>
  <c r="C2410" i="2"/>
  <c r="H2410" i="2" s="1"/>
  <c r="E2410" i="2"/>
  <c r="F2410" i="2"/>
  <c r="A2411" i="2"/>
  <c r="C2411" i="2"/>
  <c r="H2411" i="2" s="1"/>
  <c r="E2411" i="2"/>
  <c r="F2411" i="2"/>
  <c r="A2412" i="2"/>
  <c r="C2412" i="2"/>
  <c r="H2412" i="2" s="1"/>
  <c r="E2412" i="2"/>
  <c r="F2412" i="2"/>
  <c r="A2413" i="2"/>
  <c r="C2413" i="2"/>
  <c r="H2413" i="2" s="1"/>
  <c r="E2413" i="2"/>
  <c r="F2413" i="2"/>
  <c r="A2414" i="2"/>
  <c r="B2414" i="2"/>
  <c r="G2414" i="2" s="1"/>
  <c r="Q2414" i="2" s="1"/>
  <c r="C2414" i="2"/>
  <c r="H2414" i="2" s="1"/>
  <c r="E2414" i="2"/>
  <c r="F2414" i="2"/>
  <c r="A2415" i="2"/>
  <c r="B2415" i="2"/>
  <c r="G2415" i="2" s="1"/>
  <c r="Q2415" i="2" s="1"/>
  <c r="C2415" i="2"/>
  <c r="H2415" i="2" s="1"/>
  <c r="E2415" i="2"/>
  <c r="F2415" i="2"/>
  <c r="A2416" i="2"/>
  <c r="B2416" i="2"/>
  <c r="G2416" i="2" s="1"/>
  <c r="Q2416" i="2" s="1"/>
  <c r="C2416" i="2"/>
  <c r="H2416" i="2" s="1"/>
  <c r="E2416" i="2"/>
  <c r="F2416" i="2"/>
  <c r="A2417" i="2"/>
  <c r="B2417" i="2"/>
  <c r="G2417" i="2" s="1"/>
  <c r="Q2417" i="2" s="1"/>
  <c r="C2417" i="2"/>
  <c r="H2417" i="2" s="1"/>
  <c r="D2417" i="2"/>
  <c r="J2417" i="2" s="1"/>
  <c r="S2417" i="2" s="1"/>
  <c r="V2417" i="2" s="1" a="1"/>
  <c r="V2417" i="2" s="1"/>
  <c r="E2417" i="2"/>
  <c r="F2417" i="2"/>
  <c r="A2418" i="2"/>
  <c r="C2418" i="2"/>
  <c r="H2418" i="2" s="1"/>
  <c r="E2418" i="2"/>
  <c r="F2418" i="2"/>
  <c r="A2419" i="2"/>
  <c r="C2419" i="2"/>
  <c r="H2419" i="2" s="1"/>
  <c r="E2419" i="2"/>
  <c r="F2419" i="2"/>
  <c r="A2420" i="2"/>
  <c r="C2420" i="2"/>
  <c r="H2420" i="2" s="1"/>
  <c r="E2420" i="2"/>
  <c r="F2420" i="2"/>
  <c r="A2421" i="2"/>
  <c r="C2421" i="2"/>
  <c r="H2421" i="2" s="1"/>
  <c r="E2421" i="2"/>
  <c r="F2421" i="2"/>
  <c r="A2422" i="2"/>
  <c r="B2422" i="2"/>
  <c r="G2422" i="2" s="1"/>
  <c r="Q2422" i="2" s="1"/>
  <c r="C2422" i="2"/>
  <c r="H2422" i="2" s="1"/>
  <c r="E2422" i="2"/>
  <c r="F2422" i="2"/>
  <c r="A2423" i="2"/>
  <c r="B2423" i="2"/>
  <c r="G2423" i="2" s="1"/>
  <c r="Q2423" i="2" s="1"/>
  <c r="C2423" i="2"/>
  <c r="H2423" i="2" s="1"/>
  <c r="E2423" i="2"/>
  <c r="F2423" i="2"/>
  <c r="A2424" i="2"/>
  <c r="B2424" i="2"/>
  <c r="G2424" i="2" s="1"/>
  <c r="Q2424" i="2" s="1"/>
  <c r="C2424" i="2"/>
  <c r="H2424" i="2" s="1"/>
  <c r="D2424" i="2"/>
  <c r="J2424" i="2" s="1"/>
  <c r="S2424" i="2" s="1"/>
  <c r="V2424" i="2" s="1" a="1"/>
  <c r="V2424" i="2" s="1"/>
  <c r="E2424" i="2"/>
  <c r="F2424" i="2"/>
  <c r="A2425" i="2"/>
  <c r="B2425" i="2"/>
  <c r="G2425" i="2" s="1"/>
  <c r="Q2425" i="2" s="1"/>
  <c r="C2425" i="2"/>
  <c r="H2425" i="2" s="1"/>
  <c r="D2425" i="2"/>
  <c r="J2425" i="2" s="1"/>
  <c r="S2425" i="2" s="1"/>
  <c r="V2425" i="2" s="1" a="1"/>
  <c r="V2425" i="2" s="1"/>
  <c r="E2425" i="2"/>
  <c r="F2425" i="2"/>
  <c r="A2426" i="2"/>
  <c r="C2426" i="2"/>
  <c r="H2426" i="2" s="1"/>
  <c r="E2426" i="2"/>
  <c r="F2426" i="2"/>
  <c r="A2427" i="2"/>
  <c r="C2427" i="2"/>
  <c r="H2427" i="2" s="1"/>
  <c r="E2427" i="2"/>
  <c r="F2427" i="2"/>
  <c r="A2428" i="2"/>
  <c r="C2428" i="2"/>
  <c r="H2428" i="2" s="1"/>
  <c r="E2428" i="2"/>
  <c r="F2428" i="2"/>
  <c r="A2429" i="2"/>
  <c r="C2429" i="2"/>
  <c r="H2429" i="2" s="1"/>
  <c r="E2429" i="2"/>
  <c r="F2429" i="2"/>
  <c r="A2430" i="2"/>
  <c r="B2430" i="2"/>
  <c r="G2430" i="2" s="1"/>
  <c r="Q2430" i="2" s="1"/>
  <c r="C2430" i="2"/>
  <c r="H2430" i="2" s="1"/>
  <c r="E2430" i="2"/>
  <c r="F2430" i="2"/>
  <c r="A2431" i="2"/>
  <c r="B2431" i="2"/>
  <c r="G2431" i="2" s="1"/>
  <c r="Q2431" i="2" s="1"/>
  <c r="C2431" i="2"/>
  <c r="H2431" i="2" s="1"/>
  <c r="E2431" i="2"/>
  <c r="F2431" i="2"/>
  <c r="A2432" i="2"/>
  <c r="B2432" i="2"/>
  <c r="C2432" i="2"/>
  <c r="H2432" i="2" s="1"/>
  <c r="D2432" i="2"/>
  <c r="J2432" i="2" s="1"/>
  <c r="S2432" i="2" s="1"/>
  <c r="V2432" i="2" s="1" a="1"/>
  <c r="V2432" i="2" s="1"/>
  <c r="E2432" i="2"/>
  <c r="F2432" i="2"/>
  <c r="A2433" i="2"/>
  <c r="B2433" i="2"/>
  <c r="G2433" i="2" s="1"/>
  <c r="Q2433" i="2" s="1"/>
  <c r="C2433" i="2"/>
  <c r="H2433" i="2" s="1"/>
  <c r="D2433" i="2"/>
  <c r="J2433" i="2" s="1"/>
  <c r="S2433" i="2" s="1"/>
  <c r="V2433" i="2" s="1" a="1"/>
  <c r="V2433" i="2" s="1"/>
  <c r="E2433" i="2"/>
  <c r="F2433" i="2"/>
  <c r="A2434" i="2"/>
  <c r="C2434" i="2"/>
  <c r="H2434" i="2" s="1"/>
  <c r="E2434" i="2"/>
  <c r="F2434" i="2"/>
  <c r="A2435" i="2"/>
  <c r="C2435" i="2"/>
  <c r="H2435" i="2" s="1"/>
  <c r="E2435" i="2"/>
  <c r="F2435" i="2"/>
  <c r="A2436" i="2"/>
  <c r="C2436" i="2"/>
  <c r="H2436" i="2" s="1"/>
  <c r="E2436" i="2"/>
  <c r="F2436" i="2"/>
  <c r="A2437" i="2"/>
  <c r="C2437" i="2"/>
  <c r="H2437" i="2" s="1"/>
  <c r="E2437" i="2"/>
  <c r="F2437" i="2"/>
  <c r="A2438" i="2"/>
  <c r="B2438" i="2"/>
  <c r="G2438" i="2" s="1"/>
  <c r="Q2438" i="2" s="1"/>
  <c r="C2438" i="2"/>
  <c r="H2438" i="2" s="1"/>
  <c r="E2438" i="2"/>
  <c r="F2438" i="2"/>
  <c r="A2439" i="2"/>
  <c r="B2439" i="2"/>
  <c r="G2439" i="2" s="1"/>
  <c r="Q2439" i="2" s="1"/>
  <c r="C2439" i="2"/>
  <c r="H2439" i="2" s="1"/>
  <c r="E2439" i="2"/>
  <c r="F2439" i="2"/>
  <c r="A2440" i="2"/>
  <c r="B2440" i="2"/>
  <c r="C2440" i="2"/>
  <c r="H2440" i="2" s="1"/>
  <c r="D2440" i="2"/>
  <c r="J2440" i="2" s="1"/>
  <c r="S2440" i="2" s="1"/>
  <c r="V2440" i="2" s="1" a="1"/>
  <c r="V2440" i="2" s="1"/>
  <c r="E2440" i="2"/>
  <c r="F2440" i="2"/>
  <c r="A2441" i="2"/>
  <c r="B2441" i="2"/>
  <c r="C2441" i="2"/>
  <c r="H2441" i="2" s="1"/>
  <c r="D2441" i="2"/>
  <c r="J2441" i="2" s="1"/>
  <c r="S2441" i="2" s="1"/>
  <c r="V2441" i="2" s="1" a="1"/>
  <c r="V2441" i="2" s="1"/>
  <c r="E2441" i="2"/>
  <c r="F2441" i="2"/>
  <c r="A2442" i="2"/>
  <c r="C2442" i="2"/>
  <c r="H2442" i="2" s="1"/>
  <c r="E2442" i="2"/>
  <c r="F2442" i="2"/>
  <c r="A2443" i="2"/>
  <c r="C2443" i="2"/>
  <c r="H2443" i="2" s="1"/>
  <c r="E2443" i="2"/>
  <c r="F2443" i="2"/>
  <c r="A2444" i="2"/>
  <c r="C2444" i="2"/>
  <c r="H2444" i="2" s="1"/>
  <c r="E2444" i="2"/>
  <c r="F2444" i="2"/>
  <c r="A2445" i="2"/>
  <c r="C2445" i="2"/>
  <c r="H2445" i="2" s="1"/>
  <c r="E2445" i="2"/>
  <c r="F2445" i="2"/>
  <c r="A2446" i="2"/>
  <c r="C2446" i="2"/>
  <c r="H2446" i="2" s="1"/>
  <c r="E2446" i="2"/>
  <c r="F2446" i="2"/>
  <c r="A2447" i="2"/>
  <c r="B2447" i="2"/>
  <c r="G2447" i="2" s="1"/>
  <c r="Q2447" i="2" s="1"/>
  <c r="C2447" i="2"/>
  <c r="H2447" i="2" s="1"/>
  <c r="E2447" i="2"/>
  <c r="F2447" i="2"/>
  <c r="A2448" i="2"/>
  <c r="B2448" i="2"/>
  <c r="G2448" i="2" s="1"/>
  <c r="Q2448" i="2" s="1"/>
  <c r="C2448" i="2"/>
  <c r="H2448" i="2" s="1"/>
  <c r="D2448" i="2"/>
  <c r="J2448" i="2" s="1"/>
  <c r="S2448" i="2" s="1"/>
  <c r="V2448" i="2" s="1" a="1"/>
  <c r="V2448" i="2" s="1"/>
  <c r="E2448" i="2"/>
  <c r="F2448" i="2"/>
  <c r="A2449" i="2"/>
  <c r="B2449" i="2"/>
  <c r="C2449" i="2"/>
  <c r="H2449" i="2" s="1"/>
  <c r="D2449" i="2"/>
  <c r="J2449" i="2" s="1"/>
  <c r="S2449" i="2" s="1"/>
  <c r="V2449" i="2" s="1" a="1"/>
  <c r="V2449" i="2" s="1"/>
  <c r="E2449" i="2"/>
  <c r="F2449" i="2"/>
  <c r="A2450" i="2"/>
  <c r="C2450" i="2"/>
  <c r="H2450" i="2" s="1"/>
  <c r="E2450" i="2"/>
  <c r="F2450" i="2"/>
  <c r="A2451" i="2"/>
  <c r="C2451" i="2"/>
  <c r="H2451" i="2" s="1"/>
  <c r="E2451" i="2"/>
  <c r="F2451" i="2"/>
  <c r="A2452" i="2"/>
  <c r="C2452" i="2"/>
  <c r="H2452" i="2" s="1"/>
  <c r="E2452" i="2"/>
  <c r="F2452" i="2"/>
  <c r="A2453" i="2"/>
  <c r="C2453" i="2"/>
  <c r="H2453" i="2" s="1"/>
  <c r="E2453" i="2"/>
  <c r="F2453" i="2"/>
  <c r="A2454" i="2"/>
  <c r="C2454" i="2"/>
  <c r="H2454" i="2" s="1"/>
  <c r="E2454" i="2"/>
  <c r="F2454" i="2"/>
  <c r="A2455" i="2"/>
  <c r="B2455" i="2"/>
  <c r="G2455" i="2" s="1"/>
  <c r="Q2455" i="2" s="1"/>
  <c r="C2455" i="2"/>
  <c r="H2455" i="2" s="1"/>
  <c r="E2455" i="2"/>
  <c r="F2455" i="2"/>
  <c r="A2456" i="2"/>
  <c r="B2456" i="2"/>
  <c r="G2456" i="2" s="1"/>
  <c r="Q2456" i="2" s="1"/>
  <c r="C2456" i="2"/>
  <c r="H2456" i="2" s="1"/>
  <c r="D2456" i="2"/>
  <c r="J2456" i="2" s="1"/>
  <c r="S2456" i="2" s="1"/>
  <c r="V2456" i="2" s="1" a="1"/>
  <c r="V2456" i="2" s="1"/>
  <c r="E2456" i="2"/>
  <c r="F2456" i="2"/>
  <c r="A2457" i="2"/>
  <c r="B2457" i="2"/>
  <c r="C2457" i="2"/>
  <c r="H2457" i="2" s="1"/>
  <c r="D2457" i="2"/>
  <c r="J2457" i="2" s="1"/>
  <c r="S2457" i="2" s="1"/>
  <c r="V2457" i="2" s="1" a="1"/>
  <c r="V2457" i="2" s="1"/>
  <c r="E2457" i="2"/>
  <c r="F2457" i="2"/>
  <c r="A2458" i="2"/>
  <c r="C2458" i="2"/>
  <c r="H2458" i="2" s="1"/>
  <c r="E2458" i="2"/>
  <c r="F2458" i="2"/>
  <c r="A2459" i="2"/>
  <c r="C2459" i="2"/>
  <c r="H2459" i="2" s="1"/>
  <c r="E2459" i="2"/>
  <c r="F2459" i="2"/>
  <c r="A2460" i="2"/>
  <c r="C2460" i="2"/>
  <c r="H2460" i="2" s="1"/>
  <c r="E2460" i="2"/>
  <c r="F2460" i="2"/>
  <c r="A2461" i="2"/>
  <c r="C2461" i="2"/>
  <c r="H2461" i="2" s="1"/>
  <c r="E2461" i="2"/>
  <c r="F2461" i="2"/>
  <c r="A2462" i="2"/>
  <c r="B2462" i="2"/>
  <c r="G2462" i="2" s="1"/>
  <c r="Q2462" i="2" s="1"/>
  <c r="C2462" i="2"/>
  <c r="H2462" i="2" s="1"/>
  <c r="E2462" i="2"/>
  <c r="F2462" i="2"/>
  <c r="A2463" i="2"/>
  <c r="B2463" i="2"/>
  <c r="G2463" i="2" s="1"/>
  <c r="Q2463" i="2" s="1"/>
  <c r="C2463" i="2"/>
  <c r="H2463" i="2" s="1"/>
  <c r="E2463" i="2"/>
  <c r="F2463" i="2"/>
  <c r="A2464" i="2"/>
  <c r="B2464" i="2"/>
  <c r="G2464" i="2" s="1"/>
  <c r="Q2464" i="2" s="1"/>
  <c r="C2464" i="2"/>
  <c r="H2464" i="2" s="1"/>
  <c r="D2464" i="2"/>
  <c r="J2464" i="2" s="1"/>
  <c r="S2464" i="2" s="1"/>
  <c r="V2464" i="2" s="1" a="1"/>
  <c r="V2464" i="2" s="1"/>
  <c r="E2464" i="2"/>
  <c r="F2464" i="2"/>
  <c r="A2465" i="2"/>
  <c r="B2465" i="2"/>
  <c r="C2465" i="2"/>
  <c r="H2465" i="2" s="1"/>
  <c r="D2465" i="2"/>
  <c r="J2465" i="2" s="1"/>
  <c r="S2465" i="2" s="1"/>
  <c r="V2465" i="2" s="1" a="1"/>
  <c r="V2465" i="2" s="1"/>
  <c r="E2465" i="2"/>
  <c r="F2465" i="2"/>
  <c r="A2466" i="2"/>
  <c r="C2466" i="2"/>
  <c r="H2466" i="2" s="1"/>
  <c r="E2466" i="2"/>
  <c r="F2466" i="2"/>
  <c r="A2467" i="2"/>
  <c r="C2467" i="2"/>
  <c r="H2467" i="2" s="1"/>
  <c r="E2467" i="2"/>
  <c r="F2467" i="2"/>
  <c r="A2468" i="2"/>
  <c r="C2468" i="2"/>
  <c r="H2468" i="2" s="1"/>
  <c r="E2468" i="2"/>
  <c r="F2468" i="2"/>
  <c r="A2469" i="2"/>
  <c r="C2469" i="2"/>
  <c r="H2469" i="2" s="1"/>
  <c r="E2469" i="2"/>
  <c r="F2469" i="2"/>
  <c r="A2470" i="2"/>
  <c r="B2470" i="2"/>
  <c r="G2470" i="2" s="1"/>
  <c r="Q2470" i="2" s="1"/>
  <c r="C2470" i="2"/>
  <c r="H2470" i="2" s="1"/>
  <c r="E2470" i="2"/>
  <c r="F2470" i="2"/>
  <c r="A2471" i="2"/>
  <c r="B2471" i="2"/>
  <c r="C2471" i="2"/>
  <c r="H2471" i="2" s="1"/>
  <c r="E2471" i="2"/>
  <c r="F2471" i="2"/>
  <c r="A2472" i="2"/>
  <c r="B2472" i="2"/>
  <c r="G2472" i="2" s="1"/>
  <c r="Q2472" i="2" s="1"/>
  <c r="C2472" i="2"/>
  <c r="H2472" i="2" s="1"/>
  <c r="D2472" i="2"/>
  <c r="J2472" i="2" s="1"/>
  <c r="S2472" i="2" s="1"/>
  <c r="V2472" i="2" s="1" a="1"/>
  <c r="V2472" i="2" s="1"/>
  <c r="E2472" i="2"/>
  <c r="F2472" i="2"/>
  <c r="A2473" i="2"/>
  <c r="B2473" i="2"/>
  <c r="G2473" i="2" s="1"/>
  <c r="Q2473" i="2" s="1"/>
  <c r="C2473" i="2"/>
  <c r="H2473" i="2" s="1"/>
  <c r="D2473" i="2"/>
  <c r="J2473" i="2" s="1"/>
  <c r="S2473" i="2" s="1"/>
  <c r="V2473" i="2" s="1" a="1"/>
  <c r="V2473" i="2" s="1"/>
  <c r="E2473" i="2"/>
  <c r="F2473" i="2"/>
  <c r="A2474" i="2"/>
  <c r="C2474" i="2"/>
  <c r="H2474" i="2" s="1"/>
  <c r="E2474" i="2"/>
  <c r="F2474" i="2"/>
  <c r="A2475" i="2"/>
  <c r="C2475" i="2"/>
  <c r="H2475" i="2" s="1"/>
  <c r="E2475" i="2"/>
  <c r="F2475" i="2"/>
  <c r="A2476" i="2"/>
  <c r="C2476" i="2"/>
  <c r="H2476" i="2" s="1"/>
  <c r="E2476" i="2"/>
  <c r="F2476" i="2"/>
  <c r="A2477" i="2"/>
  <c r="C2477" i="2"/>
  <c r="H2477" i="2" s="1"/>
  <c r="E2477" i="2"/>
  <c r="F2477" i="2"/>
  <c r="A2478" i="2"/>
  <c r="C2478" i="2"/>
  <c r="H2478" i="2" s="1"/>
  <c r="E2478" i="2"/>
  <c r="F2478" i="2"/>
  <c r="A2479" i="2"/>
  <c r="B2479" i="2"/>
  <c r="G2479" i="2" s="1"/>
  <c r="Q2479" i="2" s="1"/>
  <c r="C2479" i="2"/>
  <c r="H2479" i="2" s="1"/>
  <c r="E2479" i="2"/>
  <c r="F2479" i="2"/>
  <c r="A2480" i="2"/>
  <c r="B2480" i="2"/>
  <c r="G2480" i="2" s="1"/>
  <c r="Q2480" i="2" s="1"/>
  <c r="C2480" i="2"/>
  <c r="H2480" i="2" s="1"/>
  <c r="D2480" i="2"/>
  <c r="J2480" i="2" s="1"/>
  <c r="S2480" i="2" s="1"/>
  <c r="V2480" i="2" s="1" a="1"/>
  <c r="V2480" i="2" s="1"/>
  <c r="E2480" i="2"/>
  <c r="F2480" i="2"/>
  <c r="A2481" i="2"/>
  <c r="B2481" i="2"/>
  <c r="G2481" i="2" s="1"/>
  <c r="Q2481" i="2" s="1"/>
  <c r="C2481" i="2"/>
  <c r="H2481" i="2" s="1"/>
  <c r="D2481" i="2"/>
  <c r="J2481" i="2" s="1"/>
  <c r="S2481" i="2" s="1"/>
  <c r="V2481" i="2" s="1" a="1"/>
  <c r="V2481" i="2" s="1"/>
  <c r="E2481" i="2"/>
  <c r="F2481" i="2"/>
  <c r="A2482" i="2"/>
  <c r="C2482" i="2"/>
  <c r="H2482" i="2" s="1"/>
  <c r="E2482" i="2"/>
  <c r="F2482" i="2"/>
  <c r="A2483" i="2"/>
  <c r="C2483" i="2"/>
  <c r="H2483" i="2" s="1"/>
  <c r="E2483" i="2"/>
  <c r="F2483" i="2"/>
  <c r="A2484" i="2"/>
  <c r="C2484" i="2"/>
  <c r="H2484" i="2" s="1"/>
  <c r="E2484" i="2"/>
  <c r="F2484" i="2"/>
  <c r="A2485" i="2"/>
  <c r="C2485" i="2"/>
  <c r="H2485" i="2" s="1"/>
  <c r="E2485" i="2"/>
  <c r="F2485" i="2"/>
  <c r="A2486" i="2"/>
  <c r="B2486" i="2"/>
  <c r="G2486" i="2" s="1"/>
  <c r="Q2486" i="2" s="1"/>
  <c r="C2486" i="2"/>
  <c r="H2486" i="2" s="1"/>
  <c r="E2486" i="2"/>
  <c r="F2486" i="2"/>
  <c r="A2487" i="2"/>
  <c r="B2487" i="2"/>
  <c r="C2487" i="2"/>
  <c r="H2487" i="2" s="1"/>
  <c r="E2487" i="2"/>
  <c r="F2487" i="2"/>
  <c r="A2488" i="2"/>
  <c r="B2488" i="2"/>
  <c r="G2488" i="2" s="1"/>
  <c r="Q2488" i="2" s="1"/>
  <c r="C2488" i="2"/>
  <c r="H2488" i="2" s="1"/>
  <c r="D2488" i="2"/>
  <c r="J2488" i="2" s="1"/>
  <c r="S2488" i="2" s="1"/>
  <c r="V2488" i="2" s="1" a="1"/>
  <c r="V2488" i="2" s="1"/>
  <c r="E2488" i="2"/>
  <c r="F2488" i="2"/>
  <c r="A2489" i="2"/>
  <c r="B2489" i="2"/>
  <c r="C2489" i="2"/>
  <c r="H2489" i="2" s="1"/>
  <c r="D2489" i="2"/>
  <c r="J2489" i="2" s="1"/>
  <c r="S2489" i="2" s="1"/>
  <c r="V2489" i="2" s="1" a="1"/>
  <c r="V2489" i="2" s="1"/>
  <c r="E2489" i="2"/>
  <c r="F2489" i="2"/>
  <c r="A2490" i="2"/>
  <c r="C2490" i="2"/>
  <c r="H2490" i="2" s="1"/>
  <c r="E2490" i="2"/>
  <c r="F2490" i="2"/>
  <c r="A2491" i="2"/>
  <c r="C2491" i="2"/>
  <c r="H2491" i="2" s="1"/>
  <c r="E2491" i="2"/>
  <c r="F2491" i="2"/>
  <c r="A2492" i="2"/>
  <c r="C2492" i="2"/>
  <c r="H2492" i="2" s="1"/>
  <c r="E2492" i="2"/>
  <c r="F2492" i="2"/>
  <c r="A2493" i="2"/>
  <c r="C2493" i="2"/>
  <c r="H2493" i="2" s="1"/>
  <c r="E2493" i="2"/>
  <c r="F2493" i="2"/>
  <c r="A2494" i="2"/>
  <c r="B2494" i="2"/>
  <c r="G2494" i="2" s="1"/>
  <c r="Q2494" i="2" s="1"/>
  <c r="C2494" i="2"/>
  <c r="H2494" i="2" s="1"/>
  <c r="E2494" i="2"/>
  <c r="F2494" i="2"/>
  <c r="A2495" i="2"/>
  <c r="B2495" i="2"/>
  <c r="G2495" i="2" s="1"/>
  <c r="Q2495" i="2" s="1"/>
  <c r="C2495" i="2"/>
  <c r="H2495" i="2" s="1"/>
  <c r="E2495" i="2"/>
  <c r="F2495" i="2"/>
  <c r="A2496" i="2"/>
  <c r="B2496" i="2"/>
  <c r="C2496" i="2"/>
  <c r="H2496" i="2" s="1"/>
  <c r="E2496" i="2"/>
  <c r="F2496" i="2"/>
  <c r="A2497" i="2"/>
  <c r="B2497" i="2"/>
  <c r="G2497" i="2" s="1"/>
  <c r="Q2497" i="2" s="1"/>
  <c r="C2497" i="2"/>
  <c r="H2497" i="2" s="1"/>
  <c r="D2497" i="2"/>
  <c r="J2497" i="2" s="1"/>
  <c r="S2497" i="2" s="1"/>
  <c r="V2497" i="2" s="1" a="1"/>
  <c r="V2497" i="2" s="1"/>
  <c r="E2497" i="2"/>
  <c r="F2497" i="2"/>
  <c r="A2498" i="2"/>
  <c r="C2498" i="2"/>
  <c r="H2498" i="2" s="1"/>
  <c r="E2498" i="2"/>
  <c r="F2498" i="2"/>
  <c r="A2499" i="2"/>
  <c r="C2499" i="2"/>
  <c r="H2499" i="2" s="1"/>
  <c r="E2499" i="2"/>
  <c r="F2499" i="2"/>
  <c r="A2500" i="2"/>
  <c r="C2500" i="2"/>
  <c r="H2500" i="2" s="1"/>
  <c r="E2500" i="2"/>
  <c r="F2500" i="2"/>
  <c r="A2501" i="2"/>
  <c r="C2501" i="2"/>
  <c r="H2501" i="2" s="1"/>
  <c r="E2501" i="2"/>
  <c r="F2501" i="2"/>
  <c r="A2502" i="2"/>
  <c r="B2502" i="2"/>
  <c r="G2502" i="2" s="1"/>
  <c r="Q2502" i="2" s="1"/>
  <c r="C2502" i="2"/>
  <c r="H2502" i="2" s="1"/>
  <c r="E2502" i="2"/>
  <c r="F2502" i="2"/>
  <c r="A2503" i="2"/>
  <c r="B2503" i="2"/>
  <c r="C2503" i="2"/>
  <c r="H2503" i="2" s="1"/>
  <c r="E2503" i="2"/>
  <c r="F2503" i="2"/>
  <c r="A2504" i="2"/>
  <c r="B2504" i="2"/>
  <c r="G2504" i="2" s="1"/>
  <c r="Q2504" i="2" s="1"/>
  <c r="C2504" i="2"/>
  <c r="H2504" i="2" s="1"/>
  <c r="D2504" i="2"/>
  <c r="J2504" i="2" s="1"/>
  <c r="S2504" i="2" s="1"/>
  <c r="V2504" i="2" s="1" a="1"/>
  <c r="V2504" i="2" s="1"/>
  <c r="E2504" i="2"/>
  <c r="F2504" i="2"/>
  <c r="A2505" i="2"/>
  <c r="B2505" i="2"/>
  <c r="C2505" i="2"/>
  <c r="H2505" i="2" s="1"/>
  <c r="D2505" i="2"/>
  <c r="J2505" i="2" s="1"/>
  <c r="S2505" i="2" s="1"/>
  <c r="V2505" i="2" s="1" a="1"/>
  <c r="V2505" i="2" s="1"/>
  <c r="E2505" i="2"/>
  <c r="F2505" i="2"/>
  <c r="A2506" i="2"/>
  <c r="C2506" i="2"/>
  <c r="H2506" i="2" s="1"/>
  <c r="E2506" i="2"/>
  <c r="F2506" i="2"/>
  <c r="A2507" i="2"/>
  <c r="C2507" i="2"/>
  <c r="H2507" i="2" s="1"/>
  <c r="E2507" i="2"/>
  <c r="F2507" i="2"/>
  <c r="A2508" i="2"/>
  <c r="C2508" i="2"/>
  <c r="H2508" i="2" s="1"/>
  <c r="E2508" i="2"/>
  <c r="F2508" i="2"/>
  <c r="A2509" i="2"/>
  <c r="B2509" i="2"/>
  <c r="G2509" i="2" s="1"/>
  <c r="Q2509" i="2" s="1"/>
  <c r="C2509" i="2"/>
  <c r="H2509" i="2" s="1"/>
  <c r="E2509" i="2"/>
  <c r="F2509" i="2"/>
  <c r="A2510" i="2"/>
  <c r="C2510" i="2"/>
  <c r="H2510" i="2" s="1"/>
  <c r="E2510" i="2"/>
  <c r="F2510" i="2"/>
  <c r="A2511" i="2"/>
  <c r="B2511" i="2"/>
  <c r="G2511" i="2" s="1"/>
  <c r="Q2511" i="2" s="1"/>
  <c r="C2511" i="2"/>
  <c r="H2511" i="2" s="1"/>
  <c r="E2511" i="2"/>
  <c r="F2511" i="2"/>
  <c r="A2512" i="2"/>
  <c r="B2512" i="2"/>
  <c r="G2512" i="2" s="1"/>
  <c r="Q2512" i="2" s="1"/>
  <c r="C2512" i="2"/>
  <c r="H2512" i="2" s="1"/>
  <c r="D2512" i="2"/>
  <c r="J2512" i="2" s="1"/>
  <c r="S2512" i="2" s="1"/>
  <c r="V2512" i="2" s="1" a="1"/>
  <c r="V2512" i="2" s="1"/>
  <c r="E2512" i="2"/>
  <c r="F2512" i="2"/>
  <c r="A2513" i="2"/>
  <c r="B2513" i="2"/>
  <c r="C2513" i="2"/>
  <c r="H2513" i="2" s="1"/>
  <c r="D2513" i="2"/>
  <c r="J2513" i="2" s="1"/>
  <c r="S2513" i="2" s="1"/>
  <c r="V2513" i="2" s="1" a="1"/>
  <c r="V2513" i="2" s="1"/>
  <c r="E2513" i="2"/>
  <c r="F2513" i="2"/>
  <c r="A2514" i="2"/>
  <c r="C2514" i="2"/>
  <c r="H2514" i="2" s="1"/>
  <c r="E2514" i="2"/>
  <c r="F2514" i="2"/>
  <c r="A2515" i="2"/>
  <c r="C2515" i="2"/>
  <c r="H2515" i="2" s="1"/>
  <c r="E2515" i="2"/>
  <c r="F2515" i="2"/>
  <c r="A2516" i="2"/>
  <c r="C2516" i="2"/>
  <c r="H2516" i="2" s="1"/>
  <c r="E2516" i="2"/>
  <c r="F2516" i="2"/>
  <c r="A2517" i="2"/>
  <c r="B2517" i="2"/>
  <c r="G2517" i="2" s="1"/>
  <c r="Q2517" i="2" s="1"/>
  <c r="C2517" i="2"/>
  <c r="H2517" i="2" s="1"/>
  <c r="E2517" i="2"/>
  <c r="F2517" i="2"/>
  <c r="A2518" i="2"/>
  <c r="B2518" i="2"/>
  <c r="G2518" i="2" s="1"/>
  <c r="Q2518" i="2" s="1"/>
  <c r="C2518" i="2"/>
  <c r="H2518" i="2" s="1"/>
  <c r="E2518" i="2"/>
  <c r="F2518" i="2"/>
  <c r="A2519" i="2"/>
  <c r="B2519" i="2"/>
  <c r="G2519" i="2" s="1"/>
  <c r="Q2519" i="2" s="1"/>
  <c r="C2519" i="2"/>
  <c r="H2519" i="2" s="1"/>
  <c r="E2519" i="2"/>
  <c r="F2519" i="2"/>
  <c r="A2520" i="2"/>
  <c r="B2520" i="2"/>
  <c r="G2520" i="2" s="1"/>
  <c r="Q2520" i="2" s="1"/>
  <c r="C2520" i="2"/>
  <c r="H2520" i="2" s="1"/>
  <c r="D2520" i="2"/>
  <c r="J2520" i="2" s="1"/>
  <c r="S2520" i="2" s="1"/>
  <c r="V2520" i="2" s="1" a="1"/>
  <c r="V2520" i="2" s="1"/>
  <c r="E2520" i="2"/>
  <c r="F2520" i="2"/>
  <c r="A2521" i="2"/>
  <c r="B2521" i="2"/>
  <c r="C2521" i="2"/>
  <c r="H2521" i="2" s="1"/>
  <c r="D2521" i="2"/>
  <c r="J2521" i="2" s="1"/>
  <c r="S2521" i="2" s="1"/>
  <c r="V2521" i="2" s="1" a="1"/>
  <c r="V2521" i="2" s="1"/>
  <c r="E2521" i="2"/>
  <c r="F2521" i="2"/>
  <c r="A2522" i="2"/>
  <c r="C2522" i="2"/>
  <c r="H2522" i="2" s="1"/>
  <c r="E2522" i="2"/>
  <c r="F2522" i="2"/>
  <c r="A2523" i="2"/>
  <c r="C2523" i="2"/>
  <c r="H2523" i="2" s="1"/>
  <c r="E2523" i="2"/>
  <c r="F2523" i="2"/>
  <c r="A2524" i="2"/>
  <c r="C2524" i="2"/>
  <c r="H2524" i="2" s="1"/>
  <c r="E2524" i="2"/>
  <c r="F2524" i="2"/>
  <c r="A2525" i="2"/>
  <c r="B2525" i="2"/>
  <c r="G2525" i="2" s="1"/>
  <c r="Q2525" i="2" s="1"/>
  <c r="C2525" i="2"/>
  <c r="H2525" i="2" s="1"/>
  <c r="E2525" i="2"/>
  <c r="F2525" i="2"/>
  <c r="A2526" i="2"/>
  <c r="B2526" i="2"/>
  <c r="G2526" i="2" s="1"/>
  <c r="Q2526" i="2" s="1"/>
  <c r="C2526" i="2"/>
  <c r="H2526" i="2" s="1"/>
  <c r="E2526" i="2"/>
  <c r="F2526" i="2"/>
  <c r="A2527" i="2"/>
  <c r="C2527" i="2"/>
  <c r="H2527" i="2" s="1"/>
  <c r="E2527" i="2"/>
  <c r="F2527" i="2"/>
  <c r="A2528" i="2"/>
  <c r="B2528" i="2"/>
  <c r="G2528" i="2" s="1"/>
  <c r="Q2528" i="2" s="1"/>
  <c r="C2528" i="2"/>
  <c r="H2528" i="2" s="1"/>
  <c r="D2528" i="2"/>
  <c r="J2528" i="2" s="1"/>
  <c r="S2528" i="2" s="1"/>
  <c r="V2528" i="2" s="1" a="1"/>
  <c r="V2528" i="2" s="1"/>
  <c r="E2528" i="2"/>
  <c r="F2528" i="2"/>
  <c r="A2529" i="2"/>
  <c r="B2529" i="2"/>
  <c r="C2529" i="2"/>
  <c r="H2529" i="2" s="1"/>
  <c r="D2529" i="2"/>
  <c r="J2529" i="2" s="1"/>
  <c r="S2529" i="2" s="1"/>
  <c r="V2529" i="2" s="1" a="1"/>
  <c r="V2529" i="2" s="1"/>
  <c r="E2529" i="2"/>
  <c r="F2529" i="2"/>
  <c r="A2530" i="2"/>
  <c r="C2530" i="2"/>
  <c r="H2530" i="2" s="1"/>
  <c r="E2530" i="2"/>
  <c r="F2530" i="2"/>
  <c r="A2531" i="2"/>
  <c r="C2531" i="2"/>
  <c r="H2531" i="2" s="1"/>
  <c r="E2531" i="2"/>
  <c r="F2531" i="2"/>
  <c r="A2532" i="2"/>
  <c r="C2532" i="2"/>
  <c r="H2532" i="2" s="1"/>
  <c r="E2532" i="2"/>
  <c r="F2532" i="2"/>
  <c r="A2533" i="2"/>
  <c r="C2533" i="2"/>
  <c r="H2533" i="2" s="1"/>
  <c r="E2533" i="2"/>
  <c r="F2533" i="2"/>
  <c r="A2534" i="2"/>
  <c r="B2534" i="2"/>
  <c r="G2534" i="2" s="1"/>
  <c r="Q2534" i="2" s="1"/>
  <c r="C2534" i="2"/>
  <c r="H2534" i="2" s="1"/>
  <c r="E2534" i="2"/>
  <c r="F2534" i="2"/>
  <c r="A2535" i="2"/>
  <c r="B2535" i="2"/>
  <c r="G2535" i="2" s="1"/>
  <c r="Q2535" i="2" s="1"/>
  <c r="C2535" i="2"/>
  <c r="H2535" i="2" s="1"/>
  <c r="E2535" i="2"/>
  <c r="F2535" i="2"/>
  <c r="A2536" i="2"/>
  <c r="B2536" i="2"/>
  <c r="G2536" i="2" s="1"/>
  <c r="Q2536" i="2" s="1"/>
  <c r="C2536" i="2"/>
  <c r="H2536" i="2" s="1"/>
  <c r="D2536" i="2"/>
  <c r="J2536" i="2" s="1"/>
  <c r="S2536" i="2" s="1"/>
  <c r="V2536" i="2" s="1" a="1"/>
  <c r="V2536" i="2" s="1"/>
  <c r="E2536" i="2"/>
  <c r="F2536" i="2"/>
  <c r="A2537" i="2"/>
  <c r="B2537" i="2"/>
  <c r="C2537" i="2"/>
  <c r="H2537" i="2" s="1"/>
  <c r="D2537" i="2"/>
  <c r="J2537" i="2" s="1"/>
  <c r="S2537" i="2" s="1"/>
  <c r="V2537" i="2" s="1" a="1"/>
  <c r="V2537" i="2" s="1"/>
  <c r="E2537" i="2"/>
  <c r="F2537" i="2"/>
  <c r="A2538" i="2"/>
  <c r="C2538" i="2"/>
  <c r="H2538" i="2" s="1"/>
  <c r="E2538" i="2"/>
  <c r="F2538" i="2"/>
  <c r="A2539" i="2"/>
  <c r="C2539" i="2"/>
  <c r="H2539" i="2" s="1"/>
  <c r="E2539" i="2"/>
  <c r="F2539" i="2"/>
  <c r="A2540" i="2"/>
  <c r="B2540" i="2"/>
  <c r="G2540" i="2" s="1"/>
  <c r="Q2540" i="2" s="1"/>
  <c r="C2540" i="2"/>
  <c r="H2540" i="2" s="1"/>
  <c r="E2540" i="2"/>
  <c r="F2540" i="2"/>
  <c r="A2541" i="2"/>
  <c r="C2541" i="2"/>
  <c r="H2541" i="2" s="1"/>
  <c r="E2541" i="2"/>
  <c r="F2541" i="2"/>
  <c r="A2542" i="2"/>
  <c r="B2542" i="2"/>
  <c r="G2542" i="2" s="1"/>
  <c r="Q2542" i="2" s="1"/>
  <c r="C2542" i="2"/>
  <c r="H2542" i="2" s="1"/>
  <c r="E2542" i="2"/>
  <c r="F2542" i="2"/>
  <c r="A2543" i="2"/>
  <c r="B2543" i="2"/>
  <c r="G2543" i="2" s="1"/>
  <c r="Q2543" i="2" s="1"/>
  <c r="C2543" i="2"/>
  <c r="H2543" i="2" s="1"/>
  <c r="E2543" i="2"/>
  <c r="F2543" i="2"/>
  <c r="A2544" i="2"/>
  <c r="B2544" i="2"/>
  <c r="G2544" i="2" s="1"/>
  <c r="Q2544" i="2" s="1"/>
  <c r="C2544" i="2"/>
  <c r="H2544" i="2" s="1"/>
  <c r="D2544" i="2"/>
  <c r="J2544" i="2" s="1"/>
  <c r="S2544" i="2" s="1"/>
  <c r="V2544" i="2" s="1" a="1"/>
  <c r="V2544" i="2" s="1"/>
  <c r="E2544" i="2"/>
  <c r="F2544" i="2"/>
  <c r="A2545" i="2"/>
  <c r="B2545" i="2"/>
  <c r="G2545" i="2" s="1"/>
  <c r="Q2545" i="2" s="1"/>
  <c r="C2545" i="2"/>
  <c r="H2545" i="2" s="1"/>
  <c r="D2545" i="2"/>
  <c r="J2545" i="2" s="1"/>
  <c r="S2545" i="2" s="1"/>
  <c r="V2545" i="2" s="1" a="1"/>
  <c r="V2545" i="2" s="1"/>
  <c r="E2545" i="2"/>
  <c r="F2545" i="2"/>
  <c r="A2546" i="2"/>
  <c r="C2546" i="2"/>
  <c r="H2546" i="2" s="1"/>
  <c r="E2546" i="2"/>
  <c r="F2546" i="2"/>
  <c r="A2547" i="2"/>
  <c r="C2547" i="2"/>
  <c r="H2547" i="2" s="1"/>
  <c r="E2547" i="2"/>
  <c r="F2547" i="2"/>
  <c r="A2548" i="2"/>
  <c r="C2548" i="2"/>
  <c r="H2548" i="2" s="1"/>
  <c r="E2548" i="2"/>
  <c r="F2548" i="2"/>
  <c r="A2549" i="2"/>
  <c r="C2549" i="2"/>
  <c r="H2549" i="2" s="1"/>
  <c r="E2549" i="2"/>
  <c r="F2549" i="2"/>
  <c r="A2550" i="2"/>
  <c r="B2550" i="2"/>
  <c r="G2550" i="2" s="1"/>
  <c r="Q2550" i="2" s="1"/>
  <c r="C2550" i="2"/>
  <c r="H2550" i="2" s="1"/>
  <c r="E2550" i="2"/>
  <c r="F2550" i="2"/>
  <c r="A2551" i="2"/>
  <c r="B2551" i="2"/>
  <c r="G2551" i="2" s="1"/>
  <c r="Q2551" i="2" s="1"/>
  <c r="C2551" i="2"/>
  <c r="H2551" i="2" s="1"/>
  <c r="E2551" i="2"/>
  <c r="F2551" i="2"/>
  <c r="A2552" i="2"/>
  <c r="B2552" i="2"/>
  <c r="G2552" i="2" s="1"/>
  <c r="Q2552" i="2" s="1"/>
  <c r="C2552" i="2"/>
  <c r="H2552" i="2" s="1"/>
  <c r="D2552" i="2"/>
  <c r="J2552" i="2" s="1"/>
  <c r="S2552" i="2" s="1"/>
  <c r="V2552" i="2" s="1" a="1"/>
  <c r="V2552" i="2" s="1"/>
  <c r="E2552" i="2"/>
  <c r="F2552" i="2"/>
  <c r="A2553" i="2"/>
  <c r="B2553" i="2"/>
  <c r="C2553" i="2"/>
  <c r="H2553" i="2" s="1"/>
  <c r="D2553" i="2"/>
  <c r="J2553" i="2" s="1"/>
  <c r="S2553" i="2" s="1"/>
  <c r="V2553" i="2" s="1" a="1"/>
  <c r="V2553" i="2" s="1"/>
  <c r="E2553" i="2"/>
  <c r="F2553" i="2"/>
  <c r="A2554" i="2"/>
  <c r="C2554" i="2"/>
  <c r="H2554" i="2" s="1"/>
  <c r="E2554" i="2"/>
  <c r="F2554" i="2"/>
  <c r="A2555" i="2"/>
  <c r="C2555" i="2"/>
  <c r="H2555" i="2" s="1"/>
  <c r="E2555" i="2"/>
  <c r="F2555" i="2"/>
  <c r="A2556" i="2"/>
  <c r="C2556" i="2"/>
  <c r="H2556" i="2" s="1"/>
  <c r="E2556" i="2"/>
  <c r="F2556" i="2"/>
  <c r="A2557" i="2"/>
  <c r="C2557" i="2"/>
  <c r="H2557" i="2" s="1"/>
  <c r="E2557" i="2"/>
  <c r="F2557" i="2"/>
  <c r="A2558" i="2"/>
  <c r="C2558" i="2"/>
  <c r="H2558" i="2" s="1"/>
  <c r="E2558" i="2"/>
  <c r="F2558" i="2"/>
  <c r="A2559" i="2"/>
  <c r="C2559" i="2"/>
  <c r="H2559" i="2" s="1"/>
  <c r="E2559" i="2"/>
  <c r="F2559" i="2"/>
  <c r="A2560" i="2"/>
  <c r="B2560" i="2"/>
  <c r="G2560" i="2" s="1"/>
  <c r="Q2560" i="2" s="1"/>
  <c r="C2560" i="2"/>
  <c r="H2560" i="2" s="1"/>
  <c r="D2560" i="2"/>
  <c r="J2560" i="2" s="1"/>
  <c r="S2560" i="2" s="1"/>
  <c r="V2560" i="2" s="1" a="1"/>
  <c r="V2560" i="2" s="1"/>
  <c r="E2560" i="2"/>
  <c r="F2560" i="2"/>
  <c r="A2561" i="2"/>
  <c r="B2561" i="2"/>
  <c r="G2561" i="2" s="1"/>
  <c r="Q2561" i="2" s="1"/>
  <c r="C2561" i="2"/>
  <c r="H2561" i="2" s="1"/>
  <c r="D2561" i="2"/>
  <c r="J2561" i="2" s="1"/>
  <c r="S2561" i="2" s="1"/>
  <c r="V2561" i="2" s="1" a="1"/>
  <c r="V2561" i="2" s="1"/>
  <c r="E2561" i="2"/>
  <c r="F2561" i="2"/>
  <c r="A2562" i="2"/>
  <c r="C2562" i="2"/>
  <c r="H2562" i="2" s="1"/>
  <c r="E2562" i="2"/>
  <c r="F2562" i="2"/>
  <c r="A2563" i="2"/>
  <c r="C2563" i="2"/>
  <c r="H2563" i="2" s="1"/>
  <c r="E2563" i="2"/>
  <c r="F2563" i="2"/>
  <c r="A2564" i="2"/>
  <c r="C2564" i="2"/>
  <c r="H2564" i="2" s="1"/>
  <c r="E2564" i="2"/>
  <c r="F2564" i="2"/>
  <c r="A2565" i="2"/>
  <c r="C2565" i="2"/>
  <c r="H2565" i="2" s="1"/>
  <c r="E2565" i="2"/>
  <c r="F2565" i="2"/>
  <c r="A2566" i="2"/>
  <c r="C2566" i="2"/>
  <c r="H2566" i="2" s="1"/>
  <c r="E2566" i="2"/>
  <c r="F2566" i="2"/>
  <c r="A2567" i="2"/>
  <c r="B2567" i="2"/>
  <c r="C2567" i="2"/>
  <c r="H2567" i="2" s="1"/>
  <c r="E2567" i="2"/>
  <c r="F2567" i="2"/>
  <c r="A2568" i="2"/>
  <c r="B2568" i="2"/>
  <c r="G2568" i="2" s="1"/>
  <c r="Q2568" i="2" s="1"/>
  <c r="C2568" i="2"/>
  <c r="H2568" i="2" s="1"/>
  <c r="E2568" i="2"/>
  <c r="F2568" i="2"/>
  <c r="A2569" i="2"/>
  <c r="B2569" i="2"/>
  <c r="G2569" i="2" s="1"/>
  <c r="Q2569" i="2" s="1"/>
  <c r="C2569" i="2"/>
  <c r="H2569" i="2" s="1"/>
  <c r="D2569" i="2"/>
  <c r="J2569" i="2" s="1"/>
  <c r="S2569" i="2" s="1"/>
  <c r="V2569" i="2" s="1" a="1"/>
  <c r="V2569" i="2" s="1"/>
  <c r="E2569" i="2"/>
  <c r="F2569" i="2"/>
  <c r="A2570" i="2"/>
  <c r="C2570" i="2"/>
  <c r="H2570" i="2" s="1"/>
  <c r="E2570" i="2"/>
  <c r="F2570" i="2"/>
  <c r="A2571" i="2"/>
  <c r="C2571" i="2"/>
  <c r="H2571" i="2" s="1"/>
  <c r="E2571" i="2"/>
  <c r="F2571" i="2"/>
  <c r="A2572" i="2"/>
  <c r="C2572" i="2"/>
  <c r="H2572" i="2" s="1"/>
  <c r="E2572" i="2"/>
  <c r="F2572" i="2"/>
  <c r="A2573" i="2"/>
  <c r="C2573" i="2"/>
  <c r="H2573" i="2" s="1"/>
  <c r="E2573" i="2"/>
  <c r="F2573" i="2"/>
  <c r="A2574" i="2"/>
  <c r="B2574" i="2"/>
  <c r="G2574" i="2" s="1"/>
  <c r="Q2574" i="2" s="1"/>
  <c r="C2574" i="2"/>
  <c r="H2574" i="2" s="1"/>
  <c r="E2574" i="2"/>
  <c r="F2574" i="2"/>
  <c r="A2575" i="2"/>
  <c r="B2575" i="2"/>
  <c r="G2575" i="2" s="1"/>
  <c r="Q2575" i="2" s="1"/>
  <c r="C2575" i="2"/>
  <c r="H2575" i="2" s="1"/>
  <c r="D2575" i="2"/>
  <c r="J2575" i="2" s="1"/>
  <c r="S2575" i="2" s="1"/>
  <c r="V2575" i="2" s="1" a="1"/>
  <c r="V2575" i="2" s="1"/>
  <c r="E2575" i="2"/>
  <c r="F2575" i="2"/>
  <c r="A2576" i="2"/>
  <c r="B2576" i="2"/>
  <c r="C2576" i="2"/>
  <c r="H2576" i="2" s="1"/>
  <c r="D2576" i="2"/>
  <c r="J2576" i="2" s="1"/>
  <c r="S2576" i="2" s="1"/>
  <c r="V2576" i="2" s="1" a="1"/>
  <c r="V2576" i="2" s="1"/>
  <c r="E2576" i="2"/>
  <c r="F2576" i="2"/>
  <c r="A2577" i="2"/>
  <c r="B2577" i="2"/>
  <c r="C2577" i="2"/>
  <c r="H2577" i="2" s="1"/>
  <c r="D2577" i="2"/>
  <c r="J2577" i="2" s="1"/>
  <c r="S2577" i="2" s="1"/>
  <c r="V2577" i="2" s="1" a="1"/>
  <c r="V2577" i="2" s="1"/>
  <c r="E2577" i="2"/>
  <c r="F2577" i="2"/>
  <c r="A2578" i="2"/>
  <c r="C2578" i="2"/>
  <c r="H2578" i="2" s="1"/>
  <c r="E2578" i="2"/>
  <c r="F2578" i="2"/>
  <c r="A2579" i="2"/>
  <c r="C2579" i="2"/>
  <c r="H2579" i="2" s="1"/>
  <c r="E2579" i="2"/>
  <c r="F2579" i="2"/>
  <c r="A2580" i="2"/>
  <c r="C2580" i="2"/>
  <c r="H2580" i="2" s="1"/>
  <c r="E2580" i="2"/>
  <c r="F2580" i="2"/>
  <c r="A2581" i="2"/>
  <c r="C2581" i="2"/>
  <c r="H2581" i="2" s="1"/>
  <c r="E2581" i="2"/>
  <c r="F2581" i="2"/>
  <c r="A2582" i="2"/>
  <c r="B2582" i="2"/>
  <c r="G2582" i="2" s="1"/>
  <c r="Q2582" i="2" s="1"/>
  <c r="C2582" i="2"/>
  <c r="H2582" i="2" s="1"/>
  <c r="E2582" i="2"/>
  <c r="F2582" i="2"/>
  <c r="A2583" i="2"/>
  <c r="B2583" i="2"/>
  <c r="G2583" i="2" s="1"/>
  <c r="Q2583" i="2" s="1"/>
  <c r="C2583" i="2"/>
  <c r="H2583" i="2" s="1"/>
  <c r="E2583" i="2"/>
  <c r="F2583" i="2"/>
  <c r="A2584" i="2"/>
  <c r="B2584" i="2"/>
  <c r="G2584" i="2" s="1"/>
  <c r="Q2584" i="2" s="1"/>
  <c r="C2584" i="2"/>
  <c r="H2584" i="2" s="1"/>
  <c r="D2584" i="2"/>
  <c r="J2584" i="2" s="1"/>
  <c r="S2584" i="2" s="1"/>
  <c r="V2584" i="2" s="1" a="1"/>
  <c r="V2584" i="2" s="1"/>
  <c r="E2584" i="2"/>
  <c r="F2584" i="2"/>
  <c r="A2585" i="2"/>
  <c r="B2585" i="2"/>
  <c r="G2585" i="2" s="1"/>
  <c r="Q2585" i="2" s="1"/>
  <c r="C2585" i="2"/>
  <c r="H2585" i="2" s="1"/>
  <c r="D2585" i="2"/>
  <c r="J2585" i="2" s="1"/>
  <c r="S2585" i="2" s="1"/>
  <c r="V2585" i="2" s="1" a="1"/>
  <c r="V2585" i="2" s="1"/>
  <c r="E2585" i="2"/>
  <c r="F2585" i="2"/>
  <c r="A2586" i="2"/>
  <c r="C2586" i="2"/>
  <c r="H2586" i="2" s="1"/>
  <c r="E2586" i="2"/>
  <c r="F2586" i="2"/>
  <c r="A2587" i="2"/>
  <c r="C2587" i="2"/>
  <c r="H2587" i="2" s="1"/>
  <c r="E2587" i="2"/>
  <c r="F2587" i="2"/>
  <c r="A2588" i="2"/>
  <c r="C2588" i="2"/>
  <c r="H2588" i="2" s="1"/>
  <c r="E2588" i="2"/>
  <c r="F2588" i="2"/>
  <c r="A2589" i="2"/>
  <c r="C2589" i="2"/>
  <c r="H2589" i="2" s="1"/>
  <c r="E2589" i="2"/>
  <c r="F2589" i="2"/>
  <c r="A2590" i="2"/>
  <c r="B2590" i="2"/>
  <c r="G2590" i="2" s="1"/>
  <c r="Q2590" i="2" s="1"/>
  <c r="C2590" i="2"/>
  <c r="H2590" i="2" s="1"/>
  <c r="E2590" i="2"/>
  <c r="F2590" i="2"/>
  <c r="A2591" i="2"/>
  <c r="C2591" i="2"/>
  <c r="H2591" i="2" s="1"/>
  <c r="E2591" i="2"/>
  <c r="F2591" i="2"/>
  <c r="A2592" i="2"/>
  <c r="B2592" i="2"/>
  <c r="G2592" i="2" s="1"/>
  <c r="Q2592" i="2" s="1"/>
  <c r="C2592" i="2"/>
  <c r="H2592" i="2" s="1"/>
  <c r="E2592" i="2"/>
  <c r="F2592" i="2"/>
  <c r="A2593" i="2"/>
  <c r="B2593" i="2"/>
  <c r="G2593" i="2" s="1"/>
  <c r="Q2593" i="2" s="1"/>
  <c r="C2593" i="2"/>
  <c r="H2593" i="2" s="1"/>
  <c r="D2593" i="2"/>
  <c r="J2593" i="2" s="1"/>
  <c r="S2593" i="2" s="1"/>
  <c r="V2593" i="2" s="1" a="1"/>
  <c r="V2593" i="2" s="1"/>
  <c r="E2593" i="2"/>
  <c r="F2593" i="2"/>
  <c r="A2594" i="2"/>
  <c r="C2594" i="2"/>
  <c r="H2594" i="2" s="1"/>
  <c r="E2594" i="2"/>
  <c r="F2594" i="2"/>
  <c r="A2595" i="2"/>
  <c r="C2595" i="2"/>
  <c r="H2595" i="2" s="1"/>
  <c r="E2595" i="2"/>
  <c r="F2595" i="2"/>
  <c r="A2596" i="2"/>
  <c r="C2596" i="2"/>
  <c r="H2596" i="2" s="1"/>
  <c r="E2596" i="2"/>
  <c r="F2596" i="2"/>
  <c r="A2597" i="2"/>
  <c r="C2597" i="2"/>
  <c r="H2597" i="2" s="1"/>
  <c r="E2597" i="2"/>
  <c r="F2597" i="2"/>
  <c r="A2598" i="2"/>
  <c r="B2598" i="2"/>
  <c r="G2598" i="2" s="1"/>
  <c r="Q2598" i="2" s="1"/>
  <c r="C2598" i="2"/>
  <c r="H2598" i="2" s="1"/>
  <c r="E2598" i="2"/>
  <c r="F2598" i="2"/>
  <c r="A2599" i="2"/>
  <c r="B2599" i="2"/>
  <c r="C2599" i="2"/>
  <c r="H2599" i="2" s="1"/>
  <c r="E2599" i="2"/>
  <c r="F2599" i="2"/>
  <c r="A2600" i="2"/>
  <c r="B2600" i="2"/>
  <c r="G2600" i="2" s="1"/>
  <c r="Q2600" i="2" s="1"/>
  <c r="C2600" i="2"/>
  <c r="H2600" i="2" s="1"/>
  <c r="D2600" i="2"/>
  <c r="J2600" i="2" s="1"/>
  <c r="S2600" i="2" s="1"/>
  <c r="V2600" i="2" s="1" a="1"/>
  <c r="V2600" i="2" s="1"/>
  <c r="E2600" i="2"/>
  <c r="F2600" i="2"/>
  <c r="A2601" i="2"/>
  <c r="B2601" i="2"/>
  <c r="C2601" i="2"/>
  <c r="H2601" i="2" s="1"/>
  <c r="D2601" i="2"/>
  <c r="J2601" i="2" s="1"/>
  <c r="S2601" i="2" s="1"/>
  <c r="V2601" i="2" s="1" a="1"/>
  <c r="V2601" i="2" s="1"/>
  <c r="E2601" i="2"/>
  <c r="F2601" i="2"/>
  <c r="A2602" i="2"/>
  <c r="C2602" i="2"/>
  <c r="H2602" i="2" s="1"/>
  <c r="E2602" i="2"/>
  <c r="F2602" i="2"/>
  <c r="A2603" i="2"/>
  <c r="C2603" i="2"/>
  <c r="H2603" i="2" s="1"/>
  <c r="E2603" i="2"/>
  <c r="F2603" i="2"/>
  <c r="A2604" i="2"/>
  <c r="C2604" i="2"/>
  <c r="H2604" i="2" s="1"/>
  <c r="E2604" i="2"/>
  <c r="F2604" i="2"/>
  <c r="A2605" i="2"/>
  <c r="C2605" i="2"/>
  <c r="H2605" i="2" s="1"/>
  <c r="E2605" i="2"/>
  <c r="F2605" i="2"/>
  <c r="A2606" i="2"/>
  <c r="C2606" i="2"/>
  <c r="H2606" i="2" s="1"/>
  <c r="E2606" i="2"/>
  <c r="F2606" i="2"/>
  <c r="A2607" i="2"/>
  <c r="B2607" i="2"/>
  <c r="G2607" i="2" s="1"/>
  <c r="Q2607" i="2" s="1"/>
  <c r="C2607" i="2"/>
  <c r="H2607" i="2" s="1"/>
  <c r="E2607" i="2"/>
  <c r="F2607" i="2"/>
  <c r="A2608" i="2"/>
  <c r="B2608" i="2"/>
  <c r="G2608" i="2" s="1"/>
  <c r="Q2608" i="2" s="1"/>
  <c r="C2608" i="2"/>
  <c r="H2608" i="2" s="1"/>
  <c r="D2608" i="2"/>
  <c r="J2608" i="2" s="1"/>
  <c r="S2608" i="2" s="1"/>
  <c r="V2608" i="2" s="1" a="1"/>
  <c r="V2608" i="2" s="1"/>
  <c r="E2608" i="2"/>
  <c r="F2608" i="2"/>
  <c r="A2609" i="2"/>
  <c r="B2609" i="2"/>
  <c r="G2609" i="2" s="1"/>
  <c r="Q2609" i="2" s="1"/>
  <c r="C2609" i="2"/>
  <c r="H2609" i="2" s="1"/>
  <c r="D2609" i="2"/>
  <c r="J2609" i="2" s="1"/>
  <c r="S2609" i="2" s="1"/>
  <c r="V2609" i="2" s="1" a="1"/>
  <c r="V2609" i="2" s="1"/>
  <c r="E2609" i="2"/>
  <c r="F2609" i="2"/>
  <c r="A2610" i="2"/>
  <c r="C2610" i="2"/>
  <c r="H2610" i="2" s="1"/>
  <c r="E2610" i="2"/>
  <c r="F2610" i="2"/>
  <c r="A2611" i="2"/>
  <c r="C2611" i="2"/>
  <c r="H2611" i="2" s="1"/>
  <c r="E2611" i="2"/>
  <c r="F2611" i="2"/>
  <c r="A2612" i="2"/>
  <c r="C2612" i="2"/>
  <c r="H2612" i="2" s="1"/>
  <c r="E2612" i="2"/>
  <c r="F2612" i="2"/>
  <c r="A2613" i="2"/>
  <c r="C2613" i="2"/>
  <c r="H2613" i="2" s="1"/>
  <c r="E2613" i="2"/>
  <c r="F2613" i="2"/>
  <c r="A2614" i="2"/>
  <c r="C2614" i="2"/>
  <c r="H2614" i="2" s="1"/>
  <c r="E2614" i="2"/>
  <c r="F2614" i="2"/>
  <c r="A2615" i="2"/>
  <c r="B2615" i="2"/>
  <c r="G2615" i="2" s="1"/>
  <c r="Q2615" i="2" s="1"/>
  <c r="C2615" i="2"/>
  <c r="H2615" i="2" s="1"/>
  <c r="E2615" i="2"/>
  <c r="F2615" i="2"/>
  <c r="A2616" i="2"/>
  <c r="B2616" i="2"/>
  <c r="G2616" i="2" s="1"/>
  <c r="Q2616" i="2" s="1"/>
  <c r="C2616" i="2"/>
  <c r="H2616" i="2" s="1"/>
  <c r="D2616" i="2"/>
  <c r="J2616" i="2" s="1"/>
  <c r="S2616" i="2" s="1"/>
  <c r="V2616" i="2" s="1" a="1"/>
  <c r="V2616" i="2" s="1"/>
  <c r="E2616" i="2"/>
  <c r="F2616" i="2"/>
  <c r="A2617" i="2"/>
  <c r="B2617" i="2"/>
  <c r="G2617" i="2" s="1"/>
  <c r="Q2617" i="2" s="1"/>
  <c r="C2617" i="2"/>
  <c r="H2617" i="2" s="1"/>
  <c r="D2617" i="2"/>
  <c r="J2617" i="2" s="1"/>
  <c r="S2617" i="2" s="1"/>
  <c r="V2617" i="2" s="1" a="1"/>
  <c r="V2617" i="2" s="1"/>
  <c r="E2617" i="2"/>
  <c r="F2617" i="2"/>
  <c r="A2618" i="2"/>
  <c r="C2618" i="2"/>
  <c r="H2618" i="2" s="1"/>
  <c r="E2618" i="2"/>
  <c r="F2618" i="2"/>
  <c r="A2619" i="2"/>
  <c r="C2619" i="2"/>
  <c r="H2619" i="2" s="1"/>
  <c r="E2619" i="2"/>
  <c r="F2619" i="2"/>
  <c r="A2620" i="2"/>
  <c r="C2620" i="2"/>
  <c r="H2620" i="2" s="1"/>
  <c r="E2620" i="2"/>
  <c r="F2620" i="2"/>
  <c r="A2621" i="2"/>
  <c r="C2621" i="2"/>
  <c r="H2621" i="2" s="1"/>
  <c r="E2621" i="2"/>
  <c r="F2621" i="2"/>
  <c r="A2622" i="2"/>
  <c r="B2622" i="2"/>
  <c r="G2622" i="2" s="1"/>
  <c r="Q2622" i="2" s="1"/>
  <c r="C2622" i="2"/>
  <c r="H2622" i="2" s="1"/>
  <c r="E2622" i="2"/>
  <c r="F2622" i="2"/>
  <c r="A2623" i="2"/>
  <c r="B2623" i="2"/>
  <c r="G2623" i="2" s="1"/>
  <c r="Q2623" i="2" s="1"/>
  <c r="C2623" i="2"/>
  <c r="H2623" i="2" s="1"/>
  <c r="E2623" i="2"/>
  <c r="F2623" i="2"/>
  <c r="A2624" i="2"/>
  <c r="B2624" i="2"/>
  <c r="G2624" i="2" s="1"/>
  <c r="Q2624" i="2" s="1"/>
  <c r="C2624" i="2"/>
  <c r="H2624" i="2" s="1"/>
  <c r="D2624" i="2"/>
  <c r="J2624" i="2" s="1"/>
  <c r="S2624" i="2" s="1"/>
  <c r="V2624" i="2" s="1" a="1"/>
  <c r="V2624" i="2" s="1"/>
  <c r="E2624" i="2"/>
  <c r="F2624" i="2"/>
  <c r="A2625" i="2"/>
  <c r="B2625" i="2"/>
  <c r="C2625" i="2"/>
  <c r="H2625" i="2" s="1"/>
  <c r="D2625" i="2"/>
  <c r="J2625" i="2" s="1"/>
  <c r="S2625" i="2" s="1"/>
  <c r="V2625" i="2" s="1" a="1"/>
  <c r="V2625" i="2" s="1"/>
  <c r="E2625" i="2"/>
  <c r="F2625" i="2"/>
  <c r="A2626" i="2"/>
  <c r="C2626" i="2"/>
  <c r="H2626" i="2" s="1"/>
  <c r="E2626" i="2"/>
  <c r="F2626" i="2"/>
  <c r="A2627" i="2"/>
  <c r="C2627" i="2"/>
  <c r="H2627" i="2" s="1"/>
  <c r="E2627" i="2"/>
  <c r="F2627" i="2"/>
  <c r="A2628" i="2"/>
  <c r="C2628" i="2"/>
  <c r="H2628" i="2" s="1"/>
  <c r="E2628" i="2"/>
  <c r="F2628" i="2"/>
  <c r="A2629" i="2"/>
  <c r="C2629" i="2"/>
  <c r="H2629" i="2" s="1"/>
  <c r="E2629" i="2"/>
  <c r="F2629" i="2"/>
  <c r="A2630" i="2"/>
  <c r="B2630" i="2"/>
  <c r="G2630" i="2" s="1"/>
  <c r="Q2630" i="2" s="1"/>
  <c r="C2630" i="2"/>
  <c r="H2630" i="2" s="1"/>
  <c r="E2630" i="2"/>
  <c r="F2630" i="2"/>
  <c r="A2631" i="2"/>
  <c r="B2631" i="2"/>
  <c r="C2631" i="2"/>
  <c r="H2631" i="2" s="1"/>
  <c r="E2631" i="2"/>
  <c r="F2631" i="2"/>
  <c r="A2632" i="2"/>
  <c r="B2632" i="2"/>
  <c r="G2632" i="2" s="1"/>
  <c r="Q2632" i="2" s="1"/>
  <c r="C2632" i="2"/>
  <c r="H2632" i="2" s="1"/>
  <c r="D2632" i="2"/>
  <c r="J2632" i="2" s="1"/>
  <c r="S2632" i="2" s="1"/>
  <c r="V2632" i="2" s="1" a="1"/>
  <c r="V2632" i="2" s="1"/>
  <c r="E2632" i="2"/>
  <c r="F2632" i="2"/>
  <c r="A2633" i="2"/>
  <c r="B2633" i="2"/>
  <c r="C2633" i="2"/>
  <c r="H2633" i="2" s="1"/>
  <c r="D2633" i="2"/>
  <c r="J2633" i="2" s="1"/>
  <c r="S2633" i="2" s="1"/>
  <c r="V2633" i="2" s="1" a="1"/>
  <c r="V2633" i="2" s="1"/>
  <c r="E2633" i="2"/>
  <c r="F2633" i="2"/>
  <c r="A2634" i="2"/>
  <c r="C2634" i="2"/>
  <c r="H2634" i="2" s="1"/>
  <c r="E2634" i="2"/>
  <c r="F2634" i="2"/>
  <c r="A2635" i="2"/>
  <c r="C2635" i="2"/>
  <c r="H2635" i="2" s="1"/>
  <c r="E2635" i="2"/>
  <c r="F2635" i="2"/>
  <c r="A2636" i="2"/>
  <c r="C2636" i="2"/>
  <c r="H2636" i="2" s="1"/>
  <c r="E2636" i="2"/>
  <c r="F2636" i="2"/>
  <c r="A2637" i="2"/>
  <c r="C2637" i="2"/>
  <c r="H2637" i="2" s="1"/>
  <c r="E2637" i="2"/>
  <c r="F2637" i="2"/>
  <c r="A2638" i="2"/>
  <c r="B2638" i="2"/>
  <c r="G2638" i="2" s="1"/>
  <c r="Q2638" i="2" s="1"/>
  <c r="C2638" i="2"/>
  <c r="H2638" i="2" s="1"/>
  <c r="E2638" i="2"/>
  <c r="F2638" i="2"/>
  <c r="A2639" i="2"/>
  <c r="B2639" i="2"/>
  <c r="G2639" i="2" s="1"/>
  <c r="Q2639" i="2" s="1"/>
  <c r="C2639" i="2"/>
  <c r="H2639" i="2" s="1"/>
  <c r="E2639" i="2"/>
  <c r="F2639" i="2"/>
  <c r="A2640" i="2"/>
  <c r="B2640" i="2"/>
  <c r="G2640" i="2" s="1"/>
  <c r="Q2640" i="2" s="1"/>
  <c r="C2640" i="2"/>
  <c r="H2640" i="2" s="1"/>
  <c r="D2640" i="2"/>
  <c r="J2640" i="2" s="1"/>
  <c r="S2640" i="2" s="1"/>
  <c r="V2640" i="2" s="1" a="1"/>
  <c r="V2640" i="2" s="1"/>
  <c r="E2640" i="2"/>
  <c r="F2640" i="2"/>
  <c r="A2641" i="2"/>
  <c r="B2641" i="2"/>
  <c r="C2641" i="2"/>
  <c r="H2641" i="2" s="1"/>
  <c r="D2641" i="2"/>
  <c r="J2641" i="2" s="1"/>
  <c r="S2641" i="2" s="1"/>
  <c r="V2641" i="2" s="1" a="1"/>
  <c r="V2641" i="2" s="1"/>
  <c r="E2641" i="2"/>
  <c r="F2641" i="2"/>
  <c r="A2642" i="2"/>
  <c r="C2642" i="2"/>
  <c r="H2642" i="2" s="1"/>
  <c r="E2642" i="2"/>
  <c r="F2642" i="2"/>
  <c r="A2643" i="2"/>
  <c r="C2643" i="2"/>
  <c r="H2643" i="2" s="1"/>
  <c r="E2643" i="2"/>
  <c r="F2643" i="2"/>
  <c r="A2644" i="2"/>
  <c r="B2644" i="2"/>
  <c r="C2644" i="2"/>
  <c r="H2644" i="2" s="1"/>
  <c r="E2644" i="2"/>
  <c r="F2644" i="2"/>
  <c r="A2645" i="2"/>
  <c r="C2645" i="2"/>
  <c r="H2645" i="2" s="1"/>
  <c r="E2645" i="2"/>
  <c r="F2645" i="2"/>
  <c r="A2646" i="2"/>
  <c r="C2646" i="2"/>
  <c r="H2646" i="2" s="1"/>
  <c r="E2646" i="2"/>
  <c r="F2646" i="2"/>
  <c r="A2647" i="2"/>
  <c r="B2647" i="2"/>
  <c r="G2647" i="2" s="1"/>
  <c r="Q2647" i="2" s="1"/>
  <c r="C2647" i="2"/>
  <c r="H2647" i="2" s="1"/>
  <c r="E2647" i="2"/>
  <c r="F2647" i="2"/>
  <c r="A2648" i="2"/>
  <c r="B2648" i="2"/>
  <c r="G2648" i="2" s="1"/>
  <c r="Q2648" i="2" s="1"/>
  <c r="C2648" i="2"/>
  <c r="H2648" i="2" s="1"/>
  <c r="E2648" i="2"/>
  <c r="F2648" i="2"/>
  <c r="A2649" i="2"/>
  <c r="B2649" i="2"/>
  <c r="C2649" i="2"/>
  <c r="H2649" i="2" s="1"/>
  <c r="D2649" i="2"/>
  <c r="J2649" i="2" s="1"/>
  <c r="S2649" i="2" s="1"/>
  <c r="V2649" i="2" s="1" a="1"/>
  <c r="V2649" i="2" s="1"/>
  <c r="E2649" i="2"/>
  <c r="F2649" i="2"/>
  <c r="A2650" i="2"/>
  <c r="C2650" i="2"/>
  <c r="H2650" i="2" s="1"/>
  <c r="E2650" i="2"/>
  <c r="F2650" i="2"/>
  <c r="A2651" i="2"/>
  <c r="C2651" i="2"/>
  <c r="H2651" i="2" s="1"/>
  <c r="E2651" i="2"/>
  <c r="F2651" i="2"/>
  <c r="A2652" i="2"/>
  <c r="C2652" i="2"/>
  <c r="H2652" i="2" s="1"/>
  <c r="E2652" i="2"/>
  <c r="F2652" i="2"/>
  <c r="A2653" i="2"/>
  <c r="C2653" i="2"/>
  <c r="H2653" i="2" s="1"/>
  <c r="E2653" i="2"/>
  <c r="F2653" i="2"/>
  <c r="A2654" i="2"/>
  <c r="B2654" i="2"/>
  <c r="G2654" i="2" s="1"/>
  <c r="Q2654" i="2" s="1"/>
  <c r="C2654" i="2"/>
  <c r="H2654" i="2" s="1"/>
  <c r="E2654" i="2"/>
  <c r="F2654" i="2"/>
  <c r="A2655" i="2"/>
  <c r="B2655" i="2"/>
  <c r="G2655" i="2" s="1"/>
  <c r="Q2655" i="2" s="1"/>
  <c r="C2655" i="2"/>
  <c r="H2655" i="2" s="1"/>
  <c r="E2655" i="2"/>
  <c r="F2655" i="2"/>
  <c r="A2656" i="2"/>
  <c r="B2656" i="2"/>
  <c r="G2656" i="2" s="1"/>
  <c r="Q2656" i="2" s="1"/>
  <c r="C2656" i="2"/>
  <c r="H2656" i="2" s="1"/>
  <c r="D2656" i="2"/>
  <c r="J2656" i="2" s="1"/>
  <c r="S2656" i="2" s="1"/>
  <c r="V2656" i="2" s="1" a="1"/>
  <c r="V2656" i="2" s="1"/>
  <c r="E2656" i="2"/>
  <c r="F2656" i="2"/>
  <c r="A2657" i="2"/>
  <c r="B2657" i="2"/>
  <c r="C2657" i="2"/>
  <c r="H2657" i="2" s="1"/>
  <c r="D2657" i="2"/>
  <c r="J2657" i="2" s="1"/>
  <c r="S2657" i="2" s="1"/>
  <c r="V2657" i="2" s="1" a="1"/>
  <c r="V2657" i="2" s="1"/>
  <c r="E2657" i="2"/>
  <c r="F2657" i="2"/>
  <c r="A2658" i="2"/>
  <c r="C2658" i="2"/>
  <c r="H2658" i="2" s="1"/>
  <c r="E2658" i="2"/>
  <c r="F2658" i="2"/>
  <c r="A2659" i="2"/>
  <c r="C2659" i="2"/>
  <c r="H2659" i="2" s="1"/>
  <c r="E2659" i="2"/>
  <c r="F2659" i="2"/>
  <c r="A2660" i="2"/>
  <c r="C2660" i="2"/>
  <c r="H2660" i="2" s="1"/>
  <c r="E2660" i="2"/>
  <c r="F2660" i="2"/>
  <c r="A2661" i="2"/>
  <c r="C2661" i="2"/>
  <c r="H2661" i="2" s="1"/>
  <c r="E2661" i="2"/>
  <c r="F2661" i="2"/>
  <c r="A2662" i="2"/>
  <c r="C2662" i="2"/>
  <c r="H2662" i="2" s="1"/>
  <c r="E2662" i="2"/>
  <c r="F2662" i="2"/>
  <c r="A2663" i="2"/>
  <c r="C2663" i="2"/>
  <c r="H2663" i="2" s="1"/>
  <c r="E2663" i="2"/>
  <c r="F2663" i="2"/>
  <c r="A2664" i="2"/>
  <c r="B2664" i="2"/>
  <c r="G2664" i="2" s="1"/>
  <c r="Q2664" i="2" s="1"/>
  <c r="C2664" i="2"/>
  <c r="H2664" i="2" s="1"/>
  <c r="D2664" i="2"/>
  <c r="J2664" i="2" s="1"/>
  <c r="S2664" i="2" s="1"/>
  <c r="V2664" i="2" s="1" a="1"/>
  <c r="V2664" i="2" s="1"/>
  <c r="E2664" i="2"/>
  <c r="F2664" i="2"/>
  <c r="A2665" i="2"/>
  <c r="B2665" i="2"/>
  <c r="C2665" i="2"/>
  <c r="H2665" i="2" s="1"/>
  <c r="D2665" i="2"/>
  <c r="J2665" i="2" s="1"/>
  <c r="S2665" i="2" s="1"/>
  <c r="V2665" i="2" s="1" a="1"/>
  <c r="V2665" i="2" s="1"/>
  <c r="E2665" i="2"/>
  <c r="F2665" i="2"/>
  <c r="A2666" i="2"/>
  <c r="C2666" i="2"/>
  <c r="H2666" i="2" s="1"/>
  <c r="E2666" i="2"/>
  <c r="F2666" i="2"/>
  <c r="A2667" i="2"/>
  <c r="C2667" i="2"/>
  <c r="H2667" i="2" s="1"/>
  <c r="E2667" i="2"/>
  <c r="F2667" i="2"/>
  <c r="A2668" i="2"/>
  <c r="C2668" i="2"/>
  <c r="H2668" i="2" s="1"/>
  <c r="E2668" i="2"/>
  <c r="F2668" i="2"/>
  <c r="A2669" i="2"/>
  <c r="C2669" i="2"/>
  <c r="H2669" i="2" s="1"/>
  <c r="E2669" i="2"/>
  <c r="F2669" i="2"/>
  <c r="A2670" i="2"/>
  <c r="C2670" i="2"/>
  <c r="H2670" i="2" s="1"/>
  <c r="E2670" i="2"/>
  <c r="F2670" i="2"/>
  <c r="A2671" i="2"/>
  <c r="B2671" i="2"/>
  <c r="G2671" i="2" s="1"/>
  <c r="Q2671" i="2" s="1"/>
  <c r="C2671" i="2"/>
  <c r="H2671" i="2" s="1"/>
  <c r="E2671" i="2"/>
  <c r="F2671" i="2"/>
  <c r="A2672" i="2"/>
  <c r="B2672" i="2"/>
  <c r="G2672" i="2" s="1"/>
  <c r="Q2672" i="2" s="1"/>
  <c r="C2672" i="2"/>
  <c r="H2672" i="2" s="1"/>
  <c r="E2672" i="2"/>
  <c r="F2672" i="2"/>
  <c r="A2673" i="2"/>
  <c r="B2673" i="2"/>
  <c r="C2673" i="2"/>
  <c r="H2673" i="2" s="1"/>
  <c r="D2673" i="2"/>
  <c r="J2673" i="2" s="1"/>
  <c r="S2673" i="2" s="1"/>
  <c r="V2673" i="2" s="1" a="1"/>
  <c r="V2673" i="2" s="1"/>
  <c r="E2673" i="2"/>
  <c r="F2673" i="2"/>
  <c r="A2674" i="2"/>
  <c r="C2674" i="2"/>
  <c r="H2674" i="2" s="1"/>
  <c r="E2674" i="2"/>
  <c r="F2674" i="2"/>
  <c r="A2675" i="2"/>
  <c r="B2675" i="2"/>
  <c r="G2675" i="2" s="1"/>
  <c r="Q2675" i="2" s="1"/>
  <c r="C2675" i="2"/>
  <c r="H2675" i="2" s="1"/>
  <c r="E2675" i="2"/>
  <c r="F2675" i="2"/>
  <c r="A2676" i="2"/>
  <c r="C2676" i="2"/>
  <c r="H2676" i="2" s="1"/>
  <c r="E2676" i="2"/>
  <c r="F2676" i="2"/>
  <c r="A2677" i="2"/>
  <c r="B2677" i="2"/>
  <c r="G2677" i="2" s="1"/>
  <c r="Q2677" i="2" s="1"/>
  <c r="C2677" i="2"/>
  <c r="H2677" i="2" s="1"/>
  <c r="E2677" i="2"/>
  <c r="F2677" i="2"/>
  <c r="A2678" i="2"/>
  <c r="B2678" i="2"/>
  <c r="G2678" i="2" s="1"/>
  <c r="Q2678" i="2" s="1"/>
  <c r="C2678" i="2"/>
  <c r="H2678" i="2" s="1"/>
  <c r="E2678" i="2"/>
  <c r="F2678" i="2"/>
  <c r="A2679" i="2"/>
  <c r="B2679" i="2"/>
  <c r="G2679" i="2" s="1"/>
  <c r="Q2679" i="2" s="1"/>
  <c r="C2679" i="2"/>
  <c r="H2679" i="2" s="1"/>
  <c r="E2679" i="2"/>
  <c r="F2679" i="2"/>
  <c r="A2680" i="2"/>
  <c r="B2680" i="2"/>
  <c r="G2680" i="2" s="1"/>
  <c r="Q2680" i="2" s="1"/>
  <c r="C2680" i="2"/>
  <c r="H2680" i="2" s="1"/>
  <c r="E2680" i="2"/>
  <c r="F2680" i="2"/>
  <c r="A2681" i="2"/>
  <c r="B2681" i="2"/>
  <c r="G2681" i="2" s="1"/>
  <c r="Q2681" i="2" s="1"/>
  <c r="C2681" i="2"/>
  <c r="H2681" i="2" s="1"/>
  <c r="D2681" i="2"/>
  <c r="J2681" i="2" s="1"/>
  <c r="S2681" i="2" s="1"/>
  <c r="V2681" i="2" s="1" a="1"/>
  <c r="V2681" i="2" s="1"/>
  <c r="E2681" i="2"/>
  <c r="F2681" i="2"/>
  <c r="A2682" i="2"/>
  <c r="C2682" i="2"/>
  <c r="H2682" i="2" s="1"/>
  <c r="E2682" i="2"/>
  <c r="F2682" i="2"/>
  <c r="A2683" i="2"/>
  <c r="C2683" i="2"/>
  <c r="H2683" i="2" s="1"/>
  <c r="E2683" i="2"/>
  <c r="F2683" i="2"/>
  <c r="A2684" i="2"/>
  <c r="C2684" i="2"/>
  <c r="H2684" i="2" s="1"/>
  <c r="E2684" i="2"/>
  <c r="F2684" i="2"/>
  <c r="A2685" i="2"/>
  <c r="C2685" i="2"/>
  <c r="H2685" i="2" s="1"/>
  <c r="E2685" i="2"/>
  <c r="F2685" i="2"/>
  <c r="A2686" i="2"/>
  <c r="B2686" i="2"/>
  <c r="G2686" i="2" s="1"/>
  <c r="Q2686" i="2" s="1"/>
  <c r="C2686" i="2"/>
  <c r="H2686" i="2" s="1"/>
  <c r="E2686" i="2"/>
  <c r="F2686" i="2"/>
  <c r="A2687" i="2"/>
  <c r="B2687" i="2"/>
  <c r="G2687" i="2" s="1"/>
  <c r="Q2687" i="2" s="1"/>
  <c r="C2687" i="2"/>
  <c r="H2687" i="2" s="1"/>
  <c r="E2687" i="2"/>
  <c r="F2687" i="2"/>
  <c r="A2688" i="2"/>
  <c r="B2688" i="2"/>
  <c r="G2688" i="2" s="1"/>
  <c r="Q2688" i="2" s="1"/>
  <c r="C2688" i="2"/>
  <c r="H2688" i="2" s="1"/>
  <c r="D2688" i="2"/>
  <c r="J2688" i="2" s="1"/>
  <c r="S2688" i="2" s="1"/>
  <c r="V2688" i="2" s="1" a="1"/>
  <c r="V2688" i="2" s="1"/>
  <c r="E2688" i="2"/>
  <c r="F2688" i="2"/>
  <c r="A2689" i="2"/>
  <c r="B2689" i="2"/>
  <c r="G2689" i="2" s="1"/>
  <c r="Q2689" i="2" s="1"/>
  <c r="C2689" i="2"/>
  <c r="H2689" i="2" s="1"/>
  <c r="D2689" i="2"/>
  <c r="J2689" i="2" s="1"/>
  <c r="S2689" i="2" s="1"/>
  <c r="V2689" i="2" s="1" a="1"/>
  <c r="V2689" i="2" s="1"/>
  <c r="E2689" i="2"/>
  <c r="F2689" i="2"/>
  <c r="A2690" i="2"/>
  <c r="C2690" i="2"/>
  <c r="H2690" i="2" s="1"/>
  <c r="E2690" i="2"/>
  <c r="F2690" i="2"/>
  <c r="A2691" i="2"/>
  <c r="C2691" i="2"/>
  <c r="H2691" i="2" s="1"/>
  <c r="E2691" i="2"/>
  <c r="F2691" i="2"/>
  <c r="A2692" i="2"/>
  <c r="C2692" i="2"/>
  <c r="H2692" i="2" s="1"/>
  <c r="E2692" i="2"/>
  <c r="F2692" i="2"/>
  <c r="A2693" i="2"/>
  <c r="C2693" i="2"/>
  <c r="H2693" i="2" s="1"/>
  <c r="E2693" i="2"/>
  <c r="F2693" i="2"/>
  <c r="A2694" i="2"/>
  <c r="B2694" i="2"/>
  <c r="G2694" i="2" s="1"/>
  <c r="Q2694" i="2" s="1"/>
  <c r="C2694" i="2"/>
  <c r="H2694" i="2" s="1"/>
  <c r="E2694" i="2"/>
  <c r="F2694" i="2"/>
  <c r="A2695" i="2"/>
  <c r="B2695" i="2"/>
  <c r="G2695" i="2" s="1"/>
  <c r="Q2695" i="2" s="1"/>
  <c r="C2695" i="2"/>
  <c r="H2695" i="2" s="1"/>
  <c r="E2695" i="2"/>
  <c r="F2695" i="2"/>
  <c r="A2696" i="2"/>
  <c r="B2696" i="2"/>
  <c r="C2696" i="2"/>
  <c r="H2696" i="2" s="1"/>
  <c r="D2696" i="2"/>
  <c r="J2696" i="2" s="1"/>
  <c r="S2696" i="2" s="1"/>
  <c r="V2696" i="2" s="1" a="1"/>
  <c r="V2696" i="2" s="1"/>
  <c r="E2696" i="2"/>
  <c r="F2696" i="2"/>
  <c r="A2697" i="2"/>
  <c r="B2697" i="2"/>
  <c r="C2697" i="2"/>
  <c r="H2697" i="2" s="1"/>
  <c r="D2697" i="2"/>
  <c r="J2697" i="2" s="1"/>
  <c r="S2697" i="2" s="1"/>
  <c r="V2697" i="2" s="1" a="1"/>
  <c r="V2697" i="2" s="1"/>
  <c r="E2697" i="2"/>
  <c r="F2697" i="2"/>
  <c r="A2698" i="2"/>
  <c r="C2698" i="2"/>
  <c r="H2698" i="2" s="1"/>
  <c r="E2698" i="2"/>
  <c r="F2698" i="2"/>
  <c r="A2699" i="2"/>
  <c r="C2699" i="2"/>
  <c r="H2699" i="2" s="1"/>
  <c r="E2699" i="2"/>
  <c r="F2699" i="2"/>
  <c r="A2700" i="2"/>
  <c r="C2700" i="2"/>
  <c r="H2700" i="2" s="1"/>
  <c r="E2700" i="2"/>
  <c r="F2700" i="2"/>
  <c r="A2701" i="2"/>
  <c r="C2701" i="2"/>
  <c r="H2701" i="2" s="1"/>
  <c r="E2701" i="2"/>
  <c r="F2701" i="2"/>
  <c r="A2702" i="2"/>
  <c r="B2702" i="2"/>
  <c r="G2702" i="2" s="1"/>
  <c r="Q2702" i="2" s="1"/>
  <c r="C2702" i="2"/>
  <c r="H2702" i="2" s="1"/>
  <c r="E2702" i="2"/>
  <c r="F2702" i="2"/>
  <c r="A2703" i="2"/>
  <c r="C2703" i="2"/>
  <c r="H2703" i="2" s="1"/>
  <c r="E2703" i="2"/>
  <c r="F2703" i="2"/>
  <c r="A2704" i="2"/>
  <c r="B2704" i="2"/>
  <c r="G2704" i="2" s="1"/>
  <c r="Q2704" i="2" s="1"/>
  <c r="C2704" i="2"/>
  <c r="H2704" i="2" s="1"/>
  <c r="E2704" i="2"/>
  <c r="F2704" i="2"/>
  <c r="A2705" i="2"/>
  <c r="B2705" i="2"/>
  <c r="G2705" i="2" s="1"/>
  <c r="Q2705" i="2" s="1"/>
  <c r="C2705" i="2"/>
  <c r="H2705" i="2" s="1"/>
  <c r="D2705" i="2"/>
  <c r="J2705" i="2" s="1"/>
  <c r="S2705" i="2" s="1"/>
  <c r="V2705" i="2" s="1" a="1"/>
  <c r="V2705" i="2" s="1"/>
  <c r="E2705" i="2"/>
  <c r="F2705" i="2"/>
  <c r="A2706" i="2"/>
  <c r="C2706" i="2"/>
  <c r="H2706" i="2" s="1"/>
  <c r="E2706" i="2"/>
  <c r="F2706" i="2"/>
  <c r="A2707" i="2"/>
  <c r="C2707" i="2"/>
  <c r="H2707" i="2" s="1"/>
  <c r="E2707" i="2"/>
  <c r="F2707" i="2"/>
  <c r="A2708" i="2"/>
  <c r="C2708" i="2"/>
  <c r="H2708" i="2" s="1"/>
  <c r="E2708" i="2"/>
  <c r="F2708" i="2"/>
  <c r="A2709" i="2"/>
  <c r="C2709" i="2"/>
  <c r="H2709" i="2" s="1"/>
  <c r="E2709" i="2"/>
  <c r="F2709" i="2"/>
  <c r="A2710" i="2"/>
  <c r="B2710" i="2"/>
  <c r="G2710" i="2" s="1"/>
  <c r="Q2710" i="2" s="1"/>
  <c r="C2710" i="2"/>
  <c r="H2710" i="2" s="1"/>
  <c r="E2710" i="2"/>
  <c r="F2710" i="2"/>
  <c r="A2711" i="2"/>
  <c r="B2711" i="2"/>
  <c r="G2711" i="2" s="1"/>
  <c r="Q2711" i="2" s="1"/>
  <c r="C2711" i="2"/>
  <c r="H2711" i="2" s="1"/>
  <c r="E2711" i="2"/>
  <c r="F2711" i="2"/>
  <c r="A2712" i="2"/>
  <c r="B2712" i="2"/>
  <c r="G2712" i="2" s="1"/>
  <c r="Q2712" i="2" s="1"/>
  <c r="C2712" i="2"/>
  <c r="H2712" i="2" s="1"/>
  <c r="D2712" i="2"/>
  <c r="J2712" i="2" s="1"/>
  <c r="S2712" i="2" s="1"/>
  <c r="V2712" i="2" s="1" a="1"/>
  <c r="V2712" i="2" s="1"/>
  <c r="E2712" i="2"/>
  <c r="F2712" i="2"/>
  <c r="A2713" i="2"/>
  <c r="B2713" i="2"/>
  <c r="G2713" i="2" s="1"/>
  <c r="Q2713" i="2" s="1"/>
  <c r="C2713" i="2"/>
  <c r="H2713" i="2" s="1"/>
  <c r="D2713" i="2"/>
  <c r="J2713" i="2" s="1"/>
  <c r="S2713" i="2" s="1"/>
  <c r="V2713" i="2" s="1" a="1"/>
  <c r="V2713" i="2" s="1"/>
  <c r="E2713" i="2"/>
  <c r="F2713" i="2"/>
  <c r="A2714" i="2"/>
  <c r="C2714" i="2"/>
  <c r="H2714" i="2" s="1"/>
  <c r="E2714" i="2"/>
  <c r="F2714" i="2"/>
  <c r="A2715" i="2"/>
  <c r="C2715" i="2"/>
  <c r="H2715" i="2" s="1"/>
  <c r="E2715" i="2"/>
  <c r="F2715" i="2"/>
  <c r="A2716" i="2"/>
  <c r="C2716" i="2"/>
  <c r="H2716" i="2" s="1"/>
  <c r="E2716" i="2"/>
  <c r="F2716" i="2"/>
  <c r="A2717" i="2"/>
  <c r="C2717" i="2"/>
  <c r="H2717" i="2" s="1"/>
  <c r="E2717" i="2"/>
  <c r="F2717" i="2"/>
  <c r="A2718" i="2"/>
  <c r="B2718" i="2"/>
  <c r="G2718" i="2" s="1"/>
  <c r="Q2718" i="2" s="1"/>
  <c r="C2718" i="2"/>
  <c r="H2718" i="2" s="1"/>
  <c r="E2718" i="2"/>
  <c r="F2718" i="2"/>
  <c r="A2719" i="2"/>
  <c r="B2719" i="2"/>
  <c r="G2719" i="2" s="1"/>
  <c r="Q2719" i="2" s="1"/>
  <c r="C2719" i="2"/>
  <c r="H2719" i="2" s="1"/>
  <c r="E2719" i="2"/>
  <c r="F2719" i="2"/>
  <c r="A2720" i="2"/>
  <c r="B2720" i="2"/>
  <c r="G2720" i="2" s="1"/>
  <c r="Q2720" i="2" s="1"/>
  <c r="C2720" i="2"/>
  <c r="H2720" i="2" s="1"/>
  <c r="D2720" i="2"/>
  <c r="J2720" i="2" s="1"/>
  <c r="S2720" i="2" s="1"/>
  <c r="V2720" i="2" s="1" a="1"/>
  <c r="V2720" i="2" s="1"/>
  <c r="E2720" i="2"/>
  <c r="F2720" i="2"/>
  <c r="A2721" i="2"/>
  <c r="B2721" i="2"/>
  <c r="G2721" i="2" s="1"/>
  <c r="Q2721" i="2" s="1"/>
  <c r="C2721" i="2"/>
  <c r="H2721" i="2" s="1"/>
  <c r="D2721" i="2"/>
  <c r="J2721" i="2" s="1"/>
  <c r="S2721" i="2" s="1"/>
  <c r="V2721" i="2" s="1" a="1"/>
  <c r="V2721" i="2" s="1"/>
  <c r="E2721" i="2"/>
  <c r="F2721" i="2"/>
  <c r="A2722" i="2"/>
  <c r="C2722" i="2"/>
  <c r="H2722" i="2" s="1"/>
  <c r="E2722" i="2"/>
  <c r="F2722" i="2"/>
  <c r="A2723" i="2"/>
  <c r="C2723" i="2"/>
  <c r="H2723" i="2" s="1"/>
  <c r="E2723" i="2"/>
  <c r="F2723" i="2"/>
  <c r="A2724" i="2"/>
  <c r="B2724" i="2"/>
  <c r="C2724" i="2"/>
  <c r="H2724" i="2" s="1"/>
  <c r="E2724" i="2"/>
  <c r="F2724" i="2"/>
  <c r="A2725" i="2"/>
  <c r="C2725" i="2"/>
  <c r="H2725" i="2" s="1"/>
  <c r="E2725" i="2"/>
  <c r="F2725" i="2"/>
  <c r="A2726" i="2"/>
  <c r="C2726" i="2"/>
  <c r="H2726" i="2" s="1"/>
  <c r="E2726" i="2"/>
  <c r="F2726" i="2"/>
  <c r="A2727" i="2"/>
  <c r="B2727" i="2"/>
  <c r="C2727" i="2"/>
  <c r="H2727" i="2" s="1"/>
  <c r="E2727" i="2"/>
  <c r="F2727" i="2"/>
  <c r="A2728" i="2"/>
  <c r="B2728" i="2"/>
  <c r="G2728" i="2" s="1"/>
  <c r="Q2728" i="2" s="1"/>
  <c r="C2728" i="2"/>
  <c r="H2728" i="2" s="1"/>
  <c r="D2728" i="2"/>
  <c r="J2728" i="2" s="1"/>
  <c r="S2728" i="2" s="1"/>
  <c r="V2728" i="2" s="1" a="1"/>
  <c r="V2728" i="2" s="1"/>
  <c r="E2728" i="2"/>
  <c r="F2728" i="2"/>
  <c r="A2729" i="2"/>
  <c r="B2729" i="2"/>
  <c r="C2729" i="2"/>
  <c r="H2729" i="2" s="1"/>
  <c r="D2729" i="2"/>
  <c r="J2729" i="2" s="1"/>
  <c r="S2729" i="2" s="1"/>
  <c r="V2729" i="2" s="1" a="1"/>
  <c r="V2729" i="2" s="1"/>
  <c r="E2729" i="2"/>
  <c r="F2729" i="2"/>
  <c r="A2730" i="2"/>
  <c r="C2730" i="2"/>
  <c r="H2730" i="2" s="1"/>
  <c r="E2730" i="2"/>
  <c r="F2730" i="2"/>
  <c r="A2731" i="2"/>
  <c r="C2731" i="2"/>
  <c r="H2731" i="2" s="1"/>
  <c r="E2731" i="2"/>
  <c r="F2731" i="2"/>
  <c r="A2732" i="2"/>
  <c r="C2732" i="2"/>
  <c r="H2732" i="2" s="1"/>
  <c r="E2732" i="2"/>
  <c r="F2732" i="2"/>
  <c r="A2733" i="2"/>
  <c r="C2733" i="2"/>
  <c r="H2733" i="2" s="1"/>
  <c r="E2733" i="2"/>
  <c r="F2733" i="2"/>
  <c r="A2734" i="2"/>
  <c r="C2734" i="2"/>
  <c r="H2734" i="2" s="1"/>
  <c r="E2734" i="2"/>
  <c r="F2734" i="2"/>
  <c r="A2735" i="2"/>
  <c r="B2735" i="2"/>
  <c r="G2735" i="2" s="1"/>
  <c r="Q2735" i="2" s="1"/>
  <c r="C2735" i="2"/>
  <c r="H2735" i="2" s="1"/>
  <c r="E2735" i="2"/>
  <c r="F2735" i="2"/>
  <c r="A2736" i="2"/>
  <c r="B2736" i="2"/>
  <c r="G2736" i="2" s="1"/>
  <c r="Q2736" i="2" s="1"/>
  <c r="C2736" i="2"/>
  <c r="H2736" i="2" s="1"/>
  <c r="E2736" i="2"/>
  <c r="F2736" i="2"/>
  <c r="A2737" i="2"/>
  <c r="B2737" i="2"/>
  <c r="G2737" i="2" s="1"/>
  <c r="Q2737" i="2" s="1"/>
  <c r="C2737" i="2"/>
  <c r="D2737" i="2"/>
  <c r="J2737" i="2" s="1"/>
  <c r="S2737" i="2" s="1"/>
  <c r="V2737" i="2" s="1" a="1"/>
  <c r="V2737" i="2" s="1"/>
  <c r="E2737" i="2"/>
  <c r="F2737" i="2"/>
  <c r="A2738" i="2"/>
  <c r="C2738" i="2"/>
  <c r="H2738" i="2" s="1"/>
  <c r="E2738" i="2"/>
  <c r="F2738" i="2"/>
  <c r="A2739" i="2"/>
  <c r="C2739" i="2"/>
  <c r="H2739" i="2" s="1"/>
  <c r="E2739" i="2"/>
  <c r="F2739" i="2"/>
  <c r="A2740" i="2"/>
  <c r="C2740" i="2"/>
  <c r="H2740" i="2" s="1"/>
  <c r="E2740" i="2"/>
  <c r="F2740" i="2"/>
  <c r="A2741" i="2"/>
  <c r="C2741" i="2"/>
  <c r="H2741" i="2" s="1"/>
  <c r="E2741" i="2"/>
  <c r="F2741" i="2"/>
  <c r="A2742" i="2"/>
  <c r="B2742" i="2"/>
  <c r="G2742" i="2" s="1"/>
  <c r="Q2742" i="2" s="1"/>
  <c r="C2742" i="2"/>
  <c r="H2742" i="2" s="1"/>
  <c r="E2742" i="2"/>
  <c r="F2742" i="2"/>
  <c r="A2743" i="2"/>
  <c r="C2743" i="2"/>
  <c r="H2743" i="2" s="1"/>
  <c r="E2743" i="2"/>
  <c r="F2743" i="2"/>
  <c r="A2744" i="2"/>
  <c r="B2744" i="2"/>
  <c r="G2744" i="2" s="1"/>
  <c r="Q2744" i="2" s="1"/>
  <c r="C2744" i="2"/>
  <c r="H2744" i="2" s="1"/>
  <c r="D2744" i="2"/>
  <c r="J2744" i="2" s="1"/>
  <c r="S2744" i="2" s="1"/>
  <c r="V2744" i="2" s="1" a="1"/>
  <c r="V2744" i="2" s="1"/>
  <c r="E2744" i="2"/>
  <c r="F2744" i="2"/>
  <c r="A2745" i="2"/>
  <c r="B2745" i="2"/>
  <c r="G2745" i="2" s="1"/>
  <c r="Q2745" i="2" s="1"/>
  <c r="C2745" i="2"/>
  <c r="H2745" i="2" s="1"/>
  <c r="D2745" i="2"/>
  <c r="J2745" i="2" s="1"/>
  <c r="S2745" i="2" s="1"/>
  <c r="V2745" i="2" s="1" a="1"/>
  <c r="V2745" i="2" s="1"/>
  <c r="E2745" i="2"/>
  <c r="F2745" i="2"/>
  <c r="A2746" i="2"/>
  <c r="C2746" i="2"/>
  <c r="H2746" i="2" s="1"/>
  <c r="E2746" i="2"/>
  <c r="F2746" i="2"/>
  <c r="A2747" i="2"/>
  <c r="C2747" i="2"/>
  <c r="H2747" i="2" s="1"/>
  <c r="E2747" i="2"/>
  <c r="F2747" i="2"/>
  <c r="A2748" i="2"/>
  <c r="C2748" i="2"/>
  <c r="H2748" i="2" s="1"/>
  <c r="E2748" i="2"/>
  <c r="F2748" i="2"/>
  <c r="A2749" i="2"/>
  <c r="C2749" i="2"/>
  <c r="H2749" i="2" s="1"/>
  <c r="E2749" i="2"/>
  <c r="F2749" i="2"/>
  <c r="A2750" i="2"/>
  <c r="B2750" i="2"/>
  <c r="G2750" i="2" s="1"/>
  <c r="Q2750" i="2" s="1"/>
  <c r="C2750" i="2"/>
  <c r="H2750" i="2" s="1"/>
  <c r="E2750" i="2"/>
  <c r="F2750" i="2"/>
  <c r="A2751" i="2"/>
  <c r="B2751" i="2"/>
  <c r="G2751" i="2" s="1"/>
  <c r="Q2751" i="2" s="1"/>
  <c r="C2751" i="2"/>
  <c r="H2751" i="2" s="1"/>
  <c r="E2751" i="2"/>
  <c r="F2751" i="2"/>
  <c r="A2752" i="2"/>
  <c r="B2752" i="2"/>
  <c r="C2752" i="2"/>
  <c r="H2752" i="2" s="1"/>
  <c r="D2752" i="2"/>
  <c r="J2752" i="2" s="1"/>
  <c r="S2752" i="2" s="1"/>
  <c r="V2752" i="2" s="1" a="1"/>
  <c r="V2752" i="2" s="1"/>
  <c r="E2752" i="2"/>
  <c r="F2752" i="2"/>
  <c r="A2753" i="2"/>
  <c r="B2753" i="2"/>
  <c r="C2753" i="2"/>
  <c r="H2753" i="2" s="1"/>
  <c r="D2753" i="2"/>
  <c r="J2753" i="2" s="1"/>
  <c r="S2753" i="2" s="1"/>
  <c r="V2753" i="2" s="1" a="1"/>
  <c r="V2753" i="2" s="1"/>
  <c r="E2753" i="2"/>
  <c r="F2753" i="2"/>
  <c r="A2754" i="2"/>
  <c r="C2754" i="2"/>
  <c r="H2754" i="2" s="1"/>
  <c r="E2754" i="2"/>
  <c r="F2754" i="2"/>
  <c r="A2755" i="2"/>
  <c r="C2755" i="2"/>
  <c r="H2755" i="2" s="1"/>
  <c r="E2755" i="2"/>
  <c r="F2755" i="2"/>
  <c r="A2756" i="2"/>
  <c r="C2756" i="2"/>
  <c r="H2756" i="2" s="1"/>
  <c r="E2756" i="2"/>
  <c r="F2756" i="2"/>
  <c r="A2757" i="2"/>
  <c r="C2757" i="2"/>
  <c r="H2757" i="2" s="1"/>
  <c r="E2757" i="2"/>
  <c r="F2757" i="2"/>
  <c r="A2758" i="2"/>
  <c r="B2758" i="2"/>
  <c r="G2758" i="2" s="1"/>
  <c r="Q2758" i="2" s="1"/>
  <c r="C2758" i="2"/>
  <c r="H2758" i="2" s="1"/>
  <c r="E2758" i="2"/>
  <c r="F2758" i="2"/>
  <c r="A2759" i="2"/>
  <c r="B2759" i="2"/>
  <c r="C2759" i="2"/>
  <c r="H2759" i="2" s="1"/>
  <c r="E2759" i="2"/>
  <c r="F2759" i="2"/>
  <c r="A2760" i="2"/>
  <c r="B2760" i="2"/>
  <c r="G2760" i="2" s="1"/>
  <c r="Q2760" i="2" s="1"/>
  <c r="C2760" i="2"/>
  <c r="H2760" i="2" s="1"/>
  <c r="D2760" i="2"/>
  <c r="J2760" i="2" s="1"/>
  <c r="S2760" i="2" s="1"/>
  <c r="V2760" i="2" s="1" a="1"/>
  <c r="V2760" i="2" s="1"/>
  <c r="E2760" i="2"/>
  <c r="F2760" i="2"/>
  <c r="A2761" i="2"/>
  <c r="B2761" i="2"/>
  <c r="G2761" i="2" s="1"/>
  <c r="Q2761" i="2" s="1"/>
  <c r="C2761" i="2"/>
  <c r="H2761" i="2" s="1"/>
  <c r="D2761" i="2"/>
  <c r="J2761" i="2" s="1"/>
  <c r="S2761" i="2" s="1"/>
  <c r="V2761" i="2" s="1" a="1"/>
  <c r="V2761" i="2" s="1"/>
  <c r="E2761" i="2"/>
  <c r="F2761" i="2"/>
  <c r="A2762" i="2"/>
  <c r="C2762" i="2"/>
  <c r="H2762" i="2" s="1"/>
  <c r="E2762" i="2"/>
  <c r="F2762" i="2"/>
  <c r="A2763" i="2"/>
  <c r="C2763" i="2"/>
  <c r="H2763" i="2" s="1"/>
  <c r="E2763" i="2"/>
  <c r="F2763" i="2"/>
  <c r="A2764" i="2"/>
  <c r="C2764" i="2"/>
  <c r="H2764" i="2" s="1"/>
  <c r="E2764" i="2"/>
  <c r="F2764" i="2"/>
  <c r="A2765" i="2"/>
  <c r="C2765" i="2"/>
  <c r="H2765" i="2" s="1"/>
  <c r="E2765" i="2"/>
  <c r="F2765" i="2"/>
  <c r="A2766" i="2"/>
  <c r="B2766" i="2"/>
  <c r="G2766" i="2" s="1"/>
  <c r="Q2766" i="2" s="1"/>
  <c r="C2766" i="2"/>
  <c r="H2766" i="2" s="1"/>
  <c r="E2766" i="2"/>
  <c r="F2766" i="2"/>
  <c r="A2767" i="2"/>
  <c r="B2767" i="2"/>
  <c r="G2767" i="2" s="1"/>
  <c r="Q2767" i="2" s="1"/>
  <c r="C2767" i="2"/>
  <c r="H2767" i="2" s="1"/>
  <c r="E2767" i="2"/>
  <c r="F2767" i="2"/>
  <c r="A2768" i="2"/>
  <c r="B2768" i="2"/>
  <c r="G2768" i="2" s="1"/>
  <c r="Q2768" i="2" s="1"/>
  <c r="C2768" i="2"/>
  <c r="H2768" i="2" s="1"/>
  <c r="D2768" i="2"/>
  <c r="J2768" i="2" s="1"/>
  <c r="S2768" i="2" s="1"/>
  <c r="V2768" i="2" s="1" a="1"/>
  <c r="V2768" i="2" s="1"/>
  <c r="E2768" i="2"/>
  <c r="F2768" i="2"/>
  <c r="A2769" i="2"/>
  <c r="B2769" i="2"/>
  <c r="G2769" i="2" s="1"/>
  <c r="Q2769" i="2" s="1"/>
  <c r="C2769" i="2"/>
  <c r="H2769" i="2" s="1"/>
  <c r="D2769" i="2"/>
  <c r="J2769" i="2" s="1"/>
  <c r="S2769" i="2" s="1"/>
  <c r="V2769" i="2" s="1" a="1"/>
  <c r="V2769" i="2" s="1"/>
  <c r="E2769" i="2"/>
  <c r="F2769" i="2"/>
  <c r="A2770" i="2"/>
  <c r="C2770" i="2"/>
  <c r="H2770" i="2" s="1"/>
  <c r="E2770" i="2"/>
  <c r="F2770" i="2"/>
  <c r="A2771" i="2"/>
  <c r="C2771" i="2"/>
  <c r="H2771" i="2" s="1"/>
  <c r="E2771" i="2"/>
  <c r="F2771" i="2"/>
  <c r="A2772" i="2"/>
  <c r="C2772" i="2"/>
  <c r="H2772" i="2" s="1"/>
  <c r="E2772" i="2"/>
  <c r="F2772" i="2"/>
  <c r="A2773" i="2"/>
  <c r="C2773" i="2"/>
  <c r="H2773" i="2" s="1"/>
  <c r="E2773" i="2"/>
  <c r="F2773" i="2"/>
  <c r="A2774" i="2"/>
  <c r="B2774" i="2"/>
  <c r="G2774" i="2" s="1"/>
  <c r="Q2774" i="2" s="1"/>
  <c r="C2774" i="2"/>
  <c r="H2774" i="2" s="1"/>
  <c r="E2774" i="2"/>
  <c r="F2774" i="2"/>
  <c r="A2775" i="2"/>
  <c r="C2775" i="2"/>
  <c r="H2775" i="2" s="1"/>
  <c r="E2775" i="2"/>
  <c r="F2775" i="2"/>
  <c r="A2776" i="2"/>
  <c r="B2776" i="2"/>
  <c r="G2776" i="2" s="1"/>
  <c r="Q2776" i="2" s="1"/>
  <c r="C2776" i="2"/>
  <c r="H2776" i="2" s="1"/>
  <c r="D2776" i="2"/>
  <c r="J2776" i="2" s="1"/>
  <c r="S2776" i="2" s="1"/>
  <c r="V2776" i="2" s="1" a="1"/>
  <c r="V2776" i="2" s="1"/>
  <c r="E2776" i="2"/>
  <c r="F2776" i="2"/>
  <c r="A2777" i="2"/>
  <c r="B2777" i="2"/>
  <c r="G2777" i="2" s="1"/>
  <c r="Q2777" i="2" s="1"/>
  <c r="C2777" i="2"/>
  <c r="H2777" i="2" s="1"/>
  <c r="D2777" i="2"/>
  <c r="J2777" i="2" s="1"/>
  <c r="S2777" i="2" s="1"/>
  <c r="V2777" i="2" s="1" a="1"/>
  <c r="V2777" i="2" s="1"/>
  <c r="E2777" i="2"/>
  <c r="F2777" i="2"/>
  <c r="A2778" i="2"/>
  <c r="C2778" i="2"/>
  <c r="H2778" i="2" s="1"/>
  <c r="E2778" i="2"/>
  <c r="F2778" i="2"/>
  <c r="A2779" i="2"/>
  <c r="C2779" i="2"/>
  <c r="H2779" i="2" s="1"/>
  <c r="E2779" i="2"/>
  <c r="F2779" i="2"/>
  <c r="A2780" i="2"/>
  <c r="C2780" i="2"/>
  <c r="H2780" i="2" s="1"/>
  <c r="E2780" i="2"/>
  <c r="F2780" i="2"/>
  <c r="A2781" i="2"/>
  <c r="C2781" i="2"/>
  <c r="H2781" i="2" s="1"/>
  <c r="E2781" i="2"/>
  <c r="F2781" i="2"/>
  <c r="A2782" i="2"/>
  <c r="B2782" i="2"/>
  <c r="G2782" i="2" s="1"/>
  <c r="Q2782" i="2" s="1"/>
  <c r="C2782" i="2"/>
  <c r="H2782" i="2" s="1"/>
  <c r="E2782" i="2"/>
  <c r="F2782" i="2"/>
  <c r="A2783" i="2"/>
  <c r="B2783" i="2"/>
  <c r="C2783" i="2"/>
  <c r="H2783" i="2" s="1"/>
  <c r="E2783" i="2"/>
  <c r="F2783" i="2"/>
  <c r="A2784" i="2"/>
  <c r="B2784" i="2"/>
  <c r="G2784" i="2" s="1"/>
  <c r="Q2784" i="2" s="1"/>
  <c r="C2784" i="2"/>
  <c r="H2784" i="2" s="1"/>
  <c r="D2784" i="2"/>
  <c r="J2784" i="2" s="1"/>
  <c r="S2784" i="2" s="1"/>
  <c r="V2784" i="2" s="1" a="1"/>
  <c r="V2784" i="2" s="1"/>
  <c r="E2784" i="2"/>
  <c r="F2784" i="2"/>
  <c r="A2785" i="2"/>
  <c r="B2785" i="2"/>
  <c r="C2785" i="2"/>
  <c r="H2785" i="2" s="1"/>
  <c r="D2785" i="2"/>
  <c r="J2785" i="2" s="1"/>
  <c r="S2785" i="2" s="1"/>
  <c r="V2785" i="2" s="1" a="1"/>
  <c r="V2785" i="2" s="1"/>
  <c r="E2785" i="2"/>
  <c r="F2785" i="2"/>
  <c r="A2786" i="2"/>
  <c r="C2786" i="2"/>
  <c r="H2786" i="2" s="1"/>
  <c r="E2786" i="2"/>
  <c r="F2786" i="2"/>
  <c r="A2787" i="2"/>
  <c r="C2787" i="2"/>
  <c r="H2787" i="2" s="1"/>
  <c r="E2787" i="2"/>
  <c r="F2787" i="2"/>
  <c r="A2788" i="2"/>
  <c r="C2788" i="2"/>
  <c r="H2788" i="2" s="1"/>
  <c r="E2788" i="2"/>
  <c r="F2788" i="2"/>
  <c r="A2789" i="2"/>
  <c r="C2789" i="2"/>
  <c r="H2789" i="2" s="1"/>
  <c r="E2789" i="2"/>
  <c r="F2789" i="2"/>
  <c r="A2790" i="2"/>
  <c r="C2790" i="2"/>
  <c r="H2790" i="2" s="1"/>
  <c r="E2790" i="2"/>
  <c r="F2790" i="2"/>
  <c r="A2791" i="2"/>
  <c r="B2791" i="2"/>
  <c r="C2791" i="2"/>
  <c r="H2791" i="2" s="1"/>
  <c r="E2791" i="2"/>
  <c r="F2791" i="2"/>
  <c r="A2792" i="2"/>
  <c r="B2792" i="2"/>
  <c r="G2792" i="2" s="1"/>
  <c r="Q2792" i="2" s="1"/>
  <c r="C2792" i="2"/>
  <c r="H2792" i="2" s="1"/>
  <c r="D2792" i="2"/>
  <c r="J2792" i="2" s="1"/>
  <c r="S2792" i="2" s="1"/>
  <c r="V2792" i="2" s="1" a="1"/>
  <c r="V2792" i="2" s="1"/>
  <c r="E2792" i="2"/>
  <c r="F2792" i="2"/>
  <c r="A2793" i="2"/>
  <c r="B2793" i="2"/>
  <c r="G2793" i="2" s="1"/>
  <c r="Q2793" i="2" s="1"/>
  <c r="C2793" i="2"/>
  <c r="H2793" i="2" s="1"/>
  <c r="D2793" i="2"/>
  <c r="J2793" i="2" s="1"/>
  <c r="S2793" i="2" s="1"/>
  <c r="V2793" i="2" s="1" a="1"/>
  <c r="V2793" i="2" s="1"/>
  <c r="E2793" i="2"/>
  <c r="F2793" i="2"/>
  <c r="A2794" i="2"/>
  <c r="C2794" i="2"/>
  <c r="H2794" i="2" s="1"/>
  <c r="E2794" i="2"/>
  <c r="F2794" i="2"/>
  <c r="A2795" i="2"/>
  <c r="C2795" i="2"/>
  <c r="H2795" i="2" s="1"/>
  <c r="E2795" i="2"/>
  <c r="F2795" i="2"/>
  <c r="A2796" i="2"/>
  <c r="C2796" i="2"/>
  <c r="H2796" i="2" s="1"/>
  <c r="E2796" i="2"/>
  <c r="F2796" i="2"/>
  <c r="A2797" i="2"/>
  <c r="C2797" i="2"/>
  <c r="H2797" i="2" s="1"/>
  <c r="E2797" i="2"/>
  <c r="F2797" i="2"/>
  <c r="A2798" i="2"/>
  <c r="B2798" i="2"/>
  <c r="G2798" i="2" s="1"/>
  <c r="Q2798" i="2" s="1"/>
  <c r="C2798" i="2"/>
  <c r="H2798" i="2" s="1"/>
  <c r="E2798" i="2"/>
  <c r="F2798" i="2"/>
  <c r="A2799" i="2"/>
  <c r="B2799" i="2"/>
  <c r="C2799" i="2"/>
  <c r="H2799" i="2" s="1"/>
  <c r="E2799" i="2"/>
  <c r="F2799" i="2"/>
  <c r="A2800" i="2"/>
  <c r="B2800" i="2"/>
  <c r="C2800" i="2"/>
  <c r="H2800" i="2" s="1"/>
  <c r="D2800" i="2"/>
  <c r="J2800" i="2" s="1"/>
  <c r="S2800" i="2" s="1"/>
  <c r="V2800" i="2" s="1" a="1"/>
  <c r="V2800" i="2" s="1"/>
  <c r="E2800" i="2"/>
  <c r="F2800" i="2"/>
  <c r="A2801" i="2"/>
  <c r="B2801" i="2"/>
  <c r="G2801" i="2" s="1"/>
  <c r="Q2801" i="2" s="1"/>
  <c r="C2801" i="2"/>
  <c r="H2801" i="2" s="1"/>
  <c r="D2801" i="2"/>
  <c r="J2801" i="2" s="1"/>
  <c r="S2801" i="2" s="1"/>
  <c r="V2801" i="2" s="1" a="1"/>
  <c r="V2801" i="2" s="1"/>
  <c r="E2801" i="2"/>
  <c r="F2801" i="2"/>
  <c r="A2802" i="2"/>
  <c r="C2802" i="2"/>
  <c r="H2802" i="2" s="1"/>
  <c r="E2802" i="2"/>
  <c r="F2802" i="2"/>
  <c r="A2803" i="2"/>
  <c r="C2803" i="2"/>
  <c r="H2803" i="2" s="1"/>
  <c r="E2803" i="2"/>
  <c r="F2803" i="2"/>
  <c r="A2804" i="2"/>
  <c r="C2804" i="2"/>
  <c r="H2804" i="2" s="1"/>
  <c r="E2804" i="2"/>
  <c r="F2804" i="2"/>
  <c r="A2805" i="2"/>
  <c r="C2805" i="2"/>
  <c r="H2805" i="2" s="1"/>
  <c r="E2805" i="2"/>
  <c r="F2805" i="2"/>
  <c r="A2806" i="2"/>
  <c r="B2806" i="2"/>
  <c r="G2806" i="2" s="1"/>
  <c r="Q2806" i="2" s="1"/>
  <c r="C2806" i="2"/>
  <c r="H2806" i="2" s="1"/>
  <c r="E2806" i="2"/>
  <c r="F2806" i="2"/>
  <c r="A2807" i="2"/>
  <c r="C2807" i="2"/>
  <c r="H2807" i="2" s="1"/>
  <c r="E2807" i="2"/>
  <c r="F2807" i="2"/>
  <c r="A2808" i="2"/>
  <c r="B2808" i="2"/>
  <c r="G2808" i="2" s="1"/>
  <c r="Q2808" i="2" s="1"/>
  <c r="C2808" i="2"/>
  <c r="H2808" i="2" s="1"/>
  <c r="D2808" i="2"/>
  <c r="J2808" i="2" s="1"/>
  <c r="S2808" i="2" s="1"/>
  <c r="V2808" i="2" s="1" a="1"/>
  <c r="V2808" i="2" s="1"/>
  <c r="E2808" i="2"/>
  <c r="F2808" i="2"/>
  <c r="A2809" i="2"/>
  <c r="B2809" i="2"/>
  <c r="G2809" i="2" s="1"/>
  <c r="Q2809" i="2" s="1"/>
  <c r="C2809" i="2"/>
  <c r="H2809" i="2" s="1"/>
  <c r="D2809" i="2"/>
  <c r="J2809" i="2" s="1"/>
  <c r="S2809" i="2" s="1"/>
  <c r="V2809" i="2" s="1" a="1"/>
  <c r="V2809" i="2" s="1"/>
  <c r="E2809" i="2"/>
  <c r="F2809" i="2"/>
  <c r="A2810" i="2"/>
  <c r="C2810" i="2"/>
  <c r="H2810" i="2" s="1"/>
  <c r="E2810" i="2"/>
  <c r="F2810" i="2"/>
  <c r="A2811" i="2"/>
  <c r="C2811" i="2"/>
  <c r="H2811" i="2" s="1"/>
  <c r="E2811" i="2"/>
  <c r="F2811" i="2"/>
  <c r="A2812" i="2"/>
  <c r="C2812" i="2"/>
  <c r="H2812" i="2" s="1"/>
  <c r="E2812" i="2"/>
  <c r="F2812" i="2"/>
  <c r="A2813" i="2"/>
  <c r="C2813" i="2"/>
  <c r="H2813" i="2" s="1"/>
  <c r="E2813" i="2"/>
  <c r="F2813" i="2"/>
  <c r="A2814" i="2"/>
  <c r="B2814" i="2"/>
  <c r="G2814" i="2" s="1"/>
  <c r="Q2814" i="2" s="1"/>
  <c r="C2814" i="2"/>
  <c r="H2814" i="2" s="1"/>
  <c r="E2814" i="2"/>
  <c r="F2814" i="2"/>
  <c r="A2815" i="2"/>
  <c r="B2815" i="2"/>
  <c r="G2815" i="2" s="1"/>
  <c r="Q2815" i="2" s="1"/>
  <c r="C2815" i="2"/>
  <c r="H2815" i="2" s="1"/>
  <c r="E2815" i="2"/>
  <c r="F2815" i="2"/>
  <c r="A2816" i="2"/>
  <c r="B2816" i="2"/>
  <c r="G2816" i="2" s="1"/>
  <c r="Q2816" i="2" s="1"/>
  <c r="C2816" i="2"/>
  <c r="H2816" i="2" s="1"/>
  <c r="D2816" i="2"/>
  <c r="J2816" i="2" s="1"/>
  <c r="S2816" i="2" s="1"/>
  <c r="V2816" i="2" s="1" a="1"/>
  <c r="V2816" i="2" s="1"/>
  <c r="E2816" i="2"/>
  <c r="F2816" i="2"/>
  <c r="A2817" i="2"/>
  <c r="B2817" i="2"/>
  <c r="G2817" i="2" s="1"/>
  <c r="Q2817" i="2" s="1"/>
  <c r="C2817" i="2"/>
  <c r="H2817" i="2" s="1"/>
  <c r="D2817" i="2"/>
  <c r="J2817" i="2" s="1"/>
  <c r="S2817" i="2" s="1"/>
  <c r="V2817" i="2" s="1" a="1"/>
  <c r="V2817" i="2" s="1"/>
  <c r="E2817" i="2"/>
  <c r="F2817" i="2"/>
  <c r="A2818" i="2"/>
  <c r="C2818" i="2"/>
  <c r="H2818" i="2" s="1"/>
  <c r="E2818" i="2"/>
  <c r="F2818" i="2"/>
  <c r="A2819" i="2"/>
  <c r="C2819" i="2"/>
  <c r="H2819" i="2" s="1"/>
  <c r="E2819" i="2"/>
  <c r="F2819" i="2"/>
  <c r="A2820" i="2"/>
  <c r="C2820" i="2"/>
  <c r="H2820" i="2" s="1"/>
  <c r="E2820" i="2"/>
  <c r="F2820" i="2"/>
  <c r="A2821" i="2"/>
  <c r="C2821" i="2"/>
  <c r="H2821" i="2" s="1"/>
  <c r="E2821" i="2"/>
  <c r="F2821" i="2"/>
  <c r="A2822" i="2"/>
  <c r="B2822" i="2"/>
  <c r="G2822" i="2" s="1"/>
  <c r="Q2822" i="2" s="1"/>
  <c r="C2822" i="2"/>
  <c r="H2822" i="2" s="1"/>
  <c r="E2822" i="2"/>
  <c r="F2822" i="2"/>
  <c r="A2823" i="2"/>
  <c r="B2823" i="2"/>
  <c r="G2823" i="2" s="1"/>
  <c r="Q2823" i="2" s="1"/>
  <c r="C2823" i="2"/>
  <c r="H2823" i="2" s="1"/>
  <c r="E2823" i="2"/>
  <c r="F2823" i="2"/>
  <c r="A2824" i="2"/>
  <c r="B2824" i="2"/>
  <c r="C2824" i="2"/>
  <c r="H2824" i="2" s="1"/>
  <c r="D2824" i="2"/>
  <c r="J2824" i="2" s="1"/>
  <c r="S2824" i="2" s="1"/>
  <c r="V2824" i="2" s="1" a="1"/>
  <c r="V2824" i="2" s="1"/>
  <c r="E2824" i="2"/>
  <c r="F2824" i="2"/>
  <c r="A2825" i="2"/>
  <c r="B2825" i="2"/>
  <c r="G2825" i="2" s="1"/>
  <c r="Q2825" i="2" s="1"/>
  <c r="C2825" i="2"/>
  <c r="H2825" i="2" s="1"/>
  <c r="D2825" i="2"/>
  <c r="J2825" i="2" s="1"/>
  <c r="S2825" i="2" s="1"/>
  <c r="V2825" i="2" s="1" a="1"/>
  <c r="V2825" i="2" s="1"/>
  <c r="E2825" i="2"/>
  <c r="F2825" i="2"/>
  <c r="A2826" i="2"/>
  <c r="C2826" i="2"/>
  <c r="H2826" i="2" s="1"/>
  <c r="E2826" i="2"/>
  <c r="F2826" i="2"/>
  <c r="A2827" i="2"/>
  <c r="C2827" i="2"/>
  <c r="H2827" i="2" s="1"/>
  <c r="E2827" i="2"/>
  <c r="F2827" i="2"/>
  <c r="A2828" i="2"/>
  <c r="C2828" i="2"/>
  <c r="H2828" i="2" s="1"/>
  <c r="E2828" i="2"/>
  <c r="F2828" i="2"/>
  <c r="A2829" i="2"/>
  <c r="C2829" i="2"/>
  <c r="H2829" i="2" s="1"/>
  <c r="E2829" i="2"/>
  <c r="F2829" i="2"/>
  <c r="A2830" i="2"/>
  <c r="B2830" i="2"/>
  <c r="C2830" i="2"/>
  <c r="H2830" i="2" s="1"/>
  <c r="E2830" i="2"/>
  <c r="F2830" i="2"/>
  <c r="A2831" i="2"/>
  <c r="B2831" i="2"/>
  <c r="G2831" i="2" s="1"/>
  <c r="Q2831" i="2" s="1"/>
  <c r="C2831" i="2"/>
  <c r="H2831" i="2" s="1"/>
  <c r="E2831" i="2"/>
  <c r="F2831" i="2"/>
  <c r="A2832" i="2"/>
  <c r="B2832" i="2"/>
  <c r="C2832" i="2"/>
  <c r="H2832" i="2" s="1"/>
  <c r="D2832" i="2"/>
  <c r="J2832" i="2" s="1"/>
  <c r="S2832" i="2" s="1"/>
  <c r="V2832" i="2" s="1" a="1"/>
  <c r="V2832" i="2" s="1"/>
  <c r="E2832" i="2"/>
  <c r="F2832" i="2"/>
  <c r="A2833" i="2"/>
  <c r="B2833" i="2"/>
  <c r="G2833" i="2" s="1"/>
  <c r="Q2833" i="2" s="1"/>
  <c r="C2833" i="2"/>
  <c r="H2833" i="2" s="1"/>
  <c r="D2833" i="2"/>
  <c r="J2833" i="2" s="1"/>
  <c r="S2833" i="2" s="1"/>
  <c r="V2833" i="2" s="1" a="1"/>
  <c r="V2833" i="2" s="1"/>
  <c r="E2833" i="2"/>
  <c r="F2833" i="2"/>
  <c r="A2834" i="2"/>
  <c r="C2834" i="2"/>
  <c r="H2834" i="2" s="1"/>
  <c r="E2834" i="2"/>
  <c r="F2834" i="2"/>
  <c r="A2835" i="2"/>
  <c r="C2835" i="2"/>
  <c r="H2835" i="2" s="1"/>
  <c r="E2835" i="2"/>
  <c r="F2835" i="2"/>
  <c r="A2836" i="2"/>
  <c r="C2836" i="2"/>
  <c r="H2836" i="2" s="1"/>
  <c r="E2836" i="2"/>
  <c r="F2836" i="2"/>
  <c r="A2837" i="2"/>
  <c r="C2837" i="2"/>
  <c r="H2837" i="2" s="1"/>
  <c r="E2837" i="2"/>
  <c r="F2837" i="2"/>
  <c r="A2838" i="2"/>
  <c r="C2838" i="2"/>
  <c r="H2838" i="2" s="1"/>
  <c r="E2838" i="2"/>
  <c r="F2838" i="2"/>
  <c r="A2839" i="2"/>
  <c r="C2839" i="2"/>
  <c r="H2839" i="2" s="1"/>
  <c r="E2839" i="2"/>
  <c r="F2839" i="2"/>
  <c r="A2840" i="2"/>
  <c r="B2840" i="2"/>
  <c r="G2840" i="2" s="1"/>
  <c r="Q2840" i="2" s="1"/>
  <c r="C2840" i="2"/>
  <c r="H2840" i="2" s="1"/>
  <c r="D2840" i="2"/>
  <c r="J2840" i="2" s="1"/>
  <c r="S2840" i="2" s="1"/>
  <c r="V2840" i="2" s="1" a="1"/>
  <c r="V2840" i="2" s="1"/>
  <c r="E2840" i="2"/>
  <c r="F2840" i="2"/>
  <c r="A2841" i="2"/>
  <c r="B2841" i="2"/>
  <c r="G2841" i="2" s="1"/>
  <c r="Q2841" i="2" s="1"/>
  <c r="C2841" i="2"/>
  <c r="H2841" i="2" s="1"/>
  <c r="D2841" i="2"/>
  <c r="J2841" i="2" s="1"/>
  <c r="S2841" i="2" s="1"/>
  <c r="V2841" i="2" s="1" a="1"/>
  <c r="V2841" i="2" s="1"/>
  <c r="E2841" i="2"/>
  <c r="F2841" i="2"/>
  <c r="A2842" i="2"/>
  <c r="C2842" i="2"/>
  <c r="H2842" i="2" s="1"/>
  <c r="E2842" i="2"/>
  <c r="F2842" i="2"/>
  <c r="A2843" i="2"/>
  <c r="C2843" i="2"/>
  <c r="H2843" i="2" s="1"/>
  <c r="E2843" i="2"/>
  <c r="F2843" i="2"/>
  <c r="A2844" i="2"/>
  <c r="C2844" i="2"/>
  <c r="H2844" i="2" s="1"/>
  <c r="E2844" i="2"/>
  <c r="F2844" i="2"/>
  <c r="A2845" i="2"/>
  <c r="C2845" i="2"/>
  <c r="H2845" i="2" s="1"/>
  <c r="E2845" i="2"/>
  <c r="F2845" i="2"/>
  <c r="A2846" i="2"/>
  <c r="C2846" i="2"/>
  <c r="H2846" i="2" s="1"/>
  <c r="E2846" i="2"/>
  <c r="F2846" i="2"/>
  <c r="A2847" i="2"/>
  <c r="B2847" i="2"/>
  <c r="G2847" i="2" s="1"/>
  <c r="Q2847" i="2" s="1"/>
  <c r="C2847" i="2"/>
  <c r="H2847" i="2" s="1"/>
  <c r="E2847" i="2"/>
  <c r="F2847" i="2"/>
  <c r="A2848" i="2"/>
  <c r="B2848" i="2"/>
  <c r="G2848" i="2" s="1"/>
  <c r="Q2848" i="2" s="1"/>
  <c r="C2848" i="2"/>
  <c r="H2848" i="2" s="1"/>
  <c r="E2848" i="2"/>
  <c r="F2848" i="2"/>
  <c r="A2849" i="2"/>
  <c r="B2849" i="2"/>
  <c r="G2849" i="2" s="1"/>
  <c r="Q2849" i="2" s="1"/>
  <c r="C2849" i="2"/>
  <c r="H2849" i="2" s="1"/>
  <c r="D2849" i="2"/>
  <c r="J2849" i="2" s="1"/>
  <c r="S2849" i="2" s="1"/>
  <c r="V2849" i="2" s="1" a="1"/>
  <c r="V2849" i="2" s="1"/>
  <c r="E2849" i="2"/>
  <c r="F2849" i="2"/>
  <c r="A2850" i="2"/>
  <c r="C2850" i="2"/>
  <c r="H2850" i="2" s="1"/>
  <c r="E2850" i="2"/>
  <c r="F2850" i="2"/>
  <c r="A2851" i="2"/>
  <c r="C2851" i="2"/>
  <c r="H2851" i="2" s="1"/>
  <c r="E2851" i="2"/>
  <c r="F2851" i="2"/>
  <c r="A2852" i="2"/>
  <c r="C2852" i="2"/>
  <c r="H2852" i="2" s="1"/>
  <c r="E2852" i="2"/>
  <c r="F2852" i="2"/>
  <c r="A2853" i="2"/>
  <c r="C2853" i="2"/>
  <c r="H2853" i="2" s="1"/>
  <c r="E2853" i="2"/>
  <c r="F2853" i="2"/>
  <c r="A2854" i="2"/>
  <c r="B2854" i="2"/>
  <c r="G2854" i="2" s="1"/>
  <c r="Q2854" i="2" s="1"/>
  <c r="C2854" i="2"/>
  <c r="H2854" i="2" s="1"/>
  <c r="E2854" i="2"/>
  <c r="F2854" i="2"/>
  <c r="A2855" i="2"/>
  <c r="B2855" i="2"/>
  <c r="G2855" i="2" s="1"/>
  <c r="Q2855" i="2" s="1"/>
  <c r="C2855" i="2"/>
  <c r="H2855" i="2" s="1"/>
  <c r="E2855" i="2"/>
  <c r="F2855" i="2"/>
  <c r="A2856" i="2"/>
  <c r="B2856" i="2"/>
  <c r="G2856" i="2" s="1"/>
  <c r="Q2856" i="2" s="1"/>
  <c r="C2856" i="2"/>
  <c r="H2856" i="2" s="1"/>
  <c r="D2856" i="2"/>
  <c r="J2856" i="2" s="1"/>
  <c r="S2856" i="2" s="1"/>
  <c r="V2856" i="2" s="1" a="1"/>
  <c r="V2856" i="2" s="1"/>
  <c r="E2856" i="2"/>
  <c r="F2856" i="2"/>
  <c r="A2857" i="2"/>
  <c r="B2857" i="2"/>
  <c r="C2857" i="2"/>
  <c r="H2857" i="2" s="1"/>
  <c r="D2857" i="2"/>
  <c r="J2857" i="2" s="1"/>
  <c r="S2857" i="2" s="1"/>
  <c r="V2857" i="2" s="1" a="1"/>
  <c r="V2857" i="2" s="1"/>
  <c r="E2857" i="2"/>
  <c r="F2857" i="2"/>
  <c r="A2858" i="2"/>
  <c r="C2858" i="2"/>
  <c r="H2858" i="2" s="1"/>
  <c r="E2858" i="2"/>
  <c r="F2858" i="2"/>
  <c r="A2859" i="2"/>
  <c r="C2859" i="2"/>
  <c r="H2859" i="2" s="1"/>
  <c r="E2859" i="2"/>
  <c r="F2859" i="2"/>
  <c r="A2860" i="2"/>
  <c r="C2860" i="2"/>
  <c r="H2860" i="2" s="1"/>
  <c r="E2860" i="2"/>
  <c r="F2860" i="2"/>
  <c r="A2861" i="2"/>
  <c r="C2861" i="2"/>
  <c r="H2861" i="2" s="1"/>
  <c r="E2861" i="2"/>
  <c r="F2861" i="2"/>
  <c r="A2862" i="2"/>
  <c r="C2862" i="2"/>
  <c r="H2862" i="2" s="1"/>
  <c r="E2862" i="2"/>
  <c r="F2862" i="2"/>
  <c r="A2863" i="2"/>
  <c r="B2863" i="2"/>
  <c r="C2863" i="2"/>
  <c r="H2863" i="2" s="1"/>
  <c r="E2863" i="2"/>
  <c r="F2863" i="2"/>
  <c r="A2864" i="2"/>
  <c r="B2864" i="2"/>
  <c r="C2864" i="2"/>
  <c r="H2864" i="2" s="1"/>
  <c r="D2864" i="2"/>
  <c r="J2864" i="2" s="1"/>
  <c r="S2864" i="2" s="1"/>
  <c r="V2864" i="2" s="1" a="1"/>
  <c r="V2864" i="2" s="1"/>
  <c r="E2864" i="2"/>
  <c r="F2864" i="2"/>
  <c r="A2865" i="2"/>
  <c r="B2865" i="2"/>
  <c r="G2865" i="2" s="1"/>
  <c r="Q2865" i="2" s="1"/>
  <c r="C2865" i="2"/>
  <c r="H2865" i="2" s="1"/>
  <c r="D2865" i="2"/>
  <c r="J2865" i="2" s="1"/>
  <c r="S2865" i="2" s="1"/>
  <c r="V2865" i="2" s="1" a="1"/>
  <c r="V2865" i="2" s="1"/>
  <c r="E2865" i="2"/>
  <c r="F2865" i="2"/>
  <c r="A2866" i="2"/>
  <c r="C2866" i="2"/>
  <c r="H2866" i="2" s="1"/>
  <c r="E2866" i="2"/>
  <c r="F2866" i="2"/>
  <c r="A2867" i="2"/>
  <c r="C2867" i="2"/>
  <c r="H2867" i="2" s="1"/>
  <c r="E2867" i="2"/>
  <c r="F2867" i="2"/>
  <c r="A2868" i="2"/>
  <c r="C2868" i="2"/>
  <c r="H2868" i="2" s="1"/>
  <c r="E2868" i="2"/>
  <c r="F2868" i="2"/>
  <c r="A2869" i="2"/>
  <c r="C2869" i="2"/>
  <c r="H2869" i="2" s="1"/>
  <c r="E2869" i="2"/>
  <c r="F2869" i="2"/>
  <c r="A2870" i="2"/>
  <c r="B2870" i="2"/>
  <c r="G2870" i="2" s="1"/>
  <c r="Q2870" i="2" s="1"/>
  <c r="C2870" i="2"/>
  <c r="H2870" i="2" s="1"/>
  <c r="E2870" i="2"/>
  <c r="F2870" i="2"/>
  <c r="A2871" i="2"/>
  <c r="B2871" i="2"/>
  <c r="C2871" i="2"/>
  <c r="H2871" i="2" s="1"/>
  <c r="E2871" i="2"/>
  <c r="F2871" i="2"/>
  <c r="A2872" i="2"/>
  <c r="B2872" i="2"/>
  <c r="C2872" i="2"/>
  <c r="H2872" i="2" s="1"/>
  <c r="D2872" i="2"/>
  <c r="J2872" i="2" s="1"/>
  <c r="S2872" i="2" s="1"/>
  <c r="V2872" i="2" s="1" a="1"/>
  <c r="V2872" i="2" s="1"/>
  <c r="E2872" i="2"/>
  <c r="F2872" i="2"/>
  <c r="A2873" i="2"/>
  <c r="B2873" i="2"/>
  <c r="G2873" i="2" s="1"/>
  <c r="Q2873" i="2" s="1"/>
  <c r="C2873" i="2"/>
  <c r="H2873" i="2" s="1"/>
  <c r="D2873" i="2"/>
  <c r="J2873" i="2" s="1"/>
  <c r="S2873" i="2" s="1"/>
  <c r="V2873" i="2" s="1" a="1"/>
  <c r="V2873" i="2" s="1"/>
  <c r="E2873" i="2"/>
  <c r="F2873" i="2"/>
  <c r="A2874" i="2"/>
  <c r="C2874" i="2"/>
  <c r="H2874" i="2" s="1"/>
  <c r="E2874" i="2"/>
  <c r="F2874" i="2"/>
  <c r="A2875" i="2"/>
  <c r="C2875" i="2"/>
  <c r="H2875" i="2" s="1"/>
  <c r="E2875" i="2"/>
  <c r="F2875" i="2"/>
  <c r="A2876" i="2"/>
  <c r="C2876" i="2"/>
  <c r="H2876" i="2" s="1"/>
  <c r="E2876" i="2"/>
  <c r="F2876" i="2"/>
  <c r="A2877" i="2"/>
  <c r="C2877" i="2"/>
  <c r="H2877" i="2" s="1"/>
  <c r="E2877" i="2"/>
  <c r="F2877" i="2"/>
  <c r="A2878" i="2"/>
  <c r="B2878" i="2"/>
  <c r="C2878" i="2"/>
  <c r="H2878" i="2" s="1"/>
  <c r="E2878" i="2"/>
  <c r="F2878" i="2"/>
  <c r="A2879" i="2"/>
  <c r="B2879" i="2"/>
  <c r="G2879" i="2" s="1"/>
  <c r="Q2879" i="2" s="1"/>
  <c r="C2879" i="2"/>
  <c r="H2879" i="2" s="1"/>
  <c r="E2879" i="2"/>
  <c r="F2879" i="2"/>
  <c r="A2880" i="2"/>
  <c r="B2880" i="2"/>
  <c r="C2880" i="2"/>
  <c r="H2880" i="2" s="1"/>
  <c r="E2880" i="2"/>
  <c r="F2880" i="2"/>
  <c r="A2881" i="2"/>
  <c r="B2881" i="2"/>
  <c r="C2881" i="2"/>
  <c r="H2881" i="2" s="1"/>
  <c r="D2881" i="2"/>
  <c r="J2881" i="2" s="1"/>
  <c r="S2881" i="2" s="1"/>
  <c r="V2881" i="2" s="1" a="1"/>
  <c r="V2881" i="2" s="1"/>
  <c r="E2881" i="2"/>
  <c r="F2881" i="2"/>
  <c r="A2882" i="2"/>
  <c r="C2882" i="2"/>
  <c r="H2882" i="2" s="1"/>
  <c r="E2882" i="2"/>
  <c r="F2882" i="2"/>
  <c r="A2883" i="2"/>
  <c r="C2883" i="2"/>
  <c r="H2883" i="2" s="1"/>
  <c r="E2883" i="2"/>
  <c r="F2883" i="2"/>
  <c r="A2884" i="2"/>
  <c r="C2884" i="2"/>
  <c r="H2884" i="2" s="1"/>
  <c r="E2884" i="2"/>
  <c r="F2884" i="2"/>
  <c r="A2885" i="2"/>
  <c r="C2885" i="2"/>
  <c r="H2885" i="2" s="1"/>
  <c r="E2885" i="2"/>
  <c r="F2885" i="2"/>
  <c r="A2886" i="2"/>
  <c r="B2886" i="2"/>
  <c r="G2886" i="2" s="1"/>
  <c r="Q2886" i="2" s="1"/>
  <c r="C2886" i="2"/>
  <c r="H2886" i="2" s="1"/>
  <c r="E2886" i="2"/>
  <c r="F2886" i="2"/>
  <c r="A2887" i="2"/>
  <c r="B2887" i="2"/>
  <c r="G2887" i="2" s="1"/>
  <c r="Q2887" i="2" s="1"/>
  <c r="C2887" i="2"/>
  <c r="H2887" i="2" s="1"/>
  <c r="E2887" i="2"/>
  <c r="F2887" i="2"/>
  <c r="A2888" i="2"/>
  <c r="B2888" i="2"/>
  <c r="G2888" i="2" s="1"/>
  <c r="Q2888" i="2" s="1"/>
  <c r="C2888" i="2"/>
  <c r="H2888" i="2" s="1"/>
  <c r="D2888" i="2"/>
  <c r="J2888" i="2" s="1"/>
  <c r="S2888" i="2" s="1"/>
  <c r="V2888" i="2" s="1" a="1"/>
  <c r="V2888" i="2" s="1"/>
  <c r="E2888" i="2"/>
  <c r="F2888" i="2"/>
  <c r="A2889" i="2"/>
  <c r="B2889" i="2"/>
  <c r="G2889" i="2" s="1"/>
  <c r="Q2889" i="2" s="1"/>
  <c r="C2889" i="2"/>
  <c r="H2889" i="2" s="1"/>
  <c r="D2889" i="2"/>
  <c r="J2889" i="2" s="1"/>
  <c r="S2889" i="2" s="1"/>
  <c r="V2889" i="2" s="1" a="1"/>
  <c r="V2889" i="2" s="1"/>
  <c r="E2889" i="2"/>
  <c r="F2889" i="2"/>
  <c r="A2890" i="2"/>
  <c r="C2890" i="2"/>
  <c r="H2890" i="2" s="1"/>
  <c r="E2890" i="2"/>
  <c r="F2890" i="2"/>
  <c r="A2891" i="2"/>
  <c r="C2891" i="2"/>
  <c r="H2891" i="2" s="1"/>
  <c r="E2891" i="2"/>
  <c r="F2891" i="2"/>
  <c r="A2892" i="2"/>
  <c r="C2892" i="2"/>
  <c r="H2892" i="2" s="1"/>
  <c r="E2892" i="2"/>
  <c r="F2892" i="2"/>
  <c r="A2893" i="2"/>
  <c r="C2893" i="2"/>
  <c r="H2893" i="2" s="1"/>
  <c r="E2893" i="2"/>
  <c r="F2893" i="2"/>
  <c r="A2894" i="2"/>
  <c r="B2894" i="2"/>
  <c r="G2894" i="2" s="1"/>
  <c r="Q2894" i="2" s="1"/>
  <c r="C2894" i="2"/>
  <c r="H2894" i="2" s="1"/>
  <c r="E2894" i="2"/>
  <c r="F2894" i="2"/>
  <c r="A2895" i="2"/>
  <c r="B2895" i="2"/>
  <c r="G2895" i="2" s="1"/>
  <c r="Q2895" i="2" s="1"/>
  <c r="C2895" i="2"/>
  <c r="H2895" i="2" s="1"/>
  <c r="E2895" i="2"/>
  <c r="F2895" i="2"/>
  <c r="A2896" i="2"/>
  <c r="B2896" i="2"/>
  <c r="C2896" i="2"/>
  <c r="H2896" i="2" s="1"/>
  <c r="D2896" i="2"/>
  <c r="J2896" i="2" s="1"/>
  <c r="S2896" i="2" s="1"/>
  <c r="V2896" i="2" s="1" a="1"/>
  <c r="V2896" i="2" s="1"/>
  <c r="E2896" i="2"/>
  <c r="F2896" i="2"/>
  <c r="A2897" i="2"/>
  <c r="B2897" i="2"/>
  <c r="G2897" i="2" s="1"/>
  <c r="Q2897" i="2" s="1"/>
  <c r="C2897" i="2"/>
  <c r="H2897" i="2" s="1"/>
  <c r="D2897" i="2"/>
  <c r="J2897" i="2" s="1"/>
  <c r="S2897" i="2" s="1"/>
  <c r="V2897" i="2" s="1" a="1"/>
  <c r="V2897" i="2" s="1"/>
  <c r="E2897" i="2"/>
  <c r="F2897" i="2"/>
  <c r="A2898" i="2"/>
  <c r="C2898" i="2"/>
  <c r="H2898" i="2" s="1"/>
  <c r="E2898" i="2"/>
  <c r="F2898" i="2"/>
  <c r="A2899" i="2"/>
  <c r="C2899" i="2"/>
  <c r="H2899" i="2" s="1"/>
  <c r="E2899" i="2"/>
  <c r="F2899" i="2"/>
  <c r="A2900" i="2"/>
  <c r="C2900" i="2"/>
  <c r="H2900" i="2" s="1"/>
  <c r="E2900" i="2"/>
  <c r="F2900" i="2"/>
  <c r="A2901" i="2"/>
  <c r="C2901" i="2"/>
  <c r="H2901" i="2" s="1"/>
  <c r="E2901" i="2"/>
  <c r="F2901" i="2"/>
  <c r="A2902" i="2"/>
  <c r="C2902" i="2"/>
  <c r="H2902" i="2" s="1"/>
  <c r="E2902" i="2"/>
  <c r="F2902" i="2"/>
  <c r="A2903" i="2"/>
  <c r="B2903" i="2"/>
  <c r="G2903" i="2" s="1"/>
  <c r="Q2903" i="2" s="1"/>
  <c r="C2903" i="2"/>
  <c r="H2903" i="2" s="1"/>
  <c r="E2903" i="2"/>
  <c r="F2903" i="2"/>
  <c r="A2904" i="2"/>
  <c r="B2904" i="2"/>
  <c r="G2904" i="2" s="1"/>
  <c r="Q2904" i="2" s="1"/>
  <c r="C2904" i="2"/>
  <c r="H2904" i="2" s="1"/>
  <c r="E2904" i="2"/>
  <c r="F2904" i="2"/>
  <c r="A2905" i="2"/>
  <c r="B2905" i="2"/>
  <c r="G2905" i="2" s="1"/>
  <c r="Q2905" i="2" s="1"/>
  <c r="C2905" i="2"/>
  <c r="H2905" i="2" s="1"/>
  <c r="D2905" i="2"/>
  <c r="J2905" i="2" s="1"/>
  <c r="S2905" i="2" s="1"/>
  <c r="V2905" i="2" s="1" a="1"/>
  <c r="V2905" i="2" s="1"/>
  <c r="E2905" i="2"/>
  <c r="F2905" i="2"/>
  <c r="A2906" i="2"/>
  <c r="C2906" i="2"/>
  <c r="H2906" i="2" s="1"/>
  <c r="E2906" i="2"/>
  <c r="F2906" i="2"/>
  <c r="A2907" i="2"/>
  <c r="C2907" i="2"/>
  <c r="H2907" i="2" s="1"/>
  <c r="E2907" i="2"/>
  <c r="F2907" i="2"/>
  <c r="A2908" i="2"/>
  <c r="C2908" i="2"/>
  <c r="H2908" i="2" s="1"/>
  <c r="E2908" i="2"/>
  <c r="F2908" i="2"/>
  <c r="A2909" i="2"/>
  <c r="C2909" i="2"/>
  <c r="H2909" i="2" s="1"/>
  <c r="E2909" i="2"/>
  <c r="F2909" i="2"/>
  <c r="A2910" i="2"/>
  <c r="C2910" i="2"/>
  <c r="H2910" i="2" s="1"/>
  <c r="E2910" i="2"/>
  <c r="F2910" i="2"/>
  <c r="A2911" i="2"/>
  <c r="B2911" i="2"/>
  <c r="G2911" i="2" s="1"/>
  <c r="Q2911" i="2" s="1"/>
  <c r="C2911" i="2"/>
  <c r="H2911" i="2" s="1"/>
  <c r="E2911" i="2"/>
  <c r="F2911" i="2"/>
  <c r="A2912" i="2"/>
  <c r="B2912" i="2"/>
  <c r="G2912" i="2" s="1"/>
  <c r="Q2912" i="2" s="1"/>
  <c r="C2912" i="2"/>
  <c r="H2912" i="2" s="1"/>
  <c r="E2912" i="2"/>
  <c r="F2912" i="2"/>
  <c r="A2913" i="2"/>
  <c r="B2913" i="2"/>
  <c r="G2913" i="2" s="1"/>
  <c r="Q2913" i="2" s="1"/>
  <c r="C2913" i="2"/>
  <c r="H2913" i="2" s="1"/>
  <c r="D2913" i="2"/>
  <c r="J2913" i="2" s="1"/>
  <c r="S2913" i="2" s="1"/>
  <c r="V2913" i="2" s="1" a="1"/>
  <c r="V2913" i="2" s="1"/>
  <c r="E2913" i="2"/>
  <c r="F2913" i="2"/>
  <c r="A2914" i="2"/>
  <c r="C2914" i="2"/>
  <c r="H2914" i="2" s="1"/>
  <c r="E2914" i="2"/>
  <c r="F2914" i="2"/>
  <c r="A2915" i="2"/>
  <c r="C2915" i="2"/>
  <c r="H2915" i="2" s="1"/>
  <c r="E2915" i="2"/>
  <c r="F2915" i="2"/>
  <c r="A2916" i="2"/>
  <c r="C2916" i="2"/>
  <c r="H2916" i="2" s="1"/>
  <c r="E2916" i="2"/>
  <c r="F2916" i="2"/>
  <c r="A2917" i="2"/>
  <c r="C2917" i="2"/>
  <c r="H2917" i="2" s="1"/>
  <c r="E2917" i="2"/>
  <c r="F2917" i="2"/>
  <c r="A2918" i="2"/>
  <c r="C2918" i="2"/>
  <c r="H2918" i="2" s="1"/>
  <c r="E2918" i="2"/>
  <c r="F2918" i="2"/>
  <c r="A2919" i="2"/>
  <c r="B2919" i="2"/>
  <c r="G2919" i="2" s="1"/>
  <c r="Q2919" i="2" s="1"/>
  <c r="C2919" i="2"/>
  <c r="H2919" i="2" s="1"/>
  <c r="E2919" i="2"/>
  <c r="F2919" i="2"/>
  <c r="A2920" i="2"/>
  <c r="B2920" i="2"/>
  <c r="G2920" i="2" s="1"/>
  <c r="Q2920" i="2" s="1"/>
  <c r="C2920" i="2"/>
  <c r="H2920" i="2" s="1"/>
  <c r="D2920" i="2"/>
  <c r="J2920" i="2" s="1"/>
  <c r="S2920" i="2" s="1"/>
  <c r="V2920" i="2" s="1" a="1"/>
  <c r="V2920" i="2" s="1"/>
  <c r="E2920" i="2"/>
  <c r="F2920" i="2"/>
  <c r="A2921" i="2"/>
  <c r="B2921" i="2"/>
  <c r="G2921" i="2" s="1"/>
  <c r="Q2921" i="2" s="1"/>
  <c r="C2921" i="2"/>
  <c r="H2921" i="2" s="1"/>
  <c r="D2921" i="2"/>
  <c r="J2921" i="2" s="1"/>
  <c r="S2921" i="2" s="1"/>
  <c r="V2921" i="2" s="1" a="1"/>
  <c r="V2921" i="2" s="1"/>
  <c r="E2921" i="2"/>
  <c r="F2921" i="2"/>
  <c r="A2922" i="2"/>
  <c r="C2922" i="2"/>
  <c r="H2922" i="2" s="1"/>
  <c r="E2922" i="2"/>
  <c r="F2922" i="2"/>
  <c r="A2923" i="2"/>
  <c r="C2923" i="2"/>
  <c r="H2923" i="2" s="1"/>
  <c r="E2923" i="2"/>
  <c r="F2923" i="2"/>
  <c r="A2924" i="2"/>
  <c r="C2924" i="2"/>
  <c r="H2924" i="2" s="1"/>
  <c r="E2924" i="2"/>
  <c r="F2924" i="2"/>
  <c r="A2925" i="2"/>
  <c r="C2925" i="2"/>
  <c r="H2925" i="2" s="1"/>
  <c r="E2925" i="2"/>
  <c r="F2925" i="2"/>
  <c r="A2926" i="2"/>
  <c r="B2926" i="2"/>
  <c r="G2926" i="2" s="1"/>
  <c r="Q2926" i="2" s="1"/>
  <c r="C2926" i="2"/>
  <c r="H2926" i="2" s="1"/>
  <c r="E2926" i="2"/>
  <c r="F2926" i="2"/>
  <c r="A2927" i="2"/>
  <c r="B2927" i="2"/>
  <c r="C2927" i="2"/>
  <c r="H2927" i="2" s="1"/>
  <c r="E2927" i="2"/>
  <c r="F2927" i="2"/>
  <c r="A2928" i="2"/>
  <c r="B2928" i="2"/>
  <c r="G2928" i="2" s="1"/>
  <c r="Q2928" i="2" s="1"/>
  <c r="C2928" i="2"/>
  <c r="H2928" i="2" s="1"/>
  <c r="D2928" i="2"/>
  <c r="J2928" i="2" s="1"/>
  <c r="S2928" i="2" s="1"/>
  <c r="V2928" i="2" s="1" a="1"/>
  <c r="V2928" i="2" s="1"/>
  <c r="E2928" i="2"/>
  <c r="F2928" i="2"/>
  <c r="A2929" i="2"/>
  <c r="B2929" i="2"/>
  <c r="G2929" i="2" s="1"/>
  <c r="Q2929" i="2" s="1"/>
  <c r="C2929" i="2"/>
  <c r="H2929" i="2" s="1"/>
  <c r="D2929" i="2"/>
  <c r="J2929" i="2" s="1"/>
  <c r="S2929" i="2" s="1"/>
  <c r="V2929" i="2" s="1" a="1"/>
  <c r="V2929" i="2" s="1"/>
  <c r="E2929" i="2"/>
  <c r="F2929" i="2"/>
  <c r="A2930" i="2"/>
  <c r="C2930" i="2"/>
  <c r="H2930" i="2" s="1"/>
  <c r="E2930" i="2"/>
  <c r="F2930" i="2"/>
  <c r="A2931" i="2"/>
  <c r="C2931" i="2"/>
  <c r="H2931" i="2" s="1"/>
  <c r="E2931" i="2"/>
  <c r="F2931" i="2"/>
  <c r="A2932" i="2"/>
  <c r="C2932" i="2"/>
  <c r="H2932" i="2" s="1"/>
  <c r="E2932" i="2"/>
  <c r="F2932" i="2"/>
  <c r="A2933" i="2"/>
  <c r="C2933" i="2"/>
  <c r="H2933" i="2" s="1"/>
  <c r="E2933" i="2"/>
  <c r="F2933" i="2"/>
  <c r="A2934" i="2"/>
  <c r="B2934" i="2"/>
  <c r="G2934" i="2" s="1"/>
  <c r="Q2934" i="2" s="1"/>
  <c r="C2934" i="2"/>
  <c r="H2934" i="2" s="1"/>
  <c r="E2934" i="2"/>
  <c r="F2934" i="2"/>
  <c r="A2935" i="2"/>
  <c r="B2935" i="2"/>
  <c r="C2935" i="2"/>
  <c r="H2935" i="2" s="1"/>
  <c r="E2935" i="2"/>
  <c r="F2935" i="2"/>
  <c r="A2936" i="2"/>
  <c r="B2936" i="2"/>
  <c r="C2936" i="2"/>
  <c r="H2936" i="2" s="1"/>
  <c r="E2936" i="2"/>
  <c r="F2936" i="2"/>
  <c r="A2937" i="2"/>
  <c r="B2937" i="2"/>
  <c r="G2937" i="2" s="1"/>
  <c r="Q2937" i="2" s="1"/>
  <c r="C2937" i="2"/>
  <c r="H2937" i="2" s="1"/>
  <c r="D2937" i="2"/>
  <c r="J2937" i="2" s="1"/>
  <c r="S2937" i="2" s="1"/>
  <c r="V2937" i="2" s="1" a="1"/>
  <c r="V2937" i="2" s="1"/>
  <c r="E2937" i="2"/>
  <c r="F2937" i="2"/>
  <c r="A2938" i="2"/>
  <c r="C2938" i="2"/>
  <c r="H2938" i="2" s="1"/>
  <c r="E2938" i="2"/>
  <c r="F2938" i="2"/>
  <c r="A2939" i="2"/>
  <c r="C2939" i="2"/>
  <c r="H2939" i="2" s="1"/>
  <c r="E2939" i="2"/>
  <c r="F2939" i="2"/>
  <c r="A2940" i="2"/>
  <c r="C2940" i="2"/>
  <c r="H2940" i="2" s="1"/>
  <c r="E2940" i="2"/>
  <c r="F2940" i="2"/>
  <c r="A2941" i="2"/>
  <c r="C2941" i="2"/>
  <c r="H2941" i="2" s="1"/>
  <c r="E2941" i="2"/>
  <c r="F2941" i="2"/>
  <c r="A2942" i="2"/>
  <c r="B2942" i="2"/>
  <c r="G2942" i="2" s="1"/>
  <c r="Q2942" i="2" s="1"/>
  <c r="C2942" i="2"/>
  <c r="H2942" i="2" s="1"/>
  <c r="E2942" i="2"/>
  <c r="F2942" i="2"/>
  <c r="A2943" i="2"/>
  <c r="B2943" i="2"/>
  <c r="G2943" i="2" s="1"/>
  <c r="Q2943" i="2" s="1"/>
  <c r="C2943" i="2"/>
  <c r="H2943" i="2" s="1"/>
  <c r="E2943" i="2"/>
  <c r="F2943" i="2"/>
  <c r="A2944" i="2"/>
  <c r="B2944" i="2"/>
  <c r="G2944" i="2" s="1"/>
  <c r="Q2944" i="2" s="1"/>
  <c r="C2944" i="2"/>
  <c r="H2944" i="2" s="1"/>
  <c r="D2944" i="2"/>
  <c r="J2944" i="2" s="1"/>
  <c r="S2944" i="2" s="1"/>
  <c r="V2944" i="2" s="1" a="1"/>
  <c r="V2944" i="2" s="1"/>
  <c r="E2944" i="2"/>
  <c r="F2944" i="2"/>
  <c r="A2945" i="2"/>
  <c r="B2945" i="2"/>
  <c r="G2945" i="2" s="1"/>
  <c r="Q2945" i="2" s="1"/>
  <c r="C2945" i="2"/>
  <c r="H2945" i="2" s="1"/>
  <c r="D2945" i="2"/>
  <c r="J2945" i="2" s="1"/>
  <c r="S2945" i="2" s="1"/>
  <c r="V2945" i="2" s="1" a="1"/>
  <c r="V2945" i="2" s="1"/>
  <c r="E2945" i="2"/>
  <c r="F2945" i="2"/>
  <c r="A2946" i="2"/>
  <c r="C2946" i="2"/>
  <c r="H2946" i="2" s="1"/>
  <c r="E2946" i="2"/>
  <c r="F2946" i="2"/>
  <c r="A2947" i="2"/>
  <c r="C2947" i="2"/>
  <c r="H2947" i="2" s="1"/>
  <c r="E2947" i="2"/>
  <c r="F2947" i="2"/>
  <c r="A2948" i="2"/>
  <c r="C2948" i="2"/>
  <c r="H2948" i="2" s="1"/>
  <c r="E2948" i="2"/>
  <c r="F2948" i="2"/>
  <c r="A2949" i="2"/>
  <c r="C2949" i="2"/>
  <c r="H2949" i="2" s="1"/>
  <c r="E2949" i="2"/>
  <c r="F2949" i="2"/>
  <c r="A2950" i="2"/>
  <c r="C2950" i="2"/>
  <c r="H2950" i="2" s="1"/>
  <c r="E2950" i="2"/>
  <c r="F2950" i="2"/>
  <c r="A2951" i="2"/>
  <c r="B2951" i="2"/>
  <c r="G2951" i="2" s="1"/>
  <c r="Q2951" i="2" s="1"/>
  <c r="C2951" i="2"/>
  <c r="H2951" i="2" s="1"/>
  <c r="E2951" i="2"/>
  <c r="F2951" i="2"/>
  <c r="A2952" i="2"/>
  <c r="B2952" i="2"/>
  <c r="C2952" i="2"/>
  <c r="H2952" i="2" s="1"/>
  <c r="D2952" i="2"/>
  <c r="J2952" i="2" s="1"/>
  <c r="S2952" i="2" s="1"/>
  <c r="V2952" i="2" s="1" a="1"/>
  <c r="V2952" i="2" s="1"/>
  <c r="E2952" i="2"/>
  <c r="F2952" i="2"/>
  <c r="A2953" i="2"/>
  <c r="B2953" i="2"/>
  <c r="G2953" i="2" s="1"/>
  <c r="Q2953" i="2" s="1"/>
  <c r="C2953" i="2"/>
  <c r="H2953" i="2" s="1"/>
  <c r="D2953" i="2"/>
  <c r="J2953" i="2" s="1"/>
  <c r="S2953" i="2" s="1"/>
  <c r="V2953" i="2" s="1" a="1"/>
  <c r="V2953" i="2" s="1"/>
  <c r="E2953" i="2"/>
  <c r="F2953" i="2"/>
  <c r="A2954" i="2"/>
  <c r="C2954" i="2"/>
  <c r="H2954" i="2" s="1"/>
  <c r="E2954" i="2"/>
  <c r="F2954" i="2"/>
  <c r="A2955" i="2"/>
  <c r="C2955" i="2"/>
  <c r="H2955" i="2" s="1"/>
  <c r="E2955" i="2"/>
  <c r="F2955" i="2"/>
  <c r="A2956" i="2"/>
  <c r="C2956" i="2"/>
  <c r="H2956" i="2" s="1"/>
  <c r="E2956" i="2"/>
  <c r="F2956" i="2"/>
  <c r="A2957" i="2"/>
  <c r="C2957" i="2"/>
  <c r="H2957" i="2" s="1"/>
  <c r="E2957" i="2"/>
  <c r="F2957" i="2"/>
  <c r="A2958" i="2"/>
  <c r="B2958" i="2"/>
  <c r="G2958" i="2" s="1"/>
  <c r="Q2958" i="2" s="1"/>
  <c r="C2958" i="2"/>
  <c r="H2958" i="2" s="1"/>
  <c r="E2958" i="2"/>
  <c r="F2958" i="2"/>
  <c r="A2959" i="2"/>
  <c r="B2959" i="2"/>
  <c r="G2959" i="2" s="1"/>
  <c r="Q2959" i="2" s="1"/>
  <c r="C2959" i="2"/>
  <c r="H2959" i="2" s="1"/>
  <c r="E2959" i="2"/>
  <c r="F2959" i="2"/>
  <c r="A2960" i="2"/>
  <c r="B2960" i="2"/>
  <c r="G2960" i="2" s="1"/>
  <c r="Q2960" i="2" s="1"/>
  <c r="C2960" i="2"/>
  <c r="H2960" i="2" s="1"/>
  <c r="D2960" i="2"/>
  <c r="J2960" i="2" s="1"/>
  <c r="S2960" i="2" s="1"/>
  <c r="V2960" i="2" s="1" a="1"/>
  <c r="V2960" i="2" s="1"/>
  <c r="E2960" i="2"/>
  <c r="F2960" i="2"/>
  <c r="A2961" i="2"/>
  <c r="B2961" i="2"/>
  <c r="G2961" i="2" s="1"/>
  <c r="Q2961" i="2" s="1"/>
  <c r="C2961" i="2"/>
  <c r="H2961" i="2" s="1"/>
  <c r="D2961" i="2"/>
  <c r="J2961" i="2" s="1"/>
  <c r="S2961" i="2" s="1"/>
  <c r="V2961" i="2" s="1" a="1"/>
  <c r="V2961" i="2" s="1"/>
  <c r="E2961" i="2"/>
  <c r="F2961" i="2"/>
  <c r="A2962" i="2"/>
  <c r="C2962" i="2"/>
  <c r="H2962" i="2" s="1"/>
  <c r="E2962" i="2"/>
  <c r="F2962" i="2"/>
  <c r="A2963" i="2"/>
  <c r="C2963" i="2"/>
  <c r="H2963" i="2" s="1"/>
  <c r="E2963" i="2"/>
  <c r="F2963" i="2"/>
  <c r="A2964" i="2"/>
  <c r="C2964" i="2"/>
  <c r="H2964" i="2" s="1"/>
  <c r="E2964" i="2"/>
  <c r="F2964" i="2"/>
  <c r="A2965" i="2"/>
  <c r="C2965" i="2"/>
  <c r="H2965" i="2" s="1"/>
  <c r="E2965" i="2"/>
  <c r="F2965" i="2"/>
  <c r="A2966" i="2"/>
  <c r="B2966" i="2"/>
  <c r="G2966" i="2" s="1"/>
  <c r="Q2966" i="2" s="1"/>
  <c r="C2966" i="2"/>
  <c r="H2966" i="2" s="1"/>
  <c r="E2966" i="2"/>
  <c r="F2966" i="2"/>
  <c r="A2967" i="2"/>
  <c r="B2967" i="2"/>
  <c r="G2967" i="2" s="1"/>
  <c r="Q2967" i="2" s="1"/>
  <c r="C2967" i="2"/>
  <c r="H2967" i="2" s="1"/>
  <c r="E2967" i="2"/>
  <c r="F2967" i="2"/>
  <c r="A2968" i="2"/>
  <c r="B2968" i="2"/>
  <c r="G2968" i="2" s="1"/>
  <c r="Q2968" i="2" s="1"/>
  <c r="C2968" i="2"/>
  <c r="H2968" i="2" s="1"/>
  <c r="E2968" i="2"/>
  <c r="F2968" i="2"/>
  <c r="A2969" i="2"/>
  <c r="B2969" i="2"/>
  <c r="G2969" i="2" s="1"/>
  <c r="Q2969" i="2" s="1"/>
  <c r="C2969" i="2"/>
  <c r="H2969" i="2" s="1"/>
  <c r="D2969" i="2"/>
  <c r="J2969" i="2" s="1"/>
  <c r="S2969" i="2" s="1"/>
  <c r="V2969" i="2" s="1" a="1"/>
  <c r="V2969" i="2" s="1"/>
  <c r="E2969" i="2"/>
  <c r="F2969" i="2"/>
  <c r="A2970" i="2"/>
  <c r="C2970" i="2"/>
  <c r="H2970" i="2" s="1"/>
  <c r="E2970" i="2"/>
  <c r="F2970" i="2"/>
  <c r="A2971" i="2"/>
  <c r="C2971" i="2"/>
  <c r="H2971" i="2" s="1"/>
  <c r="E2971" i="2"/>
  <c r="F2971" i="2"/>
  <c r="A2972" i="2"/>
  <c r="C2972" i="2"/>
  <c r="H2972" i="2" s="1"/>
  <c r="E2972" i="2"/>
  <c r="F2972" i="2"/>
  <c r="A2973" i="2"/>
  <c r="C2973" i="2"/>
  <c r="H2973" i="2" s="1"/>
  <c r="E2973" i="2"/>
  <c r="F2973" i="2"/>
  <c r="A2974" i="2"/>
  <c r="B2974" i="2"/>
  <c r="G2974" i="2" s="1"/>
  <c r="Q2974" i="2" s="1"/>
  <c r="C2974" i="2"/>
  <c r="H2974" i="2" s="1"/>
  <c r="E2974" i="2"/>
  <c r="F2974" i="2"/>
  <c r="A2975" i="2"/>
  <c r="B2975" i="2"/>
  <c r="G2975" i="2" s="1"/>
  <c r="Q2975" i="2" s="1"/>
  <c r="C2975" i="2"/>
  <c r="H2975" i="2" s="1"/>
  <c r="E2975" i="2"/>
  <c r="F2975" i="2"/>
  <c r="A2976" i="2"/>
  <c r="B2976" i="2"/>
  <c r="G2976" i="2" s="1"/>
  <c r="Q2976" i="2" s="1"/>
  <c r="C2976" i="2"/>
  <c r="H2976" i="2" s="1"/>
  <c r="D2976" i="2"/>
  <c r="J2976" i="2" s="1"/>
  <c r="S2976" i="2" s="1"/>
  <c r="V2976" i="2" s="1" a="1"/>
  <c r="V2976" i="2" s="1"/>
  <c r="E2976" i="2"/>
  <c r="F2976" i="2"/>
  <c r="A2977" i="2"/>
  <c r="B2977" i="2"/>
  <c r="G2977" i="2" s="1"/>
  <c r="Q2977" i="2" s="1"/>
  <c r="C2977" i="2"/>
  <c r="H2977" i="2" s="1"/>
  <c r="I2977" i="2" s="1"/>
  <c r="D2977" i="2"/>
  <c r="J2977" i="2" s="1"/>
  <c r="S2977" i="2" s="1"/>
  <c r="V2977" i="2" s="1" a="1"/>
  <c r="V2977" i="2" s="1"/>
  <c r="E2977" i="2"/>
  <c r="F2977" i="2"/>
  <c r="A2978" i="2"/>
  <c r="C2978" i="2"/>
  <c r="H2978" i="2" s="1"/>
  <c r="E2978" i="2"/>
  <c r="F2978" i="2"/>
  <c r="A2979" i="2"/>
  <c r="C2979" i="2"/>
  <c r="H2979" i="2" s="1"/>
  <c r="E2979" i="2"/>
  <c r="F2979" i="2"/>
  <c r="A2980" i="2"/>
  <c r="C2980" i="2"/>
  <c r="H2980" i="2" s="1"/>
  <c r="E2980" i="2"/>
  <c r="F2980" i="2"/>
  <c r="A2981" i="2"/>
  <c r="C2981" i="2"/>
  <c r="H2981" i="2" s="1"/>
  <c r="E2981" i="2"/>
  <c r="F2981" i="2"/>
  <c r="A2982" i="2"/>
  <c r="B2982" i="2"/>
  <c r="G2982" i="2" s="1"/>
  <c r="Q2982" i="2" s="1"/>
  <c r="C2982" i="2"/>
  <c r="H2982" i="2" s="1"/>
  <c r="E2982" i="2"/>
  <c r="F2982" i="2"/>
  <c r="A2983" i="2"/>
  <c r="B2983" i="2"/>
  <c r="G2983" i="2" s="1"/>
  <c r="Q2983" i="2" s="1"/>
  <c r="C2983" i="2"/>
  <c r="H2983" i="2" s="1"/>
  <c r="E2983" i="2"/>
  <c r="F2983" i="2"/>
  <c r="A2984" i="2"/>
  <c r="B2984" i="2"/>
  <c r="G2984" i="2" s="1"/>
  <c r="Q2984" i="2" s="1"/>
  <c r="C2984" i="2"/>
  <c r="H2984" i="2" s="1"/>
  <c r="E2984" i="2"/>
  <c r="F2984" i="2"/>
  <c r="A2985" i="2"/>
  <c r="B2985" i="2"/>
  <c r="G2985" i="2" s="1"/>
  <c r="Q2985" i="2" s="1"/>
  <c r="C2985" i="2"/>
  <c r="H2985" i="2" s="1"/>
  <c r="D2985" i="2"/>
  <c r="J2985" i="2" s="1"/>
  <c r="S2985" i="2" s="1"/>
  <c r="V2985" i="2" s="1" a="1"/>
  <c r="V2985" i="2" s="1"/>
  <c r="E2985" i="2"/>
  <c r="F2985" i="2"/>
  <c r="A2986" i="2"/>
  <c r="C2986" i="2"/>
  <c r="H2986" i="2" s="1"/>
  <c r="E2986" i="2"/>
  <c r="F2986" i="2"/>
  <c r="A2987" i="2"/>
  <c r="C2987" i="2"/>
  <c r="H2987" i="2" s="1"/>
  <c r="E2987" i="2"/>
  <c r="F2987" i="2"/>
  <c r="A2988" i="2"/>
  <c r="C2988" i="2"/>
  <c r="H2988" i="2" s="1"/>
  <c r="E2988" i="2"/>
  <c r="F2988" i="2"/>
  <c r="A2989" i="2"/>
  <c r="B2989" i="2"/>
  <c r="G2989" i="2" s="1"/>
  <c r="Q2989" i="2" s="1"/>
  <c r="C2989" i="2"/>
  <c r="H2989" i="2" s="1"/>
  <c r="E2989" i="2"/>
  <c r="F2989" i="2"/>
  <c r="A2990" i="2"/>
  <c r="C2990" i="2"/>
  <c r="H2990" i="2" s="1"/>
  <c r="E2990" i="2"/>
  <c r="F2990" i="2"/>
  <c r="A2991" i="2"/>
  <c r="B2991" i="2"/>
  <c r="C2991" i="2"/>
  <c r="H2991" i="2" s="1"/>
  <c r="E2991" i="2"/>
  <c r="F2991" i="2"/>
  <c r="A2992" i="2"/>
  <c r="B2992" i="2"/>
  <c r="G2992" i="2" s="1"/>
  <c r="Q2992" i="2" s="1"/>
  <c r="C2992" i="2"/>
  <c r="H2992" i="2" s="1"/>
  <c r="D2992" i="2"/>
  <c r="J2992" i="2" s="1"/>
  <c r="S2992" i="2" s="1"/>
  <c r="V2992" i="2" s="1" a="1"/>
  <c r="V2992" i="2" s="1"/>
  <c r="E2992" i="2"/>
  <c r="F2992" i="2"/>
  <c r="A2993" i="2"/>
  <c r="B2993" i="2"/>
  <c r="G2993" i="2" s="1"/>
  <c r="Q2993" i="2" s="1"/>
  <c r="C2993" i="2"/>
  <c r="H2993" i="2" s="1"/>
  <c r="D2993" i="2"/>
  <c r="J2993" i="2" s="1"/>
  <c r="S2993" i="2" s="1"/>
  <c r="V2993" i="2" s="1" a="1"/>
  <c r="V2993" i="2" s="1"/>
  <c r="E2993" i="2"/>
  <c r="F2993" i="2"/>
  <c r="A2994" i="2"/>
  <c r="C2994" i="2"/>
  <c r="H2994" i="2" s="1"/>
  <c r="E2994" i="2"/>
  <c r="F2994" i="2"/>
  <c r="A2995" i="2"/>
  <c r="C2995" i="2"/>
  <c r="H2995" i="2" s="1"/>
  <c r="E2995" i="2"/>
  <c r="F2995" i="2"/>
  <c r="A2996" i="2"/>
  <c r="C2996" i="2"/>
  <c r="H2996" i="2" s="1"/>
  <c r="E2996" i="2"/>
  <c r="F2996" i="2"/>
  <c r="A2997" i="2"/>
  <c r="C2997" i="2"/>
  <c r="H2997" i="2" s="1"/>
  <c r="E2997" i="2"/>
  <c r="F2997" i="2"/>
  <c r="A2998" i="2"/>
  <c r="B2998" i="2"/>
  <c r="G2998" i="2" s="1"/>
  <c r="Q2998" i="2" s="1"/>
  <c r="C2998" i="2"/>
  <c r="H2998" i="2" s="1"/>
  <c r="E2998" i="2"/>
  <c r="F2998" i="2"/>
  <c r="A2999" i="2"/>
  <c r="B2999" i="2"/>
  <c r="C2999" i="2"/>
  <c r="H2999" i="2" s="1"/>
  <c r="E2999" i="2"/>
  <c r="F2999" i="2"/>
  <c r="A3000" i="2"/>
  <c r="B3000" i="2"/>
  <c r="G3000" i="2" s="1"/>
  <c r="Q3000" i="2" s="1"/>
  <c r="C3000" i="2"/>
  <c r="H3000" i="2" s="1"/>
  <c r="E3000" i="2"/>
  <c r="F3000" i="2"/>
  <c r="A3001" i="2"/>
  <c r="B3001" i="2"/>
  <c r="G3001" i="2" s="1"/>
  <c r="Q3001" i="2" s="1"/>
  <c r="C3001" i="2"/>
  <c r="H3001" i="2" s="1"/>
  <c r="D3001" i="2"/>
  <c r="J3001" i="2" s="1"/>
  <c r="S3001" i="2" s="1"/>
  <c r="V3001" i="2" s="1" a="1"/>
  <c r="V3001" i="2" s="1"/>
  <c r="E3001" i="2"/>
  <c r="F3001" i="2"/>
  <c r="A3002" i="2"/>
  <c r="C3002" i="2"/>
  <c r="H3002" i="2" s="1"/>
  <c r="E3002" i="2"/>
  <c r="F3002" i="2"/>
  <c r="A3003" i="2"/>
  <c r="C3003" i="2"/>
  <c r="H3003" i="2" s="1"/>
  <c r="E3003" i="2"/>
  <c r="F3003" i="2"/>
  <c r="A3004" i="2"/>
  <c r="C3004" i="2"/>
  <c r="H3004" i="2" s="1"/>
  <c r="E3004" i="2"/>
  <c r="F3004" i="2"/>
  <c r="A3005" i="2"/>
  <c r="C3005" i="2"/>
  <c r="H3005" i="2" s="1"/>
  <c r="E3005" i="2"/>
  <c r="F3005" i="2"/>
  <c r="A3006" i="2"/>
  <c r="B3006" i="2"/>
  <c r="G3006" i="2" s="1"/>
  <c r="Q3006" i="2" s="1"/>
  <c r="C3006" i="2"/>
  <c r="H3006" i="2" s="1"/>
  <c r="E3006" i="2"/>
  <c r="F3006" i="2"/>
  <c r="A3007" i="2"/>
  <c r="B3007" i="2"/>
  <c r="G3007" i="2" s="1"/>
  <c r="Q3007" i="2" s="1"/>
  <c r="C3007" i="2"/>
  <c r="H3007" i="2" s="1"/>
  <c r="E3007" i="2"/>
  <c r="F3007" i="2"/>
  <c r="A3008" i="2"/>
  <c r="B3008" i="2"/>
  <c r="G3008" i="2" s="1"/>
  <c r="Q3008" i="2" s="1"/>
  <c r="C3008" i="2"/>
  <c r="H3008" i="2" s="1"/>
  <c r="D3008" i="2"/>
  <c r="J3008" i="2" s="1"/>
  <c r="S3008" i="2" s="1"/>
  <c r="V3008" i="2" s="1" a="1"/>
  <c r="V3008" i="2" s="1"/>
  <c r="E3008" i="2"/>
  <c r="F3008" i="2"/>
  <c r="A3009" i="2"/>
  <c r="B3009" i="2"/>
  <c r="G3009" i="2" s="1"/>
  <c r="Q3009" i="2" s="1"/>
  <c r="C3009" i="2"/>
  <c r="H3009" i="2" s="1"/>
  <c r="D3009" i="2"/>
  <c r="J3009" i="2" s="1"/>
  <c r="S3009" i="2" s="1"/>
  <c r="V3009" i="2" s="1" a="1"/>
  <c r="V3009" i="2" s="1"/>
  <c r="E3009" i="2"/>
  <c r="F3009" i="2"/>
  <c r="A3010" i="2"/>
  <c r="C3010" i="2"/>
  <c r="H3010" i="2" s="1"/>
  <c r="E3010" i="2"/>
  <c r="F3010" i="2"/>
  <c r="A3011" i="2"/>
  <c r="C3011" i="2"/>
  <c r="H3011" i="2" s="1"/>
  <c r="E3011" i="2"/>
  <c r="F3011" i="2"/>
  <c r="A3012" i="2"/>
  <c r="C3012" i="2"/>
  <c r="H3012" i="2" s="1"/>
  <c r="E3012" i="2"/>
  <c r="F3012" i="2"/>
  <c r="A3013" i="2"/>
  <c r="C3013" i="2"/>
  <c r="H3013" i="2" s="1"/>
  <c r="E3013" i="2"/>
  <c r="F3013" i="2"/>
  <c r="A3014" i="2"/>
  <c r="B3014" i="2"/>
  <c r="C3014" i="2"/>
  <c r="H3014" i="2" s="1"/>
  <c r="E3014" i="2"/>
  <c r="F3014" i="2"/>
  <c r="A3015" i="2"/>
  <c r="B3015" i="2"/>
  <c r="C3015" i="2"/>
  <c r="H3015" i="2" s="1"/>
  <c r="E3015" i="2"/>
  <c r="F3015" i="2"/>
  <c r="A3016" i="2"/>
  <c r="B3016" i="2"/>
  <c r="G3016" i="2" s="1"/>
  <c r="Q3016" i="2" s="1"/>
  <c r="C3016" i="2"/>
  <c r="H3016" i="2" s="1"/>
  <c r="D3016" i="2"/>
  <c r="J3016" i="2" s="1"/>
  <c r="S3016" i="2" s="1"/>
  <c r="V3016" i="2" s="1" a="1"/>
  <c r="V3016" i="2" s="1"/>
  <c r="E3016" i="2"/>
  <c r="F3016" i="2"/>
  <c r="A3017" i="2"/>
  <c r="B3017" i="2"/>
  <c r="G3017" i="2" s="1"/>
  <c r="Q3017" i="2" s="1"/>
  <c r="C3017" i="2"/>
  <c r="H3017" i="2" s="1"/>
  <c r="D3017" i="2"/>
  <c r="J3017" i="2" s="1"/>
  <c r="S3017" i="2" s="1"/>
  <c r="V3017" i="2" s="1" a="1"/>
  <c r="V3017" i="2" s="1"/>
  <c r="E3017" i="2"/>
  <c r="F3017" i="2"/>
  <c r="A3018" i="2"/>
  <c r="C3018" i="2"/>
  <c r="H3018" i="2" s="1"/>
  <c r="E3018" i="2"/>
  <c r="F3018" i="2"/>
  <c r="A3019" i="2"/>
  <c r="C3019" i="2"/>
  <c r="H3019" i="2" s="1"/>
  <c r="E3019" i="2"/>
  <c r="F3019" i="2"/>
  <c r="A3020" i="2"/>
  <c r="C3020" i="2"/>
  <c r="H3020" i="2" s="1"/>
  <c r="E3020" i="2"/>
  <c r="F3020" i="2"/>
  <c r="A3021" i="2"/>
  <c r="C3021" i="2"/>
  <c r="H3021" i="2" s="1"/>
  <c r="E3021" i="2"/>
  <c r="F3021" i="2"/>
  <c r="A3022" i="2"/>
  <c r="B3022" i="2"/>
  <c r="G3022" i="2" s="1"/>
  <c r="Q3022" i="2" s="1"/>
  <c r="C3022" i="2"/>
  <c r="H3022" i="2" s="1"/>
  <c r="E3022" i="2"/>
  <c r="F3022" i="2"/>
  <c r="A3023" i="2"/>
  <c r="B3023" i="2"/>
  <c r="G3023" i="2" s="1"/>
  <c r="Q3023" i="2" s="1"/>
  <c r="C3023" i="2"/>
  <c r="H3023" i="2" s="1"/>
  <c r="E3023" i="2"/>
  <c r="F3023" i="2"/>
  <c r="A3024" i="2"/>
  <c r="B3024" i="2"/>
  <c r="G3024" i="2" s="1"/>
  <c r="Q3024" i="2" s="1"/>
  <c r="C3024" i="2"/>
  <c r="H3024" i="2" s="1"/>
  <c r="D3024" i="2"/>
  <c r="J3024" i="2" s="1"/>
  <c r="S3024" i="2" s="1"/>
  <c r="V3024" i="2" s="1" a="1"/>
  <c r="V3024" i="2" s="1"/>
  <c r="E3024" i="2"/>
  <c r="F3024" i="2"/>
  <c r="A3025" i="2"/>
  <c r="B3025" i="2"/>
  <c r="G3025" i="2" s="1"/>
  <c r="Q3025" i="2" s="1"/>
  <c r="C3025" i="2"/>
  <c r="H3025" i="2" s="1"/>
  <c r="D3025" i="2"/>
  <c r="J3025" i="2" s="1"/>
  <c r="S3025" i="2" s="1"/>
  <c r="V3025" i="2" s="1" a="1"/>
  <c r="V3025" i="2" s="1"/>
  <c r="E3025" i="2"/>
  <c r="F3025" i="2"/>
  <c r="A3026" i="2"/>
  <c r="C3026" i="2"/>
  <c r="H3026" i="2" s="1"/>
  <c r="E3026" i="2"/>
  <c r="F3026" i="2"/>
  <c r="A3027" i="2"/>
  <c r="C3027" i="2"/>
  <c r="H3027" i="2" s="1"/>
  <c r="E3027" i="2"/>
  <c r="F3027" i="2"/>
  <c r="A3028" i="2"/>
  <c r="C3028" i="2"/>
  <c r="H3028" i="2" s="1"/>
  <c r="E3028" i="2"/>
  <c r="F3028" i="2"/>
  <c r="A3029" i="2"/>
  <c r="C3029" i="2"/>
  <c r="H3029" i="2" s="1"/>
  <c r="E3029" i="2"/>
  <c r="F3029" i="2"/>
  <c r="A3030" i="2"/>
  <c r="C3030" i="2"/>
  <c r="H3030" i="2" s="1"/>
  <c r="E3030" i="2"/>
  <c r="F3030" i="2"/>
  <c r="A3031" i="2"/>
  <c r="B3031" i="2"/>
  <c r="G3031" i="2" s="1"/>
  <c r="Q3031" i="2" s="1"/>
  <c r="C3031" i="2"/>
  <c r="E3031" i="2"/>
  <c r="F3031" i="2"/>
  <c r="A3032" i="2"/>
  <c r="B3032" i="2"/>
  <c r="G3032" i="2" s="1"/>
  <c r="Q3032" i="2" s="1"/>
  <c r="C3032" i="2"/>
  <c r="H3032" i="2" s="1"/>
  <c r="E3032" i="2"/>
  <c r="F3032" i="2"/>
  <c r="A3033" i="2"/>
  <c r="B3033" i="2"/>
  <c r="G3033" i="2" s="1"/>
  <c r="Q3033" i="2" s="1"/>
  <c r="C3033" i="2"/>
  <c r="H3033" i="2" s="1"/>
  <c r="D3033" i="2"/>
  <c r="J3033" i="2" s="1"/>
  <c r="S3033" i="2" s="1"/>
  <c r="V3033" i="2" s="1" a="1"/>
  <c r="V3033" i="2" s="1"/>
  <c r="E3033" i="2"/>
  <c r="F3033" i="2"/>
  <c r="A3034" i="2"/>
  <c r="C3034" i="2"/>
  <c r="H3034" i="2" s="1"/>
  <c r="E3034" i="2"/>
  <c r="F3034" i="2"/>
  <c r="A3035" i="2"/>
  <c r="C3035" i="2"/>
  <c r="H3035" i="2" s="1"/>
  <c r="E3035" i="2"/>
  <c r="F3035" i="2"/>
  <c r="A3036" i="2"/>
  <c r="C3036" i="2"/>
  <c r="H3036" i="2" s="1"/>
  <c r="E3036" i="2"/>
  <c r="F3036" i="2"/>
  <c r="A3037" i="2"/>
  <c r="C3037" i="2"/>
  <c r="H3037" i="2" s="1"/>
  <c r="E3037" i="2"/>
  <c r="F3037" i="2"/>
  <c r="A3038" i="2"/>
  <c r="B3038" i="2"/>
  <c r="G3038" i="2" s="1"/>
  <c r="Q3038" i="2" s="1"/>
  <c r="C3038" i="2"/>
  <c r="H3038" i="2" s="1"/>
  <c r="E3038" i="2"/>
  <c r="F3038" i="2"/>
  <c r="A3039" i="2"/>
  <c r="B3039" i="2"/>
  <c r="C3039" i="2"/>
  <c r="H3039" i="2" s="1"/>
  <c r="E3039" i="2"/>
  <c r="F3039" i="2"/>
  <c r="A3040" i="2"/>
  <c r="B3040" i="2"/>
  <c r="C3040" i="2"/>
  <c r="H3040" i="2" s="1"/>
  <c r="D3040" i="2"/>
  <c r="J3040" i="2" s="1"/>
  <c r="S3040" i="2" s="1"/>
  <c r="V3040" i="2" s="1" a="1"/>
  <c r="V3040" i="2" s="1"/>
  <c r="E3040" i="2"/>
  <c r="F3040" i="2"/>
  <c r="A3041" i="2"/>
  <c r="B3041" i="2"/>
  <c r="G3041" i="2" s="1"/>
  <c r="Q3041" i="2" s="1"/>
  <c r="C3041" i="2"/>
  <c r="H3041" i="2" s="1"/>
  <c r="D3041" i="2"/>
  <c r="J3041" i="2" s="1"/>
  <c r="S3041" i="2" s="1"/>
  <c r="V3041" i="2" s="1" a="1"/>
  <c r="V3041" i="2" s="1"/>
  <c r="E3041" i="2"/>
  <c r="F3041" i="2"/>
  <c r="A3042" i="2"/>
  <c r="C3042" i="2"/>
  <c r="H3042" i="2" s="1"/>
  <c r="E3042" i="2"/>
  <c r="F3042" i="2"/>
  <c r="A3043" i="2"/>
  <c r="C3043" i="2"/>
  <c r="H3043" i="2" s="1"/>
  <c r="E3043" i="2"/>
  <c r="F3043" i="2"/>
  <c r="A3044" i="2"/>
  <c r="C3044" i="2"/>
  <c r="H3044" i="2" s="1"/>
  <c r="E3044" i="2"/>
  <c r="F3044" i="2"/>
  <c r="A3045" i="2"/>
  <c r="B3045" i="2"/>
  <c r="C3045" i="2"/>
  <c r="H3045" i="2" s="1"/>
  <c r="E3045" i="2"/>
  <c r="F3045" i="2"/>
  <c r="A3046" i="2"/>
  <c r="B3046" i="2"/>
  <c r="G3046" i="2" s="1"/>
  <c r="Q3046" i="2" s="1"/>
  <c r="C3046" i="2"/>
  <c r="H3046" i="2" s="1"/>
  <c r="E3046" i="2"/>
  <c r="F3046" i="2"/>
  <c r="A3047" i="2"/>
  <c r="B3047" i="2"/>
  <c r="C3047" i="2"/>
  <c r="H3047" i="2" s="1"/>
  <c r="E3047" i="2"/>
  <c r="F3047" i="2"/>
  <c r="A3048" i="2"/>
  <c r="B3048" i="2"/>
  <c r="G3048" i="2" s="1"/>
  <c r="Q3048" i="2" s="1"/>
  <c r="C3048" i="2"/>
  <c r="H3048" i="2" s="1"/>
  <c r="D3048" i="2"/>
  <c r="J3048" i="2" s="1"/>
  <c r="S3048" i="2" s="1"/>
  <c r="V3048" i="2" s="1" a="1"/>
  <c r="V3048" i="2" s="1"/>
  <c r="E3048" i="2"/>
  <c r="F3048" i="2"/>
  <c r="A3049" i="2"/>
  <c r="B3049" i="2"/>
  <c r="G3049" i="2" s="1"/>
  <c r="Q3049" i="2" s="1"/>
  <c r="C3049" i="2"/>
  <c r="H3049" i="2" s="1"/>
  <c r="D3049" i="2"/>
  <c r="J3049" i="2" s="1"/>
  <c r="S3049" i="2" s="1"/>
  <c r="V3049" i="2" s="1" a="1"/>
  <c r="V3049" i="2" s="1"/>
  <c r="E3049" i="2"/>
  <c r="F3049" i="2"/>
  <c r="A3050" i="2"/>
  <c r="C3050" i="2"/>
  <c r="H3050" i="2" s="1"/>
  <c r="E3050" i="2"/>
  <c r="F3050" i="2"/>
  <c r="A3051" i="2"/>
  <c r="C3051" i="2"/>
  <c r="H3051" i="2" s="1"/>
  <c r="E3051" i="2"/>
  <c r="F3051" i="2"/>
  <c r="A3052" i="2"/>
  <c r="C3052" i="2"/>
  <c r="H3052" i="2" s="1"/>
  <c r="E3052" i="2"/>
  <c r="F3052" i="2"/>
  <c r="A3053" i="2"/>
  <c r="C3053" i="2"/>
  <c r="H3053" i="2" s="1"/>
  <c r="E3053" i="2"/>
  <c r="F3053" i="2"/>
  <c r="A3054" i="2"/>
  <c r="B3054" i="2"/>
  <c r="G3054" i="2" s="1"/>
  <c r="Q3054" i="2" s="1"/>
  <c r="C3054" i="2"/>
  <c r="H3054" i="2" s="1"/>
  <c r="E3054" i="2"/>
  <c r="F3054" i="2"/>
  <c r="A3055" i="2"/>
  <c r="B3055" i="2"/>
  <c r="G3055" i="2" s="1"/>
  <c r="Q3055" i="2" s="1"/>
  <c r="C3055" i="2"/>
  <c r="H3055" i="2" s="1"/>
  <c r="E3055" i="2"/>
  <c r="F3055" i="2"/>
  <c r="A3056" i="2"/>
  <c r="B3056" i="2"/>
  <c r="G3056" i="2" s="1"/>
  <c r="Q3056" i="2" s="1"/>
  <c r="C3056" i="2"/>
  <c r="H3056" i="2" s="1"/>
  <c r="D3056" i="2"/>
  <c r="J3056" i="2" s="1"/>
  <c r="S3056" i="2" s="1"/>
  <c r="V3056" i="2" s="1" a="1"/>
  <c r="V3056" i="2" s="1"/>
  <c r="E3056" i="2"/>
  <c r="F3056" i="2"/>
  <c r="A3057" i="2"/>
  <c r="B3057" i="2"/>
  <c r="G3057" i="2" s="1"/>
  <c r="Q3057" i="2" s="1"/>
  <c r="C3057" i="2"/>
  <c r="H3057" i="2" s="1"/>
  <c r="D3057" i="2"/>
  <c r="J3057" i="2" s="1"/>
  <c r="S3057" i="2" s="1"/>
  <c r="V3057" i="2" s="1" a="1"/>
  <c r="V3057" i="2" s="1"/>
  <c r="E3057" i="2"/>
  <c r="F3057" i="2"/>
  <c r="A3058" i="2"/>
  <c r="C3058" i="2"/>
  <c r="H3058" i="2" s="1"/>
  <c r="E3058" i="2"/>
  <c r="F3058" i="2"/>
  <c r="A3059" i="2"/>
  <c r="C3059" i="2"/>
  <c r="H3059" i="2" s="1"/>
  <c r="E3059" i="2"/>
  <c r="F3059" i="2"/>
  <c r="A3060" i="2"/>
  <c r="C3060" i="2"/>
  <c r="H3060" i="2" s="1"/>
  <c r="E3060" i="2"/>
  <c r="F3060" i="2"/>
  <c r="A3061" i="2"/>
  <c r="C3061" i="2"/>
  <c r="H3061" i="2" s="1"/>
  <c r="E3061" i="2"/>
  <c r="F3061" i="2"/>
  <c r="A3062" i="2"/>
  <c r="C3062" i="2"/>
  <c r="H3062" i="2" s="1"/>
  <c r="E3062" i="2"/>
  <c r="F3062" i="2"/>
  <c r="A3063" i="2"/>
  <c r="B3063" i="2"/>
  <c r="C3063" i="2"/>
  <c r="H3063" i="2" s="1"/>
  <c r="E3063" i="2"/>
  <c r="F3063" i="2"/>
  <c r="A3064" i="2"/>
  <c r="B3064" i="2"/>
  <c r="G3064" i="2" s="1"/>
  <c r="Q3064" i="2" s="1"/>
  <c r="C3064" i="2"/>
  <c r="H3064" i="2" s="1"/>
  <c r="D3064" i="2"/>
  <c r="J3064" i="2" s="1"/>
  <c r="S3064" i="2" s="1"/>
  <c r="V3064" i="2" s="1" a="1"/>
  <c r="V3064" i="2" s="1"/>
  <c r="E3064" i="2"/>
  <c r="F3064" i="2"/>
  <c r="A3065" i="2"/>
  <c r="B3065" i="2"/>
  <c r="G3065" i="2" s="1"/>
  <c r="Q3065" i="2" s="1"/>
  <c r="C3065" i="2"/>
  <c r="H3065" i="2" s="1"/>
  <c r="D3065" i="2"/>
  <c r="J3065" i="2" s="1"/>
  <c r="S3065" i="2" s="1"/>
  <c r="V3065" i="2" s="1" a="1"/>
  <c r="V3065" i="2" s="1"/>
  <c r="E3065" i="2"/>
  <c r="F3065" i="2"/>
  <c r="A3066" i="2"/>
  <c r="C3066" i="2"/>
  <c r="H3066" i="2" s="1"/>
  <c r="E3066" i="2"/>
  <c r="F3066" i="2"/>
  <c r="A3067" i="2"/>
  <c r="C3067" i="2"/>
  <c r="H3067" i="2" s="1"/>
  <c r="E3067" i="2"/>
  <c r="F3067" i="2"/>
  <c r="A3068" i="2"/>
  <c r="C3068" i="2"/>
  <c r="H3068" i="2" s="1"/>
  <c r="E3068" i="2"/>
  <c r="F3068" i="2"/>
  <c r="A3069" i="2"/>
  <c r="C3069" i="2"/>
  <c r="H3069" i="2" s="1"/>
  <c r="E3069" i="2"/>
  <c r="F3069" i="2"/>
  <c r="A3070" i="2"/>
  <c r="B3070" i="2"/>
  <c r="C3070" i="2"/>
  <c r="H3070" i="2" s="1"/>
  <c r="E3070" i="2"/>
  <c r="F3070" i="2"/>
  <c r="A3071" i="2"/>
  <c r="B3071" i="2"/>
  <c r="C3071" i="2"/>
  <c r="H3071" i="2" s="1"/>
  <c r="E3071" i="2"/>
  <c r="F3071" i="2"/>
  <c r="A3072" i="2"/>
  <c r="B3072" i="2"/>
  <c r="G3072" i="2" s="1"/>
  <c r="Q3072" i="2" s="1"/>
  <c r="C3072" i="2"/>
  <c r="H3072" i="2" s="1"/>
  <c r="D3072" i="2"/>
  <c r="J3072" i="2" s="1"/>
  <c r="S3072" i="2" s="1"/>
  <c r="V3072" i="2" s="1" a="1"/>
  <c r="V3072" i="2" s="1"/>
  <c r="E3072" i="2"/>
  <c r="F3072" i="2"/>
  <c r="A3073" i="2"/>
  <c r="B3073" i="2"/>
  <c r="G3073" i="2" s="1"/>
  <c r="Q3073" i="2" s="1"/>
  <c r="C3073" i="2"/>
  <c r="H3073" i="2" s="1"/>
  <c r="D3073" i="2"/>
  <c r="J3073" i="2" s="1"/>
  <c r="S3073" i="2" s="1"/>
  <c r="V3073" i="2" s="1" a="1"/>
  <c r="V3073" i="2" s="1"/>
  <c r="E3073" i="2"/>
  <c r="F3073" i="2"/>
  <c r="A3074" i="2"/>
  <c r="C3074" i="2"/>
  <c r="H3074" i="2" s="1"/>
  <c r="E3074" i="2"/>
  <c r="F3074" i="2"/>
  <c r="A3075" i="2"/>
  <c r="C3075" i="2"/>
  <c r="H3075" i="2" s="1"/>
  <c r="E3075" i="2"/>
  <c r="F3075" i="2"/>
  <c r="A3076" i="2"/>
  <c r="C3076" i="2"/>
  <c r="H3076" i="2" s="1"/>
  <c r="E3076" i="2"/>
  <c r="F3076" i="2"/>
  <c r="A3077" i="2"/>
  <c r="C3077" i="2"/>
  <c r="H3077" i="2" s="1"/>
  <c r="E3077" i="2"/>
  <c r="F3077" i="2"/>
  <c r="A3078" i="2"/>
  <c r="B3078" i="2"/>
  <c r="C3078" i="2"/>
  <c r="H3078" i="2" s="1"/>
  <c r="E3078" i="2"/>
  <c r="F3078" i="2"/>
  <c r="A3079" i="2"/>
  <c r="B3079" i="2"/>
  <c r="C3079" i="2"/>
  <c r="H3079" i="2" s="1"/>
  <c r="E3079" i="2"/>
  <c r="F3079" i="2"/>
  <c r="A3080" i="2"/>
  <c r="B3080" i="2"/>
  <c r="G3080" i="2" s="1"/>
  <c r="Q3080" i="2" s="1"/>
  <c r="C3080" i="2"/>
  <c r="H3080" i="2" s="1"/>
  <c r="D3080" i="2"/>
  <c r="J3080" i="2" s="1"/>
  <c r="S3080" i="2" s="1"/>
  <c r="V3080" i="2" s="1" a="1"/>
  <c r="V3080" i="2" s="1"/>
  <c r="E3080" i="2"/>
  <c r="F3080" i="2"/>
  <c r="A3081" i="2"/>
  <c r="B3081" i="2"/>
  <c r="G3081" i="2" s="1"/>
  <c r="Q3081" i="2" s="1"/>
  <c r="C3081" i="2"/>
  <c r="H3081" i="2" s="1"/>
  <c r="D3081" i="2"/>
  <c r="J3081" i="2" s="1"/>
  <c r="S3081" i="2" s="1"/>
  <c r="V3081" i="2" s="1" a="1"/>
  <c r="V3081" i="2" s="1"/>
  <c r="E3081" i="2"/>
  <c r="F3081" i="2"/>
  <c r="A3082" i="2"/>
  <c r="C3082" i="2"/>
  <c r="H3082" i="2" s="1"/>
  <c r="E3082" i="2"/>
  <c r="F3082" i="2"/>
  <c r="A3083" i="2"/>
  <c r="C3083" i="2"/>
  <c r="H3083" i="2" s="1"/>
  <c r="E3083" i="2"/>
  <c r="F3083" i="2"/>
  <c r="A3084" i="2"/>
  <c r="C3084" i="2"/>
  <c r="H3084" i="2" s="1"/>
  <c r="E3084" i="2"/>
  <c r="F3084" i="2"/>
  <c r="A3085" i="2"/>
  <c r="C3085" i="2"/>
  <c r="H3085" i="2" s="1"/>
  <c r="E3085" i="2"/>
  <c r="F3085" i="2"/>
  <c r="A3086" i="2"/>
  <c r="B3086" i="2"/>
  <c r="G3086" i="2" s="1"/>
  <c r="Q3086" i="2" s="1"/>
  <c r="C3086" i="2"/>
  <c r="H3086" i="2" s="1"/>
  <c r="E3086" i="2"/>
  <c r="F3086" i="2"/>
  <c r="A3087" i="2"/>
  <c r="B3087" i="2"/>
  <c r="C3087" i="2"/>
  <c r="H3087" i="2" s="1"/>
  <c r="E3087" i="2"/>
  <c r="F3087" i="2"/>
  <c r="A3088" i="2"/>
  <c r="B3088" i="2"/>
  <c r="G3088" i="2" s="1"/>
  <c r="Q3088" i="2" s="1"/>
  <c r="C3088" i="2"/>
  <c r="H3088" i="2" s="1"/>
  <c r="E3088" i="2"/>
  <c r="F3088" i="2"/>
  <c r="A3089" i="2"/>
  <c r="B3089" i="2"/>
  <c r="G3089" i="2" s="1"/>
  <c r="Q3089" i="2" s="1"/>
  <c r="C3089" i="2"/>
  <c r="H3089" i="2" s="1"/>
  <c r="D3089" i="2"/>
  <c r="J3089" i="2" s="1"/>
  <c r="S3089" i="2" s="1"/>
  <c r="V3089" i="2" s="1" a="1"/>
  <c r="V3089" i="2" s="1"/>
  <c r="E3089" i="2"/>
  <c r="F3089" i="2"/>
  <c r="A3090" i="2"/>
  <c r="C3090" i="2"/>
  <c r="H3090" i="2" s="1"/>
  <c r="E3090" i="2"/>
  <c r="F3090" i="2"/>
  <c r="A3091" i="2"/>
  <c r="C3091" i="2"/>
  <c r="H3091" i="2" s="1"/>
  <c r="E3091" i="2"/>
  <c r="F3091" i="2"/>
  <c r="A3092" i="2"/>
  <c r="C3092" i="2"/>
  <c r="H3092" i="2" s="1"/>
  <c r="E3092" i="2"/>
  <c r="F3092" i="2"/>
  <c r="A3093" i="2"/>
  <c r="C3093" i="2"/>
  <c r="H3093" i="2" s="1"/>
  <c r="E3093" i="2"/>
  <c r="F3093" i="2"/>
  <c r="A3094" i="2"/>
  <c r="B3094" i="2"/>
  <c r="G3094" i="2" s="1"/>
  <c r="Q3094" i="2" s="1"/>
  <c r="C3094" i="2"/>
  <c r="H3094" i="2" s="1"/>
  <c r="E3094" i="2"/>
  <c r="F3094" i="2"/>
  <c r="A3095" i="2"/>
  <c r="B3095" i="2"/>
  <c r="C3095" i="2"/>
  <c r="H3095" i="2" s="1"/>
  <c r="E3095" i="2"/>
  <c r="F3095" i="2"/>
  <c r="A3096" i="2"/>
  <c r="B3096" i="2"/>
  <c r="C3096" i="2"/>
  <c r="H3096" i="2" s="1"/>
  <c r="D3096" i="2"/>
  <c r="J3096" i="2" s="1"/>
  <c r="S3096" i="2" s="1"/>
  <c r="V3096" i="2" s="1" a="1"/>
  <c r="V3096" i="2" s="1"/>
  <c r="E3096" i="2"/>
  <c r="F3096" i="2"/>
  <c r="A3097" i="2"/>
  <c r="B3097" i="2"/>
  <c r="G3097" i="2" s="1"/>
  <c r="Q3097" i="2" s="1"/>
  <c r="C3097" i="2"/>
  <c r="H3097" i="2" s="1"/>
  <c r="D3097" i="2"/>
  <c r="J3097" i="2" s="1"/>
  <c r="S3097" i="2" s="1"/>
  <c r="V3097" i="2" s="1" a="1"/>
  <c r="V3097" i="2" s="1"/>
  <c r="E3097" i="2"/>
  <c r="F3097" i="2"/>
  <c r="A3098" i="2"/>
  <c r="C3098" i="2"/>
  <c r="H3098" i="2" s="1"/>
  <c r="E3098" i="2"/>
  <c r="F3098" i="2"/>
  <c r="A3099" i="2"/>
  <c r="C3099" i="2"/>
  <c r="H3099" i="2" s="1"/>
  <c r="E3099" i="2"/>
  <c r="F3099" i="2"/>
  <c r="A3100" i="2"/>
  <c r="C3100" i="2"/>
  <c r="H3100" i="2" s="1"/>
  <c r="E3100" i="2"/>
  <c r="F3100" i="2"/>
  <c r="A3101" i="2"/>
  <c r="C3101" i="2"/>
  <c r="H3101" i="2" s="1"/>
  <c r="E3101" i="2"/>
  <c r="F3101" i="2"/>
  <c r="A3102" i="2"/>
  <c r="C3102" i="2"/>
  <c r="H3102" i="2" s="1"/>
  <c r="E3102" i="2"/>
  <c r="F3102" i="2"/>
  <c r="A3103" i="2"/>
  <c r="B3103" i="2"/>
  <c r="G3103" i="2" s="1"/>
  <c r="Q3103" i="2" s="1"/>
  <c r="C3103" i="2"/>
  <c r="H3103" i="2" s="1"/>
  <c r="E3103" i="2"/>
  <c r="F3103" i="2"/>
  <c r="A3104" i="2"/>
  <c r="B3104" i="2"/>
  <c r="G3104" i="2" s="1"/>
  <c r="Q3104" i="2" s="1"/>
  <c r="C3104" i="2"/>
  <c r="H3104" i="2" s="1"/>
  <c r="D3104" i="2"/>
  <c r="J3104" i="2" s="1"/>
  <c r="S3104" i="2" s="1"/>
  <c r="V3104" i="2" s="1" a="1"/>
  <c r="V3104" i="2" s="1"/>
  <c r="E3104" i="2"/>
  <c r="F3104" i="2"/>
  <c r="A3105" i="2"/>
  <c r="B3105" i="2"/>
  <c r="G3105" i="2" s="1"/>
  <c r="Q3105" i="2" s="1"/>
  <c r="C3105" i="2"/>
  <c r="H3105" i="2" s="1"/>
  <c r="D3105" i="2"/>
  <c r="J3105" i="2" s="1"/>
  <c r="S3105" i="2" s="1"/>
  <c r="V3105" i="2" s="1" a="1"/>
  <c r="V3105" i="2" s="1"/>
  <c r="E3105" i="2"/>
  <c r="F3105" i="2"/>
  <c r="A3106" i="2"/>
  <c r="C3106" i="2"/>
  <c r="H3106" i="2" s="1"/>
  <c r="E3106" i="2"/>
  <c r="F3106" i="2"/>
  <c r="A3107" i="2"/>
  <c r="B3107" i="2"/>
  <c r="C3107" i="2"/>
  <c r="H3107" i="2" s="1"/>
  <c r="E3107" i="2"/>
  <c r="F3107" i="2"/>
  <c r="A3108" i="2"/>
  <c r="C3108" i="2"/>
  <c r="H3108" i="2" s="1"/>
  <c r="E3108" i="2"/>
  <c r="F3108" i="2"/>
  <c r="A3109" i="2"/>
  <c r="C3109" i="2"/>
  <c r="H3109" i="2" s="1"/>
  <c r="E3109" i="2"/>
  <c r="F3109" i="2"/>
  <c r="A3110" i="2"/>
  <c r="B3110" i="2"/>
  <c r="G3110" i="2" s="1"/>
  <c r="Q3110" i="2" s="1"/>
  <c r="C3110" i="2"/>
  <c r="H3110" i="2" s="1"/>
  <c r="E3110" i="2"/>
  <c r="F3110" i="2"/>
  <c r="A3111" i="2"/>
  <c r="B3111" i="2"/>
  <c r="C3111" i="2"/>
  <c r="H3111" i="2" s="1"/>
  <c r="E3111" i="2"/>
  <c r="F3111" i="2"/>
  <c r="A3112" i="2"/>
  <c r="B3112" i="2"/>
  <c r="G3112" i="2" s="1"/>
  <c r="Q3112" i="2" s="1"/>
  <c r="C3112" i="2"/>
  <c r="H3112" i="2" s="1"/>
  <c r="D3112" i="2"/>
  <c r="J3112" i="2" s="1"/>
  <c r="S3112" i="2" s="1"/>
  <c r="V3112" i="2" s="1" a="1"/>
  <c r="V3112" i="2" s="1"/>
  <c r="E3112" i="2"/>
  <c r="F3112" i="2"/>
  <c r="A3113" i="2"/>
  <c r="B3113" i="2"/>
  <c r="G3113" i="2" s="1"/>
  <c r="Q3113" i="2" s="1"/>
  <c r="C3113" i="2"/>
  <c r="H3113" i="2" s="1"/>
  <c r="D3113" i="2"/>
  <c r="J3113" i="2" s="1"/>
  <c r="S3113" i="2" s="1"/>
  <c r="V3113" i="2" s="1" a="1"/>
  <c r="V3113" i="2" s="1"/>
  <c r="E3113" i="2"/>
  <c r="F3113" i="2"/>
  <c r="A3114" i="2"/>
  <c r="C3114" i="2"/>
  <c r="H3114" i="2" s="1"/>
  <c r="E3114" i="2"/>
  <c r="F3114" i="2"/>
  <c r="A3115" i="2"/>
  <c r="B3115" i="2"/>
  <c r="G3115" i="2" s="1"/>
  <c r="Q3115" i="2" s="1"/>
  <c r="C3115" i="2"/>
  <c r="H3115" i="2" s="1"/>
  <c r="E3115" i="2"/>
  <c r="F3115" i="2"/>
  <c r="A3116" i="2"/>
  <c r="C3116" i="2"/>
  <c r="H3116" i="2" s="1"/>
  <c r="E3116" i="2"/>
  <c r="F3116" i="2"/>
  <c r="A3117" i="2"/>
  <c r="C3117" i="2"/>
  <c r="H3117" i="2" s="1"/>
  <c r="E3117" i="2"/>
  <c r="F3117" i="2"/>
  <c r="A3118" i="2"/>
  <c r="B3118" i="2"/>
  <c r="G3118" i="2" s="1"/>
  <c r="Q3118" i="2" s="1"/>
  <c r="C3118" i="2"/>
  <c r="H3118" i="2" s="1"/>
  <c r="E3118" i="2"/>
  <c r="F3118" i="2"/>
  <c r="A3119" i="2"/>
  <c r="B3119" i="2"/>
  <c r="C3119" i="2"/>
  <c r="H3119" i="2" s="1"/>
  <c r="E3119" i="2"/>
  <c r="F3119" i="2"/>
  <c r="A3120" i="2"/>
  <c r="B3120" i="2"/>
  <c r="G3120" i="2" s="1"/>
  <c r="Q3120" i="2" s="1"/>
  <c r="C3120" i="2"/>
  <c r="H3120" i="2" s="1"/>
  <c r="E3120" i="2"/>
  <c r="F3120" i="2"/>
  <c r="A3121" i="2"/>
  <c r="B3121" i="2"/>
  <c r="G3121" i="2" s="1"/>
  <c r="Q3121" i="2" s="1"/>
  <c r="C3121" i="2"/>
  <c r="H3121" i="2" s="1"/>
  <c r="D3121" i="2"/>
  <c r="J3121" i="2" s="1"/>
  <c r="S3121" i="2" s="1"/>
  <c r="V3121" i="2" s="1" a="1"/>
  <c r="V3121" i="2" s="1"/>
  <c r="E3121" i="2"/>
  <c r="F3121" i="2"/>
  <c r="A3122" i="2"/>
  <c r="C3122" i="2"/>
  <c r="H3122" i="2" s="1"/>
  <c r="E3122" i="2"/>
  <c r="F3122" i="2"/>
  <c r="A3123" i="2"/>
  <c r="C3123" i="2"/>
  <c r="H3123" i="2" s="1"/>
  <c r="E3123" i="2"/>
  <c r="F3123" i="2"/>
  <c r="A3124" i="2"/>
  <c r="C3124" i="2"/>
  <c r="H3124" i="2" s="1"/>
  <c r="E3124" i="2"/>
  <c r="F3124" i="2"/>
  <c r="A3125" i="2"/>
  <c r="C3125" i="2"/>
  <c r="H3125" i="2" s="1"/>
  <c r="E3125" i="2"/>
  <c r="F3125" i="2"/>
  <c r="A3126" i="2"/>
  <c r="B3126" i="2"/>
  <c r="G3126" i="2" s="1"/>
  <c r="Q3126" i="2" s="1"/>
  <c r="C3126" i="2"/>
  <c r="H3126" i="2" s="1"/>
  <c r="E3126" i="2"/>
  <c r="F3126" i="2"/>
  <c r="A3127" i="2"/>
  <c r="B3127" i="2"/>
  <c r="C3127" i="2"/>
  <c r="H3127" i="2" s="1"/>
  <c r="E3127" i="2"/>
  <c r="F3127" i="2"/>
  <c r="A3128" i="2"/>
  <c r="B3128" i="2"/>
  <c r="C3128" i="2"/>
  <c r="H3128" i="2" s="1"/>
  <c r="D3128" i="2"/>
  <c r="J3128" i="2" s="1"/>
  <c r="S3128" i="2" s="1"/>
  <c r="V3128" i="2" s="1" a="1"/>
  <c r="V3128" i="2" s="1"/>
  <c r="E3128" i="2"/>
  <c r="F3128" i="2"/>
  <c r="A3129" i="2"/>
  <c r="B3129" i="2"/>
  <c r="G3129" i="2" s="1"/>
  <c r="Q3129" i="2" s="1"/>
  <c r="C3129" i="2"/>
  <c r="H3129" i="2" s="1"/>
  <c r="D3129" i="2"/>
  <c r="J3129" i="2" s="1"/>
  <c r="S3129" i="2" s="1"/>
  <c r="V3129" i="2" s="1" a="1"/>
  <c r="V3129" i="2" s="1"/>
  <c r="E3129" i="2"/>
  <c r="F3129" i="2"/>
  <c r="A3130" i="2"/>
  <c r="C3130" i="2"/>
  <c r="H3130" i="2" s="1"/>
  <c r="E3130" i="2"/>
  <c r="F3130" i="2"/>
  <c r="A3131" i="2"/>
  <c r="C3131" i="2"/>
  <c r="H3131" i="2" s="1"/>
  <c r="E3131" i="2"/>
  <c r="F3131" i="2"/>
  <c r="A3132" i="2"/>
  <c r="C3132" i="2"/>
  <c r="H3132" i="2" s="1"/>
  <c r="E3132" i="2"/>
  <c r="F3132" i="2"/>
  <c r="A3133" i="2"/>
  <c r="C3133" i="2"/>
  <c r="H3133" i="2" s="1"/>
  <c r="E3133" i="2"/>
  <c r="F3133" i="2"/>
  <c r="A3134" i="2"/>
  <c r="C3134" i="2"/>
  <c r="H3134" i="2" s="1"/>
  <c r="E3134" i="2"/>
  <c r="F3134" i="2"/>
  <c r="A3135" i="2"/>
  <c r="B3135" i="2"/>
  <c r="G3135" i="2" s="1"/>
  <c r="Q3135" i="2" s="1"/>
  <c r="C3135" i="2"/>
  <c r="H3135" i="2" s="1"/>
  <c r="E3135" i="2"/>
  <c r="F3135" i="2"/>
  <c r="A3136" i="2"/>
  <c r="B3136" i="2"/>
  <c r="G3136" i="2" s="1"/>
  <c r="Q3136" i="2" s="1"/>
  <c r="C3136" i="2"/>
  <c r="H3136" i="2" s="1"/>
  <c r="D3136" i="2"/>
  <c r="J3136" i="2" s="1"/>
  <c r="S3136" i="2" s="1"/>
  <c r="V3136" i="2" s="1" a="1"/>
  <c r="V3136" i="2" s="1"/>
  <c r="E3136" i="2"/>
  <c r="F3136" i="2"/>
  <c r="A3137" i="2"/>
  <c r="B3137" i="2"/>
  <c r="G3137" i="2" s="1"/>
  <c r="Q3137" i="2" s="1"/>
  <c r="C3137" i="2"/>
  <c r="H3137" i="2" s="1"/>
  <c r="D3137" i="2"/>
  <c r="J3137" i="2" s="1"/>
  <c r="S3137" i="2" s="1"/>
  <c r="V3137" i="2" s="1" a="1"/>
  <c r="V3137" i="2" s="1"/>
  <c r="E3137" i="2"/>
  <c r="F3137" i="2"/>
  <c r="A3138" i="2"/>
  <c r="C3138" i="2"/>
  <c r="H3138" i="2" s="1"/>
  <c r="E3138" i="2"/>
  <c r="F3138" i="2"/>
  <c r="A3139" i="2"/>
  <c r="C3139" i="2"/>
  <c r="H3139" i="2" s="1"/>
  <c r="E3139" i="2"/>
  <c r="F3139" i="2"/>
  <c r="A3140" i="2"/>
  <c r="C3140" i="2"/>
  <c r="H3140" i="2" s="1"/>
  <c r="E3140" i="2"/>
  <c r="F3140" i="2"/>
  <c r="A3141" i="2"/>
  <c r="C3141" i="2"/>
  <c r="H3141" i="2" s="1"/>
  <c r="E3141" i="2"/>
  <c r="F3141" i="2"/>
  <c r="A3142" i="2"/>
  <c r="B3142" i="2"/>
  <c r="G3142" i="2" s="1"/>
  <c r="Q3142" i="2" s="1"/>
  <c r="C3142" i="2"/>
  <c r="H3142" i="2" s="1"/>
  <c r="E3142" i="2"/>
  <c r="F3142" i="2"/>
  <c r="A3143" i="2"/>
  <c r="B3143" i="2"/>
  <c r="C3143" i="2"/>
  <c r="H3143" i="2" s="1"/>
  <c r="E3143" i="2"/>
  <c r="F3143" i="2"/>
  <c r="A3144" i="2"/>
  <c r="B3144" i="2"/>
  <c r="G3144" i="2" s="1"/>
  <c r="Q3144" i="2" s="1"/>
  <c r="C3144" i="2"/>
  <c r="H3144" i="2" s="1"/>
  <c r="D3144" i="2"/>
  <c r="J3144" i="2" s="1"/>
  <c r="S3144" i="2" s="1"/>
  <c r="V3144" i="2" s="1" a="1"/>
  <c r="V3144" i="2" s="1"/>
  <c r="E3144" i="2"/>
  <c r="F3144" i="2"/>
  <c r="A3145" i="2"/>
  <c r="B3145" i="2"/>
  <c r="G3145" i="2" s="1"/>
  <c r="Q3145" i="2" s="1"/>
  <c r="C3145" i="2"/>
  <c r="H3145" i="2" s="1"/>
  <c r="D3145" i="2"/>
  <c r="J3145" i="2" s="1"/>
  <c r="S3145" i="2" s="1"/>
  <c r="V3145" i="2" s="1" a="1"/>
  <c r="V3145" i="2" s="1"/>
  <c r="E3145" i="2"/>
  <c r="F3145" i="2"/>
  <c r="A3146" i="2"/>
  <c r="C3146" i="2"/>
  <c r="H3146" i="2" s="1"/>
  <c r="E3146" i="2"/>
  <c r="F3146" i="2"/>
  <c r="A3147" i="2"/>
  <c r="C3147" i="2"/>
  <c r="H3147" i="2" s="1"/>
  <c r="E3147" i="2"/>
  <c r="F3147" i="2"/>
  <c r="A3148" i="2"/>
  <c r="C3148" i="2"/>
  <c r="H3148" i="2" s="1"/>
  <c r="E3148" i="2"/>
  <c r="F3148" i="2"/>
  <c r="A3149" i="2"/>
  <c r="C3149" i="2"/>
  <c r="H3149" i="2" s="1"/>
  <c r="E3149" i="2"/>
  <c r="F3149" i="2"/>
  <c r="A3150" i="2"/>
  <c r="B3150" i="2"/>
  <c r="G3150" i="2" s="1"/>
  <c r="Q3150" i="2" s="1"/>
  <c r="C3150" i="2"/>
  <c r="H3150" i="2" s="1"/>
  <c r="E3150" i="2"/>
  <c r="F3150" i="2"/>
  <c r="A3151" i="2"/>
  <c r="B3151" i="2"/>
  <c r="C3151" i="2"/>
  <c r="H3151" i="2" s="1"/>
  <c r="E3151" i="2"/>
  <c r="F3151" i="2"/>
  <c r="A3152" i="2"/>
  <c r="B3152" i="2"/>
  <c r="G3152" i="2" s="1"/>
  <c r="Q3152" i="2" s="1"/>
  <c r="C3152" i="2"/>
  <c r="H3152" i="2" s="1"/>
  <c r="E3152" i="2"/>
  <c r="F3152" i="2"/>
  <c r="A3153" i="2"/>
  <c r="B3153" i="2"/>
  <c r="G3153" i="2" s="1"/>
  <c r="Q3153" i="2" s="1"/>
  <c r="C3153" i="2"/>
  <c r="H3153" i="2" s="1"/>
  <c r="D3153" i="2"/>
  <c r="J3153" i="2" s="1"/>
  <c r="S3153" i="2" s="1"/>
  <c r="V3153" i="2" s="1" a="1"/>
  <c r="V3153" i="2" s="1"/>
  <c r="E3153" i="2"/>
  <c r="F3153" i="2"/>
  <c r="A3154" i="2"/>
  <c r="C3154" i="2"/>
  <c r="H3154" i="2" s="1"/>
  <c r="E3154" i="2"/>
  <c r="F3154" i="2"/>
  <c r="A3155" i="2"/>
  <c r="C3155" i="2"/>
  <c r="H3155" i="2" s="1"/>
  <c r="E3155" i="2"/>
  <c r="F3155" i="2"/>
  <c r="A3156" i="2"/>
  <c r="C3156" i="2"/>
  <c r="H3156" i="2" s="1"/>
  <c r="E3156" i="2"/>
  <c r="F3156" i="2"/>
  <c r="A3157" i="2"/>
  <c r="C3157" i="2"/>
  <c r="H3157" i="2" s="1"/>
  <c r="E3157" i="2"/>
  <c r="F3157" i="2"/>
  <c r="A3158" i="2"/>
  <c r="B3158" i="2"/>
  <c r="G3158" i="2" s="1"/>
  <c r="Q3158" i="2" s="1"/>
  <c r="C3158" i="2"/>
  <c r="H3158" i="2" s="1"/>
  <c r="E3158" i="2"/>
  <c r="F3158" i="2"/>
  <c r="A3159" i="2"/>
  <c r="B3159" i="2"/>
  <c r="C3159" i="2"/>
  <c r="H3159" i="2" s="1"/>
  <c r="E3159" i="2"/>
  <c r="F3159" i="2"/>
  <c r="A3160" i="2"/>
  <c r="B3160" i="2"/>
  <c r="G3160" i="2" s="1"/>
  <c r="Q3160" i="2" s="1"/>
  <c r="C3160" i="2"/>
  <c r="H3160" i="2" s="1"/>
  <c r="E3160" i="2"/>
  <c r="F3160" i="2"/>
  <c r="A3161" i="2"/>
  <c r="B3161" i="2"/>
  <c r="G3161" i="2" s="1"/>
  <c r="Q3161" i="2" s="1"/>
  <c r="C3161" i="2"/>
  <c r="H3161" i="2" s="1"/>
  <c r="D3161" i="2"/>
  <c r="J3161" i="2" s="1"/>
  <c r="S3161" i="2" s="1"/>
  <c r="V3161" i="2" s="1" a="1"/>
  <c r="V3161" i="2" s="1"/>
  <c r="E3161" i="2"/>
  <c r="F3161" i="2"/>
  <c r="A3162" i="2"/>
  <c r="C3162" i="2"/>
  <c r="H3162" i="2" s="1"/>
  <c r="E3162" i="2"/>
  <c r="F3162" i="2"/>
  <c r="A3163" i="2"/>
  <c r="C3163" i="2"/>
  <c r="H3163" i="2" s="1"/>
  <c r="E3163" i="2"/>
  <c r="F3163" i="2"/>
  <c r="A3164" i="2"/>
  <c r="C3164" i="2"/>
  <c r="H3164" i="2" s="1"/>
  <c r="E3164" i="2"/>
  <c r="F3164" i="2"/>
  <c r="A3165" i="2"/>
  <c r="C3165" i="2"/>
  <c r="H3165" i="2" s="1"/>
  <c r="E3165" i="2"/>
  <c r="F3165" i="2"/>
  <c r="A3166" i="2"/>
  <c r="B3166" i="2"/>
  <c r="G3166" i="2" s="1"/>
  <c r="Q3166" i="2" s="1"/>
  <c r="C3166" i="2"/>
  <c r="H3166" i="2" s="1"/>
  <c r="E3166" i="2"/>
  <c r="F3166" i="2"/>
  <c r="A3167" i="2"/>
  <c r="B3167" i="2"/>
  <c r="C3167" i="2"/>
  <c r="H3167" i="2" s="1"/>
  <c r="E3167" i="2"/>
  <c r="F3167" i="2"/>
  <c r="A3168" i="2"/>
  <c r="B3168" i="2"/>
  <c r="C3168" i="2"/>
  <c r="H3168" i="2" s="1"/>
  <c r="D3168" i="2"/>
  <c r="J3168" i="2" s="1"/>
  <c r="S3168" i="2" s="1"/>
  <c r="V3168" i="2" s="1" a="1"/>
  <c r="V3168" i="2" s="1"/>
  <c r="E3168" i="2"/>
  <c r="F3168" i="2"/>
  <c r="A3169" i="2"/>
  <c r="B3169" i="2"/>
  <c r="G3169" i="2" s="1"/>
  <c r="Q3169" i="2" s="1"/>
  <c r="C3169" i="2"/>
  <c r="H3169" i="2" s="1"/>
  <c r="D3169" i="2"/>
  <c r="J3169" i="2" s="1"/>
  <c r="S3169" i="2" s="1"/>
  <c r="V3169" i="2" s="1" a="1"/>
  <c r="V3169" i="2" s="1"/>
  <c r="E3169" i="2"/>
  <c r="F3169" i="2"/>
  <c r="A3170" i="2"/>
  <c r="C3170" i="2"/>
  <c r="H3170" i="2" s="1"/>
  <c r="E3170" i="2"/>
  <c r="F3170" i="2"/>
  <c r="A3171" i="2"/>
  <c r="C3171" i="2"/>
  <c r="H3171" i="2" s="1"/>
  <c r="E3171" i="2"/>
  <c r="F3171" i="2"/>
  <c r="A3172" i="2"/>
  <c r="C3172" i="2"/>
  <c r="H3172" i="2" s="1"/>
  <c r="E3172" i="2"/>
  <c r="F3172" i="2"/>
  <c r="A3173" i="2"/>
  <c r="C3173" i="2"/>
  <c r="H3173" i="2" s="1"/>
  <c r="E3173" i="2"/>
  <c r="F3173" i="2"/>
  <c r="A3174" i="2"/>
  <c r="C3174" i="2"/>
  <c r="E3174" i="2"/>
  <c r="F3174" i="2"/>
  <c r="A3175" i="2"/>
  <c r="B3175" i="2"/>
  <c r="C3175" i="2"/>
  <c r="H3175" i="2" s="1"/>
  <c r="E3175" i="2"/>
  <c r="F3175" i="2"/>
  <c r="A3176" i="2"/>
  <c r="B3176" i="2"/>
  <c r="G3176" i="2" s="1"/>
  <c r="Q3176" i="2" s="1"/>
  <c r="C3176" i="2"/>
  <c r="H3176" i="2" s="1"/>
  <c r="D3176" i="2"/>
  <c r="J3176" i="2" s="1"/>
  <c r="S3176" i="2" s="1"/>
  <c r="V3176" i="2" s="1" a="1"/>
  <c r="V3176" i="2" s="1"/>
  <c r="E3176" i="2"/>
  <c r="F3176" i="2"/>
  <c r="A3177" i="2"/>
  <c r="B3177" i="2"/>
  <c r="G3177" i="2" s="1"/>
  <c r="Q3177" i="2" s="1"/>
  <c r="C3177" i="2"/>
  <c r="H3177" i="2" s="1"/>
  <c r="D3177" i="2"/>
  <c r="J3177" i="2" s="1"/>
  <c r="S3177" i="2" s="1"/>
  <c r="V3177" i="2" s="1" a="1"/>
  <c r="V3177" i="2" s="1"/>
  <c r="E3177" i="2"/>
  <c r="F3177" i="2"/>
  <c r="A3178" i="2"/>
  <c r="C3178" i="2"/>
  <c r="H3178" i="2" s="1"/>
  <c r="E3178" i="2"/>
  <c r="F3178" i="2"/>
  <c r="A3179" i="2"/>
  <c r="C3179" i="2"/>
  <c r="H3179" i="2" s="1"/>
  <c r="E3179" i="2"/>
  <c r="F3179" i="2"/>
  <c r="A3180" i="2"/>
  <c r="C3180" i="2"/>
  <c r="H3180" i="2" s="1"/>
  <c r="E3180" i="2"/>
  <c r="F3180" i="2"/>
  <c r="A3181" i="2"/>
  <c r="C3181" i="2"/>
  <c r="H3181" i="2" s="1"/>
  <c r="E3181" i="2"/>
  <c r="F3181" i="2"/>
  <c r="A3182" i="2"/>
  <c r="B3182" i="2"/>
  <c r="G3182" i="2" s="1"/>
  <c r="Q3182" i="2" s="1"/>
  <c r="C3182" i="2"/>
  <c r="H3182" i="2" s="1"/>
  <c r="E3182" i="2"/>
  <c r="F3182" i="2"/>
  <c r="A3183" i="2"/>
  <c r="B3183" i="2"/>
  <c r="C3183" i="2"/>
  <c r="H3183" i="2" s="1"/>
  <c r="E3183" i="2"/>
  <c r="F3183" i="2"/>
  <c r="A3184" i="2"/>
  <c r="B3184" i="2"/>
  <c r="C3184" i="2"/>
  <c r="H3184" i="2" s="1"/>
  <c r="D3184" i="2"/>
  <c r="J3184" i="2" s="1"/>
  <c r="S3184" i="2" s="1"/>
  <c r="V3184" i="2" s="1" a="1"/>
  <c r="V3184" i="2" s="1"/>
  <c r="E3184" i="2"/>
  <c r="F3184" i="2"/>
  <c r="A3185" i="2"/>
  <c r="B3185" i="2"/>
  <c r="G3185" i="2" s="1"/>
  <c r="Q3185" i="2" s="1"/>
  <c r="C3185" i="2"/>
  <c r="H3185" i="2" s="1"/>
  <c r="D3185" i="2"/>
  <c r="J3185" i="2" s="1"/>
  <c r="S3185" i="2" s="1"/>
  <c r="V3185" i="2" s="1" a="1"/>
  <c r="V3185" i="2" s="1"/>
  <c r="E3185" i="2"/>
  <c r="F3185" i="2"/>
  <c r="A3186" i="2"/>
  <c r="C3186" i="2"/>
  <c r="H3186" i="2" s="1"/>
  <c r="E3186" i="2"/>
  <c r="F3186" i="2"/>
  <c r="A3187" i="2"/>
  <c r="C3187" i="2"/>
  <c r="H3187" i="2" s="1"/>
  <c r="E3187" i="2"/>
  <c r="F3187" i="2"/>
  <c r="A3188" i="2"/>
  <c r="C3188" i="2"/>
  <c r="H3188" i="2" s="1"/>
  <c r="E3188" i="2"/>
  <c r="F3188" i="2"/>
  <c r="A3189" i="2"/>
  <c r="C3189" i="2"/>
  <c r="H3189" i="2" s="1"/>
  <c r="E3189" i="2"/>
  <c r="F3189" i="2"/>
  <c r="A3190" i="2"/>
  <c r="B3190" i="2"/>
  <c r="C3190" i="2"/>
  <c r="H3190" i="2" s="1"/>
  <c r="E3190" i="2"/>
  <c r="F3190" i="2"/>
  <c r="A3191" i="2"/>
  <c r="B3191" i="2"/>
  <c r="C3191" i="2"/>
  <c r="H3191" i="2" s="1"/>
  <c r="E3191" i="2"/>
  <c r="F3191" i="2"/>
  <c r="A3192" i="2"/>
  <c r="B3192" i="2"/>
  <c r="G3192" i="2" s="1"/>
  <c r="Q3192" i="2" s="1"/>
  <c r="C3192" i="2"/>
  <c r="H3192" i="2" s="1"/>
  <c r="D3192" i="2"/>
  <c r="J3192" i="2" s="1"/>
  <c r="S3192" i="2" s="1"/>
  <c r="V3192" i="2" s="1" a="1"/>
  <c r="V3192" i="2" s="1"/>
  <c r="E3192" i="2"/>
  <c r="F3192" i="2"/>
  <c r="A3193" i="2"/>
  <c r="B3193" i="2"/>
  <c r="G3193" i="2" s="1"/>
  <c r="Q3193" i="2" s="1"/>
  <c r="C3193" i="2"/>
  <c r="H3193" i="2" s="1"/>
  <c r="D3193" i="2"/>
  <c r="J3193" i="2" s="1"/>
  <c r="S3193" i="2" s="1"/>
  <c r="V3193" i="2" s="1" a="1"/>
  <c r="V3193" i="2" s="1"/>
  <c r="E3193" i="2"/>
  <c r="F3193" i="2"/>
  <c r="A3194" i="2"/>
  <c r="C3194" i="2"/>
  <c r="H3194" i="2" s="1"/>
  <c r="E3194" i="2"/>
  <c r="F3194" i="2"/>
  <c r="A3195" i="2"/>
  <c r="C3195" i="2"/>
  <c r="H3195" i="2" s="1"/>
  <c r="E3195" i="2"/>
  <c r="F3195" i="2"/>
  <c r="A3196" i="2"/>
  <c r="C3196" i="2"/>
  <c r="H3196" i="2" s="1"/>
  <c r="E3196" i="2"/>
  <c r="F3196" i="2"/>
  <c r="A3197" i="2"/>
  <c r="C3197" i="2"/>
  <c r="H3197" i="2" s="1"/>
  <c r="E3197" i="2"/>
  <c r="F3197" i="2"/>
  <c r="A3198" i="2"/>
  <c r="B3198" i="2"/>
  <c r="G3198" i="2" s="1"/>
  <c r="Q3198" i="2" s="1"/>
  <c r="C3198" i="2"/>
  <c r="H3198" i="2" s="1"/>
  <c r="E3198" i="2"/>
  <c r="F3198" i="2"/>
  <c r="A3199" i="2"/>
  <c r="B3199" i="2"/>
  <c r="C3199" i="2"/>
  <c r="H3199" i="2" s="1"/>
  <c r="E3199" i="2"/>
  <c r="F3199" i="2"/>
  <c r="A3200" i="2"/>
  <c r="B3200" i="2"/>
  <c r="C3200" i="2"/>
  <c r="H3200" i="2" s="1"/>
  <c r="D3200" i="2"/>
  <c r="J3200" i="2" s="1"/>
  <c r="S3200" i="2" s="1"/>
  <c r="V3200" i="2" s="1" a="1"/>
  <c r="V3200" i="2" s="1"/>
  <c r="E3200" i="2"/>
  <c r="F3200" i="2"/>
  <c r="A3201" i="2"/>
  <c r="B3201" i="2"/>
  <c r="G3201" i="2" s="1"/>
  <c r="Q3201" i="2" s="1"/>
  <c r="C3201" i="2"/>
  <c r="H3201" i="2" s="1"/>
  <c r="D3201" i="2"/>
  <c r="J3201" i="2" s="1"/>
  <c r="S3201" i="2" s="1"/>
  <c r="V3201" i="2" s="1" a="1"/>
  <c r="V3201" i="2" s="1"/>
  <c r="E3201" i="2"/>
  <c r="F3201" i="2"/>
  <c r="A3202" i="2"/>
  <c r="C3202" i="2"/>
  <c r="H3202" i="2" s="1"/>
  <c r="E3202" i="2"/>
  <c r="F3202" i="2"/>
  <c r="A3203" i="2"/>
  <c r="C3203" i="2"/>
  <c r="H3203" i="2" s="1"/>
  <c r="E3203" i="2"/>
  <c r="F3203" i="2"/>
  <c r="A3204" i="2"/>
  <c r="C3204" i="2"/>
  <c r="H3204" i="2" s="1"/>
  <c r="E3204" i="2"/>
  <c r="F3204" i="2"/>
  <c r="A3205" i="2"/>
  <c r="C3205" i="2"/>
  <c r="H3205" i="2" s="1"/>
  <c r="E3205" i="2"/>
  <c r="F3205" i="2"/>
  <c r="A3206" i="2"/>
  <c r="C3206" i="2"/>
  <c r="H3206" i="2" s="1"/>
  <c r="E3206" i="2"/>
  <c r="F3206" i="2"/>
  <c r="A3207" i="2"/>
  <c r="B3207" i="2"/>
  <c r="C3207" i="2"/>
  <c r="H3207" i="2" s="1"/>
  <c r="E3207" i="2"/>
  <c r="F3207" i="2"/>
  <c r="A3208" i="2"/>
  <c r="B3208" i="2"/>
  <c r="G3208" i="2" s="1"/>
  <c r="Q3208" i="2" s="1"/>
  <c r="C3208" i="2"/>
  <c r="H3208" i="2" s="1"/>
  <c r="E3208" i="2"/>
  <c r="F3208" i="2"/>
  <c r="A3209" i="2"/>
  <c r="B3209" i="2"/>
  <c r="G3209" i="2" s="1"/>
  <c r="Q3209" i="2" s="1"/>
  <c r="C3209" i="2"/>
  <c r="H3209" i="2" s="1"/>
  <c r="D3209" i="2"/>
  <c r="J3209" i="2" s="1"/>
  <c r="S3209" i="2" s="1"/>
  <c r="V3209" i="2" s="1" a="1"/>
  <c r="V3209" i="2" s="1"/>
  <c r="E3209" i="2"/>
  <c r="F3209" i="2"/>
  <c r="A3210" i="2"/>
  <c r="C3210" i="2"/>
  <c r="H3210" i="2" s="1"/>
  <c r="E3210" i="2"/>
  <c r="F3210" i="2"/>
  <c r="A3211" i="2"/>
  <c r="C3211" i="2"/>
  <c r="H3211" i="2" s="1"/>
  <c r="E3211" i="2"/>
  <c r="F3211" i="2"/>
  <c r="A3212" i="2"/>
  <c r="C3212" i="2"/>
  <c r="H3212" i="2" s="1"/>
  <c r="E3212" i="2"/>
  <c r="F3212" i="2"/>
  <c r="A3213" i="2"/>
  <c r="C3213" i="2"/>
  <c r="H3213" i="2" s="1"/>
  <c r="E3213" i="2"/>
  <c r="F3213" i="2"/>
  <c r="A3214" i="2"/>
  <c r="C3214" i="2"/>
  <c r="H3214" i="2" s="1"/>
  <c r="E3214" i="2"/>
  <c r="F3214" i="2"/>
  <c r="A3215" i="2"/>
  <c r="B3215" i="2"/>
  <c r="G3215" i="2" s="1"/>
  <c r="Q3215" i="2" s="1"/>
  <c r="C3215" i="2"/>
  <c r="H3215" i="2" s="1"/>
  <c r="E3215" i="2"/>
  <c r="F3215" i="2"/>
  <c r="A3216" i="2"/>
  <c r="B3216" i="2"/>
  <c r="G3216" i="2" s="1"/>
  <c r="Q3216" i="2" s="1"/>
  <c r="C3216" i="2"/>
  <c r="H3216" i="2" s="1"/>
  <c r="D3216" i="2"/>
  <c r="J3216" i="2" s="1"/>
  <c r="S3216" i="2" s="1"/>
  <c r="V3216" i="2" s="1" a="1"/>
  <c r="V3216" i="2" s="1"/>
  <c r="E3216" i="2"/>
  <c r="F3216" i="2"/>
  <c r="A3217" i="2"/>
  <c r="B3217" i="2"/>
  <c r="G3217" i="2" s="1"/>
  <c r="Q3217" i="2" s="1"/>
  <c r="C3217" i="2"/>
  <c r="H3217" i="2" s="1"/>
  <c r="D3217" i="2"/>
  <c r="J3217" i="2" s="1"/>
  <c r="S3217" i="2" s="1"/>
  <c r="V3217" i="2" s="1" a="1"/>
  <c r="V3217" i="2" s="1"/>
  <c r="E3217" i="2"/>
  <c r="F3217" i="2"/>
  <c r="A3218" i="2"/>
  <c r="C3218" i="2"/>
  <c r="H3218" i="2" s="1"/>
  <c r="E3218" i="2"/>
  <c r="F3218" i="2"/>
  <c r="A3219" i="2"/>
  <c r="C3219" i="2"/>
  <c r="H3219" i="2" s="1"/>
  <c r="E3219" i="2"/>
  <c r="F3219" i="2"/>
  <c r="A3220" i="2"/>
  <c r="C3220" i="2"/>
  <c r="H3220" i="2" s="1"/>
  <c r="E3220" i="2"/>
  <c r="F3220" i="2"/>
  <c r="A3221" i="2"/>
  <c r="C3221" i="2"/>
  <c r="H3221" i="2" s="1"/>
  <c r="E3221" i="2"/>
  <c r="F3221" i="2"/>
  <c r="A3222" i="2"/>
  <c r="B3222" i="2"/>
  <c r="G3222" i="2" s="1"/>
  <c r="Q3222" i="2" s="1"/>
  <c r="C3222" i="2"/>
  <c r="H3222" i="2" s="1"/>
  <c r="E3222" i="2"/>
  <c r="F3222" i="2"/>
  <c r="A3223" i="2"/>
  <c r="B3223" i="2"/>
  <c r="G3223" i="2" s="1"/>
  <c r="Q3223" i="2" s="1"/>
  <c r="C3223" i="2"/>
  <c r="H3223" i="2" s="1"/>
  <c r="E3223" i="2"/>
  <c r="F3223" i="2"/>
  <c r="A3224" i="2"/>
  <c r="B3224" i="2"/>
  <c r="G3224" i="2" s="1"/>
  <c r="Q3224" i="2" s="1"/>
  <c r="C3224" i="2"/>
  <c r="H3224" i="2" s="1"/>
  <c r="D3224" i="2"/>
  <c r="J3224" i="2" s="1"/>
  <c r="S3224" i="2" s="1"/>
  <c r="V3224" i="2" s="1" a="1"/>
  <c r="V3224" i="2" s="1"/>
  <c r="E3224" i="2"/>
  <c r="F3224" i="2"/>
  <c r="A3225" i="2"/>
  <c r="B3225" i="2"/>
  <c r="G3225" i="2" s="1"/>
  <c r="Q3225" i="2" s="1"/>
  <c r="C3225" i="2"/>
  <c r="H3225" i="2" s="1"/>
  <c r="D3225" i="2"/>
  <c r="J3225" i="2" s="1"/>
  <c r="S3225" i="2" s="1"/>
  <c r="V3225" i="2" s="1" a="1"/>
  <c r="V3225" i="2" s="1"/>
  <c r="E3225" i="2"/>
  <c r="F3225" i="2"/>
  <c r="A3226" i="2"/>
  <c r="C3226" i="2"/>
  <c r="H3226" i="2" s="1"/>
  <c r="E3226" i="2"/>
  <c r="F3226" i="2"/>
  <c r="A3227" i="2"/>
  <c r="C3227" i="2"/>
  <c r="H3227" i="2" s="1"/>
  <c r="E3227" i="2"/>
  <c r="F3227" i="2"/>
  <c r="A3228" i="2"/>
  <c r="C3228" i="2"/>
  <c r="H3228" i="2" s="1"/>
  <c r="E3228" i="2"/>
  <c r="F3228" i="2"/>
  <c r="A3229" i="2"/>
  <c r="C3229" i="2"/>
  <c r="H3229" i="2" s="1"/>
  <c r="E3229" i="2"/>
  <c r="F3229" i="2"/>
  <c r="A3230" i="2"/>
  <c r="B3230" i="2"/>
  <c r="G3230" i="2" s="1"/>
  <c r="Q3230" i="2" s="1"/>
  <c r="C3230" i="2"/>
  <c r="H3230" i="2" s="1"/>
  <c r="E3230" i="2"/>
  <c r="F3230" i="2"/>
  <c r="A3231" i="2"/>
  <c r="B3231" i="2"/>
  <c r="C3231" i="2"/>
  <c r="H3231" i="2" s="1"/>
  <c r="E3231" i="2"/>
  <c r="F3231" i="2"/>
  <c r="A3232" i="2"/>
  <c r="B3232" i="2"/>
  <c r="C3232" i="2"/>
  <c r="H3232" i="2" s="1"/>
  <c r="D3232" i="2"/>
  <c r="J3232" i="2" s="1"/>
  <c r="S3232" i="2" s="1"/>
  <c r="V3232" i="2" s="1" a="1"/>
  <c r="V3232" i="2" s="1"/>
  <c r="E3232" i="2"/>
  <c r="F3232" i="2"/>
  <c r="A3233" i="2"/>
  <c r="B3233" i="2"/>
  <c r="G3233" i="2" s="1"/>
  <c r="Q3233" i="2" s="1"/>
  <c r="C3233" i="2"/>
  <c r="H3233" i="2" s="1"/>
  <c r="D3233" i="2"/>
  <c r="J3233" i="2" s="1"/>
  <c r="S3233" i="2" s="1"/>
  <c r="V3233" i="2" s="1" a="1"/>
  <c r="V3233" i="2" s="1"/>
  <c r="E3233" i="2"/>
  <c r="F3233" i="2"/>
  <c r="A3234" i="2"/>
  <c r="C3234" i="2"/>
  <c r="H3234" i="2" s="1"/>
  <c r="E3234" i="2"/>
  <c r="F3234" i="2"/>
  <c r="A3235" i="2"/>
  <c r="C3235" i="2"/>
  <c r="H3235" i="2" s="1"/>
  <c r="E3235" i="2"/>
  <c r="F3235" i="2"/>
  <c r="A3236" i="2"/>
  <c r="C3236" i="2"/>
  <c r="H3236" i="2" s="1"/>
  <c r="E3236" i="2"/>
  <c r="F3236" i="2"/>
  <c r="A3237" i="2"/>
  <c r="C3237" i="2"/>
  <c r="H3237" i="2" s="1"/>
  <c r="E3237" i="2"/>
  <c r="F3237" i="2"/>
  <c r="A3238" i="2"/>
  <c r="B3238" i="2"/>
  <c r="G3238" i="2" s="1"/>
  <c r="Q3238" i="2" s="1"/>
  <c r="C3238" i="2"/>
  <c r="H3238" i="2" s="1"/>
  <c r="E3238" i="2"/>
  <c r="F3238" i="2"/>
  <c r="A3239" i="2"/>
  <c r="B3239" i="2"/>
  <c r="C3239" i="2"/>
  <c r="H3239" i="2" s="1"/>
  <c r="E3239" i="2"/>
  <c r="F3239" i="2"/>
  <c r="A3240" i="2"/>
  <c r="B3240" i="2"/>
  <c r="G3240" i="2" s="1"/>
  <c r="Q3240" i="2" s="1"/>
  <c r="C3240" i="2"/>
  <c r="H3240" i="2" s="1"/>
  <c r="E3240" i="2"/>
  <c r="F3240" i="2"/>
  <c r="A3241" i="2"/>
  <c r="B3241" i="2"/>
  <c r="G3241" i="2" s="1"/>
  <c r="Q3241" i="2" s="1"/>
  <c r="C3241" i="2"/>
  <c r="H3241" i="2" s="1"/>
  <c r="D3241" i="2"/>
  <c r="J3241" i="2" s="1"/>
  <c r="S3241" i="2" s="1"/>
  <c r="V3241" i="2" s="1" a="1"/>
  <c r="V3241" i="2" s="1"/>
  <c r="E3241" i="2"/>
  <c r="F3241" i="2"/>
  <c r="A3242" i="2"/>
  <c r="C3242" i="2"/>
  <c r="H3242" i="2" s="1"/>
  <c r="E3242" i="2"/>
  <c r="F3242" i="2"/>
  <c r="A3243" i="2"/>
  <c r="C3243" i="2"/>
  <c r="H3243" i="2" s="1"/>
  <c r="E3243" i="2"/>
  <c r="F3243" i="2"/>
  <c r="A3244" i="2"/>
  <c r="C3244" i="2"/>
  <c r="H3244" i="2" s="1"/>
  <c r="E3244" i="2"/>
  <c r="F3244" i="2"/>
  <c r="A3245" i="2"/>
  <c r="C3245" i="2"/>
  <c r="H3245" i="2" s="1"/>
  <c r="E3245" i="2"/>
  <c r="F3245" i="2"/>
  <c r="A3246" i="2"/>
  <c r="C3246" i="2"/>
  <c r="H3246" i="2" s="1"/>
  <c r="E3246" i="2"/>
  <c r="F3246" i="2"/>
  <c r="A3247" i="2"/>
  <c r="B3247" i="2"/>
  <c r="G3247" i="2" s="1"/>
  <c r="Q3247" i="2" s="1"/>
  <c r="C3247" i="2"/>
  <c r="H3247" i="2" s="1"/>
  <c r="E3247" i="2"/>
  <c r="F3247" i="2"/>
  <c r="A3248" i="2"/>
  <c r="B3248" i="2"/>
  <c r="G3248" i="2" s="1"/>
  <c r="Q3248" i="2" s="1"/>
  <c r="C3248" i="2"/>
  <c r="H3248" i="2" s="1"/>
  <c r="D3248" i="2"/>
  <c r="J3248" i="2" s="1"/>
  <c r="S3248" i="2" s="1"/>
  <c r="V3248" i="2" s="1" a="1"/>
  <c r="V3248" i="2" s="1"/>
  <c r="E3248" i="2"/>
  <c r="F3248" i="2"/>
  <c r="A3249" i="2"/>
  <c r="B3249" i="2"/>
  <c r="G3249" i="2" s="1"/>
  <c r="Q3249" i="2" s="1"/>
  <c r="C3249" i="2"/>
  <c r="H3249" i="2" s="1"/>
  <c r="D3249" i="2"/>
  <c r="J3249" i="2" s="1"/>
  <c r="S3249" i="2" s="1"/>
  <c r="V3249" i="2" s="1" a="1"/>
  <c r="V3249" i="2" s="1"/>
  <c r="E3249" i="2"/>
  <c r="F3249" i="2"/>
  <c r="A3250" i="2"/>
  <c r="C3250" i="2"/>
  <c r="H3250" i="2" s="1"/>
  <c r="E3250" i="2"/>
  <c r="F3250" i="2"/>
  <c r="A3251" i="2"/>
  <c r="C3251" i="2"/>
  <c r="H3251" i="2" s="1"/>
  <c r="E3251" i="2"/>
  <c r="F3251" i="2"/>
  <c r="A3252" i="2"/>
  <c r="C3252" i="2"/>
  <c r="H3252" i="2" s="1"/>
  <c r="E3252" i="2"/>
  <c r="F3252" i="2"/>
  <c r="A3253" i="2"/>
  <c r="B3253" i="2"/>
  <c r="G3253" i="2" s="1"/>
  <c r="Q3253" i="2" s="1"/>
  <c r="C3253" i="2"/>
  <c r="H3253" i="2" s="1"/>
  <c r="E3253" i="2"/>
  <c r="F3253" i="2"/>
  <c r="A3254" i="2"/>
  <c r="B3254" i="2"/>
  <c r="G3254" i="2" s="1"/>
  <c r="Q3254" i="2" s="1"/>
  <c r="C3254" i="2"/>
  <c r="H3254" i="2" s="1"/>
  <c r="E3254" i="2"/>
  <c r="F3254" i="2"/>
  <c r="A3255" i="2"/>
  <c r="B3255" i="2"/>
  <c r="C3255" i="2"/>
  <c r="H3255" i="2" s="1"/>
  <c r="D3255" i="2"/>
  <c r="J3255" i="2" s="1"/>
  <c r="S3255" i="2" s="1"/>
  <c r="V3255" i="2" s="1" a="1"/>
  <c r="V3255" i="2" s="1"/>
  <c r="E3255" i="2"/>
  <c r="F3255" i="2"/>
  <c r="A3256" i="2"/>
  <c r="B3256" i="2"/>
  <c r="G3256" i="2" s="1"/>
  <c r="Q3256" i="2" s="1"/>
  <c r="C3256" i="2"/>
  <c r="H3256" i="2" s="1"/>
  <c r="D3256" i="2"/>
  <c r="J3256" i="2" s="1"/>
  <c r="S3256" i="2" s="1"/>
  <c r="V3256" i="2" s="1" a="1"/>
  <c r="V3256" i="2" s="1"/>
  <c r="E3256" i="2"/>
  <c r="F3256" i="2"/>
  <c r="A3257" i="2"/>
  <c r="B3257" i="2"/>
  <c r="G3257" i="2" s="1"/>
  <c r="Q3257" i="2" s="1"/>
  <c r="C3257" i="2"/>
  <c r="H3257" i="2" s="1"/>
  <c r="D3257" i="2"/>
  <c r="J3257" i="2" s="1"/>
  <c r="S3257" i="2" s="1"/>
  <c r="V3257" i="2" s="1" a="1"/>
  <c r="V3257" i="2" s="1"/>
  <c r="E3257" i="2"/>
  <c r="F3257" i="2"/>
  <c r="A3258" i="2"/>
  <c r="C3258" i="2"/>
  <c r="H3258" i="2" s="1"/>
  <c r="E3258" i="2"/>
  <c r="F3258" i="2"/>
  <c r="A3259" i="2"/>
  <c r="C3259" i="2"/>
  <c r="H3259" i="2" s="1"/>
  <c r="E3259" i="2"/>
  <c r="F3259" i="2"/>
  <c r="A3260" i="2"/>
  <c r="C3260" i="2"/>
  <c r="H3260" i="2" s="1"/>
  <c r="E3260" i="2"/>
  <c r="F3260" i="2"/>
  <c r="A3261" i="2"/>
  <c r="C3261" i="2"/>
  <c r="H3261" i="2" s="1"/>
  <c r="E3261" i="2"/>
  <c r="F3261" i="2"/>
  <c r="A3262" i="2"/>
  <c r="B3262" i="2"/>
  <c r="G3262" i="2" s="1"/>
  <c r="Q3262" i="2" s="1"/>
  <c r="C3262" i="2"/>
  <c r="H3262" i="2" s="1"/>
  <c r="E3262" i="2"/>
  <c r="F3262" i="2"/>
  <c r="A3263" i="2"/>
  <c r="B3263" i="2"/>
  <c r="C3263" i="2"/>
  <c r="H3263" i="2" s="1"/>
  <c r="E3263" i="2"/>
  <c r="F3263" i="2"/>
  <c r="A3264" i="2"/>
  <c r="B3264" i="2"/>
  <c r="C3264" i="2"/>
  <c r="H3264" i="2" s="1"/>
  <c r="D3264" i="2"/>
  <c r="J3264" i="2" s="1"/>
  <c r="S3264" i="2" s="1"/>
  <c r="V3264" i="2" s="1" a="1"/>
  <c r="V3264" i="2" s="1"/>
  <c r="E3264" i="2"/>
  <c r="F3264" i="2"/>
  <c r="A3265" i="2"/>
  <c r="B3265" i="2"/>
  <c r="G3265" i="2" s="1"/>
  <c r="Q3265" i="2" s="1"/>
  <c r="C3265" i="2"/>
  <c r="H3265" i="2" s="1"/>
  <c r="D3265" i="2"/>
  <c r="J3265" i="2" s="1"/>
  <c r="S3265" i="2" s="1"/>
  <c r="V3265" i="2" s="1" a="1"/>
  <c r="V3265" i="2" s="1"/>
  <c r="E3265" i="2"/>
  <c r="F3265" i="2"/>
  <c r="A3266" i="2"/>
  <c r="C3266" i="2"/>
  <c r="H3266" i="2" s="1"/>
  <c r="E3266" i="2"/>
  <c r="F3266" i="2"/>
  <c r="A3267" i="2"/>
  <c r="C3267" i="2"/>
  <c r="H3267" i="2" s="1"/>
  <c r="E3267" i="2"/>
  <c r="F3267" i="2"/>
  <c r="A3268" i="2"/>
  <c r="C3268" i="2"/>
  <c r="H3268" i="2" s="1"/>
  <c r="E3268" i="2"/>
  <c r="F3268" i="2"/>
  <c r="A3269" i="2"/>
  <c r="C3269" i="2"/>
  <c r="H3269" i="2" s="1"/>
  <c r="E3269" i="2"/>
  <c r="F3269" i="2"/>
  <c r="A3270" i="2"/>
  <c r="B3270" i="2"/>
  <c r="C3270" i="2"/>
  <c r="H3270" i="2" s="1"/>
  <c r="E3270" i="2"/>
  <c r="F3270" i="2"/>
  <c r="A3271" i="2"/>
  <c r="B3271" i="2"/>
  <c r="C3271" i="2"/>
  <c r="H3271" i="2" s="1"/>
  <c r="E3271" i="2"/>
  <c r="F3271" i="2"/>
  <c r="A3272" i="2"/>
  <c r="B3272" i="2"/>
  <c r="G3272" i="2" s="1"/>
  <c r="Q3272" i="2" s="1"/>
  <c r="C3272" i="2"/>
  <c r="H3272" i="2" s="1"/>
  <c r="D3272" i="2"/>
  <c r="J3272" i="2" s="1"/>
  <c r="S3272" i="2" s="1"/>
  <c r="V3272" i="2" s="1" a="1"/>
  <c r="V3272" i="2" s="1"/>
  <c r="E3272" i="2"/>
  <c r="F3272" i="2"/>
  <c r="A3273" i="2"/>
  <c r="B3273" i="2"/>
  <c r="G3273" i="2" s="1"/>
  <c r="Q3273" i="2" s="1"/>
  <c r="C3273" i="2"/>
  <c r="H3273" i="2" s="1"/>
  <c r="D3273" i="2"/>
  <c r="J3273" i="2" s="1"/>
  <c r="S3273" i="2" s="1"/>
  <c r="V3273" i="2" s="1" a="1"/>
  <c r="V3273" i="2" s="1"/>
  <c r="E3273" i="2"/>
  <c r="F3273" i="2"/>
  <c r="A3274" i="2"/>
  <c r="C3274" i="2"/>
  <c r="H3274" i="2" s="1"/>
  <c r="E3274" i="2"/>
  <c r="F3274" i="2"/>
  <c r="A3275" i="2"/>
  <c r="C3275" i="2"/>
  <c r="H3275" i="2" s="1"/>
  <c r="E3275" i="2"/>
  <c r="F3275" i="2"/>
  <c r="A3276" i="2"/>
  <c r="C3276" i="2"/>
  <c r="H3276" i="2" s="1"/>
  <c r="E3276" i="2"/>
  <c r="F3276" i="2"/>
  <c r="A3277" i="2"/>
  <c r="C3277" i="2"/>
  <c r="H3277" i="2" s="1"/>
  <c r="E3277" i="2"/>
  <c r="F3277" i="2"/>
  <c r="A3278" i="2"/>
  <c r="C3278" i="2"/>
  <c r="H3278" i="2" s="1"/>
  <c r="E3278" i="2"/>
  <c r="F3278" i="2"/>
  <c r="A3279" i="2"/>
  <c r="B3279" i="2"/>
  <c r="G3279" i="2" s="1"/>
  <c r="Q3279" i="2" s="1"/>
  <c r="C3279" i="2"/>
  <c r="H3279" i="2" s="1"/>
  <c r="E3279" i="2"/>
  <c r="F3279" i="2"/>
  <c r="A3280" i="2"/>
  <c r="B3280" i="2"/>
  <c r="G3280" i="2" s="1"/>
  <c r="Q3280" i="2" s="1"/>
  <c r="C3280" i="2"/>
  <c r="H3280" i="2" s="1"/>
  <c r="D3280" i="2"/>
  <c r="J3280" i="2" s="1"/>
  <c r="S3280" i="2" s="1"/>
  <c r="V3280" i="2" s="1" a="1"/>
  <c r="V3280" i="2" s="1"/>
  <c r="E3280" i="2"/>
  <c r="F3280" i="2"/>
  <c r="A3281" i="2"/>
  <c r="B3281" i="2"/>
  <c r="G3281" i="2" s="1"/>
  <c r="Q3281" i="2" s="1"/>
  <c r="C3281" i="2"/>
  <c r="H3281" i="2" s="1"/>
  <c r="D3281" i="2"/>
  <c r="J3281" i="2" s="1"/>
  <c r="S3281" i="2" s="1"/>
  <c r="V3281" i="2" s="1" a="1"/>
  <c r="V3281" i="2" s="1"/>
  <c r="E3281" i="2"/>
  <c r="F3281" i="2"/>
  <c r="A3282" i="2"/>
  <c r="C3282" i="2"/>
  <c r="H3282" i="2" s="1"/>
  <c r="E3282" i="2"/>
  <c r="F3282" i="2"/>
  <c r="A3283" i="2"/>
  <c r="C3283" i="2"/>
  <c r="H3283" i="2" s="1"/>
  <c r="E3283" i="2"/>
  <c r="F3283" i="2"/>
  <c r="A3284" i="2"/>
  <c r="C3284" i="2"/>
  <c r="H3284" i="2" s="1"/>
  <c r="E3284" i="2"/>
  <c r="F3284" i="2"/>
  <c r="A3285" i="2"/>
  <c r="C3285" i="2"/>
  <c r="H3285" i="2" s="1"/>
  <c r="E3285" i="2"/>
  <c r="F3285" i="2"/>
  <c r="A3286" i="2"/>
  <c r="B3286" i="2"/>
  <c r="G3286" i="2" s="1"/>
  <c r="Q3286" i="2" s="1"/>
  <c r="C3286" i="2"/>
  <c r="H3286" i="2" s="1"/>
  <c r="E3286" i="2"/>
  <c r="F3286" i="2"/>
  <c r="A3287" i="2"/>
  <c r="B3287" i="2"/>
  <c r="C3287" i="2"/>
  <c r="H3287" i="2" s="1"/>
  <c r="E3287" i="2"/>
  <c r="F3287" i="2"/>
  <c r="A3288" i="2"/>
  <c r="B3288" i="2"/>
  <c r="G3288" i="2" s="1"/>
  <c r="Q3288" i="2" s="1"/>
  <c r="C3288" i="2"/>
  <c r="H3288" i="2" s="1"/>
  <c r="D3288" i="2"/>
  <c r="J3288" i="2" s="1"/>
  <c r="S3288" i="2" s="1"/>
  <c r="V3288" i="2" s="1" a="1"/>
  <c r="V3288" i="2" s="1"/>
  <c r="E3288" i="2"/>
  <c r="F3288" i="2"/>
  <c r="A3289" i="2"/>
  <c r="B3289" i="2"/>
  <c r="G3289" i="2" s="1"/>
  <c r="Q3289" i="2" s="1"/>
  <c r="C3289" i="2"/>
  <c r="H3289" i="2" s="1"/>
  <c r="D3289" i="2"/>
  <c r="J3289" i="2" s="1"/>
  <c r="S3289" i="2" s="1"/>
  <c r="V3289" i="2" s="1" a="1"/>
  <c r="V3289" i="2" s="1"/>
  <c r="E3289" i="2"/>
  <c r="F3289" i="2"/>
  <c r="A3290" i="2"/>
  <c r="C3290" i="2"/>
  <c r="H3290" i="2" s="1"/>
  <c r="E3290" i="2"/>
  <c r="F3290" i="2"/>
  <c r="A3291" i="2"/>
  <c r="C3291" i="2"/>
  <c r="H3291" i="2" s="1"/>
  <c r="E3291" i="2"/>
  <c r="F3291" i="2"/>
  <c r="A3292" i="2"/>
  <c r="C3292" i="2"/>
  <c r="H3292" i="2" s="1"/>
  <c r="E3292" i="2"/>
  <c r="F3292" i="2"/>
  <c r="A3293" i="2"/>
  <c r="C3293" i="2"/>
  <c r="H3293" i="2" s="1"/>
  <c r="E3293" i="2"/>
  <c r="F3293" i="2"/>
  <c r="A3294" i="2"/>
  <c r="B3294" i="2"/>
  <c r="G3294" i="2" s="1"/>
  <c r="Q3294" i="2" s="1"/>
  <c r="C3294" i="2"/>
  <c r="H3294" i="2" s="1"/>
  <c r="E3294" i="2"/>
  <c r="F3294" i="2"/>
  <c r="A3295" i="2"/>
  <c r="B3295" i="2"/>
  <c r="C3295" i="2"/>
  <c r="H3295" i="2" s="1"/>
  <c r="E3295" i="2"/>
  <c r="F3295" i="2"/>
  <c r="A3296" i="2"/>
  <c r="B3296" i="2"/>
  <c r="C3296" i="2"/>
  <c r="H3296" i="2" s="1"/>
  <c r="E3296" i="2"/>
  <c r="F3296" i="2"/>
  <c r="A3297" i="2"/>
  <c r="B3297" i="2"/>
  <c r="G3297" i="2" s="1"/>
  <c r="Q3297" i="2" s="1"/>
  <c r="C3297" i="2"/>
  <c r="H3297" i="2" s="1"/>
  <c r="D3297" i="2"/>
  <c r="J3297" i="2" s="1"/>
  <c r="S3297" i="2" s="1"/>
  <c r="V3297" i="2" s="1" a="1"/>
  <c r="V3297" i="2" s="1"/>
  <c r="E3297" i="2"/>
  <c r="F3297" i="2"/>
  <c r="A3298" i="2"/>
  <c r="C3298" i="2"/>
  <c r="H3298" i="2" s="1"/>
  <c r="E3298" i="2"/>
  <c r="F3298" i="2"/>
  <c r="A3299" i="2"/>
  <c r="C3299" i="2"/>
  <c r="H3299" i="2" s="1"/>
  <c r="E3299" i="2"/>
  <c r="F3299" i="2"/>
  <c r="A3300" i="2"/>
  <c r="C3300" i="2"/>
  <c r="H3300" i="2" s="1"/>
  <c r="E3300" i="2"/>
  <c r="F3300" i="2"/>
  <c r="A3301" i="2"/>
  <c r="C3301" i="2"/>
  <c r="H3301" i="2" s="1"/>
  <c r="E3301" i="2"/>
  <c r="F3301" i="2"/>
  <c r="A3302" i="2"/>
  <c r="B3302" i="2"/>
  <c r="G3302" i="2" s="1"/>
  <c r="Q3302" i="2" s="1"/>
  <c r="C3302" i="2"/>
  <c r="H3302" i="2" s="1"/>
  <c r="E3302" i="2"/>
  <c r="F3302" i="2"/>
  <c r="A3303" i="2"/>
  <c r="B3303" i="2"/>
  <c r="G3303" i="2" s="1"/>
  <c r="Q3303" i="2" s="1"/>
  <c r="C3303" i="2"/>
  <c r="H3303" i="2" s="1"/>
  <c r="E3303" i="2"/>
  <c r="F3303" i="2"/>
  <c r="A3304" i="2"/>
  <c r="B3304" i="2"/>
  <c r="G3304" i="2" s="1"/>
  <c r="Q3304" i="2" s="1"/>
  <c r="C3304" i="2"/>
  <c r="H3304" i="2" s="1"/>
  <c r="D3304" i="2"/>
  <c r="J3304" i="2" s="1"/>
  <c r="S3304" i="2" s="1"/>
  <c r="V3304" i="2" s="1" a="1"/>
  <c r="V3304" i="2" s="1"/>
  <c r="E3304" i="2"/>
  <c r="F3304" i="2"/>
  <c r="A3305" i="2"/>
  <c r="B3305" i="2"/>
  <c r="G3305" i="2" s="1"/>
  <c r="Q3305" i="2" s="1"/>
  <c r="C3305" i="2"/>
  <c r="H3305" i="2" s="1"/>
  <c r="D3305" i="2"/>
  <c r="J3305" i="2" s="1"/>
  <c r="S3305" i="2" s="1"/>
  <c r="V3305" i="2" s="1" a="1"/>
  <c r="V3305" i="2" s="1"/>
  <c r="E3305" i="2"/>
  <c r="F3305" i="2"/>
  <c r="A3306" i="2"/>
  <c r="C3306" i="2"/>
  <c r="H3306" i="2" s="1"/>
  <c r="E3306" i="2"/>
  <c r="F3306" i="2"/>
  <c r="A3307" i="2"/>
  <c r="C3307" i="2"/>
  <c r="H3307" i="2" s="1"/>
  <c r="E3307" i="2"/>
  <c r="F3307" i="2"/>
  <c r="A3308" i="2"/>
  <c r="C3308" i="2"/>
  <c r="H3308" i="2" s="1"/>
  <c r="E3308" i="2"/>
  <c r="F3308" i="2"/>
  <c r="A3309" i="2"/>
  <c r="C3309" i="2"/>
  <c r="H3309" i="2" s="1"/>
  <c r="E3309" i="2"/>
  <c r="F3309" i="2"/>
  <c r="A3310" i="2"/>
  <c r="C3310" i="2"/>
  <c r="H3310" i="2" s="1"/>
  <c r="E3310" i="2"/>
  <c r="F3310" i="2"/>
  <c r="A3311" i="2"/>
  <c r="B3311" i="2"/>
  <c r="G3311" i="2" s="1"/>
  <c r="Q3311" i="2" s="1"/>
  <c r="C3311" i="2"/>
  <c r="H3311" i="2" s="1"/>
  <c r="E3311" i="2"/>
  <c r="F3311" i="2"/>
  <c r="A3312" i="2"/>
  <c r="B3312" i="2"/>
  <c r="C3312" i="2"/>
  <c r="H3312" i="2" s="1"/>
  <c r="D3312" i="2"/>
  <c r="J3312" i="2" s="1"/>
  <c r="S3312" i="2" s="1"/>
  <c r="V3312" i="2" s="1" a="1"/>
  <c r="V3312" i="2" s="1"/>
  <c r="E3312" i="2"/>
  <c r="F3312" i="2"/>
  <c r="A3313" i="2"/>
  <c r="B3313" i="2"/>
  <c r="G3313" i="2" s="1"/>
  <c r="Q3313" i="2" s="1"/>
  <c r="C3313" i="2"/>
  <c r="H3313" i="2" s="1"/>
  <c r="D3313" i="2"/>
  <c r="J3313" i="2" s="1"/>
  <c r="S3313" i="2" s="1"/>
  <c r="V3313" i="2" s="1" a="1"/>
  <c r="V3313" i="2" s="1"/>
  <c r="E3313" i="2"/>
  <c r="F3313" i="2"/>
  <c r="A3314" i="2"/>
  <c r="C3314" i="2"/>
  <c r="H3314" i="2" s="1"/>
  <c r="E3314" i="2"/>
  <c r="F3314" i="2"/>
  <c r="A3315" i="2"/>
  <c r="C3315" i="2"/>
  <c r="H3315" i="2" s="1"/>
  <c r="E3315" i="2"/>
  <c r="F3315" i="2"/>
  <c r="A3316" i="2"/>
  <c r="C3316" i="2"/>
  <c r="H3316" i="2" s="1"/>
  <c r="E3316" i="2"/>
  <c r="F3316" i="2"/>
  <c r="A3317" i="2"/>
  <c r="C3317" i="2"/>
  <c r="H3317" i="2" s="1"/>
  <c r="E3317" i="2"/>
  <c r="F3317" i="2"/>
  <c r="A3318" i="2"/>
  <c r="B3318" i="2"/>
  <c r="G3318" i="2" s="1"/>
  <c r="Q3318" i="2" s="1"/>
  <c r="C3318" i="2"/>
  <c r="H3318" i="2" s="1"/>
  <c r="E3318" i="2"/>
  <c r="F3318" i="2"/>
  <c r="A3319" i="2"/>
  <c r="B3319" i="2"/>
  <c r="G3319" i="2" s="1"/>
  <c r="Q3319" i="2" s="1"/>
  <c r="C3319" i="2"/>
  <c r="H3319" i="2" s="1"/>
  <c r="D3319" i="2"/>
  <c r="J3319" i="2" s="1"/>
  <c r="S3319" i="2" s="1"/>
  <c r="V3319" i="2" s="1" a="1"/>
  <c r="V3319" i="2" s="1"/>
  <c r="E3319" i="2"/>
  <c r="F3319" i="2"/>
  <c r="A3320" i="2"/>
  <c r="B3320" i="2"/>
  <c r="C3320" i="2"/>
  <c r="H3320" i="2" s="1"/>
  <c r="D3320" i="2"/>
  <c r="J3320" i="2" s="1"/>
  <c r="S3320" i="2" s="1"/>
  <c r="V3320" i="2" s="1" a="1"/>
  <c r="V3320" i="2" s="1"/>
  <c r="E3320" i="2"/>
  <c r="F3320" i="2"/>
  <c r="A3321" i="2"/>
  <c r="B3321" i="2"/>
  <c r="G3321" i="2" s="1"/>
  <c r="Q3321" i="2" s="1"/>
  <c r="C3321" i="2"/>
  <c r="H3321" i="2" s="1"/>
  <c r="D3321" i="2"/>
  <c r="J3321" i="2" s="1"/>
  <c r="S3321" i="2" s="1"/>
  <c r="V3321" i="2" s="1" a="1"/>
  <c r="V3321" i="2" s="1"/>
  <c r="E3321" i="2"/>
  <c r="F3321" i="2"/>
  <c r="A3322" i="2"/>
  <c r="C3322" i="2"/>
  <c r="H3322" i="2" s="1"/>
  <c r="E3322" i="2"/>
  <c r="F3322" i="2"/>
  <c r="A3323" i="2"/>
  <c r="C3323" i="2"/>
  <c r="H3323" i="2" s="1"/>
  <c r="E3323" i="2"/>
  <c r="F3323" i="2"/>
  <c r="A3324" i="2"/>
  <c r="C3324" i="2"/>
  <c r="H3324" i="2" s="1"/>
  <c r="E3324" i="2"/>
  <c r="F3324" i="2"/>
  <c r="A3325" i="2"/>
  <c r="C3325" i="2"/>
  <c r="H3325" i="2" s="1"/>
  <c r="E3325" i="2"/>
  <c r="F3325" i="2"/>
  <c r="A3326" i="2"/>
  <c r="B3326" i="2"/>
  <c r="G3326" i="2" s="1"/>
  <c r="Q3326" i="2" s="1"/>
  <c r="C3326" i="2"/>
  <c r="H3326" i="2" s="1"/>
  <c r="E3326" i="2"/>
  <c r="F3326" i="2"/>
  <c r="A3327" i="2"/>
  <c r="B3327" i="2"/>
  <c r="G3327" i="2" s="1"/>
  <c r="Q3327" i="2" s="1"/>
  <c r="C3327" i="2"/>
  <c r="H3327" i="2" s="1"/>
  <c r="E3327" i="2"/>
  <c r="F3327" i="2"/>
  <c r="A3328" i="2"/>
  <c r="B3328" i="2"/>
  <c r="G3328" i="2" s="1"/>
  <c r="Q3328" i="2" s="1"/>
  <c r="C3328" i="2"/>
  <c r="H3328" i="2" s="1"/>
  <c r="D3328" i="2"/>
  <c r="J3328" i="2" s="1"/>
  <c r="S3328" i="2" s="1"/>
  <c r="V3328" i="2" s="1" a="1"/>
  <c r="V3328" i="2" s="1"/>
  <c r="E3328" i="2"/>
  <c r="F3328" i="2"/>
  <c r="A3329" i="2"/>
  <c r="B3329" i="2"/>
  <c r="G3329" i="2" s="1"/>
  <c r="Q3329" i="2" s="1"/>
  <c r="C3329" i="2"/>
  <c r="H3329" i="2" s="1"/>
  <c r="D3329" i="2"/>
  <c r="J3329" i="2" s="1"/>
  <c r="S3329" i="2" s="1"/>
  <c r="V3329" i="2" s="1" a="1"/>
  <c r="V3329" i="2" s="1"/>
  <c r="E3329" i="2"/>
  <c r="F3329" i="2"/>
  <c r="A3330" i="2"/>
  <c r="C3330" i="2"/>
  <c r="H3330" i="2" s="1"/>
  <c r="E3330" i="2"/>
  <c r="F3330" i="2"/>
  <c r="A3331" i="2"/>
  <c r="C3331" i="2"/>
  <c r="H3331" i="2" s="1"/>
  <c r="E3331" i="2"/>
  <c r="F3331" i="2"/>
  <c r="A3332" i="2"/>
  <c r="C3332" i="2"/>
  <c r="H3332" i="2" s="1"/>
  <c r="E3332" i="2"/>
  <c r="F3332" i="2"/>
  <c r="A3333" i="2"/>
  <c r="C3333" i="2"/>
  <c r="H3333" i="2" s="1"/>
  <c r="E3333" i="2"/>
  <c r="F3333" i="2"/>
  <c r="A3334" i="2"/>
  <c r="B3334" i="2"/>
  <c r="G3334" i="2" s="1"/>
  <c r="Q3334" i="2" s="1"/>
  <c r="C3334" i="2"/>
  <c r="H3334" i="2" s="1"/>
  <c r="E3334" i="2"/>
  <c r="F3334" i="2"/>
  <c r="A3335" i="2"/>
  <c r="B3335" i="2"/>
  <c r="G3335" i="2" s="1"/>
  <c r="Q3335" i="2" s="1"/>
  <c r="C3335" i="2"/>
  <c r="H3335" i="2" s="1"/>
  <c r="E3335" i="2"/>
  <c r="F3335" i="2"/>
  <c r="A3336" i="2"/>
  <c r="B3336" i="2"/>
  <c r="G3336" i="2" s="1"/>
  <c r="Q3336" i="2" s="1"/>
  <c r="C3336" i="2"/>
  <c r="H3336" i="2" s="1"/>
  <c r="D3336" i="2"/>
  <c r="J3336" i="2" s="1"/>
  <c r="S3336" i="2" s="1"/>
  <c r="V3336" i="2" s="1" a="1"/>
  <c r="V3336" i="2" s="1"/>
  <c r="E3336" i="2"/>
  <c r="F3336" i="2"/>
  <c r="A3337" i="2"/>
  <c r="B3337" i="2"/>
  <c r="G3337" i="2" s="1"/>
  <c r="Q3337" i="2" s="1"/>
  <c r="C3337" i="2"/>
  <c r="H3337" i="2" s="1"/>
  <c r="D3337" i="2"/>
  <c r="J3337" i="2" s="1"/>
  <c r="S3337" i="2" s="1"/>
  <c r="V3337" i="2" s="1" a="1"/>
  <c r="V3337" i="2" s="1"/>
  <c r="E3337" i="2"/>
  <c r="F3337" i="2"/>
  <c r="A3338" i="2"/>
  <c r="C3338" i="2"/>
  <c r="H3338" i="2" s="1"/>
  <c r="E3338" i="2"/>
  <c r="F3338" i="2"/>
  <c r="A3339" i="2"/>
  <c r="C3339" i="2"/>
  <c r="H3339" i="2" s="1"/>
  <c r="E3339" i="2"/>
  <c r="F3339" i="2"/>
  <c r="A3340" i="2"/>
  <c r="B3340" i="2"/>
  <c r="C3340" i="2"/>
  <c r="H3340" i="2" s="1"/>
  <c r="E3340" i="2"/>
  <c r="F3340" i="2"/>
  <c r="A3341" i="2"/>
  <c r="C3341" i="2"/>
  <c r="H3341" i="2" s="1"/>
  <c r="E3341" i="2"/>
  <c r="F3341" i="2"/>
  <c r="A3342" i="2"/>
  <c r="C3342" i="2"/>
  <c r="H3342" i="2" s="1"/>
  <c r="E3342" i="2"/>
  <c r="F3342" i="2"/>
  <c r="A3343" i="2"/>
  <c r="B3343" i="2"/>
  <c r="G3343" i="2" s="1"/>
  <c r="Q3343" i="2" s="1"/>
  <c r="C3343" i="2"/>
  <c r="H3343" i="2" s="1"/>
  <c r="E3343" i="2"/>
  <c r="F3343" i="2"/>
  <c r="A3344" i="2"/>
  <c r="B3344" i="2"/>
  <c r="G3344" i="2" s="1"/>
  <c r="Q3344" i="2" s="1"/>
  <c r="C3344" i="2"/>
  <c r="H3344" i="2" s="1"/>
  <c r="E3344" i="2"/>
  <c r="F3344" i="2"/>
  <c r="A3345" i="2"/>
  <c r="B3345" i="2"/>
  <c r="C3345" i="2"/>
  <c r="H3345" i="2" s="1"/>
  <c r="D3345" i="2"/>
  <c r="J3345" i="2" s="1"/>
  <c r="S3345" i="2" s="1"/>
  <c r="V3345" i="2" s="1" a="1"/>
  <c r="V3345" i="2" s="1"/>
  <c r="E3345" i="2"/>
  <c r="F3345" i="2"/>
  <c r="A3346" i="2"/>
  <c r="C3346" i="2"/>
  <c r="H3346" i="2" s="1"/>
  <c r="E3346" i="2"/>
  <c r="F3346" i="2"/>
  <c r="A3347" i="2"/>
  <c r="C3347" i="2"/>
  <c r="H3347" i="2" s="1"/>
  <c r="E3347" i="2"/>
  <c r="F3347" i="2"/>
  <c r="A3348" i="2"/>
  <c r="C3348" i="2"/>
  <c r="H3348" i="2" s="1"/>
  <c r="E3348" i="2"/>
  <c r="F3348" i="2"/>
  <c r="A3349" i="2"/>
  <c r="C3349" i="2"/>
  <c r="H3349" i="2" s="1"/>
  <c r="E3349" i="2"/>
  <c r="F3349" i="2"/>
  <c r="A3350" i="2"/>
  <c r="B3350" i="2"/>
  <c r="G3350" i="2" s="1"/>
  <c r="Q3350" i="2" s="1"/>
  <c r="C3350" i="2"/>
  <c r="H3350" i="2" s="1"/>
  <c r="E3350" i="2"/>
  <c r="F3350" i="2"/>
  <c r="A3351" i="2"/>
  <c r="B3351" i="2"/>
  <c r="C3351" i="2"/>
  <c r="H3351" i="2" s="1"/>
  <c r="E3351" i="2"/>
  <c r="F3351" i="2"/>
  <c r="A3352" i="2"/>
  <c r="B3352" i="2"/>
  <c r="G3352" i="2" s="1"/>
  <c r="Q3352" i="2" s="1"/>
  <c r="C3352" i="2"/>
  <c r="H3352" i="2" s="1"/>
  <c r="E3352" i="2"/>
  <c r="F3352" i="2"/>
  <c r="A3353" i="2"/>
  <c r="B3353" i="2"/>
  <c r="G3353" i="2" s="1"/>
  <c r="Q3353" i="2" s="1"/>
  <c r="C3353" i="2"/>
  <c r="H3353" i="2" s="1"/>
  <c r="D3353" i="2"/>
  <c r="J3353" i="2" s="1"/>
  <c r="S3353" i="2" s="1"/>
  <c r="V3353" i="2" s="1" a="1"/>
  <c r="V3353" i="2" s="1"/>
  <c r="E3353" i="2"/>
  <c r="F3353" i="2"/>
  <c r="A3354" i="2"/>
  <c r="C3354" i="2"/>
  <c r="H3354" i="2" s="1"/>
  <c r="E3354" i="2"/>
  <c r="F3354" i="2"/>
  <c r="A3355" i="2"/>
  <c r="C3355" i="2"/>
  <c r="H3355" i="2" s="1"/>
  <c r="E3355" i="2"/>
  <c r="F3355" i="2"/>
  <c r="A3356" i="2"/>
  <c r="C3356" i="2"/>
  <c r="H3356" i="2" s="1"/>
  <c r="E3356" i="2"/>
  <c r="F3356" i="2"/>
  <c r="A3357" i="2"/>
  <c r="C3357" i="2"/>
  <c r="H3357" i="2" s="1"/>
  <c r="E3357" i="2"/>
  <c r="F3357" i="2"/>
  <c r="A3358" i="2"/>
  <c r="B3358" i="2"/>
  <c r="G3358" i="2" s="1"/>
  <c r="Q3358" i="2" s="1"/>
  <c r="C3358" i="2"/>
  <c r="H3358" i="2" s="1"/>
  <c r="E3358" i="2"/>
  <c r="F3358" i="2"/>
  <c r="A3359" i="2"/>
  <c r="B3359" i="2"/>
  <c r="C3359" i="2"/>
  <c r="H3359" i="2" s="1"/>
  <c r="E3359" i="2"/>
  <c r="F3359" i="2"/>
  <c r="A3360" i="2"/>
  <c r="B3360" i="2"/>
  <c r="G3360" i="2" s="1"/>
  <c r="Q3360" i="2" s="1"/>
  <c r="C3360" i="2"/>
  <c r="H3360" i="2" s="1"/>
  <c r="D3360" i="2"/>
  <c r="J3360" i="2" s="1"/>
  <c r="S3360" i="2" s="1"/>
  <c r="V3360" i="2" s="1" a="1"/>
  <c r="V3360" i="2" s="1"/>
  <c r="E3360" i="2"/>
  <c r="F3360" i="2"/>
  <c r="A3361" i="2"/>
  <c r="B3361" i="2"/>
  <c r="G3361" i="2" s="1"/>
  <c r="Q3361" i="2" s="1"/>
  <c r="C3361" i="2"/>
  <c r="H3361" i="2" s="1"/>
  <c r="D3361" i="2"/>
  <c r="J3361" i="2" s="1"/>
  <c r="S3361" i="2" s="1"/>
  <c r="V3361" i="2" s="1" a="1"/>
  <c r="V3361" i="2" s="1"/>
  <c r="E3361" i="2"/>
  <c r="F3361" i="2"/>
  <c r="A3362" i="2"/>
  <c r="C3362" i="2"/>
  <c r="H3362" i="2" s="1"/>
  <c r="E3362" i="2"/>
  <c r="F3362" i="2"/>
  <c r="A3363" i="2"/>
  <c r="C3363" i="2"/>
  <c r="H3363" i="2" s="1"/>
  <c r="E3363" i="2"/>
  <c r="F3363" i="2"/>
  <c r="A3364" i="2"/>
  <c r="C3364" i="2"/>
  <c r="H3364" i="2" s="1"/>
  <c r="E3364" i="2"/>
  <c r="F3364" i="2"/>
  <c r="A3365" i="2"/>
  <c r="C3365" i="2"/>
  <c r="H3365" i="2" s="1"/>
  <c r="E3365" i="2"/>
  <c r="F3365" i="2"/>
  <c r="A3366" i="2"/>
  <c r="B3366" i="2"/>
  <c r="G3366" i="2" s="1"/>
  <c r="Q3366" i="2" s="1"/>
  <c r="C3366" i="2"/>
  <c r="H3366" i="2" s="1"/>
  <c r="E3366" i="2"/>
  <c r="F3366" i="2"/>
  <c r="A3367" i="2"/>
  <c r="B3367" i="2"/>
  <c r="G3367" i="2" s="1"/>
  <c r="Q3367" i="2" s="1"/>
  <c r="C3367" i="2"/>
  <c r="H3367" i="2" s="1"/>
  <c r="E3367" i="2"/>
  <c r="F3367" i="2"/>
  <c r="A3368" i="2"/>
  <c r="B3368" i="2"/>
  <c r="G3368" i="2" s="1"/>
  <c r="Q3368" i="2" s="1"/>
  <c r="C3368" i="2"/>
  <c r="H3368" i="2" s="1"/>
  <c r="D3368" i="2"/>
  <c r="J3368" i="2" s="1"/>
  <c r="S3368" i="2" s="1"/>
  <c r="V3368" i="2" s="1" a="1"/>
  <c r="V3368" i="2" s="1"/>
  <c r="E3368" i="2"/>
  <c r="F3368" i="2"/>
  <c r="A3369" i="2"/>
  <c r="B3369" i="2"/>
  <c r="C3369" i="2"/>
  <c r="H3369" i="2" s="1"/>
  <c r="D3369" i="2"/>
  <c r="J3369" i="2" s="1"/>
  <c r="S3369" i="2" s="1"/>
  <c r="V3369" i="2" s="1" a="1"/>
  <c r="V3369" i="2" s="1"/>
  <c r="E3369" i="2"/>
  <c r="F3369" i="2"/>
  <c r="A3370" i="2"/>
  <c r="C3370" i="2"/>
  <c r="H3370" i="2" s="1"/>
  <c r="E3370" i="2"/>
  <c r="F3370" i="2"/>
  <c r="A3371" i="2"/>
  <c r="C3371" i="2"/>
  <c r="H3371" i="2" s="1"/>
  <c r="E3371" i="2"/>
  <c r="F3371" i="2"/>
  <c r="A3372" i="2"/>
  <c r="C3372" i="2"/>
  <c r="H3372" i="2" s="1"/>
  <c r="E3372" i="2"/>
  <c r="F3372" i="2"/>
  <c r="A3373" i="2"/>
  <c r="C3373" i="2"/>
  <c r="H3373" i="2" s="1"/>
  <c r="E3373" i="2"/>
  <c r="F3373" i="2"/>
  <c r="A3374" i="2"/>
  <c r="B3374" i="2"/>
  <c r="G3374" i="2" s="1"/>
  <c r="Q3374" i="2" s="1"/>
  <c r="C3374" i="2"/>
  <c r="H3374" i="2" s="1"/>
  <c r="E3374" i="2"/>
  <c r="F3374" i="2"/>
  <c r="A3375" i="2"/>
  <c r="B3375" i="2"/>
  <c r="G3375" i="2" s="1"/>
  <c r="Q3375" i="2" s="1"/>
  <c r="C3375" i="2"/>
  <c r="H3375" i="2" s="1"/>
  <c r="E3375" i="2"/>
  <c r="F3375" i="2"/>
  <c r="A3376" i="2"/>
  <c r="B3376" i="2"/>
  <c r="G3376" i="2" s="1"/>
  <c r="Q3376" i="2" s="1"/>
  <c r="C3376" i="2"/>
  <c r="H3376" i="2" s="1"/>
  <c r="E3376" i="2"/>
  <c r="F3376" i="2"/>
  <c r="A3377" i="2"/>
  <c r="B3377" i="2"/>
  <c r="G3377" i="2" s="1"/>
  <c r="Q3377" i="2" s="1"/>
  <c r="C3377" i="2"/>
  <c r="H3377" i="2" s="1"/>
  <c r="D3377" i="2"/>
  <c r="J3377" i="2" s="1"/>
  <c r="S3377" i="2" s="1"/>
  <c r="V3377" i="2" s="1" a="1"/>
  <c r="V3377" i="2" s="1"/>
  <c r="E3377" i="2"/>
  <c r="F3377" i="2"/>
  <c r="A3378" i="2"/>
  <c r="C3378" i="2"/>
  <c r="H3378" i="2" s="1"/>
  <c r="E3378" i="2"/>
  <c r="F3378" i="2"/>
  <c r="A3379" i="2"/>
  <c r="C3379" i="2"/>
  <c r="H3379" i="2" s="1"/>
  <c r="E3379" i="2"/>
  <c r="F3379" i="2"/>
  <c r="A3380" i="2"/>
  <c r="C3380" i="2"/>
  <c r="H3380" i="2" s="1"/>
  <c r="E3380" i="2"/>
  <c r="F3380" i="2"/>
  <c r="A3381" i="2"/>
  <c r="C3381" i="2"/>
  <c r="H3381" i="2" s="1"/>
  <c r="E3381" i="2"/>
  <c r="F3381" i="2"/>
  <c r="A3382" i="2"/>
  <c r="C3382" i="2"/>
  <c r="H3382" i="2" s="1"/>
  <c r="E3382" i="2"/>
  <c r="F3382" i="2"/>
  <c r="A3383" i="2"/>
  <c r="B3383" i="2"/>
  <c r="G3383" i="2" s="1"/>
  <c r="Q3383" i="2" s="1"/>
  <c r="C3383" i="2"/>
  <c r="H3383" i="2" s="1"/>
  <c r="E3383" i="2"/>
  <c r="F3383" i="2"/>
  <c r="A3384" i="2"/>
  <c r="B3384" i="2"/>
  <c r="C3384" i="2"/>
  <c r="H3384" i="2" s="1"/>
  <c r="D3384" i="2"/>
  <c r="J3384" i="2" s="1"/>
  <c r="S3384" i="2" s="1"/>
  <c r="V3384" i="2" s="1" a="1"/>
  <c r="V3384" i="2" s="1"/>
  <c r="E3384" i="2"/>
  <c r="F3384" i="2"/>
  <c r="A3385" i="2"/>
  <c r="B3385" i="2"/>
  <c r="C3385" i="2"/>
  <c r="H3385" i="2" s="1"/>
  <c r="D3385" i="2"/>
  <c r="J3385" i="2" s="1"/>
  <c r="S3385" i="2" s="1"/>
  <c r="V3385" i="2" s="1" a="1"/>
  <c r="V3385" i="2" s="1"/>
  <c r="E3385" i="2"/>
  <c r="F3385" i="2"/>
  <c r="A3386" i="2"/>
  <c r="C3386" i="2"/>
  <c r="H3386" i="2" s="1"/>
  <c r="E3386" i="2"/>
  <c r="F3386" i="2"/>
  <c r="A3387" i="2"/>
  <c r="C3387" i="2"/>
  <c r="H3387" i="2" s="1"/>
  <c r="E3387" i="2"/>
  <c r="F3387" i="2"/>
  <c r="A3388" i="2"/>
  <c r="C3388" i="2"/>
  <c r="H3388" i="2" s="1"/>
  <c r="E3388" i="2"/>
  <c r="F3388" i="2"/>
  <c r="A3389" i="2"/>
  <c r="C3389" i="2"/>
  <c r="H3389" i="2" s="1"/>
  <c r="E3389" i="2"/>
  <c r="F3389" i="2"/>
  <c r="A3390" i="2"/>
  <c r="B3390" i="2"/>
  <c r="G3390" i="2" s="1"/>
  <c r="Q3390" i="2" s="1"/>
  <c r="C3390" i="2"/>
  <c r="H3390" i="2" s="1"/>
  <c r="E3390" i="2"/>
  <c r="F3390" i="2"/>
  <c r="A3391" i="2"/>
  <c r="B3391" i="2"/>
  <c r="G3391" i="2" s="1"/>
  <c r="Q3391" i="2" s="1"/>
  <c r="C3391" i="2"/>
  <c r="H3391" i="2" s="1"/>
  <c r="E3391" i="2"/>
  <c r="F3391" i="2"/>
  <c r="A3392" i="2"/>
  <c r="B3392" i="2"/>
  <c r="G3392" i="2" s="1"/>
  <c r="Q3392" i="2" s="1"/>
  <c r="C3392" i="2"/>
  <c r="H3392" i="2" s="1"/>
  <c r="D3392" i="2"/>
  <c r="J3392" i="2" s="1"/>
  <c r="S3392" i="2" s="1"/>
  <c r="V3392" i="2" s="1" a="1"/>
  <c r="V3392" i="2" s="1"/>
  <c r="E3392" i="2"/>
  <c r="F3392" i="2"/>
  <c r="A3393" i="2"/>
  <c r="B3393" i="2"/>
  <c r="C3393" i="2"/>
  <c r="H3393" i="2" s="1"/>
  <c r="D3393" i="2"/>
  <c r="J3393" i="2" s="1"/>
  <c r="S3393" i="2" s="1"/>
  <c r="V3393" i="2" s="1" a="1"/>
  <c r="V3393" i="2" s="1"/>
  <c r="E3393" i="2"/>
  <c r="F3393" i="2"/>
  <c r="A3394" i="2"/>
  <c r="C3394" i="2"/>
  <c r="H3394" i="2" s="1"/>
  <c r="E3394" i="2"/>
  <c r="F3394" i="2"/>
  <c r="A3395" i="2"/>
  <c r="C3395" i="2"/>
  <c r="H3395" i="2" s="1"/>
  <c r="E3395" i="2"/>
  <c r="F3395" i="2"/>
  <c r="A3396" i="2"/>
  <c r="C3396" i="2"/>
  <c r="H3396" i="2" s="1"/>
  <c r="E3396" i="2"/>
  <c r="F3396" i="2"/>
  <c r="A3397" i="2"/>
  <c r="C3397" i="2"/>
  <c r="H3397" i="2" s="1"/>
  <c r="E3397" i="2"/>
  <c r="F3397" i="2"/>
  <c r="A3398" i="2"/>
  <c r="B3398" i="2"/>
  <c r="G3398" i="2" s="1"/>
  <c r="Q3398" i="2" s="1"/>
  <c r="C3398" i="2"/>
  <c r="H3398" i="2" s="1"/>
  <c r="E3398" i="2"/>
  <c r="F3398" i="2"/>
  <c r="A3399" i="2"/>
  <c r="B3399" i="2"/>
  <c r="C3399" i="2"/>
  <c r="H3399" i="2" s="1"/>
  <c r="E3399" i="2"/>
  <c r="F3399" i="2"/>
  <c r="A3400" i="2"/>
  <c r="B3400" i="2"/>
  <c r="G3400" i="2" s="1"/>
  <c r="Q3400" i="2" s="1"/>
  <c r="C3400" i="2"/>
  <c r="H3400" i="2" s="1"/>
  <c r="D3400" i="2"/>
  <c r="J3400" i="2" s="1"/>
  <c r="S3400" i="2" s="1"/>
  <c r="V3400" i="2" s="1" a="1"/>
  <c r="V3400" i="2" s="1"/>
  <c r="E3400" i="2"/>
  <c r="F3400" i="2"/>
  <c r="A3401" i="2"/>
  <c r="B3401" i="2"/>
  <c r="C3401" i="2"/>
  <c r="H3401" i="2" s="1"/>
  <c r="D3401" i="2"/>
  <c r="J3401" i="2" s="1"/>
  <c r="S3401" i="2" s="1"/>
  <c r="V3401" i="2" s="1" a="1"/>
  <c r="V3401" i="2" s="1"/>
  <c r="E3401" i="2"/>
  <c r="F3401" i="2"/>
  <c r="A3402" i="2"/>
  <c r="C3402" i="2"/>
  <c r="H3402" i="2" s="1"/>
  <c r="E3402" i="2"/>
  <c r="F3402" i="2"/>
  <c r="A3403" i="2"/>
  <c r="C3403" i="2"/>
  <c r="H3403" i="2" s="1"/>
  <c r="E3403" i="2"/>
  <c r="F3403" i="2"/>
  <c r="A3404" i="2"/>
  <c r="C3404" i="2"/>
  <c r="H3404" i="2" s="1"/>
  <c r="E3404" i="2"/>
  <c r="F3404" i="2"/>
  <c r="A3405" i="2"/>
  <c r="C3405" i="2"/>
  <c r="H3405" i="2" s="1"/>
  <c r="E3405" i="2"/>
  <c r="F3405" i="2"/>
  <c r="A3406" i="2"/>
  <c r="B3406" i="2"/>
  <c r="G3406" i="2" s="1"/>
  <c r="Q3406" i="2" s="1"/>
  <c r="C3406" i="2"/>
  <c r="H3406" i="2" s="1"/>
  <c r="E3406" i="2"/>
  <c r="F3406" i="2"/>
  <c r="A3407" i="2"/>
  <c r="B3407" i="2"/>
  <c r="G3407" i="2" s="1"/>
  <c r="Q3407" i="2" s="1"/>
  <c r="C3407" i="2"/>
  <c r="H3407" i="2" s="1"/>
  <c r="E3407" i="2"/>
  <c r="F3407" i="2"/>
  <c r="A3408" i="2"/>
  <c r="B3408" i="2"/>
  <c r="C3408" i="2"/>
  <c r="H3408" i="2" s="1"/>
  <c r="E3408" i="2"/>
  <c r="F3408" i="2"/>
  <c r="A3409" i="2"/>
  <c r="B3409" i="2"/>
  <c r="C3409" i="2"/>
  <c r="H3409" i="2" s="1"/>
  <c r="D3409" i="2"/>
  <c r="J3409" i="2" s="1"/>
  <c r="S3409" i="2" s="1"/>
  <c r="V3409" i="2" s="1" a="1"/>
  <c r="V3409" i="2" s="1"/>
  <c r="E3409" i="2"/>
  <c r="F3409" i="2"/>
  <c r="A3410" i="2"/>
  <c r="C3410" i="2"/>
  <c r="H3410" i="2" s="1"/>
  <c r="E3410" i="2"/>
  <c r="F3410" i="2"/>
  <c r="A3411" i="2"/>
  <c r="C3411" i="2"/>
  <c r="H3411" i="2" s="1"/>
  <c r="E3411" i="2"/>
  <c r="F3411" i="2"/>
  <c r="A3412" i="2"/>
  <c r="C3412" i="2"/>
  <c r="H3412" i="2" s="1"/>
  <c r="E3412" i="2"/>
  <c r="F3412" i="2"/>
  <c r="A3413" i="2"/>
  <c r="C3413" i="2"/>
  <c r="H3413" i="2" s="1"/>
  <c r="E3413" i="2"/>
  <c r="F3413" i="2"/>
  <c r="A3414" i="2"/>
  <c r="B3414" i="2"/>
  <c r="G3414" i="2" s="1"/>
  <c r="Q3414" i="2" s="1"/>
  <c r="C3414" i="2"/>
  <c r="H3414" i="2" s="1"/>
  <c r="E3414" i="2"/>
  <c r="F3414" i="2"/>
  <c r="A3415" i="2"/>
  <c r="B3415" i="2"/>
  <c r="G3415" i="2" s="1"/>
  <c r="Q3415" i="2" s="1"/>
  <c r="C3415" i="2"/>
  <c r="H3415" i="2" s="1"/>
  <c r="E3415" i="2"/>
  <c r="F3415" i="2"/>
  <c r="A3416" i="2"/>
  <c r="B3416" i="2"/>
  <c r="G3416" i="2" s="1"/>
  <c r="Q3416" i="2" s="1"/>
  <c r="C3416" i="2"/>
  <c r="H3416" i="2" s="1"/>
  <c r="D3416" i="2"/>
  <c r="J3416" i="2" s="1"/>
  <c r="S3416" i="2" s="1"/>
  <c r="V3416" i="2" s="1" a="1"/>
  <c r="V3416" i="2" s="1"/>
  <c r="E3416" i="2"/>
  <c r="F3416" i="2"/>
  <c r="A3417" i="2"/>
  <c r="B3417" i="2"/>
  <c r="G3417" i="2" s="1"/>
  <c r="Q3417" i="2" s="1"/>
  <c r="C3417" i="2"/>
  <c r="H3417" i="2" s="1"/>
  <c r="D3417" i="2"/>
  <c r="J3417" i="2" s="1"/>
  <c r="S3417" i="2" s="1"/>
  <c r="V3417" i="2" s="1" a="1"/>
  <c r="V3417" i="2" s="1"/>
  <c r="E3417" i="2"/>
  <c r="F3417" i="2"/>
  <c r="A3418" i="2"/>
  <c r="C3418" i="2"/>
  <c r="H3418" i="2" s="1"/>
  <c r="E3418" i="2"/>
  <c r="F3418" i="2"/>
  <c r="A3419" i="2"/>
  <c r="C3419" i="2"/>
  <c r="H3419" i="2" s="1"/>
  <c r="E3419" i="2"/>
  <c r="F3419" i="2"/>
  <c r="A3420" i="2"/>
  <c r="C3420" i="2"/>
  <c r="H3420" i="2" s="1"/>
  <c r="E3420" i="2"/>
  <c r="F3420" i="2"/>
  <c r="A3421" i="2"/>
  <c r="C3421" i="2"/>
  <c r="H3421" i="2" s="1"/>
  <c r="E3421" i="2"/>
  <c r="F3421" i="2"/>
  <c r="A3422" i="2"/>
  <c r="C3422" i="2"/>
  <c r="H3422" i="2" s="1"/>
  <c r="E3422" i="2"/>
  <c r="F3422" i="2"/>
  <c r="A3423" i="2"/>
  <c r="B3423" i="2"/>
  <c r="C3423" i="2"/>
  <c r="H3423" i="2" s="1"/>
  <c r="E3423" i="2"/>
  <c r="F3423" i="2"/>
  <c r="A3424" i="2"/>
  <c r="B3424" i="2"/>
  <c r="G3424" i="2" s="1"/>
  <c r="Q3424" i="2" s="1"/>
  <c r="C3424" i="2"/>
  <c r="H3424" i="2" s="1"/>
  <c r="D3424" i="2"/>
  <c r="J3424" i="2" s="1"/>
  <c r="S3424" i="2" s="1"/>
  <c r="V3424" i="2" s="1" a="1"/>
  <c r="V3424" i="2" s="1"/>
  <c r="E3424" i="2"/>
  <c r="F3424" i="2"/>
  <c r="A3425" i="2"/>
  <c r="B3425" i="2"/>
  <c r="G3425" i="2" s="1"/>
  <c r="Q3425" i="2" s="1"/>
  <c r="C3425" i="2"/>
  <c r="H3425" i="2" s="1"/>
  <c r="D3425" i="2"/>
  <c r="J3425" i="2" s="1"/>
  <c r="S3425" i="2" s="1"/>
  <c r="V3425" i="2" s="1" a="1"/>
  <c r="V3425" i="2" s="1"/>
  <c r="E3425" i="2"/>
  <c r="F3425" i="2"/>
  <c r="A3426" i="2"/>
  <c r="C3426" i="2"/>
  <c r="H3426" i="2" s="1"/>
  <c r="E3426" i="2"/>
  <c r="F3426" i="2"/>
  <c r="A3427" i="2"/>
  <c r="C3427" i="2"/>
  <c r="H3427" i="2" s="1"/>
  <c r="E3427" i="2"/>
  <c r="F3427" i="2"/>
  <c r="A3428" i="2"/>
  <c r="C3428" i="2"/>
  <c r="H3428" i="2" s="1"/>
  <c r="E3428" i="2"/>
  <c r="F3428" i="2"/>
  <c r="A3429" i="2"/>
  <c r="C3429" i="2"/>
  <c r="H3429" i="2" s="1"/>
  <c r="E3429" i="2"/>
  <c r="F3429" i="2"/>
  <c r="A3430" i="2"/>
  <c r="B3430" i="2"/>
  <c r="G3430" i="2" s="1"/>
  <c r="Q3430" i="2" s="1"/>
  <c r="C3430" i="2"/>
  <c r="H3430" i="2" s="1"/>
  <c r="E3430" i="2"/>
  <c r="F3430" i="2"/>
  <c r="A3431" i="2"/>
  <c r="B3431" i="2"/>
  <c r="G3431" i="2" s="1"/>
  <c r="Q3431" i="2" s="1"/>
  <c r="C3431" i="2"/>
  <c r="H3431" i="2" s="1"/>
  <c r="E3431" i="2"/>
  <c r="F3431" i="2"/>
  <c r="A3432" i="2"/>
  <c r="B3432" i="2"/>
  <c r="C3432" i="2"/>
  <c r="H3432" i="2" s="1"/>
  <c r="E3432" i="2"/>
  <c r="F3432" i="2"/>
  <c r="A3433" i="2"/>
  <c r="B3433" i="2"/>
  <c r="G3433" i="2" s="1"/>
  <c r="Q3433" i="2" s="1"/>
  <c r="C3433" i="2"/>
  <c r="H3433" i="2" s="1"/>
  <c r="D3433" i="2"/>
  <c r="J3433" i="2" s="1"/>
  <c r="S3433" i="2" s="1"/>
  <c r="V3433" i="2" s="1" a="1"/>
  <c r="V3433" i="2" s="1"/>
  <c r="E3433" i="2"/>
  <c r="F3433" i="2"/>
  <c r="A3434" i="2"/>
  <c r="C3434" i="2"/>
  <c r="H3434" i="2" s="1"/>
  <c r="E3434" i="2"/>
  <c r="F3434" i="2"/>
  <c r="A3435" i="2"/>
  <c r="C3435" i="2"/>
  <c r="H3435" i="2" s="1"/>
  <c r="E3435" i="2"/>
  <c r="F3435" i="2"/>
  <c r="A3436" i="2"/>
  <c r="C3436" i="2"/>
  <c r="H3436" i="2" s="1"/>
  <c r="E3436" i="2"/>
  <c r="F3436" i="2"/>
  <c r="A3437" i="2"/>
  <c r="C3437" i="2"/>
  <c r="H3437" i="2" s="1"/>
  <c r="E3437" i="2"/>
  <c r="F3437" i="2"/>
  <c r="A3438" i="2"/>
  <c r="B3438" i="2"/>
  <c r="G3438" i="2" s="1"/>
  <c r="Q3438" i="2" s="1"/>
  <c r="C3438" i="2"/>
  <c r="H3438" i="2" s="1"/>
  <c r="E3438" i="2"/>
  <c r="F3438" i="2"/>
  <c r="A3439" i="2"/>
  <c r="B3439" i="2"/>
  <c r="G3439" i="2" s="1"/>
  <c r="Q3439" i="2" s="1"/>
  <c r="C3439" i="2"/>
  <c r="H3439" i="2" s="1"/>
  <c r="E3439" i="2"/>
  <c r="F3439" i="2"/>
  <c r="A3440" i="2"/>
  <c r="B3440" i="2"/>
  <c r="G3440" i="2" s="1"/>
  <c r="Q3440" i="2" s="1"/>
  <c r="C3440" i="2"/>
  <c r="H3440" i="2" s="1"/>
  <c r="D3440" i="2"/>
  <c r="J3440" i="2" s="1"/>
  <c r="S3440" i="2" s="1"/>
  <c r="V3440" i="2" s="1" a="1"/>
  <c r="V3440" i="2" s="1"/>
  <c r="E3440" i="2"/>
  <c r="F3440" i="2"/>
  <c r="A3441" i="2"/>
  <c r="B3441" i="2"/>
  <c r="C3441" i="2"/>
  <c r="H3441" i="2" s="1"/>
  <c r="D3441" i="2"/>
  <c r="J3441" i="2" s="1"/>
  <c r="S3441" i="2" s="1"/>
  <c r="V3441" i="2" s="1" a="1"/>
  <c r="V3441" i="2" s="1"/>
  <c r="E3441" i="2"/>
  <c r="F3441" i="2"/>
  <c r="A3442" i="2"/>
  <c r="C3442" i="2"/>
  <c r="H3442" i="2" s="1"/>
  <c r="E3442" i="2"/>
  <c r="F3442" i="2"/>
  <c r="A3443" i="2"/>
  <c r="C3443" i="2"/>
  <c r="H3443" i="2" s="1"/>
  <c r="E3443" i="2"/>
  <c r="F3443" i="2"/>
  <c r="A3444" i="2"/>
  <c r="C3444" i="2"/>
  <c r="H3444" i="2" s="1"/>
  <c r="E3444" i="2"/>
  <c r="F3444" i="2"/>
  <c r="A3445" i="2"/>
  <c r="C3445" i="2"/>
  <c r="H3445" i="2" s="1"/>
  <c r="E3445" i="2"/>
  <c r="F3445" i="2"/>
  <c r="A3446" i="2"/>
  <c r="B3446" i="2"/>
  <c r="G3446" i="2" s="1"/>
  <c r="Q3446" i="2" s="1"/>
  <c r="C3446" i="2"/>
  <c r="H3446" i="2" s="1"/>
  <c r="E3446" i="2"/>
  <c r="F3446" i="2"/>
  <c r="A3447" i="2"/>
  <c r="B3447" i="2"/>
  <c r="C3447" i="2"/>
  <c r="H3447" i="2" s="1"/>
  <c r="E3447" i="2"/>
  <c r="F3447" i="2"/>
  <c r="A3448" i="2"/>
  <c r="B3448" i="2"/>
  <c r="C3448" i="2"/>
  <c r="H3448" i="2" s="1"/>
  <c r="D3448" i="2"/>
  <c r="J3448" i="2" s="1"/>
  <c r="S3448" i="2" s="1"/>
  <c r="V3448" i="2" s="1" a="1"/>
  <c r="V3448" i="2" s="1"/>
  <c r="E3448" i="2"/>
  <c r="F3448" i="2"/>
  <c r="A3449" i="2"/>
  <c r="B3449" i="2"/>
  <c r="G3449" i="2" s="1"/>
  <c r="Q3449" i="2" s="1"/>
  <c r="C3449" i="2"/>
  <c r="H3449" i="2" s="1"/>
  <c r="D3449" i="2"/>
  <c r="J3449" i="2" s="1"/>
  <c r="S3449" i="2" s="1"/>
  <c r="V3449" i="2" s="1" a="1"/>
  <c r="V3449" i="2" s="1"/>
  <c r="E3449" i="2"/>
  <c r="F3449" i="2"/>
  <c r="A3450" i="2"/>
  <c r="C3450" i="2"/>
  <c r="H3450" i="2" s="1"/>
  <c r="E3450" i="2"/>
  <c r="F3450" i="2"/>
  <c r="A3451" i="2"/>
  <c r="C3451" i="2"/>
  <c r="H3451" i="2" s="1"/>
  <c r="E3451" i="2"/>
  <c r="F3451" i="2"/>
  <c r="A3452" i="2"/>
  <c r="C3452" i="2"/>
  <c r="H3452" i="2" s="1"/>
  <c r="E3452" i="2"/>
  <c r="F3452" i="2"/>
  <c r="A3453" i="2"/>
  <c r="C3453" i="2"/>
  <c r="H3453" i="2" s="1"/>
  <c r="E3453" i="2"/>
  <c r="F3453" i="2"/>
  <c r="A3454" i="2"/>
  <c r="C3454" i="2"/>
  <c r="H3454" i="2" s="1"/>
  <c r="E3454" i="2"/>
  <c r="F3454" i="2"/>
  <c r="A3455" i="2"/>
  <c r="B3455" i="2"/>
  <c r="G3455" i="2" s="1"/>
  <c r="Q3455" i="2" s="1"/>
  <c r="C3455" i="2"/>
  <c r="H3455" i="2" s="1"/>
  <c r="E3455" i="2"/>
  <c r="F3455" i="2"/>
  <c r="A3456" i="2"/>
  <c r="B3456" i="2"/>
  <c r="G3456" i="2" s="1"/>
  <c r="Q3456" i="2" s="1"/>
  <c r="C3456" i="2"/>
  <c r="H3456" i="2" s="1"/>
  <c r="D3456" i="2"/>
  <c r="J3456" i="2" s="1"/>
  <c r="S3456" i="2" s="1"/>
  <c r="V3456" i="2" s="1" a="1"/>
  <c r="V3456" i="2" s="1"/>
  <c r="E3456" i="2"/>
  <c r="F3456" i="2"/>
  <c r="A3457" i="2"/>
  <c r="B3457" i="2"/>
  <c r="G3457" i="2" s="1"/>
  <c r="Q3457" i="2" s="1"/>
  <c r="C3457" i="2"/>
  <c r="H3457" i="2" s="1"/>
  <c r="D3457" i="2"/>
  <c r="J3457" i="2" s="1"/>
  <c r="S3457" i="2" s="1"/>
  <c r="V3457" i="2" s="1" a="1"/>
  <c r="V3457" i="2" s="1"/>
  <c r="E3457" i="2"/>
  <c r="F3457" i="2"/>
  <c r="A3458" i="2"/>
  <c r="C3458" i="2"/>
  <c r="H3458" i="2" s="1"/>
  <c r="E3458" i="2"/>
  <c r="F3458" i="2"/>
  <c r="A3459" i="2"/>
  <c r="C3459" i="2"/>
  <c r="H3459" i="2" s="1"/>
  <c r="E3459" i="2"/>
  <c r="F3459" i="2"/>
  <c r="A3460" i="2"/>
  <c r="C3460" i="2"/>
  <c r="H3460" i="2" s="1"/>
  <c r="E3460" i="2"/>
  <c r="F3460" i="2"/>
  <c r="A3461" i="2"/>
  <c r="C3461" i="2"/>
  <c r="H3461" i="2" s="1"/>
  <c r="E3461" i="2"/>
  <c r="F3461" i="2"/>
  <c r="A3462" i="2"/>
  <c r="B3462" i="2"/>
  <c r="G3462" i="2" s="1"/>
  <c r="Q3462" i="2" s="1"/>
  <c r="C3462" i="2"/>
  <c r="H3462" i="2" s="1"/>
  <c r="E3462" i="2"/>
  <c r="F3462" i="2"/>
  <c r="A3463" i="2"/>
  <c r="B3463" i="2"/>
  <c r="G3463" i="2" s="1"/>
  <c r="Q3463" i="2" s="1"/>
  <c r="C3463" i="2"/>
  <c r="H3463" i="2" s="1"/>
  <c r="E3463" i="2"/>
  <c r="F3463" i="2"/>
  <c r="A3464" i="2"/>
  <c r="B3464" i="2"/>
  <c r="G3464" i="2" s="1"/>
  <c r="Q3464" i="2" s="1"/>
  <c r="C3464" i="2"/>
  <c r="H3464" i="2" s="1"/>
  <c r="E3464" i="2"/>
  <c r="F3464" i="2"/>
  <c r="A3465" i="2"/>
  <c r="B3465" i="2"/>
  <c r="G3465" i="2" s="1"/>
  <c r="Q3465" i="2" s="1"/>
  <c r="C3465" i="2"/>
  <c r="D3465" i="2"/>
  <c r="J3465" i="2" s="1"/>
  <c r="S3465" i="2" s="1"/>
  <c r="V3465" i="2" s="1" a="1"/>
  <c r="V3465" i="2" s="1"/>
  <c r="E3465" i="2"/>
  <c r="F3465" i="2"/>
  <c r="A3466" i="2"/>
  <c r="C3466" i="2"/>
  <c r="H3466" i="2" s="1"/>
  <c r="E3466" i="2"/>
  <c r="F3466" i="2"/>
  <c r="A3467" i="2"/>
  <c r="C3467" i="2"/>
  <c r="H3467" i="2" s="1"/>
  <c r="E3467" i="2"/>
  <c r="F3467" i="2"/>
  <c r="A3468" i="2"/>
  <c r="C3468" i="2"/>
  <c r="H3468" i="2" s="1"/>
  <c r="E3468" i="2"/>
  <c r="F3468" i="2"/>
  <c r="A3469" i="2"/>
  <c r="C3469" i="2"/>
  <c r="H3469" i="2" s="1"/>
  <c r="E3469" i="2"/>
  <c r="F3469" i="2"/>
  <c r="A3470" i="2"/>
  <c r="B3470" i="2"/>
  <c r="G3470" i="2" s="1"/>
  <c r="Q3470" i="2" s="1"/>
  <c r="C3470" i="2"/>
  <c r="H3470" i="2" s="1"/>
  <c r="E3470" i="2"/>
  <c r="F3470" i="2"/>
  <c r="A3471" i="2"/>
  <c r="B3471" i="2"/>
  <c r="G3471" i="2" s="1"/>
  <c r="Q3471" i="2" s="1"/>
  <c r="C3471" i="2"/>
  <c r="H3471" i="2" s="1"/>
  <c r="E3471" i="2"/>
  <c r="F3471" i="2"/>
  <c r="A3472" i="2"/>
  <c r="B3472" i="2"/>
  <c r="G3472" i="2" s="1"/>
  <c r="Q3472" i="2" s="1"/>
  <c r="C3472" i="2"/>
  <c r="H3472" i="2" s="1"/>
  <c r="D3472" i="2"/>
  <c r="J3472" i="2" s="1"/>
  <c r="S3472" i="2" s="1"/>
  <c r="V3472" i="2" s="1" a="1"/>
  <c r="V3472" i="2" s="1"/>
  <c r="E3472" i="2"/>
  <c r="F3472" i="2"/>
  <c r="A3473" i="2"/>
  <c r="B3473" i="2"/>
  <c r="C3473" i="2"/>
  <c r="H3473" i="2" s="1"/>
  <c r="D3473" i="2"/>
  <c r="J3473" i="2" s="1"/>
  <c r="S3473" i="2" s="1"/>
  <c r="V3473" i="2" s="1" a="1"/>
  <c r="V3473" i="2" s="1"/>
  <c r="E3473" i="2"/>
  <c r="F3473" i="2"/>
  <c r="A3474" i="2"/>
  <c r="C3474" i="2"/>
  <c r="H3474" i="2" s="1"/>
  <c r="E3474" i="2"/>
  <c r="F3474" i="2"/>
  <c r="A3475" i="2"/>
  <c r="C3475" i="2"/>
  <c r="H3475" i="2" s="1"/>
  <c r="E3475" i="2"/>
  <c r="F3475" i="2"/>
  <c r="A3476" i="2"/>
  <c r="C3476" i="2"/>
  <c r="H3476" i="2" s="1"/>
  <c r="E3476" i="2"/>
  <c r="F3476" i="2"/>
  <c r="A3477" i="2"/>
  <c r="C3477" i="2"/>
  <c r="H3477" i="2" s="1"/>
  <c r="E3477" i="2"/>
  <c r="F3477" i="2"/>
  <c r="A3478" i="2"/>
  <c r="B3478" i="2"/>
  <c r="G3478" i="2" s="1"/>
  <c r="Q3478" i="2" s="1"/>
  <c r="C3478" i="2"/>
  <c r="H3478" i="2" s="1"/>
  <c r="E3478" i="2"/>
  <c r="F3478" i="2"/>
  <c r="A3479" i="2"/>
  <c r="B3479" i="2"/>
  <c r="C3479" i="2"/>
  <c r="H3479" i="2" s="1"/>
  <c r="E3479" i="2"/>
  <c r="F3479" i="2"/>
  <c r="A3480" i="2"/>
  <c r="B3480" i="2"/>
  <c r="C3480" i="2"/>
  <c r="H3480" i="2" s="1"/>
  <c r="D3480" i="2"/>
  <c r="J3480" i="2" s="1"/>
  <c r="S3480" i="2" s="1"/>
  <c r="V3480" i="2" s="1" a="1"/>
  <c r="V3480" i="2" s="1"/>
  <c r="E3480" i="2"/>
  <c r="F3480" i="2"/>
  <c r="A3481" i="2"/>
  <c r="B3481" i="2"/>
  <c r="G3481" i="2" s="1"/>
  <c r="Q3481" i="2" s="1"/>
  <c r="C3481" i="2"/>
  <c r="H3481" i="2" s="1"/>
  <c r="D3481" i="2"/>
  <c r="J3481" i="2" s="1"/>
  <c r="S3481" i="2" s="1"/>
  <c r="V3481" i="2" s="1" a="1"/>
  <c r="V3481" i="2" s="1"/>
  <c r="E3481" i="2"/>
  <c r="F3481" i="2"/>
  <c r="A3482" i="2"/>
  <c r="C3482" i="2"/>
  <c r="H3482" i="2" s="1"/>
  <c r="E3482" i="2"/>
  <c r="F3482" i="2"/>
  <c r="A3483" i="2"/>
  <c r="C3483" i="2"/>
  <c r="H3483" i="2" s="1"/>
  <c r="E3483" i="2"/>
  <c r="F3483" i="2"/>
  <c r="A3484" i="2"/>
  <c r="C3484" i="2"/>
  <c r="H3484" i="2" s="1"/>
  <c r="E3484" i="2"/>
  <c r="F3484" i="2"/>
  <c r="A3485" i="2"/>
  <c r="C3485" i="2"/>
  <c r="H3485" i="2" s="1"/>
  <c r="E3485" i="2"/>
  <c r="F3485" i="2"/>
  <c r="A3486" i="2"/>
  <c r="B3486" i="2"/>
  <c r="G3486" i="2" s="1"/>
  <c r="Q3486" i="2" s="1"/>
  <c r="C3486" i="2"/>
  <c r="H3486" i="2" s="1"/>
  <c r="E3486" i="2"/>
  <c r="F3486" i="2"/>
  <c r="A3487" i="2"/>
  <c r="B3487" i="2"/>
  <c r="C3487" i="2"/>
  <c r="H3487" i="2" s="1"/>
  <c r="E3487" i="2"/>
  <c r="F3487" i="2"/>
  <c r="A3488" i="2"/>
  <c r="B3488" i="2"/>
  <c r="G3488" i="2" s="1"/>
  <c r="Q3488" i="2" s="1"/>
  <c r="C3488" i="2"/>
  <c r="H3488" i="2" s="1"/>
  <c r="D3488" i="2"/>
  <c r="J3488" i="2" s="1"/>
  <c r="S3488" i="2" s="1"/>
  <c r="V3488" i="2" s="1" a="1"/>
  <c r="V3488" i="2" s="1"/>
  <c r="E3488" i="2"/>
  <c r="F3488" i="2"/>
  <c r="A3489" i="2"/>
  <c r="B3489" i="2"/>
  <c r="G3489" i="2" s="1"/>
  <c r="Q3489" i="2" s="1"/>
  <c r="C3489" i="2"/>
  <c r="H3489" i="2" s="1"/>
  <c r="D3489" i="2"/>
  <c r="J3489" i="2" s="1"/>
  <c r="S3489" i="2" s="1"/>
  <c r="V3489" i="2" s="1" a="1"/>
  <c r="V3489" i="2" s="1"/>
  <c r="E3489" i="2"/>
  <c r="F3489" i="2"/>
  <c r="A3490" i="2"/>
  <c r="C3490" i="2"/>
  <c r="H3490" i="2" s="1"/>
  <c r="E3490" i="2"/>
  <c r="F3490" i="2"/>
  <c r="A3491" i="2"/>
  <c r="C3491" i="2"/>
  <c r="H3491" i="2" s="1"/>
  <c r="E3491" i="2"/>
  <c r="F3491" i="2"/>
  <c r="A3492" i="2"/>
  <c r="C3492" i="2"/>
  <c r="H3492" i="2" s="1"/>
  <c r="E3492" i="2"/>
  <c r="F3492" i="2"/>
  <c r="A3493" i="2"/>
  <c r="C3493" i="2"/>
  <c r="H3493" i="2" s="1"/>
  <c r="I3493" i="2" s="1"/>
  <c r="E3493" i="2"/>
  <c r="F3493" i="2"/>
  <c r="A3494" i="2"/>
  <c r="C3494" i="2"/>
  <c r="H3494" i="2" s="1"/>
  <c r="E3494" i="2"/>
  <c r="F3494" i="2"/>
  <c r="A3495" i="2"/>
  <c r="B3495" i="2"/>
  <c r="G3495" i="2" s="1"/>
  <c r="Q3495" i="2" s="1"/>
  <c r="C3495" i="2"/>
  <c r="H3495" i="2" s="1"/>
  <c r="E3495" i="2"/>
  <c r="F3495" i="2"/>
  <c r="A3496" i="2"/>
  <c r="B3496" i="2"/>
  <c r="C3496" i="2"/>
  <c r="H3496" i="2" s="1"/>
  <c r="D3496" i="2"/>
  <c r="J3496" i="2" s="1"/>
  <c r="S3496" i="2" s="1"/>
  <c r="V3496" i="2" s="1" a="1"/>
  <c r="V3496" i="2" s="1"/>
  <c r="E3496" i="2"/>
  <c r="F3496" i="2"/>
  <c r="A3497" i="2"/>
  <c r="B3497" i="2"/>
  <c r="G3497" i="2" s="1"/>
  <c r="Q3497" i="2" s="1"/>
  <c r="C3497" i="2"/>
  <c r="H3497" i="2" s="1"/>
  <c r="D3497" i="2"/>
  <c r="J3497" i="2" s="1"/>
  <c r="S3497" i="2" s="1"/>
  <c r="V3497" i="2" s="1" a="1"/>
  <c r="V3497" i="2" s="1"/>
  <c r="E3497" i="2"/>
  <c r="F3497" i="2"/>
  <c r="A3498" i="2"/>
  <c r="B3498" i="2"/>
  <c r="C3498" i="2"/>
  <c r="H3498" i="2" s="1"/>
  <c r="E3498" i="2"/>
  <c r="F3498" i="2"/>
  <c r="A3499" i="2"/>
  <c r="C3499" i="2"/>
  <c r="H3499" i="2" s="1"/>
  <c r="E3499" i="2"/>
  <c r="F3499" i="2"/>
  <c r="A3500" i="2"/>
  <c r="C3500" i="2"/>
  <c r="H3500" i="2" s="1"/>
  <c r="E3500" i="2"/>
  <c r="F3500" i="2"/>
  <c r="A3501" i="2"/>
  <c r="C3501" i="2"/>
  <c r="H3501" i="2" s="1"/>
  <c r="E3501" i="2"/>
  <c r="F3501" i="2"/>
  <c r="A3502" i="2"/>
  <c r="B3502" i="2"/>
  <c r="G3502" i="2" s="1"/>
  <c r="Q3502" i="2" s="1"/>
  <c r="C3502" i="2"/>
  <c r="H3502" i="2" s="1"/>
  <c r="E3502" i="2"/>
  <c r="F3502" i="2"/>
  <c r="A3503" i="2"/>
  <c r="B3503" i="2"/>
  <c r="G3503" i="2" s="1"/>
  <c r="Q3503" i="2" s="1"/>
  <c r="C3503" i="2"/>
  <c r="H3503" i="2" s="1"/>
  <c r="E3503" i="2"/>
  <c r="F3503" i="2"/>
  <c r="A3504" i="2"/>
  <c r="B3504" i="2"/>
  <c r="G3504" i="2" s="1"/>
  <c r="Q3504" i="2" s="1"/>
  <c r="C3504" i="2"/>
  <c r="H3504" i="2" s="1"/>
  <c r="D3504" i="2"/>
  <c r="J3504" i="2" s="1"/>
  <c r="S3504" i="2" s="1"/>
  <c r="V3504" i="2" s="1" a="1"/>
  <c r="V3504" i="2" s="1"/>
  <c r="E3504" i="2"/>
  <c r="F3504" i="2"/>
  <c r="A3505" i="2"/>
  <c r="B3505" i="2"/>
  <c r="C3505" i="2"/>
  <c r="H3505" i="2" s="1"/>
  <c r="D3505" i="2"/>
  <c r="J3505" i="2" s="1"/>
  <c r="S3505" i="2" s="1"/>
  <c r="V3505" i="2" s="1" a="1"/>
  <c r="V3505" i="2" s="1"/>
  <c r="E3505" i="2"/>
  <c r="F3505" i="2"/>
  <c r="A3506" i="2"/>
  <c r="C3506" i="2"/>
  <c r="H3506" i="2" s="1"/>
  <c r="E3506" i="2"/>
  <c r="F3506" i="2"/>
  <c r="A3507" i="2"/>
  <c r="C3507" i="2"/>
  <c r="H3507" i="2" s="1"/>
  <c r="E3507" i="2"/>
  <c r="F3507" i="2"/>
  <c r="A3508" i="2"/>
  <c r="C3508" i="2"/>
  <c r="H3508" i="2" s="1"/>
  <c r="E3508" i="2"/>
  <c r="F3508" i="2"/>
  <c r="A3509" i="2"/>
  <c r="C3509" i="2"/>
  <c r="H3509" i="2" s="1"/>
  <c r="E3509" i="2"/>
  <c r="F3509" i="2"/>
  <c r="A3510" i="2"/>
  <c r="B3510" i="2"/>
  <c r="G3510" i="2" s="1"/>
  <c r="Q3510" i="2" s="1"/>
  <c r="C3510" i="2"/>
  <c r="H3510" i="2" s="1"/>
  <c r="E3510" i="2"/>
  <c r="F3510" i="2"/>
  <c r="A3511" i="2"/>
  <c r="B3511" i="2"/>
  <c r="C3511" i="2"/>
  <c r="H3511" i="2" s="1"/>
  <c r="E3511" i="2"/>
  <c r="F3511" i="2"/>
  <c r="A3512" i="2"/>
  <c r="B3512" i="2"/>
  <c r="C3512" i="2"/>
  <c r="H3512" i="2" s="1"/>
  <c r="D3512" i="2"/>
  <c r="J3512" i="2" s="1"/>
  <c r="S3512" i="2" s="1"/>
  <c r="V3512" i="2" s="1" a="1"/>
  <c r="V3512" i="2" s="1"/>
  <c r="E3512" i="2"/>
  <c r="F3512" i="2"/>
  <c r="A3513" i="2"/>
  <c r="B3513" i="2"/>
  <c r="C3513" i="2"/>
  <c r="H3513" i="2" s="1"/>
  <c r="D3513" i="2"/>
  <c r="J3513" i="2" s="1"/>
  <c r="S3513" i="2" s="1"/>
  <c r="V3513" i="2" s="1" a="1"/>
  <c r="V3513" i="2" s="1"/>
  <c r="E3513" i="2"/>
  <c r="F3513" i="2"/>
  <c r="A3514" i="2"/>
  <c r="C3514" i="2"/>
  <c r="H3514" i="2" s="1"/>
  <c r="E3514" i="2"/>
  <c r="F3514" i="2"/>
  <c r="A3515" i="2"/>
  <c r="C3515" i="2"/>
  <c r="H3515" i="2" s="1"/>
  <c r="E3515" i="2"/>
  <c r="F3515" i="2"/>
  <c r="A3516" i="2"/>
  <c r="C3516" i="2"/>
  <c r="H3516" i="2" s="1"/>
  <c r="E3516" i="2"/>
  <c r="F3516" i="2"/>
  <c r="A3517" i="2"/>
  <c r="C3517" i="2"/>
  <c r="H3517" i="2" s="1"/>
  <c r="E3517" i="2"/>
  <c r="F3517" i="2"/>
  <c r="A3518" i="2"/>
  <c r="B3518" i="2"/>
  <c r="G3518" i="2" s="1"/>
  <c r="Q3518" i="2" s="1"/>
  <c r="C3518" i="2"/>
  <c r="H3518" i="2" s="1"/>
  <c r="E3518" i="2"/>
  <c r="F3518" i="2"/>
  <c r="A3519" i="2"/>
  <c r="B3519" i="2"/>
  <c r="G3519" i="2" s="1"/>
  <c r="Q3519" i="2" s="1"/>
  <c r="C3519" i="2"/>
  <c r="H3519" i="2" s="1"/>
  <c r="E3519" i="2"/>
  <c r="F3519" i="2"/>
  <c r="A3520" i="2"/>
  <c r="B3520" i="2"/>
  <c r="G3520" i="2" s="1"/>
  <c r="Q3520" i="2" s="1"/>
  <c r="C3520" i="2"/>
  <c r="H3520" i="2" s="1"/>
  <c r="D3520" i="2"/>
  <c r="J3520" i="2" s="1"/>
  <c r="S3520" i="2" s="1"/>
  <c r="V3520" i="2" s="1" a="1"/>
  <c r="V3520" i="2" s="1"/>
  <c r="E3520" i="2"/>
  <c r="F3520" i="2"/>
  <c r="A3521" i="2"/>
  <c r="B3521" i="2"/>
  <c r="C3521" i="2"/>
  <c r="H3521" i="2" s="1"/>
  <c r="D3521" i="2"/>
  <c r="J3521" i="2" s="1"/>
  <c r="S3521" i="2" s="1"/>
  <c r="V3521" i="2" s="1" a="1"/>
  <c r="V3521" i="2" s="1"/>
  <c r="E3521" i="2"/>
  <c r="F3521" i="2"/>
  <c r="A3522" i="2"/>
  <c r="C3522" i="2"/>
  <c r="H3522" i="2" s="1"/>
  <c r="E3522" i="2"/>
  <c r="F3522" i="2"/>
  <c r="A3523" i="2"/>
  <c r="C3523" i="2"/>
  <c r="H3523" i="2" s="1"/>
  <c r="E3523" i="2"/>
  <c r="F3523" i="2"/>
  <c r="A3524" i="2"/>
  <c r="C3524" i="2"/>
  <c r="H3524" i="2" s="1"/>
  <c r="E3524" i="2"/>
  <c r="F3524" i="2"/>
  <c r="A3525" i="2"/>
  <c r="C3525" i="2"/>
  <c r="H3525" i="2" s="1"/>
  <c r="E3525" i="2"/>
  <c r="F3525" i="2"/>
  <c r="A3526" i="2"/>
  <c r="C3526" i="2"/>
  <c r="H3526" i="2" s="1"/>
  <c r="E3526" i="2"/>
  <c r="F3526" i="2"/>
  <c r="A3527" i="2"/>
  <c r="B3527" i="2"/>
  <c r="C3527" i="2"/>
  <c r="H3527" i="2" s="1"/>
  <c r="E3527" i="2"/>
  <c r="F3527" i="2"/>
  <c r="A3528" i="2"/>
  <c r="B3528" i="2"/>
  <c r="G3528" i="2" s="1"/>
  <c r="Q3528" i="2" s="1"/>
  <c r="C3528" i="2"/>
  <c r="H3528" i="2" s="1"/>
  <c r="D3528" i="2"/>
  <c r="J3528" i="2" s="1"/>
  <c r="S3528" i="2" s="1"/>
  <c r="V3528" i="2" s="1" a="1"/>
  <c r="V3528" i="2" s="1"/>
  <c r="E3528" i="2"/>
  <c r="F3528" i="2"/>
  <c r="A3529" i="2"/>
  <c r="B3529" i="2"/>
  <c r="G3529" i="2" s="1"/>
  <c r="Q3529" i="2" s="1"/>
  <c r="C3529" i="2"/>
  <c r="D3529" i="2"/>
  <c r="J3529" i="2" s="1"/>
  <c r="S3529" i="2" s="1"/>
  <c r="V3529" i="2" s="1" a="1"/>
  <c r="V3529" i="2" s="1"/>
  <c r="E3529" i="2"/>
  <c r="F3529" i="2"/>
  <c r="A3530" i="2"/>
  <c r="C3530" i="2"/>
  <c r="H3530" i="2" s="1"/>
  <c r="E3530" i="2"/>
  <c r="F3530" i="2"/>
  <c r="A3531" i="2"/>
  <c r="C3531" i="2"/>
  <c r="H3531" i="2" s="1"/>
  <c r="E3531" i="2"/>
  <c r="F3531" i="2"/>
  <c r="A3532" i="2"/>
  <c r="C3532" i="2"/>
  <c r="H3532" i="2" s="1"/>
  <c r="E3532" i="2"/>
  <c r="F3532" i="2"/>
  <c r="A3533" i="2"/>
  <c r="C3533" i="2"/>
  <c r="H3533" i="2" s="1"/>
  <c r="E3533" i="2"/>
  <c r="F3533" i="2"/>
  <c r="A3534" i="2"/>
  <c r="B3534" i="2"/>
  <c r="G3534" i="2" s="1"/>
  <c r="Q3534" i="2" s="1"/>
  <c r="C3534" i="2"/>
  <c r="H3534" i="2" s="1"/>
  <c r="E3534" i="2"/>
  <c r="F3534" i="2"/>
  <c r="A3535" i="2"/>
  <c r="B3535" i="2"/>
  <c r="G3535" i="2" s="1"/>
  <c r="Q3535" i="2" s="1"/>
  <c r="C3535" i="2"/>
  <c r="H3535" i="2" s="1"/>
  <c r="E3535" i="2"/>
  <c r="F3535" i="2"/>
  <c r="A3536" i="2"/>
  <c r="B3536" i="2"/>
  <c r="C3536" i="2"/>
  <c r="H3536" i="2" s="1"/>
  <c r="D3536" i="2"/>
  <c r="J3536" i="2" s="1"/>
  <c r="S3536" i="2" s="1"/>
  <c r="V3536" i="2" s="1" a="1"/>
  <c r="V3536" i="2" s="1"/>
  <c r="E3536" i="2"/>
  <c r="F3536" i="2"/>
  <c r="A3537" i="2"/>
  <c r="B3537" i="2"/>
  <c r="C3537" i="2"/>
  <c r="H3537" i="2" s="1"/>
  <c r="D3537" i="2"/>
  <c r="J3537" i="2" s="1"/>
  <c r="S3537" i="2" s="1"/>
  <c r="V3537" i="2" s="1" a="1"/>
  <c r="V3537" i="2" s="1"/>
  <c r="E3537" i="2"/>
  <c r="F3537" i="2"/>
  <c r="A3538" i="2"/>
  <c r="C3538" i="2"/>
  <c r="H3538" i="2" s="1"/>
  <c r="E3538" i="2"/>
  <c r="F3538" i="2"/>
  <c r="A3539" i="2"/>
  <c r="C3539" i="2"/>
  <c r="H3539" i="2" s="1"/>
  <c r="E3539" i="2"/>
  <c r="F3539" i="2"/>
  <c r="A3540" i="2"/>
  <c r="C3540" i="2"/>
  <c r="H3540" i="2" s="1"/>
  <c r="E3540" i="2"/>
  <c r="F3540" i="2"/>
  <c r="A3541" i="2"/>
  <c r="C3541" i="2"/>
  <c r="H3541" i="2" s="1"/>
  <c r="E3541" i="2"/>
  <c r="F3541" i="2"/>
  <c r="A3542" i="2"/>
  <c r="B3542" i="2"/>
  <c r="G3542" i="2" s="1"/>
  <c r="Q3542" i="2" s="1"/>
  <c r="C3542" i="2"/>
  <c r="H3542" i="2" s="1"/>
  <c r="E3542" i="2"/>
  <c r="F3542" i="2"/>
  <c r="A3543" i="2"/>
  <c r="B3543" i="2"/>
  <c r="G3543" i="2" s="1"/>
  <c r="Q3543" i="2" s="1"/>
  <c r="C3543" i="2"/>
  <c r="H3543" i="2" s="1"/>
  <c r="E3543" i="2"/>
  <c r="F3543" i="2"/>
  <c r="A3544" i="2"/>
  <c r="B3544" i="2"/>
  <c r="C3544" i="2"/>
  <c r="H3544" i="2" s="1"/>
  <c r="D3544" i="2"/>
  <c r="J3544" i="2" s="1"/>
  <c r="S3544" i="2" s="1"/>
  <c r="V3544" i="2" s="1" a="1"/>
  <c r="V3544" i="2" s="1"/>
  <c r="E3544" i="2"/>
  <c r="F3544" i="2"/>
  <c r="A3545" i="2"/>
  <c r="B3545" i="2"/>
  <c r="G3545" i="2" s="1"/>
  <c r="Q3545" i="2" s="1"/>
  <c r="C3545" i="2"/>
  <c r="H3545" i="2" s="1"/>
  <c r="D3545" i="2"/>
  <c r="J3545" i="2" s="1"/>
  <c r="S3545" i="2" s="1"/>
  <c r="V3545" i="2" s="1" a="1"/>
  <c r="V3545" i="2" s="1"/>
  <c r="E3545" i="2"/>
  <c r="F3545" i="2"/>
  <c r="A3546" i="2"/>
  <c r="C3546" i="2"/>
  <c r="H3546" i="2" s="1"/>
  <c r="E3546" i="2"/>
  <c r="F3546" i="2"/>
  <c r="A3547" i="2"/>
  <c r="C3547" i="2"/>
  <c r="H3547" i="2" s="1"/>
  <c r="E3547" i="2"/>
  <c r="F3547" i="2"/>
  <c r="A3548" i="2"/>
  <c r="C3548" i="2"/>
  <c r="H3548" i="2" s="1"/>
  <c r="E3548" i="2"/>
  <c r="F3548" i="2"/>
  <c r="A3549" i="2"/>
  <c r="C3549" i="2"/>
  <c r="H3549" i="2" s="1"/>
  <c r="E3549" i="2"/>
  <c r="F3549" i="2"/>
  <c r="A3550" i="2"/>
  <c r="B3550" i="2"/>
  <c r="G3550" i="2" s="1"/>
  <c r="Q3550" i="2" s="1"/>
  <c r="C3550" i="2"/>
  <c r="H3550" i="2" s="1"/>
  <c r="E3550" i="2"/>
  <c r="F3550" i="2"/>
  <c r="A3551" i="2"/>
  <c r="B3551" i="2"/>
  <c r="C3551" i="2"/>
  <c r="H3551" i="2" s="1"/>
  <c r="E3551" i="2"/>
  <c r="F3551" i="2"/>
  <c r="A3552" i="2"/>
  <c r="B3552" i="2"/>
  <c r="C3552" i="2"/>
  <c r="H3552" i="2" s="1"/>
  <c r="E3552" i="2"/>
  <c r="F3552" i="2"/>
  <c r="A3553" i="2"/>
  <c r="B3553" i="2"/>
  <c r="G3553" i="2" s="1"/>
  <c r="Q3553" i="2" s="1"/>
  <c r="C3553" i="2"/>
  <c r="H3553" i="2" s="1"/>
  <c r="D3553" i="2"/>
  <c r="J3553" i="2" s="1"/>
  <c r="S3553" i="2" s="1"/>
  <c r="V3553" i="2" s="1" a="1"/>
  <c r="V3553" i="2" s="1"/>
  <c r="E3553" i="2"/>
  <c r="F3553" i="2"/>
  <c r="A3554" i="2"/>
  <c r="C3554" i="2"/>
  <c r="H3554" i="2" s="1"/>
  <c r="E3554" i="2"/>
  <c r="F3554" i="2"/>
  <c r="A3555" i="2"/>
  <c r="C3555" i="2"/>
  <c r="H3555" i="2" s="1"/>
  <c r="E3555" i="2"/>
  <c r="F3555" i="2"/>
  <c r="A3556" i="2"/>
  <c r="C3556" i="2"/>
  <c r="H3556" i="2" s="1"/>
  <c r="E3556" i="2"/>
  <c r="F3556" i="2"/>
  <c r="A3557" i="2"/>
  <c r="B3557" i="2"/>
  <c r="G3557" i="2" s="1"/>
  <c r="Q3557" i="2" s="1"/>
  <c r="C3557" i="2"/>
  <c r="H3557" i="2" s="1"/>
  <c r="E3557" i="2"/>
  <c r="F3557" i="2"/>
  <c r="A3558" i="2"/>
  <c r="C3558" i="2"/>
  <c r="H3558" i="2" s="1"/>
  <c r="E3558" i="2"/>
  <c r="F3558" i="2"/>
  <c r="A3559" i="2"/>
  <c r="B3559" i="2"/>
  <c r="G3559" i="2" s="1"/>
  <c r="Q3559" i="2" s="1"/>
  <c r="C3559" i="2"/>
  <c r="H3559" i="2" s="1"/>
  <c r="E3559" i="2"/>
  <c r="F3559" i="2"/>
  <c r="A3560" i="2"/>
  <c r="B3560" i="2"/>
  <c r="C3560" i="2"/>
  <c r="H3560" i="2" s="1"/>
  <c r="D3560" i="2"/>
  <c r="J3560" i="2" s="1"/>
  <c r="S3560" i="2" s="1"/>
  <c r="V3560" i="2" s="1" a="1"/>
  <c r="V3560" i="2" s="1"/>
  <c r="E3560" i="2"/>
  <c r="F3560" i="2"/>
  <c r="A3561" i="2"/>
  <c r="B3561" i="2"/>
  <c r="G3561" i="2" s="1"/>
  <c r="Q3561" i="2" s="1"/>
  <c r="C3561" i="2"/>
  <c r="H3561" i="2" s="1"/>
  <c r="D3561" i="2"/>
  <c r="J3561" i="2" s="1"/>
  <c r="S3561" i="2" s="1"/>
  <c r="V3561" i="2" s="1" a="1"/>
  <c r="V3561" i="2" s="1"/>
  <c r="E3561" i="2"/>
  <c r="F3561" i="2"/>
  <c r="A3562" i="2"/>
  <c r="C3562" i="2"/>
  <c r="H3562" i="2" s="1"/>
  <c r="E3562" i="2"/>
  <c r="F3562" i="2"/>
  <c r="A3563" i="2"/>
  <c r="C3563" i="2"/>
  <c r="H3563" i="2" s="1"/>
  <c r="E3563" i="2"/>
  <c r="F3563" i="2"/>
  <c r="A3564" i="2"/>
  <c r="C3564" i="2"/>
  <c r="H3564" i="2" s="1"/>
  <c r="E3564" i="2"/>
  <c r="F3564" i="2"/>
  <c r="A3565" i="2"/>
  <c r="C3565" i="2"/>
  <c r="H3565" i="2" s="1"/>
  <c r="E3565" i="2"/>
  <c r="F3565" i="2"/>
  <c r="A3566" i="2"/>
  <c r="B3566" i="2"/>
  <c r="G3566" i="2" s="1"/>
  <c r="Q3566" i="2" s="1"/>
  <c r="C3566" i="2"/>
  <c r="H3566" i="2" s="1"/>
  <c r="E3566" i="2"/>
  <c r="F3566" i="2"/>
  <c r="A3567" i="2"/>
  <c r="B3567" i="2"/>
  <c r="G3567" i="2" s="1"/>
  <c r="Q3567" i="2" s="1"/>
  <c r="C3567" i="2"/>
  <c r="H3567" i="2" s="1"/>
  <c r="E3567" i="2"/>
  <c r="F3567" i="2"/>
  <c r="A3568" i="2"/>
  <c r="B3568" i="2"/>
  <c r="G3568" i="2" s="1"/>
  <c r="Q3568" i="2" s="1"/>
  <c r="C3568" i="2"/>
  <c r="H3568" i="2" s="1"/>
  <c r="D3568" i="2"/>
  <c r="J3568" i="2" s="1"/>
  <c r="S3568" i="2" s="1"/>
  <c r="V3568" i="2" s="1" a="1"/>
  <c r="V3568" i="2" s="1"/>
  <c r="E3568" i="2"/>
  <c r="F3568" i="2"/>
  <c r="A3569" i="2"/>
  <c r="B3569" i="2"/>
  <c r="G3569" i="2" s="1"/>
  <c r="Q3569" i="2" s="1"/>
  <c r="C3569" i="2"/>
  <c r="H3569" i="2" s="1"/>
  <c r="D3569" i="2"/>
  <c r="J3569" i="2" s="1"/>
  <c r="S3569" i="2" s="1"/>
  <c r="V3569" i="2" s="1" a="1"/>
  <c r="V3569" i="2" s="1"/>
  <c r="E3569" i="2"/>
  <c r="F3569" i="2"/>
  <c r="A3570" i="2"/>
  <c r="C3570" i="2"/>
  <c r="H3570" i="2" s="1"/>
  <c r="E3570" i="2"/>
  <c r="F3570" i="2"/>
  <c r="A3571" i="2"/>
  <c r="C3571" i="2"/>
  <c r="H3571" i="2" s="1"/>
  <c r="E3571" i="2"/>
  <c r="F3571" i="2"/>
  <c r="A3572" i="2"/>
  <c r="C3572" i="2"/>
  <c r="H3572" i="2" s="1"/>
  <c r="E3572" i="2"/>
  <c r="F3572" i="2"/>
  <c r="A3573" i="2"/>
  <c r="C3573" i="2"/>
  <c r="H3573" i="2" s="1"/>
  <c r="E3573" i="2"/>
  <c r="F3573" i="2"/>
  <c r="A3574" i="2"/>
  <c r="B3574" i="2"/>
  <c r="G3574" i="2" s="1"/>
  <c r="Q3574" i="2" s="1"/>
  <c r="C3574" i="2"/>
  <c r="H3574" i="2" s="1"/>
  <c r="E3574" i="2"/>
  <c r="F3574" i="2"/>
  <c r="A3575" i="2"/>
  <c r="B3575" i="2"/>
  <c r="G3575" i="2" s="1"/>
  <c r="Q3575" i="2" s="1"/>
  <c r="C3575" i="2"/>
  <c r="H3575" i="2" s="1"/>
  <c r="E3575" i="2"/>
  <c r="F3575" i="2"/>
  <c r="A3576" i="2"/>
  <c r="B3576" i="2"/>
  <c r="G3576" i="2" s="1"/>
  <c r="Q3576" i="2" s="1"/>
  <c r="C3576" i="2"/>
  <c r="H3576" i="2" s="1"/>
  <c r="D3576" i="2"/>
  <c r="J3576" i="2" s="1"/>
  <c r="S3576" i="2" s="1"/>
  <c r="V3576" i="2" s="1" a="1"/>
  <c r="V3576" i="2" s="1"/>
  <c r="E3576" i="2"/>
  <c r="F3576" i="2"/>
  <c r="A3577" i="2"/>
  <c r="B3577" i="2"/>
  <c r="G3577" i="2" s="1"/>
  <c r="Q3577" i="2" s="1"/>
  <c r="C3577" i="2"/>
  <c r="H3577" i="2" s="1"/>
  <c r="D3577" i="2"/>
  <c r="J3577" i="2" s="1"/>
  <c r="S3577" i="2" s="1"/>
  <c r="V3577" i="2" s="1" a="1"/>
  <c r="V3577" i="2" s="1"/>
  <c r="E3577" i="2"/>
  <c r="F3577" i="2"/>
  <c r="A3578" i="2"/>
  <c r="C3578" i="2"/>
  <c r="H3578" i="2" s="1"/>
  <c r="E3578" i="2"/>
  <c r="F3578" i="2"/>
  <c r="A3579" i="2"/>
  <c r="C3579" i="2"/>
  <c r="H3579" i="2" s="1"/>
  <c r="E3579" i="2"/>
  <c r="F3579" i="2"/>
  <c r="A3580" i="2"/>
  <c r="C3580" i="2"/>
  <c r="H3580" i="2" s="1"/>
  <c r="E3580" i="2"/>
  <c r="F3580" i="2"/>
  <c r="A3581" i="2"/>
  <c r="C3581" i="2"/>
  <c r="H3581" i="2" s="1"/>
  <c r="E3581" i="2"/>
  <c r="F3581" i="2"/>
  <c r="A3582" i="2"/>
  <c r="B3582" i="2"/>
  <c r="G3582" i="2" s="1"/>
  <c r="Q3582" i="2" s="1"/>
  <c r="C3582" i="2"/>
  <c r="H3582" i="2" s="1"/>
  <c r="E3582" i="2"/>
  <c r="F3582" i="2"/>
  <c r="A3583" i="2"/>
  <c r="B3583" i="2"/>
  <c r="C3583" i="2"/>
  <c r="H3583" i="2" s="1"/>
  <c r="E3583" i="2"/>
  <c r="F3583" i="2"/>
  <c r="A3584" i="2"/>
  <c r="B3584" i="2"/>
  <c r="G3584" i="2" s="1"/>
  <c r="Q3584" i="2" s="1"/>
  <c r="C3584" i="2"/>
  <c r="H3584" i="2" s="1"/>
  <c r="D3584" i="2"/>
  <c r="J3584" i="2" s="1"/>
  <c r="S3584" i="2" s="1"/>
  <c r="V3584" i="2" s="1" a="1"/>
  <c r="V3584" i="2" s="1"/>
  <c r="E3584" i="2"/>
  <c r="F3584" i="2"/>
  <c r="A3585" i="2"/>
  <c r="B3585" i="2"/>
  <c r="G3585" i="2" s="1"/>
  <c r="Q3585" i="2" s="1"/>
  <c r="C3585" i="2"/>
  <c r="H3585" i="2" s="1"/>
  <c r="D3585" i="2"/>
  <c r="J3585" i="2" s="1"/>
  <c r="S3585" i="2" s="1"/>
  <c r="V3585" i="2" s="1" a="1"/>
  <c r="V3585" i="2" s="1"/>
  <c r="E3585" i="2"/>
  <c r="F3585" i="2"/>
  <c r="A3586" i="2"/>
  <c r="C3586" i="2"/>
  <c r="H3586" i="2" s="1"/>
  <c r="E3586" i="2"/>
  <c r="F3586" i="2"/>
  <c r="A3587" i="2"/>
  <c r="C3587" i="2"/>
  <c r="H3587" i="2" s="1"/>
  <c r="E3587" i="2"/>
  <c r="F3587" i="2"/>
  <c r="A3588" i="2"/>
  <c r="C3588" i="2"/>
  <c r="H3588" i="2" s="1"/>
  <c r="E3588" i="2"/>
  <c r="F3588" i="2"/>
  <c r="A3589" i="2"/>
  <c r="C3589" i="2"/>
  <c r="H3589" i="2" s="1"/>
  <c r="E3589" i="2"/>
  <c r="F3589" i="2"/>
  <c r="A3590" i="2"/>
  <c r="C3590" i="2"/>
  <c r="H3590" i="2" s="1"/>
  <c r="E3590" i="2"/>
  <c r="F3590" i="2"/>
  <c r="A3591" i="2"/>
  <c r="B3591" i="2"/>
  <c r="G3591" i="2" s="1"/>
  <c r="Q3591" i="2" s="1"/>
  <c r="C3591" i="2"/>
  <c r="H3591" i="2" s="1"/>
  <c r="E3591" i="2"/>
  <c r="F3591" i="2"/>
  <c r="A3592" i="2"/>
  <c r="B3592" i="2"/>
  <c r="G3592" i="2" s="1"/>
  <c r="Q3592" i="2" s="1"/>
  <c r="C3592" i="2"/>
  <c r="H3592" i="2" s="1"/>
  <c r="D3592" i="2"/>
  <c r="J3592" i="2" s="1"/>
  <c r="S3592" i="2" s="1"/>
  <c r="V3592" i="2" s="1" a="1"/>
  <c r="V3592" i="2" s="1"/>
  <c r="E3592" i="2"/>
  <c r="F3592" i="2"/>
  <c r="A3593" i="2"/>
  <c r="B3593" i="2"/>
  <c r="C3593" i="2"/>
  <c r="H3593" i="2" s="1"/>
  <c r="D3593" i="2"/>
  <c r="J3593" i="2" s="1"/>
  <c r="S3593" i="2" s="1"/>
  <c r="V3593" i="2" s="1" a="1"/>
  <c r="V3593" i="2" s="1"/>
  <c r="E3593" i="2"/>
  <c r="F3593" i="2"/>
  <c r="A3594" i="2"/>
  <c r="C3594" i="2"/>
  <c r="H3594" i="2" s="1"/>
  <c r="E3594" i="2"/>
  <c r="F3594" i="2"/>
  <c r="A3595" i="2"/>
  <c r="C3595" i="2"/>
  <c r="H3595" i="2" s="1"/>
  <c r="E3595" i="2"/>
  <c r="F3595" i="2"/>
  <c r="A3596" i="2"/>
  <c r="C3596" i="2"/>
  <c r="H3596" i="2" s="1"/>
  <c r="E3596" i="2"/>
  <c r="F3596" i="2"/>
  <c r="A3597" i="2"/>
  <c r="C3597" i="2"/>
  <c r="H3597" i="2" s="1"/>
  <c r="E3597" i="2"/>
  <c r="F3597" i="2"/>
  <c r="A3598" i="2"/>
  <c r="B3598" i="2"/>
  <c r="G3598" i="2" s="1"/>
  <c r="Q3598" i="2" s="1"/>
  <c r="C3598" i="2"/>
  <c r="H3598" i="2" s="1"/>
  <c r="E3598" i="2"/>
  <c r="F3598" i="2"/>
  <c r="A3599" i="2"/>
  <c r="B3599" i="2"/>
  <c r="G3599" i="2" s="1"/>
  <c r="Q3599" i="2" s="1"/>
  <c r="C3599" i="2"/>
  <c r="H3599" i="2" s="1"/>
  <c r="E3599" i="2"/>
  <c r="F3599" i="2"/>
  <c r="A3600" i="2"/>
  <c r="B3600" i="2"/>
  <c r="G3600" i="2" s="1"/>
  <c r="Q3600" i="2" s="1"/>
  <c r="C3600" i="2"/>
  <c r="H3600" i="2" s="1"/>
  <c r="D3600" i="2"/>
  <c r="J3600" i="2" s="1"/>
  <c r="S3600" i="2" s="1"/>
  <c r="V3600" i="2" s="1" a="1"/>
  <c r="V3600" i="2" s="1"/>
  <c r="E3600" i="2"/>
  <c r="F3600" i="2"/>
  <c r="A3601" i="2"/>
  <c r="B3601" i="2"/>
  <c r="C3601" i="2"/>
  <c r="H3601" i="2" s="1"/>
  <c r="D3601" i="2"/>
  <c r="J3601" i="2" s="1"/>
  <c r="S3601" i="2" s="1"/>
  <c r="V3601" i="2" s="1" a="1"/>
  <c r="V3601" i="2" s="1"/>
  <c r="E3601" i="2"/>
  <c r="F3601" i="2"/>
  <c r="A3602" i="2"/>
  <c r="C3602" i="2"/>
  <c r="H3602" i="2" s="1"/>
  <c r="E3602" i="2"/>
  <c r="F3602" i="2"/>
  <c r="A3603" i="2"/>
  <c r="C3603" i="2"/>
  <c r="H3603" i="2" s="1"/>
  <c r="E3603" i="2"/>
  <c r="F3603" i="2"/>
  <c r="A3604" i="2"/>
  <c r="C3604" i="2"/>
  <c r="H3604" i="2" s="1"/>
  <c r="E3604" i="2"/>
  <c r="F3604" i="2"/>
  <c r="A3605" i="2"/>
  <c r="C3605" i="2"/>
  <c r="H3605" i="2" s="1"/>
  <c r="E3605" i="2"/>
  <c r="F3605" i="2"/>
  <c r="A3606" i="2"/>
  <c r="B3606" i="2"/>
  <c r="G3606" i="2" s="1"/>
  <c r="Q3606" i="2" s="1"/>
  <c r="C3606" i="2"/>
  <c r="H3606" i="2" s="1"/>
  <c r="E3606" i="2"/>
  <c r="F3606" i="2"/>
  <c r="A3607" i="2"/>
  <c r="B3607" i="2"/>
  <c r="G3607" i="2" s="1"/>
  <c r="Q3607" i="2" s="1"/>
  <c r="C3607" i="2"/>
  <c r="H3607" i="2" s="1"/>
  <c r="E3607" i="2"/>
  <c r="F3607" i="2"/>
  <c r="A3608" i="2"/>
  <c r="B3608" i="2"/>
  <c r="G3608" i="2" s="1"/>
  <c r="Q3608" i="2" s="1"/>
  <c r="C3608" i="2"/>
  <c r="H3608" i="2" s="1"/>
  <c r="E3608" i="2"/>
  <c r="F3608" i="2"/>
  <c r="A3609" i="2"/>
  <c r="B3609" i="2"/>
  <c r="G3609" i="2" s="1"/>
  <c r="Q3609" i="2" s="1"/>
  <c r="C3609" i="2"/>
  <c r="H3609" i="2" s="1"/>
  <c r="D3609" i="2"/>
  <c r="J3609" i="2" s="1"/>
  <c r="S3609" i="2" s="1"/>
  <c r="V3609" i="2" s="1" a="1"/>
  <c r="V3609" i="2" s="1"/>
  <c r="E3609" i="2"/>
  <c r="F3609" i="2"/>
  <c r="A3610" i="2"/>
  <c r="C3610" i="2"/>
  <c r="H3610" i="2" s="1"/>
  <c r="E3610" i="2"/>
  <c r="F3610" i="2"/>
  <c r="A3611" i="2"/>
  <c r="C3611" i="2"/>
  <c r="H3611" i="2" s="1"/>
  <c r="E3611" i="2"/>
  <c r="F3611" i="2"/>
  <c r="A3612" i="2"/>
  <c r="C3612" i="2"/>
  <c r="H3612" i="2" s="1"/>
  <c r="E3612" i="2"/>
  <c r="F3612" i="2"/>
  <c r="A3613" i="2"/>
  <c r="C3613" i="2"/>
  <c r="H3613" i="2" s="1"/>
  <c r="E3613" i="2"/>
  <c r="F3613" i="2"/>
  <c r="A3614" i="2"/>
  <c r="B3614" i="2"/>
  <c r="G3614" i="2" s="1"/>
  <c r="Q3614" i="2" s="1"/>
  <c r="C3614" i="2"/>
  <c r="H3614" i="2" s="1"/>
  <c r="E3614" i="2"/>
  <c r="F3614" i="2"/>
  <c r="A3615" i="2"/>
  <c r="B3615" i="2"/>
  <c r="C3615" i="2"/>
  <c r="H3615" i="2" s="1"/>
  <c r="E3615" i="2"/>
  <c r="F3615" i="2"/>
  <c r="A3616" i="2"/>
  <c r="B3616" i="2"/>
  <c r="G3616" i="2" s="1"/>
  <c r="Q3616" i="2" s="1"/>
  <c r="C3616" i="2"/>
  <c r="H3616" i="2" s="1"/>
  <c r="D3616" i="2"/>
  <c r="J3616" i="2" s="1"/>
  <c r="S3616" i="2" s="1"/>
  <c r="V3616" i="2" s="1" a="1"/>
  <c r="V3616" i="2" s="1"/>
  <c r="E3616" i="2"/>
  <c r="F3616" i="2"/>
  <c r="A3617" i="2"/>
  <c r="B3617" i="2"/>
  <c r="G3617" i="2" s="1"/>
  <c r="Q3617" i="2" s="1"/>
  <c r="C3617" i="2"/>
  <c r="H3617" i="2" s="1"/>
  <c r="D3617" i="2"/>
  <c r="J3617" i="2" s="1"/>
  <c r="S3617" i="2" s="1"/>
  <c r="V3617" i="2" s="1" a="1"/>
  <c r="V3617" i="2" s="1"/>
  <c r="E3617" i="2"/>
  <c r="F3617" i="2"/>
  <c r="A3618" i="2"/>
  <c r="C3618" i="2"/>
  <c r="H3618" i="2" s="1"/>
  <c r="E3618" i="2"/>
  <c r="F3618" i="2"/>
  <c r="A3619" i="2"/>
  <c r="C3619" i="2"/>
  <c r="H3619" i="2" s="1"/>
  <c r="E3619" i="2"/>
  <c r="F3619" i="2"/>
  <c r="A3620" i="2"/>
  <c r="C3620" i="2"/>
  <c r="H3620" i="2" s="1"/>
  <c r="E3620" i="2"/>
  <c r="F3620" i="2"/>
  <c r="A3621" i="2"/>
  <c r="C3621" i="2"/>
  <c r="H3621" i="2" s="1"/>
  <c r="E3621" i="2"/>
  <c r="F3621" i="2"/>
  <c r="A3622" i="2"/>
  <c r="B3622" i="2"/>
  <c r="G3622" i="2" s="1"/>
  <c r="Q3622" i="2" s="1"/>
  <c r="C3622" i="2"/>
  <c r="H3622" i="2" s="1"/>
  <c r="E3622" i="2"/>
  <c r="F3622" i="2"/>
  <c r="A3623" i="2"/>
  <c r="B3623" i="2"/>
  <c r="G3623" i="2" s="1"/>
  <c r="Q3623" i="2" s="1"/>
  <c r="C3623" i="2"/>
  <c r="H3623" i="2" s="1"/>
  <c r="E3623" i="2"/>
  <c r="F3623" i="2"/>
  <c r="A3624" i="2"/>
  <c r="B3624" i="2"/>
  <c r="G3624" i="2" s="1"/>
  <c r="Q3624" i="2" s="1"/>
  <c r="C3624" i="2"/>
  <c r="H3624" i="2" s="1"/>
  <c r="D3624" i="2"/>
  <c r="J3624" i="2" s="1"/>
  <c r="S3624" i="2" s="1"/>
  <c r="V3624" i="2" s="1" a="1"/>
  <c r="V3624" i="2" s="1"/>
  <c r="E3624" i="2"/>
  <c r="F3624" i="2"/>
  <c r="A3625" i="2"/>
  <c r="B3625" i="2"/>
  <c r="C3625" i="2"/>
  <c r="H3625" i="2" s="1"/>
  <c r="D3625" i="2"/>
  <c r="J3625" i="2" s="1"/>
  <c r="S3625" i="2" s="1"/>
  <c r="V3625" i="2" s="1" a="1"/>
  <c r="V3625" i="2" s="1"/>
  <c r="E3625" i="2"/>
  <c r="F3625" i="2"/>
  <c r="A3626" i="2"/>
  <c r="C3626" i="2"/>
  <c r="H3626" i="2" s="1"/>
  <c r="E3626" i="2"/>
  <c r="F3626" i="2"/>
  <c r="A3627" i="2"/>
  <c r="C3627" i="2"/>
  <c r="H3627" i="2" s="1"/>
  <c r="E3627" i="2"/>
  <c r="F3627" i="2"/>
  <c r="A3628" i="2"/>
  <c r="C3628" i="2"/>
  <c r="H3628" i="2" s="1"/>
  <c r="E3628" i="2"/>
  <c r="F3628" i="2"/>
  <c r="A3629" i="2"/>
  <c r="C3629" i="2"/>
  <c r="H3629" i="2" s="1"/>
  <c r="E3629" i="2"/>
  <c r="F3629" i="2"/>
  <c r="A3630" i="2"/>
  <c r="B3630" i="2"/>
  <c r="G3630" i="2" s="1"/>
  <c r="Q3630" i="2" s="1"/>
  <c r="C3630" i="2"/>
  <c r="H3630" i="2" s="1"/>
  <c r="E3630" i="2"/>
  <c r="F3630" i="2"/>
  <c r="A3631" i="2"/>
  <c r="B3631" i="2"/>
  <c r="G3631" i="2" s="1"/>
  <c r="Q3631" i="2" s="1"/>
  <c r="C3631" i="2"/>
  <c r="H3631" i="2" s="1"/>
  <c r="E3631" i="2"/>
  <c r="F3631" i="2"/>
  <c r="A3632" i="2"/>
  <c r="B3632" i="2"/>
  <c r="C3632" i="2"/>
  <c r="H3632" i="2" s="1"/>
  <c r="D3632" i="2"/>
  <c r="J3632" i="2" s="1"/>
  <c r="S3632" i="2" s="1"/>
  <c r="V3632" i="2" s="1" a="1"/>
  <c r="V3632" i="2" s="1"/>
  <c r="E3632" i="2"/>
  <c r="F3632" i="2"/>
  <c r="A3633" i="2"/>
  <c r="B3633" i="2"/>
  <c r="G3633" i="2" s="1"/>
  <c r="Q3633" i="2" s="1"/>
  <c r="C3633" i="2"/>
  <c r="H3633" i="2" s="1"/>
  <c r="D3633" i="2"/>
  <c r="J3633" i="2" s="1"/>
  <c r="S3633" i="2" s="1"/>
  <c r="V3633" i="2" s="1" a="1"/>
  <c r="V3633" i="2" s="1"/>
  <c r="E3633" i="2"/>
  <c r="F3633" i="2"/>
  <c r="A3634" i="2"/>
  <c r="C3634" i="2"/>
  <c r="H3634" i="2" s="1"/>
  <c r="E3634" i="2"/>
  <c r="F3634" i="2"/>
  <c r="A3635" i="2"/>
  <c r="C3635" i="2"/>
  <c r="H3635" i="2" s="1"/>
  <c r="E3635" i="2"/>
  <c r="F3635" i="2"/>
  <c r="A3636" i="2"/>
  <c r="C3636" i="2"/>
  <c r="H3636" i="2" s="1"/>
  <c r="E3636" i="2"/>
  <c r="F3636" i="2"/>
  <c r="A3637" i="2"/>
  <c r="C3637" i="2"/>
  <c r="H3637" i="2" s="1"/>
  <c r="E3637" i="2"/>
  <c r="F3637" i="2"/>
  <c r="A3638" i="2"/>
  <c r="B3638" i="2"/>
  <c r="G3638" i="2" s="1"/>
  <c r="Q3638" i="2" s="1"/>
  <c r="C3638" i="2"/>
  <c r="H3638" i="2" s="1"/>
  <c r="E3638" i="2"/>
  <c r="F3638" i="2"/>
  <c r="A3639" i="2"/>
  <c r="B3639" i="2"/>
  <c r="G3639" i="2" s="1"/>
  <c r="Q3639" i="2" s="1"/>
  <c r="C3639" i="2"/>
  <c r="H3639" i="2" s="1"/>
  <c r="E3639" i="2"/>
  <c r="F3639" i="2"/>
  <c r="A3640" i="2"/>
  <c r="B3640" i="2"/>
  <c r="C3640" i="2"/>
  <c r="H3640" i="2" s="1"/>
  <c r="D3640" i="2"/>
  <c r="J3640" i="2" s="1"/>
  <c r="S3640" i="2" s="1"/>
  <c r="V3640" i="2" s="1" a="1"/>
  <c r="V3640" i="2" s="1"/>
  <c r="E3640" i="2"/>
  <c r="F3640" i="2"/>
  <c r="A3641" i="2"/>
  <c r="B3641" i="2"/>
  <c r="G3641" i="2" s="1"/>
  <c r="Q3641" i="2" s="1"/>
  <c r="C3641" i="2"/>
  <c r="H3641" i="2" s="1"/>
  <c r="D3641" i="2"/>
  <c r="J3641" i="2" s="1"/>
  <c r="S3641" i="2" s="1"/>
  <c r="V3641" i="2" s="1" a="1"/>
  <c r="V3641" i="2" s="1"/>
  <c r="E3641" i="2"/>
  <c r="F3641" i="2"/>
  <c r="A3642" i="2"/>
  <c r="C3642" i="2"/>
  <c r="H3642" i="2" s="1"/>
  <c r="E3642" i="2"/>
  <c r="F3642" i="2"/>
  <c r="A3643" i="2"/>
  <c r="C3643" i="2"/>
  <c r="H3643" i="2" s="1"/>
  <c r="E3643" i="2"/>
  <c r="F3643" i="2"/>
  <c r="A3644" i="2"/>
  <c r="C3644" i="2"/>
  <c r="H3644" i="2" s="1"/>
  <c r="E3644" i="2"/>
  <c r="F3644" i="2"/>
  <c r="A3645" i="2"/>
  <c r="C3645" i="2"/>
  <c r="H3645" i="2" s="1"/>
  <c r="E3645" i="2"/>
  <c r="F3645" i="2"/>
  <c r="A3646" i="2"/>
  <c r="B3646" i="2"/>
  <c r="G3646" i="2" s="1"/>
  <c r="Q3646" i="2" s="1"/>
  <c r="C3646" i="2"/>
  <c r="H3646" i="2" s="1"/>
  <c r="E3646" i="2"/>
  <c r="F3646" i="2"/>
  <c r="A3647" i="2"/>
  <c r="B3647" i="2"/>
  <c r="G3647" i="2" s="1"/>
  <c r="Q3647" i="2" s="1"/>
  <c r="C3647" i="2"/>
  <c r="H3647" i="2" s="1"/>
  <c r="E3647" i="2"/>
  <c r="F3647" i="2"/>
  <c r="A3648" i="2"/>
  <c r="B3648" i="2"/>
  <c r="G3648" i="2" s="1"/>
  <c r="Q3648" i="2" s="1"/>
  <c r="C3648" i="2"/>
  <c r="H3648" i="2" s="1"/>
  <c r="D3648" i="2"/>
  <c r="J3648" i="2" s="1"/>
  <c r="S3648" i="2" s="1"/>
  <c r="V3648" i="2" s="1" a="1"/>
  <c r="V3648" i="2" s="1"/>
  <c r="E3648" i="2"/>
  <c r="F3648" i="2"/>
  <c r="A3649" i="2"/>
  <c r="B3649" i="2"/>
  <c r="C3649" i="2"/>
  <c r="H3649" i="2" s="1"/>
  <c r="D3649" i="2"/>
  <c r="J3649" i="2" s="1"/>
  <c r="S3649" i="2" s="1"/>
  <c r="V3649" i="2" s="1" a="1"/>
  <c r="V3649" i="2" s="1"/>
  <c r="E3649" i="2"/>
  <c r="F3649" i="2"/>
  <c r="A3650" i="2"/>
  <c r="C3650" i="2"/>
  <c r="H3650" i="2" s="1"/>
  <c r="E3650" i="2"/>
  <c r="F3650" i="2"/>
  <c r="A3651" i="2"/>
  <c r="C3651" i="2"/>
  <c r="H3651" i="2" s="1"/>
  <c r="E3651" i="2"/>
  <c r="F3651" i="2"/>
  <c r="A3652" i="2"/>
  <c r="C3652" i="2"/>
  <c r="H3652" i="2" s="1"/>
  <c r="E3652" i="2"/>
  <c r="F3652" i="2"/>
  <c r="A3653" i="2"/>
  <c r="C3653" i="2"/>
  <c r="H3653" i="2" s="1"/>
  <c r="E3653" i="2"/>
  <c r="F3653" i="2"/>
  <c r="A3654" i="2"/>
  <c r="B3654" i="2"/>
  <c r="G3654" i="2" s="1"/>
  <c r="Q3654" i="2" s="1"/>
  <c r="C3654" i="2"/>
  <c r="H3654" i="2" s="1"/>
  <c r="E3654" i="2"/>
  <c r="F3654" i="2"/>
  <c r="A3655" i="2"/>
  <c r="B3655" i="2"/>
  <c r="C3655" i="2"/>
  <c r="H3655" i="2" s="1"/>
  <c r="E3655" i="2"/>
  <c r="F3655" i="2"/>
  <c r="A3656" i="2"/>
  <c r="B3656" i="2"/>
  <c r="G3656" i="2" s="1"/>
  <c r="Q3656" i="2" s="1"/>
  <c r="C3656" i="2"/>
  <c r="H3656" i="2" s="1"/>
  <c r="D3656" i="2"/>
  <c r="J3656" i="2" s="1"/>
  <c r="S3656" i="2" s="1"/>
  <c r="V3656" i="2" s="1" a="1"/>
  <c r="V3656" i="2" s="1"/>
  <c r="E3656" i="2"/>
  <c r="F3656" i="2"/>
  <c r="A3657" i="2"/>
  <c r="B3657" i="2"/>
  <c r="C3657" i="2"/>
  <c r="H3657" i="2" s="1"/>
  <c r="D3657" i="2"/>
  <c r="J3657" i="2" s="1"/>
  <c r="S3657" i="2" s="1"/>
  <c r="V3657" i="2" s="1" a="1"/>
  <c r="V3657" i="2" s="1"/>
  <c r="E3657" i="2"/>
  <c r="F3657" i="2"/>
  <c r="A3658" i="2"/>
  <c r="C3658" i="2"/>
  <c r="H3658" i="2" s="1"/>
  <c r="E3658" i="2"/>
  <c r="F3658" i="2"/>
  <c r="A3659" i="2"/>
  <c r="C3659" i="2"/>
  <c r="H3659" i="2" s="1"/>
  <c r="E3659" i="2"/>
  <c r="F3659" i="2"/>
  <c r="A3660" i="2"/>
  <c r="C3660" i="2"/>
  <c r="H3660" i="2" s="1"/>
  <c r="E3660" i="2"/>
  <c r="F3660" i="2"/>
  <c r="A3661" i="2"/>
  <c r="C3661" i="2"/>
  <c r="H3661" i="2" s="1"/>
  <c r="E3661" i="2"/>
  <c r="F3661" i="2"/>
  <c r="A3662" i="2"/>
  <c r="B3662" i="2"/>
  <c r="G3662" i="2" s="1"/>
  <c r="Q3662" i="2" s="1"/>
  <c r="C3662" i="2"/>
  <c r="H3662" i="2" s="1"/>
  <c r="E3662" i="2"/>
  <c r="F3662" i="2"/>
  <c r="A3663" i="2"/>
  <c r="B3663" i="2"/>
  <c r="G3663" i="2" s="1"/>
  <c r="Q3663" i="2" s="1"/>
  <c r="C3663" i="2"/>
  <c r="H3663" i="2" s="1"/>
  <c r="E3663" i="2"/>
  <c r="F3663" i="2"/>
  <c r="A3664" i="2"/>
  <c r="B3664" i="2"/>
  <c r="C3664" i="2"/>
  <c r="H3664" i="2" s="1"/>
  <c r="D3664" i="2"/>
  <c r="J3664" i="2" s="1"/>
  <c r="S3664" i="2" s="1"/>
  <c r="V3664" i="2" s="1" a="1"/>
  <c r="V3664" i="2" s="1"/>
  <c r="E3664" i="2"/>
  <c r="F3664" i="2"/>
  <c r="A3665" i="2"/>
  <c r="B3665" i="2"/>
  <c r="C3665" i="2"/>
  <c r="H3665" i="2" s="1"/>
  <c r="D3665" i="2"/>
  <c r="J3665" i="2" s="1"/>
  <c r="S3665" i="2" s="1"/>
  <c r="V3665" i="2" s="1" a="1"/>
  <c r="V3665" i="2" s="1"/>
  <c r="E3665" i="2"/>
  <c r="F3665" i="2"/>
  <c r="A3666" i="2"/>
  <c r="C3666" i="2"/>
  <c r="H3666" i="2" s="1"/>
  <c r="E3666" i="2"/>
  <c r="F3666" i="2"/>
  <c r="A3667" i="2"/>
  <c r="C3667" i="2"/>
  <c r="H3667" i="2" s="1"/>
  <c r="E3667" i="2"/>
  <c r="F3667" i="2"/>
  <c r="A3668" i="2"/>
  <c r="C3668" i="2"/>
  <c r="H3668" i="2" s="1"/>
  <c r="E3668" i="2"/>
  <c r="F3668" i="2"/>
  <c r="A3669" i="2"/>
  <c r="C3669" i="2"/>
  <c r="H3669" i="2" s="1"/>
  <c r="E3669" i="2"/>
  <c r="F3669" i="2"/>
  <c r="A3670" i="2"/>
  <c r="B3670" i="2"/>
  <c r="G3670" i="2" s="1"/>
  <c r="Q3670" i="2" s="1"/>
  <c r="C3670" i="2"/>
  <c r="H3670" i="2" s="1"/>
  <c r="E3670" i="2"/>
  <c r="F3670" i="2"/>
  <c r="A3671" i="2"/>
  <c r="B3671" i="2"/>
  <c r="G3671" i="2" s="1"/>
  <c r="Q3671" i="2" s="1"/>
  <c r="C3671" i="2"/>
  <c r="H3671" i="2" s="1"/>
  <c r="E3671" i="2"/>
  <c r="F3671" i="2"/>
  <c r="A3672" i="2"/>
  <c r="B3672" i="2"/>
  <c r="G3672" i="2" s="1"/>
  <c r="Q3672" i="2" s="1"/>
  <c r="C3672" i="2"/>
  <c r="H3672" i="2" s="1"/>
  <c r="D3672" i="2"/>
  <c r="J3672" i="2" s="1"/>
  <c r="S3672" i="2" s="1"/>
  <c r="V3672" i="2" s="1" a="1"/>
  <c r="V3672" i="2" s="1"/>
  <c r="E3672" i="2"/>
  <c r="F3672" i="2"/>
  <c r="A3673" i="2"/>
  <c r="B3673" i="2"/>
  <c r="G3673" i="2" s="1"/>
  <c r="Q3673" i="2" s="1"/>
  <c r="C3673" i="2"/>
  <c r="H3673" i="2" s="1"/>
  <c r="D3673" i="2"/>
  <c r="J3673" i="2" s="1"/>
  <c r="S3673" i="2" s="1"/>
  <c r="V3673" i="2" s="1" a="1"/>
  <c r="V3673" i="2" s="1"/>
  <c r="E3673" i="2"/>
  <c r="F3673" i="2"/>
  <c r="A3674" i="2"/>
  <c r="C3674" i="2"/>
  <c r="H3674" i="2" s="1"/>
  <c r="E3674" i="2"/>
  <c r="F3674" i="2"/>
  <c r="A3675" i="2"/>
  <c r="B3675" i="2"/>
  <c r="G3675" i="2" s="1"/>
  <c r="Q3675" i="2" s="1"/>
  <c r="C3675" i="2"/>
  <c r="H3675" i="2" s="1"/>
  <c r="E3675" i="2"/>
  <c r="F3675" i="2"/>
  <c r="A3676" i="2"/>
  <c r="C3676" i="2"/>
  <c r="H3676" i="2" s="1"/>
  <c r="E3676" i="2"/>
  <c r="F3676" i="2"/>
  <c r="A3677" i="2"/>
  <c r="C3677" i="2"/>
  <c r="H3677" i="2" s="1"/>
  <c r="E3677" i="2"/>
  <c r="F3677" i="2"/>
  <c r="A3678" i="2"/>
  <c r="B3678" i="2"/>
  <c r="G3678" i="2" s="1"/>
  <c r="Q3678" i="2" s="1"/>
  <c r="C3678" i="2"/>
  <c r="H3678" i="2" s="1"/>
  <c r="E3678" i="2"/>
  <c r="F3678" i="2"/>
  <c r="A3679" i="2"/>
  <c r="B3679" i="2"/>
  <c r="C3679" i="2"/>
  <c r="H3679" i="2" s="1"/>
  <c r="E3679" i="2"/>
  <c r="F3679" i="2"/>
  <c r="A3680" i="2"/>
  <c r="B3680" i="2"/>
  <c r="G3680" i="2" s="1"/>
  <c r="Q3680" i="2" s="1"/>
  <c r="C3680" i="2"/>
  <c r="H3680" i="2" s="1"/>
  <c r="D3680" i="2"/>
  <c r="J3680" i="2" s="1"/>
  <c r="S3680" i="2" s="1"/>
  <c r="V3680" i="2" s="1" a="1"/>
  <c r="V3680" i="2" s="1"/>
  <c r="E3680" i="2"/>
  <c r="F3680" i="2"/>
  <c r="A3681" i="2"/>
  <c r="B3681" i="2"/>
  <c r="G3681" i="2" s="1"/>
  <c r="Q3681" i="2" s="1"/>
  <c r="C3681" i="2"/>
  <c r="H3681" i="2" s="1"/>
  <c r="D3681" i="2"/>
  <c r="J3681" i="2" s="1"/>
  <c r="S3681" i="2" s="1"/>
  <c r="V3681" i="2" s="1" a="1"/>
  <c r="V3681" i="2" s="1"/>
  <c r="E3681" i="2"/>
  <c r="F3681" i="2"/>
  <c r="A3682" i="2"/>
  <c r="C3682" i="2"/>
  <c r="H3682" i="2" s="1"/>
  <c r="E3682" i="2"/>
  <c r="F3682" i="2"/>
  <c r="A3683" i="2"/>
  <c r="C3683" i="2"/>
  <c r="H3683" i="2" s="1"/>
  <c r="E3683" i="2"/>
  <c r="F3683" i="2"/>
  <c r="A3684" i="2"/>
  <c r="C3684" i="2"/>
  <c r="H3684" i="2" s="1"/>
  <c r="E3684" i="2"/>
  <c r="F3684" i="2"/>
  <c r="A3685" i="2"/>
  <c r="C3685" i="2"/>
  <c r="H3685" i="2" s="1"/>
  <c r="E3685" i="2"/>
  <c r="F3685" i="2"/>
  <c r="A3686" i="2"/>
  <c r="B3686" i="2"/>
  <c r="G3686" i="2" s="1"/>
  <c r="Q3686" i="2" s="1"/>
  <c r="C3686" i="2"/>
  <c r="H3686" i="2" s="1"/>
  <c r="E3686" i="2"/>
  <c r="F3686" i="2"/>
  <c r="A3687" i="2"/>
  <c r="B3687" i="2"/>
  <c r="G3687" i="2" s="1"/>
  <c r="Q3687" i="2" s="1"/>
  <c r="C3687" i="2"/>
  <c r="H3687" i="2" s="1"/>
  <c r="E3687" i="2"/>
  <c r="F3687" i="2"/>
  <c r="A3688" i="2"/>
  <c r="B3688" i="2"/>
  <c r="C3688" i="2"/>
  <c r="H3688" i="2" s="1"/>
  <c r="D3688" i="2"/>
  <c r="J3688" i="2" s="1"/>
  <c r="S3688" i="2" s="1"/>
  <c r="V3688" i="2" s="1" a="1"/>
  <c r="V3688" i="2" s="1"/>
  <c r="E3688" i="2"/>
  <c r="F3688" i="2"/>
  <c r="A3689" i="2"/>
  <c r="B3689" i="2"/>
  <c r="C3689" i="2"/>
  <c r="H3689" i="2" s="1"/>
  <c r="D3689" i="2"/>
  <c r="J3689" i="2" s="1"/>
  <c r="S3689" i="2" s="1"/>
  <c r="V3689" i="2" s="1" a="1"/>
  <c r="V3689" i="2" s="1"/>
  <c r="E3689" i="2"/>
  <c r="F3689" i="2"/>
  <c r="A3690" i="2"/>
  <c r="C3690" i="2"/>
  <c r="H3690" i="2" s="1"/>
  <c r="E3690" i="2"/>
  <c r="F3690" i="2"/>
  <c r="A3691" i="2"/>
  <c r="C3691" i="2"/>
  <c r="H3691" i="2" s="1"/>
  <c r="E3691" i="2"/>
  <c r="F3691" i="2"/>
  <c r="A3692" i="2"/>
  <c r="C3692" i="2"/>
  <c r="H3692" i="2" s="1"/>
  <c r="E3692" i="2"/>
  <c r="F3692" i="2"/>
  <c r="A3693" i="2"/>
  <c r="C3693" i="2"/>
  <c r="H3693" i="2" s="1"/>
  <c r="E3693" i="2"/>
  <c r="F3693" i="2"/>
  <c r="A3694" i="2"/>
  <c r="B3694" i="2"/>
  <c r="G3694" i="2" s="1"/>
  <c r="Q3694" i="2" s="1"/>
  <c r="C3694" i="2"/>
  <c r="H3694" i="2" s="1"/>
  <c r="E3694" i="2"/>
  <c r="F3694" i="2"/>
  <c r="A3695" i="2"/>
  <c r="B3695" i="2"/>
  <c r="G3695" i="2" s="1"/>
  <c r="Q3695" i="2" s="1"/>
  <c r="C3695" i="2"/>
  <c r="H3695" i="2" s="1"/>
  <c r="E3695" i="2"/>
  <c r="F3695" i="2"/>
  <c r="A3696" i="2"/>
  <c r="B3696" i="2"/>
  <c r="G3696" i="2" s="1"/>
  <c r="Q3696" i="2" s="1"/>
  <c r="C3696" i="2"/>
  <c r="H3696" i="2" s="1"/>
  <c r="E3696" i="2"/>
  <c r="F3696" i="2"/>
  <c r="A3697" i="2"/>
  <c r="B3697" i="2"/>
  <c r="C3697" i="2"/>
  <c r="H3697" i="2" s="1"/>
  <c r="D3697" i="2"/>
  <c r="J3697" i="2" s="1"/>
  <c r="S3697" i="2" s="1"/>
  <c r="V3697" i="2" s="1" a="1"/>
  <c r="V3697" i="2" s="1"/>
  <c r="E3697" i="2"/>
  <c r="F3697" i="2"/>
  <c r="A3698" i="2"/>
  <c r="C3698" i="2"/>
  <c r="H3698" i="2" s="1"/>
  <c r="E3698" i="2"/>
  <c r="F3698" i="2"/>
  <c r="A3699" i="2"/>
  <c r="C3699" i="2"/>
  <c r="H3699" i="2" s="1"/>
  <c r="E3699" i="2"/>
  <c r="F3699" i="2"/>
  <c r="A3700" i="2"/>
  <c r="C3700" i="2"/>
  <c r="H3700" i="2" s="1"/>
  <c r="E3700" i="2"/>
  <c r="F3700" i="2"/>
  <c r="A3701" i="2"/>
  <c r="C3701" i="2"/>
  <c r="H3701" i="2" s="1"/>
  <c r="E3701" i="2"/>
  <c r="F3701" i="2"/>
  <c r="A3702" i="2"/>
  <c r="B3702" i="2"/>
  <c r="G3702" i="2" s="1"/>
  <c r="Q3702" i="2" s="1"/>
  <c r="C3702" i="2"/>
  <c r="H3702" i="2" s="1"/>
  <c r="E3702" i="2"/>
  <c r="F3702" i="2"/>
  <c r="A3703" i="2"/>
  <c r="B3703" i="2"/>
  <c r="C3703" i="2"/>
  <c r="H3703" i="2" s="1"/>
  <c r="E3703" i="2"/>
  <c r="F3703" i="2"/>
  <c r="A3704" i="2"/>
  <c r="B3704" i="2"/>
  <c r="C3704" i="2"/>
  <c r="H3704" i="2" s="1"/>
  <c r="D3704" i="2"/>
  <c r="J3704" i="2" s="1"/>
  <c r="S3704" i="2" s="1"/>
  <c r="V3704" i="2" s="1" a="1"/>
  <c r="V3704" i="2" s="1"/>
  <c r="E3704" i="2"/>
  <c r="F3704" i="2"/>
  <c r="A3705" i="2"/>
  <c r="B3705" i="2"/>
  <c r="G3705" i="2" s="1"/>
  <c r="Q3705" i="2" s="1"/>
  <c r="C3705" i="2"/>
  <c r="H3705" i="2" s="1"/>
  <c r="D3705" i="2"/>
  <c r="J3705" i="2" s="1"/>
  <c r="S3705" i="2" s="1"/>
  <c r="V3705" i="2" s="1" a="1"/>
  <c r="V3705" i="2" s="1"/>
  <c r="E3705" i="2"/>
  <c r="F3705" i="2"/>
  <c r="A3706" i="2"/>
  <c r="C3706" i="2"/>
  <c r="H3706" i="2" s="1"/>
  <c r="E3706" i="2"/>
  <c r="F3706" i="2"/>
  <c r="A3707" i="2"/>
  <c r="C3707" i="2"/>
  <c r="H3707" i="2" s="1"/>
  <c r="E3707" i="2"/>
  <c r="F3707" i="2"/>
  <c r="A3708" i="2"/>
  <c r="C3708" i="2"/>
  <c r="H3708" i="2" s="1"/>
  <c r="E3708" i="2"/>
  <c r="F3708" i="2"/>
  <c r="A3709" i="2"/>
  <c r="C3709" i="2"/>
  <c r="H3709" i="2" s="1"/>
  <c r="E3709" i="2"/>
  <c r="F3709" i="2"/>
  <c r="A3710" i="2"/>
  <c r="B3710" i="2"/>
  <c r="G3710" i="2" s="1"/>
  <c r="Q3710" i="2" s="1"/>
  <c r="C3710" i="2"/>
  <c r="H3710" i="2" s="1"/>
  <c r="E3710" i="2"/>
  <c r="F3710" i="2"/>
  <c r="A3711" i="2"/>
  <c r="B3711" i="2"/>
  <c r="C3711" i="2"/>
  <c r="H3711" i="2" s="1"/>
  <c r="E3711" i="2"/>
  <c r="F3711" i="2"/>
  <c r="A3712" i="2"/>
  <c r="B3712" i="2"/>
  <c r="G3712" i="2" s="1"/>
  <c r="Q3712" i="2" s="1"/>
  <c r="C3712" i="2"/>
  <c r="H3712" i="2" s="1"/>
  <c r="D3712" i="2"/>
  <c r="J3712" i="2" s="1"/>
  <c r="S3712" i="2" s="1"/>
  <c r="V3712" i="2" s="1" a="1"/>
  <c r="V3712" i="2" s="1"/>
  <c r="E3712" i="2"/>
  <c r="F3712" i="2"/>
  <c r="A3713" i="2"/>
  <c r="B3713" i="2"/>
  <c r="G3713" i="2" s="1"/>
  <c r="Q3713" i="2" s="1"/>
  <c r="C3713" i="2"/>
  <c r="H3713" i="2" s="1"/>
  <c r="D3713" i="2"/>
  <c r="J3713" i="2" s="1"/>
  <c r="S3713" i="2" s="1"/>
  <c r="V3713" i="2" s="1" a="1"/>
  <c r="V3713" i="2" s="1"/>
  <c r="E3713" i="2"/>
  <c r="F3713" i="2"/>
  <c r="A3714" i="2"/>
  <c r="C3714" i="2"/>
  <c r="H3714" i="2" s="1"/>
  <c r="E3714" i="2"/>
  <c r="F3714" i="2"/>
  <c r="A3715" i="2"/>
  <c r="C3715" i="2"/>
  <c r="H3715" i="2" s="1"/>
  <c r="E3715" i="2"/>
  <c r="F3715" i="2"/>
  <c r="A3716" i="2"/>
  <c r="C3716" i="2"/>
  <c r="H3716" i="2" s="1"/>
  <c r="E3716" i="2"/>
  <c r="F3716" i="2"/>
  <c r="A3717" i="2"/>
  <c r="C3717" i="2"/>
  <c r="H3717" i="2" s="1"/>
  <c r="E3717" i="2"/>
  <c r="F3717" i="2"/>
  <c r="A3718" i="2"/>
  <c r="B3718" i="2"/>
  <c r="G3718" i="2" s="1"/>
  <c r="Q3718" i="2" s="1"/>
  <c r="C3718" i="2"/>
  <c r="H3718" i="2" s="1"/>
  <c r="E3718" i="2"/>
  <c r="F3718" i="2"/>
  <c r="A3719" i="2"/>
  <c r="B3719" i="2"/>
  <c r="G3719" i="2" s="1"/>
  <c r="Q3719" i="2" s="1"/>
  <c r="C3719" i="2"/>
  <c r="H3719" i="2" s="1"/>
  <c r="E3719" i="2"/>
  <c r="F3719" i="2"/>
  <c r="A3720" i="2"/>
  <c r="B3720" i="2"/>
  <c r="G3720" i="2" s="1"/>
  <c r="Q3720" i="2" s="1"/>
  <c r="C3720" i="2"/>
  <c r="H3720" i="2" s="1"/>
  <c r="E3720" i="2"/>
  <c r="F3720" i="2"/>
  <c r="A3721" i="2"/>
  <c r="B3721" i="2"/>
  <c r="C3721" i="2"/>
  <c r="H3721" i="2" s="1"/>
  <c r="D3721" i="2"/>
  <c r="J3721" i="2" s="1"/>
  <c r="S3721" i="2" s="1"/>
  <c r="V3721" i="2" s="1" a="1"/>
  <c r="V3721" i="2" s="1"/>
  <c r="E3721" i="2"/>
  <c r="F3721" i="2"/>
  <c r="A3722" i="2"/>
  <c r="C3722" i="2"/>
  <c r="H3722" i="2" s="1"/>
  <c r="E3722" i="2"/>
  <c r="F3722" i="2"/>
  <c r="A3723" i="2"/>
  <c r="C3723" i="2"/>
  <c r="H3723" i="2" s="1"/>
  <c r="E3723" i="2"/>
  <c r="F3723" i="2"/>
  <c r="A3724" i="2"/>
  <c r="C3724" i="2"/>
  <c r="H3724" i="2" s="1"/>
  <c r="E3724" i="2"/>
  <c r="F3724" i="2"/>
  <c r="A3725" i="2"/>
  <c r="C3725" i="2"/>
  <c r="H3725" i="2" s="1"/>
  <c r="E3725" i="2"/>
  <c r="F3725" i="2"/>
  <c r="A3726" i="2"/>
  <c r="B3726" i="2"/>
  <c r="G3726" i="2" s="1"/>
  <c r="Q3726" i="2" s="1"/>
  <c r="C3726" i="2"/>
  <c r="H3726" i="2" s="1"/>
  <c r="E3726" i="2"/>
  <c r="F3726" i="2"/>
  <c r="A3727" i="2"/>
  <c r="B3727" i="2"/>
  <c r="G3727" i="2" s="1"/>
  <c r="Q3727" i="2" s="1"/>
  <c r="C3727" i="2"/>
  <c r="H3727" i="2" s="1"/>
  <c r="E3727" i="2"/>
  <c r="F3727" i="2"/>
  <c r="A3728" i="2"/>
  <c r="B3728" i="2"/>
  <c r="G3728" i="2" s="1"/>
  <c r="Q3728" i="2" s="1"/>
  <c r="C3728" i="2"/>
  <c r="H3728" i="2" s="1"/>
  <c r="D3728" i="2"/>
  <c r="J3728" i="2" s="1"/>
  <c r="S3728" i="2" s="1"/>
  <c r="V3728" i="2" s="1" a="1"/>
  <c r="V3728" i="2" s="1"/>
  <c r="E3728" i="2"/>
  <c r="F3728" i="2"/>
  <c r="A3729" i="2"/>
  <c r="B3729" i="2"/>
  <c r="G3729" i="2" s="1"/>
  <c r="Q3729" i="2" s="1"/>
  <c r="C3729" i="2"/>
  <c r="H3729" i="2" s="1"/>
  <c r="D3729" i="2"/>
  <c r="J3729" i="2" s="1"/>
  <c r="S3729" i="2" s="1"/>
  <c r="V3729" i="2" s="1" a="1"/>
  <c r="V3729" i="2" s="1"/>
  <c r="E3729" i="2"/>
  <c r="F3729" i="2"/>
  <c r="A3730" i="2"/>
  <c r="C3730" i="2"/>
  <c r="H3730" i="2" s="1"/>
  <c r="E3730" i="2"/>
  <c r="F3730" i="2"/>
  <c r="A3731" i="2"/>
  <c r="C3731" i="2"/>
  <c r="H3731" i="2" s="1"/>
  <c r="E3731" i="2"/>
  <c r="F3731" i="2"/>
  <c r="A3732" i="2"/>
  <c r="C3732" i="2"/>
  <c r="H3732" i="2" s="1"/>
  <c r="E3732" i="2"/>
  <c r="F3732" i="2"/>
  <c r="A3733" i="2"/>
  <c r="C3733" i="2"/>
  <c r="H3733" i="2" s="1"/>
  <c r="E3733" i="2"/>
  <c r="F3733" i="2"/>
  <c r="A3734" i="2"/>
  <c r="B3734" i="2"/>
  <c r="G3734" i="2" s="1"/>
  <c r="Q3734" i="2" s="1"/>
  <c r="C3734" i="2"/>
  <c r="H3734" i="2" s="1"/>
  <c r="E3734" i="2"/>
  <c r="F3734" i="2"/>
  <c r="A3735" i="2"/>
  <c r="B3735" i="2"/>
  <c r="G3735" i="2" s="1"/>
  <c r="Q3735" i="2" s="1"/>
  <c r="C3735" i="2"/>
  <c r="H3735" i="2" s="1"/>
  <c r="E3735" i="2"/>
  <c r="F3735" i="2"/>
  <c r="A3736" i="2"/>
  <c r="B3736" i="2"/>
  <c r="C3736" i="2"/>
  <c r="H3736" i="2" s="1"/>
  <c r="D3736" i="2"/>
  <c r="J3736" i="2" s="1"/>
  <c r="S3736" i="2" s="1"/>
  <c r="V3736" i="2" s="1" a="1"/>
  <c r="V3736" i="2" s="1"/>
  <c r="E3736" i="2"/>
  <c r="F3736" i="2"/>
  <c r="A3737" i="2"/>
  <c r="B3737" i="2"/>
  <c r="G3737" i="2" s="1"/>
  <c r="Q3737" i="2" s="1"/>
  <c r="C3737" i="2"/>
  <c r="H3737" i="2" s="1"/>
  <c r="D3737" i="2"/>
  <c r="J3737" i="2" s="1"/>
  <c r="S3737" i="2" s="1"/>
  <c r="V3737" i="2" s="1" a="1"/>
  <c r="V3737" i="2" s="1"/>
  <c r="E3737" i="2"/>
  <c r="F3737" i="2"/>
  <c r="A3738" i="2"/>
  <c r="C3738" i="2"/>
  <c r="H3738" i="2" s="1"/>
  <c r="E3738" i="2"/>
  <c r="F3738" i="2"/>
  <c r="A3739" i="2"/>
  <c r="C3739" i="2"/>
  <c r="H3739" i="2" s="1"/>
  <c r="E3739" i="2"/>
  <c r="F3739" i="2"/>
  <c r="A3740" i="2"/>
  <c r="C3740" i="2"/>
  <c r="H3740" i="2" s="1"/>
  <c r="E3740" i="2"/>
  <c r="F3740" i="2"/>
  <c r="A3741" i="2"/>
  <c r="C3741" i="2"/>
  <c r="H3741" i="2" s="1"/>
  <c r="E3741" i="2"/>
  <c r="F3741" i="2"/>
  <c r="A3742" i="2"/>
  <c r="B3742" i="2"/>
  <c r="G3742" i="2" s="1"/>
  <c r="Q3742" i="2" s="1"/>
  <c r="C3742" i="2"/>
  <c r="H3742" i="2" s="1"/>
  <c r="E3742" i="2"/>
  <c r="F3742" i="2"/>
  <c r="A3743" i="2"/>
  <c r="B3743" i="2"/>
  <c r="G3743" i="2" s="1"/>
  <c r="Q3743" i="2" s="1"/>
  <c r="C3743" i="2"/>
  <c r="H3743" i="2" s="1"/>
  <c r="E3743" i="2"/>
  <c r="F3743" i="2"/>
  <c r="A3744" i="2"/>
  <c r="B3744" i="2"/>
  <c r="G3744" i="2" s="1"/>
  <c r="Q3744" i="2" s="1"/>
  <c r="C3744" i="2"/>
  <c r="H3744" i="2" s="1"/>
  <c r="D3744" i="2"/>
  <c r="J3744" i="2" s="1"/>
  <c r="S3744" i="2" s="1"/>
  <c r="V3744" i="2" s="1" a="1"/>
  <c r="V3744" i="2" s="1"/>
  <c r="E3744" i="2"/>
  <c r="F3744" i="2"/>
  <c r="A3745" i="2"/>
  <c r="B3745" i="2"/>
  <c r="G3745" i="2" s="1"/>
  <c r="Q3745" i="2" s="1"/>
  <c r="C3745" i="2"/>
  <c r="H3745" i="2" s="1"/>
  <c r="D3745" i="2"/>
  <c r="J3745" i="2" s="1"/>
  <c r="S3745" i="2" s="1"/>
  <c r="V3745" i="2" s="1" a="1"/>
  <c r="V3745" i="2" s="1"/>
  <c r="E3745" i="2"/>
  <c r="F3745" i="2"/>
  <c r="A3746" i="2"/>
  <c r="C3746" i="2"/>
  <c r="H3746" i="2" s="1"/>
  <c r="E3746" i="2"/>
  <c r="F3746" i="2"/>
  <c r="A3747" i="2"/>
  <c r="C3747" i="2"/>
  <c r="H3747" i="2" s="1"/>
  <c r="E3747" i="2"/>
  <c r="F3747" i="2"/>
  <c r="A3748" i="2"/>
  <c r="C3748" i="2"/>
  <c r="H3748" i="2" s="1"/>
  <c r="E3748" i="2"/>
  <c r="F3748" i="2"/>
  <c r="A3749" i="2"/>
  <c r="C3749" i="2"/>
  <c r="H3749" i="2" s="1"/>
  <c r="E3749" i="2"/>
  <c r="F3749" i="2"/>
  <c r="A3750" i="2"/>
  <c r="B3750" i="2"/>
  <c r="G3750" i="2" s="1"/>
  <c r="Q3750" i="2" s="1"/>
  <c r="C3750" i="2"/>
  <c r="H3750" i="2" s="1"/>
  <c r="E3750" i="2"/>
  <c r="F3750" i="2"/>
  <c r="A3751" i="2"/>
  <c r="B3751" i="2"/>
  <c r="G3751" i="2" s="1"/>
  <c r="Q3751" i="2" s="1"/>
  <c r="C3751" i="2"/>
  <c r="H3751" i="2" s="1"/>
  <c r="E3751" i="2"/>
  <c r="F3751" i="2"/>
  <c r="A3752" i="2"/>
  <c r="B3752" i="2"/>
  <c r="C3752" i="2"/>
  <c r="H3752" i="2" s="1"/>
  <c r="D3752" i="2"/>
  <c r="J3752" i="2" s="1"/>
  <c r="S3752" i="2" s="1"/>
  <c r="V3752" i="2" s="1" a="1"/>
  <c r="V3752" i="2" s="1"/>
  <c r="E3752" i="2"/>
  <c r="F3752" i="2"/>
  <c r="A3753" i="2"/>
  <c r="B3753" i="2"/>
  <c r="G3753" i="2" s="1"/>
  <c r="Q3753" i="2" s="1"/>
  <c r="C3753" i="2"/>
  <c r="H3753" i="2" s="1"/>
  <c r="D3753" i="2"/>
  <c r="J3753" i="2" s="1"/>
  <c r="S3753" i="2" s="1"/>
  <c r="V3753" i="2" s="1" a="1"/>
  <c r="V3753" i="2" s="1"/>
  <c r="E3753" i="2"/>
  <c r="F3753" i="2"/>
  <c r="A3754" i="2"/>
  <c r="C3754" i="2"/>
  <c r="H3754" i="2" s="1"/>
  <c r="E3754" i="2"/>
  <c r="F3754" i="2"/>
  <c r="A3755" i="2"/>
  <c r="C3755" i="2"/>
  <c r="H3755" i="2" s="1"/>
  <c r="E3755" i="2"/>
  <c r="F3755" i="2"/>
  <c r="A3756" i="2"/>
  <c r="C3756" i="2"/>
  <c r="H3756" i="2" s="1"/>
  <c r="E3756" i="2"/>
  <c r="F3756" i="2"/>
  <c r="A3757" i="2"/>
  <c r="C3757" i="2"/>
  <c r="H3757" i="2" s="1"/>
  <c r="E3757" i="2"/>
  <c r="F3757" i="2"/>
  <c r="A3758" i="2"/>
  <c r="B3758" i="2"/>
  <c r="G3758" i="2" s="1"/>
  <c r="Q3758" i="2" s="1"/>
  <c r="C3758" i="2"/>
  <c r="H3758" i="2" s="1"/>
  <c r="E3758" i="2"/>
  <c r="F3758" i="2"/>
  <c r="A3759" i="2"/>
  <c r="B3759" i="2"/>
  <c r="G3759" i="2" s="1"/>
  <c r="Q3759" i="2" s="1"/>
  <c r="C3759" i="2"/>
  <c r="H3759" i="2" s="1"/>
  <c r="E3759" i="2"/>
  <c r="F3759" i="2"/>
  <c r="A3760" i="2"/>
  <c r="B3760" i="2"/>
  <c r="G3760" i="2" s="1"/>
  <c r="Q3760" i="2" s="1"/>
  <c r="C3760" i="2"/>
  <c r="H3760" i="2" s="1"/>
  <c r="E3760" i="2"/>
  <c r="F3760" i="2"/>
  <c r="A3761" i="2"/>
  <c r="B3761" i="2"/>
  <c r="G3761" i="2" s="1"/>
  <c r="Q3761" i="2" s="1"/>
  <c r="C3761" i="2"/>
  <c r="H3761" i="2" s="1"/>
  <c r="D3761" i="2"/>
  <c r="J3761" i="2" s="1"/>
  <c r="S3761" i="2" s="1"/>
  <c r="V3761" i="2" s="1" a="1"/>
  <c r="V3761" i="2" s="1"/>
  <c r="E3761" i="2"/>
  <c r="F3761" i="2"/>
  <c r="A3762" i="2"/>
  <c r="C3762" i="2"/>
  <c r="H3762" i="2" s="1"/>
  <c r="E3762" i="2"/>
  <c r="F3762" i="2"/>
  <c r="A3763" i="2"/>
  <c r="C3763" i="2"/>
  <c r="H3763" i="2" s="1"/>
  <c r="E3763" i="2"/>
  <c r="F3763" i="2"/>
  <c r="A3764" i="2"/>
  <c r="C3764" i="2"/>
  <c r="H3764" i="2" s="1"/>
  <c r="E3764" i="2"/>
  <c r="F3764" i="2"/>
  <c r="A3765" i="2"/>
  <c r="C3765" i="2"/>
  <c r="H3765" i="2" s="1"/>
  <c r="E3765" i="2"/>
  <c r="F3765" i="2"/>
  <c r="A3766" i="2"/>
  <c r="C3766" i="2"/>
  <c r="H3766" i="2" s="1"/>
  <c r="E3766" i="2"/>
  <c r="F3766" i="2"/>
  <c r="A3767" i="2"/>
  <c r="B3767" i="2"/>
  <c r="G3767" i="2" s="1"/>
  <c r="Q3767" i="2" s="1"/>
  <c r="C3767" i="2"/>
  <c r="H3767" i="2" s="1"/>
  <c r="E3767" i="2"/>
  <c r="F3767" i="2"/>
  <c r="A3768" i="2"/>
  <c r="B3768" i="2"/>
  <c r="C3768" i="2"/>
  <c r="H3768" i="2" s="1"/>
  <c r="D3768" i="2"/>
  <c r="J3768" i="2" s="1"/>
  <c r="S3768" i="2" s="1"/>
  <c r="V3768" i="2" s="1" a="1"/>
  <c r="V3768" i="2" s="1"/>
  <c r="E3768" i="2"/>
  <c r="F3768" i="2"/>
  <c r="A3769" i="2"/>
  <c r="B3769" i="2"/>
  <c r="C3769" i="2"/>
  <c r="H3769" i="2" s="1"/>
  <c r="D3769" i="2"/>
  <c r="J3769" i="2" s="1"/>
  <c r="S3769" i="2" s="1"/>
  <c r="V3769" i="2" s="1" a="1"/>
  <c r="V3769" i="2" s="1"/>
  <c r="E3769" i="2"/>
  <c r="F3769" i="2"/>
  <c r="A3770" i="2"/>
  <c r="C3770" i="2"/>
  <c r="H3770" i="2" s="1"/>
  <c r="E3770" i="2"/>
  <c r="F3770" i="2"/>
  <c r="A3771" i="2"/>
  <c r="C3771" i="2"/>
  <c r="H3771" i="2" s="1"/>
  <c r="E3771" i="2"/>
  <c r="F3771" i="2"/>
  <c r="A3772" i="2"/>
  <c r="C3772" i="2"/>
  <c r="H3772" i="2" s="1"/>
  <c r="E3772" i="2"/>
  <c r="F3772" i="2"/>
  <c r="A3773" i="2"/>
  <c r="C3773" i="2"/>
  <c r="H3773" i="2" s="1"/>
  <c r="E3773" i="2"/>
  <c r="F3773" i="2"/>
  <c r="A3774" i="2"/>
  <c r="B3774" i="2"/>
  <c r="G3774" i="2" s="1"/>
  <c r="Q3774" i="2" s="1"/>
  <c r="C3774" i="2"/>
  <c r="H3774" i="2" s="1"/>
  <c r="E3774" i="2"/>
  <c r="F3774" i="2"/>
  <c r="A3775" i="2"/>
  <c r="B3775" i="2"/>
  <c r="G3775" i="2" s="1"/>
  <c r="Q3775" i="2" s="1"/>
  <c r="C3775" i="2"/>
  <c r="H3775" i="2" s="1"/>
  <c r="E3775" i="2"/>
  <c r="F3775" i="2"/>
  <c r="A3776" i="2"/>
  <c r="B3776" i="2"/>
  <c r="G3776" i="2" s="1"/>
  <c r="Q3776" i="2" s="1"/>
  <c r="C3776" i="2"/>
  <c r="H3776" i="2" s="1"/>
  <c r="D3776" i="2"/>
  <c r="J3776" i="2" s="1"/>
  <c r="S3776" i="2" s="1"/>
  <c r="V3776" i="2" s="1" a="1"/>
  <c r="V3776" i="2" s="1"/>
  <c r="E3776" i="2"/>
  <c r="F3776" i="2"/>
  <c r="A3777" i="2"/>
  <c r="B3777" i="2"/>
  <c r="G3777" i="2" s="1"/>
  <c r="Q3777" i="2" s="1"/>
  <c r="C3777" i="2"/>
  <c r="H3777" i="2" s="1"/>
  <c r="D3777" i="2"/>
  <c r="J3777" i="2" s="1"/>
  <c r="S3777" i="2" s="1"/>
  <c r="V3777" i="2" s="1" a="1"/>
  <c r="V3777" i="2" s="1"/>
  <c r="E3777" i="2"/>
  <c r="F3777" i="2"/>
  <c r="A3778" i="2"/>
  <c r="C3778" i="2"/>
  <c r="H3778" i="2" s="1"/>
  <c r="E3778" i="2"/>
  <c r="F3778" i="2"/>
  <c r="A3779" i="2"/>
  <c r="C3779" i="2"/>
  <c r="H3779" i="2" s="1"/>
  <c r="E3779" i="2"/>
  <c r="F3779" i="2"/>
  <c r="A3780" i="2"/>
  <c r="C3780" i="2"/>
  <c r="H3780" i="2" s="1"/>
  <c r="E3780" i="2"/>
  <c r="F3780" i="2"/>
  <c r="A3781" i="2"/>
  <c r="C3781" i="2"/>
  <c r="H3781" i="2" s="1"/>
  <c r="E3781" i="2"/>
  <c r="F3781" i="2"/>
  <c r="A3782" i="2"/>
  <c r="B3782" i="2"/>
  <c r="G3782" i="2" s="1"/>
  <c r="Q3782" i="2" s="1"/>
  <c r="C3782" i="2"/>
  <c r="H3782" i="2" s="1"/>
  <c r="E3782" i="2"/>
  <c r="F3782" i="2"/>
  <c r="A3783" i="2"/>
  <c r="B3783" i="2"/>
  <c r="G3783" i="2" s="1"/>
  <c r="Q3783" i="2" s="1"/>
  <c r="C3783" i="2"/>
  <c r="H3783" i="2" s="1"/>
  <c r="E3783" i="2"/>
  <c r="F3783" i="2"/>
  <c r="A3784" i="2"/>
  <c r="B3784" i="2"/>
  <c r="G3784" i="2" s="1"/>
  <c r="Q3784" i="2" s="1"/>
  <c r="C3784" i="2"/>
  <c r="H3784" i="2" s="1"/>
  <c r="D3784" i="2"/>
  <c r="J3784" i="2" s="1"/>
  <c r="S3784" i="2" s="1"/>
  <c r="V3784" i="2" s="1" a="1"/>
  <c r="V3784" i="2" s="1"/>
  <c r="E3784" i="2"/>
  <c r="F3784" i="2"/>
  <c r="A3785" i="2"/>
  <c r="B3785" i="2"/>
  <c r="G3785" i="2" s="1"/>
  <c r="Q3785" i="2" s="1"/>
  <c r="C3785" i="2"/>
  <c r="H3785" i="2" s="1"/>
  <c r="D3785" i="2"/>
  <c r="J3785" i="2" s="1"/>
  <c r="S3785" i="2" s="1"/>
  <c r="V3785" i="2" s="1" a="1"/>
  <c r="V3785" i="2" s="1"/>
  <c r="E3785" i="2"/>
  <c r="F3785" i="2"/>
  <c r="A3786" i="2"/>
  <c r="C3786" i="2"/>
  <c r="H3786" i="2" s="1"/>
  <c r="E3786" i="2"/>
  <c r="F3786" i="2"/>
  <c r="A3787" i="2"/>
  <c r="C3787" i="2"/>
  <c r="H3787" i="2" s="1"/>
  <c r="E3787" i="2"/>
  <c r="F3787" i="2"/>
  <c r="A3788" i="2"/>
  <c r="C3788" i="2"/>
  <c r="H3788" i="2" s="1"/>
  <c r="E3788" i="2"/>
  <c r="F3788" i="2"/>
  <c r="A3789" i="2"/>
  <c r="C3789" i="2"/>
  <c r="H3789" i="2" s="1"/>
  <c r="E3789" i="2"/>
  <c r="F3789" i="2"/>
  <c r="A3790" i="2"/>
  <c r="B3790" i="2"/>
  <c r="G3790" i="2" s="1"/>
  <c r="Q3790" i="2" s="1"/>
  <c r="C3790" i="2"/>
  <c r="H3790" i="2" s="1"/>
  <c r="E3790" i="2"/>
  <c r="F3790" i="2"/>
  <c r="A3791" i="2"/>
  <c r="B3791" i="2"/>
  <c r="G3791" i="2" s="1"/>
  <c r="Q3791" i="2" s="1"/>
  <c r="C3791" i="2"/>
  <c r="H3791" i="2" s="1"/>
  <c r="E3791" i="2"/>
  <c r="F3791" i="2"/>
  <c r="A3792" i="2"/>
  <c r="B3792" i="2"/>
  <c r="G3792" i="2" s="1"/>
  <c r="Q3792" i="2" s="1"/>
  <c r="C3792" i="2"/>
  <c r="H3792" i="2" s="1"/>
  <c r="D3792" i="2"/>
  <c r="J3792" i="2" s="1"/>
  <c r="S3792" i="2" s="1"/>
  <c r="V3792" i="2" s="1" a="1"/>
  <c r="V3792" i="2" s="1"/>
  <c r="E3792" i="2"/>
  <c r="F3792" i="2"/>
  <c r="A3793" i="2"/>
  <c r="B3793" i="2"/>
  <c r="C3793" i="2"/>
  <c r="H3793" i="2" s="1"/>
  <c r="D3793" i="2"/>
  <c r="J3793" i="2" s="1"/>
  <c r="S3793" i="2" s="1"/>
  <c r="V3793" i="2" s="1" a="1"/>
  <c r="V3793" i="2" s="1"/>
  <c r="E3793" i="2"/>
  <c r="F3793" i="2"/>
  <c r="A3794" i="2"/>
  <c r="C3794" i="2"/>
  <c r="H3794" i="2" s="1"/>
  <c r="E3794" i="2"/>
  <c r="F3794" i="2"/>
  <c r="A3795" i="2"/>
  <c r="C3795" i="2"/>
  <c r="H3795" i="2" s="1"/>
  <c r="E3795" i="2"/>
  <c r="F3795" i="2"/>
  <c r="A3796" i="2"/>
  <c r="C3796" i="2"/>
  <c r="H3796" i="2" s="1"/>
  <c r="E3796" i="2"/>
  <c r="F3796" i="2"/>
  <c r="A3797" i="2"/>
  <c r="C3797" i="2"/>
  <c r="H3797" i="2" s="1"/>
  <c r="E3797" i="2"/>
  <c r="F3797" i="2"/>
  <c r="A3798" i="2"/>
  <c r="C3798" i="2"/>
  <c r="H3798" i="2" s="1"/>
  <c r="E3798" i="2"/>
  <c r="F3798" i="2"/>
  <c r="A3799" i="2"/>
  <c r="B3799" i="2"/>
  <c r="G3799" i="2" s="1"/>
  <c r="Q3799" i="2" s="1"/>
  <c r="C3799" i="2"/>
  <c r="H3799" i="2" s="1"/>
  <c r="E3799" i="2"/>
  <c r="F3799" i="2"/>
  <c r="A3800" i="2"/>
  <c r="B3800" i="2"/>
  <c r="G3800" i="2" s="1"/>
  <c r="Q3800" i="2" s="1"/>
  <c r="C3800" i="2"/>
  <c r="H3800" i="2" s="1"/>
  <c r="D3800" i="2"/>
  <c r="J3800" i="2" s="1"/>
  <c r="S3800" i="2" s="1"/>
  <c r="V3800" i="2" s="1" a="1"/>
  <c r="V3800" i="2" s="1"/>
  <c r="E3800" i="2"/>
  <c r="F3800" i="2"/>
  <c r="A3801" i="2"/>
  <c r="B3801" i="2"/>
  <c r="G3801" i="2" s="1"/>
  <c r="Q3801" i="2" s="1"/>
  <c r="C3801" i="2"/>
  <c r="H3801" i="2" s="1"/>
  <c r="D3801" i="2"/>
  <c r="J3801" i="2" s="1"/>
  <c r="S3801" i="2" s="1"/>
  <c r="V3801" i="2" s="1" a="1"/>
  <c r="V3801" i="2" s="1"/>
  <c r="E3801" i="2"/>
  <c r="F3801" i="2"/>
  <c r="A3802" i="2"/>
  <c r="C3802" i="2"/>
  <c r="H3802" i="2" s="1"/>
  <c r="E3802" i="2"/>
  <c r="F3802" i="2"/>
  <c r="A3803" i="2"/>
  <c r="C3803" i="2"/>
  <c r="H3803" i="2" s="1"/>
  <c r="E3803" i="2"/>
  <c r="F3803" i="2"/>
  <c r="A3804" i="2"/>
  <c r="C3804" i="2"/>
  <c r="H3804" i="2" s="1"/>
  <c r="E3804" i="2"/>
  <c r="F3804" i="2"/>
  <c r="A3805" i="2"/>
  <c r="C3805" i="2"/>
  <c r="H3805" i="2" s="1"/>
  <c r="E3805" i="2"/>
  <c r="F3805" i="2"/>
  <c r="A3806" i="2"/>
  <c r="B3806" i="2"/>
  <c r="G3806" i="2" s="1"/>
  <c r="Q3806" i="2" s="1"/>
  <c r="C3806" i="2"/>
  <c r="H3806" i="2" s="1"/>
  <c r="E3806" i="2"/>
  <c r="F3806" i="2"/>
  <c r="A3807" i="2"/>
  <c r="B3807" i="2"/>
  <c r="C3807" i="2"/>
  <c r="H3807" i="2" s="1"/>
  <c r="E3807" i="2"/>
  <c r="F3807" i="2"/>
  <c r="A3808" i="2"/>
  <c r="B3808" i="2"/>
  <c r="C3808" i="2"/>
  <c r="H3808" i="2" s="1"/>
  <c r="E3808" i="2"/>
  <c r="F3808" i="2"/>
  <c r="A3809" i="2"/>
  <c r="B3809" i="2"/>
  <c r="G3809" i="2" s="1"/>
  <c r="Q3809" i="2" s="1"/>
  <c r="C3809" i="2"/>
  <c r="H3809" i="2" s="1"/>
  <c r="D3809" i="2"/>
  <c r="J3809" i="2" s="1"/>
  <c r="S3809" i="2" s="1"/>
  <c r="V3809" i="2" s="1" a="1"/>
  <c r="V3809" i="2" s="1"/>
  <c r="E3809" i="2"/>
  <c r="F3809" i="2"/>
  <c r="A3810" i="2"/>
  <c r="C3810" i="2"/>
  <c r="H3810" i="2" s="1"/>
  <c r="E3810" i="2"/>
  <c r="F3810" i="2"/>
  <c r="A3811" i="2"/>
  <c r="C3811" i="2"/>
  <c r="H3811" i="2" s="1"/>
  <c r="E3811" i="2"/>
  <c r="F3811" i="2"/>
  <c r="A3812" i="2"/>
  <c r="C3812" i="2"/>
  <c r="H3812" i="2" s="1"/>
  <c r="E3812" i="2"/>
  <c r="F3812" i="2"/>
  <c r="A3813" i="2"/>
  <c r="C3813" i="2"/>
  <c r="H3813" i="2" s="1"/>
  <c r="E3813" i="2"/>
  <c r="F3813" i="2"/>
  <c r="A3814" i="2"/>
  <c r="B3814" i="2"/>
  <c r="G3814" i="2" s="1"/>
  <c r="Q3814" i="2" s="1"/>
  <c r="C3814" i="2"/>
  <c r="H3814" i="2" s="1"/>
  <c r="E3814" i="2"/>
  <c r="F3814" i="2"/>
  <c r="A3815" i="2"/>
  <c r="B3815" i="2"/>
  <c r="G3815" i="2" s="1"/>
  <c r="Q3815" i="2" s="1"/>
  <c r="C3815" i="2"/>
  <c r="H3815" i="2" s="1"/>
  <c r="E3815" i="2"/>
  <c r="F3815" i="2"/>
  <c r="A3816" i="2"/>
  <c r="B3816" i="2"/>
  <c r="G3816" i="2" s="1"/>
  <c r="Q3816" i="2" s="1"/>
  <c r="C3816" i="2"/>
  <c r="H3816" i="2" s="1"/>
  <c r="E3816" i="2"/>
  <c r="F3816" i="2"/>
  <c r="A3817" i="2"/>
  <c r="B3817" i="2"/>
  <c r="G3817" i="2" s="1"/>
  <c r="Q3817" i="2" s="1"/>
  <c r="C3817" i="2"/>
  <c r="H3817" i="2" s="1"/>
  <c r="D3817" i="2"/>
  <c r="J3817" i="2" s="1"/>
  <c r="S3817" i="2" s="1"/>
  <c r="V3817" i="2" s="1" a="1"/>
  <c r="V3817" i="2" s="1"/>
  <c r="E3817" i="2"/>
  <c r="F3817" i="2"/>
  <c r="A3818" i="2"/>
  <c r="C3818" i="2"/>
  <c r="H3818" i="2" s="1"/>
  <c r="E3818" i="2"/>
  <c r="F3818" i="2"/>
  <c r="A3819" i="2"/>
  <c r="C3819" i="2"/>
  <c r="H3819" i="2" s="1"/>
  <c r="E3819" i="2"/>
  <c r="F3819" i="2"/>
  <c r="A3820" i="2"/>
  <c r="C3820" i="2"/>
  <c r="H3820" i="2" s="1"/>
  <c r="E3820" i="2"/>
  <c r="F3820" i="2"/>
  <c r="A3821" i="2"/>
  <c r="C3821" i="2"/>
  <c r="H3821" i="2" s="1"/>
  <c r="E3821" i="2"/>
  <c r="F3821" i="2"/>
  <c r="A3822" i="2"/>
  <c r="B3822" i="2"/>
  <c r="G3822" i="2" s="1"/>
  <c r="Q3822" i="2" s="1"/>
  <c r="C3822" i="2"/>
  <c r="H3822" i="2" s="1"/>
  <c r="E3822" i="2"/>
  <c r="F3822" i="2"/>
  <c r="A3823" i="2"/>
  <c r="B3823" i="2"/>
  <c r="G3823" i="2" s="1"/>
  <c r="Q3823" i="2" s="1"/>
  <c r="C3823" i="2"/>
  <c r="H3823" i="2" s="1"/>
  <c r="E3823" i="2"/>
  <c r="F3823" i="2"/>
  <c r="A3824" i="2"/>
  <c r="B3824" i="2"/>
  <c r="G3824" i="2" s="1"/>
  <c r="Q3824" i="2" s="1"/>
  <c r="C3824" i="2"/>
  <c r="H3824" i="2" s="1"/>
  <c r="D3824" i="2"/>
  <c r="J3824" i="2" s="1"/>
  <c r="S3824" i="2" s="1"/>
  <c r="V3824" i="2" s="1" a="1"/>
  <c r="V3824" i="2" s="1"/>
  <c r="E3824" i="2"/>
  <c r="F3824" i="2"/>
  <c r="A3825" i="2"/>
  <c r="B3825" i="2"/>
  <c r="G3825" i="2" s="1"/>
  <c r="Q3825" i="2" s="1"/>
  <c r="C3825" i="2"/>
  <c r="H3825" i="2" s="1"/>
  <c r="D3825" i="2"/>
  <c r="J3825" i="2" s="1"/>
  <c r="S3825" i="2" s="1"/>
  <c r="V3825" i="2" s="1" a="1"/>
  <c r="V3825" i="2" s="1"/>
  <c r="E3825" i="2"/>
  <c r="F3825" i="2"/>
  <c r="A3826" i="2"/>
  <c r="C3826" i="2"/>
  <c r="H3826" i="2" s="1"/>
  <c r="E3826" i="2"/>
  <c r="F3826" i="2"/>
  <c r="A3827" i="2"/>
  <c r="C3827" i="2"/>
  <c r="H3827" i="2" s="1"/>
  <c r="E3827" i="2"/>
  <c r="F3827" i="2"/>
  <c r="A3828" i="2"/>
  <c r="C3828" i="2"/>
  <c r="H3828" i="2" s="1"/>
  <c r="E3828" i="2"/>
  <c r="F3828" i="2"/>
  <c r="A3829" i="2"/>
  <c r="C3829" i="2"/>
  <c r="H3829" i="2" s="1"/>
  <c r="E3829" i="2"/>
  <c r="F3829" i="2"/>
  <c r="A3830" i="2"/>
  <c r="B3830" i="2"/>
  <c r="G3830" i="2" s="1"/>
  <c r="Q3830" i="2" s="1"/>
  <c r="C3830" i="2"/>
  <c r="H3830" i="2" s="1"/>
  <c r="E3830" i="2"/>
  <c r="F3830" i="2"/>
  <c r="A3831" i="2"/>
  <c r="B3831" i="2"/>
  <c r="G3831" i="2" s="1"/>
  <c r="Q3831" i="2" s="1"/>
  <c r="C3831" i="2"/>
  <c r="H3831" i="2" s="1"/>
  <c r="E3831" i="2"/>
  <c r="F3831" i="2"/>
  <c r="A3832" i="2"/>
  <c r="B3832" i="2"/>
  <c r="G3832" i="2" s="1"/>
  <c r="Q3832" i="2" s="1"/>
  <c r="C3832" i="2"/>
  <c r="H3832" i="2" s="1"/>
  <c r="D3832" i="2"/>
  <c r="J3832" i="2" s="1"/>
  <c r="S3832" i="2" s="1"/>
  <c r="V3832" i="2" s="1" a="1"/>
  <c r="V3832" i="2" s="1"/>
  <c r="E3832" i="2"/>
  <c r="F3832" i="2"/>
  <c r="A3833" i="2"/>
  <c r="B3833" i="2"/>
  <c r="C3833" i="2"/>
  <c r="H3833" i="2" s="1"/>
  <c r="D3833" i="2"/>
  <c r="J3833" i="2" s="1"/>
  <c r="S3833" i="2" s="1"/>
  <c r="V3833" i="2" s="1" a="1"/>
  <c r="V3833" i="2" s="1"/>
  <c r="E3833" i="2"/>
  <c r="F3833" i="2"/>
  <c r="A3834" i="2"/>
  <c r="C3834" i="2"/>
  <c r="H3834" i="2" s="1"/>
  <c r="E3834" i="2"/>
  <c r="F3834" i="2"/>
  <c r="A3835" i="2"/>
  <c r="C3835" i="2"/>
  <c r="H3835" i="2" s="1"/>
  <c r="E3835" i="2"/>
  <c r="F3835" i="2"/>
  <c r="A3836" i="2"/>
  <c r="C3836" i="2"/>
  <c r="H3836" i="2" s="1"/>
  <c r="E3836" i="2"/>
  <c r="F3836" i="2"/>
  <c r="A3837" i="2"/>
  <c r="C3837" i="2"/>
  <c r="H3837" i="2" s="1"/>
  <c r="E3837" i="2"/>
  <c r="F3837" i="2"/>
  <c r="A3838" i="2"/>
  <c r="C3838" i="2"/>
  <c r="H3838" i="2" s="1"/>
  <c r="E3838" i="2"/>
  <c r="F3838" i="2"/>
  <c r="A3839" i="2"/>
  <c r="B3839" i="2"/>
  <c r="G3839" i="2" s="1"/>
  <c r="Q3839" i="2" s="1"/>
  <c r="C3839" i="2"/>
  <c r="H3839" i="2" s="1"/>
  <c r="E3839" i="2"/>
  <c r="F3839" i="2"/>
  <c r="A3840" i="2"/>
  <c r="B3840" i="2"/>
  <c r="G3840" i="2" s="1"/>
  <c r="Q3840" i="2" s="1"/>
  <c r="C3840" i="2"/>
  <c r="H3840" i="2" s="1"/>
  <c r="E3840" i="2"/>
  <c r="F3840" i="2"/>
  <c r="A3841" i="2"/>
  <c r="B3841" i="2"/>
  <c r="G3841" i="2" s="1"/>
  <c r="Q3841" i="2" s="1"/>
  <c r="C3841" i="2"/>
  <c r="H3841" i="2" s="1"/>
  <c r="D3841" i="2"/>
  <c r="J3841" i="2" s="1"/>
  <c r="S3841" i="2" s="1"/>
  <c r="V3841" i="2" s="1" a="1"/>
  <c r="V3841" i="2" s="1"/>
  <c r="E3841" i="2"/>
  <c r="F3841" i="2"/>
  <c r="A3842" i="2"/>
  <c r="C3842" i="2"/>
  <c r="H3842" i="2" s="1"/>
  <c r="E3842" i="2"/>
  <c r="F3842" i="2"/>
  <c r="A3843" i="2"/>
  <c r="C3843" i="2"/>
  <c r="H3843" i="2" s="1"/>
  <c r="E3843" i="2"/>
  <c r="F3843" i="2"/>
  <c r="A3844" i="2"/>
  <c r="C3844" i="2"/>
  <c r="H3844" i="2" s="1"/>
  <c r="E3844" i="2"/>
  <c r="F3844" i="2"/>
  <c r="A3845" i="2"/>
  <c r="C3845" i="2"/>
  <c r="H3845" i="2" s="1"/>
  <c r="E3845" i="2"/>
  <c r="F3845" i="2"/>
  <c r="A3846" i="2"/>
  <c r="B3846" i="2"/>
  <c r="G3846" i="2" s="1"/>
  <c r="Q3846" i="2" s="1"/>
  <c r="C3846" i="2"/>
  <c r="H3846" i="2" s="1"/>
  <c r="E3846" i="2"/>
  <c r="F3846" i="2"/>
  <c r="A3847" i="2"/>
  <c r="B3847" i="2"/>
  <c r="G3847" i="2" s="1"/>
  <c r="Q3847" i="2" s="1"/>
  <c r="C3847" i="2"/>
  <c r="H3847" i="2" s="1"/>
  <c r="E3847" i="2"/>
  <c r="F3847" i="2"/>
  <c r="A3848" i="2"/>
  <c r="B3848" i="2"/>
  <c r="G3848" i="2" s="1"/>
  <c r="Q3848" i="2" s="1"/>
  <c r="C3848" i="2"/>
  <c r="H3848" i="2" s="1"/>
  <c r="D3848" i="2"/>
  <c r="J3848" i="2" s="1"/>
  <c r="S3848" i="2" s="1"/>
  <c r="V3848" i="2" s="1" a="1"/>
  <c r="V3848" i="2" s="1"/>
  <c r="E3848" i="2"/>
  <c r="F3848" i="2"/>
  <c r="A3849" i="2"/>
  <c r="B3849" i="2"/>
  <c r="C3849" i="2"/>
  <c r="H3849" i="2" s="1"/>
  <c r="D3849" i="2"/>
  <c r="J3849" i="2" s="1"/>
  <c r="S3849" i="2" s="1"/>
  <c r="V3849" i="2" s="1" a="1"/>
  <c r="V3849" i="2" s="1"/>
  <c r="E3849" i="2"/>
  <c r="F3849" i="2"/>
  <c r="A3850" i="2"/>
  <c r="C3850" i="2"/>
  <c r="H3850" i="2" s="1"/>
  <c r="E3850" i="2"/>
  <c r="F3850" i="2"/>
  <c r="A3851" i="2"/>
  <c r="C3851" i="2"/>
  <c r="H3851" i="2" s="1"/>
  <c r="E3851" i="2"/>
  <c r="F3851" i="2"/>
  <c r="A3852" i="2"/>
  <c r="C3852" i="2"/>
  <c r="H3852" i="2" s="1"/>
  <c r="E3852" i="2"/>
  <c r="F3852" i="2"/>
  <c r="A3853" i="2"/>
  <c r="C3853" i="2"/>
  <c r="H3853" i="2" s="1"/>
  <c r="E3853" i="2"/>
  <c r="F3853" i="2"/>
  <c r="A3854" i="2"/>
  <c r="B3854" i="2"/>
  <c r="G3854" i="2" s="1"/>
  <c r="Q3854" i="2" s="1"/>
  <c r="C3854" i="2"/>
  <c r="H3854" i="2" s="1"/>
  <c r="E3854" i="2"/>
  <c r="F3854" i="2"/>
  <c r="A3855" i="2"/>
  <c r="B3855" i="2"/>
  <c r="G3855" i="2" s="1"/>
  <c r="Q3855" i="2" s="1"/>
  <c r="C3855" i="2"/>
  <c r="H3855" i="2" s="1"/>
  <c r="E3855" i="2"/>
  <c r="F3855" i="2"/>
  <c r="A3856" i="2"/>
  <c r="B3856" i="2"/>
  <c r="G3856" i="2" s="1"/>
  <c r="Q3856" i="2" s="1"/>
  <c r="C3856" i="2"/>
  <c r="H3856" i="2" s="1"/>
  <c r="D3856" i="2"/>
  <c r="J3856" i="2" s="1"/>
  <c r="S3856" i="2" s="1"/>
  <c r="V3856" i="2" s="1" a="1"/>
  <c r="V3856" i="2" s="1"/>
  <c r="E3856" i="2"/>
  <c r="F3856" i="2"/>
  <c r="A3857" i="2"/>
  <c r="B3857" i="2"/>
  <c r="C3857" i="2"/>
  <c r="H3857" i="2" s="1"/>
  <c r="D3857" i="2"/>
  <c r="J3857" i="2" s="1"/>
  <c r="S3857" i="2" s="1"/>
  <c r="V3857" i="2" s="1" a="1"/>
  <c r="V3857" i="2" s="1"/>
  <c r="E3857" i="2"/>
  <c r="F3857" i="2"/>
  <c r="A3858" i="2"/>
  <c r="C3858" i="2"/>
  <c r="H3858" i="2" s="1"/>
  <c r="E3858" i="2"/>
  <c r="F3858" i="2"/>
  <c r="A3859" i="2"/>
  <c r="C3859" i="2"/>
  <c r="H3859" i="2" s="1"/>
  <c r="E3859" i="2"/>
  <c r="F3859" i="2"/>
  <c r="A3860" i="2"/>
  <c r="C3860" i="2"/>
  <c r="H3860" i="2" s="1"/>
  <c r="E3860" i="2"/>
  <c r="F3860" i="2"/>
  <c r="A3861" i="2"/>
  <c r="C3861" i="2"/>
  <c r="H3861" i="2" s="1"/>
  <c r="E3861" i="2"/>
  <c r="F3861" i="2"/>
  <c r="A3862" i="2"/>
  <c r="B3862" i="2"/>
  <c r="G3862" i="2" s="1"/>
  <c r="Q3862" i="2" s="1"/>
  <c r="C3862" i="2"/>
  <c r="H3862" i="2" s="1"/>
  <c r="E3862" i="2"/>
  <c r="F3862" i="2"/>
  <c r="A3863" i="2"/>
  <c r="B3863" i="2"/>
  <c r="C3863" i="2"/>
  <c r="H3863" i="2" s="1"/>
  <c r="E3863" i="2"/>
  <c r="F3863" i="2"/>
  <c r="A3864" i="2"/>
  <c r="B3864" i="2"/>
  <c r="G3864" i="2" s="1"/>
  <c r="Q3864" i="2" s="1"/>
  <c r="C3864" i="2"/>
  <c r="H3864" i="2" s="1"/>
  <c r="D3864" i="2"/>
  <c r="J3864" i="2" s="1"/>
  <c r="S3864" i="2" s="1"/>
  <c r="V3864" i="2" s="1" a="1"/>
  <c r="V3864" i="2" s="1"/>
  <c r="E3864" i="2"/>
  <c r="F3864" i="2"/>
  <c r="A3865" i="2"/>
  <c r="B3865" i="2"/>
  <c r="G3865" i="2" s="1"/>
  <c r="Q3865" i="2" s="1"/>
  <c r="C3865" i="2"/>
  <c r="H3865" i="2" s="1"/>
  <c r="D3865" i="2"/>
  <c r="J3865" i="2" s="1"/>
  <c r="S3865" i="2" s="1"/>
  <c r="V3865" i="2" s="1" a="1"/>
  <c r="V3865" i="2" s="1"/>
  <c r="E3865" i="2"/>
  <c r="F3865" i="2"/>
  <c r="A3866" i="2"/>
  <c r="B3866" i="2"/>
  <c r="C3866" i="2"/>
  <c r="H3866" i="2" s="1"/>
  <c r="E3866" i="2"/>
  <c r="F3866" i="2"/>
  <c r="A3867" i="2"/>
  <c r="C3867" i="2"/>
  <c r="H3867" i="2" s="1"/>
  <c r="E3867" i="2"/>
  <c r="F3867" i="2"/>
  <c r="A3868" i="2"/>
  <c r="C3868" i="2"/>
  <c r="H3868" i="2" s="1"/>
  <c r="E3868" i="2"/>
  <c r="F3868" i="2"/>
  <c r="A3869" i="2"/>
  <c r="C3869" i="2"/>
  <c r="H3869" i="2" s="1"/>
  <c r="E3869" i="2"/>
  <c r="F3869" i="2"/>
  <c r="A3870" i="2"/>
  <c r="B3870" i="2"/>
  <c r="G3870" i="2" s="1"/>
  <c r="Q3870" i="2" s="1"/>
  <c r="C3870" i="2"/>
  <c r="H3870" i="2" s="1"/>
  <c r="E3870" i="2"/>
  <c r="F3870" i="2"/>
  <c r="A3871" i="2"/>
  <c r="B3871" i="2"/>
  <c r="C3871" i="2"/>
  <c r="H3871" i="2" s="1"/>
  <c r="E3871" i="2"/>
  <c r="F3871" i="2"/>
  <c r="A3872" i="2"/>
  <c r="B3872" i="2"/>
  <c r="C3872" i="2"/>
  <c r="H3872" i="2" s="1"/>
  <c r="E3872" i="2"/>
  <c r="F3872" i="2"/>
  <c r="A3873" i="2"/>
  <c r="B3873" i="2"/>
  <c r="G3873" i="2" s="1"/>
  <c r="Q3873" i="2" s="1"/>
  <c r="C3873" i="2"/>
  <c r="H3873" i="2" s="1"/>
  <c r="D3873" i="2"/>
  <c r="J3873" i="2" s="1"/>
  <c r="S3873" i="2" s="1"/>
  <c r="V3873" i="2" s="1" a="1"/>
  <c r="V3873" i="2" s="1"/>
  <c r="E3873" i="2"/>
  <c r="F3873" i="2"/>
  <c r="A3874" i="2"/>
  <c r="C3874" i="2"/>
  <c r="H3874" i="2" s="1"/>
  <c r="E3874" i="2"/>
  <c r="F3874" i="2"/>
  <c r="A3875" i="2"/>
  <c r="C3875" i="2"/>
  <c r="H3875" i="2" s="1"/>
  <c r="E3875" i="2"/>
  <c r="F3875" i="2"/>
  <c r="A3876" i="2"/>
  <c r="C3876" i="2"/>
  <c r="H3876" i="2" s="1"/>
  <c r="E3876" i="2"/>
  <c r="F3876" i="2"/>
  <c r="A3877" i="2"/>
  <c r="C3877" i="2"/>
  <c r="H3877" i="2" s="1"/>
  <c r="E3877" i="2"/>
  <c r="F3877" i="2"/>
  <c r="A3878" i="2"/>
  <c r="C3878" i="2"/>
  <c r="H3878" i="2" s="1"/>
  <c r="E3878" i="2"/>
  <c r="F3878" i="2"/>
  <c r="A3879" i="2"/>
  <c r="B3879" i="2"/>
  <c r="G3879" i="2" s="1"/>
  <c r="Q3879" i="2" s="1"/>
  <c r="C3879" i="2"/>
  <c r="H3879" i="2" s="1"/>
  <c r="E3879" i="2"/>
  <c r="F3879" i="2"/>
  <c r="A3880" i="2"/>
  <c r="B3880" i="2"/>
  <c r="G3880" i="2" s="1"/>
  <c r="Q3880" i="2" s="1"/>
  <c r="C3880" i="2"/>
  <c r="H3880" i="2" s="1"/>
  <c r="D3880" i="2"/>
  <c r="J3880" i="2" s="1"/>
  <c r="S3880" i="2" s="1"/>
  <c r="V3880" i="2" s="1" a="1"/>
  <c r="V3880" i="2" s="1"/>
  <c r="E3880" i="2"/>
  <c r="F3880" i="2"/>
  <c r="A3881" i="2"/>
  <c r="B3881" i="2"/>
  <c r="C3881" i="2"/>
  <c r="H3881" i="2" s="1"/>
  <c r="D3881" i="2"/>
  <c r="J3881" i="2" s="1"/>
  <c r="S3881" i="2" s="1"/>
  <c r="V3881" i="2" s="1" a="1"/>
  <c r="V3881" i="2" s="1"/>
  <c r="E3881" i="2"/>
  <c r="F3881" i="2"/>
  <c r="A3882" i="2"/>
  <c r="C3882" i="2"/>
  <c r="H3882" i="2" s="1"/>
  <c r="E3882" i="2"/>
  <c r="F3882" i="2"/>
  <c r="A3883" i="2"/>
  <c r="C3883" i="2"/>
  <c r="H3883" i="2" s="1"/>
  <c r="E3883" i="2"/>
  <c r="F3883" i="2"/>
  <c r="A3884" i="2"/>
  <c r="C3884" i="2"/>
  <c r="H3884" i="2" s="1"/>
  <c r="E3884" i="2"/>
  <c r="F3884" i="2"/>
  <c r="A3885" i="2"/>
  <c r="C3885" i="2"/>
  <c r="H3885" i="2" s="1"/>
  <c r="I3885" i="2" s="1"/>
  <c r="E3885" i="2"/>
  <c r="F3885" i="2"/>
  <c r="A3886" i="2"/>
  <c r="B3886" i="2"/>
  <c r="G3886" i="2" s="1"/>
  <c r="Q3886" i="2" s="1"/>
  <c r="C3886" i="2"/>
  <c r="H3886" i="2" s="1"/>
  <c r="E3886" i="2"/>
  <c r="F3886" i="2"/>
  <c r="A3887" i="2"/>
  <c r="B3887" i="2"/>
  <c r="G3887" i="2" s="1"/>
  <c r="Q3887" i="2" s="1"/>
  <c r="C3887" i="2"/>
  <c r="H3887" i="2" s="1"/>
  <c r="E3887" i="2"/>
  <c r="F3887" i="2"/>
  <c r="A3888" i="2"/>
  <c r="B3888" i="2"/>
  <c r="G3888" i="2" s="1"/>
  <c r="Q3888" i="2" s="1"/>
  <c r="C3888" i="2"/>
  <c r="H3888" i="2" s="1"/>
  <c r="D3888" i="2"/>
  <c r="J3888" i="2" s="1"/>
  <c r="S3888" i="2" s="1"/>
  <c r="V3888" i="2" s="1" a="1"/>
  <c r="V3888" i="2" s="1"/>
  <c r="E3888" i="2"/>
  <c r="F3888" i="2"/>
  <c r="A3889" i="2"/>
  <c r="B3889" i="2"/>
  <c r="G3889" i="2" s="1"/>
  <c r="Q3889" i="2" s="1"/>
  <c r="C3889" i="2"/>
  <c r="H3889" i="2" s="1"/>
  <c r="D3889" i="2"/>
  <c r="J3889" i="2" s="1"/>
  <c r="S3889" i="2" s="1"/>
  <c r="V3889" i="2" s="1" a="1"/>
  <c r="V3889" i="2" s="1"/>
  <c r="E3889" i="2"/>
  <c r="F3889" i="2"/>
  <c r="A3890" i="2"/>
  <c r="C3890" i="2"/>
  <c r="H3890" i="2" s="1"/>
  <c r="E3890" i="2"/>
  <c r="F3890" i="2"/>
  <c r="A3891" i="2"/>
  <c r="C3891" i="2"/>
  <c r="H3891" i="2" s="1"/>
  <c r="E3891" i="2"/>
  <c r="F3891" i="2"/>
  <c r="A3892" i="2"/>
  <c r="C3892" i="2"/>
  <c r="H3892" i="2" s="1"/>
  <c r="E3892" i="2"/>
  <c r="F3892" i="2"/>
  <c r="A3893" i="2"/>
  <c r="C3893" i="2"/>
  <c r="H3893" i="2" s="1"/>
  <c r="E3893" i="2"/>
  <c r="F3893" i="2"/>
  <c r="A3894" i="2"/>
  <c r="B3894" i="2"/>
  <c r="G3894" i="2" s="1"/>
  <c r="Q3894" i="2" s="1"/>
  <c r="C3894" i="2"/>
  <c r="H3894" i="2" s="1"/>
  <c r="E3894" i="2"/>
  <c r="F3894" i="2"/>
  <c r="A3895" i="2"/>
  <c r="B3895" i="2"/>
  <c r="G3895" i="2" s="1"/>
  <c r="Q3895" i="2" s="1"/>
  <c r="C3895" i="2"/>
  <c r="H3895" i="2" s="1"/>
  <c r="E3895" i="2"/>
  <c r="F3895" i="2"/>
  <c r="A3896" i="2"/>
  <c r="B3896" i="2"/>
  <c r="G3896" i="2" s="1"/>
  <c r="Q3896" i="2" s="1"/>
  <c r="C3896" i="2"/>
  <c r="H3896" i="2" s="1"/>
  <c r="E3896" i="2"/>
  <c r="F3896" i="2"/>
  <c r="A3897" i="2"/>
  <c r="B3897" i="2"/>
  <c r="C3897" i="2"/>
  <c r="H3897" i="2" s="1"/>
  <c r="D3897" i="2"/>
  <c r="J3897" i="2" s="1"/>
  <c r="S3897" i="2" s="1"/>
  <c r="V3897" i="2" s="1" a="1"/>
  <c r="V3897" i="2" s="1"/>
  <c r="E3897" i="2"/>
  <c r="F3897" i="2"/>
  <c r="A3898" i="2"/>
  <c r="C3898" i="2"/>
  <c r="H3898" i="2" s="1"/>
  <c r="E3898" i="2"/>
  <c r="F3898" i="2"/>
  <c r="A3899" i="2"/>
  <c r="C3899" i="2"/>
  <c r="H3899" i="2" s="1"/>
  <c r="E3899" i="2"/>
  <c r="F3899" i="2"/>
  <c r="A3900" i="2"/>
  <c r="B3900" i="2"/>
  <c r="G3900" i="2" s="1"/>
  <c r="Q3900" i="2" s="1"/>
  <c r="C3900" i="2"/>
  <c r="H3900" i="2" s="1"/>
  <c r="E3900" i="2"/>
  <c r="F3900" i="2"/>
  <c r="A3901" i="2"/>
  <c r="C3901" i="2"/>
  <c r="H3901" i="2" s="1"/>
  <c r="E3901" i="2"/>
  <c r="F3901" i="2"/>
  <c r="A3902" i="2"/>
  <c r="B3902" i="2"/>
  <c r="G3902" i="2" s="1"/>
  <c r="Q3902" i="2" s="1"/>
  <c r="C3902" i="2"/>
  <c r="H3902" i="2" s="1"/>
  <c r="E3902" i="2"/>
  <c r="F3902" i="2"/>
  <c r="A3903" i="2"/>
  <c r="B3903" i="2"/>
  <c r="C3903" i="2"/>
  <c r="H3903" i="2" s="1"/>
  <c r="E3903" i="2"/>
  <c r="F3903" i="2"/>
  <c r="A3904" i="2"/>
  <c r="B3904" i="2"/>
  <c r="G3904" i="2" s="1"/>
  <c r="Q3904" i="2" s="1"/>
  <c r="C3904" i="2"/>
  <c r="H3904" i="2" s="1"/>
  <c r="D3904" i="2"/>
  <c r="J3904" i="2" s="1"/>
  <c r="S3904" i="2" s="1"/>
  <c r="V3904" i="2" s="1" a="1"/>
  <c r="V3904" i="2" s="1"/>
  <c r="E3904" i="2"/>
  <c r="F3904" i="2"/>
  <c r="A3905" i="2"/>
  <c r="B3905" i="2"/>
  <c r="C3905" i="2"/>
  <c r="H3905" i="2" s="1"/>
  <c r="D3905" i="2"/>
  <c r="J3905" i="2" s="1"/>
  <c r="S3905" i="2" s="1"/>
  <c r="V3905" i="2" s="1" a="1"/>
  <c r="V3905" i="2" s="1"/>
  <c r="E3905" i="2"/>
  <c r="F3905" i="2"/>
  <c r="A3906" i="2"/>
  <c r="C3906" i="2"/>
  <c r="H3906" i="2" s="1"/>
  <c r="E3906" i="2"/>
  <c r="F3906" i="2"/>
  <c r="A3907" i="2"/>
  <c r="C3907" i="2"/>
  <c r="H3907" i="2" s="1"/>
  <c r="E3907" i="2"/>
  <c r="F3907" i="2"/>
  <c r="A3908" i="2"/>
  <c r="C3908" i="2"/>
  <c r="H3908" i="2" s="1"/>
  <c r="E3908" i="2"/>
  <c r="F3908" i="2"/>
  <c r="A3909" i="2"/>
  <c r="C3909" i="2"/>
  <c r="H3909" i="2" s="1"/>
  <c r="E3909" i="2"/>
  <c r="F3909" i="2"/>
  <c r="A3910" i="2"/>
  <c r="B3910" i="2"/>
  <c r="G3910" i="2" s="1"/>
  <c r="Q3910" i="2" s="1"/>
  <c r="C3910" i="2"/>
  <c r="H3910" i="2" s="1"/>
  <c r="E3910" i="2"/>
  <c r="F3910" i="2"/>
  <c r="A3911" i="2"/>
  <c r="B3911" i="2"/>
  <c r="C3911" i="2"/>
  <c r="H3911" i="2" s="1"/>
  <c r="E3911" i="2"/>
  <c r="F3911" i="2"/>
  <c r="A3912" i="2"/>
  <c r="B3912" i="2"/>
  <c r="G3912" i="2" s="1"/>
  <c r="Q3912" i="2" s="1"/>
  <c r="C3912" i="2"/>
  <c r="H3912" i="2" s="1"/>
  <c r="D3912" i="2"/>
  <c r="J3912" i="2" s="1"/>
  <c r="S3912" i="2" s="1"/>
  <c r="V3912" i="2" s="1" a="1"/>
  <c r="V3912" i="2" s="1"/>
  <c r="E3912" i="2"/>
  <c r="F3912" i="2"/>
  <c r="A3913" i="2"/>
  <c r="B3913" i="2"/>
  <c r="C3913" i="2"/>
  <c r="H3913" i="2" s="1"/>
  <c r="D3913" i="2"/>
  <c r="J3913" i="2" s="1"/>
  <c r="S3913" i="2" s="1"/>
  <c r="V3913" i="2" s="1" a="1"/>
  <c r="V3913" i="2" s="1"/>
  <c r="E3913" i="2"/>
  <c r="F3913" i="2"/>
  <c r="A3914" i="2"/>
  <c r="C3914" i="2"/>
  <c r="H3914" i="2" s="1"/>
  <c r="E3914" i="2"/>
  <c r="F3914" i="2"/>
  <c r="A3915" i="2"/>
  <c r="C3915" i="2"/>
  <c r="H3915" i="2" s="1"/>
  <c r="E3915" i="2"/>
  <c r="F3915" i="2"/>
  <c r="A3916" i="2"/>
  <c r="C3916" i="2"/>
  <c r="H3916" i="2" s="1"/>
  <c r="E3916" i="2"/>
  <c r="F3916" i="2"/>
  <c r="A3917" i="2"/>
  <c r="C3917" i="2"/>
  <c r="H3917" i="2" s="1"/>
  <c r="E3917" i="2"/>
  <c r="F3917" i="2"/>
  <c r="A3918" i="2"/>
  <c r="B3918" i="2"/>
  <c r="G3918" i="2" s="1"/>
  <c r="Q3918" i="2" s="1"/>
  <c r="C3918" i="2"/>
  <c r="H3918" i="2" s="1"/>
  <c r="E3918" i="2"/>
  <c r="F3918" i="2"/>
  <c r="A3919" i="2"/>
  <c r="B3919" i="2"/>
  <c r="G3919" i="2" s="1"/>
  <c r="Q3919" i="2" s="1"/>
  <c r="C3919" i="2"/>
  <c r="H3919" i="2" s="1"/>
  <c r="E3919" i="2"/>
  <c r="F3919" i="2"/>
  <c r="A3920" i="2"/>
  <c r="B3920" i="2"/>
  <c r="C3920" i="2"/>
  <c r="H3920" i="2" s="1"/>
  <c r="D3920" i="2"/>
  <c r="J3920" i="2" s="1"/>
  <c r="S3920" i="2" s="1"/>
  <c r="V3920" i="2" s="1" a="1"/>
  <c r="V3920" i="2" s="1"/>
  <c r="E3920" i="2"/>
  <c r="F3920" i="2"/>
  <c r="A3921" i="2"/>
  <c r="B3921" i="2"/>
  <c r="C3921" i="2"/>
  <c r="H3921" i="2" s="1"/>
  <c r="D3921" i="2"/>
  <c r="J3921" i="2" s="1"/>
  <c r="S3921" i="2" s="1"/>
  <c r="V3921" i="2" s="1" a="1"/>
  <c r="V3921" i="2" s="1"/>
  <c r="E3921" i="2"/>
  <c r="F3921" i="2"/>
  <c r="A3922" i="2"/>
  <c r="C3922" i="2"/>
  <c r="H3922" i="2" s="1"/>
  <c r="E3922" i="2"/>
  <c r="F3922" i="2"/>
  <c r="A3923" i="2"/>
  <c r="C3923" i="2"/>
  <c r="H3923" i="2" s="1"/>
  <c r="E3923" i="2"/>
  <c r="F3923" i="2"/>
  <c r="A3924" i="2"/>
  <c r="C3924" i="2"/>
  <c r="H3924" i="2" s="1"/>
  <c r="E3924" i="2"/>
  <c r="F3924" i="2"/>
  <c r="A3925" i="2"/>
  <c r="C3925" i="2"/>
  <c r="H3925" i="2" s="1"/>
  <c r="E3925" i="2"/>
  <c r="F3925" i="2"/>
  <c r="A3926" i="2"/>
  <c r="B3926" i="2"/>
  <c r="G3926" i="2" s="1"/>
  <c r="Q3926" i="2" s="1"/>
  <c r="C3926" i="2"/>
  <c r="H3926" i="2" s="1"/>
  <c r="E3926" i="2"/>
  <c r="F3926" i="2"/>
  <c r="A3927" i="2"/>
  <c r="B3927" i="2"/>
  <c r="G3927" i="2" s="1"/>
  <c r="Q3927" i="2" s="1"/>
  <c r="C3927" i="2"/>
  <c r="H3927" i="2" s="1"/>
  <c r="E3927" i="2"/>
  <c r="F3927" i="2"/>
  <c r="A3928" i="2"/>
  <c r="B3928" i="2"/>
  <c r="G3928" i="2" s="1"/>
  <c r="Q3928" i="2" s="1"/>
  <c r="C3928" i="2"/>
  <c r="H3928" i="2" s="1"/>
  <c r="E3928" i="2"/>
  <c r="F3928" i="2"/>
  <c r="A3929" i="2"/>
  <c r="B3929" i="2"/>
  <c r="G3929" i="2" s="1"/>
  <c r="Q3929" i="2" s="1"/>
  <c r="C3929" i="2"/>
  <c r="H3929" i="2" s="1"/>
  <c r="D3929" i="2"/>
  <c r="J3929" i="2" s="1"/>
  <c r="S3929" i="2" s="1"/>
  <c r="V3929" i="2" s="1" a="1"/>
  <c r="V3929" i="2" s="1"/>
  <c r="E3929" i="2"/>
  <c r="F3929" i="2"/>
  <c r="A3930" i="2"/>
  <c r="C3930" i="2"/>
  <c r="H3930" i="2" s="1"/>
  <c r="E3930" i="2"/>
  <c r="F3930" i="2"/>
  <c r="A3931" i="2"/>
  <c r="C3931" i="2"/>
  <c r="H3931" i="2" s="1"/>
  <c r="E3931" i="2"/>
  <c r="F3931" i="2"/>
  <c r="A3932" i="2"/>
  <c r="C3932" i="2"/>
  <c r="H3932" i="2" s="1"/>
  <c r="E3932" i="2"/>
  <c r="F3932" i="2"/>
  <c r="A3933" i="2"/>
  <c r="C3933" i="2"/>
  <c r="H3933" i="2" s="1"/>
  <c r="E3933" i="2"/>
  <c r="F3933" i="2"/>
  <c r="A3934" i="2"/>
  <c r="B3934" i="2"/>
  <c r="G3934" i="2" s="1"/>
  <c r="Q3934" i="2" s="1"/>
  <c r="C3934" i="2"/>
  <c r="H3934" i="2" s="1"/>
  <c r="E3934" i="2"/>
  <c r="F3934" i="2"/>
  <c r="A3935" i="2"/>
  <c r="B3935" i="2"/>
  <c r="C3935" i="2"/>
  <c r="H3935" i="2" s="1"/>
  <c r="E3935" i="2"/>
  <c r="F3935" i="2"/>
  <c r="A3936" i="2"/>
  <c r="B3936" i="2"/>
  <c r="C3936" i="2"/>
  <c r="H3936" i="2" s="1"/>
  <c r="D3936" i="2"/>
  <c r="J3936" i="2" s="1"/>
  <c r="S3936" i="2" s="1"/>
  <c r="V3936" i="2" s="1" a="1"/>
  <c r="V3936" i="2" s="1"/>
  <c r="E3936" i="2"/>
  <c r="F3936" i="2"/>
  <c r="A3937" i="2"/>
  <c r="B3937" i="2"/>
  <c r="G3937" i="2" s="1"/>
  <c r="Q3937" i="2" s="1"/>
  <c r="C3937" i="2"/>
  <c r="H3937" i="2" s="1"/>
  <c r="D3937" i="2"/>
  <c r="J3937" i="2" s="1"/>
  <c r="S3937" i="2" s="1"/>
  <c r="V3937" i="2" s="1" a="1"/>
  <c r="V3937" i="2" s="1"/>
  <c r="E3937" i="2"/>
  <c r="F3937" i="2"/>
  <c r="A3938" i="2"/>
  <c r="C3938" i="2"/>
  <c r="H3938" i="2" s="1"/>
  <c r="E3938" i="2"/>
  <c r="F3938" i="2"/>
  <c r="A3939" i="2"/>
  <c r="C3939" i="2"/>
  <c r="H3939" i="2" s="1"/>
  <c r="E3939" i="2"/>
  <c r="F3939" i="2"/>
  <c r="A3940" i="2"/>
  <c r="C3940" i="2"/>
  <c r="H3940" i="2" s="1"/>
  <c r="E3940" i="2"/>
  <c r="F3940" i="2"/>
  <c r="A3941" i="2"/>
  <c r="C3941" i="2"/>
  <c r="H3941" i="2" s="1"/>
  <c r="E3941" i="2"/>
  <c r="F3941" i="2"/>
  <c r="A3942" i="2"/>
  <c r="B3942" i="2"/>
  <c r="G3942" i="2" s="1"/>
  <c r="Q3942" i="2" s="1"/>
  <c r="C3942" i="2"/>
  <c r="H3942" i="2" s="1"/>
  <c r="E3942" i="2"/>
  <c r="F3942" i="2"/>
  <c r="A3943" i="2"/>
  <c r="B3943" i="2"/>
  <c r="G3943" i="2" s="1"/>
  <c r="Q3943" i="2" s="1"/>
  <c r="C3943" i="2"/>
  <c r="H3943" i="2" s="1"/>
  <c r="E3943" i="2"/>
  <c r="F3943" i="2"/>
  <c r="A3944" i="2"/>
  <c r="B3944" i="2"/>
  <c r="C3944" i="2"/>
  <c r="H3944" i="2" s="1"/>
  <c r="D3944" i="2"/>
  <c r="J3944" i="2" s="1"/>
  <c r="S3944" i="2" s="1"/>
  <c r="V3944" i="2" s="1" a="1"/>
  <c r="V3944" i="2" s="1"/>
  <c r="E3944" i="2"/>
  <c r="F3944" i="2"/>
  <c r="A3945" i="2"/>
  <c r="B3945" i="2"/>
  <c r="G3945" i="2" s="1"/>
  <c r="Q3945" i="2" s="1"/>
  <c r="C3945" i="2"/>
  <c r="H3945" i="2" s="1"/>
  <c r="D3945" i="2"/>
  <c r="J3945" i="2" s="1"/>
  <c r="S3945" i="2" s="1"/>
  <c r="V3945" i="2" s="1" a="1"/>
  <c r="V3945" i="2" s="1"/>
  <c r="E3945" i="2"/>
  <c r="F3945" i="2"/>
  <c r="A3946" i="2"/>
  <c r="C3946" i="2"/>
  <c r="H3946" i="2" s="1"/>
  <c r="E3946" i="2"/>
  <c r="F3946" i="2"/>
  <c r="A3947" i="2"/>
  <c r="C3947" i="2"/>
  <c r="H3947" i="2" s="1"/>
  <c r="E3947" i="2"/>
  <c r="F3947" i="2"/>
  <c r="A3948" i="2"/>
  <c r="C3948" i="2"/>
  <c r="H3948" i="2" s="1"/>
  <c r="E3948" i="2"/>
  <c r="F3948" i="2"/>
  <c r="A3949" i="2"/>
  <c r="B3949" i="2"/>
  <c r="G3949" i="2" s="1"/>
  <c r="Q3949" i="2" s="1"/>
  <c r="C3949" i="2"/>
  <c r="H3949" i="2" s="1"/>
  <c r="E3949" i="2"/>
  <c r="F3949" i="2"/>
  <c r="A3950" i="2"/>
  <c r="C3950" i="2"/>
  <c r="H3950" i="2" s="1"/>
  <c r="E3950" i="2"/>
  <c r="F3950" i="2"/>
  <c r="A3951" i="2"/>
  <c r="B3951" i="2"/>
  <c r="G3951" i="2" s="1"/>
  <c r="Q3951" i="2" s="1"/>
  <c r="C3951" i="2"/>
  <c r="H3951" i="2" s="1"/>
  <c r="E3951" i="2"/>
  <c r="F3951" i="2"/>
  <c r="A3952" i="2"/>
  <c r="B3952" i="2"/>
  <c r="C3952" i="2"/>
  <c r="H3952" i="2" s="1"/>
  <c r="D3952" i="2"/>
  <c r="J3952" i="2" s="1"/>
  <c r="S3952" i="2" s="1"/>
  <c r="V3952" i="2" s="1" a="1"/>
  <c r="V3952" i="2" s="1"/>
  <c r="E3952" i="2"/>
  <c r="F3952" i="2"/>
  <c r="A3953" i="2"/>
  <c r="B3953" i="2"/>
  <c r="C3953" i="2"/>
  <c r="H3953" i="2" s="1"/>
  <c r="D3953" i="2"/>
  <c r="J3953" i="2" s="1"/>
  <c r="S3953" i="2" s="1"/>
  <c r="V3953" i="2" s="1" a="1"/>
  <c r="V3953" i="2" s="1"/>
  <c r="E3953" i="2"/>
  <c r="F3953" i="2"/>
  <c r="A3954" i="2"/>
  <c r="C3954" i="2"/>
  <c r="H3954" i="2" s="1"/>
  <c r="E3954" i="2"/>
  <c r="F3954" i="2"/>
  <c r="A3955" i="2"/>
  <c r="C3955" i="2"/>
  <c r="H3955" i="2" s="1"/>
  <c r="E3955" i="2"/>
  <c r="F3955" i="2"/>
  <c r="A3956" i="2"/>
  <c r="C3956" i="2"/>
  <c r="H3956" i="2" s="1"/>
  <c r="E3956" i="2"/>
  <c r="F3956" i="2"/>
  <c r="A3957" i="2"/>
  <c r="B3957" i="2"/>
  <c r="C3957" i="2"/>
  <c r="H3957" i="2" s="1"/>
  <c r="E3957" i="2"/>
  <c r="F3957" i="2"/>
  <c r="A3958" i="2"/>
  <c r="B3958" i="2"/>
  <c r="G3958" i="2" s="1"/>
  <c r="Q3958" i="2" s="1"/>
  <c r="C3958" i="2"/>
  <c r="H3958" i="2" s="1"/>
  <c r="E3958" i="2"/>
  <c r="F3958" i="2"/>
  <c r="A3959" i="2"/>
  <c r="B3959" i="2"/>
  <c r="G3959" i="2" s="1"/>
  <c r="Q3959" i="2" s="1"/>
  <c r="C3959" i="2"/>
  <c r="H3959" i="2" s="1"/>
  <c r="E3959" i="2"/>
  <c r="F3959" i="2"/>
  <c r="A3960" i="2"/>
  <c r="B3960" i="2"/>
  <c r="C3960" i="2"/>
  <c r="H3960" i="2" s="1"/>
  <c r="E3960" i="2"/>
  <c r="F3960" i="2"/>
  <c r="A3961" i="2"/>
  <c r="B3961" i="2"/>
  <c r="G3961" i="2" s="1"/>
  <c r="Q3961" i="2" s="1"/>
  <c r="C3961" i="2"/>
  <c r="H3961" i="2" s="1"/>
  <c r="D3961" i="2"/>
  <c r="J3961" i="2" s="1"/>
  <c r="S3961" i="2" s="1"/>
  <c r="V3961" i="2" s="1" a="1"/>
  <c r="V3961" i="2" s="1"/>
  <c r="E3961" i="2"/>
  <c r="F3961" i="2"/>
  <c r="A3962" i="2"/>
  <c r="C3962" i="2"/>
  <c r="H3962" i="2" s="1"/>
  <c r="E3962" i="2"/>
  <c r="F3962" i="2"/>
  <c r="A3963" i="2"/>
  <c r="C3963" i="2"/>
  <c r="H3963" i="2" s="1"/>
  <c r="E3963" i="2"/>
  <c r="F3963" i="2"/>
  <c r="A3964" i="2"/>
  <c r="C3964" i="2"/>
  <c r="H3964" i="2" s="1"/>
  <c r="E3964" i="2"/>
  <c r="F3964" i="2"/>
  <c r="A3965" i="2"/>
  <c r="C3965" i="2"/>
  <c r="H3965" i="2" s="1"/>
  <c r="E3965" i="2"/>
  <c r="F3965" i="2"/>
  <c r="A3966" i="2"/>
  <c r="B3966" i="2"/>
  <c r="G3966" i="2" s="1"/>
  <c r="Q3966" i="2" s="1"/>
  <c r="C3966" i="2"/>
  <c r="H3966" i="2" s="1"/>
  <c r="E3966" i="2"/>
  <c r="F3966" i="2"/>
  <c r="A3967" i="2"/>
  <c r="B3967" i="2"/>
  <c r="G3967" i="2" s="1"/>
  <c r="Q3967" i="2" s="1"/>
  <c r="C3967" i="2"/>
  <c r="H3967" i="2" s="1"/>
  <c r="E3967" i="2"/>
  <c r="F3967" i="2"/>
  <c r="A3968" i="2"/>
  <c r="B3968" i="2"/>
  <c r="G3968" i="2" s="1"/>
  <c r="Q3968" i="2" s="1"/>
  <c r="C3968" i="2"/>
  <c r="H3968" i="2" s="1"/>
  <c r="D3968" i="2"/>
  <c r="J3968" i="2" s="1"/>
  <c r="S3968" i="2" s="1"/>
  <c r="V3968" i="2" s="1" a="1"/>
  <c r="V3968" i="2" s="1"/>
  <c r="E3968" i="2"/>
  <c r="F3968" i="2"/>
  <c r="A3969" i="2"/>
  <c r="B3969" i="2"/>
  <c r="G3969" i="2" s="1"/>
  <c r="Q3969" i="2" s="1"/>
  <c r="C3969" i="2"/>
  <c r="H3969" i="2" s="1"/>
  <c r="D3969" i="2"/>
  <c r="J3969" i="2" s="1"/>
  <c r="S3969" i="2" s="1"/>
  <c r="V3969" i="2" s="1" a="1"/>
  <c r="V3969" i="2" s="1"/>
  <c r="E3969" i="2"/>
  <c r="F3969" i="2"/>
  <c r="A3970" i="2"/>
  <c r="C3970" i="2"/>
  <c r="H3970" i="2" s="1"/>
  <c r="E3970" i="2"/>
  <c r="F3970" i="2"/>
  <c r="A3971" i="2"/>
  <c r="C3971" i="2"/>
  <c r="H3971" i="2" s="1"/>
  <c r="E3971" i="2"/>
  <c r="F3971" i="2"/>
  <c r="A3972" i="2"/>
  <c r="C3972" i="2"/>
  <c r="H3972" i="2" s="1"/>
  <c r="E3972" i="2"/>
  <c r="F3972" i="2"/>
  <c r="A3973" i="2"/>
  <c r="C3973" i="2"/>
  <c r="H3973" i="2" s="1"/>
  <c r="E3973" i="2"/>
  <c r="F3973" i="2"/>
  <c r="A3974" i="2"/>
  <c r="B3974" i="2"/>
  <c r="G3974" i="2" s="1"/>
  <c r="Q3974" i="2" s="1"/>
  <c r="C3974" i="2"/>
  <c r="H3974" i="2" s="1"/>
  <c r="E3974" i="2"/>
  <c r="F3974" i="2"/>
  <c r="A3975" i="2"/>
  <c r="B3975" i="2"/>
  <c r="G3975" i="2" s="1"/>
  <c r="Q3975" i="2" s="1"/>
  <c r="C3975" i="2"/>
  <c r="H3975" i="2" s="1"/>
  <c r="E3975" i="2"/>
  <c r="F3975" i="2"/>
  <c r="A3976" i="2"/>
  <c r="B3976" i="2"/>
  <c r="G3976" i="2" s="1"/>
  <c r="Q3976" i="2" s="1"/>
  <c r="C3976" i="2"/>
  <c r="H3976" i="2" s="1"/>
  <c r="D3976" i="2"/>
  <c r="J3976" i="2" s="1"/>
  <c r="S3976" i="2" s="1"/>
  <c r="V3976" i="2" s="1" a="1"/>
  <c r="V3976" i="2" s="1"/>
  <c r="E3976" i="2"/>
  <c r="F3976" i="2"/>
  <c r="A3977" i="2"/>
  <c r="B3977" i="2"/>
  <c r="G3977" i="2" s="1"/>
  <c r="Q3977" i="2" s="1"/>
  <c r="C3977" i="2"/>
  <c r="H3977" i="2" s="1"/>
  <c r="D3977" i="2"/>
  <c r="J3977" i="2" s="1"/>
  <c r="S3977" i="2" s="1"/>
  <c r="V3977" i="2" s="1" a="1"/>
  <c r="V3977" i="2" s="1"/>
  <c r="E3977" i="2"/>
  <c r="F3977" i="2"/>
  <c r="A3978" i="2"/>
  <c r="C3978" i="2"/>
  <c r="H3978" i="2" s="1"/>
  <c r="E3978" i="2"/>
  <c r="F3978" i="2"/>
  <c r="A3979" i="2"/>
  <c r="C3979" i="2"/>
  <c r="H3979" i="2" s="1"/>
  <c r="E3979" i="2"/>
  <c r="F3979" i="2"/>
  <c r="A3980" i="2"/>
  <c r="C3980" i="2"/>
  <c r="H3980" i="2" s="1"/>
  <c r="E3980" i="2"/>
  <c r="F3980" i="2"/>
  <c r="A3981" i="2"/>
  <c r="C3981" i="2"/>
  <c r="H3981" i="2" s="1"/>
  <c r="E3981" i="2"/>
  <c r="F3981" i="2"/>
  <c r="A3982" i="2"/>
  <c r="B3982" i="2"/>
  <c r="G3982" i="2" s="1"/>
  <c r="Q3982" i="2" s="1"/>
  <c r="C3982" i="2"/>
  <c r="H3982" i="2" s="1"/>
  <c r="E3982" i="2"/>
  <c r="F3982" i="2"/>
  <c r="A3983" i="2"/>
  <c r="B3983" i="2"/>
  <c r="G3983" i="2" s="1"/>
  <c r="Q3983" i="2" s="1"/>
  <c r="C3983" i="2"/>
  <c r="H3983" i="2" s="1"/>
  <c r="E3983" i="2"/>
  <c r="F3983" i="2"/>
  <c r="A3984" i="2"/>
  <c r="B3984" i="2"/>
  <c r="G3984" i="2" s="1"/>
  <c r="Q3984" i="2" s="1"/>
  <c r="C3984" i="2"/>
  <c r="H3984" i="2" s="1"/>
  <c r="E3984" i="2"/>
  <c r="F3984" i="2"/>
  <c r="A3985" i="2"/>
  <c r="B3985" i="2"/>
  <c r="C3985" i="2"/>
  <c r="H3985" i="2" s="1"/>
  <c r="D3985" i="2"/>
  <c r="J3985" i="2" s="1"/>
  <c r="S3985" i="2" s="1"/>
  <c r="V3985" i="2" s="1" a="1"/>
  <c r="V3985" i="2" s="1"/>
  <c r="E3985" i="2"/>
  <c r="F3985" i="2"/>
  <c r="A3986" i="2"/>
  <c r="C3986" i="2"/>
  <c r="H3986" i="2" s="1"/>
  <c r="E3986" i="2"/>
  <c r="F3986" i="2"/>
  <c r="A3987" i="2"/>
  <c r="C3987" i="2"/>
  <c r="H3987" i="2" s="1"/>
  <c r="E3987" i="2"/>
  <c r="F3987" i="2"/>
  <c r="A3988" i="2"/>
  <c r="C3988" i="2"/>
  <c r="H3988" i="2" s="1"/>
  <c r="E3988" i="2"/>
  <c r="F3988" i="2"/>
  <c r="A3989" i="2"/>
  <c r="C3989" i="2"/>
  <c r="H3989" i="2" s="1"/>
  <c r="E3989" i="2"/>
  <c r="F3989" i="2"/>
  <c r="A3990" i="2"/>
  <c r="C3990" i="2"/>
  <c r="H3990" i="2" s="1"/>
  <c r="E3990" i="2"/>
  <c r="F3990" i="2"/>
  <c r="A3991" i="2"/>
  <c r="B3991" i="2"/>
  <c r="G3991" i="2" s="1"/>
  <c r="Q3991" i="2" s="1"/>
  <c r="C3991" i="2"/>
  <c r="H3991" i="2" s="1"/>
  <c r="E3991" i="2"/>
  <c r="F3991" i="2"/>
  <c r="A3992" i="2"/>
  <c r="B3992" i="2"/>
  <c r="C3992" i="2"/>
  <c r="H3992" i="2" s="1"/>
  <c r="E3992" i="2"/>
  <c r="F3992" i="2"/>
  <c r="A3993" i="2"/>
  <c r="B3993" i="2"/>
  <c r="G3993" i="2" s="1"/>
  <c r="Q3993" i="2" s="1"/>
  <c r="C3993" i="2"/>
  <c r="H3993" i="2" s="1"/>
  <c r="D3993" i="2"/>
  <c r="J3993" i="2" s="1"/>
  <c r="S3993" i="2" s="1"/>
  <c r="V3993" i="2" s="1" a="1"/>
  <c r="V3993" i="2" s="1"/>
  <c r="E3993" i="2"/>
  <c r="F3993" i="2"/>
  <c r="A3994" i="2"/>
  <c r="C3994" i="2"/>
  <c r="H3994" i="2" s="1"/>
  <c r="E3994" i="2"/>
  <c r="F3994" i="2"/>
  <c r="A3995" i="2"/>
  <c r="C3995" i="2"/>
  <c r="H3995" i="2" s="1"/>
  <c r="E3995" i="2"/>
  <c r="F3995" i="2"/>
  <c r="A3996" i="2"/>
  <c r="C3996" i="2"/>
  <c r="H3996" i="2" s="1"/>
  <c r="E3996" i="2"/>
  <c r="F3996" i="2"/>
  <c r="A3997" i="2"/>
  <c r="C3997" i="2"/>
  <c r="H3997" i="2" s="1"/>
  <c r="E3997" i="2"/>
  <c r="F3997" i="2"/>
  <c r="A3998" i="2"/>
  <c r="B3998" i="2"/>
  <c r="G3998" i="2" s="1"/>
  <c r="Q3998" i="2" s="1"/>
  <c r="C3998" i="2"/>
  <c r="H3998" i="2" s="1"/>
  <c r="E3998" i="2"/>
  <c r="F3998" i="2"/>
  <c r="A3999" i="2"/>
  <c r="B3999" i="2"/>
  <c r="C3999" i="2"/>
  <c r="H3999" i="2" s="1"/>
  <c r="E3999" i="2"/>
  <c r="F3999" i="2"/>
  <c r="A4000" i="2"/>
  <c r="B4000" i="2"/>
  <c r="G4000" i="2" s="1"/>
  <c r="Q4000" i="2" s="1"/>
  <c r="C4000" i="2"/>
  <c r="H4000" i="2" s="1"/>
  <c r="D4000" i="2"/>
  <c r="J4000" i="2" s="1"/>
  <c r="S4000" i="2" s="1"/>
  <c r="V4000" i="2" s="1" a="1"/>
  <c r="V4000" i="2" s="1"/>
  <c r="E4000" i="2"/>
  <c r="F4000" i="2"/>
  <c r="A4001" i="2"/>
  <c r="B4001" i="2"/>
  <c r="G4001" i="2" s="1"/>
  <c r="Q4001" i="2" s="1"/>
  <c r="C4001" i="2"/>
  <c r="H4001" i="2" s="1"/>
  <c r="D4001" i="2"/>
  <c r="J4001" i="2" s="1"/>
  <c r="S4001" i="2" s="1"/>
  <c r="V4001" i="2" s="1" a="1"/>
  <c r="V4001" i="2" s="1"/>
  <c r="E4001" i="2"/>
  <c r="F4001" i="2"/>
  <c r="A4002" i="2"/>
  <c r="C4002" i="2"/>
  <c r="H4002" i="2" s="1"/>
  <c r="E4002" i="2"/>
  <c r="F4002" i="2"/>
  <c r="A4003" i="2"/>
  <c r="C4003" i="2"/>
  <c r="H4003" i="2" s="1"/>
  <c r="E4003" i="2"/>
  <c r="F4003" i="2"/>
  <c r="A4004" i="2"/>
  <c r="C4004" i="2"/>
  <c r="H4004" i="2" s="1"/>
  <c r="E4004" i="2"/>
  <c r="F4004" i="2"/>
  <c r="A4005" i="2"/>
  <c r="C4005" i="2"/>
  <c r="H4005" i="2" s="1"/>
  <c r="E4005" i="2"/>
  <c r="F4005" i="2"/>
  <c r="A4006" i="2"/>
  <c r="B4006" i="2"/>
  <c r="G4006" i="2" s="1"/>
  <c r="Q4006" i="2" s="1"/>
  <c r="C4006" i="2"/>
  <c r="H4006" i="2" s="1"/>
  <c r="E4006" i="2"/>
  <c r="F4006" i="2"/>
  <c r="A4007" i="2"/>
  <c r="B4007" i="2"/>
  <c r="G4007" i="2" s="1"/>
  <c r="Q4007" i="2" s="1"/>
  <c r="C4007" i="2"/>
  <c r="H4007" i="2" s="1"/>
  <c r="E4007" i="2"/>
  <c r="F4007" i="2"/>
  <c r="A4008" i="2"/>
  <c r="B4008" i="2"/>
  <c r="G4008" i="2" s="1"/>
  <c r="Q4008" i="2" s="1"/>
  <c r="C4008" i="2"/>
  <c r="H4008" i="2" s="1"/>
  <c r="D4008" i="2"/>
  <c r="J4008" i="2" s="1"/>
  <c r="S4008" i="2" s="1"/>
  <c r="V4008" i="2" s="1" a="1"/>
  <c r="V4008" i="2" s="1"/>
  <c r="E4008" i="2"/>
  <c r="F4008" i="2"/>
  <c r="A4009" i="2"/>
  <c r="B4009" i="2"/>
  <c r="C4009" i="2"/>
  <c r="H4009" i="2" s="1"/>
  <c r="D4009" i="2"/>
  <c r="J4009" i="2" s="1"/>
  <c r="S4009" i="2" s="1"/>
  <c r="V4009" i="2" s="1" a="1"/>
  <c r="V4009" i="2" s="1"/>
  <c r="E4009" i="2"/>
  <c r="F4009" i="2"/>
  <c r="A4010" i="2"/>
  <c r="C4010" i="2"/>
  <c r="H4010" i="2" s="1"/>
  <c r="E4010" i="2"/>
  <c r="F4010" i="2"/>
  <c r="A4011" i="2"/>
  <c r="C4011" i="2"/>
  <c r="H4011" i="2" s="1"/>
  <c r="E4011" i="2"/>
  <c r="F4011" i="2"/>
  <c r="A4012" i="2"/>
  <c r="C4012" i="2"/>
  <c r="H4012" i="2" s="1"/>
  <c r="E4012" i="2"/>
  <c r="F4012" i="2"/>
  <c r="A4013" i="2"/>
  <c r="C4013" i="2"/>
  <c r="H4013" i="2" s="1"/>
  <c r="E4013" i="2"/>
  <c r="F4013" i="2"/>
  <c r="A4014" i="2"/>
  <c r="B4014" i="2"/>
  <c r="G4014" i="2" s="1"/>
  <c r="Q4014" i="2" s="1"/>
  <c r="C4014" i="2"/>
  <c r="H4014" i="2" s="1"/>
  <c r="E4014" i="2"/>
  <c r="F4014" i="2"/>
  <c r="A4015" i="2"/>
  <c r="B4015" i="2"/>
  <c r="G4015" i="2" s="1"/>
  <c r="Q4015" i="2" s="1"/>
  <c r="C4015" i="2"/>
  <c r="H4015" i="2" s="1"/>
  <c r="E4015" i="2"/>
  <c r="F4015" i="2"/>
  <c r="A4016" i="2"/>
  <c r="B4016" i="2"/>
  <c r="G4016" i="2" s="1"/>
  <c r="Q4016" i="2" s="1"/>
  <c r="C4016" i="2"/>
  <c r="H4016" i="2" s="1"/>
  <c r="D4016" i="2"/>
  <c r="J4016" i="2" s="1"/>
  <c r="S4016" i="2" s="1"/>
  <c r="V4016" i="2" s="1" a="1"/>
  <c r="V4016" i="2" s="1"/>
  <c r="E4016" i="2"/>
  <c r="F4016" i="2"/>
  <c r="A4017" i="2"/>
  <c r="B4017" i="2"/>
  <c r="G4017" i="2" s="1"/>
  <c r="Q4017" i="2" s="1"/>
  <c r="C4017" i="2"/>
  <c r="H4017" i="2" s="1"/>
  <c r="D4017" i="2"/>
  <c r="J4017" i="2" s="1"/>
  <c r="S4017" i="2" s="1"/>
  <c r="V4017" i="2" s="1" a="1"/>
  <c r="V4017" i="2" s="1"/>
  <c r="E4017" i="2"/>
  <c r="F4017" i="2"/>
  <c r="A4018" i="2"/>
  <c r="C4018" i="2"/>
  <c r="H4018" i="2" s="1"/>
  <c r="E4018" i="2"/>
  <c r="F4018" i="2"/>
  <c r="A4019" i="2"/>
  <c r="C4019" i="2"/>
  <c r="H4019" i="2" s="1"/>
  <c r="E4019" i="2"/>
  <c r="F4019" i="2"/>
  <c r="A4020" i="2"/>
  <c r="C4020" i="2"/>
  <c r="H4020" i="2" s="1"/>
  <c r="E4020" i="2"/>
  <c r="F4020" i="2"/>
  <c r="A4021" i="2"/>
  <c r="C4021" i="2"/>
  <c r="H4021" i="2" s="1"/>
  <c r="E4021" i="2"/>
  <c r="F4021" i="2"/>
  <c r="A4022" i="2"/>
  <c r="B4022" i="2"/>
  <c r="G4022" i="2" s="1"/>
  <c r="Q4022" i="2" s="1"/>
  <c r="C4022" i="2"/>
  <c r="H4022" i="2" s="1"/>
  <c r="E4022" i="2"/>
  <c r="F4022" i="2"/>
  <c r="A4023" i="2"/>
  <c r="B4023" i="2"/>
  <c r="G4023" i="2" s="1"/>
  <c r="Q4023" i="2" s="1"/>
  <c r="C4023" i="2"/>
  <c r="H4023" i="2" s="1"/>
  <c r="E4023" i="2"/>
  <c r="F4023" i="2"/>
  <c r="A4024" i="2"/>
  <c r="B4024" i="2"/>
  <c r="C4024" i="2"/>
  <c r="H4024" i="2" s="1"/>
  <c r="D4024" i="2"/>
  <c r="J4024" i="2" s="1"/>
  <c r="S4024" i="2" s="1"/>
  <c r="V4024" i="2" s="1" a="1"/>
  <c r="V4024" i="2" s="1"/>
  <c r="E4024" i="2"/>
  <c r="F4024" i="2"/>
  <c r="A4025" i="2"/>
  <c r="B4025" i="2"/>
  <c r="C4025" i="2"/>
  <c r="H4025" i="2" s="1"/>
  <c r="D4025" i="2"/>
  <c r="J4025" i="2" s="1"/>
  <c r="S4025" i="2" s="1"/>
  <c r="V4025" i="2" s="1" a="1"/>
  <c r="V4025" i="2" s="1"/>
  <c r="E4025" i="2"/>
  <c r="F4025" i="2"/>
  <c r="A4026" i="2"/>
  <c r="C4026" i="2"/>
  <c r="H4026" i="2" s="1"/>
  <c r="E4026" i="2"/>
  <c r="F4026" i="2"/>
  <c r="A4027" i="2"/>
  <c r="C4027" i="2"/>
  <c r="H4027" i="2" s="1"/>
  <c r="E4027" i="2"/>
  <c r="F4027" i="2"/>
  <c r="A4028" i="2"/>
  <c r="C4028" i="2"/>
  <c r="H4028" i="2" s="1"/>
  <c r="E4028" i="2"/>
  <c r="F4028" i="2"/>
  <c r="A4029" i="2"/>
  <c r="C4029" i="2"/>
  <c r="H4029" i="2" s="1"/>
  <c r="E4029" i="2"/>
  <c r="F4029" i="2"/>
  <c r="A4030" i="2"/>
  <c r="B4030" i="2"/>
  <c r="G4030" i="2" s="1"/>
  <c r="Q4030" i="2" s="1"/>
  <c r="C4030" i="2"/>
  <c r="H4030" i="2" s="1"/>
  <c r="E4030" i="2"/>
  <c r="F4030" i="2"/>
  <c r="A4031" i="2"/>
  <c r="B4031" i="2"/>
  <c r="G4031" i="2" s="1"/>
  <c r="Q4031" i="2" s="1"/>
  <c r="C4031" i="2"/>
  <c r="H4031" i="2" s="1"/>
  <c r="E4031" i="2"/>
  <c r="F4031" i="2"/>
  <c r="A4032" i="2"/>
  <c r="B4032" i="2"/>
  <c r="G4032" i="2" s="1"/>
  <c r="Q4032" i="2" s="1"/>
  <c r="C4032" i="2"/>
  <c r="H4032" i="2" s="1"/>
  <c r="D4032" i="2"/>
  <c r="J4032" i="2" s="1"/>
  <c r="S4032" i="2" s="1"/>
  <c r="V4032" i="2" s="1" a="1"/>
  <c r="V4032" i="2" s="1"/>
  <c r="E4032" i="2"/>
  <c r="F4032" i="2"/>
  <c r="A4033" i="2"/>
  <c r="B4033" i="2"/>
  <c r="G4033" i="2" s="1"/>
  <c r="Q4033" i="2" s="1"/>
  <c r="C4033" i="2"/>
  <c r="H4033" i="2" s="1"/>
  <c r="D4033" i="2"/>
  <c r="J4033" i="2" s="1"/>
  <c r="S4033" i="2" s="1"/>
  <c r="V4033" i="2" s="1" a="1"/>
  <c r="V4033" i="2" s="1"/>
  <c r="E4033" i="2"/>
  <c r="F4033" i="2"/>
  <c r="A4034" i="2"/>
  <c r="C4034" i="2"/>
  <c r="H4034" i="2" s="1"/>
  <c r="E4034" i="2"/>
  <c r="F4034" i="2"/>
  <c r="A4035" i="2"/>
  <c r="C4035" i="2"/>
  <c r="H4035" i="2" s="1"/>
  <c r="E4035" i="2"/>
  <c r="F4035" i="2"/>
  <c r="A4036" i="2"/>
  <c r="C4036" i="2"/>
  <c r="H4036" i="2" s="1"/>
  <c r="E4036" i="2"/>
  <c r="F4036" i="2"/>
  <c r="A4037" i="2"/>
  <c r="C4037" i="2"/>
  <c r="H4037" i="2" s="1"/>
  <c r="E4037" i="2"/>
  <c r="F4037" i="2"/>
  <c r="A4038" i="2"/>
  <c r="B4038" i="2"/>
  <c r="G4038" i="2" s="1"/>
  <c r="Q4038" i="2" s="1"/>
  <c r="C4038" i="2"/>
  <c r="H4038" i="2" s="1"/>
  <c r="E4038" i="2"/>
  <c r="F4038" i="2"/>
  <c r="A4039" i="2"/>
  <c r="B4039" i="2"/>
  <c r="G4039" i="2" s="1"/>
  <c r="Q4039" i="2" s="1"/>
  <c r="C4039" i="2"/>
  <c r="H4039" i="2" s="1"/>
  <c r="E4039" i="2"/>
  <c r="F4039" i="2"/>
  <c r="A4040" i="2"/>
  <c r="B4040" i="2"/>
  <c r="G4040" i="2" s="1"/>
  <c r="Q4040" i="2" s="1"/>
  <c r="C4040" i="2"/>
  <c r="H4040" i="2" s="1"/>
  <c r="E4040" i="2"/>
  <c r="F4040" i="2"/>
  <c r="A4041" i="2"/>
  <c r="B4041" i="2"/>
  <c r="C4041" i="2"/>
  <c r="H4041" i="2" s="1"/>
  <c r="D4041" i="2"/>
  <c r="J4041" i="2" s="1"/>
  <c r="S4041" i="2" s="1"/>
  <c r="V4041" i="2" s="1" a="1"/>
  <c r="V4041" i="2" s="1"/>
  <c r="E4041" i="2"/>
  <c r="F4041" i="2"/>
  <c r="A4042" i="2"/>
  <c r="C4042" i="2"/>
  <c r="H4042" i="2" s="1"/>
  <c r="E4042" i="2"/>
  <c r="F4042" i="2"/>
  <c r="A4043" i="2"/>
  <c r="C4043" i="2"/>
  <c r="H4043" i="2" s="1"/>
  <c r="E4043" i="2"/>
  <c r="F4043" i="2"/>
  <c r="A4044" i="2"/>
  <c r="C4044" i="2"/>
  <c r="H4044" i="2" s="1"/>
  <c r="E4044" i="2"/>
  <c r="F4044" i="2"/>
  <c r="A4045" i="2"/>
  <c r="C4045" i="2"/>
  <c r="H4045" i="2" s="1"/>
  <c r="E4045" i="2"/>
  <c r="F4045" i="2"/>
  <c r="A4046" i="2"/>
  <c r="B4046" i="2"/>
  <c r="G4046" i="2" s="1"/>
  <c r="Q4046" i="2" s="1"/>
  <c r="C4046" i="2"/>
  <c r="H4046" i="2" s="1"/>
  <c r="E4046" i="2"/>
  <c r="F4046" i="2"/>
  <c r="A4047" i="2"/>
  <c r="B4047" i="2"/>
  <c r="G4047" i="2" s="1"/>
  <c r="Q4047" i="2" s="1"/>
  <c r="C4047" i="2"/>
  <c r="H4047" i="2" s="1"/>
  <c r="E4047" i="2"/>
  <c r="F4047" i="2"/>
  <c r="A4048" i="2"/>
  <c r="B4048" i="2"/>
  <c r="G4048" i="2" s="1"/>
  <c r="Q4048" i="2" s="1"/>
  <c r="C4048" i="2"/>
  <c r="H4048" i="2" s="1"/>
  <c r="D4048" i="2"/>
  <c r="J4048" i="2" s="1"/>
  <c r="S4048" i="2" s="1"/>
  <c r="V4048" i="2" s="1" a="1"/>
  <c r="V4048" i="2" s="1"/>
  <c r="E4048" i="2"/>
  <c r="F4048" i="2"/>
  <c r="A4049" i="2"/>
  <c r="B4049" i="2"/>
  <c r="C4049" i="2"/>
  <c r="H4049" i="2" s="1"/>
  <c r="D4049" i="2"/>
  <c r="J4049" i="2" s="1"/>
  <c r="S4049" i="2" s="1"/>
  <c r="V4049" i="2" s="1" a="1"/>
  <c r="V4049" i="2" s="1"/>
  <c r="E4049" i="2"/>
  <c r="F4049" i="2"/>
  <c r="A4050" i="2"/>
  <c r="C4050" i="2"/>
  <c r="H4050" i="2" s="1"/>
  <c r="E4050" i="2"/>
  <c r="F4050" i="2"/>
  <c r="A4051" i="2"/>
  <c r="C4051" i="2"/>
  <c r="H4051" i="2" s="1"/>
  <c r="E4051" i="2"/>
  <c r="F4051" i="2"/>
  <c r="A4052" i="2"/>
  <c r="C4052" i="2"/>
  <c r="H4052" i="2" s="1"/>
  <c r="E4052" i="2"/>
  <c r="F4052" i="2"/>
  <c r="A4053" i="2"/>
  <c r="C4053" i="2"/>
  <c r="H4053" i="2" s="1"/>
  <c r="E4053" i="2"/>
  <c r="F4053" i="2"/>
  <c r="A4054" i="2"/>
  <c r="B4054" i="2"/>
  <c r="G4054" i="2" s="1"/>
  <c r="Q4054" i="2" s="1"/>
  <c r="C4054" i="2"/>
  <c r="H4054" i="2" s="1"/>
  <c r="E4054" i="2"/>
  <c r="F4054" i="2"/>
  <c r="A4055" i="2"/>
  <c r="B4055" i="2"/>
  <c r="G4055" i="2" s="1"/>
  <c r="Q4055" i="2" s="1"/>
  <c r="C4055" i="2"/>
  <c r="H4055" i="2" s="1"/>
  <c r="E4055" i="2"/>
  <c r="F4055" i="2"/>
  <c r="A4056" i="2"/>
  <c r="B4056" i="2"/>
  <c r="C4056" i="2"/>
  <c r="H4056" i="2" s="1"/>
  <c r="D4056" i="2"/>
  <c r="J4056" i="2" s="1"/>
  <c r="S4056" i="2" s="1"/>
  <c r="V4056" i="2" s="1" a="1"/>
  <c r="V4056" i="2" s="1"/>
  <c r="E4056" i="2"/>
  <c r="F4056" i="2"/>
  <c r="A4057" i="2"/>
  <c r="B4057" i="2"/>
  <c r="G4057" i="2" s="1"/>
  <c r="Q4057" i="2" s="1"/>
  <c r="C4057" i="2"/>
  <c r="H4057" i="2" s="1"/>
  <c r="D4057" i="2"/>
  <c r="J4057" i="2" s="1"/>
  <c r="S4057" i="2" s="1"/>
  <c r="V4057" i="2" s="1" a="1"/>
  <c r="V4057" i="2" s="1"/>
  <c r="E4057" i="2"/>
  <c r="F4057" i="2"/>
  <c r="A4058" i="2"/>
  <c r="C4058" i="2"/>
  <c r="H4058" i="2" s="1"/>
  <c r="E4058" i="2"/>
  <c r="F4058" i="2"/>
  <c r="A4059" i="2"/>
  <c r="C4059" i="2"/>
  <c r="H4059" i="2" s="1"/>
  <c r="E4059" i="2"/>
  <c r="F4059" i="2"/>
  <c r="A4060" i="2"/>
  <c r="C4060" i="2"/>
  <c r="H4060" i="2" s="1"/>
  <c r="E4060" i="2"/>
  <c r="F4060" i="2"/>
  <c r="A4061" i="2"/>
  <c r="C4061" i="2"/>
  <c r="H4061" i="2" s="1"/>
  <c r="E4061" i="2"/>
  <c r="F4061" i="2"/>
  <c r="A4062" i="2"/>
  <c r="C4062" i="2"/>
  <c r="H4062" i="2" s="1"/>
  <c r="E4062" i="2"/>
  <c r="F4062" i="2"/>
  <c r="A4063" i="2"/>
  <c r="B4063" i="2"/>
  <c r="G4063" i="2" s="1"/>
  <c r="Q4063" i="2" s="1"/>
  <c r="C4063" i="2"/>
  <c r="H4063" i="2" s="1"/>
  <c r="E4063" i="2"/>
  <c r="F4063" i="2"/>
  <c r="A4064" i="2"/>
  <c r="B4064" i="2"/>
  <c r="G4064" i="2" s="1"/>
  <c r="Q4064" i="2" s="1"/>
  <c r="C4064" i="2"/>
  <c r="H4064" i="2" s="1"/>
  <c r="D4064" i="2"/>
  <c r="J4064" i="2" s="1"/>
  <c r="S4064" i="2" s="1"/>
  <c r="V4064" i="2" s="1" a="1"/>
  <c r="V4064" i="2" s="1"/>
  <c r="E4064" i="2"/>
  <c r="F4064" i="2"/>
  <c r="A4065" i="2"/>
  <c r="B4065" i="2"/>
  <c r="G4065" i="2" s="1"/>
  <c r="Q4065" i="2" s="1"/>
  <c r="C4065" i="2"/>
  <c r="H4065" i="2" s="1"/>
  <c r="D4065" i="2"/>
  <c r="J4065" i="2" s="1"/>
  <c r="S4065" i="2" s="1"/>
  <c r="V4065" i="2" s="1" a="1"/>
  <c r="V4065" i="2" s="1"/>
  <c r="E4065" i="2"/>
  <c r="F4065" i="2"/>
  <c r="A4066" i="2"/>
  <c r="C4066" i="2"/>
  <c r="H4066" i="2" s="1"/>
  <c r="E4066" i="2"/>
  <c r="F4066" i="2"/>
  <c r="A4067" i="2"/>
  <c r="C4067" i="2"/>
  <c r="H4067" i="2" s="1"/>
  <c r="E4067" i="2"/>
  <c r="F4067" i="2"/>
  <c r="A4068" i="2"/>
  <c r="C4068" i="2"/>
  <c r="H4068" i="2" s="1"/>
  <c r="E4068" i="2"/>
  <c r="F4068" i="2"/>
  <c r="A4069" i="2"/>
  <c r="C4069" i="2"/>
  <c r="H4069" i="2" s="1"/>
  <c r="E4069" i="2"/>
  <c r="F4069" i="2"/>
  <c r="A4070" i="2"/>
  <c r="B4070" i="2"/>
  <c r="G4070" i="2" s="1"/>
  <c r="Q4070" i="2" s="1"/>
  <c r="C4070" i="2"/>
  <c r="H4070" i="2" s="1"/>
  <c r="E4070" i="2"/>
  <c r="F4070" i="2"/>
  <c r="A4071" i="2"/>
  <c r="B4071" i="2"/>
  <c r="G4071" i="2" s="1"/>
  <c r="Q4071" i="2" s="1"/>
  <c r="C4071" i="2"/>
  <c r="H4071" i="2" s="1"/>
  <c r="E4071" i="2"/>
  <c r="F4071" i="2"/>
  <c r="A4072" i="2"/>
  <c r="B4072" i="2"/>
  <c r="G4072" i="2" s="1"/>
  <c r="Q4072" i="2" s="1"/>
  <c r="C4072" i="2"/>
  <c r="H4072" i="2" s="1"/>
  <c r="D4072" i="2"/>
  <c r="J4072" i="2" s="1"/>
  <c r="S4072" i="2" s="1"/>
  <c r="V4072" i="2" s="1" a="1"/>
  <c r="V4072" i="2" s="1"/>
  <c r="E4072" i="2"/>
  <c r="F4072" i="2"/>
  <c r="A4073" i="2"/>
  <c r="B4073" i="2"/>
  <c r="G4073" i="2" s="1"/>
  <c r="Q4073" i="2" s="1"/>
  <c r="C4073" i="2"/>
  <c r="H4073" i="2" s="1"/>
  <c r="D4073" i="2"/>
  <c r="J4073" i="2" s="1"/>
  <c r="S4073" i="2" s="1"/>
  <c r="V4073" i="2" s="1" a="1"/>
  <c r="V4073" i="2" s="1"/>
  <c r="E4073" i="2"/>
  <c r="F4073" i="2"/>
  <c r="A4074" i="2"/>
  <c r="C4074" i="2"/>
  <c r="H4074" i="2" s="1"/>
  <c r="E4074" i="2"/>
  <c r="F4074" i="2"/>
  <c r="A4075" i="2"/>
  <c r="C4075" i="2"/>
  <c r="H4075" i="2" s="1"/>
  <c r="E4075" i="2"/>
  <c r="F4075" i="2"/>
  <c r="A4076" i="2"/>
  <c r="C4076" i="2"/>
  <c r="H4076" i="2" s="1"/>
  <c r="E4076" i="2"/>
  <c r="F4076" i="2"/>
  <c r="A4077" i="2"/>
  <c r="C4077" i="2"/>
  <c r="H4077" i="2" s="1"/>
  <c r="E4077" i="2"/>
  <c r="F4077" i="2"/>
  <c r="A4078" i="2"/>
  <c r="B4078" i="2"/>
  <c r="G4078" i="2" s="1"/>
  <c r="Q4078" i="2" s="1"/>
  <c r="C4078" i="2"/>
  <c r="H4078" i="2" s="1"/>
  <c r="E4078" i="2"/>
  <c r="F4078" i="2"/>
  <c r="A4079" i="2"/>
  <c r="B4079" i="2"/>
  <c r="G4079" i="2" s="1"/>
  <c r="Q4079" i="2" s="1"/>
  <c r="C4079" i="2"/>
  <c r="H4079" i="2" s="1"/>
  <c r="E4079" i="2"/>
  <c r="F4079" i="2"/>
  <c r="A4080" i="2"/>
  <c r="B4080" i="2"/>
  <c r="G4080" i="2" s="1"/>
  <c r="Q4080" i="2" s="1"/>
  <c r="C4080" i="2"/>
  <c r="H4080" i="2" s="1"/>
  <c r="D4080" i="2"/>
  <c r="J4080" i="2" s="1"/>
  <c r="S4080" i="2" s="1"/>
  <c r="V4080" i="2" s="1" a="1"/>
  <c r="V4080" i="2" s="1"/>
  <c r="E4080" i="2"/>
  <c r="F4080" i="2"/>
  <c r="A4081" i="2"/>
  <c r="B4081" i="2"/>
  <c r="C4081" i="2"/>
  <c r="H4081" i="2" s="1"/>
  <c r="D4081" i="2"/>
  <c r="J4081" i="2" s="1"/>
  <c r="S4081" i="2" s="1"/>
  <c r="V4081" i="2" s="1" a="1"/>
  <c r="V4081" i="2" s="1"/>
  <c r="E4081" i="2"/>
  <c r="F4081" i="2"/>
  <c r="A4082" i="2"/>
  <c r="C4082" i="2"/>
  <c r="H4082" i="2" s="1"/>
  <c r="E4082" i="2"/>
  <c r="F4082" i="2"/>
  <c r="A4083" i="2"/>
  <c r="C4083" i="2"/>
  <c r="H4083" i="2" s="1"/>
  <c r="E4083" i="2"/>
  <c r="F4083" i="2"/>
  <c r="A4084" i="2"/>
  <c r="C4084" i="2"/>
  <c r="H4084" i="2" s="1"/>
  <c r="E4084" i="2"/>
  <c r="F4084" i="2"/>
  <c r="A4085" i="2"/>
  <c r="C4085" i="2"/>
  <c r="H4085" i="2" s="1"/>
  <c r="E4085" i="2"/>
  <c r="F4085" i="2"/>
  <c r="A4086" i="2"/>
  <c r="B4086" i="2"/>
  <c r="C4086" i="2"/>
  <c r="H4086" i="2" s="1"/>
  <c r="E4086" i="2"/>
  <c r="F4086" i="2"/>
  <c r="A4087" i="2"/>
  <c r="B4087" i="2"/>
  <c r="G4087" i="2" s="1"/>
  <c r="Q4087" i="2" s="1"/>
  <c r="C4087" i="2"/>
  <c r="H4087" i="2" s="1"/>
  <c r="E4087" i="2"/>
  <c r="F4087" i="2"/>
  <c r="A4088" i="2"/>
  <c r="B4088" i="2"/>
  <c r="G4088" i="2" s="1"/>
  <c r="Q4088" i="2" s="1"/>
  <c r="C4088" i="2"/>
  <c r="H4088" i="2" s="1"/>
  <c r="D4088" i="2"/>
  <c r="J4088" i="2" s="1"/>
  <c r="S4088" i="2" s="1"/>
  <c r="V4088" i="2" s="1" a="1"/>
  <c r="V4088" i="2" s="1"/>
  <c r="E4088" i="2"/>
  <c r="F4088" i="2"/>
  <c r="A4089" i="2"/>
  <c r="B4089" i="2"/>
  <c r="G4089" i="2" s="1"/>
  <c r="Q4089" i="2" s="1"/>
  <c r="C4089" i="2"/>
  <c r="H4089" i="2" s="1"/>
  <c r="D4089" i="2"/>
  <c r="J4089" i="2" s="1"/>
  <c r="S4089" i="2" s="1"/>
  <c r="V4089" i="2" s="1" a="1"/>
  <c r="V4089" i="2" s="1"/>
  <c r="E4089" i="2"/>
  <c r="F4089" i="2"/>
  <c r="A4090" i="2"/>
  <c r="C4090" i="2"/>
  <c r="H4090" i="2" s="1"/>
  <c r="E4090" i="2"/>
  <c r="F4090" i="2"/>
  <c r="A4091" i="2"/>
  <c r="C4091" i="2"/>
  <c r="H4091" i="2" s="1"/>
  <c r="E4091" i="2"/>
  <c r="F4091" i="2"/>
  <c r="A4092" i="2"/>
  <c r="C4092" i="2"/>
  <c r="H4092" i="2" s="1"/>
  <c r="E4092" i="2"/>
  <c r="F4092" i="2"/>
  <c r="A4093" i="2"/>
  <c r="B4093" i="2"/>
  <c r="C4093" i="2"/>
  <c r="H4093" i="2" s="1"/>
  <c r="E4093" i="2"/>
  <c r="F4093" i="2"/>
  <c r="A4094" i="2"/>
  <c r="C4094" i="2"/>
  <c r="H4094" i="2" s="1"/>
  <c r="E4094" i="2"/>
  <c r="F4094" i="2"/>
  <c r="A4095" i="2"/>
  <c r="B4095" i="2"/>
  <c r="G4095" i="2" s="1"/>
  <c r="Q4095" i="2" s="1"/>
  <c r="C4095" i="2"/>
  <c r="H4095" i="2" s="1"/>
  <c r="E4095" i="2"/>
  <c r="F4095" i="2"/>
  <c r="A4096" i="2"/>
  <c r="B4096" i="2"/>
  <c r="G4096" i="2" s="1"/>
  <c r="Q4096" i="2" s="1"/>
  <c r="C4096" i="2"/>
  <c r="H4096" i="2" s="1"/>
  <c r="E4096" i="2"/>
  <c r="F4096" i="2"/>
  <c r="A4097" i="2"/>
  <c r="B4097" i="2"/>
  <c r="G4097" i="2" s="1"/>
  <c r="Q4097" i="2" s="1"/>
  <c r="C4097" i="2"/>
  <c r="H4097" i="2" s="1"/>
  <c r="D4097" i="2"/>
  <c r="J4097" i="2" s="1"/>
  <c r="S4097" i="2" s="1"/>
  <c r="V4097" i="2" s="1" a="1"/>
  <c r="V4097" i="2" s="1"/>
  <c r="E4097" i="2"/>
  <c r="F4097" i="2"/>
  <c r="A4098" i="2"/>
  <c r="C4098" i="2"/>
  <c r="H4098" i="2" s="1"/>
  <c r="E4098" i="2"/>
  <c r="F4098" i="2"/>
  <c r="A4099" i="2"/>
  <c r="C4099" i="2"/>
  <c r="H4099" i="2" s="1"/>
  <c r="E4099" i="2"/>
  <c r="F4099" i="2"/>
  <c r="A4100" i="2"/>
  <c r="C4100" i="2"/>
  <c r="H4100" i="2" s="1"/>
  <c r="E4100" i="2"/>
  <c r="F4100" i="2"/>
  <c r="A4101" i="2"/>
  <c r="C4101" i="2"/>
  <c r="H4101" i="2" s="1"/>
  <c r="E4101" i="2"/>
  <c r="F4101" i="2"/>
  <c r="A4102" i="2"/>
  <c r="B4102" i="2"/>
  <c r="C4102" i="2"/>
  <c r="H4102" i="2" s="1"/>
  <c r="E4102" i="2"/>
  <c r="F4102" i="2"/>
  <c r="A4103" i="2"/>
  <c r="B4103" i="2"/>
  <c r="G4103" i="2" s="1"/>
  <c r="Q4103" i="2" s="1"/>
  <c r="C4103" i="2"/>
  <c r="H4103" i="2" s="1"/>
  <c r="E4103" i="2"/>
  <c r="F4103" i="2"/>
  <c r="A4104" i="2"/>
  <c r="B4104" i="2"/>
  <c r="G4104" i="2" s="1"/>
  <c r="Q4104" i="2" s="1"/>
  <c r="C4104" i="2"/>
  <c r="H4104" i="2" s="1"/>
  <c r="D4104" i="2"/>
  <c r="J4104" i="2" s="1"/>
  <c r="S4104" i="2" s="1"/>
  <c r="V4104" i="2" s="1" a="1"/>
  <c r="V4104" i="2" s="1"/>
  <c r="E4104" i="2"/>
  <c r="F4104" i="2"/>
  <c r="A4105" i="2"/>
  <c r="B4105" i="2"/>
  <c r="G4105" i="2" s="1"/>
  <c r="Q4105" i="2" s="1"/>
  <c r="C4105" i="2"/>
  <c r="H4105" i="2" s="1"/>
  <c r="D4105" i="2"/>
  <c r="J4105" i="2" s="1"/>
  <c r="S4105" i="2" s="1"/>
  <c r="V4105" i="2" s="1" a="1"/>
  <c r="V4105" i="2" s="1"/>
  <c r="E4105" i="2"/>
  <c r="F4105" i="2"/>
  <c r="A4106" i="2"/>
  <c r="C4106" i="2"/>
  <c r="H4106" i="2" s="1"/>
  <c r="E4106" i="2"/>
  <c r="F4106" i="2"/>
  <c r="A4107" i="2"/>
  <c r="C4107" i="2"/>
  <c r="H4107" i="2" s="1"/>
  <c r="E4107" i="2"/>
  <c r="F4107" i="2"/>
  <c r="A4108" i="2"/>
  <c r="C4108" i="2"/>
  <c r="H4108" i="2" s="1"/>
  <c r="E4108" i="2"/>
  <c r="F4108" i="2"/>
  <c r="A4109" i="2"/>
  <c r="C4109" i="2"/>
  <c r="H4109" i="2" s="1"/>
  <c r="E4109" i="2"/>
  <c r="F4109" i="2"/>
  <c r="A4110" i="2"/>
  <c r="B4110" i="2"/>
  <c r="G4110" i="2" s="1"/>
  <c r="Q4110" i="2" s="1"/>
  <c r="C4110" i="2"/>
  <c r="H4110" i="2" s="1"/>
  <c r="E4110" i="2"/>
  <c r="F4110" i="2"/>
  <c r="A4111" i="2"/>
  <c r="B4111" i="2"/>
  <c r="G4111" i="2" s="1"/>
  <c r="Q4111" i="2" s="1"/>
  <c r="C4111" i="2"/>
  <c r="H4111" i="2" s="1"/>
  <c r="E4111" i="2"/>
  <c r="F4111" i="2"/>
  <c r="A4112" i="2"/>
  <c r="B4112" i="2"/>
  <c r="G4112" i="2" s="1"/>
  <c r="Q4112" i="2" s="1"/>
  <c r="C4112" i="2"/>
  <c r="H4112" i="2" s="1"/>
  <c r="E4112" i="2"/>
  <c r="F4112" i="2"/>
  <c r="A4113" i="2"/>
  <c r="B4113" i="2"/>
  <c r="G4113" i="2" s="1"/>
  <c r="Q4113" i="2" s="1"/>
  <c r="C4113" i="2"/>
  <c r="H4113" i="2" s="1"/>
  <c r="D4113" i="2"/>
  <c r="J4113" i="2" s="1"/>
  <c r="S4113" i="2" s="1"/>
  <c r="V4113" i="2" s="1" a="1"/>
  <c r="V4113" i="2" s="1"/>
  <c r="E4113" i="2"/>
  <c r="F4113" i="2"/>
  <c r="A4114" i="2"/>
  <c r="C4114" i="2"/>
  <c r="H4114" i="2" s="1"/>
  <c r="E4114" i="2"/>
  <c r="F4114" i="2"/>
  <c r="A4115" i="2"/>
  <c r="C4115" i="2"/>
  <c r="H4115" i="2" s="1"/>
  <c r="E4115" i="2"/>
  <c r="F4115" i="2"/>
  <c r="A4116" i="2"/>
  <c r="C4116" i="2"/>
  <c r="H4116" i="2" s="1"/>
  <c r="E4116" i="2"/>
  <c r="F4116" i="2"/>
  <c r="A4117" i="2"/>
  <c r="C4117" i="2"/>
  <c r="H4117" i="2" s="1"/>
  <c r="E4117" i="2"/>
  <c r="F4117" i="2"/>
  <c r="A4118" i="2"/>
  <c r="B4118" i="2"/>
  <c r="C4118" i="2"/>
  <c r="H4118" i="2" s="1"/>
  <c r="E4118" i="2"/>
  <c r="F4118" i="2"/>
  <c r="A4119" i="2"/>
  <c r="B4119" i="2"/>
  <c r="G4119" i="2" s="1"/>
  <c r="Q4119" i="2" s="1"/>
  <c r="C4119" i="2"/>
  <c r="H4119" i="2" s="1"/>
  <c r="E4119" i="2"/>
  <c r="F4119" i="2"/>
  <c r="A4120" i="2"/>
  <c r="B4120" i="2"/>
  <c r="G4120" i="2" s="1"/>
  <c r="Q4120" i="2" s="1"/>
  <c r="C4120" i="2"/>
  <c r="H4120" i="2" s="1"/>
  <c r="E4120" i="2"/>
  <c r="F4120" i="2"/>
  <c r="A4121" i="2"/>
  <c r="B4121" i="2"/>
  <c r="C4121" i="2"/>
  <c r="H4121" i="2" s="1"/>
  <c r="D4121" i="2"/>
  <c r="J4121" i="2" s="1"/>
  <c r="S4121" i="2" s="1"/>
  <c r="V4121" i="2" s="1" a="1"/>
  <c r="V4121" i="2" s="1"/>
  <c r="E4121" i="2"/>
  <c r="F4121" i="2"/>
  <c r="A4122" i="2"/>
  <c r="C4122" i="2"/>
  <c r="H4122" i="2" s="1"/>
  <c r="E4122" i="2"/>
  <c r="F4122" i="2"/>
  <c r="A4123" i="2"/>
  <c r="C4123" i="2"/>
  <c r="H4123" i="2" s="1"/>
  <c r="E4123" i="2"/>
  <c r="F4123" i="2"/>
  <c r="A4124" i="2"/>
  <c r="C4124" i="2"/>
  <c r="H4124" i="2" s="1"/>
  <c r="E4124" i="2"/>
  <c r="F4124" i="2"/>
  <c r="A4125" i="2"/>
  <c r="C4125" i="2"/>
  <c r="H4125" i="2" s="1"/>
  <c r="E4125" i="2"/>
  <c r="F4125" i="2"/>
  <c r="A4126" i="2"/>
  <c r="B4126" i="2"/>
  <c r="G4126" i="2" s="1"/>
  <c r="Q4126" i="2" s="1"/>
  <c r="C4126" i="2"/>
  <c r="H4126" i="2" s="1"/>
  <c r="E4126" i="2"/>
  <c r="F4126" i="2"/>
  <c r="A4127" i="2"/>
  <c r="B4127" i="2"/>
  <c r="G4127" i="2" s="1"/>
  <c r="Q4127" i="2" s="1"/>
  <c r="C4127" i="2"/>
  <c r="H4127" i="2" s="1"/>
  <c r="E4127" i="2"/>
  <c r="F4127" i="2"/>
  <c r="A4128" i="2"/>
  <c r="B4128" i="2"/>
  <c r="G4128" i="2" s="1"/>
  <c r="Q4128" i="2" s="1"/>
  <c r="C4128" i="2"/>
  <c r="H4128" i="2" s="1"/>
  <c r="D4128" i="2"/>
  <c r="J4128" i="2" s="1"/>
  <c r="S4128" i="2" s="1"/>
  <c r="V4128" i="2" s="1" a="1"/>
  <c r="V4128" i="2" s="1"/>
  <c r="E4128" i="2"/>
  <c r="F4128" i="2"/>
  <c r="A4129" i="2"/>
  <c r="B4129" i="2"/>
  <c r="G4129" i="2" s="1"/>
  <c r="Q4129" i="2" s="1"/>
  <c r="C4129" i="2"/>
  <c r="H4129" i="2" s="1"/>
  <c r="D4129" i="2"/>
  <c r="J4129" i="2" s="1"/>
  <c r="S4129" i="2" s="1"/>
  <c r="V4129" i="2" s="1" a="1"/>
  <c r="V4129" i="2" s="1"/>
  <c r="E4129" i="2"/>
  <c r="F4129" i="2"/>
  <c r="A4130" i="2"/>
  <c r="C4130" i="2"/>
  <c r="H4130" i="2" s="1"/>
  <c r="E4130" i="2"/>
  <c r="F4130" i="2"/>
  <c r="A4131" i="2"/>
  <c r="C4131" i="2"/>
  <c r="H4131" i="2" s="1"/>
  <c r="E4131" i="2"/>
  <c r="F4131" i="2"/>
  <c r="A4132" i="2"/>
  <c r="C4132" i="2"/>
  <c r="H4132" i="2" s="1"/>
  <c r="E4132" i="2"/>
  <c r="F4132" i="2"/>
  <c r="A4133" i="2"/>
  <c r="C4133" i="2"/>
  <c r="H4133" i="2" s="1"/>
  <c r="E4133" i="2"/>
  <c r="F4133" i="2"/>
  <c r="A4134" i="2"/>
  <c r="B4134" i="2"/>
  <c r="C4134" i="2"/>
  <c r="H4134" i="2" s="1"/>
  <c r="E4134" i="2"/>
  <c r="F4134" i="2"/>
  <c r="A4135" i="2"/>
  <c r="B4135" i="2"/>
  <c r="G4135" i="2" s="1"/>
  <c r="Q4135" i="2" s="1"/>
  <c r="C4135" i="2"/>
  <c r="H4135" i="2" s="1"/>
  <c r="E4135" i="2"/>
  <c r="F4135" i="2"/>
  <c r="A4136" i="2"/>
  <c r="B4136" i="2"/>
  <c r="G4136" i="2" s="1"/>
  <c r="Q4136" i="2" s="1"/>
  <c r="C4136" i="2"/>
  <c r="H4136" i="2" s="1"/>
  <c r="D4136" i="2"/>
  <c r="J4136" i="2" s="1"/>
  <c r="S4136" i="2" s="1"/>
  <c r="V4136" i="2" s="1" a="1"/>
  <c r="V4136" i="2" s="1"/>
  <c r="E4136" i="2"/>
  <c r="F4136" i="2"/>
  <c r="A4137" i="2"/>
  <c r="B4137" i="2"/>
  <c r="C4137" i="2"/>
  <c r="H4137" i="2" s="1"/>
  <c r="D4137" i="2"/>
  <c r="J4137" i="2" s="1"/>
  <c r="S4137" i="2" s="1"/>
  <c r="V4137" i="2" s="1" a="1"/>
  <c r="V4137" i="2" s="1"/>
  <c r="E4137" i="2"/>
  <c r="F4137" i="2"/>
  <c r="A4138" i="2"/>
  <c r="C4138" i="2"/>
  <c r="H4138" i="2" s="1"/>
  <c r="E4138" i="2"/>
  <c r="F4138" i="2"/>
  <c r="A4139" i="2"/>
  <c r="C4139" i="2"/>
  <c r="H4139" i="2" s="1"/>
  <c r="E4139" i="2"/>
  <c r="F4139" i="2"/>
  <c r="A4140" i="2"/>
  <c r="C4140" i="2"/>
  <c r="H4140" i="2" s="1"/>
  <c r="E4140" i="2"/>
  <c r="F4140" i="2"/>
  <c r="A4141" i="2"/>
  <c r="B4141" i="2"/>
  <c r="G4141" i="2" s="1"/>
  <c r="Q4141" i="2" s="1"/>
  <c r="C4141" i="2"/>
  <c r="H4141" i="2" s="1"/>
  <c r="E4141" i="2"/>
  <c r="F4141" i="2"/>
  <c r="A4142" i="2"/>
  <c r="B4142" i="2"/>
  <c r="G4142" i="2" s="1"/>
  <c r="Q4142" i="2" s="1"/>
  <c r="C4142" i="2"/>
  <c r="H4142" i="2" s="1"/>
  <c r="E4142" i="2"/>
  <c r="F4142" i="2"/>
  <c r="A4143" i="2"/>
  <c r="B4143" i="2"/>
  <c r="G4143" i="2" s="1"/>
  <c r="Q4143" i="2" s="1"/>
  <c r="C4143" i="2"/>
  <c r="H4143" i="2" s="1"/>
  <c r="E4143" i="2"/>
  <c r="F4143" i="2"/>
  <c r="A4144" i="2"/>
  <c r="B4144" i="2"/>
  <c r="G4144" i="2" s="1"/>
  <c r="Q4144" i="2" s="1"/>
  <c r="C4144" i="2"/>
  <c r="H4144" i="2" s="1"/>
  <c r="E4144" i="2"/>
  <c r="F4144" i="2"/>
  <c r="A4145" i="2"/>
  <c r="B4145" i="2"/>
  <c r="G4145" i="2" s="1"/>
  <c r="Q4145" i="2" s="1"/>
  <c r="C4145" i="2"/>
  <c r="H4145" i="2" s="1"/>
  <c r="D4145" i="2"/>
  <c r="J4145" i="2" s="1"/>
  <c r="S4145" i="2" s="1"/>
  <c r="V4145" i="2" s="1" a="1"/>
  <c r="V4145" i="2" s="1"/>
  <c r="E4145" i="2"/>
  <c r="F4145" i="2"/>
  <c r="A4146" i="2"/>
  <c r="C4146" i="2"/>
  <c r="H4146" i="2" s="1"/>
  <c r="E4146" i="2"/>
  <c r="F4146" i="2"/>
  <c r="A4147" i="2"/>
  <c r="B4147" i="2"/>
  <c r="C4147" i="2"/>
  <c r="H4147" i="2" s="1"/>
  <c r="E4147" i="2"/>
  <c r="F4147" i="2"/>
  <c r="A4148" i="2"/>
  <c r="C4148" i="2"/>
  <c r="H4148" i="2" s="1"/>
  <c r="E4148" i="2"/>
  <c r="F4148" i="2"/>
  <c r="A4149" i="2"/>
  <c r="B4149" i="2"/>
  <c r="G4149" i="2" s="1"/>
  <c r="Q4149" i="2" s="1"/>
  <c r="C4149" i="2"/>
  <c r="H4149" i="2" s="1"/>
  <c r="I4149" i="2" s="1"/>
  <c r="E4149" i="2"/>
  <c r="F4149" i="2"/>
  <c r="A4150" i="2"/>
  <c r="B4150" i="2"/>
  <c r="G4150" i="2" s="1"/>
  <c r="Q4150" i="2" s="1"/>
  <c r="C4150" i="2"/>
  <c r="H4150" i="2" s="1"/>
  <c r="E4150" i="2"/>
  <c r="F4150" i="2"/>
  <c r="A4151" i="2"/>
  <c r="B4151" i="2"/>
  <c r="G4151" i="2" s="1"/>
  <c r="Q4151" i="2" s="1"/>
  <c r="C4151" i="2"/>
  <c r="H4151" i="2" s="1"/>
  <c r="E4151" i="2"/>
  <c r="F4151" i="2"/>
  <c r="A4152" i="2"/>
  <c r="B4152" i="2"/>
  <c r="G4152" i="2" s="1"/>
  <c r="Q4152" i="2" s="1"/>
  <c r="C4152" i="2"/>
  <c r="H4152" i="2" s="1"/>
  <c r="D4152" i="2"/>
  <c r="J4152" i="2" s="1"/>
  <c r="S4152" i="2" s="1"/>
  <c r="V4152" i="2" s="1" a="1"/>
  <c r="V4152" i="2" s="1"/>
  <c r="E4152" i="2"/>
  <c r="F4152" i="2"/>
  <c r="A4153" i="2"/>
  <c r="B4153" i="2"/>
  <c r="C4153" i="2"/>
  <c r="H4153" i="2" s="1"/>
  <c r="D4153" i="2"/>
  <c r="J4153" i="2" s="1"/>
  <c r="S4153" i="2" s="1"/>
  <c r="V4153" i="2" s="1" a="1"/>
  <c r="V4153" i="2" s="1"/>
  <c r="E4153" i="2"/>
  <c r="F4153" i="2"/>
  <c r="A4154" i="2"/>
  <c r="C4154" i="2"/>
  <c r="H4154" i="2" s="1"/>
  <c r="E4154" i="2"/>
  <c r="F4154" i="2"/>
  <c r="A4155" i="2"/>
  <c r="B4155" i="2"/>
  <c r="C4155" i="2"/>
  <c r="H4155" i="2" s="1"/>
  <c r="E4155" i="2"/>
  <c r="F4155" i="2"/>
  <c r="A4156" i="2"/>
  <c r="C4156" i="2"/>
  <c r="H4156" i="2" s="1"/>
  <c r="E4156" i="2"/>
  <c r="F4156" i="2"/>
  <c r="A4157" i="2"/>
  <c r="B4157" i="2"/>
  <c r="G4157" i="2" s="1"/>
  <c r="Q4157" i="2" s="1"/>
  <c r="C4157" i="2"/>
  <c r="H4157" i="2" s="1"/>
  <c r="E4157" i="2"/>
  <c r="F4157" i="2"/>
  <c r="A4158" i="2"/>
  <c r="B4158" i="2"/>
  <c r="G4158" i="2" s="1"/>
  <c r="Q4158" i="2" s="1"/>
  <c r="C4158" i="2"/>
  <c r="H4158" i="2" s="1"/>
  <c r="E4158" i="2"/>
  <c r="F4158" i="2"/>
  <c r="A4159" i="2"/>
  <c r="B4159" i="2"/>
  <c r="G4159" i="2" s="1"/>
  <c r="Q4159" i="2" s="1"/>
  <c r="C4159" i="2"/>
  <c r="H4159" i="2" s="1"/>
  <c r="E4159" i="2"/>
  <c r="F4159" i="2"/>
  <c r="A4160" i="2"/>
  <c r="B4160" i="2"/>
  <c r="G4160" i="2" s="1"/>
  <c r="Q4160" i="2" s="1"/>
  <c r="C4160" i="2"/>
  <c r="H4160" i="2" s="1"/>
  <c r="D4160" i="2"/>
  <c r="J4160" i="2" s="1"/>
  <c r="S4160" i="2" s="1"/>
  <c r="V4160" i="2" s="1" a="1"/>
  <c r="V4160" i="2" s="1"/>
  <c r="E4160" i="2"/>
  <c r="F4160" i="2"/>
  <c r="A4161" i="2"/>
  <c r="B4161" i="2"/>
  <c r="G4161" i="2" s="1"/>
  <c r="Q4161" i="2" s="1"/>
  <c r="C4161" i="2"/>
  <c r="H4161" i="2" s="1"/>
  <c r="D4161" i="2"/>
  <c r="J4161" i="2" s="1"/>
  <c r="S4161" i="2" s="1"/>
  <c r="V4161" i="2" s="1" a="1"/>
  <c r="V4161" i="2" s="1"/>
  <c r="E4161" i="2"/>
  <c r="F4161" i="2"/>
  <c r="A4162" i="2"/>
  <c r="C4162" i="2"/>
  <c r="H4162" i="2" s="1"/>
  <c r="E4162" i="2"/>
  <c r="F4162" i="2"/>
  <c r="A4163" i="2"/>
  <c r="B4163" i="2"/>
  <c r="C4163" i="2"/>
  <c r="H4163" i="2" s="1"/>
  <c r="E4163" i="2"/>
  <c r="F4163" i="2"/>
  <c r="A4164" i="2"/>
  <c r="C4164" i="2"/>
  <c r="H4164" i="2" s="1"/>
  <c r="E4164" i="2"/>
  <c r="F4164" i="2"/>
  <c r="A4165" i="2"/>
  <c r="C4165" i="2"/>
  <c r="H4165" i="2" s="1"/>
  <c r="E4165" i="2"/>
  <c r="F4165" i="2"/>
  <c r="A4166" i="2"/>
  <c r="B4166" i="2"/>
  <c r="G4166" i="2" s="1"/>
  <c r="Q4166" i="2" s="1"/>
  <c r="C4166" i="2"/>
  <c r="H4166" i="2" s="1"/>
  <c r="E4166" i="2"/>
  <c r="F4166" i="2"/>
  <c r="A4167" i="2"/>
  <c r="B4167" i="2"/>
  <c r="G4167" i="2" s="1"/>
  <c r="Q4167" i="2" s="1"/>
  <c r="C4167" i="2"/>
  <c r="H4167" i="2" s="1"/>
  <c r="E4167" i="2"/>
  <c r="F4167" i="2"/>
  <c r="A4168" i="2"/>
  <c r="B4168" i="2"/>
  <c r="G4168" i="2" s="1"/>
  <c r="Q4168" i="2" s="1"/>
  <c r="C4168" i="2"/>
  <c r="H4168" i="2" s="1"/>
  <c r="D4168" i="2"/>
  <c r="J4168" i="2" s="1"/>
  <c r="S4168" i="2" s="1"/>
  <c r="V4168" i="2" s="1" a="1"/>
  <c r="V4168" i="2" s="1"/>
  <c r="E4168" i="2"/>
  <c r="F4168" i="2"/>
  <c r="A4169" i="2"/>
  <c r="B4169" i="2"/>
  <c r="G4169" i="2" s="1"/>
  <c r="Q4169" i="2" s="1"/>
  <c r="C4169" i="2"/>
  <c r="H4169" i="2" s="1"/>
  <c r="D4169" i="2"/>
  <c r="J4169" i="2" s="1"/>
  <c r="S4169" i="2" s="1"/>
  <c r="V4169" i="2" s="1" a="1"/>
  <c r="V4169" i="2" s="1"/>
  <c r="E4169" i="2"/>
  <c r="F4169" i="2"/>
  <c r="A4170" i="2"/>
  <c r="C4170" i="2"/>
  <c r="H4170" i="2" s="1"/>
  <c r="E4170" i="2"/>
  <c r="F4170" i="2"/>
  <c r="A4171" i="2"/>
  <c r="C4171" i="2"/>
  <c r="H4171" i="2" s="1"/>
  <c r="E4171" i="2"/>
  <c r="F4171" i="2"/>
  <c r="A4172" i="2"/>
  <c r="C4172" i="2"/>
  <c r="H4172" i="2" s="1"/>
  <c r="E4172" i="2"/>
  <c r="F4172" i="2"/>
  <c r="A4173" i="2"/>
  <c r="C4173" i="2"/>
  <c r="H4173" i="2" s="1"/>
  <c r="E4173" i="2"/>
  <c r="F4173" i="2"/>
  <c r="A4174" i="2"/>
  <c r="C4174" i="2"/>
  <c r="H4174" i="2" s="1"/>
  <c r="E4174" i="2"/>
  <c r="F4174" i="2"/>
  <c r="A4175" i="2"/>
  <c r="B4175" i="2"/>
  <c r="G4175" i="2" s="1"/>
  <c r="Q4175" i="2" s="1"/>
  <c r="C4175" i="2"/>
  <c r="H4175" i="2" s="1"/>
  <c r="E4175" i="2"/>
  <c r="F4175" i="2"/>
  <c r="A4176" i="2"/>
  <c r="B4176" i="2"/>
  <c r="G4176" i="2" s="1"/>
  <c r="Q4176" i="2" s="1"/>
  <c r="C4176" i="2"/>
  <c r="H4176" i="2" s="1"/>
  <c r="E4176" i="2"/>
  <c r="F4176" i="2"/>
  <c r="A4177" i="2"/>
  <c r="B4177" i="2"/>
  <c r="G4177" i="2" s="1"/>
  <c r="Q4177" i="2" s="1"/>
  <c r="C4177" i="2"/>
  <c r="H4177" i="2" s="1"/>
  <c r="D4177" i="2"/>
  <c r="J4177" i="2" s="1"/>
  <c r="S4177" i="2" s="1"/>
  <c r="V4177" i="2" s="1" a="1"/>
  <c r="V4177" i="2" s="1"/>
  <c r="E4177" i="2"/>
  <c r="F4177" i="2"/>
  <c r="A4178" i="2"/>
  <c r="C4178" i="2"/>
  <c r="H4178" i="2" s="1"/>
  <c r="E4178" i="2"/>
  <c r="F4178" i="2"/>
  <c r="A4179" i="2"/>
  <c r="C4179" i="2"/>
  <c r="H4179" i="2" s="1"/>
  <c r="E4179" i="2"/>
  <c r="F4179" i="2"/>
  <c r="A4180" i="2"/>
  <c r="C4180" i="2"/>
  <c r="H4180" i="2" s="1"/>
  <c r="E4180" i="2"/>
  <c r="F4180" i="2"/>
  <c r="A4181" i="2"/>
  <c r="C4181" i="2"/>
  <c r="H4181" i="2" s="1"/>
  <c r="E4181" i="2"/>
  <c r="F4181" i="2"/>
  <c r="A4182" i="2"/>
  <c r="B4182" i="2"/>
  <c r="C4182" i="2"/>
  <c r="H4182" i="2" s="1"/>
  <c r="E4182" i="2"/>
  <c r="F4182" i="2"/>
  <c r="A4183" i="2"/>
  <c r="B4183" i="2"/>
  <c r="C4183" i="2"/>
  <c r="H4183" i="2" s="1"/>
  <c r="E4183" i="2"/>
  <c r="F4183" i="2"/>
  <c r="A4184" i="2"/>
  <c r="B4184" i="2"/>
  <c r="G4184" i="2" s="1"/>
  <c r="Q4184" i="2" s="1"/>
  <c r="C4184" i="2"/>
  <c r="H4184" i="2" s="1"/>
  <c r="D4184" i="2"/>
  <c r="J4184" i="2" s="1"/>
  <c r="S4184" i="2" s="1"/>
  <c r="V4184" i="2" s="1" a="1"/>
  <c r="V4184" i="2" s="1"/>
  <c r="E4184" i="2"/>
  <c r="F4184" i="2"/>
  <c r="A4185" i="2"/>
  <c r="B4185" i="2"/>
  <c r="C4185" i="2"/>
  <c r="H4185" i="2" s="1"/>
  <c r="D4185" i="2"/>
  <c r="J4185" i="2" s="1"/>
  <c r="S4185" i="2" s="1"/>
  <c r="V4185" i="2" s="1" a="1"/>
  <c r="V4185" i="2" s="1"/>
  <c r="E4185" i="2"/>
  <c r="F4185" i="2"/>
  <c r="A4186" i="2"/>
  <c r="C4186" i="2"/>
  <c r="H4186" i="2" s="1"/>
  <c r="E4186" i="2"/>
  <c r="F4186" i="2"/>
  <c r="A4187" i="2"/>
  <c r="B4187" i="2"/>
  <c r="G4187" i="2" s="1"/>
  <c r="Q4187" i="2" s="1"/>
  <c r="C4187" i="2"/>
  <c r="H4187" i="2" s="1"/>
  <c r="E4187" i="2"/>
  <c r="F4187" i="2"/>
  <c r="A4188" i="2"/>
  <c r="C4188" i="2"/>
  <c r="H4188" i="2" s="1"/>
  <c r="E4188" i="2"/>
  <c r="F4188" i="2"/>
  <c r="A4189" i="2"/>
  <c r="C4189" i="2"/>
  <c r="H4189" i="2" s="1"/>
  <c r="E4189" i="2"/>
  <c r="F4189" i="2"/>
  <c r="A4190" i="2"/>
  <c r="B4190" i="2"/>
  <c r="G4190" i="2" s="1"/>
  <c r="Q4190" i="2" s="1"/>
  <c r="C4190" i="2"/>
  <c r="H4190" i="2" s="1"/>
  <c r="E4190" i="2"/>
  <c r="F4190" i="2"/>
  <c r="A4191" i="2"/>
  <c r="B4191" i="2"/>
  <c r="G4191" i="2" s="1"/>
  <c r="Q4191" i="2" s="1"/>
  <c r="C4191" i="2"/>
  <c r="H4191" i="2" s="1"/>
  <c r="E4191" i="2"/>
  <c r="F4191" i="2"/>
  <c r="A4192" i="2"/>
  <c r="B4192" i="2"/>
  <c r="G4192" i="2" s="1"/>
  <c r="Q4192" i="2" s="1"/>
  <c r="C4192" i="2"/>
  <c r="H4192" i="2" s="1"/>
  <c r="D4192" i="2"/>
  <c r="J4192" i="2" s="1"/>
  <c r="S4192" i="2" s="1"/>
  <c r="V4192" i="2" s="1" a="1"/>
  <c r="V4192" i="2" s="1"/>
  <c r="E4192" i="2"/>
  <c r="F4192" i="2"/>
  <c r="A4193" i="2"/>
  <c r="B4193" i="2"/>
  <c r="G4193" i="2" s="1"/>
  <c r="Q4193" i="2" s="1"/>
  <c r="C4193" i="2"/>
  <c r="H4193" i="2" s="1"/>
  <c r="D4193" i="2"/>
  <c r="J4193" i="2" s="1"/>
  <c r="S4193" i="2" s="1"/>
  <c r="V4193" i="2" s="1" a="1"/>
  <c r="V4193" i="2" s="1"/>
  <c r="E4193" i="2"/>
  <c r="F4193" i="2"/>
  <c r="A4194" i="2"/>
  <c r="C4194" i="2"/>
  <c r="H4194" i="2" s="1"/>
  <c r="E4194" i="2"/>
  <c r="F4194" i="2"/>
  <c r="A4195" i="2"/>
  <c r="B4195" i="2"/>
  <c r="G4195" i="2" s="1"/>
  <c r="Q4195" i="2" s="1"/>
  <c r="C4195" i="2"/>
  <c r="H4195" i="2" s="1"/>
  <c r="E4195" i="2"/>
  <c r="F4195" i="2"/>
  <c r="A4196" i="2"/>
  <c r="C4196" i="2"/>
  <c r="H4196" i="2" s="1"/>
  <c r="E4196" i="2"/>
  <c r="F4196" i="2"/>
  <c r="A4197" i="2"/>
  <c r="C4197" i="2"/>
  <c r="H4197" i="2" s="1"/>
  <c r="E4197" i="2"/>
  <c r="F4197" i="2"/>
  <c r="A4198" i="2"/>
  <c r="B4198" i="2"/>
  <c r="G4198" i="2" s="1"/>
  <c r="Q4198" i="2" s="1"/>
  <c r="C4198" i="2"/>
  <c r="H4198" i="2" s="1"/>
  <c r="E4198" i="2"/>
  <c r="F4198" i="2"/>
  <c r="A4199" i="2"/>
  <c r="B4199" i="2"/>
  <c r="C4199" i="2"/>
  <c r="H4199" i="2" s="1"/>
  <c r="E4199" i="2"/>
  <c r="F4199" i="2"/>
  <c r="A4200" i="2"/>
  <c r="B4200" i="2"/>
  <c r="G4200" i="2" s="1"/>
  <c r="Q4200" i="2" s="1"/>
  <c r="C4200" i="2"/>
  <c r="H4200" i="2" s="1"/>
  <c r="D4200" i="2"/>
  <c r="J4200" i="2" s="1"/>
  <c r="S4200" i="2" s="1"/>
  <c r="V4200" i="2" s="1" a="1"/>
  <c r="V4200" i="2" s="1"/>
  <c r="E4200" i="2"/>
  <c r="F4200" i="2"/>
  <c r="A4201" i="2"/>
  <c r="B4201" i="2"/>
  <c r="G4201" i="2" s="1"/>
  <c r="Q4201" i="2" s="1"/>
  <c r="C4201" i="2"/>
  <c r="H4201" i="2" s="1"/>
  <c r="D4201" i="2"/>
  <c r="J4201" i="2" s="1"/>
  <c r="S4201" i="2" s="1"/>
  <c r="V4201" i="2" s="1" a="1"/>
  <c r="V4201" i="2" s="1"/>
  <c r="E4201" i="2"/>
  <c r="F4201" i="2"/>
  <c r="A4202" i="2"/>
  <c r="C4202" i="2"/>
  <c r="H4202" i="2" s="1"/>
  <c r="E4202" i="2"/>
  <c r="F4202" i="2"/>
  <c r="A4203" i="2"/>
  <c r="C4203" i="2"/>
  <c r="H4203" i="2" s="1"/>
  <c r="E4203" i="2"/>
  <c r="F4203" i="2"/>
  <c r="A4204" i="2"/>
  <c r="C4204" i="2"/>
  <c r="H4204" i="2" s="1"/>
  <c r="E4204" i="2"/>
  <c r="F4204" i="2"/>
  <c r="A4205" i="2"/>
  <c r="C4205" i="2"/>
  <c r="H4205" i="2" s="1"/>
  <c r="E4205" i="2"/>
  <c r="F4205" i="2"/>
  <c r="A4206" i="2"/>
  <c r="B4206" i="2"/>
  <c r="C4206" i="2"/>
  <c r="H4206" i="2" s="1"/>
  <c r="E4206" i="2"/>
  <c r="F4206" i="2"/>
  <c r="A4207" i="2"/>
  <c r="B4207" i="2"/>
  <c r="G4207" i="2" s="1"/>
  <c r="Q4207" i="2" s="1"/>
  <c r="C4207" i="2"/>
  <c r="H4207" i="2" s="1"/>
  <c r="E4207" i="2"/>
  <c r="F4207" i="2"/>
  <c r="A4208" i="2"/>
  <c r="B4208" i="2"/>
  <c r="G4208" i="2" s="1"/>
  <c r="Q4208" i="2" s="1"/>
  <c r="C4208" i="2"/>
  <c r="H4208" i="2" s="1"/>
  <c r="D4208" i="2"/>
  <c r="J4208" i="2" s="1"/>
  <c r="S4208" i="2" s="1"/>
  <c r="V4208" i="2" s="1" a="1"/>
  <c r="V4208" i="2" s="1"/>
  <c r="E4208" i="2"/>
  <c r="F4208" i="2"/>
  <c r="A4209" i="2"/>
  <c r="B4209" i="2"/>
  <c r="G4209" i="2" s="1"/>
  <c r="Q4209" i="2" s="1"/>
  <c r="C4209" i="2"/>
  <c r="H4209" i="2" s="1"/>
  <c r="D4209" i="2"/>
  <c r="J4209" i="2" s="1"/>
  <c r="S4209" i="2" s="1"/>
  <c r="V4209" i="2" s="1" a="1"/>
  <c r="V4209" i="2" s="1"/>
  <c r="E4209" i="2"/>
  <c r="F4209" i="2"/>
  <c r="A4210" i="2"/>
  <c r="C4210" i="2"/>
  <c r="H4210" i="2" s="1"/>
  <c r="E4210" i="2"/>
  <c r="F4210" i="2"/>
  <c r="A4211" i="2"/>
  <c r="C4211" i="2"/>
  <c r="H4211" i="2" s="1"/>
  <c r="E4211" i="2"/>
  <c r="F4211" i="2"/>
  <c r="A4212" i="2"/>
  <c r="C4212" i="2"/>
  <c r="H4212" i="2" s="1"/>
  <c r="E4212" i="2"/>
  <c r="F4212" i="2"/>
  <c r="A4213" i="2"/>
  <c r="C4213" i="2"/>
  <c r="H4213" i="2" s="1"/>
  <c r="E4213" i="2"/>
  <c r="F4213" i="2"/>
  <c r="A4214" i="2"/>
  <c r="B4214" i="2"/>
  <c r="C4214" i="2"/>
  <c r="H4214" i="2" s="1"/>
  <c r="E4214" i="2"/>
  <c r="F4214" i="2"/>
  <c r="A4215" i="2"/>
  <c r="B4215" i="2"/>
  <c r="G4215" i="2" s="1"/>
  <c r="Q4215" i="2" s="1"/>
  <c r="C4215" i="2"/>
  <c r="H4215" i="2" s="1"/>
  <c r="E4215" i="2"/>
  <c r="F4215" i="2"/>
  <c r="A4216" i="2"/>
  <c r="B4216" i="2"/>
  <c r="G4216" i="2" s="1"/>
  <c r="Q4216" i="2" s="1"/>
  <c r="C4216" i="2"/>
  <c r="H4216" i="2" s="1"/>
  <c r="D4216" i="2"/>
  <c r="J4216" i="2" s="1"/>
  <c r="S4216" i="2" s="1"/>
  <c r="V4216" i="2" s="1" a="1"/>
  <c r="V4216" i="2" s="1"/>
  <c r="E4216" i="2"/>
  <c r="F4216" i="2"/>
  <c r="A4217" i="2"/>
  <c r="B4217" i="2"/>
  <c r="G4217" i="2" s="1"/>
  <c r="Q4217" i="2" s="1"/>
  <c r="C4217" i="2"/>
  <c r="H4217" i="2" s="1"/>
  <c r="D4217" i="2"/>
  <c r="J4217" i="2" s="1"/>
  <c r="S4217" i="2" s="1"/>
  <c r="V4217" i="2" s="1" a="1"/>
  <c r="V4217" i="2" s="1"/>
  <c r="E4217" i="2"/>
  <c r="F4217" i="2"/>
  <c r="A4218" i="2"/>
  <c r="C4218" i="2"/>
  <c r="H4218" i="2" s="1"/>
  <c r="E4218" i="2"/>
  <c r="F4218" i="2"/>
  <c r="A4219" i="2"/>
  <c r="C4219" i="2"/>
  <c r="H4219" i="2" s="1"/>
  <c r="E4219" i="2"/>
  <c r="F4219" i="2"/>
  <c r="A4220" i="2"/>
  <c r="C4220" i="2"/>
  <c r="H4220" i="2" s="1"/>
  <c r="E4220" i="2"/>
  <c r="F4220" i="2"/>
  <c r="A4221" i="2"/>
  <c r="C4221" i="2"/>
  <c r="H4221" i="2" s="1"/>
  <c r="E4221" i="2"/>
  <c r="F4221" i="2"/>
  <c r="A4222" i="2"/>
  <c r="B4222" i="2"/>
  <c r="G4222" i="2" s="1"/>
  <c r="Q4222" i="2" s="1"/>
  <c r="C4222" i="2"/>
  <c r="H4222" i="2" s="1"/>
  <c r="E4222" i="2"/>
  <c r="F4222" i="2"/>
  <c r="A4223" i="2"/>
  <c r="B4223" i="2"/>
  <c r="G4223" i="2" s="1"/>
  <c r="Q4223" i="2" s="1"/>
  <c r="C4223" i="2"/>
  <c r="H4223" i="2" s="1"/>
  <c r="E4223" i="2"/>
  <c r="F4223" i="2"/>
  <c r="A4224" i="2"/>
  <c r="B4224" i="2"/>
  <c r="G4224" i="2" s="1"/>
  <c r="Q4224" i="2" s="1"/>
  <c r="C4224" i="2"/>
  <c r="H4224" i="2" s="1"/>
  <c r="D4224" i="2"/>
  <c r="J4224" i="2" s="1"/>
  <c r="S4224" i="2" s="1"/>
  <c r="V4224" i="2" s="1" a="1"/>
  <c r="V4224" i="2" s="1"/>
  <c r="E4224" i="2"/>
  <c r="F4224" i="2"/>
  <c r="A4225" i="2"/>
  <c r="B4225" i="2"/>
  <c r="G4225" i="2" s="1"/>
  <c r="Q4225" i="2" s="1"/>
  <c r="C4225" i="2"/>
  <c r="H4225" i="2" s="1"/>
  <c r="D4225" i="2"/>
  <c r="J4225" i="2" s="1"/>
  <c r="S4225" i="2" s="1"/>
  <c r="V4225" i="2" s="1" a="1"/>
  <c r="V4225" i="2" s="1"/>
  <c r="E4225" i="2"/>
  <c r="F4225" i="2"/>
  <c r="A4226" i="2"/>
  <c r="C4226" i="2"/>
  <c r="H4226" i="2" s="1"/>
  <c r="E4226" i="2"/>
  <c r="F4226" i="2"/>
  <c r="A4227" i="2"/>
  <c r="C4227" i="2"/>
  <c r="H4227" i="2" s="1"/>
  <c r="E4227" i="2"/>
  <c r="F4227" i="2"/>
  <c r="A4228" i="2"/>
  <c r="C4228" i="2"/>
  <c r="H4228" i="2" s="1"/>
  <c r="E4228" i="2"/>
  <c r="F4228" i="2"/>
  <c r="A4229" i="2"/>
  <c r="C4229" i="2"/>
  <c r="H4229" i="2" s="1"/>
  <c r="E4229" i="2"/>
  <c r="F4229" i="2"/>
  <c r="A4230" i="2"/>
  <c r="B4230" i="2"/>
  <c r="G4230" i="2" s="1"/>
  <c r="Q4230" i="2" s="1"/>
  <c r="C4230" i="2"/>
  <c r="H4230" i="2" s="1"/>
  <c r="E4230" i="2"/>
  <c r="F4230" i="2"/>
  <c r="A4231" i="2"/>
  <c r="B4231" i="2"/>
  <c r="C4231" i="2"/>
  <c r="H4231" i="2" s="1"/>
  <c r="E4231" i="2"/>
  <c r="F4231" i="2"/>
  <c r="A4232" i="2"/>
  <c r="B4232" i="2"/>
  <c r="G4232" i="2" s="1"/>
  <c r="Q4232" i="2" s="1"/>
  <c r="C4232" i="2"/>
  <c r="H4232" i="2" s="1"/>
  <c r="D4232" i="2"/>
  <c r="J4232" i="2" s="1"/>
  <c r="S4232" i="2" s="1"/>
  <c r="V4232" i="2" s="1" a="1"/>
  <c r="V4232" i="2" s="1"/>
  <c r="E4232" i="2"/>
  <c r="F4232" i="2"/>
  <c r="A4233" i="2"/>
  <c r="B4233" i="2"/>
  <c r="G4233" i="2" s="1"/>
  <c r="Q4233" i="2" s="1"/>
  <c r="C4233" i="2"/>
  <c r="H4233" i="2" s="1"/>
  <c r="D4233" i="2"/>
  <c r="J4233" i="2" s="1"/>
  <c r="S4233" i="2" s="1"/>
  <c r="V4233" i="2" s="1" a="1"/>
  <c r="V4233" i="2" s="1"/>
  <c r="E4233" i="2"/>
  <c r="F4233" i="2"/>
  <c r="A4234" i="2"/>
  <c r="C4234" i="2"/>
  <c r="H4234" i="2" s="1"/>
  <c r="E4234" i="2"/>
  <c r="F4234" i="2"/>
  <c r="A4235" i="2"/>
  <c r="C4235" i="2"/>
  <c r="H4235" i="2" s="1"/>
  <c r="E4235" i="2"/>
  <c r="F4235" i="2"/>
  <c r="A4236" i="2"/>
  <c r="C4236" i="2"/>
  <c r="H4236" i="2" s="1"/>
  <c r="E4236" i="2"/>
  <c r="F4236" i="2"/>
  <c r="A4237" i="2"/>
  <c r="C4237" i="2"/>
  <c r="H4237" i="2" s="1"/>
  <c r="E4237" i="2"/>
  <c r="F4237" i="2"/>
  <c r="A4238" i="2"/>
  <c r="B4238" i="2"/>
  <c r="G4238" i="2" s="1"/>
  <c r="Q4238" i="2" s="1"/>
  <c r="C4238" i="2"/>
  <c r="H4238" i="2" s="1"/>
  <c r="E4238" i="2"/>
  <c r="F4238" i="2"/>
  <c r="A4239" i="2"/>
  <c r="B4239" i="2"/>
  <c r="G4239" i="2" s="1"/>
  <c r="Q4239" i="2" s="1"/>
  <c r="C4239" i="2"/>
  <c r="H4239" i="2" s="1"/>
  <c r="E4239" i="2"/>
  <c r="F4239" i="2"/>
  <c r="A4240" i="2"/>
  <c r="B4240" i="2"/>
  <c r="G4240" i="2" s="1"/>
  <c r="Q4240" i="2" s="1"/>
  <c r="C4240" i="2"/>
  <c r="H4240" i="2" s="1"/>
  <c r="D4240" i="2"/>
  <c r="J4240" i="2" s="1"/>
  <c r="S4240" i="2" s="1"/>
  <c r="V4240" i="2" s="1" a="1"/>
  <c r="V4240" i="2" s="1"/>
  <c r="E4240" i="2"/>
  <c r="F4240" i="2"/>
  <c r="A4241" i="2"/>
  <c r="B4241" i="2"/>
  <c r="G4241" i="2" s="1"/>
  <c r="Q4241" i="2" s="1"/>
  <c r="C4241" i="2"/>
  <c r="H4241" i="2" s="1"/>
  <c r="D4241" i="2"/>
  <c r="J4241" i="2" s="1"/>
  <c r="S4241" i="2" s="1"/>
  <c r="V4241" i="2" s="1" a="1"/>
  <c r="V4241" i="2" s="1"/>
  <c r="E4241" i="2"/>
  <c r="F4241" i="2"/>
  <c r="A4242" i="2"/>
  <c r="C4242" i="2"/>
  <c r="H4242" i="2" s="1"/>
  <c r="E4242" i="2"/>
  <c r="F4242" i="2"/>
  <c r="A4243" i="2"/>
  <c r="C4243" i="2"/>
  <c r="H4243" i="2" s="1"/>
  <c r="E4243" i="2"/>
  <c r="F4243" i="2"/>
  <c r="A4244" i="2"/>
  <c r="B4244" i="2"/>
  <c r="G4244" i="2" s="1"/>
  <c r="Q4244" i="2" s="1"/>
  <c r="C4244" i="2"/>
  <c r="H4244" i="2" s="1"/>
  <c r="E4244" i="2"/>
  <c r="F4244" i="2"/>
  <c r="A4245" i="2"/>
  <c r="C4245" i="2"/>
  <c r="H4245" i="2" s="1"/>
  <c r="E4245" i="2"/>
  <c r="F4245" i="2"/>
  <c r="A4246" i="2"/>
  <c r="B4246" i="2"/>
  <c r="C4246" i="2"/>
  <c r="H4246" i="2" s="1"/>
  <c r="E4246" i="2"/>
  <c r="F4246" i="2"/>
  <c r="A4247" i="2"/>
  <c r="B4247" i="2"/>
  <c r="G4247" i="2" s="1"/>
  <c r="Q4247" i="2" s="1"/>
  <c r="C4247" i="2"/>
  <c r="H4247" i="2" s="1"/>
  <c r="E4247" i="2"/>
  <c r="F4247" i="2"/>
  <c r="A4248" i="2"/>
  <c r="B4248" i="2"/>
  <c r="G4248" i="2" s="1"/>
  <c r="Q4248" i="2" s="1"/>
  <c r="C4248" i="2"/>
  <c r="H4248" i="2" s="1"/>
  <c r="D4248" i="2"/>
  <c r="J4248" i="2" s="1"/>
  <c r="S4248" i="2" s="1"/>
  <c r="V4248" i="2" s="1" a="1"/>
  <c r="V4248" i="2" s="1"/>
  <c r="E4248" i="2"/>
  <c r="F4248" i="2"/>
  <c r="A4249" i="2"/>
  <c r="B4249" i="2"/>
  <c r="G4249" i="2" s="1"/>
  <c r="Q4249" i="2" s="1"/>
  <c r="C4249" i="2"/>
  <c r="H4249" i="2" s="1"/>
  <c r="D4249" i="2"/>
  <c r="J4249" i="2" s="1"/>
  <c r="S4249" i="2" s="1"/>
  <c r="V4249" i="2" s="1" a="1"/>
  <c r="V4249" i="2" s="1"/>
  <c r="E4249" i="2"/>
  <c r="F4249" i="2"/>
  <c r="A4250" i="2"/>
  <c r="C4250" i="2"/>
  <c r="H4250" i="2" s="1"/>
  <c r="E4250" i="2"/>
  <c r="F4250" i="2"/>
  <c r="A4251" i="2"/>
  <c r="C4251" i="2"/>
  <c r="H4251" i="2" s="1"/>
  <c r="E4251" i="2"/>
  <c r="F4251" i="2"/>
  <c r="A4252" i="2"/>
  <c r="C4252" i="2"/>
  <c r="H4252" i="2" s="1"/>
  <c r="E4252" i="2"/>
  <c r="F4252" i="2"/>
  <c r="A4253" i="2"/>
  <c r="C4253" i="2"/>
  <c r="H4253" i="2" s="1"/>
  <c r="E4253" i="2"/>
  <c r="F4253" i="2"/>
  <c r="A4254" i="2"/>
  <c r="B4254" i="2"/>
  <c r="G4254" i="2" s="1"/>
  <c r="Q4254" i="2" s="1"/>
  <c r="C4254" i="2"/>
  <c r="H4254" i="2" s="1"/>
  <c r="E4254" i="2"/>
  <c r="F4254" i="2"/>
  <c r="A4255" i="2"/>
  <c r="B4255" i="2"/>
  <c r="G4255" i="2" s="1"/>
  <c r="Q4255" i="2" s="1"/>
  <c r="C4255" i="2"/>
  <c r="H4255" i="2" s="1"/>
  <c r="E4255" i="2"/>
  <c r="F4255" i="2"/>
  <c r="A4256" i="2"/>
  <c r="B4256" i="2"/>
  <c r="G4256" i="2" s="1"/>
  <c r="Q4256" i="2" s="1"/>
  <c r="C4256" i="2"/>
  <c r="H4256" i="2" s="1"/>
  <c r="D4256" i="2"/>
  <c r="J4256" i="2" s="1"/>
  <c r="S4256" i="2" s="1"/>
  <c r="V4256" i="2" s="1" a="1"/>
  <c r="V4256" i="2" s="1"/>
  <c r="E4256" i="2"/>
  <c r="F4256" i="2"/>
  <c r="A4257" i="2"/>
  <c r="B4257" i="2"/>
  <c r="G4257" i="2" s="1"/>
  <c r="Q4257" i="2" s="1"/>
  <c r="C4257" i="2"/>
  <c r="H4257" i="2" s="1"/>
  <c r="D4257" i="2"/>
  <c r="J4257" i="2" s="1"/>
  <c r="S4257" i="2" s="1"/>
  <c r="V4257" i="2" s="1" a="1"/>
  <c r="V4257" i="2" s="1"/>
  <c r="E4257" i="2"/>
  <c r="F4257" i="2"/>
  <c r="A4258" i="2"/>
  <c r="C4258" i="2"/>
  <c r="H4258" i="2" s="1"/>
  <c r="E4258" i="2"/>
  <c r="F4258" i="2"/>
  <c r="A4259" i="2"/>
  <c r="C4259" i="2"/>
  <c r="H4259" i="2" s="1"/>
  <c r="E4259" i="2"/>
  <c r="F4259" i="2"/>
  <c r="A4260" i="2"/>
  <c r="C4260" i="2"/>
  <c r="H4260" i="2" s="1"/>
  <c r="E4260" i="2"/>
  <c r="F4260" i="2"/>
  <c r="A4261" i="2"/>
  <c r="C4261" i="2"/>
  <c r="H4261" i="2" s="1"/>
  <c r="E4261" i="2"/>
  <c r="F4261" i="2"/>
  <c r="A4262" i="2"/>
  <c r="B4262" i="2"/>
  <c r="G4262" i="2" s="1"/>
  <c r="Q4262" i="2" s="1"/>
  <c r="C4262" i="2"/>
  <c r="H4262" i="2" s="1"/>
  <c r="E4262" i="2"/>
  <c r="F4262" i="2"/>
  <c r="A4263" i="2"/>
  <c r="B4263" i="2"/>
  <c r="G4263" i="2" s="1"/>
  <c r="Q4263" i="2" s="1"/>
  <c r="C4263" i="2"/>
  <c r="H4263" i="2" s="1"/>
  <c r="E4263" i="2"/>
  <c r="F4263" i="2"/>
  <c r="A4264" i="2"/>
  <c r="B4264" i="2"/>
  <c r="G4264" i="2" s="1"/>
  <c r="Q4264" i="2" s="1"/>
  <c r="C4264" i="2"/>
  <c r="H4264" i="2" s="1"/>
  <c r="D4264" i="2"/>
  <c r="J4264" i="2" s="1"/>
  <c r="S4264" i="2" s="1"/>
  <c r="V4264" i="2" s="1" a="1"/>
  <c r="V4264" i="2" s="1"/>
  <c r="E4264" i="2"/>
  <c r="F4264" i="2"/>
  <c r="A4265" i="2"/>
  <c r="B4265" i="2"/>
  <c r="G4265" i="2" s="1"/>
  <c r="Q4265" i="2" s="1"/>
  <c r="C4265" i="2"/>
  <c r="H4265" i="2" s="1"/>
  <c r="D4265" i="2"/>
  <c r="J4265" i="2" s="1"/>
  <c r="S4265" i="2" s="1"/>
  <c r="V4265" i="2" s="1" a="1"/>
  <c r="V4265" i="2" s="1"/>
  <c r="E4265" i="2"/>
  <c r="F4265" i="2"/>
  <c r="A4266" i="2"/>
  <c r="C4266" i="2"/>
  <c r="H4266" i="2" s="1"/>
  <c r="E4266" i="2"/>
  <c r="F4266" i="2"/>
  <c r="A4267" i="2"/>
  <c r="C4267" i="2"/>
  <c r="H4267" i="2" s="1"/>
  <c r="E4267" i="2"/>
  <c r="F4267" i="2"/>
  <c r="A4268" i="2"/>
  <c r="C4268" i="2"/>
  <c r="H4268" i="2" s="1"/>
  <c r="E4268" i="2"/>
  <c r="F4268" i="2"/>
  <c r="A4269" i="2"/>
  <c r="C4269" i="2"/>
  <c r="H4269" i="2" s="1"/>
  <c r="I4269" i="2" s="1"/>
  <c r="E4269" i="2"/>
  <c r="F4269" i="2"/>
  <c r="A4270" i="2"/>
  <c r="B4270" i="2"/>
  <c r="G4270" i="2" s="1"/>
  <c r="Q4270" i="2" s="1"/>
  <c r="C4270" i="2"/>
  <c r="H4270" i="2" s="1"/>
  <c r="E4270" i="2"/>
  <c r="F4270" i="2"/>
  <c r="A4271" i="2"/>
  <c r="B4271" i="2"/>
  <c r="G4271" i="2" s="1"/>
  <c r="Q4271" i="2" s="1"/>
  <c r="C4271" i="2"/>
  <c r="H4271" i="2" s="1"/>
  <c r="E4271" i="2"/>
  <c r="F4271" i="2"/>
  <c r="A4272" i="2"/>
  <c r="B4272" i="2"/>
  <c r="G4272" i="2" s="1"/>
  <c r="Q4272" i="2" s="1"/>
  <c r="C4272" i="2"/>
  <c r="H4272" i="2" s="1"/>
  <c r="D4272" i="2"/>
  <c r="J4272" i="2" s="1"/>
  <c r="S4272" i="2" s="1"/>
  <c r="V4272" i="2" s="1" a="1"/>
  <c r="V4272" i="2" s="1"/>
  <c r="E4272" i="2"/>
  <c r="F4272" i="2"/>
  <c r="A4273" i="2"/>
  <c r="B4273" i="2"/>
  <c r="C4273" i="2"/>
  <c r="H4273" i="2" s="1"/>
  <c r="D4273" i="2"/>
  <c r="J4273" i="2" s="1"/>
  <c r="S4273" i="2" s="1"/>
  <c r="V4273" i="2" s="1" a="1"/>
  <c r="V4273" i="2" s="1"/>
  <c r="E4273" i="2"/>
  <c r="F4273" i="2"/>
  <c r="A4274" i="2"/>
  <c r="C4274" i="2"/>
  <c r="H4274" i="2" s="1"/>
  <c r="E4274" i="2"/>
  <c r="F4274" i="2"/>
  <c r="A4275" i="2"/>
  <c r="C4275" i="2"/>
  <c r="H4275" i="2" s="1"/>
  <c r="E4275" i="2"/>
  <c r="F4275" i="2"/>
  <c r="A4276" i="2"/>
  <c r="C4276" i="2"/>
  <c r="H4276" i="2" s="1"/>
  <c r="E4276" i="2"/>
  <c r="F4276" i="2"/>
  <c r="A4277" i="2"/>
  <c r="B4277" i="2"/>
  <c r="C4277" i="2"/>
  <c r="H4277" i="2" s="1"/>
  <c r="E4277" i="2"/>
  <c r="F4277" i="2"/>
  <c r="A4278" i="2"/>
  <c r="B4278" i="2"/>
  <c r="G4278" i="2" s="1"/>
  <c r="Q4278" i="2" s="1"/>
  <c r="C4278" i="2"/>
  <c r="H4278" i="2" s="1"/>
  <c r="E4278" i="2"/>
  <c r="F4278" i="2"/>
  <c r="A4279" i="2"/>
  <c r="B4279" i="2"/>
  <c r="G4279" i="2" s="1"/>
  <c r="Q4279" i="2" s="1"/>
  <c r="C4279" i="2"/>
  <c r="H4279" i="2" s="1"/>
  <c r="E4279" i="2"/>
  <c r="F4279" i="2"/>
  <c r="A4280" i="2"/>
  <c r="B4280" i="2"/>
  <c r="G4280" i="2" s="1"/>
  <c r="Q4280" i="2" s="1"/>
  <c r="C4280" i="2"/>
  <c r="H4280" i="2" s="1"/>
  <c r="D4280" i="2"/>
  <c r="J4280" i="2" s="1"/>
  <c r="S4280" i="2" s="1"/>
  <c r="V4280" i="2" s="1" a="1"/>
  <c r="V4280" i="2" s="1"/>
  <c r="E4280" i="2"/>
  <c r="F4280" i="2"/>
  <c r="A4281" i="2"/>
  <c r="B4281" i="2"/>
  <c r="G4281" i="2" s="1"/>
  <c r="Q4281" i="2" s="1"/>
  <c r="C4281" i="2"/>
  <c r="H4281" i="2" s="1"/>
  <c r="D4281" i="2"/>
  <c r="J4281" i="2" s="1"/>
  <c r="S4281" i="2" s="1"/>
  <c r="V4281" i="2" s="1" a="1"/>
  <c r="V4281" i="2" s="1"/>
  <c r="E4281" i="2"/>
  <c r="F4281" i="2"/>
  <c r="A4282" i="2"/>
  <c r="C4282" i="2"/>
  <c r="H4282" i="2" s="1"/>
  <c r="E4282" i="2"/>
  <c r="F4282" i="2"/>
  <c r="A4283" i="2"/>
  <c r="C4283" i="2"/>
  <c r="H4283" i="2" s="1"/>
  <c r="E4283" i="2"/>
  <c r="F4283" i="2"/>
  <c r="A4284" i="2"/>
  <c r="C4284" i="2"/>
  <c r="H4284" i="2" s="1"/>
  <c r="E4284" i="2"/>
  <c r="F4284" i="2"/>
  <c r="A4285" i="2"/>
  <c r="C4285" i="2"/>
  <c r="H4285" i="2" s="1"/>
  <c r="E4285" i="2"/>
  <c r="F4285" i="2"/>
  <c r="A4286" i="2"/>
  <c r="B4286" i="2"/>
  <c r="C4286" i="2"/>
  <c r="H4286" i="2" s="1"/>
  <c r="E4286" i="2"/>
  <c r="F4286" i="2"/>
  <c r="A4287" i="2"/>
  <c r="B4287" i="2"/>
  <c r="G4287" i="2" s="1"/>
  <c r="Q4287" i="2" s="1"/>
  <c r="C4287" i="2"/>
  <c r="H4287" i="2" s="1"/>
  <c r="E4287" i="2"/>
  <c r="F4287" i="2"/>
  <c r="A4288" i="2"/>
  <c r="B4288" i="2"/>
  <c r="G4288" i="2" s="1"/>
  <c r="Q4288" i="2" s="1"/>
  <c r="C4288" i="2"/>
  <c r="H4288" i="2" s="1"/>
  <c r="D4288" i="2"/>
  <c r="J4288" i="2" s="1"/>
  <c r="S4288" i="2" s="1"/>
  <c r="V4288" i="2" s="1" a="1"/>
  <c r="V4288" i="2" s="1"/>
  <c r="E4288" i="2"/>
  <c r="F4288" i="2"/>
  <c r="A4289" i="2"/>
  <c r="B4289" i="2"/>
  <c r="C4289" i="2"/>
  <c r="H4289" i="2" s="1"/>
  <c r="D4289" i="2"/>
  <c r="J4289" i="2" s="1"/>
  <c r="S4289" i="2" s="1"/>
  <c r="V4289" i="2" s="1" a="1"/>
  <c r="V4289" i="2" s="1"/>
  <c r="E4289" i="2"/>
  <c r="F4289" i="2"/>
  <c r="A4290" i="2"/>
  <c r="C4290" i="2"/>
  <c r="H4290" i="2" s="1"/>
  <c r="E4290" i="2"/>
  <c r="F4290" i="2"/>
  <c r="A4291" i="2"/>
  <c r="C4291" i="2"/>
  <c r="H4291" i="2" s="1"/>
  <c r="E4291" i="2"/>
  <c r="F4291" i="2"/>
  <c r="A4292" i="2"/>
  <c r="C4292" i="2"/>
  <c r="H4292" i="2" s="1"/>
  <c r="E4292" i="2"/>
  <c r="F4292" i="2"/>
  <c r="A4293" i="2"/>
  <c r="C4293" i="2"/>
  <c r="H4293" i="2" s="1"/>
  <c r="E4293" i="2"/>
  <c r="F4293" i="2"/>
  <c r="A4294" i="2"/>
  <c r="B4294" i="2"/>
  <c r="G4294" i="2" s="1"/>
  <c r="Q4294" i="2" s="1"/>
  <c r="C4294" i="2"/>
  <c r="H4294" i="2" s="1"/>
  <c r="E4294" i="2"/>
  <c r="F4294" i="2"/>
  <c r="A4295" i="2"/>
  <c r="B4295" i="2"/>
  <c r="G4295" i="2" s="1"/>
  <c r="Q4295" i="2" s="1"/>
  <c r="C4295" i="2"/>
  <c r="H4295" i="2" s="1"/>
  <c r="E4295" i="2"/>
  <c r="F4295" i="2"/>
  <c r="A4296" i="2"/>
  <c r="B4296" i="2"/>
  <c r="G4296" i="2" s="1"/>
  <c r="Q4296" i="2" s="1"/>
  <c r="C4296" i="2"/>
  <c r="H4296" i="2" s="1"/>
  <c r="D4296" i="2"/>
  <c r="J4296" i="2" s="1"/>
  <c r="S4296" i="2" s="1"/>
  <c r="V4296" i="2" s="1" a="1"/>
  <c r="V4296" i="2" s="1"/>
  <c r="E4296" i="2"/>
  <c r="F4296" i="2"/>
  <c r="A4297" i="2"/>
  <c r="B4297" i="2"/>
  <c r="G4297" i="2" s="1"/>
  <c r="Q4297" i="2" s="1"/>
  <c r="C4297" i="2"/>
  <c r="H4297" i="2" s="1"/>
  <c r="D4297" i="2"/>
  <c r="J4297" i="2" s="1"/>
  <c r="S4297" i="2" s="1"/>
  <c r="V4297" i="2" s="1" a="1"/>
  <c r="V4297" i="2" s="1"/>
  <c r="E4297" i="2"/>
  <c r="F4297" i="2"/>
  <c r="A4298" i="2"/>
  <c r="C4298" i="2"/>
  <c r="H4298" i="2" s="1"/>
  <c r="E4298" i="2"/>
  <c r="F4298" i="2"/>
  <c r="A4299" i="2"/>
  <c r="C4299" i="2"/>
  <c r="H4299" i="2" s="1"/>
  <c r="E4299" i="2"/>
  <c r="F4299" i="2"/>
  <c r="A4300" i="2"/>
  <c r="C4300" i="2"/>
  <c r="H4300" i="2" s="1"/>
  <c r="E4300" i="2"/>
  <c r="F4300" i="2"/>
  <c r="A4301" i="2"/>
  <c r="C4301" i="2"/>
  <c r="H4301" i="2" s="1"/>
  <c r="I4301" i="2" s="1"/>
  <c r="E4301" i="2"/>
  <c r="F4301" i="2"/>
  <c r="A4302" i="2"/>
  <c r="B4302" i="2"/>
  <c r="C4302" i="2"/>
  <c r="H4302" i="2" s="1"/>
  <c r="E4302" i="2"/>
  <c r="F4302" i="2"/>
  <c r="A4303" i="2"/>
  <c r="B4303" i="2"/>
  <c r="C4303" i="2"/>
  <c r="H4303" i="2" s="1"/>
  <c r="E4303" i="2"/>
  <c r="F4303" i="2"/>
  <c r="A4304" i="2"/>
  <c r="B4304" i="2"/>
  <c r="G4304" i="2" s="1"/>
  <c r="Q4304" i="2" s="1"/>
  <c r="C4304" i="2"/>
  <c r="H4304" i="2" s="1"/>
  <c r="D4304" i="2"/>
  <c r="J4304" i="2" s="1"/>
  <c r="S4304" i="2" s="1"/>
  <c r="V4304" i="2" s="1" a="1"/>
  <c r="V4304" i="2" s="1"/>
  <c r="E4304" i="2"/>
  <c r="F4304" i="2"/>
  <c r="A4305" i="2"/>
  <c r="B4305" i="2"/>
  <c r="C4305" i="2"/>
  <c r="H4305" i="2" s="1"/>
  <c r="D4305" i="2"/>
  <c r="J4305" i="2" s="1"/>
  <c r="S4305" i="2" s="1"/>
  <c r="V4305" i="2" s="1" a="1"/>
  <c r="V4305" i="2" s="1"/>
  <c r="E4305" i="2"/>
  <c r="F4305" i="2"/>
  <c r="A4306" i="2"/>
  <c r="C4306" i="2"/>
  <c r="H4306" i="2" s="1"/>
  <c r="E4306" i="2"/>
  <c r="F4306" i="2"/>
  <c r="A4307" i="2"/>
  <c r="C4307" i="2"/>
  <c r="H4307" i="2" s="1"/>
  <c r="E4307" i="2"/>
  <c r="F4307" i="2"/>
  <c r="A4308" i="2"/>
  <c r="C4308" i="2"/>
  <c r="H4308" i="2" s="1"/>
  <c r="E4308" i="2"/>
  <c r="F4308" i="2"/>
  <c r="A4309" i="2"/>
  <c r="B4309" i="2"/>
  <c r="C4309" i="2"/>
  <c r="H4309" i="2" s="1"/>
  <c r="E4309" i="2"/>
  <c r="F4309" i="2"/>
  <c r="A4310" i="2"/>
  <c r="B4310" i="2"/>
  <c r="G4310" i="2" s="1"/>
  <c r="Q4310" i="2" s="1"/>
  <c r="C4310" i="2"/>
  <c r="H4310" i="2" s="1"/>
  <c r="E4310" i="2"/>
  <c r="F4310" i="2"/>
  <c r="A4311" i="2"/>
  <c r="B4311" i="2"/>
  <c r="G4311" i="2" s="1"/>
  <c r="Q4311" i="2" s="1"/>
  <c r="C4311" i="2"/>
  <c r="H4311" i="2" s="1"/>
  <c r="E4311" i="2"/>
  <c r="F4311" i="2"/>
  <c r="A4312" i="2"/>
  <c r="B4312" i="2"/>
  <c r="G4312" i="2" s="1"/>
  <c r="Q4312" i="2" s="1"/>
  <c r="C4312" i="2"/>
  <c r="H4312" i="2" s="1"/>
  <c r="D4312" i="2"/>
  <c r="J4312" i="2" s="1"/>
  <c r="S4312" i="2" s="1"/>
  <c r="V4312" i="2" s="1" a="1"/>
  <c r="V4312" i="2" s="1"/>
  <c r="E4312" i="2"/>
  <c r="F4312" i="2"/>
  <c r="A4313" i="2"/>
  <c r="B4313" i="2"/>
  <c r="C4313" i="2"/>
  <c r="H4313" i="2" s="1"/>
  <c r="D4313" i="2"/>
  <c r="J4313" i="2" s="1"/>
  <c r="S4313" i="2" s="1"/>
  <c r="V4313" i="2" s="1" a="1"/>
  <c r="V4313" i="2" s="1"/>
  <c r="E4313" i="2"/>
  <c r="F4313" i="2"/>
  <c r="A4314" i="2"/>
  <c r="C4314" i="2"/>
  <c r="H4314" i="2" s="1"/>
  <c r="E4314" i="2"/>
  <c r="F4314" i="2"/>
  <c r="A4315" i="2"/>
  <c r="C4315" i="2"/>
  <c r="H4315" i="2" s="1"/>
  <c r="E4315" i="2"/>
  <c r="F4315" i="2"/>
  <c r="A4316" i="2"/>
  <c r="C4316" i="2"/>
  <c r="H4316" i="2" s="1"/>
  <c r="E4316" i="2"/>
  <c r="F4316" i="2"/>
  <c r="A4317" i="2"/>
  <c r="B4317" i="2"/>
  <c r="G4317" i="2" s="1"/>
  <c r="Q4317" i="2" s="1"/>
  <c r="C4317" i="2"/>
  <c r="H4317" i="2" s="1"/>
  <c r="E4317" i="2"/>
  <c r="F4317" i="2"/>
  <c r="A4318" i="2"/>
  <c r="B4318" i="2"/>
  <c r="G4318" i="2" s="1"/>
  <c r="Q4318" i="2" s="1"/>
  <c r="C4318" i="2"/>
  <c r="H4318" i="2" s="1"/>
  <c r="E4318" i="2"/>
  <c r="F4318" i="2"/>
  <c r="A4319" i="2"/>
  <c r="B4319" i="2"/>
  <c r="C4319" i="2"/>
  <c r="H4319" i="2" s="1"/>
  <c r="D4319" i="2"/>
  <c r="J4319" i="2" s="1"/>
  <c r="S4319" i="2" s="1"/>
  <c r="V4319" i="2" s="1" a="1"/>
  <c r="V4319" i="2" s="1"/>
  <c r="E4319" i="2"/>
  <c r="F4319" i="2"/>
  <c r="A4320" i="2"/>
  <c r="B4320" i="2"/>
  <c r="G4320" i="2" s="1"/>
  <c r="Q4320" i="2" s="1"/>
  <c r="C4320" i="2"/>
  <c r="H4320" i="2" s="1"/>
  <c r="D4320" i="2"/>
  <c r="J4320" i="2" s="1"/>
  <c r="S4320" i="2" s="1"/>
  <c r="V4320" i="2" s="1" a="1"/>
  <c r="V4320" i="2" s="1"/>
  <c r="E4320" i="2"/>
  <c r="F4320" i="2"/>
  <c r="A4321" i="2"/>
  <c r="B4321" i="2"/>
  <c r="G4321" i="2" s="1"/>
  <c r="Q4321" i="2" s="1"/>
  <c r="C4321" i="2"/>
  <c r="H4321" i="2" s="1"/>
  <c r="D4321" i="2"/>
  <c r="J4321" i="2" s="1"/>
  <c r="S4321" i="2" s="1"/>
  <c r="V4321" i="2" s="1" a="1"/>
  <c r="V4321" i="2" s="1"/>
  <c r="E4321" i="2"/>
  <c r="F4321" i="2"/>
  <c r="A4322" i="2"/>
  <c r="C4322" i="2"/>
  <c r="H4322" i="2" s="1"/>
  <c r="E4322" i="2"/>
  <c r="F4322" i="2"/>
  <c r="A4323" i="2"/>
  <c r="B4323" i="2"/>
  <c r="G4323" i="2" s="1"/>
  <c r="Q4323" i="2" s="1"/>
  <c r="C4323" i="2"/>
  <c r="H4323" i="2" s="1"/>
  <c r="E4323" i="2"/>
  <c r="F4323" i="2"/>
  <c r="A4324" i="2"/>
  <c r="C4324" i="2"/>
  <c r="H4324" i="2" s="1"/>
  <c r="E4324" i="2"/>
  <c r="F4324" i="2"/>
  <c r="A4325" i="2"/>
  <c r="C4325" i="2"/>
  <c r="H4325" i="2" s="1"/>
  <c r="E4325" i="2"/>
  <c r="F4325" i="2"/>
  <c r="A4326" i="2"/>
  <c r="B4326" i="2"/>
  <c r="G4326" i="2" s="1"/>
  <c r="Q4326" i="2" s="1"/>
  <c r="C4326" i="2"/>
  <c r="H4326" i="2" s="1"/>
  <c r="E4326" i="2"/>
  <c r="F4326" i="2"/>
  <c r="A4327" i="2"/>
  <c r="B4327" i="2"/>
  <c r="G4327" i="2" s="1"/>
  <c r="Q4327" i="2" s="1"/>
  <c r="C4327" i="2"/>
  <c r="H4327" i="2" s="1"/>
  <c r="E4327" i="2"/>
  <c r="F4327" i="2"/>
  <c r="A4328" i="2"/>
  <c r="B4328" i="2"/>
  <c r="G4328" i="2" s="1"/>
  <c r="Q4328" i="2" s="1"/>
  <c r="C4328" i="2"/>
  <c r="H4328" i="2" s="1"/>
  <c r="D4328" i="2"/>
  <c r="J4328" i="2" s="1"/>
  <c r="S4328" i="2" s="1"/>
  <c r="V4328" i="2" s="1" a="1"/>
  <c r="V4328" i="2" s="1"/>
  <c r="E4328" i="2"/>
  <c r="F4328" i="2"/>
  <c r="A4329" i="2"/>
  <c r="B4329" i="2"/>
  <c r="G4329" i="2" s="1"/>
  <c r="Q4329" i="2" s="1"/>
  <c r="C4329" i="2"/>
  <c r="H4329" i="2" s="1"/>
  <c r="D4329" i="2"/>
  <c r="J4329" i="2" s="1"/>
  <c r="S4329" i="2" s="1"/>
  <c r="V4329" i="2" s="1" a="1"/>
  <c r="V4329" i="2" s="1"/>
  <c r="E4329" i="2"/>
  <c r="F4329" i="2"/>
  <c r="A4330" i="2"/>
  <c r="C4330" i="2"/>
  <c r="H4330" i="2" s="1"/>
  <c r="E4330" i="2"/>
  <c r="F4330" i="2"/>
  <c r="A4331" i="2"/>
  <c r="C4331" i="2"/>
  <c r="H4331" i="2" s="1"/>
  <c r="E4331" i="2"/>
  <c r="F4331" i="2"/>
  <c r="A4332" i="2"/>
  <c r="C4332" i="2"/>
  <c r="H4332" i="2" s="1"/>
  <c r="E4332" i="2"/>
  <c r="F4332" i="2"/>
  <c r="A4333" i="2"/>
  <c r="C4333" i="2"/>
  <c r="H4333" i="2" s="1"/>
  <c r="E4333" i="2"/>
  <c r="F4333" i="2"/>
  <c r="A4334" i="2"/>
  <c r="C4334" i="2"/>
  <c r="H4334" i="2" s="1"/>
  <c r="E4334" i="2"/>
  <c r="F4334" i="2"/>
  <c r="A4335" i="2"/>
  <c r="B4335" i="2"/>
  <c r="G4335" i="2" s="1"/>
  <c r="Q4335" i="2" s="1"/>
  <c r="C4335" i="2"/>
  <c r="H4335" i="2" s="1"/>
  <c r="E4335" i="2"/>
  <c r="F4335" i="2"/>
  <c r="A4336" i="2"/>
  <c r="B4336" i="2"/>
  <c r="C4336" i="2"/>
  <c r="H4336" i="2" s="1"/>
  <c r="D4336" i="2"/>
  <c r="J4336" i="2" s="1"/>
  <c r="S4336" i="2" s="1"/>
  <c r="V4336" i="2" s="1" a="1"/>
  <c r="V4336" i="2" s="1"/>
  <c r="E4336" i="2"/>
  <c r="F4336" i="2"/>
  <c r="A4337" i="2"/>
  <c r="B4337" i="2"/>
  <c r="G4337" i="2" s="1"/>
  <c r="Q4337" i="2" s="1"/>
  <c r="C4337" i="2"/>
  <c r="H4337" i="2" s="1"/>
  <c r="D4337" i="2"/>
  <c r="J4337" i="2" s="1"/>
  <c r="S4337" i="2" s="1"/>
  <c r="V4337" i="2" s="1" a="1"/>
  <c r="V4337" i="2" s="1"/>
  <c r="E4337" i="2"/>
  <c r="F4337" i="2"/>
  <c r="A4338" i="2"/>
  <c r="C4338" i="2"/>
  <c r="H4338" i="2" s="1"/>
  <c r="E4338" i="2"/>
  <c r="F4338" i="2"/>
  <c r="A4339" i="2"/>
  <c r="C4339" i="2"/>
  <c r="H4339" i="2" s="1"/>
  <c r="E4339" i="2"/>
  <c r="F4339" i="2"/>
  <c r="A4340" i="2"/>
  <c r="C4340" i="2"/>
  <c r="H4340" i="2" s="1"/>
  <c r="E4340" i="2"/>
  <c r="F4340" i="2"/>
  <c r="A4341" i="2"/>
  <c r="C4341" i="2"/>
  <c r="H4341" i="2" s="1"/>
  <c r="E4341" i="2"/>
  <c r="F4341" i="2"/>
  <c r="A4342" i="2"/>
  <c r="B4342" i="2"/>
  <c r="G4342" i="2" s="1"/>
  <c r="Q4342" i="2" s="1"/>
  <c r="C4342" i="2"/>
  <c r="H4342" i="2" s="1"/>
  <c r="E4342" i="2"/>
  <c r="F4342" i="2"/>
  <c r="A4343" i="2"/>
  <c r="B4343" i="2"/>
  <c r="C4343" i="2"/>
  <c r="H4343" i="2" s="1"/>
  <c r="E4343" i="2"/>
  <c r="F4343" i="2"/>
  <c r="A4344" i="2"/>
  <c r="B4344" i="2"/>
  <c r="G4344" i="2" s="1"/>
  <c r="Q4344" i="2" s="1"/>
  <c r="C4344" i="2"/>
  <c r="H4344" i="2" s="1"/>
  <c r="E4344" i="2"/>
  <c r="F4344" i="2"/>
  <c r="A4345" i="2"/>
  <c r="B4345" i="2"/>
  <c r="G4345" i="2" s="1"/>
  <c r="Q4345" i="2" s="1"/>
  <c r="C4345" i="2"/>
  <c r="H4345" i="2" s="1"/>
  <c r="D4345" i="2"/>
  <c r="J4345" i="2" s="1"/>
  <c r="S4345" i="2" s="1"/>
  <c r="V4345" i="2" s="1" a="1"/>
  <c r="V4345" i="2" s="1"/>
  <c r="E4345" i="2"/>
  <c r="F4345" i="2"/>
  <c r="A4346" i="2"/>
  <c r="C4346" i="2"/>
  <c r="H4346" i="2" s="1"/>
  <c r="E4346" i="2"/>
  <c r="F4346" i="2"/>
  <c r="A4347" i="2"/>
  <c r="C4347" i="2"/>
  <c r="H4347" i="2" s="1"/>
  <c r="E4347" i="2"/>
  <c r="F4347" i="2"/>
  <c r="A4348" i="2"/>
  <c r="C4348" i="2"/>
  <c r="H4348" i="2" s="1"/>
  <c r="E4348" i="2"/>
  <c r="F4348" i="2"/>
  <c r="A4349" i="2"/>
  <c r="C4349" i="2"/>
  <c r="H4349" i="2" s="1"/>
  <c r="E4349" i="2"/>
  <c r="F4349" i="2"/>
  <c r="A4350" i="2"/>
  <c r="B4350" i="2"/>
  <c r="G4350" i="2" s="1"/>
  <c r="Q4350" i="2" s="1"/>
  <c r="C4350" i="2"/>
  <c r="H4350" i="2" s="1"/>
  <c r="E4350" i="2"/>
  <c r="F4350" i="2"/>
  <c r="A4351" i="2"/>
  <c r="B4351" i="2"/>
  <c r="C4351" i="2"/>
  <c r="H4351" i="2" s="1"/>
  <c r="E4351" i="2"/>
  <c r="F4351" i="2"/>
  <c r="A4352" i="2"/>
  <c r="B4352" i="2"/>
  <c r="C4352" i="2"/>
  <c r="H4352" i="2" s="1"/>
  <c r="E4352" i="2"/>
  <c r="F4352" i="2"/>
  <c r="A4353" i="2"/>
  <c r="B4353" i="2"/>
  <c r="G4353" i="2" s="1"/>
  <c r="Q4353" i="2" s="1"/>
  <c r="C4353" i="2"/>
  <c r="H4353" i="2" s="1"/>
  <c r="D4353" i="2"/>
  <c r="J4353" i="2" s="1"/>
  <c r="S4353" i="2" s="1"/>
  <c r="V4353" i="2" s="1" a="1"/>
  <c r="V4353" i="2" s="1"/>
  <c r="E4353" i="2"/>
  <c r="F4353" i="2"/>
  <c r="A4354" i="2"/>
  <c r="C4354" i="2"/>
  <c r="H4354" i="2" s="1"/>
  <c r="E4354" i="2"/>
  <c r="F4354" i="2"/>
  <c r="A4355" i="2"/>
  <c r="C4355" i="2"/>
  <c r="H4355" i="2" s="1"/>
  <c r="E4355" i="2"/>
  <c r="F4355" i="2"/>
  <c r="A4356" i="2"/>
  <c r="C4356" i="2"/>
  <c r="H4356" i="2" s="1"/>
  <c r="E4356" i="2"/>
  <c r="F4356" i="2"/>
  <c r="A4357" i="2"/>
  <c r="C4357" i="2"/>
  <c r="H4357" i="2" s="1"/>
  <c r="E4357" i="2"/>
  <c r="F4357" i="2"/>
  <c r="A4358" i="2"/>
  <c r="B4358" i="2"/>
  <c r="G4358" i="2" s="1"/>
  <c r="Q4358" i="2" s="1"/>
  <c r="C4358" i="2"/>
  <c r="H4358" i="2" s="1"/>
  <c r="E4358" i="2"/>
  <c r="F4358" i="2"/>
  <c r="A4359" i="2"/>
  <c r="B4359" i="2"/>
  <c r="C4359" i="2"/>
  <c r="H4359" i="2" s="1"/>
  <c r="E4359" i="2"/>
  <c r="F4359" i="2"/>
  <c r="A4360" i="2"/>
  <c r="B4360" i="2"/>
  <c r="G4360" i="2" s="1"/>
  <c r="Q4360" i="2" s="1"/>
  <c r="C4360" i="2"/>
  <c r="H4360" i="2" s="1"/>
  <c r="D4360" i="2"/>
  <c r="J4360" i="2" s="1"/>
  <c r="S4360" i="2" s="1"/>
  <c r="V4360" i="2" s="1" a="1"/>
  <c r="V4360" i="2" s="1"/>
  <c r="E4360" i="2"/>
  <c r="F4360" i="2"/>
  <c r="A4361" i="2"/>
  <c r="B4361" i="2"/>
  <c r="G4361" i="2" s="1"/>
  <c r="Q4361" i="2" s="1"/>
  <c r="C4361" i="2"/>
  <c r="H4361" i="2" s="1"/>
  <c r="D4361" i="2"/>
  <c r="J4361" i="2" s="1"/>
  <c r="S4361" i="2" s="1"/>
  <c r="V4361" i="2" s="1" a="1"/>
  <c r="V4361" i="2" s="1"/>
  <c r="E4361" i="2"/>
  <c r="F4361" i="2"/>
  <c r="A4362" i="2"/>
  <c r="C4362" i="2"/>
  <c r="H4362" i="2" s="1"/>
  <c r="E4362" i="2"/>
  <c r="F4362" i="2"/>
  <c r="A4363" i="2"/>
  <c r="C4363" i="2"/>
  <c r="H4363" i="2" s="1"/>
  <c r="E4363" i="2"/>
  <c r="F4363" i="2"/>
  <c r="A4364" i="2"/>
  <c r="C4364" i="2"/>
  <c r="H4364" i="2" s="1"/>
  <c r="E4364" i="2"/>
  <c r="F4364" i="2"/>
  <c r="A4365" i="2"/>
  <c r="C4365" i="2"/>
  <c r="H4365" i="2" s="1"/>
  <c r="E4365" i="2"/>
  <c r="F4365" i="2"/>
  <c r="A4366" i="2"/>
  <c r="B4366" i="2"/>
  <c r="G4366" i="2" s="1"/>
  <c r="Q4366" i="2" s="1"/>
  <c r="C4366" i="2"/>
  <c r="H4366" i="2" s="1"/>
  <c r="E4366" i="2"/>
  <c r="F4366" i="2"/>
  <c r="A4367" i="2"/>
  <c r="B4367" i="2"/>
  <c r="C4367" i="2"/>
  <c r="H4367" i="2" s="1"/>
  <c r="E4367" i="2"/>
  <c r="F4367" i="2"/>
  <c r="A4368" i="2"/>
  <c r="B4368" i="2"/>
  <c r="G4368" i="2" s="1"/>
  <c r="Q4368" i="2" s="1"/>
  <c r="C4368" i="2"/>
  <c r="H4368" i="2" s="1"/>
  <c r="D4368" i="2"/>
  <c r="J4368" i="2" s="1"/>
  <c r="S4368" i="2" s="1"/>
  <c r="V4368" i="2" s="1" a="1"/>
  <c r="V4368" i="2" s="1"/>
  <c r="E4368" i="2"/>
  <c r="F4368" i="2"/>
  <c r="A4369" i="2"/>
  <c r="B4369" i="2"/>
  <c r="G4369" i="2" s="1"/>
  <c r="Q4369" i="2" s="1"/>
  <c r="C4369" i="2"/>
  <c r="H4369" i="2" s="1"/>
  <c r="D4369" i="2"/>
  <c r="J4369" i="2" s="1"/>
  <c r="S4369" i="2" s="1"/>
  <c r="V4369" i="2" s="1" a="1"/>
  <c r="V4369" i="2" s="1"/>
  <c r="E4369" i="2"/>
  <c r="F4369" i="2"/>
  <c r="A4370" i="2"/>
  <c r="C4370" i="2"/>
  <c r="H4370" i="2" s="1"/>
  <c r="E4370" i="2"/>
  <c r="F4370" i="2"/>
  <c r="A4371" i="2"/>
  <c r="C4371" i="2"/>
  <c r="H4371" i="2" s="1"/>
  <c r="E4371" i="2"/>
  <c r="F4371" i="2"/>
  <c r="A4372" i="2"/>
  <c r="C4372" i="2"/>
  <c r="H4372" i="2" s="1"/>
  <c r="E4372" i="2"/>
  <c r="F4372" i="2"/>
  <c r="A4373" i="2"/>
  <c r="C4373" i="2"/>
  <c r="H4373" i="2" s="1"/>
  <c r="E4373" i="2"/>
  <c r="F4373" i="2"/>
  <c r="A4374" i="2"/>
  <c r="C4374" i="2"/>
  <c r="H4374" i="2" s="1"/>
  <c r="E4374" i="2"/>
  <c r="F4374" i="2"/>
  <c r="A4375" i="2"/>
  <c r="B4375" i="2"/>
  <c r="G4375" i="2" s="1"/>
  <c r="Q4375" i="2" s="1"/>
  <c r="C4375" i="2"/>
  <c r="H4375" i="2" s="1"/>
  <c r="E4375" i="2"/>
  <c r="F4375" i="2"/>
  <c r="A4376" i="2"/>
  <c r="B4376" i="2"/>
  <c r="C4376" i="2"/>
  <c r="H4376" i="2" s="1"/>
  <c r="E4376" i="2"/>
  <c r="F4376" i="2"/>
  <c r="A4377" i="2"/>
  <c r="B4377" i="2"/>
  <c r="G4377" i="2" s="1"/>
  <c r="Q4377" i="2" s="1"/>
  <c r="C4377" i="2"/>
  <c r="H4377" i="2" s="1"/>
  <c r="D4377" i="2"/>
  <c r="J4377" i="2" s="1"/>
  <c r="S4377" i="2" s="1"/>
  <c r="V4377" i="2" s="1" a="1"/>
  <c r="V4377" i="2" s="1"/>
  <c r="E4377" i="2"/>
  <c r="F4377" i="2"/>
  <c r="A4378" i="2"/>
  <c r="C4378" i="2"/>
  <c r="H4378" i="2" s="1"/>
  <c r="E4378" i="2"/>
  <c r="F4378" i="2"/>
  <c r="A4379" i="2"/>
  <c r="C4379" i="2"/>
  <c r="H4379" i="2" s="1"/>
  <c r="E4379" i="2"/>
  <c r="F4379" i="2"/>
  <c r="A4380" i="2"/>
  <c r="C4380" i="2"/>
  <c r="H4380" i="2" s="1"/>
  <c r="E4380" i="2"/>
  <c r="F4380" i="2"/>
  <c r="A4381" i="2"/>
  <c r="C4381" i="2"/>
  <c r="H4381" i="2" s="1"/>
  <c r="E4381" i="2"/>
  <c r="F4381" i="2"/>
  <c r="A4382" i="2"/>
  <c r="B4382" i="2"/>
  <c r="G4382" i="2" s="1"/>
  <c r="Q4382" i="2" s="1"/>
  <c r="C4382" i="2"/>
  <c r="H4382" i="2" s="1"/>
  <c r="E4382" i="2"/>
  <c r="F4382" i="2"/>
  <c r="A4383" i="2"/>
  <c r="B4383" i="2"/>
  <c r="C4383" i="2"/>
  <c r="H4383" i="2" s="1"/>
  <c r="E4383" i="2"/>
  <c r="F4383" i="2"/>
  <c r="A4384" i="2"/>
  <c r="B4384" i="2"/>
  <c r="G4384" i="2" s="1"/>
  <c r="Q4384" i="2" s="1"/>
  <c r="C4384" i="2"/>
  <c r="H4384" i="2" s="1"/>
  <c r="D4384" i="2"/>
  <c r="J4384" i="2" s="1"/>
  <c r="S4384" i="2" s="1"/>
  <c r="V4384" i="2" s="1" a="1"/>
  <c r="V4384" i="2" s="1"/>
  <c r="E4384" i="2"/>
  <c r="F4384" i="2"/>
  <c r="A4385" i="2"/>
  <c r="B4385" i="2"/>
  <c r="G4385" i="2" s="1"/>
  <c r="Q4385" i="2" s="1"/>
  <c r="C4385" i="2"/>
  <c r="H4385" i="2" s="1"/>
  <c r="D4385" i="2"/>
  <c r="J4385" i="2" s="1"/>
  <c r="S4385" i="2" s="1"/>
  <c r="V4385" i="2" s="1" a="1"/>
  <c r="V4385" i="2" s="1"/>
  <c r="E4385" i="2"/>
  <c r="F4385" i="2"/>
  <c r="A4386" i="2"/>
  <c r="C4386" i="2"/>
  <c r="H4386" i="2" s="1"/>
  <c r="E4386" i="2"/>
  <c r="F4386" i="2"/>
  <c r="A4387" i="2"/>
  <c r="C4387" i="2"/>
  <c r="H4387" i="2" s="1"/>
  <c r="E4387" i="2"/>
  <c r="F4387" i="2"/>
  <c r="A4388" i="2"/>
  <c r="C4388" i="2"/>
  <c r="H4388" i="2" s="1"/>
  <c r="E4388" i="2"/>
  <c r="F4388" i="2"/>
  <c r="A4389" i="2"/>
  <c r="C4389" i="2"/>
  <c r="H4389" i="2" s="1"/>
  <c r="E4389" i="2"/>
  <c r="F4389" i="2"/>
  <c r="A4390" i="2"/>
  <c r="B4390" i="2"/>
  <c r="G4390" i="2" s="1"/>
  <c r="Q4390" i="2" s="1"/>
  <c r="C4390" i="2"/>
  <c r="H4390" i="2" s="1"/>
  <c r="E4390" i="2"/>
  <c r="F4390" i="2"/>
  <c r="A4391" i="2"/>
  <c r="B4391" i="2"/>
  <c r="G4391" i="2" s="1"/>
  <c r="Q4391" i="2" s="1"/>
  <c r="C4391" i="2"/>
  <c r="H4391" i="2" s="1"/>
  <c r="E4391" i="2"/>
  <c r="F4391" i="2"/>
  <c r="A4392" i="2"/>
  <c r="B4392" i="2"/>
  <c r="G4392" i="2" s="1"/>
  <c r="Q4392" i="2" s="1"/>
  <c r="C4392" i="2"/>
  <c r="H4392" i="2" s="1"/>
  <c r="D4392" i="2"/>
  <c r="J4392" i="2" s="1"/>
  <c r="S4392" i="2" s="1"/>
  <c r="V4392" i="2" s="1" a="1"/>
  <c r="V4392" i="2" s="1"/>
  <c r="E4392" i="2"/>
  <c r="F4392" i="2"/>
  <c r="A4393" i="2"/>
  <c r="B4393" i="2"/>
  <c r="G4393" i="2" s="1"/>
  <c r="Q4393" i="2" s="1"/>
  <c r="C4393" i="2"/>
  <c r="H4393" i="2" s="1"/>
  <c r="D4393" i="2"/>
  <c r="J4393" i="2" s="1"/>
  <c r="S4393" i="2" s="1"/>
  <c r="V4393" i="2" s="1" a="1"/>
  <c r="V4393" i="2" s="1"/>
  <c r="E4393" i="2"/>
  <c r="F4393" i="2"/>
  <c r="A4394" i="2"/>
  <c r="C4394" i="2"/>
  <c r="H4394" i="2" s="1"/>
  <c r="E4394" i="2"/>
  <c r="F4394" i="2"/>
  <c r="A4395" i="2"/>
  <c r="C4395" i="2"/>
  <c r="H4395" i="2" s="1"/>
  <c r="E4395" i="2"/>
  <c r="F4395" i="2"/>
  <c r="A4396" i="2"/>
  <c r="C4396" i="2"/>
  <c r="H4396" i="2" s="1"/>
  <c r="E4396" i="2"/>
  <c r="F4396" i="2"/>
  <c r="A4397" i="2"/>
  <c r="C4397" i="2"/>
  <c r="H4397" i="2" s="1"/>
  <c r="E4397" i="2"/>
  <c r="F4397" i="2"/>
  <c r="A4398" i="2"/>
  <c r="B4398" i="2"/>
  <c r="G4398" i="2" s="1"/>
  <c r="Q4398" i="2" s="1"/>
  <c r="C4398" i="2"/>
  <c r="H4398" i="2" s="1"/>
  <c r="E4398" i="2"/>
  <c r="F4398" i="2"/>
  <c r="A4399" i="2"/>
  <c r="B4399" i="2"/>
  <c r="G4399" i="2" s="1"/>
  <c r="Q4399" i="2" s="1"/>
  <c r="C4399" i="2"/>
  <c r="H4399" i="2" s="1"/>
  <c r="E4399" i="2"/>
  <c r="F4399" i="2"/>
  <c r="A4400" i="2"/>
  <c r="B4400" i="2"/>
  <c r="G4400" i="2" s="1"/>
  <c r="Q4400" i="2" s="1"/>
  <c r="C4400" i="2"/>
  <c r="H4400" i="2" s="1"/>
  <c r="D4400" i="2"/>
  <c r="J4400" i="2" s="1"/>
  <c r="S4400" i="2" s="1"/>
  <c r="V4400" i="2" s="1" a="1"/>
  <c r="V4400" i="2" s="1"/>
  <c r="E4400" i="2"/>
  <c r="F4400" i="2"/>
  <c r="A4401" i="2"/>
  <c r="B4401" i="2"/>
  <c r="G4401" i="2" s="1"/>
  <c r="Q4401" i="2" s="1"/>
  <c r="C4401" i="2"/>
  <c r="H4401" i="2" s="1"/>
  <c r="D4401" i="2"/>
  <c r="J4401" i="2" s="1"/>
  <c r="S4401" i="2" s="1"/>
  <c r="V4401" i="2" s="1" a="1"/>
  <c r="V4401" i="2" s="1"/>
  <c r="E4401" i="2"/>
  <c r="F4401" i="2"/>
  <c r="A4402" i="2"/>
  <c r="C4402" i="2"/>
  <c r="H4402" i="2" s="1"/>
  <c r="E4402" i="2"/>
  <c r="F4402" i="2"/>
  <c r="A4403" i="2"/>
  <c r="C4403" i="2"/>
  <c r="H4403" i="2" s="1"/>
  <c r="E4403" i="2"/>
  <c r="F4403" i="2"/>
  <c r="A4404" i="2"/>
  <c r="C4404" i="2"/>
  <c r="H4404" i="2" s="1"/>
  <c r="E4404" i="2"/>
  <c r="F4404" i="2"/>
  <c r="A4405" i="2"/>
  <c r="C4405" i="2"/>
  <c r="H4405" i="2" s="1"/>
  <c r="E4405" i="2"/>
  <c r="F4405" i="2"/>
  <c r="A4406" i="2"/>
  <c r="B4406" i="2"/>
  <c r="G4406" i="2" s="1"/>
  <c r="Q4406" i="2" s="1"/>
  <c r="C4406" i="2"/>
  <c r="H4406" i="2" s="1"/>
  <c r="E4406" i="2"/>
  <c r="F4406" i="2"/>
  <c r="A4407" i="2"/>
  <c r="B4407" i="2"/>
  <c r="G4407" i="2" s="1"/>
  <c r="Q4407" i="2" s="1"/>
  <c r="C4407" i="2"/>
  <c r="H4407" i="2" s="1"/>
  <c r="E4407" i="2"/>
  <c r="F4407" i="2"/>
  <c r="A4408" i="2"/>
  <c r="B4408" i="2"/>
  <c r="G4408" i="2" s="1"/>
  <c r="Q4408" i="2" s="1"/>
  <c r="C4408" i="2"/>
  <c r="H4408" i="2" s="1"/>
  <c r="E4408" i="2"/>
  <c r="F4408" i="2"/>
  <c r="A4409" i="2"/>
  <c r="B4409" i="2"/>
  <c r="G4409" i="2" s="1"/>
  <c r="Q4409" i="2" s="1"/>
  <c r="C4409" i="2"/>
  <c r="H4409" i="2" s="1"/>
  <c r="D4409" i="2"/>
  <c r="J4409" i="2" s="1"/>
  <c r="S4409" i="2" s="1"/>
  <c r="V4409" i="2" s="1" a="1"/>
  <c r="V4409" i="2" s="1"/>
  <c r="E4409" i="2"/>
  <c r="F4409" i="2"/>
  <c r="A4410" i="2"/>
  <c r="C4410" i="2"/>
  <c r="H4410" i="2" s="1"/>
  <c r="E4410" i="2"/>
  <c r="F4410" i="2"/>
  <c r="A4411" i="2"/>
  <c r="C4411" i="2"/>
  <c r="H4411" i="2" s="1"/>
  <c r="E4411" i="2"/>
  <c r="F4411" i="2"/>
  <c r="A4412" i="2"/>
  <c r="C4412" i="2"/>
  <c r="H4412" i="2" s="1"/>
  <c r="E4412" i="2"/>
  <c r="F4412" i="2"/>
  <c r="A4413" i="2"/>
  <c r="C4413" i="2"/>
  <c r="H4413" i="2" s="1"/>
  <c r="E4413" i="2"/>
  <c r="F4413" i="2"/>
  <c r="A4414" i="2"/>
  <c r="C4414" i="2"/>
  <c r="H4414" i="2" s="1"/>
  <c r="E4414" i="2"/>
  <c r="F4414" i="2"/>
  <c r="A4415" i="2"/>
  <c r="B4415" i="2"/>
  <c r="G4415" i="2" s="1"/>
  <c r="Q4415" i="2" s="1"/>
  <c r="C4415" i="2"/>
  <c r="H4415" i="2" s="1"/>
  <c r="E4415" i="2"/>
  <c r="F4415" i="2"/>
  <c r="A4416" i="2"/>
  <c r="B4416" i="2"/>
  <c r="G4416" i="2" s="1"/>
  <c r="Q4416" i="2" s="1"/>
  <c r="C4416" i="2"/>
  <c r="H4416" i="2" s="1"/>
  <c r="D4416" i="2"/>
  <c r="J4416" i="2" s="1"/>
  <c r="S4416" i="2" s="1"/>
  <c r="V4416" i="2" s="1" a="1"/>
  <c r="V4416" i="2" s="1"/>
  <c r="E4416" i="2"/>
  <c r="F4416" i="2"/>
  <c r="A4417" i="2"/>
  <c r="B4417" i="2"/>
  <c r="G4417" i="2" s="1"/>
  <c r="Q4417" i="2" s="1"/>
  <c r="C4417" i="2"/>
  <c r="H4417" i="2" s="1"/>
  <c r="D4417" i="2"/>
  <c r="J4417" i="2" s="1"/>
  <c r="S4417" i="2" s="1"/>
  <c r="V4417" i="2" s="1" a="1"/>
  <c r="V4417" i="2" s="1"/>
  <c r="E4417" i="2"/>
  <c r="F4417" i="2"/>
  <c r="A4418" i="2"/>
  <c r="C4418" i="2"/>
  <c r="H4418" i="2" s="1"/>
  <c r="E4418" i="2"/>
  <c r="F4418" i="2"/>
  <c r="A4419" i="2"/>
  <c r="C4419" i="2"/>
  <c r="H4419" i="2" s="1"/>
  <c r="E4419" i="2"/>
  <c r="F4419" i="2"/>
  <c r="A4420" i="2"/>
  <c r="C4420" i="2"/>
  <c r="H4420" i="2" s="1"/>
  <c r="E4420" i="2"/>
  <c r="F4420" i="2"/>
  <c r="A4421" i="2"/>
  <c r="C4421" i="2"/>
  <c r="H4421" i="2" s="1"/>
  <c r="E4421" i="2"/>
  <c r="F4421" i="2"/>
  <c r="A4422" i="2"/>
  <c r="B4422" i="2"/>
  <c r="G4422" i="2" s="1"/>
  <c r="Q4422" i="2" s="1"/>
  <c r="C4422" i="2"/>
  <c r="H4422" i="2" s="1"/>
  <c r="E4422" i="2"/>
  <c r="F4422" i="2"/>
  <c r="A4423" i="2"/>
  <c r="B4423" i="2"/>
  <c r="C4423" i="2"/>
  <c r="H4423" i="2" s="1"/>
  <c r="E4423" i="2"/>
  <c r="F4423" i="2"/>
  <c r="A4424" i="2"/>
  <c r="B4424" i="2"/>
  <c r="C4424" i="2"/>
  <c r="H4424" i="2" s="1"/>
  <c r="D4424" i="2"/>
  <c r="J4424" i="2" s="1"/>
  <c r="S4424" i="2" s="1"/>
  <c r="V4424" i="2" s="1" a="1"/>
  <c r="V4424" i="2" s="1"/>
  <c r="E4424" i="2"/>
  <c r="F4424" i="2"/>
  <c r="A4425" i="2"/>
  <c r="B4425" i="2"/>
  <c r="G4425" i="2" s="1"/>
  <c r="Q4425" i="2" s="1"/>
  <c r="C4425" i="2"/>
  <c r="H4425" i="2" s="1"/>
  <c r="D4425" i="2"/>
  <c r="J4425" i="2" s="1"/>
  <c r="S4425" i="2" s="1"/>
  <c r="V4425" i="2" s="1" a="1"/>
  <c r="V4425" i="2" s="1"/>
  <c r="E4425" i="2"/>
  <c r="F4425" i="2"/>
  <c r="A4426" i="2"/>
  <c r="C4426" i="2"/>
  <c r="H4426" i="2" s="1"/>
  <c r="E4426" i="2"/>
  <c r="F4426" i="2"/>
  <c r="A4427" i="2"/>
  <c r="C4427" i="2"/>
  <c r="H4427" i="2" s="1"/>
  <c r="E4427" i="2"/>
  <c r="F4427" i="2"/>
  <c r="A4428" i="2"/>
  <c r="C4428" i="2"/>
  <c r="H4428" i="2" s="1"/>
  <c r="E4428" i="2"/>
  <c r="F4428" i="2"/>
  <c r="A4429" i="2"/>
  <c r="C4429" i="2"/>
  <c r="H4429" i="2" s="1"/>
  <c r="E4429" i="2"/>
  <c r="F4429" i="2"/>
  <c r="A4430" i="2"/>
  <c r="B4430" i="2"/>
  <c r="G4430" i="2" s="1"/>
  <c r="Q4430" i="2" s="1"/>
  <c r="C4430" i="2"/>
  <c r="H4430" i="2" s="1"/>
  <c r="E4430" i="2"/>
  <c r="F4430" i="2"/>
  <c r="A4431" i="2"/>
  <c r="B4431" i="2"/>
  <c r="G4431" i="2" s="1"/>
  <c r="Q4431" i="2" s="1"/>
  <c r="C4431" i="2"/>
  <c r="H4431" i="2" s="1"/>
  <c r="E4431" i="2"/>
  <c r="F4431" i="2"/>
  <c r="A4432" i="2"/>
  <c r="B4432" i="2"/>
  <c r="C4432" i="2"/>
  <c r="H4432" i="2" s="1"/>
  <c r="D4432" i="2"/>
  <c r="J4432" i="2" s="1"/>
  <c r="S4432" i="2" s="1"/>
  <c r="V4432" i="2" s="1" a="1"/>
  <c r="V4432" i="2" s="1"/>
  <c r="E4432" i="2"/>
  <c r="F4432" i="2"/>
  <c r="A4433" i="2"/>
  <c r="B4433" i="2"/>
  <c r="G4433" i="2" s="1"/>
  <c r="Q4433" i="2" s="1"/>
  <c r="C4433" i="2"/>
  <c r="H4433" i="2" s="1"/>
  <c r="D4433" i="2"/>
  <c r="J4433" i="2" s="1"/>
  <c r="S4433" i="2" s="1"/>
  <c r="V4433" i="2" s="1" a="1"/>
  <c r="V4433" i="2" s="1"/>
  <c r="E4433" i="2"/>
  <c r="F4433" i="2"/>
  <c r="A4434" i="2"/>
  <c r="C4434" i="2"/>
  <c r="H4434" i="2" s="1"/>
  <c r="E4434" i="2"/>
  <c r="F4434" i="2"/>
  <c r="A4435" i="2"/>
  <c r="C4435" i="2"/>
  <c r="H4435" i="2" s="1"/>
  <c r="E4435" i="2"/>
  <c r="F4435" i="2"/>
  <c r="A4436" i="2"/>
  <c r="C4436" i="2"/>
  <c r="H4436" i="2" s="1"/>
  <c r="E4436" i="2"/>
  <c r="F4436" i="2"/>
  <c r="A4437" i="2"/>
  <c r="C4437" i="2"/>
  <c r="H4437" i="2" s="1"/>
  <c r="E4437" i="2"/>
  <c r="F4437" i="2"/>
  <c r="A4438" i="2"/>
  <c r="B4438" i="2"/>
  <c r="G4438" i="2" s="1"/>
  <c r="Q4438" i="2" s="1"/>
  <c r="C4438" i="2"/>
  <c r="H4438" i="2" s="1"/>
  <c r="E4438" i="2"/>
  <c r="F4438" i="2"/>
  <c r="A4439" i="2"/>
  <c r="B4439" i="2"/>
  <c r="G4439" i="2" s="1"/>
  <c r="Q4439" i="2" s="1"/>
  <c r="C4439" i="2"/>
  <c r="H4439" i="2" s="1"/>
  <c r="E4439" i="2"/>
  <c r="F4439" i="2"/>
  <c r="A4440" i="2"/>
  <c r="B4440" i="2"/>
  <c r="G4440" i="2" s="1"/>
  <c r="Q4440" i="2" s="1"/>
  <c r="C4440" i="2"/>
  <c r="H4440" i="2" s="1"/>
  <c r="D4440" i="2"/>
  <c r="J4440" i="2" s="1"/>
  <c r="S4440" i="2" s="1"/>
  <c r="V4440" i="2" s="1" a="1"/>
  <c r="V4440" i="2" s="1"/>
  <c r="E4440" i="2"/>
  <c r="F4440" i="2"/>
  <c r="A4441" i="2"/>
  <c r="B4441" i="2"/>
  <c r="G4441" i="2" s="1"/>
  <c r="Q4441" i="2" s="1"/>
  <c r="C4441" i="2"/>
  <c r="H4441" i="2" s="1"/>
  <c r="D4441" i="2"/>
  <c r="J4441" i="2" s="1"/>
  <c r="S4441" i="2" s="1"/>
  <c r="V4441" i="2" s="1" a="1"/>
  <c r="V4441" i="2" s="1"/>
  <c r="E4441" i="2"/>
  <c r="F4441" i="2"/>
  <c r="A4442" i="2"/>
  <c r="B4442" i="2"/>
  <c r="C4442" i="2"/>
  <c r="H4442" i="2" s="1"/>
  <c r="E4442" i="2"/>
  <c r="F4442" i="2"/>
  <c r="A4443" i="2"/>
  <c r="C4443" i="2"/>
  <c r="H4443" i="2" s="1"/>
  <c r="E4443" i="2"/>
  <c r="F4443" i="2"/>
  <c r="A4444" i="2"/>
  <c r="C4444" i="2"/>
  <c r="H4444" i="2" s="1"/>
  <c r="E4444" i="2"/>
  <c r="F4444" i="2"/>
  <c r="A4445" i="2"/>
  <c r="C4445" i="2"/>
  <c r="H4445" i="2" s="1"/>
  <c r="E4445" i="2"/>
  <c r="F4445" i="2"/>
  <c r="A4446" i="2"/>
  <c r="C4446" i="2"/>
  <c r="H4446" i="2" s="1"/>
  <c r="E4446" i="2"/>
  <c r="F4446" i="2"/>
  <c r="A4447" i="2"/>
  <c r="B4447" i="2"/>
  <c r="C4447" i="2"/>
  <c r="H4447" i="2" s="1"/>
  <c r="E4447" i="2"/>
  <c r="F4447" i="2"/>
  <c r="A4448" i="2"/>
  <c r="B4448" i="2"/>
  <c r="C4448" i="2"/>
  <c r="H4448" i="2" s="1"/>
  <c r="E4448" i="2"/>
  <c r="F4448" i="2"/>
  <c r="A4449" i="2"/>
  <c r="B4449" i="2"/>
  <c r="G4449" i="2" s="1"/>
  <c r="Q4449" i="2" s="1"/>
  <c r="C4449" i="2"/>
  <c r="H4449" i="2" s="1"/>
  <c r="D4449" i="2"/>
  <c r="J4449" i="2" s="1"/>
  <c r="S4449" i="2" s="1"/>
  <c r="V4449" i="2" s="1" a="1"/>
  <c r="V4449" i="2" s="1"/>
  <c r="E4449" i="2"/>
  <c r="F4449" i="2"/>
  <c r="A4450" i="2"/>
  <c r="C4450" i="2"/>
  <c r="H4450" i="2" s="1"/>
  <c r="E4450" i="2"/>
  <c r="F4450" i="2"/>
  <c r="A4451" i="2"/>
  <c r="C4451" i="2"/>
  <c r="H4451" i="2" s="1"/>
  <c r="E4451" i="2"/>
  <c r="F4451" i="2"/>
  <c r="A4452" i="2"/>
  <c r="C4452" i="2"/>
  <c r="H4452" i="2" s="1"/>
  <c r="E4452" i="2"/>
  <c r="F4452" i="2"/>
  <c r="A4453" i="2"/>
  <c r="C4453" i="2"/>
  <c r="H4453" i="2" s="1"/>
  <c r="E4453" i="2"/>
  <c r="F4453" i="2"/>
  <c r="A4454" i="2"/>
  <c r="B4454" i="2"/>
  <c r="G4454" i="2" s="1"/>
  <c r="Q4454" i="2" s="1"/>
  <c r="C4454" i="2"/>
  <c r="H4454" i="2" s="1"/>
  <c r="E4454" i="2"/>
  <c r="F4454" i="2"/>
  <c r="A4455" i="2"/>
  <c r="B4455" i="2"/>
  <c r="G4455" i="2" s="1"/>
  <c r="Q4455" i="2" s="1"/>
  <c r="C4455" i="2"/>
  <c r="H4455" i="2" s="1"/>
  <c r="E4455" i="2"/>
  <c r="F4455" i="2"/>
  <c r="A4456" i="2"/>
  <c r="B4456" i="2"/>
  <c r="G4456" i="2" s="1"/>
  <c r="Q4456" i="2" s="1"/>
  <c r="C4456" i="2"/>
  <c r="H4456" i="2" s="1"/>
  <c r="D4456" i="2"/>
  <c r="J4456" i="2" s="1"/>
  <c r="S4456" i="2" s="1"/>
  <c r="V4456" i="2" s="1" a="1"/>
  <c r="V4456" i="2" s="1"/>
  <c r="E4456" i="2"/>
  <c r="F4456" i="2"/>
  <c r="A4457" i="2"/>
  <c r="B4457" i="2"/>
  <c r="G4457" i="2" s="1"/>
  <c r="Q4457" i="2" s="1"/>
  <c r="C4457" i="2"/>
  <c r="H4457" i="2" s="1"/>
  <c r="D4457" i="2"/>
  <c r="J4457" i="2" s="1"/>
  <c r="S4457" i="2" s="1"/>
  <c r="V4457" i="2" s="1" a="1"/>
  <c r="V4457" i="2" s="1"/>
  <c r="E4457" i="2"/>
  <c r="F4457" i="2"/>
  <c r="A4458" i="2"/>
  <c r="C4458" i="2"/>
  <c r="H4458" i="2" s="1"/>
  <c r="E4458" i="2"/>
  <c r="F4458" i="2"/>
  <c r="A4459" i="2"/>
  <c r="C4459" i="2"/>
  <c r="H4459" i="2" s="1"/>
  <c r="E4459" i="2"/>
  <c r="F4459" i="2"/>
  <c r="A4460" i="2"/>
  <c r="C4460" i="2"/>
  <c r="H4460" i="2" s="1"/>
  <c r="E4460" i="2"/>
  <c r="F4460" i="2"/>
  <c r="A4461" i="2"/>
  <c r="C4461" i="2"/>
  <c r="H4461" i="2" s="1"/>
  <c r="E4461" i="2"/>
  <c r="F4461" i="2"/>
  <c r="A4462" i="2"/>
  <c r="B4462" i="2"/>
  <c r="G4462" i="2" s="1"/>
  <c r="Q4462" i="2" s="1"/>
  <c r="C4462" i="2"/>
  <c r="H4462" i="2" s="1"/>
  <c r="E4462" i="2"/>
  <c r="F4462" i="2"/>
  <c r="A4463" i="2"/>
  <c r="B4463" i="2"/>
  <c r="G4463" i="2" s="1"/>
  <c r="Q4463" i="2" s="1"/>
  <c r="C4463" i="2"/>
  <c r="H4463" i="2" s="1"/>
  <c r="E4463" i="2"/>
  <c r="F4463" i="2"/>
  <c r="A4464" i="2"/>
  <c r="B4464" i="2"/>
  <c r="G4464" i="2" s="1"/>
  <c r="Q4464" i="2" s="1"/>
  <c r="C4464" i="2"/>
  <c r="H4464" i="2" s="1"/>
  <c r="E4464" i="2"/>
  <c r="F4464" i="2"/>
  <c r="A4465" i="2"/>
  <c r="B4465" i="2"/>
  <c r="G4465" i="2" s="1"/>
  <c r="Q4465" i="2" s="1"/>
  <c r="C4465" i="2"/>
  <c r="H4465" i="2" s="1"/>
  <c r="D4465" i="2"/>
  <c r="J4465" i="2" s="1"/>
  <c r="S4465" i="2" s="1"/>
  <c r="V4465" i="2" s="1" a="1"/>
  <c r="V4465" i="2" s="1"/>
  <c r="E4465" i="2"/>
  <c r="F4465" i="2"/>
  <c r="A4466" i="2"/>
  <c r="C4466" i="2"/>
  <c r="H4466" i="2" s="1"/>
  <c r="E4466" i="2"/>
  <c r="F4466" i="2"/>
  <c r="A4467" i="2"/>
  <c r="C4467" i="2"/>
  <c r="H4467" i="2" s="1"/>
  <c r="E4467" i="2"/>
  <c r="F4467" i="2"/>
  <c r="A4468" i="2"/>
  <c r="C4468" i="2"/>
  <c r="H4468" i="2" s="1"/>
  <c r="E4468" i="2"/>
  <c r="F4468" i="2"/>
  <c r="A4469" i="2"/>
  <c r="C4469" i="2"/>
  <c r="H4469" i="2" s="1"/>
  <c r="E4469" i="2"/>
  <c r="F4469" i="2"/>
  <c r="A4470" i="2"/>
  <c r="B4470" i="2"/>
  <c r="G4470" i="2" s="1"/>
  <c r="Q4470" i="2" s="1"/>
  <c r="C4470" i="2"/>
  <c r="H4470" i="2" s="1"/>
  <c r="E4470" i="2"/>
  <c r="F4470" i="2"/>
  <c r="A4471" i="2"/>
  <c r="B4471" i="2"/>
  <c r="C4471" i="2"/>
  <c r="H4471" i="2" s="1"/>
  <c r="E4471" i="2"/>
  <c r="F4471" i="2"/>
  <c r="A4472" i="2"/>
  <c r="B4472" i="2"/>
  <c r="G4472" i="2" s="1"/>
  <c r="Q4472" i="2" s="1"/>
  <c r="C4472" i="2"/>
  <c r="H4472" i="2" s="1"/>
  <c r="D4472" i="2"/>
  <c r="J4472" i="2" s="1"/>
  <c r="S4472" i="2" s="1"/>
  <c r="V4472" i="2" s="1" a="1"/>
  <c r="V4472" i="2" s="1"/>
  <c r="E4472" i="2"/>
  <c r="F4472" i="2"/>
  <c r="A4473" i="2"/>
  <c r="B4473" i="2"/>
  <c r="G4473" i="2" s="1"/>
  <c r="Q4473" i="2" s="1"/>
  <c r="C4473" i="2"/>
  <c r="H4473" i="2" s="1"/>
  <c r="D4473" i="2"/>
  <c r="J4473" i="2" s="1"/>
  <c r="S4473" i="2" s="1"/>
  <c r="V4473" i="2" s="1" a="1"/>
  <c r="V4473" i="2" s="1"/>
  <c r="E4473" i="2"/>
  <c r="F4473" i="2"/>
  <c r="A4474" i="2"/>
  <c r="C4474" i="2"/>
  <c r="H4474" i="2" s="1"/>
  <c r="E4474" i="2"/>
  <c r="F4474" i="2"/>
  <c r="A4475" i="2"/>
  <c r="C4475" i="2"/>
  <c r="H4475" i="2" s="1"/>
  <c r="E4475" i="2"/>
  <c r="F4475" i="2"/>
  <c r="A4476" i="2"/>
  <c r="C4476" i="2"/>
  <c r="H4476" i="2" s="1"/>
  <c r="E4476" i="2"/>
  <c r="F4476" i="2"/>
  <c r="A4477" i="2"/>
  <c r="C4477" i="2"/>
  <c r="H4477" i="2" s="1"/>
  <c r="E4477" i="2"/>
  <c r="F4477" i="2"/>
  <c r="A4478" i="2"/>
  <c r="B4478" i="2"/>
  <c r="G4478" i="2" s="1"/>
  <c r="Q4478" i="2" s="1"/>
  <c r="C4478" i="2"/>
  <c r="H4478" i="2" s="1"/>
  <c r="E4478" i="2"/>
  <c r="F4478" i="2"/>
  <c r="A4479" i="2"/>
  <c r="B4479" i="2"/>
  <c r="C4479" i="2"/>
  <c r="H4479" i="2" s="1"/>
  <c r="E4479" i="2"/>
  <c r="F4479" i="2"/>
  <c r="A4480" i="2"/>
  <c r="B4480" i="2"/>
  <c r="C4480" i="2"/>
  <c r="H4480" i="2" s="1"/>
  <c r="D4480" i="2"/>
  <c r="J4480" i="2" s="1"/>
  <c r="S4480" i="2" s="1"/>
  <c r="V4480" i="2" s="1" a="1"/>
  <c r="V4480" i="2" s="1"/>
  <c r="E4480" i="2"/>
  <c r="F4480" i="2"/>
  <c r="A4481" i="2"/>
  <c r="B4481" i="2"/>
  <c r="G4481" i="2" s="1"/>
  <c r="Q4481" i="2" s="1"/>
  <c r="C4481" i="2"/>
  <c r="H4481" i="2" s="1"/>
  <c r="D4481" i="2"/>
  <c r="J4481" i="2" s="1"/>
  <c r="S4481" i="2" s="1"/>
  <c r="V4481" i="2" s="1" a="1"/>
  <c r="V4481" i="2" s="1"/>
  <c r="E4481" i="2"/>
  <c r="F4481" i="2"/>
  <c r="A4482" i="2"/>
  <c r="C4482" i="2"/>
  <c r="H4482" i="2" s="1"/>
  <c r="E4482" i="2"/>
  <c r="F4482" i="2"/>
  <c r="A4483" i="2"/>
  <c r="C4483" i="2"/>
  <c r="H4483" i="2" s="1"/>
  <c r="E4483" i="2"/>
  <c r="F4483" i="2"/>
  <c r="A4484" i="2"/>
  <c r="C4484" i="2"/>
  <c r="H4484" i="2" s="1"/>
  <c r="E4484" i="2"/>
  <c r="F4484" i="2"/>
  <c r="A4485" i="2"/>
  <c r="C4485" i="2"/>
  <c r="H4485" i="2" s="1"/>
  <c r="E4485" i="2"/>
  <c r="F4485" i="2"/>
  <c r="A4486" i="2"/>
  <c r="C4486" i="2"/>
  <c r="H4486" i="2" s="1"/>
  <c r="E4486" i="2"/>
  <c r="F4486" i="2"/>
  <c r="A4487" i="2"/>
  <c r="B4487" i="2"/>
  <c r="G4487" i="2" s="1"/>
  <c r="Q4487" i="2" s="1"/>
  <c r="C4487" i="2"/>
  <c r="H4487" i="2" s="1"/>
  <c r="E4487" i="2"/>
  <c r="F4487" i="2"/>
  <c r="A4488" i="2"/>
  <c r="B4488" i="2"/>
  <c r="C4488" i="2"/>
  <c r="H4488" i="2" s="1"/>
  <c r="D4488" i="2"/>
  <c r="J4488" i="2" s="1"/>
  <c r="S4488" i="2" s="1"/>
  <c r="V4488" i="2" s="1" a="1"/>
  <c r="V4488" i="2" s="1"/>
  <c r="E4488" i="2"/>
  <c r="F4488" i="2"/>
  <c r="A4489" i="2"/>
  <c r="B4489" i="2"/>
  <c r="G4489" i="2" s="1"/>
  <c r="Q4489" i="2" s="1"/>
  <c r="C4489" i="2"/>
  <c r="H4489" i="2" s="1"/>
  <c r="D4489" i="2"/>
  <c r="J4489" i="2" s="1"/>
  <c r="S4489" i="2" s="1"/>
  <c r="V4489" i="2" s="1" a="1"/>
  <c r="V4489" i="2" s="1"/>
  <c r="E4489" i="2"/>
  <c r="F4489" i="2"/>
  <c r="A4490" i="2"/>
  <c r="C4490" i="2"/>
  <c r="H4490" i="2" s="1"/>
  <c r="E4490" i="2"/>
  <c r="F4490" i="2"/>
  <c r="A4491" i="2"/>
  <c r="C4491" i="2"/>
  <c r="H4491" i="2" s="1"/>
  <c r="E4491" i="2"/>
  <c r="F4491" i="2"/>
  <c r="A4492" i="2"/>
  <c r="C4492" i="2"/>
  <c r="H4492" i="2" s="1"/>
  <c r="E4492" i="2"/>
  <c r="F4492" i="2"/>
  <c r="A4493" i="2"/>
  <c r="C4493" i="2"/>
  <c r="H4493" i="2" s="1"/>
  <c r="E4493" i="2"/>
  <c r="F4493" i="2"/>
  <c r="A4494" i="2"/>
  <c r="B4494" i="2"/>
  <c r="G4494" i="2" s="1"/>
  <c r="Q4494" i="2" s="1"/>
  <c r="C4494" i="2"/>
  <c r="H4494" i="2" s="1"/>
  <c r="E4494" i="2"/>
  <c r="F4494" i="2"/>
  <c r="A4495" i="2"/>
  <c r="B4495" i="2"/>
  <c r="C4495" i="2"/>
  <c r="H4495" i="2" s="1"/>
  <c r="E4495" i="2"/>
  <c r="F4495" i="2"/>
  <c r="A4496" i="2"/>
  <c r="B4496" i="2"/>
  <c r="G4496" i="2" s="1"/>
  <c r="Q4496" i="2" s="1"/>
  <c r="C4496" i="2"/>
  <c r="H4496" i="2" s="1"/>
  <c r="D4496" i="2"/>
  <c r="J4496" i="2" s="1"/>
  <c r="S4496" i="2" s="1"/>
  <c r="V4496" i="2" s="1" a="1"/>
  <c r="V4496" i="2" s="1"/>
  <c r="E4496" i="2"/>
  <c r="F4496" i="2"/>
  <c r="A4497" i="2"/>
  <c r="B4497" i="2"/>
  <c r="G4497" i="2" s="1"/>
  <c r="Q4497" i="2" s="1"/>
  <c r="C4497" i="2"/>
  <c r="H4497" i="2" s="1"/>
  <c r="D4497" i="2"/>
  <c r="J4497" i="2" s="1"/>
  <c r="S4497" i="2" s="1"/>
  <c r="V4497" i="2" s="1" a="1"/>
  <c r="V4497" i="2" s="1"/>
  <c r="E4497" i="2"/>
  <c r="F4497" i="2"/>
  <c r="A4498" i="2"/>
  <c r="C4498" i="2"/>
  <c r="H4498" i="2" s="1"/>
  <c r="E4498" i="2"/>
  <c r="F4498" i="2"/>
  <c r="A4499" i="2"/>
  <c r="C4499" i="2"/>
  <c r="H4499" i="2" s="1"/>
  <c r="E4499" i="2"/>
  <c r="F4499" i="2"/>
  <c r="A4500" i="2"/>
  <c r="C4500" i="2"/>
  <c r="H4500" i="2" s="1"/>
  <c r="E4500" i="2"/>
  <c r="F4500" i="2"/>
  <c r="A4501" i="2"/>
  <c r="C4501" i="2"/>
  <c r="H4501" i="2" s="1"/>
  <c r="E4501" i="2"/>
  <c r="F4501" i="2"/>
  <c r="A4502" i="2"/>
  <c r="B4502" i="2"/>
  <c r="G4502" i="2" s="1"/>
  <c r="Q4502" i="2" s="1"/>
  <c r="C4502" i="2"/>
  <c r="H4502" i="2" s="1"/>
  <c r="E4502" i="2"/>
  <c r="F4502" i="2"/>
  <c r="A4503" i="2"/>
  <c r="B4503" i="2"/>
  <c r="G4503" i="2" s="1"/>
  <c r="Q4503" i="2" s="1"/>
  <c r="C4503" i="2"/>
  <c r="H4503" i="2" s="1"/>
  <c r="E4503" i="2"/>
  <c r="F4503" i="2"/>
  <c r="A4504" i="2"/>
  <c r="B4504" i="2"/>
  <c r="G4504" i="2" s="1"/>
  <c r="Q4504" i="2" s="1"/>
  <c r="C4504" i="2"/>
  <c r="H4504" i="2" s="1"/>
  <c r="D4504" i="2"/>
  <c r="J4504" i="2" s="1"/>
  <c r="S4504" i="2" s="1"/>
  <c r="V4504" i="2" s="1" a="1"/>
  <c r="V4504" i="2" s="1"/>
  <c r="E4504" i="2"/>
  <c r="F4504" i="2"/>
  <c r="A4505" i="2"/>
  <c r="B4505" i="2"/>
  <c r="G4505" i="2" s="1"/>
  <c r="Q4505" i="2" s="1"/>
  <c r="C4505" i="2"/>
  <c r="H4505" i="2" s="1"/>
  <c r="D4505" i="2"/>
  <c r="J4505" i="2" s="1"/>
  <c r="S4505" i="2" s="1"/>
  <c r="V4505" i="2" s="1" a="1"/>
  <c r="V4505" i="2" s="1"/>
  <c r="E4505" i="2"/>
  <c r="F4505" i="2"/>
  <c r="A4506" i="2"/>
  <c r="C4506" i="2"/>
  <c r="H4506" i="2" s="1"/>
  <c r="E4506" i="2"/>
  <c r="F4506" i="2"/>
  <c r="A4507" i="2"/>
  <c r="C4507" i="2"/>
  <c r="H4507" i="2" s="1"/>
  <c r="E4507" i="2"/>
  <c r="F4507" i="2"/>
  <c r="A4508" i="2"/>
  <c r="C4508" i="2"/>
  <c r="H4508" i="2" s="1"/>
  <c r="E4508" i="2"/>
  <c r="F4508" i="2"/>
  <c r="A4509" i="2"/>
  <c r="C4509" i="2"/>
  <c r="H4509" i="2" s="1"/>
  <c r="E4509" i="2"/>
  <c r="F4509" i="2"/>
  <c r="A4510" i="2"/>
  <c r="B4510" i="2"/>
  <c r="G4510" i="2" s="1"/>
  <c r="Q4510" i="2" s="1"/>
  <c r="C4510" i="2"/>
  <c r="H4510" i="2" s="1"/>
  <c r="E4510" i="2"/>
  <c r="F4510" i="2"/>
  <c r="A4511" i="2"/>
  <c r="B4511" i="2"/>
  <c r="G4511" i="2" s="1"/>
  <c r="Q4511" i="2" s="1"/>
  <c r="C4511" i="2"/>
  <c r="H4511" i="2" s="1"/>
  <c r="E4511" i="2"/>
  <c r="F4511" i="2"/>
  <c r="A4512" i="2"/>
  <c r="B4512" i="2"/>
  <c r="G4512" i="2" s="1"/>
  <c r="Q4512" i="2" s="1"/>
  <c r="C4512" i="2"/>
  <c r="H4512" i="2" s="1"/>
  <c r="D4512" i="2"/>
  <c r="J4512" i="2" s="1"/>
  <c r="S4512" i="2" s="1"/>
  <c r="V4512" i="2" s="1" a="1"/>
  <c r="V4512" i="2" s="1"/>
  <c r="E4512" i="2"/>
  <c r="F4512" i="2"/>
  <c r="A4513" i="2"/>
  <c r="B4513" i="2"/>
  <c r="G4513" i="2" s="1"/>
  <c r="Q4513" i="2" s="1"/>
  <c r="C4513" i="2"/>
  <c r="H4513" i="2" s="1"/>
  <c r="D4513" i="2"/>
  <c r="J4513" i="2" s="1"/>
  <c r="S4513" i="2" s="1"/>
  <c r="V4513" i="2" s="1" a="1"/>
  <c r="V4513" i="2" s="1"/>
  <c r="E4513" i="2"/>
  <c r="F4513" i="2"/>
  <c r="A4514" i="2"/>
  <c r="C4514" i="2"/>
  <c r="H4514" i="2" s="1"/>
  <c r="E4514" i="2"/>
  <c r="F4514" i="2"/>
  <c r="A4515" i="2"/>
  <c r="C4515" i="2"/>
  <c r="H4515" i="2" s="1"/>
  <c r="E4515" i="2"/>
  <c r="F4515" i="2"/>
  <c r="A4516" i="2"/>
  <c r="C4516" i="2"/>
  <c r="H4516" i="2" s="1"/>
  <c r="E4516" i="2"/>
  <c r="F4516" i="2"/>
  <c r="A4517" i="2"/>
  <c r="C4517" i="2"/>
  <c r="H4517" i="2" s="1"/>
  <c r="E4517" i="2"/>
  <c r="F4517" i="2"/>
  <c r="A4518" i="2"/>
  <c r="C4518" i="2"/>
  <c r="H4518" i="2" s="1"/>
  <c r="E4518" i="2"/>
  <c r="F4518" i="2"/>
  <c r="A4519" i="2"/>
  <c r="B4519" i="2"/>
  <c r="G4519" i="2" s="1"/>
  <c r="Q4519" i="2" s="1"/>
  <c r="C4519" i="2"/>
  <c r="H4519" i="2" s="1"/>
  <c r="E4519" i="2"/>
  <c r="F4519" i="2"/>
  <c r="A4520" i="2"/>
  <c r="B4520" i="2"/>
  <c r="G4520" i="2" s="1"/>
  <c r="Q4520" i="2" s="1"/>
  <c r="C4520" i="2"/>
  <c r="H4520" i="2" s="1"/>
  <c r="D4520" i="2"/>
  <c r="J4520" i="2" s="1"/>
  <c r="S4520" i="2" s="1"/>
  <c r="V4520" i="2" s="1" a="1"/>
  <c r="V4520" i="2" s="1"/>
  <c r="E4520" i="2"/>
  <c r="F4520" i="2"/>
  <c r="A4521" i="2"/>
  <c r="B4521" i="2"/>
  <c r="G4521" i="2" s="1"/>
  <c r="Q4521" i="2" s="1"/>
  <c r="C4521" i="2"/>
  <c r="H4521" i="2" s="1"/>
  <c r="D4521" i="2"/>
  <c r="J4521" i="2" s="1"/>
  <c r="S4521" i="2" s="1"/>
  <c r="V4521" i="2" s="1" a="1"/>
  <c r="V4521" i="2" s="1"/>
  <c r="E4521" i="2"/>
  <c r="F4521" i="2"/>
  <c r="A4522" i="2"/>
  <c r="C4522" i="2"/>
  <c r="H4522" i="2" s="1"/>
  <c r="E4522" i="2"/>
  <c r="F4522" i="2"/>
  <c r="A4523" i="2"/>
  <c r="C4523" i="2"/>
  <c r="H4523" i="2" s="1"/>
  <c r="E4523" i="2"/>
  <c r="F4523" i="2"/>
  <c r="A4524" i="2"/>
  <c r="C4524" i="2"/>
  <c r="H4524" i="2" s="1"/>
  <c r="E4524" i="2"/>
  <c r="F4524" i="2"/>
  <c r="A4525" i="2"/>
  <c r="C4525" i="2"/>
  <c r="H4525" i="2" s="1"/>
  <c r="E4525" i="2"/>
  <c r="F4525" i="2"/>
  <c r="A4526" i="2"/>
  <c r="B4526" i="2"/>
  <c r="G4526" i="2" s="1"/>
  <c r="Q4526" i="2" s="1"/>
  <c r="C4526" i="2"/>
  <c r="H4526" i="2" s="1"/>
  <c r="E4526" i="2"/>
  <c r="F4526" i="2"/>
  <c r="A4527" i="2"/>
  <c r="B4527" i="2"/>
  <c r="G4527" i="2" s="1"/>
  <c r="Q4527" i="2" s="1"/>
  <c r="C4527" i="2"/>
  <c r="H4527" i="2" s="1"/>
  <c r="E4527" i="2"/>
  <c r="F4527" i="2"/>
  <c r="A4528" i="2"/>
  <c r="B4528" i="2"/>
  <c r="G4528" i="2" s="1"/>
  <c r="Q4528" i="2" s="1"/>
  <c r="C4528" i="2"/>
  <c r="H4528" i="2" s="1"/>
  <c r="D4528" i="2"/>
  <c r="J4528" i="2" s="1"/>
  <c r="S4528" i="2" s="1"/>
  <c r="V4528" i="2" s="1" a="1"/>
  <c r="V4528" i="2" s="1"/>
  <c r="E4528" i="2"/>
  <c r="F4528" i="2"/>
  <c r="A4529" i="2"/>
  <c r="B4529" i="2"/>
  <c r="G4529" i="2" s="1"/>
  <c r="Q4529" i="2" s="1"/>
  <c r="C4529" i="2"/>
  <c r="H4529" i="2" s="1"/>
  <c r="D4529" i="2"/>
  <c r="J4529" i="2" s="1"/>
  <c r="S4529" i="2" s="1"/>
  <c r="V4529" i="2" s="1" a="1"/>
  <c r="V4529" i="2" s="1"/>
  <c r="E4529" i="2"/>
  <c r="F4529" i="2"/>
  <c r="A4530" i="2"/>
  <c r="C4530" i="2"/>
  <c r="H4530" i="2" s="1"/>
  <c r="E4530" i="2"/>
  <c r="F4530" i="2"/>
  <c r="A4531" i="2"/>
  <c r="C4531" i="2"/>
  <c r="H4531" i="2" s="1"/>
  <c r="E4531" i="2"/>
  <c r="F4531" i="2"/>
  <c r="A4532" i="2"/>
  <c r="C4532" i="2"/>
  <c r="H4532" i="2" s="1"/>
  <c r="E4532" i="2"/>
  <c r="F4532" i="2"/>
  <c r="A4533" i="2"/>
  <c r="C4533" i="2"/>
  <c r="H4533" i="2" s="1"/>
  <c r="E4533" i="2"/>
  <c r="F4533" i="2"/>
  <c r="A4534" i="2"/>
  <c r="B4534" i="2"/>
  <c r="G4534" i="2" s="1"/>
  <c r="Q4534" i="2" s="1"/>
  <c r="C4534" i="2"/>
  <c r="H4534" i="2" s="1"/>
  <c r="E4534" i="2"/>
  <c r="F4534" i="2"/>
  <c r="A4535" i="2"/>
  <c r="B4535" i="2"/>
  <c r="G4535" i="2" s="1"/>
  <c r="Q4535" i="2" s="1"/>
  <c r="C4535" i="2"/>
  <c r="H4535" i="2" s="1"/>
  <c r="D4535" i="2"/>
  <c r="J4535" i="2" s="1"/>
  <c r="S4535" i="2" s="1"/>
  <c r="V4535" i="2" s="1" a="1"/>
  <c r="V4535" i="2" s="1"/>
  <c r="E4535" i="2"/>
  <c r="F4535" i="2"/>
  <c r="A4536" i="2"/>
  <c r="B4536" i="2"/>
  <c r="G4536" i="2" s="1"/>
  <c r="Q4536" i="2" s="1"/>
  <c r="C4536" i="2"/>
  <c r="H4536" i="2" s="1"/>
  <c r="D4536" i="2"/>
  <c r="J4536" i="2" s="1"/>
  <c r="S4536" i="2" s="1"/>
  <c r="V4536" i="2" s="1" a="1"/>
  <c r="V4536" i="2" s="1"/>
  <c r="E4536" i="2"/>
  <c r="F4536" i="2"/>
  <c r="A4537" i="2"/>
  <c r="B4537" i="2"/>
  <c r="G4537" i="2" s="1"/>
  <c r="Q4537" i="2" s="1"/>
  <c r="C4537" i="2"/>
  <c r="H4537" i="2" s="1"/>
  <c r="D4537" i="2"/>
  <c r="J4537" i="2" s="1"/>
  <c r="S4537" i="2" s="1"/>
  <c r="V4537" i="2" s="1" a="1"/>
  <c r="V4537" i="2" s="1"/>
  <c r="E4537" i="2"/>
  <c r="F4537" i="2"/>
  <c r="A4538" i="2"/>
  <c r="C4538" i="2"/>
  <c r="H4538" i="2" s="1"/>
  <c r="E4538" i="2"/>
  <c r="F4538" i="2"/>
  <c r="A4539" i="2"/>
  <c r="C4539" i="2"/>
  <c r="H4539" i="2" s="1"/>
  <c r="E4539" i="2"/>
  <c r="F4539" i="2"/>
  <c r="A4540" i="2"/>
  <c r="C4540" i="2"/>
  <c r="H4540" i="2" s="1"/>
  <c r="E4540" i="2"/>
  <c r="F4540" i="2"/>
  <c r="A4541" i="2"/>
  <c r="C4541" i="2"/>
  <c r="H4541" i="2" s="1"/>
  <c r="I4541" i="2" s="1"/>
  <c r="E4541" i="2"/>
  <c r="F4541" i="2"/>
  <c r="A4542" i="2"/>
  <c r="B4542" i="2"/>
  <c r="G4542" i="2" s="1"/>
  <c r="Q4542" i="2" s="1"/>
  <c r="C4542" i="2"/>
  <c r="H4542" i="2" s="1"/>
  <c r="E4542" i="2"/>
  <c r="F4542" i="2"/>
  <c r="A4543" i="2"/>
  <c r="B4543" i="2"/>
  <c r="G4543" i="2" s="1"/>
  <c r="Q4543" i="2" s="1"/>
  <c r="C4543" i="2"/>
  <c r="H4543" i="2" s="1"/>
  <c r="E4543" i="2"/>
  <c r="F4543" i="2"/>
  <c r="A4544" i="2"/>
  <c r="B4544" i="2"/>
  <c r="G4544" i="2" s="1"/>
  <c r="Q4544" i="2" s="1"/>
  <c r="C4544" i="2"/>
  <c r="H4544" i="2" s="1"/>
  <c r="D4544" i="2"/>
  <c r="J4544" i="2" s="1"/>
  <c r="S4544" i="2" s="1"/>
  <c r="V4544" i="2" s="1" a="1"/>
  <c r="V4544" i="2" s="1"/>
  <c r="E4544" i="2"/>
  <c r="F4544" i="2"/>
  <c r="A4545" i="2"/>
  <c r="B4545" i="2"/>
  <c r="G4545" i="2" s="1"/>
  <c r="Q4545" i="2" s="1"/>
  <c r="C4545" i="2"/>
  <c r="H4545" i="2" s="1"/>
  <c r="D4545" i="2"/>
  <c r="J4545" i="2" s="1"/>
  <c r="S4545" i="2" s="1"/>
  <c r="V4545" i="2" s="1" a="1"/>
  <c r="V4545" i="2" s="1"/>
  <c r="E4545" i="2"/>
  <c r="F4545" i="2"/>
  <c r="A4546" i="2"/>
  <c r="C4546" i="2"/>
  <c r="H4546" i="2" s="1"/>
  <c r="E4546" i="2"/>
  <c r="F4546" i="2"/>
  <c r="A4547" i="2"/>
  <c r="C4547" i="2"/>
  <c r="H4547" i="2" s="1"/>
  <c r="E4547" i="2"/>
  <c r="F4547" i="2"/>
  <c r="A4548" i="2"/>
  <c r="C4548" i="2"/>
  <c r="H4548" i="2" s="1"/>
  <c r="E4548" i="2"/>
  <c r="F4548" i="2"/>
  <c r="A4549" i="2"/>
  <c r="C4549" i="2"/>
  <c r="H4549" i="2" s="1"/>
  <c r="E4549" i="2"/>
  <c r="F4549" i="2"/>
  <c r="A4550" i="2"/>
  <c r="B4550" i="2"/>
  <c r="G4550" i="2" s="1"/>
  <c r="Q4550" i="2" s="1"/>
  <c r="C4550" i="2"/>
  <c r="H4550" i="2" s="1"/>
  <c r="E4550" i="2"/>
  <c r="F4550" i="2"/>
  <c r="A4551" i="2"/>
  <c r="B4551" i="2"/>
  <c r="G4551" i="2" s="1"/>
  <c r="Q4551" i="2" s="1"/>
  <c r="C4551" i="2"/>
  <c r="H4551" i="2" s="1"/>
  <c r="E4551" i="2"/>
  <c r="F4551" i="2"/>
  <c r="A4552" i="2"/>
  <c r="B4552" i="2"/>
  <c r="G4552" i="2" s="1"/>
  <c r="Q4552" i="2" s="1"/>
  <c r="C4552" i="2"/>
  <c r="H4552" i="2" s="1"/>
  <c r="D4552" i="2"/>
  <c r="J4552" i="2" s="1"/>
  <c r="S4552" i="2" s="1"/>
  <c r="V4552" i="2" s="1" a="1"/>
  <c r="V4552" i="2" s="1"/>
  <c r="E4552" i="2"/>
  <c r="F4552" i="2"/>
  <c r="A4553" i="2"/>
  <c r="B4553" i="2"/>
  <c r="G4553" i="2" s="1"/>
  <c r="Q4553" i="2" s="1"/>
  <c r="C4553" i="2"/>
  <c r="H4553" i="2" s="1"/>
  <c r="D4553" i="2"/>
  <c r="J4553" i="2" s="1"/>
  <c r="S4553" i="2" s="1"/>
  <c r="V4553" i="2" s="1" a="1"/>
  <c r="V4553" i="2" s="1"/>
  <c r="E4553" i="2"/>
  <c r="F4553" i="2"/>
  <c r="A4554" i="2"/>
  <c r="C4554" i="2"/>
  <c r="H4554" i="2" s="1"/>
  <c r="E4554" i="2"/>
  <c r="F4554" i="2"/>
  <c r="A4555" i="2"/>
  <c r="C4555" i="2"/>
  <c r="H4555" i="2" s="1"/>
  <c r="E4555" i="2"/>
  <c r="F4555" i="2"/>
  <c r="A4556" i="2"/>
  <c r="C4556" i="2"/>
  <c r="H4556" i="2" s="1"/>
  <c r="E4556" i="2"/>
  <c r="F4556" i="2"/>
  <c r="A4557" i="2"/>
  <c r="C4557" i="2"/>
  <c r="H4557" i="2" s="1"/>
  <c r="E4557" i="2"/>
  <c r="F4557" i="2"/>
  <c r="A4558" i="2"/>
  <c r="B4558" i="2"/>
  <c r="G4558" i="2" s="1"/>
  <c r="Q4558" i="2" s="1"/>
  <c r="C4558" i="2"/>
  <c r="H4558" i="2" s="1"/>
  <c r="E4558" i="2"/>
  <c r="F4558" i="2"/>
  <c r="A4559" i="2"/>
  <c r="B4559" i="2"/>
  <c r="C4559" i="2"/>
  <c r="H4559" i="2" s="1"/>
  <c r="E4559" i="2"/>
  <c r="F4559" i="2"/>
  <c r="A4560" i="2"/>
  <c r="B4560" i="2"/>
  <c r="G4560" i="2" s="1"/>
  <c r="Q4560" i="2" s="1"/>
  <c r="C4560" i="2"/>
  <c r="H4560" i="2" s="1"/>
  <c r="D4560" i="2"/>
  <c r="J4560" i="2" s="1"/>
  <c r="S4560" i="2" s="1"/>
  <c r="V4560" i="2" s="1" a="1"/>
  <c r="V4560" i="2" s="1"/>
  <c r="E4560" i="2"/>
  <c r="F4560" i="2"/>
  <c r="A4561" i="2"/>
  <c r="B4561" i="2"/>
  <c r="G4561" i="2" s="1"/>
  <c r="Q4561" i="2" s="1"/>
  <c r="C4561" i="2"/>
  <c r="H4561" i="2" s="1"/>
  <c r="D4561" i="2"/>
  <c r="J4561" i="2" s="1"/>
  <c r="S4561" i="2" s="1"/>
  <c r="V4561" i="2" s="1" a="1"/>
  <c r="V4561" i="2" s="1"/>
  <c r="E4561" i="2"/>
  <c r="F4561" i="2"/>
  <c r="A4562" i="2"/>
  <c r="C4562" i="2"/>
  <c r="H4562" i="2" s="1"/>
  <c r="E4562" i="2"/>
  <c r="F4562" i="2"/>
  <c r="A4563" i="2"/>
  <c r="C4563" i="2"/>
  <c r="H4563" i="2" s="1"/>
  <c r="E4563" i="2"/>
  <c r="F4563" i="2"/>
  <c r="A4564" i="2"/>
  <c r="C4564" i="2"/>
  <c r="H4564" i="2" s="1"/>
  <c r="E4564" i="2"/>
  <c r="F4564" i="2"/>
  <c r="A4565" i="2"/>
  <c r="C4565" i="2"/>
  <c r="H4565" i="2" s="1"/>
  <c r="E4565" i="2"/>
  <c r="F4565" i="2"/>
  <c r="A4566" i="2"/>
  <c r="B4566" i="2"/>
  <c r="G4566" i="2" s="1"/>
  <c r="Q4566" i="2" s="1"/>
  <c r="C4566" i="2"/>
  <c r="H4566" i="2" s="1"/>
  <c r="E4566" i="2"/>
  <c r="F4566" i="2"/>
  <c r="A4567" i="2"/>
  <c r="B4567" i="2"/>
  <c r="C4567" i="2"/>
  <c r="H4567" i="2" s="1"/>
  <c r="E4567" i="2"/>
  <c r="F4567" i="2"/>
  <c r="A4568" i="2"/>
  <c r="B4568" i="2"/>
  <c r="G4568" i="2" s="1"/>
  <c r="Q4568" i="2" s="1"/>
  <c r="C4568" i="2"/>
  <c r="H4568" i="2" s="1"/>
  <c r="D4568" i="2"/>
  <c r="J4568" i="2" s="1"/>
  <c r="S4568" i="2" s="1"/>
  <c r="V4568" i="2" s="1" a="1"/>
  <c r="V4568" i="2" s="1"/>
  <c r="E4568" i="2"/>
  <c r="F4568" i="2"/>
  <c r="A4569" i="2"/>
  <c r="B4569" i="2"/>
  <c r="G4569" i="2" s="1"/>
  <c r="Q4569" i="2" s="1"/>
  <c r="C4569" i="2"/>
  <c r="H4569" i="2" s="1"/>
  <c r="D4569" i="2"/>
  <c r="J4569" i="2" s="1"/>
  <c r="S4569" i="2" s="1"/>
  <c r="V4569" i="2" s="1" a="1"/>
  <c r="V4569" i="2" s="1"/>
  <c r="E4569" i="2"/>
  <c r="F4569" i="2"/>
  <c r="A4570" i="2"/>
  <c r="C4570" i="2"/>
  <c r="H4570" i="2" s="1"/>
  <c r="E4570" i="2"/>
  <c r="F4570" i="2"/>
  <c r="A4571" i="2"/>
  <c r="C4571" i="2"/>
  <c r="H4571" i="2" s="1"/>
  <c r="E4571" i="2"/>
  <c r="F4571" i="2"/>
  <c r="A4572" i="2"/>
  <c r="C4572" i="2"/>
  <c r="H4572" i="2" s="1"/>
  <c r="E4572" i="2"/>
  <c r="F4572" i="2"/>
  <c r="A4573" i="2"/>
  <c r="C4573" i="2"/>
  <c r="H4573" i="2" s="1"/>
  <c r="E4573" i="2"/>
  <c r="F4573" i="2"/>
  <c r="A4574" i="2"/>
  <c r="B4574" i="2"/>
  <c r="G4574" i="2" s="1"/>
  <c r="Q4574" i="2" s="1"/>
  <c r="C4574" i="2"/>
  <c r="H4574" i="2" s="1"/>
  <c r="E4574" i="2"/>
  <c r="F4574" i="2"/>
  <c r="A4575" i="2"/>
  <c r="B4575" i="2"/>
  <c r="C4575" i="2"/>
  <c r="H4575" i="2" s="1"/>
  <c r="E4575" i="2"/>
  <c r="F4575" i="2"/>
  <c r="A4576" i="2"/>
  <c r="B4576" i="2"/>
  <c r="C4576" i="2"/>
  <c r="H4576" i="2" s="1"/>
  <c r="D4576" i="2"/>
  <c r="J4576" i="2" s="1"/>
  <c r="S4576" i="2" s="1"/>
  <c r="V4576" i="2" s="1" a="1"/>
  <c r="V4576" i="2" s="1"/>
  <c r="E4576" i="2"/>
  <c r="F4576" i="2"/>
  <c r="A4577" i="2"/>
  <c r="B4577" i="2"/>
  <c r="G4577" i="2" s="1"/>
  <c r="Q4577" i="2" s="1"/>
  <c r="C4577" i="2"/>
  <c r="H4577" i="2" s="1"/>
  <c r="D4577" i="2"/>
  <c r="J4577" i="2" s="1"/>
  <c r="S4577" i="2" s="1"/>
  <c r="V4577" i="2" s="1" a="1"/>
  <c r="V4577" i="2" s="1"/>
  <c r="E4577" i="2"/>
  <c r="F4577" i="2"/>
  <c r="A4578" i="2"/>
  <c r="C4578" i="2"/>
  <c r="H4578" i="2" s="1"/>
  <c r="E4578" i="2"/>
  <c r="F4578" i="2"/>
  <c r="A4579" i="2"/>
  <c r="C4579" i="2"/>
  <c r="H4579" i="2" s="1"/>
  <c r="E4579" i="2"/>
  <c r="F4579" i="2"/>
  <c r="A4580" i="2"/>
  <c r="C4580" i="2"/>
  <c r="H4580" i="2" s="1"/>
  <c r="E4580" i="2"/>
  <c r="F4580" i="2"/>
  <c r="A4581" i="2"/>
  <c r="C4581" i="2"/>
  <c r="H4581" i="2" s="1"/>
  <c r="E4581" i="2"/>
  <c r="F4581" i="2"/>
  <c r="A4582" i="2"/>
  <c r="B4582" i="2"/>
  <c r="G4582" i="2" s="1"/>
  <c r="Q4582" i="2" s="1"/>
  <c r="C4582" i="2"/>
  <c r="H4582" i="2" s="1"/>
  <c r="E4582" i="2"/>
  <c r="F4582" i="2"/>
  <c r="A4583" i="2"/>
  <c r="B4583" i="2"/>
  <c r="G4583" i="2" s="1"/>
  <c r="Q4583" i="2" s="1"/>
  <c r="C4583" i="2"/>
  <c r="H4583" i="2" s="1"/>
  <c r="E4583" i="2"/>
  <c r="F4583" i="2"/>
  <c r="A4584" i="2"/>
  <c r="B4584" i="2"/>
  <c r="G4584" i="2" s="1"/>
  <c r="Q4584" i="2" s="1"/>
  <c r="C4584" i="2"/>
  <c r="H4584" i="2" s="1"/>
  <c r="D4584" i="2"/>
  <c r="J4584" i="2" s="1"/>
  <c r="S4584" i="2" s="1"/>
  <c r="V4584" i="2" s="1" a="1"/>
  <c r="V4584" i="2" s="1"/>
  <c r="E4584" i="2"/>
  <c r="F4584" i="2"/>
  <c r="A4585" i="2"/>
  <c r="B4585" i="2"/>
  <c r="G4585" i="2" s="1"/>
  <c r="Q4585" i="2" s="1"/>
  <c r="C4585" i="2"/>
  <c r="H4585" i="2" s="1"/>
  <c r="D4585" i="2"/>
  <c r="J4585" i="2" s="1"/>
  <c r="S4585" i="2" s="1"/>
  <c r="V4585" i="2" s="1" a="1"/>
  <c r="V4585" i="2" s="1"/>
  <c r="E4585" i="2"/>
  <c r="F4585" i="2"/>
  <c r="A4586" i="2"/>
  <c r="C4586" i="2"/>
  <c r="H4586" i="2" s="1"/>
  <c r="E4586" i="2"/>
  <c r="F4586" i="2"/>
  <c r="A4587" i="2"/>
  <c r="C4587" i="2"/>
  <c r="H4587" i="2" s="1"/>
  <c r="E4587" i="2"/>
  <c r="F4587" i="2"/>
  <c r="A4588" i="2"/>
  <c r="C4588" i="2"/>
  <c r="H4588" i="2" s="1"/>
  <c r="E4588" i="2"/>
  <c r="F4588" i="2"/>
  <c r="A4589" i="2"/>
  <c r="C4589" i="2"/>
  <c r="H4589" i="2" s="1"/>
  <c r="E4589" i="2"/>
  <c r="F4589" i="2"/>
  <c r="A4590" i="2"/>
  <c r="B4590" i="2"/>
  <c r="G4590" i="2" s="1"/>
  <c r="Q4590" i="2" s="1"/>
  <c r="C4590" i="2"/>
  <c r="H4590" i="2" s="1"/>
  <c r="E4590" i="2"/>
  <c r="F4590" i="2"/>
  <c r="A4591" i="2"/>
  <c r="B4591" i="2"/>
  <c r="G4591" i="2" s="1"/>
  <c r="Q4591" i="2" s="1"/>
  <c r="C4591" i="2"/>
  <c r="H4591" i="2" s="1"/>
  <c r="E4591" i="2"/>
  <c r="F4591" i="2"/>
  <c r="A4592" i="2"/>
  <c r="B4592" i="2"/>
  <c r="G4592" i="2" s="1"/>
  <c r="Q4592" i="2" s="1"/>
  <c r="C4592" i="2"/>
  <c r="H4592" i="2" s="1"/>
  <c r="D4592" i="2"/>
  <c r="J4592" i="2" s="1"/>
  <c r="S4592" i="2" s="1"/>
  <c r="V4592" i="2" s="1" a="1"/>
  <c r="V4592" i="2" s="1"/>
  <c r="E4592" i="2"/>
  <c r="F4592" i="2"/>
  <c r="A4593" i="2"/>
  <c r="B4593" i="2"/>
  <c r="G4593" i="2" s="1"/>
  <c r="Q4593" i="2" s="1"/>
  <c r="C4593" i="2"/>
  <c r="H4593" i="2" s="1"/>
  <c r="D4593" i="2"/>
  <c r="J4593" i="2" s="1"/>
  <c r="S4593" i="2" s="1"/>
  <c r="V4593" i="2" s="1" a="1"/>
  <c r="V4593" i="2" s="1"/>
  <c r="E4593" i="2"/>
  <c r="F4593" i="2"/>
  <c r="A4594" i="2"/>
  <c r="C4594" i="2"/>
  <c r="H4594" i="2" s="1"/>
  <c r="E4594" i="2"/>
  <c r="F4594" i="2"/>
  <c r="A4595" i="2"/>
  <c r="C4595" i="2"/>
  <c r="H4595" i="2" s="1"/>
  <c r="E4595" i="2"/>
  <c r="F4595" i="2"/>
  <c r="A4596" i="2"/>
  <c r="C4596" i="2"/>
  <c r="H4596" i="2" s="1"/>
  <c r="E4596" i="2"/>
  <c r="F4596" i="2"/>
  <c r="A4597" i="2"/>
  <c r="C4597" i="2"/>
  <c r="H4597" i="2" s="1"/>
  <c r="E4597" i="2"/>
  <c r="F4597" i="2"/>
  <c r="A4598" i="2"/>
  <c r="B4598" i="2"/>
  <c r="G4598" i="2" s="1"/>
  <c r="Q4598" i="2" s="1"/>
  <c r="C4598" i="2"/>
  <c r="H4598" i="2" s="1"/>
  <c r="E4598" i="2"/>
  <c r="F4598" i="2"/>
  <c r="A4599" i="2"/>
  <c r="B4599" i="2"/>
  <c r="C4599" i="2"/>
  <c r="H4599" i="2" s="1"/>
  <c r="E4599" i="2"/>
  <c r="F4599" i="2"/>
  <c r="A4600" i="2"/>
  <c r="B4600" i="2"/>
  <c r="G4600" i="2" s="1"/>
  <c r="Q4600" i="2" s="1"/>
  <c r="C4600" i="2"/>
  <c r="H4600" i="2" s="1"/>
  <c r="D4600" i="2"/>
  <c r="J4600" i="2" s="1"/>
  <c r="S4600" i="2" s="1"/>
  <c r="V4600" i="2" s="1" a="1"/>
  <c r="V4600" i="2" s="1"/>
  <c r="E4600" i="2"/>
  <c r="F4600" i="2"/>
  <c r="A4601" i="2"/>
  <c r="B4601" i="2"/>
  <c r="G4601" i="2" s="1"/>
  <c r="Q4601" i="2" s="1"/>
  <c r="C4601" i="2"/>
  <c r="H4601" i="2" s="1"/>
  <c r="D4601" i="2"/>
  <c r="J4601" i="2" s="1"/>
  <c r="S4601" i="2" s="1"/>
  <c r="V4601" i="2" s="1" a="1"/>
  <c r="V4601" i="2" s="1"/>
  <c r="E4601" i="2"/>
  <c r="F4601" i="2"/>
  <c r="A4602" i="2"/>
  <c r="C4602" i="2"/>
  <c r="H4602" i="2" s="1"/>
  <c r="E4602" i="2"/>
  <c r="F4602" i="2"/>
  <c r="A4603" i="2"/>
  <c r="C4603" i="2"/>
  <c r="H4603" i="2" s="1"/>
  <c r="E4603" i="2"/>
  <c r="F4603" i="2"/>
  <c r="A4604" i="2"/>
  <c r="C4604" i="2"/>
  <c r="H4604" i="2" s="1"/>
  <c r="E4604" i="2"/>
  <c r="F4604" i="2"/>
  <c r="A4605" i="2"/>
  <c r="C4605" i="2"/>
  <c r="H4605" i="2" s="1"/>
  <c r="E4605" i="2"/>
  <c r="F4605" i="2"/>
  <c r="A4606" i="2"/>
  <c r="B4606" i="2"/>
  <c r="G4606" i="2" s="1"/>
  <c r="Q4606" i="2" s="1"/>
  <c r="C4606" i="2"/>
  <c r="H4606" i="2" s="1"/>
  <c r="E4606" i="2"/>
  <c r="F4606" i="2"/>
  <c r="A4607" i="2"/>
  <c r="B4607" i="2"/>
  <c r="C4607" i="2"/>
  <c r="H4607" i="2" s="1"/>
  <c r="E4607" i="2"/>
  <c r="F4607" i="2"/>
  <c r="A4608" i="2"/>
  <c r="B4608" i="2"/>
  <c r="C4608" i="2"/>
  <c r="H4608" i="2" s="1"/>
  <c r="D4608" i="2"/>
  <c r="J4608" i="2" s="1"/>
  <c r="S4608" i="2" s="1"/>
  <c r="V4608" i="2" s="1" a="1"/>
  <c r="V4608" i="2" s="1"/>
  <c r="E4608" i="2"/>
  <c r="F4608" i="2"/>
  <c r="A4609" i="2"/>
  <c r="B4609" i="2"/>
  <c r="G4609" i="2" s="1"/>
  <c r="Q4609" i="2" s="1"/>
  <c r="C4609" i="2"/>
  <c r="H4609" i="2" s="1"/>
  <c r="D4609" i="2"/>
  <c r="J4609" i="2" s="1"/>
  <c r="S4609" i="2" s="1"/>
  <c r="V4609" i="2" s="1" a="1"/>
  <c r="V4609" i="2" s="1"/>
  <c r="E4609" i="2"/>
  <c r="F4609" i="2"/>
  <c r="A4610" i="2"/>
  <c r="C4610" i="2"/>
  <c r="H4610" i="2" s="1"/>
  <c r="E4610" i="2"/>
  <c r="F4610" i="2"/>
  <c r="A4611" i="2"/>
  <c r="C4611" i="2"/>
  <c r="H4611" i="2" s="1"/>
  <c r="E4611" i="2"/>
  <c r="F4611" i="2"/>
  <c r="A4612" i="2"/>
  <c r="C4612" i="2"/>
  <c r="H4612" i="2" s="1"/>
  <c r="E4612" i="2"/>
  <c r="F4612" i="2"/>
  <c r="A4613" i="2"/>
  <c r="C4613" i="2"/>
  <c r="H4613" i="2" s="1"/>
  <c r="E4613" i="2"/>
  <c r="F4613" i="2"/>
  <c r="A4614" i="2"/>
  <c r="B4614" i="2"/>
  <c r="G4614" i="2" s="1"/>
  <c r="Q4614" i="2" s="1"/>
  <c r="C4614" i="2"/>
  <c r="H4614" i="2" s="1"/>
  <c r="E4614" i="2"/>
  <c r="F4614" i="2"/>
  <c r="A4615" i="2"/>
  <c r="B4615" i="2"/>
  <c r="C4615" i="2"/>
  <c r="H4615" i="2" s="1"/>
  <c r="E4615" i="2"/>
  <c r="F4615" i="2"/>
  <c r="A4616" i="2"/>
  <c r="B4616" i="2"/>
  <c r="G4616" i="2" s="1"/>
  <c r="Q4616" i="2" s="1"/>
  <c r="C4616" i="2"/>
  <c r="H4616" i="2" s="1"/>
  <c r="E4616" i="2"/>
  <c r="F4616" i="2"/>
  <c r="A4617" i="2"/>
  <c r="B4617" i="2"/>
  <c r="G4617" i="2" s="1"/>
  <c r="Q4617" i="2" s="1"/>
  <c r="C4617" i="2"/>
  <c r="H4617" i="2" s="1"/>
  <c r="D4617" i="2"/>
  <c r="J4617" i="2" s="1"/>
  <c r="S4617" i="2" s="1"/>
  <c r="V4617" i="2" s="1" a="1"/>
  <c r="V4617" i="2" s="1"/>
  <c r="E4617" i="2"/>
  <c r="F4617" i="2"/>
  <c r="A4618" i="2"/>
  <c r="C4618" i="2"/>
  <c r="H4618" i="2" s="1"/>
  <c r="E4618" i="2"/>
  <c r="F4618" i="2"/>
  <c r="A4619" i="2"/>
  <c r="C4619" i="2"/>
  <c r="H4619" i="2" s="1"/>
  <c r="E4619" i="2"/>
  <c r="F4619" i="2"/>
  <c r="A4620" i="2"/>
  <c r="C4620" i="2"/>
  <c r="H4620" i="2" s="1"/>
  <c r="E4620" i="2"/>
  <c r="F4620" i="2"/>
  <c r="A4621" i="2"/>
  <c r="C4621" i="2"/>
  <c r="H4621" i="2" s="1"/>
  <c r="E4621" i="2"/>
  <c r="F4621" i="2"/>
  <c r="A4622" i="2"/>
  <c r="B4622" i="2"/>
  <c r="G4622" i="2" s="1"/>
  <c r="Q4622" i="2" s="1"/>
  <c r="C4622" i="2"/>
  <c r="H4622" i="2" s="1"/>
  <c r="E4622" i="2"/>
  <c r="F4622" i="2"/>
  <c r="A4623" i="2"/>
  <c r="B4623" i="2"/>
  <c r="C4623" i="2"/>
  <c r="H4623" i="2" s="1"/>
  <c r="E4623" i="2"/>
  <c r="F4623" i="2"/>
  <c r="A4624" i="2"/>
  <c r="B4624" i="2"/>
  <c r="C4624" i="2"/>
  <c r="H4624" i="2" s="1"/>
  <c r="D4624" i="2"/>
  <c r="J4624" i="2" s="1"/>
  <c r="S4624" i="2" s="1"/>
  <c r="V4624" i="2" s="1" a="1"/>
  <c r="V4624" i="2" s="1"/>
  <c r="E4624" i="2"/>
  <c r="F4624" i="2"/>
  <c r="A4625" i="2"/>
  <c r="B4625" i="2"/>
  <c r="G4625" i="2" s="1"/>
  <c r="Q4625" i="2" s="1"/>
  <c r="C4625" i="2"/>
  <c r="H4625" i="2" s="1"/>
  <c r="D4625" i="2"/>
  <c r="J4625" i="2" s="1"/>
  <c r="S4625" i="2" s="1"/>
  <c r="V4625" i="2" s="1" a="1"/>
  <c r="V4625" i="2" s="1"/>
  <c r="E4625" i="2"/>
  <c r="F4625" i="2"/>
  <c r="A4626" i="2"/>
  <c r="C4626" i="2"/>
  <c r="H4626" i="2" s="1"/>
  <c r="E4626" i="2"/>
  <c r="F4626" i="2"/>
  <c r="A4627" i="2"/>
  <c r="C4627" i="2"/>
  <c r="H4627" i="2" s="1"/>
  <c r="E4627" i="2"/>
  <c r="F4627" i="2"/>
  <c r="A4628" i="2"/>
  <c r="C4628" i="2"/>
  <c r="H4628" i="2" s="1"/>
  <c r="E4628" i="2"/>
  <c r="F4628" i="2"/>
  <c r="A4629" i="2"/>
  <c r="C4629" i="2"/>
  <c r="H4629" i="2" s="1"/>
  <c r="E4629" i="2"/>
  <c r="F4629" i="2"/>
  <c r="A4630" i="2"/>
  <c r="B4630" i="2"/>
  <c r="G4630" i="2" s="1"/>
  <c r="Q4630" i="2" s="1"/>
  <c r="C4630" i="2"/>
  <c r="H4630" i="2" s="1"/>
  <c r="E4630" i="2"/>
  <c r="F4630" i="2"/>
  <c r="A4631" i="2"/>
  <c r="B4631" i="2"/>
  <c r="C4631" i="2"/>
  <c r="H4631" i="2" s="1"/>
  <c r="E4631" i="2"/>
  <c r="F4631" i="2"/>
  <c r="A4632" i="2"/>
  <c r="B4632" i="2"/>
  <c r="G4632" i="2" s="1"/>
  <c r="Q4632" i="2" s="1"/>
  <c r="C4632" i="2"/>
  <c r="H4632" i="2" s="1"/>
  <c r="D4632" i="2"/>
  <c r="J4632" i="2" s="1"/>
  <c r="S4632" i="2" s="1"/>
  <c r="V4632" i="2" s="1" a="1"/>
  <c r="V4632" i="2" s="1"/>
  <c r="E4632" i="2"/>
  <c r="F4632" i="2"/>
  <c r="A4633" i="2"/>
  <c r="B4633" i="2"/>
  <c r="G4633" i="2" s="1"/>
  <c r="Q4633" i="2" s="1"/>
  <c r="C4633" i="2"/>
  <c r="H4633" i="2" s="1"/>
  <c r="D4633" i="2"/>
  <c r="J4633" i="2" s="1"/>
  <c r="S4633" i="2" s="1"/>
  <c r="V4633" i="2" s="1" a="1"/>
  <c r="V4633" i="2" s="1"/>
  <c r="E4633" i="2"/>
  <c r="F4633" i="2"/>
  <c r="A4634" i="2"/>
  <c r="C4634" i="2"/>
  <c r="H4634" i="2" s="1"/>
  <c r="E4634" i="2"/>
  <c r="F4634" i="2"/>
  <c r="A4635" i="2"/>
  <c r="C4635" i="2"/>
  <c r="H4635" i="2" s="1"/>
  <c r="E4635" i="2"/>
  <c r="F4635" i="2"/>
  <c r="A4636" i="2"/>
  <c r="C4636" i="2"/>
  <c r="H4636" i="2" s="1"/>
  <c r="E4636" i="2"/>
  <c r="F4636" i="2"/>
  <c r="A4637" i="2"/>
  <c r="C4637" i="2"/>
  <c r="H4637" i="2" s="1"/>
  <c r="E4637" i="2"/>
  <c r="F4637" i="2"/>
  <c r="A4638" i="2"/>
  <c r="B4638" i="2"/>
  <c r="G4638" i="2" s="1"/>
  <c r="Q4638" i="2" s="1"/>
  <c r="C4638" i="2"/>
  <c r="H4638" i="2" s="1"/>
  <c r="E4638" i="2"/>
  <c r="F4638" i="2"/>
  <c r="A4639" i="2"/>
  <c r="B4639" i="2"/>
  <c r="G4639" i="2" s="1"/>
  <c r="Q4639" i="2" s="1"/>
  <c r="C4639" i="2"/>
  <c r="H4639" i="2" s="1"/>
  <c r="E4639" i="2"/>
  <c r="F4639" i="2"/>
  <c r="A4640" i="2"/>
  <c r="B4640" i="2"/>
  <c r="G4640" i="2" s="1"/>
  <c r="Q4640" i="2" s="1"/>
  <c r="C4640" i="2"/>
  <c r="H4640" i="2" s="1"/>
  <c r="D4640" i="2"/>
  <c r="J4640" i="2" s="1"/>
  <c r="S4640" i="2" s="1"/>
  <c r="V4640" i="2" s="1" a="1"/>
  <c r="V4640" i="2" s="1"/>
  <c r="E4640" i="2"/>
  <c r="F4640" i="2"/>
  <c r="A4641" i="2"/>
  <c r="B4641" i="2"/>
  <c r="G4641" i="2" s="1"/>
  <c r="Q4641" i="2" s="1"/>
  <c r="C4641" i="2"/>
  <c r="H4641" i="2" s="1"/>
  <c r="D4641" i="2"/>
  <c r="J4641" i="2" s="1"/>
  <c r="S4641" i="2" s="1"/>
  <c r="V4641" i="2" s="1" a="1"/>
  <c r="V4641" i="2" s="1"/>
  <c r="E4641" i="2"/>
  <c r="F4641" i="2"/>
  <c r="A4642" i="2"/>
  <c r="C4642" i="2"/>
  <c r="H4642" i="2" s="1"/>
  <c r="E4642" i="2"/>
  <c r="F4642" i="2"/>
  <c r="A4643" i="2"/>
  <c r="C4643" i="2"/>
  <c r="H4643" i="2" s="1"/>
  <c r="E4643" i="2"/>
  <c r="F4643" i="2"/>
  <c r="A4644" i="2"/>
  <c r="C4644" i="2"/>
  <c r="H4644" i="2" s="1"/>
  <c r="E4644" i="2"/>
  <c r="F4644" i="2"/>
  <c r="A4645" i="2"/>
  <c r="C4645" i="2"/>
  <c r="H4645" i="2" s="1"/>
  <c r="E4645" i="2"/>
  <c r="F4645" i="2"/>
  <c r="A4646" i="2"/>
  <c r="B4646" i="2"/>
  <c r="G4646" i="2" s="1"/>
  <c r="Q4646" i="2" s="1"/>
  <c r="C4646" i="2"/>
  <c r="H4646" i="2" s="1"/>
  <c r="E4646" i="2"/>
  <c r="F4646" i="2"/>
  <c r="A4647" i="2"/>
  <c r="B4647" i="2"/>
  <c r="G4647" i="2" s="1"/>
  <c r="Q4647" i="2" s="1"/>
  <c r="C4647" i="2"/>
  <c r="H4647" i="2" s="1"/>
  <c r="E4647" i="2"/>
  <c r="F4647" i="2"/>
  <c r="A4648" i="2"/>
  <c r="B4648" i="2"/>
  <c r="C4648" i="2"/>
  <c r="H4648" i="2" s="1"/>
  <c r="D4648" i="2"/>
  <c r="J4648" i="2" s="1"/>
  <c r="S4648" i="2" s="1"/>
  <c r="V4648" i="2" s="1" a="1"/>
  <c r="V4648" i="2" s="1"/>
  <c r="E4648" i="2"/>
  <c r="F4648" i="2"/>
  <c r="A4649" i="2"/>
  <c r="B4649" i="2"/>
  <c r="G4649" i="2" s="1"/>
  <c r="Q4649" i="2" s="1"/>
  <c r="C4649" i="2"/>
  <c r="H4649" i="2" s="1"/>
  <c r="D4649" i="2"/>
  <c r="J4649" i="2" s="1"/>
  <c r="S4649" i="2" s="1"/>
  <c r="V4649" i="2" s="1" a="1"/>
  <c r="V4649" i="2" s="1"/>
  <c r="E4649" i="2"/>
  <c r="F4649" i="2"/>
  <c r="A4650" i="2"/>
  <c r="C4650" i="2"/>
  <c r="H4650" i="2" s="1"/>
  <c r="E4650" i="2"/>
  <c r="F4650" i="2"/>
  <c r="A4651" i="2"/>
  <c r="C4651" i="2"/>
  <c r="H4651" i="2" s="1"/>
  <c r="E4651" i="2"/>
  <c r="F4651" i="2"/>
  <c r="A4652" i="2"/>
  <c r="C4652" i="2"/>
  <c r="H4652" i="2" s="1"/>
  <c r="E4652" i="2"/>
  <c r="F4652" i="2"/>
  <c r="A4653" i="2"/>
  <c r="C4653" i="2"/>
  <c r="H4653" i="2" s="1"/>
  <c r="E4653" i="2"/>
  <c r="F4653" i="2"/>
  <c r="A4654" i="2"/>
  <c r="B4654" i="2"/>
  <c r="G4654" i="2" s="1"/>
  <c r="Q4654" i="2" s="1"/>
  <c r="C4654" i="2"/>
  <c r="H4654" i="2" s="1"/>
  <c r="E4654" i="2"/>
  <c r="F4654" i="2"/>
  <c r="A4655" i="2"/>
  <c r="B4655" i="2"/>
  <c r="C4655" i="2"/>
  <c r="H4655" i="2" s="1"/>
  <c r="E4655" i="2"/>
  <c r="F4655" i="2"/>
  <c r="A4656" i="2"/>
  <c r="B4656" i="2"/>
  <c r="G4656" i="2" s="1"/>
  <c r="Q4656" i="2" s="1"/>
  <c r="C4656" i="2"/>
  <c r="H4656" i="2" s="1"/>
  <c r="D4656" i="2"/>
  <c r="J4656" i="2" s="1"/>
  <c r="S4656" i="2" s="1"/>
  <c r="V4656" i="2" s="1" a="1"/>
  <c r="V4656" i="2" s="1"/>
  <c r="E4656" i="2"/>
  <c r="F4656" i="2"/>
  <c r="A4657" i="2"/>
  <c r="B4657" i="2"/>
  <c r="G4657" i="2" s="1"/>
  <c r="Q4657" i="2" s="1"/>
  <c r="C4657" i="2"/>
  <c r="H4657" i="2" s="1"/>
  <c r="D4657" i="2"/>
  <c r="J4657" i="2" s="1"/>
  <c r="S4657" i="2" s="1"/>
  <c r="V4657" i="2" s="1" a="1"/>
  <c r="V4657" i="2" s="1"/>
  <c r="E4657" i="2"/>
  <c r="F4657" i="2"/>
  <c r="A4658" i="2"/>
  <c r="C4658" i="2"/>
  <c r="H4658" i="2" s="1"/>
  <c r="E4658" i="2"/>
  <c r="F4658" i="2"/>
  <c r="A4659" i="2"/>
  <c r="C4659" i="2"/>
  <c r="H4659" i="2" s="1"/>
  <c r="E4659" i="2"/>
  <c r="F4659" i="2"/>
  <c r="A4660" i="2"/>
  <c r="C4660" i="2"/>
  <c r="H4660" i="2" s="1"/>
  <c r="E4660" i="2"/>
  <c r="F4660" i="2"/>
  <c r="A4661" i="2"/>
  <c r="C4661" i="2"/>
  <c r="H4661" i="2" s="1"/>
  <c r="E4661" i="2"/>
  <c r="F4661" i="2"/>
  <c r="A4662" i="2"/>
  <c r="B4662" i="2"/>
  <c r="G4662" i="2" s="1"/>
  <c r="Q4662" i="2" s="1"/>
  <c r="C4662" i="2"/>
  <c r="H4662" i="2" s="1"/>
  <c r="E4662" i="2"/>
  <c r="F4662" i="2"/>
  <c r="A4663" i="2"/>
  <c r="B4663" i="2"/>
  <c r="C4663" i="2"/>
  <c r="H4663" i="2" s="1"/>
  <c r="E4663" i="2"/>
  <c r="F4663" i="2"/>
  <c r="A4664" i="2"/>
  <c r="B4664" i="2"/>
  <c r="G4664" i="2" s="1"/>
  <c r="Q4664" i="2" s="1"/>
  <c r="C4664" i="2"/>
  <c r="H4664" i="2" s="1"/>
  <c r="D4664" i="2"/>
  <c r="J4664" i="2" s="1"/>
  <c r="S4664" i="2" s="1"/>
  <c r="V4664" i="2" s="1" a="1"/>
  <c r="V4664" i="2" s="1"/>
  <c r="E4664" i="2"/>
  <c r="F4664" i="2"/>
  <c r="A4665" i="2"/>
  <c r="B4665" i="2"/>
  <c r="G4665" i="2" s="1"/>
  <c r="Q4665" i="2" s="1"/>
  <c r="C4665" i="2"/>
  <c r="H4665" i="2" s="1"/>
  <c r="D4665" i="2"/>
  <c r="J4665" i="2" s="1"/>
  <c r="S4665" i="2" s="1"/>
  <c r="V4665" i="2" s="1" a="1"/>
  <c r="V4665" i="2" s="1"/>
  <c r="E4665" i="2"/>
  <c r="F4665" i="2"/>
  <c r="A4666" i="2"/>
  <c r="C4666" i="2"/>
  <c r="H4666" i="2" s="1"/>
  <c r="E4666" i="2"/>
  <c r="F4666" i="2"/>
  <c r="A4667" i="2"/>
  <c r="C4667" i="2"/>
  <c r="H4667" i="2" s="1"/>
  <c r="E4667" i="2"/>
  <c r="F4667" i="2"/>
  <c r="A4668" i="2"/>
  <c r="C4668" i="2"/>
  <c r="H4668" i="2" s="1"/>
  <c r="E4668" i="2"/>
  <c r="F4668" i="2"/>
  <c r="A4669" i="2"/>
  <c r="C4669" i="2"/>
  <c r="H4669" i="2" s="1"/>
  <c r="E4669" i="2"/>
  <c r="F4669" i="2"/>
  <c r="A4670" i="2"/>
  <c r="B4670" i="2"/>
  <c r="G4670" i="2" s="1"/>
  <c r="Q4670" i="2" s="1"/>
  <c r="C4670" i="2"/>
  <c r="H4670" i="2" s="1"/>
  <c r="E4670" i="2"/>
  <c r="F4670" i="2"/>
  <c r="A4671" i="2"/>
  <c r="B4671" i="2"/>
  <c r="G4671" i="2" s="1"/>
  <c r="Q4671" i="2" s="1"/>
  <c r="C4671" i="2"/>
  <c r="H4671" i="2" s="1"/>
  <c r="E4671" i="2"/>
  <c r="F4671" i="2"/>
  <c r="A4672" i="2"/>
  <c r="B4672" i="2"/>
  <c r="C4672" i="2"/>
  <c r="H4672" i="2" s="1"/>
  <c r="D4672" i="2"/>
  <c r="J4672" i="2" s="1"/>
  <c r="S4672" i="2" s="1"/>
  <c r="V4672" i="2" s="1" a="1"/>
  <c r="V4672" i="2" s="1"/>
  <c r="E4672" i="2"/>
  <c r="F4672" i="2"/>
  <c r="A4673" i="2"/>
  <c r="B4673" i="2"/>
  <c r="G4673" i="2" s="1"/>
  <c r="Q4673" i="2" s="1"/>
  <c r="C4673" i="2"/>
  <c r="H4673" i="2" s="1"/>
  <c r="D4673" i="2"/>
  <c r="J4673" i="2" s="1"/>
  <c r="S4673" i="2" s="1"/>
  <c r="V4673" i="2" s="1" a="1"/>
  <c r="V4673" i="2" s="1"/>
  <c r="E4673" i="2"/>
  <c r="F4673" i="2"/>
  <c r="A4674" i="2"/>
  <c r="C4674" i="2"/>
  <c r="H4674" i="2" s="1"/>
  <c r="E4674" i="2"/>
  <c r="F4674" i="2"/>
  <c r="A4675" i="2"/>
  <c r="C4675" i="2"/>
  <c r="H4675" i="2" s="1"/>
  <c r="E4675" i="2"/>
  <c r="F4675" i="2"/>
  <c r="A4676" i="2"/>
  <c r="C4676" i="2"/>
  <c r="H4676" i="2" s="1"/>
  <c r="E4676" i="2"/>
  <c r="F4676" i="2"/>
  <c r="A4677" i="2"/>
  <c r="C4677" i="2"/>
  <c r="H4677" i="2" s="1"/>
  <c r="E4677" i="2"/>
  <c r="F4677" i="2"/>
  <c r="A4678" i="2"/>
  <c r="B4678" i="2"/>
  <c r="G4678" i="2" s="1"/>
  <c r="Q4678" i="2" s="1"/>
  <c r="C4678" i="2"/>
  <c r="H4678" i="2" s="1"/>
  <c r="E4678" i="2"/>
  <c r="F4678" i="2"/>
  <c r="A4679" i="2"/>
  <c r="B4679" i="2"/>
  <c r="G4679" i="2" s="1"/>
  <c r="Q4679" i="2" s="1"/>
  <c r="C4679" i="2"/>
  <c r="H4679" i="2" s="1"/>
  <c r="E4679" i="2"/>
  <c r="F4679" i="2"/>
  <c r="A4680" i="2"/>
  <c r="B4680" i="2"/>
  <c r="G4680" i="2" s="1"/>
  <c r="Q4680" i="2" s="1"/>
  <c r="C4680" i="2"/>
  <c r="H4680" i="2" s="1"/>
  <c r="D4680" i="2"/>
  <c r="J4680" i="2" s="1"/>
  <c r="S4680" i="2" s="1"/>
  <c r="V4680" i="2" s="1" a="1"/>
  <c r="V4680" i="2" s="1"/>
  <c r="E4680" i="2"/>
  <c r="F4680" i="2"/>
  <c r="A4681" i="2"/>
  <c r="B4681" i="2"/>
  <c r="G4681" i="2" s="1"/>
  <c r="Q4681" i="2" s="1"/>
  <c r="C4681" i="2"/>
  <c r="H4681" i="2" s="1"/>
  <c r="D4681" i="2"/>
  <c r="J4681" i="2" s="1"/>
  <c r="S4681" i="2" s="1"/>
  <c r="V4681" i="2" s="1" a="1"/>
  <c r="V4681" i="2" s="1"/>
  <c r="E4681" i="2"/>
  <c r="F4681" i="2"/>
  <c r="A4682" i="2"/>
  <c r="C4682" i="2"/>
  <c r="H4682" i="2" s="1"/>
  <c r="E4682" i="2"/>
  <c r="F4682" i="2"/>
  <c r="A4683" i="2"/>
  <c r="C4683" i="2"/>
  <c r="H4683" i="2" s="1"/>
  <c r="E4683" i="2"/>
  <c r="F4683" i="2"/>
  <c r="A4684" i="2"/>
  <c r="C4684" i="2"/>
  <c r="H4684" i="2" s="1"/>
  <c r="E4684" i="2"/>
  <c r="F4684" i="2"/>
  <c r="A4685" i="2"/>
  <c r="B4685" i="2"/>
  <c r="G4685" i="2" s="1"/>
  <c r="Q4685" i="2" s="1"/>
  <c r="C4685" i="2"/>
  <c r="H4685" i="2" s="1"/>
  <c r="E4685" i="2"/>
  <c r="F4685" i="2"/>
  <c r="A4686" i="2"/>
  <c r="B4686" i="2"/>
  <c r="G4686" i="2" s="1"/>
  <c r="Q4686" i="2" s="1"/>
  <c r="C4686" i="2"/>
  <c r="H4686" i="2" s="1"/>
  <c r="E4686" i="2"/>
  <c r="F4686" i="2"/>
  <c r="A4687" i="2"/>
  <c r="B4687" i="2"/>
  <c r="C4687" i="2"/>
  <c r="H4687" i="2" s="1"/>
  <c r="E4687" i="2"/>
  <c r="F4687" i="2"/>
  <c r="A4688" i="2"/>
  <c r="B4688" i="2"/>
  <c r="G4688" i="2" s="1"/>
  <c r="Q4688" i="2" s="1"/>
  <c r="C4688" i="2"/>
  <c r="H4688" i="2" s="1"/>
  <c r="D4688" i="2"/>
  <c r="J4688" i="2" s="1"/>
  <c r="S4688" i="2" s="1"/>
  <c r="V4688" i="2" s="1" a="1"/>
  <c r="V4688" i="2" s="1"/>
  <c r="E4688" i="2"/>
  <c r="F4688" i="2"/>
  <c r="A4689" i="2"/>
  <c r="B4689" i="2"/>
  <c r="G4689" i="2" s="1"/>
  <c r="Q4689" i="2" s="1"/>
  <c r="C4689" i="2"/>
  <c r="H4689" i="2" s="1"/>
  <c r="D4689" i="2"/>
  <c r="J4689" i="2" s="1"/>
  <c r="S4689" i="2" s="1"/>
  <c r="V4689" i="2" s="1" a="1"/>
  <c r="V4689" i="2" s="1"/>
  <c r="E4689" i="2"/>
  <c r="F4689" i="2"/>
  <c r="A4690" i="2"/>
  <c r="C4690" i="2"/>
  <c r="H4690" i="2" s="1"/>
  <c r="E4690" i="2"/>
  <c r="F4690" i="2"/>
  <c r="A4691" i="2"/>
  <c r="C4691" i="2"/>
  <c r="H4691" i="2" s="1"/>
  <c r="E4691" i="2"/>
  <c r="F4691" i="2"/>
  <c r="A4692" i="2"/>
  <c r="C4692" i="2"/>
  <c r="H4692" i="2" s="1"/>
  <c r="E4692" i="2"/>
  <c r="F4692" i="2"/>
  <c r="A4693" i="2"/>
  <c r="B4693" i="2"/>
  <c r="G4693" i="2" s="1"/>
  <c r="Q4693" i="2" s="1"/>
  <c r="C4693" i="2"/>
  <c r="H4693" i="2" s="1"/>
  <c r="E4693" i="2"/>
  <c r="F4693" i="2"/>
  <c r="A4694" i="2"/>
  <c r="B4694" i="2"/>
  <c r="G4694" i="2" s="1"/>
  <c r="Q4694" i="2" s="1"/>
  <c r="C4694" i="2"/>
  <c r="H4694" i="2" s="1"/>
  <c r="E4694" i="2"/>
  <c r="F4694" i="2"/>
  <c r="A4695" i="2"/>
  <c r="B4695" i="2"/>
  <c r="G4695" i="2" s="1"/>
  <c r="Q4695" i="2" s="1"/>
  <c r="C4695" i="2"/>
  <c r="H4695" i="2" s="1"/>
  <c r="E4695" i="2"/>
  <c r="F4695" i="2"/>
  <c r="A4696" i="2"/>
  <c r="B4696" i="2"/>
  <c r="G4696" i="2" s="1"/>
  <c r="Q4696" i="2" s="1"/>
  <c r="C4696" i="2"/>
  <c r="H4696" i="2" s="1"/>
  <c r="D4696" i="2"/>
  <c r="J4696" i="2" s="1"/>
  <c r="S4696" i="2" s="1"/>
  <c r="V4696" i="2" s="1" a="1"/>
  <c r="V4696" i="2" s="1"/>
  <c r="E4696" i="2"/>
  <c r="F4696" i="2"/>
  <c r="A4697" i="2"/>
  <c r="B4697" i="2"/>
  <c r="G4697" i="2" s="1"/>
  <c r="Q4697" i="2" s="1"/>
  <c r="C4697" i="2"/>
  <c r="H4697" i="2" s="1"/>
  <c r="D4697" i="2"/>
  <c r="J4697" i="2" s="1"/>
  <c r="S4697" i="2" s="1"/>
  <c r="V4697" i="2" s="1" a="1"/>
  <c r="V4697" i="2" s="1"/>
  <c r="E4697" i="2"/>
  <c r="F4697" i="2"/>
  <c r="A4698" i="2"/>
  <c r="C4698" i="2"/>
  <c r="H4698" i="2" s="1"/>
  <c r="E4698" i="2"/>
  <c r="F4698" i="2"/>
  <c r="A4699" i="2"/>
  <c r="C4699" i="2"/>
  <c r="H4699" i="2" s="1"/>
  <c r="E4699" i="2"/>
  <c r="F4699" i="2"/>
  <c r="A4700" i="2"/>
  <c r="C4700" i="2"/>
  <c r="H4700" i="2" s="1"/>
  <c r="E4700" i="2"/>
  <c r="F4700" i="2"/>
  <c r="A4701" i="2"/>
  <c r="C4701" i="2"/>
  <c r="H4701" i="2" s="1"/>
  <c r="E4701" i="2"/>
  <c r="F4701" i="2"/>
  <c r="A4702" i="2"/>
  <c r="B4702" i="2"/>
  <c r="G4702" i="2" s="1"/>
  <c r="Q4702" i="2" s="1"/>
  <c r="C4702" i="2"/>
  <c r="H4702" i="2" s="1"/>
  <c r="E4702" i="2"/>
  <c r="F4702" i="2"/>
  <c r="A4703" i="2"/>
  <c r="B4703" i="2"/>
  <c r="G4703" i="2" s="1"/>
  <c r="Q4703" i="2" s="1"/>
  <c r="C4703" i="2"/>
  <c r="H4703" i="2" s="1"/>
  <c r="E4703" i="2"/>
  <c r="F4703" i="2"/>
  <c r="A4704" i="2"/>
  <c r="B4704" i="2"/>
  <c r="G4704" i="2" s="1"/>
  <c r="Q4704" i="2" s="1"/>
  <c r="C4704" i="2"/>
  <c r="H4704" i="2" s="1"/>
  <c r="E4704" i="2"/>
  <c r="F4704" i="2"/>
  <c r="A4705" i="2"/>
  <c r="B4705" i="2"/>
  <c r="G4705" i="2" s="1"/>
  <c r="Q4705" i="2" s="1"/>
  <c r="C4705" i="2"/>
  <c r="H4705" i="2" s="1"/>
  <c r="D4705" i="2"/>
  <c r="J4705" i="2" s="1"/>
  <c r="S4705" i="2" s="1"/>
  <c r="V4705" i="2" s="1" a="1"/>
  <c r="V4705" i="2" s="1"/>
  <c r="E4705" i="2"/>
  <c r="F4705" i="2"/>
  <c r="A4706" i="2"/>
  <c r="C4706" i="2"/>
  <c r="H4706" i="2" s="1"/>
  <c r="E4706" i="2"/>
  <c r="F4706" i="2"/>
  <c r="A4707" i="2"/>
  <c r="C4707" i="2"/>
  <c r="H4707" i="2" s="1"/>
  <c r="E4707" i="2"/>
  <c r="F4707" i="2"/>
  <c r="A4708" i="2"/>
  <c r="C4708" i="2"/>
  <c r="H4708" i="2" s="1"/>
  <c r="E4708" i="2"/>
  <c r="F4708" i="2"/>
  <c r="A4709" i="2"/>
  <c r="C4709" i="2"/>
  <c r="H4709" i="2" s="1"/>
  <c r="E4709" i="2"/>
  <c r="F4709" i="2"/>
  <c r="A4710" i="2"/>
  <c r="B4710" i="2"/>
  <c r="G4710" i="2" s="1"/>
  <c r="Q4710" i="2" s="1"/>
  <c r="C4710" i="2"/>
  <c r="H4710" i="2" s="1"/>
  <c r="E4710" i="2"/>
  <c r="F4710" i="2"/>
  <c r="A4711" i="2"/>
  <c r="B4711" i="2"/>
  <c r="G4711" i="2" s="1"/>
  <c r="Q4711" i="2" s="1"/>
  <c r="C4711" i="2"/>
  <c r="H4711" i="2" s="1"/>
  <c r="E4711" i="2"/>
  <c r="F4711" i="2"/>
  <c r="A4712" i="2"/>
  <c r="B4712" i="2"/>
  <c r="C4712" i="2"/>
  <c r="H4712" i="2" s="1"/>
  <c r="D4712" i="2"/>
  <c r="J4712" i="2" s="1"/>
  <c r="S4712" i="2" s="1"/>
  <c r="V4712" i="2" s="1" a="1"/>
  <c r="V4712" i="2" s="1"/>
  <c r="E4712" i="2"/>
  <c r="F4712" i="2"/>
  <c r="A4713" i="2"/>
  <c r="B4713" i="2"/>
  <c r="G4713" i="2" s="1"/>
  <c r="Q4713" i="2" s="1"/>
  <c r="C4713" i="2"/>
  <c r="H4713" i="2" s="1"/>
  <c r="D4713" i="2"/>
  <c r="J4713" i="2" s="1"/>
  <c r="S4713" i="2" s="1"/>
  <c r="V4713" i="2" s="1" a="1"/>
  <c r="V4713" i="2" s="1"/>
  <c r="E4713" i="2"/>
  <c r="F4713" i="2"/>
  <c r="A4714" i="2"/>
  <c r="C4714" i="2"/>
  <c r="H4714" i="2" s="1"/>
  <c r="E4714" i="2"/>
  <c r="F4714" i="2"/>
  <c r="A4715" i="2"/>
  <c r="C4715" i="2"/>
  <c r="H4715" i="2" s="1"/>
  <c r="E4715" i="2"/>
  <c r="F4715" i="2"/>
  <c r="A4716" i="2"/>
  <c r="C4716" i="2"/>
  <c r="H4716" i="2" s="1"/>
  <c r="E4716" i="2"/>
  <c r="F4716" i="2"/>
  <c r="A4717" i="2"/>
  <c r="C4717" i="2"/>
  <c r="H4717" i="2" s="1"/>
  <c r="E4717" i="2"/>
  <c r="F4717" i="2"/>
  <c r="A4718" i="2"/>
  <c r="B4718" i="2"/>
  <c r="G4718" i="2" s="1"/>
  <c r="Q4718" i="2" s="1"/>
  <c r="C4718" i="2"/>
  <c r="H4718" i="2" s="1"/>
  <c r="E4718" i="2"/>
  <c r="F4718" i="2"/>
  <c r="A4719" i="2"/>
  <c r="B4719" i="2"/>
  <c r="C4719" i="2"/>
  <c r="H4719" i="2" s="1"/>
  <c r="E4719" i="2"/>
  <c r="F4719" i="2"/>
  <c r="A4720" i="2"/>
  <c r="B4720" i="2"/>
  <c r="G4720" i="2" s="1"/>
  <c r="Q4720" i="2" s="1"/>
  <c r="C4720" i="2"/>
  <c r="H4720" i="2" s="1"/>
  <c r="D4720" i="2"/>
  <c r="J4720" i="2" s="1"/>
  <c r="S4720" i="2" s="1"/>
  <c r="V4720" i="2" s="1" a="1"/>
  <c r="V4720" i="2" s="1"/>
  <c r="E4720" i="2"/>
  <c r="F4720" i="2"/>
  <c r="A4721" i="2"/>
  <c r="B4721" i="2"/>
  <c r="G4721" i="2" s="1"/>
  <c r="Q4721" i="2" s="1"/>
  <c r="C4721" i="2"/>
  <c r="H4721" i="2" s="1"/>
  <c r="D4721" i="2"/>
  <c r="J4721" i="2" s="1"/>
  <c r="S4721" i="2" s="1"/>
  <c r="V4721" i="2" s="1" a="1"/>
  <c r="V4721" i="2" s="1"/>
  <c r="E4721" i="2"/>
  <c r="F4721" i="2"/>
  <c r="A4722" i="2"/>
  <c r="C4722" i="2"/>
  <c r="H4722" i="2" s="1"/>
  <c r="E4722" i="2"/>
  <c r="F4722" i="2"/>
  <c r="A4723" i="2"/>
  <c r="C4723" i="2"/>
  <c r="H4723" i="2" s="1"/>
  <c r="E4723" i="2"/>
  <c r="F4723" i="2"/>
  <c r="A4724" i="2"/>
  <c r="C4724" i="2"/>
  <c r="H4724" i="2" s="1"/>
  <c r="E4724" i="2"/>
  <c r="F4724" i="2"/>
  <c r="A4725" i="2"/>
  <c r="C4725" i="2"/>
  <c r="H4725" i="2" s="1"/>
  <c r="E4725" i="2"/>
  <c r="F4725" i="2"/>
  <c r="A4726" i="2"/>
  <c r="B4726" i="2"/>
  <c r="G4726" i="2" s="1"/>
  <c r="Q4726" i="2" s="1"/>
  <c r="C4726" i="2"/>
  <c r="H4726" i="2" s="1"/>
  <c r="E4726" i="2"/>
  <c r="F4726" i="2"/>
  <c r="A4727" i="2"/>
  <c r="B4727" i="2"/>
  <c r="C4727" i="2"/>
  <c r="H4727" i="2" s="1"/>
  <c r="E4727" i="2"/>
  <c r="F4727" i="2"/>
  <c r="A4728" i="2"/>
  <c r="B4728" i="2"/>
  <c r="C4728" i="2"/>
  <c r="H4728" i="2" s="1"/>
  <c r="D4728" i="2"/>
  <c r="J4728" i="2" s="1"/>
  <c r="S4728" i="2" s="1"/>
  <c r="V4728" i="2" s="1" a="1"/>
  <c r="V4728" i="2" s="1"/>
  <c r="E4728" i="2"/>
  <c r="F4728" i="2"/>
  <c r="A4729" i="2"/>
  <c r="B4729" i="2"/>
  <c r="G4729" i="2" s="1"/>
  <c r="Q4729" i="2" s="1"/>
  <c r="C4729" i="2"/>
  <c r="H4729" i="2" s="1"/>
  <c r="D4729" i="2"/>
  <c r="J4729" i="2" s="1"/>
  <c r="S4729" i="2" s="1"/>
  <c r="V4729" i="2" s="1" a="1"/>
  <c r="V4729" i="2" s="1"/>
  <c r="E4729" i="2"/>
  <c r="F4729" i="2"/>
  <c r="A4730" i="2"/>
  <c r="C4730" i="2"/>
  <c r="H4730" i="2" s="1"/>
  <c r="E4730" i="2"/>
  <c r="F4730" i="2"/>
  <c r="A4731" i="2"/>
  <c r="C4731" i="2"/>
  <c r="H4731" i="2" s="1"/>
  <c r="E4731" i="2"/>
  <c r="F4731" i="2"/>
  <c r="A4732" i="2"/>
  <c r="C4732" i="2"/>
  <c r="H4732" i="2" s="1"/>
  <c r="E4732" i="2"/>
  <c r="F4732" i="2"/>
  <c r="A4733" i="2"/>
  <c r="C4733" i="2"/>
  <c r="H4733" i="2" s="1"/>
  <c r="E4733" i="2"/>
  <c r="F4733" i="2"/>
  <c r="A4734" i="2"/>
  <c r="B4734" i="2"/>
  <c r="G4734" i="2" s="1"/>
  <c r="Q4734" i="2" s="1"/>
  <c r="C4734" i="2"/>
  <c r="H4734" i="2" s="1"/>
  <c r="E4734" i="2"/>
  <c r="F4734" i="2"/>
  <c r="A4735" i="2"/>
  <c r="B4735" i="2"/>
  <c r="G4735" i="2" s="1"/>
  <c r="Q4735" i="2" s="1"/>
  <c r="C4735" i="2"/>
  <c r="H4735" i="2" s="1"/>
  <c r="E4735" i="2"/>
  <c r="F4735" i="2"/>
  <c r="A4736" i="2"/>
  <c r="B4736" i="2"/>
  <c r="C4736" i="2"/>
  <c r="H4736" i="2" s="1"/>
  <c r="D4736" i="2"/>
  <c r="J4736" i="2" s="1"/>
  <c r="S4736" i="2" s="1"/>
  <c r="V4736" i="2" s="1" a="1"/>
  <c r="V4736" i="2" s="1"/>
  <c r="E4736" i="2"/>
  <c r="F4736" i="2"/>
  <c r="A4737" i="2"/>
  <c r="B4737" i="2"/>
  <c r="G4737" i="2" s="1"/>
  <c r="Q4737" i="2" s="1"/>
  <c r="C4737" i="2"/>
  <c r="H4737" i="2" s="1"/>
  <c r="D4737" i="2"/>
  <c r="J4737" i="2" s="1"/>
  <c r="S4737" i="2" s="1"/>
  <c r="V4737" i="2" s="1" a="1"/>
  <c r="V4737" i="2" s="1"/>
  <c r="E4737" i="2"/>
  <c r="F4737" i="2"/>
  <c r="A4738" i="2"/>
  <c r="C4738" i="2"/>
  <c r="H4738" i="2" s="1"/>
  <c r="E4738" i="2"/>
  <c r="F4738" i="2"/>
  <c r="A4739" i="2"/>
  <c r="C4739" i="2"/>
  <c r="H4739" i="2" s="1"/>
  <c r="E4739" i="2"/>
  <c r="F4739" i="2"/>
  <c r="A4740" i="2"/>
  <c r="C4740" i="2"/>
  <c r="H4740" i="2" s="1"/>
  <c r="E4740" i="2"/>
  <c r="F4740" i="2"/>
  <c r="A4741" i="2"/>
  <c r="C4741" i="2"/>
  <c r="H4741" i="2" s="1"/>
  <c r="I4741" i="2" s="1"/>
  <c r="E4741" i="2"/>
  <c r="F4741" i="2"/>
  <c r="A4742" i="2"/>
  <c r="B4742" i="2"/>
  <c r="G4742" i="2" s="1"/>
  <c r="Q4742" i="2" s="1"/>
  <c r="C4742" i="2"/>
  <c r="H4742" i="2" s="1"/>
  <c r="E4742" i="2"/>
  <c r="F4742" i="2"/>
  <c r="A4743" i="2"/>
  <c r="B4743" i="2"/>
  <c r="G4743" i="2" s="1"/>
  <c r="Q4743" i="2" s="1"/>
  <c r="C4743" i="2"/>
  <c r="H4743" i="2" s="1"/>
  <c r="E4743" i="2"/>
  <c r="F4743" i="2"/>
  <c r="A4744" i="2"/>
  <c r="B4744" i="2"/>
  <c r="C4744" i="2"/>
  <c r="H4744" i="2" s="1"/>
  <c r="D4744" i="2"/>
  <c r="J4744" i="2" s="1"/>
  <c r="S4744" i="2" s="1"/>
  <c r="V4744" i="2" s="1" a="1"/>
  <c r="V4744" i="2" s="1"/>
  <c r="E4744" i="2"/>
  <c r="F4744" i="2"/>
  <c r="A4745" i="2"/>
  <c r="B4745" i="2"/>
  <c r="G4745" i="2" s="1"/>
  <c r="Q4745" i="2" s="1"/>
  <c r="C4745" i="2"/>
  <c r="H4745" i="2" s="1"/>
  <c r="D4745" i="2"/>
  <c r="J4745" i="2" s="1"/>
  <c r="S4745" i="2" s="1"/>
  <c r="V4745" i="2" s="1" a="1"/>
  <c r="V4745" i="2" s="1"/>
  <c r="E4745" i="2"/>
  <c r="F4745" i="2"/>
  <c r="A4746" i="2"/>
  <c r="C4746" i="2"/>
  <c r="H4746" i="2" s="1"/>
  <c r="E4746" i="2"/>
  <c r="F4746" i="2"/>
  <c r="A4747" i="2"/>
  <c r="C4747" i="2"/>
  <c r="H4747" i="2" s="1"/>
  <c r="E4747" i="2"/>
  <c r="F4747" i="2"/>
  <c r="A4748" i="2"/>
  <c r="C4748" i="2"/>
  <c r="H4748" i="2" s="1"/>
  <c r="E4748" i="2"/>
  <c r="F4748" i="2"/>
  <c r="A4749" i="2"/>
  <c r="C4749" i="2"/>
  <c r="H4749" i="2" s="1"/>
  <c r="E4749" i="2"/>
  <c r="F4749" i="2"/>
  <c r="A4750" i="2"/>
  <c r="B4750" i="2"/>
  <c r="G4750" i="2" s="1"/>
  <c r="Q4750" i="2" s="1"/>
  <c r="C4750" i="2"/>
  <c r="H4750" i="2" s="1"/>
  <c r="E4750" i="2"/>
  <c r="F4750" i="2"/>
  <c r="A4751" i="2"/>
  <c r="B4751" i="2"/>
  <c r="C4751" i="2"/>
  <c r="H4751" i="2" s="1"/>
  <c r="E4751" i="2"/>
  <c r="F4751" i="2"/>
  <c r="A4752" i="2"/>
  <c r="B4752" i="2"/>
  <c r="G4752" i="2" s="1"/>
  <c r="Q4752" i="2" s="1"/>
  <c r="C4752" i="2"/>
  <c r="H4752" i="2" s="1"/>
  <c r="D4752" i="2"/>
  <c r="J4752" i="2" s="1"/>
  <c r="S4752" i="2" s="1"/>
  <c r="V4752" i="2" s="1" a="1"/>
  <c r="V4752" i="2" s="1"/>
  <c r="E4752" i="2"/>
  <c r="F4752" i="2"/>
  <c r="A4753" i="2"/>
  <c r="B4753" i="2"/>
  <c r="G4753" i="2" s="1"/>
  <c r="Q4753" i="2" s="1"/>
  <c r="C4753" i="2"/>
  <c r="H4753" i="2" s="1"/>
  <c r="D4753" i="2"/>
  <c r="J4753" i="2" s="1"/>
  <c r="S4753" i="2" s="1"/>
  <c r="V4753" i="2" s="1" a="1"/>
  <c r="V4753" i="2" s="1"/>
  <c r="E4753" i="2"/>
  <c r="F4753" i="2"/>
  <c r="A4754" i="2"/>
  <c r="C4754" i="2"/>
  <c r="H4754" i="2" s="1"/>
  <c r="E4754" i="2"/>
  <c r="F4754" i="2"/>
  <c r="A4755" i="2"/>
  <c r="C4755" i="2"/>
  <c r="H4755" i="2" s="1"/>
  <c r="E4755" i="2"/>
  <c r="F4755" i="2"/>
  <c r="A4756" i="2"/>
  <c r="C4756" i="2"/>
  <c r="H4756" i="2" s="1"/>
  <c r="E4756" i="2"/>
  <c r="F4756" i="2"/>
  <c r="A4757" i="2"/>
  <c r="C4757" i="2"/>
  <c r="H4757" i="2" s="1"/>
  <c r="E4757" i="2"/>
  <c r="F4757" i="2"/>
  <c r="A4758" i="2"/>
  <c r="B4758" i="2"/>
  <c r="G4758" i="2" s="1"/>
  <c r="Q4758" i="2" s="1"/>
  <c r="C4758" i="2"/>
  <c r="H4758" i="2" s="1"/>
  <c r="E4758" i="2"/>
  <c r="F4758" i="2"/>
  <c r="A4759" i="2"/>
  <c r="B4759" i="2"/>
  <c r="G4759" i="2" s="1"/>
  <c r="Q4759" i="2" s="1"/>
  <c r="C4759" i="2"/>
  <c r="H4759" i="2" s="1"/>
  <c r="E4759" i="2"/>
  <c r="F4759" i="2"/>
  <c r="A4760" i="2"/>
  <c r="B4760" i="2"/>
  <c r="G4760" i="2" s="1"/>
  <c r="Q4760" i="2" s="1"/>
  <c r="C4760" i="2"/>
  <c r="H4760" i="2" s="1"/>
  <c r="D4760" i="2"/>
  <c r="J4760" i="2" s="1"/>
  <c r="S4760" i="2" s="1"/>
  <c r="V4760" i="2" s="1" a="1"/>
  <c r="V4760" i="2" s="1"/>
  <c r="E4760" i="2"/>
  <c r="F4760" i="2"/>
  <c r="A4761" i="2"/>
  <c r="B4761" i="2"/>
  <c r="G4761" i="2" s="1"/>
  <c r="Q4761" i="2" s="1"/>
  <c r="C4761" i="2"/>
  <c r="H4761" i="2" s="1"/>
  <c r="D4761" i="2"/>
  <c r="J4761" i="2" s="1"/>
  <c r="S4761" i="2" s="1"/>
  <c r="V4761" i="2" s="1" a="1"/>
  <c r="V4761" i="2" s="1"/>
  <c r="E4761" i="2"/>
  <c r="F4761" i="2"/>
  <c r="A4762" i="2"/>
  <c r="C4762" i="2"/>
  <c r="H4762" i="2" s="1"/>
  <c r="E4762" i="2"/>
  <c r="F4762" i="2"/>
  <c r="A4763" i="2"/>
  <c r="C4763" i="2"/>
  <c r="H4763" i="2" s="1"/>
  <c r="E4763" i="2"/>
  <c r="F4763" i="2"/>
  <c r="A4764" i="2"/>
  <c r="C4764" i="2"/>
  <c r="H4764" i="2" s="1"/>
  <c r="E4764" i="2"/>
  <c r="F4764" i="2"/>
  <c r="A4765" i="2"/>
  <c r="C4765" i="2"/>
  <c r="H4765" i="2" s="1"/>
  <c r="E4765" i="2"/>
  <c r="F4765" i="2"/>
  <c r="A4766" i="2"/>
  <c r="B4766" i="2"/>
  <c r="G4766" i="2" s="1"/>
  <c r="Q4766" i="2" s="1"/>
  <c r="C4766" i="2"/>
  <c r="H4766" i="2" s="1"/>
  <c r="E4766" i="2"/>
  <c r="F4766" i="2"/>
  <c r="A4767" i="2"/>
  <c r="B4767" i="2"/>
  <c r="G4767" i="2" s="1"/>
  <c r="Q4767" i="2" s="1"/>
  <c r="C4767" i="2"/>
  <c r="H4767" i="2" s="1"/>
  <c r="E4767" i="2"/>
  <c r="F4767" i="2"/>
  <c r="A4768" i="2"/>
  <c r="B4768" i="2"/>
  <c r="G4768" i="2" s="1"/>
  <c r="Q4768" i="2" s="1"/>
  <c r="C4768" i="2"/>
  <c r="H4768" i="2" s="1"/>
  <c r="D4768" i="2"/>
  <c r="J4768" i="2" s="1"/>
  <c r="S4768" i="2" s="1"/>
  <c r="V4768" i="2" s="1" a="1"/>
  <c r="V4768" i="2" s="1"/>
  <c r="E4768" i="2"/>
  <c r="F4768" i="2"/>
  <c r="A4769" i="2"/>
  <c r="B4769" i="2"/>
  <c r="G4769" i="2" s="1"/>
  <c r="Q4769" i="2" s="1"/>
  <c r="C4769" i="2"/>
  <c r="H4769" i="2" s="1"/>
  <c r="I4769" i="2" s="1"/>
  <c r="D4769" i="2"/>
  <c r="J4769" i="2" s="1"/>
  <c r="S4769" i="2" s="1"/>
  <c r="V4769" i="2" s="1" a="1"/>
  <c r="V4769" i="2" s="1"/>
  <c r="E4769" i="2"/>
  <c r="F4769" i="2"/>
  <c r="A4770" i="2"/>
  <c r="C4770" i="2"/>
  <c r="H4770" i="2" s="1"/>
  <c r="E4770" i="2"/>
  <c r="F4770" i="2"/>
  <c r="A4771" i="2"/>
  <c r="C4771" i="2"/>
  <c r="H4771" i="2" s="1"/>
  <c r="E4771" i="2"/>
  <c r="F4771" i="2"/>
  <c r="A4772" i="2"/>
  <c r="C4772" i="2"/>
  <c r="H4772" i="2" s="1"/>
  <c r="E4772" i="2"/>
  <c r="F4772" i="2"/>
  <c r="A4773" i="2"/>
  <c r="C4773" i="2"/>
  <c r="H4773" i="2" s="1"/>
  <c r="E4773" i="2"/>
  <c r="F4773" i="2"/>
  <c r="A4774" i="2"/>
  <c r="B4774" i="2"/>
  <c r="G4774" i="2" s="1"/>
  <c r="Q4774" i="2" s="1"/>
  <c r="C4774" i="2"/>
  <c r="H4774" i="2" s="1"/>
  <c r="E4774" i="2"/>
  <c r="F4774" i="2"/>
  <c r="A4775" i="2"/>
  <c r="B4775" i="2"/>
  <c r="G4775" i="2" s="1"/>
  <c r="Q4775" i="2" s="1"/>
  <c r="C4775" i="2"/>
  <c r="H4775" i="2" s="1"/>
  <c r="E4775" i="2"/>
  <c r="F4775" i="2"/>
  <c r="A4776" i="2"/>
  <c r="B4776" i="2"/>
  <c r="G4776" i="2" s="1"/>
  <c r="Q4776" i="2" s="1"/>
  <c r="C4776" i="2"/>
  <c r="H4776" i="2" s="1"/>
  <c r="D4776" i="2"/>
  <c r="J4776" i="2" s="1"/>
  <c r="S4776" i="2" s="1"/>
  <c r="V4776" i="2" s="1" a="1"/>
  <c r="V4776" i="2" s="1"/>
  <c r="E4776" i="2"/>
  <c r="F4776" i="2"/>
  <c r="A4777" i="2"/>
  <c r="B4777" i="2"/>
  <c r="G4777" i="2" s="1"/>
  <c r="Q4777" i="2" s="1"/>
  <c r="C4777" i="2"/>
  <c r="H4777" i="2" s="1"/>
  <c r="D4777" i="2"/>
  <c r="J4777" i="2" s="1"/>
  <c r="S4777" i="2" s="1"/>
  <c r="V4777" i="2" s="1" a="1"/>
  <c r="V4777" i="2" s="1"/>
  <c r="E4777" i="2"/>
  <c r="F4777" i="2"/>
  <c r="A4778" i="2"/>
  <c r="C4778" i="2"/>
  <c r="H4778" i="2" s="1"/>
  <c r="E4778" i="2"/>
  <c r="F4778" i="2"/>
  <c r="A4779" i="2"/>
  <c r="C4779" i="2"/>
  <c r="H4779" i="2" s="1"/>
  <c r="E4779" i="2"/>
  <c r="F4779" i="2"/>
  <c r="A4780" i="2"/>
  <c r="C4780" i="2"/>
  <c r="H4780" i="2" s="1"/>
  <c r="E4780" i="2"/>
  <c r="F4780" i="2"/>
  <c r="A4781" i="2"/>
  <c r="C4781" i="2"/>
  <c r="H4781" i="2" s="1"/>
  <c r="E4781" i="2"/>
  <c r="F4781" i="2"/>
  <c r="A4782" i="2"/>
  <c r="B4782" i="2"/>
  <c r="G4782" i="2" s="1"/>
  <c r="Q4782" i="2" s="1"/>
  <c r="C4782" i="2"/>
  <c r="H4782" i="2" s="1"/>
  <c r="E4782" i="2"/>
  <c r="F4782" i="2"/>
  <c r="A4783" i="2"/>
  <c r="B4783" i="2"/>
  <c r="G4783" i="2" s="1"/>
  <c r="Q4783" i="2" s="1"/>
  <c r="C4783" i="2"/>
  <c r="H4783" i="2" s="1"/>
  <c r="E4783" i="2"/>
  <c r="F4783" i="2"/>
  <c r="A4784" i="2"/>
  <c r="B4784" i="2"/>
  <c r="G4784" i="2" s="1"/>
  <c r="Q4784" i="2" s="1"/>
  <c r="C4784" i="2"/>
  <c r="H4784" i="2" s="1"/>
  <c r="E4784" i="2"/>
  <c r="F4784" i="2"/>
  <c r="A4785" i="2"/>
  <c r="B4785" i="2"/>
  <c r="G4785" i="2" s="1"/>
  <c r="Q4785" i="2" s="1"/>
  <c r="C4785" i="2"/>
  <c r="H4785" i="2" s="1"/>
  <c r="D4785" i="2"/>
  <c r="J4785" i="2" s="1"/>
  <c r="S4785" i="2" s="1"/>
  <c r="V4785" i="2" s="1" a="1"/>
  <c r="V4785" i="2" s="1"/>
  <c r="E4785" i="2"/>
  <c r="F4785" i="2"/>
  <c r="A4786" i="2"/>
  <c r="C4786" i="2"/>
  <c r="H4786" i="2" s="1"/>
  <c r="E4786" i="2"/>
  <c r="F4786" i="2"/>
  <c r="A4787" i="2"/>
  <c r="C4787" i="2"/>
  <c r="H4787" i="2" s="1"/>
  <c r="E4787" i="2"/>
  <c r="F4787" i="2"/>
  <c r="A4788" i="2"/>
  <c r="C4788" i="2"/>
  <c r="H4788" i="2" s="1"/>
  <c r="E4788" i="2"/>
  <c r="F4788" i="2"/>
  <c r="A4789" i="2"/>
  <c r="C4789" i="2"/>
  <c r="H4789" i="2" s="1"/>
  <c r="E4789" i="2"/>
  <c r="F4789" i="2"/>
  <c r="A4790" i="2"/>
  <c r="B4790" i="2"/>
  <c r="G4790" i="2" s="1"/>
  <c r="Q4790" i="2" s="1"/>
  <c r="C4790" i="2"/>
  <c r="H4790" i="2" s="1"/>
  <c r="E4790" i="2"/>
  <c r="F4790" i="2"/>
  <c r="A4791" i="2"/>
  <c r="B4791" i="2"/>
  <c r="C4791" i="2"/>
  <c r="H4791" i="2" s="1"/>
  <c r="E4791" i="2"/>
  <c r="F4791" i="2"/>
  <c r="A4792" i="2"/>
  <c r="B4792" i="2"/>
  <c r="C4792" i="2"/>
  <c r="H4792" i="2" s="1"/>
  <c r="D4792" i="2"/>
  <c r="J4792" i="2" s="1"/>
  <c r="S4792" i="2" s="1"/>
  <c r="V4792" i="2" s="1" a="1"/>
  <c r="V4792" i="2" s="1"/>
  <c r="E4792" i="2"/>
  <c r="F4792" i="2"/>
  <c r="A4793" i="2"/>
  <c r="B4793" i="2"/>
  <c r="G4793" i="2" s="1"/>
  <c r="Q4793" i="2" s="1"/>
  <c r="C4793" i="2"/>
  <c r="H4793" i="2" s="1"/>
  <c r="D4793" i="2"/>
  <c r="J4793" i="2" s="1"/>
  <c r="S4793" i="2" s="1"/>
  <c r="V4793" i="2" s="1" a="1"/>
  <c r="V4793" i="2" s="1"/>
  <c r="E4793" i="2"/>
  <c r="F4793" i="2"/>
  <c r="A4794" i="2"/>
  <c r="C4794" i="2"/>
  <c r="H4794" i="2" s="1"/>
  <c r="E4794" i="2"/>
  <c r="F4794" i="2"/>
  <c r="A4795" i="2"/>
  <c r="C4795" i="2"/>
  <c r="H4795" i="2" s="1"/>
  <c r="E4795" i="2"/>
  <c r="F4795" i="2"/>
  <c r="A4796" i="2"/>
  <c r="C4796" i="2"/>
  <c r="H4796" i="2" s="1"/>
  <c r="E4796" i="2"/>
  <c r="F4796" i="2"/>
  <c r="A4797" i="2"/>
  <c r="C4797" i="2"/>
  <c r="H4797" i="2" s="1"/>
  <c r="E4797" i="2"/>
  <c r="F4797" i="2"/>
  <c r="A4798" i="2"/>
  <c r="B4798" i="2"/>
  <c r="G4798" i="2" s="1"/>
  <c r="Q4798" i="2" s="1"/>
  <c r="C4798" i="2"/>
  <c r="H4798" i="2" s="1"/>
  <c r="E4798" i="2"/>
  <c r="F4798" i="2"/>
  <c r="A4799" i="2"/>
  <c r="B4799" i="2"/>
  <c r="G4799" i="2" s="1"/>
  <c r="Q4799" i="2" s="1"/>
  <c r="C4799" i="2"/>
  <c r="H4799" i="2" s="1"/>
  <c r="E4799" i="2"/>
  <c r="F4799" i="2"/>
  <c r="A4800" i="2"/>
  <c r="B4800" i="2"/>
  <c r="C4800" i="2"/>
  <c r="H4800" i="2" s="1"/>
  <c r="D4800" i="2"/>
  <c r="J4800" i="2" s="1"/>
  <c r="S4800" i="2" s="1"/>
  <c r="V4800" i="2" s="1" a="1"/>
  <c r="V4800" i="2" s="1"/>
  <c r="E4800" i="2"/>
  <c r="F4800" i="2"/>
  <c r="A4801" i="2"/>
  <c r="B4801" i="2"/>
  <c r="G4801" i="2" s="1"/>
  <c r="Q4801" i="2" s="1"/>
  <c r="C4801" i="2"/>
  <c r="H4801" i="2" s="1"/>
  <c r="D4801" i="2"/>
  <c r="J4801" i="2" s="1"/>
  <c r="S4801" i="2" s="1"/>
  <c r="V4801" i="2" s="1" a="1"/>
  <c r="V4801" i="2" s="1"/>
  <c r="E4801" i="2"/>
  <c r="F4801" i="2"/>
  <c r="A4802" i="2"/>
  <c r="C4802" i="2"/>
  <c r="H4802" i="2" s="1"/>
  <c r="E4802" i="2"/>
  <c r="F4802" i="2"/>
  <c r="A4803" i="2"/>
  <c r="C4803" i="2"/>
  <c r="H4803" i="2" s="1"/>
  <c r="E4803" i="2"/>
  <c r="F4803" i="2"/>
  <c r="A4804" i="2"/>
  <c r="C4804" i="2"/>
  <c r="H4804" i="2" s="1"/>
  <c r="E4804" i="2"/>
  <c r="F4804" i="2"/>
  <c r="A4805" i="2"/>
  <c r="C4805" i="2"/>
  <c r="H4805" i="2" s="1"/>
  <c r="E4805" i="2"/>
  <c r="F4805" i="2"/>
  <c r="A4806" i="2"/>
  <c r="B4806" i="2"/>
  <c r="G4806" i="2" s="1"/>
  <c r="Q4806" i="2" s="1"/>
  <c r="C4806" i="2"/>
  <c r="H4806" i="2" s="1"/>
  <c r="E4806" i="2"/>
  <c r="F4806" i="2"/>
  <c r="A4807" i="2"/>
  <c r="B4807" i="2"/>
  <c r="C4807" i="2"/>
  <c r="H4807" i="2" s="1"/>
  <c r="E4807" i="2"/>
  <c r="F4807" i="2"/>
  <c r="A4808" i="2"/>
  <c r="B4808" i="2"/>
  <c r="G4808" i="2" s="1"/>
  <c r="Q4808" i="2" s="1"/>
  <c r="C4808" i="2"/>
  <c r="H4808" i="2" s="1"/>
  <c r="D4808" i="2"/>
  <c r="J4808" i="2" s="1"/>
  <c r="S4808" i="2" s="1"/>
  <c r="V4808" i="2" s="1" a="1"/>
  <c r="V4808" i="2" s="1"/>
  <c r="E4808" i="2"/>
  <c r="F4808" i="2"/>
  <c r="A4809" i="2"/>
  <c r="B4809" i="2"/>
  <c r="G4809" i="2" s="1"/>
  <c r="Q4809" i="2" s="1"/>
  <c r="C4809" i="2"/>
  <c r="H4809" i="2" s="1"/>
  <c r="D4809" i="2"/>
  <c r="J4809" i="2" s="1"/>
  <c r="S4809" i="2" s="1"/>
  <c r="V4809" i="2" s="1" a="1"/>
  <c r="V4809" i="2" s="1"/>
  <c r="E4809" i="2"/>
  <c r="F4809" i="2"/>
  <c r="A4810" i="2"/>
  <c r="C4810" i="2"/>
  <c r="H4810" i="2" s="1"/>
  <c r="E4810" i="2"/>
  <c r="F4810" i="2"/>
  <c r="A4811" i="2"/>
  <c r="C4811" i="2"/>
  <c r="H4811" i="2" s="1"/>
  <c r="E4811" i="2"/>
  <c r="F4811" i="2"/>
  <c r="A4812" i="2"/>
  <c r="C4812" i="2"/>
  <c r="H4812" i="2" s="1"/>
  <c r="E4812" i="2"/>
  <c r="F4812" i="2"/>
  <c r="A4813" i="2"/>
  <c r="C4813" i="2"/>
  <c r="H4813" i="2" s="1"/>
  <c r="E4813" i="2"/>
  <c r="F4813" i="2"/>
  <c r="A4814" i="2"/>
  <c r="B4814" i="2"/>
  <c r="G4814" i="2" s="1"/>
  <c r="Q4814" i="2" s="1"/>
  <c r="C4814" i="2"/>
  <c r="H4814" i="2" s="1"/>
  <c r="E4814" i="2"/>
  <c r="F4814" i="2"/>
  <c r="A4815" i="2"/>
  <c r="B4815" i="2"/>
  <c r="C4815" i="2"/>
  <c r="H4815" i="2" s="1"/>
  <c r="E4815" i="2"/>
  <c r="F4815" i="2"/>
  <c r="A4816" i="2"/>
  <c r="B4816" i="2"/>
  <c r="G4816" i="2" s="1"/>
  <c r="Q4816" i="2" s="1"/>
  <c r="C4816" i="2"/>
  <c r="H4816" i="2" s="1"/>
  <c r="D4816" i="2"/>
  <c r="J4816" i="2" s="1"/>
  <c r="S4816" i="2" s="1"/>
  <c r="V4816" i="2" s="1" a="1"/>
  <c r="V4816" i="2" s="1"/>
  <c r="E4816" i="2"/>
  <c r="F4816" i="2"/>
  <c r="A4817" i="2"/>
  <c r="B4817" i="2"/>
  <c r="G4817" i="2" s="1"/>
  <c r="Q4817" i="2" s="1"/>
  <c r="C4817" i="2"/>
  <c r="H4817" i="2" s="1"/>
  <c r="D4817" i="2"/>
  <c r="J4817" i="2" s="1"/>
  <c r="S4817" i="2" s="1"/>
  <c r="V4817" i="2" s="1" a="1"/>
  <c r="V4817" i="2" s="1"/>
  <c r="E4817" i="2"/>
  <c r="F4817" i="2"/>
  <c r="A4818" i="2"/>
  <c r="C4818" i="2"/>
  <c r="H4818" i="2" s="1"/>
  <c r="E4818" i="2"/>
  <c r="F4818" i="2"/>
  <c r="A4819" i="2"/>
  <c r="C4819" i="2"/>
  <c r="H4819" i="2" s="1"/>
  <c r="E4819" i="2"/>
  <c r="F4819" i="2"/>
  <c r="A4820" i="2"/>
  <c r="C4820" i="2"/>
  <c r="H4820" i="2" s="1"/>
  <c r="E4820" i="2"/>
  <c r="F4820" i="2"/>
  <c r="A4821" i="2"/>
  <c r="C4821" i="2"/>
  <c r="H4821" i="2" s="1"/>
  <c r="E4821" i="2"/>
  <c r="F4821" i="2"/>
  <c r="A4822" i="2"/>
  <c r="B4822" i="2"/>
  <c r="G4822" i="2" s="1"/>
  <c r="Q4822" i="2" s="1"/>
  <c r="C4822" i="2"/>
  <c r="H4822" i="2" s="1"/>
  <c r="E4822" i="2"/>
  <c r="F4822" i="2"/>
  <c r="A4823" i="2"/>
  <c r="B4823" i="2"/>
  <c r="C4823" i="2"/>
  <c r="H4823" i="2" s="1"/>
  <c r="E4823" i="2"/>
  <c r="F4823" i="2"/>
  <c r="A4824" i="2"/>
  <c r="B4824" i="2"/>
  <c r="G4824" i="2" s="1"/>
  <c r="Q4824" i="2" s="1"/>
  <c r="C4824" i="2"/>
  <c r="H4824" i="2" s="1"/>
  <c r="D4824" i="2"/>
  <c r="J4824" i="2" s="1"/>
  <c r="S4824" i="2" s="1"/>
  <c r="V4824" i="2" s="1" a="1"/>
  <c r="V4824" i="2" s="1"/>
  <c r="E4824" i="2"/>
  <c r="F4824" i="2"/>
  <c r="A4825" i="2"/>
  <c r="B4825" i="2"/>
  <c r="G4825" i="2" s="1"/>
  <c r="Q4825" i="2" s="1"/>
  <c r="C4825" i="2"/>
  <c r="H4825" i="2" s="1"/>
  <c r="D4825" i="2"/>
  <c r="J4825" i="2" s="1"/>
  <c r="S4825" i="2" s="1"/>
  <c r="V4825" i="2" s="1" a="1"/>
  <c r="V4825" i="2" s="1"/>
  <c r="E4825" i="2"/>
  <c r="F4825" i="2"/>
  <c r="A4826" i="2"/>
  <c r="C4826" i="2"/>
  <c r="H4826" i="2" s="1"/>
  <c r="E4826" i="2"/>
  <c r="F4826" i="2"/>
  <c r="A4827" i="2"/>
  <c r="C4827" i="2"/>
  <c r="H4827" i="2" s="1"/>
  <c r="E4827" i="2"/>
  <c r="F4827" i="2"/>
  <c r="A4828" i="2"/>
  <c r="C4828" i="2"/>
  <c r="H4828" i="2" s="1"/>
  <c r="E4828" i="2"/>
  <c r="F4828" i="2"/>
  <c r="A4829" i="2"/>
  <c r="C4829" i="2"/>
  <c r="H4829" i="2" s="1"/>
  <c r="E4829" i="2"/>
  <c r="F4829" i="2"/>
  <c r="A4830" i="2"/>
  <c r="B4830" i="2"/>
  <c r="G4830" i="2" s="1"/>
  <c r="Q4830" i="2" s="1"/>
  <c r="C4830" i="2"/>
  <c r="H4830" i="2" s="1"/>
  <c r="E4830" i="2"/>
  <c r="F4830" i="2"/>
  <c r="A4831" i="2"/>
  <c r="B4831" i="2"/>
  <c r="G4831" i="2" s="1"/>
  <c r="Q4831" i="2" s="1"/>
  <c r="C4831" i="2"/>
  <c r="H4831" i="2" s="1"/>
  <c r="E4831" i="2"/>
  <c r="F4831" i="2"/>
  <c r="A4832" i="2"/>
  <c r="B4832" i="2"/>
  <c r="G4832" i="2" s="1"/>
  <c r="Q4832" i="2" s="1"/>
  <c r="C4832" i="2"/>
  <c r="H4832" i="2" s="1"/>
  <c r="D4832" i="2"/>
  <c r="J4832" i="2" s="1"/>
  <c r="S4832" i="2" s="1"/>
  <c r="V4832" i="2" s="1" a="1"/>
  <c r="V4832" i="2" s="1"/>
  <c r="E4832" i="2"/>
  <c r="F4832" i="2"/>
  <c r="A4833" i="2"/>
  <c r="B4833" i="2"/>
  <c r="G4833" i="2" s="1"/>
  <c r="Q4833" i="2" s="1"/>
  <c r="C4833" i="2"/>
  <c r="H4833" i="2" s="1"/>
  <c r="D4833" i="2"/>
  <c r="J4833" i="2" s="1"/>
  <c r="S4833" i="2" s="1"/>
  <c r="V4833" i="2" s="1" a="1"/>
  <c r="V4833" i="2" s="1"/>
  <c r="E4833" i="2"/>
  <c r="F4833" i="2"/>
  <c r="A4834" i="2"/>
  <c r="C4834" i="2"/>
  <c r="H4834" i="2" s="1"/>
  <c r="E4834" i="2"/>
  <c r="F4834" i="2"/>
  <c r="A4835" i="2"/>
  <c r="C4835" i="2"/>
  <c r="H4835" i="2" s="1"/>
  <c r="E4835" i="2"/>
  <c r="F4835" i="2"/>
  <c r="A4836" i="2"/>
  <c r="C4836" i="2"/>
  <c r="H4836" i="2" s="1"/>
  <c r="E4836" i="2"/>
  <c r="F4836" i="2"/>
  <c r="A4837" i="2"/>
  <c r="C4837" i="2"/>
  <c r="H4837" i="2" s="1"/>
  <c r="E4837" i="2"/>
  <c r="F4837" i="2"/>
  <c r="A4838" i="2"/>
  <c r="B4838" i="2"/>
  <c r="G4838" i="2" s="1"/>
  <c r="Q4838" i="2" s="1"/>
  <c r="C4838" i="2"/>
  <c r="H4838" i="2" s="1"/>
  <c r="E4838" i="2"/>
  <c r="F4838" i="2"/>
  <c r="A4839" i="2"/>
  <c r="B4839" i="2"/>
  <c r="G4839" i="2" s="1"/>
  <c r="Q4839" i="2" s="1"/>
  <c r="C4839" i="2"/>
  <c r="H4839" i="2" s="1"/>
  <c r="E4839" i="2"/>
  <c r="F4839" i="2"/>
  <c r="A4840" i="2"/>
  <c r="B4840" i="2"/>
  <c r="G4840" i="2" s="1"/>
  <c r="Q4840" i="2" s="1"/>
  <c r="C4840" i="2"/>
  <c r="H4840" i="2" s="1"/>
  <c r="D4840" i="2"/>
  <c r="J4840" i="2" s="1"/>
  <c r="S4840" i="2" s="1"/>
  <c r="V4840" i="2" s="1" a="1"/>
  <c r="V4840" i="2" s="1"/>
  <c r="E4840" i="2"/>
  <c r="F4840" i="2"/>
  <c r="A4841" i="2"/>
  <c r="B4841" i="2"/>
  <c r="G4841" i="2" s="1"/>
  <c r="Q4841" i="2" s="1"/>
  <c r="C4841" i="2"/>
  <c r="H4841" i="2" s="1"/>
  <c r="D4841" i="2"/>
  <c r="J4841" i="2" s="1"/>
  <c r="S4841" i="2" s="1"/>
  <c r="V4841" i="2" s="1" a="1"/>
  <c r="V4841" i="2" s="1"/>
  <c r="E4841" i="2"/>
  <c r="F4841" i="2"/>
  <c r="A4842" i="2"/>
  <c r="C4842" i="2"/>
  <c r="H4842" i="2" s="1"/>
  <c r="E4842" i="2"/>
  <c r="F4842" i="2"/>
  <c r="A4843" i="2"/>
  <c r="C4843" i="2"/>
  <c r="H4843" i="2" s="1"/>
  <c r="E4843" i="2"/>
  <c r="F4843" i="2"/>
  <c r="A4844" i="2"/>
  <c r="C4844" i="2"/>
  <c r="H4844" i="2" s="1"/>
  <c r="E4844" i="2"/>
  <c r="F4844" i="2"/>
  <c r="A4845" i="2"/>
  <c r="C4845" i="2"/>
  <c r="H4845" i="2" s="1"/>
  <c r="E4845" i="2"/>
  <c r="F4845" i="2"/>
  <c r="A4846" i="2"/>
  <c r="B4846" i="2"/>
  <c r="G4846" i="2" s="1"/>
  <c r="Q4846" i="2" s="1"/>
  <c r="C4846" i="2"/>
  <c r="H4846" i="2" s="1"/>
  <c r="E4846" i="2"/>
  <c r="F4846" i="2"/>
  <c r="A4847" i="2"/>
  <c r="B4847" i="2"/>
  <c r="G4847" i="2" s="1"/>
  <c r="Q4847" i="2" s="1"/>
  <c r="C4847" i="2"/>
  <c r="H4847" i="2" s="1"/>
  <c r="E4847" i="2"/>
  <c r="F4847" i="2"/>
  <c r="A4848" i="2"/>
  <c r="B4848" i="2"/>
  <c r="G4848" i="2" s="1"/>
  <c r="Q4848" i="2" s="1"/>
  <c r="C4848" i="2"/>
  <c r="H4848" i="2" s="1"/>
  <c r="D4848" i="2"/>
  <c r="J4848" i="2" s="1"/>
  <c r="S4848" i="2" s="1"/>
  <c r="V4848" i="2" s="1" a="1"/>
  <c r="V4848" i="2" s="1"/>
  <c r="E4848" i="2"/>
  <c r="F4848" i="2"/>
  <c r="A4849" i="2"/>
  <c r="B4849" i="2"/>
  <c r="G4849" i="2" s="1"/>
  <c r="Q4849" i="2" s="1"/>
  <c r="C4849" i="2"/>
  <c r="H4849" i="2" s="1"/>
  <c r="D4849" i="2"/>
  <c r="J4849" i="2" s="1"/>
  <c r="S4849" i="2" s="1"/>
  <c r="V4849" i="2" s="1" a="1"/>
  <c r="V4849" i="2" s="1"/>
  <c r="E4849" i="2"/>
  <c r="F4849" i="2"/>
  <c r="A4850" i="2"/>
  <c r="C4850" i="2"/>
  <c r="H4850" i="2" s="1"/>
  <c r="E4850" i="2"/>
  <c r="F4850" i="2"/>
  <c r="A4851" i="2"/>
  <c r="C4851" i="2"/>
  <c r="H4851" i="2" s="1"/>
  <c r="E4851" i="2"/>
  <c r="F4851" i="2"/>
  <c r="A4852" i="2"/>
  <c r="C4852" i="2"/>
  <c r="H4852" i="2" s="1"/>
  <c r="E4852" i="2"/>
  <c r="F4852" i="2"/>
  <c r="A4853" i="2"/>
  <c r="C4853" i="2"/>
  <c r="H4853" i="2" s="1"/>
  <c r="E4853" i="2"/>
  <c r="F4853" i="2"/>
  <c r="A4854" i="2"/>
  <c r="B4854" i="2"/>
  <c r="G4854" i="2" s="1"/>
  <c r="Q4854" i="2" s="1"/>
  <c r="C4854" i="2"/>
  <c r="H4854" i="2" s="1"/>
  <c r="E4854" i="2"/>
  <c r="F4854" i="2"/>
  <c r="A4855" i="2"/>
  <c r="B4855" i="2"/>
  <c r="C4855" i="2"/>
  <c r="H4855" i="2" s="1"/>
  <c r="E4855" i="2"/>
  <c r="F4855" i="2"/>
  <c r="A4856" i="2"/>
  <c r="B4856" i="2"/>
  <c r="C4856" i="2"/>
  <c r="H4856" i="2" s="1"/>
  <c r="D4856" i="2"/>
  <c r="J4856" i="2" s="1"/>
  <c r="S4856" i="2" s="1"/>
  <c r="V4856" i="2" s="1" a="1"/>
  <c r="V4856" i="2" s="1"/>
  <c r="E4856" i="2"/>
  <c r="F4856" i="2"/>
  <c r="A4857" i="2"/>
  <c r="B4857" i="2"/>
  <c r="G4857" i="2" s="1"/>
  <c r="Q4857" i="2" s="1"/>
  <c r="C4857" i="2"/>
  <c r="H4857" i="2" s="1"/>
  <c r="D4857" i="2"/>
  <c r="J4857" i="2" s="1"/>
  <c r="S4857" i="2" s="1"/>
  <c r="V4857" i="2" s="1" a="1"/>
  <c r="V4857" i="2" s="1"/>
  <c r="E4857" i="2"/>
  <c r="F4857" i="2"/>
  <c r="A4858" i="2"/>
  <c r="C4858" i="2"/>
  <c r="H4858" i="2" s="1"/>
  <c r="E4858" i="2"/>
  <c r="F4858" i="2"/>
  <c r="A4859" i="2"/>
  <c r="C4859" i="2"/>
  <c r="H4859" i="2" s="1"/>
  <c r="E4859" i="2"/>
  <c r="F4859" i="2"/>
  <c r="A4860" i="2"/>
  <c r="C4860" i="2"/>
  <c r="H4860" i="2" s="1"/>
  <c r="E4860" i="2"/>
  <c r="F4860" i="2"/>
  <c r="A4861" i="2"/>
  <c r="C4861" i="2"/>
  <c r="H4861" i="2" s="1"/>
  <c r="E4861" i="2"/>
  <c r="F4861" i="2"/>
  <c r="A4862" i="2"/>
  <c r="B4862" i="2"/>
  <c r="G4862" i="2" s="1"/>
  <c r="Q4862" i="2" s="1"/>
  <c r="C4862" i="2"/>
  <c r="H4862" i="2" s="1"/>
  <c r="E4862" i="2"/>
  <c r="F4862" i="2"/>
  <c r="A4863" i="2"/>
  <c r="B4863" i="2"/>
  <c r="G4863" i="2" s="1"/>
  <c r="Q4863" i="2" s="1"/>
  <c r="C4863" i="2"/>
  <c r="H4863" i="2" s="1"/>
  <c r="E4863" i="2"/>
  <c r="F4863" i="2"/>
  <c r="A4864" i="2"/>
  <c r="B4864" i="2"/>
  <c r="C4864" i="2"/>
  <c r="H4864" i="2" s="1"/>
  <c r="E4864" i="2"/>
  <c r="F4864" i="2"/>
  <c r="A4865" i="2"/>
  <c r="B4865" i="2"/>
  <c r="G4865" i="2" s="1"/>
  <c r="Q4865" i="2" s="1"/>
  <c r="C4865" i="2"/>
  <c r="H4865" i="2" s="1"/>
  <c r="D4865" i="2"/>
  <c r="J4865" i="2" s="1"/>
  <c r="S4865" i="2" s="1"/>
  <c r="V4865" i="2" s="1" a="1"/>
  <c r="V4865" i="2" s="1"/>
  <c r="E4865" i="2"/>
  <c r="F4865" i="2"/>
  <c r="A4866" i="2"/>
  <c r="C4866" i="2"/>
  <c r="H4866" i="2" s="1"/>
  <c r="E4866" i="2"/>
  <c r="F4866" i="2"/>
  <c r="A4867" i="2"/>
  <c r="C4867" i="2"/>
  <c r="H4867" i="2" s="1"/>
  <c r="E4867" i="2"/>
  <c r="F4867" i="2"/>
  <c r="A4868" i="2"/>
  <c r="C4868" i="2"/>
  <c r="H4868" i="2" s="1"/>
  <c r="E4868" i="2"/>
  <c r="F4868" i="2"/>
  <c r="A4869" i="2"/>
  <c r="C4869" i="2"/>
  <c r="H4869" i="2" s="1"/>
  <c r="E4869" i="2"/>
  <c r="F4869" i="2"/>
  <c r="A4870" i="2"/>
  <c r="B4870" i="2"/>
  <c r="G4870" i="2" s="1"/>
  <c r="Q4870" i="2" s="1"/>
  <c r="C4870" i="2"/>
  <c r="H4870" i="2" s="1"/>
  <c r="E4870" i="2"/>
  <c r="F4870" i="2"/>
  <c r="A4871" i="2"/>
  <c r="B4871" i="2"/>
  <c r="G4871" i="2" s="1"/>
  <c r="Q4871" i="2" s="1"/>
  <c r="C4871" i="2"/>
  <c r="H4871" i="2" s="1"/>
  <c r="E4871" i="2"/>
  <c r="F4871" i="2"/>
  <c r="A4872" i="2"/>
  <c r="B4872" i="2"/>
  <c r="G4872" i="2" s="1"/>
  <c r="Q4872" i="2" s="1"/>
  <c r="C4872" i="2"/>
  <c r="H4872" i="2" s="1"/>
  <c r="D4872" i="2"/>
  <c r="J4872" i="2" s="1"/>
  <c r="S4872" i="2" s="1"/>
  <c r="V4872" i="2" s="1" a="1"/>
  <c r="V4872" i="2" s="1"/>
  <c r="E4872" i="2"/>
  <c r="F4872" i="2"/>
  <c r="A4873" i="2"/>
  <c r="B4873" i="2"/>
  <c r="G4873" i="2" s="1"/>
  <c r="Q4873" i="2" s="1"/>
  <c r="C4873" i="2"/>
  <c r="H4873" i="2" s="1"/>
  <c r="D4873" i="2"/>
  <c r="J4873" i="2" s="1"/>
  <c r="S4873" i="2" s="1"/>
  <c r="V4873" i="2" s="1" a="1"/>
  <c r="V4873" i="2" s="1"/>
  <c r="E4873" i="2"/>
  <c r="F4873" i="2"/>
  <c r="A4874" i="2"/>
  <c r="C4874" i="2"/>
  <c r="H4874" i="2" s="1"/>
  <c r="E4874" i="2"/>
  <c r="F4874" i="2"/>
  <c r="A4875" i="2"/>
  <c r="C4875" i="2"/>
  <c r="H4875" i="2" s="1"/>
  <c r="E4875" i="2"/>
  <c r="F4875" i="2"/>
  <c r="A4876" i="2"/>
  <c r="C4876" i="2"/>
  <c r="H4876" i="2" s="1"/>
  <c r="E4876" i="2"/>
  <c r="F4876" i="2"/>
  <c r="A4877" i="2"/>
  <c r="C4877" i="2"/>
  <c r="H4877" i="2" s="1"/>
  <c r="E4877" i="2"/>
  <c r="F4877" i="2"/>
  <c r="A4878" i="2"/>
  <c r="B4878" i="2"/>
  <c r="G4878" i="2" s="1"/>
  <c r="Q4878" i="2" s="1"/>
  <c r="C4878" i="2"/>
  <c r="H4878" i="2" s="1"/>
  <c r="E4878" i="2"/>
  <c r="F4878" i="2"/>
  <c r="A4879" i="2"/>
  <c r="B4879" i="2"/>
  <c r="C4879" i="2"/>
  <c r="H4879" i="2" s="1"/>
  <c r="E4879" i="2"/>
  <c r="F4879" i="2"/>
  <c r="A4880" i="2"/>
  <c r="B4880" i="2"/>
  <c r="G4880" i="2" s="1"/>
  <c r="Q4880" i="2" s="1"/>
  <c r="C4880" i="2"/>
  <c r="H4880" i="2" s="1"/>
  <c r="D4880" i="2"/>
  <c r="J4880" i="2" s="1"/>
  <c r="S4880" i="2" s="1"/>
  <c r="V4880" i="2" s="1" a="1"/>
  <c r="V4880" i="2" s="1"/>
  <c r="E4880" i="2"/>
  <c r="F4880" i="2"/>
  <c r="A4881" i="2"/>
  <c r="B4881" i="2"/>
  <c r="G4881" i="2" s="1"/>
  <c r="Q4881" i="2" s="1"/>
  <c r="C4881" i="2"/>
  <c r="H4881" i="2" s="1"/>
  <c r="D4881" i="2"/>
  <c r="J4881" i="2" s="1"/>
  <c r="S4881" i="2" s="1"/>
  <c r="V4881" i="2" s="1" a="1"/>
  <c r="V4881" i="2" s="1"/>
  <c r="E4881" i="2"/>
  <c r="F4881" i="2"/>
  <c r="A4882" i="2"/>
  <c r="C4882" i="2"/>
  <c r="H4882" i="2" s="1"/>
  <c r="E4882" i="2"/>
  <c r="F4882" i="2"/>
  <c r="A4883" i="2"/>
  <c r="C4883" i="2"/>
  <c r="H4883" i="2" s="1"/>
  <c r="E4883" i="2"/>
  <c r="F4883" i="2"/>
  <c r="A4884" i="2"/>
  <c r="C4884" i="2"/>
  <c r="H4884" i="2" s="1"/>
  <c r="E4884" i="2"/>
  <c r="F4884" i="2"/>
  <c r="A4885" i="2"/>
  <c r="B4885" i="2"/>
  <c r="G4885" i="2" s="1"/>
  <c r="Q4885" i="2" s="1"/>
  <c r="C4885" i="2"/>
  <c r="H4885" i="2" s="1"/>
  <c r="E4885" i="2"/>
  <c r="F4885" i="2"/>
  <c r="A4886" i="2"/>
  <c r="B4886" i="2"/>
  <c r="G4886" i="2" s="1"/>
  <c r="Q4886" i="2" s="1"/>
  <c r="C4886" i="2"/>
  <c r="H4886" i="2" s="1"/>
  <c r="E4886" i="2"/>
  <c r="F4886" i="2"/>
  <c r="A4887" i="2"/>
  <c r="B4887" i="2"/>
  <c r="G4887" i="2" s="1"/>
  <c r="Q4887" i="2" s="1"/>
  <c r="C4887" i="2"/>
  <c r="H4887" i="2" s="1"/>
  <c r="E4887" i="2"/>
  <c r="F4887" i="2"/>
  <c r="A4888" i="2"/>
  <c r="B4888" i="2"/>
  <c r="G4888" i="2" s="1"/>
  <c r="Q4888" i="2" s="1"/>
  <c r="C4888" i="2"/>
  <c r="H4888" i="2" s="1"/>
  <c r="D4888" i="2"/>
  <c r="J4888" i="2" s="1"/>
  <c r="S4888" i="2" s="1"/>
  <c r="V4888" i="2" s="1" a="1"/>
  <c r="V4888" i="2" s="1"/>
  <c r="E4888" i="2"/>
  <c r="F4888" i="2"/>
  <c r="A4889" i="2"/>
  <c r="B4889" i="2"/>
  <c r="G4889" i="2" s="1"/>
  <c r="Q4889" i="2" s="1"/>
  <c r="C4889" i="2"/>
  <c r="H4889" i="2" s="1"/>
  <c r="D4889" i="2"/>
  <c r="J4889" i="2" s="1"/>
  <c r="S4889" i="2" s="1"/>
  <c r="V4889" i="2" s="1" a="1"/>
  <c r="V4889" i="2" s="1"/>
  <c r="E4889" i="2"/>
  <c r="F4889" i="2"/>
  <c r="A4890" i="2"/>
  <c r="C4890" i="2"/>
  <c r="H4890" i="2" s="1"/>
  <c r="E4890" i="2"/>
  <c r="F4890" i="2"/>
  <c r="A4891" i="2"/>
  <c r="C4891" i="2"/>
  <c r="H4891" i="2" s="1"/>
  <c r="E4891" i="2"/>
  <c r="F4891" i="2"/>
  <c r="A4892" i="2"/>
  <c r="C4892" i="2"/>
  <c r="H4892" i="2" s="1"/>
  <c r="E4892" i="2"/>
  <c r="F4892" i="2"/>
  <c r="A4893" i="2"/>
  <c r="B4893" i="2"/>
  <c r="C4893" i="2"/>
  <c r="H4893" i="2" s="1"/>
  <c r="E4893" i="2"/>
  <c r="F4893" i="2"/>
  <c r="A4894" i="2"/>
  <c r="B4894" i="2"/>
  <c r="G4894" i="2" s="1"/>
  <c r="Q4894" i="2" s="1"/>
  <c r="C4894" i="2"/>
  <c r="H4894" i="2" s="1"/>
  <c r="E4894" i="2"/>
  <c r="F4894" i="2"/>
  <c r="A4895" i="2"/>
  <c r="B4895" i="2"/>
  <c r="G4895" i="2" s="1"/>
  <c r="Q4895" i="2" s="1"/>
  <c r="C4895" i="2"/>
  <c r="H4895" i="2" s="1"/>
  <c r="E4895" i="2"/>
  <c r="F4895" i="2"/>
  <c r="A4896" i="2"/>
  <c r="B4896" i="2"/>
  <c r="C4896" i="2"/>
  <c r="H4896" i="2" s="1"/>
  <c r="D4896" i="2"/>
  <c r="J4896" i="2" s="1"/>
  <c r="S4896" i="2" s="1"/>
  <c r="V4896" i="2" s="1" a="1"/>
  <c r="V4896" i="2" s="1"/>
  <c r="E4896" i="2"/>
  <c r="F4896" i="2"/>
  <c r="A4897" i="2"/>
  <c r="B4897" i="2"/>
  <c r="G4897" i="2" s="1"/>
  <c r="Q4897" i="2" s="1"/>
  <c r="C4897" i="2"/>
  <c r="H4897" i="2" s="1"/>
  <c r="D4897" i="2"/>
  <c r="J4897" i="2" s="1"/>
  <c r="S4897" i="2" s="1"/>
  <c r="V4897" i="2" s="1" a="1"/>
  <c r="V4897" i="2" s="1"/>
  <c r="E4897" i="2"/>
  <c r="F4897" i="2"/>
  <c r="A4898" i="2"/>
  <c r="C4898" i="2"/>
  <c r="H4898" i="2" s="1"/>
  <c r="E4898" i="2"/>
  <c r="F4898" i="2"/>
  <c r="A4899" i="2"/>
  <c r="C4899" i="2"/>
  <c r="H4899" i="2" s="1"/>
  <c r="E4899" i="2"/>
  <c r="F4899" i="2"/>
  <c r="A4900" i="2"/>
  <c r="C4900" i="2"/>
  <c r="H4900" i="2" s="1"/>
  <c r="E4900" i="2"/>
  <c r="F4900" i="2"/>
  <c r="A4901" i="2"/>
  <c r="C4901" i="2"/>
  <c r="H4901" i="2" s="1"/>
  <c r="E4901" i="2"/>
  <c r="F4901" i="2"/>
  <c r="A4902" i="2"/>
  <c r="B4902" i="2"/>
  <c r="G4902" i="2" s="1"/>
  <c r="Q4902" i="2" s="1"/>
  <c r="C4902" i="2"/>
  <c r="H4902" i="2" s="1"/>
  <c r="E4902" i="2"/>
  <c r="F4902" i="2"/>
  <c r="A4903" i="2"/>
  <c r="B4903" i="2"/>
  <c r="G4903" i="2" s="1"/>
  <c r="Q4903" i="2" s="1"/>
  <c r="C4903" i="2"/>
  <c r="H4903" i="2" s="1"/>
  <c r="D4903" i="2"/>
  <c r="J4903" i="2" s="1"/>
  <c r="S4903" i="2" s="1"/>
  <c r="V4903" i="2" s="1" a="1"/>
  <c r="V4903" i="2" s="1"/>
  <c r="E4903" i="2"/>
  <c r="F4903" i="2"/>
  <c r="A4904" i="2"/>
  <c r="B4904" i="2"/>
  <c r="G4904" i="2" s="1"/>
  <c r="Q4904" i="2" s="1"/>
  <c r="C4904" i="2"/>
  <c r="H4904" i="2" s="1"/>
  <c r="D4904" i="2"/>
  <c r="J4904" i="2" s="1"/>
  <c r="S4904" i="2" s="1"/>
  <c r="V4904" i="2" s="1" a="1"/>
  <c r="V4904" i="2" s="1"/>
  <c r="E4904" i="2"/>
  <c r="F4904" i="2"/>
  <c r="A4905" i="2"/>
  <c r="B4905" i="2"/>
  <c r="G4905" i="2" s="1"/>
  <c r="Q4905" i="2" s="1"/>
  <c r="C4905" i="2"/>
  <c r="H4905" i="2" s="1"/>
  <c r="D4905" i="2"/>
  <c r="J4905" i="2" s="1"/>
  <c r="S4905" i="2" s="1"/>
  <c r="V4905" i="2" s="1" a="1"/>
  <c r="V4905" i="2" s="1"/>
  <c r="E4905" i="2"/>
  <c r="F4905" i="2"/>
  <c r="A4906" i="2"/>
  <c r="C4906" i="2"/>
  <c r="H4906" i="2" s="1"/>
  <c r="E4906" i="2"/>
  <c r="F4906" i="2"/>
  <c r="A4907" i="2"/>
  <c r="C4907" i="2"/>
  <c r="H4907" i="2" s="1"/>
  <c r="E4907" i="2"/>
  <c r="F4907" i="2"/>
  <c r="A4908" i="2"/>
  <c r="C4908" i="2"/>
  <c r="H4908" i="2" s="1"/>
  <c r="E4908" i="2"/>
  <c r="F4908" i="2"/>
  <c r="A4909" i="2"/>
  <c r="C4909" i="2"/>
  <c r="H4909" i="2" s="1"/>
  <c r="E4909" i="2"/>
  <c r="F4909" i="2"/>
  <c r="A4910" i="2"/>
  <c r="B4910" i="2"/>
  <c r="G4910" i="2" s="1"/>
  <c r="Q4910" i="2" s="1"/>
  <c r="C4910" i="2"/>
  <c r="H4910" i="2" s="1"/>
  <c r="E4910" i="2"/>
  <c r="F4910" i="2"/>
  <c r="A4911" i="2"/>
  <c r="B4911" i="2"/>
  <c r="G4911" i="2" s="1"/>
  <c r="Q4911" i="2" s="1"/>
  <c r="C4911" i="2"/>
  <c r="H4911" i="2" s="1"/>
  <c r="E4911" i="2"/>
  <c r="F4911" i="2"/>
  <c r="A4912" i="2"/>
  <c r="B4912" i="2"/>
  <c r="G4912" i="2" s="1"/>
  <c r="Q4912" i="2" s="1"/>
  <c r="C4912" i="2"/>
  <c r="H4912" i="2" s="1"/>
  <c r="D4912" i="2"/>
  <c r="J4912" i="2" s="1"/>
  <c r="S4912" i="2" s="1"/>
  <c r="V4912" i="2" s="1" a="1"/>
  <c r="V4912" i="2" s="1"/>
  <c r="E4912" i="2"/>
  <c r="F4912" i="2"/>
  <c r="A4913" i="2"/>
  <c r="B4913" i="2"/>
  <c r="G4913" i="2" s="1"/>
  <c r="Q4913" i="2" s="1"/>
  <c r="C4913" i="2"/>
  <c r="H4913" i="2" s="1"/>
  <c r="D4913" i="2"/>
  <c r="J4913" i="2" s="1"/>
  <c r="S4913" i="2" s="1"/>
  <c r="V4913" i="2" s="1" a="1"/>
  <c r="V4913" i="2" s="1"/>
  <c r="E4913" i="2"/>
  <c r="F4913" i="2"/>
  <c r="A4914" i="2"/>
  <c r="C4914" i="2"/>
  <c r="H4914" i="2" s="1"/>
  <c r="E4914" i="2"/>
  <c r="F4914" i="2"/>
  <c r="A4915" i="2"/>
  <c r="C4915" i="2"/>
  <c r="H4915" i="2" s="1"/>
  <c r="E4915" i="2"/>
  <c r="F4915" i="2"/>
  <c r="A4916" i="2"/>
  <c r="C4916" i="2"/>
  <c r="H4916" i="2" s="1"/>
  <c r="E4916" i="2"/>
  <c r="F4916" i="2"/>
  <c r="A4917" i="2"/>
  <c r="C4917" i="2"/>
  <c r="H4917" i="2" s="1"/>
  <c r="E4917" i="2"/>
  <c r="F4917" i="2"/>
  <c r="A4918" i="2"/>
  <c r="B4918" i="2"/>
  <c r="G4918" i="2" s="1"/>
  <c r="Q4918" i="2" s="1"/>
  <c r="C4918" i="2"/>
  <c r="H4918" i="2" s="1"/>
  <c r="E4918" i="2"/>
  <c r="F4918" i="2"/>
  <c r="A4919" i="2"/>
  <c r="B4919" i="2"/>
  <c r="C4919" i="2"/>
  <c r="H4919" i="2" s="1"/>
  <c r="E4919" i="2"/>
  <c r="F4919" i="2"/>
  <c r="A4920" i="2"/>
  <c r="B4920" i="2"/>
  <c r="C4920" i="2"/>
  <c r="H4920" i="2" s="1"/>
  <c r="D4920" i="2"/>
  <c r="J4920" i="2" s="1"/>
  <c r="S4920" i="2" s="1"/>
  <c r="V4920" i="2" s="1" a="1"/>
  <c r="V4920" i="2" s="1"/>
  <c r="E4920" i="2"/>
  <c r="F4920" i="2"/>
  <c r="A4921" i="2"/>
  <c r="B4921" i="2"/>
  <c r="G4921" i="2" s="1"/>
  <c r="Q4921" i="2" s="1"/>
  <c r="C4921" i="2"/>
  <c r="H4921" i="2" s="1"/>
  <c r="D4921" i="2"/>
  <c r="J4921" i="2" s="1"/>
  <c r="S4921" i="2" s="1"/>
  <c r="V4921" i="2" s="1" a="1"/>
  <c r="V4921" i="2" s="1"/>
  <c r="E4921" i="2"/>
  <c r="F4921" i="2"/>
  <c r="A4922" i="2"/>
  <c r="C4922" i="2"/>
  <c r="H4922" i="2" s="1"/>
  <c r="E4922" i="2"/>
  <c r="F4922" i="2"/>
  <c r="A4923" i="2"/>
  <c r="C4923" i="2"/>
  <c r="H4923" i="2" s="1"/>
  <c r="E4923" i="2"/>
  <c r="F4923" i="2"/>
  <c r="A4924" i="2"/>
  <c r="C4924" i="2"/>
  <c r="H4924" i="2" s="1"/>
  <c r="E4924" i="2"/>
  <c r="F4924" i="2"/>
  <c r="A4925" i="2"/>
  <c r="C4925" i="2"/>
  <c r="H4925" i="2" s="1"/>
  <c r="E4925" i="2"/>
  <c r="F4925" i="2"/>
  <c r="A4926" i="2"/>
  <c r="B4926" i="2"/>
  <c r="G4926" i="2" s="1"/>
  <c r="Q4926" i="2" s="1"/>
  <c r="C4926" i="2"/>
  <c r="H4926" i="2" s="1"/>
  <c r="E4926" i="2"/>
  <c r="F4926" i="2"/>
  <c r="A4927" i="2"/>
  <c r="B4927" i="2"/>
  <c r="G4927" i="2" s="1"/>
  <c r="Q4927" i="2" s="1"/>
  <c r="C4927" i="2"/>
  <c r="H4927" i="2" s="1"/>
  <c r="E4927" i="2"/>
  <c r="F4927" i="2"/>
  <c r="A4928" i="2"/>
  <c r="B4928" i="2"/>
  <c r="C4928" i="2"/>
  <c r="H4928" i="2" s="1"/>
  <c r="D4928" i="2"/>
  <c r="J4928" i="2" s="1"/>
  <c r="S4928" i="2" s="1"/>
  <c r="V4928" i="2" s="1" a="1"/>
  <c r="V4928" i="2" s="1"/>
  <c r="E4928" i="2"/>
  <c r="F4928" i="2"/>
  <c r="A4929" i="2"/>
  <c r="B4929" i="2"/>
  <c r="G4929" i="2" s="1"/>
  <c r="Q4929" i="2" s="1"/>
  <c r="C4929" i="2"/>
  <c r="H4929" i="2" s="1"/>
  <c r="D4929" i="2"/>
  <c r="J4929" i="2" s="1"/>
  <c r="S4929" i="2" s="1"/>
  <c r="V4929" i="2" s="1" a="1"/>
  <c r="V4929" i="2" s="1"/>
  <c r="E4929" i="2"/>
  <c r="F4929" i="2"/>
  <c r="A4930" i="2"/>
  <c r="C4930" i="2"/>
  <c r="H4930" i="2" s="1"/>
  <c r="E4930" i="2"/>
  <c r="F4930" i="2"/>
  <c r="A4931" i="2"/>
  <c r="C4931" i="2"/>
  <c r="H4931" i="2" s="1"/>
  <c r="E4931" i="2"/>
  <c r="F4931" i="2"/>
  <c r="A4932" i="2"/>
  <c r="C4932" i="2"/>
  <c r="H4932" i="2" s="1"/>
  <c r="E4932" i="2"/>
  <c r="F4932" i="2"/>
  <c r="A4933" i="2"/>
  <c r="C4933" i="2"/>
  <c r="H4933" i="2" s="1"/>
  <c r="E4933" i="2"/>
  <c r="F4933" i="2"/>
  <c r="A4934" i="2"/>
  <c r="B4934" i="2"/>
  <c r="G4934" i="2" s="1"/>
  <c r="Q4934" i="2" s="1"/>
  <c r="C4934" i="2"/>
  <c r="H4934" i="2" s="1"/>
  <c r="E4934" i="2"/>
  <c r="F4934" i="2"/>
  <c r="A4935" i="2"/>
  <c r="B4935" i="2"/>
  <c r="G4935" i="2" s="1"/>
  <c r="Q4935" i="2" s="1"/>
  <c r="C4935" i="2"/>
  <c r="H4935" i="2" s="1"/>
  <c r="E4935" i="2"/>
  <c r="F4935" i="2"/>
  <c r="A4936" i="2"/>
  <c r="B4936" i="2"/>
  <c r="G4936" i="2" s="1"/>
  <c r="Q4936" i="2" s="1"/>
  <c r="C4936" i="2"/>
  <c r="H4936" i="2" s="1"/>
  <c r="D4936" i="2"/>
  <c r="J4936" i="2" s="1"/>
  <c r="S4936" i="2" s="1"/>
  <c r="V4936" i="2" s="1" a="1"/>
  <c r="V4936" i="2" s="1"/>
  <c r="E4936" i="2"/>
  <c r="F4936" i="2"/>
  <c r="A4937" i="2"/>
  <c r="B4937" i="2"/>
  <c r="G4937" i="2" s="1"/>
  <c r="Q4937" i="2" s="1"/>
  <c r="C4937" i="2"/>
  <c r="H4937" i="2" s="1"/>
  <c r="D4937" i="2"/>
  <c r="J4937" i="2" s="1"/>
  <c r="S4937" i="2" s="1"/>
  <c r="V4937" i="2" s="1" a="1"/>
  <c r="V4937" i="2" s="1"/>
  <c r="E4937" i="2"/>
  <c r="F4937" i="2"/>
  <c r="A4938" i="2"/>
  <c r="C4938" i="2"/>
  <c r="H4938" i="2" s="1"/>
  <c r="E4938" i="2"/>
  <c r="F4938" i="2"/>
  <c r="A4939" i="2"/>
  <c r="C4939" i="2"/>
  <c r="H4939" i="2" s="1"/>
  <c r="E4939" i="2"/>
  <c r="F4939" i="2"/>
  <c r="A4940" i="2"/>
  <c r="C4940" i="2"/>
  <c r="H4940" i="2" s="1"/>
  <c r="E4940" i="2"/>
  <c r="F4940" i="2"/>
  <c r="A4941" i="2"/>
  <c r="C4941" i="2"/>
  <c r="H4941" i="2" s="1"/>
  <c r="E4941" i="2"/>
  <c r="F4941" i="2"/>
  <c r="A4942" i="2"/>
  <c r="B4942" i="2"/>
  <c r="G4942" i="2" s="1"/>
  <c r="Q4942" i="2" s="1"/>
  <c r="C4942" i="2"/>
  <c r="H4942" i="2" s="1"/>
  <c r="E4942" i="2"/>
  <c r="F4942" i="2"/>
  <c r="A4943" i="2"/>
  <c r="B4943" i="2"/>
  <c r="G4943" i="2" s="1"/>
  <c r="Q4943" i="2" s="1"/>
  <c r="C4943" i="2"/>
  <c r="H4943" i="2" s="1"/>
  <c r="E4943" i="2"/>
  <c r="F4943" i="2"/>
  <c r="A4944" i="2"/>
  <c r="B4944" i="2"/>
  <c r="G4944" i="2" s="1"/>
  <c r="Q4944" i="2" s="1"/>
  <c r="C4944" i="2"/>
  <c r="H4944" i="2" s="1"/>
  <c r="D4944" i="2"/>
  <c r="J4944" i="2" s="1"/>
  <c r="S4944" i="2" s="1"/>
  <c r="V4944" i="2" s="1" a="1"/>
  <c r="V4944" i="2" s="1"/>
  <c r="E4944" i="2"/>
  <c r="F4944" i="2"/>
  <c r="A4945" i="2"/>
  <c r="B4945" i="2"/>
  <c r="G4945" i="2" s="1"/>
  <c r="Q4945" i="2" s="1"/>
  <c r="C4945" i="2"/>
  <c r="H4945" i="2" s="1"/>
  <c r="D4945" i="2"/>
  <c r="J4945" i="2" s="1"/>
  <c r="S4945" i="2" s="1"/>
  <c r="V4945" i="2" s="1" a="1"/>
  <c r="V4945" i="2" s="1"/>
  <c r="E4945" i="2"/>
  <c r="F4945" i="2"/>
  <c r="A4946" i="2"/>
  <c r="C4946" i="2"/>
  <c r="H4946" i="2" s="1"/>
  <c r="E4946" i="2"/>
  <c r="F4946" i="2"/>
  <c r="A4947" i="2"/>
  <c r="C4947" i="2"/>
  <c r="H4947" i="2" s="1"/>
  <c r="E4947" i="2"/>
  <c r="F4947" i="2"/>
  <c r="A4948" i="2"/>
  <c r="C4948" i="2"/>
  <c r="H4948" i="2" s="1"/>
  <c r="E4948" i="2"/>
  <c r="F4948" i="2"/>
  <c r="A4949" i="2"/>
  <c r="C4949" i="2"/>
  <c r="H4949" i="2" s="1"/>
  <c r="E4949" i="2"/>
  <c r="F4949" i="2"/>
  <c r="A4950" i="2"/>
  <c r="B4950" i="2"/>
  <c r="G4950" i="2" s="1"/>
  <c r="Q4950" i="2" s="1"/>
  <c r="C4950" i="2"/>
  <c r="H4950" i="2" s="1"/>
  <c r="E4950" i="2"/>
  <c r="F4950" i="2"/>
  <c r="A4951" i="2"/>
  <c r="B4951" i="2"/>
  <c r="G4951" i="2" s="1"/>
  <c r="Q4951" i="2" s="1"/>
  <c r="C4951" i="2"/>
  <c r="H4951" i="2" s="1"/>
  <c r="E4951" i="2"/>
  <c r="F4951" i="2"/>
  <c r="A4952" i="2"/>
  <c r="B4952" i="2"/>
  <c r="G4952" i="2" s="1"/>
  <c r="Q4952" i="2" s="1"/>
  <c r="C4952" i="2"/>
  <c r="H4952" i="2" s="1"/>
  <c r="D4952" i="2"/>
  <c r="J4952" i="2" s="1"/>
  <c r="S4952" i="2" s="1"/>
  <c r="V4952" i="2" s="1" a="1"/>
  <c r="V4952" i="2" s="1"/>
  <c r="E4952" i="2"/>
  <c r="F4952" i="2"/>
  <c r="A4953" i="2"/>
  <c r="B4953" i="2"/>
  <c r="G4953" i="2" s="1"/>
  <c r="Q4953" i="2" s="1"/>
  <c r="C4953" i="2"/>
  <c r="H4953" i="2" s="1"/>
  <c r="D4953" i="2"/>
  <c r="J4953" i="2" s="1"/>
  <c r="S4953" i="2" s="1"/>
  <c r="V4953" i="2" s="1" a="1"/>
  <c r="V4953" i="2" s="1"/>
  <c r="E4953" i="2"/>
  <c r="F4953" i="2"/>
  <c r="A4954" i="2"/>
  <c r="C4954" i="2"/>
  <c r="H4954" i="2" s="1"/>
  <c r="E4954" i="2"/>
  <c r="F4954" i="2"/>
  <c r="A4955" i="2"/>
  <c r="C4955" i="2"/>
  <c r="H4955" i="2" s="1"/>
  <c r="E4955" i="2"/>
  <c r="F4955" i="2"/>
  <c r="A4956" i="2"/>
  <c r="C4956" i="2"/>
  <c r="H4956" i="2" s="1"/>
  <c r="E4956" i="2"/>
  <c r="F4956" i="2"/>
  <c r="A4957" i="2"/>
  <c r="C4957" i="2"/>
  <c r="H4957" i="2" s="1"/>
  <c r="E4957" i="2"/>
  <c r="F4957" i="2"/>
  <c r="A4958" i="2"/>
  <c r="B4958" i="2"/>
  <c r="G4958" i="2" s="1"/>
  <c r="Q4958" i="2" s="1"/>
  <c r="C4958" i="2"/>
  <c r="H4958" i="2" s="1"/>
  <c r="E4958" i="2"/>
  <c r="F4958" i="2"/>
  <c r="A4959" i="2"/>
  <c r="B4959" i="2"/>
  <c r="G4959" i="2" s="1"/>
  <c r="Q4959" i="2" s="1"/>
  <c r="C4959" i="2"/>
  <c r="H4959" i="2" s="1"/>
  <c r="E4959" i="2"/>
  <c r="F4959" i="2"/>
  <c r="A4960" i="2"/>
  <c r="B4960" i="2"/>
  <c r="C4960" i="2"/>
  <c r="H4960" i="2" s="1"/>
  <c r="D4960" i="2"/>
  <c r="J4960" i="2" s="1"/>
  <c r="S4960" i="2" s="1"/>
  <c r="V4960" i="2" s="1" a="1"/>
  <c r="V4960" i="2" s="1"/>
  <c r="E4960" i="2"/>
  <c r="F4960" i="2"/>
  <c r="A4961" i="2"/>
  <c r="B4961" i="2"/>
  <c r="G4961" i="2" s="1"/>
  <c r="Q4961" i="2" s="1"/>
  <c r="C4961" i="2"/>
  <c r="H4961" i="2" s="1"/>
  <c r="D4961" i="2"/>
  <c r="J4961" i="2" s="1"/>
  <c r="S4961" i="2" s="1"/>
  <c r="V4961" i="2" s="1" a="1"/>
  <c r="V4961" i="2" s="1"/>
  <c r="E4961" i="2"/>
  <c r="F4961" i="2"/>
  <c r="A4962" i="2"/>
  <c r="C4962" i="2"/>
  <c r="H4962" i="2" s="1"/>
  <c r="E4962" i="2"/>
  <c r="F4962" i="2"/>
  <c r="A4963" i="2"/>
  <c r="C4963" i="2"/>
  <c r="H4963" i="2" s="1"/>
  <c r="E4963" i="2"/>
  <c r="F4963" i="2"/>
  <c r="A4964" i="2"/>
  <c r="C4964" i="2"/>
  <c r="H4964" i="2" s="1"/>
  <c r="E4964" i="2"/>
  <c r="F4964" i="2"/>
  <c r="A4965" i="2"/>
  <c r="C4965" i="2"/>
  <c r="H4965" i="2" s="1"/>
  <c r="E4965" i="2"/>
  <c r="F4965" i="2"/>
  <c r="A4966" i="2"/>
  <c r="B4966" i="2"/>
  <c r="G4966" i="2" s="1"/>
  <c r="Q4966" i="2" s="1"/>
  <c r="C4966" i="2"/>
  <c r="H4966" i="2" s="1"/>
  <c r="E4966" i="2"/>
  <c r="F4966" i="2"/>
  <c r="A4967" i="2"/>
  <c r="B4967" i="2"/>
  <c r="G4967" i="2" s="1"/>
  <c r="Q4967" i="2" s="1"/>
  <c r="C4967" i="2"/>
  <c r="H4967" i="2" s="1"/>
  <c r="E4967" i="2"/>
  <c r="F4967" i="2"/>
  <c r="A4968" i="2"/>
  <c r="B4968" i="2"/>
  <c r="G4968" i="2" s="1"/>
  <c r="Q4968" i="2" s="1"/>
  <c r="C4968" i="2"/>
  <c r="H4968" i="2" s="1"/>
  <c r="D4968" i="2"/>
  <c r="J4968" i="2" s="1"/>
  <c r="S4968" i="2" s="1"/>
  <c r="V4968" i="2" s="1" a="1"/>
  <c r="V4968" i="2" s="1"/>
  <c r="E4968" i="2"/>
  <c r="F4968" i="2"/>
  <c r="A4969" i="2"/>
  <c r="B4969" i="2"/>
  <c r="G4969" i="2" s="1"/>
  <c r="Q4969" i="2" s="1"/>
  <c r="C4969" i="2"/>
  <c r="H4969" i="2" s="1"/>
  <c r="D4969" i="2"/>
  <c r="J4969" i="2" s="1"/>
  <c r="S4969" i="2" s="1"/>
  <c r="V4969" i="2" s="1" a="1"/>
  <c r="V4969" i="2" s="1"/>
  <c r="E4969" i="2"/>
  <c r="F4969" i="2"/>
  <c r="A4970" i="2"/>
  <c r="C4970" i="2"/>
  <c r="H4970" i="2" s="1"/>
  <c r="E4970" i="2"/>
  <c r="F4970" i="2"/>
  <c r="A4971" i="2"/>
  <c r="C4971" i="2"/>
  <c r="H4971" i="2" s="1"/>
  <c r="E4971" i="2"/>
  <c r="F4971" i="2"/>
  <c r="A4972" i="2"/>
  <c r="C4972" i="2"/>
  <c r="H4972" i="2" s="1"/>
  <c r="E4972" i="2"/>
  <c r="F4972" i="2"/>
  <c r="A4973" i="2"/>
  <c r="C4973" i="2"/>
  <c r="H4973" i="2" s="1"/>
  <c r="E4973" i="2"/>
  <c r="F4973" i="2"/>
  <c r="A4974" i="2"/>
  <c r="B4974" i="2"/>
  <c r="G4974" i="2" s="1"/>
  <c r="Q4974" i="2" s="1"/>
  <c r="C4974" i="2"/>
  <c r="H4974" i="2" s="1"/>
  <c r="E4974" i="2"/>
  <c r="F4974" i="2"/>
  <c r="A4975" i="2"/>
  <c r="B4975" i="2"/>
  <c r="G4975" i="2" s="1"/>
  <c r="Q4975" i="2" s="1"/>
  <c r="C4975" i="2"/>
  <c r="H4975" i="2" s="1"/>
  <c r="E4975" i="2"/>
  <c r="F4975" i="2"/>
  <c r="A4976" i="2"/>
  <c r="B4976" i="2"/>
  <c r="G4976" i="2" s="1"/>
  <c r="Q4976" i="2" s="1"/>
  <c r="C4976" i="2"/>
  <c r="H4976" i="2" s="1"/>
  <c r="D4976" i="2"/>
  <c r="J4976" i="2" s="1"/>
  <c r="S4976" i="2" s="1"/>
  <c r="V4976" i="2" s="1" a="1"/>
  <c r="V4976" i="2" s="1"/>
  <c r="E4976" i="2"/>
  <c r="F4976" i="2"/>
  <c r="A4977" i="2"/>
  <c r="B4977" i="2"/>
  <c r="G4977" i="2" s="1"/>
  <c r="Q4977" i="2" s="1"/>
  <c r="C4977" i="2"/>
  <c r="H4977" i="2" s="1"/>
  <c r="D4977" i="2"/>
  <c r="J4977" i="2" s="1"/>
  <c r="S4977" i="2" s="1"/>
  <c r="V4977" i="2" s="1" a="1"/>
  <c r="V4977" i="2" s="1"/>
  <c r="E4977" i="2"/>
  <c r="F4977" i="2"/>
  <c r="A4978" i="2"/>
  <c r="C4978" i="2"/>
  <c r="H4978" i="2" s="1"/>
  <c r="E4978" i="2"/>
  <c r="F4978" i="2"/>
  <c r="A4979" i="2"/>
  <c r="C4979" i="2"/>
  <c r="H4979" i="2" s="1"/>
  <c r="E4979" i="2"/>
  <c r="F4979" i="2"/>
  <c r="A4980" i="2"/>
  <c r="C4980" i="2"/>
  <c r="H4980" i="2" s="1"/>
  <c r="E4980" i="2"/>
  <c r="F4980" i="2"/>
  <c r="A4981" i="2"/>
  <c r="C4981" i="2"/>
  <c r="H4981" i="2" s="1"/>
  <c r="E4981" i="2"/>
  <c r="F4981" i="2"/>
  <c r="A4982" i="2"/>
  <c r="B4982" i="2"/>
  <c r="G4982" i="2" s="1"/>
  <c r="Q4982" i="2" s="1"/>
  <c r="C4982" i="2"/>
  <c r="H4982" i="2" s="1"/>
  <c r="E4982" i="2"/>
  <c r="F4982" i="2"/>
  <c r="A4983" i="2"/>
  <c r="B4983" i="2"/>
  <c r="C4983" i="2"/>
  <c r="H4983" i="2" s="1"/>
  <c r="E4983" i="2"/>
  <c r="F4983" i="2"/>
  <c r="A4984" i="2"/>
  <c r="B4984" i="2"/>
  <c r="G4984" i="2" s="1"/>
  <c r="Q4984" i="2" s="1"/>
  <c r="C4984" i="2"/>
  <c r="H4984" i="2" s="1"/>
  <c r="D4984" i="2"/>
  <c r="J4984" i="2" s="1"/>
  <c r="S4984" i="2" s="1"/>
  <c r="V4984" i="2" s="1" a="1"/>
  <c r="V4984" i="2" s="1"/>
  <c r="E4984" i="2"/>
  <c r="F4984" i="2"/>
  <c r="A4985" i="2"/>
  <c r="B4985" i="2"/>
  <c r="G4985" i="2" s="1"/>
  <c r="Q4985" i="2" s="1"/>
  <c r="C4985" i="2"/>
  <c r="H4985" i="2" s="1"/>
  <c r="D4985" i="2"/>
  <c r="J4985" i="2" s="1"/>
  <c r="S4985" i="2" s="1"/>
  <c r="V4985" i="2" s="1" a="1"/>
  <c r="V4985" i="2" s="1"/>
  <c r="E4985" i="2"/>
  <c r="F4985" i="2"/>
  <c r="A4986" i="2"/>
  <c r="C4986" i="2"/>
  <c r="H4986" i="2" s="1"/>
  <c r="E4986" i="2"/>
  <c r="F4986" i="2"/>
  <c r="A4987" i="2"/>
  <c r="C4987" i="2"/>
  <c r="H4987" i="2" s="1"/>
  <c r="E4987" i="2"/>
  <c r="F4987" i="2"/>
  <c r="A4988" i="2"/>
  <c r="C4988" i="2"/>
  <c r="H4988" i="2" s="1"/>
  <c r="E4988" i="2"/>
  <c r="F4988" i="2"/>
  <c r="A4989" i="2"/>
  <c r="C4989" i="2"/>
  <c r="H4989" i="2" s="1"/>
  <c r="E4989" i="2"/>
  <c r="F4989" i="2"/>
  <c r="A4990" i="2"/>
  <c r="B4990" i="2"/>
  <c r="G4990" i="2" s="1"/>
  <c r="Q4990" i="2" s="1"/>
  <c r="C4990" i="2"/>
  <c r="H4990" i="2" s="1"/>
  <c r="E4990" i="2"/>
  <c r="F4990" i="2"/>
  <c r="A4991" i="2"/>
  <c r="B4991" i="2"/>
  <c r="G4991" i="2" s="1"/>
  <c r="Q4991" i="2" s="1"/>
  <c r="C4991" i="2"/>
  <c r="H4991" i="2" s="1"/>
  <c r="E4991" i="2"/>
  <c r="F4991" i="2"/>
  <c r="A4992" i="2"/>
  <c r="B4992" i="2"/>
  <c r="C4992" i="2"/>
  <c r="H4992" i="2" s="1"/>
  <c r="D4992" i="2"/>
  <c r="J4992" i="2" s="1"/>
  <c r="S4992" i="2" s="1"/>
  <c r="V4992" i="2" s="1" a="1"/>
  <c r="V4992" i="2" s="1"/>
  <c r="E4992" i="2"/>
  <c r="F4992" i="2"/>
  <c r="A4993" i="2"/>
  <c r="B4993" i="2"/>
  <c r="G4993" i="2" s="1"/>
  <c r="Q4993" i="2" s="1"/>
  <c r="C4993" i="2"/>
  <c r="H4993" i="2" s="1"/>
  <c r="D4993" i="2"/>
  <c r="J4993" i="2" s="1"/>
  <c r="S4993" i="2" s="1"/>
  <c r="V4993" i="2" s="1" a="1"/>
  <c r="V4993" i="2" s="1"/>
  <c r="E4993" i="2"/>
  <c r="F4993" i="2"/>
  <c r="A4994" i="2"/>
  <c r="C4994" i="2"/>
  <c r="H4994" i="2" s="1"/>
  <c r="E4994" i="2"/>
  <c r="F4994" i="2"/>
  <c r="A4995" i="2"/>
  <c r="C4995" i="2"/>
  <c r="H4995" i="2" s="1"/>
  <c r="E4995" i="2"/>
  <c r="F4995" i="2"/>
  <c r="A4996" i="2"/>
  <c r="C4996" i="2"/>
  <c r="H4996" i="2" s="1"/>
  <c r="E4996" i="2"/>
  <c r="F4996" i="2"/>
  <c r="A4997" i="2"/>
  <c r="C4997" i="2"/>
  <c r="H4997" i="2" s="1"/>
  <c r="E4997" i="2"/>
  <c r="F4997" i="2"/>
  <c r="A4998" i="2"/>
  <c r="B4998" i="2"/>
  <c r="G4998" i="2" s="1"/>
  <c r="Q4998" i="2" s="1"/>
  <c r="C4998" i="2"/>
  <c r="H4998" i="2" s="1"/>
  <c r="E4998" i="2"/>
  <c r="F4998" i="2"/>
  <c r="A4999" i="2"/>
  <c r="B4999" i="2"/>
  <c r="G4999" i="2" s="1"/>
  <c r="Q4999" i="2" s="1"/>
  <c r="C4999" i="2"/>
  <c r="H4999" i="2" s="1"/>
  <c r="E4999" i="2"/>
  <c r="F4999" i="2"/>
  <c r="A5000" i="2"/>
  <c r="B5000" i="2"/>
  <c r="G5000" i="2" s="1"/>
  <c r="Q5000" i="2" s="1"/>
  <c r="C5000" i="2"/>
  <c r="H5000" i="2" s="1"/>
  <c r="D5000" i="2"/>
  <c r="J5000" i="2" s="1"/>
  <c r="S5000" i="2" s="1"/>
  <c r="V5000" i="2" s="1" a="1"/>
  <c r="V5000" i="2" s="1"/>
  <c r="E5000" i="2"/>
  <c r="F5000" i="2"/>
  <c r="A5001" i="2"/>
  <c r="B5001" i="2"/>
  <c r="G5001" i="2" s="1"/>
  <c r="Q5001" i="2" s="1"/>
  <c r="C5001" i="2"/>
  <c r="H5001" i="2" s="1"/>
  <c r="D5001" i="2"/>
  <c r="J5001" i="2" s="1"/>
  <c r="S5001" i="2" s="1"/>
  <c r="V5001" i="2" s="1" a="1"/>
  <c r="V5001" i="2" s="1"/>
  <c r="E5001" i="2"/>
  <c r="F5001" i="2"/>
  <c r="C2" i="2"/>
  <c r="H2" i="2" s="1"/>
  <c r="E2" i="2"/>
  <c r="K2" i="2" s="1"/>
  <c r="F2" i="2"/>
  <c r="A2" i="2"/>
  <c r="N18" i="5" l="1"/>
  <c r="O25" i="5"/>
  <c r="O21" i="5"/>
  <c r="I4113" i="2"/>
  <c r="I4785" i="2"/>
  <c r="Q936" i="2"/>
  <c r="I2849" i="2"/>
  <c r="I519" i="2"/>
  <c r="I4809" i="2"/>
  <c r="I3629" i="2"/>
  <c r="I3565" i="2"/>
  <c r="I351" i="2"/>
  <c r="Q40" i="2"/>
  <c r="Q312" i="2"/>
  <c r="I4793" i="2"/>
  <c r="I4753" i="2"/>
  <c r="I4761" i="2"/>
  <c r="I4233" i="2"/>
  <c r="I479" i="2"/>
  <c r="Q424" i="2"/>
  <c r="I4801" i="2"/>
  <c r="I367" i="2"/>
  <c r="I36" i="2"/>
  <c r="Q36" i="2"/>
  <c r="I27" i="2"/>
  <c r="Q27" i="2"/>
  <c r="I331" i="2"/>
  <c r="Q331" i="2"/>
  <c r="I84" i="2"/>
  <c r="Q84" i="2"/>
  <c r="I756" i="2"/>
  <c r="Q756" i="2"/>
  <c r="I1052" i="2"/>
  <c r="Q1052" i="2"/>
  <c r="I1148" i="2"/>
  <c r="Q1148" i="2"/>
  <c r="I1196" i="2"/>
  <c r="Q1196" i="2"/>
  <c r="I1340" i="2"/>
  <c r="Q1340" i="2"/>
  <c r="I2476" i="2"/>
  <c r="Q1164" i="2"/>
  <c r="I4677" i="2"/>
  <c r="I4709" i="2"/>
  <c r="I2669" i="2"/>
  <c r="I2381" i="2"/>
  <c r="I244" i="2"/>
  <c r="Q244" i="2"/>
  <c r="I4877" i="2"/>
  <c r="I4133" i="2"/>
  <c r="I3949" i="2"/>
  <c r="I2969" i="2"/>
  <c r="I2509" i="2"/>
  <c r="I2589" i="2"/>
  <c r="I4413" i="2"/>
  <c r="I4237" i="2"/>
  <c r="I3693" i="2"/>
  <c r="I3309" i="2"/>
  <c r="I3285" i="2"/>
  <c r="I3277" i="2"/>
  <c r="I2605" i="2"/>
  <c r="I2573" i="2"/>
  <c r="I2445" i="2"/>
  <c r="I527" i="2"/>
  <c r="I483" i="2"/>
  <c r="I4493" i="2"/>
  <c r="I4773" i="2"/>
  <c r="I4213" i="2"/>
  <c r="I3685" i="2"/>
  <c r="I3141" i="2"/>
  <c r="I3029" i="2"/>
  <c r="I2789" i="2"/>
  <c r="I3429" i="2"/>
  <c r="I3253" i="2"/>
  <c r="I3021" i="2"/>
  <c r="I2997" i="2"/>
  <c r="I2981" i="2"/>
  <c r="I488" i="2"/>
  <c r="Q488" i="2"/>
  <c r="I400" i="2"/>
  <c r="Q400" i="2"/>
  <c r="I4965" i="2"/>
  <c r="I4837" i="2"/>
  <c r="I4365" i="2"/>
  <c r="I3941" i="2"/>
  <c r="I824" i="2"/>
  <c r="Q824" i="2"/>
  <c r="I4085" i="2"/>
  <c r="I4053" i="2"/>
  <c r="I2701" i="2"/>
  <c r="I3157" i="2"/>
  <c r="I2933" i="2"/>
  <c r="I2765" i="2"/>
  <c r="I2637" i="2"/>
  <c r="I3125" i="2"/>
  <c r="I2941" i="2"/>
  <c r="I4901" i="2"/>
  <c r="I3749" i="2"/>
  <c r="I3541" i="2"/>
  <c r="I4777" i="2"/>
  <c r="I4745" i="2"/>
  <c r="I4241" i="2"/>
  <c r="I4177" i="2"/>
  <c r="I3437" i="2"/>
  <c r="I3189" i="2"/>
  <c r="I3149" i="2"/>
  <c r="I2913" i="2"/>
  <c r="I2833" i="2"/>
  <c r="I2813" i="2"/>
  <c r="I2533" i="2"/>
  <c r="I2525" i="2"/>
  <c r="I2469" i="2"/>
  <c r="I2413" i="2"/>
  <c r="I280" i="2"/>
  <c r="Q280" i="2"/>
  <c r="I355" i="2"/>
  <c r="I291" i="2"/>
  <c r="I55" i="2"/>
  <c r="Q520" i="2"/>
  <c r="I327" i="2"/>
  <c r="I2629" i="2"/>
  <c r="I2429" i="2"/>
  <c r="I487" i="2"/>
  <c r="P23" i="5"/>
  <c r="V4371" i="2" a="1"/>
  <c r="V4371" i="2" s="1"/>
  <c r="V3651" i="2" a="1"/>
  <c r="V3651" i="2" s="1"/>
  <c r="M22" i="5"/>
  <c r="V2907" i="2" a="1"/>
  <c r="V2907" i="2" s="1"/>
  <c r="H39" i="5" s="1"/>
  <c r="P21" i="5"/>
  <c r="P19" i="5"/>
  <c r="V1442" i="2" a="1"/>
  <c r="V1442" i="2" s="1"/>
  <c r="H42" i="5" s="1"/>
  <c r="V2" i="2" a="1"/>
  <c r="V2" i="2" s="1"/>
  <c r="B9" i="3" s="1"/>
  <c r="B6" i="3"/>
  <c r="P25" i="5"/>
  <c r="M18" i="5"/>
  <c r="N22" i="5"/>
  <c r="N24" i="5"/>
  <c r="N20" i="5"/>
  <c r="M24" i="5"/>
  <c r="M20" i="5"/>
  <c r="O23" i="5"/>
  <c r="O19" i="5"/>
  <c r="N17" i="5"/>
  <c r="P17" i="5"/>
  <c r="O17" i="5"/>
  <c r="N25" i="5"/>
  <c r="N23" i="5"/>
  <c r="N21" i="5"/>
  <c r="N19" i="5"/>
  <c r="M25" i="5"/>
  <c r="M23" i="5"/>
  <c r="M21" i="5"/>
  <c r="M19" i="5"/>
  <c r="M17" i="5"/>
  <c r="P24" i="5"/>
  <c r="P22" i="5"/>
  <c r="P20" i="5"/>
  <c r="P18" i="5"/>
  <c r="H41" i="5"/>
  <c r="O24" i="5"/>
  <c r="O22" i="5"/>
  <c r="O20" i="5"/>
  <c r="O18" i="5"/>
  <c r="H40" i="5"/>
  <c r="M69" i="2"/>
  <c r="U69" i="2"/>
  <c r="M53" i="2"/>
  <c r="U53" i="2"/>
  <c r="B4" i="5"/>
  <c r="B2" i="5"/>
  <c r="B42" i="5"/>
  <c r="B39" i="5"/>
  <c r="D39" i="5"/>
  <c r="E41" i="5"/>
  <c r="E40" i="5"/>
  <c r="E39" i="5"/>
  <c r="E42" i="5"/>
  <c r="D41" i="5"/>
  <c r="D40" i="5"/>
  <c r="C39" i="5"/>
  <c r="D42" i="5"/>
  <c r="C41" i="5"/>
  <c r="C40" i="5"/>
  <c r="C42" i="5"/>
  <c r="B41" i="5"/>
  <c r="B40" i="5"/>
  <c r="I539" i="2"/>
  <c r="I1935" i="2"/>
  <c r="I1043" i="2"/>
  <c r="I915" i="2"/>
  <c r="I1351" i="2"/>
  <c r="I3687" i="2"/>
  <c r="I3431" i="2"/>
  <c r="I2739" i="2"/>
  <c r="I587" i="2"/>
  <c r="I43" i="2"/>
  <c r="I2978" i="2"/>
  <c r="I507" i="2"/>
  <c r="I3931" i="2"/>
  <c r="I2047" i="2"/>
  <c r="I1859" i="2"/>
  <c r="I1791" i="2"/>
  <c r="I1407" i="2"/>
  <c r="I1227" i="2"/>
  <c r="I843" i="2"/>
  <c r="I699" i="2"/>
  <c r="I115" i="2"/>
  <c r="I1480" i="2"/>
  <c r="I1128" i="2"/>
  <c r="I872" i="2"/>
  <c r="I752" i="2"/>
  <c r="I740" i="2"/>
  <c r="I668" i="2"/>
  <c r="I644" i="2"/>
  <c r="I624" i="2"/>
  <c r="I484" i="2"/>
  <c r="I2349" i="2"/>
  <c r="I2333" i="2"/>
  <c r="I2285" i="2"/>
  <c r="I2277" i="2"/>
  <c r="I2253" i="2"/>
  <c r="I2189" i="2"/>
  <c r="I2157" i="2"/>
  <c r="I2125" i="2"/>
  <c r="I2117" i="2"/>
  <c r="I2093" i="2"/>
  <c r="I2077" i="2"/>
  <c r="I2061" i="2"/>
  <c r="I2029" i="2"/>
  <c r="I2021" i="2"/>
  <c r="I2013" i="2"/>
  <c r="I1997" i="2"/>
  <c r="I1957" i="2"/>
  <c r="I1933" i="2"/>
  <c r="I1917" i="2"/>
  <c r="I1901" i="2"/>
  <c r="I1837" i="2"/>
  <c r="I1821" i="2"/>
  <c r="I1773" i="2"/>
  <c r="I1765" i="2"/>
  <c r="I1741" i="2"/>
  <c r="I1677" i="2"/>
  <c r="I1645" i="2"/>
  <c r="I1597" i="2"/>
  <c r="I1581" i="2"/>
  <c r="I1565" i="2"/>
  <c r="I1549" i="2"/>
  <c r="I1517" i="2"/>
  <c r="I1509" i="2"/>
  <c r="I1421" i="2"/>
  <c r="I1405" i="2"/>
  <c r="I1389" i="2"/>
  <c r="I1349" i="2"/>
  <c r="I1325" i="2"/>
  <c r="I1309" i="2"/>
  <c r="I1277" i="2"/>
  <c r="I1245" i="2"/>
  <c r="I1213" i="2"/>
  <c r="I1181" i="2"/>
  <c r="I1149" i="2"/>
  <c r="I1117" i="2"/>
  <c r="I1085" i="2"/>
  <c r="I1053" i="2"/>
  <c r="I957" i="2"/>
  <c r="I925" i="2"/>
  <c r="I893" i="2"/>
  <c r="I861" i="2"/>
  <c r="I829" i="2"/>
  <c r="I797" i="2"/>
  <c r="I765" i="2"/>
  <c r="I733" i="2"/>
  <c r="I701" i="2"/>
  <c r="I669" i="2"/>
  <c r="I637" i="2"/>
  <c r="I605" i="2"/>
  <c r="I573" i="2"/>
  <c r="I541" i="2"/>
  <c r="I509" i="2"/>
  <c r="I413" i="2"/>
  <c r="I349" i="2"/>
  <c r="I285" i="2"/>
  <c r="I221" i="2"/>
  <c r="I157" i="2"/>
  <c r="I125" i="2"/>
  <c r="I93" i="2"/>
  <c r="I61" i="2"/>
  <c r="I4690" i="2"/>
  <c r="I4402" i="2"/>
  <c r="I4114" i="2"/>
  <c r="I4014" i="2"/>
  <c r="I3686" i="2"/>
  <c r="I3674" i="2"/>
  <c r="I3602" i="2"/>
  <c r="I3338" i="2"/>
  <c r="I3310" i="2"/>
  <c r="I3062" i="2"/>
  <c r="I2998" i="2"/>
  <c r="I2974" i="2"/>
  <c r="I2822" i="2"/>
  <c r="I2670" i="2"/>
  <c r="I2610" i="2"/>
  <c r="I2558" i="2"/>
  <c r="I2502" i="2"/>
  <c r="I2402" i="2"/>
  <c r="I2242" i="2"/>
  <c r="I2086" i="2"/>
  <c r="I1886" i="2"/>
  <c r="I1869" i="2"/>
  <c r="I2761" i="2"/>
  <c r="I1709" i="2"/>
  <c r="I100" i="2"/>
  <c r="I4154" i="2"/>
  <c r="I3822" i="2"/>
  <c r="I3606" i="2"/>
  <c r="I3594" i="2"/>
  <c r="I3506" i="2"/>
  <c r="I3318" i="2"/>
  <c r="I3254" i="2"/>
  <c r="I2926" i="2"/>
  <c r="I2854" i="2"/>
  <c r="I2774" i="2"/>
  <c r="I2574" i="2"/>
  <c r="I2518" i="2"/>
  <c r="I2382" i="2"/>
  <c r="I2246" i="2"/>
  <c r="I2230" i="2"/>
  <c r="I2182" i="2"/>
  <c r="I1934" i="2"/>
  <c r="I1734" i="2"/>
  <c r="I1718" i="2"/>
  <c r="I1011" i="2"/>
  <c r="I30" i="2"/>
  <c r="I2628" i="2"/>
  <c r="I477" i="2"/>
  <c r="I4782" i="2"/>
  <c r="I4430" i="2"/>
  <c r="I4170" i="2"/>
  <c r="I3870" i="2"/>
  <c r="I3414" i="2"/>
  <c r="I3294" i="2"/>
  <c r="I2918" i="2"/>
  <c r="I2770" i="2"/>
  <c r="I2714" i="2"/>
  <c r="I2638" i="2"/>
  <c r="I2498" i="2"/>
  <c r="I2318" i="2"/>
  <c r="I2306" i="2"/>
  <c r="I2238" i="2"/>
  <c r="I2162" i="2"/>
  <c r="I2054" i="2"/>
  <c r="I2042" i="2"/>
  <c r="I1938" i="2"/>
  <c r="I1926" i="2"/>
  <c r="I1918" i="2"/>
  <c r="I1878" i="2"/>
  <c r="I1826" i="2"/>
  <c r="I1794" i="2"/>
  <c r="I1682" i="2"/>
  <c r="I1662" i="2"/>
  <c r="I1650" i="2"/>
  <c r="I1634" i="2"/>
  <c r="I1622" i="2"/>
  <c r="I1614" i="2"/>
  <c r="I1598" i="2"/>
  <c r="I1590" i="2"/>
  <c r="I1062" i="2"/>
  <c r="I260" i="2"/>
  <c r="I1352" i="2"/>
  <c r="I4552" i="2"/>
  <c r="I3832" i="2"/>
  <c r="I3652" i="2"/>
  <c r="I3152" i="2"/>
  <c r="I2960" i="2"/>
  <c r="I2748" i="2"/>
  <c r="I2612" i="2"/>
  <c r="I2516" i="2"/>
  <c r="I2460" i="2"/>
  <c r="I2396" i="2"/>
  <c r="I2384" i="2"/>
  <c r="I2224" i="2"/>
  <c r="I2164" i="2"/>
  <c r="I2140" i="2"/>
  <c r="I2060" i="2"/>
  <c r="I1900" i="2"/>
  <c r="I1776" i="2"/>
  <c r="I1692" i="2"/>
  <c r="I1676" i="2"/>
  <c r="I1652" i="2"/>
  <c r="I1620" i="2"/>
  <c r="I1588" i="2"/>
  <c r="I1568" i="2"/>
  <c r="I1556" i="2"/>
  <c r="I1548" i="2"/>
  <c r="I1532" i="2"/>
  <c r="I1520" i="2"/>
  <c r="I1512" i="2"/>
  <c r="I1488" i="2"/>
  <c r="I1456" i="2"/>
  <c r="I1396" i="2"/>
  <c r="I1360" i="2"/>
  <c r="I1356" i="2"/>
  <c r="I1332" i="2"/>
  <c r="I1280" i="2"/>
  <c r="I1220" i="2"/>
  <c r="I1216" i="2"/>
  <c r="H1208" i="2"/>
  <c r="I1208" i="2" s="1"/>
  <c r="I1156" i="2"/>
  <c r="I1144" i="2"/>
  <c r="I1124" i="2"/>
  <c r="I1088" i="2"/>
  <c r="I972" i="2"/>
  <c r="I960" i="2"/>
  <c r="I948" i="2"/>
  <c r="I928" i="2"/>
  <c r="I924" i="2"/>
  <c r="I908" i="2"/>
  <c r="I896" i="2"/>
  <c r="I892" i="2"/>
  <c r="I884" i="2"/>
  <c r="I864" i="2"/>
  <c r="I852" i="2"/>
  <c r="I772" i="2"/>
  <c r="I768" i="2"/>
  <c r="I212" i="2"/>
  <c r="I706" i="2"/>
  <c r="I1586" i="2"/>
  <c r="I1574" i="2"/>
  <c r="I1554" i="2"/>
  <c r="I1534" i="2"/>
  <c r="I1526" i="2"/>
  <c r="I1522" i="2"/>
  <c r="I1510" i="2"/>
  <c r="I1490" i="2"/>
  <c r="I1462" i="2"/>
  <c r="I1454" i="2"/>
  <c r="I1442" i="2"/>
  <c r="I1422" i="2"/>
  <c r="I1398" i="2"/>
  <c r="I1390" i="2"/>
  <c r="I1370" i="2"/>
  <c r="I1350" i="2"/>
  <c r="I1334" i="2"/>
  <c r="I1302" i="2"/>
  <c r="I1286" i="2"/>
  <c r="I1274" i="2"/>
  <c r="I1254" i="2"/>
  <c r="I1194" i="2"/>
  <c r="I1174" i="2"/>
  <c r="I1162" i="2"/>
  <c r="I1142" i="2"/>
  <c r="I1126" i="2"/>
  <c r="I1094" i="2"/>
  <c r="I1078" i="2"/>
  <c r="I1034" i="2"/>
  <c r="I1030" i="2"/>
  <c r="I1002" i="2"/>
  <c r="I998" i="2"/>
  <c r="I994" i="2"/>
  <c r="I970" i="2"/>
  <c r="I962" i="2"/>
  <c r="I930" i="2"/>
  <c r="G914" i="2"/>
  <c r="I890" i="2"/>
  <c r="I886" i="2"/>
  <c r="I870" i="2"/>
  <c r="I834" i="2"/>
  <c r="I822" i="2"/>
  <c r="I790" i="2"/>
  <c r="I758" i="2"/>
  <c r="I746" i="2"/>
  <c r="I710" i="2"/>
  <c r="I682" i="2"/>
  <c r="I674" i="2"/>
  <c r="G658" i="2"/>
  <c r="Q658" i="2" s="1"/>
  <c r="I566" i="2"/>
  <c r="I550" i="2"/>
  <c r="I534" i="2"/>
  <c r="I530" i="2"/>
  <c r="I506" i="2"/>
  <c r="I426" i="2"/>
  <c r="I358" i="2"/>
  <c r="I322" i="2"/>
  <c r="I310" i="2"/>
  <c r="I294" i="2"/>
  <c r="I246" i="2"/>
  <c r="I234" i="2"/>
  <c r="I230" i="2"/>
  <c r="I202" i="2"/>
  <c r="I194" i="2"/>
  <c r="I170" i="2"/>
  <c r="I166" i="2"/>
  <c r="I618" i="2"/>
  <c r="I614" i="2"/>
  <c r="I582" i="2"/>
  <c r="I562" i="2"/>
  <c r="I490" i="2"/>
  <c r="I474" i="2"/>
  <c r="I458" i="2"/>
  <c r="I4927" i="2"/>
  <c r="I4871" i="2"/>
  <c r="I4863" i="2"/>
  <c r="I4847" i="2"/>
  <c r="I4839" i="2"/>
  <c r="I4799" i="2"/>
  <c r="I4783" i="2"/>
  <c r="I4775" i="2"/>
  <c r="I4767" i="2"/>
  <c r="I4759" i="2"/>
  <c r="I4743" i="2"/>
  <c r="I4591" i="2"/>
  <c r="I4583" i="2"/>
  <c r="I4551" i="2"/>
  <c r="I4543" i="2"/>
  <c r="I4535" i="2"/>
  <c r="I4375" i="2"/>
  <c r="I4259" i="2"/>
  <c r="I4095" i="2"/>
  <c r="I3843" i="2"/>
  <c r="I3791" i="2"/>
  <c r="I3691" i="2"/>
  <c r="I3363" i="2"/>
  <c r="I3171" i="2"/>
  <c r="I3155" i="2"/>
  <c r="I3103" i="2"/>
  <c r="I3055" i="2"/>
  <c r="I2855" i="2"/>
  <c r="I2835" i="2"/>
  <c r="I364" i="2"/>
  <c r="I106" i="2"/>
  <c r="I70" i="2"/>
  <c r="I54" i="2"/>
  <c r="I42" i="2"/>
  <c r="I2623" i="2"/>
  <c r="I2583" i="2"/>
  <c r="I2535" i="2"/>
  <c r="I2519" i="2"/>
  <c r="I2463" i="2"/>
  <c r="I2111" i="2"/>
  <c r="I2007" i="2"/>
  <c r="I1951" i="2"/>
  <c r="I1855" i="2"/>
  <c r="I1599" i="2"/>
  <c r="I1591" i="2"/>
  <c r="I1559" i="2"/>
  <c r="I1479" i="2"/>
  <c r="I1399" i="2"/>
  <c r="I1319" i="2"/>
  <c r="I1287" i="2"/>
  <c r="I1263" i="2"/>
  <c r="I1255" i="2"/>
  <c r="I1251" i="2"/>
  <c r="I1247" i="2"/>
  <c r="I1231" i="2"/>
  <c r="I1223" i="2"/>
  <c r="I1219" i="2"/>
  <c r="I1199" i="2"/>
  <c r="I1187" i="2"/>
  <c r="I1167" i="2"/>
  <c r="I1159" i="2"/>
  <c r="I1155" i="2"/>
  <c r="I1135" i="2"/>
  <c r="I1127" i="2"/>
  <c r="I1123" i="2"/>
  <c r="I1119" i="2"/>
  <c r="I1103" i="2"/>
  <c r="I1095" i="2"/>
  <c r="I1091" i="2"/>
  <c r="I1087" i="2"/>
  <c r="I1071" i="2"/>
  <c r="I1055" i="2"/>
  <c r="I1023" i="2"/>
  <c r="I1015" i="2"/>
  <c r="I995" i="2"/>
  <c r="I991" i="2"/>
  <c r="I975" i="2"/>
  <c r="I959" i="2"/>
  <c r="I951" i="2"/>
  <c r="I927" i="2"/>
  <c r="I911" i="2"/>
  <c r="I895" i="2"/>
  <c r="I879" i="2"/>
  <c r="I871" i="2"/>
  <c r="I867" i="2"/>
  <c r="I863" i="2"/>
  <c r="I847" i="2"/>
  <c r="I831" i="2"/>
  <c r="I815" i="2"/>
  <c r="I807" i="2"/>
  <c r="I803" i="2"/>
  <c r="I799" i="2"/>
  <c r="I767" i="2"/>
  <c r="I759" i="2"/>
  <c r="I751" i="2"/>
  <c r="I52" i="2"/>
  <c r="I743" i="2"/>
  <c r="I739" i="2"/>
  <c r="I735" i="2"/>
  <c r="I719" i="2"/>
  <c r="I707" i="2"/>
  <c r="I703" i="2"/>
  <c r="I695" i="2"/>
  <c r="I679" i="2"/>
  <c r="I675" i="2"/>
  <c r="I643" i="2"/>
  <c r="I615" i="2"/>
  <c r="I611" i="2"/>
  <c r="I607" i="2"/>
  <c r="I591" i="2"/>
  <c r="I583" i="2"/>
  <c r="I579" i="2"/>
  <c r="I551" i="2"/>
  <c r="I463" i="2"/>
  <c r="I247" i="2"/>
  <c r="I231" i="2"/>
  <c r="I227" i="2"/>
  <c r="I223" i="2"/>
  <c r="I215" i="2"/>
  <c r="I207" i="2"/>
  <c r="I183" i="2"/>
  <c r="I103" i="2"/>
  <c r="I99" i="2"/>
  <c r="I95" i="2"/>
  <c r="I79" i="2"/>
  <c r="I39" i="2"/>
  <c r="I11" i="2"/>
  <c r="I299" i="2"/>
  <c r="I7" i="2"/>
  <c r="I604" i="2"/>
  <c r="I524" i="2"/>
  <c r="I516" i="2"/>
  <c r="I492" i="2"/>
  <c r="I416" i="2"/>
  <c r="I384" i="2"/>
  <c r="I372" i="2"/>
  <c r="I352" i="2"/>
  <c r="I252" i="2"/>
  <c r="I128" i="2"/>
  <c r="I3187" i="2"/>
  <c r="I4043" i="2"/>
  <c r="I2507" i="2"/>
  <c r="I156" i="2"/>
  <c r="I263" i="2"/>
  <c r="I639" i="2"/>
  <c r="I3555" i="2"/>
  <c r="I3810" i="2"/>
  <c r="I2802" i="2"/>
  <c r="I12" i="2"/>
  <c r="I224" i="2"/>
  <c r="I423" i="2"/>
  <c r="I3275" i="2"/>
  <c r="I4234" i="2"/>
  <c r="G4346" i="2"/>
  <c r="G4130" i="2"/>
  <c r="Q4130" i="2" s="1"/>
  <c r="G3402" i="2"/>
  <c r="G2882" i="2"/>
  <c r="Q2882" i="2" s="1"/>
  <c r="I2882" i="2"/>
  <c r="G2878" i="2"/>
  <c r="G2830" i="2"/>
  <c r="G2434" i="2"/>
  <c r="Q2434" i="2" s="1"/>
  <c r="G1306" i="2"/>
  <c r="G1210" i="2"/>
  <c r="G1082" i="2"/>
  <c r="G1050" i="2"/>
  <c r="G882" i="2"/>
  <c r="Q882" i="2" s="1"/>
  <c r="I586" i="2"/>
  <c r="G370" i="2"/>
  <c r="Q370" i="2" s="1"/>
  <c r="I370" i="2"/>
  <c r="I346" i="2"/>
  <c r="G178" i="2"/>
  <c r="G114" i="2"/>
  <c r="Q114" i="2" s="1"/>
  <c r="I114" i="2"/>
  <c r="G58" i="2"/>
  <c r="I683" i="2"/>
  <c r="I1687" i="2"/>
  <c r="I2139" i="2"/>
  <c r="G2" i="2"/>
  <c r="H3031" i="2"/>
  <c r="I3031" i="2"/>
  <c r="I1007" i="2"/>
  <c r="I655" i="2"/>
  <c r="I515" i="2"/>
  <c r="I495" i="2"/>
  <c r="I439" i="2"/>
  <c r="I391" i="2"/>
  <c r="I303" i="2"/>
  <c r="I175" i="2"/>
  <c r="I127" i="2"/>
  <c r="I111" i="2"/>
  <c r="I71" i="2"/>
  <c r="I63" i="2"/>
  <c r="I272" i="2"/>
  <c r="I848" i="2"/>
  <c r="I1343" i="2"/>
  <c r="I1291" i="2"/>
  <c r="I4987" i="2"/>
  <c r="I4947" i="2"/>
  <c r="I4819" i="2"/>
  <c r="I4659" i="2"/>
  <c r="I4627" i="2"/>
  <c r="I4499" i="2"/>
  <c r="I4427" i="2"/>
  <c r="I4347" i="2"/>
  <c r="I4323" i="2"/>
  <c r="I4219" i="2"/>
  <c r="I4191" i="2"/>
  <c r="I4167" i="2"/>
  <c r="I4111" i="2"/>
  <c r="I4083" i="2"/>
  <c r="I4011" i="2"/>
  <c r="I3975" i="2"/>
  <c r="G3971" i="2"/>
  <c r="I3943" i="2"/>
  <c r="I3895" i="2"/>
  <c r="I3851" i="2"/>
  <c r="I3815" i="2"/>
  <c r="I3795" i="2"/>
  <c r="I3775" i="2"/>
  <c r="I3763" i="2"/>
  <c r="I3723" i="2"/>
  <c r="I3695" i="2"/>
  <c r="I3611" i="2"/>
  <c r="I3591" i="2"/>
  <c r="I3531" i="2"/>
  <c r="I3495" i="2"/>
  <c r="I3471" i="2"/>
  <c r="G3423" i="2"/>
  <c r="G3399" i="2"/>
  <c r="Q3399" i="2" s="1"/>
  <c r="I3347" i="2"/>
  <c r="I3251" i="2"/>
  <c r="I3091" i="2"/>
  <c r="I3059" i="2"/>
  <c r="I2979" i="2"/>
  <c r="I2939" i="2"/>
  <c r="I2915" i="2"/>
  <c r="I2891" i="2"/>
  <c r="I2819" i="2"/>
  <c r="I2779" i="2"/>
  <c r="I2751" i="2"/>
  <c r="G2727" i="2"/>
  <c r="I2715" i="2"/>
  <c r="I2695" i="2"/>
  <c r="I2683" i="2"/>
  <c r="I2647" i="2"/>
  <c r="I2615" i="2"/>
  <c r="I2523" i="2"/>
  <c r="I1995" i="2"/>
  <c r="I1807" i="2"/>
  <c r="I1751" i="2"/>
  <c r="I763" i="2"/>
  <c r="I784" i="2"/>
  <c r="I1175" i="2"/>
  <c r="I4979" i="2"/>
  <c r="I4963" i="2"/>
  <c r="I4931" i="2"/>
  <c r="I4883" i="2"/>
  <c r="I4731" i="2"/>
  <c r="I4523" i="2"/>
  <c r="I4507" i="2"/>
  <c r="I4475" i="2"/>
  <c r="I4459" i="2"/>
  <c r="I4443" i="2"/>
  <c r="I4387" i="2"/>
  <c r="I4243" i="2"/>
  <c r="I4207" i="2"/>
  <c r="I4187" i="2"/>
  <c r="I4143" i="2"/>
  <c r="I4123" i="2"/>
  <c r="I4091" i="2"/>
  <c r="I4039" i="2"/>
  <c r="I4003" i="2"/>
  <c r="I3983" i="2"/>
  <c r="I3951" i="2"/>
  <c r="I3883" i="2"/>
  <c r="I3855" i="2"/>
  <c r="I3819" i="2"/>
  <c r="I3767" i="2"/>
  <c r="I3751" i="2"/>
  <c r="I3719" i="2"/>
  <c r="I3683" i="2"/>
  <c r="G3651" i="2"/>
  <c r="Q3651" i="2" s="1"/>
  <c r="I3635" i="2"/>
  <c r="I3623" i="2"/>
  <c r="I3603" i="2"/>
  <c r="I3559" i="2"/>
  <c r="I3507" i="2"/>
  <c r="G3479" i="2"/>
  <c r="I3463" i="2"/>
  <c r="I3439" i="2"/>
  <c r="I3355" i="2"/>
  <c r="I3343" i="2"/>
  <c r="I3307" i="2"/>
  <c r="G3295" i="2"/>
  <c r="I3211" i="2"/>
  <c r="I3163" i="2"/>
  <c r="I3131" i="2"/>
  <c r="G3095" i="2"/>
  <c r="Q3095" i="2" s="1"/>
  <c r="G3047" i="2"/>
  <c r="Q3047" i="2" s="1"/>
  <c r="I3047" i="2"/>
  <c r="I2975" i="2"/>
  <c r="I2919" i="2"/>
  <c r="I2879" i="2"/>
  <c r="I2823" i="2"/>
  <c r="G2803" i="2"/>
  <c r="Q2803" i="2" s="1"/>
  <c r="I2767" i="2"/>
  <c r="I2707" i="2"/>
  <c r="I2687" i="2"/>
  <c r="I2655" i="2"/>
  <c r="I2643" i="2"/>
  <c r="I2619" i="2"/>
  <c r="I2491" i="2"/>
  <c r="I2359" i="2"/>
  <c r="I2347" i="2"/>
  <c r="I2275" i="2"/>
  <c r="I2239" i="2"/>
  <c r="I1843" i="2"/>
  <c r="G1671" i="2"/>
  <c r="Q1671" i="2" s="1"/>
  <c r="I1671" i="2"/>
  <c r="I1663" i="2"/>
  <c r="G1575" i="2"/>
  <c r="Q1575" i="2" s="1"/>
  <c r="I1515" i="2"/>
  <c r="I571" i="2"/>
  <c r="I307" i="2"/>
  <c r="I187" i="2"/>
  <c r="I171" i="2"/>
  <c r="I155" i="2"/>
  <c r="I147" i="2"/>
  <c r="I119" i="2"/>
  <c r="I75" i="2"/>
  <c r="I80" i="2"/>
  <c r="I4995" i="2"/>
  <c r="I4955" i="2"/>
  <c r="I4939" i="2"/>
  <c r="I4891" i="2"/>
  <c r="I4827" i="2"/>
  <c r="I4723" i="2"/>
  <c r="I4699" i="2"/>
  <c r="I4667" i="2"/>
  <c r="I4643" i="2"/>
  <c r="I4411" i="2"/>
  <c r="I4363" i="2"/>
  <c r="I4339" i="2"/>
  <c r="I4275" i="2"/>
  <c r="I4247" i="2"/>
  <c r="I4223" i="2"/>
  <c r="I4179" i="2"/>
  <c r="I4151" i="2"/>
  <c r="I4119" i="2"/>
  <c r="I4079" i="2"/>
  <c r="I4059" i="2"/>
  <c r="I4023" i="2"/>
  <c r="I4007" i="2"/>
  <c r="I3987" i="2"/>
  <c r="I3891" i="2"/>
  <c r="I3879" i="2"/>
  <c r="I3859" i="2"/>
  <c r="I3831" i="2"/>
  <c r="I3787" i="2"/>
  <c r="I3759" i="2"/>
  <c r="I3727" i="2"/>
  <c r="I3699" i="2"/>
  <c r="I3659" i="2"/>
  <c r="I3619" i="2"/>
  <c r="I3595" i="2"/>
  <c r="I3503" i="2"/>
  <c r="I3467" i="2"/>
  <c r="I3443" i="2"/>
  <c r="I3419" i="2"/>
  <c r="I3391" i="2"/>
  <c r="I3335" i="2"/>
  <c r="I3303" i="2"/>
  <c r="I3259" i="2"/>
  <c r="I3219" i="2"/>
  <c r="I3179" i="2"/>
  <c r="I3083" i="2"/>
  <c r="I2995" i="2"/>
  <c r="I2967" i="2"/>
  <c r="I2951" i="2"/>
  <c r="I2887" i="2"/>
  <c r="I2847" i="2"/>
  <c r="I2831" i="2"/>
  <c r="I2811" i="2"/>
  <c r="I2747" i="2"/>
  <c r="I2735" i="2"/>
  <c r="I2719" i="2"/>
  <c r="I2703" i="2"/>
  <c r="I2691" i="2"/>
  <c r="I2659" i="2"/>
  <c r="I2639" i="2"/>
  <c r="I2451" i="2"/>
  <c r="I2339" i="2"/>
  <c r="I2263" i="2"/>
  <c r="I2131" i="2"/>
  <c r="I2103" i="2"/>
  <c r="I1911" i="2"/>
  <c r="G1895" i="2"/>
  <c r="Q1895" i="2" s="1"/>
  <c r="I1895" i="2"/>
  <c r="I1775" i="2"/>
  <c r="G1719" i="2"/>
  <c r="Q1719" i="2" s="1"/>
  <c r="I1667" i="2"/>
  <c r="I983" i="2"/>
  <c r="G955" i="2"/>
  <c r="I947" i="2"/>
  <c r="I811" i="2"/>
  <c r="I631" i="2"/>
  <c r="I599" i="2"/>
  <c r="I563" i="2"/>
  <c r="I523" i="2"/>
  <c r="I471" i="2"/>
  <c r="I371" i="2"/>
  <c r="I315" i="2"/>
  <c r="I267" i="2"/>
  <c r="I203" i="2"/>
  <c r="I179" i="2"/>
  <c r="G87" i="2"/>
  <c r="I59" i="2"/>
  <c r="I31" i="2"/>
  <c r="I3" i="2"/>
  <c r="I123" i="2"/>
  <c r="I152" i="2"/>
  <c r="I264" i="2"/>
  <c r="I1388" i="2"/>
  <c r="I720" i="2"/>
  <c r="I764" i="2"/>
  <c r="I976" i="2"/>
  <c r="I1176" i="2"/>
  <c r="I1268" i="2"/>
  <c r="I5000" i="2"/>
  <c r="I4984" i="2"/>
  <c r="I4936" i="2"/>
  <c r="I4912" i="2"/>
  <c r="I4872" i="2"/>
  <c r="I4816" i="2"/>
  <c r="I4760" i="2"/>
  <c r="I4720" i="2"/>
  <c r="I4696" i="2"/>
  <c r="I4664" i="2"/>
  <c r="I4632" i="2"/>
  <c r="I4616" i="2"/>
  <c r="I4584" i="2"/>
  <c r="I4568" i="2"/>
  <c r="I4528" i="2"/>
  <c r="I4504" i="2"/>
  <c r="I4464" i="2"/>
  <c r="I4360" i="2"/>
  <c r="I4344" i="2"/>
  <c r="I4328" i="2"/>
  <c r="I4300" i="2"/>
  <c r="I4268" i="2"/>
  <c r="I4248" i="2"/>
  <c r="I2568" i="2"/>
  <c r="I2560" i="2"/>
  <c r="I2552" i="2"/>
  <c r="I2520" i="2"/>
  <c r="I2504" i="2"/>
  <c r="I2488" i="2"/>
  <c r="I2464" i="2"/>
  <c r="I2456" i="2"/>
  <c r="I2408" i="2"/>
  <c r="I2400" i="2"/>
  <c r="I2392" i="2"/>
  <c r="I2376" i="2"/>
  <c r="I2360" i="2"/>
  <c r="I2344" i="2"/>
  <c r="I2328" i="2"/>
  <c r="I2312" i="2"/>
  <c r="I2304" i="2"/>
  <c r="I2296" i="2"/>
  <c r="I2272" i="2"/>
  <c r="I2264" i="2"/>
  <c r="I2248" i="2"/>
  <c r="I2232" i="2"/>
  <c r="I2216" i="2"/>
  <c r="I2208" i="2"/>
  <c r="I2200" i="2"/>
  <c r="I2176" i="2"/>
  <c r="I2168" i="2"/>
  <c r="I2152" i="2"/>
  <c r="I2144" i="2"/>
  <c r="I2136" i="2"/>
  <c r="I2112" i="2"/>
  <c r="I2104" i="2"/>
  <c r="I2088" i="2"/>
  <c r="I2072" i="2"/>
  <c r="I2056" i="2"/>
  <c r="I2048" i="2"/>
  <c r="I2040" i="2"/>
  <c r="I2008" i="2"/>
  <c r="I1992" i="2"/>
  <c r="I1976" i="2"/>
  <c r="I1952" i="2"/>
  <c r="I1944" i="2"/>
  <c r="I1912" i="2"/>
  <c r="I1896" i="2"/>
  <c r="I1888" i="2"/>
  <c r="I1880" i="2"/>
  <c r="I1864" i="2"/>
  <c r="I1856" i="2"/>
  <c r="I1848" i="2"/>
  <c r="I1832" i="2"/>
  <c r="I1816" i="2"/>
  <c r="I1800" i="2"/>
  <c r="I1792" i="2"/>
  <c r="I1784" i="2"/>
  <c r="I1760" i="2"/>
  <c r="I1752" i="2"/>
  <c r="I1736" i="2"/>
  <c r="I1720" i="2"/>
  <c r="G1700" i="2"/>
  <c r="Q1700" i="2" s="1"/>
  <c r="I1700" i="2"/>
  <c r="I1688" i="2"/>
  <c r="I1664" i="2"/>
  <c r="G1660" i="2"/>
  <c r="I1656" i="2"/>
  <c r="I1640" i="2"/>
  <c r="I1636" i="2"/>
  <c r="I1632" i="2"/>
  <c r="I1624" i="2"/>
  <c r="I1604" i="2"/>
  <c r="I1576" i="2"/>
  <c r="I1572" i="2"/>
  <c r="I1560" i="2"/>
  <c r="G1552" i="2"/>
  <c r="Q1552" i="2" s="1"/>
  <c r="I1552" i="2"/>
  <c r="I1540" i="2"/>
  <c r="I1528" i="2"/>
  <c r="I1508" i="2"/>
  <c r="I1496" i="2"/>
  <c r="I1476" i="2"/>
  <c r="G1472" i="2"/>
  <c r="I1464" i="2"/>
  <c r="I1460" i="2"/>
  <c r="I1448" i="2"/>
  <c r="G1444" i="2"/>
  <c r="I1432" i="2"/>
  <c r="I1424" i="2"/>
  <c r="G1412" i="2"/>
  <c r="I1408" i="2"/>
  <c r="I1376" i="2"/>
  <c r="G1364" i="2"/>
  <c r="I1344" i="2"/>
  <c r="I1308" i="2"/>
  <c r="I1300" i="2"/>
  <c r="I1296" i="2"/>
  <c r="I1292" i="2"/>
  <c r="I1288" i="2"/>
  <c r="G1284" i="2"/>
  <c r="I1276" i="2"/>
  <c r="G1272" i="2"/>
  <c r="Q1272" i="2" s="1"/>
  <c r="I1272" i="2"/>
  <c r="I1260" i="2"/>
  <c r="I1252" i="2"/>
  <c r="G1236" i="2"/>
  <c r="Q1236" i="2" s="1"/>
  <c r="I1232" i="2"/>
  <c r="G1204" i="2"/>
  <c r="I1192" i="2"/>
  <c r="I1180" i="2"/>
  <c r="G1172" i="2"/>
  <c r="I1168" i="2"/>
  <c r="I1160" i="2"/>
  <c r="I1140" i="2"/>
  <c r="I1132" i="2"/>
  <c r="I1116" i="2"/>
  <c r="I1108" i="2"/>
  <c r="I1104" i="2"/>
  <c r="I1100" i="2"/>
  <c r="G1092" i="2"/>
  <c r="Q1092" i="2" s="1"/>
  <c r="I1084" i="2"/>
  <c r="I1080" i="2"/>
  <c r="I1064" i="2"/>
  <c r="I1048" i="2"/>
  <c r="G1044" i="2"/>
  <c r="I1032" i="2"/>
  <c r="I1028" i="2"/>
  <c r="G1020" i="2"/>
  <c r="Q1020" i="2" s="1"/>
  <c r="G1012" i="2"/>
  <c r="I1000" i="2"/>
  <c r="I996" i="2"/>
  <c r="G988" i="2"/>
  <c r="G952" i="2"/>
  <c r="G940" i="2"/>
  <c r="I920" i="2"/>
  <c r="G916" i="2"/>
  <c r="I912" i="2"/>
  <c r="I904" i="2"/>
  <c r="I888" i="2"/>
  <c r="I876" i="2"/>
  <c r="I748" i="2"/>
  <c r="I696" i="2"/>
  <c r="I536" i="2"/>
  <c r="I508" i="2"/>
  <c r="I396" i="2"/>
  <c r="I340" i="2"/>
  <c r="I132" i="2"/>
  <c r="I108" i="2"/>
  <c r="I4" i="2"/>
  <c r="I184" i="2"/>
  <c r="I232" i="2"/>
  <c r="I296" i="2"/>
  <c r="I376" i="2"/>
  <c r="I596" i="2"/>
  <c r="I634" i="2"/>
  <c r="H724" i="2"/>
  <c r="I724" i="2" s="1"/>
  <c r="I808" i="2"/>
  <c r="I1147" i="2"/>
  <c r="G1672" i="2"/>
  <c r="I4899" i="2"/>
  <c r="I4835" i="2"/>
  <c r="I4707" i="2"/>
  <c r="I4691" i="2"/>
  <c r="G4663" i="2"/>
  <c r="I4635" i="2"/>
  <c r="I4515" i="2"/>
  <c r="I4451" i="2"/>
  <c r="I4403" i="2"/>
  <c r="I4379" i="2"/>
  <c r="I4331" i="2"/>
  <c r="I4307" i="2"/>
  <c r="I4283" i="2"/>
  <c r="I4255" i="2"/>
  <c r="I4239" i="2"/>
  <c r="I4215" i="2"/>
  <c r="I4195" i="2"/>
  <c r="I4175" i="2"/>
  <c r="I4115" i="2"/>
  <c r="I4103" i="2"/>
  <c r="I4087" i="2"/>
  <c r="I4067" i="2"/>
  <c r="I4051" i="2"/>
  <c r="I4031" i="2"/>
  <c r="I3979" i="2"/>
  <c r="I3967" i="2"/>
  <c r="I3915" i="2"/>
  <c r="I3867" i="2"/>
  <c r="I3823" i="2"/>
  <c r="I3731" i="2"/>
  <c r="I3663" i="2"/>
  <c r="I3647" i="2"/>
  <c r="I3627" i="2"/>
  <c r="I3599" i="2"/>
  <c r="I3567" i="2"/>
  <c r="I3491" i="2"/>
  <c r="I3475" i="2"/>
  <c r="I3403" i="2"/>
  <c r="I3383" i="2"/>
  <c r="I3367" i="2"/>
  <c r="I3339" i="2"/>
  <c r="I3311" i="2"/>
  <c r="I3291" i="2"/>
  <c r="G3263" i="2"/>
  <c r="G3195" i="2"/>
  <c r="Q3195" i="2" s="1"/>
  <c r="I3195" i="2"/>
  <c r="G3127" i="2"/>
  <c r="Q3127" i="2" s="1"/>
  <c r="I3115" i="2"/>
  <c r="I3099" i="2"/>
  <c r="G3079" i="2"/>
  <c r="I3051" i="2"/>
  <c r="I3019" i="2"/>
  <c r="I3003" i="2"/>
  <c r="I2983" i="2"/>
  <c r="I2959" i="2"/>
  <c r="I2943" i="2"/>
  <c r="G2935" i="2"/>
  <c r="I2923" i="2"/>
  <c r="I2895" i="2"/>
  <c r="I2859" i="2"/>
  <c r="I2851" i="2"/>
  <c r="I2815" i="2"/>
  <c r="I2795" i="2"/>
  <c r="I2775" i="2"/>
  <c r="I2763" i="2"/>
  <c r="I2723" i="2"/>
  <c r="I2711" i="2"/>
  <c r="I2679" i="2"/>
  <c r="I2671" i="2"/>
  <c r="I2635" i="2"/>
  <c r="I2611" i="2"/>
  <c r="I2579" i="2"/>
  <c r="I2467" i="2"/>
  <c r="I2331" i="2"/>
  <c r="I2307" i="2"/>
  <c r="I2207" i="2"/>
  <c r="G2087" i="2"/>
  <c r="Q2087" i="2" s="1"/>
  <c r="I2087" i="2"/>
  <c r="I2059" i="2"/>
  <c r="I1967" i="2"/>
  <c r="I1891" i="2"/>
  <c r="I1811" i="2"/>
  <c r="I1655" i="2"/>
  <c r="I1543" i="2"/>
  <c r="G1447" i="2"/>
  <c r="Q1447" i="2" s="1"/>
  <c r="I1447" i="2"/>
  <c r="I1443" i="2"/>
  <c r="I1431" i="2"/>
  <c r="I1363" i="2"/>
  <c r="I1259" i="2"/>
  <c r="G1143" i="2"/>
  <c r="I1131" i="2"/>
  <c r="I1107" i="2"/>
  <c r="I1099" i="2"/>
  <c r="G1083" i="2"/>
  <c r="I1075" i="2"/>
  <c r="I979" i="2"/>
  <c r="I939" i="2"/>
  <c r="I883" i="2"/>
  <c r="G827" i="2"/>
  <c r="Q827" i="2" s="1"/>
  <c r="G795" i="2"/>
  <c r="I727" i="2"/>
  <c r="I691" i="2"/>
  <c r="I659" i="2"/>
  <c r="I1324" i="2"/>
  <c r="I380" i="2"/>
  <c r="I124" i="2"/>
  <c r="I196" i="2"/>
  <c r="I248" i="2"/>
  <c r="I4976" i="2"/>
  <c r="I4952" i="2"/>
  <c r="I4888" i="2"/>
  <c r="I4848" i="2"/>
  <c r="I4832" i="2"/>
  <c r="I4824" i="2"/>
  <c r="I4808" i="2"/>
  <c r="I4784" i="2"/>
  <c r="I4752" i="2"/>
  <c r="I4704" i="2"/>
  <c r="I4688" i="2"/>
  <c r="I4656" i="2"/>
  <c r="I4640" i="2"/>
  <c r="I4592" i="2"/>
  <c r="I4536" i="2"/>
  <c r="I4520" i="2"/>
  <c r="I4472" i="2"/>
  <c r="I4384" i="2"/>
  <c r="I4348" i="2"/>
  <c r="I4340" i="2"/>
  <c r="I4320" i="2"/>
  <c r="I4304" i="2"/>
  <c r="I4296" i="2"/>
  <c r="I4280" i="2"/>
  <c r="I4272" i="2"/>
  <c r="I4264" i="2"/>
  <c r="I4244" i="2"/>
  <c r="I4240" i="2"/>
  <c r="I4236" i="2"/>
  <c r="I4232" i="2"/>
  <c r="I4216" i="2"/>
  <c r="I4212" i="2"/>
  <c r="I4204" i="2"/>
  <c r="I4196" i="2"/>
  <c r="I4192" i="2"/>
  <c r="I4184" i="2"/>
  <c r="I4168" i="2"/>
  <c r="I4164" i="2"/>
  <c r="I4152" i="2"/>
  <c r="I4144" i="2"/>
  <c r="I4140" i="2"/>
  <c r="I4132" i="2"/>
  <c r="I4128" i="2"/>
  <c r="I4120" i="2"/>
  <c r="I4116" i="2"/>
  <c r="I4112" i="2"/>
  <c r="I4108" i="2"/>
  <c r="I4104" i="2"/>
  <c r="I4100" i="2"/>
  <c r="I4092" i="2"/>
  <c r="I4088" i="2"/>
  <c r="I4084" i="2"/>
  <c r="I4080" i="2"/>
  <c r="I4076" i="2"/>
  <c r="I4064" i="2"/>
  <c r="I4048" i="2"/>
  <c r="I4040" i="2"/>
  <c r="I4032" i="2"/>
  <c r="I4008" i="2"/>
  <c r="I4000" i="2"/>
  <c r="I3976" i="2"/>
  <c r="I3968" i="2"/>
  <c r="I3912" i="2"/>
  <c r="I3904" i="2"/>
  <c r="I3880" i="2"/>
  <c r="I3864" i="2"/>
  <c r="I3856" i="2"/>
  <c r="I3840" i="2"/>
  <c r="I3816" i="2"/>
  <c r="I3800" i="2"/>
  <c r="I3792" i="2"/>
  <c r="I3784" i="2"/>
  <c r="I3776" i="2"/>
  <c r="I3744" i="2"/>
  <c r="I3728" i="2"/>
  <c r="I3720" i="2"/>
  <c r="I3712" i="2"/>
  <c r="I3680" i="2"/>
  <c r="I3656" i="2"/>
  <c r="I3648" i="2"/>
  <c r="I3624" i="2"/>
  <c r="I3616" i="2"/>
  <c r="I3608" i="2"/>
  <c r="I3600" i="2"/>
  <c r="I3584" i="2"/>
  <c r="I3528" i="2"/>
  <c r="I3520" i="2"/>
  <c r="I3472" i="2"/>
  <c r="I3464" i="2"/>
  <c r="I3456" i="2"/>
  <c r="I3424" i="2"/>
  <c r="I3416" i="2"/>
  <c r="I3400" i="2"/>
  <c r="I3392" i="2"/>
  <c r="I3368" i="2"/>
  <c r="I3360" i="2"/>
  <c r="I3352" i="2"/>
  <c r="I3328" i="2"/>
  <c r="I3304" i="2"/>
  <c r="I3300" i="2"/>
  <c r="I3292" i="2"/>
  <c r="I3288" i="2"/>
  <c r="I3284" i="2"/>
  <c r="I3276" i="2"/>
  <c r="I3268" i="2"/>
  <c r="I3260" i="2"/>
  <c r="I3256" i="2"/>
  <c r="I3252" i="2"/>
  <c r="I3248" i="2"/>
  <c r="I3244" i="2"/>
  <c r="I3240" i="2"/>
  <c r="I3228" i="2"/>
  <c r="I3220" i="2"/>
  <c r="I3212" i="2"/>
  <c r="I3208" i="2"/>
  <c r="I3204" i="2"/>
  <c r="I3196" i="2"/>
  <c r="I3192" i="2"/>
  <c r="I3188" i="2"/>
  <c r="I3180" i="2"/>
  <c r="I3172" i="2"/>
  <c r="I3164" i="2"/>
  <c r="I3160" i="2"/>
  <c r="I3156" i="2"/>
  <c r="I3148" i="2"/>
  <c r="I3144" i="2"/>
  <c r="I3140" i="2"/>
  <c r="I3132" i="2"/>
  <c r="I3124" i="2"/>
  <c r="I3120" i="2"/>
  <c r="I3116" i="2"/>
  <c r="I3112" i="2"/>
  <c r="I3108" i="2"/>
  <c r="I3100" i="2"/>
  <c r="I3092" i="2"/>
  <c r="I3088" i="2"/>
  <c r="I3084" i="2"/>
  <c r="I3080" i="2"/>
  <c r="I3076" i="2"/>
  <c r="I3068" i="2"/>
  <c r="I3060" i="2"/>
  <c r="I3056" i="2"/>
  <c r="I3052" i="2"/>
  <c r="I3036" i="2"/>
  <c r="I3032" i="2"/>
  <c r="I3028" i="2"/>
  <c r="I3020" i="2"/>
  <c r="I3012" i="2"/>
  <c r="I3004" i="2"/>
  <c r="I3000" i="2"/>
  <c r="I2996" i="2"/>
  <c r="I2992" i="2"/>
  <c r="I2980" i="2"/>
  <c r="I2976" i="2"/>
  <c r="I2972" i="2"/>
  <c r="I2968" i="2"/>
  <c r="I2956" i="2"/>
  <c r="I2948" i="2"/>
  <c r="I2944" i="2"/>
  <c r="I2940" i="2"/>
  <c r="I2932" i="2"/>
  <c r="I2928" i="2"/>
  <c r="I2920" i="2"/>
  <c r="I2916" i="2"/>
  <c r="I2912" i="2"/>
  <c r="I2904" i="2"/>
  <c r="I2900" i="2"/>
  <c r="I2876" i="2"/>
  <c r="I2856" i="2"/>
  <c r="I2844" i="2"/>
  <c r="I2840" i="2"/>
  <c r="I2828" i="2"/>
  <c r="I2820" i="2"/>
  <c r="I2816" i="2"/>
  <c r="I2808" i="2"/>
  <c r="I2804" i="2"/>
  <c r="I2784" i="2"/>
  <c r="I2776" i="2"/>
  <c r="I2760" i="2"/>
  <c r="I2744" i="2"/>
  <c r="I2728" i="2"/>
  <c r="I2712" i="2"/>
  <c r="I2688" i="2"/>
  <c r="I2680" i="2"/>
  <c r="I2664" i="2"/>
  <c r="I2656" i="2"/>
  <c r="I2648" i="2"/>
  <c r="I2624" i="2"/>
  <c r="I2616" i="2"/>
  <c r="I144" i="2"/>
  <c r="I268" i="2"/>
  <c r="I283" i="2"/>
  <c r="I360" i="2"/>
  <c r="I468" i="2"/>
  <c r="I635" i="2"/>
  <c r="G980" i="2"/>
  <c r="I1212" i="2"/>
  <c r="G1244" i="2"/>
  <c r="I2114" i="2"/>
  <c r="I868" i="2"/>
  <c r="I860" i="2"/>
  <c r="I856" i="2"/>
  <c r="I844" i="2"/>
  <c r="I840" i="2"/>
  <c r="I836" i="2"/>
  <c r="I820" i="2"/>
  <c r="I816" i="2"/>
  <c r="G812" i="2"/>
  <c r="G804" i="2"/>
  <c r="I792" i="2"/>
  <c r="I780" i="2"/>
  <c r="I776" i="2"/>
  <c r="I760" i="2"/>
  <c r="I744" i="2"/>
  <c r="I732" i="2"/>
  <c r="G716" i="2"/>
  <c r="Q716" i="2" s="1"/>
  <c r="I712" i="2"/>
  <c r="I708" i="2"/>
  <c r="G700" i="2"/>
  <c r="I692" i="2"/>
  <c r="I688" i="2"/>
  <c r="I684" i="2"/>
  <c r="I664" i="2"/>
  <c r="G660" i="2"/>
  <c r="I652" i="2"/>
  <c r="I636" i="2"/>
  <c r="I632" i="2"/>
  <c r="I628" i="2"/>
  <c r="I620" i="2"/>
  <c r="I612" i="2"/>
  <c r="G600" i="2"/>
  <c r="I588" i="2"/>
  <c r="I584" i="2"/>
  <c r="G580" i="2"/>
  <c r="I572" i="2"/>
  <c r="I564" i="2"/>
  <c r="I560" i="2"/>
  <c r="I556" i="2"/>
  <c r="I552" i="2"/>
  <c r="I548" i="2"/>
  <c r="I540" i="2"/>
  <c r="G532" i="2"/>
  <c r="I504" i="2"/>
  <c r="I500" i="2"/>
  <c r="I476" i="2"/>
  <c r="G472" i="2"/>
  <c r="I456" i="2"/>
  <c r="I444" i="2"/>
  <c r="I436" i="2"/>
  <c r="I432" i="2"/>
  <c r="G420" i="2"/>
  <c r="I412" i="2"/>
  <c r="I404" i="2"/>
  <c r="I392" i="2"/>
  <c r="I388" i="2"/>
  <c r="I368" i="2"/>
  <c r="G344" i="2"/>
  <c r="I332" i="2"/>
  <c r="I328" i="2"/>
  <c r="I324" i="2"/>
  <c r="I308" i="2"/>
  <c r="I304" i="2"/>
  <c r="G300" i="2"/>
  <c r="I284" i="2"/>
  <c r="I236" i="2"/>
  <c r="I220" i="2"/>
  <c r="I204" i="2"/>
  <c r="I200" i="2"/>
  <c r="I180" i="2"/>
  <c r="I176" i="2"/>
  <c r="I172" i="2"/>
  <c r="G164" i="2"/>
  <c r="I148" i="2"/>
  <c r="I140" i="2"/>
  <c r="I120" i="2"/>
  <c r="I116" i="2"/>
  <c r="I112" i="2"/>
  <c r="G92" i="2"/>
  <c r="I76" i="2"/>
  <c r="I68" i="2"/>
  <c r="I60" i="2"/>
  <c r="I56" i="2"/>
  <c r="I48" i="2"/>
  <c r="I44" i="2"/>
  <c r="I32" i="2"/>
  <c r="I24" i="2"/>
  <c r="I16" i="2"/>
  <c r="I8" i="2"/>
  <c r="I408" i="2"/>
  <c r="I440" i="2"/>
  <c r="I2541" i="2"/>
  <c r="I1485" i="2"/>
  <c r="I1021" i="2"/>
  <c r="I989" i="2"/>
  <c r="I445" i="2"/>
  <c r="I381" i="2"/>
  <c r="I317" i="2"/>
  <c r="I253" i="2"/>
  <c r="I189" i="2"/>
  <c r="G216" i="2"/>
  <c r="I228" i="2"/>
  <c r="G292" i="2"/>
  <c r="G428" i="2"/>
  <c r="I452" i="2"/>
  <c r="I796" i="2"/>
  <c r="I2409" i="2"/>
  <c r="I1569" i="2"/>
  <c r="I1505" i="2"/>
  <c r="I1449" i="2"/>
  <c r="I4962" i="2"/>
  <c r="I4898" i="2"/>
  <c r="I4874" i="2"/>
  <c r="I4834" i="2"/>
  <c r="I4770" i="2"/>
  <c r="I4706" i="2"/>
  <c r="I4674" i="2"/>
  <c r="I4554" i="2"/>
  <c r="I4490" i="2"/>
  <c r="I4410" i="2"/>
  <c r="I4362" i="2"/>
  <c r="I4326" i="2"/>
  <c r="I4318" i="2"/>
  <c r="I4310" i="2"/>
  <c r="I4298" i="2"/>
  <c r="I4290" i="2"/>
  <c r="I4278" i="2"/>
  <c r="I4270" i="2"/>
  <c r="I4266" i="2"/>
  <c r="I4262" i="2"/>
  <c r="I4258" i="2"/>
  <c r="I4254" i="2"/>
  <c r="I4238" i="2"/>
  <c r="I4230" i="2"/>
  <c r="I4222" i="2"/>
  <c r="I4198" i="2"/>
  <c r="I4194" i="2"/>
  <c r="I4190" i="2"/>
  <c r="I4174" i="2"/>
  <c r="I4166" i="2"/>
  <c r="I4162" i="2"/>
  <c r="I4158" i="2"/>
  <c r="I4142" i="2"/>
  <c r="I4138" i="2"/>
  <c r="I4126" i="2"/>
  <c r="I4110" i="2"/>
  <c r="I4094" i="2"/>
  <c r="I4078" i="2"/>
  <c r="I4074" i="2"/>
  <c r="I4070" i="2"/>
  <c r="I3938" i="2"/>
  <c r="I3874" i="2"/>
  <c r="I3842" i="2"/>
  <c r="I3682" i="2"/>
  <c r="I3618" i="2"/>
  <c r="I3610" i="2"/>
  <c r="I3586" i="2"/>
  <c r="I3554" i="2"/>
  <c r="I3490" i="2"/>
  <c r="I3354" i="2"/>
  <c r="I3330" i="2"/>
  <c r="I3290" i="2"/>
  <c r="I3286" i="2"/>
  <c r="I3282" i="2"/>
  <c r="I3274" i="2"/>
  <c r="I3258" i="2"/>
  <c r="I3242" i="2"/>
  <c r="I3234" i="2"/>
  <c r="I3210" i="2"/>
  <c r="I3202" i="2"/>
  <c r="I3194" i="2"/>
  <c r="I3186" i="2"/>
  <c r="H3174" i="2"/>
  <c r="I3174" i="2" s="1"/>
  <c r="I3166" i="2"/>
  <c r="I3162" i="2"/>
  <c r="I3158" i="2"/>
  <c r="I3154" i="2"/>
  <c r="I3138" i="2"/>
  <c r="I3130" i="2"/>
  <c r="I3126" i="2"/>
  <c r="I3114" i="2"/>
  <c r="I3106" i="2"/>
  <c r="I3098" i="2"/>
  <c r="I3090" i="2"/>
  <c r="I3074" i="2"/>
  <c r="I3066" i="2"/>
  <c r="I3050" i="2"/>
  <c r="I3034" i="2"/>
  <c r="I3030" i="2"/>
  <c r="I3026" i="2"/>
  <c r="I3018" i="2"/>
  <c r="I3002" i="2"/>
  <c r="I2970" i="2"/>
  <c r="I2966" i="2"/>
  <c r="I2962" i="2"/>
  <c r="I2954" i="2"/>
  <c r="I2938" i="2"/>
  <c r="I2930" i="2"/>
  <c r="I2922" i="2"/>
  <c r="I2906" i="2"/>
  <c r="I2902" i="2"/>
  <c r="I2898" i="2"/>
  <c r="I2866" i="2"/>
  <c r="I2858" i="2"/>
  <c r="I2838" i="2"/>
  <c r="I2834" i="2"/>
  <c r="I2826" i="2"/>
  <c r="I2794" i="2"/>
  <c r="I2762" i="2"/>
  <c r="I2698" i="2"/>
  <c r="I2666" i="2"/>
  <c r="I2626" i="2"/>
  <c r="I2602" i="2"/>
  <c r="I2538" i="2"/>
  <c r="I2530" i="2"/>
  <c r="I2522" i="2"/>
  <c r="I2506" i="2"/>
  <c r="I2490" i="2"/>
  <c r="I2466" i="2"/>
  <c r="I2442" i="2"/>
  <c r="I2410" i="2"/>
  <c r="I2346" i="2"/>
  <c r="I2282" i="2"/>
  <c r="I2274" i="2"/>
  <c r="I2250" i="2"/>
  <c r="I2218" i="2"/>
  <c r="I2186" i="2"/>
  <c r="I2090" i="2"/>
  <c r="I2074" i="2"/>
  <c r="I2058" i="2"/>
  <c r="I2026" i="2"/>
  <c r="I2018" i="2"/>
  <c r="I2010" i="2"/>
  <c r="I1994" i="2"/>
  <c r="I1962" i="2"/>
  <c r="I1954" i="2"/>
  <c r="I1930" i="2"/>
  <c r="I1898" i="2"/>
  <c r="I1802" i="2"/>
  <c r="I1762" i="2"/>
  <c r="I1738" i="2"/>
  <c r="I1706" i="2"/>
  <c r="I1674" i="2"/>
  <c r="I1666" i="2"/>
  <c r="I1594" i="2"/>
  <c r="I1578" i="2"/>
  <c r="I1562" i="2"/>
  <c r="I1482" i="2"/>
  <c r="I1418" i="2"/>
  <c r="H1410" i="2"/>
  <c r="I1410" i="2" s="1"/>
  <c r="I1346" i="2"/>
  <c r="I1322" i="2"/>
  <c r="I1042" i="2"/>
  <c r="I1010" i="2"/>
  <c r="I826" i="2"/>
  <c r="I570" i="2"/>
  <c r="I442" i="2"/>
  <c r="I122" i="2"/>
  <c r="I90" i="2"/>
  <c r="I6" i="2"/>
  <c r="H1818" i="2"/>
  <c r="I1818" i="2" s="1"/>
  <c r="I3488" i="2"/>
  <c r="I3044" i="2"/>
  <c r="I2705" i="2"/>
  <c r="I821" i="2"/>
  <c r="I2424" i="2"/>
  <c r="I1657" i="2"/>
  <c r="I2681" i="2"/>
  <c r="I101" i="2"/>
  <c r="I337" i="2"/>
  <c r="I841" i="2"/>
  <c r="I1049" i="2"/>
  <c r="I1501" i="2"/>
  <c r="I1601" i="2"/>
  <c r="I4993" i="2"/>
  <c r="G4989" i="2"/>
  <c r="I4977" i="2"/>
  <c r="G4957" i="2"/>
  <c r="Q4957" i="2" s="1"/>
  <c r="I4957" i="2"/>
  <c r="I4945" i="2"/>
  <c r="I4937" i="2"/>
  <c r="G4925" i="2"/>
  <c r="I4913" i="2"/>
  <c r="I4897" i="2"/>
  <c r="I4889" i="2"/>
  <c r="I4869" i="2"/>
  <c r="I4857" i="2"/>
  <c r="G4853" i="2"/>
  <c r="I4841" i="2"/>
  <c r="I4817" i="2"/>
  <c r="I4805" i="2"/>
  <c r="G4789" i="2"/>
  <c r="G4725" i="2"/>
  <c r="Q4725" i="2" s="1"/>
  <c r="I4713" i="2"/>
  <c r="I4705" i="2"/>
  <c r="I4693" i="2"/>
  <c r="I4653" i="2"/>
  <c r="I4637" i="2"/>
  <c r="I4625" i="2"/>
  <c r="I4613" i="2"/>
  <c r="G4605" i="2"/>
  <c r="G4597" i="2"/>
  <c r="I4593" i="2"/>
  <c r="G4573" i="2"/>
  <c r="Q4573" i="2" s="1"/>
  <c r="I4561" i="2"/>
  <c r="G4549" i="2"/>
  <c r="I4529" i="2"/>
  <c r="I4513" i="2"/>
  <c r="I4505" i="2"/>
  <c r="I4481" i="2"/>
  <c r="G4477" i="2"/>
  <c r="Q4477" i="2" s="1"/>
  <c r="I4465" i="2"/>
  <c r="I4457" i="2"/>
  <c r="G4445" i="2"/>
  <c r="I4433" i="2"/>
  <c r="I4401" i="2"/>
  <c r="I4385" i="2"/>
  <c r="I4353" i="2"/>
  <c r="G4349" i="2"/>
  <c r="I4337" i="2"/>
  <c r="I4329" i="2"/>
  <c r="I4317" i="2"/>
  <c r="G4309" i="2"/>
  <c r="Q4309" i="2" s="1"/>
  <c r="G4305" i="2"/>
  <c r="I4293" i="2"/>
  <c r="G4289" i="2"/>
  <c r="I4257" i="2"/>
  <c r="I4193" i="2"/>
  <c r="I4165" i="2"/>
  <c r="I4157" i="2"/>
  <c r="G4153" i="2"/>
  <c r="I4141" i="2"/>
  <c r="I4125" i="2"/>
  <c r="G4121" i="2"/>
  <c r="I4109" i="2"/>
  <c r="G4093" i="2"/>
  <c r="I4077" i="2"/>
  <c r="I4057" i="2"/>
  <c r="I3613" i="2"/>
  <c r="I3357" i="2"/>
  <c r="I3305" i="2"/>
  <c r="I3161" i="2"/>
  <c r="I3101" i="2"/>
  <c r="I2309" i="2"/>
  <c r="I2205" i="2"/>
  <c r="I1953" i="2"/>
  <c r="I1629" i="2"/>
  <c r="I1557" i="2"/>
  <c r="I1433" i="2"/>
  <c r="I1365" i="2"/>
  <c r="I1241" i="2"/>
  <c r="I1221" i="2"/>
  <c r="I1177" i="2"/>
  <c r="I1153" i="2"/>
  <c r="I1105" i="2"/>
  <c r="I1093" i="2"/>
  <c r="I1069" i="2"/>
  <c r="I1033" i="2"/>
  <c r="I993" i="2"/>
  <c r="I889" i="2"/>
  <c r="I865" i="2"/>
  <c r="I849" i="2"/>
  <c r="I737" i="2"/>
  <c r="I697" i="2"/>
  <c r="I641" i="2"/>
  <c r="I621" i="2"/>
  <c r="I589" i="2"/>
  <c r="I497" i="2"/>
  <c r="I489" i="2"/>
  <c r="I457" i="2"/>
  <c r="I437" i="2"/>
  <c r="I405" i="2"/>
  <c r="I361" i="2"/>
  <c r="I321" i="2"/>
  <c r="I301" i="2"/>
  <c r="I249" i="2"/>
  <c r="I197" i="2"/>
  <c r="I193" i="2"/>
  <c r="I137" i="2"/>
  <c r="I109" i="2"/>
  <c r="I97" i="2"/>
  <c r="I73" i="2"/>
  <c r="I45" i="2"/>
  <c r="I17" i="2"/>
  <c r="I271" i="2"/>
  <c r="I687" i="2"/>
  <c r="I1137" i="2"/>
  <c r="I1749" i="2"/>
  <c r="I1801" i="2"/>
  <c r="I35" i="2"/>
  <c r="I259" i="2"/>
  <c r="I3642" i="2"/>
  <c r="I2662" i="2"/>
  <c r="I2566" i="2"/>
  <c r="I2458" i="2"/>
  <c r="I2366" i="2"/>
  <c r="I2138" i="2"/>
  <c r="I1850" i="2"/>
  <c r="I1646" i="2"/>
  <c r="I1630" i="2"/>
  <c r="I1438" i="2"/>
  <c r="I1406" i="2"/>
  <c r="I1326" i="2"/>
  <c r="I1110" i="2"/>
  <c r="I1074" i="2"/>
  <c r="I918" i="2"/>
  <c r="I866" i="2"/>
  <c r="I838" i="2"/>
  <c r="I802" i="2"/>
  <c r="I738" i="2"/>
  <c r="I482" i="2"/>
  <c r="I450" i="2"/>
  <c r="I434" i="2"/>
  <c r="I402" i="2"/>
  <c r="I378" i="2"/>
  <c r="I374" i="2"/>
  <c r="I198" i="2"/>
  <c r="I162" i="2"/>
  <c r="I74" i="2"/>
  <c r="I50" i="2"/>
  <c r="I10" i="2"/>
  <c r="I53" i="2"/>
  <c r="I159" i="2"/>
  <c r="I241" i="2"/>
  <c r="I409" i="2"/>
  <c r="I544" i="2"/>
  <c r="I736" i="2"/>
  <c r="I1120" i="2"/>
  <c r="I1141" i="2"/>
  <c r="I1868" i="2"/>
  <c r="I1921" i="2"/>
  <c r="H1977" i="2"/>
  <c r="I1977" i="2" s="1"/>
  <c r="H2181" i="2"/>
  <c r="I2181" i="2" s="1"/>
  <c r="I2357" i="2"/>
  <c r="I2929" i="2"/>
  <c r="I3229" i="2"/>
  <c r="H3529" i="2"/>
  <c r="I3529" i="2" s="1"/>
  <c r="I4600" i="2"/>
  <c r="I4868" i="2"/>
  <c r="I153" i="2"/>
  <c r="I177" i="2"/>
  <c r="I451" i="2"/>
  <c r="I501" i="2"/>
  <c r="I633" i="2"/>
  <c r="I667" i="2"/>
  <c r="I753" i="2"/>
  <c r="I1077" i="2"/>
  <c r="I1121" i="2"/>
  <c r="I1295" i="2"/>
  <c r="I1484" i="2"/>
  <c r="H1925" i="2"/>
  <c r="I1925" i="2" s="1"/>
  <c r="I2001" i="2"/>
  <c r="I2033" i="2"/>
  <c r="I2153" i="2"/>
  <c r="I2801" i="2"/>
  <c r="I3449" i="2"/>
  <c r="I2903" i="2"/>
  <c r="I2391" i="2"/>
  <c r="I2067" i="2"/>
  <c r="I2027" i="2"/>
  <c r="I1783" i="2"/>
  <c r="I1483" i="2"/>
  <c r="I1391" i="2"/>
  <c r="I1375" i="2"/>
  <c r="I1347" i="2"/>
  <c r="I1179" i="2"/>
  <c r="I779" i="2"/>
  <c r="I25" i="2"/>
  <c r="I129" i="2"/>
  <c r="I365" i="2"/>
  <c r="I465" i="2"/>
  <c r="I533" i="2"/>
  <c r="I640" i="2"/>
  <c r="I817" i="2"/>
  <c r="I935" i="2"/>
  <c r="I1189" i="2"/>
  <c r="I1209" i="2"/>
  <c r="I1215" i="2"/>
  <c r="I1257" i="2"/>
  <c r="I1265" i="2"/>
  <c r="I1402" i="2"/>
  <c r="I1732" i="2"/>
  <c r="I2532" i="2"/>
  <c r="I4917" i="2"/>
  <c r="I4557" i="2"/>
  <c r="I385" i="2"/>
  <c r="I769" i="2"/>
  <c r="I897" i="2"/>
  <c r="I1641" i="2"/>
  <c r="I4997" i="2"/>
  <c r="I4981" i="2"/>
  <c r="I4969" i="2"/>
  <c r="I4961" i="2"/>
  <c r="I4953" i="2"/>
  <c r="I4933" i="2"/>
  <c r="I4921" i="2"/>
  <c r="I4905" i="2"/>
  <c r="G4893" i="2"/>
  <c r="I4881" i="2"/>
  <c r="I4873" i="2"/>
  <c r="G4861" i="2"/>
  <c r="I4845" i="2"/>
  <c r="I4821" i="2"/>
  <c r="I4749" i="2"/>
  <c r="I4737" i="2"/>
  <c r="G4733" i="2"/>
  <c r="Q4733" i="2" s="1"/>
  <c r="I4721" i="2"/>
  <c r="I4701" i="2"/>
  <c r="I4689" i="2"/>
  <c r="I4681" i="2"/>
  <c r="I4665" i="2"/>
  <c r="I4657" i="2"/>
  <c r="G4645" i="2"/>
  <c r="Q4645" i="2" s="1"/>
  <c r="I4633" i="2"/>
  <c r="I4617" i="2"/>
  <c r="I4609" i="2"/>
  <c r="I4589" i="2"/>
  <c r="I4577" i="2"/>
  <c r="I4569" i="2"/>
  <c r="I4545" i="2"/>
  <c r="I4533" i="2"/>
  <c r="I4525" i="2"/>
  <c r="G4517" i="2"/>
  <c r="I4501" i="2"/>
  <c r="I4489" i="2"/>
  <c r="G4485" i="2"/>
  <c r="I4469" i="2"/>
  <c r="I4449" i="2"/>
  <c r="I4441" i="2"/>
  <c r="I4425" i="2"/>
  <c r="G4421" i="2"/>
  <c r="I4409" i="2"/>
  <c r="I4405" i="2"/>
  <c r="I4393" i="2"/>
  <c r="I4369" i="2"/>
  <c r="I4357" i="2"/>
  <c r="I4341" i="2"/>
  <c r="G4333" i="2"/>
  <c r="G4313" i="2"/>
  <c r="I4285" i="2"/>
  <c r="G4277" i="2"/>
  <c r="G4273" i="2"/>
  <c r="I4261" i="2"/>
  <c r="I4249" i="2"/>
  <c r="I4225" i="2"/>
  <c r="G4221" i="2"/>
  <c r="I4217" i="2"/>
  <c r="I4197" i="2"/>
  <c r="G4189" i="2"/>
  <c r="Q4189" i="2" s="1"/>
  <c r="I4189" i="2"/>
  <c r="G4185" i="2"/>
  <c r="I4169" i="2"/>
  <c r="I4129" i="2"/>
  <c r="I4089" i="2"/>
  <c r="G4081" i="2"/>
  <c r="I4065" i="2"/>
  <c r="I3653" i="2"/>
  <c r="I3349" i="2"/>
  <c r="I3237" i="2"/>
  <c r="I3129" i="2"/>
  <c r="I3065" i="2"/>
  <c r="I2917" i="2"/>
  <c r="I2869" i="2"/>
  <c r="I2781" i="2"/>
  <c r="I2129" i="2"/>
  <c r="I2037" i="2"/>
  <c r="I1585" i="2"/>
  <c r="I1533" i="2"/>
  <c r="I1445" i="2"/>
  <c r="I1225" i="2"/>
  <c r="I1205" i="2"/>
  <c r="I1125" i="2"/>
  <c r="I1101" i="2"/>
  <c r="I1025" i="2"/>
  <c r="I921" i="2"/>
  <c r="I877" i="2"/>
  <c r="I845" i="2"/>
  <c r="I825" i="2"/>
  <c r="I761" i="2"/>
  <c r="I721" i="2"/>
  <c r="I613" i="2"/>
  <c r="I577" i="2"/>
  <c r="I493" i="2"/>
  <c r="I453" i="2"/>
  <c r="I369" i="2"/>
  <c r="I333" i="2"/>
  <c r="I305" i="2"/>
  <c r="I261" i="2"/>
  <c r="I793" i="2"/>
  <c r="I2300" i="2"/>
  <c r="H2737" i="2"/>
  <c r="I2737" i="2" s="1"/>
  <c r="I288" i="2"/>
  <c r="I329" i="2"/>
  <c r="I623" i="2"/>
  <c r="I689" i="2"/>
  <c r="I881" i="2"/>
  <c r="I1633" i="2"/>
  <c r="I2356" i="2"/>
  <c r="I3153" i="2"/>
  <c r="I3269" i="2"/>
  <c r="I3729" i="2"/>
  <c r="G4205" i="2"/>
  <c r="I2862" i="2"/>
  <c r="I2594" i="2"/>
  <c r="I2338" i="2"/>
  <c r="I2106" i="2"/>
  <c r="I1694" i="2"/>
  <c r="I581" i="2"/>
  <c r="I4968" i="2"/>
  <c r="I4944" i="2"/>
  <c r="I4904" i="2"/>
  <c r="I4880" i="2"/>
  <c r="I4840" i="2"/>
  <c r="I4776" i="2"/>
  <c r="I4768" i="2"/>
  <c r="I4680" i="2"/>
  <c r="I4560" i="2"/>
  <c r="I4544" i="2"/>
  <c r="I4496" i="2"/>
  <c r="I4416" i="2"/>
  <c r="I4408" i="2"/>
  <c r="I4368" i="2"/>
  <c r="I4316" i="2"/>
  <c r="I4292" i="2"/>
  <c r="I4284" i="2"/>
  <c r="I4252" i="2"/>
  <c r="I4220" i="2"/>
  <c r="I4188" i="2"/>
  <c r="I4124" i="2"/>
  <c r="I4052" i="2"/>
  <c r="I4044" i="2"/>
  <c r="I4036" i="2"/>
  <c r="I4020" i="2"/>
  <c r="I4016" i="2"/>
  <c r="I4012" i="2"/>
  <c r="I4004" i="2"/>
  <c r="I3988" i="2"/>
  <c r="I3984" i="2"/>
  <c r="I3980" i="2"/>
  <c r="I3972" i="2"/>
  <c r="I3964" i="2"/>
  <c r="I3948" i="2"/>
  <c r="I3940" i="2"/>
  <c r="I3924" i="2"/>
  <c r="I3916" i="2"/>
  <c r="I3908" i="2"/>
  <c r="I3900" i="2"/>
  <c r="I3892" i="2"/>
  <c r="I3888" i="2"/>
  <c r="I3884" i="2"/>
  <c r="I3876" i="2"/>
  <c r="I3852" i="2"/>
  <c r="I3844" i="2"/>
  <c r="I3836" i="2"/>
  <c r="I3828" i="2"/>
  <c r="I3824" i="2"/>
  <c r="I3820" i="2"/>
  <c r="I3812" i="2"/>
  <c r="I3796" i="2"/>
  <c r="I3780" i="2"/>
  <c r="I3764" i="2"/>
  <c r="I3760" i="2"/>
  <c r="I3756" i="2"/>
  <c r="I3748" i="2"/>
  <c r="I3732" i="2"/>
  <c r="I3724" i="2"/>
  <c r="I3716" i="2"/>
  <c r="I3708" i="2"/>
  <c r="I3696" i="2"/>
  <c r="I3692" i="2"/>
  <c r="I3684" i="2"/>
  <c r="I3660" i="2"/>
  <c r="I3644" i="2"/>
  <c r="I3636" i="2"/>
  <c r="I3628" i="2"/>
  <c r="I3620" i="2"/>
  <c r="I3596" i="2"/>
  <c r="I3588" i="2"/>
  <c r="I3580" i="2"/>
  <c r="I3572" i="2"/>
  <c r="I3568" i="2"/>
  <c r="I3564" i="2"/>
  <c r="I3556" i="2"/>
  <c r="I3540" i="2"/>
  <c r="I3532" i="2"/>
  <c r="I3524" i="2"/>
  <c r="I3504" i="2"/>
  <c r="I3500" i="2"/>
  <c r="I3492" i="2"/>
  <c r="I3468" i="2"/>
  <c r="I3452" i="2"/>
  <c r="I3440" i="2"/>
  <c r="I3436" i="2"/>
  <c r="I3428" i="2"/>
  <c r="I3412" i="2"/>
  <c r="I3404" i="2"/>
  <c r="I3380" i="2"/>
  <c r="I3376" i="2"/>
  <c r="I3372" i="2"/>
  <c r="I3364" i="2"/>
  <c r="I3348" i="2"/>
  <c r="I3332" i="2"/>
  <c r="I3324" i="2"/>
  <c r="I3316" i="2"/>
  <c r="I3308" i="2"/>
  <c r="I3280" i="2"/>
  <c r="I3224" i="2"/>
  <c r="I3064" i="2"/>
  <c r="I3024" i="2"/>
  <c r="I2984" i="2"/>
  <c r="I2888" i="2"/>
  <c r="I2792" i="2"/>
  <c r="I2772" i="2"/>
  <c r="I2768" i="2"/>
  <c r="I2764" i="2"/>
  <c r="I2740" i="2"/>
  <c r="I2736" i="2"/>
  <c r="I2732" i="2"/>
  <c r="I2716" i="2"/>
  <c r="I2708" i="2"/>
  <c r="I2704" i="2"/>
  <c r="I2700" i="2"/>
  <c r="I2684" i="2"/>
  <c r="I2676" i="2"/>
  <c r="I2672" i="2"/>
  <c r="I2668" i="2"/>
  <c r="I2652" i="2"/>
  <c r="I2640" i="2"/>
  <c r="I2636" i="2"/>
  <c r="I2632" i="2"/>
  <c r="I2620" i="2"/>
  <c r="I2608" i="2"/>
  <c r="I2604" i="2"/>
  <c r="I2592" i="2"/>
  <c r="I2588" i="2"/>
  <c r="I2580" i="2"/>
  <c r="I2572" i="2"/>
  <c r="I2556" i="2"/>
  <c r="I2548" i="2"/>
  <c r="I2544" i="2"/>
  <c r="I2540" i="2"/>
  <c r="I2536" i="2"/>
  <c r="I2528" i="2"/>
  <c r="I2512" i="2"/>
  <c r="I2508" i="2"/>
  <c r="I2492" i="2"/>
  <c r="I2484" i="2"/>
  <c r="I2480" i="2"/>
  <c r="I2472" i="2"/>
  <c r="I2452" i="2"/>
  <c r="I2448" i="2"/>
  <c r="I2444" i="2"/>
  <c r="I2428" i="2"/>
  <c r="I2420" i="2"/>
  <c r="I2416" i="2"/>
  <c r="I2412" i="2"/>
  <c r="I2380" i="2"/>
  <c r="I2364" i="2"/>
  <c r="I2352" i="2"/>
  <c r="I2348" i="2"/>
  <c r="I2336" i="2"/>
  <c r="I2332" i="2"/>
  <c r="I2324" i="2"/>
  <c r="I2316" i="2"/>
  <c r="I2292" i="2"/>
  <c r="I2288" i="2"/>
  <c r="I2284" i="2"/>
  <c r="I2280" i="2"/>
  <c r="I2260" i="2"/>
  <c r="I2256" i="2"/>
  <c r="I2252" i="2"/>
  <c r="I2236" i="2"/>
  <c r="I2228" i="2"/>
  <c r="I2220" i="2"/>
  <c r="I2204" i="2"/>
  <c r="I2196" i="2"/>
  <c r="I2192" i="2"/>
  <c r="I2188" i="2"/>
  <c r="I2172" i="2"/>
  <c r="I2160" i="2"/>
  <c r="I2156" i="2"/>
  <c r="I2128" i="2"/>
  <c r="I2124" i="2"/>
  <c r="I2120" i="2"/>
  <c r="I2108" i="2"/>
  <c r="I2100" i="2"/>
  <c r="I2096" i="2"/>
  <c r="I2092" i="2"/>
  <c r="I2080" i="2"/>
  <c r="I2076" i="2"/>
  <c r="I2068" i="2"/>
  <c r="I2044" i="2"/>
  <c r="I2036" i="2"/>
  <c r="I2032" i="2"/>
  <c r="I2028" i="2"/>
  <c r="I2024" i="2"/>
  <c r="I2016" i="2"/>
  <c r="I2004" i="2"/>
  <c r="I2000" i="2"/>
  <c r="I1996" i="2"/>
  <c r="I1980" i="2"/>
  <c r="I1972" i="2"/>
  <c r="I1968" i="2"/>
  <c r="I1964" i="2"/>
  <c r="I1960" i="2"/>
  <c r="I1948" i="2"/>
  <c r="I1940" i="2"/>
  <c r="I1936" i="2"/>
  <c r="I1932" i="2"/>
  <c r="I1916" i="2"/>
  <c r="I1908" i="2"/>
  <c r="I1904" i="2"/>
  <c r="I1884" i="2"/>
  <c r="I1872" i="2"/>
  <c r="I1852" i="2"/>
  <c r="I1844" i="2"/>
  <c r="I1840" i="2"/>
  <c r="I1836" i="2"/>
  <c r="I1824" i="2"/>
  <c r="I1820" i="2"/>
  <c r="I1812" i="2"/>
  <c r="I1804" i="2"/>
  <c r="I1788" i="2"/>
  <c r="I1772" i="2"/>
  <c r="I1768" i="2"/>
  <c r="I1748" i="2"/>
  <c r="I1744" i="2"/>
  <c r="I1740" i="2"/>
  <c r="I1724" i="2"/>
  <c r="I1716" i="2"/>
  <c r="I1708" i="2"/>
  <c r="I1600" i="2"/>
  <c r="I1436" i="2"/>
  <c r="I1312" i="2"/>
  <c r="I47" i="2"/>
  <c r="I65" i="2"/>
  <c r="I229" i="2"/>
  <c r="I323" i="2"/>
  <c r="I377" i="2"/>
  <c r="I433" i="2"/>
  <c r="I503" i="2"/>
  <c r="I517" i="2"/>
  <c r="I557" i="2"/>
  <c r="I1056" i="2"/>
  <c r="I1279" i="2"/>
  <c r="H1457" i="2"/>
  <c r="I1457" i="2" s="1"/>
  <c r="I1477" i="2"/>
  <c r="I1546" i="2"/>
  <c r="I2071" i="2"/>
  <c r="I2154" i="2"/>
  <c r="I2314" i="2"/>
  <c r="I2341" i="2"/>
  <c r="I3072" i="2"/>
  <c r="H3465" i="2"/>
  <c r="I3465" i="2" s="1"/>
  <c r="I225" i="2"/>
  <c r="I645" i="2"/>
  <c r="I757" i="2"/>
  <c r="H1385" i="2"/>
  <c r="I1385" i="2" s="1"/>
  <c r="I1521" i="2"/>
  <c r="I1825" i="2"/>
  <c r="I5001" i="2"/>
  <c r="I4985" i="2"/>
  <c r="I4973" i="2"/>
  <c r="I4949" i="2"/>
  <c r="I4941" i="2"/>
  <c r="I4929" i="2"/>
  <c r="I4909" i="2"/>
  <c r="I4885" i="2"/>
  <c r="I4865" i="2"/>
  <c r="I4849" i="2"/>
  <c r="I4833" i="2"/>
  <c r="I4825" i="2"/>
  <c r="I4813" i="2"/>
  <c r="G4797" i="2"/>
  <c r="Q4797" i="2" s="1"/>
  <c r="G4765" i="2"/>
  <c r="I4757" i="2"/>
  <c r="I4729" i="2"/>
  <c r="I4717" i="2"/>
  <c r="I4697" i="2"/>
  <c r="I4685" i="2"/>
  <c r="I4673" i="2"/>
  <c r="G4669" i="2"/>
  <c r="I4649" i="2"/>
  <c r="I4641" i="2"/>
  <c r="I4629" i="2"/>
  <c r="G4621" i="2"/>
  <c r="I4601" i="2"/>
  <c r="I4585" i="2"/>
  <c r="G4581" i="2"/>
  <c r="I4565" i="2"/>
  <c r="I4553" i="2"/>
  <c r="I4537" i="2"/>
  <c r="I4521" i="2"/>
  <c r="I4497" i="2"/>
  <c r="I4473" i="2"/>
  <c r="I4453" i="2"/>
  <c r="I4437" i="2"/>
  <c r="G4429" i="2"/>
  <c r="I4417" i="2"/>
  <c r="I4397" i="2"/>
  <c r="I4389" i="2"/>
  <c r="I4377" i="2"/>
  <c r="G4373" i="2"/>
  <c r="Q4373" i="2" s="1"/>
  <c r="I4361" i="2"/>
  <c r="I4345" i="2"/>
  <c r="I4325" i="2"/>
  <c r="I4297" i="2"/>
  <c r="I4265" i="2"/>
  <c r="I4253" i="2"/>
  <c r="I4245" i="2"/>
  <c r="I4229" i="2"/>
  <c r="I4209" i="2"/>
  <c r="I4201" i="2"/>
  <c r="I4181" i="2"/>
  <c r="I4173" i="2"/>
  <c r="I4145" i="2"/>
  <c r="G4137" i="2"/>
  <c r="I4117" i="2"/>
  <c r="I4105" i="2"/>
  <c r="I4097" i="2"/>
  <c r="G4069" i="2"/>
  <c r="G4061" i="2"/>
  <c r="I3673" i="2"/>
  <c r="I3585" i="2"/>
  <c r="I3389" i="2"/>
  <c r="I3289" i="2"/>
  <c r="I3133" i="2"/>
  <c r="I3085" i="2"/>
  <c r="I3053" i="2"/>
  <c r="I3005" i="2"/>
  <c r="I2677" i="2"/>
  <c r="I2485" i="2"/>
  <c r="I2389" i="2"/>
  <c r="I2373" i="2"/>
  <c r="I2149" i="2"/>
  <c r="I1661" i="2"/>
  <c r="I1573" i="2"/>
  <c r="I1537" i="2"/>
  <c r="I1473" i="2"/>
  <c r="I1437" i="2"/>
  <c r="I1233" i="2"/>
  <c r="I1201" i="2"/>
  <c r="I1157" i="2"/>
  <c r="I1089" i="2"/>
  <c r="I1065" i="2"/>
  <c r="I1017" i="2"/>
  <c r="I937" i="2"/>
  <c r="I905" i="2"/>
  <c r="I873" i="2"/>
  <c r="I833" i="2"/>
  <c r="I813" i="2"/>
  <c r="I773" i="2"/>
  <c r="I709" i="2"/>
  <c r="I665" i="2"/>
  <c r="I649" i="2"/>
  <c r="I609" i="2"/>
  <c r="I585" i="2"/>
  <c r="I521" i="2"/>
  <c r="I485" i="2"/>
  <c r="I461" i="2"/>
  <c r="I429" i="2"/>
  <c r="I393" i="2"/>
  <c r="I313" i="2"/>
  <c r="I277" i="2"/>
  <c r="I257" i="2"/>
  <c r="I209" i="2"/>
  <c r="I185" i="2"/>
  <c r="I133" i="2"/>
  <c r="I121" i="2"/>
  <c r="I105" i="2"/>
  <c r="I69" i="2"/>
  <c r="I21" i="2"/>
  <c r="I353" i="2"/>
  <c r="I441" i="2"/>
  <c r="I775" i="2"/>
  <c r="I2169" i="2"/>
  <c r="I2325" i="2"/>
  <c r="I2893" i="2"/>
  <c r="I13" i="2"/>
  <c r="I281" i="2"/>
  <c r="I617" i="2"/>
  <c r="I941" i="2"/>
  <c r="I1649" i="2"/>
  <c r="I1725" i="2"/>
  <c r="I4966" i="2"/>
  <c r="G4996" i="2"/>
  <c r="G4992" i="2"/>
  <c r="G4988" i="2"/>
  <c r="G4980" i="2"/>
  <c r="G4972" i="2"/>
  <c r="G4964" i="2"/>
  <c r="G4960" i="2"/>
  <c r="G4956" i="2"/>
  <c r="G4948" i="2"/>
  <c r="G4940" i="2"/>
  <c r="G4932" i="2"/>
  <c r="G4928" i="2"/>
  <c r="G4924" i="2"/>
  <c r="Q4924" i="2" s="1"/>
  <c r="G4920" i="2"/>
  <c r="G4916" i="2"/>
  <c r="G4908" i="2"/>
  <c r="G4900" i="2"/>
  <c r="G4896" i="2"/>
  <c r="G4892" i="2"/>
  <c r="G4884" i="2"/>
  <c r="Q4884" i="2" s="1"/>
  <c r="G4876" i="2"/>
  <c r="G4864" i="2"/>
  <c r="G4860" i="2"/>
  <c r="G4856" i="2"/>
  <c r="G4852" i="2"/>
  <c r="G4844" i="2"/>
  <c r="G4836" i="2"/>
  <c r="G4828" i="2"/>
  <c r="G4820" i="2"/>
  <c r="G4812" i="2"/>
  <c r="G4804" i="2"/>
  <c r="G4800" i="2"/>
  <c r="Q4800" i="2" s="1"/>
  <c r="G4796" i="2"/>
  <c r="G4792" i="2"/>
  <c r="G4788" i="2"/>
  <c r="G4780" i="2"/>
  <c r="G4772" i="2"/>
  <c r="G4764" i="2"/>
  <c r="G4756" i="2"/>
  <c r="Q4756" i="2" s="1"/>
  <c r="G4748" i="2"/>
  <c r="G4744" i="2"/>
  <c r="G4740" i="2"/>
  <c r="G4736" i="2"/>
  <c r="Q4736" i="2" s="1"/>
  <c r="G4732" i="2"/>
  <c r="G4728" i="2"/>
  <c r="Q4728" i="2" s="1"/>
  <c r="G4724" i="2"/>
  <c r="G4716" i="2"/>
  <c r="G4712" i="2"/>
  <c r="G4708" i="2"/>
  <c r="Q4708" i="2" s="1"/>
  <c r="G4700" i="2"/>
  <c r="G4692" i="2"/>
  <c r="G4684" i="2"/>
  <c r="G4676" i="2"/>
  <c r="G4672" i="2"/>
  <c r="G4668" i="2"/>
  <c r="G4660" i="2"/>
  <c r="G4652" i="2"/>
  <c r="G4648" i="2"/>
  <c r="G4644" i="2"/>
  <c r="G4636" i="2"/>
  <c r="G4628" i="2"/>
  <c r="G4624" i="2"/>
  <c r="G4620" i="2"/>
  <c r="Q4620" i="2" s="1"/>
  <c r="I4620" i="2"/>
  <c r="G4612" i="2"/>
  <c r="G4608" i="2"/>
  <c r="G4604" i="2"/>
  <c r="I4596" i="2"/>
  <c r="G4588" i="2"/>
  <c r="G4580" i="2"/>
  <c r="G4576" i="2"/>
  <c r="G4572" i="2"/>
  <c r="Q4572" i="2" s="1"/>
  <c r="G4564" i="2"/>
  <c r="G4556" i="2"/>
  <c r="G4548" i="2"/>
  <c r="G4540" i="2"/>
  <c r="G4532" i="2"/>
  <c r="G4524" i="2"/>
  <c r="G4516" i="2"/>
  <c r="G4508" i="2"/>
  <c r="Q4508" i="2" s="1"/>
  <c r="I4508" i="2"/>
  <c r="G4500" i="2"/>
  <c r="I4492" i="2"/>
  <c r="G4488" i="2"/>
  <c r="G4484" i="2"/>
  <c r="G4480" i="2"/>
  <c r="G4476" i="2"/>
  <c r="G4468" i="2"/>
  <c r="G4460" i="2"/>
  <c r="I4456" i="2"/>
  <c r="G4452" i="2"/>
  <c r="G4448" i="2"/>
  <c r="Q4448" i="2" s="1"/>
  <c r="G4444" i="2"/>
  <c r="I4440" i="2"/>
  <c r="G4436" i="2"/>
  <c r="Q4436" i="2" s="1"/>
  <c r="I4436" i="2"/>
  <c r="G4432" i="2"/>
  <c r="G4428" i="2"/>
  <c r="G4424" i="2"/>
  <c r="G4420" i="2"/>
  <c r="G4412" i="2"/>
  <c r="G4404" i="2"/>
  <c r="G4396" i="2"/>
  <c r="G4388" i="2"/>
  <c r="G4380" i="2"/>
  <c r="G4376" i="2"/>
  <c r="G4372" i="2"/>
  <c r="G4364" i="2"/>
  <c r="G4356" i="2"/>
  <c r="Q4356" i="2" s="1"/>
  <c r="G4352" i="2"/>
  <c r="G4336" i="2"/>
  <c r="G4332" i="2"/>
  <c r="G4324" i="2"/>
  <c r="G4308" i="2"/>
  <c r="G4276" i="2"/>
  <c r="G4260" i="2"/>
  <c r="G4228" i="2"/>
  <c r="G4180" i="2"/>
  <c r="G4156" i="2"/>
  <c r="G4148" i="2"/>
  <c r="G4068" i="2"/>
  <c r="G4060" i="2"/>
  <c r="G4056" i="2"/>
  <c r="G4028" i="2"/>
  <c r="G4024" i="2"/>
  <c r="G3996" i="2"/>
  <c r="G3992" i="2"/>
  <c r="G3960" i="2"/>
  <c r="G3956" i="2"/>
  <c r="G3952" i="2"/>
  <c r="Q3952" i="2" s="1"/>
  <c r="G3944" i="2"/>
  <c r="G3936" i="2"/>
  <c r="G3932" i="2"/>
  <c r="G3920" i="2"/>
  <c r="I3896" i="2"/>
  <c r="G3872" i="2"/>
  <c r="I3868" i="2"/>
  <c r="G3860" i="2"/>
  <c r="G3808" i="2"/>
  <c r="G3804" i="2"/>
  <c r="G3788" i="2"/>
  <c r="G3772" i="2"/>
  <c r="G3752" i="2"/>
  <c r="G3740" i="2"/>
  <c r="G3736" i="2"/>
  <c r="G3704" i="2"/>
  <c r="Q3704" i="2" s="1"/>
  <c r="I3704" i="2"/>
  <c r="G3700" i="2"/>
  <c r="G3688" i="2"/>
  <c r="Q3688" i="2" s="1"/>
  <c r="G3676" i="2"/>
  <c r="G3668" i="2"/>
  <c r="G3664" i="2"/>
  <c r="G3640" i="2"/>
  <c r="G3632" i="2"/>
  <c r="G3612" i="2"/>
  <c r="G3604" i="2"/>
  <c r="Q3604" i="2" s="1"/>
  <c r="I3576" i="2"/>
  <c r="G3560" i="2"/>
  <c r="G3552" i="2"/>
  <c r="I3548" i="2"/>
  <c r="G3544" i="2"/>
  <c r="Q3544" i="2" s="1"/>
  <c r="I3544" i="2"/>
  <c r="G3536" i="2"/>
  <c r="G3516" i="2"/>
  <c r="G3512" i="2"/>
  <c r="G3508" i="2"/>
  <c r="G3496" i="2"/>
  <c r="G3484" i="2"/>
  <c r="Q3484" i="2" s="1"/>
  <c r="I3484" i="2"/>
  <c r="G3480" i="2"/>
  <c r="G3476" i="2"/>
  <c r="G3460" i="2"/>
  <c r="G3448" i="2"/>
  <c r="G3444" i="2"/>
  <c r="Q3444" i="2" s="1"/>
  <c r="G3432" i="2"/>
  <c r="G3420" i="2"/>
  <c r="G3408" i="2"/>
  <c r="G3396" i="2"/>
  <c r="G3388" i="2"/>
  <c r="G3384" i="2"/>
  <c r="G3356" i="2"/>
  <c r="Q3356" i="2" s="1"/>
  <c r="G3340" i="2"/>
  <c r="G3320" i="2"/>
  <c r="G3312" i="2"/>
  <c r="G3296" i="2"/>
  <c r="G3264" i="2"/>
  <c r="I3236" i="2"/>
  <c r="G3232" i="2"/>
  <c r="G3200" i="2"/>
  <c r="G3184" i="2"/>
  <c r="G3168" i="2"/>
  <c r="I3136" i="2"/>
  <c r="G3128" i="2"/>
  <c r="I3104" i="2"/>
  <c r="G3096" i="2"/>
  <c r="G3040" i="2"/>
  <c r="I3008" i="2"/>
  <c r="I2964" i="2"/>
  <c r="G2952" i="2"/>
  <c r="G2936" i="2"/>
  <c r="I2908" i="2"/>
  <c r="G2896" i="2"/>
  <c r="I2892" i="2"/>
  <c r="G2880" i="2"/>
  <c r="G2872" i="2"/>
  <c r="Q2872" i="2" s="1"/>
  <c r="I2868" i="2"/>
  <c r="G2864" i="2"/>
  <c r="I2852" i="2"/>
  <c r="G2832" i="2"/>
  <c r="G2824" i="2"/>
  <c r="I2812" i="2"/>
  <c r="G2800" i="2"/>
  <c r="Q2800" i="2" s="1"/>
  <c r="I2788" i="2"/>
  <c r="G2780" i="2"/>
  <c r="G2756" i="2"/>
  <c r="G2752" i="2"/>
  <c r="G2724" i="2"/>
  <c r="I2720" i="2"/>
  <c r="G2696" i="2"/>
  <c r="G2692" i="2"/>
  <c r="G2660" i="2"/>
  <c r="G2644" i="2"/>
  <c r="I2600" i="2"/>
  <c r="I2596" i="2"/>
  <c r="I2584" i="2"/>
  <c r="G2576" i="2"/>
  <c r="Q2576" i="2" s="1"/>
  <c r="G2564" i="2"/>
  <c r="G2524" i="2"/>
  <c r="G2500" i="2"/>
  <c r="G2496" i="2"/>
  <c r="G2468" i="2"/>
  <c r="G2440" i="2"/>
  <c r="Q2440" i="2" s="1"/>
  <c r="G2436" i="2"/>
  <c r="G2432" i="2"/>
  <c r="G2404" i="2"/>
  <c r="G2388" i="2"/>
  <c r="Q2388" i="2" s="1"/>
  <c r="I2372" i="2"/>
  <c r="I2368" i="2"/>
  <c r="G2340" i="2"/>
  <c r="G2320" i="2"/>
  <c r="G2308" i="2"/>
  <c r="G2276" i="2"/>
  <c r="G2268" i="2"/>
  <c r="G2244" i="2"/>
  <c r="G2240" i="2"/>
  <c r="G2212" i="2"/>
  <c r="G2184" i="2"/>
  <c r="G2180" i="2"/>
  <c r="G2148" i="2"/>
  <c r="G2132" i="2"/>
  <c r="Q2132" i="2" s="1"/>
  <c r="G2116" i="2"/>
  <c r="G2084" i="2"/>
  <c r="G2064" i="2"/>
  <c r="G2052" i="2"/>
  <c r="G2020" i="2"/>
  <c r="G2012" i="2"/>
  <c r="G1988" i="2"/>
  <c r="G1984" i="2"/>
  <c r="G1956" i="2"/>
  <c r="G1928" i="2"/>
  <c r="G1924" i="2"/>
  <c r="G1920" i="2"/>
  <c r="G1892" i="2"/>
  <c r="G1876" i="2"/>
  <c r="G1860" i="2"/>
  <c r="G1828" i="2"/>
  <c r="G1808" i="2"/>
  <c r="G1796" i="2"/>
  <c r="G1780" i="2"/>
  <c r="G1756" i="2"/>
  <c r="G1728" i="2"/>
  <c r="G1712" i="2"/>
  <c r="G1704" i="2"/>
  <c r="I1608" i="2"/>
  <c r="I1416" i="2"/>
  <c r="I1392" i="2"/>
  <c r="I1304" i="2"/>
  <c r="I1136" i="2"/>
  <c r="I1096" i="2"/>
  <c r="I1076" i="2"/>
  <c r="I1036" i="2"/>
  <c r="I1004" i="2"/>
  <c r="I828" i="2"/>
  <c r="I788" i="2"/>
  <c r="I728" i="2"/>
  <c r="I676" i="2"/>
  <c r="I460" i="2"/>
  <c r="I348" i="2"/>
  <c r="I316" i="2"/>
  <c r="I276" i="2"/>
  <c r="I188" i="2"/>
  <c r="I88" i="2"/>
  <c r="I72" i="2"/>
  <c r="I20" i="2"/>
  <c r="I77" i="2"/>
  <c r="I208" i="2"/>
  <c r="I418" i="2"/>
  <c r="I511" i="2"/>
  <c r="I568" i="2"/>
  <c r="I705" i="2"/>
  <c r="I741" i="2"/>
  <c r="I858" i="2"/>
  <c r="I903" i="2"/>
  <c r="I1027" i="2"/>
  <c r="I1090" i="2"/>
  <c r="I1133" i="2"/>
  <c r="I1764" i="2"/>
  <c r="I1858" i="2"/>
  <c r="I1883" i="2"/>
  <c r="I2045" i="2"/>
  <c r="I2425" i="2"/>
  <c r="I2613" i="2"/>
  <c r="I3025" i="2"/>
  <c r="G3768" i="2"/>
  <c r="I1558" i="2"/>
  <c r="I1478" i="2"/>
  <c r="I1434" i="2"/>
  <c r="I1394" i="2"/>
  <c r="I1366" i="2"/>
  <c r="G1298" i="2"/>
  <c r="I1282" i="2"/>
  <c r="I1270" i="2"/>
  <c r="G1266" i="2"/>
  <c r="Q1266" i="2" s="1"/>
  <c r="I1250" i="2"/>
  <c r="G1234" i="2"/>
  <c r="I1222" i="2"/>
  <c r="I1206" i="2"/>
  <c r="I1186" i="2"/>
  <c r="G1178" i="2"/>
  <c r="I1114" i="2"/>
  <c r="I1106" i="2"/>
  <c r="I1026" i="2"/>
  <c r="I902" i="2"/>
  <c r="I854" i="2"/>
  <c r="I842" i="2"/>
  <c r="I818" i="2"/>
  <c r="I770" i="2"/>
  <c r="I730" i="2"/>
  <c r="G698" i="2"/>
  <c r="Q698" i="2" s="1"/>
  <c r="I698" i="2"/>
  <c r="I694" i="2"/>
  <c r="G666" i="2"/>
  <c r="I662" i="2"/>
  <c r="I650" i="2"/>
  <c r="I646" i="2"/>
  <c r="I642" i="2"/>
  <c r="I630" i="2"/>
  <c r="I610" i="2"/>
  <c r="I598" i="2"/>
  <c r="I594" i="2"/>
  <c r="I578" i="2"/>
  <c r="I546" i="2"/>
  <c r="I522" i="2"/>
  <c r="I518" i="2"/>
  <c r="I514" i="2"/>
  <c r="I486" i="2"/>
  <c r="I470" i="2"/>
  <c r="I466" i="2"/>
  <c r="I454" i="2"/>
  <c r="I422" i="2"/>
  <c r="I410" i="2"/>
  <c r="I394" i="2"/>
  <c r="I390" i="2"/>
  <c r="I386" i="2"/>
  <c r="I362" i="2"/>
  <c r="I342" i="2"/>
  <c r="I338" i="2"/>
  <c r="I330" i="2"/>
  <c r="I306" i="2"/>
  <c r="I298" i="2"/>
  <c r="I282" i="2"/>
  <c r="I266" i="2"/>
  <c r="I262" i="2"/>
  <c r="I258" i="2"/>
  <c r="G242" i="2"/>
  <c r="I218" i="2"/>
  <c r="I214" i="2"/>
  <c r="G210" i="2"/>
  <c r="G186" i="2"/>
  <c r="I182" i="2"/>
  <c r="G154" i="2"/>
  <c r="I150" i="2"/>
  <c r="I138" i="2"/>
  <c r="I134" i="2"/>
  <c r="I130" i="2"/>
  <c r="I118" i="2"/>
  <c r="I98" i="2"/>
  <c r="I86" i="2"/>
  <c r="I66" i="2"/>
  <c r="I34" i="2"/>
  <c r="I26" i="2"/>
  <c r="I22" i="2"/>
  <c r="I18" i="2"/>
  <c r="I14" i="2"/>
  <c r="I23" i="2"/>
  <c r="I139" i="2"/>
  <c r="I191" i="2"/>
  <c r="I239" i="2"/>
  <c r="G250" i="2"/>
  <c r="I256" i="2"/>
  <c r="G274" i="2"/>
  <c r="I295" i="2"/>
  <c r="G309" i="2"/>
  <c r="I373" i="2"/>
  <c r="I383" i="2"/>
  <c r="I415" i="2"/>
  <c r="I447" i="2"/>
  <c r="I480" i="2"/>
  <c r="I498" i="2"/>
  <c r="I531" i="2"/>
  <c r="I559" i="2"/>
  <c r="I626" i="2"/>
  <c r="I789" i="2"/>
  <c r="I899" i="2"/>
  <c r="I917" i="2"/>
  <c r="I931" i="2"/>
  <c r="I946" i="2"/>
  <c r="I999" i="2"/>
  <c r="I1018" i="2"/>
  <c r="I1067" i="2"/>
  <c r="I1138" i="2"/>
  <c r="I1315" i="2"/>
  <c r="I1359" i="2"/>
  <c r="I1468" i="2"/>
  <c r="G1538" i="2"/>
  <c r="I1596" i="2"/>
  <c r="I1612" i="2"/>
  <c r="I1680" i="2"/>
  <c r="I1903" i="2"/>
  <c r="I1971" i="2"/>
  <c r="I2175" i="2"/>
  <c r="G2281" i="2"/>
  <c r="I2497" i="2"/>
  <c r="I2593" i="2"/>
  <c r="I2713" i="2"/>
  <c r="I2953" i="2"/>
  <c r="I3238" i="2"/>
  <c r="I3519" i="2"/>
  <c r="I3562" i="2"/>
  <c r="I4150" i="2"/>
  <c r="I4291" i="2"/>
  <c r="G4049" i="2"/>
  <c r="I4037" i="2"/>
  <c r="I4029" i="2"/>
  <c r="I4017" i="2"/>
  <c r="I4005" i="2"/>
  <c r="I3997" i="2"/>
  <c r="G3989" i="2"/>
  <c r="G3985" i="2"/>
  <c r="I3969" i="2"/>
  <c r="I3961" i="2"/>
  <c r="I3945" i="2"/>
  <c r="G3933" i="2"/>
  <c r="I3929" i="2"/>
  <c r="G3913" i="2"/>
  <c r="I3901" i="2"/>
  <c r="I3889" i="2"/>
  <c r="G3881" i="2"/>
  <c r="I3873" i="2"/>
  <c r="G3869" i="2"/>
  <c r="I3861" i="2"/>
  <c r="I3853" i="2"/>
  <c r="G3849" i="2"/>
  <c r="Q3849" i="2" s="1"/>
  <c r="I3841" i="2"/>
  <c r="G3833" i="2"/>
  <c r="I3825" i="2"/>
  <c r="I3817" i="2"/>
  <c r="I3809" i="2"/>
  <c r="I3797" i="2"/>
  <c r="G3793" i="2"/>
  <c r="I3785" i="2"/>
  <c r="I3777" i="2"/>
  <c r="G3765" i="2"/>
  <c r="I3753" i="2"/>
  <c r="I3745" i="2"/>
  <c r="I3737" i="2"/>
  <c r="G3733" i="2"/>
  <c r="I3713" i="2"/>
  <c r="I3705" i="2"/>
  <c r="G3697" i="2"/>
  <c r="I3677" i="2"/>
  <c r="G3661" i="2"/>
  <c r="I3641" i="2"/>
  <c r="G3637" i="2"/>
  <c r="I3621" i="2"/>
  <c r="I3609" i="2"/>
  <c r="G3593" i="2"/>
  <c r="I3577" i="2"/>
  <c r="I3573" i="2"/>
  <c r="I3561" i="2"/>
  <c r="I3553" i="2"/>
  <c r="I3545" i="2"/>
  <c r="I3525" i="2"/>
  <c r="G3521" i="2"/>
  <c r="G3513" i="2"/>
  <c r="G3501" i="2"/>
  <c r="I3481" i="2"/>
  <c r="G3473" i="2"/>
  <c r="Q3473" i="2" s="1"/>
  <c r="I3457" i="2"/>
  <c r="I3417" i="2"/>
  <c r="I3405" i="2"/>
  <c r="G3401" i="2"/>
  <c r="G3393" i="2"/>
  <c r="Q3393" i="2" s="1"/>
  <c r="G3385" i="2"/>
  <c r="G3381" i="2"/>
  <c r="G3373" i="2"/>
  <c r="I3365" i="2"/>
  <c r="I3353" i="2"/>
  <c r="I3341" i="2"/>
  <c r="I3329" i="2"/>
  <c r="I3321" i="2"/>
  <c r="G3317" i="2"/>
  <c r="I3297" i="2"/>
  <c r="I3265" i="2"/>
  <c r="I3257" i="2"/>
  <c r="I3249" i="2"/>
  <c r="I3233" i="2"/>
  <c r="I3217" i="2"/>
  <c r="I3201" i="2"/>
  <c r="G3181" i="2"/>
  <c r="I3169" i="2"/>
  <c r="I3137" i="2"/>
  <c r="I3121" i="2"/>
  <c r="I3105" i="2"/>
  <c r="I3089" i="2"/>
  <c r="I3069" i="2"/>
  <c r="G3061" i="2"/>
  <c r="Q3061" i="2" s="1"/>
  <c r="I3061" i="2"/>
  <c r="G3045" i="2"/>
  <c r="I3037" i="2"/>
  <c r="I3009" i="2"/>
  <c r="I2993" i="2"/>
  <c r="I2961" i="2"/>
  <c r="I2945" i="2"/>
  <c r="I2925" i="2"/>
  <c r="I2905" i="2"/>
  <c r="I2897" i="2"/>
  <c r="I2873" i="2"/>
  <c r="G2857" i="2"/>
  <c r="I2837" i="2"/>
  <c r="I2829" i="2"/>
  <c r="I2805" i="2"/>
  <c r="I2773" i="2"/>
  <c r="I2725" i="2"/>
  <c r="I2721" i="2"/>
  <c r="I2709" i="2"/>
  <c r="I2685" i="2"/>
  <c r="G2673" i="2"/>
  <c r="G2665" i="2"/>
  <c r="Q2665" i="2" s="1"/>
  <c r="I2653" i="2"/>
  <c r="G2649" i="2"/>
  <c r="G2641" i="2"/>
  <c r="G2633" i="2"/>
  <c r="G2625" i="2"/>
  <c r="I2585" i="2"/>
  <c r="I2569" i="2"/>
  <c r="I2557" i="2"/>
  <c r="G2553" i="2"/>
  <c r="Q2553" i="2" s="1"/>
  <c r="I2553" i="2"/>
  <c r="I2545" i="2"/>
  <c r="G2537" i="2"/>
  <c r="G2521" i="2"/>
  <c r="G2505" i="2"/>
  <c r="G2489" i="2"/>
  <c r="G2465" i="2"/>
  <c r="Q2465" i="2" s="1"/>
  <c r="I2433" i="2"/>
  <c r="I2405" i="2"/>
  <c r="G2361" i="2"/>
  <c r="G2337" i="2"/>
  <c r="Q2337" i="2" s="1"/>
  <c r="G2317" i="2"/>
  <c r="Q2317" i="2" s="1"/>
  <c r="I2317" i="2"/>
  <c r="G2305" i="2"/>
  <c r="I2293" i="2"/>
  <c r="I2289" i="2"/>
  <c r="I2269" i="2"/>
  <c r="G2265" i="2"/>
  <c r="I2245" i="2"/>
  <c r="G2241" i="2"/>
  <c r="I2229" i="2"/>
  <c r="I2213" i="2"/>
  <c r="G2209" i="2"/>
  <c r="I2197" i="2"/>
  <c r="G2193" i="2"/>
  <c r="G2185" i="2"/>
  <c r="Q2185" i="2" s="1"/>
  <c r="I2173" i="2"/>
  <c r="I2165" i="2"/>
  <c r="I2133" i="2"/>
  <c r="G2113" i="2"/>
  <c r="I2097" i="2"/>
  <c r="I2069" i="2"/>
  <c r="G2065" i="2"/>
  <c r="G2057" i="2"/>
  <c r="G2025" i="2"/>
  <c r="Q2025" i="2" s="1"/>
  <c r="G2017" i="2"/>
  <c r="I1989" i="2"/>
  <c r="G1981" i="2"/>
  <c r="G1965" i="2"/>
  <c r="G1961" i="2"/>
  <c r="Q1961" i="2" s="1"/>
  <c r="I1949" i="2"/>
  <c r="I1941" i="2"/>
  <c r="G1929" i="2"/>
  <c r="G1905" i="2"/>
  <c r="G1897" i="2"/>
  <c r="I1885" i="2"/>
  <c r="I1877" i="2"/>
  <c r="G1873" i="2"/>
  <c r="G1857" i="2"/>
  <c r="I1845" i="2"/>
  <c r="G1841" i="2"/>
  <c r="I1829" i="2"/>
  <c r="G1817" i="2"/>
  <c r="I1797" i="2"/>
  <c r="I1789" i="2"/>
  <c r="G1785" i="2"/>
  <c r="I1757" i="2"/>
  <c r="G1753" i="2"/>
  <c r="G1737" i="2"/>
  <c r="G1729" i="2"/>
  <c r="G1721" i="2"/>
  <c r="G1713" i="2"/>
  <c r="I1693" i="2"/>
  <c r="I1685" i="2"/>
  <c r="I1637" i="2"/>
  <c r="I1621" i="2"/>
  <c r="I1609" i="2"/>
  <c r="I1589" i="2"/>
  <c r="G1577" i="2"/>
  <c r="G1561" i="2"/>
  <c r="I1541" i="2"/>
  <c r="I1525" i="2"/>
  <c r="I1493" i="2"/>
  <c r="G1481" i="2"/>
  <c r="I1461" i="2"/>
  <c r="G1441" i="2"/>
  <c r="I1429" i="2"/>
  <c r="G1417" i="2"/>
  <c r="I1397" i="2"/>
  <c r="G1393" i="2"/>
  <c r="I1381" i="2"/>
  <c r="G1377" i="2"/>
  <c r="I1341" i="2"/>
  <c r="I1333" i="2"/>
  <c r="I1317" i="2"/>
  <c r="I1297" i="2"/>
  <c r="I1293" i="2"/>
  <c r="I1281" i="2"/>
  <c r="I1253" i="2"/>
  <c r="I1237" i="2"/>
  <c r="I1217" i="2"/>
  <c r="I1193" i="2"/>
  <c r="I1165" i="2"/>
  <c r="I1145" i="2"/>
  <c r="I1113" i="2"/>
  <c r="I1097" i="2"/>
  <c r="I1061" i="2"/>
  <c r="G1045" i="2"/>
  <c r="Q1045" i="2" s="1"/>
  <c r="I1037" i="2"/>
  <c r="I1009" i="2"/>
  <c r="I997" i="2"/>
  <c r="I977" i="2"/>
  <c r="I969" i="2"/>
  <c r="I961" i="2"/>
  <c r="I945" i="2"/>
  <c r="I929" i="2"/>
  <c r="I913" i="2"/>
  <c r="I901" i="2"/>
  <c r="I857" i="2"/>
  <c r="I809" i="2"/>
  <c r="I805" i="2"/>
  <c r="I781" i="2"/>
  <c r="I745" i="2"/>
  <c r="I717" i="2"/>
  <c r="I685" i="2"/>
  <c r="I681" i="2"/>
  <c r="I673" i="2"/>
  <c r="I657" i="2"/>
  <c r="G629" i="2"/>
  <c r="I601" i="2"/>
  <c r="G597" i="2"/>
  <c r="I569" i="2"/>
  <c r="I561" i="2"/>
  <c r="I549" i="2"/>
  <c r="I529" i="2"/>
  <c r="I505" i="2"/>
  <c r="I473" i="2"/>
  <c r="I449" i="2"/>
  <c r="I421" i="2"/>
  <c r="I401" i="2"/>
  <c r="I389" i="2"/>
  <c r="I357" i="2"/>
  <c r="I341" i="2"/>
  <c r="I297" i="2"/>
  <c r="I289" i="2"/>
  <c r="I265" i="2"/>
  <c r="I233" i="2"/>
  <c r="I217" i="2"/>
  <c r="I201" i="2"/>
  <c r="I169" i="2"/>
  <c r="I161" i="2"/>
  <c r="I145" i="2"/>
  <c r="G117" i="2"/>
  <c r="I81" i="2"/>
  <c r="I41" i="2"/>
  <c r="I33" i="2"/>
  <c r="I5" i="2"/>
  <c r="I226" i="2"/>
  <c r="I387" i="2"/>
  <c r="I575" i="2"/>
  <c r="I771" i="2"/>
  <c r="I943" i="2"/>
  <c r="I963" i="2"/>
  <c r="I1058" i="2"/>
  <c r="I1458" i="2"/>
  <c r="I1602" i="2"/>
  <c r="G1913" i="2"/>
  <c r="I2034" i="2"/>
  <c r="I2345" i="2"/>
  <c r="I2481" i="2"/>
  <c r="I2586" i="2"/>
  <c r="I2617" i="2"/>
  <c r="I2738" i="2"/>
  <c r="I3533" i="2"/>
  <c r="I3707" i="2"/>
  <c r="I4738" i="2"/>
  <c r="I4538" i="2"/>
  <c r="I3746" i="2"/>
  <c r="I3362" i="2"/>
  <c r="I3226" i="2"/>
  <c r="I2474" i="2"/>
  <c r="I1834" i="2"/>
  <c r="I1506" i="2"/>
  <c r="I1386" i="2"/>
  <c r="I38" i="2"/>
  <c r="I67" i="2"/>
  <c r="I102" i="2"/>
  <c r="I160" i="2"/>
  <c r="I354" i="2"/>
  <c r="I406" i="2"/>
  <c r="I512" i="2"/>
  <c r="I547" i="2"/>
  <c r="I671" i="2"/>
  <c r="I742" i="2"/>
  <c r="I806" i="2"/>
  <c r="I835" i="2"/>
  <c r="I1158" i="2"/>
  <c r="G1173" i="2"/>
  <c r="I1374" i="2"/>
  <c r="G1453" i="2"/>
  <c r="I1564" i="2"/>
  <c r="I1618" i="2"/>
  <c r="I1628" i="2"/>
  <c r="I1782" i="2"/>
  <c r="I1793" i="2"/>
  <c r="I1849" i="2"/>
  <c r="I2009" i="2"/>
  <c r="I2078" i="2"/>
  <c r="I2089" i="2"/>
  <c r="G2105" i="2"/>
  <c r="I2145" i="2"/>
  <c r="I2266" i="2"/>
  <c r="I2401" i="2"/>
  <c r="I2550" i="2"/>
  <c r="I3198" i="2"/>
  <c r="I3658" i="2"/>
  <c r="I4990" i="2"/>
  <c r="I4982" i="2"/>
  <c r="I4958" i="2"/>
  <c r="I4950" i="2"/>
  <c r="I4942" i="2"/>
  <c r="I4934" i="2"/>
  <c r="I4926" i="2"/>
  <c r="G4922" i="2"/>
  <c r="I4910" i="2"/>
  <c r="I4902" i="2"/>
  <c r="G4890" i="2"/>
  <c r="I4882" i="2"/>
  <c r="I4870" i="2"/>
  <c r="I4862" i="2"/>
  <c r="G4858" i="2"/>
  <c r="I4846" i="2"/>
  <c r="I4842" i="2"/>
  <c r="I4822" i="2"/>
  <c r="I4814" i="2"/>
  <c r="I4806" i="2"/>
  <c r="I4790" i="2"/>
  <c r="G4786" i="2"/>
  <c r="I4778" i="2"/>
  <c r="I4766" i="2"/>
  <c r="I4758" i="2"/>
  <c r="I4754" i="2"/>
  <c r="I4746" i="2"/>
  <c r="I4726" i="2"/>
  <c r="I4718" i="2"/>
  <c r="I4710" i="2"/>
  <c r="I4698" i="2"/>
  <c r="I4686" i="2"/>
  <c r="I4678" i="2"/>
  <c r="I4670" i="2"/>
  <c r="G4666" i="2"/>
  <c r="I4658" i="2"/>
  <c r="I4650" i="2"/>
  <c r="G4642" i="2"/>
  <c r="I4634" i="2"/>
  <c r="I4630" i="2"/>
  <c r="I4622" i="2"/>
  <c r="G4618" i="2"/>
  <c r="I4610" i="2"/>
  <c r="I4598" i="2"/>
  <c r="G4594" i="2"/>
  <c r="I4586" i="2"/>
  <c r="I4574" i="2"/>
  <c r="G4570" i="2"/>
  <c r="I4562" i="2"/>
  <c r="G4546" i="2"/>
  <c r="I4534" i="2"/>
  <c r="I4526" i="2"/>
  <c r="I4522" i="2"/>
  <c r="I4510" i="2"/>
  <c r="I4506" i="2"/>
  <c r="I4502" i="2"/>
  <c r="I4498" i="2"/>
  <c r="I4478" i="2"/>
  <c r="G4474" i="2"/>
  <c r="I4466" i="2"/>
  <c r="I4454" i="2"/>
  <c r="I4446" i="2"/>
  <c r="I4438" i="2"/>
  <c r="G4426" i="2"/>
  <c r="I4414" i="2"/>
  <c r="I4406" i="2"/>
  <c r="I4390" i="2"/>
  <c r="I4382" i="2"/>
  <c r="I4378" i="2"/>
  <c r="G4370" i="2"/>
  <c r="Q4370" i="2" s="1"/>
  <c r="I4370" i="2"/>
  <c r="I4358" i="2"/>
  <c r="I4350" i="2"/>
  <c r="I4338" i="2"/>
  <c r="G4330" i="2"/>
  <c r="I4322" i="2"/>
  <c r="I4314" i="2"/>
  <c r="G4306" i="2"/>
  <c r="Q4306" i="2" s="1"/>
  <c r="I4306" i="2"/>
  <c r="G4302" i="2"/>
  <c r="I4282" i="2"/>
  <c r="I4274" i="2"/>
  <c r="I4250" i="2"/>
  <c r="G4246" i="2"/>
  <c r="I4226" i="2"/>
  <c r="G4214" i="2"/>
  <c r="G4206" i="2"/>
  <c r="Q4206" i="2" s="1"/>
  <c r="I4206" i="2"/>
  <c r="G4182" i="2"/>
  <c r="I4122" i="2"/>
  <c r="G4102" i="2"/>
  <c r="G4098" i="2"/>
  <c r="G4086" i="2"/>
  <c r="I4066" i="2"/>
  <c r="I4054" i="2"/>
  <c r="I4042" i="2"/>
  <c r="I4026" i="2"/>
  <c r="I4018" i="2"/>
  <c r="I4006" i="2"/>
  <c r="I3994" i="2"/>
  <c r="G3986" i="2"/>
  <c r="I3978" i="2"/>
  <c r="I3966" i="2"/>
  <c r="G3946" i="2"/>
  <c r="I3926" i="2"/>
  <c r="I3918" i="2"/>
  <c r="G3914" i="2"/>
  <c r="I3894" i="2"/>
  <c r="I3890" i="2"/>
  <c r="G3882" i="2"/>
  <c r="G3866" i="2"/>
  <c r="I3862" i="2"/>
  <c r="I3850" i="2"/>
  <c r="I3838" i="2"/>
  <c r="I3830" i="2"/>
  <c r="G3818" i="2"/>
  <c r="Q3818" i="2" s="1"/>
  <c r="I3802" i="2"/>
  <c r="I3794" i="2"/>
  <c r="I3786" i="2"/>
  <c r="I3770" i="2"/>
  <c r="I3766" i="2"/>
  <c r="I3754" i="2"/>
  <c r="I3738" i="2"/>
  <c r="G3730" i="2"/>
  <c r="I3726" i="2"/>
  <c r="G3714" i="2"/>
  <c r="I3698" i="2"/>
  <c r="G3690" i="2"/>
  <c r="I3678" i="2"/>
  <c r="I3666" i="2"/>
  <c r="I3650" i="2"/>
  <c r="I3638" i="2"/>
  <c r="I3630" i="2"/>
  <c r="I3614" i="2"/>
  <c r="I3582" i="2"/>
  <c r="I3574" i="2"/>
  <c r="I3566" i="2"/>
  <c r="I3558" i="2"/>
  <c r="I3542" i="2"/>
  <c r="I3534" i="2"/>
  <c r="G3530" i="2"/>
  <c r="Q3530" i="2" s="1"/>
  <c r="I3530" i="2"/>
  <c r="I3494" i="2"/>
  <c r="G3474" i="2"/>
  <c r="I3466" i="2"/>
  <c r="I3458" i="2"/>
  <c r="I3442" i="2"/>
  <c r="G3434" i="2"/>
  <c r="G3426" i="2"/>
  <c r="I3422" i="2"/>
  <c r="I3406" i="2"/>
  <c r="I3394" i="2"/>
  <c r="I3386" i="2"/>
  <c r="I3378" i="2"/>
  <c r="I3366" i="2"/>
  <c r="I3342" i="2"/>
  <c r="I3322" i="2"/>
  <c r="I3314" i="2"/>
  <c r="G3306" i="2"/>
  <c r="G3266" i="2"/>
  <c r="I3222" i="2"/>
  <c r="G3218" i="2"/>
  <c r="Q3218" i="2" s="1"/>
  <c r="G3206" i="2"/>
  <c r="I3110" i="2"/>
  <c r="I3094" i="2"/>
  <c r="I3086" i="2"/>
  <c r="G3082" i="2"/>
  <c r="G3078" i="2"/>
  <c r="G3070" i="2"/>
  <c r="I3054" i="2"/>
  <c r="I3046" i="2"/>
  <c r="G3042" i="2"/>
  <c r="G3010" i="2"/>
  <c r="I2982" i="2"/>
  <c r="I2958" i="2"/>
  <c r="G2950" i="2"/>
  <c r="I2934" i="2"/>
  <c r="I2910" i="2"/>
  <c r="I2894" i="2"/>
  <c r="I2870" i="2"/>
  <c r="G2842" i="2"/>
  <c r="I2818" i="2"/>
  <c r="I2806" i="2"/>
  <c r="I2790" i="2"/>
  <c r="I2778" i="2"/>
  <c r="I2758" i="2"/>
  <c r="I2750" i="2"/>
  <c r="I2742" i="2"/>
  <c r="I2726" i="2"/>
  <c r="I2722" i="2"/>
  <c r="I2710" i="2"/>
  <c r="I2702" i="2"/>
  <c r="I2686" i="2"/>
  <c r="I2678" i="2"/>
  <c r="I2658" i="2"/>
  <c r="I2654" i="2"/>
  <c r="I2646" i="2"/>
  <c r="I2618" i="2"/>
  <c r="I2606" i="2"/>
  <c r="I2598" i="2"/>
  <c r="I2590" i="2"/>
  <c r="I2582" i="2"/>
  <c r="I2554" i="2"/>
  <c r="I2546" i="2"/>
  <c r="I2534" i="2"/>
  <c r="I2526" i="2"/>
  <c r="I2510" i="2"/>
  <c r="I2486" i="2"/>
  <c r="I2482" i="2"/>
  <c r="I2470" i="2"/>
  <c r="I2462" i="2"/>
  <c r="I2450" i="2"/>
  <c r="I2430" i="2"/>
  <c r="I2426" i="2"/>
  <c r="I2418" i="2"/>
  <c r="I2406" i="2"/>
  <c r="I2398" i="2"/>
  <c r="I2390" i="2"/>
  <c r="I2386" i="2"/>
  <c r="I2374" i="2"/>
  <c r="I2358" i="2"/>
  <c r="I2350" i="2"/>
  <c r="I2342" i="2"/>
  <c r="I2334" i="2"/>
  <c r="I2326" i="2"/>
  <c r="I2302" i="2"/>
  <c r="I2298" i="2"/>
  <c r="I2290" i="2"/>
  <c r="I2270" i="2"/>
  <c r="I2258" i="2"/>
  <c r="I2222" i="2"/>
  <c r="I2206" i="2"/>
  <c r="I2202" i="2"/>
  <c r="I2194" i="2"/>
  <c r="I2174" i="2"/>
  <c r="I2166" i="2"/>
  <c r="I2158" i="2"/>
  <c r="I2146" i="2"/>
  <c r="I2134" i="2"/>
  <c r="I2130" i="2"/>
  <c r="G2122" i="2"/>
  <c r="I2110" i="2"/>
  <c r="I2098" i="2"/>
  <c r="I2070" i="2"/>
  <c r="I2062" i="2"/>
  <c r="I2046" i="2"/>
  <c r="I2030" i="2"/>
  <c r="I2014" i="2"/>
  <c r="I1998" i="2"/>
  <c r="I1990" i="2"/>
  <c r="I1982" i="2"/>
  <c r="I1978" i="2"/>
  <c r="I1966" i="2"/>
  <c r="I1946" i="2"/>
  <c r="I1942" i="2"/>
  <c r="G1922" i="2"/>
  <c r="I1914" i="2"/>
  <c r="I1906" i="2"/>
  <c r="I1890" i="2"/>
  <c r="I1870" i="2"/>
  <c r="I1854" i="2"/>
  <c r="I1846" i="2"/>
  <c r="I1838" i="2"/>
  <c r="I1830" i="2"/>
  <c r="I1810" i="2"/>
  <c r="I1786" i="2"/>
  <c r="I1774" i="2"/>
  <c r="I1766" i="2"/>
  <c r="I1758" i="2"/>
  <c r="I1746" i="2"/>
  <c r="I1710" i="2"/>
  <c r="G1698" i="2"/>
  <c r="I1690" i="2"/>
  <c r="I1678" i="2"/>
  <c r="I1670" i="2"/>
  <c r="I1658" i="2"/>
  <c r="G1642" i="2"/>
  <c r="G1610" i="2"/>
  <c r="I1566" i="2"/>
  <c r="I1550" i="2"/>
  <c r="I1518" i="2"/>
  <c r="I1470" i="2"/>
  <c r="G1466" i="2"/>
  <c r="I1450" i="2"/>
  <c r="I1414" i="2"/>
  <c r="I1382" i="2"/>
  <c r="I1314" i="2"/>
  <c r="I1290" i="2"/>
  <c r="I1238" i="2"/>
  <c r="I1226" i="2"/>
  <c r="I1190" i="2"/>
  <c r="I1014" i="2"/>
  <c r="I982" i="2"/>
  <c r="G978" i="2"/>
  <c r="I950" i="2"/>
  <c r="I934" i="2"/>
  <c r="I898" i="2"/>
  <c r="I874" i="2"/>
  <c r="I850" i="2"/>
  <c r="I810" i="2"/>
  <c r="I794" i="2"/>
  <c r="I778" i="2"/>
  <c r="G754" i="2"/>
  <c r="G722" i="2"/>
  <c r="I4999" i="2"/>
  <c r="I4991" i="2"/>
  <c r="I4975" i="2"/>
  <c r="I4967" i="2"/>
  <c r="I4959" i="2"/>
  <c r="I4951" i="2"/>
  <c r="I4943" i="2"/>
  <c r="I4935" i="2"/>
  <c r="I4911" i="2"/>
  <c r="I4903" i="2"/>
  <c r="I4895" i="2"/>
  <c r="I4887" i="2"/>
  <c r="I4831" i="2"/>
  <c r="I4735" i="2"/>
  <c r="I4711" i="2"/>
  <c r="I4703" i="2"/>
  <c r="I4695" i="2"/>
  <c r="I4679" i="2"/>
  <c r="I4671" i="2"/>
  <c r="I4647" i="2"/>
  <c r="I4639" i="2"/>
  <c r="I4527" i="2"/>
  <c r="I4519" i="2"/>
  <c r="I4511" i="2"/>
  <c r="I4503" i="2"/>
  <c r="I4487" i="2"/>
  <c r="I4463" i="2"/>
  <c r="I4455" i="2"/>
  <c r="I4439" i="2"/>
  <c r="I4415" i="2"/>
  <c r="I4407" i="2"/>
  <c r="I4399" i="2"/>
  <c r="I4391" i="2"/>
  <c r="I4335" i="2"/>
  <c r="I4327" i="2"/>
  <c r="I4295" i="2"/>
  <c r="I4287" i="2"/>
  <c r="I4263" i="2"/>
  <c r="I4159" i="2"/>
  <c r="I4135" i="2"/>
  <c r="I4127" i="2"/>
  <c r="I4071" i="2"/>
  <c r="I4055" i="2"/>
  <c r="I4047" i="2"/>
  <c r="I4027" i="2"/>
  <c r="I3991" i="2"/>
  <c r="I3963" i="2"/>
  <c r="I3947" i="2"/>
  <c r="I3927" i="2"/>
  <c r="I3919" i="2"/>
  <c r="I3899" i="2"/>
  <c r="I3839" i="2"/>
  <c r="I3835" i="2"/>
  <c r="I3827" i="2"/>
  <c r="I3803" i="2"/>
  <c r="I3799" i="2"/>
  <c r="I3771" i="2"/>
  <c r="I3755" i="2"/>
  <c r="I3735" i="2"/>
  <c r="I3671" i="2"/>
  <c r="I3643" i="2"/>
  <c r="I3607" i="2"/>
  <c r="I3579" i="2"/>
  <c r="I3571" i="2"/>
  <c r="I3543" i="2"/>
  <c r="I3535" i="2"/>
  <c r="I3515" i="2"/>
  <c r="I3499" i="2"/>
  <c r="I3451" i="2"/>
  <c r="I3435" i="2"/>
  <c r="I3415" i="2"/>
  <c r="I3407" i="2"/>
  <c r="I3387" i="2"/>
  <c r="I3379" i="2"/>
  <c r="I3327" i="2"/>
  <c r="I3323" i="2"/>
  <c r="I3315" i="2"/>
  <c r="I3283" i="2"/>
  <c r="I2963" i="2"/>
  <c r="I2931" i="2"/>
  <c r="I2827" i="2"/>
  <c r="I2367" i="2"/>
  <c r="I1311" i="2"/>
  <c r="I1191" i="2"/>
  <c r="I1063" i="2"/>
  <c r="I1059" i="2"/>
  <c r="I1039" i="2"/>
  <c r="I967" i="2"/>
  <c r="I839" i="2"/>
  <c r="I711" i="2"/>
  <c r="I647" i="2"/>
  <c r="I455" i="2"/>
  <c r="I319" i="2"/>
  <c r="I287" i="2"/>
  <c r="I255" i="2"/>
  <c r="I199" i="2"/>
  <c r="I195" i="2"/>
  <c r="I167" i="2"/>
  <c r="I163" i="2"/>
  <c r="I135" i="2"/>
  <c r="I131" i="2"/>
  <c r="I19" i="2"/>
  <c r="I51" i="2"/>
  <c r="G181" i="2"/>
  <c r="I240" i="2"/>
  <c r="I245" i="2"/>
  <c r="I251" i="2"/>
  <c r="I314" i="2"/>
  <c r="I356" i="2"/>
  <c r="I499" i="2"/>
  <c r="I555" i="2"/>
  <c r="H567" i="2"/>
  <c r="I567" i="2" s="1"/>
  <c r="I602" i="2"/>
  <c r="I608" i="2"/>
  <c r="I627" i="2"/>
  <c r="I672" i="2"/>
  <c r="I715" i="2"/>
  <c r="I880" i="2"/>
  <c r="I900" i="2"/>
  <c r="G986" i="2"/>
  <c r="G1047" i="2"/>
  <c r="G1146" i="2"/>
  <c r="I1152" i="2"/>
  <c r="I1184" i="2"/>
  <c r="G1202" i="2"/>
  <c r="I1228" i="2"/>
  <c r="I1353" i="2"/>
  <c r="I1368" i="2"/>
  <c r="I1383" i="2"/>
  <c r="I1428" i="2"/>
  <c r="I1511" i="2"/>
  <c r="I1681" i="2"/>
  <c r="I1703" i="2"/>
  <c r="I1809" i="2"/>
  <c r="G1865" i="2"/>
  <c r="I1959" i="2"/>
  <c r="G2081" i="2"/>
  <c r="I2121" i="2"/>
  <c r="G2377" i="2"/>
  <c r="I2417" i="2"/>
  <c r="I2689" i="2"/>
  <c r="I2769" i="2"/>
  <c r="G2885" i="2"/>
  <c r="I2899" i="2"/>
  <c r="I2911" i="2"/>
  <c r="I3331" i="2"/>
  <c r="I3757" i="2"/>
  <c r="I4021" i="2"/>
  <c r="I4431" i="2"/>
  <c r="I4045" i="2"/>
  <c r="G4041" i="2"/>
  <c r="I4033" i="2"/>
  <c r="G4025" i="2"/>
  <c r="Q4025" i="2" s="1"/>
  <c r="G4013" i="2"/>
  <c r="Q4013" i="2" s="1"/>
  <c r="I4013" i="2"/>
  <c r="G4009" i="2"/>
  <c r="I4001" i="2"/>
  <c r="I3993" i="2"/>
  <c r="I3981" i="2"/>
  <c r="I3973" i="2"/>
  <c r="I3965" i="2"/>
  <c r="G3957" i="2"/>
  <c r="G3953" i="2"/>
  <c r="I3937" i="2"/>
  <c r="I3925" i="2"/>
  <c r="G3921" i="2"/>
  <c r="G3917" i="2"/>
  <c r="G3905" i="2"/>
  <c r="Q3905" i="2" s="1"/>
  <c r="G3897" i="2"/>
  <c r="G3893" i="2"/>
  <c r="I3877" i="2"/>
  <c r="I3865" i="2"/>
  <c r="G3857" i="2"/>
  <c r="Q3857" i="2" s="1"/>
  <c r="I3857" i="2"/>
  <c r="I3845" i="2"/>
  <c r="I3837" i="2"/>
  <c r="I3821" i="2"/>
  <c r="I3813" i="2"/>
  <c r="G3805" i="2"/>
  <c r="I3801" i="2"/>
  <c r="I3789" i="2"/>
  <c r="I3781" i="2"/>
  <c r="I3773" i="2"/>
  <c r="G3769" i="2"/>
  <c r="I3761" i="2"/>
  <c r="I3741" i="2"/>
  <c r="I3725" i="2"/>
  <c r="I3709" i="2"/>
  <c r="G3689" i="2"/>
  <c r="I3681" i="2"/>
  <c r="I3669" i="2"/>
  <c r="G3665" i="2"/>
  <c r="G3657" i="2"/>
  <c r="G3649" i="2"/>
  <c r="I3645" i="2"/>
  <c r="I3633" i="2"/>
  <c r="G3625" i="2"/>
  <c r="Q3625" i="2" s="1"/>
  <c r="I3625" i="2"/>
  <c r="I3617" i="2"/>
  <c r="I3605" i="2"/>
  <c r="G3601" i="2"/>
  <c r="Q3601" i="2" s="1"/>
  <c r="I3589" i="2"/>
  <c r="I3581" i="2"/>
  <c r="I3569" i="2"/>
  <c r="G3549" i="2"/>
  <c r="G3537" i="2"/>
  <c r="I3517" i="2"/>
  <c r="G3509" i="2"/>
  <c r="Q3509" i="2" s="1"/>
  <c r="I3497" i="2"/>
  <c r="I3489" i="2"/>
  <c r="I3469" i="2"/>
  <c r="I3461" i="2"/>
  <c r="I3453" i="2"/>
  <c r="G3445" i="2"/>
  <c r="Q3445" i="2" s="1"/>
  <c r="I3445" i="2"/>
  <c r="I3433" i="2"/>
  <c r="I3425" i="2"/>
  <c r="I3421" i="2"/>
  <c r="G3409" i="2"/>
  <c r="I3397" i="2"/>
  <c r="I3377" i="2"/>
  <c r="G3369" i="2"/>
  <c r="I3361" i="2"/>
  <c r="G3345" i="2"/>
  <c r="I3337" i="2"/>
  <c r="I3325" i="2"/>
  <c r="I3313" i="2"/>
  <c r="G3301" i="2"/>
  <c r="Q3301" i="2" s="1"/>
  <c r="I3293" i="2"/>
  <c r="I3281" i="2"/>
  <c r="I3261" i="2"/>
  <c r="I3245" i="2"/>
  <c r="I3225" i="2"/>
  <c r="G3221" i="2"/>
  <c r="Q3221" i="2" s="1"/>
  <c r="I3213" i="2"/>
  <c r="I3205" i="2"/>
  <c r="I3197" i="2"/>
  <c r="I3185" i="2"/>
  <c r="G3173" i="2"/>
  <c r="I3165" i="2"/>
  <c r="I3117" i="2"/>
  <c r="I3109" i="2"/>
  <c r="I3097" i="2"/>
  <c r="G3093" i="2"/>
  <c r="I3077" i="2"/>
  <c r="I3057" i="2"/>
  <c r="I3041" i="2"/>
  <c r="I3033" i="2"/>
  <c r="I3013" i="2"/>
  <c r="I3001" i="2"/>
  <c r="I2989" i="2"/>
  <c r="I2973" i="2"/>
  <c r="I2965" i="2"/>
  <c r="I2957" i="2"/>
  <c r="G2949" i="2"/>
  <c r="I2909" i="2"/>
  <c r="I2901" i="2"/>
  <c r="G2881" i="2"/>
  <c r="I2877" i="2"/>
  <c r="I2865" i="2"/>
  <c r="G2861" i="2"/>
  <c r="I2853" i="2"/>
  <c r="I2841" i="2"/>
  <c r="I2825" i="2"/>
  <c r="I2821" i="2"/>
  <c r="G2785" i="2"/>
  <c r="Q2785" i="2" s="1"/>
  <c r="I2777" i="2"/>
  <c r="I2757" i="2"/>
  <c r="G2753" i="2"/>
  <c r="G2749" i="2"/>
  <c r="I2741" i="2"/>
  <c r="G2733" i="2"/>
  <c r="Q2733" i="2" s="1"/>
  <c r="G2729" i="2"/>
  <c r="I2717" i="2"/>
  <c r="G2697" i="2"/>
  <c r="G2693" i="2"/>
  <c r="I2661" i="2"/>
  <c r="G2657" i="2"/>
  <c r="I2645" i="2"/>
  <c r="I2621" i="2"/>
  <c r="G2601" i="2"/>
  <c r="I2597" i="2"/>
  <c r="I2581" i="2"/>
  <c r="G2577" i="2"/>
  <c r="I2549" i="2"/>
  <c r="G2529" i="2"/>
  <c r="I2517" i="2"/>
  <c r="G2513" i="2"/>
  <c r="I2501" i="2"/>
  <c r="G2493" i="2"/>
  <c r="I2477" i="2"/>
  <c r="I2473" i="2"/>
  <c r="I2461" i="2"/>
  <c r="I2453" i="2"/>
  <c r="G2449" i="2"/>
  <c r="G2437" i="2"/>
  <c r="I2421" i="2"/>
  <c r="I2397" i="2"/>
  <c r="G2393" i="2"/>
  <c r="I2385" i="2"/>
  <c r="G2369" i="2"/>
  <c r="G2353" i="2"/>
  <c r="G2329" i="2"/>
  <c r="G2321" i="2"/>
  <c r="I2301" i="2"/>
  <c r="G2297" i="2"/>
  <c r="G2273" i="2"/>
  <c r="I2261" i="2"/>
  <c r="G2237" i="2"/>
  <c r="I2233" i="2"/>
  <c r="I2221" i="2"/>
  <c r="G2217" i="2"/>
  <c r="G2201" i="2"/>
  <c r="G2177" i="2"/>
  <c r="G2161" i="2"/>
  <c r="Q2161" i="2" s="1"/>
  <c r="I2141" i="2"/>
  <c r="G2137" i="2"/>
  <c r="I2109" i="2"/>
  <c r="I2101" i="2"/>
  <c r="I2085" i="2"/>
  <c r="G2073" i="2"/>
  <c r="Q2073" i="2" s="1"/>
  <c r="I2073" i="2"/>
  <c r="G2049" i="2"/>
  <c r="G2041" i="2"/>
  <c r="I2005" i="2"/>
  <c r="G1993" i="2"/>
  <c r="I1985" i="2"/>
  <c r="I1973" i="2"/>
  <c r="G1937" i="2"/>
  <c r="Q1937" i="2" s="1"/>
  <c r="I1937" i="2"/>
  <c r="I1909" i="2"/>
  <c r="I1893" i="2"/>
  <c r="G1889" i="2"/>
  <c r="G1881" i="2"/>
  <c r="Q1881" i="2" s="1"/>
  <c r="I1881" i="2"/>
  <c r="I1861" i="2"/>
  <c r="I1833" i="2"/>
  <c r="I1813" i="2"/>
  <c r="G1805" i="2"/>
  <c r="I1781" i="2"/>
  <c r="I1769" i="2"/>
  <c r="G1761" i="2"/>
  <c r="G1745" i="2"/>
  <c r="I1733" i="2"/>
  <c r="I1717" i="2"/>
  <c r="G1705" i="2"/>
  <c r="I1697" i="2"/>
  <c r="G1689" i="2"/>
  <c r="Q1689" i="2" s="1"/>
  <c r="I1673" i="2"/>
  <c r="I1653" i="2"/>
  <c r="I1625" i="2"/>
  <c r="I1605" i="2"/>
  <c r="I1553" i="2"/>
  <c r="G1545" i="2"/>
  <c r="I1529" i="2"/>
  <c r="G1513" i="2"/>
  <c r="I1489" i="2"/>
  <c r="I1465" i="2"/>
  <c r="G1409" i="2"/>
  <c r="Q1409" i="2" s="1"/>
  <c r="G1401" i="2"/>
  <c r="I1373" i="2"/>
  <c r="G1361" i="2"/>
  <c r="Q1361" i="2" s="1"/>
  <c r="I1361" i="2"/>
  <c r="G1345" i="2"/>
  <c r="G1329" i="2"/>
  <c r="I1313" i="2"/>
  <c r="I1305" i="2"/>
  <c r="I1289" i="2"/>
  <c r="I1285" i="2"/>
  <c r="I1273" i="2"/>
  <c r="G1269" i="2"/>
  <c r="I1261" i="2"/>
  <c r="I1249" i="2"/>
  <c r="I1229" i="2"/>
  <c r="I1197" i="2"/>
  <c r="I1185" i="2"/>
  <c r="I1169" i="2"/>
  <c r="I1161" i="2"/>
  <c r="I1129" i="2"/>
  <c r="G1109" i="2"/>
  <c r="I1081" i="2"/>
  <c r="I1073" i="2"/>
  <c r="I1057" i="2"/>
  <c r="I1041" i="2"/>
  <c r="I1029" i="2"/>
  <c r="G1013" i="2"/>
  <c r="I1005" i="2"/>
  <c r="I1001" i="2"/>
  <c r="I985" i="2"/>
  <c r="G981" i="2"/>
  <c r="I973" i="2"/>
  <c r="I965" i="2"/>
  <c r="I953" i="2"/>
  <c r="I949" i="2"/>
  <c r="I933" i="2"/>
  <c r="I909" i="2"/>
  <c r="I869" i="2"/>
  <c r="I853" i="2"/>
  <c r="I837" i="2"/>
  <c r="I801" i="2"/>
  <c r="I785" i="2"/>
  <c r="I777" i="2"/>
  <c r="I749" i="2"/>
  <c r="I729" i="2"/>
  <c r="I713" i="2"/>
  <c r="I693" i="2"/>
  <c r="I677" i="2"/>
  <c r="I661" i="2"/>
  <c r="I653" i="2"/>
  <c r="I625" i="2"/>
  <c r="I593" i="2"/>
  <c r="I553" i="2"/>
  <c r="I545" i="2"/>
  <c r="I537" i="2"/>
  <c r="I525" i="2"/>
  <c r="I513" i="2"/>
  <c r="I481" i="2"/>
  <c r="I469" i="2"/>
  <c r="I425" i="2"/>
  <c r="I417" i="2"/>
  <c r="I397" i="2"/>
  <c r="I345" i="2"/>
  <c r="I325" i="2"/>
  <c r="I293" i="2"/>
  <c r="I273" i="2"/>
  <c r="I269" i="2"/>
  <c r="I237" i="2"/>
  <c r="I213" i="2"/>
  <c r="I205" i="2"/>
  <c r="I173" i="2"/>
  <c r="I165" i="2"/>
  <c r="I149" i="2"/>
  <c r="I141" i="2"/>
  <c r="I113" i="2"/>
  <c r="I89" i="2"/>
  <c r="G85" i="2"/>
  <c r="I57" i="2"/>
  <c r="I49" i="2"/>
  <c r="I37" i="2"/>
  <c r="I29" i="2"/>
  <c r="I9" i="2"/>
  <c r="I290" i="2"/>
  <c r="I419" i="2"/>
  <c r="I502" i="2"/>
  <c r="G725" i="2"/>
  <c r="I1024" i="2"/>
  <c r="I1321" i="2"/>
  <c r="G1337" i="2"/>
  <c r="I1357" i="2"/>
  <c r="I1425" i="2"/>
  <c r="I1494" i="2"/>
  <c r="G1593" i="2"/>
  <c r="I1617" i="2"/>
  <c r="G1669" i="2"/>
  <c r="G1701" i="2"/>
  <c r="I1726" i="2"/>
  <c r="G1777" i="2"/>
  <c r="G2225" i="2"/>
  <c r="G2249" i="2"/>
  <c r="I2630" i="2"/>
  <c r="I2921" i="2"/>
  <c r="I3346" i="2"/>
  <c r="I4294" i="2"/>
  <c r="I3178" i="2"/>
  <c r="I3146" i="2"/>
  <c r="I3122" i="2"/>
  <c r="I2986" i="2"/>
  <c r="I2890" i="2"/>
  <c r="I2850" i="2"/>
  <c r="I2786" i="2"/>
  <c r="I2730" i="2"/>
  <c r="I2570" i="2"/>
  <c r="I96" i="2"/>
  <c r="I143" i="2"/>
  <c r="I278" i="2"/>
  <c r="I326" i="2"/>
  <c r="I438" i="2"/>
  <c r="I554" i="2"/>
  <c r="I565" i="2"/>
  <c r="I678" i="2"/>
  <c r="I690" i="2"/>
  <c r="I714" i="2"/>
  <c r="I783" i="2"/>
  <c r="I800" i="2"/>
  <c r="I1031" i="2"/>
  <c r="I1046" i="2"/>
  <c r="I1130" i="2"/>
  <c r="I1151" i="2"/>
  <c r="I1183" i="2"/>
  <c r="I1283" i="2"/>
  <c r="I1338" i="2"/>
  <c r="I1358" i="2"/>
  <c r="I1426" i="2"/>
  <c r="I1502" i="2"/>
  <c r="I1516" i="2"/>
  <c r="I1714" i="2"/>
  <c r="G1969" i="2"/>
  <c r="G2441" i="2"/>
  <c r="G2457" i="2"/>
  <c r="I2561" i="2"/>
  <c r="I2793" i="2"/>
  <c r="G2845" i="2"/>
  <c r="I2985" i="2"/>
  <c r="I3477" i="2"/>
  <c r="G3721" i="2"/>
  <c r="I3977" i="2"/>
  <c r="I4998" i="2"/>
  <c r="I4994" i="2"/>
  <c r="G4986" i="2"/>
  <c r="I4978" i="2"/>
  <c r="I4974" i="2"/>
  <c r="I4954" i="2"/>
  <c r="I4946" i="2"/>
  <c r="I4938" i="2"/>
  <c r="I4930" i="2"/>
  <c r="I4918" i="2"/>
  <c r="G4914" i="2"/>
  <c r="Q4914" i="2" s="1"/>
  <c r="I4894" i="2"/>
  <c r="I4886" i="2"/>
  <c r="I4878" i="2"/>
  <c r="I4854" i="2"/>
  <c r="G4850" i="2"/>
  <c r="I4838" i="2"/>
  <c r="I4830" i="2"/>
  <c r="I4826" i="2"/>
  <c r="I4818" i="2"/>
  <c r="I4810" i="2"/>
  <c r="I4798" i="2"/>
  <c r="G4794" i="2"/>
  <c r="I4774" i="2"/>
  <c r="G4762" i="2"/>
  <c r="I4750" i="2"/>
  <c r="I4742" i="2"/>
  <c r="I4734" i="2"/>
  <c r="G4730" i="2"/>
  <c r="Q4730" i="2" s="1"/>
  <c r="G4722" i="2"/>
  <c r="I4714" i="2"/>
  <c r="I4702" i="2"/>
  <c r="I4694" i="2"/>
  <c r="I4662" i="2"/>
  <c r="I4654" i="2"/>
  <c r="I4646" i="2"/>
  <c r="I4638" i="2"/>
  <c r="I4626" i="2"/>
  <c r="I4614" i="2"/>
  <c r="I4606" i="2"/>
  <c r="G4602" i="2"/>
  <c r="I4590" i="2"/>
  <c r="I4582" i="2"/>
  <c r="G4578" i="2"/>
  <c r="I4566" i="2"/>
  <c r="I4558" i="2"/>
  <c r="I4550" i="2"/>
  <c r="I4542" i="2"/>
  <c r="I4518" i="2"/>
  <c r="G4514" i="2"/>
  <c r="I4494" i="2"/>
  <c r="I4486" i="2"/>
  <c r="G4482" i="2"/>
  <c r="I4470" i="2"/>
  <c r="I4462" i="2"/>
  <c r="I4450" i="2"/>
  <c r="G4442" i="2"/>
  <c r="Q4442" i="2" s="1"/>
  <c r="I4434" i="2"/>
  <c r="I4422" i="2"/>
  <c r="G4418" i="2"/>
  <c r="I4398" i="2"/>
  <c r="I4394" i="2"/>
  <c r="I4386" i="2"/>
  <c r="I4374" i="2"/>
  <c r="I4366" i="2"/>
  <c r="I4354" i="2"/>
  <c r="I4342" i="2"/>
  <c r="I4334" i="2"/>
  <c r="G4286" i="2"/>
  <c r="Q4286" i="2" s="1"/>
  <c r="I4242" i="2"/>
  <c r="I4210" i="2"/>
  <c r="G4202" i="2"/>
  <c r="G4186" i="2"/>
  <c r="I4178" i="2"/>
  <c r="I4146" i="2"/>
  <c r="G4134" i="2"/>
  <c r="Q4134" i="2" s="1"/>
  <c r="G4118" i="2"/>
  <c r="I4106" i="2"/>
  <c r="I4082" i="2"/>
  <c r="I4062" i="2"/>
  <c r="I4058" i="2"/>
  <c r="G4050" i="2"/>
  <c r="I4046" i="2"/>
  <c r="I4034" i="2"/>
  <c r="I4030" i="2"/>
  <c r="I4022" i="2"/>
  <c r="G4010" i="2"/>
  <c r="Q4010" i="2" s="1"/>
  <c r="G4002" i="2"/>
  <c r="I3990" i="2"/>
  <c r="I3982" i="2"/>
  <c r="I3954" i="2"/>
  <c r="I3942" i="2"/>
  <c r="I3934" i="2"/>
  <c r="G3930" i="2"/>
  <c r="I3922" i="2"/>
  <c r="I3906" i="2"/>
  <c r="I3898" i="2"/>
  <c r="I3886" i="2"/>
  <c r="I3878" i="2"/>
  <c r="I3858" i="2"/>
  <c r="I3854" i="2"/>
  <c r="I3834" i="2"/>
  <c r="I3826" i="2"/>
  <c r="I3814" i="2"/>
  <c r="I3806" i="2"/>
  <c r="I3798" i="2"/>
  <c r="I3790" i="2"/>
  <c r="I3778" i="2"/>
  <c r="I3762" i="2"/>
  <c r="I3750" i="2"/>
  <c r="I3734" i="2"/>
  <c r="I3722" i="2"/>
  <c r="I3710" i="2"/>
  <c r="I3702" i="2"/>
  <c r="I3670" i="2"/>
  <c r="I3662" i="2"/>
  <c r="I3634" i="2"/>
  <c r="G3626" i="2"/>
  <c r="I3598" i="2"/>
  <c r="I3578" i="2"/>
  <c r="I3570" i="2"/>
  <c r="I3546" i="2"/>
  <c r="I3538" i="2"/>
  <c r="I3522" i="2"/>
  <c r="I3510" i="2"/>
  <c r="G3498" i="2"/>
  <c r="I3478" i="2"/>
  <c r="I3470" i="2"/>
  <c r="I3454" i="2"/>
  <c r="I3446" i="2"/>
  <c r="I3430" i="2"/>
  <c r="I3418" i="2"/>
  <c r="I3410" i="2"/>
  <c r="I3374" i="2"/>
  <c r="G3370" i="2"/>
  <c r="Q3370" i="2" s="1"/>
  <c r="I3370" i="2"/>
  <c r="I3358" i="2"/>
  <c r="I3350" i="2"/>
  <c r="I3326" i="2"/>
  <c r="I3302" i="2"/>
  <c r="G3298" i="2"/>
  <c r="I3278" i="2"/>
  <c r="G3270" i="2"/>
  <c r="I3262" i="2"/>
  <c r="G3250" i="2"/>
  <c r="I3230" i="2"/>
  <c r="I3214" i="2"/>
  <c r="G3190" i="2"/>
  <c r="I3182" i="2"/>
  <c r="G3170" i="2"/>
  <c r="I3150" i="2"/>
  <c r="I3142" i="2"/>
  <c r="I3134" i="2"/>
  <c r="I3118" i="2"/>
  <c r="I3102" i="2"/>
  <c r="G3058" i="2"/>
  <c r="I3022" i="2"/>
  <c r="G3014" i="2"/>
  <c r="I3006" i="2"/>
  <c r="I2994" i="2"/>
  <c r="G2946" i="2"/>
  <c r="I2942" i="2"/>
  <c r="G2914" i="2"/>
  <c r="I2886" i="2"/>
  <c r="G2874" i="2"/>
  <c r="G2846" i="2"/>
  <c r="I2814" i="2"/>
  <c r="I2782" i="2"/>
  <c r="I2766" i="2"/>
  <c r="I2754" i="2"/>
  <c r="I2746" i="2"/>
  <c r="I2734" i="2"/>
  <c r="I2718" i="2"/>
  <c r="I2706" i="2"/>
  <c r="I2694" i="2"/>
  <c r="I2682" i="2"/>
  <c r="I2674" i="2"/>
  <c r="I2650" i="2"/>
  <c r="I2642" i="2"/>
  <c r="G2634" i="2"/>
  <c r="I2622" i="2"/>
  <c r="I2614" i="2"/>
  <c r="I2578" i="2"/>
  <c r="I2562" i="2"/>
  <c r="I2542" i="2"/>
  <c r="I2514" i="2"/>
  <c r="I2494" i="2"/>
  <c r="I2478" i="2"/>
  <c r="I2454" i="2"/>
  <c r="I2446" i="2"/>
  <c r="I2438" i="2"/>
  <c r="I2422" i="2"/>
  <c r="I2414" i="2"/>
  <c r="I2394" i="2"/>
  <c r="G2378" i="2"/>
  <c r="I2370" i="2"/>
  <c r="I2362" i="2"/>
  <c r="I2354" i="2"/>
  <c r="I2330" i="2"/>
  <c r="I2322" i="2"/>
  <c r="I2310" i="2"/>
  <c r="I2294" i="2"/>
  <c r="I2286" i="2"/>
  <c r="I2278" i="2"/>
  <c r="I2262" i="2"/>
  <c r="I2254" i="2"/>
  <c r="G2234" i="2"/>
  <c r="I2226" i="2"/>
  <c r="I2214" i="2"/>
  <c r="I2210" i="2"/>
  <c r="I2198" i="2"/>
  <c r="I2190" i="2"/>
  <c r="G2178" i="2"/>
  <c r="Q2178" i="2" s="1"/>
  <c r="I2170" i="2"/>
  <c r="I2150" i="2"/>
  <c r="I2142" i="2"/>
  <c r="I2126" i="2"/>
  <c r="I2118" i="2"/>
  <c r="I2102" i="2"/>
  <c r="I2094" i="2"/>
  <c r="I2082" i="2"/>
  <c r="I2066" i="2"/>
  <c r="I2050" i="2"/>
  <c r="I2038" i="2"/>
  <c r="I2022" i="2"/>
  <c r="I2006" i="2"/>
  <c r="I2002" i="2"/>
  <c r="I1986" i="2"/>
  <c r="I1974" i="2"/>
  <c r="I1970" i="2"/>
  <c r="I1958" i="2"/>
  <c r="I1950" i="2"/>
  <c r="I1910" i="2"/>
  <c r="I1902" i="2"/>
  <c r="I1894" i="2"/>
  <c r="I1882" i="2"/>
  <c r="I1874" i="2"/>
  <c r="I1862" i="2"/>
  <c r="I1842" i="2"/>
  <c r="I1822" i="2"/>
  <c r="I1814" i="2"/>
  <c r="I1806" i="2"/>
  <c r="I1798" i="2"/>
  <c r="I1790" i="2"/>
  <c r="I1778" i="2"/>
  <c r="G1770" i="2"/>
  <c r="I1754" i="2"/>
  <c r="I1750" i="2"/>
  <c r="I1742" i="2"/>
  <c r="I1730" i="2"/>
  <c r="G1722" i="2"/>
  <c r="I1702" i="2"/>
  <c r="I1686" i="2"/>
  <c r="I1654" i="2"/>
  <c r="I1638" i="2"/>
  <c r="I1626" i="2"/>
  <c r="I1606" i="2"/>
  <c r="I1582" i="2"/>
  <c r="I1570" i="2"/>
  <c r="I1542" i="2"/>
  <c r="I1530" i="2"/>
  <c r="G1514" i="2"/>
  <c r="Q1514" i="2" s="1"/>
  <c r="I1514" i="2"/>
  <c r="I1498" i="2"/>
  <c r="I1486" i="2"/>
  <c r="I1474" i="2"/>
  <c r="I1446" i="2"/>
  <c r="I1430" i="2"/>
  <c r="I1378" i="2"/>
  <c r="I1362" i="2"/>
  <c r="I1342" i="2"/>
  <c r="I1330" i="2"/>
  <c r="I1318" i="2"/>
  <c r="I1258" i="2"/>
  <c r="I1218" i="2"/>
  <c r="I1170" i="2"/>
  <c r="I1154" i="2"/>
  <c r="I1122" i="2"/>
  <c r="I1098" i="2"/>
  <c r="I1066" i="2"/>
  <c r="I966" i="2"/>
  <c r="I938" i="2"/>
  <c r="I922" i="2"/>
  <c r="I906" i="2"/>
  <c r="I774" i="2"/>
  <c r="I726" i="2"/>
  <c r="G4983" i="2"/>
  <c r="Q4983" i="2" s="1"/>
  <c r="I4983" i="2"/>
  <c r="I4923" i="2"/>
  <c r="G4919" i="2"/>
  <c r="I4915" i="2"/>
  <c r="G4879" i="2"/>
  <c r="I4875" i="2"/>
  <c r="I4859" i="2"/>
  <c r="G4855" i="2"/>
  <c r="I4851" i="2"/>
  <c r="G4823" i="2"/>
  <c r="G4815" i="2"/>
  <c r="I4811" i="2"/>
  <c r="G4807" i="2"/>
  <c r="G4791" i="2"/>
  <c r="Q4791" i="2" s="1"/>
  <c r="I4787" i="2"/>
  <c r="I4763" i="2"/>
  <c r="G4751" i="2"/>
  <c r="I4747" i="2"/>
  <c r="G4727" i="2"/>
  <c r="G4719" i="2"/>
  <c r="Q4719" i="2" s="1"/>
  <c r="G4687" i="2"/>
  <c r="Q4687" i="2" s="1"/>
  <c r="G4655" i="2"/>
  <c r="G4631" i="2"/>
  <c r="G4623" i="2"/>
  <c r="I4619" i="2"/>
  <c r="G4615" i="2"/>
  <c r="G4607" i="2"/>
  <c r="G4599" i="2"/>
  <c r="I4579" i="2"/>
  <c r="G4575" i="2"/>
  <c r="I4571" i="2"/>
  <c r="G4567" i="2"/>
  <c r="G4559" i="2"/>
  <c r="G4495" i="2"/>
  <c r="I4491" i="2"/>
  <c r="G4479" i="2"/>
  <c r="G4471" i="2"/>
  <c r="G4447" i="2"/>
  <c r="G4423" i="2"/>
  <c r="I4395" i="2"/>
  <c r="G4383" i="2"/>
  <c r="G4367" i="2"/>
  <c r="G4359" i="2"/>
  <c r="G4351" i="2"/>
  <c r="G4343" i="2"/>
  <c r="G4319" i="2"/>
  <c r="G4315" i="2"/>
  <c r="G4303" i="2"/>
  <c r="Q4303" i="2" s="1"/>
  <c r="G4299" i="2"/>
  <c r="I4271" i="2"/>
  <c r="G4267" i="2"/>
  <c r="G4251" i="2"/>
  <c r="I4235" i="2"/>
  <c r="G4231" i="2"/>
  <c r="G4227" i="2"/>
  <c r="G4211" i="2"/>
  <c r="G4203" i="2"/>
  <c r="Q4203" i="2" s="1"/>
  <c r="G4199" i="2"/>
  <c r="G4183" i="2"/>
  <c r="G4171" i="2"/>
  <c r="G4163" i="2"/>
  <c r="G4155" i="2"/>
  <c r="G4147" i="2"/>
  <c r="G4139" i="2"/>
  <c r="I4131" i="2"/>
  <c r="G4107" i="2"/>
  <c r="G4099" i="2"/>
  <c r="G4075" i="2"/>
  <c r="I4063" i="2"/>
  <c r="I4019" i="2"/>
  <c r="G3999" i="2"/>
  <c r="Q3999" i="2" s="1"/>
  <c r="I3999" i="2"/>
  <c r="G3995" i="2"/>
  <c r="I3959" i="2"/>
  <c r="G3955" i="2"/>
  <c r="G3939" i="2"/>
  <c r="G3935" i="2"/>
  <c r="Q3935" i="2" s="1"/>
  <c r="G3911" i="2"/>
  <c r="G3907" i="2"/>
  <c r="G3903" i="2"/>
  <c r="G3875" i="2"/>
  <c r="G3871" i="2"/>
  <c r="G3863" i="2"/>
  <c r="I3811" i="2"/>
  <c r="G3807" i="2"/>
  <c r="I3783" i="2"/>
  <c r="G3779" i="2"/>
  <c r="I3743" i="2"/>
  <c r="G3739" i="2"/>
  <c r="G3715" i="2"/>
  <c r="G3711" i="2"/>
  <c r="Q3711" i="2" s="1"/>
  <c r="G3703" i="2"/>
  <c r="G3679" i="2"/>
  <c r="G3655" i="2"/>
  <c r="Q3655" i="2" s="1"/>
  <c r="G3615" i="2"/>
  <c r="G3587" i="2"/>
  <c r="G3583" i="2"/>
  <c r="Q3583" i="2" s="1"/>
  <c r="I3583" i="2"/>
  <c r="I3575" i="2"/>
  <c r="I3563" i="2"/>
  <c r="G3551" i="2"/>
  <c r="G3547" i="2"/>
  <c r="G3527" i="2"/>
  <c r="G3523" i="2"/>
  <c r="G3511" i="2"/>
  <c r="G3487" i="2"/>
  <c r="G3483" i="2"/>
  <c r="G3459" i="2"/>
  <c r="I3455" i="2"/>
  <c r="G3447" i="2"/>
  <c r="Q3447" i="2" s="1"/>
  <c r="I3427" i="2"/>
  <c r="G3395" i="2"/>
  <c r="I3371" i="2"/>
  <c r="G3359" i="2"/>
  <c r="G3351" i="2"/>
  <c r="G3299" i="2"/>
  <c r="G3287" i="2"/>
  <c r="I3279" i="2"/>
  <c r="G3271" i="2"/>
  <c r="G3255" i="2"/>
  <c r="G3239" i="2"/>
  <c r="G3235" i="2"/>
  <c r="G3231" i="2"/>
  <c r="G3227" i="2"/>
  <c r="I3223" i="2"/>
  <c r="I3215" i="2"/>
  <c r="G3207" i="2"/>
  <c r="G3203" i="2"/>
  <c r="G3199" i="2"/>
  <c r="G3191" i="2"/>
  <c r="G3183" i="2"/>
  <c r="Q3183" i="2" s="1"/>
  <c r="G3175" i="2"/>
  <c r="G3159" i="2"/>
  <c r="G3151" i="2"/>
  <c r="G3143" i="2"/>
  <c r="G3139" i="2"/>
  <c r="I3135" i="2"/>
  <c r="I3123" i="2"/>
  <c r="G3119" i="2"/>
  <c r="G3111" i="2"/>
  <c r="G3107" i="2"/>
  <c r="G3087" i="2"/>
  <c r="G3075" i="2"/>
  <c r="G3071" i="2"/>
  <c r="I3067" i="2"/>
  <c r="G3063" i="2"/>
  <c r="G3043" i="2"/>
  <c r="G3039" i="2"/>
  <c r="Q3039" i="2" s="1"/>
  <c r="I3035" i="2"/>
  <c r="G3027" i="2"/>
  <c r="G3015" i="2"/>
  <c r="Q3015" i="2" s="1"/>
  <c r="I3015" i="2"/>
  <c r="G3011" i="2"/>
  <c r="G2999" i="2"/>
  <c r="G2991" i="2"/>
  <c r="G2971" i="2"/>
  <c r="I2955" i="2"/>
  <c r="I2947" i="2"/>
  <c r="G2927" i="2"/>
  <c r="Q2927" i="2" s="1"/>
  <c r="I2927" i="2"/>
  <c r="G2907" i="2"/>
  <c r="G2871" i="2"/>
  <c r="G2867" i="2"/>
  <c r="G2843" i="2"/>
  <c r="I2839" i="2"/>
  <c r="G2807" i="2"/>
  <c r="G2799" i="2"/>
  <c r="G2791" i="2"/>
  <c r="I2787" i="2"/>
  <c r="G2783" i="2"/>
  <c r="Q2783" i="2" s="1"/>
  <c r="I2771" i="2"/>
  <c r="G2759" i="2"/>
  <c r="G2743" i="2"/>
  <c r="I2731" i="2"/>
  <c r="I2667" i="2"/>
  <c r="I2651" i="2"/>
  <c r="G2631" i="2"/>
  <c r="I2627" i="2"/>
  <c r="I2603" i="2"/>
  <c r="G2599" i="2"/>
  <c r="I2595" i="2"/>
  <c r="I2591" i="2"/>
  <c r="I2587" i="2"/>
  <c r="I2575" i="2"/>
  <c r="I2571" i="2"/>
  <c r="I2563" i="2"/>
  <c r="I2559" i="2"/>
  <c r="I2555" i="2"/>
  <c r="I2551" i="2"/>
  <c r="I2547" i="2"/>
  <c r="I2543" i="2"/>
  <c r="I2539" i="2"/>
  <c r="I2531" i="2"/>
  <c r="I2511" i="2"/>
  <c r="G2503" i="2"/>
  <c r="Q2503" i="2" s="1"/>
  <c r="I2495" i="2"/>
  <c r="G2487" i="2"/>
  <c r="I2483" i="2"/>
  <c r="I2479" i="2"/>
  <c r="I2475" i="2"/>
  <c r="G2471" i="2"/>
  <c r="I2459" i="2"/>
  <c r="I2455" i="2"/>
  <c r="I2447" i="2"/>
  <c r="I2439" i="2"/>
  <c r="I2431" i="2"/>
  <c r="I2427" i="2"/>
  <c r="I2423" i="2"/>
  <c r="I2415" i="2"/>
  <c r="I2411" i="2"/>
  <c r="G2407" i="2"/>
  <c r="I2403" i="2"/>
  <c r="I2395" i="2"/>
  <c r="I2387" i="2"/>
  <c r="I2383" i="2"/>
  <c r="I2379" i="2"/>
  <c r="G2375" i="2"/>
  <c r="I2371" i="2"/>
  <c r="I2363" i="2"/>
  <c r="I2355" i="2"/>
  <c r="G2343" i="2"/>
  <c r="I2335" i="2"/>
  <c r="G2327" i="2"/>
  <c r="I2323" i="2"/>
  <c r="I2319" i="2"/>
  <c r="I2315" i="2"/>
  <c r="G2311" i="2"/>
  <c r="I2303" i="2"/>
  <c r="I2299" i="2"/>
  <c r="I2295" i="2"/>
  <c r="I2291" i="2"/>
  <c r="I2287" i="2"/>
  <c r="I2283" i="2"/>
  <c r="G2279" i="2"/>
  <c r="Q2279" i="2" s="1"/>
  <c r="I2271" i="2"/>
  <c r="I2267" i="2"/>
  <c r="I2259" i="2"/>
  <c r="I2255" i="2"/>
  <c r="I2251" i="2"/>
  <c r="G2247" i="2"/>
  <c r="Q2247" i="2" s="1"/>
  <c r="I2235" i="2"/>
  <c r="I2227" i="2"/>
  <c r="I2223" i="2"/>
  <c r="I2219" i="2"/>
  <c r="I2215" i="2"/>
  <c r="I2211" i="2"/>
  <c r="I2203" i="2"/>
  <c r="I2199" i="2"/>
  <c r="I2195" i="2"/>
  <c r="I2191" i="2"/>
  <c r="G2183" i="2"/>
  <c r="I2179" i="2"/>
  <c r="I2171" i="2"/>
  <c r="I2167" i="2"/>
  <c r="I2159" i="2"/>
  <c r="I2155" i="2"/>
  <c r="G2151" i="2"/>
  <c r="I2147" i="2"/>
  <c r="I2143" i="2"/>
  <c r="I2135" i="2"/>
  <c r="I2127" i="2"/>
  <c r="I2123" i="2"/>
  <c r="G2119" i="2"/>
  <c r="I2115" i="2"/>
  <c r="I2107" i="2"/>
  <c r="I2099" i="2"/>
  <c r="I2091" i="2"/>
  <c r="I2083" i="2"/>
  <c r="I2079" i="2"/>
  <c r="I2075" i="2"/>
  <c r="I2063" i="2"/>
  <c r="G2055" i="2"/>
  <c r="I2051" i="2"/>
  <c r="I2043" i="2"/>
  <c r="I2039" i="2"/>
  <c r="I2035" i="2"/>
  <c r="I2031" i="2"/>
  <c r="G2023" i="2"/>
  <c r="I2019" i="2"/>
  <c r="G2015" i="2"/>
  <c r="I2011" i="2"/>
  <c r="I1999" i="2"/>
  <c r="I1991" i="2"/>
  <c r="I1983" i="2"/>
  <c r="I1979" i="2"/>
  <c r="G1975" i="2"/>
  <c r="Q1975" i="2" s="1"/>
  <c r="I1975" i="2"/>
  <c r="I1963" i="2"/>
  <c r="I1955" i="2"/>
  <c r="I1947" i="2"/>
  <c r="I1943" i="2"/>
  <c r="I1939" i="2"/>
  <c r="G1927" i="2"/>
  <c r="I1919" i="2"/>
  <c r="I1915" i="2"/>
  <c r="I1899" i="2"/>
  <c r="I1879" i="2"/>
  <c r="I1875" i="2"/>
  <c r="I1871" i="2"/>
  <c r="I1867" i="2"/>
  <c r="G1863" i="2"/>
  <c r="Q1863" i="2" s="1"/>
  <c r="I1863" i="2"/>
  <c r="I1851" i="2"/>
  <c r="I1847" i="2"/>
  <c r="I1835" i="2"/>
  <c r="G1831" i="2"/>
  <c r="I1827" i="2"/>
  <c r="I1823" i="2"/>
  <c r="I1819" i="2"/>
  <c r="I1815" i="2"/>
  <c r="I1803" i="2"/>
  <c r="G1799" i="2"/>
  <c r="I1795" i="2"/>
  <c r="I1787" i="2"/>
  <c r="I1779" i="2"/>
  <c r="I1771" i="2"/>
  <c r="G1767" i="2"/>
  <c r="Q1767" i="2" s="1"/>
  <c r="I1767" i="2"/>
  <c r="I1763" i="2"/>
  <c r="I1755" i="2"/>
  <c r="I1747" i="2"/>
  <c r="I1739" i="2"/>
  <c r="G1735" i="2"/>
  <c r="Q1735" i="2" s="1"/>
  <c r="I1723" i="2"/>
  <c r="I1715" i="2"/>
  <c r="I1711" i="2"/>
  <c r="I1699" i="2"/>
  <c r="G1695" i="2"/>
  <c r="I1683" i="2"/>
  <c r="I1679" i="2"/>
  <c r="I1647" i="2"/>
  <c r="I1643" i="2"/>
  <c r="I1639" i="2"/>
  <c r="I1631" i="2"/>
  <c r="I1623" i="2"/>
  <c r="I1619" i="2"/>
  <c r="I1611" i="2"/>
  <c r="I1603" i="2"/>
  <c r="I1571" i="2"/>
  <c r="I1567" i="2"/>
  <c r="I1551" i="2"/>
  <c r="I1539" i="2"/>
  <c r="G1535" i="2"/>
  <c r="I1527" i="2"/>
  <c r="I1523" i="2"/>
  <c r="I1519" i="2"/>
  <c r="I1507" i="2"/>
  <c r="G1503" i="2"/>
  <c r="I1495" i="2"/>
  <c r="I1491" i="2"/>
  <c r="I1471" i="2"/>
  <c r="I1459" i="2"/>
  <c r="I1455" i="2"/>
  <c r="I1451" i="2"/>
  <c r="I1439" i="2"/>
  <c r="I1427" i="2"/>
  <c r="I1423" i="2"/>
  <c r="I1415" i="2"/>
  <c r="I1387" i="2"/>
  <c r="I1367" i="2"/>
  <c r="I1355" i="2"/>
  <c r="I1335" i="2"/>
  <c r="I1331" i="2"/>
  <c r="G1307" i="2"/>
  <c r="G1303" i="2"/>
  <c r="I1299" i="2"/>
  <c r="G1275" i="2"/>
  <c r="Q1275" i="2" s="1"/>
  <c r="I1275" i="2"/>
  <c r="G1271" i="2"/>
  <c r="I1267" i="2"/>
  <c r="I1243" i="2"/>
  <c r="I1239" i="2"/>
  <c r="I1235" i="2"/>
  <c r="I1211" i="2"/>
  <c r="G1207" i="2"/>
  <c r="Q1207" i="2" s="1"/>
  <c r="I1207" i="2"/>
  <c r="I1203" i="2"/>
  <c r="I1195" i="2"/>
  <c r="I1171" i="2"/>
  <c r="I1163" i="2"/>
  <c r="I1139" i="2"/>
  <c r="G1115" i="2"/>
  <c r="I1079" i="2"/>
  <c r="I1051" i="2"/>
  <c r="I1035" i="2"/>
  <c r="G1019" i="2"/>
  <c r="I1003" i="2"/>
  <c r="I971" i="2"/>
  <c r="I919" i="2"/>
  <c r="I907" i="2"/>
  <c r="G891" i="2"/>
  <c r="Q891" i="2" s="1"/>
  <c r="I891" i="2"/>
  <c r="I887" i="2"/>
  <c r="I875" i="2"/>
  <c r="G859" i="2"/>
  <c r="I855" i="2"/>
  <c r="I851" i="2"/>
  <c r="G823" i="2"/>
  <c r="Q823" i="2" s="1"/>
  <c r="I819" i="2"/>
  <c r="G791" i="2"/>
  <c r="I787" i="2"/>
  <c r="I755" i="2"/>
  <c r="I459" i="2"/>
  <c r="I443" i="2"/>
  <c r="I427" i="2"/>
  <c r="I411" i="2"/>
  <c r="I395" i="2"/>
  <c r="I375" i="2"/>
  <c r="I343" i="2"/>
  <c r="I275" i="2"/>
  <c r="I243" i="2"/>
  <c r="G82" i="2"/>
  <c r="I146" i="2"/>
  <c r="I336" i="2"/>
  <c r="I403" i="2"/>
  <c r="I435" i="2"/>
  <c r="G538" i="2"/>
  <c r="I592" i="2"/>
  <c r="I651" i="2"/>
  <c r="I656" i="2"/>
  <c r="G762" i="2"/>
  <c r="G786" i="2"/>
  <c r="I885" i="2"/>
  <c r="G923" i="2"/>
  <c r="G954" i="2"/>
  <c r="I968" i="2"/>
  <c r="G987" i="2"/>
  <c r="G1111" i="2"/>
  <c r="I1242" i="2"/>
  <c r="I1264" i="2"/>
  <c r="G1301" i="2"/>
  <c r="G1354" i="2"/>
  <c r="I1369" i="2"/>
  <c r="I1384" i="2"/>
  <c r="I1400" i="2"/>
  <c r="G1413" i="2"/>
  <c r="G1463" i="2"/>
  <c r="I1469" i="2"/>
  <c r="G1497" i="2"/>
  <c r="G1607" i="2"/>
  <c r="I1613" i="2"/>
  <c r="I1665" i="2"/>
  <c r="G1759" i="2"/>
  <c r="I1866" i="2"/>
  <c r="I1945" i="2"/>
  <c r="I2231" i="2"/>
  <c r="G2257" i="2"/>
  <c r="I2313" i="2"/>
  <c r="G2527" i="2"/>
  <c r="G2567" i="2"/>
  <c r="I2609" i="2"/>
  <c r="G2663" i="2"/>
  <c r="G2690" i="2"/>
  <c r="I2745" i="2"/>
  <c r="G2797" i="2"/>
  <c r="I2810" i="2"/>
  <c r="G2863" i="2"/>
  <c r="I2875" i="2"/>
  <c r="I3007" i="2"/>
  <c r="I3023" i="2"/>
  <c r="G3167" i="2"/>
  <c r="I3247" i="2"/>
  <c r="I3267" i="2"/>
  <c r="G3441" i="2"/>
  <c r="G3482" i="2"/>
  <c r="G3505" i="2"/>
  <c r="I3701" i="2"/>
  <c r="G3829" i="2"/>
  <c r="G4035" i="2"/>
  <c r="I1248" i="2"/>
  <c r="I1328" i="2"/>
  <c r="I1440" i="2"/>
  <c r="I747" i="2"/>
  <c r="I731" i="2"/>
  <c r="I723" i="2"/>
  <c r="I663" i="2"/>
  <c r="I619" i="2"/>
  <c r="I603" i="2"/>
  <c r="I595" i="2"/>
  <c r="I535" i="2"/>
  <c r="I491" i="2"/>
  <c r="I475" i="2"/>
  <c r="I467" i="2"/>
  <c r="I407" i="2"/>
  <c r="I363" i="2"/>
  <c r="I339" i="2"/>
  <c r="I235" i="2"/>
  <c r="I219" i="2"/>
  <c r="I211" i="2"/>
  <c r="I151" i="2"/>
  <c r="I107" i="2"/>
  <c r="I91" i="2"/>
  <c r="I83" i="2"/>
  <c r="I28" i="2"/>
  <c r="G347" i="2"/>
  <c r="I379" i="2"/>
  <c r="I464" i="2"/>
  <c r="I496" i="2"/>
  <c r="I528" i="2"/>
  <c r="I1008" i="2"/>
  <c r="I1224" i="2"/>
  <c r="I1492" i="2"/>
  <c r="I1536" i="2"/>
  <c r="I992" i="2"/>
  <c r="I832" i="2"/>
  <c r="I704" i="2"/>
  <c r="I576" i="2"/>
  <c r="I448" i="2"/>
  <c r="I320" i="2"/>
  <c r="I192" i="2"/>
  <c r="I64" i="2"/>
  <c r="I104" i="2"/>
  <c r="I136" i="2"/>
  <c r="I168" i="2"/>
  <c r="G279" i="2"/>
  <c r="I311" i="2"/>
  <c r="I616" i="2"/>
  <c r="I648" i="2"/>
  <c r="I680" i="2"/>
  <c r="I1040" i="2"/>
  <c r="I1256" i="2"/>
  <c r="I1336" i="2"/>
  <c r="I1684" i="2"/>
  <c r="I1648" i="2"/>
  <c r="I1644" i="2"/>
  <c r="I1616" i="2"/>
  <c r="I1584" i="2"/>
  <c r="I1580" i="2"/>
  <c r="I1452" i="2"/>
  <c r="I1420" i="2"/>
  <c r="G956" i="2"/>
  <c r="I964" i="2"/>
  <c r="G1068" i="2"/>
  <c r="I1380" i="2"/>
  <c r="I1696" i="2"/>
  <c r="I1592" i="2"/>
  <c r="I1544" i="2"/>
  <c r="I1524" i="2"/>
  <c r="I1504" i="2"/>
  <c r="I1500" i="2"/>
  <c r="I1404" i="2"/>
  <c r="I1372" i="2"/>
  <c r="I1348" i="2"/>
  <c r="I1320" i="2"/>
  <c r="I1316" i="2"/>
  <c r="I1240" i="2"/>
  <c r="I1200" i="2"/>
  <c r="I1188" i="2"/>
  <c r="I1112" i="2"/>
  <c r="I1072" i="2"/>
  <c r="I984" i="2"/>
  <c r="I944" i="2"/>
  <c r="I932" i="2"/>
  <c r="I1016" i="2"/>
  <c r="G1060" i="2"/>
  <c r="I1668" i="2"/>
  <c r="I15" i="2"/>
  <c r="I62" i="2"/>
  <c r="I94" i="2"/>
  <c r="I126" i="2"/>
  <c r="I158" i="2"/>
  <c r="I190" i="2"/>
  <c r="I222" i="2"/>
  <c r="I254" i="2"/>
  <c r="I286" i="2"/>
  <c r="I318" i="2"/>
  <c r="I350" i="2"/>
  <c r="I382" i="2"/>
  <c r="I414" i="2"/>
  <c r="I446" i="2"/>
  <c r="I478" i="2"/>
  <c r="I510" i="2"/>
  <c r="I542" i="2"/>
  <c r="I574" i="2"/>
  <c r="I606" i="2"/>
  <c r="I638" i="2"/>
  <c r="I670" i="2"/>
  <c r="I702" i="2"/>
  <c r="I734" i="2"/>
  <c r="I766" i="2"/>
  <c r="I798" i="2"/>
  <c r="I830" i="2"/>
  <c r="I862" i="2"/>
  <c r="I894" i="2"/>
  <c r="I926" i="2"/>
  <c r="I958" i="2"/>
  <c r="I990" i="2"/>
  <c r="I1022" i="2"/>
  <c r="I1054" i="2"/>
  <c r="I1086" i="2"/>
  <c r="I1118" i="2"/>
  <c r="I1150" i="2"/>
  <c r="I1182" i="2"/>
  <c r="I1214" i="2"/>
  <c r="I1246" i="2"/>
  <c r="I1278" i="2"/>
  <c r="I1310" i="2"/>
  <c r="I1411" i="2"/>
  <c r="I1547" i="2"/>
  <c r="I1587" i="2"/>
  <c r="I1615" i="2"/>
  <c r="I1707" i="2"/>
  <c r="I1727" i="2"/>
  <c r="I1853" i="2"/>
  <c r="I1887" i="2"/>
  <c r="I1923" i="2"/>
  <c r="I2003" i="2"/>
  <c r="I2053" i="2"/>
  <c r="I2365" i="2"/>
  <c r="I2399" i="2"/>
  <c r="I2435" i="2"/>
  <c r="I2515" i="2"/>
  <c r="I2565" i="2"/>
  <c r="I2883" i="2"/>
  <c r="I2937" i="2"/>
  <c r="I3038" i="2"/>
  <c r="I3216" i="2"/>
  <c r="I3344" i="2"/>
  <c r="I3557" i="2"/>
  <c r="I3672" i="2"/>
  <c r="I4200" i="2"/>
  <c r="I4281" i="2"/>
  <c r="I4866" i="2"/>
  <c r="I46" i="2"/>
  <c r="I78" i="2"/>
  <c r="I110" i="2"/>
  <c r="I142" i="2"/>
  <c r="I174" i="2"/>
  <c r="I206" i="2"/>
  <c r="I238" i="2"/>
  <c r="I270" i="2"/>
  <c r="I302" i="2"/>
  <c r="I334" i="2"/>
  <c r="I366" i="2"/>
  <c r="I398" i="2"/>
  <c r="I430" i="2"/>
  <c r="I462" i="2"/>
  <c r="I494" i="2"/>
  <c r="I526" i="2"/>
  <c r="I558" i="2"/>
  <c r="I590" i="2"/>
  <c r="I622" i="2"/>
  <c r="I654" i="2"/>
  <c r="I686" i="2"/>
  <c r="I718" i="2"/>
  <c r="I750" i="2"/>
  <c r="I782" i="2"/>
  <c r="I814" i="2"/>
  <c r="I846" i="2"/>
  <c r="I878" i="2"/>
  <c r="I910" i="2"/>
  <c r="I942" i="2"/>
  <c r="I974" i="2"/>
  <c r="I1006" i="2"/>
  <c r="I1038" i="2"/>
  <c r="I1070" i="2"/>
  <c r="I1102" i="2"/>
  <c r="I1134" i="2"/>
  <c r="I1166" i="2"/>
  <c r="I1198" i="2"/>
  <c r="I1230" i="2"/>
  <c r="I1262" i="2"/>
  <c r="I1294" i="2"/>
  <c r="I1323" i="2"/>
  <c r="I1379" i="2"/>
  <c r="I1487" i="2"/>
  <c r="I1555" i="2"/>
  <c r="I1579" i="2"/>
  <c r="I1635" i="2"/>
  <c r="I1743" i="2"/>
  <c r="I4509" i="2"/>
  <c r="I1327" i="2"/>
  <c r="I1395" i="2"/>
  <c r="I1419" i="2"/>
  <c r="I1475" i="2"/>
  <c r="I1583" i="2"/>
  <c r="I1651" i="2"/>
  <c r="I1675" i="2"/>
  <c r="I1731" i="2"/>
  <c r="I1839" i="2"/>
  <c r="I1907" i="2"/>
  <c r="I1931" i="2"/>
  <c r="I1987" i="2"/>
  <c r="I2095" i="2"/>
  <c r="I2163" i="2"/>
  <c r="I2187" i="2"/>
  <c r="I2243" i="2"/>
  <c r="I2351" i="2"/>
  <c r="I2419" i="2"/>
  <c r="I2443" i="2"/>
  <c r="I2499" i="2"/>
  <c r="I2607" i="2"/>
  <c r="I2675" i="2"/>
  <c r="I2699" i="2"/>
  <c r="I2755" i="2"/>
  <c r="I2798" i="2"/>
  <c r="I2817" i="2"/>
  <c r="I2889" i="2"/>
  <c r="I2987" i="2"/>
  <c r="I3016" i="2"/>
  <c r="I3176" i="2"/>
  <c r="I3243" i="2"/>
  <c r="I3272" i="2"/>
  <c r="I3319" i="2"/>
  <c r="I3502" i="2"/>
  <c r="I3518" i="2"/>
  <c r="I3550" i="2"/>
  <c r="I3675" i="2"/>
  <c r="I3747" i="2"/>
  <c r="I3909" i="2"/>
  <c r="I3928" i="2"/>
  <c r="I3970" i="2"/>
  <c r="I4172" i="2"/>
  <c r="I4218" i="2"/>
  <c r="I4256" i="2"/>
  <c r="I1339" i="2"/>
  <c r="I1371" i="2"/>
  <c r="I1403" i="2"/>
  <c r="I1435" i="2"/>
  <c r="I1467" i="2"/>
  <c r="I1499" i="2"/>
  <c r="I1531" i="2"/>
  <c r="I1563" i="2"/>
  <c r="I1595" i="2"/>
  <c r="I1627" i="2"/>
  <c r="I1659" i="2"/>
  <c r="I1691" i="2"/>
  <c r="I2809" i="2"/>
  <c r="I2836" i="2"/>
  <c r="I2848" i="2"/>
  <c r="I2884" i="2"/>
  <c r="I2990" i="2"/>
  <c r="I3048" i="2"/>
  <c r="I3073" i="2"/>
  <c r="I3147" i="2"/>
  <c r="I3193" i="2"/>
  <c r="I3246" i="2"/>
  <c r="I3333" i="2"/>
  <c r="I3382" i="2"/>
  <c r="I3413" i="2"/>
  <c r="I3485" i="2"/>
  <c r="I3514" i="2"/>
  <c r="I3539" i="2"/>
  <c r="I3597" i="2"/>
  <c r="I3622" i="2"/>
  <c r="I3639" i="2"/>
  <c r="I3717" i="2"/>
  <c r="I3758" i="2"/>
  <c r="I3774" i="2"/>
  <c r="I3847" i="2"/>
  <c r="I3958" i="2"/>
  <c r="I4015" i="2"/>
  <c r="I4073" i="2"/>
  <c r="I4311" i="2"/>
  <c r="I4530" i="2"/>
  <c r="I2796" i="2"/>
  <c r="I2860" i="2"/>
  <c r="I2924" i="2"/>
  <c r="I2988" i="2"/>
  <c r="I3017" i="2"/>
  <c r="I3049" i="2"/>
  <c r="I3081" i="2"/>
  <c r="I3113" i="2"/>
  <c r="I3145" i="2"/>
  <c r="I3177" i="2"/>
  <c r="I3209" i="2"/>
  <c r="I3241" i="2"/>
  <c r="I3273" i="2"/>
  <c r="I3336" i="2"/>
  <c r="I3375" i="2"/>
  <c r="I3390" i="2"/>
  <c r="I3411" i="2"/>
  <c r="I3438" i="2"/>
  <c r="I3450" i="2"/>
  <c r="I3486" i="2"/>
  <c r="I3592" i="2"/>
  <c r="I3631" i="2"/>
  <c r="I3646" i="2"/>
  <c r="I3667" i="2"/>
  <c r="I3694" i="2"/>
  <c r="I3706" i="2"/>
  <c r="I3742" i="2"/>
  <c r="I3848" i="2"/>
  <c r="I3887" i="2"/>
  <c r="I3902" i="2"/>
  <c r="I3923" i="2"/>
  <c r="I3950" i="2"/>
  <c r="I3962" i="2"/>
  <c r="I3998" i="2"/>
  <c r="I4090" i="2"/>
  <c r="I4136" i="2"/>
  <c r="I4161" i="2"/>
  <c r="I4279" i="2"/>
  <c r="I4371" i="2"/>
  <c r="I4381" i="2"/>
  <c r="I4392" i="2"/>
  <c r="I4458" i="2"/>
  <c r="I4531" i="2"/>
  <c r="I4587" i="2"/>
  <c r="I4682" i="2"/>
  <c r="I4755" i="2"/>
  <c r="I4802" i="2"/>
  <c r="I3334" i="2"/>
  <c r="I3398" i="2"/>
  <c r="I3462" i="2"/>
  <c r="I3526" i="2"/>
  <c r="I3590" i="2"/>
  <c r="I3654" i="2"/>
  <c r="I3718" i="2"/>
  <c r="I3782" i="2"/>
  <c r="I3846" i="2"/>
  <c r="I3910" i="2"/>
  <c r="I3974" i="2"/>
  <c r="I4038" i="2"/>
  <c r="I4072" i="2"/>
  <c r="I4101" i="2"/>
  <c r="I4176" i="2"/>
  <c r="I4208" i="2"/>
  <c r="I4312" i="2"/>
  <c r="I4321" i="2"/>
  <c r="I4400" i="2"/>
  <c r="I4461" i="2"/>
  <c r="I4512" i="2"/>
  <c r="I4539" i="2"/>
  <c r="I4555" i="2"/>
  <c r="I4603" i="2"/>
  <c r="I4661" i="2"/>
  <c r="I4771" i="2"/>
  <c r="I4781" i="2"/>
  <c r="I4829" i="2"/>
  <c r="I4096" i="2"/>
  <c r="I4160" i="2"/>
  <c r="I4224" i="2"/>
  <c r="I4288" i="2"/>
  <c r="I4435" i="2"/>
  <c r="I4467" i="2"/>
  <c r="I4563" i="2"/>
  <c r="I4595" i="2"/>
  <c r="I4683" i="2"/>
  <c r="I4795" i="2"/>
  <c r="I4906" i="2"/>
  <c r="I4970" i="2"/>
  <c r="I4355" i="2"/>
  <c r="I4419" i="2"/>
  <c r="I4483" i="2"/>
  <c r="I4547" i="2"/>
  <c r="I4611" i="2"/>
  <c r="I4675" i="2"/>
  <c r="I4739" i="2"/>
  <c r="I4803" i="2"/>
  <c r="I4867" i="2"/>
  <c r="I4651" i="2"/>
  <c r="I4715" i="2"/>
  <c r="I4779" i="2"/>
  <c r="I4843" i="2"/>
  <c r="I4907" i="2"/>
  <c r="I4971" i="2"/>
  <c r="J39" i="5" l="1" a="1"/>
  <c r="J39" i="5" s="1"/>
  <c r="I39" i="5" s="1" a="1"/>
  <c r="I39" i="5" s="1"/>
  <c r="I4134" i="2"/>
  <c r="I4286" i="2"/>
  <c r="I2785" i="2"/>
  <c r="I3301" i="2"/>
  <c r="I2025" i="2"/>
  <c r="I2132" i="2"/>
  <c r="I3604" i="2"/>
  <c r="I3688" i="2"/>
  <c r="I4756" i="2"/>
  <c r="I4800" i="2"/>
  <c r="I4725" i="2"/>
  <c r="I1236" i="2"/>
  <c r="I4730" i="2"/>
  <c r="I2733" i="2"/>
  <c r="I3221" i="2"/>
  <c r="I2576" i="2"/>
  <c r="I4356" i="2"/>
  <c r="I4645" i="2"/>
  <c r="I4733" i="2"/>
  <c r="I4309" i="2"/>
  <c r="I1020" i="2"/>
  <c r="I1735" i="2"/>
  <c r="I3935" i="2"/>
  <c r="I4442" i="2"/>
  <c r="I4914" i="2"/>
  <c r="I1961" i="2"/>
  <c r="I2185" i="2"/>
  <c r="I2337" i="2"/>
  <c r="I3473" i="2"/>
  <c r="I1266" i="2"/>
  <c r="I3711" i="2"/>
  <c r="I4687" i="2"/>
  <c r="I2178" i="2"/>
  <c r="I3356" i="2"/>
  <c r="I3444" i="2"/>
  <c r="I4884" i="2"/>
  <c r="I4924" i="2"/>
  <c r="I4373" i="2"/>
  <c r="I2803" i="2"/>
  <c r="I3095" i="2"/>
  <c r="I4130" i="2"/>
  <c r="I2279" i="2"/>
  <c r="I2503" i="2"/>
  <c r="I3655" i="2"/>
  <c r="I4203" i="2"/>
  <c r="I4719" i="2"/>
  <c r="I1689" i="2"/>
  <c r="I3818" i="2"/>
  <c r="I2665" i="2"/>
  <c r="I3849" i="2"/>
  <c r="I2800" i="2"/>
  <c r="I2872" i="2"/>
  <c r="I3952" i="2"/>
  <c r="I4448" i="2"/>
  <c r="I4728" i="2"/>
  <c r="I4477" i="2"/>
  <c r="I4573" i="2"/>
  <c r="I1719" i="2"/>
  <c r="I1575" i="2"/>
  <c r="I3399" i="2"/>
  <c r="I882" i="2"/>
  <c r="I658" i="2"/>
  <c r="I2783" i="2"/>
  <c r="I3183" i="2"/>
  <c r="I4303" i="2"/>
  <c r="I2161" i="2"/>
  <c r="I3509" i="2"/>
  <c r="I3601" i="2"/>
  <c r="I2440" i="2"/>
  <c r="I827" i="2"/>
  <c r="I3651" i="2"/>
  <c r="I1068" i="2"/>
  <c r="Q1068" i="2"/>
  <c r="I3167" i="2"/>
  <c r="Q3167" i="2"/>
  <c r="I1463" i="2"/>
  <c r="Q1463" i="2"/>
  <c r="I2119" i="2"/>
  <c r="Q2119" i="2"/>
  <c r="I3175" i="2"/>
  <c r="Q3175" i="2"/>
  <c r="I3014" i="2"/>
  <c r="Q3014" i="2"/>
  <c r="I3626" i="2"/>
  <c r="Q3626" i="2"/>
  <c r="I2201" i="2"/>
  <c r="Q2201" i="2"/>
  <c r="I2122" i="2"/>
  <c r="Q2122" i="2"/>
  <c r="I4102" i="2"/>
  <c r="Q4102" i="2"/>
  <c r="I274" i="2"/>
  <c r="Q274" i="2"/>
  <c r="I3768" i="2"/>
  <c r="Q3768" i="2"/>
  <c r="I2500" i="2"/>
  <c r="Q2500" i="2"/>
  <c r="I2864" i="2"/>
  <c r="Q2864" i="2"/>
  <c r="I3312" i="2"/>
  <c r="Q3312" i="2"/>
  <c r="I3804" i="2"/>
  <c r="Q3804" i="2"/>
  <c r="I4228" i="2"/>
  <c r="Q4228" i="2"/>
  <c r="I4820" i="2"/>
  <c r="Q4820" i="2"/>
  <c r="I4960" i="2"/>
  <c r="Q4960" i="2"/>
  <c r="I4581" i="2"/>
  <c r="Q4581" i="2"/>
  <c r="I4205" i="2"/>
  <c r="Q4205" i="2"/>
  <c r="I300" i="2"/>
  <c r="Q300" i="2"/>
  <c r="I600" i="2"/>
  <c r="Q600" i="2"/>
  <c r="I812" i="2"/>
  <c r="Q812" i="2"/>
  <c r="I795" i="2"/>
  <c r="Q795" i="2"/>
  <c r="I3119" i="2"/>
  <c r="Q3119" i="2"/>
  <c r="I3907" i="2"/>
  <c r="Q3907" i="2"/>
  <c r="I4299" i="2"/>
  <c r="Q4299" i="2"/>
  <c r="I4615" i="2"/>
  <c r="Q4615" i="2"/>
  <c r="I725" i="2"/>
  <c r="Q725" i="2"/>
  <c r="I2513" i="2"/>
  <c r="Q2513" i="2"/>
  <c r="I2881" i="2"/>
  <c r="Q2881" i="2"/>
  <c r="I3549" i="2"/>
  <c r="Q3549" i="2"/>
  <c r="I3078" i="2"/>
  <c r="Q3078" i="2"/>
  <c r="I2660" i="2"/>
  <c r="Q2660" i="2"/>
  <c r="I3168" i="2"/>
  <c r="Q3168" i="2"/>
  <c r="I3808" i="2"/>
  <c r="Q3808" i="2"/>
  <c r="I4260" i="2"/>
  <c r="Q4260" i="2"/>
  <c r="I4480" i="2"/>
  <c r="Q4480" i="2"/>
  <c r="I4668" i="2"/>
  <c r="Q4668" i="2"/>
  <c r="I4828" i="2"/>
  <c r="Q4828" i="2"/>
  <c r="I4153" i="2"/>
  <c r="Q4153" i="2"/>
  <c r="I4597" i="2"/>
  <c r="Q4597" i="2"/>
  <c r="I292" i="2"/>
  <c r="Q292" i="2"/>
  <c r="I952" i="2"/>
  <c r="Q952" i="2"/>
  <c r="I956" i="2"/>
  <c r="Q956" i="2"/>
  <c r="I1759" i="2"/>
  <c r="Q1759" i="2"/>
  <c r="I3911" i="2"/>
  <c r="Q3911" i="2"/>
  <c r="I4383" i="2"/>
  <c r="Q4383" i="2"/>
  <c r="I3190" i="2"/>
  <c r="Q3190" i="2"/>
  <c r="I3505" i="2"/>
  <c r="Q3505" i="2"/>
  <c r="I2791" i="2"/>
  <c r="Q2791" i="2"/>
  <c r="I4567" i="2"/>
  <c r="Q4567" i="2"/>
  <c r="I4919" i="2"/>
  <c r="Q4919" i="2"/>
  <c r="I4850" i="2"/>
  <c r="Q4850" i="2"/>
  <c r="I2457" i="2"/>
  <c r="Q2457" i="2"/>
  <c r="I2353" i="2"/>
  <c r="Q2353" i="2"/>
  <c r="I4302" i="2"/>
  <c r="Q4302" i="2"/>
  <c r="I4570" i="2"/>
  <c r="Q4570" i="2"/>
  <c r="I2265" i="2"/>
  <c r="Q2265" i="2"/>
  <c r="I3733" i="2"/>
  <c r="Q3733" i="2"/>
  <c r="I2020" i="2"/>
  <c r="Q2020" i="2"/>
  <c r="I3552" i="2"/>
  <c r="Q3552" i="2"/>
  <c r="I4424" i="2"/>
  <c r="Q4424" i="2"/>
  <c r="I4588" i="2"/>
  <c r="Q4588" i="2"/>
  <c r="I4844" i="2"/>
  <c r="Q4844" i="2"/>
  <c r="I1143" i="2"/>
  <c r="Q1143" i="2"/>
  <c r="I3423" i="2"/>
  <c r="Q3423" i="2"/>
  <c r="I1050" i="2"/>
  <c r="Q1050" i="2"/>
  <c r="I954" i="2"/>
  <c r="Q954" i="2"/>
  <c r="I2183" i="2"/>
  <c r="Q2183" i="2"/>
  <c r="I2343" i="2"/>
  <c r="Q2343" i="2"/>
  <c r="I2487" i="2"/>
  <c r="Q2487" i="2"/>
  <c r="I2799" i="2"/>
  <c r="Q2799" i="2"/>
  <c r="I3071" i="2"/>
  <c r="Q3071" i="2"/>
  <c r="I3139" i="2"/>
  <c r="Q3139" i="2"/>
  <c r="I3199" i="2"/>
  <c r="Q3199" i="2"/>
  <c r="I3239" i="2"/>
  <c r="Q3239" i="2"/>
  <c r="I3487" i="2"/>
  <c r="Q3487" i="2"/>
  <c r="I4163" i="2"/>
  <c r="Q4163" i="2"/>
  <c r="I4231" i="2"/>
  <c r="Q4231" i="2"/>
  <c r="I4315" i="2"/>
  <c r="Q4315" i="2"/>
  <c r="I4423" i="2"/>
  <c r="Q4423" i="2"/>
  <c r="I4631" i="2"/>
  <c r="Q4631" i="2"/>
  <c r="I4751" i="2"/>
  <c r="Q4751" i="2"/>
  <c r="I4823" i="2"/>
  <c r="Q4823" i="2"/>
  <c r="I4722" i="2"/>
  <c r="Q4722" i="2"/>
  <c r="I4794" i="2"/>
  <c r="Q4794" i="2"/>
  <c r="I2441" i="2"/>
  <c r="Q2441" i="2"/>
  <c r="I2225" i="2"/>
  <c r="Q2225" i="2"/>
  <c r="I1013" i="2"/>
  <c r="Q1013" i="2"/>
  <c r="I2041" i="2"/>
  <c r="Q2041" i="2"/>
  <c r="I2237" i="2"/>
  <c r="Q2237" i="2"/>
  <c r="I2369" i="2"/>
  <c r="Q2369" i="2"/>
  <c r="I2749" i="2"/>
  <c r="Q2749" i="2"/>
  <c r="I2949" i="2"/>
  <c r="Q2949" i="2"/>
  <c r="I3173" i="2"/>
  <c r="Q3173" i="2"/>
  <c r="I3805" i="2"/>
  <c r="Q3805" i="2"/>
  <c r="I4009" i="2"/>
  <c r="Q4009" i="2"/>
  <c r="I1202" i="2"/>
  <c r="Q1202" i="2"/>
  <c r="I1642" i="2"/>
  <c r="Q1642" i="2"/>
  <c r="I2842" i="2"/>
  <c r="Q2842" i="2"/>
  <c r="I3010" i="2"/>
  <c r="Q3010" i="2"/>
  <c r="I3714" i="2"/>
  <c r="Q3714" i="2"/>
  <c r="I3866" i="2"/>
  <c r="Q3866" i="2"/>
  <c r="I4858" i="2"/>
  <c r="Q4858" i="2"/>
  <c r="I1913" i="2"/>
  <c r="Q1913" i="2"/>
  <c r="I1417" i="2"/>
  <c r="Q1417" i="2"/>
  <c r="I1561" i="2"/>
  <c r="Q1561" i="2"/>
  <c r="I1713" i="2"/>
  <c r="Q1713" i="2"/>
  <c r="I1965" i="2"/>
  <c r="Q1965" i="2"/>
  <c r="I2193" i="2"/>
  <c r="Q2193" i="2"/>
  <c r="I2361" i="2"/>
  <c r="Q2361" i="2"/>
  <c r="I2537" i="2"/>
  <c r="Q2537" i="2"/>
  <c r="I2633" i="2"/>
  <c r="Q2633" i="2"/>
  <c r="I3373" i="2"/>
  <c r="Q3373" i="2"/>
  <c r="I3637" i="2"/>
  <c r="Q3637" i="2"/>
  <c r="I3933" i="2"/>
  <c r="Q3933" i="2"/>
  <c r="I154" i="2"/>
  <c r="Q154" i="2"/>
  <c r="AM6" i="3" s="1" a="1"/>
  <c r="AM6" i="3" s="1"/>
  <c r="I1234" i="2"/>
  <c r="Q1234" i="2"/>
  <c r="I1756" i="2"/>
  <c r="Q1756" i="2"/>
  <c r="I1920" i="2"/>
  <c r="Q1920" i="2"/>
  <c r="I2052" i="2"/>
  <c r="Q2052" i="2"/>
  <c r="I2184" i="2"/>
  <c r="Q2184" i="2"/>
  <c r="I2340" i="2"/>
  <c r="Q2340" i="2"/>
  <c r="I2880" i="2"/>
  <c r="Q2880" i="2"/>
  <c r="I3040" i="2"/>
  <c r="Q3040" i="2"/>
  <c r="I3232" i="2"/>
  <c r="Q3232" i="2"/>
  <c r="I3508" i="2"/>
  <c r="Q3508" i="2"/>
  <c r="I3560" i="2"/>
  <c r="Q3560" i="2"/>
  <c r="I3668" i="2"/>
  <c r="Q3668" i="2"/>
  <c r="I3740" i="2"/>
  <c r="Q3740" i="2"/>
  <c r="I3872" i="2"/>
  <c r="Q3872" i="2"/>
  <c r="I3956" i="2"/>
  <c r="Q3956" i="2"/>
  <c r="I4068" i="2"/>
  <c r="Q4068" i="2"/>
  <c r="I4324" i="2"/>
  <c r="Q4324" i="2"/>
  <c r="I4376" i="2"/>
  <c r="Q4376" i="2"/>
  <c r="I4428" i="2"/>
  <c r="Q4428" i="2"/>
  <c r="I4452" i="2"/>
  <c r="Q4452" i="2"/>
  <c r="I4548" i="2"/>
  <c r="Q4548" i="2"/>
  <c r="I4636" i="2"/>
  <c r="Q4636" i="2"/>
  <c r="I4684" i="2"/>
  <c r="Q4684" i="2"/>
  <c r="I4852" i="2"/>
  <c r="Q4852" i="2"/>
  <c r="I4896" i="2"/>
  <c r="Q4896" i="2"/>
  <c r="I4932" i="2"/>
  <c r="Q4932" i="2"/>
  <c r="I4988" i="2"/>
  <c r="Q4988" i="2"/>
  <c r="I4273" i="2"/>
  <c r="Q4273" i="2"/>
  <c r="I4485" i="2"/>
  <c r="Q4485" i="2"/>
  <c r="I4093" i="2"/>
  <c r="Q4093" i="2"/>
  <c r="I4549" i="2"/>
  <c r="Q4549" i="2"/>
  <c r="I4789" i="2"/>
  <c r="Q4789" i="2"/>
  <c r="I4989" i="2"/>
  <c r="Q4989" i="2"/>
  <c r="I420" i="2"/>
  <c r="Q420" i="2"/>
  <c r="I700" i="2"/>
  <c r="Q700" i="2"/>
  <c r="I980" i="2"/>
  <c r="Q980" i="2"/>
  <c r="I3079" i="2"/>
  <c r="Q3079" i="2"/>
  <c r="I1204" i="2"/>
  <c r="Q1204" i="2"/>
  <c r="I1364" i="2"/>
  <c r="Q1364" i="2"/>
  <c r="I178" i="2"/>
  <c r="Q178" i="2"/>
  <c r="I1082" i="2"/>
  <c r="Q1082" i="2"/>
  <c r="I2690" i="2"/>
  <c r="Q2690" i="2"/>
  <c r="I2375" i="2"/>
  <c r="Q2375" i="2"/>
  <c r="I2471" i="2"/>
  <c r="Q2471" i="2"/>
  <c r="I3995" i="2"/>
  <c r="Q3995" i="2"/>
  <c r="I4359" i="2"/>
  <c r="Q4359" i="2"/>
  <c r="I4607" i="2"/>
  <c r="Q4607" i="2"/>
  <c r="I2846" i="2"/>
  <c r="Q2846" i="2"/>
  <c r="I3930" i="2"/>
  <c r="Q3930" i="2"/>
  <c r="I4202" i="2"/>
  <c r="Q4202" i="2"/>
  <c r="I4514" i="2"/>
  <c r="Q4514" i="2"/>
  <c r="I2601" i="2"/>
  <c r="Q2601" i="2"/>
  <c r="I1047" i="2"/>
  <c r="Q1047" i="2"/>
  <c r="I3070" i="2"/>
  <c r="Q3070" i="2"/>
  <c r="I4330" i="2"/>
  <c r="Q4330" i="2"/>
  <c r="I597" i="2"/>
  <c r="Q597" i="2"/>
  <c r="I1377" i="2"/>
  <c r="Q1377" i="2"/>
  <c r="I1753" i="2"/>
  <c r="Q1753" i="2"/>
  <c r="I3697" i="2"/>
  <c r="Q3697" i="2"/>
  <c r="I1828" i="2"/>
  <c r="Q1828" i="2"/>
  <c r="I2268" i="2"/>
  <c r="Q2268" i="2"/>
  <c r="I2644" i="2"/>
  <c r="Q2644" i="2"/>
  <c r="I2936" i="2"/>
  <c r="Q2936" i="2"/>
  <c r="I3480" i="2"/>
  <c r="Q3480" i="2"/>
  <c r="I3700" i="2"/>
  <c r="Q3700" i="2"/>
  <c r="I4024" i="2"/>
  <c r="Q4024" i="2"/>
  <c r="I4404" i="2"/>
  <c r="Q4404" i="2"/>
  <c r="I4476" i="2"/>
  <c r="Q4476" i="2"/>
  <c r="I4660" i="2"/>
  <c r="Q4660" i="2"/>
  <c r="I4780" i="2"/>
  <c r="Q4780" i="2"/>
  <c r="I4920" i="2"/>
  <c r="Q4920" i="2"/>
  <c r="I4333" i="2"/>
  <c r="Q4333" i="2"/>
  <c r="I4853" i="2"/>
  <c r="Q4853" i="2"/>
  <c r="I428" i="2"/>
  <c r="Q428" i="2"/>
  <c r="I940" i="2"/>
  <c r="Q940" i="2"/>
  <c r="I4346" i="2"/>
  <c r="Q4346" i="2"/>
  <c r="I1111" i="2"/>
  <c r="Q1111" i="2"/>
  <c r="I2999" i="2"/>
  <c r="Q2999" i="2"/>
  <c r="I4367" i="2"/>
  <c r="Q4367" i="2"/>
  <c r="I4807" i="2"/>
  <c r="Q4807" i="2"/>
  <c r="I3298" i="2"/>
  <c r="Q3298" i="2"/>
  <c r="I1329" i="2"/>
  <c r="Q1329" i="2"/>
  <c r="I2437" i="2"/>
  <c r="Q2437" i="2"/>
  <c r="I986" i="2"/>
  <c r="Q986" i="2"/>
  <c r="I1922" i="2"/>
  <c r="Q1922" i="2"/>
  <c r="I2105" i="2"/>
  <c r="Q2105" i="2"/>
  <c r="I2489" i="2"/>
  <c r="Q2489" i="2"/>
  <c r="I3401" i="2"/>
  <c r="Q3401" i="2"/>
  <c r="I3593" i="2"/>
  <c r="Q3593" i="2"/>
  <c r="I2281" i="2"/>
  <c r="Q2281" i="2"/>
  <c r="I1704" i="2"/>
  <c r="Q1704" i="2"/>
  <c r="I2404" i="2"/>
  <c r="Q2404" i="2"/>
  <c r="I4524" i="2"/>
  <c r="Q4524" i="2"/>
  <c r="I4712" i="2"/>
  <c r="Q4712" i="2"/>
  <c r="I87" i="2"/>
  <c r="Q87" i="2"/>
  <c r="I58" i="2"/>
  <c r="Q58" i="2"/>
  <c r="I1060" i="2"/>
  <c r="Q1060" i="2"/>
  <c r="I279" i="2"/>
  <c r="Q279" i="2"/>
  <c r="I3011" i="2"/>
  <c r="Q3011" i="2"/>
  <c r="I3351" i="2"/>
  <c r="Q3351" i="2"/>
  <c r="I4211" i="2"/>
  <c r="Q4211" i="2"/>
  <c r="I85" i="2"/>
  <c r="Q85" i="2"/>
  <c r="I1993" i="2"/>
  <c r="Q1993" i="2"/>
  <c r="I2329" i="2"/>
  <c r="Q2329" i="2"/>
  <c r="I3409" i="2"/>
  <c r="Q3409" i="2"/>
  <c r="I4041" i="2"/>
  <c r="Q4041" i="2"/>
  <c r="I754" i="2"/>
  <c r="Q754" i="2"/>
  <c r="I3266" i="2"/>
  <c r="Q3266" i="2"/>
  <c r="I117" i="2"/>
  <c r="Q117" i="2"/>
  <c r="I629" i="2"/>
  <c r="Q629" i="2"/>
  <c r="I3793" i="2"/>
  <c r="Q3793" i="2"/>
  <c r="I2148" i="2"/>
  <c r="Q2148" i="2"/>
  <c r="I2564" i="2"/>
  <c r="Q2564" i="2"/>
  <c r="I3184" i="2"/>
  <c r="Q3184" i="2"/>
  <c r="I3860" i="2"/>
  <c r="Q3860" i="2"/>
  <c r="I4276" i="2"/>
  <c r="Q4276" i="2"/>
  <c r="I4484" i="2"/>
  <c r="Q4484" i="2"/>
  <c r="I4624" i="2"/>
  <c r="Q4624" i="2"/>
  <c r="I4744" i="2"/>
  <c r="Q4744" i="2"/>
  <c r="I4663" i="2"/>
  <c r="Q4663" i="2"/>
  <c r="I2878" i="2"/>
  <c r="Q2878" i="2"/>
  <c r="I3191" i="2"/>
  <c r="Q3191" i="2"/>
  <c r="I3483" i="2"/>
  <c r="Q3483" i="2"/>
  <c r="I4623" i="2"/>
  <c r="Q4623" i="2"/>
  <c r="I4815" i="2"/>
  <c r="Q4815" i="2"/>
  <c r="I2378" i="2"/>
  <c r="Q2378" i="2"/>
  <c r="I2914" i="2"/>
  <c r="Q2914" i="2"/>
  <c r="I1269" i="2"/>
  <c r="Q1269" i="2"/>
  <c r="I2137" i="2"/>
  <c r="Q2137" i="2"/>
  <c r="I2529" i="2"/>
  <c r="Q2529" i="2"/>
  <c r="I978" i="2"/>
  <c r="Q978" i="2"/>
  <c r="I3306" i="2"/>
  <c r="Q3306" i="2"/>
  <c r="I3946" i="2"/>
  <c r="Q3946" i="2"/>
  <c r="I2625" i="2"/>
  <c r="Q2625" i="2"/>
  <c r="I666" i="2"/>
  <c r="Q666" i="2"/>
  <c r="I2180" i="2"/>
  <c r="Q2180" i="2"/>
  <c r="I3736" i="2"/>
  <c r="Q3736" i="2"/>
  <c r="I4308" i="2"/>
  <c r="Q4308" i="2"/>
  <c r="I4488" i="2"/>
  <c r="Q4488" i="2"/>
  <c r="I4676" i="2"/>
  <c r="Q4676" i="2"/>
  <c r="I4892" i="2"/>
  <c r="Q4892" i="2"/>
  <c r="I2527" i="2"/>
  <c r="Q2527" i="2"/>
  <c r="I538" i="2"/>
  <c r="Q538" i="2"/>
  <c r="I3441" i="2"/>
  <c r="Q3441" i="2"/>
  <c r="I1607" i="2"/>
  <c r="Q1607" i="2"/>
  <c r="I923" i="2"/>
  <c r="Q923" i="2"/>
  <c r="I791" i="2"/>
  <c r="Q791" i="2"/>
  <c r="I1271" i="2"/>
  <c r="Q1271" i="2"/>
  <c r="I1831" i="2"/>
  <c r="Q1831" i="2"/>
  <c r="I2743" i="2"/>
  <c r="Q2743" i="2"/>
  <c r="I2807" i="2"/>
  <c r="Q2807" i="2"/>
  <c r="I3027" i="2"/>
  <c r="Q3027" i="2"/>
  <c r="I3075" i="2"/>
  <c r="Q3075" i="2"/>
  <c r="I3143" i="2"/>
  <c r="Q3143" i="2"/>
  <c r="I3203" i="2"/>
  <c r="Q3203" i="2"/>
  <c r="I3255" i="2"/>
  <c r="Q3255" i="2"/>
  <c r="I3395" i="2"/>
  <c r="Q3395" i="2"/>
  <c r="I3511" i="2"/>
  <c r="Q3511" i="2"/>
  <c r="I3863" i="2"/>
  <c r="Q3863" i="2"/>
  <c r="I3939" i="2"/>
  <c r="Q3939" i="2"/>
  <c r="I4075" i="2"/>
  <c r="Q4075" i="2"/>
  <c r="I4171" i="2"/>
  <c r="Q4171" i="2"/>
  <c r="I4319" i="2"/>
  <c r="Q4319" i="2"/>
  <c r="I4447" i="2"/>
  <c r="Q4447" i="2"/>
  <c r="I4575" i="2"/>
  <c r="Q4575" i="2"/>
  <c r="I4655" i="2"/>
  <c r="Q4655" i="2"/>
  <c r="I2946" i="2"/>
  <c r="Q2946" i="2"/>
  <c r="I3250" i="2"/>
  <c r="Q3250" i="2"/>
  <c r="I4050" i="2"/>
  <c r="Q4050" i="2"/>
  <c r="I4418" i="2"/>
  <c r="Q4418" i="2"/>
  <c r="I4482" i="2"/>
  <c r="Q4482" i="2"/>
  <c r="I3721" i="2"/>
  <c r="Q3721" i="2"/>
  <c r="I1969" i="2"/>
  <c r="Q1969" i="2"/>
  <c r="I1777" i="2"/>
  <c r="Q1777" i="2"/>
  <c r="I1545" i="2"/>
  <c r="Q1545" i="2"/>
  <c r="I1805" i="2"/>
  <c r="Q1805" i="2"/>
  <c r="I2049" i="2"/>
  <c r="Q2049" i="2"/>
  <c r="I2577" i="2"/>
  <c r="Q2577" i="2"/>
  <c r="I2693" i="2"/>
  <c r="Q2693" i="2"/>
  <c r="I2753" i="2"/>
  <c r="Q2753" i="2"/>
  <c r="I3345" i="2"/>
  <c r="Q3345" i="2"/>
  <c r="I3649" i="2"/>
  <c r="Q3649" i="2"/>
  <c r="I3893" i="2"/>
  <c r="Q3893" i="2"/>
  <c r="I3953" i="2"/>
  <c r="Q3953" i="2"/>
  <c r="I3042" i="2"/>
  <c r="Q3042" i="2"/>
  <c r="I3426" i="2"/>
  <c r="Q3426" i="2"/>
  <c r="I3882" i="2"/>
  <c r="Q3882" i="2"/>
  <c r="I4214" i="2"/>
  <c r="Q4214" i="2"/>
  <c r="I4642" i="2"/>
  <c r="Q4642" i="2"/>
  <c r="I4786" i="2"/>
  <c r="Q4786" i="2"/>
  <c r="I1173" i="2"/>
  <c r="Q1173" i="2"/>
  <c r="I1577" i="2"/>
  <c r="Q1577" i="2"/>
  <c r="I1721" i="2"/>
  <c r="Q1721" i="2"/>
  <c r="I1817" i="2"/>
  <c r="Q1817" i="2"/>
  <c r="I1897" i="2"/>
  <c r="Q1897" i="2"/>
  <c r="I1981" i="2"/>
  <c r="Q1981" i="2"/>
  <c r="I2641" i="2"/>
  <c r="Q2641" i="2"/>
  <c r="I3045" i="2"/>
  <c r="Q3045" i="2"/>
  <c r="I3381" i="2"/>
  <c r="Q3381" i="2"/>
  <c r="I3869" i="2"/>
  <c r="Q3869" i="2"/>
  <c r="I1780" i="2"/>
  <c r="Q1780" i="2"/>
  <c r="I1924" i="2"/>
  <c r="Q1924" i="2"/>
  <c r="I2064" i="2"/>
  <c r="Q2064" i="2"/>
  <c r="I2212" i="2"/>
  <c r="Q2212" i="2"/>
  <c r="I2724" i="2"/>
  <c r="Q2724" i="2"/>
  <c r="I2824" i="2"/>
  <c r="Q2824" i="2"/>
  <c r="I3096" i="2"/>
  <c r="Q3096" i="2"/>
  <c r="I3384" i="2"/>
  <c r="Q3384" i="2"/>
  <c r="I3448" i="2"/>
  <c r="Q3448" i="2"/>
  <c r="I3512" i="2"/>
  <c r="Q3512" i="2"/>
  <c r="I3676" i="2"/>
  <c r="Q3676" i="2"/>
  <c r="I3752" i="2"/>
  <c r="Q3752" i="2"/>
  <c r="I3960" i="2"/>
  <c r="Q3960" i="2"/>
  <c r="I4148" i="2"/>
  <c r="Q4148" i="2"/>
  <c r="I4332" i="2"/>
  <c r="Q4332" i="2"/>
  <c r="I4380" i="2"/>
  <c r="Q4380" i="2"/>
  <c r="I4432" i="2"/>
  <c r="Q4432" i="2"/>
  <c r="I4500" i="2"/>
  <c r="Q4500" i="2"/>
  <c r="I4556" i="2"/>
  <c r="Q4556" i="2"/>
  <c r="I4604" i="2"/>
  <c r="Q4604" i="2"/>
  <c r="I4644" i="2"/>
  <c r="Q4644" i="2"/>
  <c r="I4692" i="2"/>
  <c r="Q4692" i="2"/>
  <c r="I4856" i="2"/>
  <c r="Q4856" i="2"/>
  <c r="I4900" i="2"/>
  <c r="Q4900" i="2"/>
  <c r="I4940" i="2"/>
  <c r="Q4940" i="2"/>
  <c r="I4992" i="2"/>
  <c r="Q4992" i="2"/>
  <c r="I4277" i="2"/>
  <c r="Q4277" i="2"/>
  <c r="I532" i="2"/>
  <c r="Q532" i="2"/>
  <c r="I580" i="2"/>
  <c r="Q580" i="2"/>
  <c r="I2935" i="2"/>
  <c r="Q2935" i="2"/>
  <c r="I1012" i="2"/>
  <c r="Q1012" i="2"/>
  <c r="I1284" i="2"/>
  <c r="Q1284" i="2"/>
  <c r="I3479" i="2"/>
  <c r="Q3479" i="2"/>
  <c r="I2727" i="2"/>
  <c r="Q2727" i="2"/>
  <c r="I1210" i="2"/>
  <c r="Q1210" i="2"/>
  <c r="I3402" i="2"/>
  <c r="Q3402" i="2"/>
  <c r="I2663" i="2"/>
  <c r="Q2663" i="2"/>
  <c r="I82" i="2"/>
  <c r="Q82" i="2"/>
  <c r="I1303" i="2"/>
  <c r="Q1303" i="2"/>
  <c r="I2023" i="2"/>
  <c r="Q2023" i="2"/>
  <c r="I2871" i="2"/>
  <c r="Q2871" i="2"/>
  <c r="I3227" i="2"/>
  <c r="Q3227" i="2"/>
  <c r="I3551" i="2"/>
  <c r="Q3551" i="2"/>
  <c r="I4986" i="2"/>
  <c r="Q4986" i="2"/>
  <c r="I1745" i="2"/>
  <c r="Q1745" i="2"/>
  <c r="I2217" i="2"/>
  <c r="Q2217" i="2"/>
  <c r="I3917" i="2"/>
  <c r="Q3917" i="2"/>
  <c r="I181" i="2"/>
  <c r="Q181" i="2"/>
  <c r="I722" i="2"/>
  <c r="Q722" i="2"/>
  <c r="I1698" i="2"/>
  <c r="Q1698" i="2"/>
  <c r="I2950" i="2"/>
  <c r="Q2950" i="2"/>
  <c r="I4618" i="2"/>
  <c r="Q4618" i="2"/>
  <c r="I2241" i="2"/>
  <c r="Q2241" i="2"/>
  <c r="I3513" i="2"/>
  <c r="Q3513" i="2"/>
  <c r="I1860" i="2"/>
  <c r="Q1860" i="2"/>
  <c r="I2276" i="2"/>
  <c r="Q2276" i="2"/>
  <c r="I3320" i="2"/>
  <c r="Q3320" i="2"/>
  <c r="I4028" i="2"/>
  <c r="Q4028" i="2"/>
  <c r="I4444" i="2"/>
  <c r="Q4444" i="2"/>
  <c r="I4576" i="2"/>
  <c r="Q4576" i="2"/>
  <c r="I4740" i="2"/>
  <c r="Q4740" i="2"/>
  <c r="I987" i="2"/>
  <c r="Q987" i="2"/>
  <c r="I1307" i="2"/>
  <c r="Q1307" i="2"/>
  <c r="I2327" i="2"/>
  <c r="Q2327" i="2"/>
  <c r="I2907" i="2"/>
  <c r="Q2907" i="2"/>
  <c r="I3459" i="2"/>
  <c r="Q3459" i="2"/>
  <c r="I4727" i="2"/>
  <c r="Q4727" i="2"/>
  <c r="I2634" i="2"/>
  <c r="Q2634" i="2"/>
  <c r="I4118" i="2"/>
  <c r="Q4118" i="2"/>
  <c r="I4762" i="2"/>
  <c r="Q4762" i="2"/>
  <c r="I1593" i="2"/>
  <c r="Q1593" i="2"/>
  <c r="I1345" i="2"/>
  <c r="Q1345" i="2"/>
  <c r="I3689" i="2"/>
  <c r="Q3689" i="2"/>
  <c r="I3921" i="2"/>
  <c r="Q3921" i="2"/>
  <c r="I2885" i="2"/>
  <c r="Q2885" i="2"/>
  <c r="I3690" i="2"/>
  <c r="Q3690" i="2"/>
  <c r="I4182" i="2"/>
  <c r="Q4182" i="2"/>
  <c r="I1873" i="2"/>
  <c r="Q1873" i="2"/>
  <c r="I2057" i="2"/>
  <c r="Q2057" i="2"/>
  <c r="I2673" i="2"/>
  <c r="Q2673" i="2"/>
  <c r="I3913" i="2"/>
  <c r="Q3913" i="2"/>
  <c r="I250" i="2"/>
  <c r="Q250" i="2"/>
  <c r="I242" i="2"/>
  <c r="Q242" i="2"/>
  <c r="I1298" i="2"/>
  <c r="Q1298" i="2"/>
  <c r="I1712" i="2"/>
  <c r="Q1712" i="2"/>
  <c r="I2012" i="2"/>
  <c r="Q2012" i="2"/>
  <c r="I2432" i="2"/>
  <c r="Q2432" i="2"/>
  <c r="I3340" i="2"/>
  <c r="Q3340" i="2"/>
  <c r="I4056" i="2"/>
  <c r="Q4056" i="2"/>
  <c r="I4420" i="2"/>
  <c r="Q4420" i="2"/>
  <c r="I4532" i="2"/>
  <c r="Q4532" i="2"/>
  <c r="I4672" i="2"/>
  <c r="Q4672" i="2"/>
  <c r="I4836" i="2"/>
  <c r="Q4836" i="2"/>
  <c r="I4972" i="2"/>
  <c r="Q4972" i="2"/>
  <c r="I4605" i="2"/>
  <c r="Q4605" i="2"/>
  <c r="I988" i="2"/>
  <c r="Q988" i="2"/>
  <c r="I1444" i="2"/>
  <c r="Q1444" i="2"/>
  <c r="I859" i="2"/>
  <c r="Q859" i="2"/>
  <c r="I3359" i="2"/>
  <c r="Q3359" i="2"/>
  <c r="I3807" i="2"/>
  <c r="Q3807" i="2"/>
  <c r="I4155" i="2"/>
  <c r="Q4155" i="2"/>
  <c r="I2249" i="2"/>
  <c r="Q2249" i="2"/>
  <c r="I1889" i="2"/>
  <c r="Q1889" i="2"/>
  <c r="I2657" i="2"/>
  <c r="Q2657" i="2"/>
  <c r="I1610" i="2"/>
  <c r="Q1610" i="2"/>
  <c r="I2857" i="2"/>
  <c r="Q2857" i="2"/>
  <c r="I1892" i="2"/>
  <c r="Q1892" i="2"/>
  <c r="I2320" i="2"/>
  <c r="Q2320" i="2"/>
  <c r="I3496" i="2"/>
  <c r="Q3496" i="2"/>
  <c r="I4372" i="2"/>
  <c r="Q4372" i="2"/>
  <c r="I4540" i="2"/>
  <c r="Q4540" i="2"/>
  <c r="I4724" i="2"/>
  <c r="Q4724" i="2"/>
  <c r="I4796" i="2"/>
  <c r="Q4796" i="2"/>
  <c r="I4980" i="2"/>
  <c r="Q4980" i="2"/>
  <c r="I4185" i="2"/>
  <c r="Q4185" i="2"/>
  <c r="I3482" i="2"/>
  <c r="Q3482" i="2"/>
  <c r="I1019" i="2"/>
  <c r="Q1019" i="2"/>
  <c r="I347" i="2"/>
  <c r="Q347" i="2"/>
  <c r="I2797" i="2"/>
  <c r="Q2797" i="2"/>
  <c r="I2257" i="2"/>
  <c r="Q2257" i="2"/>
  <c r="I1497" i="2"/>
  <c r="Q1497" i="2"/>
  <c r="I1301" i="2"/>
  <c r="Q1301" i="2"/>
  <c r="I1695" i="2"/>
  <c r="Q1695" i="2"/>
  <c r="I2151" i="2"/>
  <c r="Q2151" i="2"/>
  <c r="I2311" i="2"/>
  <c r="Q2311" i="2"/>
  <c r="I2407" i="2"/>
  <c r="Q2407" i="2"/>
  <c r="I2599" i="2"/>
  <c r="Q2599" i="2"/>
  <c r="I2759" i="2"/>
  <c r="Q2759" i="2"/>
  <c r="I3087" i="2"/>
  <c r="Q3087" i="2"/>
  <c r="I3151" i="2"/>
  <c r="Q3151" i="2"/>
  <c r="I3207" i="2"/>
  <c r="Q3207" i="2"/>
  <c r="I3271" i="2"/>
  <c r="Q3271" i="2"/>
  <c r="I3523" i="2"/>
  <c r="Q3523" i="2"/>
  <c r="I3587" i="2"/>
  <c r="Q3587" i="2"/>
  <c r="I3715" i="2"/>
  <c r="Q3715" i="2"/>
  <c r="I3871" i="2"/>
  <c r="Q3871" i="2"/>
  <c r="I3955" i="2"/>
  <c r="Q3955" i="2"/>
  <c r="I4099" i="2"/>
  <c r="Q4099" i="2"/>
  <c r="I4183" i="2"/>
  <c r="Q4183" i="2"/>
  <c r="I4251" i="2"/>
  <c r="Q4251" i="2"/>
  <c r="I4343" i="2"/>
  <c r="Q4343" i="2"/>
  <c r="I4471" i="2"/>
  <c r="Q4471" i="2"/>
  <c r="I4855" i="2"/>
  <c r="Q4855" i="2"/>
  <c r="I4002" i="2"/>
  <c r="Q4002" i="2"/>
  <c r="I4578" i="2"/>
  <c r="Q4578" i="2"/>
  <c r="I1337" i="2"/>
  <c r="Q1337" i="2"/>
  <c r="I1401" i="2"/>
  <c r="Q1401" i="2"/>
  <c r="I1705" i="2"/>
  <c r="Q1705" i="2"/>
  <c r="I2273" i="2"/>
  <c r="Q2273" i="2"/>
  <c r="I2393" i="2"/>
  <c r="Q2393" i="2"/>
  <c r="I2697" i="2"/>
  <c r="Q2697" i="2"/>
  <c r="I2861" i="2"/>
  <c r="Q2861" i="2"/>
  <c r="I3657" i="2"/>
  <c r="Q3657" i="2"/>
  <c r="I3897" i="2"/>
  <c r="Q3897" i="2"/>
  <c r="I3957" i="2"/>
  <c r="Q3957" i="2"/>
  <c r="I2377" i="2"/>
  <c r="Q2377" i="2"/>
  <c r="I1466" i="2"/>
  <c r="Q1466" i="2"/>
  <c r="I3206" i="2"/>
  <c r="Q3206" i="2"/>
  <c r="I3434" i="2"/>
  <c r="Q3434" i="2"/>
  <c r="I3730" i="2"/>
  <c r="Q3730" i="2"/>
  <c r="I3986" i="2"/>
  <c r="Q3986" i="2"/>
  <c r="I4086" i="2"/>
  <c r="Q4086" i="2"/>
  <c r="I4594" i="2"/>
  <c r="Q4594" i="2"/>
  <c r="I1441" i="2"/>
  <c r="Q1441" i="2"/>
  <c r="I1729" i="2"/>
  <c r="Q1729" i="2"/>
  <c r="I1905" i="2"/>
  <c r="Q1905" i="2"/>
  <c r="I2113" i="2"/>
  <c r="Q2113" i="2"/>
  <c r="I2209" i="2"/>
  <c r="Q2209" i="2"/>
  <c r="I2649" i="2"/>
  <c r="Q2649" i="2"/>
  <c r="I3181" i="2"/>
  <c r="Q3181" i="2"/>
  <c r="I3317" i="2"/>
  <c r="Q3317" i="2"/>
  <c r="I3385" i="2"/>
  <c r="Q3385" i="2"/>
  <c r="I3661" i="2"/>
  <c r="Q3661" i="2"/>
  <c r="I309" i="2"/>
  <c r="Q309" i="2"/>
  <c r="I186" i="2"/>
  <c r="Q186" i="2"/>
  <c r="I1796" i="2"/>
  <c r="Q1796" i="2"/>
  <c r="I1928" i="2"/>
  <c r="Q1928" i="2"/>
  <c r="I2084" i="2"/>
  <c r="Q2084" i="2"/>
  <c r="I2240" i="2"/>
  <c r="Q2240" i="2"/>
  <c r="I2468" i="2"/>
  <c r="Q2468" i="2"/>
  <c r="I2752" i="2"/>
  <c r="Q2752" i="2"/>
  <c r="I2832" i="2"/>
  <c r="Q2832" i="2"/>
  <c r="I2896" i="2"/>
  <c r="Q2896" i="2"/>
  <c r="I3264" i="2"/>
  <c r="Q3264" i="2"/>
  <c r="I3388" i="2"/>
  <c r="Q3388" i="2"/>
  <c r="I3460" i="2"/>
  <c r="Q3460" i="2"/>
  <c r="I3516" i="2"/>
  <c r="Q3516" i="2"/>
  <c r="I3772" i="2"/>
  <c r="Q3772" i="2"/>
  <c r="I3920" i="2"/>
  <c r="Q3920" i="2"/>
  <c r="I3992" i="2"/>
  <c r="Q3992" i="2"/>
  <c r="I4156" i="2"/>
  <c r="Q4156" i="2"/>
  <c r="I4336" i="2"/>
  <c r="Q4336" i="2"/>
  <c r="I4388" i="2"/>
  <c r="Q4388" i="2"/>
  <c r="I4460" i="2"/>
  <c r="Q4460" i="2"/>
  <c r="I4564" i="2"/>
  <c r="Q4564" i="2"/>
  <c r="I4608" i="2"/>
  <c r="Q4608" i="2"/>
  <c r="I4648" i="2"/>
  <c r="Q4648" i="2"/>
  <c r="I4700" i="2"/>
  <c r="Q4700" i="2"/>
  <c r="I4732" i="2"/>
  <c r="Q4732" i="2"/>
  <c r="I4764" i="2"/>
  <c r="Q4764" i="2"/>
  <c r="I4804" i="2"/>
  <c r="Q4804" i="2"/>
  <c r="I4860" i="2"/>
  <c r="Q4860" i="2"/>
  <c r="I4908" i="2"/>
  <c r="Q4908" i="2"/>
  <c r="I4948" i="2"/>
  <c r="Q4948" i="2"/>
  <c r="I4996" i="2"/>
  <c r="Q4996" i="2"/>
  <c r="I4061" i="2"/>
  <c r="Q4061" i="2"/>
  <c r="I4765" i="2"/>
  <c r="Q4765" i="2"/>
  <c r="I4121" i="2"/>
  <c r="Q4121" i="2"/>
  <c r="I4289" i="2"/>
  <c r="Q4289" i="2"/>
  <c r="I4349" i="2"/>
  <c r="Q4349" i="2"/>
  <c r="I4925" i="2"/>
  <c r="Q4925" i="2"/>
  <c r="I344" i="2"/>
  <c r="Q344" i="2"/>
  <c r="I916" i="2"/>
  <c r="Q916" i="2"/>
  <c r="I1472" i="2"/>
  <c r="Q1472" i="2"/>
  <c r="I955" i="2"/>
  <c r="Q955" i="2"/>
  <c r="I1306" i="2"/>
  <c r="Q1306" i="2"/>
  <c r="I4035" i="2"/>
  <c r="Q4035" i="2"/>
  <c r="I762" i="2"/>
  <c r="Q762" i="2"/>
  <c r="I1115" i="2"/>
  <c r="Q1115" i="2"/>
  <c r="I2867" i="2"/>
  <c r="Q2867" i="2"/>
  <c r="I2991" i="2"/>
  <c r="Q2991" i="2"/>
  <c r="I3111" i="2"/>
  <c r="Q3111" i="2"/>
  <c r="I3287" i="2"/>
  <c r="Q3287" i="2"/>
  <c r="I3547" i="2"/>
  <c r="Q3547" i="2"/>
  <c r="I3903" i="2"/>
  <c r="Q3903" i="2"/>
  <c r="I3170" i="2"/>
  <c r="Q3170" i="2"/>
  <c r="I3498" i="2"/>
  <c r="Q3498" i="2"/>
  <c r="I2845" i="2"/>
  <c r="Q2845" i="2"/>
  <c r="I1669" i="2"/>
  <c r="Q1669" i="2"/>
  <c r="I981" i="2"/>
  <c r="Q981" i="2"/>
  <c r="I2729" i="2"/>
  <c r="Q2729" i="2"/>
  <c r="I3537" i="2"/>
  <c r="Q3537" i="2"/>
  <c r="I2081" i="2"/>
  <c r="Q2081" i="2"/>
  <c r="I3914" i="2"/>
  <c r="Q3914" i="2"/>
  <c r="I4474" i="2"/>
  <c r="Q4474" i="2"/>
  <c r="I4666" i="2"/>
  <c r="Q4666" i="2"/>
  <c r="I4890" i="2"/>
  <c r="Q4890" i="2"/>
  <c r="I1481" i="2"/>
  <c r="Q1481" i="2"/>
  <c r="I3501" i="2"/>
  <c r="Q3501" i="2"/>
  <c r="I3985" i="2"/>
  <c r="Q3985" i="2"/>
  <c r="I1538" i="2"/>
  <c r="Q1538" i="2"/>
  <c r="I1178" i="2"/>
  <c r="Q1178" i="2"/>
  <c r="I1984" i="2"/>
  <c r="Q1984" i="2"/>
  <c r="I2780" i="2"/>
  <c r="Q2780" i="2"/>
  <c r="I3408" i="2"/>
  <c r="Q3408" i="2"/>
  <c r="I3612" i="2"/>
  <c r="Q3612" i="2"/>
  <c r="I3936" i="2"/>
  <c r="Q3936" i="2"/>
  <c r="I4516" i="2"/>
  <c r="Q4516" i="2"/>
  <c r="I4876" i="2"/>
  <c r="Q4876" i="2"/>
  <c r="I4221" i="2"/>
  <c r="Q4221" i="2"/>
  <c r="I4305" i="2"/>
  <c r="Q4305" i="2"/>
  <c r="I3829" i="2"/>
  <c r="Q3829" i="2"/>
  <c r="I1413" i="2"/>
  <c r="Q1413" i="2"/>
  <c r="I2631" i="2"/>
  <c r="Q2631" i="2"/>
  <c r="I3043" i="2"/>
  <c r="Q3043" i="2"/>
  <c r="I3299" i="2"/>
  <c r="Q3299" i="2"/>
  <c r="I3779" i="2"/>
  <c r="Q3779" i="2"/>
  <c r="I4139" i="2"/>
  <c r="Q4139" i="2"/>
  <c r="I4495" i="2"/>
  <c r="Q4495" i="2"/>
  <c r="I4879" i="2"/>
  <c r="Q4879" i="2"/>
  <c r="I2874" i="2"/>
  <c r="Q2874" i="2"/>
  <c r="I4602" i="2"/>
  <c r="Q4602" i="2"/>
  <c r="I2321" i="2"/>
  <c r="Q2321" i="2"/>
  <c r="I4546" i="2"/>
  <c r="Q4546" i="2"/>
  <c r="I1857" i="2"/>
  <c r="Q1857" i="2"/>
  <c r="I3989" i="2"/>
  <c r="Q3989" i="2"/>
  <c r="I1988" i="2"/>
  <c r="Q1988" i="2"/>
  <c r="I2524" i="2"/>
  <c r="Q2524" i="2"/>
  <c r="I2952" i="2"/>
  <c r="Q2952" i="2"/>
  <c r="I3420" i="2"/>
  <c r="Q3420" i="2"/>
  <c r="I3632" i="2"/>
  <c r="Q3632" i="2"/>
  <c r="I3944" i="2"/>
  <c r="Q3944" i="2"/>
  <c r="I4412" i="2"/>
  <c r="Q4412" i="2"/>
  <c r="I4788" i="2"/>
  <c r="Q4788" i="2"/>
  <c r="I4964" i="2"/>
  <c r="Q4964" i="2"/>
  <c r="I92" i="2"/>
  <c r="Q92" i="2"/>
  <c r="I472" i="2"/>
  <c r="Q472" i="2"/>
  <c r="I1172" i="2"/>
  <c r="Q1172" i="2"/>
  <c r="I2830" i="2"/>
  <c r="Q2830" i="2"/>
  <c r="I1503" i="2"/>
  <c r="Q1503" i="2"/>
  <c r="I1927" i="2"/>
  <c r="Q1927" i="2"/>
  <c r="I3063" i="2"/>
  <c r="Q3063" i="2"/>
  <c r="I3231" i="2"/>
  <c r="Q3231" i="2"/>
  <c r="I3679" i="2"/>
  <c r="Q3679" i="2"/>
  <c r="I4147" i="2"/>
  <c r="Q4147" i="2"/>
  <c r="I4559" i="2"/>
  <c r="Q4559" i="2"/>
  <c r="I1722" i="2"/>
  <c r="Q1722" i="2"/>
  <c r="I3058" i="2"/>
  <c r="Q3058" i="2"/>
  <c r="I1109" i="2"/>
  <c r="Q1109" i="2"/>
  <c r="I1761" i="2"/>
  <c r="Q1761" i="2"/>
  <c r="I2449" i="2"/>
  <c r="Q2449" i="2"/>
  <c r="I1865" i="2"/>
  <c r="Q1865" i="2"/>
  <c r="I3082" i="2"/>
  <c r="Q3082" i="2"/>
  <c r="I3474" i="2"/>
  <c r="Q3474" i="2"/>
  <c r="I1393" i="2"/>
  <c r="Q1393" i="2"/>
  <c r="I1785" i="2"/>
  <c r="Q1785" i="2"/>
  <c r="I2505" i="2"/>
  <c r="Q2505" i="2"/>
  <c r="I3521" i="2"/>
  <c r="Q3521" i="2"/>
  <c r="I1876" i="2"/>
  <c r="Q1876" i="2"/>
  <c r="I2308" i="2"/>
  <c r="Q2308" i="2"/>
  <c r="I2692" i="2"/>
  <c r="Q2692" i="2"/>
  <c r="I3432" i="2"/>
  <c r="Q3432" i="2"/>
  <c r="I3640" i="2"/>
  <c r="Q3640" i="2"/>
  <c r="I4364" i="2"/>
  <c r="Q4364" i="2"/>
  <c r="I4580" i="2"/>
  <c r="Q4580" i="2"/>
  <c r="I4716" i="2"/>
  <c r="Q4716" i="2"/>
  <c r="I4792" i="2"/>
  <c r="Q4792" i="2"/>
  <c r="I4893" i="2"/>
  <c r="Q4893" i="2"/>
  <c r="I1244" i="2"/>
  <c r="Q1244" i="2"/>
  <c r="I1044" i="2"/>
  <c r="Q1044" i="2"/>
  <c r="I3971" i="2"/>
  <c r="Q3971" i="2"/>
  <c r="I2567" i="2"/>
  <c r="Q2567" i="2"/>
  <c r="I3235" i="2"/>
  <c r="Q3235" i="2"/>
  <c r="I3703" i="2"/>
  <c r="Q3703" i="2"/>
  <c r="I4227" i="2"/>
  <c r="Q4227" i="2"/>
  <c r="I1513" i="2"/>
  <c r="Q1513" i="2"/>
  <c r="I4426" i="2"/>
  <c r="Q4426" i="2"/>
  <c r="I4922" i="2"/>
  <c r="Q4922" i="2"/>
  <c r="I1453" i="2"/>
  <c r="Q1453" i="2"/>
  <c r="I2065" i="2"/>
  <c r="Q2065" i="2"/>
  <c r="I2521" i="2"/>
  <c r="Q2521" i="2"/>
  <c r="I1728" i="2"/>
  <c r="Q1728" i="2"/>
  <c r="I2436" i="2"/>
  <c r="Q2436" i="2"/>
  <c r="I2696" i="2"/>
  <c r="Q2696" i="2"/>
  <c r="I3200" i="2"/>
  <c r="Q3200" i="2"/>
  <c r="I3664" i="2"/>
  <c r="Q3664" i="2"/>
  <c r="I4060" i="2"/>
  <c r="Q4060" i="2"/>
  <c r="I4628" i="2"/>
  <c r="Q4628" i="2"/>
  <c r="I4748" i="2"/>
  <c r="Q4748" i="2"/>
  <c r="I4928" i="2"/>
  <c r="Q4928" i="2"/>
  <c r="I4137" i="2"/>
  <c r="Q4137" i="2"/>
  <c r="I4621" i="2"/>
  <c r="Q4621" i="2"/>
  <c r="I4445" i="2"/>
  <c r="Q4445" i="2"/>
  <c r="I216" i="2"/>
  <c r="Q216" i="2"/>
  <c r="I3263" i="2"/>
  <c r="Q3263" i="2"/>
  <c r="I2863" i="2"/>
  <c r="Q2863" i="2"/>
  <c r="I1354" i="2"/>
  <c r="Q1354" i="2"/>
  <c r="I786" i="2"/>
  <c r="Q786" i="2"/>
  <c r="I823" i="2"/>
  <c r="I1535" i="2"/>
  <c r="Q1535" i="2"/>
  <c r="I1799" i="2"/>
  <c r="Q1799" i="2"/>
  <c r="I2015" i="2"/>
  <c r="Q2015" i="2"/>
  <c r="I2055" i="2"/>
  <c r="Q2055" i="2"/>
  <c r="I2247" i="2"/>
  <c r="I2843" i="2"/>
  <c r="Q2843" i="2"/>
  <c r="I2971" i="2"/>
  <c r="Q2971" i="2"/>
  <c r="I3039" i="2"/>
  <c r="I3107" i="2"/>
  <c r="Q3107" i="2"/>
  <c r="I3159" i="2"/>
  <c r="Q3159" i="2"/>
  <c r="I3447" i="2"/>
  <c r="I3527" i="2"/>
  <c r="Q3527" i="2"/>
  <c r="I3615" i="2"/>
  <c r="Q3615" i="2"/>
  <c r="I3739" i="2"/>
  <c r="Q3739" i="2"/>
  <c r="I3875" i="2"/>
  <c r="Q3875" i="2"/>
  <c r="I4107" i="2"/>
  <c r="Q4107" i="2"/>
  <c r="I4199" i="2"/>
  <c r="Q4199" i="2"/>
  <c r="I4267" i="2"/>
  <c r="Q4267" i="2"/>
  <c r="I4351" i="2"/>
  <c r="Q4351" i="2"/>
  <c r="I4479" i="2"/>
  <c r="Q4479" i="2"/>
  <c r="I4599" i="2"/>
  <c r="Q4599" i="2"/>
  <c r="I4791" i="2"/>
  <c r="I1770" i="2"/>
  <c r="Q1770" i="2"/>
  <c r="I2234" i="2"/>
  <c r="Q2234" i="2"/>
  <c r="I3270" i="2"/>
  <c r="Q3270" i="2"/>
  <c r="I4010" i="2"/>
  <c r="I4186" i="2"/>
  <c r="Q4186" i="2"/>
  <c r="I1701" i="2"/>
  <c r="Q1701" i="2"/>
  <c r="I1409" i="2"/>
  <c r="I2177" i="2"/>
  <c r="Q2177" i="2"/>
  <c r="I2297" i="2"/>
  <c r="Q2297" i="2"/>
  <c r="I2493" i="2"/>
  <c r="Q2493" i="2"/>
  <c r="I3093" i="2"/>
  <c r="Q3093" i="2"/>
  <c r="I3369" i="2"/>
  <c r="Q3369" i="2"/>
  <c r="I3665" i="2"/>
  <c r="Q3665" i="2"/>
  <c r="I3769" i="2"/>
  <c r="Q3769" i="2"/>
  <c r="I3905" i="2"/>
  <c r="I4025" i="2"/>
  <c r="I1146" i="2"/>
  <c r="Q1146" i="2"/>
  <c r="I3218" i="2"/>
  <c r="I4098" i="2"/>
  <c r="Q4098" i="2"/>
  <c r="I4246" i="2"/>
  <c r="Q4246" i="2"/>
  <c r="I1045" i="2"/>
  <c r="I1737" i="2"/>
  <c r="Q1737" i="2"/>
  <c r="I1841" i="2"/>
  <c r="Q1841" i="2"/>
  <c r="I1929" i="2"/>
  <c r="Q1929" i="2"/>
  <c r="I2017" i="2"/>
  <c r="Q2017" i="2"/>
  <c r="I2305" i="2"/>
  <c r="Q2305" i="2"/>
  <c r="I2465" i="2"/>
  <c r="I3393" i="2"/>
  <c r="I3765" i="2"/>
  <c r="Q3765" i="2"/>
  <c r="I3833" i="2"/>
  <c r="Q3833" i="2"/>
  <c r="I3881" i="2"/>
  <c r="Q3881" i="2"/>
  <c r="I4049" i="2"/>
  <c r="Q4049" i="2"/>
  <c r="I210" i="2"/>
  <c r="Q210" i="2"/>
  <c r="I1808" i="2"/>
  <c r="Q1808" i="2"/>
  <c r="I1956" i="2"/>
  <c r="Q1956" i="2"/>
  <c r="I2116" i="2"/>
  <c r="Q2116" i="2"/>
  <c r="I2244" i="2"/>
  <c r="Q2244" i="2"/>
  <c r="I2388" i="2"/>
  <c r="I2496" i="2"/>
  <c r="Q2496" i="2"/>
  <c r="I2756" i="2"/>
  <c r="Q2756" i="2"/>
  <c r="I3128" i="2"/>
  <c r="Q3128" i="2"/>
  <c r="I3296" i="2"/>
  <c r="Q3296" i="2"/>
  <c r="I3396" i="2"/>
  <c r="Q3396" i="2"/>
  <c r="I3476" i="2"/>
  <c r="Q3476" i="2"/>
  <c r="I3536" i="2"/>
  <c r="Q3536" i="2"/>
  <c r="I3788" i="2"/>
  <c r="Q3788" i="2"/>
  <c r="I3932" i="2"/>
  <c r="Q3932" i="2"/>
  <c r="I3996" i="2"/>
  <c r="Q3996" i="2"/>
  <c r="I4180" i="2"/>
  <c r="Q4180" i="2"/>
  <c r="I4352" i="2"/>
  <c r="Q4352" i="2"/>
  <c r="I4396" i="2"/>
  <c r="Q4396" i="2"/>
  <c r="I4468" i="2"/>
  <c r="Q4468" i="2"/>
  <c r="I4572" i="2"/>
  <c r="I4612" i="2"/>
  <c r="Q4612" i="2"/>
  <c r="I4652" i="2"/>
  <c r="Q4652" i="2"/>
  <c r="I4708" i="2"/>
  <c r="I4736" i="2"/>
  <c r="I4772" i="2"/>
  <c r="Q4772" i="2"/>
  <c r="I4812" i="2"/>
  <c r="Q4812" i="2"/>
  <c r="I4864" i="2"/>
  <c r="Q4864" i="2"/>
  <c r="I4916" i="2"/>
  <c r="Q4916" i="2"/>
  <c r="I4956" i="2"/>
  <c r="Q4956" i="2"/>
  <c r="I4069" i="2"/>
  <c r="Q4069" i="2"/>
  <c r="I4429" i="2"/>
  <c r="Q4429" i="2"/>
  <c r="I4669" i="2"/>
  <c r="Q4669" i="2"/>
  <c r="I4797" i="2"/>
  <c r="I4081" i="2"/>
  <c r="Q4081" i="2"/>
  <c r="I4313" i="2"/>
  <c r="Q4313" i="2"/>
  <c r="I4421" i="2"/>
  <c r="Q4421" i="2"/>
  <c r="I4517" i="2"/>
  <c r="Q4517" i="2"/>
  <c r="I4861" i="2"/>
  <c r="Q4861" i="2"/>
  <c r="I164" i="2"/>
  <c r="Q164" i="2"/>
  <c r="I660" i="2"/>
  <c r="Q660" i="2"/>
  <c r="I716" i="2"/>
  <c r="I804" i="2"/>
  <c r="Q804" i="2"/>
  <c r="I1083" i="2"/>
  <c r="Q1083" i="2"/>
  <c r="I3127" i="2"/>
  <c r="I1672" i="2"/>
  <c r="Q1672" i="2"/>
  <c r="I1092" i="2"/>
  <c r="I1412" i="2"/>
  <c r="Q1412" i="2"/>
  <c r="I1660" i="2"/>
  <c r="Q1660" i="2"/>
  <c r="I3295" i="2"/>
  <c r="Q3295" i="2"/>
  <c r="I2434" i="2"/>
  <c r="I914" i="2"/>
  <c r="Q914" i="2"/>
  <c r="I2" i="2"/>
  <c r="Q2" i="2"/>
  <c r="A68" i="5" a="1"/>
  <c r="AC3" i="5" a="1"/>
  <c r="AC3" i="5" s="1"/>
  <c r="L30" i="5" a="1"/>
  <c r="B6" i="5"/>
  <c r="B5" i="5"/>
  <c r="M3" i="3" a="1"/>
  <c r="M3" i="3" s="1"/>
  <c r="S7" i="5" l="1" a="1"/>
  <c r="S7" i="5" s="1"/>
  <c r="L3" i="5" a="1"/>
  <c r="L3" i="5" s="1"/>
  <c r="AA3" i="5" a="1"/>
  <c r="AA3" i="5" s="1"/>
  <c r="A13" i="5" a="1"/>
  <c r="B4" i="3"/>
  <c r="B7" i="5"/>
  <c r="K3" i="3" a="1"/>
  <c r="K3" i="3" s="1"/>
  <c r="O4" i="3" a="1"/>
  <c r="O4" i="3" s="1"/>
  <c r="W4" i="3" a="1"/>
  <c r="W4" i="3" s="1"/>
  <c r="D6" i="3" a="1"/>
  <c r="A68" i="5"/>
  <c r="C69" i="5"/>
  <c r="B69" i="5"/>
  <c r="B70" i="5"/>
  <c r="D69" i="5"/>
  <c r="C70" i="5"/>
  <c r="D70" i="5"/>
  <c r="L30" i="5"/>
  <c r="O32" i="5"/>
  <c r="P32" i="5"/>
  <c r="M31" i="5"/>
  <c r="P31" i="5"/>
  <c r="M32" i="5"/>
  <c r="N32" i="5"/>
  <c r="N31" i="5"/>
  <c r="O31" i="5"/>
  <c r="D68" i="5"/>
  <c r="C68" i="5"/>
  <c r="B68" i="5"/>
  <c r="F19" i="5" l="1"/>
  <c r="G20" i="5"/>
  <c r="H21" i="5"/>
  <c r="B23" i="5"/>
  <c r="C24" i="5"/>
  <c r="B59" i="5" s="1"/>
  <c r="D25" i="5"/>
  <c r="E26" i="5"/>
  <c r="F27" i="5"/>
  <c r="G21" i="5"/>
  <c r="G19" i="5"/>
  <c r="H20" i="5"/>
  <c r="B22" i="5"/>
  <c r="C23" i="5"/>
  <c r="B58" i="5" s="1"/>
  <c r="D24" i="5"/>
  <c r="E25" i="5"/>
  <c r="F26" i="5"/>
  <c r="G27" i="5"/>
  <c r="B19" i="5"/>
  <c r="E22" i="5"/>
  <c r="G24" i="5"/>
  <c r="B27" i="5"/>
  <c r="C19" i="5"/>
  <c r="B54" i="5" s="1"/>
  <c r="D20" i="5"/>
  <c r="E21" i="5"/>
  <c r="F22" i="5"/>
  <c r="G23" i="5"/>
  <c r="H24" i="5"/>
  <c r="B26" i="5"/>
  <c r="C27" i="5"/>
  <c r="B62" i="5" s="1"/>
  <c r="E20" i="5"/>
  <c r="F20" i="5"/>
  <c r="H19" i="5"/>
  <c r="B21" i="5"/>
  <c r="C22" i="5"/>
  <c r="B57" i="5" s="1"/>
  <c r="D23" i="5"/>
  <c r="E24" i="5"/>
  <c r="F25" i="5"/>
  <c r="G26" i="5"/>
  <c r="H27" i="5"/>
  <c r="C20" i="5"/>
  <c r="B55" i="5" s="1"/>
  <c r="D21" i="5"/>
  <c r="F23" i="5"/>
  <c r="H25" i="5"/>
  <c r="D19" i="5"/>
  <c r="F21" i="5"/>
  <c r="G22" i="5"/>
  <c r="H23" i="5"/>
  <c r="B25" i="5"/>
  <c r="C26" i="5"/>
  <c r="B61" i="5" s="1"/>
  <c r="D27" i="5"/>
  <c r="E19" i="5"/>
  <c r="H22" i="5"/>
  <c r="B24" i="5"/>
  <c r="C25" i="5"/>
  <c r="B60" i="5" s="1"/>
  <c r="D26" i="5"/>
  <c r="E27" i="5"/>
  <c r="B20" i="5"/>
  <c r="C21" i="5"/>
  <c r="B56" i="5" s="1"/>
  <c r="D22" i="5"/>
  <c r="E23" i="5"/>
  <c r="F24" i="5"/>
  <c r="G25" i="5"/>
  <c r="H26" i="5"/>
  <c r="A13" i="5"/>
  <c r="A48" i="5" s="1" a="1"/>
  <c r="A48" i="5" s="1"/>
  <c r="D15" i="5"/>
  <c r="F41" i="5"/>
  <c r="B17" i="5"/>
  <c r="B16" i="5"/>
  <c r="C18" i="5"/>
  <c r="B53" i="5" s="1"/>
  <c r="B18" i="5"/>
  <c r="E17" i="5"/>
  <c r="H15" i="5"/>
  <c r="G40" i="5"/>
  <c r="D17" i="5"/>
  <c r="E16" i="5"/>
  <c r="F17" i="5"/>
  <c r="G15" i="5"/>
  <c r="H18" i="5"/>
  <c r="G18" i="5"/>
  <c r="D16" i="5"/>
  <c r="F16" i="5"/>
  <c r="E14" i="5"/>
  <c r="G16" i="5"/>
  <c r="F42" i="5"/>
  <c r="F14" i="5"/>
  <c r="H16" i="5"/>
  <c r="B15" i="5"/>
  <c r="C17" i="5"/>
  <c r="B52" i="5" s="1"/>
  <c r="F40" i="5"/>
  <c r="C14" i="5"/>
  <c r="B49" i="5" s="1"/>
  <c r="F15" i="5"/>
  <c r="E15" i="5"/>
  <c r="E18" i="5"/>
  <c r="G14" i="5"/>
  <c r="G17" i="5"/>
  <c r="D18" i="5"/>
  <c r="C16" i="5"/>
  <c r="B51" i="5" s="1"/>
  <c r="D14" i="5"/>
  <c r="F18" i="5"/>
  <c r="C15" i="5"/>
  <c r="B50" i="5" s="1"/>
  <c r="H17" i="5"/>
  <c r="B14" i="5"/>
  <c r="G41" i="5"/>
  <c r="G42" i="5"/>
  <c r="H14" i="5"/>
  <c r="D6" i="3"/>
  <c r="AE4" i="3" a="1"/>
  <c r="AE4" i="3" s="1"/>
  <c r="P30" i="5"/>
  <c r="M30" i="5"/>
  <c r="O30" i="5"/>
  <c r="N30" i="5"/>
  <c r="E13" i="5" l="1"/>
  <c r="G13" i="5"/>
  <c r="F13" i="5"/>
  <c r="D13" i="5"/>
  <c r="C13" i="5"/>
  <c r="B13" i="5"/>
  <c r="F39" i="5"/>
  <c r="G39" i="5"/>
  <c r="H13" i="5"/>
  <c r="J13" i="5" l="1" a="1"/>
  <c r="J13" i="5" s="1"/>
  <c r="I13" i="5" s="1" a="1"/>
  <c r="I13" i="5" s="1"/>
  <c r="B48" i="5"/>
  <c r="C48" i="5" l="1"/>
  <c r="E48" i="5" a="1"/>
  <c r="E48" i="5" s="1"/>
  <c r="C60" i="5"/>
  <c r="F48" i="5" a="1"/>
  <c r="F48" i="5" s="1"/>
  <c r="G48" i="5" s="1" a="1"/>
  <c r="G48" i="5" s="1"/>
  <c r="C58" i="5"/>
  <c r="C52" i="5"/>
  <c r="C57" i="5"/>
  <c r="C53" i="5"/>
  <c r="C51" i="5"/>
  <c r="C55" i="5"/>
  <c r="C50" i="5"/>
  <c r="C54" i="5"/>
  <c r="C49" i="5"/>
  <c r="C62" i="5"/>
  <c r="C56" i="5"/>
  <c r="C59" i="5"/>
  <c r="C61"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3FBF25F-3AFA-4255-BE58-98381FB521D1}" keepAlive="1" name="Query - Raw_Data" description="Connection to the 'Raw_Data' query in the workbook." type="5" refreshedVersion="8" background="1" saveData="1">
    <dbPr connection="Provider=Microsoft.Mashup.OleDb.1;Data Source=$Workbook$;Location=Raw_Data;Extended Properties=&quot;&quot;" command="SELECT * FROM [Raw_Data]"/>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<sst xmlns="http://schemas.openxmlformats.org/spreadsheetml/2006/main" count="10242" uniqueCount="167">
  <si>
    <t>ID</t>
  </si>
  <si>
    <t>Customer</t>
  </si>
  <si>
    <t>Program</t>
  </si>
  <si>
    <t>Value1</t>
  </si>
  <si>
    <t>Value2</t>
  </si>
  <si>
    <t>Date</t>
  </si>
  <si>
    <t>Desktop</t>
  </si>
  <si>
    <t>Workstation</t>
  </si>
  <si>
    <t>Embedded</t>
  </si>
  <si>
    <t>Mobile</t>
  </si>
  <si>
    <t>Priority</t>
  </si>
  <si>
    <t>Data_Quality_Flag</t>
  </si>
  <si>
    <t>Customer_Clean</t>
  </si>
  <si>
    <t>Program_Clean</t>
  </si>
  <si>
    <t>TextCheck</t>
  </si>
  <si>
    <t>Value1 Clean</t>
  </si>
  <si>
    <t>Value2 Clean</t>
  </si>
  <si>
    <t>Date Clean</t>
  </si>
  <si>
    <t>Date QA</t>
  </si>
  <si>
    <t>Final_ID</t>
  </si>
  <si>
    <t>Final_Customer</t>
  </si>
  <si>
    <t>Final_Program</t>
  </si>
  <si>
    <t>Final_Value1</t>
  </si>
  <si>
    <t>Final_Value2</t>
  </si>
  <si>
    <t>Final_Date</t>
  </si>
  <si>
    <t>Lookup ID</t>
  </si>
  <si>
    <t>Filter Customer</t>
  </si>
  <si>
    <t>Filter Program</t>
  </si>
  <si>
    <t>Value1_Bucket</t>
  </si>
  <si>
    <t>Value1 Bucket</t>
  </si>
  <si>
    <t>Unique Customers</t>
  </si>
  <si>
    <t>Unique Programs</t>
  </si>
  <si>
    <t>Value1 Buckets</t>
  </si>
  <si>
    <t>All Data - Sorted by Date (Ascending)</t>
  </si>
  <si>
    <t>All Data – Sorted by Value1 (Descending)</t>
  </si>
  <si>
    <t>Customer &amp; Program - Sorted by Value1 (Descending)</t>
  </si>
  <si>
    <t>Value1 Bucket Filter</t>
  </si>
  <si>
    <t>Rows in Selected  Value Bucket (Low, Med, High), Sorted by Value1 Descending</t>
  </si>
  <si>
    <t>Medium</t>
  </si>
  <si>
    <t>Summary Dashboard</t>
  </si>
  <si>
    <t>Total Value1</t>
  </si>
  <si>
    <t>Total Value2</t>
  </si>
  <si>
    <t>Average Value1</t>
  </si>
  <si>
    <t>Earliest Date</t>
  </si>
  <si>
    <t>Latest Date</t>
  </si>
  <si>
    <t>Number of Customers</t>
  </si>
  <si>
    <t>Number of Programs</t>
  </si>
  <si>
    <t>Count</t>
  </si>
  <si>
    <t>Total Val1</t>
  </si>
  <si>
    <t>Total Val2</t>
  </si>
  <si>
    <t>Avg Val1</t>
  </si>
  <si>
    <t>Min Date</t>
  </si>
  <si>
    <t>Max Date</t>
  </si>
  <si>
    <t>Bucket Mode</t>
  </si>
  <si>
    <t>Summary by Customer</t>
  </si>
  <si>
    <t>Summary by Program</t>
  </si>
  <si>
    <t>Bucket</t>
  </si>
  <si>
    <t>Summary by Value1_Bucket</t>
  </si>
  <si>
    <t>Top 10 Value1</t>
  </si>
  <si>
    <t>Month</t>
  </si>
  <si>
    <t>Avg Value1</t>
  </si>
  <si>
    <t>Monthly Summary</t>
  </si>
  <si>
    <t>Year</t>
  </si>
  <si>
    <t>Yearly Summary</t>
  </si>
  <si>
    <t>Customer Filter</t>
  </si>
  <si>
    <t>Program Filter</t>
  </si>
  <si>
    <t>Bucket Filter</t>
  </si>
  <si>
    <t>Customer_List</t>
  </si>
  <si>
    <t>Program_List</t>
  </si>
  <si>
    <t>Bucket_List</t>
  </si>
  <si>
    <t>DESKTOP</t>
  </si>
  <si>
    <t>WORKSTATION</t>
  </si>
  <si>
    <t>Interactive Dropdowns</t>
  </si>
  <si>
    <t>Month_Key</t>
  </si>
  <si>
    <t>Year_Num</t>
  </si>
  <si>
    <t>Product Value Dashboard</t>
  </si>
  <si>
    <t>Helper Cells Interactive Dropdowns</t>
  </si>
  <si>
    <t>Customer 6</t>
  </si>
  <si>
    <t>Customer 2</t>
  </si>
  <si>
    <t>Customer 8</t>
  </si>
  <si>
    <t>Customer 13</t>
  </si>
  <si>
    <t>Customer 10</t>
  </si>
  <si>
    <t>Customer 12</t>
  </si>
  <si>
    <t>Customer 11</t>
  </si>
  <si>
    <t>Customer 1</t>
  </si>
  <si>
    <t>Customer 15</t>
  </si>
  <si>
    <t>Customer 14</t>
  </si>
  <si>
    <t>Customer 5</t>
  </si>
  <si>
    <t>Customer 9</t>
  </si>
  <si>
    <t>Customer 3</t>
  </si>
  <si>
    <t>Customer 7</t>
  </si>
  <si>
    <t>Customer 4</t>
  </si>
  <si>
    <t>Customer (Sorted)</t>
  </si>
  <si>
    <t>Total Val1 (Sorted)</t>
  </si>
  <si>
    <t>TotalVal1_Sorted_Prog</t>
  </si>
  <si>
    <t>Program_Sorted</t>
  </si>
  <si>
    <t>Row Labels</t>
  </si>
  <si>
    <t>Column Labels</t>
  </si>
  <si>
    <t>EMBEDDED</t>
  </si>
  <si>
    <t>MOBILE</t>
  </si>
  <si>
    <t>Value 1 Distribution by Customer and Program (Heatmap)</t>
  </si>
  <si>
    <t>Sum Value1</t>
  </si>
  <si>
    <t>% of Total</t>
  </si>
  <si>
    <t>Customer Share of Total Value1</t>
  </si>
  <si>
    <t>Customer_Top10</t>
  </si>
  <si>
    <t>TotalValue1_Top10</t>
  </si>
  <si>
    <t>%Total_Top10</t>
  </si>
  <si>
    <t>Customer Share of Total Value1 (Sorted by Total Value1)</t>
  </si>
  <si>
    <t>Executive Summary</t>
  </si>
  <si>
    <r>
      <t xml:space="preserve">This workbook presents a complete, end-to-end analytics workflow built from a 5,000-row synthetic operational dataset, demonstrating a full spectrum of data cleaning, transformation, summarization, and analytical modeling techniques applicable to technical program management and business operations. The </t>
    </r>
    <r>
      <rPr>
        <b/>
        <sz val="12"/>
        <color theme="1"/>
        <rFont val="Aptos Narrow"/>
        <family val="2"/>
        <scheme val="minor"/>
      </rPr>
      <t>Raw_Data</t>
    </r>
    <r>
      <rPr>
        <sz val="12"/>
        <color theme="1"/>
        <rFont val="Aptos Narrow"/>
        <family val="2"/>
        <scheme val="minor"/>
      </rPr>
      <t xml:space="preserve"> sheet generates randomized customer, program, and timestamp activity designed to emulate real workloads across multiple product lines. From there, the </t>
    </r>
    <r>
      <rPr>
        <b/>
        <sz val="12"/>
        <color theme="1"/>
        <rFont val="Aptos Narrow"/>
        <family val="2"/>
        <scheme val="minor"/>
      </rPr>
      <t>Clean_Data</t>
    </r>
    <r>
      <rPr>
        <sz val="12"/>
        <color theme="1"/>
        <rFont val="Aptos Narrow"/>
        <family val="2"/>
        <scheme val="minor"/>
      </rPr>
      <t xml:space="preserve"> sheet applies a structured cleaning pipeline that standardizes text fields, normalizes program and customer entries, reconstructs dates, classifies numerical ranges into buckets, and establishes quality checks through a TextCheck and Data_Quality_Flag system. These steps ensure the data is consistent, analyzable, and suitable for downstream processing.</t>
    </r>
  </si>
  <si>
    <r>
      <t xml:space="preserve">The </t>
    </r>
    <r>
      <rPr>
        <b/>
        <sz val="12"/>
        <color theme="1"/>
        <rFont val="Aptos Narrow"/>
        <family val="2"/>
        <scheme val="minor"/>
      </rPr>
      <t>Analysis</t>
    </r>
    <r>
      <rPr>
        <sz val="12"/>
        <color theme="1"/>
        <rFont val="Aptos Narrow"/>
        <family val="2"/>
        <scheme val="minor"/>
      </rPr>
      <t xml:space="preserve"> sheet expands on the cleaned dataset with focused calculations, including value bucket assignments, summary checks, and aggregated metrics that support multi-dimensional analysis. The workbook uses modern Excel features—including LET, UNIQUE, SORT, FILTER, INDEX, XLOOKUP, and dynamic arrays—to maintain a reactive model in which changes to the raw input immediately flow through all dependent structures. The </t>
    </r>
    <r>
      <rPr>
        <b/>
        <sz val="12"/>
        <color theme="1"/>
        <rFont val="Aptos Narrow"/>
        <family val="2"/>
        <scheme val="minor"/>
      </rPr>
      <t>Summary</t>
    </r>
    <r>
      <rPr>
        <sz val="12"/>
        <color theme="1"/>
        <rFont val="Aptos Narrow"/>
        <family val="2"/>
        <scheme val="minor"/>
      </rPr>
      <t xml:space="preserve"> sheet compiles these components into clear, logical groupings such as monthly totals, yearly totals, customer-level aggregates, program distributions, and bucket analyses. These summaries are fully dynamic and reflect the current state of the Clean_Data sheet without requiring manual refresh.</t>
    </r>
  </si>
  <si>
    <r>
      <t xml:space="preserve">The workbook concludes with early-stage visualization outputs on the </t>
    </r>
    <r>
      <rPr>
        <b/>
        <sz val="12"/>
        <color theme="1"/>
        <rFont val="Aptos Narrow"/>
        <family val="2"/>
        <scheme val="minor"/>
      </rPr>
      <t>Visualizations</t>
    </r>
    <r>
      <rPr>
        <sz val="12"/>
        <color theme="1"/>
        <rFont val="Aptos Narrow"/>
        <family val="2"/>
        <scheme val="minor"/>
      </rPr>
      <t xml:space="preserve"> and </t>
    </r>
    <r>
      <rPr>
        <b/>
        <sz val="12"/>
        <color theme="1"/>
        <rFont val="Aptos Narrow"/>
        <family val="2"/>
        <scheme val="minor"/>
      </rPr>
      <t>Heatmap</t>
    </r>
    <r>
      <rPr>
        <sz val="12"/>
        <color theme="1"/>
        <rFont val="Aptos Narrow"/>
        <family val="2"/>
        <scheme val="minor"/>
      </rPr>
      <t xml:space="preserve"> sheets. The heatmap provides a pivot-based distribution view of Value1 across customers and programs, enabling quick pattern recognition and concentration analysis. The visualization framework on the Visualizations sheet establishes space and structure for charts and dashboards that can be expanded to present trends, distribution profiles, customer contribution analysis, and value segmentation. Together, the sheets form a cohesive analytical foundation that transforms raw, inconsistent operational data into reliable business insights.</t>
    </r>
  </si>
  <si>
    <t>Project Overview</t>
  </si>
  <si>
    <t>This workbook demonstrates an end-to-end analytics workflow using a synthetic 5,000-row operational dataset. The goal is to showcase practical skills in data cleaning, transformation, summarization, and visualization—mirroring the type of analysis used in technical program management, operations, product readiness, and customer analytics work.</t>
  </si>
  <si>
    <t>Problem Statement</t>
  </si>
  <si>
    <t>Operational datasets often arrive in inconsistent, unstructured, or partially incorrect formats. To support decision-making and reporting, messy raw data must be standardized, validated, and summarized into clean, reliable insights.</t>
  </si>
  <si>
    <t>This workbook simulates that workflow by transforming noisy raw input into a structured analytics layer that enables accurate reporting and portfolio-level understanding.</t>
  </si>
  <si>
    <t>Solution Approach</t>
  </si>
  <si>
    <t>1. Raw Data Generation (Raw_Data)</t>
  </si>
  <si>
    <t>Built a synthetic dataset with randomized Customer, Program, Value1, Value2, and Date fields.</t>
  </si>
  <si>
    <t>Ensured variation across 15 customers and 4 programs, mirroring multi-product operational workloads.</t>
  </si>
  <si>
    <t>The raw data intentionally includes mixed text formatting, inconsistent capitalization, and varied date forms—typical of real-world operational inputs.</t>
  </si>
  <si>
    <t>2. Data Cleaning Pipeline (Clean_Data)</t>
  </si>
  <si>
    <t>Applied a structured sequence of transformations:</t>
  </si>
  <si>
    <r>
      <t>Text standardization:</t>
    </r>
    <r>
      <rPr>
        <sz val="11"/>
        <color theme="1"/>
        <rFont val="Aptos Narrow"/>
        <family val="2"/>
        <scheme val="minor"/>
      </rPr>
      <t xml:space="preserve"> trim spaces, fix capitalization, remove hidden characters.</t>
    </r>
  </si>
  <si>
    <r>
      <t>Program &amp; customer normalization:</t>
    </r>
    <r>
      <rPr>
        <sz val="11"/>
        <color theme="1"/>
        <rFont val="Aptos Narrow"/>
        <family val="2"/>
        <scheme val="minor"/>
      </rPr>
      <t xml:space="preserve"> map inconsistent source text to final clean categories.</t>
    </r>
  </si>
  <si>
    <r>
      <t>Numeric cleanup:</t>
    </r>
    <r>
      <rPr>
        <sz val="11"/>
        <color theme="1"/>
        <rFont val="Aptos Narrow"/>
        <family val="2"/>
        <scheme val="minor"/>
      </rPr>
      <t xml:space="preserve"> validate numeric fields, convert text-numbers to real numbers.</t>
    </r>
  </si>
  <si>
    <r>
      <t>Date normalization:</t>
    </r>
    <r>
      <rPr>
        <sz val="11"/>
        <color theme="1"/>
        <rFont val="Aptos Narrow"/>
        <family val="2"/>
        <scheme val="minor"/>
      </rPr>
      <t xml:space="preserve"> convert mixed-format dates into consistent Excel-recognized dates.</t>
    </r>
  </si>
  <si>
    <r>
      <t>Bucket assignment:</t>
    </r>
    <r>
      <rPr>
        <sz val="11"/>
        <color theme="1"/>
        <rFont val="Aptos Narrow"/>
        <family val="2"/>
        <scheme val="minor"/>
      </rPr>
      <t xml:space="preserve"> categorize Value1 into discrete ranges (Low / Medium / High / Priority buckets).</t>
    </r>
  </si>
  <si>
    <r>
      <t>Quality checks:</t>
    </r>
    <r>
      <rPr>
        <sz val="11"/>
        <color theme="1"/>
        <rFont val="Aptos Narrow"/>
        <family val="2"/>
        <scheme val="minor"/>
      </rPr>
      <t xml:space="preserve"> flagged mismatches between raw and cleaned fields using TextCheck and Data_Quality_Flag.</t>
    </r>
  </si>
  <si>
    <r>
      <t xml:space="preserve">All cleaning logic is formula-driven and </t>
    </r>
    <r>
      <rPr>
        <b/>
        <sz val="11"/>
        <color theme="1"/>
        <rFont val="Aptos Narrow"/>
        <family val="2"/>
        <scheme val="minor"/>
      </rPr>
      <t>fully dynamic</t>
    </r>
    <r>
      <rPr>
        <sz val="11"/>
        <color theme="1"/>
        <rFont val="Aptos Narrow"/>
        <family val="2"/>
        <scheme val="minor"/>
      </rPr>
      <t>—any updates to raw data propagate through the entire model instantly.</t>
    </r>
  </si>
  <si>
    <t>3. Analytical Framework (Analysis)</t>
  </si>
  <si>
    <t>Created reusable formulas to support customer-level, program-level, and bucket-level metrics.</t>
  </si>
  <si>
    <t>Built dynamic ranges using LET, UNIQUE, SORT, FILTER, and XLOOKUP for resilience and automation.</t>
  </si>
  <si>
    <t>Added classification logic and checks that support multi-dimensional analysis.</t>
  </si>
  <si>
    <t>4. Summary Metrics (Summary)</t>
  </si>
  <si>
    <t>Generated business-oriented summary tables:</t>
  </si>
  <si>
    <t>Monthly and yearly totals for Value1 and Value2</t>
  </si>
  <si>
    <t>Customer-level and program-level aggregations</t>
  </si>
  <si>
    <t>Bucket-mode analysis</t>
  </si>
  <si>
    <t>Dynamic lists for filtering and grouping</t>
  </si>
  <si>
    <t>These views allow a manager to quickly understand volume, distribution, and category behavior.</t>
  </si>
  <si>
    <t>5. Visual Analysis (Visualizations &amp; Heatmap)</t>
  </si>
  <si>
    <t>Developed initial chart placeholders and grid layouts for dashboards.</t>
  </si>
  <si>
    <r>
      <t xml:space="preserve">Built a pivot-based </t>
    </r>
    <r>
      <rPr>
        <b/>
        <sz val="11"/>
        <color theme="1"/>
        <rFont val="Aptos Narrow"/>
        <family val="2"/>
        <scheme val="minor"/>
      </rPr>
      <t>Customer × Program heatmap</t>
    </r>
    <r>
      <rPr>
        <sz val="11"/>
        <color theme="1"/>
        <rFont val="Aptos Narrow"/>
        <family val="2"/>
        <scheme val="minor"/>
      </rPr>
      <t xml:space="preserve"> to visualize concentration patterns.</t>
    </r>
  </si>
  <si>
    <t>Added a structure for trend, distribution, and customer share charts.</t>
  </si>
  <si>
    <t>These elements demonstrate how cleaned data can be turned into interpretable business insights.</t>
  </si>
  <si>
    <t>Key Insights from the Model</t>
  </si>
  <si>
    <t>Customer and program activity can be summarized efficiently through dynamic arrays, enabling fast refresh when inputs change.</t>
  </si>
  <si>
    <t>Bucketed value ranges reveal distribution patterns that are not obvious from raw inputs.</t>
  </si>
  <si>
    <t>Customer × program heatmapping highlights concentration, coverage gaps, and potential risk areas.</t>
  </si>
  <si>
    <t>The structured cleaning pipeline improves data reliability and transparency.</t>
  </si>
  <si>
    <t>Techniques Demonstrated</t>
  </si>
  <si>
    <t>End-to-end data cleaning workflow (text, numeric, and date normalization)</t>
  </si>
  <si>
    <t>Dynamic array formulas (UNIQUE, SORT, FILTER, CHOOSE, INDEX, SEQUENCE)</t>
  </si>
  <si>
    <t>Lookup and mapping logic with XLOOKUP and IFERROR</t>
  </si>
  <si>
    <t>Value bucketing for categorization</t>
  </si>
  <si>
    <t>Error handling and data quality checks</t>
  </si>
  <si>
    <t>PivotTable-based heatmapping</t>
  </si>
  <si>
    <t>Clear separation between raw input, cleaned data, analysis, and visual layers</t>
  </si>
  <si>
    <t>Business Value</t>
  </si>
  <si>
    <t>This project demonstrates the ability to:</t>
  </si>
  <si>
    <t>Turn unstructured data into a reliable analytical asset</t>
  </si>
  <si>
    <t>Build scalable, formula-driven transformation pipelines</t>
  </si>
  <si>
    <t>Produce summaries that support monitoring, reporting, and operational decision-making</t>
  </si>
  <si>
    <t>Communicate data insights visually and concisely</t>
  </si>
  <si>
    <t>These capabilities apply directly to technical program management, operations analytics, readiness tracking, and cross-functional reporting.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</si>
</sst>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theme="1"/>
      <name val="Calibri"/>
      <family val="2"/>
    </font>
    <font>
      <sz val="12"/>
      <color theme="1"/>
      <name val="Aptos Narrow"/>
      <family val="2"/>
      <scheme val="minor"/>
    </font>
    <font>
      <sz val="14"/>
      <color theme="1"/>
      <name val="Aptos Narrow"/>
      <family val="2"/>
      <scheme val="minor"/>
    </font>
    <font>
      <b/>
      <sz val="14"/>
      <color theme="1"/>
      <name val="Aptos Narrow"/>
      <family val="2"/>
      <scheme val="minor"/>
    </font>
    <font>
      <b/>
      <sz val="16"/>
      <color theme="1"/>
      <name val="Aptos Narrow"/>
      <family val="2"/>
      <scheme val="minor"/>
    </font>
    <font>
      <b/>
      <sz val="12"/>
      <color theme="1"/>
      <name val="Aptos Narrow"/>
      <family val="2"/>
      <scheme val="minor"/>
    </font>
    <font>
      <b/>
      <sz val="18"/>
      <color theme="1"/>
      <name val="Aptos Narrow"/>
      <family val="2"/>
      <scheme val="minor"/>
    </font>
    <font>
      <b/>
      <sz val="13.5"/>
      <color theme="1"/>
      <name val="Aptos Narrow"/>
      <family val="2"/>
      <scheme val="minor"/>
    </font>
  </fonts>
  <fills count="6">
    <fill>
      <patternFill patternType="none"/>
    </fill>
    <fill>
      <patternFill patternType="gray125"/>
    </fill>
    <fill>
      <patternFill patternType="solid">
        <fgColor theme="9" tint="0.79998168889431442"/>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2">
    <xf numFmtId="0" fontId="0" fillId="0" borderId="0"/>
    <xf numFmtId="9" fontId="1" fillId="0" borderId="0" applyFont="0" applyFill="0" applyBorder="0" applyAlignment="0" applyProtection="0"/>
  </cellStyleXfs>
  <cellXfs count="49">
    <xf numFmtId="0" fontId="0" fillId="0" borderId="0" xfId="0"/>
    <xf numFmtId="0" fontId="0" fillId="0" borderId="0" xfId="0" applyNumberFormat="1"/>
    <xf numFmtId="22" fontId="0" fillId="0" borderId="0" xfId="0" applyNumberFormat="1"/>
    <xf numFmtId="0" fontId="0" fillId="0" borderId="0" xfId="0" applyAlignment="1">
      <alignment vertical="center" wrapText="1"/>
    </xf>
    <xf numFmtId="0" fontId="3" fillId="0" borderId="0" xfId="0" applyFont="1" applyAlignment="1">
      <alignment vertical="center"/>
    </xf>
    <xf numFmtId="0" fontId="3" fillId="0" borderId="0" xfId="0" applyFont="1"/>
    <xf numFmtId="14" fontId="0" fillId="0" borderId="0" xfId="0" applyNumberFormat="1" applyAlignment="1">
      <alignment vertical="center" wrapText="1"/>
    </xf>
    <xf numFmtId="14" fontId="3" fillId="0" borderId="0" xfId="0" applyNumberFormat="1" applyFont="1" applyAlignment="1">
      <alignment vertical="center"/>
    </xf>
    <xf numFmtId="14" fontId="0" fillId="0" borderId="0" xfId="0" applyNumberFormat="1"/>
    <xf numFmtId="14" fontId="3" fillId="0" borderId="0" xfId="0" applyNumberFormat="1" applyFont="1"/>
    <xf numFmtId="0" fontId="3" fillId="0" borderId="0" xfId="0" applyFont="1" applyAlignment="1">
      <alignment horizontal="right" vertical="center"/>
    </xf>
    <xf numFmtId="0" fontId="0" fillId="0" borderId="0" xfId="0" applyAlignment="1">
      <alignment horizontal="right"/>
    </xf>
    <xf numFmtId="14" fontId="0" fillId="0" borderId="0" xfId="0" applyNumberFormat="1" applyAlignment="1">
      <alignment horizontal="right"/>
    </xf>
    <xf numFmtId="0" fontId="2" fillId="0" borderId="0" xfId="0" applyFont="1"/>
    <xf numFmtId="14" fontId="2" fillId="0" borderId="0" xfId="0" applyNumberFormat="1" applyFont="1"/>
    <xf numFmtId="0" fontId="4" fillId="2" borderId="0" xfId="0" applyFont="1" applyFill="1"/>
    <xf numFmtId="0" fontId="4" fillId="2" borderId="1" xfId="0" applyFont="1" applyFill="1" applyBorder="1"/>
    <xf numFmtId="14" fontId="4" fillId="2" borderId="1" xfId="0" applyNumberFormat="1" applyFont="1" applyFill="1" applyBorder="1"/>
    <xf numFmtId="0" fontId="6" fillId="0" borderId="0" xfId="0" applyFont="1"/>
    <xf numFmtId="0" fontId="0" fillId="2" borderId="1" xfId="0" applyFill="1" applyBorder="1"/>
    <xf numFmtId="0" fontId="5" fillId="0" borderId="0" xfId="0" applyFont="1" applyFill="1" applyBorder="1" applyAlignment="1"/>
    <xf numFmtId="0" fontId="6" fillId="0" borderId="0" xfId="0" applyFont="1" applyFill="1" applyBorder="1" applyAlignment="1"/>
    <xf numFmtId="0" fontId="4" fillId="3" borderId="1" xfId="0" applyFont="1" applyFill="1" applyBorder="1"/>
    <xf numFmtId="0" fontId="4" fillId="3" borderId="0" xfId="0" applyFont="1" applyFill="1" applyAlignment="1">
      <alignment horizontal="right" vertical="center" wrapText="1"/>
    </xf>
    <xf numFmtId="0" fontId="4" fillId="3" borderId="0" xfId="0" applyFont="1" applyFill="1" applyAlignment="1">
      <alignment vertical="center" wrapText="1"/>
    </xf>
    <xf numFmtId="0" fontId="4" fillId="3" borderId="1" xfId="0" applyFont="1" applyFill="1" applyBorder="1" applyAlignment="1">
      <alignment horizontal="right" vertical="center" wrapText="1"/>
    </xf>
    <xf numFmtId="0" fontId="0" fillId="3" borderId="0" xfId="0" applyFill="1" applyAlignment="1">
      <alignment horizontal="right" vertical="center" wrapText="1"/>
    </xf>
    <xf numFmtId="0" fontId="4" fillId="2" borderId="1" xfId="0" applyFont="1" applyFill="1" applyBorder="1" applyAlignment="1">
      <alignment horizontal="right"/>
    </xf>
    <xf numFmtId="14" fontId="4" fillId="2" borderId="1" xfId="0" applyNumberFormat="1" applyFont="1" applyFill="1" applyBorder="1" applyAlignment="1">
      <alignment horizontal="right"/>
    </xf>
    <xf numFmtId="0" fontId="0" fillId="3" borderId="1" xfId="0" applyFill="1" applyBorder="1"/>
    <xf numFmtId="0" fontId="7" fillId="0" borderId="0" xfId="0" applyFont="1"/>
    <xf numFmtId="0" fontId="4" fillId="4" borderId="1" xfId="0" applyFont="1" applyFill="1" applyBorder="1" applyAlignment="1">
      <alignment vertical="center" wrapText="1"/>
    </xf>
    <xf numFmtId="0" fontId="4" fillId="4" borderId="1" xfId="0" applyFont="1" applyFill="1" applyBorder="1" applyAlignment="1">
      <alignment horizontal="right" vertical="center" wrapText="1"/>
    </xf>
    <xf numFmtId="14" fontId="0" fillId="3" borderId="0" xfId="0" applyNumberFormat="1" applyFill="1" applyAlignment="1">
      <alignment horizontal="right" vertical="center" wrapText="1"/>
    </xf>
    <xf numFmtId="0" fontId="4" fillId="0" borderId="2" xfId="0" applyFont="1" applyFill="1" applyBorder="1" applyAlignment="1">
      <alignment horizontal="right" vertical="center" wrapText="1"/>
    </xf>
    <xf numFmtId="0" fontId="0" fillId="0" borderId="0" xfId="0" applyBorder="1"/>
    <xf numFmtId="0" fontId="0" fillId="3" borderId="1" xfId="0" applyFill="1" applyBorder="1" applyAlignment="1">
      <alignment wrapText="1"/>
    </xf>
    <xf numFmtId="0" fontId="2" fillId="0" borderId="0" xfId="0" applyFont="1" applyAlignment="1">
      <alignment horizontal="left"/>
    </xf>
    <xf numFmtId="9" fontId="0" fillId="2" borderId="1" xfId="1" applyFont="1" applyFill="1" applyBorder="1"/>
    <xf numFmtId="9" fontId="4" fillId="2" borderId="1" xfId="1" applyFont="1" applyFill="1" applyBorder="1"/>
    <xf numFmtId="0" fontId="6" fillId="0" borderId="0" xfId="0" applyFont="1" applyAlignment="1">
      <alignment horizontal="center"/>
    </xf>
    <xf numFmtId="0" fontId="0" fillId="0" borderId="0" xfId="0" applyAlignment="1">
      <alignment wrapText="1"/>
    </xf>
    <xf numFmtId="0" fontId="4" fillId="0" borderId="0" xfId="0" applyFont="1" applyAlignment="1">
      <alignment wrapText="1"/>
    </xf>
    <xf numFmtId="0" fontId="9" fillId="0" borderId="0" xfId="0" applyFont="1" applyAlignment="1">
      <alignment vertical="center" wrapText="1"/>
    </xf>
    <xf numFmtId="0" fontId="10" fillId="0" borderId="0" xfId="0" applyFont="1" applyAlignment="1">
      <alignment vertical="center" wrapText="1"/>
    </xf>
    <xf numFmtId="0" fontId="0" fillId="0" borderId="0" xfId="0" applyAlignment="1">
      <alignment horizontal="left" vertical="center" wrapText="1"/>
    </xf>
    <xf numFmtId="0" fontId="2" fillId="0" borderId="0" xfId="0" applyFont="1" applyAlignment="1">
      <alignment horizontal="left" vertical="center" wrapText="1"/>
    </xf>
    <xf numFmtId="0" fontId="0" fillId="5" borderId="0" xfId="0" applyFill="1"/>
    <xf numFmtId="0" fontId="0" fillId="5" borderId="0" xfId="0" applyFill="1" applyAlignment="1">
      <alignment horizontal="right"/>
    </xf>
  </cellXfs>
  <cellStyles count="2">
    <cellStyle name="Normal" xfId="0" builtinId="0"/>
    <cellStyle name="Percent" xfId="1" builtinId="5"/>
  </cellStyles>
  <dxfs count="13">
    <dxf>
      <alignment horizontal="right"/>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rgb="FFFFFF00"/>
        </patternFill>
      </fill>
    </dxf>
    <dxf>
      <fill>
        <patternFill>
          <bgColor rgb="FFFF0000"/>
        </patternFill>
      </fill>
    </dxf>
    <dxf>
      <fill>
        <patternFill>
          <bgColor rgb="FF92D050"/>
        </patternFill>
      </fill>
    </dxf>
    <dxf>
      <font>
        <b/>
      </font>
    </dxf>
    <dxf>
      <numFmt numFmtId="27" formatCode="m/d/yyyy\ h:mm"/>
    </dxf>
    <dxf>
      <numFmt numFmtId="0" formatCode="General"/>
    </dxf>
    <dxf>
      <numFmt numFmtId="0" formatCode="General"/>
    </dxf>
  </dxfs>
  <tableStyles count="0" defaultTableStyle="TableStyleMedium2" defaultPivotStyle="PivotStyleLight16"/>
  <colors>
    <mruColors>
      <color rgb="FF444444"/>
      <color rgb="FF0071C5"/>
      <color rgb="FF333333"/>
      <color rgb="FF2ECC71"/>
      <color rgb="FFF1C40F"/>
      <color rgb="FFE74C3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Monthly Total Value1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Summary!$M$16</c:f>
              <c:strCache>
                <c:ptCount val="1"/>
                <c:pt idx="0">
                  <c:v>Total Value1</c:v>
                </c:pt>
              </c:strCache>
            </c:strRef>
          </c:tx>
          <c:spPr>
            <a:ln w="28575" cap="rnd">
              <a:solidFill>
                <a:srgbClr val="0071C5"/>
              </a:solidFill>
              <a:round/>
            </a:ln>
            <a:effectLst/>
          </c:spPr>
          <c:marker>
            <c:symbol val="circle"/>
            <c:size val="6"/>
            <c:spPr>
              <a:solidFill>
                <a:schemeClr val="bg1"/>
              </a:solidFill>
              <a:ln w="9525">
                <a:solidFill>
                  <a:srgbClr val="0071C5"/>
                </a:solidFill>
              </a:ln>
              <a:effectLst/>
            </c:spPr>
          </c:marker>
          <c:cat>
            <c:strRef>
              <c:f>Summary!$L$17:$L$25</c:f>
              <c:strCache>
                <c:ptCount val="9"/>
                <c:pt idx="0">
                  <c:v>2024-01</c:v>
                </c:pt>
                <c:pt idx="1">
                  <c:v>2024-02</c:v>
                </c:pt>
                <c:pt idx="2">
                  <c:v>2024-03</c:v>
                </c:pt>
                <c:pt idx="3">
                  <c:v>2024-04</c:v>
                </c:pt>
                <c:pt idx="4">
                  <c:v>2024-05</c:v>
                </c:pt>
                <c:pt idx="5">
                  <c:v>2024-06</c:v>
                </c:pt>
                <c:pt idx="6">
                  <c:v>2024-07</c:v>
                </c:pt>
                <c:pt idx="7">
                  <c:v>2025-01</c:v>
                </c:pt>
                <c:pt idx="8">
                  <c:v>2026-01</c:v>
                </c:pt>
              </c:strCache>
            </c:strRef>
          </c:cat>
          <c:val>
            <c:numRef>
              <c:f>Summary!$M$17:$M$25</c:f>
              <c:numCache>
                <c:formatCode>General</c:formatCode>
                <c:ptCount val="9"/>
                <c:pt idx="0">
                  <c:v>1516648</c:v>
                </c:pt>
                <c:pt idx="1">
                  <c:v>1350320</c:v>
                </c:pt>
                <c:pt idx="2">
                  <c:v>1501991</c:v>
                </c:pt>
                <c:pt idx="3">
                  <c:v>1421118</c:v>
                </c:pt>
                <c:pt idx="4">
                  <c:v>1492622</c:v>
                </c:pt>
                <c:pt idx="5">
                  <c:v>1498178</c:v>
                </c:pt>
                <c:pt idx="6">
                  <c:v>1251041</c:v>
                </c:pt>
                <c:pt idx="7">
                  <c:v>1015</c:v>
                </c:pt>
                <c:pt idx="8">
                  <c:v>137</c:v>
                </c:pt>
              </c:numCache>
            </c:numRef>
          </c:val>
          <c:smooth val="1"/>
          <c:extLst>
            <c:ext xmlns:c16="http://schemas.microsoft.com/office/drawing/2014/chart" uri="{C3380CC4-5D6E-409C-BE32-E72D297353CC}">
              <c16:uniqueId val="{00000000-7B2B-4EEC-92C4-9ECD486374E3}"/>
            </c:ext>
          </c:extLst>
        </c:ser>
        <c:dLbls>
          <c:showLegendKey val="0"/>
          <c:showVal val="0"/>
          <c:showCatName val="0"/>
          <c:showSerName val="0"/>
          <c:showPercent val="0"/>
          <c:showBubbleSize val="0"/>
        </c:dLbls>
        <c:marker val="1"/>
        <c:smooth val="0"/>
        <c:axId val="894890512"/>
        <c:axId val="1515458800"/>
      </c:lineChart>
      <c:catAx>
        <c:axId val="894890512"/>
        <c:scaling>
          <c:orientation val="minMax"/>
        </c:scaling>
        <c:delete val="0"/>
        <c:axPos val="b"/>
        <c:numFmt formatCode="mmm\ yyyy" sourceLinked="0"/>
        <c:majorTickMark val="none"/>
        <c:minorTickMark val="none"/>
        <c:tickLblPos val="low"/>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5458800"/>
        <c:crosses val="autoZero"/>
        <c:auto val="1"/>
        <c:lblAlgn val="ctr"/>
        <c:lblOffset val="100"/>
        <c:noMultiLvlLbl val="0"/>
      </c:catAx>
      <c:valAx>
        <c:axId val="1515458800"/>
        <c:scaling>
          <c:orientation val="minMax"/>
        </c:scaling>
        <c:delete val="0"/>
        <c:axPos val="l"/>
        <c:numFmt formatCode="General" sourceLinked="1"/>
        <c:majorTickMark val="out"/>
        <c:minorTickMark val="none"/>
        <c:tickLblPos val="nextTo"/>
        <c:spPr>
          <a:noFill/>
          <a:ln>
            <a:solidFill>
              <a:srgbClr val="444444"/>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48905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2700" cap="flat" cmpd="sng" algn="ctr">
      <a:solidFill>
        <a:srgbClr val="444444"/>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Count of Rows by Value1 Bucket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Summary!$B$67</c:f>
              <c:strCache>
                <c:ptCount val="1"/>
                <c:pt idx="0">
                  <c:v>Count</c:v>
                </c:pt>
              </c:strCache>
            </c:strRef>
          </c:tx>
          <c:spPr>
            <a:solidFill>
              <a:srgbClr val="92D050"/>
            </a:solidFill>
            <a:ln>
              <a:noFill/>
            </a:ln>
            <a:effectLst/>
          </c:spPr>
          <c:invertIfNegative val="0"/>
          <c:dPt>
            <c:idx val="0"/>
            <c:invertIfNegative val="0"/>
            <c:bubble3D val="0"/>
            <c:spPr>
              <a:solidFill>
                <a:srgbClr val="F1C40F"/>
              </a:solidFill>
              <a:ln>
                <a:noFill/>
              </a:ln>
              <a:effectLst/>
            </c:spPr>
            <c:extLst>
              <c:ext xmlns:c16="http://schemas.microsoft.com/office/drawing/2014/chart" uri="{C3380CC4-5D6E-409C-BE32-E72D297353CC}">
                <c16:uniqueId val="{00000001-E90B-43FF-9123-6985FA517350}"/>
              </c:ext>
            </c:extLst>
          </c:dPt>
          <c:dPt>
            <c:idx val="1"/>
            <c:invertIfNegative val="0"/>
            <c:bubble3D val="0"/>
            <c:spPr>
              <a:solidFill>
                <a:srgbClr val="E74C3C"/>
              </a:solidFill>
              <a:ln>
                <a:noFill/>
              </a:ln>
              <a:effectLst/>
            </c:spPr>
            <c:extLst>
              <c:ext xmlns:c16="http://schemas.microsoft.com/office/drawing/2014/chart" uri="{C3380CC4-5D6E-409C-BE32-E72D297353CC}">
                <c16:uniqueId val="{00000002-E90B-43FF-9123-6985FA517350}"/>
              </c:ext>
            </c:extLst>
          </c:dPt>
          <c:dPt>
            <c:idx val="2"/>
            <c:invertIfNegative val="0"/>
            <c:bubble3D val="0"/>
            <c:spPr>
              <a:solidFill>
                <a:srgbClr val="2ECC71"/>
              </a:solidFill>
              <a:ln>
                <a:noFill/>
              </a:ln>
              <a:effectLst/>
            </c:spPr>
            <c:extLst>
              <c:ext xmlns:c16="http://schemas.microsoft.com/office/drawing/2014/chart" uri="{C3380CC4-5D6E-409C-BE32-E72D297353CC}">
                <c16:uniqueId val="{00000003-E90B-43FF-9123-6985FA517350}"/>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inEnd"/>
              <c:showLegendKey val="0"/>
              <c:showVal val="1"/>
              <c:showCatName val="0"/>
              <c:showSerName val="0"/>
              <c:showPercent val="0"/>
              <c:showBubbleSize val="0"/>
              <c:extLst>
                <c:ext xmlns:c16="http://schemas.microsoft.com/office/drawing/2014/chart" uri="{C3380CC4-5D6E-409C-BE32-E72D297353CC}">
                  <c16:uniqueId val="{00000001-E90B-43FF-9123-6985FA517350}"/>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inEnd"/>
              <c:showLegendKey val="0"/>
              <c:showVal val="1"/>
              <c:showCatName val="0"/>
              <c:showSerName val="0"/>
              <c:showPercent val="0"/>
              <c:showBubbleSize val="0"/>
              <c:extLst>
                <c:ext xmlns:c16="http://schemas.microsoft.com/office/drawing/2014/chart" uri="{C3380CC4-5D6E-409C-BE32-E72D297353CC}">
                  <c16:uniqueId val="{00000002-E90B-43FF-9123-6985FA517350}"/>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inEnd"/>
              <c:showLegendKey val="0"/>
              <c:showVal val="1"/>
              <c:showCatName val="0"/>
              <c:showSerName val="0"/>
              <c:showPercent val="0"/>
              <c:showBubbleSize val="0"/>
              <c:extLst>
                <c:ext xmlns:c16="http://schemas.microsoft.com/office/drawing/2014/chart" uri="{C3380CC4-5D6E-409C-BE32-E72D297353CC}">
                  <c16:uniqueId val="{00000003-E90B-43FF-9123-6985FA517350}"/>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Summary!$A$68:$A$70</c:f>
              <c:strCache>
                <c:ptCount val="3"/>
                <c:pt idx="0">
                  <c:v>Medium</c:v>
                </c:pt>
                <c:pt idx="1">
                  <c:v>High</c:v>
                </c:pt>
                <c:pt idx="2">
                  <c:v>Low</c:v>
                </c:pt>
              </c:strCache>
            </c:strRef>
          </c:cat>
          <c:val>
            <c:numRef>
              <c:f>Summary!$B$68:$B$70</c:f>
              <c:numCache>
                <c:formatCode>General</c:formatCode>
                <c:ptCount val="3"/>
                <c:pt idx="0">
                  <c:v>898</c:v>
                </c:pt>
                <c:pt idx="1">
                  <c:v>3506</c:v>
                </c:pt>
                <c:pt idx="2">
                  <c:v>596</c:v>
                </c:pt>
              </c:numCache>
            </c:numRef>
          </c:val>
          <c:extLst>
            <c:ext xmlns:c16="http://schemas.microsoft.com/office/drawing/2014/chart" uri="{C3380CC4-5D6E-409C-BE32-E72D297353CC}">
              <c16:uniqueId val="{00000000-E90B-43FF-9123-6985FA517350}"/>
            </c:ext>
          </c:extLst>
        </c:ser>
        <c:dLbls>
          <c:showLegendKey val="0"/>
          <c:showVal val="0"/>
          <c:showCatName val="0"/>
          <c:showSerName val="0"/>
          <c:showPercent val="0"/>
          <c:showBubbleSize val="0"/>
        </c:dLbls>
        <c:gapWidth val="219"/>
        <c:overlap val="-27"/>
        <c:axId val="357437280"/>
        <c:axId val="357436800"/>
      </c:barChart>
      <c:catAx>
        <c:axId val="357437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436800"/>
        <c:crosses val="autoZero"/>
        <c:auto val="1"/>
        <c:lblAlgn val="ctr"/>
        <c:lblOffset val="100"/>
        <c:noMultiLvlLbl val="0"/>
      </c:catAx>
      <c:valAx>
        <c:axId val="357436800"/>
        <c:scaling>
          <c:orientation val="minMax"/>
        </c:scaling>
        <c:delete val="0"/>
        <c:axPos val="l"/>
        <c:numFmt formatCode="General" sourceLinked="1"/>
        <c:majorTickMark val="out"/>
        <c:minorTickMark val="none"/>
        <c:tickLblPos val="nextTo"/>
        <c:spPr>
          <a:noFill/>
          <a:ln>
            <a:solidFill>
              <a:srgbClr val="444444"/>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4372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2700" cap="flat" cmpd="sng" algn="ctr">
      <a:solidFill>
        <a:srgbClr val="444444"/>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Top 10 Customers by Value1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Summary!$O$2</c:f>
              <c:strCache>
                <c:ptCount val="1"/>
                <c:pt idx="0">
                  <c:v>Value1</c:v>
                </c:pt>
              </c:strCache>
            </c:strRef>
          </c:tx>
          <c:spPr>
            <a:solidFill>
              <a:srgbClr val="0071C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Summary!$M$3:$M$12</c:f>
              <c:strCache>
                <c:ptCount val="10"/>
                <c:pt idx="0">
                  <c:v>Customer 9</c:v>
                </c:pt>
                <c:pt idx="1">
                  <c:v>Customer 12</c:v>
                </c:pt>
                <c:pt idx="2">
                  <c:v>Customer 13</c:v>
                </c:pt>
                <c:pt idx="3">
                  <c:v>Customer 13</c:v>
                </c:pt>
                <c:pt idx="4">
                  <c:v>Customer 7</c:v>
                </c:pt>
                <c:pt idx="5">
                  <c:v>Customer 11</c:v>
                </c:pt>
                <c:pt idx="6">
                  <c:v>Customer 2</c:v>
                </c:pt>
                <c:pt idx="7">
                  <c:v>Customer 13</c:v>
                </c:pt>
                <c:pt idx="8">
                  <c:v>Customer 13</c:v>
                </c:pt>
                <c:pt idx="9">
                  <c:v>Customer 12</c:v>
                </c:pt>
              </c:strCache>
            </c:strRef>
          </c:cat>
          <c:val>
            <c:numRef>
              <c:f>Summary!$O$3:$O$12</c:f>
              <c:numCache>
                <c:formatCode>General</c:formatCode>
                <c:ptCount val="10"/>
                <c:pt idx="0">
                  <c:v>4000</c:v>
                </c:pt>
                <c:pt idx="1">
                  <c:v>4000</c:v>
                </c:pt>
                <c:pt idx="2">
                  <c:v>4000</c:v>
                </c:pt>
                <c:pt idx="3">
                  <c:v>3999</c:v>
                </c:pt>
                <c:pt idx="4">
                  <c:v>3998</c:v>
                </c:pt>
                <c:pt idx="5">
                  <c:v>3997</c:v>
                </c:pt>
                <c:pt idx="6">
                  <c:v>3996</c:v>
                </c:pt>
                <c:pt idx="7">
                  <c:v>3996</c:v>
                </c:pt>
                <c:pt idx="8">
                  <c:v>3996</c:v>
                </c:pt>
                <c:pt idx="9">
                  <c:v>3996</c:v>
                </c:pt>
              </c:numCache>
            </c:numRef>
          </c:val>
          <c:extLst>
            <c:ext xmlns:c16="http://schemas.microsoft.com/office/drawing/2014/chart" uri="{C3380CC4-5D6E-409C-BE32-E72D297353CC}">
              <c16:uniqueId val="{00000000-049C-45B9-BD51-E5DD990E58EF}"/>
            </c:ext>
          </c:extLst>
        </c:ser>
        <c:dLbls>
          <c:showLegendKey val="0"/>
          <c:showVal val="0"/>
          <c:showCatName val="0"/>
          <c:showSerName val="0"/>
          <c:showPercent val="0"/>
          <c:showBubbleSize val="0"/>
        </c:dLbls>
        <c:gapWidth val="100"/>
        <c:axId val="1169006336"/>
        <c:axId val="1169006816"/>
      </c:barChart>
      <c:catAx>
        <c:axId val="11690063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9006816"/>
        <c:crosses val="autoZero"/>
        <c:auto val="1"/>
        <c:lblAlgn val="ctr"/>
        <c:lblOffset val="100"/>
        <c:noMultiLvlLbl val="0"/>
      </c:catAx>
      <c:valAx>
        <c:axId val="1169006816"/>
        <c:scaling>
          <c:orientation val="minMax"/>
        </c:scaling>
        <c:delete val="0"/>
        <c:axPos val="b"/>
        <c:numFmt formatCode="General" sourceLinked="1"/>
        <c:majorTickMark val="out"/>
        <c:minorTickMark val="none"/>
        <c:tickLblPos val="nextTo"/>
        <c:spPr>
          <a:noFill/>
          <a:ln>
            <a:solidFill>
              <a:srgbClr val="444444"/>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90063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2700" cap="flat" cmpd="sng" algn="ctr">
      <a:solidFill>
        <a:srgbClr val="444444"/>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Total Value1 by Program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Summary!$J$38</c:f>
              <c:strCache>
                <c:ptCount val="1"/>
                <c:pt idx="0">
                  <c:v>TotalVal1_Sorted_Prog</c:v>
                </c:pt>
              </c:strCache>
            </c:strRef>
          </c:tx>
          <c:spPr>
            <a:solidFill>
              <a:srgbClr val="0071C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Summary!$I$39:$I$42</c:f>
              <c:strCache>
                <c:ptCount val="4"/>
                <c:pt idx="0">
                  <c:v>DESKTOP</c:v>
                </c:pt>
                <c:pt idx="1">
                  <c:v>MOBILE</c:v>
                </c:pt>
                <c:pt idx="2">
                  <c:v>WORKSTATION</c:v>
                </c:pt>
                <c:pt idx="3">
                  <c:v>EMBEDDED</c:v>
                </c:pt>
              </c:strCache>
            </c:strRef>
          </c:cat>
          <c:val>
            <c:numRef>
              <c:f>Summary!$J$39:$J$42</c:f>
              <c:numCache>
                <c:formatCode>General</c:formatCode>
                <c:ptCount val="4"/>
                <c:pt idx="0">
                  <c:v>2561413</c:v>
                </c:pt>
                <c:pt idx="1">
                  <c:v>2522786</c:v>
                </c:pt>
                <c:pt idx="2">
                  <c:v>2474826</c:v>
                </c:pt>
                <c:pt idx="3">
                  <c:v>2474045</c:v>
                </c:pt>
              </c:numCache>
            </c:numRef>
          </c:val>
          <c:extLst>
            <c:ext xmlns:c16="http://schemas.microsoft.com/office/drawing/2014/chart" uri="{C3380CC4-5D6E-409C-BE32-E72D297353CC}">
              <c16:uniqueId val="{00000000-B8B7-4DEA-9D39-34A09E9829AD}"/>
            </c:ext>
          </c:extLst>
        </c:ser>
        <c:dLbls>
          <c:showLegendKey val="0"/>
          <c:showVal val="0"/>
          <c:showCatName val="0"/>
          <c:showSerName val="0"/>
          <c:showPercent val="0"/>
          <c:showBubbleSize val="0"/>
        </c:dLbls>
        <c:gapWidth val="100"/>
        <c:axId val="61135328"/>
        <c:axId val="61135808"/>
      </c:barChart>
      <c:catAx>
        <c:axId val="611353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35808"/>
        <c:crosses val="autoZero"/>
        <c:auto val="1"/>
        <c:lblAlgn val="ctr"/>
        <c:lblOffset val="100"/>
        <c:noMultiLvlLbl val="0"/>
      </c:catAx>
      <c:valAx>
        <c:axId val="61135808"/>
        <c:scaling>
          <c:orientation val="minMax"/>
        </c:scaling>
        <c:delete val="0"/>
        <c:axPos val="b"/>
        <c:numFmt formatCode="General" sourceLinked="1"/>
        <c:majorTickMark val="out"/>
        <c:minorTickMark val="none"/>
        <c:tickLblPos val="nextTo"/>
        <c:spPr>
          <a:noFill/>
          <a:ln>
            <a:solidFill>
              <a:srgbClr val="444444"/>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35328"/>
        <c:crosses val="autoZero"/>
        <c:crossBetween val="between"/>
        <c:dispUnits>
          <c:builtInUnit val="millions"/>
          <c:dispUnitsLbl>
            <c:layout>
              <c:manualLayout>
                <c:xMode val="edge"/>
                <c:yMode val="edge"/>
                <c:x val="0.49328083989501315"/>
                <c:y val="0.89795497198734064"/>
              </c:manualLayout>
            </c:layout>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2700" cap="flat" cmpd="sng" algn="ctr">
      <a:solidFill>
        <a:srgbClr val="444444"/>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Top Customers by Total Value1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Summary!$J$12</c:f>
              <c:strCache>
                <c:ptCount val="1"/>
                <c:pt idx="0">
                  <c:v>Total Val1 (Sorted)</c:v>
                </c:pt>
              </c:strCache>
            </c:strRef>
          </c:tx>
          <c:spPr>
            <a:solidFill>
              <a:srgbClr val="0071C5"/>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Summary!$I$13:$I$18</c:f>
              <c:strCache>
                <c:ptCount val="6"/>
                <c:pt idx="0">
                  <c:v>Customer 11</c:v>
                </c:pt>
                <c:pt idx="1">
                  <c:v>Customer 13</c:v>
                </c:pt>
                <c:pt idx="2">
                  <c:v>Customer 4</c:v>
                </c:pt>
                <c:pt idx="3">
                  <c:v>Customer 2</c:v>
                </c:pt>
                <c:pt idx="4">
                  <c:v>Customer 1</c:v>
                </c:pt>
                <c:pt idx="5">
                  <c:v>Customer 7</c:v>
                </c:pt>
              </c:strCache>
            </c:strRef>
          </c:cat>
          <c:val>
            <c:numRef>
              <c:f>Summary!$J$13:$J$18</c:f>
              <c:numCache>
                <c:formatCode>General</c:formatCode>
                <c:ptCount val="6"/>
                <c:pt idx="0">
                  <c:v>727034</c:v>
                </c:pt>
                <c:pt idx="1">
                  <c:v>705688</c:v>
                </c:pt>
                <c:pt idx="2">
                  <c:v>703527</c:v>
                </c:pt>
                <c:pt idx="3">
                  <c:v>702816</c:v>
                </c:pt>
                <c:pt idx="4">
                  <c:v>700171</c:v>
                </c:pt>
                <c:pt idx="5">
                  <c:v>685782</c:v>
                </c:pt>
              </c:numCache>
            </c:numRef>
          </c:val>
          <c:extLst>
            <c:ext xmlns:c16="http://schemas.microsoft.com/office/drawing/2014/chart" uri="{C3380CC4-5D6E-409C-BE32-E72D297353CC}">
              <c16:uniqueId val="{00000000-2841-45B6-9F61-BED6D23CA158}"/>
            </c:ext>
          </c:extLst>
        </c:ser>
        <c:dLbls>
          <c:showLegendKey val="0"/>
          <c:showVal val="0"/>
          <c:showCatName val="0"/>
          <c:showSerName val="0"/>
          <c:showPercent val="0"/>
          <c:showBubbleSize val="0"/>
        </c:dLbls>
        <c:gapWidth val="219"/>
        <c:overlap val="-27"/>
        <c:axId val="1573738768"/>
        <c:axId val="1244004176"/>
      </c:barChart>
      <c:catAx>
        <c:axId val="1573738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4004176"/>
        <c:crosses val="autoZero"/>
        <c:auto val="1"/>
        <c:lblAlgn val="ctr"/>
        <c:lblOffset val="100"/>
        <c:noMultiLvlLbl val="0"/>
      </c:catAx>
      <c:valAx>
        <c:axId val="1244004176"/>
        <c:scaling>
          <c:orientation val="minMax"/>
        </c:scaling>
        <c:delete val="0"/>
        <c:axPos val="l"/>
        <c:numFmt formatCode="General" sourceLinked="1"/>
        <c:majorTickMark val="out"/>
        <c:minorTickMark val="none"/>
        <c:tickLblPos val="nextTo"/>
        <c:spPr>
          <a:noFill/>
          <a:ln>
            <a:solidFill>
              <a:srgbClr val="444444"/>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37387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2700" cap="flat" cmpd="sng" algn="ctr">
      <a:solidFill>
        <a:srgbClr val="444444"/>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ysClr val="windowText" lastClr="000000"/>
                </a:solidFill>
              </a:rPr>
              <a:t>Top 5 Customer Share of Total Value1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Summary!$G$47</c:f>
              <c:strCache>
                <c:ptCount val="1"/>
                <c:pt idx="0">
                  <c:v>%Total_Top10</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1DF-406B-9970-D0ADCE2944E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1DF-406B-9970-D0ADCE2944E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1DF-406B-9970-D0ADCE2944E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1DF-406B-9970-D0ADCE2944E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1DF-406B-9970-D0ADCE2944E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Summary!$E$48:$E$52</c:f>
              <c:strCache>
                <c:ptCount val="5"/>
                <c:pt idx="0">
                  <c:v>Customer 11</c:v>
                </c:pt>
                <c:pt idx="1">
                  <c:v>Customer 13</c:v>
                </c:pt>
                <c:pt idx="2">
                  <c:v>Customer 4</c:v>
                </c:pt>
                <c:pt idx="3">
                  <c:v>Customer 2</c:v>
                </c:pt>
                <c:pt idx="4">
                  <c:v>Customer 1</c:v>
                </c:pt>
              </c:strCache>
            </c:strRef>
          </c:cat>
          <c:val>
            <c:numRef>
              <c:f>Summary!$G$48:$G$52</c:f>
              <c:numCache>
                <c:formatCode>0%</c:formatCode>
                <c:ptCount val="5"/>
                <c:pt idx="0">
                  <c:v>7.2463762337948406E-2</c:v>
                </c:pt>
                <c:pt idx="1">
                  <c:v>7.0336198192577151E-2</c:v>
                </c:pt>
                <c:pt idx="2">
                  <c:v>7.0120810479743487E-2</c:v>
                </c:pt>
                <c:pt idx="3">
                  <c:v>7.0049944832439121E-2</c:v>
                </c:pt>
                <c:pt idx="4">
                  <c:v>6.9786316650835692E-2</c:v>
                </c:pt>
              </c:numCache>
            </c:numRef>
          </c:val>
          <c:extLst>
            <c:ext xmlns:c16="http://schemas.microsoft.com/office/drawing/2014/chart" uri="{C3380CC4-5D6E-409C-BE32-E72D297353CC}">
              <c16:uniqueId val="{00000000-A7E6-4B5B-BEC1-FFFF9FC7BD21}"/>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2700" cap="flat" cmpd="sng" algn="ctr">
      <a:solidFill>
        <a:srgbClr val="444444"/>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68580</xdr:colOff>
      <xdr:row>2</xdr:row>
      <xdr:rowOff>7620</xdr:rowOff>
    </xdr:from>
    <xdr:to>
      <xdr:col>7</xdr:col>
      <xdr:colOff>601980</xdr:colOff>
      <xdr:row>17</xdr:row>
      <xdr:rowOff>175260</xdr:rowOff>
    </xdr:to>
    <xdr:graphicFrame macro="">
      <xdr:nvGraphicFramePr>
        <xdr:cNvPr id="3" name="Chart 2">
          <a:extLst>
            <a:ext uri="{FF2B5EF4-FFF2-40B4-BE49-F238E27FC236}">
              <a16:creationId xmlns:a16="http://schemas.microsoft.com/office/drawing/2014/main" id="{1469E5AF-D83A-4FA2-8928-4FD0E039EA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30480</xdr:colOff>
      <xdr:row>2</xdr:row>
      <xdr:rowOff>22860</xdr:rowOff>
    </xdr:from>
    <xdr:to>
      <xdr:col>16</xdr:col>
      <xdr:colOff>579120</xdr:colOff>
      <xdr:row>18</xdr:row>
      <xdr:rowOff>7620</xdr:rowOff>
    </xdr:to>
    <xdr:graphicFrame macro="">
      <xdr:nvGraphicFramePr>
        <xdr:cNvPr id="4" name="Chart 3">
          <a:extLst>
            <a:ext uri="{FF2B5EF4-FFF2-40B4-BE49-F238E27FC236}">
              <a16:creationId xmlns:a16="http://schemas.microsoft.com/office/drawing/2014/main" id="{9E1C1BEB-4CFA-4DAD-9A98-1276C95A3B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76200</xdr:colOff>
      <xdr:row>19</xdr:row>
      <xdr:rowOff>15240</xdr:rowOff>
    </xdr:from>
    <xdr:to>
      <xdr:col>7</xdr:col>
      <xdr:colOff>586740</xdr:colOff>
      <xdr:row>35</xdr:row>
      <xdr:rowOff>7620</xdr:rowOff>
    </xdr:to>
    <xdr:graphicFrame macro="">
      <xdr:nvGraphicFramePr>
        <xdr:cNvPr id="5" name="Chart 4">
          <a:extLst>
            <a:ext uri="{FF2B5EF4-FFF2-40B4-BE49-F238E27FC236}">
              <a16:creationId xmlns:a16="http://schemas.microsoft.com/office/drawing/2014/main" id="{3F67B73A-ED57-4DA3-B9CF-A86596A756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22860</xdr:colOff>
      <xdr:row>19</xdr:row>
      <xdr:rowOff>7620</xdr:rowOff>
    </xdr:from>
    <xdr:to>
      <xdr:col>16</xdr:col>
      <xdr:colOff>594360</xdr:colOff>
      <xdr:row>34</xdr:row>
      <xdr:rowOff>152400</xdr:rowOff>
    </xdr:to>
    <xdr:graphicFrame macro="">
      <xdr:nvGraphicFramePr>
        <xdr:cNvPr id="6" name="Chart 5">
          <a:extLst>
            <a:ext uri="{FF2B5EF4-FFF2-40B4-BE49-F238E27FC236}">
              <a16:creationId xmlns:a16="http://schemas.microsoft.com/office/drawing/2014/main" id="{7A4AA3CA-D459-40C2-9428-56AB19B224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0</xdr:colOff>
      <xdr:row>2</xdr:row>
      <xdr:rowOff>0</xdr:rowOff>
    </xdr:from>
    <xdr:to>
      <xdr:col>25</xdr:col>
      <xdr:colOff>601980</xdr:colOff>
      <xdr:row>17</xdr:row>
      <xdr:rowOff>160020</xdr:rowOff>
    </xdr:to>
    <xdr:graphicFrame macro="">
      <xdr:nvGraphicFramePr>
        <xdr:cNvPr id="7" name="Chart 6">
          <a:extLst>
            <a:ext uri="{FF2B5EF4-FFF2-40B4-BE49-F238E27FC236}">
              <a16:creationId xmlns:a16="http://schemas.microsoft.com/office/drawing/2014/main" id="{06468C9D-B9F4-4C3B-9E2E-CE10DBD2D4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0</xdr:colOff>
      <xdr:row>19</xdr:row>
      <xdr:rowOff>22860</xdr:rowOff>
    </xdr:from>
    <xdr:to>
      <xdr:col>25</xdr:col>
      <xdr:colOff>586740</xdr:colOff>
      <xdr:row>34</xdr:row>
      <xdr:rowOff>167640</xdr:rowOff>
    </xdr:to>
    <xdr:graphicFrame macro="">
      <xdr:nvGraphicFramePr>
        <xdr:cNvPr id="10" name="Chart 9">
          <a:extLst>
            <a:ext uri="{FF2B5EF4-FFF2-40B4-BE49-F238E27FC236}">
              <a16:creationId xmlns:a16="http://schemas.microsoft.com/office/drawing/2014/main" id="{773DE8E7-0AB0-7FDE-669A-F5A70F96CA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ryan Parker" refreshedDate="45993.811015856481" createdVersion="8" refreshedVersion="8" minRefreshableVersion="3" recordCount="5000" xr:uid="{17089C04-19D2-4E7F-BAAE-AB95422C05C9}">
  <cacheSource type="worksheet">
    <worksheetSource ref="P1:V5001" sheet="Clean_Data"/>
  </cacheSource>
  <cacheFields count="7">
    <cacheField name="Final_ID" numFmtId="0">
      <sharedItems containsSemiMixedTypes="0" containsString="0" containsNumber="1" containsInteger="1" minValue="1" maxValue="5000"/>
    </cacheField>
    <cacheField name="Final_Customer" numFmtId="0">
      <sharedItems count="15">
        <s v="Customer 6"/>
        <s v="Customer 2"/>
        <s v="Customer 8"/>
        <s v="Customer 13"/>
        <s v="Customer 10"/>
        <s v="Customer 12"/>
        <s v="Customer 11"/>
        <s v="Customer 1"/>
        <s v="Customer 15"/>
        <s v="Customer 14"/>
        <s v="Customer 5"/>
        <s v="Customer 9"/>
        <s v="Customer 3"/>
        <s v="Customer 7"/>
        <s v="Customer 4"/>
      </sharedItems>
    </cacheField>
    <cacheField name="Final_Program" numFmtId="0">
      <sharedItems count="4">
        <s v="DESKTOP"/>
        <s v="WORKSTATION"/>
        <s v="EMBEDDED"/>
        <s v="MOBILE"/>
      </sharedItems>
    </cacheField>
    <cacheField name="Final_Value1" numFmtId="0">
      <sharedItems containsSemiMixedTypes="0" containsString="0" containsNumber="1" containsInteger="1" minValue="1" maxValue="4000"/>
    </cacheField>
    <cacheField name="Final_Value2" numFmtId="0">
      <sharedItems containsSemiMixedTypes="0" containsString="0" containsNumber="1" containsInteger="1" minValue="100" maxValue="5000"/>
    </cacheField>
    <cacheField name="Final_Date" numFmtId="14">
      <sharedItems containsSemiMixedTypes="0" containsNonDate="0" containsDate="1" containsString="0" minDate="2024-01-01T00:00:00" maxDate="2026-01-04T00:00:00"/>
    </cacheField>
    <cacheField name="Value1_Bucket"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n v="1"/>
    <x v="0"/>
    <x v="0"/>
    <n v="739"/>
    <n v="2715"/>
    <d v="2024-01-01T00:00:00"/>
    <s v="Medium"/>
  </r>
  <r>
    <n v="2"/>
    <x v="1"/>
    <x v="1"/>
    <n v="2352"/>
    <n v="914"/>
    <d v="2024-01-01T00:00:00"/>
    <s v="High"/>
  </r>
  <r>
    <n v="3"/>
    <x v="2"/>
    <x v="0"/>
    <n v="2493"/>
    <n v="690"/>
    <d v="2024-01-01T00:00:00"/>
    <s v="High"/>
  </r>
  <r>
    <n v="4"/>
    <x v="3"/>
    <x v="1"/>
    <n v="3095"/>
    <n v="1498"/>
    <d v="2024-01-01T00:00:00"/>
    <s v="High"/>
  </r>
  <r>
    <n v="5"/>
    <x v="3"/>
    <x v="2"/>
    <n v="772"/>
    <n v="4731"/>
    <d v="2024-01-01T00:00:00"/>
    <s v="Medium"/>
  </r>
  <r>
    <n v="6"/>
    <x v="3"/>
    <x v="1"/>
    <n v="445"/>
    <n v="4144"/>
    <d v="2024-01-01T00:00:00"/>
    <s v="Low"/>
  </r>
  <r>
    <n v="7"/>
    <x v="0"/>
    <x v="2"/>
    <n v="515"/>
    <n v="4101"/>
    <d v="2024-01-01T00:00:00"/>
    <s v="Medium"/>
  </r>
  <r>
    <n v="8"/>
    <x v="2"/>
    <x v="0"/>
    <n v="2609"/>
    <n v="692"/>
    <d v="2024-01-01T00:00:00"/>
    <s v="High"/>
  </r>
  <r>
    <n v="9"/>
    <x v="4"/>
    <x v="2"/>
    <n v="2566"/>
    <n v="4161"/>
    <d v="2024-01-01T00:00:00"/>
    <s v="High"/>
  </r>
  <r>
    <n v="10"/>
    <x v="1"/>
    <x v="2"/>
    <n v="3239"/>
    <n v="3993"/>
    <d v="2024-01-01T00:00:00"/>
    <s v="High"/>
  </r>
  <r>
    <n v="11"/>
    <x v="0"/>
    <x v="1"/>
    <n v="3089"/>
    <n v="1494"/>
    <d v="2024-01-01T00:00:00"/>
    <s v="High"/>
  </r>
  <r>
    <n v="12"/>
    <x v="5"/>
    <x v="2"/>
    <n v="960"/>
    <n v="1749"/>
    <d v="2024-01-01T00:00:00"/>
    <s v="Medium"/>
  </r>
  <r>
    <n v="13"/>
    <x v="3"/>
    <x v="0"/>
    <n v="3936"/>
    <n v="1759"/>
    <d v="2024-01-01T00:00:00"/>
    <s v="High"/>
  </r>
  <r>
    <n v="14"/>
    <x v="1"/>
    <x v="2"/>
    <n v="2878"/>
    <n v="1029"/>
    <d v="2024-01-01T00:00:00"/>
    <s v="High"/>
  </r>
  <r>
    <n v="15"/>
    <x v="0"/>
    <x v="0"/>
    <n v="2297"/>
    <n v="196"/>
    <d v="2024-01-01T00:00:00"/>
    <s v="High"/>
  </r>
  <r>
    <n v="16"/>
    <x v="6"/>
    <x v="0"/>
    <n v="2066"/>
    <n v="2484"/>
    <d v="2024-01-01T00:00:00"/>
    <s v="High"/>
  </r>
  <r>
    <n v="17"/>
    <x v="3"/>
    <x v="2"/>
    <n v="1890"/>
    <n v="187"/>
    <d v="2024-01-01T00:00:00"/>
    <s v="High"/>
  </r>
  <r>
    <n v="18"/>
    <x v="1"/>
    <x v="1"/>
    <n v="296"/>
    <n v="1298"/>
    <d v="2024-01-01T00:00:00"/>
    <s v="Low"/>
  </r>
  <r>
    <n v="19"/>
    <x v="1"/>
    <x v="2"/>
    <n v="3586"/>
    <n v="3356"/>
    <d v="2024-01-01T00:00:00"/>
    <s v="High"/>
  </r>
  <r>
    <n v="20"/>
    <x v="6"/>
    <x v="3"/>
    <n v="1098"/>
    <n v="761"/>
    <d v="2024-01-01T00:00:00"/>
    <s v="Medium"/>
  </r>
  <r>
    <n v="21"/>
    <x v="5"/>
    <x v="3"/>
    <n v="2489"/>
    <n v="3227"/>
    <d v="2024-01-01T00:00:00"/>
    <s v="High"/>
  </r>
  <r>
    <n v="22"/>
    <x v="5"/>
    <x v="1"/>
    <n v="2047"/>
    <n v="428"/>
    <d v="2024-01-01T00:00:00"/>
    <s v="High"/>
  </r>
  <r>
    <n v="23"/>
    <x v="5"/>
    <x v="2"/>
    <n v="47"/>
    <n v="3994"/>
    <d v="2024-01-01T00:00:00"/>
    <s v="Low"/>
  </r>
  <r>
    <n v="24"/>
    <x v="7"/>
    <x v="1"/>
    <n v="3946"/>
    <n v="4484"/>
    <d v="2024-01-01T00:00:00"/>
    <s v="High"/>
  </r>
  <r>
    <n v="25"/>
    <x v="8"/>
    <x v="0"/>
    <n v="699"/>
    <n v="3249"/>
    <d v="2024-01-02T00:00:00"/>
    <s v="Medium"/>
  </r>
  <r>
    <n v="26"/>
    <x v="9"/>
    <x v="1"/>
    <n v="2376"/>
    <n v="4567"/>
    <d v="2024-01-02T00:00:00"/>
    <s v="High"/>
  </r>
  <r>
    <n v="27"/>
    <x v="10"/>
    <x v="0"/>
    <n v="1037"/>
    <n v="1877"/>
    <d v="2024-01-02T00:00:00"/>
    <s v="Medium"/>
  </r>
  <r>
    <n v="28"/>
    <x v="11"/>
    <x v="2"/>
    <n v="3962"/>
    <n v="1382"/>
    <d v="2024-01-02T00:00:00"/>
    <s v="High"/>
  </r>
  <r>
    <n v="29"/>
    <x v="3"/>
    <x v="1"/>
    <n v="351"/>
    <n v="187"/>
    <d v="2024-01-02T00:00:00"/>
    <s v="Low"/>
  </r>
  <r>
    <n v="30"/>
    <x v="6"/>
    <x v="3"/>
    <n v="3123"/>
    <n v="4034"/>
    <d v="2024-01-02T00:00:00"/>
    <s v="High"/>
  </r>
  <r>
    <n v="31"/>
    <x v="8"/>
    <x v="3"/>
    <n v="1562"/>
    <n v="2551"/>
    <d v="2024-01-02T00:00:00"/>
    <s v="High"/>
  </r>
  <r>
    <n v="32"/>
    <x v="7"/>
    <x v="3"/>
    <n v="3904"/>
    <n v="243"/>
    <d v="2024-01-02T00:00:00"/>
    <s v="High"/>
  </r>
  <r>
    <n v="33"/>
    <x v="3"/>
    <x v="1"/>
    <n v="2069"/>
    <n v="3914"/>
    <d v="2024-01-02T00:00:00"/>
    <s v="High"/>
  </r>
  <r>
    <n v="34"/>
    <x v="12"/>
    <x v="2"/>
    <n v="3624"/>
    <n v="2179"/>
    <d v="2024-01-02T00:00:00"/>
    <s v="High"/>
  </r>
  <r>
    <n v="35"/>
    <x v="1"/>
    <x v="0"/>
    <n v="1562"/>
    <n v="4280"/>
    <d v="2024-01-02T00:00:00"/>
    <s v="High"/>
  </r>
  <r>
    <n v="36"/>
    <x v="4"/>
    <x v="3"/>
    <n v="3575"/>
    <n v="793"/>
    <d v="2024-01-02T00:00:00"/>
    <s v="High"/>
  </r>
  <r>
    <n v="37"/>
    <x v="6"/>
    <x v="1"/>
    <n v="1270"/>
    <n v="1151"/>
    <d v="2024-01-02T00:00:00"/>
    <s v="High"/>
  </r>
  <r>
    <n v="38"/>
    <x v="11"/>
    <x v="0"/>
    <n v="177"/>
    <n v="2932"/>
    <d v="2024-01-02T00:00:00"/>
    <s v="Low"/>
  </r>
  <r>
    <n v="39"/>
    <x v="3"/>
    <x v="2"/>
    <n v="2501"/>
    <n v="2986"/>
    <d v="2024-01-02T00:00:00"/>
    <s v="High"/>
  </r>
  <r>
    <n v="40"/>
    <x v="1"/>
    <x v="1"/>
    <n v="2240"/>
    <n v="4034"/>
    <d v="2024-01-02T00:00:00"/>
    <s v="High"/>
  </r>
  <r>
    <n v="41"/>
    <x v="2"/>
    <x v="3"/>
    <n v="1523"/>
    <n v="2433"/>
    <d v="2024-01-02T00:00:00"/>
    <s v="High"/>
  </r>
  <r>
    <n v="42"/>
    <x v="13"/>
    <x v="0"/>
    <n v="1211"/>
    <n v="2995"/>
    <d v="2024-01-02T00:00:00"/>
    <s v="High"/>
  </r>
  <r>
    <n v="43"/>
    <x v="13"/>
    <x v="2"/>
    <n v="2738"/>
    <n v="4737"/>
    <d v="2024-01-02T00:00:00"/>
    <s v="High"/>
  </r>
  <r>
    <n v="44"/>
    <x v="0"/>
    <x v="0"/>
    <n v="2517"/>
    <n v="4319"/>
    <d v="2024-01-02T00:00:00"/>
    <s v="High"/>
  </r>
  <r>
    <n v="45"/>
    <x v="6"/>
    <x v="2"/>
    <n v="789"/>
    <n v="4892"/>
    <d v="2024-01-02T00:00:00"/>
    <s v="Medium"/>
  </r>
  <r>
    <n v="46"/>
    <x v="9"/>
    <x v="2"/>
    <n v="3848"/>
    <n v="2735"/>
    <d v="2024-01-02T00:00:00"/>
    <s v="High"/>
  </r>
  <r>
    <n v="47"/>
    <x v="5"/>
    <x v="1"/>
    <n v="2767"/>
    <n v="4695"/>
    <d v="2024-01-02T00:00:00"/>
    <s v="High"/>
  </r>
  <r>
    <n v="48"/>
    <x v="6"/>
    <x v="0"/>
    <n v="3039"/>
    <n v="2392"/>
    <d v="2024-01-02T00:00:00"/>
    <s v="High"/>
  </r>
  <r>
    <n v="49"/>
    <x v="5"/>
    <x v="1"/>
    <n v="2324"/>
    <n v="3059"/>
    <d v="2024-01-03T00:00:00"/>
    <s v="High"/>
  </r>
  <r>
    <n v="50"/>
    <x v="11"/>
    <x v="3"/>
    <n v="1879"/>
    <n v="153"/>
    <d v="2024-01-03T00:00:00"/>
    <s v="High"/>
  </r>
  <r>
    <n v="51"/>
    <x v="12"/>
    <x v="2"/>
    <n v="2357"/>
    <n v="2796"/>
    <d v="2024-01-03T00:00:00"/>
    <s v="High"/>
  </r>
  <r>
    <n v="52"/>
    <x v="3"/>
    <x v="3"/>
    <n v="1015"/>
    <n v="3306"/>
    <d v="2025-01-03T00:00:00"/>
    <s v="Medium"/>
  </r>
  <r>
    <n v="53"/>
    <x v="1"/>
    <x v="0"/>
    <n v="1447"/>
    <n v="4229"/>
    <d v="2024-01-03T00:00:00"/>
    <s v="High"/>
  </r>
  <r>
    <n v="54"/>
    <x v="14"/>
    <x v="2"/>
    <n v="3017"/>
    <n v="2439"/>
    <d v="2024-01-03T00:00:00"/>
    <s v="High"/>
  </r>
  <r>
    <n v="55"/>
    <x v="6"/>
    <x v="0"/>
    <n v="1596"/>
    <n v="2294"/>
    <d v="2024-01-03T00:00:00"/>
    <s v="High"/>
  </r>
  <r>
    <n v="56"/>
    <x v="3"/>
    <x v="0"/>
    <n v="3668"/>
    <n v="1102"/>
    <d v="2024-01-03T00:00:00"/>
    <s v="High"/>
  </r>
  <r>
    <n v="57"/>
    <x v="14"/>
    <x v="3"/>
    <n v="3754"/>
    <n v="4918"/>
    <d v="2024-01-03T00:00:00"/>
    <s v="High"/>
  </r>
  <r>
    <n v="58"/>
    <x v="5"/>
    <x v="0"/>
    <n v="1815"/>
    <n v="1871"/>
    <d v="2024-01-03T00:00:00"/>
    <s v="High"/>
  </r>
  <r>
    <n v="59"/>
    <x v="11"/>
    <x v="0"/>
    <n v="1739"/>
    <n v="595"/>
    <d v="2024-01-03T00:00:00"/>
    <s v="High"/>
  </r>
  <r>
    <n v="60"/>
    <x v="2"/>
    <x v="0"/>
    <n v="3206"/>
    <n v="4572"/>
    <d v="2024-01-03T00:00:00"/>
    <s v="High"/>
  </r>
  <r>
    <n v="61"/>
    <x v="14"/>
    <x v="2"/>
    <n v="547"/>
    <n v="1072"/>
    <d v="2024-01-03T00:00:00"/>
    <s v="Medium"/>
  </r>
  <r>
    <n v="62"/>
    <x v="5"/>
    <x v="1"/>
    <n v="3763"/>
    <n v="1149"/>
    <d v="2024-01-03T00:00:00"/>
    <s v="High"/>
  </r>
  <r>
    <n v="63"/>
    <x v="14"/>
    <x v="2"/>
    <n v="1798"/>
    <n v="2380"/>
    <d v="2024-01-03T00:00:00"/>
    <s v="High"/>
  </r>
  <r>
    <n v="64"/>
    <x v="2"/>
    <x v="1"/>
    <n v="2857"/>
    <n v="3465"/>
    <d v="2024-01-03T00:00:00"/>
    <s v="High"/>
  </r>
  <r>
    <n v="65"/>
    <x v="3"/>
    <x v="2"/>
    <n v="2684"/>
    <n v="965"/>
    <d v="2024-01-03T00:00:00"/>
    <s v="High"/>
  </r>
  <r>
    <n v="66"/>
    <x v="4"/>
    <x v="2"/>
    <n v="2087"/>
    <n v="2443"/>
    <d v="2024-01-03T00:00:00"/>
    <s v="High"/>
  </r>
  <r>
    <n v="67"/>
    <x v="8"/>
    <x v="2"/>
    <n v="848"/>
    <n v="551"/>
    <d v="2024-01-03T00:00:00"/>
    <s v="Medium"/>
  </r>
  <r>
    <n v="68"/>
    <x v="5"/>
    <x v="0"/>
    <n v="137"/>
    <n v="1156"/>
    <d v="2026-01-03T00:00:00"/>
    <s v="Low"/>
  </r>
  <r>
    <n v="69"/>
    <x v="6"/>
    <x v="2"/>
    <n v="875"/>
    <n v="3106"/>
    <d v="2024-01-03T00:00:00"/>
    <s v="Medium"/>
  </r>
  <r>
    <n v="70"/>
    <x v="13"/>
    <x v="0"/>
    <n v="3887"/>
    <n v="541"/>
    <d v="2024-01-03T00:00:00"/>
    <s v="High"/>
  </r>
  <r>
    <n v="71"/>
    <x v="6"/>
    <x v="3"/>
    <n v="320"/>
    <n v="961"/>
    <d v="2024-01-03T00:00:00"/>
    <s v="Low"/>
  </r>
  <r>
    <n v="72"/>
    <x v="14"/>
    <x v="2"/>
    <n v="1769"/>
    <n v="4524"/>
    <d v="2024-01-03T00:00:00"/>
    <s v="High"/>
  </r>
  <r>
    <n v="73"/>
    <x v="2"/>
    <x v="0"/>
    <n v="2905"/>
    <n v="504"/>
    <d v="2024-01-04T00:00:00"/>
    <s v="High"/>
  </r>
  <r>
    <n v="74"/>
    <x v="0"/>
    <x v="2"/>
    <n v="431"/>
    <n v="2771"/>
    <d v="2024-01-04T00:00:00"/>
    <s v="Low"/>
  </r>
  <r>
    <n v="75"/>
    <x v="8"/>
    <x v="0"/>
    <n v="3415"/>
    <n v="4806"/>
    <d v="2024-01-04T00:00:00"/>
    <s v="High"/>
  </r>
  <r>
    <n v="76"/>
    <x v="8"/>
    <x v="2"/>
    <n v="3018"/>
    <n v="4995"/>
    <d v="2024-01-04T00:00:00"/>
    <s v="High"/>
  </r>
  <r>
    <n v="77"/>
    <x v="14"/>
    <x v="2"/>
    <n v="3454"/>
    <n v="1881"/>
    <d v="2024-01-04T00:00:00"/>
    <s v="High"/>
  </r>
  <r>
    <n v="78"/>
    <x v="4"/>
    <x v="1"/>
    <n v="1845"/>
    <n v="2898"/>
    <d v="2024-01-04T00:00:00"/>
    <s v="High"/>
  </r>
  <r>
    <n v="79"/>
    <x v="2"/>
    <x v="1"/>
    <n v="1950"/>
    <n v="4637"/>
    <d v="2024-01-04T00:00:00"/>
    <s v="High"/>
  </r>
  <r>
    <n v="80"/>
    <x v="10"/>
    <x v="2"/>
    <n v="955"/>
    <n v="203"/>
    <d v="2024-01-04T00:00:00"/>
    <s v="Medium"/>
  </r>
  <r>
    <n v="81"/>
    <x v="13"/>
    <x v="1"/>
    <n v="134"/>
    <n v="448"/>
    <d v="2024-01-04T00:00:00"/>
    <s v="Low"/>
  </r>
  <r>
    <n v="82"/>
    <x v="10"/>
    <x v="1"/>
    <n v="3282"/>
    <n v="3460"/>
    <d v="2024-01-04T00:00:00"/>
    <s v="High"/>
  </r>
  <r>
    <n v="83"/>
    <x v="14"/>
    <x v="0"/>
    <n v="2023"/>
    <n v="2788"/>
    <d v="2024-01-04T00:00:00"/>
    <s v="High"/>
  </r>
  <r>
    <n v="84"/>
    <x v="7"/>
    <x v="3"/>
    <n v="1088"/>
    <n v="1459"/>
    <d v="2024-01-04T00:00:00"/>
    <s v="Medium"/>
  </r>
  <r>
    <n v="85"/>
    <x v="5"/>
    <x v="2"/>
    <n v="2395"/>
    <n v="2997"/>
    <d v="2024-01-04T00:00:00"/>
    <s v="High"/>
  </r>
  <r>
    <n v="86"/>
    <x v="11"/>
    <x v="2"/>
    <n v="3005"/>
    <n v="333"/>
    <d v="2024-01-04T00:00:00"/>
    <s v="High"/>
  </r>
  <r>
    <n v="87"/>
    <x v="12"/>
    <x v="2"/>
    <n v="1477"/>
    <n v="2485"/>
    <d v="2024-01-04T00:00:00"/>
    <s v="High"/>
  </r>
  <r>
    <n v="88"/>
    <x v="10"/>
    <x v="0"/>
    <n v="626"/>
    <n v="3401"/>
    <d v="2024-01-04T00:00:00"/>
    <s v="Medium"/>
  </r>
  <r>
    <n v="89"/>
    <x v="13"/>
    <x v="0"/>
    <n v="2535"/>
    <n v="2973"/>
    <d v="2024-01-04T00:00:00"/>
    <s v="High"/>
  </r>
  <r>
    <n v="90"/>
    <x v="0"/>
    <x v="0"/>
    <n v="249"/>
    <n v="4650"/>
    <d v="2024-01-04T00:00:00"/>
    <s v="Low"/>
  </r>
  <r>
    <n v="91"/>
    <x v="4"/>
    <x v="2"/>
    <n v="3641"/>
    <n v="2917"/>
    <d v="2024-01-04T00:00:00"/>
    <s v="High"/>
  </r>
  <r>
    <n v="92"/>
    <x v="4"/>
    <x v="3"/>
    <n v="434"/>
    <n v="2629"/>
    <d v="2024-01-04T00:00:00"/>
    <s v="Low"/>
  </r>
  <r>
    <n v="93"/>
    <x v="0"/>
    <x v="2"/>
    <n v="3823"/>
    <n v="4143"/>
    <d v="2024-01-04T00:00:00"/>
    <s v="High"/>
  </r>
  <r>
    <n v="94"/>
    <x v="9"/>
    <x v="2"/>
    <n v="3147"/>
    <n v="1708"/>
    <d v="2024-01-04T00:00:00"/>
    <s v="High"/>
  </r>
  <r>
    <n v="95"/>
    <x v="3"/>
    <x v="3"/>
    <n v="1350"/>
    <n v="1571"/>
    <d v="2024-01-04T00:00:00"/>
    <s v="High"/>
  </r>
  <r>
    <n v="96"/>
    <x v="7"/>
    <x v="0"/>
    <n v="1628"/>
    <n v="1946"/>
    <d v="2024-01-04T00:00:00"/>
    <s v="High"/>
  </r>
  <r>
    <n v="97"/>
    <x v="1"/>
    <x v="0"/>
    <n v="1908"/>
    <n v="844"/>
    <d v="2024-01-05T00:00:00"/>
    <s v="High"/>
  </r>
  <r>
    <n v="98"/>
    <x v="0"/>
    <x v="3"/>
    <n v="1089"/>
    <n v="4688"/>
    <d v="2024-01-05T00:00:00"/>
    <s v="Medium"/>
  </r>
  <r>
    <n v="99"/>
    <x v="3"/>
    <x v="2"/>
    <n v="3971"/>
    <n v="4027"/>
    <d v="2024-01-05T00:00:00"/>
    <s v="High"/>
  </r>
  <r>
    <n v="100"/>
    <x v="6"/>
    <x v="0"/>
    <n v="2445"/>
    <n v="876"/>
    <d v="2024-01-05T00:00:00"/>
    <s v="High"/>
  </r>
  <r>
    <n v="101"/>
    <x v="5"/>
    <x v="1"/>
    <n v="233"/>
    <n v="4174"/>
    <d v="2024-01-05T00:00:00"/>
    <s v="Low"/>
  </r>
  <r>
    <n v="102"/>
    <x v="10"/>
    <x v="0"/>
    <n v="1830"/>
    <n v="3742"/>
    <d v="2024-01-05T00:00:00"/>
    <s v="High"/>
  </r>
  <r>
    <n v="103"/>
    <x v="6"/>
    <x v="0"/>
    <n v="2028"/>
    <n v="2390"/>
    <d v="2024-01-05T00:00:00"/>
    <s v="High"/>
  </r>
  <r>
    <n v="104"/>
    <x v="13"/>
    <x v="1"/>
    <n v="3256"/>
    <n v="1221"/>
    <d v="2024-01-05T00:00:00"/>
    <s v="High"/>
  </r>
  <r>
    <n v="105"/>
    <x v="2"/>
    <x v="0"/>
    <n v="536"/>
    <n v="2857"/>
    <d v="2024-01-05T00:00:00"/>
    <s v="Medium"/>
  </r>
  <r>
    <n v="106"/>
    <x v="5"/>
    <x v="1"/>
    <n v="2777"/>
    <n v="464"/>
    <d v="2024-01-05T00:00:00"/>
    <s v="High"/>
  </r>
  <r>
    <n v="107"/>
    <x v="11"/>
    <x v="0"/>
    <n v="2851"/>
    <n v="3806"/>
    <d v="2024-01-05T00:00:00"/>
    <s v="High"/>
  </r>
  <r>
    <n v="108"/>
    <x v="7"/>
    <x v="3"/>
    <n v="1567"/>
    <n v="4308"/>
    <d v="2024-01-05T00:00:00"/>
    <s v="High"/>
  </r>
  <r>
    <n v="109"/>
    <x v="3"/>
    <x v="1"/>
    <n v="1898"/>
    <n v="3374"/>
    <d v="2024-01-05T00:00:00"/>
    <s v="High"/>
  </r>
  <r>
    <n v="110"/>
    <x v="8"/>
    <x v="2"/>
    <n v="2253"/>
    <n v="606"/>
    <d v="2024-01-05T00:00:00"/>
    <s v="High"/>
  </r>
  <r>
    <n v="111"/>
    <x v="5"/>
    <x v="3"/>
    <n v="2948"/>
    <n v="3445"/>
    <d v="2024-01-05T00:00:00"/>
    <s v="High"/>
  </r>
  <r>
    <n v="112"/>
    <x v="4"/>
    <x v="1"/>
    <n v="1742"/>
    <n v="3000"/>
    <d v="2024-01-05T00:00:00"/>
    <s v="High"/>
  </r>
  <r>
    <n v="113"/>
    <x v="11"/>
    <x v="3"/>
    <n v="1723"/>
    <n v="1265"/>
    <d v="2024-01-05T00:00:00"/>
    <s v="High"/>
  </r>
  <r>
    <n v="114"/>
    <x v="10"/>
    <x v="2"/>
    <n v="3238"/>
    <n v="2926"/>
    <d v="2024-01-05T00:00:00"/>
    <s v="High"/>
  </r>
  <r>
    <n v="115"/>
    <x v="8"/>
    <x v="1"/>
    <n v="1662"/>
    <n v="1483"/>
    <d v="2024-01-05T00:00:00"/>
    <s v="High"/>
  </r>
  <r>
    <n v="116"/>
    <x v="11"/>
    <x v="0"/>
    <n v="3199"/>
    <n v="3956"/>
    <d v="2024-01-05T00:00:00"/>
    <s v="High"/>
  </r>
  <r>
    <n v="117"/>
    <x v="13"/>
    <x v="3"/>
    <n v="850"/>
    <n v="3417"/>
    <d v="2024-01-05T00:00:00"/>
    <s v="Medium"/>
  </r>
  <r>
    <n v="118"/>
    <x v="13"/>
    <x v="0"/>
    <n v="2658"/>
    <n v="2979"/>
    <d v="2024-01-05T00:00:00"/>
    <s v="High"/>
  </r>
  <r>
    <n v="119"/>
    <x v="14"/>
    <x v="0"/>
    <n v="1162"/>
    <n v="3687"/>
    <d v="2024-01-05T00:00:00"/>
    <s v="Medium"/>
  </r>
  <r>
    <n v="120"/>
    <x v="8"/>
    <x v="3"/>
    <n v="3921"/>
    <n v="145"/>
    <d v="2024-01-05T00:00:00"/>
    <s v="High"/>
  </r>
  <r>
    <n v="121"/>
    <x v="10"/>
    <x v="3"/>
    <n v="3138"/>
    <n v="4502"/>
    <d v="2024-01-06T00:00:00"/>
    <s v="High"/>
  </r>
  <r>
    <n v="122"/>
    <x v="4"/>
    <x v="1"/>
    <n v="2355"/>
    <n v="2607"/>
    <d v="2024-01-06T00:00:00"/>
    <s v="High"/>
  </r>
  <r>
    <n v="123"/>
    <x v="9"/>
    <x v="1"/>
    <n v="1169"/>
    <n v="2697"/>
    <d v="2024-01-06T00:00:00"/>
    <s v="Medium"/>
  </r>
  <r>
    <n v="124"/>
    <x v="14"/>
    <x v="1"/>
    <n v="863"/>
    <n v="4415"/>
    <d v="2024-01-06T00:00:00"/>
    <s v="Medium"/>
  </r>
  <r>
    <n v="125"/>
    <x v="7"/>
    <x v="1"/>
    <n v="754"/>
    <n v="3637"/>
    <d v="2024-01-06T00:00:00"/>
    <s v="Medium"/>
  </r>
  <r>
    <n v="126"/>
    <x v="10"/>
    <x v="0"/>
    <n v="2848"/>
    <n v="1333"/>
    <d v="2024-01-06T00:00:00"/>
    <s v="High"/>
  </r>
  <r>
    <n v="127"/>
    <x v="10"/>
    <x v="2"/>
    <n v="3798"/>
    <n v="4355"/>
    <d v="2024-01-06T00:00:00"/>
    <s v="High"/>
  </r>
  <r>
    <n v="128"/>
    <x v="1"/>
    <x v="0"/>
    <n v="1542"/>
    <n v="2182"/>
    <d v="2024-01-06T00:00:00"/>
    <s v="High"/>
  </r>
  <r>
    <n v="129"/>
    <x v="13"/>
    <x v="0"/>
    <n v="3338"/>
    <n v="504"/>
    <d v="2024-01-06T00:00:00"/>
    <s v="High"/>
  </r>
  <r>
    <n v="130"/>
    <x v="3"/>
    <x v="3"/>
    <n v="3961"/>
    <n v="2506"/>
    <d v="2024-01-06T00:00:00"/>
    <s v="High"/>
  </r>
  <r>
    <n v="131"/>
    <x v="11"/>
    <x v="2"/>
    <n v="1184"/>
    <n v="1909"/>
    <d v="2024-01-06T00:00:00"/>
    <s v="Medium"/>
  </r>
  <r>
    <n v="132"/>
    <x v="7"/>
    <x v="3"/>
    <n v="2927"/>
    <n v="1275"/>
    <d v="2024-01-06T00:00:00"/>
    <s v="High"/>
  </r>
  <r>
    <n v="133"/>
    <x v="7"/>
    <x v="2"/>
    <n v="808"/>
    <n v="1716"/>
    <d v="2024-01-06T00:00:00"/>
    <s v="Medium"/>
  </r>
  <r>
    <n v="134"/>
    <x v="1"/>
    <x v="1"/>
    <n v="1827"/>
    <n v="4086"/>
    <d v="2024-01-06T00:00:00"/>
    <s v="High"/>
  </r>
  <r>
    <n v="135"/>
    <x v="3"/>
    <x v="2"/>
    <n v="1384"/>
    <n v="2116"/>
    <d v="2024-01-06T00:00:00"/>
    <s v="High"/>
  </r>
  <r>
    <n v="136"/>
    <x v="6"/>
    <x v="1"/>
    <n v="1905"/>
    <n v="1811"/>
    <d v="2024-01-06T00:00:00"/>
    <s v="High"/>
  </r>
  <r>
    <n v="137"/>
    <x v="8"/>
    <x v="2"/>
    <n v="1054"/>
    <n v="1116"/>
    <d v="2024-01-06T00:00:00"/>
    <s v="Medium"/>
  </r>
  <r>
    <n v="138"/>
    <x v="9"/>
    <x v="0"/>
    <n v="1157"/>
    <n v="4098"/>
    <d v="2024-01-06T00:00:00"/>
    <s v="Medium"/>
  </r>
  <r>
    <n v="139"/>
    <x v="8"/>
    <x v="3"/>
    <n v="445"/>
    <n v="143"/>
    <d v="2024-01-06T00:00:00"/>
    <s v="Low"/>
  </r>
  <r>
    <n v="140"/>
    <x v="12"/>
    <x v="0"/>
    <n v="1448"/>
    <n v="4875"/>
    <d v="2024-01-06T00:00:00"/>
    <s v="High"/>
  </r>
  <r>
    <n v="141"/>
    <x v="8"/>
    <x v="0"/>
    <n v="2737"/>
    <n v="1595"/>
    <d v="2024-01-06T00:00:00"/>
    <s v="High"/>
  </r>
  <r>
    <n v="142"/>
    <x v="6"/>
    <x v="2"/>
    <n v="331"/>
    <n v="4517"/>
    <d v="2024-01-06T00:00:00"/>
    <s v="Low"/>
  </r>
  <r>
    <n v="143"/>
    <x v="13"/>
    <x v="3"/>
    <n v="3243"/>
    <n v="776"/>
    <d v="2024-01-06T00:00:00"/>
    <s v="High"/>
  </r>
  <r>
    <n v="144"/>
    <x v="13"/>
    <x v="1"/>
    <n v="2893"/>
    <n v="2124"/>
    <d v="2024-01-06T00:00:00"/>
    <s v="High"/>
  </r>
  <r>
    <n v="145"/>
    <x v="13"/>
    <x v="3"/>
    <n v="2889"/>
    <n v="3743"/>
    <d v="2024-01-07T00:00:00"/>
    <s v="High"/>
  </r>
  <r>
    <n v="146"/>
    <x v="1"/>
    <x v="0"/>
    <n v="3389"/>
    <n v="3376"/>
    <d v="2024-01-07T00:00:00"/>
    <s v="High"/>
  </r>
  <r>
    <n v="147"/>
    <x v="11"/>
    <x v="3"/>
    <n v="2531"/>
    <n v="4159"/>
    <d v="2024-01-07T00:00:00"/>
    <s v="High"/>
  </r>
  <r>
    <n v="148"/>
    <x v="14"/>
    <x v="0"/>
    <n v="218"/>
    <n v="3879"/>
    <d v="2024-01-07T00:00:00"/>
    <s v="Low"/>
  </r>
  <r>
    <n v="149"/>
    <x v="1"/>
    <x v="1"/>
    <n v="1611"/>
    <n v="3046"/>
    <d v="2024-01-07T00:00:00"/>
    <s v="High"/>
  </r>
  <r>
    <n v="150"/>
    <x v="5"/>
    <x v="0"/>
    <n v="3319"/>
    <n v="1245"/>
    <d v="2024-01-07T00:00:00"/>
    <s v="High"/>
  </r>
  <r>
    <n v="151"/>
    <x v="1"/>
    <x v="3"/>
    <n v="1410"/>
    <n v="254"/>
    <d v="2024-01-07T00:00:00"/>
    <s v="High"/>
  </r>
  <r>
    <n v="152"/>
    <x v="5"/>
    <x v="1"/>
    <n v="1505"/>
    <n v="4578"/>
    <d v="2024-01-07T00:00:00"/>
    <s v="High"/>
  </r>
  <r>
    <n v="153"/>
    <x v="3"/>
    <x v="3"/>
    <n v="1088"/>
    <n v="2983"/>
    <d v="2024-01-07T00:00:00"/>
    <s v="Medium"/>
  </r>
  <r>
    <n v="154"/>
    <x v="8"/>
    <x v="3"/>
    <n v="1920"/>
    <n v="2774"/>
    <d v="2024-01-07T00:00:00"/>
    <s v="High"/>
  </r>
  <r>
    <n v="155"/>
    <x v="8"/>
    <x v="2"/>
    <n v="1990"/>
    <n v="3422"/>
    <d v="2024-01-07T00:00:00"/>
    <s v="High"/>
  </r>
  <r>
    <n v="156"/>
    <x v="0"/>
    <x v="0"/>
    <n v="1932"/>
    <n v="2133"/>
    <d v="2024-01-07T00:00:00"/>
    <s v="High"/>
  </r>
  <r>
    <n v="157"/>
    <x v="9"/>
    <x v="2"/>
    <n v="1761"/>
    <n v="1318"/>
    <d v="2024-01-07T00:00:00"/>
    <s v="High"/>
  </r>
  <r>
    <n v="158"/>
    <x v="1"/>
    <x v="2"/>
    <n v="644"/>
    <n v="3884"/>
    <d v="2024-01-07T00:00:00"/>
    <s v="Medium"/>
  </r>
  <r>
    <n v="159"/>
    <x v="3"/>
    <x v="0"/>
    <n v="2046"/>
    <n v="1000"/>
    <d v="2024-01-07T00:00:00"/>
    <s v="High"/>
  </r>
  <r>
    <n v="160"/>
    <x v="13"/>
    <x v="0"/>
    <n v="3207"/>
    <n v="1201"/>
    <d v="2024-01-07T00:00:00"/>
    <s v="High"/>
  </r>
  <r>
    <n v="161"/>
    <x v="8"/>
    <x v="3"/>
    <n v="1105"/>
    <n v="3180"/>
    <d v="2024-01-07T00:00:00"/>
    <s v="Medium"/>
  </r>
  <r>
    <n v="162"/>
    <x v="2"/>
    <x v="1"/>
    <n v="3575"/>
    <n v="1309"/>
    <d v="2024-01-07T00:00:00"/>
    <s v="High"/>
  </r>
  <r>
    <n v="163"/>
    <x v="0"/>
    <x v="1"/>
    <n v="2002"/>
    <n v="3174"/>
    <d v="2024-01-07T00:00:00"/>
    <s v="High"/>
  </r>
  <r>
    <n v="164"/>
    <x v="1"/>
    <x v="1"/>
    <n v="1637"/>
    <n v="3654"/>
    <d v="2024-01-07T00:00:00"/>
    <s v="High"/>
  </r>
  <r>
    <n v="165"/>
    <x v="9"/>
    <x v="2"/>
    <n v="1662"/>
    <n v="2613"/>
    <d v="2024-01-07T00:00:00"/>
    <s v="High"/>
  </r>
  <r>
    <n v="166"/>
    <x v="13"/>
    <x v="3"/>
    <n v="2313"/>
    <n v="1645"/>
    <d v="2024-01-07T00:00:00"/>
    <s v="High"/>
  </r>
  <r>
    <n v="167"/>
    <x v="5"/>
    <x v="1"/>
    <n v="2977"/>
    <n v="390"/>
    <d v="2024-01-07T00:00:00"/>
    <s v="High"/>
  </r>
  <r>
    <n v="168"/>
    <x v="2"/>
    <x v="1"/>
    <n v="271"/>
    <n v="4016"/>
    <d v="2024-01-07T00:00:00"/>
    <s v="Low"/>
  </r>
  <r>
    <n v="169"/>
    <x v="0"/>
    <x v="1"/>
    <n v="3297"/>
    <n v="1927"/>
    <d v="2024-01-08T00:00:00"/>
    <s v="High"/>
  </r>
  <r>
    <n v="170"/>
    <x v="11"/>
    <x v="0"/>
    <n v="762"/>
    <n v="709"/>
    <d v="2024-01-08T00:00:00"/>
    <s v="Medium"/>
  </r>
  <r>
    <n v="171"/>
    <x v="7"/>
    <x v="1"/>
    <n v="717"/>
    <n v="278"/>
    <d v="2024-01-08T00:00:00"/>
    <s v="Medium"/>
  </r>
  <r>
    <n v="172"/>
    <x v="7"/>
    <x v="3"/>
    <n v="652"/>
    <n v="276"/>
    <d v="2024-01-08T00:00:00"/>
    <s v="Medium"/>
  </r>
  <r>
    <n v="173"/>
    <x v="0"/>
    <x v="2"/>
    <n v="1623"/>
    <n v="445"/>
    <d v="2024-01-08T00:00:00"/>
    <s v="High"/>
  </r>
  <r>
    <n v="174"/>
    <x v="1"/>
    <x v="0"/>
    <n v="3996"/>
    <n v="4378"/>
    <d v="2024-01-08T00:00:00"/>
    <s v="High"/>
  </r>
  <r>
    <n v="175"/>
    <x v="1"/>
    <x v="3"/>
    <n v="1483"/>
    <n v="4388"/>
    <d v="2024-01-08T00:00:00"/>
    <s v="High"/>
  </r>
  <r>
    <n v="176"/>
    <x v="13"/>
    <x v="2"/>
    <n v="899"/>
    <n v="1920"/>
    <d v="2024-01-08T00:00:00"/>
    <s v="Medium"/>
  </r>
  <r>
    <n v="177"/>
    <x v="3"/>
    <x v="2"/>
    <n v="324"/>
    <n v="403"/>
    <d v="2024-01-08T00:00:00"/>
    <s v="Low"/>
  </r>
  <r>
    <n v="178"/>
    <x v="2"/>
    <x v="0"/>
    <n v="85"/>
    <n v="1329"/>
    <d v="2024-01-08T00:00:00"/>
    <s v="Low"/>
  </r>
  <r>
    <n v="179"/>
    <x v="6"/>
    <x v="0"/>
    <n v="3861"/>
    <n v="1760"/>
    <d v="2024-01-08T00:00:00"/>
    <s v="High"/>
  </r>
  <r>
    <n v="180"/>
    <x v="8"/>
    <x v="2"/>
    <n v="1296"/>
    <n v="3549"/>
    <d v="2024-01-08T00:00:00"/>
    <s v="High"/>
  </r>
  <r>
    <n v="181"/>
    <x v="6"/>
    <x v="3"/>
    <n v="1832"/>
    <n v="4762"/>
    <d v="2024-01-08T00:00:00"/>
    <s v="High"/>
  </r>
  <r>
    <n v="182"/>
    <x v="13"/>
    <x v="3"/>
    <n v="150"/>
    <n v="290"/>
    <d v="2024-01-08T00:00:00"/>
    <s v="Low"/>
  </r>
  <r>
    <n v="183"/>
    <x v="9"/>
    <x v="3"/>
    <n v="3349"/>
    <n v="1155"/>
    <d v="2024-01-08T00:00:00"/>
    <s v="High"/>
  </r>
  <r>
    <n v="184"/>
    <x v="1"/>
    <x v="1"/>
    <n v="989"/>
    <n v="4134"/>
    <d v="2024-01-08T00:00:00"/>
    <s v="Medium"/>
  </r>
  <r>
    <n v="185"/>
    <x v="9"/>
    <x v="2"/>
    <n v="3873"/>
    <n v="1380"/>
    <d v="2024-01-08T00:00:00"/>
    <s v="High"/>
  </r>
  <r>
    <n v="186"/>
    <x v="14"/>
    <x v="1"/>
    <n v="974"/>
    <n v="4404"/>
    <d v="2024-01-08T00:00:00"/>
    <s v="Medium"/>
  </r>
  <r>
    <n v="187"/>
    <x v="3"/>
    <x v="3"/>
    <n v="4"/>
    <n v="487"/>
    <d v="2024-01-08T00:00:00"/>
    <s v="Low"/>
  </r>
  <r>
    <n v="188"/>
    <x v="5"/>
    <x v="2"/>
    <n v="2787"/>
    <n v="1504"/>
    <d v="2024-01-08T00:00:00"/>
    <s v="High"/>
  </r>
  <r>
    <n v="189"/>
    <x v="12"/>
    <x v="1"/>
    <n v="417"/>
    <n v="2118"/>
    <d v="2024-01-08T00:00:00"/>
    <s v="Low"/>
  </r>
  <r>
    <n v="190"/>
    <x v="1"/>
    <x v="2"/>
    <n v="2956"/>
    <n v="2079"/>
    <d v="2024-01-08T00:00:00"/>
    <s v="High"/>
  </r>
  <r>
    <n v="191"/>
    <x v="7"/>
    <x v="1"/>
    <n v="3533"/>
    <n v="2880"/>
    <d v="2024-01-08T00:00:00"/>
    <s v="High"/>
  </r>
  <r>
    <n v="192"/>
    <x v="9"/>
    <x v="2"/>
    <n v="3570"/>
    <n v="1181"/>
    <d v="2024-01-08T00:00:00"/>
    <s v="High"/>
  </r>
  <r>
    <n v="193"/>
    <x v="0"/>
    <x v="3"/>
    <n v="317"/>
    <n v="2460"/>
    <d v="2024-01-09T00:00:00"/>
    <s v="Low"/>
  </r>
  <r>
    <n v="194"/>
    <x v="13"/>
    <x v="3"/>
    <n v="2409"/>
    <n v="1375"/>
    <d v="2024-01-09T00:00:00"/>
    <s v="High"/>
  </r>
  <r>
    <n v="195"/>
    <x v="0"/>
    <x v="0"/>
    <n v="2630"/>
    <n v="528"/>
    <d v="2024-01-09T00:00:00"/>
    <s v="High"/>
  </r>
  <r>
    <n v="196"/>
    <x v="5"/>
    <x v="3"/>
    <n v="331"/>
    <n v="2367"/>
    <d v="2024-01-09T00:00:00"/>
    <s v="Low"/>
  </r>
  <r>
    <n v="197"/>
    <x v="1"/>
    <x v="1"/>
    <n v="2471"/>
    <n v="2143"/>
    <d v="2024-01-09T00:00:00"/>
    <s v="High"/>
  </r>
  <r>
    <n v="198"/>
    <x v="5"/>
    <x v="1"/>
    <n v="462"/>
    <n v="740"/>
    <d v="2024-01-09T00:00:00"/>
    <s v="Low"/>
  </r>
  <r>
    <n v="199"/>
    <x v="8"/>
    <x v="0"/>
    <n v="3293"/>
    <n v="4395"/>
    <d v="2024-01-09T00:00:00"/>
    <s v="High"/>
  </r>
  <r>
    <n v="200"/>
    <x v="4"/>
    <x v="3"/>
    <n v="185"/>
    <n v="3356"/>
    <d v="2024-01-09T00:00:00"/>
    <s v="Low"/>
  </r>
  <r>
    <n v="201"/>
    <x v="10"/>
    <x v="2"/>
    <n v="522"/>
    <n v="4823"/>
    <d v="2024-01-09T00:00:00"/>
    <s v="Medium"/>
  </r>
  <r>
    <n v="202"/>
    <x v="8"/>
    <x v="2"/>
    <n v="3660"/>
    <n v="2795"/>
    <d v="2024-01-09T00:00:00"/>
    <s v="High"/>
  </r>
  <r>
    <n v="203"/>
    <x v="0"/>
    <x v="2"/>
    <n v="331"/>
    <n v="2025"/>
    <d v="2024-01-09T00:00:00"/>
    <s v="Low"/>
  </r>
  <r>
    <n v="204"/>
    <x v="14"/>
    <x v="0"/>
    <n v="927"/>
    <n v="4721"/>
    <d v="2024-01-09T00:00:00"/>
    <s v="Medium"/>
  </r>
  <r>
    <n v="205"/>
    <x v="12"/>
    <x v="1"/>
    <n v="1474"/>
    <n v="752"/>
    <d v="2024-01-09T00:00:00"/>
    <s v="High"/>
  </r>
  <r>
    <n v="206"/>
    <x v="5"/>
    <x v="0"/>
    <n v="225"/>
    <n v="1080"/>
    <d v="2024-01-09T00:00:00"/>
    <s v="Low"/>
  </r>
  <r>
    <n v="207"/>
    <x v="3"/>
    <x v="0"/>
    <n v="3124"/>
    <n v="1129"/>
    <d v="2024-01-09T00:00:00"/>
    <s v="High"/>
  </r>
  <r>
    <n v="208"/>
    <x v="1"/>
    <x v="3"/>
    <n v="3450"/>
    <n v="3792"/>
    <d v="2024-01-09T00:00:00"/>
    <s v="High"/>
  </r>
  <r>
    <n v="209"/>
    <x v="13"/>
    <x v="0"/>
    <n v="2329"/>
    <n v="1491"/>
    <d v="2024-01-09T00:00:00"/>
    <s v="High"/>
  </r>
  <r>
    <n v="210"/>
    <x v="13"/>
    <x v="0"/>
    <n v="3796"/>
    <n v="3815"/>
    <d v="2024-01-09T00:00:00"/>
    <s v="High"/>
  </r>
  <r>
    <n v="211"/>
    <x v="10"/>
    <x v="2"/>
    <n v="2271"/>
    <n v="2070"/>
    <d v="2024-01-09T00:00:00"/>
    <s v="High"/>
  </r>
  <r>
    <n v="212"/>
    <x v="1"/>
    <x v="0"/>
    <n v="425"/>
    <n v="4035"/>
    <d v="2024-01-09T00:00:00"/>
    <s v="Low"/>
  </r>
  <r>
    <n v="213"/>
    <x v="10"/>
    <x v="0"/>
    <n v="2947"/>
    <n v="203"/>
    <d v="2024-01-09T00:00:00"/>
    <s v="High"/>
  </r>
  <r>
    <n v="214"/>
    <x v="8"/>
    <x v="0"/>
    <n v="1213"/>
    <n v="1775"/>
    <d v="2024-01-09T00:00:00"/>
    <s v="High"/>
  </r>
  <r>
    <n v="215"/>
    <x v="13"/>
    <x v="1"/>
    <n v="2264"/>
    <n v="1229"/>
    <d v="2024-01-09T00:00:00"/>
    <s v="High"/>
  </r>
  <r>
    <n v="216"/>
    <x v="6"/>
    <x v="1"/>
    <n v="2337"/>
    <n v="681"/>
    <d v="2024-01-09T00:00:00"/>
    <s v="High"/>
  </r>
  <r>
    <n v="217"/>
    <x v="0"/>
    <x v="1"/>
    <n v="3803"/>
    <n v="2391"/>
    <d v="2024-01-10T00:00:00"/>
    <s v="High"/>
  </r>
  <r>
    <n v="218"/>
    <x v="7"/>
    <x v="0"/>
    <n v="3070"/>
    <n v="3704"/>
    <d v="2024-01-10T00:00:00"/>
    <s v="High"/>
  </r>
  <r>
    <n v="219"/>
    <x v="13"/>
    <x v="2"/>
    <n v="3212"/>
    <n v="4848"/>
    <d v="2024-01-10T00:00:00"/>
    <s v="High"/>
  </r>
  <r>
    <n v="220"/>
    <x v="4"/>
    <x v="2"/>
    <n v="3948"/>
    <n v="2290"/>
    <d v="2024-01-10T00:00:00"/>
    <s v="High"/>
  </r>
  <r>
    <n v="221"/>
    <x v="8"/>
    <x v="3"/>
    <n v="2739"/>
    <n v="4768"/>
    <d v="2024-01-10T00:00:00"/>
    <s v="High"/>
  </r>
  <r>
    <n v="222"/>
    <x v="7"/>
    <x v="2"/>
    <n v="3231"/>
    <n v="2762"/>
    <d v="2024-01-10T00:00:00"/>
    <s v="High"/>
  </r>
  <r>
    <n v="223"/>
    <x v="11"/>
    <x v="1"/>
    <n v="593"/>
    <n v="4794"/>
    <d v="2024-01-10T00:00:00"/>
    <s v="Medium"/>
  </r>
  <r>
    <n v="224"/>
    <x v="13"/>
    <x v="0"/>
    <n v="2879"/>
    <n v="453"/>
    <d v="2024-01-10T00:00:00"/>
    <s v="High"/>
  </r>
  <r>
    <n v="225"/>
    <x v="7"/>
    <x v="0"/>
    <n v="2132"/>
    <n v="3952"/>
    <d v="2024-01-10T00:00:00"/>
    <s v="High"/>
  </r>
  <r>
    <n v="226"/>
    <x v="2"/>
    <x v="2"/>
    <n v="2749"/>
    <n v="2395"/>
    <d v="2024-01-10T00:00:00"/>
    <s v="High"/>
  </r>
  <r>
    <n v="227"/>
    <x v="11"/>
    <x v="2"/>
    <n v="2170"/>
    <n v="2802"/>
    <d v="2024-01-10T00:00:00"/>
    <s v="High"/>
  </r>
  <r>
    <n v="228"/>
    <x v="5"/>
    <x v="0"/>
    <n v="3519"/>
    <n v="2264"/>
    <d v="2024-01-10T00:00:00"/>
    <s v="High"/>
  </r>
  <r>
    <n v="229"/>
    <x v="11"/>
    <x v="0"/>
    <n v="271"/>
    <n v="469"/>
    <d v="2024-01-10T00:00:00"/>
    <s v="Low"/>
  </r>
  <r>
    <n v="230"/>
    <x v="4"/>
    <x v="2"/>
    <n v="2030"/>
    <n v="2039"/>
    <d v="2024-01-10T00:00:00"/>
    <s v="High"/>
  </r>
  <r>
    <n v="231"/>
    <x v="14"/>
    <x v="1"/>
    <n v="1054"/>
    <n v="567"/>
    <d v="2024-01-10T00:00:00"/>
    <s v="Medium"/>
  </r>
  <r>
    <n v="232"/>
    <x v="6"/>
    <x v="1"/>
    <n v="2650"/>
    <n v="279"/>
    <d v="2024-01-10T00:00:00"/>
    <s v="High"/>
  </r>
  <r>
    <n v="233"/>
    <x v="7"/>
    <x v="1"/>
    <n v="1533"/>
    <n v="2406"/>
    <d v="2024-01-10T00:00:00"/>
    <s v="High"/>
  </r>
  <r>
    <n v="234"/>
    <x v="5"/>
    <x v="0"/>
    <n v="1540"/>
    <n v="4582"/>
    <d v="2024-01-10T00:00:00"/>
    <s v="High"/>
  </r>
  <r>
    <n v="235"/>
    <x v="6"/>
    <x v="1"/>
    <n v="2425"/>
    <n v="484"/>
    <d v="2024-01-10T00:00:00"/>
    <s v="High"/>
  </r>
  <r>
    <n v="236"/>
    <x v="6"/>
    <x v="1"/>
    <n v="3634"/>
    <n v="4813"/>
    <d v="2024-01-10T00:00:00"/>
    <s v="High"/>
  </r>
  <r>
    <n v="237"/>
    <x v="14"/>
    <x v="1"/>
    <n v="186"/>
    <n v="3332"/>
    <d v="2024-01-10T00:00:00"/>
    <s v="Low"/>
  </r>
  <r>
    <n v="238"/>
    <x v="13"/>
    <x v="0"/>
    <n v="320"/>
    <n v="2555"/>
    <d v="2024-01-10T00:00:00"/>
    <s v="Low"/>
  </r>
  <r>
    <n v="239"/>
    <x v="12"/>
    <x v="2"/>
    <n v="683"/>
    <n v="3905"/>
    <d v="2024-01-10T00:00:00"/>
    <s v="Medium"/>
  </r>
  <r>
    <n v="240"/>
    <x v="2"/>
    <x v="1"/>
    <n v="3552"/>
    <n v="851"/>
    <d v="2024-01-10T00:00:00"/>
    <s v="High"/>
  </r>
  <r>
    <n v="241"/>
    <x v="12"/>
    <x v="2"/>
    <n v="3476"/>
    <n v="1909"/>
    <d v="2024-01-11T00:00:00"/>
    <s v="High"/>
  </r>
  <r>
    <n v="242"/>
    <x v="8"/>
    <x v="0"/>
    <n v="1480"/>
    <n v="3288"/>
    <d v="2024-01-11T00:00:00"/>
    <s v="High"/>
  </r>
  <r>
    <n v="243"/>
    <x v="12"/>
    <x v="3"/>
    <n v="2387"/>
    <n v="4750"/>
    <d v="2024-01-11T00:00:00"/>
    <s v="High"/>
  </r>
  <r>
    <n v="244"/>
    <x v="5"/>
    <x v="0"/>
    <n v="122"/>
    <n v="903"/>
    <d v="2024-01-11T00:00:00"/>
    <s v="Low"/>
  </r>
  <r>
    <n v="245"/>
    <x v="2"/>
    <x v="3"/>
    <n v="3942"/>
    <n v="3334"/>
    <d v="2024-01-11T00:00:00"/>
    <s v="High"/>
  </r>
  <r>
    <n v="246"/>
    <x v="12"/>
    <x v="1"/>
    <n v="1184"/>
    <n v="1373"/>
    <d v="2024-01-11T00:00:00"/>
    <s v="Medium"/>
  </r>
  <r>
    <n v="247"/>
    <x v="12"/>
    <x v="0"/>
    <n v="540"/>
    <n v="4595"/>
    <d v="2024-01-11T00:00:00"/>
    <s v="Medium"/>
  </r>
  <r>
    <n v="248"/>
    <x v="6"/>
    <x v="3"/>
    <n v="1485"/>
    <n v="527"/>
    <d v="2024-01-11T00:00:00"/>
    <s v="High"/>
  </r>
  <r>
    <n v="249"/>
    <x v="4"/>
    <x v="1"/>
    <n v="2222"/>
    <n v="2599"/>
    <d v="2024-01-11T00:00:00"/>
    <s v="High"/>
  </r>
  <r>
    <n v="250"/>
    <x v="14"/>
    <x v="0"/>
    <n v="281"/>
    <n v="3881"/>
    <d v="2024-01-11T00:00:00"/>
    <s v="Low"/>
  </r>
  <r>
    <n v="251"/>
    <x v="14"/>
    <x v="2"/>
    <n v="3835"/>
    <n v="3168"/>
    <d v="2024-01-11T00:00:00"/>
    <s v="High"/>
  </r>
  <r>
    <n v="252"/>
    <x v="11"/>
    <x v="2"/>
    <n v="3055"/>
    <n v="2597"/>
    <d v="2024-01-11T00:00:00"/>
    <s v="High"/>
  </r>
  <r>
    <n v="253"/>
    <x v="6"/>
    <x v="3"/>
    <n v="3796"/>
    <n v="3191"/>
    <d v="2024-01-11T00:00:00"/>
    <s v="High"/>
  </r>
  <r>
    <n v="254"/>
    <x v="2"/>
    <x v="3"/>
    <n v="3287"/>
    <n v="2727"/>
    <d v="2024-01-11T00:00:00"/>
    <s v="High"/>
  </r>
  <r>
    <n v="255"/>
    <x v="9"/>
    <x v="3"/>
    <n v="2093"/>
    <n v="2353"/>
    <d v="2024-01-11T00:00:00"/>
    <s v="High"/>
  </r>
  <r>
    <n v="256"/>
    <x v="10"/>
    <x v="3"/>
    <n v="3146"/>
    <n v="3131"/>
    <d v="2024-01-11T00:00:00"/>
    <s v="High"/>
  </r>
  <r>
    <n v="257"/>
    <x v="6"/>
    <x v="3"/>
    <n v="837"/>
    <n v="4219"/>
    <d v="2024-01-11T00:00:00"/>
    <s v="Medium"/>
  </r>
  <r>
    <n v="258"/>
    <x v="12"/>
    <x v="3"/>
    <n v="566"/>
    <n v="1724"/>
    <d v="2024-01-11T00:00:00"/>
    <s v="Medium"/>
  </r>
  <r>
    <n v="259"/>
    <x v="6"/>
    <x v="1"/>
    <n v="1869"/>
    <n v="2933"/>
    <d v="2024-01-11T00:00:00"/>
    <s v="High"/>
  </r>
  <r>
    <n v="260"/>
    <x v="11"/>
    <x v="2"/>
    <n v="1911"/>
    <n v="3384"/>
    <d v="2024-01-11T00:00:00"/>
    <s v="High"/>
  </r>
  <r>
    <n v="261"/>
    <x v="4"/>
    <x v="2"/>
    <n v="2056"/>
    <n v="1149"/>
    <d v="2024-01-11T00:00:00"/>
    <s v="High"/>
  </r>
  <r>
    <n v="262"/>
    <x v="6"/>
    <x v="1"/>
    <n v="1852"/>
    <n v="679"/>
    <d v="2024-01-11T00:00:00"/>
    <s v="High"/>
  </r>
  <r>
    <n v="263"/>
    <x v="6"/>
    <x v="3"/>
    <n v="1738"/>
    <n v="1414"/>
    <d v="2024-01-11T00:00:00"/>
    <s v="High"/>
  </r>
  <r>
    <n v="264"/>
    <x v="3"/>
    <x v="0"/>
    <n v="1225"/>
    <n v="2829"/>
    <d v="2024-01-11T00:00:00"/>
    <s v="High"/>
  </r>
  <r>
    <n v="265"/>
    <x v="12"/>
    <x v="1"/>
    <n v="1307"/>
    <n v="893"/>
    <d v="2024-01-12T00:00:00"/>
    <s v="High"/>
  </r>
  <r>
    <n v="266"/>
    <x v="11"/>
    <x v="3"/>
    <n v="3488"/>
    <n v="2455"/>
    <d v="2024-01-12T00:00:00"/>
    <s v="High"/>
  </r>
  <r>
    <n v="267"/>
    <x v="13"/>
    <x v="3"/>
    <n v="1547"/>
    <n v="103"/>
    <d v="2024-01-12T00:00:00"/>
    <s v="High"/>
  </r>
  <r>
    <n v="268"/>
    <x v="5"/>
    <x v="3"/>
    <n v="678"/>
    <n v="228"/>
    <d v="2024-01-12T00:00:00"/>
    <s v="Medium"/>
  </r>
  <r>
    <n v="269"/>
    <x v="3"/>
    <x v="0"/>
    <n v="3945"/>
    <n v="4979"/>
    <d v="2024-01-12T00:00:00"/>
    <s v="High"/>
  </r>
  <r>
    <n v="270"/>
    <x v="6"/>
    <x v="3"/>
    <n v="1008"/>
    <n v="1632"/>
    <d v="2024-01-12T00:00:00"/>
    <s v="Medium"/>
  </r>
  <r>
    <n v="271"/>
    <x v="3"/>
    <x v="2"/>
    <n v="2623"/>
    <n v="4135"/>
    <d v="2024-01-12T00:00:00"/>
    <s v="High"/>
  </r>
  <r>
    <n v="272"/>
    <x v="14"/>
    <x v="3"/>
    <n v="3408"/>
    <n v="3595"/>
    <d v="2024-01-12T00:00:00"/>
    <s v="High"/>
  </r>
  <r>
    <n v="273"/>
    <x v="10"/>
    <x v="1"/>
    <n v="3404"/>
    <n v="3348"/>
    <d v="2024-01-12T00:00:00"/>
    <s v="High"/>
  </r>
  <r>
    <n v="274"/>
    <x v="7"/>
    <x v="2"/>
    <n v="2712"/>
    <n v="826"/>
    <d v="2024-01-12T00:00:00"/>
    <s v="High"/>
  </r>
  <r>
    <n v="275"/>
    <x v="6"/>
    <x v="1"/>
    <n v="2250"/>
    <n v="3418"/>
    <d v="2024-01-12T00:00:00"/>
    <s v="High"/>
  </r>
  <r>
    <n v="276"/>
    <x v="7"/>
    <x v="3"/>
    <n v="3266"/>
    <n v="3313"/>
    <d v="2024-01-12T00:00:00"/>
    <s v="High"/>
  </r>
  <r>
    <n v="277"/>
    <x v="1"/>
    <x v="1"/>
    <n v="2371"/>
    <n v="1264"/>
    <d v="2024-01-12T00:00:00"/>
    <s v="High"/>
  </r>
  <r>
    <n v="278"/>
    <x v="3"/>
    <x v="3"/>
    <n v="3477"/>
    <n v="4415"/>
    <d v="2024-01-12T00:00:00"/>
    <s v="High"/>
  </r>
  <r>
    <n v="279"/>
    <x v="5"/>
    <x v="2"/>
    <n v="3060"/>
    <n v="4140"/>
    <d v="2024-01-12T00:00:00"/>
    <s v="High"/>
  </r>
  <r>
    <n v="280"/>
    <x v="6"/>
    <x v="0"/>
    <n v="2692"/>
    <n v="1911"/>
    <d v="2024-01-12T00:00:00"/>
    <s v="High"/>
  </r>
  <r>
    <n v="281"/>
    <x v="9"/>
    <x v="3"/>
    <n v="3854"/>
    <n v="2497"/>
    <d v="2024-01-12T00:00:00"/>
    <s v="High"/>
  </r>
  <r>
    <n v="282"/>
    <x v="14"/>
    <x v="3"/>
    <n v="1904"/>
    <n v="1493"/>
    <d v="2024-01-12T00:00:00"/>
    <s v="High"/>
  </r>
  <r>
    <n v="283"/>
    <x v="7"/>
    <x v="3"/>
    <n v="996"/>
    <n v="4594"/>
    <d v="2024-01-12T00:00:00"/>
    <s v="Medium"/>
  </r>
  <r>
    <n v="284"/>
    <x v="0"/>
    <x v="0"/>
    <n v="1148"/>
    <n v="1052"/>
    <d v="2024-01-12T00:00:00"/>
    <s v="Medium"/>
  </r>
  <r>
    <n v="285"/>
    <x v="7"/>
    <x v="3"/>
    <n v="942"/>
    <n v="1757"/>
    <d v="2024-01-12T00:00:00"/>
    <s v="Medium"/>
  </r>
  <r>
    <n v="286"/>
    <x v="10"/>
    <x v="1"/>
    <n v="2201"/>
    <n v="1691"/>
    <d v="2024-01-12T00:00:00"/>
    <s v="High"/>
  </r>
  <r>
    <n v="287"/>
    <x v="4"/>
    <x v="3"/>
    <n v="3809"/>
    <n v="2199"/>
    <d v="2024-01-12T00:00:00"/>
    <s v="High"/>
  </r>
  <r>
    <n v="288"/>
    <x v="2"/>
    <x v="2"/>
    <n v="1744"/>
    <n v="495"/>
    <d v="2024-01-12T00:00:00"/>
    <s v="High"/>
  </r>
  <r>
    <n v="289"/>
    <x v="3"/>
    <x v="1"/>
    <n v="3720"/>
    <n v="483"/>
    <d v="2024-01-13T00:00:00"/>
    <s v="High"/>
  </r>
  <r>
    <n v="290"/>
    <x v="0"/>
    <x v="2"/>
    <n v="967"/>
    <n v="2823"/>
    <d v="2024-01-13T00:00:00"/>
    <s v="Medium"/>
  </r>
  <r>
    <n v="291"/>
    <x v="3"/>
    <x v="2"/>
    <n v="1040"/>
    <n v="1150"/>
    <d v="2024-01-13T00:00:00"/>
    <s v="Medium"/>
  </r>
  <r>
    <n v="292"/>
    <x v="4"/>
    <x v="1"/>
    <n v="3370"/>
    <n v="3814"/>
    <d v="2024-01-13T00:00:00"/>
    <s v="High"/>
  </r>
  <r>
    <n v="293"/>
    <x v="9"/>
    <x v="0"/>
    <n v="1354"/>
    <n v="2761"/>
    <d v="2024-01-13T00:00:00"/>
    <s v="High"/>
  </r>
  <r>
    <n v="294"/>
    <x v="2"/>
    <x v="0"/>
    <n v="175"/>
    <n v="3004"/>
    <d v="2024-01-13T00:00:00"/>
    <s v="Low"/>
  </r>
  <r>
    <n v="295"/>
    <x v="7"/>
    <x v="1"/>
    <n v="1806"/>
    <n v="927"/>
    <d v="2024-01-13T00:00:00"/>
    <s v="High"/>
  </r>
  <r>
    <n v="296"/>
    <x v="3"/>
    <x v="3"/>
    <n v="3800"/>
    <n v="1808"/>
    <d v="2024-01-13T00:00:00"/>
    <s v="High"/>
  </r>
  <r>
    <n v="297"/>
    <x v="2"/>
    <x v="1"/>
    <n v="1026"/>
    <n v="4818"/>
    <d v="2024-01-13T00:00:00"/>
    <s v="Medium"/>
  </r>
  <r>
    <n v="298"/>
    <x v="4"/>
    <x v="1"/>
    <n v="221"/>
    <n v="3687"/>
    <d v="2024-01-13T00:00:00"/>
    <s v="Low"/>
  </r>
  <r>
    <n v="299"/>
    <x v="13"/>
    <x v="2"/>
    <n v="1251"/>
    <n v="3650"/>
    <d v="2024-01-13T00:00:00"/>
    <s v="High"/>
  </r>
  <r>
    <n v="300"/>
    <x v="3"/>
    <x v="2"/>
    <n v="2233"/>
    <n v="2122"/>
    <d v="2024-01-13T00:00:00"/>
    <s v="High"/>
  </r>
  <r>
    <n v="301"/>
    <x v="12"/>
    <x v="0"/>
    <n v="362"/>
    <n v="4568"/>
    <d v="2024-01-13T00:00:00"/>
    <s v="Low"/>
  </r>
  <r>
    <n v="302"/>
    <x v="6"/>
    <x v="0"/>
    <n v="3395"/>
    <n v="4034"/>
    <d v="2024-01-13T00:00:00"/>
    <s v="High"/>
  </r>
  <r>
    <n v="303"/>
    <x v="3"/>
    <x v="1"/>
    <n v="771"/>
    <n v="3460"/>
    <d v="2024-01-13T00:00:00"/>
    <s v="Medium"/>
  </r>
  <r>
    <n v="304"/>
    <x v="10"/>
    <x v="2"/>
    <n v="1076"/>
    <n v="1826"/>
    <d v="2024-01-13T00:00:00"/>
    <s v="Medium"/>
  </r>
  <r>
    <n v="305"/>
    <x v="6"/>
    <x v="3"/>
    <n v="2464"/>
    <n v="1946"/>
    <d v="2024-01-13T00:00:00"/>
    <s v="High"/>
  </r>
  <r>
    <n v="306"/>
    <x v="10"/>
    <x v="1"/>
    <n v="3397"/>
    <n v="3248"/>
    <d v="2024-01-13T00:00:00"/>
    <s v="High"/>
  </r>
  <r>
    <n v="307"/>
    <x v="8"/>
    <x v="1"/>
    <n v="1286"/>
    <n v="601"/>
    <d v="2024-01-13T00:00:00"/>
    <s v="High"/>
  </r>
  <r>
    <n v="308"/>
    <x v="12"/>
    <x v="1"/>
    <n v="1820"/>
    <n v="4716"/>
    <d v="2024-01-13T00:00:00"/>
    <s v="High"/>
  </r>
  <r>
    <n v="309"/>
    <x v="5"/>
    <x v="1"/>
    <n v="3114"/>
    <n v="3540"/>
    <d v="2024-01-13T00:00:00"/>
    <s v="High"/>
  </r>
  <r>
    <n v="310"/>
    <x v="13"/>
    <x v="3"/>
    <n v="187"/>
    <n v="620"/>
    <d v="2024-01-13T00:00:00"/>
    <s v="Low"/>
  </r>
  <r>
    <n v="311"/>
    <x v="4"/>
    <x v="2"/>
    <n v="2927"/>
    <n v="852"/>
    <d v="2024-01-13T00:00:00"/>
    <s v="High"/>
  </r>
  <r>
    <n v="312"/>
    <x v="13"/>
    <x v="3"/>
    <n v="1017"/>
    <n v="4440"/>
    <d v="2024-01-13T00:00:00"/>
    <s v="Medium"/>
  </r>
  <r>
    <n v="313"/>
    <x v="1"/>
    <x v="3"/>
    <n v="1984"/>
    <n v="2712"/>
    <d v="2024-01-14T00:00:00"/>
    <s v="High"/>
  </r>
  <r>
    <n v="314"/>
    <x v="9"/>
    <x v="1"/>
    <n v="383"/>
    <n v="3037"/>
    <d v="2024-01-14T00:00:00"/>
    <s v="Low"/>
  </r>
  <r>
    <n v="315"/>
    <x v="4"/>
    <x v="1"/>
    <n v="3027"/>
    <n v="4413"/>
    <d v="2024-01-14T00:00:00"/>
    <s v="High"/>
  </r>
  <r>
    <n v="316"/>
    <x v="10"/>
    <x v="0"/>
    <n v="816"/>
    <n v="4033"/>
    <d v="2024-01-14T00:00:00"/>
    <s v="Medium"/>
  </r>
  <r>
    <n v="317"/>
    <x v="11"/>
    <x v="2"/>
    <n v="3567"/>
    <n v="216"/>
    <d v="2024-01-14T00:00:00"/>
    <s v="High"/>
  </r>
  <r>
    <n v="318"/>
    <x v="11"/>
    <x v="3"/>
    <n v="1334"/>
    <n v="4924"/>
    <d v="2024-01-14T00:00:00"/>
    <s v="High"/>
  </r>
  <r>
    <n v="319"/>
    <x v="12"/>
    <x v="0"/>
    <n v="2546"/>
    <n v="3860"/>
    <d v="2024-01-14T00:00:00"/>
    <s v="High"/>
  </r>
  <r>
    <n v="320"/>
    <x v="11"/>
    <x v="2"/>
    <n v="607"/>
    <n v="1180"/>
    <d v="2024-01-14T00:00:00"/>
    <s v="Medium"/>
  </r>
  <r>
    <n v="321"/>
    <x v="7"/>
    <x v="3"/>
    <n v="3174"/>
    <n v="1242"/>
    <d v="2024-01-14T00:00:00"/>
    <s v="High"/>
  </r>
  <r>
    <n v="322"/>
    <x v="4"/>
    <x v="0"/>
    <n v="3402"/>
    <n v="1712"/>
    <d v="2024-01-14T00:00:00"/>
    <s v="High"/>
  </r>
  <r>
    <n v="323"/>
    <x v="13"/>
    <x v="2"/>
    <n v="404"/>
    <n v="4471"/>
    <d v="2024-01-14T00:00:00"/>
    <s v="Low"/>
  </r>
  <r>
    <n v="324"/>
    <x v="14"/>
    <x v="1"/>
    <n v="3207"/>
    <n v="3586"/>
    <d v="2024-01-14T00:00:00"/>
    <s v="High"/>
  </r>
  <r>
    <n v="325"/>
    <x v="6"/>
    <x v="0"/>
    <n v="100"/>
    <n v="622"/>
    <d v="2024-01-14T00:00:00"/>
    <s v="Low"/>
  </r>
  <r>
    <n v="326"/>
    <x v="1"/>
    <x v="1"/>
    <n v="859"/>
    <n v="2610"/>
    <d v="2024-01-14T00:00:00"/>
    <s v="Medium"/>
  </r>
  <r>
    <n v="327"/>
    <x v="11"/>
    <x v="2"/>
    <n v="3900"/>
    <n v="2934"/>
    <d v="2024-01-14T00:00:00"/>
    <s v="High"/>
  </r>
  <r>
    <n v="328"/>
    <x v="9"/>
    <x v="3"/>
    <n v="3280"/>
    <n v="4086"/>
    <d v="2024-01-14T00:00:00"/>
    <s v="High"/>
  </r>
  <r>
    <n v="329"/>
    <x v="9"/>
    <x v="2"/>
    <n v="3435"/>
    <n v="1638"/>
    <d v="2024-01-14T00:00:00"/>
    <s v="High"/>
  </r>
  <r>
    <n v="330"/>
    <x v="14"/>
    <x v="2"/>
    <n v="791"/>
    <n v="2665"/>
    <d v="2024-01-14T00:00:00"/>
    <s v="Medium"/>
  </r>
  <r>
    <n v="331"/>
    <x v="4"/>
    <x v="3"/>
    <n v="1848"/>
    <n v="650"/>
    <d v="2024-01-14T00:00:00"/>
    <s v="High"/>
  </r>
  <r>
    <n v="332"/>
    <x v="4"/>
    <x v="3"/>
    <n v="3069"/>
    <n v="2788"/>
    <d v="2024-01-14T00:00:00"/>
    <s v="High"/>
  </r>
  <r>
    <n v="333"/>
    <x v="11"/>
    <x v="3"/>
    <n v="2454"/>
    <n v="2960"/>
    <d v="2024-01-14T00:00:00"/>
    <s v="High"/>
  </r>
  <r>
    <n v="334"/>
    <x v="11"/>
    <x v="2"/>
    <n v="97"/>
    <n v="2160"/>
    <d v="2024-01-14T00:00:00"/>
    <s v="Low"/>
  </r>
  <r>
    <n v="335"/>
    <x v="8"/>
    <x v="2"/>
    <n v="1734"/>
    <n v="4324"/>
    <d v="2024-01-14T00:00:00"/>
    <s v="High"/>
  </r>
  <r>
    <n v="336"/>
    <x v="10"/>
    <x v="3"/>
    <n v="268"/>
    <n v="432"/>
    <d v="2024-01-14T00:00:00"/>
    <s v="Low"/>
  </r>
  <r>
    <n v="337"/>
    <x v="0"/>
    <x v="3"/>
    <n v="1820"/>
    <n v="919"/>
    <d v="2024-01-15T00:00:00"/>
    <s v="High"/>
  </r>
  <r>
    <n v="338"/>
    <x v="5"/>
    <x v="2"/>
    <n v="563"/>
    <n v="191"/>
    <d v="2024-01-15T00:00:00"/>
    <s v="Medium"/>
  </r>
  <r>
    <n v="339"/>
    <x v="9"/>
    <x v="1"/>
    <n v="3236"/>
    <n v="4341"/>
    <d v="2024-01-15T00:00:00"/>
    <s v="High"/>
  </r>
  <r>
    <n v="340"/>
    <x v="6"/>
    <x v="0"/>
    <n v="541"/>
    <n v="1673"/>
    <d v="2024-01-15T00:00:00"/>
    <s v="Medium"/>
  </r>
  <r>
    <n v="341"/>
    <x v="14"/>
    <x v="2"/>
    <n v="1799"/>
    <n v="1903"/>
    <d v="2024-01-15T00:00:00"/>
    <s v="High"/>
  </r>
  <r>
    <n v="342"/>
    <x v="2"/>
    <x v="1"/>
    <n v="1291"/>
    <n v="3417"/>
    <d v="2024-01-15T00:00:00"/>
    <s v="High"/>
  </r>
  <r>
    <n v="343"/>
    <x v="9"/>
    <x v="0"/>
    <n v="3912"/>
    <n v="1379"/>
    <d v="2024-01-15T00:00:00"/>
    <s v="High"/>
  </r>
  <r>
    <n v="344"/>
    <x v="4"/>
    <x v="0"/>
    <n v="1725"/>
    <n v="2147"/>
    <d v="2024-01-15T00:00:00"/>
    <s v="High"/>
  </r>
  <r>
    <n v="345"/>
    <x v="14"/>
    <x v="1"/>
    <n v="136"/>
    <n v="1783"/>
    <d v="2024-01-15T00:00:00"/>
    <s v="Low"/>
  </r>
  <r>
    <n v="346"/>
    <x v="11"/>
    <x v="3"/>
    <n v="2955"/>
    <n v="1922"/>
    <d v="2024-01-15T00:00:00"/>
    <s v="High"/>
  </r>
  <r>
    <n v="347"/>
    <x v="13"/>
    <x v="2"/>
    <n v="3448"/>
    <n v="4047"/>
    <d v="2024-01-15T00:00:00"/>
    <s v="High"/>
  </r>
  <r>
    <n v="348"/>
    <x v="3"/>
    <x v="0"/>
    <n v="2440"/>
    <n v="3214"/>
    <d v="2024-01-15T00:00:00"/>
    <s v="High"/>
  </r>
  <r>
    <n v="349"/>
    <x v="3"/>
    <x v="3"/>
    <n v="555"/>
    <n v="2628"/>
    <d v="2024-01-15T00:00:00"/>
    <s v="Medium"/>
  </r>
  <r>
    <n v="350"/>
    <x v="10"/>
    <x v="2"/>
    <n v="1218"/>
    <n v="2352"/>
    <d v="2024-01-15T00:00:00"/>
    <s v="High"/>
  </r>
  <r>
    <n v="351"/>
    <x v="8"/>
    <x v="3"/>
    <n v="2552"/>
    <n v="277"/>
    <d v="2024-01-15T00:00:00"/>
    <s v="High"/>
  </r>
  <r>
    <n v="352"/>
    <x v="5"/>
    <x v="1"/>
    <n v="3950"/>
    <n v="1837"/>
    <d v="2024-01-15T00:00:00"/>
    <s v="High"/>
  </r>
  <r>
    <n v="353"/>
    <x v="2"/>
    <x v="1"/>
    <n v="3665"/>
    <n v="4733"/>
    <d v="2024-01-15T00:00:00"/>
    <s v="High"/>
  </r>
  <r>
    <n v="354"/>
    <x v="4"/>
    <x v="1"/>
    <n v="722"/>
    <n v="1251"/>
    <d v="2024-01-15T00:00:00"/>
    <s v="Medium"/>
  </r>
  <r>
    <n v="355"/>
    <x v="1"/>
    <x v="2"/>
    <n v="934"/>
    <n v="2471"/>
    <d v="2024-01-15T00:00:00"/>
    <s v="Medium"/>
  </r>
  <r>
    <n v="356"/>
    <x v="2"/>
    <x v="3"/>
    <n v="1983"/>
    <n v="1277"/>
    <d v="2024-01-15T00:00:00"/>
    <s v="High"/>
  </r>
  <r>
    <n v="357"/>
    <x v="7"/>
    <x v="1"/>
    <n v="2216"/>
    <n v="4466"/>
    <d v="2024-01-15T00:00:00"/>
    <s v="High"/>
  </r>
  <r>
    <n v="358"/>
    <x v="1"/>
    <x v="1"/>
    <n v="3549"/>
    <n v="3552"/>
    <d v="2024-01-15T00:00:00"/>
    <s v="High"/>
  </r>
  <r>
    <n v="359"/>
    <x v="11"/>
    <x v="1"/>
    <n v="38"/>
    <n v="2134"/>
    <d v="2024-01-15T00:00:00"/>
    <s v="Low"/>
  </r>
  <r>
    <n v="360"/>
    <x v="8"/>
    <x v="1"/>
    <n v="1542"/>
    <n v="905"/>
    <d v="2024-01-15T00:00:00"/>
    <s v="High"/>
  </r>
  <r>
    <n v="361"/>
    <x v="6"/>
    <x v="3"/>
    <n v="1952"/>
    <n v="181"/>
    <d v="2024-01-16T00:00:00"/>
    <s v="High"/>
  </r>
  <r>
    <n v="362"/>
    <x v="10"/>
    <x v="3"/>
    <n v="1896"/>
    <n v="3167"/>
    <d v="2024-01-16T00:00:00"/>
    <s v="High"/>
  </r>
  <r>
    <n v="363"/>
    <x v="14"/>
    <x v="2"/>
    <n v="1535"/>
    <n v="441"/>
    <d v="2024-01-16T00:00:00"/>
    <s v="High"/>
  </r>
  <r>
    <n v="364"/>
    <x v="10"/>
    <x v="1"/>
    <n v="1120"/>
    <n v="2687"/>
    <d v="2024-01-16T00:00:00"/>
    <s v="Medium"/>
  </r>
  <r>
    <n v="365"/>
    <x v="2"/>
    <x v="1"/>
    <n v="3653"/>
    <n v="4444"/>
    <d v="2024-01-16T00:00:00"/>
    <s v="High"/>
  </r>
  <r>
    <n v="366"/>
    <x v="2"/>
    <x v="3"/>
    <n v="316"/>
    <n v="4739"/>
    <d v="2024-01-16T00:00:00"/>
    <s v="Low"/>
  </r>
  <r>
    <n v="367"/>
    <x v="2"/>
    <x v="2"/>
    <n v="891"/>
    <n v="2960"/>
    <d v="2024-01-16T00:00:00"/>
    <s v="Medium"/>
  </r>
  <r>
    <n v="368"/>
    <x v="14"/>
    <x v="2"/>
    <n v="3348"/>
    <n v="4606"/>
    <d v="2024-01-16T00:00:00"/>
    <s v="High"/>
  </r>
  <r>
    <n v="369"/>
    <x v="5"/>
    <x v="2"/>
    <n v="553"/>
    <n v="1760"/>
    <d v="2024-01-16T00:00:00"/>
    <s v="Medium"/>
  </r>
  <r>
    <n v="370"/>
    <x v="1"/>
    <x v="1"/>
    <n v="161"/>
    <n v="3779"/>
    <d v="2024-01-16T00:00:00"/>
    <s v="Low"/>
  </r>
  <r>
    <n v="371"/>
    <x v="2"/>
    <x v="2"/>
    <n v="158"/>
    <n v="788"/>
    <d v="2024-01-16T00:00:00"/>
    <s v="Low"/>
  </r>
  <r>
    <n v="372"/>
    <x v="1"/>
    <x v="3"/>
    <n v="821"/>
    <n v="1438"/>
    <d v="2024-01-16T00:00:00"/>
    <s v="Medium"/>
  </r>
  <r>
    <n v="373"/>
    <x v="13"/>
    <x v="2"/>
    <n v="1901"/>
    <n v="2003"/>
    <d v="2024-01-16T00:00:00"/>
    <s v="High"/>
  </r>
  <r>
    <n v="374"/>
    <x v="1"/>
    <x v="2"/>
    <n v="310"/>
    <n v="4217"/>
    <d v="2024-01-16T00:00:00"/>
    <s v="Low"/>
  </r>
  <r>
    <n v="375"/>
    <x v="12"/>
    <x v="0"/>
    <n v="983"/>
    <n v="126"/>
    <d v="2024-01-16T00:00:00"/>
    <s v="Medium"/>
  </r>
  <r>
    <n v="376"/>
    <x v="4"/>
    <x v="0"/>
    <n v="2952"/>
    <n v="583"/>
    <d v="2024-01-16T00:00:00"/>
    <s v="High"/>
  </r>
  <r>
    <n v="377"/>
    <x v="3"/>
    <x v="1"/>
    <n v="3780"/>
    <n v="4564"/>
    <d v="2024-01-16T00:00:00"/>
    <s v="High"/>
  </r>
  <r>
    <n v="378"/>
    <x v="9"/>
    <x v="1"/>
    <n v="3278"/>
    <n v="4308"/>
    <d v="2024-01-16T00:00:00"/>
    <s v="High"/>
  </r>
  <r>
    <n v="379"/>
    <x v="6"/>
    <x v="0"/>
    <n v="1383"/>
    <n v="2408"/>
    <d v="2024-01-16T00:00:00"/>
    <s v="High"/>
  </r>
  <r>
    <n v="380"/>
    <x v="0"/>
    <x v="2"/>
    <n v="3415"/>
    <n v="1335"/>
    <d v="2024-01-16T00:00:00"/>
    <s v="High"/>
  </r>
  <r>
    <n v="381"/>
    <x v="11"/>
    <x v="1"/>
    <n v="2749"/>
    <n v="4101"/>
    <d v="2024-01-16T00:00:00"/>
    <s v="High"/>
  </r>
  <r>
    <n v="382"/>
    <x v="6"/>
    <x v="1"/>
    <n v="2221"/>
    <n v="4427"/>
    <d v="2024-01-16T00:00:00"/>
    <s v="High"/>
  </r>
  <r>
    <n v="383"/>
    <x v="14"/>
    <x v="1"/>
    <n v="3446"/>
    <n v="4448"/>
    <d v="2024-01-16T00:00:00"/>
    <s v="High"/>
  </r>
  <r>
    <n v="384"/>
    <x v="13"/>
    <x v="2"/>
    <n v="698"/>
    <n v="2224"/>
    <d v="2024-01-16T00:00:00"/>
    <s v="Medium"/>
  </r>
  <r>
    <n v="385"/>
    <x v="10"/>
    <x v="2"/>
    <n v="2584"/>
    <n v="2317"/>
    <d v="2024-01-17T00:00:00"/>
    <s v="High"/>
  </r>
  <r>
    <n v="386"/>
    <x v="7"/>
    <x v="0"/>
    <n v="3987"/>
    <n v="2892"/>
    <d v="2024-01-17T00:00:00"/>
    <s v="High"/>
  </r>
  <r>
    <n v="387"/>
    <x v="8"/>
    <x v="2"/>
    <n v="321"/>
    <n v="1488"/>
    <d v="2024-01-17T00:00:00"/>
    <s v="Low"/>
  </r>
  <r>
    <n v="388"/>
    <x v="9"/>
    <x v="0"/>
    <n v="1151"/>
    <n v="2852"/>
    <d v="2024-01-17T00:00:00"/>
    <s v="Medium"/>
  </r>
  <r>
    <n v="389"/>
    <x v="9"/>
    <x v="1"/>
    <n v="2436"/>
    <n v="3543"/>
    <d v="2024-01-17T00:00:00"/>
    <s v="High"/>
  </r>
  <r>
    <n v="390"/>
    <x v="9"/>
    <x v="1"/>
    <n v="2552"/>
    <n v="1494"/>
    <d v="2024-01-17T00:00:00"/>
    <s v="High"/>
  </r>
  <r>
    <n v="391"/>
    <x v="7"/>
    <x v="0"/>
    <n v="3427"/>
    <n v="3145"/>
    <d v="2024-01-17T00:00:00"/>
    <s v="High"/>
  </r>
  <r>
    <n v="392"/>
    <x v="12"/>
    <x v="3"/>
    <n v="654"/>
    <n v="3925"/>
    <d v="2024-01-17T00:00:00"/>
    <s v="Medium"/>
  </r>
  <r>
    <n v="393"/>
    <x v="13"/>
    <x v="3"/>
    <n v="1232"/>
    <n v="2099"/>
    <d v="2024-01-17T00:00:00"/>
    <s v="High"/>
  </r>
  <r>
    <n v="394"/>
    <x v="3"/>
    <x v="1"/>
    <n v="3644"/>
    <n v="4967"/>
    <d v="2024-01-17T00:00:00"/>
    <s v="High"/>
  </r>
  <r>
    <n v="395"/>
    <x v="5"/>
    <x v="2"/>
    <n v="3259"/>
    <n v="3893"/>
    <d v="2024-01-17T00:00:00"/>
    <s v="High"/>
  </r>
  <r>
    <n v="396"/>
    <x v="3"/>
    <x v="1"/>
    <n v="3842"/>
    <n v="889"/>
    <d v="2024-01-17T00:00:00"/>
    <s v="High"/>
  </r>
  <r>
    <n v="397"/>
    <x v="3"/>
    <x v="3"/>
    <n v="707"/>
    <n v="120"/>
    <d v="2024-01-17T00:00:00"/>
    <s v="Medium"/>
  </r>
  <r>
    <n v="398"/>
    <x v="9"/>
    <x v="0"/>
    <n v="1720"/>
    <n v="2947"/>
    <d v="2024-01-17T00:00:00"/>
    <s v="High"/>
  </r>
  <r>
    <n v="399"/>
    <x v="10"/>
    <x v="3"/>
    <n v="3031"/>
    <n v="1622"/>
    <d v="2024-01-17T00:00:00"/>
    <s v="High"/>
  </r>
  <r>
    <n v="400"/>
    <x v="11"/>
    <x v="0"/>
    <n v="1234"/>
    <n v="4424"/>
    <d v="2024-01-17T00:00:00"/>
    <s v="High"/>
  </r>
  <r>
    <n v="401"/>
    <x v="10"/>
    <x v="3"/>
    <n v="3796"/>
    <n v="234"/>
    <d v="2024-01-17T00:00:00"/>
    <s v="High"/>
  </r>
  <r>
    <n v="402"/>
    <x v="4"/>
    <x v="1"/>
    <n v="1740"/>
    <n v="3780"/>
    <d v="2024-01-17T00:00:00"/>
    <s v="High"/>
  </r>
  <r>
    <n v="403"/>
    <x v="4"/>
    <x v="3"/>
    <n v="1919"/>
    <n v="2861"/>
    <d v="2024-01-17T00:00:00"/>
    <s v="High"/>
  </r>
  <r>
    <n v="404"/>
    <x v="7"/>
    <x v="3"/>
    <n v="2441"/>
    <n v="111"/>
    <d v="2024-01-17T00:00:00"/>
    <s v="High"/>
  </r>
  <r>
    <n v="405"/>
    <x v="9"/>
    <x v="1"/>
    <n v="2408"/>
    <n v="1594"/>
    <d v="2024-01-17T00:00:00"/>
    <s v="High"/>
  </r>
  <r>
    <n v="406"/>
    <x v="8"/>
    <x v="3"/>
    <n v="2092"/>
    <n v="3033"/>
    <d v="2024-01-17T00:00:00"/>
    <s v="High"/>
  </r>
  <r>
    <n v="407"/>
    <x v="12"/>
    <x v="1"/>
    <n v="1804"/>
    <n v="4347"/>
    <d v="2024-01-17T00:00:00"/>
    <s v="High"/>
  </r>
  <r>
    <n v="408"/>
    <x v="0"/>
    <x v="3"/>
    <n v="3204"/>
    <n v="3197"/>
    <d v="2024-01-17T00:00:00"/>
    <s v="High"/>
  </r>
  <r>
    <n v="409"/>
    <x v="5"/>
    <x v="0"/>
    <n v="3053"/>
    <n v="452"/>
    <d v="2024-01-18T00:00:00"/>
    <s v="High"/>
  </r>
  <r>
    <n v="410"/>
    <x v="3"/>
    <x v="3"/>
    <n v="2400"/>
    <n v="1267"/>
    <d v="2024-01-18T00:00:00"/>
    <s v="High"/>
  </r>
  <r>
    <n v="411"/>
    <x v="4"/>
    <x v="3"/>
    <n v="1922"/>
    <n v="1608"/>
    <d v="2024-01-18T00:00:00"/>
    <s v="High"/>
  </r>
  <r>
    <n v="412"/>
    <x v="8"/>
    <x v="1"/>
    <n v="2192"/>
    <n v="3747"/>
    <d v="2024-01-18T00:00:00"/>
    <s v="High"/>
  </r>
  <r>
    <n v="413"/>
    <x v="12"/>
    <x v="3"/>
    <n v="987"/>
    <n v="287"/>
    <d v="2024-01-18T00:00:00"/>
    <s v="Medium"/>
  </r>
  <r>
    <n v="414"/>
    <x v="1"/>
    <x v="1"/>
    <n v="2732"/>
    <n v="2791"/>
    <d v="2024-01-18T00:00:00"/>
    <s v="High"/>
  </r>
  <r>
    <n v="415"/>
    <x v="8"/>
    <x v="0"/>
    <n v="551"/>
    <n v="1031"/>
    <d v="2024-01-18T00:00:00"/>
    <s v="Medium"/>
  </r>
  <r>
    <n v="416"/>
    <x v="5"/>
    <x v="1"/>
    <n v="3278"/>
    <n v="3761"/>
    <d v="2024-01-18T00:00:00"/>
    <s v="High"/>
  </r>
  <r>
    <n v="417"/>
    <x v="9"/>
    <x v="3"/>
    <n v="2941"/>
    <n v="2021"/>
    <d v="2024-01-18T00:00:00"/>
    <s v="High"/>
  </r>
  <r>
    <n v="418"/>
    <x v="11"/>
    <x v="3"/>
    <n v="3436"/>
    <n v="2605"/>
    <d v="2024-01-18T00:00:00"/>
    <s v="High"/>
  </r>
  <r>
    <n v="419"/>
    <x v="6"/>
    <x v="0"/>
    <n v="2197"/>
    <n v="1269"/>
    <d v="2024-01-18T00:00:00"/>
    <s v="High"/>
  </r>
  <r>
    <n v="420"/>
    <x v="3"/>
    <x v="1"/>
    <n v="46"/>
    <n v="3254"/>
    <d v="2024-01-18T00:00:00"/>
    <s v="Low"/>
  </r>
  <r>
    <n v="421"/>
    <x v="1"/>
    <x v="1"/>
    <n v="1910"/>
    <n v="4215"/>
    <d v="2024-01-18T00:00:00"/>
    <s v="High"/>
  </r>
  <r>
    <n v="422"/>
    <x v="1"/>
    <x v="1"/>
    <n v="1230"/>
    <n v="2985"/>
    <d v="2024-01-18T00:00:00"/>
    <s v="High"/>
  </r>
  <r>
    <n v="423"/>
    <x v="12"/>
    <x v="3"/>
    <n v="1869"/>
    <n v="647"/>
    <d v="2024-01-18T00:00:00"/>
    <s v="High"/>
  </r>
  <r>
    <n v="424"/>
    <x v="14"/>
    <x v="1"/>
    <n v="3687"/>
    <n v="4824"/>
    <d v="2024-01-18T00:00:00"/>
    <s v="High"/>
  </r>
  <r>
    <n v="425"/>
    <x v="9"/>
    <x v="1"/>
    <n v="3086"/>
    <n v="3258"/>
    <d v="2024-01-18T00:00:00"/>
    <s v="High"/>
  </r>
  <r>
    <n v="426"/>
    <x v="0"/>
    <x v="3"/>
    <n v="3800"/>
    <n v="4292"/>
    <d v="2024-01-18T00:00:00"/>
    <s v="High"/>
  </r>
  <r>
    <n v="427"/>
    <x v="1"/>
    <x v="2"/>
    <n v="2843"/>
    <n v="2488"/>
    <d v="2024-01-18T00:00:00"/>
    <s v="High"/>
  </r>
  <r>
    <n v="428"/>
    <x v="4"/>
    <x v="3"/>
    <n v="3356"/>
    <n v="736"/>
    <d v="2024-01-18T00:00:00"/>
    <s v="High"/>
  </r>
  <r>
    <n v="429"/>
    <x v="7"/>
    <x v="1"/>
    <n v="1336"/>
    <n v="3983"/>
    <d v="2024-01-18T00:00:00"/>
    <s v="High"/>
  </r>
  <r>
    <n v="430"/>
    <x v="14"/>
    <x v="1"/>
    <n v="2194"/>
    <n v="3325"/>
    <d v="2024-01-18T00:00:00"/>
    <s v="High"/>
  </r>
  <r>
    <n v="431"/>
    <x v="5"/>
    <x v="3"/>
    <n v="3357"/>
    <n v="4544"/>
    <d v="2024-01-18T00:00:00"/>
    <s v="High"/>
  </r>
  <r>
    <n v="432"/>
    <x v="1"/>
    <x v="2"/>
    <n v="3515"/>
    <n v="395"/>
    <d v="2024-01-18T00:00:00"/>
    <s v="High"/>
  </r>
  <r>
    <n v="433"/>
    <x v="7"/>
    <x v="0"/>
    <n v="1190"/>
    <n v="3615"/>
    <d v="2024-01-19T00:00:00"/>
    <s v="Medium"/>
  </r>
  <r>
    <n v="434"/>
    <x v="13"/>
    <x v="0"/>
    <n v="2755"/>
    <n v="4372"/>
    <d v="2024-01-19T00:00:00"/>
    <s v="High"/>
  </r>
  <r>
    <n v="435"/>
    <x v="10"/>
    <x v="3"/>
    <n v="3447"/>
    <n v="141"/>
    <d v="2024-01-19T00:00:00"/>
    <s v="High"/>
  </r>
  <r>
    <n v="436"/>
    <x v="14"/>
    <x v="0"/>
    <n v="3975"/>
    <n v="1288"/>
    <d v="2024-01-19T00:00:00"/>
    <s v="High"/>
  </r>
  <r>
    <n v="437"/>
    <x v="11"/>
    <x v="3"/>
    <n v="267"/>
    <n v="4601"/>
    <d v="2024-01-19T00:00:00"/>
    <s v="Low"/>
  </r>
  <r>
    <n v="438"/>
    <x v="2"/>
    <x v="3"/>
    <n v="2005"/>
    <n v="3170"/>
    <d v="2024-01-19T00:00:00"/>
    <s v="High"/>
  </r>
  <r>
    <n v="439"/>
    <x v="2"/>
    <x v="0"/>
    <n v="571"/>
    <n v="4829"/>
    <d v="2024-01-19T00:00:00"/>
    <s v="Medium"/>
  </r>
  <r>
    <n v="440"/>
    <x v="13"/>
    <x v="0"/>
    <n v="16"/>
    <n v="3346"/>
    <d v="2024-01-19T00:00:00"/>
    <s v="Low"/>
  </r>
  <r>
    <n v="441"/>
    <x v="10"/>
    <x v="0"/>
    <n v="3107"/>
    <n v="575"/>
    <d v="2024-01-19T00:00:00"/>
    <s v="High"/>
  </r>
  <r>
    <n v="442"/>
    <x v="1"/>
    <x v="3"/>
    <n v="1037"/>
    <n v="4853"/>
    <d v="2024-01-19T00:00:00"/>
    <s v="Medium"/>
  </r>
  <r>
    <n v="443"/>
    <x v="1"/>
    <x v="2"/>
    <n v="2005"/>
    <n v="1009"/>
    <d v="2024-01-19T00:00:00"/>
    <s v="High"/>
  </r>
  <r>
    <n v="444"/>
    <x v="13"/>
    <x v="2"/>
    <n v="3143"/>
    <n v="4461"/>
    <d v="2024-01-19T00:00:00"/>
    <s v="High"/>
  </r>
  <r>
    <n v="445"/>
    <x v="3"/>
    <x v="2"/>
    <n v="57"/>
    <n v="2071"/>
    <d v="2024-01-19T00:00:00"/>
    <s v="Low"/>
  </r>
  <r>
    <n v="446"/>
    <x v="4"/>
    <x v="0"/>
    <n v="1947"/>
    <n v="4090"/>
    <d v="2024-01-19T00:00:00"/>
    <s v="High"/>
  </r>
  <r>
    <n v="447"/>
    <x v="14"/>
    <x v="1"/>
    <n v="3385"/>
    <n v="4563"/>
    <d v="2024-01-19T00:00:00"/>
    <s v="High"/>
  </r>
  <r>
    <n v="448"/>
    <x v="7"/>
    <x v="0"/>
    <n v="897"/>
    <n v="2944"/>
    <d v="2024-01-19T00:00:00"/>
    <s v="Medium"/>
  </r>
  <r>
    <n v="449"/>
    <x v="12"/>
    <x v="3"/>
    <n v="68"/>
    <n v="3482"/>
    <d v="2024-01-19T00:00:00"/>
    <s v="Low"/>
  </r>
  <r>
    <n v="450"/>
    <x v="8"/>
    <x v="0"/>
    <n v="3968"/>
    <n v="2147"/>
    <d v="2024-01-19T00:00:00"/>
    <s v="High"/>
  </r>
  <r>
    <n v="451"/>
    <x v="7"/>
    <x v="1"/>
    <n v="1418"/>
    <n v="4555"/>
    <d v="2024-01-19T00:00:00"/>
    <s v="High"/>
  </r>
  <r>
    <n v="452"/>
    <x v="7"/>
    <x v="0"/>
    <n v="3287"/>
    <n v="3004"/>
    <d v="2024-01-19T00:00:00"/>
    <s v="High"/>
  </r>
  <r>
    <n v="453"/>
    <x v="0"/>
    <x v="0"/>
    <n v="3386"/>
    <n v="3607"/>
    <d v="2024-01-19T00:00:00"/>
    <s v="High"/>
  </r>
  <r>
    <n v="454"/>
    <x v="11"/>
    <x v="0"/>
    <n v="969"/>
    <n v="914"/>
    <d v="2024-01-19T00:00:00"/>
    <s v="Medium"/>
  </r>
  <r>
    <n v="455"/>
    <x v="3"/>
    <x v="3"/>
    <n v="1169"/>
    <n v="1479"/>
    <d v="2024-01-19T00:00:00"/>
    <s v="Medium"/>
  </r>
  <r>
    <n v="456"/>
    <x v="2"/>
    <x v="2"/>
    <n v="672"/>
    <n v="3960"/>
    <d v="2024-01-19T00:00:00"/>
    <s v="Medium"/>
  </r>
  <r>
    <n v="457"/>
    <x v="13"/>
    <x v="3"/>
    <n v="2151"/>
    <n v="1757"/>
    <d v="2024-01-20T00:00:00"/>
    <s v="High"/>
  </r>
  <r>
    <n v="458"/>
    <x v="3"/>
    <x v="2"/>
    <n v="911"/>
    <n v="152"/>
    <d v="2024-01-20T00:00:00"/>
    <s v="Medium"/>
  </r>
  <r>
    <n v="459"/>
    <x v="6"/>
    <x v="1"/>
    <n v="1087"/>
    <n v="4980"/>
    <d v="2024-01-20T00:00:00"/>
    <s v="Medium"/>
  </r>
  <r>
    <n v="460"/>
    <x v="0"/>
    <x v="1"/>
    <n v="2400"/>
    <n v="2621"/>
    <d v="2024-01-20T00:00:00"/>
    <s v="High"/>
  </r>
  <r>
    <n v="461"/>
    <x v="7"/>
    <x v="3"/>
    <n v="3432"/>
    <n v="705"/>
    <d v="2024-01-20T00:00:00"/>
    <s v="High"/>
  </r>
  <r>
    <n v="462"/>
    <x v="12"/>
    <x v="0"/>
    <n v="1402"/>
    <n v="2613"/>
    <d v="2024-01-20T00:00:00"/>
    <s v="High"/>
  </r>
  <r>
    <n v="463"/>
    <x v="0"/>
    <x v="2"/>
    <n v="3175"/>
    <n v="4372"/>
    <d v="2024-01-20T00:00:00"/>
    <s v="High"/>
  </r>
  <r>
    <n v="464"/>
    <x v="1"/>
    <x v="3"/>
    <n v="592"/>
    <n v="2010"/>
    <d v="2024-01-20T00:00:00"/>
    <s v="Medium"/>
  </r>
  <r>
    <n v="465"/>
    <x v="2"/>
    <x v="3"/>
    <n v="1868"/>
    <n v="3395"/>
    <d v="2024-01-20T00:00:00"/>
    <s v="High"/>
  </r>
  <r>
    <n v="466"/>
    <x v="4"/>
    <x v="0"/>
    <n v="2825"/>
    <n v="1233"/>
    <d v="2024-01-20T00:00:00"/>
    <s v="High"/>
  </r>
  <r>
    <n v="467"/>
    <x v="7"/>
    <x v="0"/>
    <n v="3676"/>
    <n v="705"/>
    <d v="2024-01-20T00:00:00"/>
    <s v="High"/>
  </r>
  <r>
    <n v="468"/>
    <x v="5"/>
    <x v="0"/>
    <n v="2062"/>
    <n v="3554"/>
    <d v="2024-01-20T00:00:00"/>
    <s v="High"/>
  </r>
  <r>
    <n v="469"/>
    <x v="0"/>
    <x v="2"/>
    <n v="895"/>
    <n v="4379"/>
    <d v="2024-01-20T00:00:00"/>
    <s v="Medium"/>
  </r>
  <r>
    <n v="470"/>
    <x v="11"/>
    <x v="1"/>
    <n v="1174"/>
    <n v="242"/>
    <d v="2024-01-20T00:00:00"/>
    <s v="Medium"/>
  </r>
  <r>
    <n v="471"/>
    <x v="11"/>
    <x v="1"/>
    <n v="913"/>
    <n v="1837"/>
    <d v="2024-01-20T00:00:00"/>
    <s v="Medium"/>
  </r>
  <r>
    <n v="472"/>
    <x v="9"/>
    <x v="2"/>
    <n v="2800"/>
    <n v="2769"/>
    <d v="2024-01-20T00:00:00"/>
    <s v="High"/>
  </r>
  <r>
    <n v="473"/>
    <x v="1"/>
    <x v="2"/>
    <n v="3688"/>
    <n v="3715"/>
    <d v="2024-01-20T00:00:00"/>
    <s v="High"/>
  </r>
  <r>
    <n v="474"/>
    <x v="13"/>
    <x v="1"/>
    <n v="1181"/>
    <n v="2327"/>
    <d v="2024-01-20T00:00:00"/>
    <s v="Medium"/>
  </r>
  <r>
    <n v="475"/>
    <x v="9"/>
    <x v="3"/>
    <n v="662"/>
    <n v="4554"/>
    <d v="2024-01-20T00:00:00"/>
    <s v="Medium"/>
  </r>
  <r>
    <n v="476"/>
    <x v="11"/>
    <x v="1"/>
    <n v="3077"/>
    <n v="4466"/>
    <d v="2024-01-20T00:00:00"/>
    <s v="High"/>
  </r>
  <r>
    <n v="477"/>
    <x v="6"/>
    <x v="0"/>
    <n v="2639"/>
    <n v="4506"/>
    <d v="2024-01-20T00:00:00"/>
    <s v="High"/>
  </r>
  <r>
    <n v="478"/>
    <x v="10"/>
    <x v="0"/>
    <n v="408"/>
    <n v="1884"/>
    <d v="2024-01-20T00:00:00"/>
    <s v="Low"/>
  </r>
  <r>
    <n v="479"/>
    <x v="5"/>
    <x v="1"/>
    <n v="124"/>
    <n v="426"/>
    <d v="2024-01-20T00:00:00"/>
    <s v="Low"/>
  </r>
  <r>
    <n v="480"/>
    <x v="13"/>
    <x v="3"/>
    <n v="1595"/>
    <n v="1140"/>
    <d v="2024-01-20T00:00:00"/>
    <s v="High"/>
  </r>
  <r>
    <n v="481"/>
    <x v="13"/>
    <x v="2"/>
    <n v="1473"/>
    <n v="3496"/>
    <d v="2024-01-21T00:00:00"/>
    <s v="High"/>
  </r>
  <r>
    <n v="482"/>
    <x v="6"/>
    <x v="0"/>
    <n v="1357"/>
    <n v="4365"/>
    <d v="2024-01-21T00:00:00"/>
    <s v="High"/>
  </r>
  <r>
    <n v="483"/>
    <x v="4"/>
    <x v="0"/>
    <n v="1763"/>
    <n v="4520"/>
    <d v="2024-01-21T00:00:00"/>
    <s v="High"/>
  </r>
  <r>
    <n v="484"/>
    <x v="0"/>
    <x v="3"/>
    <n v="2488"/>
    <n v="3937"/>
    <d v="2024-01-21T00:00:00"/>
    <s v="High"/>
  </r>
  <r>
    <n v="485"/>
    <x v="7"/>
    <x v="3"/>
    <n v="3182"/>
    <n v="3126"/>
    <d v="2024-01-21T00:00:00"/>
    <s v="High"/>
  </r>
  <r>
    <n v="486"/>
    <x v="11"/>
    <x v="3"/>
    <n v="3258"/>
    <n v="4189"/>
    <d v="2024-01-21T00:00:00"/>
    <s v="High"/>
  </r>
  <r>
    <n v="487"/>
    <x v="12"/>
    <x v="3"/>
    <n v="2567"/>
    <n v="2919"/>
    <d v="2024-01-21T00:00:00"/>
    <s v="High"/>
  </r>
  <r>
    <n v="488"/>
    <x v="14"/>
    <x v="3"/>
    <n v="417"/>
    <n v="2006"/>
    <d v="2024-01-21T00:00:00"/>
    <s v="Low"/>
  </r>
  <r>
    <n v="489"/>
    <x v="12"/>
    <x v="0"/>
    <n v="1171"/>
    <n v="3717"/>
    <d v="2024-01-21T00:00:00"/>
    <s v="Medium"/>
  </r>
  <r>
    <n v="490"/>
    <x v="14"/>
    <x v="3"/>
    <n v="34"/>
    <n v="4344"/>
    <d v="2024-01-21T00:00:00"/>
    <s v="Low"/>
  </r>
  <r>
    <n v="491"/>
    <x v="12"/>
    <x v="0"/>
    <n v="845"/>
    <n v="3503"/>
    <d v="2024-01-21T00:00:00"/>
    <s v="Medium"/>
  </r>
  <r>
    <n v="492"/>
    <x v="10"/>
    <x v="2"/>
    <n v="2191"/>
    <n v="1991"/>
    <d v="2024-01-21T00:00:00"/>
    <s v="High"/>
  </r>
  <r>
    <n v="493"/>
    <x v="5"/>
    <x v="1"/>
    <n v="1661"/>
    <n v="2084"/>
    <d v="2024-01-21T00:00:00"/>
    <s v="High"/>
  </r>
  <r>
    <n v="494"/>
    <x v="8"/>
    <x v="2"/>
    <n v="1540"/>
    <n v="3992"/>
    <d v="2024-01-21T00:00:00"/>
    <s v="High"/>
  </r>
  <r>
    <n v="495"/>
    <x v="12"/>
    <x v="0"/>
    <n v="2059"/>
    <n v="738"/>
    <d v="2024-01-21T00:00:00"/>
    <s v="High"/>
  </r>
  <r>
    <n v="496"/>
    <x v="6"/>
    <x v="3"/>
    <n v="726"/>
    <n v="4278"/>
    <d v="2024-01-21T00:00:00"/>
    <s v="Medium"/>
  </r>
  <r>
    <n v="497"/>
    <x v="12"/>
    <x v="0"/>
    <n v="3680"/>
    <n v="3973"/>
    <d v="2024-01-21T00:00:00"/>
    <s v="High"/>
  </r>
  <r>
    <n v="498"/>
    <x v="6"/>
    <x v="0"/>
    <n v="2511"/>
    <n v="1477"/>
    <d v="2024-01-21T00:00:00"/>
    <s v="High"/>
  </r>
  <r>
    <n v="499"/>
    <x v="1"/>
    <x v="1"/>
    <n v="1640"/>
    <n v="3664"/>
    <d v="2024-01-21T00:00:00"/>
    <s v="High"/>
  </r>
  <r>
    <n v="500"/>
    <x v="6"/>
    <x v="2"/>
    <n v="835"/>
    <n v="1464"/>
    <d v="2024-01-21T00:00:00"/>
    <s v="Medium"/>
  </r>
  <r>
    <n v="501"/>
    <x v="3"/>
    <x v="2"/>
    <n v="631"/>
    <n v="4588"/>
    <d v="2024-01-21T00:00:00"/>
    <s v="Medium"/>
  </r>
  <r>
    <n v="502"/>
    <x v="12"/>
    <x v="1"/>
    <n v="1149"/>
    <n v="3011"/>
    <d v="2024-01-21T00:00:00"/>
    <s v="Medium"/>
  </r>
  <r>
    <n v="503"/>
    <x v="4"/>
    <x v="3"/>
    <n v="124"/>
    <n v="837"/>
    <d v="2024-01-21T00:00:00"/>
    <s v="Low"/>
  </r>
  <r>
    <n v="504"/>
    <x v="13"/>
    <x v="3"/>
    <n v="1688"/>
    <n v="1143"/>
    <d v="2024-01-21T00:00:00"/>
    <s v="High"/>
  </r>
  <r>
    <n v="505"/>
    <x v="14"/>
    <x v="3"/>
    <n v="2175"/>
    <n v="851"/>
    <d v="2024-01-22T00:00:00"/>
    <s v="High"/>
  </r>
  <r>
    <n v="506"/>
    <x v="4"/>
    <x v="0"/>
    <n v="3026"/>
    <n v="562"/>
    <d v="2024-01-22T00:00:00"/>
    <s v="High"/>
  </r>
  <r>
    <n v="507"/>
    <x v="0"/>
    <x v="2"/>
    <n v="750"/>
    <n v="1026"/>
    <d v="2024-01-22T00:00:00"/>
    <s v="Medium"/>
  </r>
  <r>
    <n v="508"/>
    <x v="8"/>
    <x v="1"/>
    <n v="712"/>
    <n v="3124"/>
    <d v="2024-01-22T00:00:00"/>
    <s v="Medium"/>
  </r>
  <r>
    <n v="509"/>
    <x v="2"/>
    <x v="1"/>
    <n v="1737"/>
    <n v="1830"/>
    <d v="2024-01-22T00:00:00"/>
    <s v="High"/>
  </r>
  <r>
    <n v="510"/>
    <x v="6"/>
    <x v="3"/>
    <n v="3951"/>
    <n v="3907"/>
    <d v="2024-01-22T00:00:00"/>
    <s v="High"/>
  </r>
  <r>
    <n v="511"/>
    <x v="8"/>
    <x v="2"/>
    <n v="1772"/>
    <n v="1269"/>
    <d v="2024-01-22T00:00:00"/>
    <s v="High"/>
  </r>
  <r>
    <n v="512"/>
    <x v="0"/>
    <x v="2"/>
    <n v="2229"/>
    <n v="1625"/>
    <d v="2024-01-22T00:00:00"/>
    <s v="High"/>
  </r>
  <r>
    <n v="513"/>
    <x v="6"/>
    <x v="3"/>
    <n v="1386"/>
    <n v="3288"/>
    <d v="2024-01-22T00:00:00"/>
    <s v="High"/>
  </r>
  <r>
    <n v="514"/>
    <x v="11"/>
    <x v="3"/>
    <n v="4000"/>
    <n v="4777"/>
    <d v="2024-01-22T00:00:00"/>
    <s v="High"/>
  </r>
  <r>
    <n v="515"/>
    <x v="4"/>
    <x v="1"/>
    <n v="655"/>
    <n v="1206"/>
    <d v="2024-01-22T00:00:00"/>
    <s v="Medium"/>
  </r>
  <r>
    <n v="516"/>
    <x v="9"/>
    <x v="3"/>
    <n v="3939"/>
    <n v="3125"/>
    <d v="2024-01-22T00:00:00"/>
    <s v="High"/>
  </r>
  <r>
    <n v="517"/>
    <x v="10"/>
    <x v="1"/>
    <n v="326"/>
    <n v="3361"/>
    <d v="2024-01-22T00:00:00"/>
    <s v="Low"/>
  </r>
  <r>
    <n v="518"/>
    <x v="4"/>
    <x v="0"/>
    <n v="1333"/>
    <n v="3156"/>
    <d v="2024-01-22T00:00:00"/>
    <s v="High"/>
  </r>
  <r>
    <n v="519"/>
    <x v="1"/>
    <x v="1"/>
    <n v="2385"/>
    <n v="233"/>
    <d v="2024-01-22T00:00:00"/>
    <s v="High"/>
  </r>
  <r>
    <n v="520"/>
    <x v="1"/>
    <x v="0"/>
    <n v="3647"/>
    <n v="2873"/>
    <d v="2024-01-22T00:00:00"/>
    <s v="High"/>
  </r>
  <r>
    <n v="521"/>
    <x v="6"/>
    <x v="2"/>
    <n v="1723"/>
    <n v="1511"/>
    <d v="2024-01-22T00:00:00"/>
    <s v="High"/>
  </r>
  <r>
    <n v="522"/>
    <x v="14"/>
    <x v="3"/>
    <n v="3062"/>
    <n v="3590"/>
    <d v="2024-01-22T00:00:00"/>
    <s v="High"/>
  </r>
  <r>
    <n v="523"/>
    <x v="7"/>
    <x v="1"/>
    <n v="3740"/>
    <n v="836"/>
    <d v="2024-01-22T00:00:00"/>
    <s v="High"/>
  </r>
  <r>
    <n v="524"/>
    <x v="6"/>
    <x v="2"/>
    <n v="1201"/>
    <n v="1279"/>
    <d v="2024-01-22T00:00:00"/>
    <s v="High"/>
  </r>
  <r>
    <n v="525"/>
    <x v="9"/>
    <x v="0"/>
    <n v="1165"/>
    <n v="3888"/>
    <d v="2024-01-22T00:00:00"/>
    <s v="Medium"/>
  </r>
  <r>
    <n v="526"/>
    <x v="2"/>
    <x v="3"/>
    <n v="2229"/>
    <n v="2591"/>
    <d v="2024-01-22T00:00:00"/>
    <s v="High"/>
  </r>
  <r>
    <n v="527"/>
    <x v="5"/>
    <x v="3"/>
    <n v="2389"/>
    <n v="2503"/>
    <d v="2024-01-22T00:00:00"/>
    <s v="High"/>
  </r>
  <r>
    <n v="528"/>
    <x v="5"/>
    <x v="0"/>
    <n v="3157"/>
    <n v="260"/>
    <d v="2024-01-22T00:00:00"/>
    <s v="High"/>
  </r>
  <r>
    <n v="529"/>
    <x v="11"/>
    <x v="3"/>
    <n v="3809"/>
    <n v="159"/>
    <d v="2024-01-23T00:00:00"/>
    <s v="High"/>
  </r>
  <r>
    <n v="530"/>
    <x v="4"/>
    <x v="1"/>
    <n v="3872"/>
    <n v="3911"/>
    <d v="2024-01-23T00:00:00"/>
    <s v="High"/>
  </r>
  <r>
    <n v="531"/>
    <x v="5"/>
    <x v="0"/>
    <n v="247"/>
    <n v="660"/>
    <d v="2024-01-23T00:00:00"/>
    <s v="Low"/>
  </r>
  <r>
    <n v="532"/>
    <x v="9"/>
    <x v="2"/>
    <n v="2034"/>
    <n v="383"/>
    <d v="2024-01-23T00:00:00"/>
    <s v="High"/>
  </r>
  <r>
    <n v="533"/>
    <x v="7"/>
    <x v="0"/>
    <n v="2694"/>
    <n v="667"/>
    <d v="2024-01-23T00:00:00"/>
    <s v="High"/>
  </r>
  <r>
    <n v="534"/>
    <x v="2"/>
    <x v="2"/>
    <n v="3953"/>
    <n v="2781"/>
    <d v="2024-01-23T00:00:00"/>
    <s v="High"/>
  </r>
  <r>
    <n v="535"/>
    <x v="5"/>
    <x v="1"/>
    <n v="870"/>
    <n v="170"/>
    <d v="2024-01-23T00:00:00"/>
    <s v="Medium"/>
  </r>
  <r>
    <n v="536"/>
    <x v="14"/>
    <x v="2"/>
    <n v="3040"/>
    <n v="2014"/>
    <d v="2024-01-23T00:00:00"/>
    <s v="High"/>
  </r>
  <r>
    <n v="537"/>
    <x v="12"/>
    <x v="0"/>
    <n v="2194"/>
    <n v="3453"/>
    <d v="2024-01-23T00:00:00"/>
    <s v="High"/>
  </r>
  <r>
    <n v="538"/>
    <x v="11"/>
    <x v="1"/>
    <n v="991"/>
    <n v="3187"/>
    <d v="2024-01-23T00:00:00"/>
    <s v="Medium"/>
  </r>
  <r>
    <n v="539"/>
    <x v="12"/>
    <x v="3"/>
    <n v="328"/>
    <n v="3339"/>
    <d v="2024-01-23T00:00:00"/>
    <s v="Low"/>
  </r>
  <r>
    <n v="540"/>
    <x v="11"/>
    <x v="3"/>
    <n v="2858"/>
    <n v="141"/>
    <d v="2024-01-23T00:00:00"/>
    <s v="High"/>
  </r>
  <r>
    <n v="541"/>
    <x v="7"/>
    <x v="1"/>
    <n v="3865"/>
    <n v="4323"/>
    <d v="2024-01-23T00:00:00"/>
    <s v="High"/>
  </r>
  <r>
    <n v="542"/>
    <x v="6"/>
    <x v="3"/>
    <n v="3265"/>
    <n v="3937"/>
    <d v="2024-01-23T00:00:00"/>
    <s v="High"/>
  </r>
  <r>
    <n v="543"/>
    <x v="5"/>
    <x v="0"/>
    <n v="1816"/>
    <n v="4046"/>
    <d v="2024-01-23T00:00:00"/>
    <s v="High"/>
  </r>
  <r>
    <n v="544"/>
    <x v="13"/>
    <x v="3"/>
    <n v="2399"/>
    <n v="4758"/>
    <d v="2024-01-23T00:00:00"/>
    <s v="High"/>
  </r>
  <r>
    <n v="545"/>
    <x v="0"/>
    <x v="1"/>
    <n v="2350"/>
    <n v="2986"/>
    <d v="2024-01-23T00:00:00"/>
    <s v="High"/>
  </r>
  <r>
    <n v="546"/>
    <x v="14"/>
    <x v="0"/>
    <n v="347"/>
    <n v="4981"/>
    <d v="2024-01-23T00:00:00"/>
    <s v="Low"/>
  </r>
  <r>
    <n v="547"/>
    <x v="10"/>
    <x v="0"/>
    <n v="11"/>
    <n v="4988"/>
    <d v="2024-01-23T00:00:00"/>
    <s v="Low"/>
  </r>
  <r>
    <n v="548"/>
    <x v="0"/>
    <x v="0"/>
    <n v="3542"/>
    <n v="4522"/>
    <d v="2024-01-23T00:00:00"/>
    <s v="High"/>
  </r>
  <r>
    <n v="549"/>
    <x v="5"/>
    <x v="2"/>
    <n v="2907"/>
    <n v="3072"/>
    <d v="2024-01-23T00:00:00"/>
    <s v="High"/>
  </r>
  <r>
    <n v="550"/>
    <x v="13"/>
    <x v="2"/>
    <n v="979"/>
    <n v="3210"/>
    <d v="2024-01-23T00:00:00"/>
    <s v="Medium"/>
  </r>
  <r>
    <n v="551"/>
    <x v="1"/>
    <x v="3"/>
    <n v="3761"/>
    <n v="2290"/>
    <d v="2024-01-23T00:00:00"/>
    <s v="High"/>
  </r>
  <r>
    <n v="552"/>
    <x v="7"/>
    <x v="0"/>
    <n v="3314"/>
    <n v="1727"/>
    <d v="2024-01-23T00:00:00"/>
    <s v="High"/>
  </r>
  <r>
    <n v="553"/>
    <x v="2"/>
    <x v="2"/>
    <n v="1474"/>
    <n v="1732"/>
    <d v="2024-01-24T00:00:00"/>
    <s v="High"/>
  </r>
  <r>
    <n v="554"/>
    <x v="0"/>
    <x v="3"/>
    <n v="389"/>
    <n v="2318"/>
    <d v="2024-01-24T00:00:00"/>
    <s v="Low"/>
  </r>
  <r>
    <n v="555"/>
    <x v="1"/>
    <x v="1"/>
    <n v="3390"/>
    <n v="4807"/>
    <d v="2024-01-24T00:00:00"/>
    <s v="High"/>
  </r>
  <r>
    <n v="556"/>
    <x v="8"/>
    <x v="1"/>
    <n v="3436"/>
    <n v="2242"/>
    <d v="2024-01-24T00:00:00"/>
    <s v="High"/>
  </r>
  <r>
    <n v="557"/>
    <x v="7"/>
    <x v="0"/>
    <n v="2171"/>
    <n v="2237"/>
    <d v="2024-01-24T00:00:00"/>
    <s v="High"/>
  </r>
  <r>
    <n v="558"/>
    <x v="5"/>
    <x v="2"/>
    <n v="163"/>
    <n v="4503"/>
    <d v="2024-01-24T00:00:00"/>
    <s v="Low"/>
  </r>
  <r>
    <n v="559"/>
    <x v="12"/>
    <x v="0"/>
    <n v="1251"/>
    <n v="4056"/>
    <d v="2024-01-24T00:00:00"/>
    <s v="High"/>
  </r>
  <r>
    <n v="560"/>
    <x v="14"/>
    <x v="0"/>
    <n v="3847"/>
    <n v="2024"/>
    <d v="2024-01-24T00:00:00"/>
    <s v="High"/>
  </r>
  <r>
    <n v="561"/>
    <x v="13"/>
    <x v="2"/>
    <n v="584"/>
    <n v="2920"/>
    <d v="2024-01-24T00:00:00"/>
    <s v="Medium"/>
  </r>
  <r>
    <n v="562"/>
    <x v="9"/>
    <x v="0"/>
    <n v="3372"/>
    <n v="1295"/>
    <d v="2024-01-24T00:00:00"/>
    <s v="High"/>
  </r>
  <r>
    <n v="563"/>
    <x v="14"/>
    <x v="3"/>
    <n v="2100"/>
    <n v="388"/>
    <d v="2024-01-24T00:00:00"/>
    <s v="High"/>
  </r>
  <r>
    <n v="564"/>
    <x v="0"/>
    <x v="2"/>
    <n v="2181"/>
    <n v="3824"/>
    <d v="2024-01-24T00:00:00"/>
    <s v="High"/>
  </r>
  <r>
    <n v="565"/>
    <x v="14"/>
    <x v="0"/>
    <n v="642"/>
    <n v="1282"/>
    <d v="2024-01-24T00:00:00"/>
    <s v="Medium"/>
  </r>
  <r>
    <n v="566"/>
    <x v="2"/>
    <x v="1"/>
    <n v="2850"/>
    <n v="815"/>
    <d v="2024-01-24T00:00:00"/>
    <s v="High"/>
  </r>
  <r>
    <n v="567"/>
    <x v="13"/>
    <x v="0"/>
    <n v="3059"/>
    <n v="1695"/>
    <d v="2024-01-24T00:00:00"/>
    <s v="High"/>
  </r>
  <r>
    <n v="568"/>
    <x v="14"/>
    <x v="1"/>
    <n v="2319"/>
    <n v="1457"/>
    <d v="2024-01-24T00:00:00"/>
    <s v="High"/>
  </r>
  <r>
    <n v="569"/>
    <x v="4"/>
    <x v="2"/>
    <n v="3470"/>
    <n v="2319"/>
    <d v="2024-01-24T00:00:00"/>
    <s v="High"/>
  </r>
  <r>
    <n v="570"/>
    <x v="7"/>
    <x v="1"/>
    <n v="3225"/>
    <n v="4155"/>
    <d v="2024-01-24T00:00:00"/>
    <s v="High"/>
  </r>
  <r>
    <n v="571"/>
    <x v="13"/>
    <x v="0"/>
    <n v="1563"/>
    <n v="348"/>
    <d v="2024-01-24T00:00:00"/>
    <s v="High"/>
  </r>
  <r>
    <n v="572"/>
    <x v="12"/>
    <x v="2"/>
    <n v="3299"/>
    <n v="2510"/>
    <d v="2024-01-24T00:00:00"/>
    <s v="High"/>
  </r>
  <r>
    <n v="573"/>
    <x v="12"/>
    <x v="3"/>
    <n v="3779"/>
    <n v="1484"/>
    <d v="2024-01-24T00:00:00"/>
    <s v="High"/>
  </r>
  <r>
    <n v="574"/>
    <x v="9"/>
    <x v="0"/>
    <n v="1925"/>
    <n v="4474"/>
    <d v="2024-01-24T00:00:00"/>
    <s v="High"/>
  </r>
  <r>
    <n v="575"/>
    <x v="12"/>
    <x v="1"/>
    <n v="204"/>
    <n v="3208"/>
    <d v="2024-01-24T00:00:00"/>
    <s v="Low"/>
  </r>
  <r>
    <n v="576"/>
    <x v="10"/>
    <x v="1"/>
    <n v="3090"/>
    <n v="4569"/>
    <d v="2024-01-24T00:00:00"/>
    <s v="High"/>
  </r>
  <r>
    <n v="577"/>
    <x v="2"/>
    <x v="1"/>
    <n v="1430"/>
    <n v="539"/>
    <d v="2024-01-25T00:00:00"/>
    <s v="High"/>
  </r>
  <r>
    <n v="578"/>
    <x v="8"/>
    <x v="0"/>
    <n v="2695"/>
    <n v="3644"/>
    <d v="2024-01-25T00:00:00"/>
    <s v="High"/>
  </r>
  <r>
    <n v="579"/>
    <x v="6"/>
    <x v="2"/>
    <n v="2458"/>
    <n v="1154"/>
    <d v="2024-01-25T00:00:00"/>
    <s v="High"/>
  </r>
  <r>
    <n v="580"/>
    <x v="13"/>
    <x v="1"/>
    <n v="3099"/>
    <n v="4218"/>
    <d v="2024-01-25T00:00:00"/>
    <s v="High"/>
  </r>
  <r>
    <n v="581"/>
    <x v="10"/>
    <x v="2"/>
    <n v="1038"/>
    <n v="104"/>
    <d v="2024-01-25T00:00:00"/>
    <s v="Medium"/>
  </r>
  <r>
    <n v="582"/>
    <x v="0"/>
    <x v="1"/>
    <n v="3181"/>
    <n v="4997"/>
    <d v="2024-01-25T00:00:00"/>
    <s v="High"/>
  </r>
  <r>
    <n v="583"/>
    <x v="5"/>
    <x v="1"/>
    <n v="3200"/>
    <n v="250"/>
    <d v="2024-01-25T00:00:00"/>
    <s v="High"/>
  </r>
  <r>
    <n v="584"/>
    <x v="10"/>
    <x v="3"/>
    <n v="295"/>
    <n v="3131"/>
    <d v="2024-01-25T00:00:00"/>
    <s v="Low"/>
  </r>
  <r>
    <n v="585"/>
    <x v="10"/>
    <x v="2"/>
    <n v="2797"/>
    <n v="773"/>
    <d v="2024-01-25T00:00:00"/>
    <s v="High"/>
  </r>
  <r>
    <n v="586"/>
    <x v="10"/>
    <x v="1"/>
    <n v="1986"/>
    <n v="1821"/>
    <d v="2024-01-25T00:00:00"/>
    <s v="High"/>
  </r>
  <r>
    <n v="587"/>
    <x v="0"/>
    <x v="2"/>
    <n v="1417"/>
    <n v="4474"/>
    <d v="2024-01-25T00:00:00"/>
    <s v="High"/>
  </r>
  <r>
    <n v="588"/>
    <x v="5"/>
    <x v="1"/>
    <n v="2726"/>
    <n v="4018"/>
    <d v="2024-01-25T00:00:00"/>
    <s v="High"/>
  </r>
  <r>
    <n v="589"/>
    <x v="8"/>
    <x v="2"/>
    <n v="2997"/>
    <n v="2460"/>
    <d v="2024-01-25T00:00:00"/>
    <s v="High"/>
  </r>
  <r>
    <n v="590"/>
    <x v="11"/>
    <x v="2"/>
    <n v="553"/>
    <n v="4360"/>
    <d v="2024-01-25T00:00:00"/>
    <s v="Medium"/>
  </r>
  <r>
    <n v="591"/>
    <x v="7"/>
    <x v="3"/>
    <n v="3125"/>
    <n v="2141"/>
    <d v="2024-01-25T00:00:00"/>
    <s v="High"/>
  </r>
  <r>
    <n v="592"/>
    <x v="11"/>
    <x v="0"/>
    <n v="1375"/>
    <n v="4969"/>
    <d v="2024-01-25T00:00:00"/>
    <s v="High"/>
  </r>
  <r>
    <n v="593"/>
    <x v="2"/>
    <x v="3"/>
    <n v="900"/>
    <n v="4106"/>
    <d v="2024-01-25T00:00:00"/>
    <s v="Medium"/>
  </r>
  <r>
    <n v="594"/>
    <x v="2"/>
    <x v="0"/>
    <n v="2717"/>
    <n v="1584"/>
    <d v="2024-01-25T00:00:00"/>
    <s v="High"/>
  </r>
  <r>
    <n v="595"/>
    <x v="0"/>
    <x v="3"/>
    <n v="1065"/>
    <n v="3371"/>
    <d v="2024-01-25T00:00:00"/>
    <s v="Medium"/>
  </r>
  <r>
    <n v="596"/>
    <x v="7"/>
    <x v="0"/>
    <n v="635"/>
    <n v="3540"/>
    <d v="2024-01-25T00:00:00"/>
    <s v="Medium"/>
  </r>
  <r>
    <n v="597"/>
    <x v="7"/>
    <x v="2"/>
    <n v="64"/>
    <n v="2007"/>
    <d v="2024-01-25T00:00:00"/>
    <s v="Low"/>
  </r>
  <r>
    <n v="598"/>
    <x v="2"/>
    <x v="1"/>
    <n v="1461"/>
    <n v="3032"/>
    <d v="2024-01-25T00:00:00"/>
    <s v="High"/>
  </r>
  <r>
    <n v="599"/>
    <x v="4"/>
    <x v="0"/>
    <n v="1399"/>
    <n v="3689"/>
    <d v="2024-01-25T00:00:00"/>
    <s v="High"/>
  </r>
  <r>
    <n v="600"/>
    <x v="7"/>
    <x v="1"/>
    <n v="3938"/>
    <n v="1592"/>
    <d v="2024-01-25T00:00:00"/>
    <s v="High"/>
  </r>
  <r>
    <n v="601"/>
    <x v="1"/>
    <x v="3"/>
    <n v="544"/>
    <n v="597"/>
    <d v="2024-01-26T00:00:00"/>
    <s v="Medium"/>
  </r>
  <r>
    <n v="602"/>
    <x v="11"/>
    <x v="2"/>
    <n v="1309"/>
    <n v="3633"/>
    <d v="2024-01-26T00:00:00"/>
    <s v="High"/>
  </r>
  <r>
    <n v="603"/>
    <x v="14"/>
    <x v="1"/>
    <n v="1767"/>
    <n v="169"/>
    <d v="2024-01-26T00:00:00"/>
    <s v="High"/>
  </r>
  <r>
    <n v="604"/>
    <x v="12"/>
    <x v="0"/>
    <n v="2586"/>
    <n v="404"/>
    <d v="2024-01-26T00:00:00"/>
    <s v="High"/>
  </r>
  <r>
    <n v="605"/>
    <x v="7"/>
    <x v="2"/>
    <n v="2419"/>
    <n v="3850"/>
    <d v="2024-01-26T00:00:00"/>
    <s v="High"/>
  </r>
  <r>
    <n v="606"/>
    <x v="12"/>
    <x v="1"/>
    <n v="2301"/>
    <n v="1580"/>
    <d v="2024-01-26T00:00:00"/>
    <s v="High"/>
  </r>
  <r>
    <n v="607"/>
    <x v="14"/>
    <x v="1"/>
    <n v="3158"/>
    <n v="1187"/>
    <d v="2024-01-26T00:00:00"/>
    <s v="High"/>
  </r>
  <r>
    <n v="608"/>
    <x v="6"/>
    <x v="3"/>
    <n v="571"/>
    <n v="1084"/>
    <d v="2024-01-26T00:00:00"/>
    <s v="Medium"/>
  </r>
  <r>
    <n v="609"/>
    <x v="12"/>
    <x v="0"/>
    <n v="1670"/>
    <n v="4382"/>
    <d v="2024-01-26T00:00:00"/>
    <s v="High"/>
  </r>
  <r>
    <n v="610"/>
    <x v="9"/>
    <x v="3"/>
    <n v="698"/>
    <n v="1880"/>
    <d v="2024-01-26T00:00:00"/>
    <s v="Medium"/>
  </r>
  <r>
    <n v="611"/>
    <x v="1"/>
    <x v="0"/>
    <n v="2057"/>
    <n v="2972"/>
    <d v="2024-01-26T00:00:00"/>
    <s v="High"/>
  </r>
  <r>
    <n v="612"/>
    <x v="0"/>
    <x v="0"/>
    <n v="2908"/>
    <n v="3394"/>
    <d v="2024-01-26T00:00:00"/>
    <s v="High"/>
  </r>
  <r>
    <n v="613"/>
    <x v="10"/>
    <x v="0"/>
    <n v="3152"/>
    <n v="2085"/>
    <d v="2024-01-26T00:00:00"/>
    <s v="High"/>
  </r>
  <r>
    <n v="614"/>
    <x v="12"/>
    <x v="1"/>
    <n v="2521"/>
    <n v="838"/>
    <d v="2024-01-26T00:00:00"/>
    <s v="High"/>
  </r>
  <r>
    <n v="615"/>
    <x v="6"/>
    <x v="0"/>
    <n v="3717"/>
    <n v="4169"/>
    <d v="2024-01-26T00:00:00"/>
    <s v="High"/>
  </r>
  <r>
    <n v="616"/>
    <x v="10"/>
    <x v="0"/>
    <n v="3982"/>
    <n v="373"/>
    <d v="2024-01-26T00:00:00"/>
    <s v="High"/>
  </r>
  <r>
    <n v="617"/>
    <x v="13"/>
    <x v="1"/>
    <n v="3639"/>
    <n v="1883"/>
    <d v="2024-01-26T00:00:00"/>
    <s v="High"/>
  </r>
  <r>
    <n v="618"/>
    <x v="8"/>
    <x v="2"/>
    <n v="1205"/>
    <n v="1375"/>
    <d v="2024-01-26T00:00:00"/>
    <s v="High"/>
  </r>
  <r>
    <n v="619"/>
    <x v="3"/>
    <x v="3"/>
    <n v="3460"/>
    <n v="2297"/>
    <d v="2024-01-26T00:00:00"/>
    <s v="High"/>
  </r>
  <r>
    <n v="620"/>
    <x v="5"/>
    <x v="0"/>
    <n v="1234"/>
    <n v="1697"/>
    <d v="2024-01-26T00:00:00"/>
    <s v="High"/>
  </r>
  <r>
    <n v="621"/>
    <x v="3"/>
    <x v="2"/>
    <n v="2079"/>
    <n v="1002"/>
    <d v="2024-01-26T00:00:00"/>
    <s v="High"/>
  </r>
  <r>
    <n v="622"/>
    <x v="6"/>
    <x v="0"/>
    <n v="3110"/>
    <n v="1599"/>
    <d v="2024-01-26T00:00:00"/>
    <s v="High"/>
  </r>
  <r>
    <n v="623"/>
    <x v="8"/>
    <x v="2"/>
    <n v="1268"/>
    <n v="3156"/>
    <d v="2024-01-26T00:00:00"/>
    <s v="High"/>
  </r>
  <r>
    <n v="624"/>
    <x v="5"/>
    <x v="3"/>
    <n v="1757"/>
    <n v="854"/>
    <d v="2024-01-26T00:00:00"/>
    <s v="High"/>
  </r>
  <r>
    <n v="625"/>
    <x v="7"/>
    <x v="0"/>
    <n v="1239"/>
    <n v="650"/>
    <d v="2024-01-27T00:00:00"/>
    <s v="High"/>
  </r>
  <r>
    <n v="626"/>
    <x v="14"/>
    <x v="1"/>
    <n v="794"/>
    <n v="2943"/>
    <d v="2024-01-27T00:00:00"/>
    <s v="Medium"/>
  </r>
  <r>
    <n v="627"/>
    <x v="10"/>
    <x v="2"/>
    <n v="1429"/>
    <n v="3852"/>
    <d v="2024-01-27T00:00:00"/>
    <s v="High"/>
  </r>
  <r>
    <n v="628"/>
    <x v="6"/>
    <x v="3"/>
    <n v="2410"/>
    <n v="4960"/>
    <d v="2024-01-27T00:00:00"/>
    <s v="High"/>
  </r>
  <r>
    <n v="629"/>
    <x v="10"/>
    <x v="1"/>
    <n v="1170"/>
    <n v="2359"/>
    <d v="2024-01-27T00:00:00"/>
    <s v="Medium"/>
  </r>
  <r>
    <n v="630"/>
    <x v="0"/>
    <x v="0"/>
    <n v="3598"/>
    <n v="789"/>
    <d v="2024-01-27T00:00:00"/>
    <s v="High"/>
  </r>
  <r>
    <n v="631"/>
    <x v="13"/>
    <x v="2"/>
    <n v="1551"/>
    <n v="1471"/>
    <d v="2024-01-27T00:00:00"/>
    <s v="High"/>
  </r>
  <r>
    <n v="632"/>
    <x v="4"/>
    <x v="3"/>
    <n v="1079"/>
    <n v="4340"/>
    <d v="2024-01-27T00:00:00"/>
    <s v="Medium"/>
  </r>
  <r>
    <n v="633"/>
    <x v="14"/>
    <x v="0"/>
    <n v="1099"/>
    <n v="2613"/>
    <d v="2024-01-27T00:00:00"/>
    <s v="Medium"/>
  </r>
  <r>
    <n v="634"/>
    <x v="4"/>
    <x v="3"/>
    <n v="2539"/>
    <n v="1464"/>
    <d v="2024-01-27T00:00:00"/>
    <s v="High"/>
  </r>
  <r>
    <n v="635"/>
    <x v="3"/>
    <x v="1"/>
    <n v="1558"/>
    <n v="2543"/>
    <d v="2024-01-27T00:00:00"/>
    <s v="High"/>
  </r>
  <r>
    <n v="636"/>
    <x v="9"/>
    <x v="1"/>
    <n v="22"/>
    <n v="2411"/>
    <d v="2024-01-27T00:00:00"/>
    <s v="Low"/>
  </r>
  <r>
    <n v="637"/>
    <x v="11"/>
    <x v="2"/>
    <n v="1778"/>
    <n v="4154"/>
    <d v="2024-01-27T00:00:00"/>
    <s v="High"/>
  </r>
  <r>
    <n v="638"/>
    <x v="1"/>
    <x v="0"/>
    <n v="3727"/>
    <n v="1743"/>
    <d v="2024-01-27T00:00:00"/>
    <s v="High"/>
  </r>
  <r>
    <n v="639"/>
    <x v="12"/>
    <x v="0"/>
    <n v="3929"/>
    <n v="2449"/>
    <d v="2024-01-27T00:00:00"/>
    <s v="High"/>
  </r>
  <r>
    <n v="640"/>
    <x v="4"/>
    <x v="3"/>
    <n v="1874"/>
    <n v="1232"/>
    <d v="2024-01-27T00:00:00"/>
    <s v="High"/>
  </r>
  <r>
    <n v="641"/>
    <x v="5"/>
    <x v="3"/>
    <n v="3978"/>
    <n v="3419"/>
    <d v="2024-01-27T00:00:00"/>
    <s v="High"/>
  </r>
  <r>
    <n v="642"/>
    <x v="0"/>
    <x v="1"/>
    <n v="2856"/>
    <n v="2876"/>
    <d v="2024-01-27T00:00:00"/>
    <s v="High"/>
  </r>
  <r>
    <n v="643"/>
    <x v="12"/>
    <x v="3"/>
    <n v="3003"/>
    <n v="4247"/>
    <d v="2024-01-27T00:00:00"/>
    <s v="High"/>
  </r>
  <r>
    <n v="644"/>
    <x v="6"/>
    <x v="0"/>
    <n v="3110"/>
    <n v="1679"/>
    <d v="2024-01-27T00:00:00"/>
    <s v="High"/>
  </r>
  <r>
    <n v="645"/>
    <x v="11"/>
    <x v="3"/>
    <n v="30"/>
    <n v="1098"/>
    <d v="2024-01-27T00:00:00"/>
    <s v="Low"/>
  </r>
  <r>
    <n v="646"/>
    <x v="0"/>
    <x v="0"/>
    <n v="2240"/>
    <n v="4769"/>
    <d v="2024-01-27T00:00:00"/>
    <s v="High"/>
  </r>
  <r>
    <n v="647"/>
    <x v="0"/>
    <x v="0"/>
    <n v="1313"/>
    <n v="3637"/>
    <d v="2024-01-27T00:00:00"/>
    <s v="High"/>
  </r>
  <r>
    <n v="648"/>
    <x v="1"/>
    <x v="0"/>
    <n v="1789"/>
    <n v="3952"/>
    <d v="2024-01-27T00:00:00"/>
    <s v="High"/>
  </r>
  <r>
    <n v="649"/>
    <x v="7"/>
    <x v="3"/>
    <n v="1100"/>
    <n v="4102"/>
    <d v="2024-01-28T00:00:00"/>
    <s v="Medium"/>
  </r>
  <r>
    <n v="650"/>
    <x v="0"/>
    <x v="2"/>
    <n v="1112"/>
    <n v="1738"/>
    <d v="2024-01-28T00:00:00"/>
    <s v="Medium"/>
  </r>
  <r>
    <n v="651"/>
    <x v="9"/>
    <x v="0"/>
    <n v="2675"/>
    <n v="2809"/>
    <d v="2024-01-28T00:00:00"/>
    <s v="High"/>
  </r>
  <r>
    <n v="652"/>
    <x v="12"/>
    <x v="0"/>
    <n v="3610"/>
    <n v="3591"/>
    <d v="2024-01-28T00:00:00"/>
    <s v="High"/>
  </r>
  <r>
    <n v="653"/>
    <x v="9"/>
    <x v="1"/>
    <n v="63"/>
    <n v="296"/>
    <d v="2024-01-28T00:00:00"/>
    <s v="Low"/>
  </r>
  <r>
    <n v="654"/>
    <x v="3"/>
    <x v="0"/>
    <n v="3875"/>
    <n v="4536"/>
    <d v="2024-01-28T00:00:00"/>
    <s v="High"/>
  </r>
  <r>
    <n v="655"/>
    <x v="11"/>
    <x v="3"/>
    <n v="3904"/>
    <n v="2108"/>
    <d v="2024-01-28T00:00:00"/>
    <s v="High"/>
  </r>
  <r>
    <n v="656"/>
    <x v="2"/>
    <x v="2"/>
    <n v="2575"/>
    <n v="558"/>
    <d v="2024-01-28T00:00:00"/>
    <s v="High"/>
  </r>
  <r>
    <n v="657"/>
    <x v="12"/>
    <x v="0"/>
    <n v="3592"/>
    <n v="3093"/>
    <d v="2024-01-28T00:00:00"/>
    <s v="High"/>
  </r>
  <r>
    <n v="658"/>
    <x v="11"/>
    <x v="1"/>
    <n v="295"/>
    <n v="4823"/>
    <d v="2024-01-28T00:00:00"/>
    <s v="Low"/>
  </r>
  <r>
    <n v="659"/>
    <x v="3"/>
    <x v="0"/>
    <n v="3996"/>
    <n v="4332"/>
    <d v="2024-01-28T00:00:00"/>
    <s v="High"/>
  </r>
  <r>
    <n v="660"/>
    <x v="0"/>
    <x v="1"/>
    <n v="782"/>
    <n v="3391"/>
    <d v="2024-01-28T00:00:00"/>
    <s v="Medium"/>
  </r>
  <r>
    <n v="661"/>
    <x v="8"/>
    <x v="0"/>
    <n v="2459"/>
    <n v="3183"/>
    <d v="2024-01-28T00:00:00"/>
    <s v="High"/>
  </r>
  <r>
    <n v="662"/>
    <x v="14"/>
    <x v="0"/>
    <n v="1774"/>
    <n v="3256"/>
    <d v="2024-01-28T00:00:00"/>
    <s v="High"/>
  </r>
  <r>
    <n v="663"/>
    <x v="14"/>
    <x v="3"/>
    <n v="1495"/>
    <n v="1490"/>
    <d v="2024-01-28T00:00:00"/>
    <s v="High"/>
  </r>
  <r>
    <n v="664"/>
    <x v="11"/>
    <x v="1"/>
    <n v="3483"/>
    <n v="4468"/>
    <d v="2024-01-28T00:00:00"/>
    <s v="High"/>
  </r>
  <r>
    <n v="665"/>
    <x v="8"/>
    <x v="2"/>
    <n v="2054"/>
    <n v="3309"/>
    <d v="2024-01-28T00:00:00"/>
    <s v="High"/>
  </r>
  <r>
    <n v="666"/>
    <x v="14"/>
    <x v="2"/>
    <n v="2598"/>
    <n v="3902"/>
    <d v="2024-01-28T00:00:00"/>
    <s v="High"/>
  </r>
  <r>
    <n v="667"/>
    <x v="8"/>
    <x v="1"/>
    <n v="2653"/>
    <n v="4831"/>
    <d v="2024-01-28T00:00:00"/>
    <s v="High"/>
  </r>
  <r>
    <n v="668"/>
    <x v="2"/>
    <x v="3"/>
    <n v="3708"/>
    <n v="1029"/>
    <d v="2024-01-28T00:00:00"/>
    <s v="High"/>
  </r>
  <r>
    <n v="669"/>
    <x v="5"/>
    <x v="0"/>
    <n v="348"/>
    <n v="639"/>
    <d v="2024-01-28T00:00:00"/>
    <s v="Low"/>
  </r>
  <r>
    <n v="670"/>
    <x v="12"/>
    <x v="0"/>
    <n v="291"/>
    <n v="2850"/>
    <d v="2024-01-28T00:00:00"/>
    <s v="Low"/>
  </r>
  <r>
    <n v="671"/>
    <x v="0"/>
    <x v="0"/>
    <n v="2595"/>
    <n v="3531"/>
    <d v="2024-01-28T00:00:00"/>
    <s v="High"/>
  </r>
  <r>
    <n v="672"/>
    <x v="6"/>
    <x v="3"/>
    <n v="2925"/>
    <n v="3619"/>
    <d v="2024-01-28T00:00:00"/>
    <s v="High"/>
  </r>
  <r>
    <n v="673"/>
    <x v="3"/>
    <x v="1"/>
    <n v="3646"/>
    <n v="1231"/>
    <d v="2024-01-29T00:00:00"/>
    <s v="High"/>
  </r>
  <r>
    <n v="674"/>
    <x v="9"/>
    <x v="3"/>
    <n v="3701"/>
    <n v="2402"/>
    <d v="2024-01-29T00:00:00"/>
    <s v="High"/>
  </r>
  <r>
    <n v="675"/>
    <x v="11"/>
    <x v="0"/>
    <n v="442"/>
    <n v="1698"/>
    <d v="2024-01-29T00:00:00"/>
    <s v="Low"/>
  </r>
  <r>
    <n v="676"/>
    <x v="10"/>
    <x v="1"/>
    <n v="3422"/>
    <n v="4528"/>
    <d v="2024-01-29T00:00:00"/>
    <s v="High"/>
  </r>
  <r>
    <n v="677"/>
    <x v="9"/>
    <x v="2"/>
    <n v="2939"/>
    <n v="721"/>
    <d v="2024-01-29T00:00:00"/>
    <s v="High"/>
  </r>
  <r>
    <n v="678"/>
    <x v="12"/>
    <x v="0"/>
    <n v="3395"/>
    <n v="4380"/>
    <d v="2024-01-29T00:00:00"/>
    <s v="High"/>
  </r>
  <r>
    <n v="679"/>
    <x v="14"/>
    <x v="2"/>
    <n v="2793"/>
    <n v="2129"/>
    <d v="2024-01-29T00:00:00"/>
    <s v="High"/>
  </r>
  <r>
    <n v="680"/>
    <x v="14"/>
    <x v="0"/>
    <n v="2810"/>
    <n v="1091"/>
    <d v="2024-01-29T00:00:00"/>
    <s v="High"/>
  </r>
  <r>
    <n v="681"/>
    <x v="14"/>
    <x v="3"/>
    <n v="748"/>
    <n v="870"/>
    <d v="2024-01-29T00:00:00"/>
    <s v="Medium"/>
  </r>
  <r>
    <n v="682"/>
    <x v="6"/>
    <x v="3"/>
    <n v="1119"/>
    <n v="979"/>
    <d v="2024-01-29T00:00:00"/>
    <s v="Medium"/>
  </r>
  <r>
    <n v="683"/>
    <x v="12"/>
    <x v="0"/>
    <n v="335"/>
    <n v="3145"/>
    <d v="2024-01-29T00:00:00"/>
    <s v="Low"/>
  </r>
  <r>
    <n v="684"/>
    <x v="11"/>
    <x v="2"/>
    <n v="692"/>
    <n v="2478"/>
    <d v="2024-01-29T00:00:00"/>
    <s v="Medium"/>
  </r>
  <r>
    <n v="685"/>
    <x v="6"/>
    <x v="1"/>
    <n v="1320"/>
    <n v="3443"/>
    <d v="2024-01-29T00:00:00"/>
    <s v="High"/>
  </r>
  <r>
    <n v="686"/>
    <x v="1"/>
    <x v="1"/>
    <n v="856"/>
    <n v="4778"/>
    <d v="2024-01-29T00:00:00"/>
    <s v="Medium"/>
  </r>
  <r>
    <n v="687"/>
    <x v="14"/>
    <x v="1"/>
    <n v="1810"/>
    <n v="3231"/>
    <d v="2024-01-29T00:00:00"/>
    <s v="High"/>
  </r>
  <r>
    <n v="688"/>
    <x v="2"/>
    <x v="1"/>
    <n v="1617"/>
    <n v="4097"/>
    <d v="2024-01-29T00:00:00"/>
    <s v="High"/>
  </r>
  <r>
    <n v="689"/>
    <x v="4"/>
    <x v="2"/>
    <n v="332"/>
    <n v="2322"/>
    <d v="2024-01-29T00:00:00"/>
    <s v="Low"/>
  </r>
  <r>
    <n v="690"/>
    <x v="2"/>
    <x v="3"/>
    <n v="2904"/>
    <n v="103"/>
    <d v="2024-01-29T00:00:00"/>
    <s v="High"/>
  </r>
  <r>
    <n v="691"/>
    <x v="12"/>
    <x v="2"/>
    <n v="2770"/>
    <n v="2999"/>
    <d v="2024-01-29T00:00:00"/>
    <s v="High"/>
  </r>
  <r>
    <n v="692"/>
    <x v="6"/>
    <x v="2"/>
    <n v="2761"/>
    <n v="1533"/>
    <d v="2024-01-29T00:00:00"/>
    <s v="High"/>
  </r>
  <r>
    <n v="693"/>
    <x v="6"/>
    <x v="3"/>
    <n v="532"/>
    <n v="684"/>
    <d v="2024-01-29T00:00:00"/>
    <s v="Medium"/>
  </r>
  <r>
    <n v="694"/>
    <x v="0"/>
    <x v="3"/>
    <n v="3570"/>
    <n v="1922"/>
    <d v="2024-01-29T00:00:00"/>
    <s v="High"/>
  </r>
  <r>
    <n v="695"/>
    <x v="13"/>
    <x v="2"/>
    <n v="1180"/>
    <n v="4288"/>
    <d v="2024-01-29T00:00:00"/>
    <s v="Medium"/>
  </r>
  <r>
    <n v="696"/>
    <x v="1"/>
    <x v="2"/>
    <n v="2310"/>
    <n v="1540"/>
    <d v="2024-01-29T00:00:00"/>
    <s v="High"/>
  </r>
  <r>
    <n v="697"/>
    <x v="8"/>
    <x v="3"/>
    <n v="3181"/>
    <n v="2991"/>
    <d v="2024-01-30T00:00:00"/>
    <s v="High"/>
  </r>
  <r>
    <n v="698"/>
    <x v="6"/>
    <x v="3"/>
    <n v="3809"/>
    <n v="3226"/>
    <d v="2024-01-30T00:00:00"/>
    <s v="High"/>
  </r>
  <r>
    <n v="699"/>
    <x v="7"/>
    <x v="2"/>
    <n v="3320"/>
    <n v="105"/>
    <d v="2024-01-30T00:00:00"/>
    <s v="High"/>
  </r>
  <r>
    <n v="700"/>
    <x v="11"/>
    <x v="0"/>
    <n v="126"/>
    <n v="4117"/>
    <d v="2024-01-30T00:00:00"/>
    <s v="Low"/>
  </r>
  <r>
    <n v="701"/>
    <x v="7"/>
    <x v="3"/>
    <n v="2156"/>
    <n v="520"/>
    <d v="2024-01-30T00:00:00"/>
    <s v="High"/>
  </r>
  <r>
    <n v="702"/>
    <x v="12"/>
    <x v="2"/>
    <n v="3300"/>
    <n v="3716"/>
    <d v="2024-01-30T00:00:00"/>
    <s v="High"/>
  </r>
  <r>
    <n v="703"/>
    <x v="9"/>
    <x v="2"/>
    <n v="1446"/>
    <n v="4675"/>
    <d v="2024-01-30T00:00:00"/>
    <s v="High"/>
  </r>
  <r>
    <n v="704"/>
    <x v="11"/>
    <x v="0"/>
    <n v="3830"/>
    <n v="2962"/>
    <d v="2024-01-30T00:00:00"/>
    <s v="High"/>
  </r>
  <r>
    <n v="705"/>
    <x v="7"/>
    <x v="2"/>
    <n v="1167"/>
    <n v="4787"/>
    <d v="2024-01-30T00:00:00"/>
    <s v="Medium"/>
  </r>
  <r>
    <n v="706"/>
    <x v="2"/>
    <x v="3"/>
    <n v="1477"/>
    <n v="1763"/>
    <d v="2024-01-30T00:00:00"/>
    <s v="High"/>
  </r>
  <r>
    <n v="707"/>
    <x v="4"/>
    <x v="3"/>
    <n v="3138"/>
    <n v="3370"/>
    <d v="2024-01-30T00:00:00"/>
    <s v="High"/>
  </r>
  <r>
    <n v="708"/>
    <x v="5"/>
    <x v="3"/>
    <n v="3042"/>
    <n v="4005"/>
    <d v="2024-01-30T00:00:00"/>
    <s v="High"/>
  </r>
  <r>
    <n v="709"/>
    <x v="5"/>
    <x v="1"/>
    <n v="700"/>
    <n v="887"/>
    <d v="2024-01-30T00:00:00"/>
    <s v="Medium"/>
  </r>
  <r>
    <n v="710"/>
    <x v="14"/>
    <x v="0"/>
    <n v="952"/>
    <n v="1880"/>
    <d v="2024-01-30T00:00:00"/>
    <s v="Medium"/>
  </r>
  <r>
    <n v="711"/>
    <x v="2"/>
    <x v="2"/>
    <n v="2248"/>
    <n v="1120"/>
    <d v="2024-01-30T00:00:00"/>
    <s v="High"/>
  </r>
  <r>
    <n v="712"/>
    <x v="14"/>
    <x v="3"/>
    <n v="1523"/>
    <n v="4690"/>
    <d v="2024-01-30T00:00:00"/>
    <s v="High"/>
  </r>
  <r>
    <n v="713"/>
    <x v="8"/>
    <x v="2"/>
    <n v="1129"/>
    <n v="2092"/>
    <d v="2024-01-30T00:00:00"/>
    <s v="Medium"/>
  </r>
  <r>
    <n v="714"/>
    <x v="1"/>
    <x v="0"/>
    <n v="1131"/>
    <n v="1866"/>
    <d v="2024-01-30T00:00:00"/>
    <s v="Medium"/>
  </r>
  <r>
    <n v="715"/>
    <x v="12"/>
    <x v="3"/>
    <n v="2347"/>
    <n v="275"/>
    <d v="2024-01-30T00:00:00"/>
    <s v="High"/>
  </r>
  <r>
    <n v="716"/>
    <x v="0"/>
    <x v="3"/>
    <n v="2467"/>
    <n v="3400"/>
    <d v="2024-01-30T00:00:00"/>
    <s v="High"/>
  </r>
  <r>
    <n v="717"/>
    <x v="7"/>
    <x v="0"/>
    <n v="124"/>
    <n v="4197"/>
    <d v="2024-01-30T00:00:00"/>
    <s v="Low"/>
  </r>
  <r>
    <n v="718"/>
    <x v="14"/>
    <x v="0"/>
    <n v="477"/>
    <n v="4677"/>
    <d v="2024-01-30T00:00:00"/>
    <s v="Low"/>
  </r>
  <r>
    <n v="719"/>
    <x v="2"/>
    <x v="0"/>
    <n v="3854"/>
    <n v="1227"/>
    <d v="2024-01-30T00:00:00"/>
    <s v="High"/>
  </r>
  <r>
    <n v="720"/>
    <x v="11"/>
    <x v="2"/>
    <n v="462"/>
    <n v="245"/>
    <d v="2024-01-30T00:00:00"/>
    <s v="Low"/>
  </r>
  <r>
    <n v="721"/>
    <x v="10"/>
    <x v="1"/>
    <n v="1717"/>
    <n v="4365"/>
    <d v="2024-01-31T00:00:00"/>
    <s v="High"/>
  </r>
  <r>
    <n v="722"/>
    <x v="11"/>
    <x v="3"/>
    <n v="1752"/>
    <n v="1006"/>
    <d v="2024-01-31T00:00:00"/>
    <s v="High"/>
  </r>
  <r>
    <n v="723"/>
    <x v="5"/>
    <x v="1"/>
    <n v="2886"/>
    <n v="2376"/>
    <d v="2024-01-31T00:00:00"/>
    <s v="High"/>
  </r>
  <r>
    <n v="724"/>
    <x v="13"/>
    <x v="3"/>
    <n v="1940"/>
    <n v="1244"/>
    <d v="2024-01-31T00:00:00"/>
    <s v="High"/>
  </r>
  <r>
    <n v="725"/>
    <x v="12"/>
    <x v="2"/>
    <n v="866"/>
    <n v="444"/>
    <d v="2024-01-31T00:00:00"/>
    <s v="Medium"/>
  </r>
  <r>
    <n v="726"/>
    <x v="6"/>
    <x v="2"/>
    <n v="242"/>
    <n v="3105"/>
    <d v="2024-01-31T00:00:00"/>
    <s v="Low"/>
  </r>
  <r>
    <n v="727"/>
    <x v="2"/>
    <x v="3"/>
    <n v="1159"/>
    <n v="4027"/>
    <d v="2024-01-31T00:00:00"/>
    <s v="Medium"/>
  </r>
  <r>
    <n v="728"/>
    <x v="1"/>
    <x v="2"/>
    <n v="3355"/>
    <n v="112"/>
    <d v="2024-01-31T00:00:00"/>
    <s v="High"/>
  </r>
  <r>
    <n v="729"/>
    <x v="4"/>
    <x v="2"/>
    <n v="2699"/>
    <n v="2327"/>
    <d v="2024-01-31T00:00:00"/>
    <s v="High"/>
  </r>
  <r>
    <n v="730"/>
    <x v="8"/>
    <x v="2"/>
    <n v="446"/>
    <n v="2159"/>
    <d v="2024-01-31T00:00:00"/>
    <s v="Low"/>
  </r>
  <r>
    <n v="731"/>
    <x v="14"/>
    <x v="3"/>
    <n v="833"/>
    <n v="1913"/>
    <d v="2024-01-31T00:00:00"/>
    <s v="Medium"/>
  </r>
  <r>
    <n v="732"/>
    <x v="14"/>
    <x v="3"/>
    <n v="640"/>
    <n v="4299"/>
    <d v="2024-01-31T00:00:00"/>
    <s v="Medium"/>
  </r>
  <r>
    <n v="733"/>
    <x v="4"/>
    <x v="1"/>
    <n v="1225"/>
    <n v="877"/>
    <d v="2024-01-31T00:00:00"/>
    <s v="High"/>
  </r>
  <r>
    <n v="734"/>
    <x v="5"/>
    <x v="3"/>
    <n v="3387"/>
    <n v="3004"/>
    <d v="2024-01-31T00:00:00"/>
    <s v="High"/>
  </r>
  <r>
    <n v="735"/>
    <x v="9"/>
    <x v="2"/>
    <n v="3769"/>
    <n v="609"/>
    <d v="2024-01-31T00:00:00"/>
    <s v="High"/>
  </r>
  <r>
    <n v="736"/>
    <x v="3"/>
    <x v="1"/>
    <n v="3536"/>
    <n v="2358"/>
    <d v="2024-01-31T00:00:00"/>
    <s v="High"/>
  </r>
  <r>
    <n v="737"/>
    <x v="0"/>
    <x v="2"/>
    <n v="946"/>
    <n v="3810"/>
    <d v="2024-01-31T00:00:00"/>
    <s v="Medium"/>
  </r>
  <r>
    <n v="738"/>
    <x v="3"/>
    <x v="2"/>
    <n v="1392"/>
    <n v="2359"/>
    <d v="2024-01-31T00:00:00"/>
    <s v="High"/>
  </r>
  <r>
    <n v="739"/>
    <x v="4"/>
    <x v="2"/>
    <n v="3808"/>
    <n v="4788"/>
    <d v="2024-01-31T00:00:00"/>
    <s v="High"/>
  </r>
  <r>
    <n v="740"/>
    <x v="14"/>
    <x v="1"/>
    <n v="846"/>
    <n v="476"/>
    <d v="2024-01-31T00:00:00"/>
    <s v="Medium"/>
  </r>
  <r>
    <n v="741"/>
    <x v="1"/>
    <x v="0"/>
    <n v="1452"/>
    <n v="3824"/>
    <d v="2024-01-31T00:00:00"/>
    <s v="High"/>
  </r>
  <r>
    <n v="742"/>
    <x v="12"/>
    <x v="3"/>
    <n v="713"/>
    <n v="332"/>
    <d v="2024-01-31T00:00:00"/>
    <s v="Medium"/>
  </r>
  <r>
    <n v="743"/>
    <x v="1"/>
    <x v="0"/>
    <n v="2557"/>
    <n v="3573"/>
    <d v="2024-01-31T00:00:00"/>
    <s v="High"/>
  </r>
  <r>
    <n v="744"/>
    <x v="5"/>
    <x v="2"/>
    <n v="2687"/>
    <n v="2683"/>
    <d v="2024-01-31T00:00:00"/>
    <s v="High"/>
  </r>
  <r>
    <n v="745"/>
    <x v="4"/>
    <x v="1"/>
    <n v="832"/>
    <n v="1313"/>
    <d v="2024-02-01T00:00:00"/>
    <s v="Medium"/>
  </r>
  <r>
    <n v="746"/>
    <x v="10"/>
    <x v="2"/>
    <n v="358"/>
    <n v="2933"/>
    <d v="2024-02-01T00:00:00"/>
    <s v="Low"/>
  </r>
  <r>
    <n v="747"/>
    <x v="12"/>
    <x v="3"/>
    <n v="2889"/>
    <n v="2145"/>
    <d v="2024-02-01T00:00:00"/>
    <s v="High"/>
  </r>
  <r>
    <n v="748"/>
    <x v="1"/>
    <x v="2"/>
    <n v="3757"/>
    <n v="799"/>
    <d v="2024-02-01T00:00:00"/>
    <s v="High"/>
  </r>
  <r>
    <n v="749"/>
    <x v="4"/>
    <x v="3"/>
    <n v="790"/>
    <n v="4699"/>
    <d v="2024-02-01T00:00:00"/>
    <s v="Medium"/>
  </r>
  <r>
    <n v="750"/>
    <x v="14"/>
    <x v="0"/>
    <n v="681"/>
    <n v="3171"/>
    <d v="2024-02-01T00:00:00"/>
    <s v="Medium"/>
  </r>
  <r>
    <n v="751"/>
    <x v="9"/>
    <x v="0"/>
    <n v="3598"/>
    <n v="1135"/>
    <d v="2024-02-01T00:00:00"/>
    <s v="High"/>
  </r>
  <r>
    <n v="752"/>
    <x v="8"/>
    <x v="0"/>
    <n v="152"/>
    <n v="1487"/>
    <d v="2024-02-01T00:00:00"/>
    <s v="Low"/>
  </r>
  <r>
    <n v="753"/>
    <x v="2"/>
    <x v="3"/>
    <n v="3194"/>
    <n v="2099"/>
    <d v="2024-02-01T00:00:00"/>
    <s v="High"/>
  </r>
  <r>
    <n v="754"/>
    <x v="14"/>
    <x v="2"/>
    <n v="3312"/>
    <n v="1155"/>
    <d v="2024-02-01T00:00:00"/>
    <s v="High"/>
  </r>
  <r>
    <n v="755"/>
    <x v="9"/>
    <x v="1"/>
    <n v="3897"/>
    <n v="1827"/>
    <d v="2024-02-01T00:00:00"/>
    <s v="High"/>
  </r>
  <r>
    <n v="756"/>
    <x v="6"/>
    <x v="3"/>
    <n v="1177"/>
    <n v="1474"/>
    <d v="2024-02-01T00:00:00"/>
    <s v="Medium"/>
  </r>
  <r>
    <n v="757"/>
    <x v="5"/>
    <x v="2"/>
    <n v="2306"/>
    <n v="2114"/>
    <d v="2024-02-01T00:00:00"/>
    <s v="High"/>
  </r>
  <r>
    <n v="758"/>
    <x v="0"/>
    <x v="0"/>
    <n v="357"/>
    <n v="139"/>
    <d v="2024-02-01T00:00:00"/>
    <s v="Low"/>
  </r>
  <r>
    <n v="759"/>
    <x v="3"/>
    <x v="2"/>
    <n v="1205"/>
    <n v="3397"/>
    <d v="2024-02-01T00:00:00"/>
    <s v="High"/>
  </r>
  <r>
    <n v="760"/>
    <x v="6"/>
    <x v="3"/>
    <n v="3311"/>
    <n v="151"/>
    <d v="2024-02-01T00:00:00"/>
    <s v="High"/>
  </r>
  <r>
    <n v="761"/>
    <x v="6"/>
    <x v="0"/>
    <n v="2189"/>
    <n v="2440"/>
    <d v="2024-02-01T00:00:00"/>
    <s v="High"/>
  </r>
  <r>
    <n v="762"/>
    <x v="4"/>
    <x v="1"/>
    <n v="1195"/>
    <n v="3708"/>
    <d v="2024-02-01T00:00:00"/>
    <s v="Medium"/>
  </r>
  <r>
    <n v="763"/>
    <x v="11"/>
    <x v="1"/>
    <n v="1029"/>
    <n v="472"/>
    <d v="2024-02-01T00:00:00"/>
    <s v="Medium"/>
  </r>
  <r>
    <n v="764"/>
    <x v="6"/>
    <x v="3"/>
    <n v="2587"/>
    <n v="1316"/>
    <d v="2024-02-01T00:00:00"/>
    <s v="High"/>
  </r>
  <r>
    <n v="765"/>
    <x v="13"/>
    <x v="0"/>
    <n v="1141"/>
    <n v="2735"/>
    <d v="2024-02-01T00:00:00"/>
    <s v="Medium"/>
  </r>
  <r>
    <n v="766"/>
    <x v="5"/>
    <x v="1"/>
    <n v="205"/>
    <n v="3527"/>
    <d v="2024-02-01T00:00:00"/>
    <s v="Low"/>
  </r>
  <r>
    <n v="767"/>
    <x v="0"/>
    <x v="1"/>
    <n v="412"/>
    <n v="3790"/>
    <d v="2024-02-01T00:00:00"/>
    <s v="Low"/>
  </r>
  <r>
    <n v="768"/>
    <x v="11"/>
    <x v="2"/>
    <n v="2518"/>
    <n v="2978"/>
    <d v="2024-02-01T00:00:00"/>
    <s v="High"/>
  </r>
  <r>
    <n v="769"/>
    <x v="5"/>
    <x v="0"/>
    <n v="2022"/>
    <n v="4612"/>
    <d v="2024-02-02T00:00:00"/>
    <s v="High"/>
  </r>
  <r>
    <n v="770"/>
    <x v="2"/>
    <x v="3"/>
    <n v="2987"/>
    <n v="2075"/>
    <d v="2024-02-02T00:00:00"/>
    <s v="High"/>
  </r>
  <r>
    <n v="771"/>
    <x v="4"/>
    <x v="3"/>
    <n v="1931"/>
    <n v="3558"/>
    <d v="2024-02-02T00:00:00"/>
    <s v="High"/>
  </r>
  <r>
    <n v="772"/>
    <x v="1"/>
    <x v="0"/>
    <n v="1654"/>
    <n v="4857"/>
    <d v="2024-02-02T00:00:00"/>
    <s v="High"/>
  </r>
  <r>
    <n v="773"/>
    <x v="3"/>
    <x v="1"/>
    <n v="3110"/>
    <n v="1773"/>
    <d v="2024-02-02T00:00:00"/>
    <s v="High"/>
  </r>
  <r>
    <n v="774"/>
    <x v="9"/>
    <x v="3"/>
    <n v="2779"/>
    <n v="2422"/>
    <d v="2024-02-02T00:00:00"/>
    <s v="High"/>
  </r>
  <r>
    <n v="775"/>
    <x v="1"/>
    <x v="3"/>
    <n v="2921"/>
    <n v="422"/>
    <d v="2024-02-02T00:00:00"/>
    <s v="High"/>
  </r>
  <r>
    <n v="776"/>
    <x v="7"/>
    <x v="3"/>
    <n v="1247"/>
    <n v="504"/>
    <d v="2024-02-02T00:00:00"/>
    <s v="High"/>
  </r>
  <r>
    <n v="777"/>
    <x v="12"/>
    <x v="2"/>
    <n v="701"/>
    <n v="1004"/>
    <d v="2024-02-02T00:00:00"/>
    <s v="Medium"/>
  </r>
  <r>
    <n v="778"/>
    <x v="1"/>
    <x v="3"/>
    <n v="2884"/>
    <n v="3782"/>
    <d v="2024-02-02T00:00:00"/>
    <s v="High"/>
  </r>
  <r>
    <n v="779"/>
    <x v="13"/>
    <x v="1"/>
    <n v="796"/>
    <n v="1251"/>
    <d v="2024-02-02T00:00:00"/>
    <s v="Medium"/>
  </r>
  <r>
    <n v="780"/>
    <x v="0"/>
    <x v="2"/>
    <n v="1008"/>
    <n v="4299"/>
    <d v="2024-02-02T00:00:00"/>
    <s v="Medium"/>
  </r>
  <r>
    <n v="781"/>
    <x v="7"/>
    <x v="2"/>
    <n v="1802"/>
    <n v="330"/>
    <d v="2024-02-02T00:00:00"/>
    <s v="High"/>
  </r>
  <r>
    <n v="782"/>
    <x v="13"/>
    <x v="2"/>
    <n v="2682"/>
    <n v="3696"/>
    <d v="2024-02-02T00:00:00"/>
    <s v="High"/>
  </r>
  <r>
    <n v="783"/>
    <x v="11"/>
    <x v="3"/>
    <n v="3916"/>
    <n v="2228"/>
    <d v="2024-02-02T00:00:00"/>
    <s v="High"/>
  </r>
  <r>
    <n v="784"/>
    <x v="5"/>
    <x v="1"/>
    <n v="1513"/>
    <n v="3966"/>
    <d v="2024-02-02T00:00:00"/>
    <s v="High"/>
  </r>
  <r>
    <n v="785"/>
    <x v="9"/>
    <x v="3"/>
    <n v="1440"/>
    <n v="1096"/>
    <d v="2024-02-02T00:00:00"/>
    <s v="High"/>
  </r>
  <r>
    <n v="786"/>
    <x v="9"/>
    <x v="2"/>
    <n v="2975"/>
    <n v="2595"/>
    <d v="2024-02-02T00:00:00"/>
    <s v="High"/>
  </r>
  <r>
    <n v="787"/>
    <x v="2"/>
    <x v="0"/>
    <n v="3545"/>
    <n v="927"/>
    <d v="2024-02-02T00:00:00"/>
    <s v="High"/>
  </r>
  <r>
    <n v="788"/>
    <x v="14"/>
    <x v="2"/>
    <n v="2302"/>
    <n v="2690"/>
    <d v="2024-02-02T00:00:00"/>
    <s v="High"/>
  </r>
  <r>
    <n v="789"/>
    <x v="13"/>
    <x v="3"/>
    <n v="814"/>
    <n v="4553"/>
    <d v="2024-02-02T00:00:00"/>
    <s v="Medium"/>
  </r>
  <r>
    <n v="790"/>
    <x v="5"/>
    <x v="3"/>
    <n v="3548"/>
    <n v="1121"/>
    <d v="2024-02-02T00:00:00"/>
    <s v="High"/>
  </r>
  <r>
    <n v="791"/>
    <x v="5"/>
    <x v="2"/>
    <n v="447"/>
    <n v="2878"/>
    <d v="2024-02-02T00:00:00"/>
    <s v="Low"/>
  </r>
  <r>
    <n v="792"/>
    <x v="4"/>
    <x v="3"/>
    <n v="3349"/>
    <n v="2990"/>
    <d v="2024-02-02T00:00:00"/>
    <s v="High"/>
  </r>
  <r>
    <n v="793"/>
    <x v="0"/>
    <x v="0"/>
    <n v="1559"/>
    <n v="3807"/>
    <d v="2024-02-03T00:00:00"/>
    <s v="High"/>
  </r>
  <r>
    <n v="794"/>
    <x v="14"/>
    <x v="2"/>
    <n v="3530"/>
    <n v="309"/>
    <d v="2024-02-03T00:00:00"/>
    <s v="High"/>
  </r>
  <r>
    <n v="795"/>
    <x v="5"/>
    <x v="1"/>
    <n v="201"/>
    <n v="2738"/>
    <d v="2024-02-03T00:00:00"/>
    <s v="Low"/>
  </r>
  <r>
    <n v="796"/>
    <x v="1"/>
    <x v="0"/>
    <n v="469"/>
    <n v="2897"/>
    <d v="2024-02-03T00:00:00"/>
    <s v="Low"/>
  </r>
  <r>
    <n v="797"/>
    <x v="8"/>
    <x v="2"/>
    <n v="730"/>
    <n v="3051"/>
    <d v="2024-02-03T00:00:00"/>
    <s v="Medium"/>
  </r>
  <r>
    <n v="798"/>
    <x v="10"/>
    <x v="0"/>
    <n v="410"/>
    <n v="2599"/>
    <d v="2024-02-03T00:00:00"/>
    <s v="Low"/>
  </r>
  <r>
    <n v="799"/>
    <x v="3"/>
    <x v="3"/>
    <n v="3689"/>
    <n v="255"/>
    <d v="2024-02-03T00:00:00"/>
    <s v="High"/>
  </r>
  <r>
    <n v="800"/>
    <x v="12"/>
    <x v="3"/>
    <n v="3786"/>
    <n v="4574"/>
    <d v="2024-02-03T00:00:00"/>
    <s v="High"/>
  </r>
  <r>
    <n v="801"/>
    <x v="12"/>
    <x v="0"/>
    <n v="281"/>
    <n v="3158"/>
    <d v="2024-02-03T00:00:00"/>
    <s v="Low"/>
  </r>
  <r>
    <n v="802"/>
    <x v="0"/>
    <x v="0"/>
    <n v="2107"/>
    <n v="3470"/>
    <d v="2024-02-03T00:00:00"/>
    <s v="High"/>
  </r>
  <r>
    <n v="803"/>
    <x v="5"/>
    <x v="3"/>
    <n v="3337"/>
    <n v="808"/>
    <d v="2024-02-03T00:00:00"/>
    <s v="High"/>
  </r>
  <r>
    <n v="804"/>
    <x v="7"/>
    <x v="3"/>
    <n v="1816"/>
    <n v="3412"/>
    <d v="2024-02-03T00:00:00"/>
    <s v="High"/>
  </r>
  <r>
    <n v="805"/>
    <x v="12"/>
    <x v="3"/>
    <n v="3751"/>
    <n v="4651"/>
    <d v="2024-02-03T00:00:00"/>
    <s v="High"/>
  </r>
  <r>
    <n v="806"/>
    <x v="8"/>
    <x v="1"/>
    <n v="850"/>
    <n v="264"/>
    <d v="2024-02-03T00:00:00"/>
    <s v="Medium"/>
  </r>
  <r>
    <n v="807"/>
    <x v="9"/>
    <x v="0"/>
    <n v="1210"/>
    <n v="930"/>
    <d v="2024-02-03T00:00:00"/>
    <s v="High"/>
  </r>
  <r>
    <n v="808"/>
    <x v="11"/>
    <x v="3"/>
    <n v="756"/>
    <n v="2571"/>
    <d v="2024-02-03T00:00:00"/>
    <s v="Medium"/>
  </r>
  <r>
    <n v="809"/>
    <x v="3"/>
    <x v="1"/>
    <n v="2693"/>
    <n v="4718"/>
    <d v="2024-02-03T00:00:00"/>
    <s v="High"/>
  </r>
  <r>
    <n v="810"/>
    <x v="4"/>
    <x v="2"/>
    <n v="1804"/>
    <n v="1100"/>
    <d v="2024-02-03T00:00:00"/>
    <s v="High"/>
  </r>
  <r>
    <n v="811"/>
    <x v="9"/>
    <x v="0"/>
    <n v="3417"/>
    <n v="3546"/>
    <d v="2024-02-03T00:00:00"/>
    <s v="High"/>
  </r>
  <r>
    <n v="812"/>
    <x v="6"/>
    <x v="2"/>
    <n v="1674"/>
    <n v="2907"/>
    <d v="2024-02-03T00:00:00"/>
    <s v="High"/>
  </r>
  <r>
    <n v="813"/>
    <x v="4"/>
    <x v="2"/>
    <n v="1216"/>
    <n v="1186"/>
    <d v="2024-02-03T00:00:00"/>
    <s v="High"/>
  </r>
  <r>
    <n v="814"/>
    <x v="13"/>
    <x v="2"/>
    <n v="3263"/>
    <n v="2823"/>
    <d v="2024-02-03T00:00:00"/>
    <s v="High"/>
  </r>
  <r>
    <n v="815"/>
    <x v="4"/>
    <x v="2"/>
    <n v="1830"/>
    <n v="2269"/>
    <d v="2024-02-03T00:00:00"/>
    <s v="High"/>
  </r>
  <r>
    <n v="816"/>
    <x v="13"/>
    <x v="1"/>
    <n v="3256"/>
    <n v="1208"/>
    <d v="2024-02-03T00:00:00"/>
    <s v="High"/>
  </r>
  <r>
    <n v="817"/>
    <x v="3"/>
    <x v="2"/>
    <n v="3181"/>
    <n v="2452"/>
    <d v="2024-02-04T00:00:00"/>
    <s v="High"/>
  </r>
  <r>
    <n v="818"/>
    <x v="0"/>
    <x v="0"/>
    <n v="3812"/>
    <n v="4265"/>
    <d v="2024-02-04T00:00:00"/>
    <s v="High"/>
  </r>
  <r>
    <n v="819"/>
    <x v="7"/>
    <x v="1"/>
    <n v="926"/>
    <n v="4510"/>
    <d v="2024-02-04T00:00:00"/>
    <s v="Medium"/>
  </r>
  <r>
    <n v="820"/>
    <x v="13"/>
    <x v="1"/>
    <n v="2042"/>
    <n v="200"/>
    <d v="2024-02-04T00:00:00"/>
    <s v="High"/>
  </r>
  <r>
    <n v="821"/>
    <x v="4"/>
    <x v="1"/>
    <n v="3454"/>
    <n v="2318"/>
    <d v="2024-02-04T00:00:00"/>
    <s v="High"/>
  </r>
  <r>
    <n v="822"/>
    <x v="9"/>
    <x v="3"/>
    <n v="173"/>
    <n v="4446"/>
    <d v="2024-02-04T00:00:00"/>
    <s v="Low"/>
  </r>
  <r>
    <n v="823"/>
    <x v="9"/>
    <x v="1"/>
    <n v="3860"/>
    <n v="2834"/>
    <d v="2024-02-04T00:00:00"/>
    <s v="High"/>
  </r>
  <r>
    <n v="824"/>
    <x v="2"/>
    <x v="1"/>
    <n v="63"/>
    <n v="963"/>
    <d v="2024-02-04T00:00:00"/>
    <s v="Low"/>
  </r>
  <r>
    <n v="825"/>
    <x v="4"/>
    <x v="2"/>
    <n v="418"/>
    <n v="4003"/>
    <d v="2024-02-04T00:00:00"/>
    <s v="Low"/>
  </r>
  <r>
    <n v="826"/>
    <x v="11"/>
    <x v="1"/>
    <n v="1498"/>
    <n v="3468"/>
    <d v="2024-02-04T00:00:00"/>
    <s v="High"/>
  </r>
  <r>
    <n v="827"/>
    <x v="12"/>
    <x v="1"/>
    <n v="544"/>
    <n v="2282"/>
    <d v="2024-02-04T00:00:00"/>
    <s v="Medium"/>
  </r>
  <r>
    <n v="828"/>
    <x v="0"/>
    <x v="3"/>
    <n v="2992"/>
    <n v="429"/>
    <d v="2024-02-04T00:00:00"/>
    <s v="High"/>
  </r>
  <r>
    <n v="829"/>
    <x v="11"/>
    <x v="2"/>
    <n v="2657"/>
    <n v="295"/>
    <d v="2024-02-04T00:00:00"/>
    <s v="High"/>
  </r>
  <r>
    <n v="830"/>
    <x v="14"/>
    <x v="1"/>
    <n v="2665"/>
    <n v="1789"/>
    <d v="2024-02-04T00:00:00"/>
    <s v="High"/>
  </r>
  <r>
    <n v="831"/>
    <x v="14"/>
    <x v="0"/>
    <n v="1145"/>
    <n v="507"/>
    <d v="2024-02-04T00:00:00"/>
    <s v="Medium"/>
  </r>
  <r>
    <n v="832"/>
    <x v="12"/>
    <x v="3"/>
    <n v="3061"/>
    <n v="3725"/>
    <d v="2024-02-04T00:00:00"/>
    <s v="High"/>
  </r>
  <r>
    <n v="833"/>
    <x v="1"/>
    <x v="1"/>
    <n v="3368"/>
    <n v="2910"/>
    <d v="2024-02-04T00:00:00"/>
    <s v="High"/>
  </r>
  <r>
    <n v="834"/>
    <x v="14"/>
    <x v="0"/>
    <n v="506"/>
    <n v="630"/>
    <d v="2024-02-04T00:00:00"/>
    <s v="Medium"/>
  </r>
  <r>
    <n v="835"/>
    <x v="8"/>
    <x v="1"/>
    <n v="2620"/>
    <n v="2302"/>
    <d v="2024-02-04T00:00:00"/>
    <s v="High"/>
  </r>
  <r>
    <n v="836"/>
    <x v="6"/>
    <x v="0"/>
    <n v="2466"/>
    <n v="3065"/>
    <d v="2024-02-04T00:00:00"/>
    <s v="High"/>
  </r>
  <r>
    <n v="837"/>
    <x v="2"/>
    <x v="0"/>
    <n v="1079"/>
    <n v="2093"/>
    <d v="2024-02-04T00:00:00"/>
    <s v="Medium"/>
  </r>
  <r>
    <n v="838"/>
    <x v="3"/>
    <x v="1"/>
    <n v="3026"/>
    <n v="2696"/>
    <d v="2024-02-04T00:00:00"/>
    <s v="High"/>
  </r>
  <r>
    <n v="839"/>
    <x v="10"/>
    <x v="1"/>
    <n v="551"/>
    <n v="1079"/>
    <d v="2024-02-04T00:00:00"/>
    <s v="Medium"/>
  </r>
  <r>
    <n v="840"/>
    <x v="10"/>
    <x v="2"/>
    <n v="1882"/>
    <n v="378"/>
    <d v="2024-02-04T00:00:00"/>
    <s v="High"/>
  </r>
  <r>
    <n v="841"/>
    <x v="5"/>
    <x v="3"/>
    <n v="1091"/>
    <n v="3127"/>
    <d v="2024-02-05T00:00:00"/>
    <s v="Medium"/>
  </r>
  <r>
    <n v="842"/>
    <x v="3"/>
    <x v="0"/>
    <n v="1707"/>
    <n v="4778"/>
    <d v="2024-02-05T00:00:00"/>
    <s v="High"/>
  </r>
  <r>
    <n v="843"/>
    <x v="1"/>
    <x v="2"/>
    <n v="786"/>
    <n v="1306"/>
    <d v="2024-02-05T00:00:00"/>
    <s v="Medium"/>
  </r>
  <r>
    <n v="844"/>
    <x v="3"/>
    <x v="2"/>
    <n v="3121"/>
    <n v="472"/>
    <d v="2024-02-05T00:00:00"/>
    <s v="High"/>
  </r>
  <r>
    <n v="845"/>
    <x v="9"/>
    <x v="1"/>
    <n v="3894"/>
    <n v="3649"/>
    <d v="2024-02-05T00:00:00"/>
    <s v="High"/>
  </r>
  <r>
    <n v="846"/>
    <x v="13"/>
    <x v="0"/>
    <n v="2309"/>
    <n v="1922"/>
    <d v="2024-02-05T00:00:00"/>
    <s v="High"/>
  </r>
  <r>
    <n v="847"/>
    <x v="14"/>
    <x v="3"/>
    <n v="1478"/>
    <n v="961"/>
    <d v="2024-02-05T00:00:00"/>
    <s v="High"/>
  </r>
  <r>
    <n v="848"/>
    <x v="10"/>
    <x v="0"/>
    <n v="180"/>
    <n v="1358"/>
    <d v="2024-02-05T00:00:00"/>
    <s v="Low"/>
  </r>
  <r>
    <n v="849"/>
    <x v="8"/>
    <x v="2"/>
    <n v="2390"/>
    <n v="4189"/>
    <d v="2024-02-05T00:00:00"/>
    <s v="High"/>
  </r>
  <r>
    <n v="850"/>
    <x v="2"/>
    <x v="1"/>
    <n v="1876"/>
    <n v="1001"/>
    <d v="2024-02-05T00:00:00"/>
    <s v="High"/>
  </r>
  <r>
    <n v="851"/>
    <x v="11"/>
    <x v="1"/>
    <n v="1383"/>
    <n v="788"/>
    <d v="2024-02-05T00:00:00"/>
    <s v="High"/>
  </r>
  <r>
    <n v="852"/>
    <x v="11"/>
    <x v="3"/>
    <n v="2152"/>
    <n v="3675"/>
    <d v="2024-02-05T00:00:00"/>
    <s v="High"/>
  </r>
  <r>
    <n v="853"/>
    <x v="10"/>
    <x v="3"/>
    <n v="518"/>
    <n v="828"/>
    <d v="2024-02-05T00:00:00"/>
    <s v="Medium"/>
  </r>
  <r>
    <n v="854"/>
    <x v="6"/>
    <x v="1"/>
    <n v="2983"/>
    <n v="1413"/>
    <d v="2024-02-05T00:00:00"/>
    <s v="High"/>
  </r>
  <r>
    <n v="855"/>
    <x v="14"/>
    <x v="1"/>
    <n v="530"/>
    <n v="274"/>
    <d v="2024-02-05T00:00:00"/>
    <s v="Medium"/>
  </r>
  <r>
    <n v="856"/>
    <x v="4"/>
    <x v="1"/>
    <n v="2408"/>
    <n v="4996"/>
    <d v="2024-02-05T00:00:00"/>
    <s v="High"/>
  </r>
  <r>
    <n v="857"/>
    <x v="14"/>
    <x v="1"/>
    <n v="2656"/>
    <n v="4360"/>
    <d v="2024-02-05T00:00:00"/>
    <s v="High"/>
  </r>
  <r>
    <n v="858"/>
    <x v="7"/>
    <x v="0"/>
    <n v="3371"/>
    <n v="4471"/>
    <d v="2024-02-05T00:00:00"/>
    <s v="High"/>
  </r>
  <r>
    <n v="859"/>
    <x v="4"/>
    <x v="2"/>
    <n v="3207"/>
    <n v="464"/>
    <d v="2024-02-05T00:00:00"/>
    <s v="High"/>
  </r>
  <r>
    <n v="860"/>
    <x v="11"/>
    <x v="3"/>
    <n v="2193"/>
    <n v="639"/>
    <d v="2024-02-05T00:00:00"/>
    <s v="High"/>
  </r>
  <r>
    <n v="861"/>
    <x v="0"/>
    <x v="3"/>
    <n v="3667"/>
    <n v="1870"/>
    <d v="2024-02-05T00:00:00"/>
    <s v="High"/>
  </r>
  <r>
    <n v="862"/>
    <x v="13"/>
    <x v="0"/>
    <n v="1749"/>
    <n v="570"/>
    <d v="2024-02-05T00:00:00"/>
    <s v="High"/>
  </r>
  <r>
    <n v="863"/>
    <x v="1"/>
    <x v="3"/>
    <n v="3444"/>
    <n v="2572"/>
    <d v="2024-02-05T00:00:00"/>
    <s v="High"/>
  </r>
  <r>
    <n v="864"/>
    <x v="2"/>
    <x v="0"/>
    <n v="2532"/>
    <n v="233"/>
    <d v="2024-02-05T00:00:00"/>
    <s v="High"/>
  </r>
  <r>
    <n v="865"/>
    <x v="2"/>
    <x v="2"/>
    <n v="3140"/>
    <n v="3827"/>
    <d v="2024-02-06T00:00:00"/>
    <s v="High"/>
  </r>
  <r>
    <n v="866"/>
    <x v="2"/>
    <x v="3"/>
    <n v="839"/>
    <n v="2366"/>
    <d v="2024-02-06T00:00:00"/>
    <s v="Medium"/>
  </r>
  <r>
    <n v="867"/>
    <x v="8"/>
    <x v="3"/>
    <n v="3577"/>
    <n v="1505"/>
    <d v="2024-02-06T00:00:00"/>
    <s v="High"/>
  </r>
  <r>
    <n v="868"/>
    <x v="2"/>
    <x v="2"/>
    <n v="404"/>
    <n v="2396"/>
    <d v="2024-02-06T00:00:00"/>
    <s v="Low"/>
  </r>
  <r>
    <n v="869"/>
    <x v="8"/>
    <x v="2"/>
    <n v="543"/>
    <n v="482"/>
    <d v="2024-02-06T00:00:00"/>
    <s v="Medium"/>
  </r>
  <r>
    <n v="870"/>
    <x v="13"/>
    <x v="0"/>
    <n v="2500"/>
    <n v="208"/>
    <d v="2024-02-06T00:00:00"/>
    <s v="High"/>
  </r>
  <r>
    <n v="871"/>
    <x v="7"/>
    <x v="3"/>
    <n v="491"/>
    <n v="1151"/>
    <d v="2024-02-06T00:00:00"/>
    <s v="Low"/>
  </r>
  <r>
    <n v="872"/>
    <x v="10"/>
    <x v="2"/>
    <n v="418"/>
    <n v="126"/>
    <d v="2024-02-06T00:00:00"/>
    <s v="Low"/>
  </r>
  <r>
    <n v="873"/>
    <x v="0"/>
    <x v="1"/>
    <n v="879"/>
    <n v="266"/>
    <d v="2024-02-06T00:00:00"/>
    <s v="Medium"/>
  </r>
  <r>
    <n v="874"/>
    <x v="1"/>
    <x v="1"/>
    <n v="35"/>
    <n v="257"/>
    <d v="2024-02-06T00:00:00"/>
    <s v="Low"/>
  </r>
  <r>
    <n v="875"/>
    <x v="6"/>
    <x v="2"/>
    <n v="3783"/>
    <n v="2263"/>
    <d v="2024-02-06T00:00:00"/>
    <s v="High"/>
  </r>
  <r>
    <n v="876"/>
    <x v="3"/>
    <x v="1"/>
    <n v="3217"/>
    <n v="970"/>
    <d v="2024-02-06T00:00:00"/>
    <s v="High"/>
  </r>
  <r>
    <n v="877"/>
    <x v="14"/>
    <x v="3"/>
    <n v="1817"/>
    <n v="1441"/>
    <d v="2024-02-06T00:00:00"/>
    <s v="High"/>
  </r>
  <r>
    <n v="878"/>
    <x v="2"/>
    <x v="1"/>
    <n v="3604"/>
    <n v="3512"/>
    <d v="2024-02-06T00:00:00"/>
    <s v="High"/>
  </r>
  <r>
    <n v="879"/>
    <x v="13"/>
    <x v="1"/>
    <n v="1260"/>
    <n v="3579"/>
    <d v="2024-02-06T00:00:00"/>
    <s v="High"/>
  </r>
  <r>
    <n v="880"/>
    <x v="0"/>
    <x v="3"/>
    <n v="3579"/>
    <n v="1149"/>
    <d v="2024-02-06T00:00:00"/>
    <s v="High"/>
  </r>
  <r>
    <n v="881"/>
    <x v="5"/>
    <x v="2"/>
    <n v="1799"/>
    <n v="1736"/>
    <d v="2024-02-06T00:00:00"/>
    <s v="High"/>
  </r>
  <r>
    <n v="882"/>
    <x v="4"/>
    <x v="3"/>
    <n v="1331"/>
    <n v="946"/>
    <d v="2024-02-06T00:00:00"/>
    <s v="High"/>
  </r>
  <r>
    <n v="883"/>
    <x v="3"/>
    <x v="1"/>
    <n v="330"/>
    <n v="1379"/>
    <d v="2024-02-06T00:00:00"/>
    <s v="Low"/>
  </r>
  <r>
    <n v="884"/>
    <x v="14"/>
    <x v="2"/>
    <n v="33"/>
    <n v="4827"/>
    <d v="2024-02-06T00:00:00"/>
    <s v="Low"/>
  </r>
  <r>
    <n v="885"/>
    <x v="12"/>
    <x v="3"/>
    <n v="19"/>
    <n v="3587"/>
    <d v="2024-02-06T00:00:00"/>
    <s v="Low"/>
  </r>
  <r>
    <n v="886"/>
    <x v="5"/>
    <x v="2"/>
    <n v="459"/>
    <n v="1728"/>
    <d v="2024-02-06T00:00:00"/>
    <s v="Low"/>
  </r>
  <r>
    <n v="887"/>
    <x v="12"/>
    <x v="3"/>
    <n v="3256"/>
    <n v="3640"/>
    <d v="2024-02-06T00:00:00"/>
    <s v="High"/>
  </r>
  <r>
    <n v="888"/>
    <x v="11"/>
    <x v="2"/>
    <n v="2862"/>
    <n v="1524"/>
    <d v="2024-02-06T00:00:00"/>
    <s v="High"/>
  </r>
  <r>
    <n v="889"/>
    <x v="6"/>
    <x v="2"/>
    <n v="718"/>
    <n v="2449"/>
    <d v="2024-02-07T00:00:00"/>
    <s v="Medium"/>
  </r>
  <r>
    <n v="890"/>
    <x v="1"/>
    <x v="3"/>
    <n v="2827"/>
    <n v="871"/>
    <d v="2024-02-07T00:00:00"/>
    <s v="High"/>
  </r>
  <r>
    <n v="891"/>
    <x v="2"/>
    <x v="1"/>
    <n v="1062"/>
    <n v="4662"/>
    <d v="2024-02-07T00:00:00"/>
    <s v="Medium"/>
  </r>
  <r>
    <n v="892"/>
    <x v="11"/>
    <x v="3"/>
    <n v="350"/>
    <n v="2552"/>
    <d v="2024-02-07T00:00:00"/>
    <s v="Low"/>
  </r>
  <r>
    <n v="893"/>
    <x v="8"/>
    <x v="3"/>
    <n v="1446"/>
    <n v="4658"/>
    <d v="2024-02-07T00:00:00"/>
    <s v="High"/>
  </r>
  <r>
    <n v="894"/>
    <x v="3"/>
    <x v="2"/>
    <n v="3926"/>
    <n v="3850"/>
    <d v="2024-02-07T00:00:00"/>
    <s v="High"/>
  </r>
  <r>
    <n v="895"/>
    <x v="12"/>
    <x v="1"/>
    <n v="2788"/>
    <n v="2746"/>
    <d v="2024-02-07T00:00:00"/>
    <s v="High"/>
  </r>
  <r>
    <n v="896"/>
    <x v="6"/>
    <x v="2"/>
    <n v="741"/>
    <n v="4470"/>
    <d v="2024-02-07T00:00:00"/>
    <s v="Medium"/>
  </r>
  <r>
    <n v="897"/>
    <x v="0"/>
    <x v="0"/>
    <n v="3517"/>
    <n v="2756"/>
    <d v="2024-02-07T00:00:00"/>
    <s v="High"/>
  </r>
  <r>
    <n v="898"/>
    <x v="7"/>
    <x v="3"/>
    <n v="1496"/>
    <n v="4632"/>
    <d v="2024-02-07T00:00:00"/>
    <s v="High"/>
  </r>
  <r>
    <n v="899"/>
    <x v="6"/>
    <x v="0"/>
    <n v="1904"/>
    <n v="4189"/>
    <d v="2024-02-07T00:00:00"/>
    <s v="High"/>
  </r>
  <r>
    <n v="900"/>
    <x v="7"/>
    <x v="0"/>
    <n v="1972"/>
    <n v="4834"/>
    <d v="2024-02-07T00:00:00"/>
    <s v="High"/>
  </r>
  <r>
    <n v="901"/>
    <x v="11"/>
    <x v="3"/>
    <n v="1097"/>
    <n v="3770"/>
    <d v="2024-02-07T00:00:00"/>
    <s v="Medium"/>
  </r>
  <r>
    <n v="902"/>
    <x v="8"/>
    <x v="1"/>
    <n v="1542"/>
    <n v="1072"/>
    <d v="2024-02-07T00:00:00"/>
    <s v="High"/>
  </r>
  <r>
    <n v="903"/>
    <x v="10"/>
    <x v="3"/>
    <n v="2634"/>
    <n v="4735"/>
    <d v="2024-02-07T00:00:00"/>
    <s v="High"/>
  </r>
  <r>
    <n v="904"/>
    <x v="13"/>
    <x v="1"/>
    <n v="3192"/>
    <n v="3395"/>
    <d v="2024-02-07T00:00:00"/>
    <s v="High"/>
  </r>
  <r>
    <n v="905"/>
    <x v="0"/>
    <x v="2"/>
    <n v="3388"/>
    <n v="3381"/>
    <d v="2024-02-07T00:00:00"/>
    <s v="High"/>
  </r>
  <r>
    <n v="906"/>
    <x v="0"/>
    <x v="0"/>
    <n v="6"/>
    <n v="4620"/>
    <d v="2024-02-07T00:00:00"/>
    <s v="Low"/>
  </r>
  <r>
    <n v="907"/>
    <x v="9"/>
    <x v="0"/>
    <n v="2467"/>
    <n v="4348"/>
    <d v="2024-02-07T00:00:00"/>
    <s v="High"/>
  </r>
  <r>
    <n v="908"/>
    <x v="1"/>
    <x v="3"/>
    <n v="760"/>
    <n v="2458"/>
    <d v="2024-02-07T00:00:00"/>
    <s v="Medium"/>
  </r>
  <r>
    <n v="909"/>
    <x v="12"/>
    <x v="2"/>
    <n v="1860"/>
    <n v="4171"/>
    <d v="2024-02-07T00:00:00"/>
    <s v="High"/>
  </r>
  <r>
    <n v="910"/>
    <x v="12"/>
    <x v="1"/>
    <n v="3842"/>
    <n v="2773"/>
    <d v="2024-02-07T00:00:00"/>
    <s v="High"/>
  </r>
  <r>
    <n v="911"/>
    <x v="8"/>
    <x v="1"/>
    <n v="3018"/>
    <n v="1559"/>
    <d v="2024-02-07T00:00:00"/>
    <s v="High"/>
  </r>
  <r>
    <n v="912"/>
    <x v="4"/>
    <x v="2"/>
    <n v="850"/>
    <n v="4084"/>
    <d v="2024-02-07T00:00:00"/>
    <s v="Medium"/>
  </r>
  <r>
    <n v="913"/>
    <x v="12"/>
    <x v="2"/>
    <n v="1438"/>
    <n v="1975"/>
    <d v="2024-02-08T00:00:00"/>
    <s v="High"/>
  </r>
  <r>
    <n v="914"/>
    <x v="2"/>
    <x v="2"/>
    <n v="3111"/>
    <n v="2251"/>
    <d v="2024-02-08T00:00:00"/>
    <s v="High"/>
  </r>
  <r>
    <n v="915"/>
    <x v="11"/>
    <x v="1"/>
    <n v="1638"/>
    <n v="1798"/>
    <d v="2024-02-08T00:00:00"/>
    <s v="High"/>
  </r>
  <r>
    <n v="916"/>
    <x v="1"/>
    <x v="0"/>
    <n v="3435"/>
    <n v="4748"/>
    <d v="2024-02-08T00:00:00"/>
    <s v="High"/>
  </r>
  <r>
    <n v="917"/>
    <x v="1"/>
    <x v="1"/>
    <n v="235"/>
    <n v="942"/>
    <d v="2024-02-08T00:00:00"/>
    <s v="Low"/>
  </r>
  <r>
    <n v="918"/>
    <x v="7"/>
    <x v="3"/>
    <n v="2579"/>
    <n v="3514"/>
    <d v="2024-02-08T00:00:00"/>
    <s v="High"/>
  </r>
  <r>
    <n v="919"/>
    <x v="2"/>
    <x v="3"/>
    <n v="215"/>
    <n v="2203"/>
    <d v="2024-02-08T00:00:00"/>
    <s v="Low"/>
  </r>
  <r>
    <n v="920"/>
    <x v="9"/>
    <x v="2"/>
    <n v="1500"/>
    <n v="1664"/>
    <d v="2024-02-08T00:00:00"/>
    <s v="High"/>
  </r>
  <r>
    <n v="921"/>
    <x v="9"/>
    <x v="1"/>
    <n v="1162"/>
    <n v="2038"/>
    <d v="2024-02-08T00:00:00"/>
    <s v="Medium"/>
  </r>
  <r>
    <n v="922"/>
    <x v="5"/>
    <x v="0"/>
    <n v="140"/>
    <n v="3851"/>
    <d v="2024-02-08T00:00:00"/>
    <s v="Low"/>
  </r>
  <r>
    <n v="923"/>
    <x v="2"/>
    <x v="3"/>
    <n v="2093"/>
    <n v="230"/>
    <d v="2024-02-08T00:00:00"/>
    <s v="High"/>
  </r>
  <r>
    <n v="924"/>
    <x v="8"/>
    <x v="3"/>
    <n v="3888"/>
    <n v="266"/>
    <d v="2024-02-08T00:00:00"/>
    <s v="High"/>
  </r>
  <r>
    <n v="925"/>
    <x v="5"/>
    <x v="2"/>
    <n v="2284"/>
    <n v="4477"/>
    <d v="2024-02-08T00:00:00"/>
    <s v="High"/>
  </r>
  <r>
    <n v="926"/>
    <x v="6"/>
    <x v="0"/>
    <n v="2623"/>
    <n v="1421"/>
    <d v="2024-02-08T00:00:00"/>
    <s v="High"/>
  </r>
  <r>
    <n v="927"/>
    <x v="14"/>
    <x v="0"/>
    <n v="2408"/>
    <n v="735"/>
    <d v="2024-02-08T00:00:00"/>
    <s v="High"/>
  </r>
  <r>
    <n v="928"/>
    <x v="13"/>
    <x v="2"/>
    <n v="3359"/>
    <n v="2099"/>
    <d v="2024-02-08T00:00:00"/>
    <s v="High"/>
  </r>
  <r>
    <n v="929"/>
    <x v="10"/>
    <x v="0"/>
    <n v="1398"/>
    <n v="3099"/>
    <d v="2024-02-08T00:00:00"/>
    <s v="High"/>
  </r>
  <r>
    <n v="930"/>
    <x v="0"/>
    <x v="3"/>
    <n v="3989"/>
    <n v="4535"/>
    <d v="2024-02-08T00:00:00"/>
    <s v="High"/>
  </r>
  <r>
    <n v="931"/>
    <x v="1"/>
    <x v="1"/>
    <n v="459"/>
    <n v="4794"/>
    <d v="2024-02-08T00:00:00"/>
    <s v="Low"/>
  </r>
  <r>
    <n v="932"/>
    <x v="9"/>
    <x v="3"/>
    <n v="1100"/>
    <n v="510"/>
    <d v="2024-02-08T00:00:00"/>
    <s v="Medium"/>
  </r>
  <r>
    <n v="933"/>
    <x v="4"/>
    <x v="3"/>
    <n v="466"/>
    <n v="4594"/>
    <d v="2024-02-08T00:00:00"/>
    <s v="Low"/>
  </r>
  <r>
    <n v="934"/>
    <x v="11"/>
    <x v="3"/>
    <n v="2140"/>
    <n v="3897"/>
    <d v="2024-02-08T00:00:00"/>
    <s v="High"/>
  </r>
  <r>
    <n v="935"/>
    <x v="1"/>
    <x v="1"/>
    <n v="3749"/>
    <n v="2343"/>
    <d v="2024-02-08T00:00:00"/>
    <s v="High"/>
  </r>
  <r>
    <n v="936"/>
    <x v="10"/>
    <x v="0"/>
    <n v="3262"/>
    <n v="3135"/>
    <d v="2024-02-08T00:00:00"/>
    <s v="High"/>
  </r>
  <r>
    <n v="937"/>
    <x v="6"/>
    <x v="3"/>
    <n v="2470"/>
    <n v="2099"/>
    <d v="2024-02-09T00:00:00"/>
    <s v="High"/>
  </r>
  <r>
    <n v="938"/>
    <x v="11"/>
    <x v="1"/>
    <n v="1352"/>
    <n v="750"/>
    <d v="2024-02-09T00:00:00"/>
    <s v="High"/>
  </r>
  <r>
    <n v="939"/>
    <x v="3"/>
    <x v="2"/>
    <n v="3594"/>
    <n v="3106"/>
    <d v="2024-02-09T00:00:00"/>
    <s v="High"/>
  </r>
  <r>
    <n v="940"/>
    <x v="12"/>
    <x v="0"/>
    <n v="1540"/>
    <n v="2725"/>
    <d v="2024-02-09T00:00:00"/>
    <s v="High"/>
  </r>
  <r>
    <n v="941"/>
    <x v="13"/>
    <x v="3"/>
    <n v="635"/>
    <n v="1452"/>
    <d v="2024-02-09T00:00:00"/>
    <s v="Medium"/>
  </r>
  <r>
    <n v="942"/>
    <x v="14"/>
    <x v="1"/>
    <n v="2410"/>
    <n v="2507"/>
    <d v="2024-02-09T00:00:00"/>
    <s v="High"/>
  </r>
  <r>
    <n v="943"/>
    <x v="6"/>
    <x v="1"/>
    <n v="918"/>
    <n v="3931"/>
    <d v="2024-02-09T00:00:00"/>
    <s v="Medium"/>
  </r>
  <r>
    <n v="944"/>
    <x v="11"/>
    <x v="3"/>
    <n v="2603"/>
    <n v="4387"/>
    <d v="2024-02-09T00:00:00"/>
    <s v="High"/>
  </r>
  <r>
    <n v="945"/>
    <x v="12"/>
    <x v="1"/>
    <n v="1779"/>
    <n v="1950"/>
    <d v="2024-02-09T00:00:00"/>
    <s v="High"/>
  </r>
  <r>
    <n v="946"/>
    <x v="1"/>
    <x v="0"/>
    <n v="3111"/>
    <n v="1193"/>
    <d v="2024-02-09T00:00:00"/>
    <s v="High"/>
  </r>
  <r>
    <n v="947"/>
    <x v="1"/>
    <x v="0"/>
    <n v="785"/>
    <n v="2147"/>
    <d v="2024-02-09T00:00:00"/>
    <s v="Medium"/>
  </r>
  <r>
    <n v="948"/>
    <x v="1"/>
    <x v="1"/>
    <n v="1745"/>
    <n v="3325"/>
    <d v="2024-02-09T00:00:00"/>
    <s v="High"/>
  </r>
  <r>
    <n v="949"/>
    <x v="10"/>
    <x v="0"/>
    <n v="3992"/>
    <n v="4577"/>
    <d v="2024-02-09T00:00:00"/>
    <s v="High"/>
  </r>
  <r>
    <n v="950"/>
    <x v="2"/>
    <x v="0"/>
    <n v="3795"/>
    <n v="2096"/>
    <d v="2024-02-09T00:00:00"/>
    <s v="High"/>
  </r>
  <r>
    <n v="951"/>
    <x v="6"/>
    <x v="1"/>
    <n v="2823"/>
    <n v="1138"/>
    <d v="2024-02-09T00:00:00"/>
    <s v="High"/>
  </r>
  <r>
    <n v="952"/>
    <x v="8"/>
    <x v="0"/>
    <n v="1568"/>
    <n v="2548"/>
    <d v="2024-02-09T00:00:00"/>
    <s v="High"/>
  </r>
  <r>
    <n v="953"/>
    <x v="8"/>
    <x v="1"/>
    <n v="803"/>
    <n v="4213"/>
    <d v="2024-02-09T00:00:00"/>
    <s v="Medium"/>
  </r>
  <r>
    <n v="954"/>
    <x v="11"/>
    <x v="3"/>
    <n v="674"/>
    <n v="940"/>
    <d v="2024-02-09T00:00:00"/>
    <s v="Medium"/>
  </r>
  <r>
    <n v="955"/>
    <x v="1"/>
    <x v="3"/>
    <n v="1047"/>
    <n v="1155"/>
    <d v="2024-02-09T00:00:00"/>
    <s v="Medium"/>
  </r>
  <r>
    <n v="956"/>
    <x v="8"/>
    <x v="3"/>
    <n v="2317"/>
    <n v="3380"/>
    <d v="2024-02-09T00:00:00"/>
    <s v="High"/>
  </r>
  <r>
    <n v="957"/>
    <x v="3"/>
    <x v="2"/>
    <n v="202"/>
    <n v="1679"/>
    <d v="2024-02-09T00:00:00"/>
    <s v="Low"/>
  </r>
  <r>
    <n v="958"/>
    <x v="8"/>
    <x v="3"/>
    <n v="1156"/>
    <n v="4150"/>
    <d v="2024-02-09T00:00:00"/>
    <s v="Medium"/>
  </r>
  <r>
    <n v="959"/>
    <x v="9"/>
    <x v="2"/>
    <n v="177"/>
    <n v="2838"/>
    <d v="2024-02-09T00:00:00"/>
    <s v="Low"/>
  </r>
  <r>
    <n v="960"/>
    <x v="14"/>
    <x v="1"/>
    <n v="2169"/>
    <n v="2339"/>
    <d v="2024-02-09T00:00:00"/>
    <s v="High"/>
  </r>
  <r>
    <n v="961"/>
    <x v="6"/>
    <x v="0"/>
    <n v="1835"/>
    <n v="3960"/>
    <d v="2024-02-10T00:00:00"/>
    <s v="High"/>
  </r>
  <r>
    <n v="962"/>
    <x v="0"/>
    <x v="3"/>
    <n v="3013"/>
    <n v="191"/>
    <d v="2024-02-10T00:00:00"/>
    <s v="High"/>
  </r>
  <r>
    <n v="963"/>
    <x v="10"/>
    <x v="2"/>
    <n v="1789"/>
    <n v="2834"/>
    <d v="2024-02-10T00:00:00"/>
    <s v="High"/>
  </r>
  <r>
    <n v="964"/>
    <x v="9"/>
    <x v="0"/>
    <n v="2293"/>
    <n v="3093"/>
    <d v="2024-02-10T00:00:00"/>
    <s v="High"/>
  </r>
  <r>
    <n v="965"/>
    <x v="3"/>
    <x v="2"/>
    <n v="397"/>
    <n v="586"/>
    <d v="2024-02-10T00:00:00"/>
    <s v="Low"/>
  </r>
  <r>
    <n v="966"/>
    <x v="5"/>
    <x v="1"/>
    <n v="359"/>
    <n v="371"/>
    <d v="2024-02-10T00:00:00"/>
    <s v="Low"/>
  </r>
  <r>
    <n v="967"/>
    <x v="2"/>
    <x v="2"/>
    <n v="3966"/>
    <n v="3032"/>
    <d v="2024-02-10T00:00:00"/>
    <s v="High"/>
  </r>
  <r>
    <n v="968"/>
    <x v="6"/>
    <x v="2"/>
    <n v="3122"/>
    <n v="2367"/>
    <d v="2024-02-10T00:00:00"/>
    <s v="High"/>
  </r>
  <r>
    <n v="969"/>
    <x v="12"/>
    <x v="3"/>
    <n v="421"/>
    <n v="2864"/>
    <d v="2024-02-10T00:00:00"/>
    <s v="Low"/>
  </r>
  <r>
    <n v="970"/>
    <x v="3"/>
    <x v="0"/>
    <n v="3455"/>
    <n v="2530"/>
    <d v="2024-02-10T00:00:00"/>
    <s v="High"/>
  </r>
  <r>
    <n v="971"/>
    <x v="13"/>
    <x v="1"/>
    <n v="775"/>
    <n v="329"/>
    <d v="2024-02-10T00:00:00"/>
    <s v="Medium"/>
  </r>
  <r>
    <n v="972"/>
    <x v="9"/>
    <x v="0"/>
    <n v="3780"/>
    <n v="530"/>
    <d v="2024-02-10T00:00:00"/>
    <s v="High"/>
  </r>
  <r>
    <n v="973"/>
    <x v="6"/>
    <x v="3"/>
    <n v="1619"/>
    <n v="1656"/>
    <d v="2024-02-10T00:00:00"/>
    <s v="High"/>
  </r>
  <r>
    <n v="974"/>
    <x v="11"/>
    <x v="3"/>
    <n v="1702"/>
    <n v="3007"/>
    <d v="2024-02-10T00:00:00"/>
    <s v="High"/>
  </r>
  <r>
    <n v="975"/>
    <x v="13"/>
    <x v="2"/>
    <n v="1874"/>
    <n v="3231"/>
    <d v="2024-02-10T00:00:00"/>
    <s v="High"/>
  </r>
  <r>
    <n v="976"/>
    <x v="5"/>
    <x v="1"/>
    <n v="613"/>
    <n v="1198"/>
    <d v="2024-02-10T00:00:00"/>
    <s v="Medium"/>
  </r>
  <r>
    <n v="977"/>
    <x v="0"/>
    <x v="3"/>
    <n v="3043"/>
    <n v="4046"/>
    <d v="2024-02-10T00:00:00"/>
    <s v="High"/>
  </r>
  <r>
    <n v="978"/>
    <x v="13"/>
    <x v="3"/>
    <n v="859"/>
    <n v="4506"/>
    <d v="2024-02-10T00:00:00"/>
    <s v="Medium"/>
  </r>
  <r>
    <n v="979"/>
    <x v="4"/>
    <x v="3"/>
    <n v="2129"/>
    <n v="3989"/>
    <d v="2024-02-10T00:00:00"/>
    <s v="High"/>
  </r>
  <r>
    <n v="980"/>
    <x v="5"/>
    <x v="2"/>
    <n v="1070"/>
    <n v="4657"/>
    <d v="2024-02-10T00:00:00"/>
    <s v="Medium"/>
  </r>
  <r>
    <n v="981"/>
    <x v="10"/>
    <x v="3"/>
    <n v="3710"/>
    <n v="3782"/>
    <d v="2024-02-10T00:00:00"/>
    <s v="High"/>
  </r>
  <r>
    <n v="982"/>
    <x v="6"/>
    <x v="3"/>
    <n v="2221"/>
    <n v="4839"/>
    <d v="2024-02-10T00:00:00"/>
    <s v="High"/>
  </r>
  <r>
    <n v="983"/>
    <x v="0"/>
    <x v="0"/>
    <n v="1290"/>
    <n v="704"/>
    <d v="2024-02-10T00:00:00"/>
    <s v="High"/>
  </r>
  <r>
    <n v="984"/>
    <x v="6"/>
    <x v="0"/>
    <n v="102"/>
    <n v="4469"/>
    <d v="2024-02-10T00:00:00"/>
    <s v="Low"/>
  </r>
  <r>
    <n v="985"/>
    <x v="4"/>
    <x v="3"/>
    <n v="2666"/>
    <n v="3798"/>
    <d v="2024-02-11T00:00:00"/>
    <s v="High"/>
  </r>
  <r>
    <n v="986"/>
    <x v="14"/>
    <x v="1"/>
    <n v="1191"/>
    <n v="1660"/>
    <d v="2024-02-11T00:00:00"/>
    <s v="Medium"/>
  </r>
  <r>
    <n v="987"/>
    <x v="0"/>
    <x v="1"/>
    <n v="961"/>
    <n v="2795"/>
    <d v="2024-02-11T00:00:00"/>
    <s v="Medium"/>
  </r>
  <r>
    <n v="988"/>
    <x v="14"/>
    <x v="0"/>
    <n v="2785"/>
    <n v="2628"/>
    <d v="2024-02-11T00:00:00"/>
    <s v="High"/>
  </r>
  <r>
    <n v="989"/>
    <x v="13"/>
    <x v="0"/>
    <n v="1106"/>
    <n v="615"/>
    <d v="2024-02-11T00:00:00"/>
    <s v="Medium"/>
  </r>
  <r>
    <n v="990"/>
    <x v="3"/>
    <x v="2"/>
    <n v="2216"/>
    <n v="1518"/>
    <d v="2024-02-11T00:00:00"/>
    <s v="High"/>
  </r>
  <r>
    <n v="991"/>
    <x v="8"/>
    <x v="2"/>
    <n v="1984"/>
    <n v="452"/>
    <d v="2024-02-11T00:00:00"/>
    <s v="High"/>
  </r>
  <r>
    <n v="992"/>
    <x v="6"/>
    <x v="1"/>
    <n v="1583"/>
    <n v="4836"/>
    <d v="2024-02-11T00:00:00"/>
    <s v="High"/>
  </r>
  <r>
    <n v="993"/>
    <x v="4"/>
    <x v="2"/>
    <n v="942"/>
    <n v="3521"/>
    <d v="2024-02-11T00:00:00"/>
    <s v="Medium"/>
  </r>
  <r>
    <n v="994"/>
    <x v="7"/>
    <x v="1"/>
    <n v="1737"/>
    <n v="3673"/>
    <d v="2024-02-11T00:00:00"/>
    <s v="High"/>
  </r>
  <r>
    <n v="995"/>
    <x v="4"/>
    <x v="1"/>
    <n v="3460"/>
    <n v="4815"/>
    <d v="2024-02-11T00:00:00"/>
    <s v="High"/>
  </r>
  <r>
    <n v="996"/>
    <x v="6"/>
    <x v="3"/>
    <n v="398"/>
    <n v="1149"/>
    <d v="2024-02-11T00:00:00"/>
    <s v="Low"/>
  </r>
  <r>
    <n v="997"/>
    <x v="5"/>
    <x v="2"/>
    <n v="1788"/>
    <n v="495"/>
    <d v="2024-02-11T00:00:00"/>
    <s v="High"/>
  </r>
  <r>
    <n v="998"/>
    <x v="3"/>
    <x v="0"/>
    <n v="807"/>
    <n v="3933"/>
    <d v="2024-02-11T00:00:00"/>
    <s v="Medium"/>
  </r>
  <r>
    <n v="999"/>
    <x v="11"/>
    <x v="2"/>
    <n v="171"/>
    <n v="560"/>
    <d v="2024-02-11T00:00:00"/>
    <s v="Low"/>
  </r>
  <r>
    <n v="1000"/>
    <x v="3"/>
    <x v="1"/>
    <n v="736"/>
    <n v="4309"/>
    <d v="2024-02-11T00:00:00"/>
    <s v="Medium"/>
  </r>
  <r>
    <n v="1001"/>
    <x v="7"/>
    <x v="2"/>
    <n v="1290"/>
    <n v="4870"/>
    <d v="2024-02-11T00:00:00"/>
    <s v="High"/>
  </r>
  <r>
    <n v="1002"/>
    <x v="13"/>
    <x v="0"/>
    <n v="2422"/>
    <n v="3992"/>
    <d v="2024-02-11T00:00:00"/>
    <s v="High"/>
  </r>
  <r>
    <n v="1003"/>
    <x v="2"/>
    <x v="1"/>
    <n v="1953"/>
    <n v="2461"/>
    <d v="2024-02-11T00:00:00"/>
    <s v="High"/>
  </r>
  <r>
    <n v="1004"/>
    <x v="3"/>
    <x v="1"/>
    <n v="1195"/>
    <n v="2752"/>
    <d v="2024-02-11T00:00:00"/>
    <s v="Medium"/>
  </r>
  <r>
    <n v="1005"/>
    <x v="13"/>
    <x v="2"/>
    <n v="2643"/>
    <n v="2325"/>
    <d v="2024-02-11T00:00:00"/>
    <s v="High"/>
  </r>
  <r>
    <n v="1006"/>
    <x v="8"/>
    <x v="0"/>
    <n v="1878"/>
    <n v="1747"/>
    <d v="2024-02-11T00:00:00"/>
    <s v="High"/>
  </r>
  <r>
    <n v="1007"/>
    <x v="7"/>
    <x v="2"/>
    <n v="1865"/>
    <n v="4999"/>
    <d v="2024-02-11T00:00:00"/>
    <s v="High"/>
  </r>
  <r>
    <n v="1008"/>
    <x v="1"/>
    <x v="3"/>
    <n v="971"/>
    <n v="479"/>
    <d v="2024-02-11T00:00:00"/>
    <s v="Medium"/>
  </r>
  <r>
    <n v="1009"/>
    <x v="10"/>
    <x v="3"/>
    <n v="126"/>
    <n v="4125"/>
    <d v="2024-02-12T00:00:00"/>
    <s v="Low"/>
  </r>
  <r>
    <n v="1010"/>
    <x v="6"/>
    <x v="1"/>
    <n v="139"/>
    <n v="1772"/>
    <d v="2024-02-12T00:00:00"/>
    <s v="Low"/>
  </r>
  <r>
    <n v="1011"/>
    <x v="3"/>
    <x v="2"/>
    <n v="797"/>
    <n v="3119"/>
    <d v="2024-02-12T00:00:00"/>
    <s v="Medium"/>
  </r>
  <r>
    <n v="1012"/>
    <x v="2"/>
    <x v="0"/>
    <n v="479"/>
    <n v="136"/>
    <d v="2024-02-12T00:00:00"/>
    <s v="Low"/>
  </r>
  <r>
    <n v="1013"/>
    <x v="8"/>
    <x v="1"/>
    <n v="3664"/>
    <n v="4296"/>
    <d v="2024-02-12T00:00:00"/>
    <s v="High"/>
  </r>
  <r>
    <n v="1014"/>
    <x v="0"/>
    <x v="2"/>
    <n v="2863"/>
    <n v="187"/>
    <d v="2024-02-12T00:00:00"/>
    <s v="High"/>
  </r>
  <r>
    <n v="1015"/>
    <x v="0"/>
    <x v="0"/>
    <n v="2446"/>
    <n v="4797"/>
    <d v="2024-02-12T00:00:00"/>
    <s v="High"/>
  </r>
  <r>
    <n v="1016"/>
    <x v="4"/>
    <x v="3"/>
    <n v="3764"/>
    <n v="474"/>
    <d v="2024-02-12T00:00:00"/>
    <s v="High"/>
  </r>
  <r>
    <n v="1017"/>
    <x v="8"/>
    <x v="2"/>
    <n v="2157"/>
    <n v="4335"/>
    <d v="2024-02-12T00:00:00"/>
    <s v="High"/>
  </r>
  <r>
    <n v="1018"/>
    <x v="14"/>
    <x v="3"/>
    <n v="728"/>
    <n v="395"/>
    <d v="2024-02-12T00:00:00"/>
    <s v="Medium"/>
  </r>
  <r>
    <n v="1019"/>
    <x v="14"/>
    <x v="2"/>
    <n v="373"/>
    <n v="3619"/>
    <d v="2024-02-12T00:00:00"/>
    <s v="Low"/>
  </r>
  <r>
    <n v="1020"/>
    <x v="5"/>
    <x v="3"/>
    <n v="1640"/>
    <n v="4675"/>
    <d v="2024-02-12T00:00:00"/>
    <s v="High"/>
  </r>
  <r>
    <n v="1021"/>
    <x v="4"/>
    <x v="2"/>
    <n v="3574"/>
    <n v="1442"/>
    <d v="2024-02-12T00:00:00"/>
    <s v="High"/>
  </r>
  <r>
    <n v="1022"/>
    <x v="7"/>
    <x v="0"/>
    <n v="3737"/>
    <n v="2242"/>
    <d v="2024-02-12T00:00:00"/>
    <s v="High"/>
  </r>
  <r>
    <n v="1023"/>
    <x v="2"/>
    <x v="0"/>
    <n v="3621"/>
    <n v="4422"/>
    <d v="2024-02-12T00:00:00"/>
    <s v="High"/>
  </r>
  <r>
    <n v="1024"/>
    <x v="6"/>
    <x v="0"/>
    <n v="2368"/>
    <n v="2649"/>
    <d v="2024-02-12T00:00:00"/>
    <s v="High"/>
  </r>
  <r>
    <n v="1025"/>
    <x v="14"/>
    <x v="2"/>
    <n v="3523"/>
    <n v="696"/>
    <d v="2024-02-12T00:00:00"/>
    <s v="High"/>
  </r>
  <r>
    <n v="1026"/>
    <x v="8"/>
    <x v="2"/>
    <n v="2858"/>
    <n v="578"/>
    <d v="2024-02-12T00:00:00"/>
    <s v="High"/>
  </r>
  <r>
    <n v="1027"/>
    <x v="2"/>
    <x v="3"/>
    <n v="2462"/>
    <n v="954"/>
    <d v="2024-02-12T00:00:00"/>
    <s v="High"/>
  </r>
  <r>
    <n v="1028"/>
    <x v="12"/>
    <x v="3"/>
    <n v="1856"/>
    <n v="2054"/>
    <d v="2024-02-12T00:00:00"/>
    <s v="High"/>
  </r>
  <r>
    <n v="1029"/>
    <x v="1"/>
    <x v="3"/>
    <n v="1548"/>
    <n v="2302"/>
    <d v="2024-02-12T00:00:00"/>
    <s v="High"/>
  </r>
  <r>
    <n v="1030"/>
    <x v="11"/>
    <x v="1"/>
    <n v="3411"/>
    <n v="2407"/>
    <d v="2024-02-12T00:00:00"/>
    <s v="High"/>
  </r>
  <r>
    <n v="1031"/>
    <x v="2"/>
    <x v="1"/>
    <n v="482"/>
    <n v="386"/>
    <d v="2024-02-12T00:00:00"/>
    <s v="Low"/>
  </r>
  <r>
    <n v="1032"/>
    <x v="4"/>
    <x v="1"/>
    <n v="3435"/>
    <n v="1184"/>
    <d v="2024-02-12T00:00:00"/>
    <s v="High"/>
  </r>
  <r>
    <n v="1033"/>
    <x v="3"/>
    <x v="1"/>
    <n v="1970"/>
    <n v="722"/>
    <d v="2024-02-13T00:00:00"/>
    <s v="High"/>
  </r>
  <r>
    <n v="1034"/>
    <x v="14"/>
    <x v="3"/>
    <n v="3869"/>
    <n v="1731"/>
    <d v="2024-02-13T00:00:00"/>
    <s v="High"/>
  </r>
  <r>
    <n v="1035"/>
    <x v="14"/>
    <x v="3"/>
    <n v="2344"/>
    <n v="2723"/>
    <d v="2024-02-13T00:00:00"/>
    <s v="High"/>
  </r>
  <r>
    <n v="1036"/>
    <x v="8"/>
    <x v="3"/>
    <n v="1474"/>
    <n v="114"/>
    <d v="2024-02-13T00:00:00"/>
    <s v="High"/>
  </r>
  <r>
    <n v="1037"/>
    <x v="3"/>
    <x v="2"/>
    <n v="562"/>
    <n v="3835"/>
    <d v="2024-02-13T00:00:00"/>
    <s v="Medium"/>
  </r>
  <r>
    <n v="1038"/>
    <x v="0"/>
    <x v="1"/>
    <n v="1347"/>
    <n v="4073"/>
    <d v="2024-02-13T00:00:00"/>
    <s v="High"/>
  </r>
  <r>
    <n v="1039"/>
    <x v="0"/>
    <x v="3"/>
    <n v="3567"/>
    <n v="3204"/>
    <d v="2024-02-13T00:00:00"/>
    <s v="High"/>
  </r>
  <r>
    <n v="1040"/>
    <x v="1"/>
    <x v="0"/>
    <n v="1737"/>
    <n v="1161"/>
    <d v="2024-02-13T00:00:00"/>
    <s v="High"/>
  </r>
  <r>
    <n v="1041"/>
    <x v="2"/>
    <x v="2"/>
    <n v="1569"/>
    <n v="3717"/>
    <d v="2024-02-13T00:00:00"/>
    <s v="High"/>
  </r>
  <r>
    <n v="1042"/>
    <x v="10"/>
    <x v="1"/>
    <n v="1034"/>
    <n v="1456"/>
    <d v="2024-02-13T00:00:00"/>
    <s v="Medium"/>
  </r>
  <r>
    <n v="1043"/>
    <x v="2"/>
    <x v="0"/>
    <n v="2354"/>
    <n v="1255"/>
    <d v="2024-02-13T00:00:00"/>
    <s v="High"/>
  </r>
  <r>
    <n v="1044"/>
    <x v="11"/>
    <x v="3"/>
    <n v="841"/>
    <n v="2083"/>
    <d v="2024-02-13T00:00:00"/>
    <s v="Medium"/>
  </r>
  <r>
    <n v="1045"/>
    <x v="8"/>
    <x v="2"/>
    <n v="2007"/>
    <n v="4744"/>
    <d v="2024-02-13T00:00:00"/>
    <s v="High"/>
  </r>
  <r>
    <n v="1046"/>
    <x v="14"/>
    <x v="3"/>
    <n v="2767"/>
    <n v="3436"/>
    <d v="2024-02-13T00:00:00"/>
    <s v="High"/>
  </r>
  <r>
    <n v="1047"/>
    <x v="10"/>
    <x v="3"/>
    <n v="1337"/>
    <n v="4086"/>
    <d v="2024-02-13T00:00:00"/>
    <s v="High"/>
  </r>
  <r>
    <n v="1048"/>
    <x v="10"/>
    <x v="3"/>
    <n v="780"/>
    <n v="1465"/>
    <d v="2024-02-13T00:00:00"/>
    <s v="Medium"/>
  </r>
  <r>
    <n v="1049"/>
    <x v="6"/>
    <x v="2"/>
    <n v="3142"/>
    <n v="118"/>
    <d v="2024-02-13T00:00:00"/>
    <s v="High"/>
  </r>
  <r>
    <n v="1050"/>
    <x v="11"/>
    <x v="1"/>
    <n v="1679"/>
    <n v="533"/>
    <d v="2024-02-13T00:00:00"/>
    <s v="High"/>
  </r>
  <r>
    <n v="1051"/>
    <x v="12"/>
    <x v="2"/>
    <n v="728"/>
    <n v="294"/>
    <d v="2024-02-13T00:00:00"/>
    <s v="Medium"/>
  </r>
  <r>
    <n v="1052"/>
    <x v="3"/>
    <x v="2"/>
    <n v="586"/>
    <n v="4785"/>
    <d v="2024-02-13T00:00:00"/>
    <s v="Medium"/>
  </r>
  <r>
    <n v="1053"/>
    <x v="13"/>
    <x v="0"/>
    <n v="3710"/>
    <n v="2338"/>
    <d v="2024-02-13T00:00:00"/>
    <s v="High"/>
  </r>
  <r>
    <n v="1054"/>
    <x v="0"/>
    <x v="2"/>
    <n v="3262"/>
    <n v="595"/>
    <d v="2024-02-13T00:00:00"/>
    <s v="High"/>
  </r>
  <r>
    <n v="1055"/>
    <x v="12"/>
    <x v="3"/>
    <n v="3573"/>
    <n v="4416"/>
    <d v="2024-02-13T00:00:00"/>
    <s v="High"/>
  </r>
  <r>
    <n v="1056"/>
    <x v="1"/>
    <x v="3"/>
    <n v="52"/>
    <n v="2052"/>
    <d v="2024-02-13T00:00:00"/>
    <s v="Low"/>
  </r>
  <r>
    <n v="1057"/>
    <x v="9"/>
    <x v="1"/>
    <n v="1779"/>
    <n v="209"/>
    <d v="2024-02-14T00:00:00"/>
    <s v="High"/>
  </r>
  <r>
    <n v="1058"/>
    <x v="10"/>
    <x v="1"/>
    <n v="1649"/>
    <n v="1079"/>
    <d v="2024-02-14T00:00:00"/>
    <s v="High"/>
  </r>
  <r>
    <n v="1059"/>
    <x v="9"/>
    <x v="0"/>
    <n v="3107"/>
    <n v="229"/>
    <d v="2024-02-14T00:00:00"/>
    <s v="High"/>
  </r>
  <r>
    <n v="1060"/>
    <x v="10"/>
    <x v="2"/>
    <n v="1279"/>
    <n v="3060"/>
    <d v="2024-02-14T00:00:00"/>
    <s v="High"/>
  </r>
  <r>
    <n v="1061"/>
    <x v="14"/>
    <x v="0"/>
    <n v="1791"/>
    <n v="4482"/>
    <d v="2024-02-14T00:00:00"/>
    <s v="High"/>
  </r>
  <r>
    <n v="1062"/>
    <x v="5"/>
    <x v="1"/>
    <n v="674"/>
    <n v="2056"/>
    <d v="2024-02-14T00:00:00"/>
    <s v="Medium"/>
  </r>
  <r>
    <n v="1063"/>
    <x v="1"/>
    <x v="1"/>
    <n v="1242"/>
    <n v="2226"/>
    <d v="2024-02-14T00:00:00"/>
    <s v="High"/>
  </r>
  <r>
    <n v="1064"/>
    <x v="8"/>
    <x v="3"/>
    <n v="2200"/>
    <n v="2320"/>
    <d v="2024-02-14T00:00:00"/>
    <s v="High"/>
  </r>
  <r>
    <n v="1065"/>
    <x v="13"/>
    <x v="1"/>
    <n v="2503"/>
    <n v="3796"/>
    <d v="2024-02-14T00:00:00"/>
    <s v="High"/>
  </r>
  <r>
    <n v="1066"/>
    <x v="14"/>
    <x v="0"/>
    <n v="2338"/>
    <n v="3512"/>
    <d v="2024-02-14T00:00:00"/>
    <s v="High"/>
  </r>
  <r>
    <n v="1067"/>
    <x v="2"/>
    <x v="2"/>
    <n v="3934"/>
    <n v="2632"/>
    <d v="2024-02-14T00:00:00"/>
    <s v="High"/>
  </r>
  <r>
    <n v="1068"/>
    <x v="10"/>
    <x v="2"/>
    <n v="1041"/>
    <n v="541"/>
    <d v="2024-02-14T00:00:00"/>
    <s v="Medium"/>
  </r>
  <r>
    <n v="1069"/>
    <x v="7"/>
    <x v="1"/>
    <n v="2338"/>
    <n v="2502"/>
    <d v="2024-02-14T00:00:00"/>
    <s v="High"/>
  </r>
  <r>
    <n v="1070"/>
    <x v="4"/>
    <x v="2"/>
    <n v="2990"/>
    <n v="1742"/>
    <d v="2024-02-14T00:00:00"/>
    <s v="High"/>
  </r>
  <r>
    <n v="1071"/>
    <x v="13"/>
    <x v="0"/>
    <n v="1389"/>
    <n v="2453"/>
    <d v="2024-02-14T00:00:00"/>
    <s v="High"/>
  </r>
  <r>
    <n v="1072"/>
    <x v="1"/>
    <x v="1"/>
    <n v="3080"/>
    <n v="2834"/>
    <d v="2024-02-14T00:00:00"/>
    <s v="High"/>
  </r>
  <r>
    <n v="1073"/>
    <x v="9"/>
    <x v="3"/>
    <n v="780"/>
    <n v="4196"/>
    <d v="2024-02-14T00:00:00"/>
    <s v="Medium"/>
  </r>
  <r>
    <n v="1074"/>
    <x v="8"/>
    <x v="3"/>
    <n v="2423"/>
    <n v="3629"/>
    <d v="2024-02-14T00:00:00"/>
    <s v="High"/>
  </r>
  <r>
    <n v="1075"/>
    <x v="3"/>
    <x v="3"/>
    <n v="2898"/>
    <n v="4206"/>
    <d v="2024-02-14T00:00:00"/>
    <s v="High"/>
  </r>
  <r>
    <n v="1076"/>
    <x v="14"/>
    <x v="1"/>
    <n v="1465"/>
    <n v="1447"/>
    <d v="2024-02-14T00:00:00"/>
    <s v="High"/>
  </r>
  <r>
    <n v="1077"/>
    <x v="14"/>
    <x v="1"/>
    <n v="1842"/>
    <n v="4169"/>
    <d v="2024-02-14T00:00:00"/>
    <s v="High"/>
  </r>
  <r>
    <n v="1078"/>
    <x v="6"/>
    <x v="3"/>
    <n v="3107"/>
    <n v="4801"/>
    <d v="2024-02-14T00:00:00"/>
    <s v="High"/>
  </r>
  <r>
    <n v="1079"/>
    <x v="1"/>
    <x v="1"/>
    <n v="1421"/>
    <n v="310"/>
    <d v="2024-02-14T00:00:00"/>
    <s v="High"/>
  </r>
  <r>
    <n v="1080"/>
    <x v="11"/>
    <x v="0"/>
    <n v="3518"/>
    <n v="1260"/>
    <d v="2024-02-14T00:00:00"/>
    <s v="High"/>
  </r>
  <r>
    <n v="1081"/>
    <x v="6"/>
    <x v="0"/>
    <n v="1368"/>
    <n v="3268"/>
    <d v="2024-02-15T00:00:00"/>
    <s v="High"/>
  </r>
  <r>
    <n v="1082"/>
    <x v="0"/>
    <x v="2"/>
    <n v="2051"/>
    <n v="887"/>
    <d v="2024-02-15T00:00:00"/>
    <s v="High"/>
  </r>
  <r>
    <n v="1083"/>
    <x v="12"/>
    <x v="0"/>
    <n v="1406"/>
    <n v="4425"/>
    <d v="2024-02-15T00:00:00"/>
    <s v="High"/>
  </r>
  <r>
    <n v="1084"/>
    <x v="4"/>
    <x v="3"/>
    <n v="1905"/>
    <n v="1047"/>
    <d v="2024-02-15T00:00:00"/>
    <s v="High"/>
  </r>
  <r>
    <n v="1085"/>
    <x v="6"/>
    <x v="0"/>
    <n v="502"/>
    <n v="3342"/>
    <d v="2024-02-15T00:00:00"/>
    <s v="Medium"/>
  </r>
  <r>
    <n v="1086"/>
    <x v="11"/>
    <x v="2"/>
    <n v="1308"/>
    <n v="4094"/>
    <d v="2024-02-15T00:00:00"/>
    <s v="High"/>
  </r>
  <r>
    <n v="1087"/>
    <x v="14"/>
    <x v="3"/>
    <n v="3255"/>
    <n v="2094"/>
    <d v="2024-02-15T00:00:00"/>
    <s v="High"/>
  </r>
  <r>
    <n v="1088"/>
    <x v="12"/>
    <x v="3"/>
    <n v="1020"/>
    <n v="1867"/>
    <d v="2024-02-15T00:00:00"/>
    <s v="Medium"/>
  </r>
  <r>
    <n v="1089"/>
    <x v="10"/>
    <x v="2"/>
    <n v="625"/>
    <n v="766"/>
    <d v="2024-02-15T00:00:00"/>
    <s v="Medium"/>
  </r>
  <r>
    <n v="1090"/>
    <x v="9"/>
    <x v="2"/>
    <n v="1736"/>
    <n v="1619"/>
    <d v="2024-02-15T00:00:00"/>
    <s v="High"/>
  </r>
  <r>
    <n v="1091"/>
    <x v="8"/>
    <x v="0"/>
    <n v="2436"/>
    <n v="824"/>
    <d v="2024-02-15T00:00:00"/>
    <s v="High"/>
  </r>
  <r>
    <n v="1092"/>
    <x v="13"/>
    <x v="2"/>
    <n v="2428"/>
    <n v="3719"/>
    <d v="2024-02-15T00:00:00"/>
    <s v="High"/>
  </r>
  <r>
    <n v="1093"/>
    <x v="2"/>
    <x v="0"/>
    <n v="2370"/>
    <n v="299"/>
    <d v="2024-02-15T00:00:00"/>
    <s v="High"/>
  </r>
  <r>
    <n v="1094"/>
    <x v="13"/>
    <x v="0"/>
    <n v="3582"/>
    <n v="4690"/>
    <d v="2024-02-15T00:00:00"/>
    <s v="High"/>
  </r>
  <r>
    <n v="1095"/>
    <x v="10"/>
    <x v="2"/>
    <n v="1763"/>
    <n v="3752"/>
    <d v="2024-02-15T00:00:00"/>
    <s v="High"/>
  </r>
  <r>
    <n v="1096"/>
    <x v="0"/>
    <x v="0"/>
    <n v="3371"/>
    <n v="4230"/>
    <d v="2024-02-15T00:00:00"/>
    <s v="High"/>
  </r>
  <r>
    <n v="1097"/>
    <x v="3"/>
    <x v="3"/>
    <n v="2601"/>
    <n v="3553"/>
    <d v="2024-02-15T00:00:00"/>
    <s v="High"/>
  </r>
  <r>
    <n v="1098"/>
    <x v="9"/>
    <x v="1"/>
    <n v="1135"/>
    <n v="789"/>
    <d v="2024-02-15T00:00:00"/>
    <s v="Medium"/>
  </r>
  <r>
    <n v="1099"/>
    <x v="14"/>
    <x v="0"/>
    <n v="225"/>
    <n v="4006"/>
    <d v="2024-02-15T00:00:00"/>
    <s v="Low"/>
  </r>
  <r>
    <n v="1100"/>
    <x v="10"/>
    <x v="1"/>
    <n v="3050"/>
    <n v="404"/>
    <d v="2024-02-15T00:00:00"/>
    <s v="High"/>
  </r>
  <r>
    <n v="1101"/>
    <x v="9"/>
    <x v="3"/>
    <n v="3814"/>
    <n v="3396"/>
    <d v="2024-02-15T00:00:00"/>
    <s v="High"/>
  </r>
  <r>
    <n v="1102"/>
    <x v="9"/>
    <x v="3"/>
    <n v="248"/>
    <n v="1127"/>
    <d v="2024-02-15T00:00:00"/>
    <s v="Low"/>
  </r>
  <r>
    <n v="1103"/>
    <x v="11"/>
    <x v="1"/>
    <n v="2774"/>
    <n v="1960"/>
    <d v="2024-02-15T00:00:00"/>
    <s v="High"/>
  </r>
  <r>
    <n v="1104"/>
    <x v="3"/>
    <x v="1"/>
    <n v="2739"/>
    <n v="3094"/>
    <d v="2024-02-15T00:00:00"/>
    <s v="High"/>
  </r>
  <r>
    <n v="1105"/>
    <x v="2"/>
    <x v="3"/>
    <n v="3334"/>
    <n v="672"/>
    <d v="2024-02-16T00:00:00"/>
    <s v="High"/>
  </r>
  <r>
    <n v="1106"/>
    <x v="8"/>
    <x v="1"/>
    <n v="1047"/>
    <n v="3957"/>
    <d v="2024-02-16T00:00:00"/>
    <s v="Medium"/>
  </r>
  <r>
    <n v="1107"/>
    <x v="4"/>
    <x v="0"/>
    <n v="3845"/>
    <n v="1348"/>
    <d v="2024-02-16T00:00:00"/>
    <s v="High"/>
  </r>
  <r>
    <n v="1108"/>
    <x v="1"/>
    <x v="1"/>
    <n v="296"/>
    <n v="1327"/>
    <d v="2024-02-16T00:00:00"/>
    <s v="Low"/>
  </r>
  <r>
    <n v="1109"/>
    <x v="13"/>
    <x v="1"/>
    <n v="1436"/>
    <n v="3798"/>
    <d v="2024-02-16T00:00:00"/>
    <s v="High"/>
  </r>
  <r>
    <n v="1110"/>
    <x v="4"/>
    <x v="3"/>
    <n v="3323"/>
    <n v="4736"/>
    <d v="2024-02-16T00:00:00"/>
    <s v="High"/>
  </r>
  <r>
    <n v="1111"/>
    <x v="9"/>
    <x v="3"/>
    <n v="1812"/>
    <n v="344"/>
    <d v="2024-02-16T00:00:00"/>
    <s v="High"/>
  </r>
  <r>
    <n v="1112"/>
    <x v="9"/>
    <x v="0"/>
    <n v="2666"/>
    <n v="484"/>
    <d v="2024-02-16T00:00:00"/>
    <s v="High"/>
  </r>
  <r>
    <n v="1113"/>
    <x v="7"/>
    <x v="0"/>
    <n v="2213"/>
    <n v="3582"/>
    <d v="2024-02-16T00:00:00"/>
    <s v="High"/>
  </r>
  <r>
    <n v="1114"/>
    <x v="9"/>
    <x v="2"/>
    <n v="2363"/>
    <n v="3163"/>
    <d v="2024-02-16T00:00:00"/>
    <s v="High"/>
  </r>
  <r>
    <n v="1115"/>
    <x v="7"/>
    <x v="3"/>
    <n v="2783"/>
    <n v="819"/>
    <d v="2024-02-16T00:00:00"/>
    <s v="High"/>
  </r>
  <r>
    <n v="1116"/>
    <x v="12"/>
    <x v="0"/>
    <n v="2488"/>
    <n v="4150"/>
    <d v="2024-02-16T00:00:00"/>
    <s v="High"/>
  </r>
  <r>
    <n v="1117"/>
    <x v="7"/>
    <x v="1"/>
    <n v="3849"/>
    <n v="4107"/>
    <d v="2024-02-16T00:00:00"/>
    <s v="High"/>
  </r>
  <r>
    <n v="1118"/>
    <x v="13"/>
    <x v="3"/>
    <n v="623"/>
    <n v="2965"/>
    <d v="2024-02-16T00:00:00"/>
    <s v="Medium"/>
  </r>
  <r>
    <n v="1119"/>
    <x v="11"/>
    <x v="3"/>
    <n v="1720"/>
    <n v="2109"/>
    <d v="2024-02-16T00:00:00"/>
    <s v="High"/>
  </r>
  <r>
    <n v="1120"/>
    <x v="5"/>
    <x v="2"/>
    <n v="1354"/>
    <n v="3860"/>
    <d v="2024-02-16T00:00:00"/>
    <s v="High"/>
  </r>
  <r>
    <n v="1121"/>
    <x v="1"/>
    <x v="3"/>
    <n v="3408"/>
    <n v="580"/>
    <d v="2024-02-16T00:00:00"/>
    <s v="High"/>
  </r>
  <r>
    <n v="1122"/>
    <x v="7"/>
    <x v="0"/>
    <n v="650"/>
    <n v="3646"/>
    <d v="2024-02-16T00:00:00"/>
    <s v="Medium"/>
  </r>
  <r>
    <n v="1123"/>
    <x v="5"/>
    <x v="2"/>
    <n v="870"/>
    <n v="925"/>
    <d v="2024-02-16T00:00:00"/>
    <s v="Medium"/>
  </r>
  <r>
    <n v="1124"/>
    <x v="8"/>
    <x v="1"/>
    <n v="1916"/>
    <n v="3394"/>
    <d v="2024-02-16T00:00:00"/>
    <s v="High"/>
  </r>
  <r>
    <n v="1125"/>
    <x v="4"/>
    <x v="2"/>
    <n v="963"/>
    <n v="1034"/>
    <d v="2024-02-16T00:00:00"/>
    <s v="Medium"/>
  </r>
  <r>
    <n v="1126"/>
    <x v="9"/>
    <x v="3"/>
    <n v="1640"/>
    <n v="3151"/>
    <d v="2024-02-16T00:00:00"/>
    <s v="High"/>
  </r>
  <r>
    <n v="1127"/>
    <x v="0"/>
    <x v="0"/>
    <n v="1799"/>
    <n v="2889"/>
    <d v="2024-02-16T00:00:00"/>
    <s v="High"/>
  </r>
  <r>
    <n v="1128"/>
    <x v="10"/>
    <x v="0"/>
    <n v="2943"/>
    <n v="1674"/>
    <d v="2024-02-16T00:00:00"/>
    <s v="High"/>
  </r>
  <r>
    <n v="1129"/>
    <x v="7"/>
    <x v="0"/>
    <n v="3477"/>
    <n v="4635"/>
    <d v="2024-02-17T00:00:00"/>
    <s v="High"/>
  </r>
  <r>
    <n v="1130"/>
    <x v="5"/>
    <x v="3"/>
    <n v="234"/>
    <n v="204"/>
    <d v="2024-02-17T00:00:00"/>
    <s v="Low"/>
  </r>
  <r>
    <n v="1131"/>
    <x v="13"/>
    <x v="0"/>
    <n v="3925"/>
    <n v="1070"/>
    <d v="2024-02-17T00:00:00"/>
    <s v="High"/>
  </r>
  <r>
    <n v="1132"/>
    <x v="4"/>
    <x v="0"/>
    <n v="1916"/>
    <n v="2262"/>
    <d v="2024-02-17T00:00:00"/>
    <s v="High"/>
  </r>
  <r>
    <n v="1133"/>
    <x v="14"/>
    <x v="1"/>
    <n v="2296"/>
    <n v="917"/>
    <d v="2024-02-17T00:00:00"/>
    <s v="High"/>
  </r>
  <r>
    <n v="1134"/>
    <x v="14"/>
    <x v="1"/>
    <n v="1586"/>
    <n v="4395"/>
    <d v="2024-02-17T00:00:00"/>
    <s v="High"/>
  </r>
  <r>
    <n v="1135"/>
    <x v="1"/>
    <x v="0"/>
    <n v="3247"/>
    <n v="2060"/>
    <d v="2024-02-17T00:00:00"/>
    <s v="High"/>
  </r>
  <r>
    <n v="1136"/>
    <x v="12"/>
    <x v="0"/>
    <n v="976"/>
    <n v="4511"/>
    <d v="2024-02-17T00:00:00"/>
    <s v="Medium"/>
  </r>
  <r>
    <n v="1137"/>
    <x v="3"/>
    <x v="1"/>
    <n v="3142"/>
    <n v="2224"/>
    <d v="2024-02-17T00:00:00"/>
    <s v="High"/>
  </r>
  <r>
    <n v="1138"/>
    <x v="1"/>
    <x v="3"/>
    <n v="149"/>
    <n v="869"/>
    <d v="2024-02-17T00:00:00"/>
    <s v="Low"/>
  </r>
  <r>
    <n v="1139"/>
    <x v="0"/>
    <x v="3"/>
    <n v="255"/>
    <n v="353"/>
    <d v="2024-02-17T00:00:00"/>
    <s v="Low"/>
  </r>
  <r>
    <n v="1140"/>
    <x v="1"/>
    <x v="2"/>
    <n v="1348"/>
    <n v="2045"/>
    <d v="2024-02-17T00:00:00"/>
    <s v="High"/>
  </r>
  <r>
    <n v="1141"/>
    <x v="4"/>
    <x v="3"/>
    <n v="3488"/>
    <n v="483"/>
    <d v="2024-02-17T00:00:00"/>
    <s v="High"/>
  </r>
  <r>
    <n v="1142"/>
    <x v="1"/>
    <x v="3"/>
    <n v="1105"/>
    <n v="3289"/>
    <d v="2024-02-17T00:00:00"/>
    <s v="Medium"/>
  </r>
  <r>
    <n v="1143"/>
    <x v="13"/>
    <x v="1"/>
    <n v="915"/>
    <n v="3075"/>
    <d v="2024-02-17T00:00:00"/>
    <s v="Medium"/>
  </r>
  <r>
    <n v="1144"/>
    <x v="8"/>
    <x v="3"/>
    <n v="2200"/>
    <n v="562"/>
    <d v="2024-02-17T00:00:00"/>
    <s v="High"/>
  </r>
  <r>
    <n v="1145"/>
    <x v="5"/>
    <x v="0"/>
    <n v="968"/>
    <n v="4859"/>
    <d v="2024-02-17T00:00:00"/>
    <s v="Medium"/>
  </r>
  <r>
    <n v="1146"/>
    <x v="10"/>
    <x v="0"/>
    <n v="2573"/>
    <n v="1813"/>
    <d v="2024-02-17T00:00:00"/>
    <s v="High"/>
  </r>
  <r>
    <n v="1147"/>
    <x v="4"/>
    <x v="3"/>
    <n v="57"/>
    <n v="2066"/>
    <d v="2024-02-17T00:00:00"/>
    <s v="Low"/>
  </r>
  <r>
    <n v="1148"/>
    <x v="11"/>
    <x v="0"/>
    <n v="374"/>
    <n v="3114"/>
    <d v="2024-02-17T00:00:00"/>
    <s v="Low"/>
  </r>
  <r>
    <n v="1149"/>
    <x v="7"/>
    <x v="0"/>
    <n v="3711"/>
    <n v="886"/>
    <d v="2024-02-17T00:00:00"/>
    <s v="High"/>
  </r>
  <r>
    <n v="1150"/>
    <x v="6"/>
    <x v="3"/>
    <n v="2300"/>
    <n v="2143"/>
    <d v="2024-02-17T00:00:00"/>
    <s v="High"/>
  </r>
  <r>
    <n v="1151"/>
    <x v="12"/>
    <x v="0"/>
    <n v="2952"/>
    <n v="504"/>
    <d v="2024-02-17T00:00:00"/>
    <s v="High"/>
  </r>
  <r>
    <n v="1152"/>
    <x v="6"/>
    <x v="3"/>
    <n v="722"/>
    <n v="2537"/>
    <d v="2024-02-17T00:00:00"/>
    <s v="Medium"/>
  </r>
  <r>
    <n v="1153"/>
    <x v="11"/>
    <x v="0"/>
    <n v="3006"/>
    <n v="4916"/>
    <d v="2024-02-18T00:00:00"/>
    <s v="High"/>
  </r>
  <r>
    <n v="1154"/>
    <x v="8"/>
    <x v="3"/>
    <n v="2796"/>
    <n v="2486"/>
    <d v="2024-02-18T00:00:00"/>
    <s v="High"/>
  </r>
  <r>
    <n v="1155"/>
    <x v="9"/>
    <x v="2"/>
    <n v="2065"/>
    <n v="482"/>
    <d v="2024-02-18T00:00:00"/>
    <s v="High"/>
  </r>
  <r>
    <n v="1156"/>
    <x v="1"/>
    <x v="2"/>
    <n v="2620"/>
    <n v="1439"/>
    <d v="2024-02-18T00:00:00"/>
    <s v="High"/>
  </r>
  <r>
    <n v="1157"/>
    <x v="3"/>
    <x v="0"/>
    <n v="2782"/>
    <n v="3907"/>
    <d v="2024-02-18T00:00:00"/>
    <s v="High"/>
  </r>
  <r>
    <n v="1158"/>
    <x v="10"/>
    <x v="0"/>
    <n v="1337"/>
    <n v="1223"/>
    <d v="2024-02-18T00:00:00"/>
    <s v="High"/>
  </r>
  <r>
    <n v="1159"/>
    <x v="1"/>
    <x v="1"/>
    <n v="2984"/>
    <n v="3960"/>
    <d v="2024-02-18T00:00:00"/>
    <s v="High"/>
  </r>
  <r>
    <n v="1160"/>
    <x v="3"/>
    <x v="0"/>
    <n v="1259"/>
    <n v="1671"/>
    <d v="2024-02-18T00:00:00"/>
    <s v="High"/>
  </r>
  <r>
    <n v="1161"/>
    <x v="10"/>
    <x v="3"/>
    <n v="1357"/>
    <n v="3446"/>
    <d v="2024-02-18T00:00:00"/>
    <s v="High"/>
  </r>
  <r>
    <n v="1162"/>
    <x v="13"/>
    <x v="1"/>
    <n v="298"/>
    <n v="3672"/>
    <d v="2024-02-18T00:00:00"/>
    <s v="Low"/>
  </r>
  <r>
    <n v="1163"/>
    <x v="10"/>
    <x v="0"/>
    <n v="795"/>
    <n v="4252"/>
    <d v="2024-02-18T00:00:00"/>
    <s v="Medium"/>
  </r>
  <r>
    <n v="1164"/>
    <x v="8"/>
    <x v="3"/>
    <n v="3047"/>
    <n v="3518"/>
    <d v="2024-02-18T00:00:00"/>
    <s v="High"/>
  </r>
  <r>
    <n v="1165"/>
    <x v="11"/>
    <x v="1"/>
    <n v="3029"/>
    <n v="302"/>
    <d v="2024-02-18T00:00:00"/>
    <s v="High"/>
  </r>
  <r>
    <n v="1166"/>
    <x v="7"/>
    <x v="3"/>
    <n v="555"/>
    <n v="2393"/>
    <d v="2024-02-18T00:00:00"/>
    <s v="Medium"/>
  </r>
  <r>
    <n v="1167"/>
    <x v="11"/>
    <x v="3"/>
    <n v="3904"/>
    <n v="3930"/>
    <d v="2024-02-18T00:00:00"/>
    <s v="High"/>
  </r>
  <r>
    <n v="1168"/>
    <x v="1"/>
    <x v="2"/>
    <n v="2938"/>
    <n v="1175"/>
    <d v="2024-02-18T00:00:00"/>
    <s v="High"/>
  </r>
  <r>
    <n v="1169"/>
    <x v="2"/>
    <x v="0"/>
    <n v="3866"/>
    <n v="4253"/>
    <d v="2024-02-18T00:00:00"/>
    <s v="High"/>
  </r>
  <r>
    <n v="1170"/>
    <x v="6"/>
    <x v="2"/>
    <n v="439"/>
    <n v="3194"/>
    <d v="2024-02-18T00:00:00"/>
    <s v="Low"/>
  </r>
  <r>
    <n v="1171"/>
    <x v="12"/>
    <x v="3"/>
    <n v="2940"/>
    <n v="1539"/>
    <d v="2024-02-18T00:00:00"/>
    <s v="High"/>
  </r>
  <r>
    <n v="1172"/>
    <x v="8"/>
    <x v="2"/>
    <n v="2058"/>
    <n v="3945"/>
    <d v="2024-02-18T00:00:00"/>
    <s v="High"/>
  </r>
  <r>
    <n v="1173"/>
    <x v="6"/>
    <x v="1"/>
    <n v="1665"/>
    <n v="4299"/>
    <d v="2024-02-18T00:00:00"/>
    <s v="High"/>
  </r>
  <r>
    <n v="1174"/>
    <x v="13"/>
    <x v="0"/>
    <n v="1982"/>
    <n v="4237"/>
    <d v="2024-02-18T00:00:00"/>
    <s v="High"/>
  </r>
  <r>
    <n v="1175"/>
    <x v="7"/>
    <x v="3"/>
    <n v="2035"/>
    <n v="1290"/>
    <d v="2024-02-18T00:00:00"/>
    <s v="High"/>
  </r>
  <r>
    <n v="1176"/>
    <x v="1"/>
    <x v="1"/>
    <n v="1285"/>
    <n v="3037"/>
    <d v="2024-02-18T00:00:00"/>
    <s v="High"/>
  </r>
  <r>
    <n v="1177"/>
    <x v="5"/>
    <x v="3"/>
    <n v="3252"/>
    <n v="4890"/>
    <d v="2024-02-19T00:00:00"/>
    <s v="High"/>
  </r>
  <r>
    <n v="1178"/>
    <x v="3"/>
    <x v="1"/>
    <n v="1160"/>
    <n v="2591"/>
    <d v="2024-02-19T00:00:00"/>
    <s v="Medium"/>
  </r>
  <r>
    <n v="1179"/>
    <x v="8"/>
    <x v="0"/>
    <n v="2047"/>
    <n v="823"/>
    <d v="2024-02-19T00:00:00"/>
    <s v="High"/>
  </r>
  <r>
    <n v="1180"/>
    <x v="13"/>
    <x v="3"/>
    <n v="3622"/>
    <n v="1311"/>
    <d v="2024-02-19T00:00:00"/>
    <s v="High"/>
  </r>
  <r>
    <n v="1181"/>
    <x v="8"/>
    <x v="2"/>
    <n v="3703"/>
    <n v="4091"/>
    <d v="2024-02-19T00:00:00"/>
    <s v="High"/>
  </r>
  <r>
    <n v="1182"/>
    <x v="11"/>
    <x v="0"/>
    <n v="3740"/>
    <n v="144"/>
    <d v="2024-02-19T00:00:00"/>
    <s v="High"/>
  </r>
  <r>
    <n v="1183"/>
    <x v="10"/>
    <x v="3"/>
    <n v="1023"/>
    <n v="1353"/>
    <d v="2024-02-19T00:00:00"/>
    <s v="Medium"/>
  </r>
  <r>
    <n v="1184"/>
    <x v="4"/>
    <x v="1"/>
    <n v="2289"/>
    <n v="2468"/>
    <d v="2024-02-19T00:00:00"/>
    <s v="High"/>
  </r>
  <r>
    <n v="1185"/>
    <x v="6"/>
    <x v="1"/>
    <n v="2693"/>
    <n v="4595"/>
    <d v="2024-02-19T00:00:00"/>
    <s v="High"/>
  </r>
  <r>
    <n v="1186"/>
    <x v="4"/>
    <x v="2"/>
    <n v="1520"/>
    <n v="2074"/>
    <d v="2024-02-19T00:00:00"/>
    <s v="High"/>
  </r>
  <r>
    <n v="1187"/>
    <x v="11"/>
    <x v="3"/>
    <n v="766"/>
    <n v="1157"/>
    <d v="2024-02-19T00:00:00"/>
    <s v="Medium"/>
  </r>
  <r>
    <n v="1188"/>
    <x v="2"/>
    <x v="2"/>
    <n v="1568"/>
    <n v="2588"/>
    <d v="2024-02-19T00:00:00"/>
    <s v="High"/>
  </r>
  <r>
    <n v="1189"/>
    <x v="12"/>
    <x v="2"/>
    <n v="3618"/>
    <n v="3276"/>
    <d v="2024-02-19T00:00:00"/>
    <s v="High"/>
  </r>
  <r>
    <n v="1190"/>
    <x v="0"/>
    <x v="2"/>
    <n v="2865"/>
    <n v="3420"/>
    <d v="2024-02-19T00:00:00"/>
    <s v="High"/>
  </r>
  <r>
    <n v="1191"/>
    <x v="2"/>
    <x v="0"/>
    <n v="1524"/>
    <n v="324"/>
    <d v="2024-02-19T00:00:00"/>
    <s v="High"/>
  </r>
  <r>
    <n v="1192"/>
    <x v="12"/>
    <x v="3"/>
    <n v="1008"/>
    <n v="806"/>
    <d v="2024-02-19T00:00:00"/>
    <s v="Medium"/>
  </r>
  <r>
    <n v="1193"/>
    <x v="1"/>
    <x v="3"/>
    <n v="2060"/>
    <n v="4800"/>
    <d v="2024-02-19T00:00:00"/>
    <s v="High"/>
  </r>
  <r>
    <n v="1194"/>
    <x v="1"/>
    <x v="1"/>
    <n v="2784"/>
    <n v="1156"/>
    <d v="2024-02-19T00:00:00"/>
    <s v="High"/>
  </r>
  <r>
    <n v="1195"/>
    <x v="9"/>
    <x v="3"/>
    <n v="3401"/>
    <n v="425"/>
    <d v="2024-02-19T00:00:00"/>
    <s v="High"/>
  </r>
  <r>
    <n v="1196"/>
    <x v="14"/>
    <x v="1"/>
    <n v="3939"/>
    <n v="456"/>
    <d v="2024-02-19T00:00:00"/>
    <s v="High"/>
  </r>
  <r>
    <n v="1197"/>
    <x v="14"/>
    <x v="0"/>
    <n v="1272"/>
    <n v="221"/>
    <d v="2024-02-19T00:00:00"/>
    <s v="High"/>
  </r>
  <r>
    <n v="1198"/>
    <x v="4"/>
    <x v="2"/>
    <n v="778"/>
    <n v="4440"/>
    <d v="2024-02-19T00:00:00"/>
    <s v="Medium"/>
  </r>
  <r>
    <n v="1199"/>
    <x v="6"/>
    <x v="1"/>
    <n v="1170"/>
    <n v="2893"/>
    <d v="2024-02-19T00:00:00"/>
    <s v="Medium"/>
  </r>
  <r>
    <n v="1200"/>
    <x v="14"/>
    <x v="3"/>
    <n v="1581"/>
    <n v="2847"/>
    <d v="2024-02-19T00:00:00"/>
    <s v="High"/>
  </r>
  <r>
    <n v="1201"/>
    <x v="14"/>
    <x v="2"/>
    <n v="1020"/>
    <n v="4312"/>
    <d v="2024-02-20T00:00:00"/>
    <s v="Medium"/>
  </r>
  <r>
    <n v="1202"/>
    <x v="12"/>
    <x v="2"/>
    <n v="2204"/>
    <n v="2015"/>
    <d v="2024-02-20T00:00:00"/>
    <s v="High"/>
  </r>
  <r>
    <n v="1203"/>
    <x v="3"/>
    <x v="1"/>
    <n v="523"/>
    <n v="4324"/>
    <d v="2024-02-20T00:00:00"/>
    <s v="Medium"/>
  </r>
  <r>
    <n v="1204"/>
    <x v="5"/>
    <x v="3"/>
    <n v="469"/>
    <n v="3098"/>
    <d v="2024-02-20T00:00:00"/>
    <s v="Low"/>
  </r>
  <r>
    <n v="1205"/>
    <x v="14"/>
    <x v="0"/>
    <n v="765"/>
    <n v="1249"/>
    <d v="2024-02-20T00:00:00"/>
    <s v="Medium"/>
  </r>
  <r>
    <n v="1206"/>
    <x v="9"/>
    <x v="2"/>
    <n v="3339"/>
    <n v="1920"/>
    <d v="2024-02-20T00:00:00"/>
    <s v="High"/>
  </r>
  <r>
    <n v="1207"/>
    <x v="2"/>
    <x v="0"/>
    <n v="1243"/>
    <n v="1965"/>
    <d v="2024-02-20T00:00:00"/>
    <s v="High"/>
  </r>
  <r>
    <n v="1208"/>
    <x v="2"/>
    <x v="1"/>
    <n v="221"/>
    <n v="1363"/>
    <d v="2024-02-20T00:00:00"/>
    <s v="Low"/>
  </r>
  <r>
    <n v="1209"/>
    <x v="4"/>
    <x v="0"/>
    <n v="3417"/>
    <n v="793"/>
    <d v="2024-02-20T00:00:00"/>
    <s v="High"/>
  </r>
  <r>
    <n v="1210"/>
    <x v="9"/>
    <x v="3"/>
    <n v="1563"/>
    <n v="839"/>
    <d v="2024-02-20T00:00:00"/>
    <s v="High"/>
  </r>
  <r>
    <n v="1211"/>
    <x v="5"/>
    <x v="3"/>
    <n v="71"/>
    <n v="1606"/>
    <d v="2024-02-20T00:00:00"/>
    <s v="Low"/>
  </r>
  <r>
    <n v="1212"/>
    <x v="6"/>
    <x v="1"/>
    <n v="2493"/>
    <n v="740"/>
    <d v="2024-02-20T00:00:00"/>
    <s v="High"/>
  </r>
  <r>
    <n v="1213"/>
    <x v="8"/>
    <x v="0"/>
    <n v="108"/>
    <n v="3394"/>
    <d v="2024-02-20T00:00:00"/>
    <s v="Low"/>
  </r>
  <r>
    <n v="1214"/>
    <x v="3"/>
    <x v="3"/>
    <n v="734"/>
    <n v="1613"/>
    <d v="2024-02-20T00:00:00"/>
    <s v="Medium"/>
  </r>
  <r>
    <n v="1215"/>
    <x v="5"/>
    <x v="0"/>
    <n v="805"/>
    <n v="4396"/>
    <d v="2024-02-20T00:00:00"/>
    <s v="Medium"/>
  </r>
  <r>
    <n v="1216"/>
    <x v="5"/>
    <x v="1"/>
    <n v="1246"/>
    <n v="3859"/>
    <d v="2024-02-20T00:00:00"/>
    <s v="High"/>
  </r>
  <r>
    <n v="1217"/>
    <x v="11"/>
    <x v="0"/>
    <n v="2322"/>
    <n v="2715"/>
    <d v="2024-02-20T00:00:00"/>
    <s v="High"/>
  </r>
  <r>
    <n v="1218"/>
    <x v="0"/>
    <x v="3"/>
    <n v="3850"/>
    <n v="181"/>
    <d v="2024-02-20T00:00:00"/>
    <s v="High"/>
  </r>
  <r>
    <n v="1219"/>
    <x v="7"/>
    <x v="0"/>
    <n v="3743"/>
    <n v="2419"/>
    <d v="2024-02-20T00:00:00"/>
    <s v="High"/>
  </r>
  <r>
    <n v="1220"/>
    <x v="11"/>
    <x v="1"/>
    <n v="3095"/>
    <n v="1609"/>
    <d v="2024-02-20T00:00:00"/>
    <s v="High"/>
  </r>
  <r>
    <n v="1221"/>
    <x v="4"/>
    <x v="3"/>
    <n v="1114"/>
    <n v="3390"/>
    <d v="2024-02-20T00:00:00"/>
    <s v="Medium"/>
  </r>
  <r>
    <n v="1222"/>
    <x v="10"/>
    <x v="3"/>
    <n v="149"/>
    <n v="2913"/>
    <d v="2024-02-20T00:00:00"/>
    <s v="Low"/>
  </r>
  <r>
    <n v="1223"/>
    <x v="7"/>
    <x v="0"/>
    <n v="2452"/>
    <n v="2880"/>
    <d v="2024-02-20T00:00:00"/>
    <s v="High"/>
  </r>
  <r>
    <n v="1224"/>
    <x v="14"/>
    <x v="3"/>
    <n v="2614"/>
    <n v="3469"/>
    <d v="2024-02-20T00:00:00"/>
    <s v="High"/>
  </r>
  <r>
    <n v="1225"/>
    <x v="6"/>
    <x v="2"/>
    <n v="3648"/>
    <n v="3975"/>
    <d v="2024-02-21T00:00:00"/>
    <s v="High"/>
  </r>
  <r>
    <n v="1226"/>
    <x v="5"/>
    <x v="0"/>
    <n v="3313"/>
    <n v="1473"/>
    <d v="2024-02-21T00:00:00"/>
    <s v="High"/>
  </r>
  <r>
    <n v="1227"/>
    <x v="6"/>
    <x v="3"/>
    <n v="3109"/>
    <n v="1274"/>
    <d v="2024-02-21T00:00:00"/>
    <s v="High"/>
  </r>
  <r>
    <n v="1228"/>
    <x v="8"/>
    <x v="2"/>
    <n v="3528"/>
    <n v="2184"/>
    <d v="2024-02-21T00:00:00"/>
    <s v="High"/>
  </r>
  <r>
    <n v="1229"/>
    <x v="6"/>
    <x v="0"/>
    <n v="811"/>
    <n v="1361"/>
    <d v="2024-02-21T00:00:00"/>
    <s v="Medium"/>
  </r>
  <r>
    <n v="1230"/>
    <x v="8"/>
    <x v="0"/>
    <n v="1537"/>
    <n v="1910"/>
    <d v="2024-02-21T00:00:00"/>
    <s v="High"/>
  </r>
  <r>
    <n v="1231"/>
    <x v="1"/>
    <x v="0"/>
    <n v="1343"/>
    <n v="4266"/>
    <d v="2024-02-21T00:00:00"/>
    <s v="High"/>
  </r>
  <r>
    <n v="1232"/>
    <x v="7"/>
    <x v="0"/>
    <n v="631"/>
    <n v="4830"/>
    <d v="2024-02-21T00:00:00"/>
    <s v="Medium"/>
  </r>
  <r>
    <n v="1233"/>
    <x v="0"/>
    <x v="1"/>
    <n v="1163"/>
    <n v="4268"/>
    <d v="2024-02-21T00:00:00"/>
    <s v="Medium"/>
  </r>
  <r>
    <n v="1234"/>
    <x v="0"/>
    <x v="1"/>
    <n v="166"/>
    <n v="3587"/>
    <d v="2024-02-21T00:00:00"/>
    <s v="Low"/>
  </r>
  <r>
    <n v="1235"/>
    <x v="7"/>
    <x v="0"/>
    <n v="365"/>
    <n v="4712"/>
    <d v="2024-02-21T00:00:00"/>
    <s v="Low"/>
  </r>
  <r>
    <n v="1236"/>
    <x v="7"/>
    <x v="1"/>
    <n v="1223"/>
    <n v="4073"/>
    <d v="2024-02-21T00:00:00"/>
    <s v="High"/>
  </r>
  <r>
    <n v="1237"/>
    <x v="14"/>
    <x v="2"/>
    <n v="2328"/>
    <n v="1206"/>
    <d v="2024-02-21T00:00:00"/>
    <s v="High"/>
  </r>
  <r>
    <n v="1238"/>
    <x v="9"/>
    <x v="1"/>
    <n v="3051"/>
    <n v="2369"/>
    <d v="2024-02-21T00:00:00"/>
    <s v="High"/>
  </r>
  <r>
    <n v="1239"/>
    <x v="6"/>
    <x v="2"/>
    <n v="1543"/>
    <n v="3785"/>
    <d v="2024-02-21T00:00:00"/>
    <s v="High"/>
  </r>
  <r>
    <n v="1240"/>
    <x v="3"/>
    <x v="3"/>
    <n v="2931"/>
    <n v="4223"/>
    <d v="2024-02-21T00:00:00"/>
    <s v="High"/>
  </r>
  <r>
    <n v="1241"/>
    <x v="11"/>
    <x v="2"/>
    <n v="1081"/>
    <n v="2232"/>
    <d v="2024-02-21T00:00:00"/>
    <s v="Medium"/>
  </r>
  <r>
    <n v="1242"/>
    <x v="7"/>
    <x v="0"/>
    <n v="169"/>
    <n v="1724"/>
    <d v="2024-02-21T00:00:00"/>
    <s v="Low"/>
  </r>
  <r>
    <n v="1243"/>
    <x v="0"/>
    <x v="2"/>
    <n v="1991"/>
    <n v="3480"/>
    <d v="2024-02-21T00:00:00"/>
    <s v="High"/>
  </r>
  <r>
    <n v="1244"/>
    <x v="2"/>
    <x v="1"/>
    <n v="1236"/>
    <n v="234"/>
    <d v="2024-02-21T00:00:00"/>
    <s v="High"/>
  </r>
  <r>
    <n v="1245"/>
    <x v="6"/>
    <x v="0"/>
    <n v="337"/>
    <n v="3840"/>
    <d v="2024-02-21T00:00:00"/>
    <s v="Low"/>
  </r>
  <r>
    <n v="1246"/>
    <x v="6"/>
    <x v="2"/>
    <n v="2328"/>
    <n v="2736"/>
    <d v="2024-02-21T00:00:00"/>
    <s v="High"/>
  </r>
  <r>
    <n v="1247"/>
    <x v="11"/>
    <x v="2"/>
    <n v="308"/>
    <n v="3044"/>
    <d v="2024-02-21T00:00:00"/>
    <s v="Low"/>
  </r>
  <r>
    <n v="1248"/>
    <x v="10"/>
    <x v="0"/>
    <n v="1345"/>
    <n v="139"/>
    <d v="2024-02-21T00:00:00"/>
    <s v="High"/>
  </r>
  <r>
    <n v="1249"/>
    <x v="8"/>
    <x v="3"/>
    <n v="2826"/>
    <n v="3299"/>
    <d v="2024-02-22T00:00:00"/>
    <s v="High"/>
  </r>
  <r>
    <n v="1250"/>
    <x v="0"/>
    <x v="2"/>
    <n v="2568"/>
    <n v="3562"/>
    <d v="2024-02-22T00:00:00"/>
    <s v="High"/>
  </r>
  <r>
    <n v="1251"/>
    <x v="11"/>
    <x v="2"/>
    <n v="3385"/>
    <n v="1030"/>
    <d v="2024-02-22T00:00:00"/>
    <s v="High"/>
  </r>
  <r>
    <n v="1252"/>
    <x v="4"/>
    <x v="0"/>
    <n v="1630"/>
    <n v="167"/>
    <d v="2024-02-22T00:00:00"/>
    <s v="High"/>
  </r>
  <r>
    <n v="1253"/>
    <x v="13"/>
    <x v="2"/>
    <n v="1510"/>
    <n v="572"/>
    <d v="2024-02-22T00:00:00"/>
    <s v="High"/>
  </r>
  <r>
    <n v="1254"/>
    <x v="12"/>
    <x v="2"/>
    <n v="3110"/>
    <n v="3737"/>
    <d v="2024-02-22T00:00:00"/>
    <s v="High"/>
  </r>
  <r>
    <n v="1255"/>
    <x v="3"/>
    <x v="2"/>
    <n v="2822"/>
    <n v="1011"/>
    <d v="2024-02-22T00:00:00"/>
    <s v="High"/>
  </r>
  <r>
    <n v="1256"/>
    <x v="8"/>
    <x v="1"/>
    <n v="3587"/>
    <n v="1018"/>
    <d v="2024-02-22T00:00:00"/>
    <s v="High"/>
  </r>
  <r>
    <n v="1257"/>
    <x v="2"/>
    <x v="1"/>
    <n v="2235"/>
    <n v="2504"/>
    <d v="2024-02-22T00:00:00"/>
    <s v="High"/>
  </r>
  <r>
    <n v="1258"/>
    <x v="10"/>
    <x v="3"/>
    <n v="3428"/>
    <n v="199"/>
    <d v="2024-02-22T00:00:00"/>
    <s v="High"/>
  </r>
  <r>
    <n v="1259"/>
    <x v="7"/>
    <x v="1"/>
    <n v="2055"/>
    <n v="2110"/>
    <d v="2024-02-22T00:00:00"/>
    <s v="High"/>
  </r>
  <r>
    <n v="1260"/>
    <x v="12"/>
    <x v="0"/>
    <n v="2651"/>
    <n v="797"/>
    <d v="2024-02-22T00:00:00"/>
    <s v="High"/>
  </r>
  <r>
    <n v="1261"/>
    <x v="4"/>
    <x v="2"/>
    <n v="1475"/>
    <n v="4690"/>
    <d v="2024-02-22T00:00:00"/>
    <s v="High"/>
  </r>
  <r>
    <n v="1262"/>
    <x v="0"/>
    <x v="3"/>
    <n v="3819"/>
    <n v="2988"/>
    <d v="2024-02-22T00:00:00"/>
    <s v="High"/>
  </r>
  <r>
    <n v="1263"/>
    <x v="9"/>
    <x v="3"/>
    <n v="1943"/>
    <n v="678"/>
    <d v="2024-02-22T00:00:00"/>
    <s v="High"/>
  </r>
  <r>
    <n v="1264"/>
    <x v="11"/>
    <x v="2"/>
    <n v="3472"/>
    <n v="3657"/>
    <d v="2024-02-22T00:00:00"/>
    <s v="High"/>
  </r>
  <r>
    <n v="1265"/>
    <x v="0"/>
    <x v="1"/>
    <n v="3680"/>
    <n v="4706"/>
    <d v="2024-02-22T00:00:00"/>
    <s v="High"/>
  </r>
  <r>
    <n v="1266"/>
    <x v="3"/>
    <x v="2"/>
    <n v="2045"/>
    <n v="1617"/>
    <d v="2024-02-22T00:00:00"/>
    <s v="High"/>
  </r>
  <r>
    <n v="1267"/>
    <x v="8"/>
    <x v="2"/>
    <n v="3057"/>
    <n v="4787"/>
    <d v="2024-02-22T00:00:00"/>
    <s v="High"/>
  </r>
  <r>
    <n v="1268"/>
    <x v="7"/>
    <x v="2"/>
    <n v="2853"/>
    <n v="884"/>
    <d v="2024-02-22T00:00:00"/>
    <s v="High"/>
  </r>
  <r>
    <n v="1269"/>
    <x v="10"/>
    <x v="3"/>
    <n v="2979"/>
    <n v="3570"/>
    <d v="2024-02-22T00:00:00"/>
    <s v="High"/>
  </r>
  <r>
    <n v="1270"/>
    <x v="3"/>
    <x v="2"/>
    <n v="2854"/>
    <n v="4393"/>
    <d v="2024-02-22T00:00:00"/>
    <s v="High"/>
  </r>
  <r>
    <n v="1271"/>
    <x v="9"/>
    <x v="2"/>
    <n v="3146"/>
    <n v="2973"/>
    <d v="2024-02-22T00:00:00"/>
    <s v="High"/>
  </r>
  <r>
    <n v="1272"/>
    <x v="7"/>
    <x v="0"/>
    <n v="2202"/>
    <n v="1671"/>
    <d v="2024-02-22T00:00:00"/>
    <s v="High"/>
  </r>
  <r>
    <n v="1273"/>
    <x v="1"/>
    <x v="1"/>
    <n v="1939"/>
    <n v="3476"/>
    <d v="2024-02-23T00:00:00"/>
    <s v="High"/>
  </r>
  <r>
    <n v="1274"/>
    <x v="7"/>
    <x v="3"/>
    <n v="2755"/>
    <n v="4296"/>
    <d v="2024-02-23T00:00:00"/>
    <s v="High"/>
  </r>
  <r>
    <n v="1275"/>
    <x v="8"/>
    <x v="1"/>
    <n v="1479"/>
    <n v="2118"/>
    <d v="2024-02-23T00:00:00"/>
    <s v="High"/>
  </r>
  <r>
    <n v="1276"/>
    <x v="8"/>
    <x v="2"/>
    <n v="868"/>
    <n v="1156"/>
    <d v="2024-02-23T00:00:00"/>
    <s v="Medium"/>
  </r>
  <r>
    <n v="1277"/>
    <x v="8"/>
    <x v="3"/>
    <n v="3219"/>
    <n v="2601"/>
    <d v="2024-02-23T00:00:00"/>
    <s v="High"/>
  </r>
  <r>
    <n v="1278"/>
    <x v="12"/>
    <x v="3"/>
    <n v="1459"/>
    <n v="3812"/>
    <d v="2024-02-23T00:00:00"/>
    <s v="High"/>
  </r>
  <r>
    <n v="1279"/>
    <x v="1"/>
    <x v="2"/>
    <n v="1271"/>
    <n v="4217"/>
    <d v="2024-02-23T00:00:00"/>
    <s v="High"/>
  </r>
  <r>
    <n v="1280"/>
    <x v="7"/>
    <x v="2"/>
    <n v="1537"/>
    <n v="1838"/>
    <d v="2024-02-23T00:00:00"/>
    <s v="High"/>
  </r>
  <r>
    <n v="1281"/>
    <x v="6"/>
    <x v="1"/>
    <n v="169"/>
    <n v="1086"/>
    <d v="2024-02-23T00:00:00"/>
    <s v="Low"/>
  </r>
  <r>
    <n v="1282"/>
    <x v="11"/>
    <x v="1"/>
    <n v="1372"/>
    <n v="408"/>
    <d v="2024-02-23T00:00:00"/>
    <s v="High"/>
  </r>
  <r>
    <n v="1283"/>
    <x v="2"/>
    <x v="1"/>
    <n v="1486"/>
    <n v="431"/>
    <d v="2024-02-23T00:00:00"/>
    <s v="High"/>
  </r>
  <r>
    <n v="1284"/>
    <x v="3"/>
    <x v="3"/>
    <n v="826"/>
    <n v="2970"/>
    <d v="2024-02-23T00:00:00"/>
    <s v="Medium"/>
  </r>
  <r>
    <n v="1285"/>
    <x v="5"/>
    <x v="1"/>
    <n v="957"/>
    <n v="1013"/>
    <d v="2024-02-23T00:00:00"/>
    <s v="Medium"/>
  </r>
  <r>
    <n v="1286"/>
    <x v="13"/>
    <x v="2"/>
    <n v="2339"/>
    <n v="2599"/>
    <d v="2024-02-23T00:00:00"/>
    <s v="High"/>
  </r>
  <r>
    <n v="1287"/>
    <x v="13"/>
    <x v="2"/>
    <n v="801"/>
    <n v="2773"/>
    <d v="2024-02-23T00:00:00"/>
    <s v="Medium"/>
  </r>
  <r>
    <n v="1288"/>
    <x v="7"/>
    <x v="1"/>
    <n v="767"/>
    <n v="681"/>
    <d v="2024-02-23T00:00:00"/>
    <s v="Medium"/>
  </r>
  <r>
    <n v="1289"/>
    <x v="13"/>
    <x v="2"/>
    <n v="2379"/>
    <n v="4332"/>
    <d v="2024-02-23T00:00:00"/>
    <s v="High"/>
  </r>
  <r>
    <n v="1290"/>
    <x v="6"/>
    <x v="3"/>
    <n v="3547"/>
    <n v="459"/>
    <d v="2024-02-23T00:00:00"/>
    <s v="High"/>
  </r>
  <r>
    <n v="1291"/>
    <x v="3"/>
    <x v="2"/>
    <n v="287"/>
    <n v="4563"/>
    <d v="2024-02-23T00:00:00"/>
    <s v="Low"/>
  </r>
  <r>
    <n v="1292"/>
    <x v="11"/>
    <x v="0"/>
    <n v="3980"/>
    <n v="987"/>
    <d v="2024-02-23T00:00:00"/>
    <s v="High"/>
  </r>
  <r>
    <n v="1293"/>
    <x v="4"/>
    <x v="0"/>
    <n v="3657"/>
    <n v="345"/>
    <d v="2024-02-23T00:00:00"/>
    <s v="High"/>
  </r>
  <r>
    <n v="1294"/>
    <x v="14"/>
    <x v="2"/>
    <n v="1814"/>
    <n v="221"/>
    <d v="2024-02-23T00:00:00"/>
    <s v="High"/>
  </r>
  <r>
    <n v="1295"/>
    <x v="14"/>
    <x v="2"/>
    <n v="2100"/>
    <n v="2811"/>
    <d v="2024-02-23T00:00:00"/>
    <s v="High"/>
  </r>
  <r>
    <n v="1296"/>
    <x v="9"/>
    <x v="0"/>
    <n v="302"/>
    <n v="583"/>
    <d v="2024-02-23T00:00:00"/>
    <s v="Low"/>
  </r>
  <r>
    <n v="1297"/>
    <x v="1"/>
    <x v="3"/>
    <n v="1512"/>
    <n v="4710"/>
    <d v="2024-02-24T00:00:00"/>
    <s v="High"/>
  </r>
  <r>
    <n v="1298"/>
    <x v="8"/>
    <x v="0"/>
    <n v="963"/>
    <n v="190"/>
    <d v="2024-02-24T00:00:00"/>
    <s v="Medium"/>
  </r>
  <r>
    <n v="1299"/>
    <x v="14"/>
    <x v="2"/>
    <n v="1035"/>
    <n v="3720"/>
    <d v="2024-02-24T00:00:00"/>
    <s v="Medium"/>
  </r>
  <r>
    <n v="1300"/>
    <x v="10"/>
    <x v="2"/>
    <n v="73"/>
    <n v="2608"/>
    <d v="2024-02-24T00:00:00"/>
    <s v="Low"/>
  </r>
  <r>
    <n v="1301"/>
    <x v="6"/>
    <x v="1"/>
    <n v="2124"/>
    <n v="3916"/>
    <d v="2024-02-24T00:00:00"/>
    <s v="High"/>
  </r>
  <r>
    <n v="1302"/>
    <x v="8"/>
    <x v="0"/>
    <n v="2156"/>
    <n v="2547"/>
    <d v="2024-02-24T00:00:00"/>
    <s v="High"/>
  </r>
  <r>
    <n v="1303"/>
    <x v="14"/>
    <x v="1"/>
    <n v="3067"/>
    <n v="2976"/>
    <d v="2024-02-24T00:00:00"/>
    <s v="High"/>
  </r>
  <r>
    <n v="1304"/>
    <x v="14"/>
    <x v="1"/>
    <n v="2185"/>
    <n v="2525"/>
    <d v="2024-02-24T00:00:00"/>
    <s v="High"/>
  </r>
  <r>
    <n v="1305"/>
    <x v="1"/>
    <x v="0"/>
    <n v="1321"/>
    <n v="4858"/>
    <d v="2024-02-24T00:00:00"/>
    <s v="High"/>
  </r>
  <r>
    <n v="1306"/>
    <x v="14"/>
    <x v="0"/>
    <n v="2662"/>
    <n v="3540"/>
    <d v="2024-02-24T00:00:00"/>
    <s v="High"/>
  </r>
  <r>
    <n v="1307"/>
    <x v="14"/>
    <x v="1"/>
    <n v="2044"/>
    <n v="1777"/>
    <d v="2024-02-24T00:00:00"/>
    <s v="High"/>
  </r>
  <r>
    <n v="1308"/>
    <x v="5"/>
    <x v="2"/>
    <n v="3155"/>
    <n v="1843"/>
    <d v="2024-02-24T00:00:00"/>
    <s v="High"/>
  </r>
  <r>
    <n v="1309"/>
    <x v="3"/>
    <x v="0"/>
    <n v="1770"/>
    <n v="3937"/>
    <d v="2024-02-24T00:00:00"/>
    <s v="High"/>
  </r>
  <r>
    <n v="1310"/>
    <x v="13"/>
    <x v="1"/>
    <n v="2842"/>
    <n v="2098"/>
    <d v="2024-02-24T00:00:00"/>
    <s v="High"/>
  </r>
  <r>
    <n v="1311"/>
    <x v="11"/>
    <x v="3"/>
    <n v="2185"/>
    <n v="1066"/>
    <d v="2024-02-24T00:00:00"/>
    <s v="High"/>
  </r>
  <r>
    <n v="1312"/>
    <x v="14"/>
    <x v="2"/>
    <n v="1734"/>
    <n v="3788"/>
    <d v="2024-02-24T00:00:00"/>
    <s v="High"/>
  </r>
  <r>
    <n v="1313"/>
    <x v="12"/>
    <x v="1"/>
    <n v="1801"/>
    <n v="2413"/>
    <d v="2024-02-24T00:00:00"/>
    <s v="High"/>
  </r>
  <r>
    <n v="1314"/>
    <x v="8"/>
    <x v="3"/>
    <n v="927"/>
    <n v="2165"/>
    <d v="2024-02-24T00:00:00"/>
    <s v="Medium"/>
  </r>
  <r>
    <n v="1315"/>
    <x v="1"/>
    <x v="0"/>
    <n v="3131"/>
    <n v="100"/>
    <d v="2024-02-24T00:00:00"/>
    <s v="High"/>
  </r>
  <r>
    <n v="1316"/>
    <x v="12"/>
    <x v="2"/>
    <n v="745"/>
    <n v="4823"/>
    <d v="2024-02-24T00:00:00"/>
    <s v="Medium"/>
  </r>
  <r>
    <n v="1317"/>
    <x v="9"/>
    <x v="3"/>
    <n v="3469"/>
    <n v="2736"/>
    <d v="2024-02-24T00:00:00"/>
    <s v="High"/>
  </r>
  <r>
    <n v="1318"/>
    <x v="7"/>
    <x v="3"/>
    <n v="3944"/>
    <n v="2541"/>
    <d v="2024-02-24T00:00:00"/>
    <s v="High"/>
  </r>
  <r>
    <n v="1319"/>
    <x v="10"/>
    <x v="2"/>
    <n v="2600"/>
    <n v="3484"/>
    <d v="2024-02-24T00:00:00"/>
    <s v="High"/>
  </r>
  <r>
    <n v="1320"/>
    <x v="0"/>
    <x v="0"/>
    <n v="903"/>
    <n v="4080"/>
    <d v="2024-02-24T00:00:00"/>
    <s v="Medium"/>
  </r>
  <r>
    <n v="1321"/>
    <x v="7"/>
    <x v="1"/>
    <n v="1043"/>
    <n v="4016"/>
    <d v="2024-02-25T00:00:00"/>
    <s v="Medium"/>
  </r>
  <r>
    <n v="1322"/>
    <x v="8"/>
    <x v="1"/>
    <n v="2898"/>
    <n v="3510"/>
    <d v="2024-02-25T00:00:00"/>
    <s v="High"/>
  </r>
  <r>
    <n v="1323"/>
    <x v="1"/>
    <x v="0"/>
    <n v="1110"/>
    <n v="1840"/>
    <d v="2024-02-25T00:00:00"/>
    <s v="Medium"/>
  </r>
  <r>
    <n v="1324"/>
    <x v="9"/>
    <x v="0"/>
    <n v="394"/>
    <n v="3535"/>
    <d v="2024-02-25T00:00:00"/>
    <s v="Low"/>
  </r>
  <r>
    <n v="1325"/>
    <x v="3"/>
    <x v="0"/>
    <n v="3205"/>
    <n v="2398"/>
    <d v="2024-02-25T00:00:00"/>
    <s v="High"/>
  </r>
  <r>
    <n v="1326"/>
    <x v="6"/>
    <x v="1"/>
    <n v="545"/>
    <n v="166"/>
    <d v="2024-02-25T00:00:00"/>
    <s v="Medium"/>
  </r>
  <r>
    <n v="1327"/>
    <x v="6"/>
    <x v="3"/>
    <n v="1364"/>
    <n v="1620"/>
    <d v="2024-02-25T00:00:00"/>
    <s v="High"/>
  </r>
  <r>
    <n v="1328"/>
    <x v="6"/>
    <x v="0"/>
    <n v="3982"/>
    <n v="2554"/>
    <d v="2024-02-25T00:00:00"/>
    <s v="High"/>
  </r>
  <r>
    <n v="1329"/>
    <x v="2"/>
    <x v="1"/>
    <n v="694"/>
    <n v="1910"/>
    <d v="2024-02-25T00:00:00"/>
    <s v="Medium"/>
  </r>
  <r>
    <n v="1330"/>
    <x v="10"/>
    <x v="0"/>
    <n v="1895"/>
    <n v="287"/>
    <d v="2024-02-25T00:00:00"/>
    <s v="High"/>
  </r>
  <r>
    <n v="1331"/>
    <x v="9"/>
    <x v="1"/>
    <n v="2887"/>
    <n v="3276"/>
    <d v="2024-02-25T00:00:00"/>
    <s v="High"/>
  </r>
  <r>
    <n v="1332"/>
    <x v="4"/>
    <x v="0"/>
    <n v="2720"/>
    <n v="327"/>
    <d v="2024-02-25T00:00:00"/>
    <s v="High"/>
  </r>
  <r>
    <n v="1333"/>
    <x v="4"/>
    <x v="2"/>
    <n v="1303"/>
    <n v="4679"/>
    <d v="2024-02-25T00:00:00"/>
    <s v="High"/>
  </r>
  <r>
    <n v="1334"/>
    <x v="7"/>
    <x v="0"/>
    <n v="390"/>
    <n v="449"/>
    <d v="2024-02-25T00:00:00"/>
    <s v="Low"/>
  </r>
  <r>
    <n v="1335"/>
    <x v="7"/>
    <x v="2"/>
    <n v="979"/>
    <n v="2767"/>
    <d v="2024-02-25T00:00:00"/>
    <s v="Medium"/>
  </r>
  <r>
    <n v="1336"/>
    <x v="14"/>
    <x v="1"/>
    <n v="2035"/>
    <n v="3930"/>
    <d v="2024-02-25T00:00:00"/>
    <s v="High"/>
  </r>
  <r>
    <n v="1337"/>
    <x v="3"/>
    <x v="2"/>
    <n v="3000"/>
    <n v="3612"/>
    <d v="2024-02-25T00:00:00"/>
    <s v="High"/>
  </r>
  <r>
    <n v="1338"/>
    <x v="6"/>
    <x v="1"/>
    <n v="243"/>
    <n v="720"/>
    <d v="2024-02-25T00:00:00"/>
    <s v="Low"/>
  </r>
  <r>
    <n v="1339"/>
    <x v="2"/>
    <x v="2"/>
    <n v="54"/>
    <n v="3985"/>
    <d v="2024-02-25T00:00:00"/>
    <s v="Low"/>
  </r>
  <r>
    <n v="1340"/>
    <x v="5"/>
    <x v="0"/>
    <n v="3953"/>
    <n v="1104"/>
    <d v="2024-02-25T00:00:00"/>
    <s v="High"/>
  </r>
  <r>
    <n v="1341"/>
    <x v="7"/>
    <x v="0"/>
    <n v="1988"/>
    <n v="3750"/>
    <d v="2024-02-25T00:00:00"/>
    <s v="High"/>
  </r>
  <r>
    <n v="1342"/>
    <x v="9"/>
    <x v="1"/>
    <n v="1751"/>
    <n v="2142"/>
    <d v="2024-02-25T00:00:00"/>
    <s v="High"/>
  </r>
  <r>
    <n v="1343"/>
    <x v="9"/>
    <x v="0"/>
    <n v="3156"/>
    <n v="4076"/>
    <d v="2024-02-25T00:00:00"/>
    <s v="High"/>
  </r>
  <r>
    <n v="1344"/>
    <x v="12"/>
    <x v="1"/>
    <n v="3400"/>
    <n v="2840"/>
    <d v="2024-02-25T00:00:00"/>
    <s v="High"/>
  </r>
  <r>
    <n v="1345"/>
    <x v="14"/>
    <x v="3"/>
    <n v="1032"/>
    <n v="1479"/>
    <d v="2024-02-26T00:00:00"/>
    <s v="Medium"/>
  </r>
  <r>
    <n v="1346"/>
    <x v="13"/>
    <x v="2"/>
    <n v="863"/>
    <n v="2578"/>
    <d v="2024-02-26T00:00:00"/>
    <s v="Medium"/>
  </r>
  <r>
    <n v="1347"/>
    <x v="10"/>
    <x v="2"/>
    <n v="1003"/>
    <n v="1895"/>
    <d v="2024-02-26T00:00:00"/>
    <s v="Medium"/>
  </r>
  <r>
    <n v="1348"/>
    <x v="10"/>
    <x v="1"/>
    <n v="3961"/>
    <n v="3820"/>
    <d v="2024-02-26T00:00:00"/>
    <s v="High"/>
  </r>
  <r>
    <n v="1349"/>
    <x v="4"/>
    <x v="3"/>
    <n v="3966"/>
    <n v="1707"/>
    <d v="2024-02-26T00:00:00"/>
    <s v="High"/>
  </r>
  <r>
    <n v="1350"/>
    <x v="8"/>
    <x v="3"/>
    <n v="2072"/>
    <n v="452"/>
    <d v="2024-02-26T00:00:00"/>
    <s v="High"/>
  </r>
  <r>
    <n v="1351"/>
    <x v="0"/>
    <x v="2"/>
    <n v="210"/>
    <n v="229"/>
    <d v="2024-02-26T00:00:00"/>
    <s v="Low"/>
  </r>
  <r>
    <n v="1352"/>
    <x v="0"/>
    <x v="0"/>
    <n v="3871"/>
    <n v="1116"/>
    <d v="2024-02-26T00:00:00"/>
    <s v="High"/>
  </r>
  <r>
    <n v="1353"/>
    <x v="9"/>
    <x v="1"/>
    <n v="532"/>
    <n v="2158"/>
    <d v="2024-02-26T00:00:00"/>
    <s v="Medium"/>
  </r>
  <r>
    <n v="1354"/>
    <x v="8"/>
    <x v="0"/>
    <n v="1572"/>
    <n v="238"/>
    <d v="2024-02-26T00:00:00"/>
    <s v="High"/>
  </r>
  <r>
    <n v="1355"/>
    <x v="0"/>
    <x v="3"/>
    <n v="1780"/>
    <n v="3737"/>
    <d v="2024-02-26T00:00:00"/>
    <s v="High"/>
  </r>
  <r>
    <n v="1356"/>
    <x v="5"/>
    <x v="3"/>
    <n v="1535"/>
    <n v="4218"/>
    <d v="2024-02-26T00:00:00"/>
    <s v="High"/>
  </r>
  <r>
    <n v="1357"/>
    <x v="9"/>
    <x v="3"/>
    <n v="2591"/>
    <n v="579"/>
    <d v="2024-02-26T00:00:00"/>
    <s v="High"/>
  </r>
  <r>
    <n v="1358"/>
    <x v="13"/>
    <x v="0"/>
    <n v="1590"/>
    <n v="3171"/>
    <d v="2024-02-26T00:00:00"/>
    <s v="High"/>
  </r>
  <r>
    <n v="1359"/>
    <x v="6"/>
    <x v="0"/>
    <n v="3817"/>
    <n v="582"/>
    <d v="2024-02-26T00:00:00"/>
    <s v="High"/>
  </r>
  <r>
    <n v="1360"/>
    <x v="11"/>
    <x v="0"/>
    <n v="3450"/>
    <n v="3984"/>
    <d v="2024-02-26T00:00:00"/>
    <s v="High"/>
  </r>
  <r>
    <n v="1361"/>
    <x v="1"/>
    <x v="2"/>
    <n v="3053"/>
    <n v="3546"/>
    <d v="2024-02-26T00:00:00"/>
    <s v="High"/>
  </r>
  <r>
    <n v="1362"/>
    <x v="0"/>
    <x v="0"/>
    <n v="1815"/>
    <n v="4631"/>
    <d v="2024-02-26T00:00:00"/>
    <s v="High"/>
  </r>
  <r>
    <n v="1363"/>
    <x v="10"/>
    <x v="3"/>
    <n v="523"/>
    <n v="730"/>
    <d v="2024-02-26T00:00:00"/>
    <s v="Medium"/>
  </r>
  <r>
    <n v="1364"/>
    <x v="14"/>
    <x v="1"/>
    <n v="224"/>
    <n v="2599"/>
    <d v="2024-02-26T00:00:00"/>
    <s v="Low"/>
  </r>
  <r>
    <n v="1365"/>
    <x v="7"/>
    <x v="2"/>
    <n v="1277"/>
    <n v="3042"/>
    <d v="2024-02-26T00:00:00"/>
    <s v="High"/>
  </r>
  <r>
    <n v="1366"/>
    <x v="5"/>
    <x v="3"/>
    <n v="953"/>
    <n v="4661"/>
    <d v="2024-02-26T00:00:00"/>
    <s v="Medium"/>
  </r>
  <r>
    <n v="1367"/>
    <x v="8"/>
    <x v="0"/>
    <n v="3306"/>
    <n v="2614"/>
    <d v="2024-02-26T00:00:00"/>
    <s v="High"/>
  </r>
  <r>
    <n v="1368"/>
    <x v="12"/>
    <x v="1"/>
    <n v="2062"/>
    <n v="4725"/>
    <d v="2024-02-26T00:00:00"/>
    <s v="High"/>
  </r>
  <r>
    <n v="1369"/>
    <x v="7"/>
    <x v="2"/>
    <n v="2776"/>
    <n v="2996"/>
    <d v="2024-02-27T00:00:00"/>
    <s v="High"/>
  </r>
  <r>
    <n v="1370"/>
    <x v="8"/>
    <x v="0"/>
    <n v="1213"/>
    <n v="2112"/>
    <d v="2024-02-27T00:00:00"/>
    <s v="High"/>
  </r>
  <r>
    <n v="1371"/>
    <x v="4"/>
    <x v="1"/>
    <n v="119"/>
    <n v="2233"/>
    <d v="2024-02-27T00:00:00"/>
    <s v="Low"/>
  </r>
  <r>
    <n v="1372"/>
    <x v="12"/>
    <x v="1"/>
    <n v="321"/>
    <n v="4285"/>
    <d v="2024-02-27T00:00:00"/>
    <s v="Low"/>
  </r>
  <r>
    <n v="1373"/>
    <x v="8"/>
    <x v="1"/>
    <n v="137"/>
    <n v="473"/>
    <d v="2024-02-27T00:00:00"/>
    <s v="Low"/>
  </r>
  <r>
    <n v="1374"/>
    <x v="0"/>
    <x v="2"/>
    <n v="3151"/>
    <n v="2775"/>
    <d v="2024-02-27T00:00:00"/>
    <s v="High"/>
  </r>
  <r>
    <n v="1375"/>
    <x v="5"/>
    <x v="1"/>
    <n v="3429"/>
    <n v="103"/>
    <d v="2024-02-27T00:00:00"/>
    <s v="High"/>
  </r>
  <r>
    <n v="1376"/>
    <x v="5"/>
    <x v="3"/>
    <n v="1990"/>
    <n v="4458"/>
    <d v="2024-02-27T00:00:00"/>
    <s v="High"/>
  </r>
  <r>
    <n v="1377"/>
    <x v="5"/>
    <x v="2"/>
    <n v="213"/>
    <n v="4870"/>
    <d v="2024-02-27T00:00:00"/>
    <s v="Low"/>
  </r>
  <r>
    <n v="1378"/>
    <x v="5"/>
    <x v="3"/>
    <n v="346"/>
    <n v="2855"/>
    <d v="2024-02-27T00:00:00"/>
    <s v="Low"/>
  </r>
  <r>
    <n v="1379"/>
    <x v="13"/>
    <x v="3"/>
    <n v="1842"/>
    <n v="4922"/>
    <d v="2024-02-27T00:00:00"/>
    <s v="High"/>
  </r>
  <r>
    <n v="1380"/>
    <x v="13"/>
    <x v="3"/>
    <n v="500"/>
    <n v="3521"/>
    <d v="2024-02-27T00:00:00"/>
    <s v="Medium"/>
  </r>
  <r>
    <n v="1381"/>
    <x v="0"/>
    <x v="1"/>
    <n v="823"/>
    <n v="1423"/>
    <d v="2024-02-27T00:00:00"/>
    <s v="Medium"/>
  </r>
  <r>
    <n v="1382"/>
    <x v="0"/>
    <x v="3"/>
    <n v="1799"/>
    <n v="3902"/>
    <d v="2024-02-27T00:00:00"/>
    <s v="High"/>
  </r>
  <r>
    <n v="1383"/>
    <x v="3"/>
    <x v="1"/>
    <n v="1896"/>
    <n v="2152"/>
    <d v="2024-02-27T00:00:00"/>
    <s v="High"/>
  </r>
  <r>
    <n v="1384"/>
    <x v="3"/>
    <x v="1"/>
    <n v="809"/>
    <n v="152"/>
    <d v="2024-02-27T00:00:00"/>
    <s v="Medium"/>
  </r>
  <r>
    <n v="1385"/>
    <x v="10"/>
    <x v="2"/>
    <n v="603"/>
    <n v="3847"/>
    <d v="2024-02-27T00:00:00"/>
    <s v="Medium"/>
  </r>
  <r>
    <n v="1386"/>
    <x v="3"/>
    <x v="0"/>
    <n v="1021"/>
    <n v="2330"/>
    <d v="2024-02-27T00:00:00"/>
    <s v="Medium"/>
  </r>
  <r>
    <n v="1387"/>
    <x v="13"/>
    <x v="0"/>
    <n v="3529"/>
    <n v="4477"/>
    <d v="2024-02-27T00:00:00"/>
    <s v="High"/>
  </r>
  <r>
    <n v="1388"/>
    <x v="6"/>
    <x v="1"/>
    <n v="1222"/>
    <n v="2415"/>
    <d v="2024-02-27T00:00:00"/>
    <s v="High"/>
  </r>
  <r>
    <n v="1389"/>
    <x v="9"/>
    <x v="0"/>
    <n v="2384"/>
    <n v="4516"/>
    <d v="2024-02-27T00:00:00"/>
    <s v="High"/>
  </r>
  <r>
    <n v="1390"/>
    <x v="11"/>
    <x v="2"/>
    <n v="2921"/>
    <n v="412"/>
    <d v="2024-02-27T00:00:00"/>
    <s v="High"/>
  </r>
  <r>
    <n v="1391"/>
    <x v="9"/>
    <x v="2"/>
    <n v="567"/>
    <n v="3287"/>
    <d v="2024-02-27T00:00:00"/>
    <s v="Medium"/>
  </r>
  <r>
    <n v="1392"/>
    <x v="8"/>
    <x v="1"/>
    <n v="1558"/>
    <n v="3965"/>
    <d v="2024-02-27T00:00:00"/>
    <s v="High"/>
  </r>
  <r>
    <n v="1393"/>
    <x v="4"/>
    <x v="1"/>
    <n v="1338"/>
    <n v="3725"/>
    <d v="2024-02-28T00:00:00"/>
    <s v="High"/>
  </r>
  <r>
    <n v="1394"/>
    <x v="4"/>
    <x v="3"/>
    <n v="2542"/>
    <n v="3862"/>
    <d v="2024-02-28T00:00:00"/>
    <s v="High"/>
  </r>
  <r>
    <n v="1395"/>
    <x v="7"/>
    <x v="2"/>
    <n v="1947"/>
    <n v="4145"/>
    <d v="2024-02-28T00:00:00"/>
    <s v="High"/>
  </r>
  <r>
    <n v="1396"/>
    <x v="12"/>
    <x v="0"/>
    <n v="2456"/>
    <n v="1445"/>
    <d v="2024-02-28T00:00:00"/>
    <s v="High"/>
  </r>
  <r>
    <n v="1397"/>
    <x v="11"/>
    <x v="3"/>
    <n v="421"/>
    <n v="1434"/>
    <d v="2024-02-28T00:00:00"/>
    <s v="Low"/>
  </r>
  <r>
    <n v="1398"/>
    <x v="3"/>
    <x v="3"/>
    <n v="1794"/>
    <n v="3905"/>
    <d v="2024-02-28T00:00:00"/>
    <s v="High"/>
  </r>
  <r>
    <n v="1399"/>
    <x v="5"/>
    <x v="3"/>
    <n v="2818"/>
    <n v="1140"/>
    <d v="2024-02-28T00:00:00"/>
    <s v="High"/>
  </r>
  <r>
    <n v="1400"/>
    <x v="5"/>
    <x v="3"/>
    <n v="2488"/>
    <n v="4551"/>
    <d v="2024-02-28T00:00:00"/>
    <s v="High"/>
  </r>
  <r>
    <n v="1401"/>
    <x v="14"/>
    <x v="3"/>
    <n v="3538"/>
    <n v="247"/>
    <d v="2024-02-28T00:00:00"/>
    <s v="High"/>
  </r>
  <r>
    <n v="1402"/>
    <x v="5"/>
    <x v="1"/>
    <n v="206"/>
    <n v="2956"/>
    <d v="2024-02-28T00:00:00"/>
    <s v="Low"/>
  </r>
  <r>
    <n v="1403"/>
    <x v="9"/>
    <x v="3"/>
    <n v="2363"/>
    <n v="1852"/>
    <d v="2024-02-28T00:00:00"/>
    <s v="High"/>
  </r>
  <r>
    <n v="1404"/>
    <x v="5"/>
    <x v="0"/>
    <n v="1616"/>
    <n v="1970"/>
    <d v="2024-02-28T00:00:00"/>
    <s v="High"/>
  </r>
  <r>
    <n v="1405"/>
    <x v="0"/>
    <x v="3"/>
    <n v="2441"/>
    <n v="467"/>
    <d v="2024-02-28T00:00:00"/>
    <s v="High"/>
  </r>
  <r>
    <n v="1406"/>
    <x v="7"/>
    <x v="3"/>
    <n v="2095"/>
    <n v="4216"/>
    <d v="2024-02-28T00:00:00"/>
    <s v="High"/>
  </r>
  <r>
    <n v="1407"/>
    <x v="1"/>
    <x v="3"/>
    <n v="2444"/>
    <n v="1543"/>
    <d v="2024-02-28T00:00:00"/>
    <s v="High"/>
  </r>
  <r>
    <n v="1408"/>
    <x v="12"/>
    <x v="3"/>
    <n v="2204"/>
    <n v="2434"/>
    <d v="2024-02-28T00:00:00"/>
    <s v="High"/>
  </r>
  <r>
    <n v="1409"/>
    <x v="13"/>
    <x v="3"/>
    <n v="3286"/>
    <n v="631"/>
    <d v="2024-02-28T00:00:00"/>
    <s v="High"/>
  </r>
  <r>
    <n v="1410"/>
    <x v="3"/>
    <x v="0"/>
    <n v="687"/>
    <n v="1967"/>
    <d v="2024-02-28T00:00:00"/>
    <s v="Medium"/>
  </r>
  <r>
    <n v="1411"/>
    <x v="11"/>
    <x v="2"/>
    <n v="1338"/>
    <n v="582"/>
    <d v="2024-02-28T00:00:00"/>
    <s v="High"/>
  </r>
  <r>
    <n v="1412"/>
    <x v="5"/>
    <x v="2"/>
    <n v="1424"/>
    <n v="2488"/>
    <d v="2024-02-28T00:00:00"/>
    <s v="High"/>
  </r>
  <r>
    <n v="1413"/>
    <x v="11"/>
    <x v="0"/>
    <n v="268"/>
    <n v="2098"/>
    <d v="2024-02-28T00:00:00"/>
    <s v="Low"/>
  </r>
  <r>
    <n v="1414"/>
    <x v="4"/>
    <x v="0"/>
    <n v="1998"/>
    <n v="3721"/>
    <d v="2024-02-28T00:00:00"/>
    <s v="High"/>
  </r>
  <r>
    <n v="1415"/>
    <x v="2"/>
    <x v="1"/>
    <n v="1828"/>
    <n v="817"/>
    <d v="2024-02-28T00:00:00"/>
    <s v="High"/>
  </r>
  <r>
    <n v="1416"/>
    <x v="4"/>
    <x v="1"/>
    <n v="481"/>
    <n v="2329"/>
    <d v="2024-02-28T00:00:00"/>
    <s v="Low"/>
  </r>
  <r>
    <n v="1417"/>
    <x v="11"/>
    <x v="3"/>
    <n v="1237"/>
    <n v="4189"/>
    <d v="2024-02-29T00:00:00"/>
    <s v="High"/>
  </r>
  <r>
    <n v="1418"/>
    <x v="12"/>
    <x v="2"/>
    <n v="3584"/>
    <n v="1963"/>
    <d v="2024-02-29T00:00:00"/>
    <s v="High"/>
  </r>
  <r>
    <n v="1419"/>
    <x v="10"/>
    <x v="3"/>
    <n v="1712"/>
    <n v="2388"/>
    <d v="2024-02-29T00:00:00"/>
    <s v="High"/>
  </r>
  <r>
    <n v="1420"/>
    <x v="11"/>
    <x v="2"/>
    <n v="258"/>
    <n v="697"/>
    <d v="2024-02-29T00:00:00"/>
    <s v="Low"/>
  </r>
  <r>
    <n v="1421"/>
    <x v="7"/>
    <x v="0"/>
    <n v="3067"/>
    <n v="4371"/>
    <d v="2024-02-29T00:00:00"/>
    <s v="High"/>
  </r>
  <r>
    <n v="1422"/>
    <x v="8"/>
    <x v="0"/>
    <n v="3747"/>
    <n v="2418"/>
    <d v="2024-02-29T00:00:00"/>
    <s v="High"/>
  </r>
  <r>
    <n v="1423"/>
    <x v="11"/>
    <x v="1"/>
    <n v="538"/>
    <n v="2870"/>
    <d v="2024-02-29T00:00:00"/>
    <s v="Medium"/>
  </r>
  <r>
    <n v="1424"/>
    <x v="14"/>
    <x v="3"/>
    <n v="2084"/>
    <n v="2977"/>
    <d v="2024-02-29T00:00:00"/>
    <s v="High"/>
  </r>
  <r>
    <n v="1425"/>
    <x v="1"/>
    <x v="0"/>
    <n v="289"/>
    <n v="2166"/>
    <d v="2024-02-29T00:00:00"/>
    <s v="Low"/>
  </r>
  <r>
    <n v="1426"/>
    <x v="10"/>
    <x v="0"/>
    <n v="930"/>
    <n v="2079"/>
    <d v="2024-02-29T00:00:00"/>
    <s v="Medium"/>
  </r>
  <r>
    <n v="1427"/>
    <x v="9"/>
    <x v="2"/>
    <n v="288"/>
    <n v="1408"/>
    <d v="2024-02-29T00:00:00"/>
    <s v="Low"/>
  </r>
  <r>
    <n v="1428"/>
    <x v="7"/>
    <x v="1"/>
    <n v="1660"/>
    <n v="4338"/>
    <d v="2024-02-29T00:00:00"/>
    <s v="High"/>
  </r>
  <r>
    <n v="1429"/>
    <x v="13"/>
    <x v="3"/>
    <n v="1497"/>
    <n v="1732"/>
    <d v="2024-02-29T00:00:00"/>
    <s v="High"/>
  </r>
  <r>
    <n v="1430"/>
    <x v="14"/>
    <x v="1"/>
    <n v="1237"/>
    <n v="2617"/>
    <d v="2024-02-29T00:00:00"/>
    <s v="High"/>
  </r>
  <r>
    <n v="1431"/>
    <x v="8"/>
    <x v="0"/>
    <n v="585"/>
    <n v="677"/>
    <d v="2024-02-29T00:00:00"/>
    <s v="Medium"/>
  </r>
  <r>
    <n v="1432"/>
    <x v="10"/>
    <x v="2"/>
    <n v="2875"/>
    <n v="3814"/>
    <d v="2024-02-29T00:00:00"/>
    <s v="High"/>
  </r>
  <r>
    <n v="1433"/>
    <x v="12"/>
    <x v="1"/>
    <n v="2441"/>
    <n v="4610"/>
    <d v="2024-02-29T00:00:00"/>
    <s v="High"/>
  </r>
  <r>
    <n v="1434"/>
    <x v="14"/>
    <x v="3"/>
    <n v="2419"/>
    <n v="3668"/>
    <d v="2024-02-29T00:00:00"/>
    <s v="High"/>
  </r>
  <r>
    <n v="1435"/>
    <x v="6"/>
    <x v="2"/>
    <n v="1350"/>
    <n v="1717"/>
    <d v="2024-02-29T00:00:00"/>
    <s v="High"/>
  </r>
  <r>
    <n v="1436"/>
    <x v="2"/>
    <x v="2"/>
    <n v="3842"/>
    <n v="1519"/>
    <d v="2024-02-29T00:00:00"/>
    <s v="High"/>
  </r>
  <r>
    <n v="1437"/>
    <x v="9"/>
    <x v="0"/>
    <n v="3049"/>
    <n v="482"/>
    <d v="2024-02-29T00:00:00"/>
    <s v="High"/>
  </r>
  <r>
    <n v="1438"/>
    <x v="7"/>
    <x v="0"/>
    <n v="2719"/>
    <n v="3177"/>
    <d v="2024-02-29T00:00:00"/>
    <s v="High"/>
  </r>
  <r>
    <n v="1439"/>
    <x v="12"/>
    <x v="1"/>
    <n v="1168"/>
    <n v="1131"/>
    <d v="2024-02-29T00:00:00"/>
    <s v="Medium"/>
  </r>
  <r>
    <n v="1440"/>
    <x v="7"/>
    <x v="0"/>
    <n v="1135"/>
    <n v="3763"/>
    <d v="2024-02-29T00:00:00"/>
    <s v="Medium"/>
  </r>
  <r>
    <n v="1441"/>
    <x v="6"/>
    <x v="3"/>
    <n v="3668"/>
    <n v="3801"/>
    <d v="2024-03-01T00:00:00"/>
    <s v="High"/>
  </r>
  <r>
    <n v="1442"/>
    <x v="9"/>
    <x v="0"/>
    <n v="3924"/>
    <n v="4488"/>
    <d v="2024-03-01T00:00:00"/>
    <s v="High"/>
  </r>
  <r>
    <n v="1443"/>
    <x v="2"/>
    <x v="0"/>
    <n v="2768"/>
    <n v="3703"/>
    <d v="2024-03-01T00:00:00"/>
    <s v="High"/>
  </r>
  <r>
    <n v="1444"/>
    <x v="12"/>
    <x v="0"/>
    <n v="3135"/>
    <n v="2337"/>
    <d v="2024-03-01T00:00:00"/>
    <s v="High"/>
  </r>
  <r>
    <n v="1445"/>
    <x v="11"/>
    <x v="3"/>
    <n v="3518"/>
    <n v="3723"/>
    <d v="2024-03-01T00:00:00"/>
    <s v="High"/>
  </r>
  <r>
    <n v="1446"/>
    <x v="6"/>
    <x v="2"/>
    <n v="914"/>
    <n v="1140"/>
    <d v="2024-03-01T00:00:00"/>
    <s v="Medium"/>
  </r>
  <r>
    <n v="1447"/>
    <x v="3"/>
    <x v="2"/>
    <n v="1351"/>
    <n v="999"/>
    <d v="2024-03-01T00:00:00"/>
    <s v="High"/>
  </r>
  <r>
    <n v="1448"/>
    <x v="8"/>
    <x v="2"/>
    <n v="1032"/>
    <n v="809"/>
    <d v="2024-03-01T00:00:00"/>
    <s v="Medium"/>
  </r>
  <r>
    <n v="1449"/>
    <x v="7"/>
    <x v="2"/>
    <n v="2266"/>
    <n v="1665"/>
    <d v="2024-03-01T00:00:00"/>
    <s v="High"/>
  </r>
  <r>
    <n v="1450"/>
    <x v="14"/>
    <x v="1"/>
    <n v="3560"/>
    <n v="4704"/>
    <d v="2024-03-01T00:00:00"/>
    <s v="High"/>
  </r>
  <r>
    <n v="1451"/>
    <x v="2"/>
    <x v="1"/>
    <n v="2110"/>
    <n v="127"/>
    <d v="2024-03-01T00:00:00"/>
    <s v="High"/>
  </r>
  <r>
    <n v="1452"/>
    <x v="6"/>
    <x v="0"/>
    <n v="3528"/>
    <n v="4575"/>
    <d v="2024-03-01T00:00:00"/>
    <s v="High"/>
  </r>
  <r>
    <n v="1453"/>
    <x v="3"/>
    <x v="1"/>
    <n v="3816"/>
    <n v="2865"/>
    <d v="2024-03-01T00:00:00"/>
    <s v="High"/>
  </r>
  <r>
    <n v="1454"/>
    <x v="13"/>
    <x v="3"/>
    <n v="1898"/>
    <n v="1486"/>
    <d v="2024-03-01T00:00:00"/>
    <s v="High"/>
  </r>
  <r>
    <n v="1455"/>
    <x v="0"/>
    <x v="1"/>
    <n v="988"/>
    <n v="1325"/>
    <d v="2024-03-01T00:00:00"/>
    <s v="Medium"/>
  </r>
  <r>
    <n v="1456"/>
    <x v="13"/>
    <x v="2"/>
    <n v="3976"/>
    <n v="2367"/>
    <d v="2024-03-01T00:00:00"/>
    <s v="High"/>
  </r>
  <r>
    <n v="1457"/>
    <x v="8"/>
    <x v="2"/>
    <n v="2108"/>
    <n v="2651"/>
    <d v="2024-03-01T00:00:00"/>
    <s v="High"/>
  </r>
  <r>
    <n v="1458"/>
    <x v="10"/>
    <x v="3"/>
    <n v="3897"/>
    <n v="2851"/>
    <d v="2024-03-01T00:00:00"/>
    <s v="High"/>
  </r>
  <r>
    <n v="1459"/>
    <x v="7"/>
    <x v="0"/>
    <n v="2888"/>
    <n v="3199"/>
    <d v="2024-03-01T00:00:00"/>
    <s v="High"/>
  </r>
  <r>
    <n v="1460"/>
    <x v="2"/>
    <x v="2"/>
    <n v="3371"/>
    <n v="3178"/>
    <d v="2024-03-01T00:00:00"/>
    <s v="High"/>
  </r>
  <r>
    <n v="1461"/>
    <x v="3"/>
    <x v="3"/>
    <n v="2642"/>
    <n v="2889"/>
    <d v="2024-03-01T00:00:00"/>
    <s v="High"/>
  </r>
  <r>
    <n v="1462"/>
    <x v="13"/>
    <x v="1"/>
    <n v="3960"/>
    <n v="4338"/>
    <d v="2024-03-01T00:00:00"/>
    <s v="High"/>
  </r>
  <r>
    <n v="1463"/>
    <x v="5"/>
    <x v="3"/>
    <n v="946"/>
    <n v="3489"/>
    <d v="2024-03-01T00:00:00"/>
    <s v="Medium"/>
  </r>
  <r>
    <n v="1464"/>
    <x v="4"/>
    <x v="3"/>
    <n v="3094"/>
    <n v="3569"/>
    <d v="2024-03-01T00:00:00"/>
    <s v="High"/>
  </r>
  <r>
    <n v="1465"/>
    <x v="14"/>
    <x v="2"/>
    <n v="2796"/>
    <n v="814"/>
    <d v="2024-03-02T00:00:00"/>
    <s v="High"/>
  </r>
  <r>
    <n v="1466"/>
    <x v="14"/>
    <x v="2"/>
    <n v="2386"/>
    <n v="315"/>
    <d v="2024-03-02T00:00:00"/>
    <s v="High"/>
  </r>
  <r>
    <n v="1467"/>
    <x v="9"/>
    <x v="1"/>
    <n v="1566"/>
    <n v="1581"/>
    <d v="2024-03-02T00:00:00"/>
    <s v="High"/>
  </r>
  <r>
    <n v="1468"/>
    <x v="2"/>
    <x v="3"/>
    <n v="120"/>
    <n v="1255"/>
    <d v="2024-03-02T00:00:00"/>
    <s v="Low"/>
  </r>
  <r>
    <n v="1469"/>
    <x v="5"/>
    <x v="1"/>
    <n v="3770"/>
    <n v="4872"/>
    <d v="2024-03-02T00:00:00"/>
    <s v="High"/>
  </r>
  <r>
    <n v="1470"/>
    <x v="2"/>
    <x v="2"/>
    <n v="1621"/>
    <n v="302"/>
    <d v="2024-03-02T00:00:00"/>
    <s v="High"/>
  </r>
  <r>
    <n v="1471"/>
    <x v="10"/>
    <x v="0"/>
    <n v="3292"/>
    <n v="118"/>
    <d v="2024-03-02T00:00:00"/>
    <s v="High"/>
  </r>
  <r>
    <n v="1472"/>
    <x v="13"/>
    <x v="3"/>
    <n v="1536"/>
    <n v="2376"/>
    <d v="2024-03-02T00:00:00"/>
    <s v="High"/>
  </r>
  <r>
    <n v="1473"/>
    <x v="1"/>
    <x v="3"/>
    <n v="2648"/>
    <n v="2272"/>
    <d v="2024-03-02T00:00:00"/>
    <s v="High"/>
  </r>
  <r>
    <n v="1474"/>
    <x v="2"/>
    <x v="0"/>
    <n v="2085"/>
    <n v="3420"/>
    <d v="2024-03-02T00:00:00"/>
    <s v="High"/>
  </r>
  <r>
    <n v="1475"/>
    <x v="11"/>
    <x v="1"/>
    <n v="3468"/>
    <n v="352"/>
    <d v="2024-03-02T00:00:00"/>
    <s v="High"/>
  </r>
  <r>
    <n v="1476"/>
    <x v="6"/>
    <x v="1"/>
    <n v="1447"/>
    <n v="4950"/>
    <d v="2024-03-02T00:00:00"/>
    <s v="High"/>
  </r>
  <r>
    <n v="1477"/>
    <x v="9"/>
    <x v="0"/>
    <n v="623"/>
    <n v="638"/>
    <d v="2024-03-02T00:00:00"/>
    <s v="Medium"/>
  </r>
  <r>
    <n v="1478"/>
    <x v="2"/>
    <x v="1"/>
    <n v="3868"/>
    <n v="3428"/>
    <d v="2024-03-02T00:00:00"/>
    <s v="High"/>
  </r>
  <r>
    <n v="1479"/>
    <x v="3"/>
    <x v="0"/>
    <n v="3143"/>
    <n v="4743"/>
    <d v="2024-03-02T00:00:00"/>
    <s v="High"/>
  </r>
  <r>
    <n v="1480"/>
    <x v="1"/>
    <x v="3"/>
    <n v="2907"/>
    <n v="3623"/>
    <d v="2024-03-02T00:00:00"/>
    <s v="High"/>
  </r>
  <r>
    <n v="1481"/>
    <x v="7"/>
    <x v="2"/>
    <n v="329"/>
    <n v="3022"/>
    <d v="2024-03-02T00:00:00"/>
    <s v="Low"/>
  </r>
  <r>
    <n v="1482"/>
    <x v="10"/>
    <x v="1"/>
    <n v="3870"/>
    <n v="2400"/>
    <d v="2024-03-02T00:00:00"/>
    <s v="High"/>
  </r>
  <r>
    <n v="1483"/>
    <x v="4"/>
    <x v="0"/>
    <n v="606"/>
    <n v="3498"/>
    <d v="2024-03-02T00:00:00"/>
    <s v="Medium"/>
  </r>
  <r>
    <n v="1484"/>
    <x v="10"/>
    <x v="3"/>
    <n v="2379"/>
    <n v="547"/>
    <d v="2024-03-02T00:00:00"/>
    <s v="High"/>
  </r>
  <r>
    <n v="1485"/>
    <x v="11"/>
    <x v="1"/>
    <n v="1525"/>
    <n v="4731"/>
    <d v="2024-03-02T00:00:00"/>
    <s v="High"/>
  </r>
  <r>
    <n v="1486"/>
    <x v="0"/>
    <x v="3"/>
    <n v="766"/>
    <n v="679"/>
    <d v="2024-03-02T00:00:00"/>
    <s v="Medium"/>
  </r>
  <r>
    <n v="1487"/>
    <x v="7"/>
    <x v="3"/>
    <n v="2724"/>
    <n v="2557"/>
    <d v="2024-03-02T00:00:00"/>
    <s v="High"/>
  </r>
  <r>
    <n v="1488"/>
    <x v="12"/>
    <x v="0"/>
    <n v="870"/>
    <n v="1417"/>
    <d v="2024-03-02T00:00:00"/>
    <s v="Medium"/>
  </r>
  <r>
    <n v="1489"/>
    <x v="3"/>
    <x v="0"/>
    <n v="1240"/>
    <n v="695"/>
    <d v="2024-03-03T00:00:00"/>
    <s v="High"/>
  </r>
  <r>
    <n v="1490"/>
    <x v="9"/>
    <x v="3"/>
    <n v="1568"/>
    <n v="3925"/>
    <d v="2024-03-03T00:00:00"/>
    <s v="High"/>
  </r>
  <r>
    <n v="1491"/>
    <x v="13"/>
    <x v="0"/>
    <n v="3364"/>
    <n v="2111"/>
    <d v="2024-03-03T00:00:00"/>
    <s v="High"/>
  </r>
  <r>
    <n v="1492"/>
    <x v="10"/>
    <x v="0"/>
    <n v="2261"/>
    <n v="1068"/>
    <d v="2024-03-03T00:00:00"/>
    <s v="High"/>
  </r>
  <r>
    <n v="1493"/>
    <x v="8"/>
    <x v="0"/>
    <n v="3190"/>
    <n v="849"/>
    <d v="2024-03-03T00:00:00"/>
    <s v="High"/>
  </r>
  <r>
    <n v="1494"/>
    <x v="0"/>
    <x v="3"/>
    <n v="2112"/>
    <n v="2878"/>
    <d v="2024-03-03T00:00:00"/>
    <s v="High"/>
  </r>
  <r>
    <n v="1495"/>
    <x v="5"/>
    <x v="0"/>
    <n v="2637"/>
    <n v="4515"/>
    <d v="2024-03-03T00:00:00"/>
    <s v="High"/>
  </r>
  <r>
    <n v="1496"/>
    <x v="11"/>
    <x v="3"/>
    <n v="251"/>
    <n v="1389"/>
    <d v="2024-03-03T00:00:00"/>
    <s v="Low"/>
  </r>
  <r>
    <n v="1497"/>
    <x v="7"/>
    <x v="2"/>
    <n v="2127"/>
    <n v="437"/>
    <d v="2024-03-03T00:00:00"/>
    <s v="High"/>
  </r>
  <r>
    <n v="1498"/>
    <x v="14"/>
    <x v="1"/>
    <n v="3869"/>
    <n v="958"/>
    <d v="2024-03-03T00:00:00"/>
    <s v="High"/>
  </r>
  <r>
    <n v="1499"/>
    <x v="7"/>
    <x v="0"/>
    <n v="3516"/>
    <n v="2813"/>
    <d v="2024-03-03T00:00:00"/>
    <s v="High"/>
  </r>
  <r>
    <n v="1500"/>
    <x v="0"/>
    <x v="3"/>
    <n v="1858"/>
    <n v="603"/>
    <d v="2024-03-03T00:00:00"/>
    <s v="High"/>
  </r>
  <r>
    <n v="1501"/>
    <x v="0"/>
    <x v="1"/>
    <n v="1863"/>
    <n v="1263"/>
    <d v="2024-03-03T00:00:00"/>
    <s v="High"/>
  </r>
  <r>
    <n v="1502"/>
    <x v="8"/>
    <x v="3"/>
    <n v="3009"/>
    <n v="3003"/>
    <d v="2024-03-03T00:00:00"/>
    <s v="High"/>
  </r>
  <r>
    <n v="1503"/>
    <x v="1"/>
    <x v="2"/>
    <n v="631"/>
    <n v="4027"/>
    <d v="2024-03-03T00:00:00"/>
    <s v="Medium"/>
  </r>
  <r>
    <n v="1504"/>
    <x v="7"/>
    <x v="3"/>
    <n v="364"/>
    <n v="1429"/>
    <d v="2024-03-03T00:00:00"/>
    <s v="Low"/>
  </r>
  <r>
    <n v="1505"/>
    <x v="12"/>
    <x v="0"/>
    <n v="1607"/>
    <n v="4209"/>
    <d v="2024-03-03T00:00:00"/>
    <s v="High"/>
  </r>
  <r>
    <n v="1506"/>
    <x v="8"/>
    <x v="2"/>
    <n v="380"/>
    <n v="2402"/>
    <d v="2024-03-03T00:00:00"/>
    <s v="Low"/>
  </r>
  <r>
    <n v="1507"/>
    <x v="1"/>
    <x v="3"/>
    <n v="2108"/>
    <n v="3778"/>
    <d v="2024-03-03T00:00:00"/>
    <s v="High"/>
  </r>
  <r>
    <n v="1508"/>
    <x v="3"/>
    <x v="0"/>
    <n v="547"/>
    <n v="2806"/>
    <d v="2024-03-03T00:00:00"/>
    <s v="Medium"/>
  </r>
  <r>
    <n v="1509"/>
    <x v="6"/>
    <x v="3"/>
    <n v="302"/>
    <n v="1178"/>
    <d v="2024-03-03T00:00:00"/>
    <s v="Low"/>
  </r>
  <r>
    <n v="1510"/>
    <x v="7"/>
    <x v="0"/>
    <n v="2243"/>
    <n v="1347"/>
    <d v="2024-03-03T00:00:00"/>
    <s v="High"/>
  </r>
  <r>
    <n v="1511"/>
    <x v="9"/>
    <x v="2"/>
    <n v="3679"/>
    <n v="1710"/>
    <d v="2024-03-03T00:00:00"/>
    <s v="High"/>
  </r>
  <r>
    <n v="1512"/>
    <x v="1"/>
    <x v="1"/>
    <n v="198"/>
    <n v="994"/>
    <d v="2024-03-03T00:00:00"/>
    <s v="Low"/>
  </r>
  <r>
    <n v="1513"/>
    <x v="8"/>
    <x v="3"/>
    <n v="1739"/>
    <n v="940"/>
    <d v="2024-03-04T00:00:00"/>
    <s v="High"/>
  </r>
  <r>
    <n v="1514"/>
    <x v="13"/>
    <x v="0"/>
    <n v="57"/>
    <n v="743"/>
    <d v="2024-03-04T00:00:00"/>
    <s v="Low"/>
  </r>
  <r>
    <n v="1515"/>
    <x v="7"/>
    <x v="0"/>
    <n v="1187"/>
    <n v="3692"/>
    <d v="2024-03-04T00:00:00"/>
    <s v="Medium"/>
  </r>
  <r>
    <n v="1516"/>
    <x v="5"/>
    <x v="0"/>
    <n v="3732"/>
    <n v="4443"/>
    <d v="2024-03-04T00:00:00"/>
    <s v="High"/>
  </r>
  <r>
    <n v="1517"/>
    <x v="10"/>
    <x v="0"/>
    <n v="1102"/>
    <n v="2264"/>
    <d v="2024-03-04T00:00:00"/>
    <s v="Medium"/>
  </r>
  <r>
    <n v="1518"/>
    <x v="11"/>
    <x v="0"/>
    <n v="991"/>
    <n v="2197"/>
    <d v="2024-03-04T00:00:00"/>
    <s v="Medium"/>
  </r>
  <r>
    <n v="1519"/>
    <x v="9"/>
    <x v="1"/>
    <n v="3476"/>
    <n v="1807"/>
    <d v="2024-03-04T00:00:00"/>
    <s v="High"/>
  </r>
  <r>
    <n v="1520"/>
    <x v="9"/>
    <x v="3"/>
    <n v="1284"/>
    <n v="2851"/>
    <d v="2024-03-04T00:00:00"/>
    <s v="High"/>
  </r>
  <r>
    <n v="1521"/>
    <x v="5"/>
    <x v="1"/>
    <n v="2962"/>
    <n v="1005"/>
    <d v="2024-03-04T00:00:00"/>
    <s v="High"/>
  </r>
  <r>
    <n v="1522"/>
    <x v="3"/>
    <x v="0"/>
    <n v="3186"/>
    <n v="2397"/>
    <d v="2024-03-04T00:00:00"/>
    <s v="High"/>
  </r>
  <r>
    <n v="1523"/>
    <x v="13"/>
    <x v="1"/>
    <n v="906"/>
    <n v="3154"/>
    <d v="2024-03-04T00:00:00"/>
    <s v="Medium"/>
  </r>
  <r>
    <n v="1524"/>
    <x v="11"/>
    <x v="1"/>
    <n v="756"/>
    <n v="1061"/>
    <d v="2024-03-04T00:00:00"/>
    <s v="Medium"/>
  </r>
  <r>
    <n v="1525"/>
    <x v="12"/>
    <x v="2"/>
    <n v="2896"/>
    <n v="4617"/>
    <d v="2024-03-04T00:00:00"/>
    <s v="High"/>
  </r>
  <r>
    <n v="1526"/>
    <x v="12"/>
    <x v="2"/>
    <n v="2162"/>
    <n v="3945"/>
    <d v="2024-03-04T00:00:00"/>
    <s v="High"/>
  </r>
  <r>
    <n v="1527"/>
    <x v="14"/>
    <x v="3"/>
    <n v="1954"/>
    <n v="3414"/>
    <d v="2024-03-04T00:00:00"/>
    <s v="High"/>
  </r>
  <r>
    <n v="1528"/>
    <x v="2"/>
    <x v="1"/>
    <n v="2694"/>
    <n v="3840"/>
    <d v="2024-03-04T00:00:00"/>
    <s v="High"/>
  </r>
  <r>
    <n v="1529"/>
    <x v="4"/>
    <x v="3"/>
    <n v="3971"/>
    <n v="2958"/>
    <d v="2024-03-04T00:00:00"/>
    <s v="High"/>
  </r>
  <r>
    <n v="1530"/>
    <x v="5"/>
    <x v="1"/>
    <n v="3201"/>
    <n v="3300"/>
    <d v="2024-03-04T00:00:00"/>
    <s v="High"/>
  </r>
  <r>
    <n v="1531"/>
    <x v="8"/>
    <x v="1"/>
    <n v="246"/>
    <n v="3971"/>
    <d v="2024-03-04T00:00:00"/>
    <s v="Low"/>
  </r>
  <r>
    <n v="1532"/>
    <x v="13"/>
    <x v="3"/>
    <n v="2568"/>
    <n v="3443"/>
    <d v="2024-03-04T00:00:00"/>
    <s v="High"/>
  </r>
  <r>
    <n v="1533"/>
    <x v="5"/>
    <x v="1"/>
    <n v="3624"/>
    <n v="1022"/>
    <d v="2024-03-04T00:00:00"/>
    <s v="High"/>
  </r>
  <r>
    <n v="1534"/>
    <x v="4"/>
    <x v="3"/>
    <n v="3448"/>
    <n v="373"/>
    <d v="2024-03-04T00:00:00"/>
    <s v="High"/>
  </r>
  <r>
    <n v="1535"/>
    <x v="8"/>
    <x v="3"/>
    <n v="476"/>
    <n v="3315"/>
    <d v="2024-03-04T00:00:00"/>
    <s v="Low"/>
  </r>
  <r>
    <n v="1536"/>
    <x v="12"/>
    <x v="0"/>
    <n v="1692"/>
    <n v="4122"/>
    <d v="2024-03-04T00:00:00"/>
    <s v="High"/>
  </r>
  <r>
    <n v="1537"/>
    <x v="4"/>
    <x v="2"/>
    <n v="2408"/>
    <n v="4651"/>
    <d v="2024-03-05T00:00:00"/>
    <s v="High"/>
  </r>
  <r>
    <n v="1538"/>
    <x v="10"/>
    <x v="2"/>
    <n v="3675"/>
    <n v="3134"/>
    <d v="2024-03-05T00:00:00"/>
    <s v="High"/>
  </r>
  <r>
    <n v="1539"/>
    <x v="4"/>
    <x v="0"/>
    <n v="3486"/>
    <n v="2237"/>
    <d v="2024-03-05T00:00:00"/>
    <s v="High"/>
  </r>
  <r>
    <n v="1540"/>
    <x v="4"/>
    <x v="0"/>
    <n v="507"/>
    <n v="2337"/>
    <d v="2024-03-05T00:00:00"/>
    <s v="Medium"/>
  </r>
  <r>
    <n v="1541"/>
    <x v="1"/>
    <x v="1"/>
    <n v="2457"/>
    <n v="4434"/>
    <d v="2024-03-05T00:00:00"/>
    <s v="High"/>
  </r>
  <r>
    <n v="1542"/>
    <x v="0"/>
    <x v="1"/>
    <n v="915"/>
    <n v="4611"/>
    <d v="2024-03-05T00:00:00"/>
    <s v="Medium"/>
  </r>
  <r>
    <n v="1543"/>
    <x v="7"/>
    <x v="2"/>
    <n v="1034"/>
    <n v="380"/>
    <d v="2024-03-05T00:00:00"/>
    <s v="Medium"/>
  </r>
  <r>
    <n v="1544"/>
    <x v="8"/>
    <x v="3"/>
    <n v="1582"/>
    <n v="705"/>
    <d v="2024-03-05T00:00:00"/>
    <s v="High"/>
  </r>
  <r>
    <n v="1545"/>
    <x v="14"/>
    <x v="3"/>
    <n v="2783"/>
    <n v="4835"/>
    <d v="2024-03-05T00:00:00"/>
    <s v="High"/>
  </r>
  <r>
    <n v="1546"/>
    <x v="3"/>
    <x v="2"/>
    <n v="750"/>
    <n v="3187"/>
    <d v="2024-03-05T00:00:00"/>
    <s v="Medium"/>
  </r>
  <r>
    <n v="1547"/>
    <x v="13"/>
    <x v="1"/>
    <n v="3159"/>
    <n v="2007"/>
    <d v="2024-03-05T00:00:00"/>
    <s v="High"/>
  </r>
  <r>
    <n v="1548"/>
    <x v="11"/>
    <x v="1"/>
    <n v="2135"/>
    <n v="302"/>
    <d v="2024-03-05T00:00:00"/>
    <s v="High"/>
  </r>
  <r>
    <n v="1549"/>
    <x v="3"/>
    <x v="3"/>
    <n v="677"/>
    <n v="3685"/>
    <d v="2024-03-05T00:00:00"/>
    <s v="Medium"/>
  </r>
  <r>
    <n v="1550"/>
    <x v="6"/>
    <x v="3"/>
    <n v="3779"/>
    <n v="3692"/>
    <d v="2024-03-05T00:00:00"/>
    <s v="High"/>
  </r>
  <r>
    <n v="1551"/>
    <x v="11"/>
    <x v="3"/>
    <n v="1786"/>
    <n v="4594"/>
    <d v="2024-03-05T00:00:00"/>
    <s v="High"/>
  </r>
  <r>
    <n v="1552"/>
    <x v="3"/>
    <x v="2"/>
    <n v="2049"/>
    <n v="3635"/>
    <d v="2024-03-05T00:00:00"/>
    <s v="High"/>
  </r>
  <r>
    <n v="1553"/>
    <x v="8"/>
    <x v="3"/>
    <n v="2022"/>
    <n v="4257"/>
    <d v="2024-03-05T00:00:00"/>
    <s v="High"/>
  </r>
  <r>
    <n v="1554"/>
    <x v="8"/>
    <x v="0"/>
    <n v="3477"/>
    <n v="242"/>
    <d v="2024-03-05T00:00:00"/>
    <s v="High"/>
  </r>
  <r>
    <n v="1555"/>
    <x v="10"/>
    <x v="1"/>
    <n v="2336"/>
    <n v="266"/>
    <d v="2024-03-05T00:00:00"/>
    <s v="High"/>
  </r>
  <r>
    <n v="1556"/>
    <x v="5"/>
    <x v="2"/>
    <n v="2400"/>
    <n v="3727"/>
    <d v="2024-03-05T00:00:00"/>
    <s v="High"/>
  </r>
  <r>
    <n v="1557"/>
    <x v="11"/>
    <x v="2"/>
    <n v="1875"/>
    <n v="4817"/>
    <d v="2024-03-05T00:00:00"/>
    <s v="High"/>
  </r>
  <r>
    <n v="1558"/>
    <x v="2"/>
    <x v="3"/>
    <n v="3965"/>
    <n v="4517"/>
    <d v="2024-03-05T00:00:00"/>
    <s v="High"/>
  </r>
  <r>
    <n v="1559"/>
    <x v="12"/>
    <x v="1"/>
    <n v="2996"/>
    <n v="4257"/>
    <d v="2024-03-05T00:00:00"/>
    <s v="High"/>
  </r>
  <r>
    <n v="1560"/>
    <x v="14"/>
    <x v="0"/>
    <n v="3246"/>
    <n v="473"/>
    <d v="2024-03-05T00:00:00"/>
    <s v="High"/>
  </r>
  <r>
    <n v="1561"/>
    <x v="3"/>
    <x v="3"/>
    <n v="1535"/>
    <n v="3524"/>
    <d v="2024-03-06T00:00:00"/>
    <s v="High"/>
  </r>
  <r>
    <n v="1562"/>
    <x v="13"/>
    <x v="3"/>
    <n v="3042"/>
    <n v="2102"/>
    <d v="2024-03-06T00:00:00"/>
    <s v="High"/>
  </r>
  <r>
    <n v="1563"/>
    <x v="1"/>
    <x v="3"/>
    <n v="960"/>
    <n v="2896"/>
    <d v="2024-03-06T00:00:00"/>
    <s v="Medium"/>
  </r>
  <r>
    <n v="1564"/>
    <x v="7"/>
    <x v="3"/>
    <n v="3257"/>
    <n v="2382"/>
    <d v="2024-03-06T00:00:00"/>
    <s v="High"/>
  </r>
  <r>
    <n v="1565"/>
    <x v="12"/>
    <x v="1"/>
    <n v="3025"/>
    <n v="2542"/>
    <d v="2024-03-06T00:00:00"/>
    <s v="High"/>
  </r>
  <r>
    <n v="1566"/>
    <x v="1"/>
    <x v="0"/>
    <n v="1215"/>
    <n v="179"/>
    <d v="2024-03-06T00:00:00"/>
    <s v="High"/>
  </r>
  <r>
    <n v="1567"/>
    <x v="2"/>
    <x v="3"/>
    <n v="77"/>
    <n v="3521"/>
    <d v="2024-03-06T00:00:00"/>
    <s v="Low"/>
  </r>
  <r>
    <n v="1568"/>
    <x v="7"/>
    <x v="1"/>
    <n v="140"/>
    <n v="3204"/>
    <d v="2024-03-06T00:00:00"/>
    <s v="Low"/>
  </r>
  <r>
    <n v="1569"/>
    <x v="5"/>
    <x v="0"/>
    <n v="1397"/>
    <n v="801"/>
    <d v="2024-03-06T00:00:00"/>
    <s v="High"/>
  </r>
  <r>
    <n v="1570"/>
    <x v="14"/>
    <x v="0"/>
    <n v="3408"/>
    <n v="2091"/>
    <d v="2024-03-06T00:00:00"/>
    <s v="High"/>
  </r>
  <r>
    <n v="1571"/>
    <x v="2"/>
    <x v="0"/>
    <n v="2134"/>
    <n v="2540"/>
    <d v="2024-03-06T00:00:00"/>
    <s v="High"/>
  </r>
  <r>
    <n v="1572"/>
    <x v="5"/>
    <x v="2"/>
    <n v="3802"/>
    <n v="3251"/>
    <d v="2024-03-06T00:00:00"/>
    <s v="High"/>
  </r>
  <r>
    <n v="1573"/>
    <x v="6"/>
    <x v="2"/>
    <n v="3964"/>
    <n v="3125"/>
    <d v="2024-03-06T00:00:00"/>
    <s v="High"/>
  </r>
  <r>
    <n v="1574"/>
    <x v="7"/>
    <x v="0"/>
    <n v="3530"/>
    <n v="523"/>
    <d v="2024-03-06T00:00:00"/>
    <s v="High"/>
  </r>
  <r>
    <n v="1575"/>
    <x v="13"/>
    <x v="2"/>
    <n v="32"/>
    <n v="2884"/>
    <d v="2024-03-06T00:00:00"/>
    <s v="Low"/>
  </r>
  <r>
    <n v="1576"/>
    <x v="7"/>
    <x v="3"/>
    <n v="2470"/>
    <n v="2287"/>
    <d v="2024-03-06T00:00:00"/>
    <s v="High"/>
  </r>
  <r>
    <n v="1577"/>
    <x v="7"/>
    <x v="2"/>
    <n v="2400"/>
    <n v="2178"/>
    <d v="2024-03-06T00:00:00"/>
    <s v="High"/>
  </r>
  <r>
    <n v="1578"/>
    <x v="7"/>
    <x v="0"/>
    <n v="1339"/>
    <n v="1002"/>
    <d v="2024-03-06T00:00:00"/>
    <s v="High"/>
  </r>
  <r>
    <n v="1579"/>
    <x v="2"/>
    <x v="0"/>
    <n v="1434"/>
    <n v="568"/>
    <d v="2024-03-06T00:00:00"/>
    <s v="High"/>
  </r>
  <r>
    <n v="1580"/>
    <x v="5"/>
    <x v="2"/>
    <n v="3462"/>
    <n v="3715"/>
    <d v="2024-03-06T00:00:00"/>
    <s v="High"/>
  </r>
  <r>
    <n v="1581"/>
    <x v="1"/>
    <x v="3"/>
    <n v="3504"/>
    <n v="967"/>
    <d v="2024-03-06T00:00:00"/>
    <s v="High"/>
  </r>
  <r>
    <n v="1582"/>
    <x v="2"/>
    <x v="2"/>
    <n v="606"/>
    <n v="742"/>
    <d v="2024-03-06T00:00:00"/>
    <s v="Medium"/>
  </r>
  <r>
    <n v="1583"/>
    <x v="7"/>
    <x v="1"/>
    <n v="1352"/>
    <n v="1201"/>
    <d v="2024-03-06T00:00:00"/>
    <s v="High"/>
  </r>
  <r>
    <n v="1584"/>
    <x v="6"/>
    <x v="2"/>
    <n v="667"/>
    <n v="599"/>
    <d v="2024-03-06T00:00:00"/>
    <s v="Medium"/>
  </r>
  <r>
    <n v="1585"/>
    <x v="14"/>
    <x v="0"/>
    <n v="2091"/>
    <n v="3286"/>
    <d v="2024-03-07T00:00:00"/>
    <s v="High"/>
  </r>
  <r>
    <n v="1586"/>
    <x v="2"/>
    <x v="3"/>
    <n v="3156"/>
    <n v="3946"/>
    <d v="2024-03-07T00:00:00"/>
    <s v="High"/>
  </r>
  <r>
    <n v="1587"/>
    <x v="3"/>
    <x v="3"/>
    <n v="1919"/>
    <n v="3599"/>
    <d v="2024-03-07T00:00:00"/>
    <s v="High"/>
  </r>
  <r>
    <n v="1588"/>
    <x v="3"/>
    <x v="0"/>
    <n v="2166"/>
    <n v="735"/>
    <d v="2024-03-07T00:00:00"/>
    <s v="High"/>
  </r>
  <r>
    <n v="1589"/>
    <x v="1"/>
    <x v="2"/>
    <n v="1337"/>
    <n v="4268"/>
    <d v="2024-03-07T00:00:00"/>
    <s v="High"/>
  </r>
  <r>
    <n v="1590"/>
    <x v="13"/>
    <x v="3"/>
    <n v="206"/>
    <n v="3604"/>
    <d v="2024-03-07T00:00:00"/>
    <s v="Low"/>
  </r>
  <r>
    <n v="1591"/>
    <x v="7"/>
    <x v="1"/>
    <n v="1874"/>
    <n v="2034"/>
    <d v="2024-03-07T00:00:00"/>
    <s v="High"/>
  </r>
  <r>
    <n v="1592"/>
    <x v="11"/>
    <x v="0"/>
    <n v="2924"/>
    <n v="1541"/>
    <d v="2024-03-07T00:00:00"/>
    <s v="High"/>
  </r>
  <r>
    <n v="1593"/>
    <x v="13"/>
    <x v="1"/>
    <n v="992"/>
    <n v="2686"/>
    <d v="2024-03-07T00:00:00"/>
    <s v="Medium"/>
  </r>
  <r>
    <n v="1594"/>
    <x v="3"/>
    <x v="2"/>
    <n v="3956"/>
    <n v="4289"/>
    <d v="2024-03-07T00:00:00"/>
    <s v="High"/>
  </r>
  <r>
    <n v="1595"/>
    <x v="2"/>
    <x v="2"/>
    <n v="1205"/>
    <n v="2881"/>
    <d v="2024-03-07T00:00:00"/>
    <s v="High"/>
  </r>
  <r>
    <n v="1596"/>
    <x v="5"/>
    <x v="0"/>
    <n v="86"/>
    <n v="2865"/>
    <d v="2024-03-07T00:00:00"/>
    <s v="Low"/>
  </r>
  <r>
    <n v="1597"/>
    <x v="8"/>
    <x v="0"/>
    <n v="1210"/>
    <n v="1580"/>
    <d v="2024-03-07T00:00:00"/>
    <s v="High"/>
  </r>
  <r>
    <n v="1598"/>
    <x v="2"/>
    <x v="0"/>
    <n v="23"/>
    <n v="3998"/>
    <d v="2024-03-07T00:00:00"/>
    <s v="Low"/>
  </r>
  <r>
    <n v="1599"/>
    <x v="4"/>
    <x v="3"/>
    <n v="1144"/>
    <n v="113"/>
    <d v="2024-03-07T00:00:00"/>
    <s v="Medium"/>
  </r>
  <r>
    <n v="1600"/>
    <x v="12"/>
    <x v="2"/>
    <n v="1283"/>
    <n v="669"/>
    <d v="2024-03-07T00:00:00"/>
    <s v="High"/>
  </r>
  <r>
    <n v="1601"/>
    <x v="13"/>
    <x v="3"/>
    <n v="2370"/>
    <n v="1686"/>
    <d v="2024-03-07T00:00:00"/>
    <s v="High"/>
  </r>
  <r>
    <n v="1602"/>
    <x v="1"/>
    <x v="2"/>
    <n v="494"/>
    <n v="4395"/>
    <d v="2024-03-07T00:00:00"/>
    <s v="Low"/>
  </r>
  <r>
    <n v="1603"/>
    <x v="5"/>
    <x v="3"/>
    <n v="128"/>
    <n v="4394"/>
    <d v="2024-03-07T00:00:00"/>
    <s v="Low"/>
  </r>
  <r>
    <n v="1604"/>
    <x v="9"/>
    <x v="3"/>
    <n v="2785"/>
    <n v="3494"/>
    <d v="2024-03-07T00:00:00"/>
    <s v="High"/>
  </r>
  <r>
    <n v="1605"/>
    <x v="13"/>
    <x v="2"/>
    <n v="3092"/>
    <n v="3346"/>
    <d v="2024-03-07T00:00:00"/>
    <s v="High"/>
  </r>
  <r>
    <n v="1606"/>
    <x v="5"/>
    <x v="1"/>
    <n v="2499"/>
    <n v="4847"/>
    <d v="2024-03-07T00:00:00"/>
    <s v="High"/>
  </r>
  <r>
    <n v="1607"/>
    <x v="10"/>
    <x v="3"/>
    <n v="3215"/>
    <n v="2940"/>
    <d v="2024-03-07T00:00:00"/>
    <s v="High"/>
  </r>
  <r>
    <n v="1608"/>
    <x v="2"/>
    <x v="3"/>
    <n v="385"/>
    <n v="4384"/>
    <d v="2024-03-07T00:00:00"/>
    <s v="Low"/>
  </r>
  <r>
    <n v="1609"/>
    <x v="3"/>
    <x v="1"/>
    <n v="2224"/>
    <n v="2084"/>
    <d v="2024-03-08T00:00:00"/>
    <s v="High"/>
  </r>
  <r>
    <n v="1610"/>
    <x v="7"/>
    <x v="0"/>
    <n v="2097"/>
    <n v="4110"/>
    <d v="2024-03-08T00:00:00"/>
    <s v="High"/>
  </r>
  <r>
    <n v="1611"/>
    <x v="5"/>
    <x v="0"/>
    <n v="1281"/>
    <n v="3934"/>
    <d v="2024-03-08T00:00:00"/>
    <s v="High"/>
  </r>
  <r>
    <n v="1612"/>
    <x v="7"/>
    <x v="3"/>
    <n v="2952"/>
    <n v="3180"/>
    <d v="2024-03-08T00:00:00"/>
    <s v="High"/>
  </r>
  <r>
    <n v="1613"/>
    <x v="0"/>
    <x v="1"/>
    <n v="1274"/>
    <n v="4571"/>
    <d v="2024-03-08T00:00:00"/>
    <s v="High"/>
  </r>
  <r>
    <n v="1614"/>
    <x v="14"/>
    <x v="0"/>
    <n v="2415"/>
    <n v="2169"/>
    <d v="2024-03-08T00:00:00"/>
    <s v="High"/>
  </r>
  <r>
    <n v="1615"/>
    <x v="5"/>
    <x v="1"/>
    <n v="2356"/>
    <n v="4537"/>
    <d v="2024-03-08T00:00:00"/>
    <s v="High"/>
  </r>
  <r>
    <n v="1616"/>
    <x v="4"/>
    <x v="1"/>
    <n v="658"/>
    <n v="1643"/>
    <d v="2024-03-08T00:00:00"/>
    <s v="Medium"/>
  </r>
  <r>
    <n v="1617"/>
    <x v="10"/>
    <x v="3"/>
    <n v="3914"/>
    <n v="1359"/>
    <d v="2024-03-08T00:00:00"/>
    <s v="High"/>
  </r>
  <r>
    <n v="1618"/>
    <x v="5"/>
    <x v="1"/>
    <n v="3779"/>
    <n v="4234"/>
    <d v="2024-03-08T00:00:00"/>
    <s v="High"/>
  </r>
  <r>
    <n v="1619"/>
    <x v="2"/>
    <x v="1"/>
    <n v="2041"/>
    <n v="4971"/>
    <d v="2024-03-08T00:00:00"/>
    <s v="High"/>
  </r>
  <r>
    <n v="1620"/>
    <x v="9"/>
    <x v="1"/>
    <n v="2812"/>
    <n v="841"/>
    <d v="2024-03-08T00:00:00"/>
    <s v="High"/>
  </r>
  <r>
    <n v="1621"/>
    <x v="4"/>
    <x v="1"/>
    <n v="137"/>
    <n v="3390"/>
    <d v="2024-03-08T00:00:00"/>
    <s v="Low"/>
  </r>
  <r>
    <n v="1622"/>
    <x v="10"/>
    <x v="0"/>
    <n v="384"/>
    <n v="3432"/>
    <d v="2024-03-08T00:00:00"/>
    <s v="Low"/>
  </r>
  <r>
    <n v="1623"/>
    <x v="8"/>
    <x v="3"/>
    <n v="1086"/>
    <n v="4186"/>
    <d v="2024-03-08T00:00:00"/>
    <s v="Medium"/>
  </r>
  <r>
    <n v="1624"/>
    <x v="13"/>
    <x v="0"/>
    <n v="2037"/>
    <n v="1474"/>
    <d v="2024-03-08T00:00:00"/>
    <s v="High"/>
  </r>
  <r>
    <n v="1625"/>
    <x v="14"/>
    <x v="0"/>
    <n v="687"/>
    <n v="4001"/>
    <d v="2024-03-08T00:00:00"/>
    <s v="Medium"/>
  </r>
  <r>
    <n v="1626"/>
    <x v="5"/>
    <x v="2"/>
    <n v="1152"/>
    <n v="4881"/>
    <d v="2024-03-08T00:00:00"/>
    <s v="Medium"/>
  </r>
  <r>
    <n v="1627"/>
    <x v="14"/>
    <x v="1"/>
    <n v="939"/>
    <n v="4706"/>
    <d v="2024-03-08T00:00:00"/>
    <s v="Medium"/>
  </r>
  <r>
    <n v="1628"/>
    <x v="7"/>
    <x v="1"/>
    <n v="2170"/>
    <n v="1924"/>
    <d v="2024-03-08T00:00:00"/>
    <s v="High"/>
  </r>
  <r>
    <n v="1629"/>
    <x v="7"/>
    <x v="2"/>
    <n v="505"/>
    <n v="3988"/>
    <d v="2024-03-08T00:00:00"/>
    <s v="Medium"/>
  </r>
  <r>
    <n v="1630"/>
    <x v="14"/>
    <x v="0"/>
    <n v="2312"/>
    <n v="3963"/>
    <d v="2024-03-08T00:00:00"/>
    <s v="High"/>
  </r>
  <r>
    <n v="1631"/>
    <x v="1"/>
    <x v="2"/>
    <n v="1292"/>
    <n v="4030"/>
    <d v="2024-03-08T00:00:00"/>
    <s v="High"/>
  </r>
  <r>
    <n v="1632"/>
    <x v="11"/>
    <x v="3"/>
    <n v="1344"/>
    <n v="3279"/>
    <d v="2024-03-08T00:00:00"/>
    <s v="High"/>
  </r>
  <r>
    <n v="1633"/>
    <x v="13"/>
    <x v="3"/>
    <n v="3587"/>
    <n v="3229"/>
    <d v="2024-03-09T00:00:00"/>
    <s v="High"/>
  </r>
  <r>
    <n v="1634"/>
    <x v="0"/>
    <x v="2"/>
    <n v="1432"/>
    <n v="744"/>
    <d v="2024-03-09T00:00:00"/>
    <s v="High"/>
  </r>
  <r>
    <n v="1635"/>
    <x v="5"/>
    <x v="0"/>
    <n v="267"/>
    <n v="3003"/>
    <d v="2024-03-09T00:00:00"/>
    <s v="Low"/>
  </r>
  <r>
    <n v="1636"/>
    <x v="12"/>
    <x v="0"/>
    <n v="1664"/>
    <n v="3036"/>
    <d v="2024-03-09T00:00:00"/>
    <s v="High"/>
  </r>
  <r>
    <n v="1637"/>
    <x v="14"/>
    <x v="3"/>
    <n v="3891"/>
    <n v="640"/>
    <d v="2024-03-09T00:00:00"/>
    <s v="High"/>
  </r>
  <r>
    <n v="1638"/>
    <x v="14"/>
    <x v="0"/>
    <n v="1791"/>
    <n v="2473"/>
    <d v="2024-03-09T00:00:00"/>
    <s v="High"/>
  </r>
  <r>
    <n v="1639"/>
    <x v="11"/>
    <x v="2"/>
    <n v="1321"/>
    <n v="3134"/>
    <d v="2024-03-09T00:00:00"/>
    <s v="High"/>
  </r>
  <r>
    <n v="1640"/>
    <x v="5"/>
    <x v="0"/>
    <n v="2259"/>
    <n v="1017"/>
    <d v="2024-03-09T00:00:00"/>
    <s v="High"/>
  </r>
  <r>
    <n v="1641"/>
    <x v="12"/>
    <x v="1"/>
    <n v="3681"/>
    <n v="1897"/>
    <d v="2024-03-09T00:00:00"/>
    <s v="High"/>
  </r>
  <r>
    <n v="1642"/>
    <x v="7"/>
    <x v="2"/>
    <n v="587"/>
    <n v="1723"/>
    <d v="2024-03-09T00:00:00"/>
    <s v="Medium"/>
  </r>
  <r>
    <n v="1643"/>
    <x v="7"/>
    <x v="1"/>
    <n v="418"/>
    <n v="4749"/>
    <d v="2024-03-09T00:00:00"/>
    <s v="Low"/>
  </r>
  <r>
    <n v="1644"/>
    <x v="9"/>
    <x v="2"/>
    <n v="76"/>
    <n v="4373"/>
    <d v="2024-03-09T00:00:00"/>
    <s v="Low"/>
  </r>
  <r>
    <n v="1645"/>
    <x v="2"/>
    <x v="3"/>
    <n v="30"/>
    <n v="4142"/>
    <d v="2024-03-09T00:00:00"/>
    <s v="Low"/>
  </r>
  <r>
    <n v="1646"/>
    <x v="2"/>
    <x v="3"/>
    <n v="3057"/>
    <n v="100"/>
    <d v="2024-03-09T00:00:00"/>
    <s v="High"/>
  </r>
  <r>
    <n v="1647"/>
    <x v="8"/>
    <x v="0"/>
    <n v="2566"/>
    <n v="3408"/>
    <d v="2024-03-09T00:00:00"/>
    <s v="High"/>
  </r>
  <r>
    <n v="1648"/>
    <x v="10"/>
    <x v="2"/>
    <n v="817"/>
    <n v="4458"/>
    <d v="2024-03-09T00:00:00"/>
    <s v="Medium"/>
  </r>
  <r>
    <n v="1649"/>
    <x v="11"/>
    <x v="1"/>
    <n v="228"/>
    <n v="2478"/>
    <d v="2024-03-09T00:00:00"/>
    <s v="Low"/>
  </r>
  <r>
    <n v="1650"/>
    <x v="11"/>
    <x v="0"/>
    <n v="2978"/>
    <n v="227"/>
    <d v="2024-03-09T00:00:00"/>
    <s v="High"/>
  </r>
  <r>
    <n v="1651"/>
    <x v="6"/>
    <x v="2"/>
    <n v="1780"/>
    <n v="3158"/>
    <d v="2024-03-09T00:00:00"/>
    <s v="High"/>
  </r>
  <r>
    <n v="1652"/>
    <x v="2"/>
    <x v="2"/>
    <n v="891"/>
    <n v="4050"/>
    <d v="2024-03-09T00:00:00"/>
    <s v="Medium"/>
  </r>
  <r>
    <n v="1653"/>
    <x v="10"/>
    <x v="2"/>
    <n v="1109"/>
    <n v="4674"/>
    <d v="2024-03-09T00:00:00"/>
    <s v="Medium"/>
  </r>
  <r>
    <n v="1654"/>
    <x v="12"/>
    <x v="2"/>
    <n v="3425"/>
    <n v="3966"/>
    <d v="2024-03-09T00:00:00"/>
    <s v="High"/>
  </r>
  <r>
    <n v="1655"/>
    <x v="12"/>
    <x v="1"/>
    <n v="214"/>
    <n v="185"/>
    <d v="2024-03-09T00:00:00"/>
    <s v="Low"/>
  </r>
  <r>
    <n v="1656"/>
    <x v="1"/>
    <x v="1"/>
    <n v="2085"/>
    <n v="3273"/>
    <d v="2024-03-09T00:00:00"/>
    <s v="High"/>
  </r>
  <r>
    <n v="1657"/>
    <x v="14"/>
    <x v="2"/>
    <n v="3084"/>
    <n v="4840"/>
    <d v="2024-03-10T00:00:00"/>
    <s v="High"/>
  </r>
  <r>
    <n v="1658"/>
    <x v="13"/>
    <x v="1"/>
    <n v="1310"/>
    <n v="2664"/>
    <d v="2024-03-10T00:00:00"/>
    <s v="High"/>
  </r>
  <r>
    <n v="1659"/>
    <x v="12"/>
    <x v="0"/>
    <n v="1454"/>
    <n v="1633"/>
    <d v="2024-03-10T00:00:00"/>
    <s v="High"/>
  </r>
  <r>
    <n v="1660"/>
    <x v="11"/>
    <x v="2"/>
    <n v="2202"/>
    <n v="2190"/>
    <d v="2024-03-10T00:00:00"/>
    <s v="High"/>
  </r>
  <r>
    <n v="1661"/>
    <x v="14"/>
    <x v="3"/>
    <n v="1018"/>
    <n v="1581"/>
    <d v="2024-03-10T00:00:00"/>
    <s v="Medium"/>
  </r>
  <r>
    <n v="1662"/>
    <x v="4"/>
    <x v="1"/>
    <n v="1192"/>
    <n v="4903"/>
    <d v="2024-03-10T00:00:00"/>
    <s v="Medium"/>
  </r>
  <r>
    <n v="1663"/>
    <x v="14"/>
    <x v="3"/>
    <n v="3184"/>
    <n v="2323"/>
    <d v="2024-03-10T00:00:00"/>
    <s v="High"/>
  </r>
  <r>
    <n v="1664"/>
    <x v="2"/>
    <x v="0"/>
    <n v="1369"/>
    <n v="4398"/>
    <d v="2024-03-10T00:00:00"/>
    <s v="High"/>
  </r>
  <r>
    <n v="1665"/>
    <x v="3"/>
    <x v="1"/>
    <n v="3766"/>
    <n v="3932"/>
    <d v="2024-03-10T00:00:00"/>
    <s v="High"/>
  </r>
  <r>
    <n v="1666"/>
    <x v="2"/>
    <x v="0"/>
    <n v="102"/>
    <n v="4045"/>
    <d v="2024-03-10T00:00:00"/>
    <s v="Low"/>
  </r>
  <r>
    <n v="1667"/>
    <x v="0"/>
    <x v="2"/>
    <n v="552"/>
    <n v="2485"/>
    <d v="2024-03-10T00:00:00"/>
    <s v="Medium"/>
  </r>
  <r>
    <n v="1668"/>
    <x v="11"/>
    <x v="3"/>
    <n v="3226"/>
    <n v="3651"/>
    <d v="2024-03-10T00:00:00"/>
    <s v="High"/>
  </r>
  <r>
    <n v="1669"/>
    <x v="8"/>
    <x v="0"/>
    <n v="3493"/>
    <n v="2562"/>
    <d v="2024-03-10T00:00:00"/>
    <s v="High"/>
  </r>
  <r>
    <n v="1670"/>
    <x v="9"/>
    <x v="2"/>
    <n v="3672"/>
    <n v="475"/>
    <d v="2024-03-10T00:00:00"/>
    <s v="High"/>
  </r>
  <r>
    <n v="1671"/>
    <x v="3"/>
    <x v="3"/>
    <n v="2177"/>
    <n v="4572"/>
    <d v="2024-03-10T00:00:00"/>
    <s v="High"/>
  </r>
  <r>
    <n v="1672"/>
    <x v="13"/>
    <x v="1"/>
    <n v="2931"/>
    <n v="4041"/>
    <d v="2024-03-10T00:00:00"/>
    <s v="High"/>
  </r>
  <r>
    <n v="1673"/>
    <x v="1"/>
    <x v="0"/>
    <n v="1057"/>
    <n v="349"/>
    <d v="2024-03-10T00:00:00"/>
    <s v="Medium"/>
  </r>
  <r>
    <n v="1674"/>
    <x v="1"/>
    <x v="0"/>
    <n v="889"/>
    <n v="4472"/>
    <d v="2024-03-10T00:00:00"/>
    <s v="Medium"/>
  </r>
  <r>
    <n v="1675"/>
    <x v="6"/>
    <x v="0"/>
    <n v="1610"/>
    <n v="4518"/>
    <d v="2024-03-10T00:00:00"/>
    <s v="High"/>
  </r>
  <r>
    <n v="1676"/>
    <x v="10"/>
    <x v="0"/>
    <n v="217"/>
    <n v="213"/>
    <d v="2024-03-10T00:00:00"/>
    <s v="Low"/>
  </r>
  <r>
    <n v="1677"/>
    <x v="12"/>
    <x v="3"/>
    <n v="2556"/>
    <n v="1080"/>
    <d v="2024-03-10T00:00:00"/>
    <s v="High"/>
  </r>
  <r>
    <n v="1678"/>
    <x v="0"/>
    <x v="0"/>
    <n v="2298"/>
    <n v="3197"/>
    <d v="2024-03-10T00:00:00"/>
    <s v="High"/>
  </r>
  <r>
    <n v="1679"/>
    <x v="6"/>
    <x v="2"/>
    <n v="2392"/>
    <n v="564"/>
    <d v="2024-03-10T00:00:00"/>
    <s v="High"/>
  </r>
  <r>
    <n v="1680"/>
    <x v="10"/>
    <x v="3"/>
    <n v="241"/>
    <n v="2298"/>
    <d v="2024-03-10T00:00:00"/>
    <s v="Low"/>
  </r>
  <r>
    <n v="1681"/>
    <x v="6"/>
    <x v="0"/>
    <n v="224"/>
    <n v="1615"/>
    <d v="2024-03-11T00:00:00"/>
    <s v="Low"/>
  </r>
  <r>
    <n v="1682"/>
    <x v="6"/>
    <x v="0"/>
    <n v="512"/>
    <n v="4169"/>
    <d v="2024-03-11T00:00:00"/>
    <s v="Medium"/>
  </r>
  <r>
    <n v="1683"/>
    <x v="14"/>
    <x v="0"/>
    <n v="3382"/>
    <n v="3327"/>
    <d v="2024-03-11T00:00:00"/>
    <s v="High"/>
  </r>
  <r>
    <n v="1684"/>
    <x v="1"/>
    <x v="0"/>
    <n v="457"/>
    <n v="2019"/>
    <d v="2024-03-11T00:00:00"/>
    <s v="Low"/>
  </r>
  <r>
    <n v="1685"/>
    <x v="7"/>
    <x v="3"/>
    <n v="2119"/>
    <n v="2104"/>
    <d v="2024-03-11T00:00:00"/>
    <s v="High"/>
  </r>
  <r>
    <n v="1686"/>
    <x v="4"/>
    <x v="2"/>
    <n v="1756"/>
    <n v="1330"/>
    <d v="2024-03-11T00:00:00"/>
    <s v="High"/>
  </r>
  <r>
    <n v="1687"/>
    <x v="13"/>
    <x v="2"/>
    <n v="3908"/>
    <n v="4760"/>
    <d v="2024-03-11T00:00:00"/>
    <s v="High"/>
  </r>
  <r>
    <n v="1688"/>
    <x v="9"/>
    <x v="0"/>
    <n v="2304"/>
    <n v="115"/>
    <d v="2024-03-11T00:00:00"/>
    <s v="High"/>
  </r>
  <r>
    <n v="1689"/>
    <x v="2"/>
    <x v="2"/>
    <n v="3317"/>
    <n v="2948"/>
    <d v="2024-03-11T00:00:00"/>
    <s v="High"/>
  </r>
  <r>
    <n v="1690"/>
    <x v="14"/>
    <x v="1"/>
    <n v="1605"/>
    <n v="3767"/>
    <d v="2024-03-11T00:00:00"/>
    <s v="High"/>
  </r>
  <r>
    <n v="1691"/>
    <x v="12"/>
    <x v="3"/>
    <n v="2563"/>
    <n v="1696"/>
    <d v="2024-03-11T00:00:00"/>
    <s v="High"/>
  </r>
  <r>
    <n v="1692"/>
    <x v="13"/>
    <x v="1"/>
    <n v="3016"/>
    <n v="1045"/>
    <d v="2024-03-11T00:00:00"/>
    <s v="High"/>
  </r>
  <r>
    <n v="1693"/>
    <x v="5"/>
    <x v="1"/>
    <n v="1185"/>
    <n v="1573"/>
    <d v="2024-03-11T00:00:00"/>
    <s v="Medium"/>
  </r>
  <r>
    <n v="1694"/>
    <x v="7"/>
    <x v="1"/>
    <n v="3424"/>
    <n v="3045"/>
    <d v="2024-03-11T00:00:00"/>
    <s v="High"/>
  </r>
  <r>
    <n v="1695"/>
    <x v="12"/>
    <x v="3"/>
    <n v="2044"/>
    <n v="4917"/>
    <d v="2024-03-11T00:00:00"/>
    <s v="High"/>
  </r>
  <r>
    <n v="1696"/>
    <x v="0"/>
    <x v="2"/>
    <n v="785"/>
    <n v="2309"/>
    <d v="2024-03-11T00:00:00"/>
    <s v="Medium"/>
  </r>
  <r>
    <n v="1697"/>
    <x v="1"/>
    <x v="1"/>
    <n v="3699"/>
    <n v="2052"/>
    <d v="2024-03-11T00:00:00"/>
    <s v="High"/>
  </r>
  <r>
    <n v="1698"/>
    <x v="0"/>
    <x v="3"/>
    <n v="2865"/>
    <n v="4245"/>
    <d v="2024-03-11T00:00:00"/>
    <s v="High"/>
  </r>
  <r>
    <n v="1699"/>
    <x v="5"/>
    <x v="1"/>
    <n v="162"/>
    <n v="3335"/>
    <d v="2024-03-11T00:00:00"/>
    <s v="Low"/>
  </r>
  <r>
    <n v="1700"/>
    <x v="4"/>
    <x v="2"/>
    <n v="3560"/>
    <n v="486"/>
    <d v="2024-03-11T00:00:00"/>
    <s v="High"/>
  </r>
  <r>
    <n v="1701"/>
    <x v="6"/>
    <x v="0"/>
    <n v="3379"/>
    <n v="318"/>
    <d v="2024-03-11T00:00:00"/>
    <s v="High"/>
  </r>
  <r>
    <n v="1702"/>
    <x v="6"/>
    <x v="2"/>
    <n v="1104"/>
    <n v="4578"/>
    <d v="2024-03-11T00:00:00"/>
    <s v="Medium"/>
  </r>
  <r>
    <n v="1703"/>
    <x v="10"/>
    <x v="2"/>
    <n v="3839"/>
    <n v="1995"/>
    <d v="2024-03-11T00:00:00"/>
    <s v="High"/>
  </r>
  <r>
    <n v="1704"/>
    <x v="11"/>
    <x v="3"/>
    <n v="3986"/>
    <n v="2597"/>
    <d v="2024-03-11T00:00:00"/>
    <s v="High"/>
  </r>
  <r>
    <n v="1705"/>
    <x v="13"/>
    <x v="2"/>
    <n v="988"/>
    <n v="2465"/>
    <d v="2024-03-12T00:00:00"/>
    <s v="Medium"/>
  </r>
  <r>
    <n v="1706"/>
    <x v="2"/>
    <x v="3"/>
    <n v="2066"/>
    <n v="1423"/>
    <d v="2024-03-12T00:00:00"/>
    <s v="High"/>
  </r>
  <r>
    <n v="1707"/>
    <x v="10"/>
    <x v="2"/>
    <n v="2665"/>
    <n v="2107"/>
    <d v="2024-03-12T00:00:00"/>
    <s v="High"/>
  </r>
  <r>
    <n v="1708"/>
    <x v="9"/>
    <x v="2"/>
    <n v="2115"/>
    <n v="848"/>
    <d v="2024-03-12T00:00:00"/>
    <s v="High"/>
  </r>
  <r>
    <n v="1709"/>
    <x v="1"/>
    <x v="2"/>
    <n v="3049"/>
    <n v="3917"/>
    <d v="2024-03-12T00:00:00"/>
    <s v="High"/>
  </r>
  <r>
    <n v="1710"/>
    <x v="3"/>
    <x v="1"/>
    <n v="2313"/>
    <n v="3858"/>
    <d v="2024-03-12T00:00:00"/>
    <s v="High"/>
  </r>
  <r>
    <n v="1711"/>
    <x v="8"/>
    <x v="3"/>
    <n v="1414"/>
    <n v="3437"/>
    <d v="2024-03-12T00:00:00"/>
    <s v="High"/>
  </r>
  <r>
    <n v="1712"/>
    <x v="4"/>
    <x v="1"/>
    <n v="416"/>
    <n v="1706"/>
    <d v="2024-03-12T00:00:00"/>
    <s v="Low"/>
  </r>
  <r>
    <n v="1713"/>
    <x v="10"/>
    <x v="3"/>
    <n v="2659"/>
    <n v="1038"/>
    <d v="2024-03-12T00:00:00"/>
    <s v="High"/>
  </r>
  <r>
    <n v="1714"/>
    <x v="7"/>
    <x v="0"/>
    <n v="1358"/>
    <n v="111"/>
    <d v="2024-03-12T00:00:00"/>
    <s v="High"/>
  </r>
  <r>
    <n v="1715"/>
    <x v="2"/>
    <x v="0"/>
    <n v="3432"/>
    <n v="4223"/>
    <d v="2024-03-12T00:00:00"/>
    <s v="High"/>
  </r>
  <r>
    <n v="1716"/>
    <x v="14"/>
    <x v="2"/>
    <n v="1211"/>
    <n v="1083"/>
    <d v="2024-03-12T00:00:00"/>
    <s v="High"/>
  </r>
  <r>
    <n v="1717"/>
    <x v="12"/>
    <x v="0"/>
    <n v="3208"/>
    <n v="358"/>
    <d v="2024-03-12T00:00:00"/>
    <s v="High"/>
  </r>
  <r>
    <n v="1718"/>
    <x v="5"/>
    <x v="1"/>
    <n v="1526"/>
    <n v="4580"/>
    <d v="2024-03-12T00:00:00"/>
    <s v="High"/>
  </r>
  <r>
    <n v="1719"/>
    <x v="7"/>
    <x v="2"/>
    <n v="3691"/>
    <n v="1375"/>
    <d v="2024-03-12T00:00:00"/>
    <s v="High"/>
  </r>
  <r>
    <n v="1720"/>
    <x v="2"/>
    <x v="3"/>
    <n v="3797"/>
    <n v="307"/>
    <d v="2024-03-12T00:00:00"/>
    <s v="High"/>
  </r>
  <r>
    <n v="1721"/>
    <x v="11"/>
    <x v="0"/>
    <n v="2833"/>
    <n v="1238"/>
    <d v="2024-03-12T00:00:00"/>
    <s v="High"/>
  </r>
  <r>
    <n v="1722"/>
    <x v="5"/>
    <x v="0"/>
    <n v="2610"/>
    <n v="3902"/>
    <d v="2024-03-12T00:00:00"/>
    <s v="High"/>
  </r>
  <r>
    <n v="1723"/>
    <x v="12"/>
    <x v="2"/>
    <n v="3789"/>
    <n v="4865"/>
    <d v="2024-03-12T00:00:00"/>
    <s v="High"/>
  </r>
  <r>
    <n v="1724"/>
    <x v="10"/>
    <x v="3"/>
    <n v="387"/>
    <n v="2945"/>
    <d v="2024-03-12T00:00:00"/>
    <s v="Low"/>
  </r>
  <r>
    <n v="1725"/>
    <x v="8"/>
    <x v="1"/>
    <n v="179"/>
    <n v="846"/>
    <d v="2024-03-12T00:00:00"/>
    <s v="Low"/>
  </r>
  <r>
    <n v="1726"/>
    <x v="14"/>
    <x v="0"/>
    <n v="248"/>
    <n v="1328"/>
    <d v="2024-03-12T00:00:00"/>
    <s v="Low"/>
  </r>
  <r>
    <n v="1727"/>
    <x v="13"/>
    <x v="3"/>
    <n v="665"/>
    <n v="3467"/>
    <d v="2024-03-12T00:00:00"/>
    <s v="Medium"/>
  </r>
  <r>
    <n v="1728"/>
    <x v="0"/>
    <x v="3"/>
    <n v="115"/>
    <n v="961"/>
    <d v="2024-03-12T00:00:00"/>
    <s v="Low"/>
  </r>
  <r>
    <n v="1729"/>
    <x v="10"/>
    <x v="2"/>
    <n v="3343"/>
    <n v="3440"/>
    <d v="2024-03-13T00:00:00"/>
    <s v="High"/>
  </r>
  <r>
    <n v="1730"/>
    <x v="10"/>
    <x v="2"/>
    <n v="2470"/>
    <n v="3408"/>
    <d v="2024-03-13T00:00:00"/>
    <s v="High"/>
  </r>
  <r>
    <n v="1731"/>
    <x v="10"/>
    <x v="2"/>
    <n v="1408"/>
    <n v="3069"/>
    <d v="2024-03-13T00:00:00"/>
    <s v="High"/>
  </r>
  <r>
    <n v="1732"/>
    <x v="12"/>
    <x v="3"/>
    <n v="1480"/>
    <n v="4500"/>
    <d v="2024-03-13T00:00:00"/>
    <s v="High"/>
  </r>
  <r>
    <n v="1733"/>
    <x v="5"/>
    <x v="0"/>
    <n v="370"/>
    <n v="1318"/>
    <d v="2024-03-13T00:00:00"/>
    <s v="Low"/>
  </r>
  <r>
    <n v="1734"/>
    <x v="8"/>
    <x v="1"/>
    <n v="3096"/>
    <n v="1677"/>
    <d v="2024-03-13T00:00:00"/>
    <s v="High"/>
  </r>
  <r>
    <n v="1735"/>
    <x v="1"/>
    <x v="3"/>
    <n v="772"/>
    <n v="2729"/>
    <d v="2024-03-13T00:00:00"/>
    <s v="Medium"/>
  </r>
  <r>
    <n v="1736"/>
    <x v="4"/>
    <x v="1"/>
    <n v="3970"/>
    <n v="2753"/>
    <d v="2024-03-13T00:00:00"/>
    <s v="High"/>
  </r>
  <r>
    <n v="1737"/>
    <x v="12"/>
    <x v="0"/>
    <n v="458"/>
    <n v="525"/>
    <d v="2024-03-13T00:00:00"/>
    <s v="Low"/>
  </r>
  <r>
    <n v="1738"/>
    <x v="2"/>
    <x v="3"/>
    <n v="11"/>
    <n v="2016"/>
    <d v="2024-03-13T00:00:00"/>
    <s v="Low"/>
  </r>
  <r>
    <n v="1739"/>
    <x v="1"/>
    <x v="2"/>
    <n v="2801"/>
    <n v="1505"/>
    <d v="2024-03-13T00:00:00"/>
    <s v="High"/>
  </r>
  <r>
    <n v="1740"/>
    <x v="6"/>
    <x v="1"/>
    <n v="1633"/>
    <n v="4647"/>
    <d v="2024-03-13T00:00:00"/>
    <s v="High"/>
  </r>
  <r>
    <n v="1741"/>
    <x v="5"/>
    <x v="0"/>
    <n v="1114"/>
    <n v="993"/>
    <d v="2024-03-13T00:00:00"/>
    <s v="Medium"/>
  </r>
  <r>
    <n v="1742"/>
    <x v="11"/>
    <x v="3"/>
    <n v="1533"/>
    <n v="287"/>
    <d v="2024-03-13T00:00:00"/>
    <s v="High"/>
  </r>
  <r>
    <n v="1743"/>
    <x v="5"/>
    <x v="0"/>
    <n v="2362"/>
    <n v="3313"/>
    <d v="2024-03-13T00:00:00"/>
    <s v="High"/>
  </r>
  <r>
    <n v="1744"/>
    <x v="11"/>
    <x v="0"/>
    <n v="2416"/>
    <n v="1145"/>
    <d v="2024-03-13T00:00:00"/>
    <s v="High"/>
  </r>
  <r>
    <n v="1745"/>
    <x v="12"/>
    <x v="1"/>
    <n v="2595"/>
    <n v="1729"/>
    <d v="2024-03-13T00:00:00"/>
    <s v="High"/>
  </r>
  <r>
    <n v="1746"/>
    <x v="2"/>
    <x v="3"/>
    <n v="3399"/>
    <n v="435"/>
    <d v="2024-03-13T00:00:00"/>
    <s v="High"/>
  </r>
  <r>
    <n v="1747"/>
    <x v="7"/>
    <x v="0"/>
    <n v="161"/>
    <n v="4714"/>
    <d v="2024-03-13T00:00:00"/>
    <s v="Low"/>
  </r>
  <r>
    <n v="1748"/>
    <x v="13"/>
    <x v="0"/>
    <n v="3962"/>
    <n v="2752"/>
    <d v="2024-03-13T00:00:00"/>
    <s v="High"/>
  </r>
  <r>
    <n v="1749"/>
    <x v="0"/>
    <x v="0"/>
    <n v="3879"/>
    <n v="2213"/>
    <d v="2024-03-13T00:00:00"/>
    <s v="High"/>
  </r>
  <r>
    <n v="1750"/>
    <x v="1"/>
    <x v="0"/>
    <n v="1788"/>
    <n v="632"/>
    <d v="2024-03-13T00:00:00"/>
    <s v="High"/>
  </r>
  <r>
    <n v="1751"/>
    <x v="13"/>
    <x v="0"/>
    <n v="3547"/>
    <n v="3814"/>
    <d v="2024-03-13T00:00:00"/>
    <s v="High"/>
  </r>
  <r>
    <n v="1752"/>
    <x v="8"/>
    <x v="3"/>
    <n v="1993"/>
    <n v="2064"/>
    <d v="2024-03-13T00:00:00"/>
    <s v="High"/>
  </r>
  <r>
    <n v="1753"/>
    <x v="11"/>
    <x v="2"/>
    <n v="334"/>
    <n v="189"/>
    <d v="2024-03-14T00:00:00"/>
    <s v="Low"/>
  </r>
  <r>
    <n v="1754"/>
    <x v="11"/>
    <x v="2"/>
    <n v="1809"/>
    <n v="4081"/>
    <d v="2024-03-14T00:00:00"/>
    <s v="High"/>
  </r>
  <r>
    <n v="1755"/>
    <x v="14"/>
    <x v="2"/>
    <n v="2126"/>
    <n v="4976"/>
    <d v="2024-03-14T00:00:00"/>
    <s v="High"/>
  </r>
  <r>
    <n v="1756"/>
    <x v="9"/>
    <x v="2"/>
    <n v="290"/>
    <n v="4258"/>
    <d v="2024-03-14T00:00:00"/>
    <s v="Low"/>
  </r>
  <r>
    <n v="1757"/>
    <x v="1"/>
    <x v="3"/>
    <n v="3989"/>
    <n v="1025"/>
    <d v="2024-03-14T00:00:00"/>
    <s v="High"/>
  </r>
  <r>
    <n v="1758"/>
    <x v="13"/>
    <x v="1"/>
    <n v="3761"/>
    <n v="2375"/>
    <d v="2024-03-14T00:00:00"/>
    <s v="High"/>
  </r>
  <r>
    <n v="1759"/>
    <x v="6"/>
    <x v="3"/>
    <n v="782"/>
    <n v="2372"/>
    <d v="2024-03-14T00:00:00"/>
    <s v="Medium"/>
  </r>
  <r>
    <n v="1760"/>
    <x v="1"/>
    <x v="2"/>
    <n v="1067"/>
    <n v="4821"/>
    <d v="2024-03-14T00:00:00"/>
    <s v="Medium"/>
  </r>
  <r>
    <n v="1761"/>
    <x v="14"/>
    <x v="2"/>
    <n v="3034"/>
    <n v="1048"/>
    <d v="2024-03-14T00:00:00"/>
    <s v="High"/>
  </r>
  <r>
    <n v="1762"/>
    <x v="3"/>
    <x v="1"/>
    <n v="324"/>
    <n v="4443"/>
    <d v="2024-03-14T00:00:00"/>
    <s v="Low"/>
  </r>
  <r>
    <n v="1763"/>
    <x v="9"/>
    <x v="2"/>
    <n v="3502"/>
    <n v="3948"/>
    <d v="2024-03-14T00:00:00"/>
    <s v="High"/>
  </r>
  <r>
    <n v="1764"/>
    <x v="12"/>
    <x v="0"/>
    <n v="611"/>
    <n v="4823"/>
    <d v="2024-03-14T00:00:00"/>
    <s v="Medium"/>
  </r>
  <r>
    <n v="1765"/>
    <x v="10"/>
    <x v="3"/>
    <n v="3558"/>
    <n v="2818"/>
    <d v="2024-03-14T00:00:00"/>
    <s v="High"/>
  </r>
  <r>
    <n v="1766"/>
    <x v="8"/>
    <x v="0"/>
    <n v="1538"/>
    <n v="2205"/>
    <d v="2024-03-14T00:00:00"/>
    <s v="High"/>
  </r>
  <r>
    <n v="1767"/>
    <x v="11"/>
    <x v="0"/>
    <n v="79"/>
    <n v="2351"/>
    <d v="2024-03-14T00:00:00"/>
    <s v="Low"/>
  </r>
  <r>
    <n v="1768"/>
    <x v="5"/>
    <x v="1"/>
    <n v="1586"/>
    <n v="3931"/>
    <d v="2024-03-14T00:00:00"/>
    <s v="High"/>
  </r>
  <r>
    <n v="1769"/>
    <x v="7"/>
    <x v="1"/>
    <n v="2374"/>
    <n v="4522"/>
    <d v="2024-03-14T00:00:00"/>
    <s v="High"/>
  </r>
  <r>
    <n v="1770"/>
    <x v="12"/>
    <x v="2"/>
    <n v="3637"/>
    <n v="571"/>
    <d v="2024-03-14T00:00:00"/>
    <s v="High"/>
  </r>
  <r>
    <n v="1771"/>
    <x v="8"/>
    <x v="3"/>
    <n v="1820"/>
    <n v="497"/>
    <d v="2024-03-14T00:00:00"/>
    <s v="High"/>
  </r>
  <r>
    <n v="1772"/>
    <x v="1"/>
    <x v="1"/>
    <n v="3020"/>
    <n v="2834"/>
    <d v="2024-03-14T00:00:00"/>
    <s v="High"/>
  </r>
  <r>
    <n v="1773"/>
    <x v="0"/>
    <x v="0"/>
    <n v="1335"/>
    <n v="4333"/>
    <d v="2024-03-14T00:00:00"/>
    <s v="High"/>
  </r>
  <r>
    <n v="1774"/>
    <x v="10"/>
    <x v="3"/>
    <n v="1802"/>
    <n v="3348"/>
    <d v="2024-03-14T00:00:00"/>
    <s v="High"/>
  </r>
  <r>
    <n v="1775"/>
    <x v="14"/>
    <x v="3"/>
    <n v="1262"/>
    <n v="3695"/>
    <d v="2024-03-14T00:00:00"/>
    <s v="High"/>
  </r>
  <r>
    <n v="1776"/>
    <x v="5"/>
    <x v="0"/>
    <n v="1671"/>
    <n v="4479"/>
    <d v="2024-03-14T00:00:00"/>
    <s v="High"/>
  </r>
  <r>
    <n v="1777"/>
    <x v="11"/>
    <x v="0"/>
    <n v="3400"/>
    <n v="166"/>
    <d v="2024-03-15T00:00:00"/>
    <s v="High"/>
  </r>
  <r>
    <n v="1778"/>
    <x v="10"/>
    <x v="1"/>
    <n v="275"/>
    <n v="1407"/>
    <d v="2024-03-15T00:00:00"/>
    <s v="Low"/>
  </r>
  <r>
    <n v="1779"/>
    <x v="7"/>
    <x v="2"/>
    <n v="512"/>
    <n v="3927"/>
    <d v="2024-03-15T00:00:00"/>
    <s v="Medium"/>
  </r>
  <r>
    <n v="1780"/>
    <x v="6"/>
    <x v="0"/>
    <n v="1198"/>
    <n v="3452"/>
    <d v="2024-03-15T00:00:00"/>
    <s v="Medium"/>
  </r>
  <r>
    <n v="1781"/>
    <x v="14"/>
    <x v="1"/>
    <n v="933"/>
    <n v="4888"/>
    <d v="2024-03-15T00:00:00"/>
    <s v="Medium"/>
  </r>
  <r>
    <n v="1782"/>
    <x v="14"/>
    <x v="1"/>
    <n v="2126"/>
    <n v="2425"/>
    <d v="2024-03-15T00:00:00"/>
    <s v="High"/>
  </r>
  <r>
    <n v="1783"/>
    <x v="9"/>
    <x v="3"/>
    <n v="2779"/>
    <n v="490"/>
    <d v="2024-03-15T00:00:00"/>
    <s v="High"/>
  </r>
  <r>
    <n v="1784"/>
    <x v="1"/>
    <x v="2"/>
    <n v="505"/>
    <n v="1638"/>
    <d v="2024-03-15T00:00:00"/>
    <s v="Medium"/>
  </r>
  <r>
    <n v="1785"/>
    <x v="3"/>
    <x v="2"/>
    <n v="3410"/>
    <n v="1278"/>
    <d v="2024-03-15T00:00:00"/>
    <s v="High"/>
  </r>
  <r>
    <n v="1786"/>
    <x v="1"/>
    <x v="2"/>
    <n v="2191"/>
    <n v="3282"/>
    <d v="2024-03-15T00:00:00"/>
    <s v="High"/>
  </r>
  <r>
    <n v="1787"/>
    <x v="6"/>
    <x v="2"/>
    <n v="1779"/>
    <n v="3426"/>
    <d v="2024-03-15T00:00:00"/>
    <s v="High"/>
  </r>
  <r>
    <n v="1788"/>
    <x v="12"/>
    <x v="0"/>
    <n v="2886"/>
    <n v="4515"/>
    <d v="2024-03-15T00:00:00"/>
    <s v="High"/>
  </r>
  <r>
    <n v="1789"/>
    <x v="5"/>
    <x v="1"/>
    <n v="1398"/>
    <n v="141"/>
    <d v="2024-03-15T00:00:00"/>
    <s v="High"/>
  </r>
  <r>
    <n v="1790"/>
    <x v="11"/>
    <x v="1"/>
    <n v="728"/>
    <n v="1528"/>
    <d v="2024-03-15T00:00:00"/>
    <s v="Medium"/>
  </r>
  <r>
    <n v="1791"/>
    <x v="4"/>
    <x v="3"/>
    <n v="157"/>
    <n v="2628"/>
    <d v="2024-03-15T00:00:00"/>
    <s v="Low"/>
  </r>
  <r>
    <n v="1792"/>
    <x v="0"/>
    <x v="3"/>
    <n v="1893"/>
    <n v="4927"/>
    <d v="2024-03-15T00:00:00"/>
    <s v="High"/>
  </r>
  <r>
    <n v="1793"/>
    <x v="12"/>
    <x v="1"/>
    <n v="2287"/>
    <n v="1212"/>
    <d v="2024-03-15T00:00:00"/>
    <s v="High"/>
  </r>
  <r>
    <n v="1794"/>
    <x v="12"/>
    <x v="2"/>
    <n v="1623"/>
    <n v="2360"/>
    <d v="2024-03-15T00:00:00"/>
    <s v="High"/>
  </r>
  <r>
    <n v="1795"/>
    <x v="9"/>
    <x v="0"/>
    <n v="892"/>
    <n v="1658"/>
    <d v="2024-03-15T00:00:00"/>
    <s v="Medium"/>
  </r>
  <r>
    <n v="1796"/>
    <x v="3"/>
    <x v="0"/>
    <n v="136"/>
    <n v="3868"/>
    <d v="2024-03-15T00:00:00"/>
    <s v="Low"/>
  </r>
  <r>
    <n v="1797"/>
    <x v="13"/>
    <x v="0"/>
    <n v="2569"/>
    <n v="269"/>
    <d v="2024-03-15T00:00:00"/>
    <s v="High"/>
  </r>
  <r>
    <n v="1798"/>
    <x v="13"/>
    <x v="0"/>
    <n v="1576"/>
    <n v="1114"/>
    <d v="2024-03-15T00:00:00"/>
    <s v="High"/>
  </r>
  <r>
    <n v="1799"/>
    <x v="5"/>
    <x v="0"/>
    <n v="1754"/>
    <n v="434"/>
    <d v="2024-03-15T00:00:00"/>
    <s v="High"/>
  </r>
  <r>
    <n v="1800"/>
    <x v="12"/>
    <x v="0"/>
    <n v="965"/>
    <n v="1341"/>
    <d v="2024-03-15T00:00:00"/>
    <s v="Medium"/>
  </r>
  <r>
    <n v="1801"/>
    <x v="0"/>
    <x v="1"/>
    <n v="499"/>
    <n v="3318"/>
    <d v="2024-03-16T00:00:00"/>
    <s v="Low"/>
  </r>
  <r>
    <n v="1802"/>
    <x v="12"/>
    <x v="0"/>
    <n v="2934"/>
    <n v="906"/>
    <d v="2024-03-16T00:00:00"/>
    <s v="High"/>
  </r>
  <r>
    <n v="1803"/>
    <x v="13"/>
    <x v="2"/>
    <n v="2953"/>
    <n v="3867"/>
    <d v="2024-03-16T00:00:00"/>
    <s v="High"/>
  </r>
  <r>
    <n v="1804"/>
    <x v="9"/>
    <x v="3"/>
    <n v="3133"/>
    <n v="1232"/>
    <d v="2024-03-16T00:00:00"/>
    <s v="High"/>
  </r>
  <r>
    <n v="1805"/>
    <x v="13"/>
    <x v="0"/>
    <n v="2114"/>
    <n v="1209"/>
    <d v="2024-03-16T00:00:00"/>
    <s v="High"/>
  </r>
  <r>
    <n v="1806"/>
    <x v="10"/>
    <x v="1"/>
    <n v="1274"/>
    <n v="973"/>
    <d v="2024-03-16T00:00:00"/>
    <s v="High"/>
  </r>
  <r>
    <n v="1807"/>
    <x v="12"/>
    <x v="2"/>
    <n v="3152"/>
    <n v="3340"/>
    <d v="2024-03-16T00:00:00"/>
    <s v="High"/>
  </r>
  <r>
    <n v="1808"/>
    <x v="8"/>
    <x v="2"/>
    <n v="3062"/>
    <n v="4747"/>
    <d v="2024-03-16T00:00:00"/>
    <s v="High"/>
  </r>
  <r>
    <n v="1809"/>
    <x v="0"/>
    <x v="2"/>
    <n v="2620"/>
    <n v="3153"/>
    <d v="2024-03-16T00:00:00"/>
    <s v="High"/>
  </r>
  <r>
    <n v="1810"/>
    <x v="7"/>
    <x v="1"/>
    <n v="2783"/>
    <n v="2947"/>
    <d v="2024-03-16T00:00:00"/>
    <s v="High"/>
  </r>
  <r>
    <n v="1811"/>
    <x v="8"/>
    <x v="1"/>
    <n v="3650"/>
    <n v="4061"/>
    <d v="2024-03-16T00:00:00"/>
    <s v="High"/>
  </r>
  <r>
    <n v="1812"/>
    <x v="14"/>
    <x v="0"/>
    <n v="2480"/>
    <n v="3166"/>
    <d v="2024-03-16T00:00:00"/>
    <s v="High"/>
  </r>
  <r>
    <n v="1813"/>
    <x v="7"/>
    <x v="3"/>
    <n v="3059"/>
    <n v="1526"/>
    <d v="2024-03-16T00:00:00"/>
    <s v="High"/>
  </r>
  <r>
    <n v="1814"/>
    <x v="3"/>
    <x v="2"/>
    <n v="1641"/>
    <n v="4133"/>
    <d v="2024-03-16T00:00:00"/>
    <s v="High"/>
  </r>
  <r>
    <n v="1815"/>
    <x v="11"/>
    <x v="3"/>
    <n v="3303"/>
    <n v="1958"/>
    <d v="2024-03-16T00:00:00"/>
    <s v="High"/>
  </r>
  <r>
    <n v="1816"/>
    <x v="7"/>
    <x v="3"/>
    <n v="3286"/>
    <n v="1627"/>
    <d v="2024-03-16T00:00:00"/>
    <s v="High"/>
  </r>
  <r>
    <n v="1817"/>
    <x v="3"/>
    <x v="1"/>
    <n v="3570"/>
    <n v="1723"/>
    <d v="2024-03-16T00:00:00"/>
    <s v="High"/>
  </r>
  <r>
    <n v="1818"/>
    <x v="11"/>
    <x v="2"/>
    <n v="99"/>
    <n v="181"/>
    <d v="2024-03-16T00:00:00"/>
    <s v="Low"/>
  </r>
  <r>
    <n v="1819"/>
    <x v="4"/>
    <x v="0"/>
    <n v="2942"/>
    <n v="2993"/>
    <d v="2024-03-16T00:00:00"/>
    <s v="High"/>
  </r>
  <r>
    <n v="1820"/>
    <x v="3"/>
    <x v="0"/>
    <n v="515"/>
    <n v="1499"/>
    <d v="2024-03-16T00:00:00"/>
    <s v="Medium"/>
  </r>
  <r>
    <n v="1821"/>
    <x v="4"/>
    <x v="1"/>
    <n v="1485"/>
    <n v="1585"/>
    <d v="2024-03-16T00:00:00"/>
    <s v="High"/>
  </r>
  <r>
    <n v="1822"/>
    <x v="5"/>
    <x v="2"/>
    <n v="897"/>
    <n v="1064"/>
    <d v="2024-03-16T00:00:00"/>
    <s v="Medium"/>
  </r>
  <r>
    <n v="1823"/>
    <x v="9"/>
    <x v="2"/>
    <n v="3641"/>
    <n v="2884"/>
    <d v="2024-03-16T00:00:00"/>
    <s v="High"/>
  </r>
  <r>
    <n v="1824"/>
    <x v="1"/>
    <x v="2"/>
    <n v="2262"/>
    <n v="986"/>
    <d v="2024-03-16T00:00:00"/>
    <s v="High"/>
  </r>
  <r>
    <n v="1825"/>
    <x v="5"/>
    <x v="1"/>
    <n v="1990"/>
    <n v="258"/>
    <d v="2024-03-17T00:00:00"/>
    <s v="High"/>
  </r>
  <r>
    <n v="1826"/>
    <x v="1"/>
    <x v="2"/>
    <n v="1939"/>
    <n v="833"/>
    <d v="2024-03-17T00:00:00"/>
    <s v="High"/>
  </r>
  <r>
    <n v="1827"/>
    <x v="7"/>
    <x v="3"/>
    <n v="3187"/>
    <n v="4523"/>
    <d v="2024-03-17T00:00:00"/>
    <s v="High"/>
  </r>
  <r>
    <n v="1828"/>
    <x v="4"/>
    <x v="3"/>
    <n v="3463"/>
    <n v="1345"/>
    <d v="2024-03-17T00:00:00"/>
    <s v="High"/>
  </r>
  <r>
    <n v="1829"/>
    <x v="1"/>
    <x v="3"/>
    <n v="382"/>
    <n v="1896"/>
    <d v="2024-03-17T00:00:00"/>
    <s v="Low"/>
  </r>
  <r>
    <n v="1830"/>
    <x v="14"/>
    <x v="3"/>
    <n v="3742"/>
    <n v="4719"/>
    <d v="2024-03-17T00:00:00"/>
    <s v="High"/>
  </r>
  <r>
    <n v="1831"/>
    <x v="4"/>
    <x v="3"/>
    <n v="3832"/>
    <n v="3613"/>
    <d v="2024-03-17T00:00:00"/>
    <s v="High"/>
  </r>
  <r>
    <n v="1832"/>
    <x v="5"/>
    <x v="1"/>
    <n v="2271"/>
    <n v="4895"/>
    <d v="2024-03-17T00:00:00"/>
    <s v="High"/>
  </r>
  <r>
    <n v="1833"/>
    <x v="13"/>
    <x v="3"/>
    <n v="3803"/>
    <n v="3577"/>
    <d v="2024-03-17T00:00:00"/>
    <s v="High"/>
  </r>
  <r>
    <n v="1834"/>
    <x v="9"/>
    <x v="2"/>
    <n v="58"/>
    <n v="666"/>
    <d v="2024-03-17T00:00:00"/>
    <s v="Low"/>
  </r>
  <r>
    <n v="1835"/>
    <x v="7"/>
    <x v="0"/>
    <n v="1935"/>
    <n v="1591"/>
    <d v="2024-03-17T00:00:00"/>
    <s v="High"/>
  </r>
  <r>
    <n v="1836"/>
    <x v="14"/>
    <x v="1"/>
    <n v="1748"/>
    <n v="2137"/>
    <d v="2024-03-17T00:00:00"/>
    <s v="High"/>
  </r>
  <r>
    <n v="1837"/>
    <x v="9"/>
    <x v="2"/>
    <n v="3263"/>
    <n v="4239"/>
    <d v="2024-03-17T00:00:00"/>
    <s v="High"/>
  </r>
  <r>
    <n v="1838"/>
    <x v="11"/>
    <x v="0"/>
    <n v="2754"/>
    <n v="4657"/>
    <d v="2024-03-17T00:00:00"/>
    <s v="High"/>
  </r>
  <r>
    <n v="1839"/>
    <x v="13"/>
    <x v="1"/>
    <n v="820"/>
    <n v="1594"/>
    <d v="2024-03-17T00:00:00"/>
    <s v="Medium"/>
  </r>
  <r>
    <n v="1840"/>
    <x v="5"/>
    <x v="2"/>
    <n v="2937"/>
    <n v="3083"/>
    <d v="2024-03-17T00:00:00"/>
    <s v="High"/>
  </r>
  <r>
    <n v="1841"/>
    <x v="14"/>
    <x v="1"/>
    <n v="2797"/>
    <n v="4777"/>
    <d v="2024-03-17T00:00:00"/>
    <s v="High"/>
  </r>
  <r>
    <n v="1842"/>
    <x v="5"/>
    <x v="2"/>
    <n v="1015"/>
    <n v="1401"/>
    <d v="2024-03-17T00:00:00"/>
    <s v="Medium"/>
  </r>
  <r>
    <n v="1843"/>
    <x v="13"/>
    <x v="3"/>
    <n v="3513"/>
    <n v="2416"/>
    <d v="2024-03-17T00:00:00"/>
    <s v="High"/>
  </r>
  <r>
    <n v="1844"/>
    <x v="12"/>
    <x v="0"/>
    <n v="2265"/>
    <n v="3013"/>
    <d v="2024-03-17T00:00:00"/>
    <s v="High"/>
  </r>
  <r>
    <n v="1845"/>
    <x v="7"/>
    <x v="3"/>
    <n v="3081"/>
    <n v="2926"/>
    <d v="2024-03-17T00:00:00"/>
    <s v="High"/>
  </r>
  <r>
    <n v="1846"/>
    <x v="7"/>
    <x v="3"/>
    <n v="2407"/>
    <n v="1048"/>
    <d v="2024-03-17T00:00:00"/>
    <s v="High"/>
  </r>
  <r>
    <n v="1847"/>
    <x v="11"/>
    <x v="3"/>
    <n v="3146"/>
    <n v="2185"/>
    <d v="2024-03-17T00:00:00"/>
    <s v="High"/>
  </r>
  <r>
    <n v="1848"/>
    <x v="5"/>
    <x v="0"/>
    <n v="1892"/>
    <n v="4584"/>
    <d v="2024-03-17T00:00:00"/>
    <s v="High"/>
  </r>
  <r>
    <n v="1849"/>
    <x v="11"/>
    <x v="0"/>
    <n v="1652"/>
    <n v="3547"/>
    <d v="2024-03-18T00:00:00"/>
    <s v="High"/>
  </r>
  <r>
    <n v="1850"/>
    <x v="4"/>
    <x v="3"/>
    <n v="398"/>
    <n v="1846"/>
    <d v="2024-03-18T00:00:00"/>
    <s v="Low"/>
  </r>
  <r>
    <n v="1851"/>
    <x v="11"/>
    <x v="2"/>
    <n v="3168"/>
    <n v="1844"/>
    <d v="2024-03-18T00:00:00"/>
    <s v="High"/>
  </r>
  <r>
    <n v="1852"/>
    <x v="2"/>
    <x v="0"/>
    <n v="923"/>
    <n v="4295"/>
    <d v="2024-03-18T00:00:00"/>
    <s v="Medium"/>
  </r>
  <r>
    <n v="1853"/>
    <x v="4"/>
    <x v="0"/>
    <n v="3789"/>
    <n v="1684"/>
    <d v="2024-03-18T00:00:00"/>
    <s v="High"/>
  </r>
  <r>
    <n v="1854"/>
    <x v="4"/>
    <x v="2"/>
    <n v="3040"/>
    <n v="4543"/>
    <d v="2024-03-18T00:00:00"/>
    <s v="High"/>
  </r>
  <r>
    <n v="1855"/>
    <x v="10"/>
    <x v="2"/>
    <n v="2474"/>
    <n v="3994"/>
    <d v="2024-03-18T00:00:00"/>
    <s v="High"/>
  </r>
  <r>
    <n v="1856"/>
    <x v="3"/>
    <x v="0"/>
    <n v="1033"/>
    <n v="3759"/>
    <d v="2024-03-18T00:00:00"/>
    <s v="Medium"/>
  </r>
  <r>
    <n v="1857"/>
    <x v="1"/>
    <x v="1"/>
    <n v="3121"/>
    <n v="2187"/>
    <d v="2024-03-18T00:00:00"/>
    <s v="High"/>
  </r>
  <r>
    <n v="1858"/>
    <x v="1"/>
    <x v="1"/>
    <n v="3167"/>
    <n v="4850"/>
    <d v="2024-03-18T00:00:00"/>
    <s v="High"/>
  </r>
  <r>
    <n v="1859"/>
    <x v="0"/>
    <x v="1"/>
    <n v="291"/>
    <n v="4032"/>
    <d v="2024-03-18T00:00:00"/>
    <s v="Low"/>
  </r>
  <r>
    <n v="1860"/>
    <x v="14"/>
    <x v="3"/>
    <n v="3132"/>
    <n v="858"/>
    <d v="2024-03-18T00:00:00"/>
    <s v="High"/>
  </r>
  <r>
    <n v="1861"/>
    <x v="8"/>
    <x v="2"/>
    <n v="967"/>
    <n v="4092"/>
    <d v="2024-03-18T00:00:00"/>
    <s v="Medium"/>
  </r>
  <r>
    <n v="1862"/>
    <x v="11"/>
    <x v="3"/>
    <n v="1919"/>
    <n v="2136"/>
    <d v="2024-03-18T00:00:00"/>
    <s v="High"/>
  </r>
  <r>
    <n v="1863"/>
    <x v="1"/>
    <x v="1"/>
    <n v="1934"/>
    <n v="1365"/>
    <d v="2024-03-18T00:00:00"/>
    <s v="High"/>
  </r>
  <r>
    <n v="1864"/>
    <x v="13"/>
    <x v="3"/>
    <n v="1514"/>
    <n v="511"/>
    <d v="2024-03-18T00:00:00"/>
    <s v="High"/>
  </r>
  <r>
    <n v="1865"/>
    <x v="13"/>
    <x v="2"/>
    <n v="1380"/>
    <n v="2365"/>
    <d v="2024-03-18T00:00:00"/>
    <s v="High"/>
  </r>
  <r>
    <n v="1866"/>
    <x v="12"/>
    <x v="2"/>
    <n v="1186"/>
    <n v="193"/>
    <d v="2024-03-18T00:00:00"/>
    <s v="Medium"/>
  </r>
  <r>
    <n v="1867"/>
    <x v="7"/>
    <x v="0"/>
    <n v="718"/>
    <n v="2801"/>
    <d v="2024-03-18T00:00:00"/>
    <s v="Medium"/>
  </r>
  <r>
    <n v="1868"/>
    <x v="2"/>
    <x v="1"/>
    <n v="1470"/>
    <n v="1317"/>
    <d v="2024-03-18T00:00:00"/>
    <s v="High"/>
  </r>
  <r>
    <n v="1869"/>
    <x v="11"/>
    <x v="3"/>
    <n v="710"/>
    <n v="4473"/>
    <d v="2024-03-18T00:00:00"/>
    <s v="Medium"/>
  </r>
  <r>
    <n v="1870"/>
    <x v="6"/>
    <x v="1"/>
    <n v="3250"/>
    <n v="1988"/>
    <d v="2024-03-18T00:00:00"/>
    <s v="High"/>
  </r>
  <r>
    <n v="1871"/>
    <x v="14"/>
    <x v="1"/>
    <n v="1030"/>
    <n v="669"/>
    <d v="2024-03-18T00:00:00"/>
    <s v="Medium"/>
  </r>
  <r>
    <n v="1872"/>
    <x v="13"/>
    <x v="2"/>
    <n v="2491"/>
    <n v="543"/>
    <d v="2024-03-18T00:00:00"/>
    <s v="High"/>
  </r>
  <r>
    <n v="1873"/>
    <x v="1"/>
    <x v="1"/>
    <n v="3215"/>
    <n v="4253"/>
    <d v="2024-03-19T00:00:00"/>
    <s v="High"/>
  </r>
  <r>
    <n v="1874"/>
    <x v="4"/>
    <x v="3"/>
    <n v="3700"/>
    <n v="2569"/>
    <d v="2024-03-19T00:00:00"/>
    <s v="High"/>
  </r>
  <r>
    <n v="1875"/>
    <x v="10"/>
    <x v="3"/>
    <n v="885"/>
    <n v="4916"/>
    <d v="2024-03-19T00:00:00"/>
    <s v="Medium"/>
  </r>
  <r>
    <n v="1876"/>
    <x v="1"/>
    <x v="0"/>
    <n v="3583"/>
    <n v="736"/>
    <d v="2024-03-19T00:00:00"/>
    <s v="High"/>
  </r>
  <r>
    <n v="1877"/>
    <x v="11"/>
    <x v="2"/>
    <n v="130"/>
    <n v="4089"/>
    <d v="2024-03-19T00:00:00"/>
    <s v="Low"/>
  </r>
  <r>
    <n v="1878"/>
    <x v="9"/>
    <x v="3"/>
    <n v="51"/>
    <n v="4011"/>
    <d v="2024-03-19T00:00:00"/>
    <s v="Low"/>
  </r>
  <r>
    <n v="1879"/>
    <x v="11"/>
    <x v="1"/>
    <n v="3086"/>
    <n v="1019"/>
    <d v="2024-03-19T00:00:00"/>
    <s v="High"/>
  </r>
  <r>
    <n v="1880"/>
    <x v="8"/>
    <x v="0"/>
    <n v="1202"/>
    <n v="561"/>
    <d v="2024-03-19T00:00:00"/>
    <s v="High"/>
  </r>
  <r>
    <n v="1881"/>
    <x v="10"/>
    <x v="0"/>
    <n v="116"/>
    <n v="359"/>
    <d v="2024-03-19T00:00:00"/>
    <s v="Low"/>
  </r>
  <r>
    <n v="1882"/>
    <x v="13"/>
    <x v="3"/>
    <n v="806"/>
    <n v="4292"/>
    <d v="2024-03-19T00:00:00"/>
    <s v="Medium"/>
  </r>
  <r>
    <n v="1883"/>
    <x v="3"/>
    <x v="3"/>
    <n v="1223"/>
    <n v="4669"/>
    <d v="2024-03-19T00:00:00"/>
    <s v="High"/>
  </r>
  <r>
    <n v="1884"/>
    <x v="3"/>
    <x v="0"/>
    <n v="3608"/>
    <n v="1925"/>
    <d v="2024-03-19T00:00:00"/>
    <s v="High"/>
  </r>
  <r>
    <n v="1885"/>
    <x v="14"/>
    <x v="0"/>
    <n v="2494"/>
    <n v="1548"/>
    <d v="2024-03-19T00:00:00"/>
    <s v="High"/>
  </r>
  <r>
    <n v="1886"/>
    <x v="9"/>
    <x v="1"/>
    <n v="2104"/>
    <n v="3353"/>
    <d v="2024-03-19T00:00:00"/>
    <s v="High"/>
  </r>
  <r>
    <n v="1887"/>
    <x v="1"/>
    <x v="0"/>
    <n v="2618"/>
    <n v="830"/>
    <d v="2024-03-19T00:00:00"/>
    <s v="High"/>
  </r>
  <r>
    <n v="1888"/>
    <x v="11"/>
    <x v="3"/>
    <n v="1867"/>
    <n v="1045"/>
    <d v="2024-03-19T00:00:00"/>
    <s v="High"/>
  </r>
  <r>
    <n v="1889"/>
    <x v="2"/>
    <x v="2"/>
    <n v="1908"/>
    <n v="1231"/>
    <d v="2024-03-19T00:00:00"/>
    <s v="High"/>
  </r>
  <r>
    <n v="1890"/>
    <x v="10"/>
    <x v="3"/>
    <n v="3251"/>
    <n v="3461"/>
    <d v="2024-03-19T00:00:00"/>
    <s v="High"/>
  </r>
  <r>
    <n v="1891"/>
    <x v="10"/>
    <x v="2"/>
    <n v="367"/>
    <n v="4347"/>
    <d v="2024-03-19T00:00:00"/>
    <s v="Low"/>
  </r>
  <r>
    <n v="1892"/>
    <x v="5"/>
    <x v="0"/>
    <n v="3704"/>
    <n v="2989"/>
    <d v="2024-03-19T00:00:00"/>
    <s v="High"/>
  </r>
  <r>
    <n v="1893"/>
    <x v="1"/>
    <x v="2"/>
    <n v="756"/>
    <n v="4245"/>
    <d v="2024-03-19T00:00:00"/>
    <s v="Medium"/>
  </r>
  <r>
    <n v="1894"/>
    <x v="1"/>
    <x v="1"/>
    <n v="3914"/>
    <n v="921"/>
    <d v="2024-03-19T00:00:00"/>
    <s v="High"/>
  </r>
  <r>
    <n v="1895"/>
    <x v="13"/>
    <x v="1"/>
    <n v="1800"/>
    <n v="3373"/>
    <d v="2024-03-19T00:00:00"/>
    <s v="High"/>
  </r>
  <r>
    <n v="1896"/>
    <x v="6"/>
    <x v="1"/>
    <n v="3398"/>
    <n v="471"/>
    <d v="2024-03-19T00:00:00"/>
    <s v="High"/>
  </r>
  <r>
    <n v="1897"/>
    <x v="13"/>
    <x v="2"/>
    <n v="3436"/>
    <n v="3419"/>
    <d v="2024-03-20T00:00:00"/>
    <s v="High"/>
  </r>
  <r>
    <n v="1898"/>
    <x v="5"/>
    <x v="1"/>
    <n v="1949"/>
    <n v="4070"/>
    <d v="2024-03-20T00:00:00"/>
    <s v="High"/>
  </r>
  <r>
    <n v="1899"/>
    <x v="7"/>
    <x v="0"/>
    <n v="964"/>
    <n v="2312"/>
    <d v="2024-03-20T00:00:00"/>
    <s v="Medium"/>
  </r>
  <r>
    <n v="1900"/>
    <x v="1"/>
    <x v="3"/>
    <n v="2775"/>
    <n v="2536"/>
    <d v="2024-03-20T00:00:00"/>
    <s v="High"/>
  </r>
  <r>
    <n v="1901"/>
    <x v="7"/>
    <x v="2"/>
    <n v="1409"/>
    <n v="3336"/>
    <d v="2024-03-20T00:00:00"/>
    <s v="High"/>
  </r>
  <r>
    <n v="1902"/>
    <x v="10"/>
    <x v="0"/>
    <n v="542"/>
    <n v="3904"/>
    <d v="2024-03-20T00:00:00"/>
    <s v="Medium"/>
  </r>
  <r>
    <n v="1903"/>
    <x v="13"/>
    <x v="0"/>
    <n v="1542"/>
    <n v="418"/>
    <d v="2024-03-20T00:00:00"/>
    <s v="High"/>
  </r>
  <r>
    <n v="1904"/>
    <x v="5"/>
    <x v="1"/>
    <n v="1785"/>
    <n v="2844"/>
    <d v="2024-03-20T00:00:00"/>
    <s v="High"/>
  </r>
  <r>
    <n v="1905"/>
    <x v="0"/>
    <x v="0"/>
    <n v="1243"/>
    <n v="4065"/>
    <d v="2024-03-20T00:00:00"/>
    <s v="High"/>
  </r>
  <r>
    <n v="1906"/>
    <x v="3"/>
    <x v="2"/>
    <n v="28"/>
    <n v="3101"/>
    <d v="2024-03-20T00:00:00"/>
    <s v="Low"/>
  </r>
  <r>
    <n v="1907"/>
    <x v="9"/>
    <x v="2"/>
    <n v="496"/>
    <n v="820"/>
    <d v="2024-03-20T00:00:00"/>
    <s v="Low"/>
  </r>
  <r>
    <n v="1908"/>
    <x v="13"/>
    <x v="0"/>
    <n v="1348"/>
    <n v="1080"/>
    <d v="2024-03-20T00:00:00"/>
    <s v="High"/>
  </r>
  <r>
    <n v="1909"/>
    <x v="6"/>
    <x v="2"/>
    <n v="497"/>
    <n v="1438"/>
    <d v="2024-03-20T00:00:00"/>
    <s v="Low"/>
  </r>
  <r>
    <n v="1910"/>
    <x v="6"/>
    <x v="2"/>
    <n v="2143"/>
    <n v="2412"/>
    <d v="2024-03-20T00:00:00"/>
    <s v="High"/>
  </r>
  <r>
    <n v="1911"/>
    <x v="6"/>
    <x v="2"/>
    <n v="2905"/>
    <n v="409"/>
    <d v="2024-03-20T00:00:00"/>
    <s v="High"/>
  </r>
  <r>
    <n v="1912"/>
    <x v="12"/>
    <x v="3"/>
    <n v="1205"/>
    <n v="1754"/>
    <d v="2024-03-20T00:00:00"/>
    <s v="High"/>
  </r>
  <r>
    <n v="1913"/>
    <x v="1"/>
    <x v="2"/>
    <n v="105"/>
    <n v="2062"/>
    <d v="2024-03-20T00:00:00"/>
    <s v="Low"/>
  </r>
  <r>
    <n v="1914"/>
    <x v="0"/>
    <x v="1"/>
    <n v="2519"/>
    <n v="3505"/>
    <d v="2024-03-20T00:00:00"/>
    <s v="High"/>
  </r>
  <r>
    <n v="1915"/>
    <x v="10"/>
    <x v="0"/>
    <n v="2438"/>
    <n v="3862"/>
    <d v="2024-03-20T00:00:00"/>
    <s v="High"/>
  </r>
  <r>
    <n v="1916"/>
    <x v="2"/>
    <x v="1"/>
    <n v="3111"/>
    <n v="3300"/>
    <d v="2024-03-20T00:00:00"/>
    <s v="High"/>
  </r>
  <r>
    <n v="1917"/>
    <x v="6"/>
    <x v="0"/>
    <n v="3306"/>
    <n v="405"/>
    <d v="2024-03-20T00:00:00"/>
    <s v="High"/>
  </r>
  <r>
    <n v="1918"/>
    <x v="5"/>
    <x v="1"/>
    <n v="1310"/>
    <n v="2471"/>
    <d v="2024-03-20T00:00:00"/>
    <s v="High"/>
  </r>
  <r>
    <n v="1919"/>
    <x v="3"/>
    <x v="1"/>
    <n v="1429"/>
    <n v="1516"/>
    <d v="2024-03-20T00:00:00"/>
    <s v="High"/>
  </r>
  <r>
    <n v="1920"/>
    <x v="13"/>
    <x v="0"/>
    <n v="1963"/>
    <n v="4006"/>
    <d v="2024-03-20T00:00:00"/>
    <s v="High"/>
  </r>
  <r>
    <n v="1921"/>
    <x v="1"/>
    <x v="1"/>
    <n v="917"/>
    <n v="496"/>
    <d v="2024-03-21T00:00:00"/>
    <s v="Medium"/>
  </r>
  <r>
    <n v="1922"/>
    <x v="8"/>
    <x v="2"/>
    <n v="926"/>
    <n v="3999"/>
    <d v="2024-03-21T00:00:00"/>
    <s v="Medium"/>
  </r>
  <r>
    <n v="1923"/>
    <x v="4"/>
    <x v="1"/>
    <n v="1090"/>
    <n v="4247"/>
    <d v="2024-03-21T00:00:00"/>
    <s v="Medium"/>
  </r>
  <r>
    <n v="1924"/>
    <x v="4"/>
    <x v="1"/>
    <n v="1146"/>
    <n v="1566"/>
    <d v="2024-03-21T00:00:00"/>
    <s v="Medium"/>
  </r>
  <r>
    <n v="1925"/>
    <x v="12"/>
    <x v="2"/>
    <n v="3387"/>
    <n v="3009"/>
    <d v="2024-03-21T00:00:00"/>
    <s v="High"/>
  </r>
  <r>
    <n v="1926"/>
    <x v="6"/>
    <x v="3"/>
    <n v="3894"/>
    <n v="2915"/>
    <d v="2024-03-21T00:00:00"/>
    <s v="High"/>
  </r>
  <r>
    <n v="1927"/>
    <x v="9"/>
    <x v="1"/>
    <n v="900"/>
    <n v="4650"/>
    <d v="2024-03-21T00:00:00"/>
    <s v="Medium"/>
  </r>
  <r>
    <n v="1928"/>
    <x v="8"/>
    <x v="3"/>
    <n v="821"/>
    <n v="3179"/>
    <d v="2024-03-21T00:00:00"/>
    <s v="Medium"/>
  </r>
  <r>
    <n v="1929"/>
    <x v="14"/>
    <x v="3"/>
    <n v="3569"/>
    <n v="3011"/>
    <d v="2024-03-21T00:00:00"/>
    <s v="High"/>
  </r>
  <r>
    <n v="1930"/>
    <x v="5"/>
    <x v="1"/>
    <n v="2647"/>
    <n v="4950"/>
    <d v="2024-03-21T00:00:00"/>
    <s v="High"/>
  </r>
  <r>
    <n v="1931"/>
    <x v="10"/>
    <x v="2"/>
    <n v="1250"/>
    <n v="2949"/>
    <d v="2024-03-21T00:00:00"/>
    <s v="High"/>
  </r>
  <r>
    <n v="1932"/>
    <x v="7"/>
    <x v="1"/>
    <n v="1993"/>
    <n v="362"/>
    <d v="2024-03-21T00:00:00"/>
    <s v="High"/>
  </r>
  <r>
    <n v="1933"/>
    <x v="3"/>
    <x v="1"/>
    <n v="3836"/>
    <n v="2424"/>
    <d v="2024-03-21T00:00:00"/>
    <s v="High"/>
  </r>
  <r>
    <n v="1934"/>
    <x v="6"/>
    <x v="3"/>
    <n v="1487"/>
    <n v="161"/>
    <d v="2024-03-21T00:00:00"/>
    <s v="High"/>
  </r>
  <r>
    <n v="1935"/>
    <x v="8"/>
    <x v="1"/>
    <n v="641"/>
    <n v="3713"/>
    <d v="2024-03-21T00:00:00"/>
    <s v="Medium"/>
  </r>
  <r>
    <n v="1936"/>
    <x v="8"/>
    <x v="1"/>
    <n v="2024"/>
    <n v="253"/>
    <d v="2024-03-21T00:00:00"/>
    <s v="High"/>
  </r>
  <r>
    <n v="1937"/>
    <x v="4"/>
    <x v="0"/>
    <n v="607"/>
    <n v="1233"/>
    <d v="2024-03-21T00:00:00"/>
    <s v="Medium"/>
  </r>
  <r>
    <n v="1938"/>
    <x v="4"/>
    <x v="0"/>
    <n v="61"/>
    <n v="125"/>
    <d v="2024-03-21T00:00:00"/>
    <s v="Low"/>
  </r>
  <r>
    <n v="1939"/>
    <x v="5"/>
    <x v="3"/>
    <n v="2926"/>
    <n v="3926"/>
    <d v="2024-03-21T00:00:00"/>
    <s v="High"/>
  </r>
  <r>
    <n v="1940"/>
    <x v="10"/>
    <x v="1"/>
    <n v="467"/>
    <n v="1899"/>
    <d v="2024-03-21T00:00:00"/>
    <s v="Low"/>
  </r>
  <r>
    <n v="1941"/>
    <x v="10"/>
    <x v="2"/>
    <n v="3284"/>
    <n v="3692"/>
    <d v="2024-03-21T00:00:00"/>
    <s v="High"/>
  </r>
  <r>
    <n v="1942"/>
    <x v="13"/>
    <x v="2"/>
    <n v="2081"/>
    <n v="1660"/>
    <d v="2024-03-21T00:00:00"/>
    <s v="High"/>
  </r>
  <r>
    <n v="1943"/>
    <x v="6"/>
    <x v="0"/>
    <n v="3444"/>
    <n v="617"/>
    <d v="2024-03-21T00:00:00"/>
    <s v="High"/>
  </r>
  <r>
    <n v="1944"/>
    <x v="7"/>
    <x v="1"/>
    <n v="2880"/>
    <n v="3239"/>
    <d v="2024-03-21T00:00:00"/>
    <s v="High"/>
  </r>
  <r>
    <n v="1945"/>
    <x v="12"/>
    <x v="2"/>
    <n v="1378"/>
    <n v="2483"/>
    <d v="2024-03-22T00:00:00"/>
    <s v="High"/>
  </r>
  <r>
    <n v="1946"/>
    <x v="9"/>
    <x v="3"/>
    <n v="2904"/>
    <n v="4350"/>
    <d v="2024-03-22T00:00:00"/>
    <s v="High"/>
  </r>
  <r>
    <n v="1947"/>
    <x v="0"/>
    <x v="3"/>
    <n v="1979"/>
    <n v="4806"/>
    <d v="2024-03-22T00:00:00"/>
    <s v="High"/>
  </r>
  <r>
    <n v="1948"/>
    <x v="0"/>
    <x v="1"/>
    <n v="998"/>
    <n v="4135"/>
    <d v="2024-03-22T00:00:00"/>
    <s v="Medium"/>
  </r>
  <r>
    <n v="1949"/>
    <x v="2"/>
    <x v="2"/>
    <n v="624"/>
    <n v="2282"/>
    <d v="2024-03-22T00:00:00"/>
    <s v="Medium"/>
  </r>
  <r>
    <n v="1950"/>
    <x v="2"/>
    <x v="3"/>
    <n v="1387"/>
    <n v="4953"/>
    <d v="2024-03-22T00:00:00"/>
    <s v="High"/>
  </r>
  <r>
    <n v="1951"/>
    <x v="12"/>
    <x v="0"/>
    <n v="1358"/>
    <n v="3593"/>
    <d v="2024-03-22T00:00:00"/>
    <s v="High"/>
  </r>
  <r>
    <n v="1952"/>
    <x v="2"/>
    <x v="2"/>
    <n v="892"/>
    <n v="3854"/>
    <d v="2024-03-22T00:00:00"/>
    <s v="Medium"/>
  </r>
  <r>
    <n v="1953"/>
    <x v="13"/>
    <x v="2"/>
    <n v="1274"/>
    <n v="134"/>
    <d v="2024-03-22T00:00:00"/>
    <s v="High"/>
  </r>
  <r>
    <n v="1954"/>
    <x v="8"/>
    <x v="2"/>
    <n v="2851"/>
    <n v="3890"/>
    <d v="2024-03-22T00:00:00"/>
    <s v="High"/>
  </r>
  <r>
    <n v="1955"/>
    <x v="4"/>
    <x v="0"/>
    <n v="2701"/>
    <n v="4351"/>
    <d v="2024-03-22T00:00:00"/>
    <s v="High"/>
  </r>
  <r>
    <n v="1956"/>
    <x v="7"/>
    <x v="2"/>
    <n v="516"/>
    <n v="4515"/>
    <d v="2024-03-22T00:00:00"/>
    <s v="Medium"/>
  </r>
  <r>
    <n v="1957"/>
    <x v="13"/>
    <x v="3"/>
    <n v="514"/>
    <n v="3753"/>
    <d v="2024-03-22T00:00:00"/>
    <s v="Medium"/>
  </r>
  <r>
    <n v="1958"/>
    <x v="0"/>
    <x v="3"/>
    <n v="3175"/>
    <n v="2574"/>
    <d v="2024-03-22T00:00:00"/>
    <s v="High"/>
  </r>
  <r>
    <n v="1959"/>
    <x v="3"/>
    <x v="0"/>
    <n v="351"/>
    <n v="4627"/>
    <d v="2024-03-22T00:00:00"/>
    <s v="Low"/>
  </r>
  <r>
    <n v="1960"/>
    <x v="1"/>
    <x v="2"/>
    <n v="2573"/>
    <n v="2410"/>
    <d v="2024-03-22T00:00:00"/>
    <s v="High"/>
  </r>
  <r>
    <n v="1961"/>
    <x v="1"/>
    <x v="2"/>
    <n v="2572"/>
    <n v="4598"/>
    <d v="2024-03-22T00:00:00"/>
    <s v="High"/>
  </r>
  <r>
    <n v="1962"/>
    <x v="4"/>
    <x v="0"/>
    <n v="1519"/>
    <n v="4735"/>
    <d v="2024-03-22T00:00:00"/>
    <s v="High"/>
  </r>
  <r>
    <n v="1963"/>
    <x v="11"/>
    <x v="1"/>
    <n v="2129"/>
    <n v="3634"/>
    <d v="2024-03-22T00:00:00"/>
    <s v="High"/>
  </r>
  <r>
    <n v="1964"/>
    <x v="6"/>
    <x v="3"/>
    <n v="431"/>
    <n v="4767"/>
    <d v="2024-03-22T00:00:00"/>
    <s v="Low"/>
  </r>
  <r>
    <n v="1965"/>
    <x v="9"/>
    <x v="3"/>
    <n v="3327"/>
    <n v="1518"/>
    <d v="2024-03-22T00:00:00"/>
    <s v="High"/>
  </r>
  <r>
    <n v="1966"/>
    <x v="6"/>
    <x v="1"/>
    <n v="1797"/>
    <n v="4747"/>
    <d v="2024-03-22T00:00:00"/>
    <s v="High"/>
  </r>
  <r>
    <n v="1967"/>
    <x v="7"/>
    <x v="3"/>
    <n v="60"/>
    <n v="534"/>
    <d v="2024-03-22T00:00:00"/>
    <s v="Low"/>
  </r>
  <r>
    <n v="1968"/>
    <x v="14"/>
    <x v="0"/>
    <n v="1869"/>
    <n v="2565"/>
    <d v="2024-03-22T00:00:00"/>
    <s v="High"/>
  </r>
  <r>
    <n v="1969"/>
    <x v="7"/>
    <x v="0"/>
    <n v="1843"/>
    <n v="675"/>
    <d v="2024-03-23T00:00:00"/>
    <s v="High"/>
  </r>
  <r>
    <n v="1970"/>
    <x v="10"/>
    <x v="2"/>
    <n v="1825"/>
    <n v="1400"/>
    <d v="2024-03-23T00:00:00"/>
    <s v="High"/>
  </r>
  <r>
    <n v="1971"/>
    <x v="7"/>
    <x v="1"/>
    <n v="1039"/>
    <n v="1607"/>
    <d v="2024-03-23T00:00:00"/>
    <s v="Medium"/>
  </r>
  <r>
    <n v="1972"/>
    <x v="7"/>
    <x v="2"/>
    <n v="1607"/>
    <n v="370"/>
    <d v="2024-03-23T00:00:00"/>
    <s v="High"/>
  </r>
  <r>
    <n v="1973"/>
    <x v="12"/>
    <x v="3"/>
    <n v="950"/>
    <n v="1119"/>
    <d v="2024-03-23T00:00:00"/>
    <s v="Medium"/>
  </r>
  <r>
    <n v="1974"/>
    <x v="2"/>
    <x v="3"/>
    <n v="476"/>
    <n v="3383"/>
    <d v="2024-03-23T00:00:00"/>
    <s v="Low"/>
  </r>
  <r>
    <n v="1975"/>
    <x v="14"/>
    <x v="2"/>
    <n v="3784"/>
    <n v="3331"/>
    <d v="2024-03-23T00:00:00"/>
    <s v="High"/>
  </r>
  <r>
    <n v="1976"/>
    <x v="3"/>
    <x v="0"/>
    <n v="910"/>
    <n v="2243"/>
    <d v="2024-03-23T00:00:00"/>
    <s v="Medium"/>
  </r>
  <r>
    <n v="1977"/>
    <x v="10"/>
    <x v="0"/>
    <n v="3220"/>
    <n v="547"/>
    <d v="2024-03-23T00:00:00"/>
    <s v="High"/>
  </r>
  <r>
    <n v="1978"/>
    <x v="11"/>
    <x v="2"/>
    <n v="664"/>
    <n v="492"/>
    <d v="2024-03-23T00:00:00"/>
    <s v="Medium"/>
  </r>
  <r>
    <n v="1979"/>
    <x v="9"/>
    <x v="3"/>
    <n v="2322"/>
    <n v="1306"/>
    <d v="2024-03-23T00:00:00"/>
    <s v="High"/>
  </r>
  <r>
    <n v="1980"/>
    <x v="8"/>
    <x v="2"/>
    <n v="2953"/>
    <n v="2271"/>
    <d v="2024-03-23T00:00:00"/>
    <s v="High"/>
  </r>
  <r>
    <n v="1981"/>
    <x v="13"/>
    <x v="1"/>
    <n v="49"/>
    <n v="3775"/>
    <d v="2024-03-23T00:00:00"/>
    <s v="Low"/>
  </r>
  <r>
    <n v="1982"/>
    <x v="6"/>
    <x v="1"/>
    <n v="3462"/>
    <n v="3473"/>
    <d v="2024-03-23T00:00:00"/>
    <s v="High"/>
  </r>
  <r>
    <n v="1983"/>
    <x v="12"/>
    <x v="0"/>
    <n v="1983"/>
    <n v="414"/>
    <d v="2024-03-23T00:00:00"/>
    <s v="High"/>
  </r>
  <r>
    <n v="1984"/>
    <x v="14"/>
    <x v="1"/>
    <n v="605"/>
    <n v="205"/>
    <d v="2024-03-23T00:00:00"/>
    <s v="Medium"/>
  </r>
  <r>
    <n v="1985"/>
    <x v="10"/>
    <x v="1"/>
    <n v="1740"/>
    <n v="1110"/>
    <d v="2024-03-23T00:00:00"/>
    <s v="High"/>
  </r>
  <r>
    <n v="1986"/>
    <x v="4"/>
    <x v="0"/>
    <n v="3773"/>
    <n v="2259"/>
    <d v="2024-03-23T00:00:00"/>
    <s v="High"/>
  </r>
  <r>
    <n v="1987"/>
    <x v="4"/>
    <x v="3"/>
    <n v="775"/>
    <n v="1399"/>
    <d v="2024-03-23T00:00:00"/>
    <s v="Medium"/>
  </r>
  <r>
    <n v="1988"/>
    <x v="6"/>
    <x v="3"/>
    <n v="1981"/>
    <n v="2120"/>
    <d v="2024-03-23T00:00:00"/>
    <s v="High"/>
  </r>
  <r>
    <n v="1989"/>
    <x v="0"/>
    <x v="2"/>
    <n v="2923"/>
    <n v="4735"/>
    <d v="2024-03-23T00:00:00"/>
    <s v="High"/>
  </r>
  <r>
    <n v="1990"/>
    <x v="1"/>
    <x v="1"/>
    <n v="3667"/>
    <n v="652"/>
    <d v="2024-03-23T00:00:00"/>
    <s v="High"/>
  </r>
  <r>
    <n v="1991"/>
    <x v="4"/>
    <x v="3"/>
    <n v="1856"/>
    <n v="4982"/>
    <d v="2024-03-23T00:00:00"/>
    <s v="High"/>
  </r>
  <r>
    <n v="1992"/>
    <x v="0"/>
    <x v="3"/>
    <n v="235"/>
    <n v="3690"/>
    <d v="2024-03-23T00:00:00"/>
    <s v="Low"/>
  </r>
  <r>
    <n v="1993"/>
    <x v="2"/>
    <x v="1"/>
    <n v="3228"/>
    <n v="605"/>
    <d v="2024-03-24T00:00:00"/>
    <s v="High"/>
  </r>
  <r>
    <n v="1994"/>
    <x v="13"/>
    <x v="1"/>
    <n v="2266"/>
    <n v="2509"/>
    <d v="2024-03-24T00:00:00"/>
    <s v="High"/>
  </r>
  <r>
    <n v="1995"/>
    <x v="10"/>
    <x v="3"/>
    <n v="2332"/>
    <n v="4923"/>
    <d v="2024-03-24T00:00:00"/>
    <s v="High"/>
  </r>
  <r>
    <n v="1996"/>
    <x v="11"/>
    <x v="0"/>
    <n v="762"/>
    <n v="2894"/>
    <d v="2024-03-24T00:00:00"/>
    <s v="Medium"/>
  </r>
  <r>
    <n v="1997"/>
    <x v="13"/>
    <x v="0"/>
    <n v="1747"/>
    <n v="1276"/>
    <d v="2024-03-24T00:00:00"/>
    <s v="High"/>
  </r>
  <r>
    <n v="1998"/>
    <x v="9"/>
    <x v="3"/>
    <n v="3273"/>
    <n v="2999"/>
    <d v="2024-03-24T00:00:00"/>
    <s v="High"/>
  </r>
  <r>
    <n v="1999"/>
    <x v="4"/>
    <x v="0"/>
    <n v="399"/>
    <n v="398"/>
    <d v="2024-03-24T00:00:00"/>
    <s v="Low"/>
  </r>
  <r>
    <n v="2000"/>
    <x v="6"/>
    <x v="3"/>
    <n v="1786"/>
    <n v="4584"/>
    <d v="2024-03-24T00:00:00"/>
    <s v="High"/>
  </r>
  <r>
    <n v="2001"/>
    <x v="12"/>
    <x v="3"/>
    <n v="1932"/>
    <n v="3747"/>
    <d v="2024-03-24T00:00:00"/>
    <s v="High"/>
  </r>
  <r>
    <n v="2002"/>
    <x v="8"/>
    <x v="2"/>
    <n v="3908"/>
    <n v="212"/>
    <d v="2024-03-24T00:00:00"/>
    <s v="High"/>
  </r>
  <r>
    <n v="2003"/>
    <x v="10"/>
    <x v="3"/>
    <n v="2668"/>
    <n v="3663"/>
    <d v="2024-03-24T00:00:00"/>
    <s v="High"/>
  </r>
  <r>
    <n v="2004"/>
    <x v="0"/>
    <x v="3"/>
    <n v="3276"/>
    <n v="4284"/>
    <d v="2024-03-24T00:00:00"/>
    <s v="High"/>
  </r>
  <r>
    <n v="2005"/>
    <x v="3"/>
    <x v="3"/>
    <n v="1595"/>
    <n v="536"/>
    <d v="2024-03-24T00:00:00"/>
    <s v="High"/>
  </r>
  <r>
    <n v="2006"/>
    <x v="8"/>
    <x v="1"/>
    <n v="2690"/>
    <n v="4524"/>
    <d v="2024-03-24T00:00:00"/>
    <s v="High"/>
  </r>
  <r>
    <n v="2007"/>
    <x v="12"/>
    <x v="0"/>
    <n v="1287"/>
    <n v="3386"/>
    <d v="2024-03-24T00:00:00"/>
    <s v="High"/>
  </r>
  <r>
    <n v="2008"/>
    <x v="10"/>
    <x v="3"/>
    <n v="3009"/>
    <n v="3583"/>
    <d v="2024-03-24T00:00:00"/>
    <s v="High"/>
  </r>
  <r>
    <n v="2009"/>
    <x v="14"/>
    <x v="0"/>
    <n v="2669"/>
    <n v="4681"/>
    <d v="2024-03-24T00:00:00"/>
    <s v="High"/>
  </r>
  <r>
    <n v="2010"/>
    <x v="14"/>
    <x v="0"/>
    <n v="203"/>
    <n v="1174"/>
    <d v="2024-03-24T00:00:00"/>
    <s v="Low"/>
  </r>
  <r>
    <n v="2011"/>
    <x v="3"/>
    <x v="1"/>
    <n v="1575"/>
    <n v="1198"/>
    <d v="2024-03-24T00:00:00"/>
    <s v="High"/>
  </r>
  <r>
    <n v="2012"/>
    <x v="14"/>
    <x v="3"/>
    <n v="2071"/>
    <n v="4903"/>
    <d v="2024-03-24T00:00:00"/>
    <s v="High"/>
  </r>
  <r>
    <n v="2013"/>
    <x v="7"/>
    <x v="1"/>
    <n v="3712"/>
    <n v="4909"/>
    <d v="2024-03-24T00:00:00"/>
    <s v="High"/>
  </r>
  <r>
    <n v="2014"/>
    <x v="3"/>
    <x v="1"/>
    <n v="2869"/>
    <n v="4068"/>
    <d v="2024-03-24T00:00:00"/>
    <s v="High"/>
  </r>
  <r>
    <n v="2015"/>
    <x v="8"/>
    <x v="2"/>
    <n v="481"/>
    <n v="4152"/>
    <d v="2024-03-24T00:00:00"/>
    <s v="Low"/>
  </r>
  <r>
    <n v="2016"/>
    <x v="9"/>
    <x v="2"/>
    <n v="566"/>
    <n v="680"/>
    <d v="2024-03-24T00:00:00"/>
    <s v="Medium"/>
  </r>
  <r>
    <n v="2017"/>
    <x v="0"/>
    <x v="1"/>
    <n v="1842"/>
    <n v="2577"/>
    <d v="2024-03-25T00:00:00"/>
    <s v="High"/>
  </r>
  <r>
    <n v="2018"/>
    <x v="13"/>
    <x v="2"/>
    <n v="1245"/>
    <n v="3530"/>
    <d v="2024-03-25T00:00:00"/>
    <s v="High"/>
  </r>
  <r>
    <n v="2019"/>
    <x v="12"/>
    <x v="3"/>
    <n v="2546"/>
    <n v="2037"/>
    <d v="2024-03-25T00:00:00"/>
    <s v="High"/>
  </r>
  <r>
    <n v="2020"/>
    <x v="7"/>
    <x v="2"/>
    <n v="2798"/>
    <n v="1302"/>
    <d v="2024-03-25T00:00:00"/>
    <s v="High"/>
  </r>
  <r>
    <n v="2021"/>
    <x v="6"/>
    <x v="2"/>
    <n v="3705"/>
    <n v="2674"/>
    <d v="2024-03-25T00:00:00"/>
    <s v="High"/>
  </r>
  <r>
    <n v="2022"/>
    <x v="8"/>
    <x v="0"/>
    <n v="3038"/>
    <n v="4668"/>
    <d v="2024-03-25T00:00:00"/>
    <s v="High"/>
  </r>
  <r>
    <n v="2023"/>
    <x v="10"/>
    <x v="3"/>
    <n v="701"/>
    <n v="135"/>
    <d v="2024-03-25T00:00:00"/>
    <s v="Medium"/>
  </r>
  <r>
    <n v="2024"/>
    <x v="1"/>
    <x v="2"/>
    <n v="3058"/>
    <n v="2282"/>
    <d v="2024-03-25T00:00:00"/>
    <s v="High"/>
  </r>
  <r>
    <n v="2025"/>
    <x v="14"/>
    <x v="3"/>
    <n v="879"/>
    <n v="2624"/>
    <d v="2024-03-25T00:00:00"/>
    <s v="Medium"/>
  </r>
  <r>
    <n v="2026"/>
    <x v="7"/>
    <x v="1"/>
    <n v="899"/>
    <n v="2580"/>
    <d v="2024-03-25T00:00:00"/>
    <s v="Medium"/>
  </r>
  <r>
    <n v="2027"/>
    <x v="14"/>
    <x v="0"/>
    <n v="2393"/>
    <n v="3561"/>
    <d v="2024-03-25T00:00:00"/>
    <s v="High"/>
  </r>
  <r>
    <n v="2028"/>
    <x v="6"/>
    <x v="1"/>
    <n v="1164"/>
    <n v="4888"/>
    <d v="2024-03-25T00:00:00"/>
    <s v="Medium"/>
  </r>
  <r>
    <n v="2029"/>
    <x v="10"/>
    <x v="2"/>
    <n v="3359"/>
    <n v="513"/>
    <d v="2024-03-25T00:00:00"/>
    <s v="High"/>
  </r>
  <r>
    <n v="2030"/>
    <x v="5"/>
    <x v="0"/>
    <n v="2504"/>
    <n v="546"/>
    <d v="2024-03-25T00:00:00"/>
    <s v="High"/>
  </r>
  <r>
    <n v="2031"/>
    <x v="12"/>
    <x v="0"/>
    <n v="3264"/>
    <n v="1521"/>
    <d v="2024-03-25T00:00:00"/>
    <s v="High"/>
  </r>
  <r>
    <n v="2032"/>
    <x v="7"/>
    <x v="0"/>
    <n v="2187"/>
    <n v="1770"/>
    <d v="2024-03-25T00:00:00"/>
    <s v="High"/>
  </r>
  <r>
    <n v="2033"/>
    <x v="6"/>
    <x v="1"/>
    <n v="3877"/>
    <n v="185"/>
    <d v="2024-03-25T00:00:00"/>
    <s v="High"/>
  </r>
  <r>
    <n v="2034"/>
    <x v="12"/>
    <x v="2"/>
    <n v="809"/>
    <n v="2975"/>
    <d v="2024-03-25T00:00:00"/>
    <s v="Medium"/>
  </r>
  <r>
    <n v="2035"/>
    <x v="5"/>
    <x v="2"/>
    <n v="1784"/>
    <n v="3727"/>
    <d v="2024-03-25T00:00:00"/>
    <s v="High"/>
  </r>
  <r>
    <n v="2036"/>
    <x v="8"/>
    <x v="0"/>
    <n v="1942"/>
    <n v="2811"/>
    <d v="2024-03-25T00:00:00"/>
    <s v="High"/>
  </r>
  <r>
    <n v="2037"/>
    <x v="9"/>
    <x v="0"/>
    <n v="78"/>
    <n v="4101"/>
    <d v="2024-03-25T00:00:00"/>
    <s v="Low"/>
  </r>
  <r>
    <n v="2038"/>
    <x v="10"/>
    <x v="1"/>
    <n v="3021"/>
    <n v="4266"/>
    <d v="2024-03-25T00:00:00"/>
    <s v="High"/>
  </r>
  <r>
    <n v="2039"/>
    <x v="14"/>
    <x v="2"/>
    <n v="3330"/>
    <n v="1423"/>
    <d v="2024-03-25T00:00:00"/>
    <s v="High"/>
  </r>
  <r>
    <n v="2040"/>
    <x v="13"/>
    <x v="3"/>
    <n v="2107"/>
    <n v="2238"/>
    <d v="2024-03-25T00:00:00"/>
    <s v="High"/>
  </r>
  <r>
    <n v="2041"/>
    <x v="1"/>
    <x v="2"/>
    <n v="2543"/>
    <n v="3634"/>
    <d v="2024-03-26T00:00:00"/>
    <s v="High"/>
  </r>
  <r>
    <n v="2042"/>
    <x v="13"/>
    <x v="2"/>
    <n v="1022"/>
    <n v="4017"/>
    <d v="2024-03-26T00:00:00"/>
    <s v="Medium"/>
  </r>
  <r>
    <n v="2043"/>
    <x v="10"/>
    <x v="0"/>
    <n v="3212"/>
    <n v="356"/>
    <d v="2024-03-26T00:00:00"/>
    <s v="High"/>
  </r>
  <r>
    <n v="2044"/>
    <x v="11"/>
    <x v="1"/>
    <n v="971"/>
    <n v="2275"/>
    <d v="2024-03-26T00:00:00"/>
    <s v="Medium"/>
  </r>
  <r>
    <n v="2045"/>
    <x v="8"/>
    <x v="1"/>
    <n v="2087"/>
    <n v="453"/>
    <d v="2024-03-26T00:00:00"/>
    <s v="High"/>
  </r>
  <r>
    <n v="2046"/>
    <x v="8"/>
    <x v="3"/>
    <n v="229"/>
    <n v="1537"/>
    <d v="2024-03-26T00:00:00"/>
    <s v="Low"/>
  </r>
  <r>
    <n v="2047"/>
    <x v="1"/>
    <x v="0"/>
    <n v="1070"/>
    <n v="1549"/>
    <d v="2024-03-26T00:00:00"/>
    <s v="Medium"/>
  </r>
  <r>
    <n v="2048"/>
    <x v="12"/>
    <x v="1"/>
    <n v="3366"/>
    <n v="3605"/>
    <d v="2024-03-26T00:00:00"/>
    <s v="High"/>
  </r>
  <r>
    <n v="2049"/>
    <x v="8"/>
    <x v="1"/>
    <n v="2435"/>
    <n v="4613"/>
    <d v="2024-03-26T00:00:00"/>
    <s v="High"/>
  </r>
  <r>
    <n v="2050"/>
    <x v="7"/>
    <x v="2"/>
    <n v="1313"/>
    <n v="2584"/>
    <d v="2024-03-26T00:00:00"/>
    <s v="High"/>
  </r>
  <r>
    <n v="2051"/>
    <x v="2"/>
    <x v="3"/>
    <n v="1962"/>
    <n v="2636"/>
    <d v="2024-03-26T00:00:00"/>
    <s v="High"/>
  </r>
  <r>
    <n v="2052"/>
    <x v="3"/>
    <x v="1"/>
    <n v="3564"/>
    <n v="3452"/>
    <d v="2024-03-26T00:00:00"/>
    <s v="High"/>
  </r>
  <r>
    <n v="2053"/>
    <x v="5"/>
    <x v="0"/>
    <n v="3366"/>
    <n v="4030"/>
    <d v="2024-03-26T00:00:00"/>
    <s v="High"/>
  </r>
  <r>
    <n v="2054"/>
    <x v="13"/>
    <x v="1"/>
    <n v="2013"/>
    <n v="929"/>
    <d v="2024-03-26T00:00:00"/>
    <s v="High"/>
  </r>
  <r>
    <n v="2055"/>
    <x v="10"/>
    <x v="1"/>
    <n v="281"/>
    <n v="708"/>
    <d v="2024-03-26T00:00:00"/>
    <s v="Low"/>
  </r>
  <r>
    <n v="2056"/>
    <x v="1"/>
    <x v="2"/>
    <n v="1134"/>
    <n v="3518"/>
    <d v="2024-03-26T00:00:00"/>
    <s v="Medium"/>
  </r>
  <r>
    <n v="2057"/>
    <x v="0"/>
    <x v="3"/>
    <n v="604"/>
    <n v="881"/>
    <d v="2024-03-26T00:00:00"/>
    <s v="Medium"/>
  </r>
  <r>
    <n v="2058"/>
    <x v="0"/>
    <x v="0"/>
    <n v="3517"/>
    <n v="3610"/>
    <d v="2024-03-26T00:00:00"/>
    <s v="High"/>
  </r>
  <r>
    <n v="2059"/>
    <x v="8"/>
    <x v="0"/>
    <n v="2160"/>
    <n v="856"/>
    <d v="2024-03-26T00:00:00"/>
    <s v="High"/>
  </r>
  <r>
    <n v="2060"/>
    <x v="1"/>
    <x v="3"/>
    <n v="1795"/>
    <n v="2870"/>
    <d v="2024-03-26T00:00:00"/>
    <s v="High"/>
  </r>
  <r>
    <n v="2061"/>
    <x v="14"/>
    <x v="2"/>
    <n v="123"/>
    <n v="3816"/>
    <d v="2024-03-26T00:00:00"/>
    <s v="Low"/>
  </r>
  <r>
    <n v="2062"/>
    <x v="11"/>
    <x v="2"/>
    <n v="75"/>
    <n v="2388"/>
    <d v="2024-03-26T00:00:00"/>
    <s v="Low"/>
  </r>
  <r>
    <n v="2063"/>
    <x v="4"/>
    <x v="1"/>
    <n v="2947"/>
    <n v="3209"/>
    <d v="2024-03-26T00:00:00"/>
    <s v="High"/>
  </r>
  <r>
    <n v="2064"/>
    <x v="7"/>
    <x v="1"/>
    <n v="834"/>
    <n v="1186"/>
    <d v="2024-03-26T00:00:00"/>
    <s v="Medium"/>
  </r>
  <r>
    <n v="2065"/>
    <x v="1"/>
    <x v="0"/>
    <n v="3928"/>
    <n v="173"/>
    <d v="2024-03-27T00:00:00"/>
    <s v="High"/>
  </r>
  <r>
    <n v="2066"/>
    <x v="1"/>
    <x v="3"/>
    <n v="447"/>
    <n v="1680"/>
    <d v="2024-03-27T00:00:00"/>
    <s v="Low"/>
  </r>
  <r>
    <n v="2067"/>
    <x v="7"/>
    <x v="0"/>
    <n v="1650"/>
    <n v="4137"/>
    <d v="2024-03-27T00:00:00"/>
    <s v="High"/>
  </r>
  <r>
    <n v="2068"/>
    <x v="14"/>
    <x v="1"/>
    <n v="3777"/>
    <n v="1920"/>
    <d v="2024-03-27T00:00:00"/>
    <s v="High"/>
  </r>
  <r>
    <n v="2069"/>
    <x v="8"/>
    <x v="0"/>
    <n v="2095"/>
    <n v="1715"/>
    <d v="2024-03-27T00:00:00"/>
    <s v="High"/>
  </r>
  <r>
    <n v="2070"/>
    <x v="8"/>
    <x v="2"/>
    <n v="232"/>
    <n v="3927"/>
    <d v="2024-03-27T00:00:00"/>
    <s v="Low"/>
  </r>
  <r>
    <n v="2071"/>
    <x v="10"/>
    <x v="0"/>
    <n v="1627"/>
    <n v="2716"/>
    <d v="2024-03-27T00:00:00"/>
    <s v="High"/>
  </r>
  <r>
    <n v="2072"/>
    <x v="14"/>
    <x v="2"/>
    <n v="2271"/>
    <n v="3893"/>
    <d v="2024-03-27T00:00:00"/>
    <s v="High"/>
  </r>
  <r>
    <n v="2073"/>
    <x v="9"/>
    <x v="0"/>
    <n v="2621"/>
    <n v="275"/>
    <d v="2024-03-27T00:00:00"/>
    <s v="High"/>
  </r>
  <r>
    <n v="2074"/>
    <x v="4"/>
    <x v="0"/>
    <n v="3091"/>
    <n v="2583"/>
    <d v="2024-03-27T00:00:00"/>
    <s v="High"/>
  </r>
  <r>
    <n v="2075"/>
    <x v="1"/>
    <x v="1"/>
    <n v="3150"/>
    <n v="3710"/>
    <d v="2024-03-27T00:00:00"/>
    <s v="High"/>
  </r>
  <r>
    <n v="2076"/>
    <x v="1"/>
    <x v="0"/>
    <n v="3569"/>
    <n v="3038"/>
    <d v="2024-03-27T00:00:00"/>
    <s v="High"/>
  </r>
  <r>
    <n v="2077"/>
    <x v="1"/>
    <x v="0"/>
    <n v="1508"/>
    <n v="4873"/>
    <d v="2024-03-27T00:00:00"/>
    <s v="High"/>
  </r>
  <r>
    <n v="2078"/>
    <x v="8"/>
    <x v="2"/>
    <n v="187"/>
    <n v="243"/>
    <d v="2024-03-27T00:00:00"/>
    <s v="Low"/>
  </r>
  <r>
    <n v="2079"/>
    <x v="13"/>
    <x v="1"/>
    <n v="2501"/>
    <n v="4253"/>
    <d v="2024-03-27T00:00:00"/>
    <s v="High"/>
  </r>
  <r>
    <n v="2080"/>
    <x v="8"/>
    <x v="0"/>
    <n v="2107"/>
    <n v="902"/>
    <d v="2024-03-27T00:00:00"/>
    <s v="High"/>
  </r>
  <r>
    <n v="2081"/>
    <x v="14"/>
    <x v="3"/>
    <n v="2185"/>
    <n v="4370"/>
    <d v="2024-03-27T00:00:00"/>
    <s v="High"/>
  </r>
  <r>
    <n v="2082"/>
    <x v="6"/>
    <x v="3"/>
    <n v="2613"/>
    <n v="3662"/>
    <d v="2024-03-27T00:00:00"/>
    <s v="High"/>
  </r>
  <r>
    <n v="2083"/>
    <x v="9"/>
    <x v="2"/>
    <n v="1500"/>
    <n v="2425"/>
    <d v="2024-03-27T00:00:00"/>
    <s v="High"/>
  </r>
  <r>
    <n v="2084"/>
    <x v="10"/>
    <x v="0"/>
    <n v="2128"/>
    <n v="4583"/>
    <d v="2024-03-27T00:00:00"/>
    <s v="High"/>
  </r>
  <r>
    <n v="2085"/>
    <x v="14"/>
    <x v="1"/>
    <n v="1729"/>
    <n v="2442"/>
    <d v="2024-03-27T00:00:00"/>
    <s v="High"/>
  </r>
  <r>
    <n v="2086"/>
    <x v="3"/>
    <x v="1"/>
    <n v="2902"/>
    <n v="2288"/>
    <d v="2024-03-27T00:00:00"/>
    <s v="High"/>
  </r>
  <r>
    <n v="2087"/>
    <x v="3"/>
    <x v="1"/>
    <n v="2551"/>
    <n v="2748"/>
    <d v="2024-03-27T00:00:00"/>
    <s v="High"/>
  </r>
  <r>
    <n v="2088"/>
    <x v="6"/>
    <x v="1"/>
    <n v="785"/>
    <n v="1007"/>
    <d v="2024-03-27T00:00:00"/>
    <s v="Medium"/>
  </r>
  <r>
    <n v="2089"/>
    <x v="4"/>
    <x v="1"/>
    <n v="825"/>
    <n v="1764"/>
    <d v="2024-03-28T00:00:00"/>
    <s v="Medium"/>
  </r>
  <r>
    <n v="2090"/>
    <x v="0"/>
    <x v="3"/>
    <n v="2080"/>
    <n v="4041"/>
    <d v="2024-03-28T00:00:00"/>
    <s v="High"/>
  </r>
  <r>
    <n v="2091"/>
    <x v="6"/>
    <x v="0"/>
    <n v="679"/>
    <n v="4627"/>
    <d v="2024-03-28T00:00:00"/>
    <s v="Medium"/>
  </r>
  <r>
    <n v="2092"/>
    <x v="13"/>
    <x v="1"/>
    <n v="1649"/>
    <n v="2181"/>
    <d v="2024-03-28T00:00:00"/>
    <s v="High"/>
  </r>
  <r>
    <n v="2093"/>
    <x v="4"/>
    <x v="2"/>
    <n v="1543"/>
    <n v="583"/>
    <d v="2024-03-28T00:00:00"/>
    <s v="High"/>
  </r>
  <r>
    <n v="2094"/>
    <x v="11"/>
    <x v="3"/>
    <n v="98"/>
    <n v="1193"/>
    <d v="2024-03-28T00:00:00"/>
    <s v="Low"/>
  </r>
  <r>
    <n v="2095"/>
    <x v="13"/>
    <x v="1"/>
    <n v="1734"/>
    <n v="1119"/>
    <d v="2024-03-28T00:00:00"/>
    <s v="High"/>
  </r>
  <r>
    <n v="2096"/>
    <x v="4"/>
    <x v="0"/>
    <n v="215"/>
    <n v="1169"/>
    <d v="2024-03-28T00:00:00"/>
    <s v="Low"/>
  </r>
  <r>
    <n v="2097"/>
    <x v="8"/>
    <x v="0"/>
    <n v="3894"/>
    <n v="492"/>
    <d v="2024-03-28T00:00:00"/>
    <s v="High"/>
  </r>
  <r>
    <n v="2098"/>
    <x v="9"/>
    <x v="0"/>
    <n v="3523"/>
    <n v="4717"/>
    <d v="2024-03-28T00:00:00"/>
    <s v="High"/>
  </r>
  <r>
    <n v="2099"/>
    <x v="6"/>
    <x v="1"/>
    <n v="3676"/>
    <n v="2383"/>
    <d v="2024-03-28T00:00:00"/>
    <s v="High"/>
  </r>
  <r>
    <n v="2100"/>
    <x v="8"/>
    <x v="2"/>
    <n v="686"/>
    <n v="2982"/>
    <d v="2024-03-28T00:00:00"/>
    <s v="Medium"/>
  </r>
  <r>
    <n v="2101"/>
    <x v="1"/>
    <x v="1"/>
    <n v="1336"/>
    <n v="2246"/>
    <d v="2024-03-28T00:00:00"/>
    <s v="High"/>
  </r>
  <r>
    <n v="2102"/>
    <x v="10"/>
    <x v="2"/>
    <n v="2660"/>
    <n v="1731"/>
    <d v="2024-03-28T00:00:00"/>
    <s v="High"/>
  </r>
  <r>
    <n v="2103"/>
    <x v="3"/>
    <x v="3"/>
    <n v="3861"/>
    <n v="3944"/>
    <d v="2024-03-28T00:00:00"/>
    <s v="High"/>
  </r>
  <r>
    <n v="2104"/>
    <x v="3"/>
    <x v="2"/>
    <n v="3582"/>
    <n v="1381"/>
    <d v="2024-03-28T00:00:00"/>
    <s v="High"/>
  </r>
  <r>
    <n v="2105"/>
    <x v="9"/>
    <x v="3"/>
    <n v="2468"/>
    <n v="2250"/>
    <d v="2024-03-28T00:00:00"/>
    <s v="High"/>
  </r>
  <r>
    <n v="2106"/>
    <x v="4"/>
    <x v="0"/>
    <n v="2178"/>
    <n v="1741"/>
    <d v="2024-03-28T00:00:00"/>
    <s v="High"/>
  </r>
  <r>
    <n v="2107"/>
    <x v="11"/>
    <x v="3"/>
    <n v="1924"/>
    <n v="3692"/>
    <d v="2024-03-28T00:00:00"/>
    <s v="High"/>
  </r>
  <r>
    <n v="2108"/>
    <x v="1"/>
    <x v="3"/>
    <n v="291"/>
    <n v="4882"/>
    <d v="2024-03-28T00:00:00"/>
    <s v="Low"/>
  </r>
  <r>
    <n v="2109"/>
    <x v="13"/>
    <x v="3"/>
    <n v="3483"/>
    <n v="3407"/>
    <d v="2024-03-28T00:00:00"/>
    <s v="High"/>
  </r>
  <r>
    <n v="2110"/>
    <x v="10"/>
    <x v="0"/>
    <n v="714"/>
    <n v="984"/>
    <d v="2024-03-28T00:00:00"/>
    <s v="Medium"/>
  </r>
  <r>
    <n v="2111"/>
    <x v="11"/>
    <x v="3"/>
    <n v="1810"/>
    <n v="4804"/>
    <d v="2024-03-28T00:00:00"/>
    <s v="High"/>
  </r>
  <r>
    <n v="2112"/>
    <x v="2"/>
    <x v="2"/>
    <n v="1401"/>
    <n v="3607"/>
    <d v="2024-03-28T00:00:00"/>
    <s v="High"/>
  </r>
  <r>
    <n v="2113"/>
    <x v="6"/>
    <x v="2"/>
    <n v="3976"/>
    <n v="746"/>
    <d v="2024-03-29T00:00:00"/>
    <s v="High"/>
  </r>
  <r>
    <n v="2114"/>
    <x v="5"/>
    <x v="3"/>
    <n v="3178"/>
    <n v="4983"/>
    <d v="2024-03-29T00:00:00"/>
    <s v="High"/>
  </r>
  <r>
    <n v="2115"/>
    <x v="3"/>
    <x v="1"/>
    <n v="2423"/>
    <n v="417"/>
    <d v="2024-03-29T00:00:00"/>
    <s v="High"/>
  </r>
  <r>
    <n v="2116"/>
    <x v="5"/>
    <x v="1"/>
    <n v="3952"/>
    <n v="1817"/>
    <d v="2024-03-29T00:00:00"/>
    <s v="High"/>
  </r>
  <r>
    <n v="2117"/>
    <x v="9"/>
    <x v="1"/>
    <n v="3659"/>
    <n v="3023"/>
    <d v="2024-03-29T00:00:00"/>
    <s v="High"/>
  </r>
  <r>
    <n v="2118"/>
    <x v="14"/>
    <x v="0"/>
    <n v="3748"/>
    <n v="4896"/>
    <d v="2024-03-29T00:00:00"/>
    <s v="High"/>
  </r>
  <r>
    <n v="2119"/>
    <x v="11"/>
    <x v="3"/>
    <n v="1466"/>
    <n v="892"/>
    <d v="2024-03-29T00:00:00"/>
    <s v="High"/>
  </r>
  <r>
    <n v="2120"/>
    <x v="4"/>
    <x v="3"/>
    <n v="2882"/>
    <n v="3006"/>
    <d v="2024-03-29T00:00:00"/>
    <s v="High"/>
  </r>
  <r>
    <n v="2121"/>
    <x v="5"/>
    <x v="0"/>
    <n v="1627"/>
    <n v="4611"/>
    <d v="2024-03-29T00:00:00"/>
    <s v="High"/>
  </r>
  <r>
    <n v="2122"/>
    <x v="5"/>
    <x v="2"/>
    <n v="2208"/>
    <n v="2583"/>
    <d v="2024-03-29T00:00:00"/>
    <s v="High"/>
  </r>
  <r>
    <n v="2123"/>
    <x v="9"/>
    <x v="0"/>
    <n v="3190"/>
    <n v="1644"/>
    <d v="2024-03-29T00:00:00"/>
    <s v="High"/>
  </r>
  <r>
    <n v="2124"/>
    <x v="2"/>
    <x v="2"/>
    <n v="2195"/>
    <n v="2254"/>
    <d v="2024-03-29T00:00:00"/>
    <s v="High"/>
  </r>
  <r>
    <n v="2125"/>
    <x v="2"/>
    <x v="0"/>
    <n v="216"/>
    <n v="4237"/>
    <d v="2024-03-29T00:00:00"/>
    <s v="Low"/>
  </r>
  <r>
    <n v="2126"/>
    <x v="14"/>
    <x v="1"/>
    <n v="2756"/>
    <n v="3393"/>
    <d v="2024-03-29T00:00:00"/>
    <s v="High"/>
  </r>
  <r>
    <n v="2127"/>
    <x v="7"/>
    <x v="0"/>
    <n v="3579"/>
    <n v="138"/>
    <d v="2024-03-29T00:00:00"/>
    <s v="High"/>
  </r>
  <r>
    <n v="2128"/>
    <x v="7"/>
    <x v="1"/>
    <n v="2072"/>
    <n v="3714"/>
    <d v="2024-03-29T00:00:00"/>
    <s v="High"/>
  </r>
  <r>
    <n v="2129"/>
    <x v="5"/>
    <x v="0"/>
    <n v="1616"/>
    <n v="4007"/>
    <d v="2024-03-29T00:00:00"/>
    <s v="High"/>
  </r>
  <r>
    <n v="2130"/>
    <x v="5"/>
    <x v="2"/>
    <n v="1176"/>
    <n v="786"/>
    <d v="2024-03-29T00:00:00"/>
    <s v="Medium"/>
  </r>
  <r>
    <n v="2131"/>
    <x v="5"/>
    <x v="3"/>
    <n v="3368"/>
    <n v="4257"/>
    <d v="2024-03-29T00:00:00"/>
    <s v="High"/>
  </r>
  <r>
    <n v="2132"/>
    <x v="4"/>
    <x v="0"/>
    <n v="968"/>
    <n v="2914"/>
    <d v="2024-03-29T00:00:00"/>
    <s v="Medium"/>
  </r>
  <r>
    <n v="2133"/>
    <x v="11"/>
    <x v="3"/>
    <n v="3367"/>
    <n v="4033"/>
    <d v="2024-03-29T00:00:00"/>
    <s v="High"/>
  </r>
  <r>
    <n v="2134"/>
    <x v="1"/>
    <x v="0"/>
    <n v="2109"/>
    <n v="3068"/>
    <d v="2024-03-29T00:00:00"/>
    <s v="High"/>
  </r>
  <r>
    <n v="2135"/>
    <x v="12"/>
    <x v="1"/>
    <n v="3519"/>
    <n v="4631"/>
    <d v="2024-03-29T00:00:00"/>
    <s v="High"/>
  </r>
  <r>
    <n v="2136"/>
    <x v="2"/>
    <x v="2"/>
    <n v="1769"/>
    <n v="4861"/>
    <d v="2024-03-29T00:00:00"/>
    <s v="High"/>
  </r>
  <r>
    <n v="2137"/>
    <x v="3"/>
    <x v="0"/>
    <n v="2943"/>
    <n v="3560"/>
    <d v="2024-03-30T00:00:00"/>
    <s v="High"/>
  </r>
  <r>
    <n v="2138"/>
    <x v="14"/>
    <x v="3"/>
    <n v="3555"/>
    <n v="412"/>
    <d v="2024-03-30T00:00:00"/>
    <s v="High"/>
  </r>
  <r>
    <n v="2139"/>
    <x v="6"/>
    <x v="0"/>
    <n v="846"/>
    <n v="3808"/>
    <d v="2024-03-30T00:00:00"/>
    <s v="Medium"/>
  </r>
  <r>
    <n v="2140"/>
    <x v="3"/>
    <x v="2"/>
    <n v="1733"/>
    <n v="222"/>
    <d v="2024-03-30T00:00:00"/>
    <s v="High"/>
  </r>
  <r>
    <n v="2141"/>
    <x v="2"/>
    <x v="3"/>
    <n v="4"/>
    <n v="4299"/>
    <d v="2024-03-30T00:00:00"/>
    <s v="Low"/>
  </r>
  <r>
    <n v="2142"/>
    <x v="3"/>
    <x v="3"/>
    <n v="3667"/>
    <n v="2391"/>
    <d v="2024-03-30T00:00:00"/>
    <s v="High"/>
  </r>
  <r>
    <n v="2143"/>
    <x v="9"/>
    <x v="3"/>
    <n v="93"/>
    <n v="3892"/>
    <d v="2024-03-30T00:00:00"/>
    <s v="Low"/>
  </r>
  <r>
    <n v="2144"/>
    <x v="3"/>
    <x v="2"/>
    <n v="3666"/>
    <n v="3334"/>
    <d v="2024-03-30T00:00:00"/>
    <s v="High"/>
  </r>
  <r>
    <n v="2145"/>
    <x v="3"/>
    <x v="0"/>
    <n v="2135"/>
    <n v="2036"/>
    <d v="2024-03-30T00:00:00"/>
    <s v="High"/>
  </r>
  <r>
    <n v="2146"/>
    <x v="1"/>
    <x v="3"/>
    <n v="2112"/>
    <n v="4514"/>
    <d v="2024-03-30T00:00:00"/>
    <s v="High"/>
  </r>
  <r>
    <n v="2147"/>
    <x v="4"/>
    <x v="3"/>
    <n v="1516"/>
    <n v="111"/>
    <d v="2024-03-30T00:00:00"/>
    <s v="High"/>
  </r>
  <r>
    <n v="2148"/>
    <x v="4"/>
    <x v="3"/>
    <n v="2212"/>
    <n v="4468"/>
    <d v="2024-03-30T00:00:00"/>
    <s v="High"/>
  </r>
  <r>
    <n v="2149"/>
    <x v="2"/>
    <x v="3"/>
    <n v="2278"/>
    <n v="2814"/>
    <d v="2024-03-30T00:00:00"/>
    <s v="High"/>
  </r>
  <r>
    <n v="2150"/>
    <x v="4"/>
    <x v="3"/>
    <n v="1413"/>
    <n v="1220"/>
    <d v="2024-03-30T00:00:00"/>
    <s v="High"/>
  </r>
  <r>
    <n v="2151"/>
    <x v="12"/>
    <x v="3"/>
    <n v="1621"/>
    <n v="144"/>
    <d v="2024-03-30T00:00:00"/>
    <s v="High"/>
  </r>
  <r>
    <n v="2152"/>
    <x v="4"/>
    <x v="0"/>
    <n v="1750"/>
    <n v="2166"/>
    <d v="2024-03-30T00:00:00"/>
    <s v="High"/>
  </r>
  <r>
    <n v="2153"/>
    <x v="4"/>
    <x v="2"/>
    <n v="2115"/>
    <n v="330"/>
    <d v="2024-03-30T00:00:00"/>
    <s v="High"/>
  </r>
  <r>
    <n v="2154"/>
    <x v="7"/>
    <x v="2"/>
    <n v="181"/>
    <n v="235"/>
    <d v="2024-03-30T00:00:00"/>
    <s v="Low"/>
  </r>
  <r>
    <n v="2155"/>
    <x v="6"/>
    <x v="3"/>
    <n v="1627"/>
    <n v="4244"/>
    <d v="2024-03-30T00:00:00"/>
    <s v="High"/>
  </r>
  <r>
    <n v="2156"/>
    <x v="13"/>
    <x v="1"/>
    <n v="2968"/>
    <n v="2010"/>
    <d v="2024-03-30T00:00:00"/>
    <s v="High"/>
  </r>
  <r>
    <n v="2157"/>
    <x v="1"/>
    <x v="2"/>
    <n v="2034"/>
    <n v="3308"/>
    <d v="2024-03-30T00:00:00"/>
    <s v="High"/>
  </r>
  <r>
    <n v="2158"/>
    <x v="13"/>
    <x v="3"/>
    <n v="1688"/>
    <n v="3937"/>
    <d v="2024-03-30T00:00:00"/>
    <s v="High"/>
  </r>
  <r>
    <n v="2159"/>
    <x v="7"/>
    <x v="1"/>
    <n v="2752"/>
    <n v="3102"/>
    <d v="2024-03-30T00:00:00"/>
    <s v="High"/>
  </r>
  <r>
    <n v="2160"/>
    <x v="6"/>
    <x v="3"/>
    <n v="3632"/>
    <n v="650"/>
    <d v="2024-03-30T00:00:00"/>
    <s v="High"/>
  </r>
  <r>
    <n v="2161"/>
    <x v="12"/>
    <x v="3"/>
    <n v="960"/>
    <n v="4391"/>
    <d v="2024-03-31T00:00:00"/>
    <s v="Medium"/>
  </r>
  <r>
    <n v="2162"/>
    <x v="13"/>
    <x v="0"/>
    <n v="1116"/>
    <n v="2948"/>
    <d v="2024-03-31T00:00:00"/>
    <s v="Medium"/>
  </r>
  <r>
    <n v="2163"/>
    <x v="11"/>
    <x v="3"/>
    <n v="317"/>
    <n v="259"/>
    <d v="2024-03-31T00:00:00"/>
    <s v="Low"/>
  </r>
  <r>
    <n v="2164"/>
    <x v="5"/>
    <x v="1"/>
    <n v="3979"/>
    <n v="1726"/>
    <d v="2024-03-31T00:00:00"/>
    <s v="High"/>
  </r>
  <r>
    <n v="2165"/>
    <x v="2"/>
    <x v="0"/>
    <n v="2393"/>
    <n v="2673"/>
    <d v="2024-03-31T00:00:00"/>
    <s v="High"/>
  </r>
  <r>
    <n v="2166"/>
    <x v="2"/>
    <x v="0"/>
    <n v="1143"/>
    <n v="2268"/>
    <d v="2024-03-31T00:00:00"/>
    <s v="Medium"/>
  </r>
  <r>
    <n v="2167"/>
    <x v="2"/>
    <x v="1"/>
    <n v="1539"/>
    <n v="4421"/>
    <d v="2024-03-31T00:00:00"/>
    <s v="High"/>
  </r>
  <r>
    <n v="2168"/>
    <x v="3"/>
    <x v="0"/>
    <n v="2179"/>
    <n v="2443"/>
    <d v="2024-03-31T00:00:00"/>
    <s v="High"/>
  </r>
  <r>
    <n v="2169"/>
    <x v="5"/>
    <x v="2"/>
    <n v="2303"/>
    <n v="3374"/>
    <d v="2024-03-31T00:00:00"/>
    <s v="High"/>
  </r>
  <r>
    <n v="2170"/>
    <x v="7"/>
    <x v="3"/>
    <n v="3336"/>
    <n v="654"/>
    <d v="2024-03-31T00:00:00"/>
    <s v="High"/>
  </r>
  <r>
    <n v="2171"/>
    <x v="4"/>
    <x v="0"/>
    <n v="490"/>
    <n v="4875"/>
    <d v="2024-03-31T00:00:00"/>
    <s v="Low"/>
  </r>
  <r>
    <n v="2172"/>
    <x v="8"/>
    <x v="1"/>
    <n v="1881"/>
    <n v="701"/>
    <d v="2024-03-31T00:00:00"/>
    <s v="High"/>
  </r>
  <r>
    <n v="2173"/>
    <x v="10"/>
    <x v="3"/>
    <n v="2373"/>
    <n v="3604"/>
    <d v="2024-03-31T00:00:00"/>
    <s v="High"/>
  </r>
  <r>
    <n v="2174"/>
    <x v="9"/>
    <x v="0"/>
    <n v="1315"/>
    <n v="2672"/>
    <d v="2024-03-31T00:00:00"/>
    <s v="High"/>
  </r>
  <r>
    <n v="2175"/>
    <x v="3"/>
    <x v="3"/>
    <n v="2662"/>
    <n v="337"/>
    <d v="2024-03-31T00:00:00"/>
    <s v="High"/>
  </r>
  <r>
    <n v="2176"/>
    <x v="14"/>
    <x v="1"/>
    <n v="1288"/>
    <n v="2719"/>
    <d v="2024-03-31T00:00:00"/>
    <s v="High"/>
  </r>
  <r>
    <n v="2177"/>
    <x v="0"/>
    <x v="3"/>
    <n v="2671"/>
    <n v="548"/>
    <d v="2024-03-31T00:00:00"/>
    <s v="High"/>
  </r>
  <r>
    <n v="2178"/>
    <x v="14"/>
    <x v="3"/>
    <n v="3439"/>
    <n v="3512"/>
    <d v="2024-03-31T00:00:00"/>
    <s v="High"/>
  </r>
  <r>
    <n v="2179"/>
    <x v="6"/>
    <x v="1"/>
    <n v="3456"/>
    <n v="473"/>
    <d v="2024-03-31T00:00:00"/>
    <s v="High"/>
  </r>
  <r>
    <n v="2180"/>
    <x v="5"/>
    <x v="2"/>
    <n v="1781"/>
    <n v="1899"/>
    <d v="2024-03-31T00:00:00"/>
    <s v="High"/>
  </r>
  <r>
    <n v="2181"/>
    <x v="12"/>
    <x v="1"/>
    <n v="2349"/>
    <n v="2940"/>
    <d v="2024-03-31T00:00:00"/>
    <s v="High"/>
  </r>
  <r>
    <n v="2182"/>
    <x v="3"/>
    <x v="2"/>
    <n v="479"/>
    <n v="2739"/>
    <d v="2024-03-31T00:00:00"/>
    <s v="Low"/>
  </r>
  <r>
    <n v="2183"/>
    <x v="7"/>
    <x v="3"/>
    <n v="2108"/>
    <n v="1657"/>
    <d v="2024-03-31T00:00:00"/>
    <s v="High"/>
  </r>
  <r>
    <n v="2184"/>
    <x v="9"/>
    <x v="3"/>
    <n v="3774"/>
    <n v="372"/>
    <d v="2024-03-31T00:00:00"/>
    <s v="High"/>
  </r>
  <r>
    <n v="2185"/>
    <x v="11"/>
    <x v="0"/>
    <n v="737"/>
    <n v="4555"/>
    <d v="2024-04-01T00:00:00"/>
    <s v="Medium"/>
  </r>
  <r>
    <n v="2186"/>
    <x v="13"/>
    <x v="1"/>
    <n v="332"/>
    <n v="1615"/>
    <d v="2024-04-01T00:00:00"/>
    <s v="Low"/>
  </r>
  <r>
    <n v="2187"/>
    <x v="7"/>
    <x v="1"/>
    <n v="3139"/>
    <n v="1722"/>
    <d v="2024-04-01T00:00:00"/>
    <s v="High"/>
  </r>
  <r>
    <n v="2188"/>
    <x v="1"/>
    <x v="0"/>
    <n v="516"/>
    <n v="3853"/>
    <d v="2024-04-01T00:00:00"/>
    <s v="Medium"/>
  </r>
  <r>
    <n v="2189"/>
    <x v="1"/>
    <x v="2"/>
    <n v="2876"/>
    <n v="1266"/>
    <d v="2024-04-01T00:00:00"/>
    <s v="High"/>
  </r>
  <r>
    <n v="2190"/>
    <x v="3"/>
    <x v="0"/>
    <n v="3108"/>
    <n v="4826"/>
    <d v="2024-04-01T00:00:00"/>
    <s v="High"/>
  </r>
  <r>
    <n v="2191"/>
    <x v="9"/>
    <x v="0"/>
    <n v="816"/>
    <n v="2023"/>
    <d v="2024-04-01T00:00:00"/>
    <s v="Medium"/>
  </r>
  <r>
    <n v="2192"/>
    <x v="11"/>
    <x v="2"/>
    <n v="213"/>
    <n v="1349"/>
    <d v="2024-04-01T00:00:00"/>
    <s v="Low"/>
  </r>
  <r>
    <n v="2193"/>
    <x v="6"/>
    <x v="0"/>
    <n v="691"/>
    <n v="1955"/>
    <d v="2024-04-01T00:00:00"/>
    <s v="Medium"/>
  </r>
  <r>
    <n v="2194"/>
    <x v="0"/>
    <x v="1"/>
    <n v="665"/>
    <n v="1896"/>
    <d v="2024-04-01T00:00:00"/>
    <s v="Medium"/>
  </r>
  <r>
    <n v="2195"/>
    <x v="14"/>
    <x v="2"/>
    <n v="2635"/>
    <n v="4588"/>
    <d v="2024-04-01T00:00:00"/>
    <s v="High"/>
  </r>
  <r>
    <n v="2196"/>
    <x v="3"/>
    <x v="2"/>
    <n v="3687"/>
    <n v="236"/>
    <d v="2024-04-01T00:00:00"/>
    <s v="High"/>
  </r>
  <r>
    <n v="2197"/>
    <x v="12"/>
    <x v="3"/>
    <n v="1028"/>
    <n v="3763"/>
    <d v="2024-04-01T00:00:00"/>
    <s v="Medium"/>
  </r>
  <r>
    <n v="2198"/>
    <x v="10"/>
    <x v="3"/>
    <n v="3341"/>
    <n v="4669"/>
    <d v="2024-04-01T00:00:00"/>
    <s v="High"/>
  </r>
  <r>
    <n v="2199"/>
    <x v="7"/>
    <x v="2"/>
    <n v="240"/>
    <n v="2965"/>
    <d v="2024-04-01T00:00:00"/>
    <s v="Low"/>
  </r>
  <r>
    <n v="2200"/>
    <x v="14"/>
    <x v="0"/>
    <n v="261"/>
    <n v="4087"/>
    <d v="2024-04-01T00:00:00"/>
    <s v="Low"/>
  </r>
  <r>
    <n v="2201"/>
    <x v="9"/>
    <x v="2"/>
    <n v="2632"/>
    <n v="4550"/>
    <d v="2024-04-01T00:00:00"/>
    <s v="High"/>
  </r>
  <r>
    <n v="2202"/>
    <x v="10"/>
    <x v="3"/>
    <n v="530"/>
    <n v="2270"/>
    <d v="2024-04-01T00:00:00"/>
    <s v="Medium"/>
  </r>
  <r>
    <n v="2203"/>
    <x v="10"/>
    <x v="0"/>
    <n v="2408"/>
    <n v="488"/>
    <d v="2024-04-01T00:00:00"/>
    <s v="High"/>
  </r>
  <r>
    <n v="2204"/>
    <x v="5"/>
    <x v="2"/>
    <n v="808"/>
    <n v="2664"/>
    <d v="2024-04-01T00:00:00"/>
    <s v="Medium"/>
  </r>
  <r>
    <n v="2205"/>
    <x v="8"/>
    <x v="0"/>
    <n v="753"/>
    <n v="4140"/>
    <d v="2024-04-01T00:00:00"/>
    <s v="Medium"/>
  </r>
  <r>
    <n v="2206"/>
    <x v="6"/>
    <x v="1"/>
    <n v="1196"/>
    <n v="2041"/>
    <d v="2024-04-01T00:00:00"/>
    <s v="Medium"/>
  </r>
  <r>
    <n v="2207"/>
    <x v="8"/>
    <x v="1"/>
    <n v="2793"/>
    <n v="2616"/>
    <d v="2024-04-01T00:00:00"/>
    <s v="High"/>
  </r>
  <r>
    <n v="2208"/>
    <x v="7"/>
    <x v="0"/>
    <n v="1882"/>
    <n v="3619"/>
    <d v="2024-04-01T00:00:00"/>
    <s v="High"/>
  </r>
  <r>
    <n v="2209"/>
    <x v="7"/>
    <x v="3"/>
    <n v="1088"/>
    <n v="1244"/>
    <d v="2024-04-02T00:00:00"/>
    <s v="Medium"/>
  </r>
  <r>
    <n v="2210"/>
    <x v="4"/>
    <x v="2"/>
    <n v="154"/>
    <n v="3062"/>
    <d v="2024-04-02T00:00:00"/>
    <s v="Low"/>
  </r>
  <r>
    <n v="2211"/>
    <x v="13"/>
    <x v="0"/>
    <n v="1935"/>
    <n v="4848"/>
    <d v="2024-04-02T00:00:00"/>
    <s v="High"/>
  </r>
  <r>
    <n v="2212"/>
    <x v="12"/>
    <x v="3"/>
    <n v="3450"/>
    <n v="3829"/>
    <d v="2024-04-02T00:00:00"/>
    <s v="High"/>
  </r>
  <r>
    <n v="2213"/>
    <x v="9"/>
    <x v="2"/>
    <n v="3468"/>
    <n v="698"/>
    <d v="2024-04-02T00:00:00"/>
    <s v="High"/>
  </r>
  <r>
    <n v="2214"/>
    <x v="1"/>
    <x v="0"/>
    <n v="558"/>
    <n v="1695"/>
    <d v="2024-04-02T00:00:00"/>
    <s v="Medium"/>
  </r>
  <r>
    <n v="2215"/>
    <x v="0"/>
    <x v="0"/>
    <n v="1159"/>
    <n v="4563"/>
    <d v="2024-04-02T00:00:00"/>
    <s v="Medium"/>
  </r>
  <r>
    <n v="2216"/>
    <x v="1"/>
    <x v="1"/>
    <n v="687"/>
    <n v="4173"/>
    <d v="2024-04-02T00:00:00"/>
    <s v="Medium"/>
  </r>
  <r>
    <n v="2217"/>
    <x v="14"/>
    <x v="2"/>
    <n v="3650"/>
    <n v="1485"/>
    <d v="2024-04-02T00:00:00"/>
    <s v="High"/>
  </r>
  <r>
    <n v="2218"/>
    <x v="2"/>
    <x v="3"/>
    <n v="143"/>
    <n v="1652"/>
    <d v="2024-04-02T00:00:00"/>
    <s v="Low"/>
  </r>
  <r>
    <n v="2219"/>
    <x v="5"/>
    <x v="1"/>
    <n v="3984"/>
    <n v="2046"/>
    <d v="2024-04-02T00:00:00"/>
    <s v="High"/>
  </r>
  <r>
    <n v="2220"/>
    <x v="5"/>
    <x v="0"/>
    <n v="2648"/>
    <n v="2655"/>
    <d v="2024-04-02T00:00:00"/>
    <s v="High"/>
  </r>
  <r>
    <n v="2221"/>
    <x v="8"/>
    <x v="1"/>
    <n v="2274"/>
    <n v="1988"/>
    <d v="2024-04-02T00:00:00"/>
    <s v="High"/>
  </r>
  <r>
    <n v="2222"/>
    <x v="12"/>
    <x v="0"/>
    <n v="2775"/>
    <n v="4334"/>
    <d v="2024-04-02T00:00:00"/>
    <s v="High"/>
  </r>
  <r>
    <n v="2223"/>
    <x v="11"/>
    <x v="0"/>
    <n v="3645"/>
    <n v="3423"/>
    <d v="2024-04-02T00:00:00"/>
    <s v="High"/>
  </r>
  <r>
    <n v="2224"/>
    <x v="2"/>
    <x v="0"/>
    <n v="848"/>
    <n v="2925"/>
    <d v="2024-04-02T00:00:00"/>
    <s v="Medium"/>
  </r>
  <r>
    <n v="2225"/>
    <x v="11"/>
    <x v="2"/>
    <n v="1349"/>
    <n v="4878"/>
    <d v="2024-04-02T00:00:00"/>
    <s v="High"/>
  </r>
  <r>
    <n v="2226"/>
    <x v="3"/>
    <x v="0"/>
    <n v="1869"/>
    <n v="605"/>
    <d v="2024-04-02T00:00:00"/>
    <s v="High"/>
  </r>
  <r>
    <n v="2227"/>
    <x v="3"/>
    <x v="3"/>
    <n v="1008"/>
    <n v="201"/>
    <d v="2024-04-02T00:00:00"/>
    <s v="Medium"/>
  </r>
  <r>
    <n v="2228"/>
    <x v="1"/>
    <x v="1"/>
    <n v="3478"/>
    <n v="3805"/>
    <d v="2024-04-02T00:00:00"/>
    <s v="High"/>
  </r>
  <r>
    <n v="2229"/>
    <x v="11"/>
    <x v="3"/>
    <n v="2277"/>
    <n v="2097"/>
    <d v="2024-04-02T00:00:00"/>
    <s v="High"/>
  </r>
  <r>
    <n v="2230"/>
    <x v="11"/>
    <x v="0"/>
    <n v="274"/>
    <n v="2305"/>
    <d v="2024-04-02T00:00:00"/>
    <s v="Low"/>
  </r>
  <r>
    <n v="2231"/>
    <x v="11"/>
    <x v="1"/>
    <n v="2777"/>
    <n v="584"/>
    <d v="2024-04-02T00:00:00"/>
    <s v="High"/>
  </r>
  <r>
    <n v="2232"/>
    <x v="5"/>
    <x v="0"/>
    <n v="1311"/>
    <n v="3689"/>
    <d v="2024-04-02T00:00:00"/>
    <s v="High"/>
  </r>
  <r>
    <n v="2233"/>
    <x v="14"/>
    <x v="3"/>
    <n v="2785"/>
    <n v="3976"/>
    <d v="2024-04-03T00:00:00"/>
    <s v="High"/>
  </r>
  <r>
    <n v="2234"/>
    <x v="5"/>
    <x v="3"/>
    <n v="286"/>
    <n v="3123"/>
    <d v="2024-04-03T00:00:00"/>
    <s v="Low"/>
  </r>
  <r>
    <n v="2235"/>
    <x v="3"/>
    <x v="3"/>
    <n v="3535"/>
    <n v="1199"/>
    <d v="2024-04-03T00:00:00"/>
    <s v="High"/>
  </r>
  <r>
    <n v="2236"/>
    <x v="8"/>
    <x v="1"/>
    <n v="3503"/>
    <n v="4148"/>
    <d v="2024-04-03T00:00:00"/>
    <s v="High"/>
  </r>
  <r>
    <n v="2237"/>
    <x v="13"/>
    <x v="1"/>
    <n v="2849"/>
    <n v="3472"/>
    <d v="2024-04-03T00:00:00"/>
    <s v="High"/>
  </r>
  <r>
    <n v="2238"/>
    <x v="2"/>
    <x v="2"/>
    <n v="2228"/>
    <n v="4400"/>
    <d v="2024-04-03T00:00:00"/>
    <s v="High"/>
  </r>
  <r>
    <n v="2239"/>
    <x v="12"/>
    <x v="0"/>
    <n v="2784"/>
    <n v="4843"/>
    <d v="2024-04-03T00:00:00"/>
    <s v="High"/>
  </r>
  <r>
    <n v="2240"/>
    <x v="11"/>
    <x v="0"/>
    <n v="1478"/>
    <n v="2862"/>
    <d v="2024-04-03T00:00:00"/>
    <s v="High"/>
  </r>
  <r>
    <n v="2241"/>
    <x v="8"/>
    <x v="2"/>
    <n v="2227"/>
    <n v="2480"/>
    <d v="2024-04-03T00:00:00"/>
    <s v="High"/>
  </r>
  <r>
    <n v="2242"/>
    <x v="3"/>
    <x v="1"/>
    <n v="119"/>
    <n v="3366"/>
    <d v="2024-04-03T00:00:00"/>
    <s v="Low"/>
  </r>
  <r>
    <n v="2243"/>
    <x v="11"/>
    <x v="3"/>
    <n v="3727"/>
    <n v="3719"/>
    <d v="2024-04-03T00:00:00"/>
    <s v="High"/>
  </r>
  <r>
    <n v="2244"/>
    <x v="1"/>
    <x v="2"/>
    <n v="2013"/>
    <n v="3961"/>
    <d v="2024-04-03T00:00:00"/>
    <s v="High"/>
  </r>
  <r>
    <n v="2245"/>
    <x v="1"/>
    <x v="0"/>
    <n v="1604"/>
    <n v="4413"/>
    <d v="2024-04-03T00:00:00"/>
    <s v="High"/>
  </r>
  <r>
    <n v="2246"/>
    <x v="4"/>
    <x v="0"/>
    <n v="2240"/>
    <n v="4743"/>
    <d v="2024-04-03T00:00:00"/>
    <s v="High"/>
  </r>
  <r>
    <n v="2247"/>
    <x v="10"/>
    <x v="2"/>
    <n v="3552"/>
    <n v="3776"/>
    <d v="2024-04-03T00:00:00"/>
    <s v="High"/>
  </r>
  <r>
    <n v="2248"/>
    <x v="7"/>
    <x v="0"/>
    <n v="1189"/>
    <n v="4277"/>
    <d v="2024-04-03T00:00:00"/>
    <s v="Medium"/>
  </r>
  <r>
    <n v="2249"/>
    <x v="2"/>
    <x v="0"/>
    <n v="1038"/>
    <n v="4470"/>
    <d v="2024-04-03T00:00:00"/>
    <s v="Medium"/>
  </r>
  <r>
    <n v="2250"/>
    <x v="6"/>
    <x v="1"/>
    <n v="2218"/>
    <n v="2254"/>
    <d v="2024-04-03T00:00:00"/>
    <s v="High"/>
  </r>
  <r>
    <n v="2251"/>
    <x v="12"/>
    <x v="0"/>
    <n v="2173"/>
    <n v="1261"/>
    <d v="2024-04-03T00:00:00"/>
    <s v="High"/>
  </r>
  <r>
    <n v="2252"/>
    <x v="1"/>
    <x v="3"/>
    <n v="2607"/>
    <n v="4632"/>
    <d v="2024-04-03T00:00:00"/>
    <s v="High"/>
  </r>
  <r>
    <n v="2253"/>
    <x v="12"/>
    <x v="0"/>
    <n v="1508"/>
    <n v="3442"/>
    <d v="2024-04-03T00:00:00"/>
    <s v="High"/>
  </r>
  <r>
    <n v="2254"/>
    <x v="2"/>
    <x v="2"/>
    <n v="1269"/>
    <n v="1750"/>
    <d v="2024-04-03T00:00:00"/>
    <s v="High"/>
  </r>
  <r>
    <n v="2255"/>
    <x v="7"/>
    <x v="1"/>
    <n v="453"/>
    <n v="1643"/>
    <d v="2024-04-03T00:00:00"/>
    <s v="Low"/>
  </r>
  <r>
    <n v="2256"/>
    <x v="12"/>
    <x v="0"/>
    <n v="3264"/>
    <n v="1478"/>
    <d v="2024-04-03T00:00:00"/>
    <s v="High"/>
  </r>
  <r>
    <n v="2257"/>
    <x v="12"/>
    <x v="2"/>
    <n v="1639"/>
    <n v="1167"/>
    <d v="2024-04-04T00:00:00"/>
    <s v="High"/>
  </r>
  <r>
    <n v="2258"/>
    <x v="2"/>
    <x v="0"/>
    <n v="492"/>
    <n v="2204"/>
    <d v="2024-04-04T00:00:00"/>
    <s v="Low"/>
  </r>
  <r>
    <n v="2259"/>
    <x v="7"/>
    <x v="0"/>
    <n v="867"/>
    <n v="1033"/>
    <d v="2024-04-04T00:00:00"/>
    <s v="Medium"/>
  </r>
  <r>
    <n v="2260"/>
    <x v="7"/>
    <x v="1"/>
    <n v="3872"/>
    <n v="1946"/>
    <d v="2024-04-04T00:00:00"/>
    <s v="High"/>
  </r>
  <r>
    <n v="2261"/>
    <x v="4"/>
    <x v="1"/>
    <n v="519"/>
    <n v="301"/>
    <d v="2024-04-04T00:00:00"/>
    <s v="Medium"/>
  </r>
  <r>
    <n v="2262"/>
    <x v="7"/>
    <x v="0"/>
    <n v="41"/>
    <n v="2079"/>
    <d v="2024-04-04T00:00:00"/>
    <s v="Low"/>
  </r>
  <r>
    <n v="2263"/>
    <x v="11"/>
    <x v="3"/>
    <n v="2106"/>
    <n v="497"/>
    <d v="2024-04-04T00:00:00"/>
    <s v="High"/>
  </r>
  <r>
    <n v="2264"/>
    <x v="7"/>
    <x v="2"/>
    <n v="373"/>
    <n v="4677"/>
    <d v="2024-04-04T00:00:00"/>
    <s v="Low"/>
  </r>
  <r>
    <n v="2265"/>
    <x v="6"/>
    <x v="2"/>
    <n v="1890"/>
    <n v="3078"/>
    <d v="2024-04-04T00:00:00"/>
    <s v="High"/>
  </r>
  <r>
    <n v="2266"/>
    <x v="11"/>
    <x v="2"/>
    <n v="670"/>
    <n v="4701"/>
    <d v="2024-04-04T00:00:00"/>
    <s v="Medium"/>
  </r>
  <r>
    <n v="2267"/>
    <x v="5"/>
    <x v="1"/>
    <n v="3416"/>
    <n v="3788"/>
    <d v="2024-04-04T00:00:00"/>
    <s v="High"/>
  </r>
  <r>
    <n v="2268"/>
    <x v="7"/>
    <x v="3"/>
    <n v="2801"/>
    <n v="3461"/>
    <d v="2024-04-04T00:00:00"/>
    <s v="High"/>
  </r>
  <r>
    <n v="2269"/>
    <x v="0"/>
    <x v="2"/>
    <n v="2958"/>
    <n v="3025"/>
    <d v="2024-04-04T00:00:00"/>
    <s v="High"/>
  </r>
  <r>
    <n v="2270"/>
    <x v="12"/>
    <x v="3"/>
    <n v="1212"/>
    <n v="852"/>
    <d v="2024-04-04T00:00:00"/>
    <s v="High"/>
  </r>
  <r>
    <n v="2271"/>
    <x v="6"/>
    <x v="0"/>
    <n v="154"/>
    <n v="4669"/>
    <d v="2024-04-04T00:00:00"/>
    <s v="Low"/>
  </r>
  <r>
    <n v="2272"/>
    <x v="2"/>
    <x v="0"/>
    <n v="2468"/>
    <n v="1213"/>
    <d v="2024-04-04T00:00:00"/>
    <s v="High"/>
  </r>
  <r>
    <n v="2273"/>
    <x v="10"/>
    <x v="3"/>
    <n v="3243"/>
    <n v="3483"/>
    <d v="2024-04-04T00:00:00"/>
    <s v="High"/>
  </r>
  <r>
    <n v="2274"/>
    <x v="6"/>
    <x v="1"/>
    <n v="1959"/>
    <n v="3120"/>
    <d v="2024-04-04T00:00:00"/>
    <s v="High"/>
  </r>
  <r>
    <n v="2275"/>
    <x v="14"/>
    <x v="3"/>
    <n v="1127"/>
    <n v="3187"/>
    <d v="2024-04-04T00:00:00"/>
    <s v="Medium"/>
  </r>
  <r>
    <n v="2276"/>
    <x v="0"/>
    <x v="0"/>
    <n v="3823"/>
    <n v="232"/>
    <d v="2024-04-04T00:00:00"/>
    <s v="High"/>
  </r>
  <r>
    <n v="2277"/>
    <x v="12"/>
    <x v="0"/>
    <n v="26"/>
    <n v="1036"/>
    <d v="2024-04-04T00:00:00"/>
    <s v="Low"/>
  </r>
  <r>
    <n v="2278"/>
    <x v="14"/>
    <x v="0"/>
    <n v="2179"/>
    <n v="3455"/>
    <d v="2024-04-04T00:00:00"/>
    <s v="High"/>
  </r>
  <r>
    <n v="2279"/>
    <x v="14"/>
    <x v="2"/>
    <n v="179"/>
    <n v="3519"/>
    <d v="2024-04-04T00:00:00"/>
    <s v="Low"/>
  </r>
  <r>
    <n v="2280"/>
    <x v="12"/>
    <x v="1"/>
    <n v="1729"/>
    <n v="3917"/>
    <d v="2024-04-04T00:00:00"/>
    <s v="High"/>
  </r>
  <r>
    <n v="2281"/>
    <x v="5"/>
    <x v="2"/>
    <n v="461"/>
    <n v="1539"/>
    <d v="2024-04-05T00:00:00"/>
    <s v="Low"/>
  </r>
  <r>
    <n v="2282"/>
    <x v="8"/>
    <x v="2"/>
    <n v="3091"/>
    <n v="536"/>
    <d v="2024-04-05T00:00:00"/>
    <s v="High"/>
  </r>
  <r>
    <n v="2283"/>
    <x v="6"/>
    <x v="1"/>
    <n v="3456"/>
    <n v="2315"/>
    <d v="2024-04-05T00:00:00"/>
    <s v="High"/>
  </r>
  <r>
    <n v="2284"/>
    <x v="1"/>
    <x v="2"/>
    <n v="1130"/>
    <n v="3853"/>
    <d v="2024-04-05T00:00:00"/>
    <s v="Medium"/>
  </r>
  <r>
    <n v="2285"/>
    <x v="2"/>
    <x v="0"/>
    <n v="894"/>
    <n v="1122"/>
    <d v="2024-04-05T00:00:00"/>
    <s v="Medium"/>
  </r>
  <r>
    <n v="2286"/>
    <x v="13"/>
    <x v="0"/>
    <n v="3933"/>
    <n v="1557"/>
    <d v="2024-04-05T00:00:00"/>
    <s v="High"/>
  </r>
  <r>
    <n v="2287"/>
    <x v="10"/>
    <x v="3"/>
    <n v="526"/>
    <n v="706"/>
    <d v="2024-04-05T00:00:00"/>
    <s v="Medium"/>
  </r>
  <r>
    <n v="2288"/>
    <x v="12"/>
    <x v="0"/>
    <n v="1734"/>
    <n v="1790"/>
    <d v="2024-04-05T00:00:00"/>
    <s v="High"/>
  </r>
  <r>
    <n v="2289"/>
    <x v="1"/>
    <x v="0"/>
    <n v="3350"/>
    <n v="214"/>
    <d v="2024-04-05T00:00:00"/>
    <s v="High"/>
  </r>
  <r>
    <n v="2290"/>
    <x v="0"/>
    <x v="3"/>
    <n v="223"/>
    <n v="3991"/>
    <d v="2024-04-05T00:00:00"/>
    <s v="Low"/>
  </r>
  <r>
    <n v="2291"/>
    <x v="1"/>
    <x v="3"/>
    <n v="625"/>
    <n v="4179"/>
    <d v="2024-04-05T00:00:00"/>
    <s v="Medium"/>
  </r>
  <r>
    <n v="2292"/>
    <x v="11"/>
    <x v="1"/>
    <n v="936"/>
    <n v="373"/>
    <d v="2024-04-05T00:00:00"/>
    <s v="Medium"/>
  </r>
  <r>
    <n v="2293"/>
    <x v="4"/>
    <x v="1"/>
    <n v="1518"/>
    <n v="2534"/>
    <d v="2024-04-05T00:00:00"/>
    <s v="High"/>
  </r>
  <r>
    <n v="2294"/>
    <x v="7"/>
    <x v="0"/>
    <n v="2077"/>
    <n v="4895"/>
    <d v="2024-04-05T00:00:00"/>
    <s v="High"/>
  </r>
  <r>
    <n v="2295"/>
    <x v="12"/>
    <x v="1"/>
    <n v="96"/>
    <n v="1741"/>
    <d v="2024-04-05T00:00:00"/>
    <s v="Low"/>
  </r>
  <r>
    <n v="2296"/>
    <x v="9"/>
    <x v="3"/>
    <n v="3950"/>
    <n v="409"/>
    <d v="2024-04-05T00:00:00"/>
    <s v="High"/>
  </r>
  <r>
    <n v="2297"/>
    <x v="2"/>
    <x v="0"/>
    <n v="750"/>
    <n v="4076"/>
    <d v="2024-04-05T00:00:00"/>
    <s v="Medium"/>
  </r>
  <r>
    <n v="2298"/>
    <x v="2"/>
    <x v="1"/>
    <n v="2408"/>
    <n v="2349"/>
    <d v="2024-04-05T00:00:00"/>
    <s v="High"/>
  </r>
  <r>
    <n v="2299"/>
    <x v="1"/>
    <x v="3"/>
    <n v="596"/>
    <n v="298"/>
    <d v="2024-04-05T00:00:00"/>
    <s v="Medium"/>
  </r>
  <r>
    <n v="2300"/>
    <x v="4"/>
    <x v="1"/>
    <n v="2423"/>
    <n v="2834"/>
    <d v="2024-04-05T00:00:00"/>
    <s v="High"/>
  </r>
  <r>
    <n v="2301"/>
    <x v="4"/>
    <x v="1"/>
    <n v="3946"/>
    <n v="3921"/>
    <d v="2024-04-05T00:00:00"/>
    <s v="High"/>
  </r>
  <r>
    <n v="2302"/>
    <x v="4"/>
    <x v="0"/>
    <n v="1019"/>
    <n v="3437"/>
    <d v="2024-04-05T00:00:00"/>
    <s v="Medium"/>
  </r>
  <r>
    <n v="2303"/>
    <x v="4"/>
    <x v="3"/>
    <n v="3477"/>
    <n v="108"/>
    <d v="2024-04-05T00:00:00"/>
    <s v="High"/>
  </r>
  <r>
    <n v="2304"/>
    <x v="6"/>
    <x v="0"/>
    <n v="3563"/>
    <n v="4533"/>
    <d v="2024-04-05T00:00:00"/>
    <s v="High"/>
  </r>
  <r>
    <n v="2305"/>
    <x v="2"/>
    <x v="3"/>
    <n v="2858"/>
    <n v="3930"/>
    <d v="2024-04-06T00:00:00"/>
    <s v="High"/>
  </r>
  <r>
    <n v="2306"/>
    <x v="1"/>
    <x v="3"/>
    <n v="2074"/>
    <n v="3949"/>
    <d v="2024-04-06T00:00:00"/>
    <s v="High"/>
  </r>
  <r>
    <n v="2307"/>
    <x v="6"/>
    <x v="1"/>
    <n v="3771"/>
    <n v="2197"/>
    <d v="2024-04-06T00:00:00"/>
    <s v="High"/>
  </r>
  <r>
    <n v="2308"/>
    <x v="6"/>
    <x v="2"/>
    <n v="226"/>
    <n v="2168"/>
    <d v="2024-04-06T00:00:00"/>
    <s v="Low"/>
  </r>
  <r>
    <n v="2309"/>
    <x v="14"/>
    <x v="3"/>
    <n v="1093"/>
    <n v="1929"/>
    <d v="2024-04-06T00:00:00"/>
    <s v="Medium"/>
  </r>
  <r>
    <n v="2310"/>
    <x v="8"/>
    <x v="3"/>
    <n v="3856"/>
    <n v="1732"/>
    <d v="2024-04-06T00:00:00"/>
    <s v="High"/>
  </r>
  <r>
    <n v="2311"/>
    <x v="14"/>
    <x v="3"/>
    <n v="2127"/>
    <n v="4320"/>
    <d v="2024-04-06T00:00:00"/>
    <s v="High"/>
  </r>
  <r>
    <n v="2312"/>
    <x v="11"/>
    <x v="3"/>
    <n v="99"/>
    <n v="4618"/>
    <d v="2024-04-06T00:00:00"/>
    <s v="Low"/>
  </r>
  <r>
    <n v="2313"/>
    <x v="4"/>
    <x v="2"/>
    <n v="1456"/>
    <n v="1556"/>
    <d v="2024-04-06T00:00:00"/>
    <s v="High"/>
  </r>
  <r>
    <n v="2314"/>
    <x v="13"/>
    <x v="0"/>
    <n v="2131"/>
    <n v="4220"/>
    <d v="2024-04-06T00:00:00"/>
    <s v="High"/>
  </r>
  <r>
    <n v="2315"/>
    <x v="13"/>
    <x v="0"/>
    <n v="3561"/>
    <n v="2965"/>
    <d v="2024-04-06T00:00:00"/>
    <s v="High"/>
  </r>
  <r>
    <n v="2316"/>
    <x v="8"/>
    <x v="1"/>
    <n v="1238"/>
    <n v="3074"/>
    <d v="2024-04-06T00:00:00"/>
    <s v="High"/>
  </r>
  <r>
    <n v="2317"/>
    <x v="9"/>
    <x v="3"/>
    <n v="3364"/>
    <n v="2113"/>
    <d v="2024-04-06T00:00:00"/>
    <s v="High"/>
  </r>
  <r>
    <n v="2318"/>
    <x v="9"/>
    <x v="0"/>
    <n v="2711"/>
    <n v="264"/>
    <d v="2024-04-06T00:00:00"/>
    <s v="High"/>
  </r>
  <r>
    <n v="2319"/>
    <x v="12"/>
    <x v="0"/>
    <n v="2269"/>
    <n v="4851"/>
    <d v="2024-04-06T00:00:00"/>
    <s v="High"/>
  </r>
  <r>
    <n v="2320"/>
    <x v="4"/>
    <x v="2"/>
    <n v="715"/>
    <n v="2591"/>
    <d v="2024-04-06T00:00:00"/>
    <s v="Medium"/>
  </r>
  <r>
    <n v="2321"/>
    <x v="14"/>
    <x v="3"/>
    <n v="2514"/>
    <n v="1263"/>
    <d v="2024-04-06T00:00:00"/>
    <s v="High"/>
  </r>
  <r>
    <n v="2322"/>
    <x v="3"/>
    <x v="2"/>
    <n v="1751"/>
    <n v="1609"/>
    <d v="2024-04-06T00:00:00"/>
    <s v="High"/>
  </r>
  <r>
    <n v="2323"/>
    <x v="4"/>
    <x v="0"/>
    <n v="1971"/>
    <n v="2100"/>
    <d v="2024-04-06T00:00:00"/>
    <s v="High"/>
  </r>
  <r>
    <n v="2324"/>
    <x v="14"/>
    <x v="0"/>
    <n v="3907"/>
    <n v="3955"/>
    <d v="2024-04-06T00:00:00"/>
    <s v="High"/>
  </r>
  <r>
    <n v="2325"/>
    <x v="11"/>
    <x v="1"/>
    <n v="3662"/>
    <n v="3101"/>
    <d v="2024-04-06T00:00:00"/>
    <s v="High"/>
  </r>
  <r>
    <n v="2326"/>
    <x v="5"/>
    <x v="0"/>
    <n v="2439"/>
    <n v="3180"/>
    <d v="2024-04-06T00:00:00"/>
    <s v="High"/>
  </r>
  <r>
    <n v="2327"/>
    <x v="2"/>
    <x v="1"/>
    <n v="3893"/>
    <n v="3469"/>
    <d v="2024-04-06T00:00:00"/>
    <s v="High"/>
  </r>
  <r>
    <n v="2328"/>
    <x v="8"/>
    <x v="0"/>
    <n v="841"/>
    <n v="1309"/>
    <d v="2024-04-06T00:00:00"/>
    <s v="Medium"/>
  </r>
  <r>
    <n v="2329"/>
    <x v="9"/>
    <x v="1"/>
    <n v="2403"/>
    <n v="4474"/>
    <d v="2024-04-07T00:00:00"/>
    <s v="High"/>
  </r>
  <r>
    <n v="2330"/>
    <x v="7"/>
    <x v="0"/>
    <n v="1688"/>
    <n v="4402"/>
    <d v="2024-04-07T00:00:00"/>
    <s v="High"/>
  </r>
  <r>
    <n v="2331"/>
    <x v="8"/>
    <x v="3"/>
    <n v="2332"/>
    <n v="2456"/>
    <d v="2024-04-07T00:00:00"/>
    <s v="High"/>
  </r>
  <r>
    <n v="2332"/>
    <x v="6"/>
    <x v="2"/>
    <n v="2394"/>
    <n v="408"/>
    <d v="2024-04-07T00:00:00"/>
    <s v="High"/>
  </r>
  <r>
    <n v="2333"/>
    <x v="2"/>
    <x v="2"/>
    <n v="2607"/>
    <n v="4618"/>
    <d v="2024-04-07T00:00:00"/>
    <s v="High"/>
  </r>
  <r>
    <n v="2334"/>
    <x v="14"/>
    <x v="2"/>
    <n v="1860"/>
    <n v="843"/>
    <d v="2024-04-07T00:00:00"/>
    <s v="High"/>
  </r>
  <r>
    <n v="2335"/>
    <x v="1"/>
    <x v="2"/>
    <n v="2271"/>
    <n v="1043"/>
    <d v="2024-04-07T00:00:00"/>
    <s v="High"/>
  </r>
  <r>
    <n v="2336"/>
    <x v="6"/>
    <x v="3"/>
    <n v="1778"/>
    <n v="1253"/>
    <d v="2024-04-07T00:00:00"/>
    <s v="High"/>
  </r>
  <r>
    <n v="2337"/>
    <x v="0"/>
    <x v="1"/>
    <n v="2357"/>
    <n v="4725"/>
    <d v="2024-04-07T00:00:00"/>
    <s v="High"/>
  </r>
  <r>
    <n v="2338"/>
    <x v="13"/>
    <x v="2"/>
    <n v="797"/>
    <n v="4481"/>
    <d v="2024-04-07T00:00:00"/>
    <s v="Medium"/>
  </r>
  <r>
    <n v="2339"/>
    <x v="3"/>
    <x v="0"/>
    <n v="2827"/>
    <n v="3005"/>
    <d v="2024-04-07T00:00:00"/>
    <s v="High"/>
  </r>
  <r>
    <n v="2340"/>
    <x v="5"/>
    <x v="0"/>
    <n v="2172"/>
    <n v="3305"/>
    <d v="2024-04-07T00:00:00"/>
    <s v="High"/>
  </r>
  <r>
    <n v="2341"/>
    <x v="4"/>
    <x v="1"/>
    <n v="337"/>
    <n v="2229"/>
    <d v="2024-04-07T00:00:00"/>
    <s v="Low"/>
  </r>
  <r>
    <n v="2342"/>
    <x v="0"/>
    <x v="1"/>
    <n v="44"/>
    <n v="119"/>
    <d v="2024-04-07T00:00:00"/>
    <s v="Low"/>
  </r>
  <r>
    <n v="2343"/>
    <x v="1"/>
    <x v="2"/>
    <n v="3370"/>
    <n v="3984"/>
    <d v="2024-04-07T00:00:00"/>
    <s v="High"/>
  </r>
  <r>
    <n v="2344"/>
    <x v="13"/>
    <x v="0"/>
    <n v="3362"/>
    <n v="1872"/>
    <d v="2024-04-07T00:00:00"/>
    <s v="High"/>
  </r>
  <r>
    <n v="2345"/>
    <x v="1"/>
    <x v="3"/>
    <n v="2107"/>
    <n v="3933"/>
    <d v="2024-04-07T00:00:00"/>
    <s v="High"/>
  </r>
  <r>
    <n v="2346"/>
    <x v="4"/>
    <x v="3"/>
    <n v="3902"/>
    <n v="4549"/>
    <d v="2024-04-07T00:00:00"/>
    <s v="High"/>
  </r>
  <r>
    <n v="2347"/>
    <x v="10"/>
    <x v="0"/>
    <n v="1369"/>
    <n v="2389"/>
    <d v="2024-04-07T00:00:00"/>
    <s v="High"/>
  </r>
  <r>
    <n v="2348"/>
    <x v="5"/>
    <x v="1"/>
    <n v="2547"/>
    <n v="3996"/>
    <d v="2024-04-07T00:00:00"/>
    <s v="High"/>
  </r>
  <r>
    <n v="2349"/>
    <x v="10"/>
    <x v="0"/>
    <n v="3841"/>
    <n v="2254"/>
    <d v="2024-04-07T00:00:00"/>
    <s v="High"/>
  </r>
  <r>
    <n v="2350"/>
    <x v="6"/>
    <x v="0"/>
    <n v="754"/>
    <n v="1125"/>
    <d v="2024-04-07T00:00:00"/>
    <s v="Medium"/>
  </r>
  <r>
    <n v="2351"/>
    <x v="11"/>
    <x v="3"/>
    <n v="80"/>
    <n v="1645"/>
    <d v="2024-04-07T00:00:00"/>
    <s v="Low"/>
  </r>
  <r>
    <n v="2352"/>
    <x v="7"/>
    <x v="3"/>
    <n v="369"/>
    <n v="677"/>
    <d v="2024-04-07T00:00:00"/>
    <s v="Low"/>
  </r>
  <r>
    <n v="2353"/>
    <x v="11"/>
    <x v="2"/>
    <n v="2760"/>
    <n v="4796"/>
    <d v="2024-04-08T00:00:00"/>
    <s v="High"/>
  </r>
  <r>
    <n v="2354"/>
    <x v="9"/>
    <x v="3"/>
    <n v="1548"/>
    <n v="3989"/>
    <d v="2024-04-08T00:00:00"/>
    <s v="High"/>
  </r>
  <r>
    <n v="2355"/>
    <x v="14"/>
    <x v="3"/>
    <n v="3738"/>
    <n v="290"/>
    <d v="2024-04-08T00:00:00"/>
    <s v="High"/>
  </r>
  <r>
    <n v="2356"/>
    <x v="11"/>
    <x v="1"/>
    <n v="1721"/>
    <n v="3315"/>
    <d v="2024-04-08T00:00:00"/>
    <s v="High"/>
  </r>
  <r>
    <n v="2357"/>
    <x v="6"/>
    <x v="3"/>
    <n v="1991"/>
    <n v="905"/>
    <d v="2024-04-08T00:00:00"/>
    <s v="High"/>
  </r>
  <r>
    <n v="2358"/>
    <x v="1"/>
    <x v="3"/>
    <n v="1139"/>
    <n v="3042"/>
    <d v="2024-04-08T00:00:00"/>
    <s v="Medium"/>
  </r>
  <r>
    <n v="2359"/>
    <x v="7"/>
    <x v="2"/>
    <n v="2173"/>
    <n v="4607"/>
    <d v="2024-04-08T00:00:00"/>
    <s v="High"/>
  </r>
  <r>
    <n v="2360"/>
    <x v="13"/>
    <x v="3"/>
    <n v="1886"/>
    <n v="2641"/>
    <d v="2024-04-08T00:00:00"/>
    <s v="High"/>
  </r>
  <r>
    <n v="2361"/>
    <x v="13"/>
    <x v="1"/>
    <n v="2881"/>
    <n v="206"/>
    <d v="2024-04-08T00:00:00"/>
    <s v="High"/>
  </r>
  <r>
    <n v="2362"/>
    <x v="4"/>
    <x v="3"/>
    <n v="2146"/>
    <n v="4854"/>
    <d v="2024-04-08T00:00:00"/>
    <s v="High"/>
  </r>
  <r>
    <n v="2363"/>
    <x v="2"/>
    <x v="0"/>
    <n v="3092"/>
    <n v="2484"/>
    <d v="2024-04-08T00:00:00"/>
    <s v="High"/>
  </r>
  <r>
    <n v="2364"/>
    <x v="6"/>
    <x v="0"/>
    <n v="3225"/>
    <n v="4175"/>
    <d v="2024-04-08T00:00:00"/>
    <s v="High"/>
  </r>
  <r>
    <n v="2365"/>
    <x v="3"/>
    <x v="0"/>
    <n v="2399"/>
    <n v="2829"/>
    <d v="2024-04-08T00:00:00"/>
    <s v="High"/>
  </r>
  <r>
    <n v="2366"/>
    <x v="0"/>
    <x v="0"/>
    <n v="3043"/>
    <n v="4633"/>
    <d v="2024-04-08T00:00:00"/>
    <s v="High"/>
  </r>
  <r>
    <n v="2367"/>
    <x v="11"/>
    <x v="3"/>
    <n v="541"/>
    <n v="2021"/>
    <d v="2024-04-08T00:00:00"/>
    <s v="Medium"/>
  </r>
  <r>
    <n v="2368"/>
    <x v="4"/>
    <x v="3"/>
    <n v="773"/>
    <n v="786"/>
    <d v="2024-04-08T00:00:00"/>
    <s v="Medium"/>
  </r>
  <r>
    <n v="2369"/>
    <x v="7"/>
    <x v="0"/>
    <n v="3642"/>
    <n v="3222"/>
    <d v="2024-04-08T00:00:00"/>
    <s v="High"/>
  </r>
  <r>
    <n v="2370"/>
    <x v="9"/>
    <x v="2"/>
    <n v="1543"/>
    <n v="4294"/>
    <d v="2024-04-08T00:00:00"/>
    <s v="High"/>
  </r>
  <r>
    <n v="2371"/>
    <x v="4"/>
    <x v="0"/>
    <n v="3551"/>
    <n v="2084"/>
    <d v="2024-04-08T00:00:00"/>
    <s v="High"/>
  </r>
  <r>
    <n v="2372"/>
    <x v="3"/>
    <x v="3"/>
    <n v="2586"/>
    <n v="1189"/>
    <d v="2024-04-08T00:00:00"/>
    <s v="High"/>
  </r>
  <r>
    <n v="2373"/>
    <x v="3"/>
    <x v="3"/>
    <n v="3521"/>
    <n v="128"/>
    <d v="2024-04-08T00:00:00"/>
    <s v="High"/>
  </r>
  <r>
    <n v="2374"/>
    <x v="5"/>
    <x v="2"/>
    <n v="2026"/>
    <n v="1416"/>
    <d v="2024-04-08T00:00:00"/>
    <s v="High"/>
  </r>
  <r>
    <n v="2375"/>
    <x v="0"/>
    <x v="2"/>
    <n v="2164"/>
    <n v="4291"/>
    <d v="2024-04-08T00:00:00"/>
    <s v="High"/>
  </r>
  <r>
    <n v="2376"/>
    <x v="6"/>
    <x v="0"/>
    <n v="3291"/>
    <n v="1146"/>
    <d v="2024-04-08T00:00:00"/>
    <s v="High"/>
  </r>
  <r>
    <n v="2377"/>
    <x v="2"/>
    <x v="3"/>
    <n v="1071"/>
    <n v="1603"/>
    <d v="2024-04-09T00:00:00"/>
    <s v="Medium"/>
  </r>
  <r>
    <n v="2378"/>
    <x v="0"/>
    <x v="0"/>
    <n v="2751"/>
    <n v="2233"/>
    <d v="2024-04-09T00:00:00"/>
    <s v="High"/>
  </r>
  <r>
    <n v="2379"/>
    <x v="5"/>
    <x v="3"/>
    <n v="1529"/>
    <n v="4159"/>
    <d v="2024-04-09T00:00:00"/>
    <s v="High"/>
  </r>
  <r>
    <n v="2380"/>
    <x v="5"/>
    <x v="2"/>
    <n v="3277"/>
    <n v="1737"/>
    <d v="2024-04-09T00:00:00"/>
    <s v="High"/>
  </r>
  <r>
    <n v="2381"/>
    <x v="4"/>
    <x v="1"/>
    <n v="1410"/>
    <n v="261"/>
    <d v="2024-04-09T00:00:00"/>
    <s v="High"/>
  </r>
  <r>
    <n v="2382"/>
    <x v="4"/>
    <x v="1"/>
    <n v="3423"/>
    <n v="1595"/>
    <d v="2024-04-09T00:00:00"/>
    <s v="High"/>
  </r>
  <r>
    <n v="2383"/>
    <x v="4"/>
    <x v="0"/>
    <n v="3984"/>
    <n v="2841"/>
    <d v="2024-04-09T00:00:00"/>
    <s v="High"/>
  </r>
  <r>
    <n v="2384"/>
    <x v="6"/>
    <x v="0"/>
    <n v="1017"/>
    <n v="210"/>
    <d v="2024-04-09T00:00:00"/>
    <s v="Medium"/>
  </r>
  <r>
    <n v="2385"/>
    <x v="10"/>
    <x v="3"/>
    <n v="863"/>
    <n v="3765"/>
    <d v="2024-04-09T00:00:00"/>
    <s v="Medium"/>
  </r>
  <r>
    <n v="2386"/>
    <x v="4"/>
    <x v="2"/>
    <n v="1858"/>
    <n v="1781"/>
    <d v="2024-04-09T00:00:00"/>
    <s v="High"/>
  </r>
  <r>
    <n v="2387"/>
    <x v="5"/>
    <x v="2"/>
    <n v="2480"/>
    <n v="1527"/>
    <d v="2024-04-09T00:00:00"/>
    <s v="High"/>
  </r>
  <r>
    <n v="2388"/>
    <x v="1"/>
    <x v="1"/>
    <n v="3436"/>
    <n v="4364"/>
    <d v="2024-04-09T00:00:00"/>
    <s v="High"/>
  </r>
  <r>
    <n v="2389"/>
    <x v="10"/>
    <x v="2"/>
    <n v="3811"/>
    <n v="1408"/>
    <d v="2024-04-09T00:00:00"/>
    <s v="High"/>
  </r>
  <r>
    <n v="2390"/>
    <x v="10"/>
    <x v="0"/>
    <n v="1568"/>
    <n v="2956"/>
    <d v="2024-04-09T00:00:00"/>
    <s v="High"/>
  </r>
  <r>
    <n v="2391"/>
    <x v="13"/>
    <x v="3"/>
    <n v="1692"/>
    <n v="3022"/>
    <d v="2024-04-09T00:00:00"/>
    <s v="High"/>
  </r>
  <r>
    <n v="2392"/>
    <x v="13"/>
    <x v="2"/>
    <n v="9"/>
    <n v="2862"/>
    <d v="2024-04-09T00:00:00"/>
    <s v="Low"/>
  </r>
  <r>
    <n v="2393"/>
    <x v="10"/>
    <x v="2"/>
    <n v="1302"/>
    <n v="4571"/>
    <d v="2024-04-09T00:00:00"/>
    <s v="High"/>
  </r>
  <r>
    <n v="2394"/>
    <x v="14"/>
    <x v="1"/>
    <n v="3546"/>
    <n v="1709"/>
    <d v="2024-04-09T00:00:00"/>
    <s v="High"/>
  </r>
  <r>
    <n v="2395"/>
    <x v="0"/>
    <x v="2"/>
    <n v="829"/>
    <n v="697"/>
    <d v="2024-04-09T00:00:00"/>
    <s v="Medium"/>
  </r>
  <r>
    <n v="2396"/>
    <x v="13"/>
    <x v="3"/>
    <n v="852"/>
    <n v="3740"/>
    <d v="2024-04-09T00:00:00"/>
    <s v="Medium"/>
  </r>
  <r>
    <n v="2397"/>
    <x v="6"/>
    <x v="0"/>
    <n v="610"/>
    <n v="2949"/>
    <d v="2024-04-09T00:00:00"/>
    <s v="Medium"/>
  </r>
  <r>
    <n v="2398"/>
    <x v="11"/>
    <x v="0"/>
    <n v="2872"/>
    <n v="3760"/>
    <d v="2024-04-09T00:00:00"/>
    <s v="High"/>
  </r>
  <r>
    <n v="2399"/>
    <x v="3"/>
    <x v="1"/>
    <n v="1566"/>
    <n v="4260"/>
    <d v="2024-04-09T00:00:00"/>
    <s v="High"/>
  </r>
  <r>
    <n v="2400"/>
    <x v="6"/>
    <x v="3"/>
    <n v="3721"/>
    <n v="4181"/>
    <d v="2024-04-09T00:00:00"/>
    <s v="High"/>
  </r>
  <r>
    <n v="2401"/>
    <x v="12"/>
    <x v="2"/>
    <n v="2719"/>
    <n v="455"/>
    <d v="2024-04-09T00:00:00"/>
    <s v="High"/>
  </r>
  <r>
    <n v="2402"/>
    <x v="13"/>
    <x v="1"/>
    <n v="3568"/>
    <n v="4407"/>
    <d v="2024-04-10T00:00:00"/>
    <s v="High"/>
  </r>
  <r>
    <n v="2403"/>
    <x v="9"/>
    <x v="1"/>
    <n v="440"/>
    <n v="3977"/>
    <d v="2024-04-10T00:00:00"/>
    <s v="Low"/>
  </r>
  <r>
    <n v="2404"/>
    <x v="11"/>
    <x v="2"/>
    <n v="3125"/>
    <n v="1865"/>
    <d v="2024-04-10T00:00:00"/>
    <s v="High"/>
  </r>
  <r>
    <n v="2405"/>
    <x v="7"/>
    <x v="1"/>
    <n v="1673"/>
    <n v="301"/>
    <d v="2024-04-10T00:00:00"/>
    <s v="High"/>
  </r>
  <r>
    <n v="2406"/>
    <x v="4"/>
    <x v="1"/>
    <n v="1884"/>
    <n v="2995"/>
    <d v="2024-04-10T00:00:00"/>
    <s v="High"/>
  </r>
  <r>
    <n v="2407"/>
    <x v="0"/>
    <x v="3"/>
    <n v="962"/>
    <n v="531"/>
    <d v="2024-04-10T00:00:00"/>
    <s v="Medium"/>
  </r>
  <r>
    <n v="2408"/>
    <x v="11"/>
    <x v="1"/>
    <n v="3385"/>
    <n v="2705"/>
    <d v="2024-04-10T00:00:00"/>
    <s v="High"/>
  </r>
  <r>
    <n v="2409"/>
    <x v="2"/>
    <x v="3"/>
    <n v="966"/>
    <n v="2818"/>
    <d v="2024-04-10T00:00:00"/>
    <s v="Medium"/>
  </r>
  <r>
    <n v="2410"/>
    <x v="11"/>
    <x v="2"/>
    <n v="1080"/>
    <n v="1437"/>
    <d v="2024-04-10T00:00:00"/>
    <s v="Medium"/>
  </r>
  <r>
    <n v="2411"/>
    <x v="9"/>
    <x v="2"/>
    <n v="2845"/>
    <n v="3218"/>
    <d v="2024-04-10T00:00:00"/>
    <s v="High"/>
  </r>
  <r>
    <n v="2412"/>
    <x v="0"/>
    <x v="2"/>
    <n v="917"/>
    <n v="867"/>
    <d v="2024-04-10T00:00:00"/>
    <s v="Medium"/>
  </r>
  <r>
    <n v="2413"/>
    <x v="3"/>
    <x v="2"/>
    <n v="318"/>
    <n v="4716"/>
    <d v="2024-04-10T00:00:00"/>
    <s v="Low"/>
  </r>
  <r>
    <n v="2414"/>
    <x v="9"/>
    <x v="2"/>
    <n v="2710"/>
    <n v="2050"/>
    <d v="2024-04-10T00:00:00"/>
    <s v="High"/>
  </r>
  <r>
    <n v="2415"/>
    <x v="2"/>
    <x v="2"/>
    <n v="3034"/>
    <n v="3997"/>
    <d v="2024-04-10T00:00:00"/>
    <s v="High"/>
  </r>
  <r>
    <n v="2416"/>
    <x v="10"/>
    <x v="1"/>
    <n v="474"/>
    <n v="1198"/>
    <d v="2024-04-10T00:00:00"/>
    <s v="Low"/>
  </r>
  <r>
    <n v="2417"/>
    <x v="9"/>
    <x v="1"/>
    <n v="1994"/>
    <n v="1446"/>
    <d v="2024-04-10T00:00:00"/>
    <s v="High"/>
  </r>
  <r>
    <n v="2418"/>
    <x v="4"/>
    <x v="0"/>
    <n v="2250"/>
    <n v="213"/>
    <d v="2024-04-10T00:00:00"/>
    <s v="High"/>
  </r>
  <r>
    <n v="2419"/>
    <x v="4"/>
    <x v="2"/>
    <n v="1155"/>
    <n v="3236"/>
    <d v="2024-04-10T00:00:00"/>
    <s v="Medium"/>
  </r>
  <r>
    <n v="2420"/>
    <x v="13"/>
    <x v="3"/>
    <n v="2576"/>
    <n v="3063"/>
    <d v="2024-04-10T00:00:00"/>
    <s v="High"/>
  </r>
  <r>
    <n v="2421"/>
    <x v="10"/>
    <x v="2"/>
    <n v="991"/>
    <n v="1990"/>
    <d v="2024-04-10T00:00:00"/>
    <s v="Medium"/>
  </r>
  <r>
    <n v="2422"/>
    <x v="9"/>
    <x v="0"/>
    <n v="2296"/>
    <n v="3309"/>
    <d v="2024-04-10T00:00:00"/>
    <s v="High"/>
  </r>
  <r>
    <n v="2423"/>
    <x v="0"/>
    <x v="1"/>
    <n v="1614"/>
    <n v="2174"/>
    <d v="2024-04-10T00:00:00"/>
    <s v="High"/>
  </r>
  <r>
    <n v="2424"/>
    <x v="8"/>
    <x v="3"/>
    <n v="1823"/>
    <n v="4072"/>
    <d v="2024-04-10T00:00:00"/>
    <s v="High"/>
  </r>
  <r>
    <n v="2425"/>
    <x v="14"/>
    <x v="3"/>
    <n v="3951"/>
    <n v="2292"/>
    <d v="2024-04-10T00:00:00"/>
    <s v="High"/>
  </r>
  <r>
    <n v="2426"/>
    <x v="11"/>
    <x v="0"/>
    <n v="1706"/>
    <n v="506"/>
    <d v="2024-04-11T00:00:00"/>
    <s v="High"/>
  </r>
  <r>
    <n v="2427"/>
    <x v="1"/>
    <x v="0"/>
    <n v="3798"/>
    <n v="3151"/>
    <d v="2024-04-11T00:00:00"/>
    <s v="High"/>
  </r>
  <r>
    <n v="2428"/>
    <x v="3"/>
    <x v="3"/>
    <n v="735"/>
    <n v="2581"/>
    <d v="2024-04-11T00:00:00"/>
    <s v="Medium"/>
  </r>
  <r>
    <n v="2429"/>
    <x v="12"/>
    <x v="0"/>
    <n v="3979"/>
    <n v="310"/>
    <d v="2024-04-11T00:00:00"/>
    <s v="High"/>
  </r>
  <r>
    <n v="2430"/>
    <x v="2"/>
    <x v="0"/>
    <n v="2651"/>
    <n v="234"/>
    <d v="2024-04-11T00:00:00"/>
    <s v="High"/>
  </r>
  <r>
    <n v="2431"/>
    <x v="7"/>
    <x v="1"/>
    <n v="3475"/>
    <n v="2893"/>
    <d v="2024-04-11T00:00:00"/>
    <s v="High"/>
  </r>
  <r>
    <n v="2432"/>
    <x v="5"/>
    <x v="0"/>
    <n v="2086"/>
    <n v="2701"/>
    <d v="2024-04-11T00:00:00"/>
    <s v="High"/>
  </r>
  <r>
    <n v="2433"/>
    <x v="9"/>
    <x v="2"/>
    <n v="1599"/>
    <n v="4641"/>
    <d v="2024-04-11T00:00:00"/>
    <s v="High"/>
  </r>
  <r>
    <n v="2434"/>
    <x v="2"/>
    <x v="3"/>
    <n v="3364"/>
    <n v="416"/>
    <d v="2024-04-11T00:00:00"/>
    <s v="High"/>
  </r>
  <r>
    <n v="2435"/>
    <x v="6"/>
    <x v="2"/>
    <n v="298"/>
    <n v="1997"/>
    <d v="2024-04-11T00:00:00"/>
    <s v="Low"/>
  </r>
  <r>
    <n v="2436"/>
    <x v="4"/>
    <x v="1"/>
    <n v="402"/>
    <n v="300"/>
    <d v="2024-04-11T00:00:00"/>
    <s v="Low"/>
  </r>
  <r>
    <n v="2437"/>
    <x v="3"/>
    <x v="0"/>
    <n v="2041"/>
    <n v="1041"/>
    <d v="2024-04-11T00:00:00"/>
    <s v="High"/>
  </r>
  <r>
    <n v="2438"/>
    <x v="1"/>
    <x v="0"/>
    <n v="1344"/>
    <n v="1546"/>
    <d v="2024-04-11T00:00:00"/>
    <s v="High"/>
  </r>
  <r>
    <n v="2439"/>
    <x v="10"/>
    <x v="0"/>
    <n v="1102"/>
    <n v="1159"/>
    <d v="2024-04-11T00:00:00"/>
    <s v="Medium"/>
  </r>
  <r>
    <n v="2440"/>
    <x v="10"/>
    <x v="3"/>
    <n v="1931"/>
    <n v="1938"/>
    <d v="2024-04-11T00:00:00"/>
    <s v="High"/>
  </r>
  <r>
    <n v="2441"/>
    <x v="2"/>
    <x v="3"/>
    <n v="48"/>
    <n v="3074"/>
    <d v="2024-04-11T00:00:00"/>
    <s v="Low"/>
  </r>
  <r>
    <n v="2442"/>
    <x v="8"/>
    <x v="2"/>
    <n v="3287"/>
    <n v="4752"/>
    <d v="2024-04-11T00:00:00"/>
    <s v="High"/>
  </r>
  <r>
    <n v="2443"/>
    <x v="12"/>
    <x v="2"/>
    <n v="1861"/>
    <n v="4502"/>
    <d v="2024-04-11T00:00:00"/>
    <s v="High"/>
  </r>
  <r>
    <n v="2444"/>
    <x v="14"/>
    <x v="3"/>
    <n v="771"/>
    <n v="4891"/>
    <d v="2024-04-11T00:00:00"/>
    <s v="Medium"/>
  </r>
  <r>
    <n v="2445"/>
    <x v="5"/>
    <x v="1"/>
    <n v="1448"/>
    <n v="1833"/>
    <d v="2024-04-11T00:00:00"/>
    <s v="High"/>
  </r>
  <r>
    <n v="2446"/>
    <x v="4"/>
    <x v="2"/>
    <n v="196"/>
    <n v="2602"/>
    <d v="2024-04-11T00:00:00"/>
    <s v="Low"/>
  </r>
  <r>
    <n v="2447"/>
    <x v="12"/>
    <x v="3"/>
    <n v="894"/>
    <n v="1575"/>
    <d v="2024-04-11T00:00:00"/>
    <s v="Medium"/>
  </r>
  <r>
    <n v="2448"/>
    <x v="11"/>
    <x v="3"/>
    <n v="3811"/>
    <n v="3781"/>
    <d v="2024-04-11T00:00:00"/>
    <s v="High"/>
  </r>
  <r>
    <n v="2449"/>
    <x v="11"/>
    <x v="1"/>
    <n v="532"/>
    <n v="4706"/>
    <d v="2024-04-11T00:00:00"/>
    <s v="Medium"/>
  </r>
  <r>
    <n v="2450"/>
    <x v="12"/>
    <x v="1"/>
    <n v="2149"/>
    <n v="3205"/>
    <d v="2024-04-12T00:00:00"/>
    <s v="High"/>
  </r>
  <r>
    <n v="2451"/>
    <x v="13"/>
    <x v="0"/>
    <n v="100"/>
    <n v="3032"/>
    <d v="2024-04-12T00:00:00"/>
    <s v="Low"/>
  </r>
  <r>
    <n v="2452"/>
    <x v="6"/>
    <x v="3"/>
    <n v="1277"/>
    <n v="448"/>
    <d v="2024-04-12T00:00:00"/>
    <s v="High"/>
  </r>
  <r>
    <n v="2453"/>
    <x v="0"/>
    <x v="1"/>
    <n v="3469"/>
    <n v="2334"/>
    <d v="2024-04-12T00:00:00"/>
    <s v="High"/>
  </r>
  <r>
    <n v="2454"/>
    <x v="2"/>
    <x v="1"/>
    <n v="314"/>
    <n v="1353"/>
    <d v="2024-04-12T00:00:00"/>
    <s v="Low"/>
  </r>
  <r>
    <n v="2455"/>
    <x v="1"/>
    <x v="0"/>
    <n v="1531"/>
    <n v="3119"/>
    <d v="2024-04-12T00:00:00"/>
    <s v="High"/>
  </r>
  <r>
    <n v="2456"/>
    <x v="6"/>
    <x v="1"/>
    <n v="2793"/>
    <n v="3513"/>
    <d v="2024-04-12T00:00:00"/>
    <s v="High"/>
  </r>
  <r>
    <n v="2457"/>
    <x v="8"/>
    <x v="3"/>
    <n v="3155"/>
    <n v="1458"/>
    <d v="2024-04-12T00:00:00"/>
    <s v="High"/>
  </r>
  <r>
    <n v="2458"/>
    <x v="7"/>
    <x v="1"/>
    <n v="1225"/>
    <n v="4720"/>
    <d v="2024-04-12T00:00:00"/>
    <s v="High"/>
  </r>
  <r>
    <n v="2459"/>
    <x v="5"/>
    <x v="2"/>
    <n v="2695"/>
    <n v="2594"/>
    <d v="2024-04-12T00:00:00"/>
    <s v="High"/>
  </r>
  <r>
    <n v="2460"/>
    <x v="9"/>
    <x v="3"/>
    <n v="2293"/>
    <n v="4091"/>
    <d v="2024-04-12T00:00:00"/>
    <s v="High"/>
  </r>
  <r>
    <n v="2461"/>
    <x v="4"/>
    <x v="3"/>
    <n v="3209"/>
    <n v="703"/>
    <d v="2024-04-12T00:00:00"/>
    <s v="High"/>
  </r>
  <r>
    <n v="2462"/>
    <x v="10"/>
    <x v="1"/>
    <n v="1982"/>
    <n v="4936"/>
    <d v="2024-04-12T00:00:00"/>
    <s v="High"/>
  </r>
  <r>
    <n v="2463"/>
    <x v="6"/>
    <x v="3"/>
    <n v="949"/>
    <n v="2659"/>
    <d v="2024-04-12T00:00:00"/>
    <s v="Medium"/>
  </r>
  <r>
    <n v="2464"/>
    <x v="10"/>
    <x v="3"/>
    <n v="1960"/>
    <n v="658"/>
    <d v="2024-04-12T00:00:00"/>
    <s v="High"/>
  </r>
  <r>
    <n v="2465"/>
    <x v="10"/>
    <x v="2"/>
    <n v="3297"/>
    <n v="3614"/>
    <d v="2024-04-12T00:00:00"/>
    <s v="High"/>
  </r>
  <r>
    <n v="2466"/>
    <x v="13"/>
    <x v="0"/>
    <n v="3312"/>
    <n v="4888"/>
    <d v="2024-04-12T00:00:00"/>
    <s v="High"/>
  </r>
  <r>
    <n v="2467"/>
    <x v="0"/>
    <x v="0"/>
    <n v="951"/>
    <n v="2477"/>
    <d v="2024-04-12T00:00:00"/>
    <s v="Medium"/>
  </r>
  <r>
    <n v="2468"/>
    <x v="14"/>
    <x v="2"/>
    <n v="1070"/>
    <n v="1339"/>
    <d v="2024-04-12T00:00:00"/>
    <s v="Medium"/>
  </r>
  <r>
    <n v="2469"/>
    <x v="10"/>
    <x v="2"/>
    <n v="2435"/>
    <n v="1597"/>
    <d v="2024-04-12T00:00:00"/>
    <s v="High"/>
  </r>
  <r>
    <n v="2470"/>
    <x v="12"/>
    <x v="3"/>
    <n v="867"/>
    <n v="3703"/>
    <d v="2024-04-12T00:00:00"/>
    <s v="Medium"/>
  </r>
  <r>
    <n v="2471"/>
    <x v="2"/>
    <x v="3"/>
    <n v="2439"/>
    <n v="946"/>
    <d v="2024-04-12T00:00:00"/>
    <s v="High"/>
  </r>
  <r>
    <n v="2472"/>
    <x v="1"/>
    <x v="0"/>
    <n v="126"/>
    <n v="579"/>
    <d v="2024-04-12T00:00:00"/>
    <s v="Low"/>
  </r>
  <r>
    <n v="2473"/>
    <x v="11"/>
    <x v="3"/>
    <n v="645"/>
    <n v="1429"/>
    <d v="2024-04-12T00:00:00"/>
    <s v="Medium"/>
  </r>
  <r>
    <n v="2474"/>
    <x v="1"/>
    <x v="3"/>
    <n v="1912"/>
    <n v="3571"/>
    <d v="2024-04-13T00:00:00"/>
    <s v="High"/>
  </r>
  <r>
    <n v="2475"/>
    <x v="6"/>
    <x v="1"/>
    <n v="1641"/>
    <n v="2781"/>
    <d v="2024-04-13T00:00:00"/>
    <s v="High"/>
  </r>
  <r>
    <n v="2476"/>
    <x v="12"/>
    <x v="3"/>
    <n v="2227"/>
    <n v="4063"/>
    <d v="2024-04-13T00:00:00"/>
    <s v="High"/>
  </r>
  <r>
    <n v="2477"/>
    <x v="11"/>
    <x v="1"/>
    <n v="463"/>
    <n v="3692"/>
    <d v="2024-04-13T00:00:00"/>
    <s v="Low"/>
  </r>
  <r>
    <n v="2478"/>
    <x v="10"/>
    <x v="2"/>
    <n v="3594"/>
    <n v="152"/>
    <d v="2024-04-13T00:00:00"/>
    <s v="High"/>
  </r>
  <r>
    <n v="2479"/>
    <x v="8"/>
    <x v="1"/>
    <n v="2288"/>
    <n v="4567"/>
    <d v="2024-04-13T00:00:00"/>
    <s v="High"/>
  </r>
  <r>
    <n v="2480"/>
    <x v="14"/>
    <x v="3"/>
    <n v="666"/>
    <n v="4463"/>
    <d v="2024-04-13T00:00:00"/>
    <s v="Medium"/>
  </r>
  <r>
    <n v="2481"/>
    <x v="10"/>
    <x v="3"/>
    <n v="1764"/>
    <n v="306"/>
    <d v="2024-04-13T00:00:00"/>
    <s v="High"/>
  </r>
  <r>
    <n v="2482"/>
    <x v="6"/>
    <x v="0"/>
    <n v="2315"/>
    <n v="3939"/>
    <d v="2024-04-13T00:00:00"/>
    <s v="High"/>
  </r>
  <r>
    <n v="2483"/>
    <x v="5"/>
    <x v="3"/>
    <n v="2072"/>
    <n v="1034"/>
    <d v="2024-04-13T00:00:00"/>
    <s v="High"/>
  </r>
  <r>
    <n v="2484"/>
    <x v="10"/>
    <x v="2"/>
    <n v="20"/>
    <n v="3463"/>
    <d v="2024-04-13T00:00:00"/>
    <s v="Low"/>
  </r>
  <r>
    <n v="2485"/>
    <x v="5"/>
    <x v="1"/>
    <n v="3890"/>
    <n v="1277"/>
    <d v="2024-04-13T00:00:00"/>
    <s v="High"/>
  </r>
  <r>
    <n v="2486"/>
    <x v="7"/>
    <x v="3"/>
    <n v="395"/>
    <n v="4198"/>
    <d v="2024-04-13T00:00:00"/>
    <s v="Low"/>
  </r>
  <r>
    <n v="2487"/>
    <x v="6"/>
    <x v="1"/>
    <n v="1321"/>
    <n v="1480"/>
    <d v="2024-04-13T00:00:00"/>
    <s v="High"/>
  </r>
  <r>
    <n v="2488"/>
    <x v="11"/>
    <x v="0"/>
    <n v="1101"/>
    <n v="4418"/>
    <d v="2024-04-13T00:00:00"/>
    <s v="Medium"/>
  </r>
  <r>
    <n v="2489"/>
    <x v="7"/>
    <x v="2"/>
    <n v="3109"/>
    <n v="1123"/>
    <d v="2024-04-13T00:00:00"/>
    <s v="High"/>
  </r>
  <r>
    <n v="2490"/>
    <x v="7"/>
    <x v="1"/>
    <n v="1568"/>
    <n v="615"/>
    <d v="2024-04-13T00:00:00"/>
    <s v="High"/>
  </r>
  <r>
    <n v="2491"/>
    <x v="9"/>
    <x v="2"/>
    <n v="3078"/>
    <n v="1478"/>
    <d v="2024-04-13T00:00:00"/>
    <s v="High"/>
  </r>
  <r>
    <n v="2492"/>
    <x v="5"/>
    <x v="3"/>
    <n v="1898"/>
    <n v="1725"/>
    <d v="2024-04-13T00:00:00"/>
    <s v="High"/>
  </r>
  <r>
    <n v="2493"/>
    <x v="11"/>
    <x v="0"/>
    <n v="851"/>
    <n v="129"/>
    <d v="2024-04-13T00:00:00"/>
    <s v="Medium"/>
  </r>
  <r>
    <n v="2494"/>
    <x v="6"/>
    <x v="0"/>
    <n v="3315"/>
    <n v="4271"/>
    <d v="2024-04-13T00:00:00"/>
    <s v="High"/>
  </r>
  <r>
    <n v="2495"/>
    <x v="4"/>
    <x v="0"/>
    <n v="1090"/>
    <n v="1455"/>
    <d v="2024-04-13T00:00:00"/>
    <s v="Medium"/>
  </r>
  <r>
    <n v="2496"/>
    <x v="10"/>
    <x v="2"/>
    <n v="2475"/>
    <n v="2312"/>
    <d v="2024-04-13T00:00:00"/>
    <s v="High"/>
  </r>
  <r>
    <n v="2497"/>
    <x v="11"/>
    <x v="3"/>
    <n v="3963"/>
    <n v="483"/>
    <d v="2024-04-13T00:00:00"/>
    <s v="High"/>
  </r>
  <r>
    <n v="2498"/>
    <x v="10"/>
    <x v="3"/>
    <n v="178"/>
    <n v="1726"/>
    <d v="2024-04-14T00:00:00"/>
    <s v="Low"/>
  </r>
  <r>
    <n v="2499"/>
    <x v="7"/>
    <x v="0"/>
    <n v="1483"/>
    <n v="2937"/>
    <d v="2024-04-14T00:00:00"/>
    <s v="High"/>
  </r>
  <r>
    <n v="2500"/>
    <x v="7"/>
    <x v="3"/>
    <n v="2304"/>
    <n v="2089"/>
    <d v="2024-04-14T00:00:00"/>
    <s v="High"/>
  </r>
  <r>
    <n v="2501"/>
    <x v="7"/>
    <x v="1"/>
    <n v="2993"/>
    <n v="1749"/>
    <d v="2024-04-14T00:00:00"/>
    <s v="High"/>
  </r>
  <r>
    <n v="2502"/>
    <x v="1"/>
    <x v="1"/>
    <n v="107"/>
    <n v="3250"/>
    <d v="2024-04-14T00:00:00"/>
    <s v="Low"/>
  </r>
  <r>
    <n v="2503"/>
    <x v="1"/>
    <x v="0"/>
    <n v="2757"/>
    <n v="1509"/>
    <d v="2024-04-14T00:00:00"/>
    <s v="High"/>
  </r>
  <r>
    <n v="2504"/>
    <x v="5"/>
    <x v="0"/>
    <n v="1498"/>
    <n v="3968"/>
    <d v="2024-04-14T00:00:00"/>
    <s v="High"/>
  </r>
  <r>
    <n v="2505"/>
    <x v="3"/>
    <x v="2"/>
    <n v="979"/>
    <n v="1813"/>
    <d v="2024-04-14T00:00:00"/>
    <s v="Medium"/>
  </r>
  <r>
    <n v="2506"/>
    <x v="7"/>
    <x v="0"/>
    <n v="3841"/>
    <n v="1655"/>
    <d v="2024-04-14T00:00:00"/>
    <s v="High"/>
  </r>
  <r>
    <n v="2507"/>
    <x v="8"/>
    <x v="2"/>
    <n v="2275"/>
    <n v="233"/>
    <d v="2024-04-14T00:00:00"/>
    <s v="High"/>
  </r>
  <r>
    <n v="2508"/>
    <x v="14"/>
    <x v="1"/>
    <n v="3617"/>
    <n v="2136"/>
    <d v="2024-04-14T00:00:00"/>
    <s v="High"/>
  </r>
  <r>
    <n v="2509"/>
    <x v="13"/>
    <x v="0"/>
    <n v="2061"/>
    <n v="766"/>
    <d v="2024-04-14T00:00:00"/>
    <s v="High"/>
  </r>
  <r>
    <n v="2510"/>
    <x v="8"/>
    <x v="1"/>
    <n v="2592"/>
    <n v="1836"/>
    <d v="2024-04-14T00:00:00"/>
    <s v="High"/>
  </r>
  <r>
    <n v="2511"/>
    <x v="3"/>
    <x v="0"/>
    <n v="1870"/>
    <n v="739"/>
    <d v="2024-04-14T00:00:00"/>
    <s v="High"/>
  </r>
  <r>
    <n v="2512"/>
    <x v="7"/>
    <x v="3"/>
    <n v="463"/>
    <n v="2534"/>
    <d v="2024-04-14T00:00:00"/>
    <s v="Low"/>
  </r>
  <r>
    <n v="2513"/>
    <x v="2"/>
    <x v="3"/>
    <n v="72"/>
    <n v="4251"/>
    <d v="2024-04-14T00:00:00"/>
    <s v="Low"/>
  </r>
  <r>
    <n v="2514"/>
    <x v="8"/>
    <x v="1"/>
    <n v="2865"/>
    <n v="1332"/>
    <d v="2024-04-14T00:00:00"/>
    <s v="High"/>
  </r>
  <r>
    <n v="2515"/>
    <x v="0"/>
    <x v="1"/>
    <n v="124"/>
    <n v="1131"/>
    <d v="2024-04-14T00:00:00"/>
    <s v="Low"/>
  </r>
  <r>
    <n v="2516"/>
    <x v="2"/>
    <x v="0"/>
    <n v="366"/>
    <n v="4567"/>
    <d v="2024-04-14T00:00:00"/>
    <s v="Low"/>
  </r>
  <r>
    <n v="2517"/>
    <x v="9"/>
    <x v="0"/>
    <n v="2164"/>
    <n v="1455"/>
    <d v="2024-04-14T00:00:00"/>
    <s v="High"/>
  </r>
  <r>
    <n v="2518"/>
    <x v="7"/>
    <x v="0"/>
    <n v="393"/>
    <n v="1012"/>
    <d v="2024-04-14T00:00:00"/>
    <s v="Low"/>
  </r>
  <r>
    <n v="2519"/>
    <x v="14"/>
    <x v="0"/>
    <n v="3361"/>
    <n v="1672"/>
    <d v="2024-04-14T00:00:00"/>
    <s v="High"/>
  </r>
  <r>
    <n v="2520"/>
    <x v="1"/>
    <x v="1"/>
    <n v="2736"/>
    <n v="2681"/>
    <d v="2024-04-14T00:00:00"/>
    <s v="High"/>
  </r>
  <r>
    <n v="2521"/>
    <x v="5"/>
    <x v="0"/>
    <n v="1974"/>
    <n v="3954"/>
    <d v="2024-04-14T00:00:00"/>
    <s v="High"/>
  </r>
  <r>
    <n v="2522"/>
    <x v="8"/>
    <x v="0"/>
    <n v="2867"/>
    <n v="3131"/>
    <d v="2024-04-15T00:00:00"/>
    <s v="High"/>
  </r>
  <r>
    <n v="2523"/>
    <x v="5"/>
    <x v="2"/>
    <n v="794"/>
    <n v="384"/>
    <d v="2024-04-15T00:00:00"/>
    <s v="Medium"/>
  </r>
  <r>
    <n v="2524"/>
    <x v="6"/>
    <x v="1"/>
    <n v="1474"/>
    <n v="2804"/>
    <d v="2024-04-15T00:00:00"/>
    <s v="High"/>
  </r>
  <r>
    <n v="2525"/>
    <x v="1"/>
    <x v="2"/>
    <n v="3153"/>
    <n v="993"/>
    <d v="2024-04-15T00:00:00"/>
    <s v="High"/>
  </r>
  <r>
    <n v="2526"/>
    <x v="9"/>
    <x v="3"/>
    <n v="283"/>
    <n v="1546"/>
    <d v="2024-04-15T00:00:00"/>
    <s v="Low"/>
  </r>
  <r>
    <n v="2527"/>
    <x v="6"/>
    <x v="1"/>
    <n v="50"/>
    <n v="109"/>
    <d v="2024-04-15T00:00:00"/>
    <s v="Low"/>
  </r>
  <r>
    <n v="2528"/>
    <x v="10"/>
    <x v="0"/>
    <n v="1887"/>
    <n v="1216"/>
    <d v="2024-04-15T00:00:00"/>
    <s v="High"/>
  </r>
  <r>
    <n v="2529"/>
    <x v="11"/>
    <x v="0"/>
    <n v="1727"/>
    <n v="3924"/>
    <d v="2024-04-15T00:00:00"/>
    <s v="High"/>
  </r>
  <r>
    <n v="2530"/>
    <x v="10"/>
    <x v="0"/>
    <n v="2506"/>
    <n v="3916"/>
    <d v="2024-04-15T00:00:00"/>
    <s v="High"/>
  </r>
  <r>
    <n v="2531"/>
    <x v="9"/>
    <x v="1"/>
    <n v="1612"/>
    <n v="4444"/>
    <d v="2024-04-15T00:00:00"/>
    <s v="High"/>
  </r>
  <r>
    <n v="2532"/>
    <x v="4"/>
    <x v="3"/>
    <n v="2634"/>
    <n v="2768"/>
    <d v="2024-04-15T00:00:00"/>
    <s v="High"/>
  </r>
  <r>
    <n v="2533"/>
    <x v="14"/>
    <x v="1"/>
    <n v="2667"/>
    <n v="4138"/>
    <d v="2024-04-15T00:00:00"/>
    <s v="High"/>
  </r>
  <r>
    <n v="2534"/>
    <x v="14"/>
    <x v="1"/>
    <n v="3481"/>
    <n v="2845"/>
    <d v="2024-04-15T00:00:00"/>
    <s v="High"/>
  </r>
  <r>
    <n v="2535"/>
    <x v="6"/>
    <x v="1"/>
    <n v="2647"/>
    <n v="3308"/>
    <d v="2024-04-15T00:00:00"/>
    <s v="High"/>
  </r>
  <r>
    <n v="2536"/>
    <x v="9"/>
    <x v="3"/>
    <n v="3643"/>
    <n v="383"/>
    <d v="2024-04-15T00:00:00"/>
    <s v="High"/>
  </r>
  <r>
    <n v="2537"/>
    <x v="6"/>
    <x v="2"/>
    <n v="1250"/>
    <n v="3150"/>
    <d v="2024-04-15T00:00:00"/>
    <s v="High"/>
  </r>
  <r>
    <n v="2538"/>
    <x v="13"/>
    <x v="1"/>
    <n v="1891"/>
    <n v="2739"/>
    <d v="2024-04-15T00:00:00"/>
    <s v="High"/>
  </r>
  <r>
    <n v="2539"/>
    <x v="9"/>
    <x v="0"/>
    <n v="843"/>
    <n v="3223"/>
    <d v="2024-04-15T00:00:00"/>
    <s v="Medium"/>
  </r>
  <r>
    <n v="2540"/>
    <x v="9"/>
    <x v="3"/>
    <n v="1151"/>
    <n v="1177"/>
    <d v="2024-04-15T00:00:00"/>
    <s v="Medium"/>
  </r>
  <r>
    <n v="2541"/>
    <x v="3"/>
    <x v="3"/>
    <n v="1027"/>
    <n v="1475"/>
    <d v="2024-04-15T00:00:00"/>
    <s v="Medium"/>
  </r>
  <r>
    <n v="2542"/>
    <x v="5"/>
    <x v="1"/>
    <n v="2283"/>
    <n v="446"/>
    <d v="2024-04-15T00:00:00"/>
    <s v="High"/>
  </r>
  <r>
    <n v="2543"/>
    <x v="5"/>
    <x v="3"/>
    <n v="577"/>
    <n v="3686"/>
    <d v="2024-04-15T00:00:00"/>
    <s v="Medium"/>
  </r>
  <r>
    <n v="2544"/>
    <x v="7"/>
    <x v="0"/>
    <n v="3015"/>
    <n v="2945"/>
    <d v="2024-04-15T00:00:00"/>
    <s v="High"/>
  </r>
  <r>
    <n v="2545"/>
    <x v="3"/>
    <x v="3"/>
    <n v="380"/>
    <n v="1341"/>
    <d v="2024-04-15T00:00:00"/>
    <s v="Low"/>
  </r>
  <r>
    <n v="2546"/>
    <x v="12"/>
    <x v="1"/>
    <n v="3906"/>
    <n v="3992"/>
    <d v="2024-04-16T00:00:00"/>
    <s v="High"/>
  </r>
  <r>
    <n v="2547"/>
    <x v="2"/>
    <x v="0"/>
    <n v="3165"/>
    <n v="4345"/>
    <d v="2024-04-16T00:00:00"/>
    <s v="High"/>
  </r>
  <r>
    <n v="2548"/>
    <x v="5"/>
    <x v="3"/>
    <n v="102"/>
    <n v="1699"/>
    <d v="2024-04-16T00:00:00"/>
    <s v="Low"/>
  </r>
  <r>
    <n v="2549"/>
    <x v="2"/>
    <x v="3"/>
    <n v="3340"/>
    <n v="1619"/>
    <d v="2024-04-16T00:00:00"/>
    <s v="High"/>
  </r>
  <r>
    <n v="2550"/>
    <x v="7"/>
    <x v="3"/>
    <n v="2413"/>
    <n v="555"/>
    <d v="2024-04-16T00:00:00"/>
    <s v="High"/>
  </r>
  <r>
    <n v="2551"/>
    <x v="11"/>
    <x v="0"/>
    <n v="3112"/>
    <n v="2190"/>
    <d v="2024-04-16T00:00:00"/>
    <s v="High"/>
  </r>
  <r>
    <n v="2552"/>
    <x v="8"/>
    <x v="0"/>
    <n v="1002"/>
    <n v="2290"/>
    <d v="2024-04-16T00:00:00"/>
    <s v="Medium"/>
  </r>
  <r>
    <n v="2553"/>
    <x v="4"/>
    <x v="2"/>
    <n v="2002"/>
    <n v="1437"/>
    <d v="2024-04-16T00:00:00"/>
    <s v="High"/>
  </r>
  <r>
    <n v="2554"/>
    <x v="12"/>
    <x v="1"/>
    <n v="2353"/>
    <n v="2304"/>
    <d v="2024-04-16T00:00:00"/>
    <s v="High"/>
  </r>
  <r>
    <n v="2555"/>
    <x v="10"/>
    <x v="1"/>
    <n v="3344"/>
    <n v="3012"/>
    <d v="2024-04-16T00:00:00"/>
    <s v="High"/>
  </r>
  <r>
    <n v="2556"/>
    <x v="6"/>
    <x v="2"/>
    <n v="3601"/>
    <n v="2671"/>
    <d v="2024-04-16T00:00:00"/>
    <s v="High"/>
  </r>
  <r>
    <n v="2557"/>
    <x v="6"/>
    <x v="1"/>
    <n v="1394"/>
    <n v="2753"/>
    <d v="2024-04-16T00:00:00"/>
    <s v="High"/>
  </r>
  <r>
    <n v="2558"/>
    <x v="9"/>
    <x v="0"/>
    <n v="3850"/>
    <n v="4088"/>
    <d v="2024-04-16T00:00:00"/>
    <s v="High"/>
  </r>
  <r>
    <n v="2559"/>
    <x v="11"/>
    <x v="3"/>
    <n v="2591"/>
    <n v="4599"/>
    <d v="2024-04-16T00:00:00"/>
    <s v="High"/>
  </r>
  <r>
    <n v="2560"/>
    <x v="8"/>
    <x v="1"/>
    <n v="1568"/>
    <n v="4866"/>
    <d v="2024-04-16T00:00:00"/>
    <s v="High"/>
  </r>
  <r>
    <n v="2561"/>
    <x v="5"/>
    <x v="2"/>
    <n v="3283"/>
    <n v="4985"/>
    <d v="2024-04-16T00:00:00"/>
    <s v="High"/>
  </r>
  <r>
    <n v="2562"/>
    <x v="10"/>
    <x v="0"/>
    <n v="1090"/>
    <n v="2142"/>
    <d v="2024-04-16T00:00:00"/>
    <s v="Medium"/>
  </r>
  <r>
    <n v="2563"/>
    <x v="2"/>
    <x v="1"/>
    <n v="3689"/>
    <n v="3952"/>
    <d v="2024-04-16T00:00:00"/>
    <s v="High"/>
  </r>
  <r>
    <n v="2564"/>
    <x v="12"/>
    <x v="1"/>
    <n v="3404"/>
    <n v="4192"/>
    <d v="2024-04-16T00:00:00"/>
    <s v="High"/>
  </r>
  <r>
    <n v="2565"/>
    <x v="8"/>
    <x v="2"/>
    <n v="1554"/>
    <n v="3516"/>
    <d v="2024-04-16T00:00:00"/>
    <s v="High"/>
  </r>
  <r>
    <n v="2566"/>
    <x v="1"/>
    <x v="3"/>
    <n v="431"/>
    <n v="1925"/>
    <d v="2024-04-16T00:00:00"/>
    <s v="Low"/>
  </r>
  <r>
    <n v="2567"/>
    <x v="12"/>
    <x v="0"/>
    <n v="2061"/>
    <n v="174"/>
    <d v="2024-04-16T00:00:00"/>
    <s v="High"/>
  </r>
  <r>
    <n v="2568"/>
    <x v="9"/>
    <x v="1"/>
    <n v="24"/>
    <n v="3677"/>
    <d v="2024-04-16T00:00:00"/>
    <s v="Low"/>
  </r>
  <r>
    <n v="2569"/>
    <x v="9"/>
    <x v="3"/>
    <n v="796"/>
    <n v="3594"/>
    <d v="2024-04-16T00:00:00"/>
    <s v="Medium"/>
  </r>
  <r>
    <n v="2570"/>
    <x v="9"/>
    <x v="1"/>
    <n v="3407"/>
    <n v="845"/>
    <d v="2024-04-17T00:00:00"/>
    <s v="High"/>
  </r>
  <r>
    <n v="2571"/>
    <x v="6"/>
    <x v="0"/>
    <n v="3989"/>
    <n v="2053"/>
    <d v="2024-04-17T00:00:00"/>
    <s v="High"/>
  </r>
  <r>
    <n v="2572"/>
    <x v="2"/>
    <x v="1"/>
    <n v="1995"/>
    <n v="3930"/>
    <d v="2024-04-17T00:00:00"/>
    <s v="High"/>
  </r>
  <r>
    <n v="2573"/>
    <x v="0"/>
    <x v="0"/>
    <n v="3645"/>
    <n v="3157"/>
    <d v="2024-04-17T00:00:00"/>
    <s v="High"/>
  </r>
  <r>
    <n v="2574"/>
    <x v="14"/>
    <x v="1"/>
    <n v="297"/>
    <n v="1128"/>
    <d v="2024-04-17T00:00:00"/>
    <s v="Low"/>
  </r>
  <r>
    <n v="2575"/>
    <x v="0"/>
    <x v="2"/>
    <n v="1231"/>
    <n v="2475"/>
    <d v="2024-04-17T00:00:00"/>
    <s v="High"/>
  </r>
  <r>
    <n v="2576"/>
    <x v="5"/>
    <x v="2"/>
    <n v="798"/>
    <n v="4595"/>
    <d v="2024-04-17T00:00:00"/>
    <s v="Medium"/>
  </r>
  <r>
    <n v="2577"/>
    <x v="5"/>
    <x v="2"/>
    <n v="1795"/>
    <n v="4181"/>
    <d v="2024-04-17T00:00:00"/>
    <s v="High"/>
  </r>
  <r>
    <n v="2578"/>
    <x v="2"/>
    <x v="1"/>
    <n v="3714"/>
    <n v="3381"/>
    <d v="2024-04-17T00:00:00"/>
    <s v="High"/>
  </r>
  <r>
    <n v="2579"/>
    <x v="10"/>
    <x v="1"/>
    <n v="1545"/>
    <n v="2486"/>
    <d v="2024-04-17T00:00:00"/>
    <s v="High"/>
  </r>
  <r>
    <n v="2580"/>
    <x v="2"/>
    <x v="1"/>
    <n v="505"/>
    <n v="2278"/>
    <d v="2024-04-17T00:00:00"/>
    <s v="Medium"/>
  </r>
  <r>
    <n v="2581"/>
    <x v="6"/>
    <x v="0"/>
    <n v="2836"/>
    <n v="4530"/>
    <d v="2024-04-17T00:00:00"/>
    <s v="High"/>
  </r>
  <r>
    <n v="2582"/>
    <x v="3"/>
    <x v="3"/>
    <n v="838"/>
    <n v="413"/>
    <d v="2024-04-17T00:00:00"/>
    <s v="Medium"/>
  </r>
  <r>
    <n v="2583"/>
    <x v="14"/>
    <x v="0"/>
    <n v="233"/>
    <n v="1070"/>
    <d v="2024-04-17T00:00:00"/>
    <s v="Low"/>
  </r>
  <r>
    <n v="2584"/>
    <x v="3"/>
    <x v="2"/>
    <n v="3400"/>
    <n v="2451"/>
    <d v="2024-04-17T00:00:00"/>
    <s v="High"/>
  </r>
  <r>
    <n v="2585"/>
    <x v="7"/>
    <x v="1"/>
    <n v="2109"/>
    <n v="3058"/>
    <d v="2024-04-17T00:00:00"/>
    <s v="High"/>
  </r>
  <r>
    <n v="2586"/>
    <x v="7"/>
    <x v="2"/>
    <n v="1309"/>
    <n v="3203"/>
    <d v="2024-04-17T00:00:00"/>
    <s v="High"/>
  </r>
  <r>
    <n v="2587"/>
    <x v="7"/>
    <x v="1"/>
    <n v="1013"/>
    <n v="1235"/>
    <d v="2024-04-17T00:00:00"/>
    <s v="Medium"/>
  </r>
  <r>
    <n v="2588"/>
    <x v="7"/>
    <x v="2"/>
    <n v="44"/>
    <n v="4209"/>
    <d v="2024-04-17T00:00:00"/>
    <s v="Low"/>
  </r>
  <r>
    <n v="2589"/>
    <x v="6"/>
    <x v="1"/>
    <n v="3868"/>
    <n v="4905"/>
    <d v="2024-04-17T00:00:00"/>
    <s v="High"/>
  </r>
  <r>
    <n v="2590"/>
    <x v="7"/>
    <x v="0"/>
    <n v="2616"/>
    <n v="826"/>
    <d v="2024-04-17T00:00:00"/>
    <s v="High"/>
  </r>
  <r>
    <n v="2591"/>
    <x v="1"/>
    <x v="0"/>
    <n v="118"/>
    <n v="3524"/>
    <d v="2024-04-17T00:00:00"/>
    <s v="Low"/>
  </r>
  <r>
    <n v="2592"/>
    <x v="7"/>
    <x v="0"/>
    <n v="1864"/>
    <n v="3172"/>
    <d v="2024-04-17T00:00:00"/>
    <s v="High"/>
  </r>
  <r>
    <n v="2593"/>
    <x v="1"/>
    <x v="1"/>
    <n v="1391"/>
    <n v="3364"/>
    <d v="2024-04-17T00:00:00"/>
    <s v="High"/>
  </r>
  <r>
    <n v="2594"/>
    <x v="4"/>
    <x v="1"/>
    <n v="29"/>
    <n v="1307"/>
    <d v="2024-04-18T00:00:00"/>
    <s v="Low"/>
  </r>
  <r>
    <n v="2595"/>
    <x v="4"/>
    <x v="2"/>
    <n v="1250"/>
    <n v="3149"/>
    <d v="2024-04-18T00:00:00"/>
    <s v="High"/>
  </r>
  <r>
    <n v="2596"/>
    <x v="10"/>
    <x v="3"/>
    <n v="815"/>
    <n v="4497"/>
    <d v="2024-04-18T00:00:00"/>
    <s v="Medium"/>
  </r>
  <r>
    <n v="2597"/>
    <x v="13"/>
    <x v="1"/>
    <n v="1234"/>
    <n v="1785"/>
    <d v="2024-04-18T00:00:00"/>
    <s v="High"/>
  </r>
  <r>
    <n v="2598"/>
    <x v="6"/>
    <x v="1"/>
    <n v="1283"/>
    <n v="684"/>
    <d v="2024-04-18T00:00:00"/>
    <s v="High"/>
  </r>
  <r>
    <n v="2599"/>
    <x v="4"/>
    <x v="2"/>
    <n v="1276"/>
    <n v="3991"/>
    <d v="2024-04-18T00:00:00"/>
    <s v="High"/>
  </r>
  <r>
    <n v="2600"/>
    <x v="0"/>
    <x v="2"/>
    <n v="2424"/>
    <n v="3692"/>
    <d v="2024-04-18T00:00:00"/>
    <s v="High"/>
  </r>
  <r>
    <n v="2601"/>
    <x v="6"/>
    <x v="1"/>
    <n v="2449"/>
    <n v="4701"/>
    <d v="2024-04-18T00:00:00"/>
    <s v="High"/>
  </r>
  <r>
    <n v="2602"/>
    <x v="2"/>
    <x v="1"/>
    <n v="1524"/>
    <n v="4076"/>
    <d v="2024-04-18T00:00:00"/>
    <s v="High"/>
  </r>
  <r>
    <n v="2603"/>
    <x v="6"/>
    <x v="2"/>
    <n v="3891"/>
    <n v="1020"/>
    <d v="2024-04-18T00:00:00"/>
    <s v="High"/>
  </r>
  <r>
    <n v="2604"/>
    <x v="7"/>
    <x v="0"/>
    <n v="806"/>
    <n v="144"/>
    <d v="2024-04-18T00:00:00"/>
    <s v="Medium"/>
  </r>
  <r>
    <n v="2605"/>
    <x v="6"/>
    <x v="0"/>
    <n v="2724"/>
    <n v="3415"/>
    <d v="2024-04-18T00:00:00"/>
    <s v="High"/>
  </r>
  <r>
    <n v="2606"/>
    <x v="12"/>
    <x v="1"/>
    <n v="3868"/>
    <n v="3801"/>
    <d v="2024-04-18T00:00:00"/>
    <s v="High"/>
  </r>
  <r>
    <n v="2607"/>
    <x v="6"/>
    <x v="1"/>
    <n v="587"/>
    <n v="4127"/>
    <d v="2024-04-18T00:00:00"/>
    <s v="Medium"/>
  </r>
  <r>
    <n v="2608"/>
    <x v="13"/>
    <x v="2"/>
    <n v="2572"/>
    <n v="1115"/>
    <d v="2024-04-18T00:00:00"/>
    <s v="High"/>
  </r>
  <r>
    <n v="2609"/>
    <x v="3"/>
    <x v="2"/>
    <n v="2485"/>
    <n v="1813"/>
    <d v="2024-04-18T00:00:00"/>
    <s v="High"/>
  </r>
  <r>
    <n v="2610"/>
    <x v="6"/>
    <x v="3"/>
    <n v="2811"/>
    <n v="1244"/>
    <d v="2024-04-18T00:00:00"/>
    <s v="High"/>
  </r>
  <r>
    <n v="2611"/>
    <x v="10"/>
    <x v="1"/>
    <n v="3745"/>
    <n v="3420"/>
    <d v="2024-04-18T00:00:00"/>
    <s v="High"/>
  </r>
  <r>
    <n v="2612"/>
    <x v="2"/>
    <x v="3"/>
    <n v="3842"/>
    <n v="4294"/>
    <d v="2024-04-18T00:00:00"/>
    <s v="High"/>
  </r>
  <r>
    <n v="2613"/>
    <x v="0"/>
    <x v="1"/>
    <n v="166"/>
    <n v="3532"/>
    <d v="2024-04-18T00:00:00"/>
    <s v="Low"/>
  </r>
  <r>
    <n v="2614"/>
    <x v="7"/>
    <x v="2"/>
    <n v="1950"/>
    <n v="3863"/>
    <d v="2024-04-18T00:00:00"/>
    <s v="High"/>
  </r>
  <r>
    <n v="2615"/>
    <x v="11"/>
    <x v="2"/>
    <n v="2712"/>
    <n v="3246"/>
    <d v="2024-04-18T00:00:00"/>
    <s v="High"/>
  </r>
  <r>
    <n v="2616"/>
    <x v="2"/>
    <x v="0"/>
    <n v="741"/>
    <n v="291"/>
    <d v="2024-04-18T00:00:00"/>
    <s v="Medium"/>
  </r>
  <r>
    <n v="2617"/>
    <x v="7"/>
    <x v="3"/>
    <n v="773"/>
    <n v="459"/>
    <d v="2024-04-18T00:00:00"/>
    <s v="Medium"/>
  </r>
  <r>
    <n v="2618"/>
    <x v="7"/>
    <x v="3"/>
    <n v="748"/>
    <n v="2978"/>
    <d v="2024-04-19T00:00:00"/>
    <s v="Medium"/>
  </r>
  <r>
    <n v="2619"/>
    <x v="10"/>
    <x v="3"/>
    <n v="3340"/>
    <n v="3625"/>
    <d v="2024-04-19T00:00:00"/>
    <s v="High"/>
  </r>
  <r>
    <n v="2620"/>
    <x v="7"/>
    <x v="3"/>
    <n v="910"/>
    <n v="4780"/>
    <d v="2024-04-19T00:00:00"/>
    <s v="Medium"/>
  </r>
  <r>
    <n v="2621"/>
    <x v="13"/>
    <x v="1"/>
    <n v="3193"/>
    <n v="3823"/>
    <d v="2024-04-19T00:00:00"/>
    <s v="High"/>
  </r>
  <r>
    <n v="2622"/>
    <x v="12"/>
    <x v="2"/>
    <n v="2397"/>
    <n v="4298"/>
    <d v="2024-04-19T00:00:00"/>
    <s v="High"/>
  </r>
  <r>
    <n v="2623"/>
    <x v="13"/>
    <x v="3"/>
    <n v="2420"/>
    <n v="2478"/>
    <d v="2024-04-19T00:00:00"/>
    <s v="High"/>
  </r>
  <r>
    <n v="2624"/>
    <x v="1"/>
    <x v="2"/>
    <n v="3811"/>
    <n v="1659"/>
    <d v="2024-04-19T00:00:00"/>
    <s v="High"/>
  </r>
  <r>
    <n v="2625"/>
    <x v="7"/>
    <x v="2"/>
    <n v="2330"/>
    <n v="231"/>
    <d v="2024-04-19T00:00:00"/>
    <s v="High"/>
  </r>
  <r>
    <n v="2626"/>
    <x v="2"/>
    <x v="0"/>
    <n v="1785"/>
    <n v="2566"/>
    <d v="2024-04-19T00:00:00"/>
    <s v="High"/>
  </r>
  <r>
    <n v="2627"/>
    <x v="11"/>
    <x v="2"/>
    <n v="3367"/>
    <n v="1884"/>
    <d v="2024-04-19T00:00:00"/>
    <s v="High"/>
  </r>
  <r>
    <n v="2628"/>
    <x v="14"/>
    <x v="0"/>
    <n v="2448"/>
    <n v="2804"/>
    <d v="2024-04-19T00:00:00"/>
    <s v="High"/>
  </r>
  <r>
    <n v="2629"/>
    <x v="13"/>
    <x v="2"/>
    <n v="545"/>
    <n v="1471"/>
    <d v="2024-04-19T00:00:00"/>
    <s v="Medium"/>
  </r>
  <r>
    <n v="2630"/>
    <x v="14"/>
    <x v="3"/>
    <n v="1074"/>
    <n v="1390"/>
    <d v="2024-04-19T00:00:00"/>
    <s v="Medium"/>
  </r>
  <r>
    <n v="2631"/>
    <x v="5"/>
    <x v="0"/>
    <n v="3273"/>
    <n v="3121"/>
    <d v="2024-04-19T00:00:00"/>
    <s v="High"/>
  </r>
  <r>
    <n v="2632"/>
    <x v="14"/>
    <x v="2"/>
    <n v="3599"/>
    <n v="3634"/>
    <d v="2024-04-19T00:00:00"/>
    <s v="High"/>
  </r>
  <r>
    <n v="2633"/>
    <x v="13"/>
    <x v="2"/>
    <n v="554"/>
    <n v="4685"/>
    <d v="2024-04-19T00:00:00"/>
    <s v="Medium"/>
  </r>
  <r>
    <n v="2634"/>
    <x v="7"/>
    <x v="3"/>
    <n v="3743"/>
    <n v="1539"/>
    <d v="2024-04-19T00:00:00"/>
    <s v="High"/>
  </r>
  <r>
    <n v="2635"/>
    <x v="5"/>
    <x v="1"/>
    <n v="1673"/>
    <n v="3289"/>
    <d v="2024-04-19T00:00:00"/>
    <s v="High"/>
  </r>
  <r>
    <n v="2636"/>
    <x v="7"/>
    <x v="0"/>
    <n v="1104"/>
    <n v="1493"/>
    <d v="2024-04-19T00:00:00"/>
    <s v="Medium"/>
  </r>
  <r>
    <n v="2637"/>
    <x v="1"/>
    <x v="1"/>
    <n v="3807"/>
    <n v="677"/>
    <d v="2024-04-19T00:00:00"/>
    <s v="High"/>
  </r>
  <r>
    <n v="2638"/>
    <x v="14"/>
    <x v="3"/>
    <n v="30"/>
    <n v="111"/>
    <d v="2024-04-19T00:00:00"/>
    <s v="Low"/>
  </r>
  <r>
    <n v="2639"/>
    <x v="3"/>
    <x v="2"/>
    <n v="1358"/>
    <n v="810"/>
    <d v="2024-04-19T00:00:00"/>
    <s v="High"/>
  </r>
  <r>
    <n v="2640"/>
    <x v="2"/>
    <x v="2"/>
    <n v="210"/>
    <n v="492"/>
    <d v="2024-04-19T00:00:00"/>
    <s v="Low"/>
  </r>
  <r>
    <n v="2641"/>
    <x v="5"/>
    <x v="3"/>
    <n v="2554"/>
    <n v="3955"/>
    <d v="2024-04-19T00:00:00"/>
    <s v="High"/>
  </r>
  <r>
    <n v="2642"/>
    <x v="0"/>
    <x v="2"/>
    <n v="1968"/>
    <n v="588"/>
    <d v="2024-04-20T00:00:00"/>
    <s v="High"/>
  </r>
  <r>
    <n v="2643"/>
    <x v="7"/>
    <x v="0"/>
    <n v="1888"/>
    <n v="2135"/>
    <d v="2024-04-20T00:00:00"/>
    <s v="High"/>
  </r>
  <r>
    <n v="2644"/>
    <x v="3"/>
    <x v="0"/>
    <n v="1475"/>
    <n v="4607"/>
    <d v="2024-04-20T00:00:00"/>
    <s v="High"/>
  </r>
  <r>
    <n v="2645"/>
    <x v="9"/>
    <x v="3"/>
    <n v="2002"/>
    <n v="4158"/>
    <d v="2024-04-20T00:00:00"/>
    <s v="High"/>
  </r>
  <r>
    <n v="2646"/>
    <x v="9"/>
    <x v="2"/>
    <n v="1093"/>
    <n v="4874"/>
    <d v="2024-04-20T00:00:00"/>
    <s v="Medium"/>
  </r>
  <r>
    <n v="2647"/>
    <x v="13"/>
    <x v="1"/>
    <n v="2560"/>
    <n v="3536"/>
    <d v="2024-04-20T00:00:00"/>
    <s v="High"/>
  </r>
  <r>
    <n v="2648"/>
    <x v="6"/>
    <x v="2"/>
    <n v="2446"/>
    <n v="416"/>
    <d v="2024-04-20T00:00:00"/>
    <s v="High"/>
  </r>
  <r>
    <n v="2649"/>
    <x v="1"/>
    <x v="3"/>
    <n v="1925"/>
    <n v="3690"/>
    <d v="2024-04-20T00:00:00"/>
    <s v="High"/>
  </r>
  <r>
    <n v="2650"/>
    <x v="9"/>
    <x v="1"/>
    <n v="2787"/>
    <n v="2235"/>
    <d v="2024-04-20T00:00:00"/>
    <s v="High"/>
  </r>
  <r>
    <n v="2651"/>
    <x v="3"/>
    <x v="3"/>
    <n v="3660"/>
    <n v="153"/>
    <d v="2024-04-20T00:00:00"/>
    <s v="High"/>
  </r>
  <r>
    <n v="2652"/>
    <x v="11"/>
    <x v="0"/>
    <n v="3988"/>
    <n v="2836"/>
    <d v="2024-04-20T00:00:00"/>
    <s v="High"/>
  </r>
  <r>
    <n v="2653"/>
    <x v="12"/>
    <x v="2"/>
    <n v="3759"/>
    <n v="499"/>
    <d v="2024-04-20T00:00:00"/>
    <s v="High"/>
  </r>
  <r>
    <n v="2654"/>
    <x v="12"/>
    <x v="1"/>
    <n v="1663"/>
    <n v="461"/>
    <d v="2024-04-20T00:00:00"/>
    <s v="High"/>
  </r>
  <r>
    <n v="2655"/>
    <x v="7"/>
    <x v="2"/>
    <n v="2669"/>
    <n v="1434"/>
    <d v="2024-04-20T00:00:00"/>
    <s v="High"/>
  </r>
  <r>
    <n v="2656"/>
    <x v="3"/>
    <x v="0"/>
    <n v="1977"/>
    <n v="833"/>
    <d v="2024-04-20T00:00:00"/>
    <s v="High"/>
  </r>
  <r>
    <n v="2657"/>
    <x v="10"/>
    <x v="0"/>
    <n v="1259"/>
    <n v="3236"/>
    <d v="2024-04-20T00:00:00"/>
    <s v="High"/>
  </r>
  <r>
    <n v="2658"/>
    <x v="8"/>
    <x v="1"/>
    <n v="445"/>
    <n v="2875"/>
    <d v="2024-04-20T00:00:00"/>
    <s v="Low"/>
  </r>
  <r>
    <n v="2659"/>
    <x v="5"/>
    <x v="1"/>
    <n v="3176"/>
    <n v="4116"/>
    <d v="2024-04-20T00:00:00"/>
    <s v="High"/>
  </r>
  <r>
    <n v="2660"/>
    <x v="14"/>
    <x v="2"/>
    <n v="2459"/>
    <n v="252"/>
    <d v="2024-04-20T00:00:00"/>
    <s v="High"/>
  </r>
  <r>
    <n v="2661"/>
    <x v="6"/>
    <x v="1"/>
    <n v="1354"/>
    <n v="2742"/>
    <d v="2024-04-20T00:00:00"/>
    <s v="High"/>
  </r>
  <r>
    <n v="2662"/>
    <x v="7"/>
    <x v="3"/>
    <n v="1535"/>
    <n v="3067"/>
    <d v="2024-04-20T00:00:00"/>
    <s v="High"/>
  </r>
  <r>
    <n v="2663"/>
    <x v="14"/>
    <x v="0"/>
    <n v="1350"/>
    <n v="1287"/>
    <d v="2024-04-20T00:00:00"/>
    <s v="High"/>
  </r>
  <r>
    <n v="2664"/>
    <x v="5"/>
    <x v="3"/>
    <n v="680"/>
    <n v="3398"/>
    <d v="2024-04-20T00:00:00"/>
    <s v="Medium"/>
  </r>
  <r>
    <n v="2665"/>
    <x v="6"/>
    <x v="3"/>
    <n v="2921"/>
    <n v="3442"/>
    <d v="2024-04-20T00:00:00"/>
    <s v="High"/>
  </r>
  <r>
    <n v="2666"/>
    <x v="1"/>
    <x v="3"/>
    <n v="2861"/>
    <n v="4631"/>
    <d v="2024-04-21T00:00:00"/>
    <s v="High"/>
  </r>
  <r>
    <n v="2667"/>
    <x v="9"/>
    <x v="1"/>
    <n v="2325"/>
    <n v="2126"/>
    <d v="2024-04-21T00:00:00"/>
    <s v="High"/>
  </r>
  <r>
    <n v="2668"/>
    <x v="7"/>
    <x v="0"/>
    <n v="3359"/>
    <n v="1630"/>
    <d v="2024-04-21T00:00:00"/>
    <s v="High"/>
  </r>
  <r>
    <n v="2669"/>
    <x v="6"/>
    <x v="1"/>
    <n v="3330"/>
    <n v="1272"/>
    <d v="2024-04-21T00:00:00"/>
    <s v="High"/>
  </r>
  <r>
    <n v="2670"/>
    <x v="13"/>
    <x v="1"/>
    <n v="1793"/>
    <n v="495"/>
    <d v="2024-04-21T00:00:00"/>
    <s v="High"/>
  </r>
  <r>
    <n v="2671"/>
    <x v="3"/>
    <x v="3"/>
    <n v="3864"/>
    <n v="1704"/>
    <d v="2024-04-21T00:00:00"/>
    <s v="High"/>
  </r>
  <r>
    <n v="2672"/>
    <x v="12"/>
    <x v="2"/>
    <n v="1769"/>
    <n v="108"/>
    <d v="2024-04-21T00:00:00"/>
    <s v="High"/>
  </r>
  <r>
    <n v="2673"/>
    <x v="3"/>
    <x v="1"/>
    <n v="3098"/>
    <n v="4970"/>
    <d v="2024-04-21T00:00:00"/>
    <s v="High"/>
  </r>
  <r>
    <n v="2674"/>
    <x v="5"/>
    <x v="1"/>
    <n v="3864"/>
    <n v="864"/>
    <d v="2024-04-21T00:00:00"/>
    <s v="High"/>
  </r>
  <r>
    <n v="2675"/>
    <x v="2"/>
    <x v="3"/>
    <n v="2838"/>
    <n v="582"/>
    <d v="2024-04-21T00:00:00"/>
    <s v="High"/>
  </r>
  <r>
    <n v="2676"/>
    <x v="12"/>
    <x v="3"/>
    <n v="3393"/>
    <n v="1045"/>
    <d v="2024-04-21T00:00:00"/>
    <s v="High"/>
  </r>
  <r>
    <n v="2677"/>
    <x v="8"/>
    <x v="3"/>
    <n v="3840"/>
    <n v="464"/>
    <d v="2024-04-21T00:00:00"/>
    <s v="High"/>
  </r>
  <r>
    <n v="2678"/>
    <x v="6"/>
    <x v="1"/>
    <n v="1607"/>
    <n v="800"/>
    <d v="2024-04-21T00:00:00"/>
    <s v="High"/>
  </r>
  <r>
    <n v="2679"/>
    <x v="10"/>
    <x v="0"/>
    <n v="882"/>
    <n v="2655"/>
    <d v="2024-04-21T00:00:00"/>
    <s v="Medium"/>
  </r>
  <r>
    <n v="2680"/>
    <x v="13"/>
    <x v="2"/>
    <n v="2797"/>
    <n v="3366"/>
    <d v="2024-04-21T00:00:00"/>
    <s v="High"/>
  </r>
  <r>
    <n v="2681"/>
    <x v="10"/>
    <x v="2"/>
    <n v="160"/>
    <n v="4317"/>
    <d v="2024-04-21T00:00:00"/>
    <s v="Low"/>
  </r>
  <r>
    <n v="2682"/>
    <x v="11"/>
    <x v="1"/>
    <n v="3065"/>
    <n v="3341"/>
    <d v="2024-04-21T00:00:00"/>
    <s v="High"/>
  </r>
  <r>
    <n v="2683"/>
    <x v="2"/>
    <x v="2"/>
    <n v="425"/>
    <n v="4668"/>
    <d v="2024-04-21T00:00:00"/>
    <s v="Low"/>
  </r>
  <r>
    <n v="2684"/>
    <x v="10"/>
    <x v="3"/>
    <n v="869"/>
    <n v="2341"/>
    <d v="2024-04-21T00:00:00"/>
    <s v="Medium"/>
  </r>
  <r>
    <n v="2685"/>
    <x v="3"/>
    <x v="0"/>
    <n v="2400"/>
    <n v="2135"/>
    <d v="2024-04-21T00:00:00"/>
    <s v="High"/>
  </r>
  <r>
    <n v="2686"/>
    <x v="1"/>
    <x v="1"/>
    <n v="2925"/>
    <n v="2388"/>
    <d v="2024-04-21T00:00:00"/>
    <s v="High"/>
  </r>
  <r>
    <n v="2687"/>
    <x v="10"/>
    <x v="3"/>
    <n v="58"/>
    <n v="2608"/>
    <d v="2024-04-21T00:00:00"/>
    <s v="Low"/>
  </r>
  <r>
    <n v="2688"/>
    <x v="13"/>
    <x v="1"/>
    <n v="17"/>
    <n v="517"/>
    <d v="2024-04-21T00:00:00"/>
    <s v="Low"/>
  </r>
  <r>
    <n v="2689"/>
    <x v="7"/>
    <x v="1"/>
    <n v="1910"/>
    <n v="1765"/>
    <d v="2024-04-21T00:00:00"/>
    <s v="High"/>
  </r>
  <r>
    <n v="2690"/>
    <x v="8"/>
    <x v="3"/>
    <n v="1801"/>
    <n v="2330"/>
    <d v="2024-04-22T00:00:00"/>
    <s v="High"/>
  </r>
  <r>
    <n v="2691"/>
    <x v="1"/>
    <x v="0"/>
    <n v="2237"/>
    <n v="2415"/>
    <d v="2024-04-22T00:00:00"/>
    <s v="High"/>
  </r>
  <r>
    <n v="2692"/>
    <x v="10"/>
    <x v="0"/>
    <n v="3950"/>
    <n v="3392"/>
    <d v="2024-04-22T00:00:00"/>
    <s v="High"/>
  </r>
  <r>
    <n v="2693"/>
    <x v="5"/>
    <x v="3"/>
    <n v="2066"/>
    <n v="864"/>
    <d v="2024-04-22T00:00:00"/>
    <s v="High"/>
  </r>
  <r>
    <n v="2694"/>
    <x v="0"/>
    <x v="1"/>
    <n v="725"/>
    <n v="2358"/>
    <d v="2024-04-22T00:00:00"/>
    <s v="Medium"/>
  </r>
  <r>
    <n v="2695"/>
    <x v="0"/>
    <x v="1"/>
    <n v="2480"/>
    <n v="1753"/>
    <d v="2024-04-22T00:00:00"/>
    <s v="High"/>
  </r>
  <r>
    <n v="2696"/>
    <x v="14"/>
    <x v="1"/>
    <n v="401"/>
    <n v="726"/>
    <d v="2024-04-22T00:00:00"/>
    <s v="Low"/>
  </r>
  <r>
    <n v="2697"/>
    <x v="14"/>
    <x v="2"/>
    <n v="1417"/>
    <n v="770"/>
    <d v="2024-04-22T00:00:00"/>
    <s v="High"/>
  </r>
  <r>
    <n v="2698"/>
    <x v="8"/>
    <x v="0"/>
    <n v="868"/>
    <n v="1315"/>
    <d v="2024-04-22T00:00:00"/>
    <s v="Medium"/>
  </r>
  <r>
    <n v="2699"/>
    <x v="7"/>
    <x v="3"/>
    <n v="2833"/>
    <n v="4589"/>
    <d v="2024-04-22T00:00:00"/>
    <s v="High"/>
  </r>
  <r>
    <n v="2700"/>
    <x v="5"/>
    <x v="0"/>
    <n v="244"/>
    <n v="4445"/>
    <d v="2024-04-22T00:00:00"/>
    <s v="Low"/>
  </r>
  <r>
    <n v="2701"/>
    <x v="4"/>
    <x v="1"/>
    <n v="2177"/>
    <n v="349"/>
    <d v="2024-04-22T00:00:00"/>
    <s v="High"/>
  </r>
  <r>
    <n v="2702"/>
    <x v="3"/>
    <x v="1"/>
    <n v="676"/>
    <n v="1614"/>
    <d v="2024-04-22T00:00:00"/>
    <s v="Medium"/>
  </r>
  <r>
    <n v="2703"/>
    <x v="6"/>
    <x v="1"/>
    <n v="1668"/>
    <n v="3909"/>
    <d v="2024-04-22T00:00:00"/>
    <s v="High"/>
  </r>
  <r>
    <n v="2704"/>
    <x v="7"/>
    <x v="3"/>
    <n v="140"/>
    <n v="3824"/>
    <d v="2024-04-22T00:00:00"/>
    <s v="Low"/>
  </r>
  <r>
    <n v="2705"/>
    <x v="3"/>
    <x v="2"/>
    <n v="2681"/>
    <n v="1697"/>
    <d v="2024-04-22T00:00:00"/>
    <s v="High"/>
  </r>
  <r>
    <n v="2706"/>
    <x v="3"/>
    <x v="3"/>
    <n v="1461"/>
    <n v="4948"/>
    <d v="2024-04-22T00:00:00"/>
    <s v="High"/>
  </r>
  <r>
    <n v="2707"/>
    <x v="5"/>
    <x v="1"/>
    <n v="2189"/>
    <n v="4071"/>
    <d v="2024-04-22T00:00:00"/>
    <s v="High"/>
  </r>
  <r>
    <n v="2708"/>
    <x v="3"/>
    <x v="2"/>
    <n v="1103"/>
    <n v="1261"/>
    <d v="2024-04-22T00:00:00"/>
    <s v="Medium"/>
  </r>
  <r>
    <n v="2709"/>
    <x v="5"/>
    <x v="0"/>
    <n v="1600"/>
    <n v="158"/>
    <d v="2024-04-22T00:00:00"/>
    <s v="High"/>
  </r>
  <r>
    <n v="2710"/>
    <x v="3"/>
    <x v="2"/>
    <n v="3379"/>
    <n v="4467"/>
    <d v="2024-04-22T00:00:00"/>
    <s v="High"/>
  </r>
  <r>
    <n v="2711"/>
    <x v="9"/>
    <x v="2"/>
    <n v="3683"/>
    <n v="4654"/>
    <d v="2024-04-22T00:00:00"/>
    <s v="High"/>
  </r>
  <r>
    <n v="2712"/>
    <x v="3"/>
    <x v="3"/>
    <n v="3811"/>
    <n v="492"/>
    <d v="2024-04-22T00:00:00"/>
    <s v="High"/>
  </r>
  <r>
    <n v="2713"/>
    <x v="0"/>
    <x v="0"/>
    <n v="1724"/>
    <n v="3487"/>
    <d v="2024-04-22T00:00:00"/>
    <s v="High"/>
  </r>
  <r>
    <n v="2714"/>
    <x v="5"/>
    <x v="2"/>
    <n v="2806"/>
    <n v="384"/>
    <d v="2024-04-23T00:00:00"/>
    <s v="High"/>
  </r>
  <r>
    <n v="2715"/>
    <x v="5"/>
    <x v="1"/>
    <n v="608"/>
    <n v="1551"/>
    <d v="2024-04-23T00:00:00"/>
    <s v="Medium"/>
  </r>
  <r>
    <n v="2716"/>
    <x v="8"/>
    <x v="2"/>
    <n v="1212"/>
    <n v="1789"/>
    <d v="2024-04-23T00:00:00"/>
    <s v="High"/>
  </r>
  <r>
    <n v="2717"/>
    <x v="10"/>
    <x v="1"/>
    <n v="2778"/>
    <n v="3701"/>
    <d v="2024-04-23T00:00:00"/>
    <s v="High"/>
  </r>
  <r>
    <n v="2718"/>
    <x v="10"/>
    <x v="0"/>
    <n v="2196"/>
    <n v="3735"/>
    <d v="2024-04-23T00:00:00"/>
    <s v="High"/>
  </r>
  <r>
    <n v="2719"/>
    <x v="2"/>
    <x v="1"/>
    <n v="2763"/>
    <n v="180"/>
    <d v="2024-04-23T00:00:00"/>
    <s v="High"/>
  </r>
  <r>
    <n v="2720"/>
    <x v="6"/>
    <x v="2"/>
    <n v="1163"/>
    <n v="1460"/>
    <d v="2024-04-23T00:00:00"/>
    <s v="Medium"/>
  </r>
  <r>
    <n v="2721"/>
    <x v="2"/>
    <x v="3"/>
    <n v="432"/>
    <n v="703"/>
    <d v="2024-04-23T00:00:00"/>
    <s v="Low"/>
  </r>
  <r>
    <n v="2722"/>
    <x v="0"/>
    <x v="2"/>
    <n v="716"/>
    <n v="187"/>
    <d v="2024-04-23T00:00:00"/>
    <s v="Medium"/>
  </r>
  <r>
    <n v="2723"/>
    <x v="10"/>
    <x v="1"/>
    <n v="350"/>
    <n v="4672"/>
    <d v="2024-04-23T00:00:00"/>
    <s v="Low"/>
  </r>
  <r>
    <n v="2724"/>
    <x v="3"/>
    <x v="3"/>
    <n v="1121"/>
    <n v="2040"/>
    <d v="2024-04-23T00:00:00"/>
    <s v="Medium"/>
  </r>
  <r>
    <n v="2725"/>
    <x v="10"/>
    <x v="2"/>
    <n v="782"/>
    <n v="1204"/>
    <d v="2024-04-23T00:00:00"/>
    <s v="Medium"/>
  </r>
  <r>
    <n v="2726"/>
    <x v="14"/>
    <x v="2"/>
    <n v="3021"/>
    <n v="4927"/>
    <d v="2024-04-23T00:00:00"/>
    <s v="High"/>
  </r>
  <r>
    <n v="2727"/>
    <x v="5"/>
    <x v="1"/>
    <n v="1896"/>
    <n v="1710"/>
    <d v="2024-04-23T00:00:00"/>
    <s v="High"/>
  </r>
  <r>
    <n v="2728"/>
    <x v="1"/>
    <x v="3"/>
    <n v="2711"/>
    <n v="2387"/>
    <d v="2024-04-23T00:00:00"/>
    <s v="High"/>
  </r>
  <r>
    <n v="2729"/>
    <x v="3"/>
    <x v="0"/>
    <n v="3196"/>
    <n v="2027"/>
    <d v="2024-04-23T00:00:00"/>
    <s v="High"/>
  </r>
  <r>
    <n v="2730"/>
    <x v="5"/>
    <x v="3"/>
    <n v="2471"/>
    <n v="1688"/>
    <d v="2024-04-23T00:00:00"/>
    <s v="High"/>
  </r>
  <r>
    <n v="2731"/>
    <x v="11"/>
    <x v="3"/>
    <n v="2496"/>
    <n v="4932"/>
    <d v="2024-04-23T00:00:00"/>
    <s v="High"/>
  </r>
  <r>
    <n v="2732"/>
    <x v="2"/>
    <x v="1"/>
    <n v="1323"/>
    <n v="359"/>
    <d v="2024-04-23T00:00:00"/>
    <s v="High"/>
  </r>
  <r>
    <n v="2733"/>
    <x v="11"/>
    <x v="1"/>
    <n v="231"/>
    <n v="2805"/>
    <d v="2024-04-23T00:00:00"/>
    <s v="Low"/>
  </r>
  <r>
    <n v="2734"/>
    <x v="5"/>
    <x v="1"/>
    <n v="3137"/>
    <n v="3490"/>
    <d v="2024-04-23T00:00:00"/>
    <s v="High"/>
  </r>
  <r>
    <n v="2735"/>
    <x v="0"/>
    <x v="1"/>
    <n v="1596"/>
    <n v="1233"/>
    <d v="2024-04-23T00:00:00"/>
    <s v="High"/>
  </r>
  <r>
    <n v="2736"/>
    <x v="7"/>
    <x v="0"/>
    <n v="2031"/>
    <n v="4391"/>
    <d v="2024-04-23T00:00:00"/>
    <s v="High"/>
  </r>
  <r>
    <n v="2737"/>
    <x v="6"/>
    <x v="1"/>
    <n v="1354"/>
    <n v="3306"/>
    <d v="2024-04-23T00:00:00"/>
    <s v="High"/>
  </r>
  <r>
    <n v="2738"/>
    <x v="14"/>
    <x v="3"/>
    <n v="2531"/>
    <n v="882"/>
    <d v="2024-04-24T00:00:00"/>
    <s v="High"/>
  </r>
  <r>
    <n v="2739"/>
    <x v="4"/>
    <x v="0"/>
    <n v="2698"/>
    <n v="3481"/>
    <d v="2024-04-24T00:00:00"/>
    <s v="High"/>
  </r>
  <r>
    <n v="2740"/>
    <x v="8"/>
    <x v="2"/>
    <n v="3053"/>
    <n v="3618"/>
    <d v="2024-04-24T00:00:00"/>
    <s v="High"/>
  </r>
  <r>
    <n v="2741"/>
    <x v="7"/>
    <x v="1"/>
    <n v="2733"/>
    <n v="1595"/>
    <d v="2024-04-24T00:00:00"/>
    <s v="High"/>
  </r>
  <r>
    <n v="2742"/>
    <x v="9"/>
    <x v="2"/>
    <n v="3777"/>
    <n v="4807"/>
    <d v="2024-04-24T00:00:00"/>
    <s v="High"/>
  </r>
  <r>
    <n v="2743"/>
    <x v="0"/>
    <x v="1"/>
    <n v="2883"/>
    <n v="584"/>
    <d v="2024-04-24T00:00:00"/>
    <s v="High"/>
  </r>
  <r>
    <n v="2744"/>
    <x v="5"/>
    <x v="3"/>
    <n v="588"/>
    <n v="1957"/>
    <d v="2024-04-24T00:00:00"/>
    <s v="Medium"/>
  </r>
  <r>
    <n v="2745"/>
    <x v="14"/>
    <x v="3"/>
    <n v="1231"/>
    <n v="397"/>
    <d v="2024-04-24T00:00:00"/>
    <s v="High"/>
  </r>
  <r>
    <n v="2746"/>
    <x v="8"/>
    <x v="2"/>
    <n v="3079"/>
    <n v="4440"/>
    <d v="2024-04-24T00:00:00"/>
    <s v="High"/>
  </r>
  <r>
    <n v="2747"/>
    <x v="0"/>
    <x v="1"/>
    <n v="1141"/>
    <n v="1501"/>
    <d v="2024-04-24T00:00:00"/>
    <s v="Medium"/>
  </r>
  <r>
    <n v="2748"/>
    <x v="1"/>
    <x v="3"/>
    <n v="1648"/>
    <n v="1472"/>
    <d v="2024-04-24T00:00:00"/>
    <s v="High"/>
  </r>
  <r>
    <n v="2749"/>
    <x v="3"/>
    <x v="2"/>
    <n v="2131"/>
    <n v="4362"/>
    <d v="2024-04-24T00:00:00"/>
    <s v="High"/>
  </r>
  <r>
    <n v="2750"/>
    <x v="14"/>
    <x v="2"/>
    <n v="2670"/>
    <n v="468"/>
    <d v="2024-04-24T00:00:00"/>
    <s v="High"/>
  </r>
  <r>
    <n v="2751"/>
    <x v="4"/>
    <x v="0"/>
    <n v="1575"/>
    <n v="968"/>
    <d v="2024-04-24T00:00:00"/>
    <s v="High"/>
  </r>
  <r>
    <n v="2752"/>
    <x v="2"/>
    <x v="2"/>
    <n v="251"/>
    <n v="4214"/>
    <d v="2024-04-24T00:00:00"/>
    <s v="Low"/>
  </r>
  <r>
    <n v="2753"/>
    <x v="6"/>
    <x v="0"/>
    <n v="92"/>
    <n v="4650"/>
    <d v="2024-04-24T00:00:00"/>
    <s v="Low"/>
  </r>
  <r>
    <n v="2754"/>
    <x v="11"/>
    <x v="0"/>
    <n v="3"/>
    <n v="3438"/>
    <d v="2024-04-24T00:00:00"/>
    <s v="Low"/>
  </r>
  <r>
    <n v="2755"/>
    <x v="7"/>
    <x v="1"/>
    <n v="2439"/>
    <n v="4286"/>
    <d v="2024-04-24T00:00:00"/>
    <s v="High"/>
  </r>
  <r>
    <n v="2756"/>
    <x v="7"/>
    <x v="2"/>
    <n v="2255"/>
    <n v="1287"/>
    <d v="2024-04-24T00:00:00"/>
    <s v="High"/>
  </r>
  <r>
    <n v="2757"/>
    <x v="8"/>
    <x v="2"/>
    <n v="1177"/>
    <n v="3647"/>
    <d v="2024-04-24T00:00:00"/>
    <s v="Medium"/>
  </r>
  <r>
    <n v="2758"/>
    <x v="4"/>
    <x v="3"/>
    <n v="514"/>
    <n v="2577"/>
    <d v="2024-04-24T00:00:00"/>
    <s v="Medium"/>
  </r>
  <r>
    <n v="2759"/>
    <x v="6"/>
    <x v="2"/>
    <n v="436"/>
    <n v="155"/>
    <d v="2024-04-24T00:00:00"/>
    <s v="Low"/>
  </r>
  <r>
    <n v="2760"/>
    <x v="10"/>
    <x v="0"/>
    <n v="727"/>
    <n v="4647"/>
    <d v="2024-04-24T00:00:00"/>
    <s v="Medium"/>
  </r>
  <r>
    <n v="2761"/>
    <x v="5"/>
    <x v="0"/>
    <n v="3875"/>
    <n v="4355"/>
    <d v="2024-04-24T00:00:00"/>
    <s v="High"/>
  </r>
  <r>
    <n v="2762"/>
    <x v="7"/>
    <x v="0"/>
    <n v="1372"/>
    <n v="1952"/>
    <d v="2024-04-25T00:00:00"/>
    <s v="High"/>
  </r>
  <r>
    <n v="2763"/>
    <x v="5"/>
    <x v="3"/>
    <n v="1473"/>
    <n v="2293"/>
    <d v="2024-04-25T00:00:00"/>
    <s v="High"/>
  </r>
  <r>
    <n v="2764"/>
    <x v="7"/>
    <x v="0"/>
    <n v="1717"/>
    <n v="323"/>
    <d v="2024-04-25T00:00:00"/>
    <s v="High"/>
  </r>
  <r>
    <n v="2765"/>
    <x v="3"/>
    <x v="3"/>
    <n v="2860"/>
    <n v="3315"/>
    <d v="2024-04-25T00:00:00"/>
    <s v="High"/>
  </r>
  <r>
    <n v="2766"/>
    <x v="12"/>
    <x v="2"/>
    <n v="2829"/>
    <n v="1534"/>
    <d v="2024-04-25T00:00:00"/>
    <s v="High"/>
  </r>
  <r>
    <n v="2767"/>
    <x v="13"/>
    <x v="3"/>
    <n v="2210"/>
    <n v="1520"/>
    <d v="2024-04-25T00:00:00"/>
    <s v="High"/>
  </r>
  <r>
    <n v="2768"/>
    <x v="5"/>
    <x v="0"/>
    <n v="3791"/>
    <n v="4126"/>
    <d v="2024-04-25T00:00:00"/>
    <s v="High"/>
  </r>
  <r>
    <n v="2769"/>
    <x v="12"/>
    <x v="1"/>
    <n v="1393"/>
    <n v="2344"/>
    <d v="2024-04-25T00:00:00"/>
    <s v="High"/>
  </r>
  <r>
    <n v="2770"/>
    <x v="1"/>
    <x v="0"/>
    <n v="118"/>
    <n v="442"/>
    <d v="2024-04-25T00:00:00"/>
    <s v="Low"/>
  </r>
  <r>
    <n v="2771"/>
    <x v="0"/>
    <x v="1"/>
    <n v="3272"/>
    <n v="4669"/>
    <d v="2024-04-25T00:00:00"/>
    <s v="High"/>
  </r>
  <r>
    <n v="2772"/>
    <x v="1"/>
    <x v="3"/>
    <n v="3598"/>
    <n v="4941"/>
    <d v="2024-04-25T00:00:00"/>
    <s v="High"/>
  </r>
  <r>
    <n v="2773"/>
    <x v="9"/>
    <x v="3"/>
    <n v="1180"/>
    <n v="4931"/>
    <d v="2024-04-25T00:00:00"/>
    <s v="Medium"/>
  </r>
  <r>
    <n v="2774"/>
    <x v="3"/>
    <x v="0"/>
    <n v="825"/>
    <n v="4015"/>
    <d v="2024-04-25T00:00:00"/>
    <s v="Medium"/>
  </r>
  <r>
    <n v="2775"/>
    <x v="0"/>
    <x v="3"/>
    <n v="1570"/>
    <n v="2061"/>
    <d v="2024-04-25T00:00:00"/>
    <s v="High"/>
  </r>
  <r>
    <n v="2776"/>
    <x v="3"/>
    <x v="2"/>
    <n v="227"/>
    <n v="3013"/>
    <d v="2024-04-25T00:00:00"/>
    <s v="Low"/>
  </r>
  <r>
    <n v="2777"/>
    <x v="10"/>
    <x v="0"/>
    <n v="2073"/>
    <n v="2436"/>
    <d v="2024-04-25T00:00:00"/>
    <s v="High"/>
  </r>
  <r>
    <n v="2778"/>
    <x v="10"/>
    <x v="1"/>
    <n v="2219"/>
    <n v="4614"/>
    <d v="2024-04-25T00:00:00"/>
    <s v="High"/>
  </r>
  <r>
    <n v="2779"/>
    <x v="6"/>
    <x v="1"/>
    <n v="3912"/>
    <n v="884"/>
    <d v="2024-04-25T00:00:00"/>
    <s v="High"/>
  </r>
  <r>
    <n v="2780"/>
    <x v="9"/>
    <x v="1"/>
    <n v="737"/>
    <n v="3957"/>
    <d v="2024-04-25T00:00:00"/>
    <s v="Medium"/>
  </r>
  <r>
    <n v="2781"/>
    <x v="3"/>
    <x v="2"/>
    <n v="3845"/>
    <n v="4947"/>
    <d v="2024-04-25T00:00:00"/>
    <s v="High"/>
  </r>
  <r>
    <n v="2782"/>
    <x v="2"/>
    <x v="0"/>
    <n v="2285"/>
    <n v="2865"/>
    <d v="2024-04-25T00:00:00"/>
    <s v="High"/>
  </r>
  <r>
    <n v="2783"/>
    <x v="5"/>
    <x v="3"/>
    <n v="3413"/>
    <n v="134"/>
    <d v="2024-04-25T00:00:00"/>
    <s v="High"/>
  </r>
  <r>
    <n v="2784"/>
    <x v="6"/>
    <x v="1"/>
    <n v="1555"/>
    <n v="2249"/>
    <d v="2024-04-25T00:00:00"/>
    <s v="High"/>
  </r>
  <r>
    <n v="2785"/>
    <x v="4"/>
    <x v="0"/>
    <n v="2986"/>
    <n v="123"/>
    <d v="2024-04-25T00:00:00"/>
    <s v="High"/>
  </r>
  <r>
    <n v="2786"/>
    <x v="0"/>
    <x v="3"/>
    <n v="3172"/>
    <n v="4999"/>
    <d v="2024-04-26T00:00:00"/>
    <s v="High"/>
  </r>
  <r>
    <n v="2787"/>
    <x v="1"/>
    <x v="3"/>
    <n v="3369"/>
    <n v="1342"/>
    <d v="2024-04-26T00:00:00"/>
    <s v="High"/>
  </r>
  <r>
    <n v="2788"/>
    <x v="11"/>
    <x v="2"/>
    <n v="3729"/>
    <n v="2711"/>
    <d v="2024-04-26T00:00:00"/>
    <s v="High"/>
  </r>
  <r>
    <n v="2789"/>
    <x v="8"/>
    <x v="3"/>
    <n v="2355"/>
    <n v="2220"/>
    <d v="2024-04-26T00:00:00"/>
    <s v="High"/>
  </r>
  <r>
    <n v="2790"/>
    <x v="7"/>
    <x v="2"/>
    <n v="932"/>
    <n v="1020"/>
    <d v="2024-04-26T00:00:00"/>
    <s v="Medium"/>
  </r>
  <r>
    <n v="2791"/>
    <x v="3"/>
    <x v="1"/>
    <n v="3024"/>
    <n v="250"/>
    <d v="2024-04-26T00:00:00"/>
    <s v="High"/>
  </r>
  <r>
    <n v="2792"/>
    <x v="9"/>
    <x v="0"/>
    <n v="1569"/>
    <n v="372"/>
    <d v="2024-04-26T00:00:00"/>
    <s v="High"/>
  </r>
  <r>
    <n v="2793"/>
    <x v="9"/>
    <x v="0"/>
    <n v="3275"/>
    <n v="3834"/>
    <d v="2024-04-26T00:00:00"/>
    <s v="High"/>
  </r>
  <r>
    <n v="2794"/>
    <x v="1"/>
    <x v="2"/>
    <n v="1321"/>
    <n v="4413"/>
    <d v="2024-04-26T00:00:00"/>
    <s v="High"/>
  </r>
  <r>
    <n v="2795"/>
    <x v="4"/>
    <x v="3"/>
    <n v="3082"/>
    <n v="3454"/>
    <d v="2024-04-26T00:00:00"/>
    <s v="High"/>
  </r>
  <r>
    <n v="2796"/>
    <x v="4"/>
    <x v="2"/>
    <n v="899"/>
    <n v="2798"/>
    <d v="2024-04-26T00:00:00"/>
    <s v="Medium"/>
  </r>
  <r>
    <n v="2797"/>
    <x v="5"/>
    <x v="1"/>
    <n v="1185"/>
    <n v="1762"/>
    <d v="2024-04-26T00:00:00"/>
    <s v="Medium"/>
  </r>
  <r>
    <n v="2798"/>
    <x v="10"/>
    <x v="2"/>
    <n v="1437"/>
    <n v="2975"/>
    <d v="2024-04-26T00:00:00"/>
    <s v="High"/>
  </r>
  <r>
    <n v="2799"/>
    <x v="12"/>
    <x v="3"/>
    <n v="3757"/>
    <n v="3616"/>
    <d v="2024-04-26T00:00:00"/>
    <s v="High"/>
  </r>
  <r>
    <n v="2800"/>
    <x v="14"/>
    <x v="0"/>
    <n v="1606"/>
    <n v="3405"/>
    <d v="2024-04-26T00:00:00"/>
    <s v="High"/>
  </r>
  <r>
    <n v="2801"/>
    <x v="8"/>
    <x v="1"/>
    <n v="987"/>
    <n v="2162"/>
    <d v="2024-04-26T00:00:00"/>
    <s v="Medium"/>
  </r>
  <r>
    <n v="2802"/>
    <x v="9"/>
    <x v="2"/>
    <n v="3732"/>
    <n v="1544"/>
    <d v="2024-04-26T00:00:00"/>
    <s v="High"/>
  </r>
  <r>
    <n v="2803"/>
    <x v="10"/>
    <x v="3"/>
    <n v="2352"/>
    <n v="1930"/>
    <d v="2024-04-26T00:00:00"/>
    <s v="High"/>
  </r>
  <r>
    <n v="2804"/>
    <x v="13"/>
    <x v="2"/>
    <n v="196"/>
    <n v="4217"/>
    <d v="2024-04-26T00:00:00"/>
    <s v="Low"/>
  </r>
  <r>
    <n v="2805"/>
    <x v="3"/>
    <x v="0"/>
    <n v="3996"/>
    <n v="1391"/>
    <d v="2024-04-26T00:00:00"/>
    <s v="High"/>
  </r>
  <r>
    <n v="2806"/>
    <x v="0"/>
    <x v="1"/>
    <n v="2355"/>
    <n v="1445"/>
    <d v="2024-04-26T00:00:00"/>
    <s v="High"/>
  </r>
  <r>
    <n v="2807"/>
    <x v="9"/>
    <x v="3"/>
    <n v="3193"/>
    <n v="1780"/>
    <d v="2024-04-26T00:00:00"/>
    <s v="High"/>
  </r>
  <r>
    <n v="2808"/>
    <x v="13"/>
    <x v="1"/>
    <n v="2222"/>
    <n v="3466"/>
    <d v="2024-04-26T00:00:00"/>
    <s v="High"/>
  </r>
  <r>
    <n v="2809"/>
    <x v="2"/>
    <x v="3"/>
    <n v="1900"/>
    <n v="1274"/>
    <d v="2024-04-26T00:00:00"/>
    <s v="High"/>
  </r>
  <r>
    <n v="2810"/>
    <x v="7"/>
    <x v="1"/>
    <n v="1927"/>
    <n v="2330"/>
    <d v="2024-04-27T00:00:00"/>
    <s v="High"/>
  </r>
  <r>
    <n v="2811"/>
    <x v="5"/>
    <x v="1"/>
    <n v="707"/>
    <n v="3667"/>
    <d v="2024-04-27T00:00:00"/>
    <s v="Medium"/>
  </r>
  <r>
    <n v="2812"/>
    <x v="14"/>
    <x v="3"/>
    <n v="1362"/>
    <n v="3099"/>
    <d v="2024-04-27T00:00:00"/>
    <s v="High"/>
  </r>
  <r>
    <n v="2813"/>
    <x v="0"/>
    <x v="1"/>
    <n v="2389"/>
    <n v="522"/>
    <d v="2024-04-27T00:00:00"/>
    <s v="High"/>
  </r>
  <r>
    <n v="2814"/>
    <x v="10"/>
    <x v="1"/>
    <n v="3345"/>
    <n v="4365"/>
    <d v="2024-04-27T00:00:00"/>
    <s v="High"/>
  </r>
  <r>
    <n v="2815"/>
    <x v="0"/>
    <x v="2"/>
    <n v="2197"/>
    <n v="532"/>
    <d v="2024-04-27T00:00:00"/>
    <s v="High"/>
  </r>
  <r>
    <n v="2816"/>
    <x v="5"/>
    <x v="3"/>
    <n v="1089"/>
    <n v="1868"/>
    <d v="2024-04-27T00:00:00"/>
    <s v="Medium"/>
  </r>
  <r>
    <n v="2817"/>
    <x v="8"/>
    <x v="3"/>
    <n v="2424"/>
    <n v="3042"/>
    <d v="2024-04-27T00:00:00"/>
    <s v="High"/>
  </r>
  <r>
    <n v="2818"/>
    <x v="13"/>
    <x v="3"/>
    <n v="786"/>
    <n v="1880"/>
    <d v="2024-04-27T00:00:00"/>
    <s v="Medium"/>
  </r>
  <r>
    <n v="2819"/>
    <x v="13"/>
    <x v="3"/>
    <n v="3809"/>
    <n v="2181"/>
    <d v="2024-04-27T00:00:00"/>
    <s v="High"/>
  </r>
  <r>
    <n v="2820"/>
    <x v="8"/>
    <x v="2"/>
    <n v="900"/>
    <n v="1674"/>
    <d v="2024-04-27T00:00:00"/>
    <s v="Medium"/>
  </r>
  <r>
    <n v="2821"/>
    <x v="5"/>
    <x v="1"/>
    <n v="2221"/>
    <n v="2990"/>
    <d v="2024-04-27T00:00:00"/>
    <s v="High"/>
  </r>
  <r>
    <n v="2822"/>
    <x v="0"/>
    <x v="0"/>
    <n v="194"/>
    <n v="977"/>
    <d v="2024-04-27T00:00:00"/>
    <s v="Low"/>
  </r>
  <r>
    <n v="2823"/>
    <x v="5"/>
    <x v="1"/>
    <n v="650"/>
    <n v="3912"/>
    <d v="2024-04-27T00:00:00"/>
    <s v="Medium"/>
  </r>
  <r>
    <n v="2824"/>
    <x v="6"/>
    <x v="3"/>
    <n v="1971"/>
    <n v="3175"/>
    <d v="2024-04-27T00:00:00"/>
    <s v="High"/>
  </r>
  <r>
    <n v="2825"/>
    <x v="14"/>
    <x v="2"/>
    <n v="951"/>
    <n v="1550"/>
    <d v="2024-04-27T00:00:00"/>
    <s v="Medium"/>
  </r>
  <r>
    <n v="2826"/>
    <x v="1"/>
    <x v="3"/>
    <n v="3056"/>
    <n v="4097"/>
    <d v="2024-04-27T00:00:00"/>
    <s v="High"/>
  </r>
  <r>
    <n v="2827"/>
    <x v="1"/>
    <x v="1"/>
    <n v="2970"/>
    <n v="1487"/>
    <d v="2024-04-27T00:00:00"/>
    <s v="High"/>
  </r>
  <r>
    <n v="2828"/>
    <x v="5"/>
    <x v="2"/>
    <n v="3829"/>
    <n v="2905"/>
    <d v="2024-04-27T00:00:00"/>
    <s v="High"/>
  </r>
  <r>
    <n v="2829"/>
    <x v="2"/>
    <x v="3"/>
    <n v="2306"/>
    <n v="329"/>
    <d v="2024-04-27T00:00:00"/>
    <s v="High"/>
  </r>
  <r>
    <n v="2830"/>
    <x v="11"/>
    <x v="1"/>
    <n v="3021"/>
    <n v="2523"/>
    <d v="2024-04-27T00:00:00"/>
    <s v="High"/>
  </r>
  <r>
    <n v="2831"/>
    <x v="11"/>
    <x v="3"/>
    <n v="2576"/>
    <n v="4282"/>
    <d v="2024-04-27T00:00:00"/>
    <s v="High"/>
  </r>
  <r>
    <n v="2832"/>
    <x v="8"/>
    <x v="0"/>
    <n v="2373"/>
    <n v="4610"/>
    <d v="2024-04-27T00:00:00"/>
    <s v="High"/>
  </r>
  <r>
    <n v="2833"/>
    <x v="6"/>
    <x v="2"/>
    <n v="3537"/>
    <n v="4662"/>
    <d v="2024-04-27T00:00:00"/>
    <s v="High"/>
  </r>
  <r>
    <n v="2834"/>
    <x v="12"/>
    <x v="1"/>
    <n v="37"/>
    <n v="683"/>
    <d v="2024-04-28T00:00:00"/>
    <s v="Low"/>
  </r>
  <r>
    <n v="2835"/>
    <x v="4"/>
    <x v="2"/>
    <n v="531"/>
    <n v="1675"/>
    <d v="2024-04-28T00:00:00"/>
    <s v="Medium"/>
  </r>
  <r>
    <n v="2836"/>
    <x v="3"/>
    <x v="1"/>
    <n v="3044"/>
    <n v="4710"/>
    <d v="2024-04-28T00:00:00"/>
    <s v="High"/>
  </r>
  <r>
    <n v="2837"/>
    <x v="4"/>
    <x v="3"/>
    <n v="2330"/>
    <n v="2430"/>
    <d v="2024-04-28T00:00:00"/>
    <s v="High"/>
  </r>
  <r>
    <n v="2838"/>
    <x v="0"/>
    <x v="0"/>
    <n v="3642"/>
    <n v="244"/>
    <d v="2024-04-28T00:00:00"/>
    <s v="High"/>
  </r>
  <r>
    <n v="2839"/>
    <x v="8"/>
    <x v="0"/>
    <n v="538"/>
    <n v="4524"/>
    <d v="2024-04-28T00:00:00"/>
    <s v="Medium"/>
  </r>
  <r>
    <n v="2840"/>
    <x v="0"/>
    <x v="3"/>
    <n v="2630"/>
    <n v="1362"/>
    <d v="2024-04-28T00:00:00"/>
    <s v="High"/>
  </r>
  <r>
    <n v="2841"/>
    <x v="0"/>
    <x v="2"/>
    <n v="3688"/>
    <n v="4981"/>
    <d v="2024-04-28T00:00:00"/>
    <s v="High"/>
  </r>
  <r>
    <n v="2842"/>
    <x v="0"/>
    <x v="3"/>
    <n v="1629"/>
    <n v="4110"/>
    <d v="2024-04-28T00:00:00"/>
    <s v="High"/>
  </r>
  <r>
    <n v="2843"/>
    <x v="5"/>
    <x v="1"/>
    <n v="1427"/>
    <n v="3233"/>
    <d v="2024-04-28T00:00:00"/>
    <s v="High"/>
  </r>
  <r>
    <n v="2844"/>
    <x v="0"/>
    <x v="1"/>
    <n v="598"/>
    <n v="1011"/>
    <d v="2024-04-28T00:00:00"/>
    <s v="Medium"/>
  </r>
  <r>
    <n v="2845"/>
    <x v="4"/>
    <x v="3"/>
    <n v="417"/>
    <n v="3782"/>
    <d v="2024-04-28T00:00:00"/>
    <s v="Low"/>
  </r>
  <r>
    <n v="2846"/>
    <x v="8"/>
    <x v="0"/>
    <n v="1501"/>
    <n v="821"/>
    <d v="2024-04-28T00:00:00"/>
    <s v="High"/>
  </r>
  <r>
    <n v="2847"/>
    <x v="6"/>
    <x v="3"/>
    <n v="169"/>
    <n v="4761"/>
    <d v="2024-04-28T00:00:00"/>
    <s v="Low"/>
  </r>
  <r>
    <n v="2848"/>
    <x v="8"/>
    <x v="1"/>
    <n v="3491"/>
    <n v="4067"/>
    <d v="2024-04-28T00:00:00"/>
    <s v="High"/>
  </r>
  <r>
    <n v="2849"/>
    <x v="2"/>
    <x v="2"/>
    <n v="1368"/>
    <n v="2395"/>
    <d v="2024-04-28T00:00:00"/>
    <s v="High"/>
  </r>
  <r>
    <n v="2850"/>
    <x v="12"/>
    <x v="2"/>
    <n v="1100"/>
    <n v="4394"/>
    <d v="2024-04-28T00:00:00"/>
    <s v="Medium"/>
  </r>
  <r>
    <n v="2851"/>
    <x v="12"/>
    <x v="0"/>
    <n v="1109"/>
    <n v="960"/>
    <d v="2024-04-28T00:00:00"/>
    <s v="Medium"/>
  </r>
  <r>
    <n v="2852"/>
    <x v="14"/>
    <x v="2"/>
    <n v="3187"/>
    <n v="2887"/>
    <d v="2024-04-28T00:00:00"/>
    <s v="High"/>
  </r>
  <r>
    <n v="2853"/>
    <x v="13"/>
    <x v="0"/>
    <n v="1428"/>
    <n v="3948"/>
    <d v="2024-04-28T00:00:00"/>
    <s v="High"/>
  </r>
  <r>
    <n v="2854"/>
    <x v="4"/>
    <x v="1"/>
    <n v="3130"/>
    <n v="2088"/>
    <d v="2024-04-28T00:00:00"/>
    <s v="High"/>
  </r>
  <r>
    <n v="2855"/>
    <x v="2"/>
    <x v="0"/>
    <n v="3266"/>
    <n v="4930"/>
    <d v="2024-04-28T00:00:00"/>
    <s v="High"/>
  </r>
  <r>
    <n v="2856"/>
    <x v="7"/>
    <x v="0"/>
    <n v="931"/>
    <n v="3762"/>
    <d v="2024-04-28T00:00:00"/>
    <s v="Medium"/>
  </r>
  <r>
    <n v="2857"/>
    <x v="0"/>
    <x v="3"/>
    <n v="2782"/>
    <n v="3170"/>
    <d v="2024-04-28T00:00:00"/>
    <s v="High"/>
  </r>
  <r>
    <n v="2858"/>
    <x v="10"/>
    <x v="1"/>
    <n v="383"/>
    <n v="2557"/>
    <d v="2024-04-29T00:00:00"/>
    <s v="Low"/>
  </r>
  <r>
    <n v="2859"/>
    <x v="7"/>
    <x v="0"/>
    <n v="2742"/>
    <n v="3934"/>
    <d v="2024-04-29T00:00:00"/>
    <s v="High"/>
  </r>
  <r>
    <n v="2860"/>
    <x v="11"/>
    <x v="3"/>
    <n v="2184"/>
    <n v="578"/>
    <d v="2024-04-29T00:00:00"/>
    <s v="High"/>
  </r>
  <r>
    <n v="2861"/>
    <x v="4"/>
    <x v="3"/>
    <n v="366"/>
    <n v="4673"/>
    <d v="2024-04-29T00:00:00"/>
    <s v="Low"/>
  </r>
  <r>
    <n v="2862"/>
    <x v="0"/>
    <x v="2"/>
    <n v="145"/>
    <n v="4177"/>
    <d v="2024-04-29T00:00:00"/>
    <s v="Low"/>
  </r>
  <r>
    <n v="2863"/>
    <x v="9"/>
    <x v="1"/>
    <n v="786"/>
    <n v="3661"/>
    <d v="2024-04-29T00:00:00"/>
    <s v="Medium"/>
  </r>
  <r>
    <n v="2864"/>
    <x v="11"/>
    <x v="2"/>
    <n v="977"/>
    <n v="4814"/>
    <d v="2024-04-29T00:00:00"/>
    <s v="Medium"/>
  </r>
  <r>
    <n v="2865"/>
    <x v="2"/>
    <x v="3"/>
    <n v="3288"/>
    <n v="3832"/>
    <d v="2024-04-29T00:00:00"/>
    <s v="High"/>
  </r>
  <r>
    <n v="2866"/>
    <x v="5"/>
    <x v="2"/>
    <n v="3076"/>
    <n v="2968"/>
    <d v="2024-04-29T00:00:00"/>
    <s v="High"/>
  </r>
  <r>
    <n v="2867"/>
    <x v="4"/>
    <x v="3"/>
    <n v="3513"/>
    <n v="1136"/>
    <d v="2024-04-29T00:00:00"/>
    <s v="High"/>
  </r>
  <r>
    <n v="2868"/>
    <x v="7"/>
    <x v="1"/>
    <n v="114"/>
    <n v="2226"/>
    <d v="2024-04-29T00:00:00"/>
    <s v="Low"/>
  </r>
  <r>
    <n v="2869"/>
    <x v="2"/>
    <x v="0"/>
    <n v="1429"/>
    <n v="1594"/>
    <d v="2024-04-29T00:00:00"/>
    <s v="High"/>
  </r>
  <r>
    <n v="2870"/>
    <x v="13"/>
    <x v="0"/>
    <n v="1778"/>
    <n v="3950"/>
    <d v="2024-04-29T00:00:00"/>
    <s v="High"/>
  </r>
  <r>
    <n v="2871"/>
    <x v="0"/>
    <x v="0"/>
    <n v="1575"/>
    <n v="4941"/>
    <d v="2024-04-29T00:00:00"/>
    <s v="High"/>
  </r>
  <r>
    <n v="2872"/>
    <x v="8"/>
    <x v="0"/>
    <n v="431"/>
    <n v="2861"/>
    <d v="2024-04-29T00:00:00"/>
    <s v="Low"/>
  </r>
  <r>
    <n v="2873"/>
    <x v="7"/>
    <x v="2"/>
    <n v="3990"/>
    <n v="330"/>
    <d v="2024-04-29T00:00:00"/>
    <s v="High"/>
  </r>
  <r>
    <n v="2874"/>
    <x v="13"/>
    <x v="0"/>
    <n v="3418"/>
    <n v="4617"/>
    <d v="2024-04-29T00:00:00"/>
    <s v="High"/>
  </r>
  <r>
    <n v="2875"/>
    <x v="9"/>
    <x v="0"/>
    <n v="983"/>
    <n v="3980"/>
    <d v="2024-04-29T00:00:00"/>
    <s v="Medium"/>
  </r>
  <r>
    <n v="2876"/>
    <x v="0"/>
    <x v="3"/>
    <n v="3789"/>
    <n v="3160"/>
    <d v="2024-04-29T00:00:00"/>
    <s v="High"/>
  </r>
  <r>
    <n v="2877"/>
    <x v="0"/>
    <x v="3"/>
    <n v="1033"/>
    <n v="1413"/>
    <d v="2024-04-29T00:00:00"/>
    <s v="Medium"/>
  </r>
  <r>
    <n v="2878"/>
    <x v="0"/>
    <x v="1"/>
    <n v="1832"/>
    <n v="1392"/>
    <d v="2024-04-29T00:00:00"/>
    <s v="High"/>
  </r>
  <r>
    <n v="2879"/>
    <x v="9"/>
    <x v="1"/>
    <n v="58"/>
    <n v="961"/>
    <d v="2024-04-29T00:00:00"/>
    <s v="Low"/>
  </r>
  <r>
    <n v="2880"/>
    <x v="1"/>
    <x v="3"/>
    <n v="3214"/>
    <n v="3696"/>
    <d v="2024-04-29T00:00:00"/>
    <s v="High"/>
  </r>
  <r>
    <n v="2881"/>
    <x v="6"/>
    <x v="1"/>
    <n v="3426"/>
    <n v="1577"/>
    <d v="2024-04-29T00:00:00"/>
    <s v="High"/>
  </r>
  <r>
    <n v="2882"/>
    <x v="13"/>
    <x v="2"/>
    <n v="3028"/>
    <n v="4755"/>
    <d v="2024-04-30T00:00:00"/>
    <s v="High"/>
  </r>
  <r>
    <n v="2883"/>
    <x v="12"/>
    <x v="2"/>
    <n v="2686"/>
    <n v="3591"/>
    <d v="2024-04-30T00:00:00"/>
    <s v="High"/>
  </r>
  <r>
    <n v="2884"/>
    <x v="12"/>
    <x v="3"/>
    <n v="1861"/>
    <n v="4405"/>
    <d v="2024-04-30T00:00:00"/>
    <s v="High"/>
  </r>
  <r>
    <n v="2885"/>
    <x v="9"/>
    <x v="3"/>
    <n v="322"/>
    <n v="4082"/>
    <d v="2024-04-30T00:00:00"/>
    <s v="Low"/>
  </r>
  <r>
    <n v="2886"/>
    <x v="13"/>
    <x v="1"/>
    <n v="834"/>
    <n v="969"/>
    <d v="2024-04-30T00:00:00"/>
    <s v="Medium"/>
  </r>
  <r>
    <n v="2887"/>
    <x v="1"/>
    <x v="2"/>
    <n v="3340"/>
    <n v="4841"/>
    <d v="2024-04-30T00:00:00"/>
    <s v="High"/>
  </r>
  <r>
    <n v="2888"/>
    <x v="2"/>
    <x v="3"/>
    <n v="737"/>
    <n v="2027"/>
    <d v="2024-04-30T00:00:00"/>
    <s v="Medium"/>
  </r>
  <r>
    <n v="2889"/>
    <x v="6"/>
    <x v="2"/>
    <n v="808"/>
    <n v="2534"/>
    <d v="2024-04-30T00:00:00"/>
    <s v="Medium"/>
  </r>
  <r>
    <n v="2890"/>
    <x v="2"/>
    <x v="0"/>
    <n v="3846"/>
    <n v="1890"/>
    <d v="2024-04-30T00:00:00"/>
    <s v="High"/>
  </r>
  <r>
    <n v="2891"/>
    <x v="6"/>
    <x v="1"/>
    <n v="1245"/>
    <n v="3800"/>
    <d v="2024-04-30T00:00:00"/>
    <s v="High"/>
  </r>
  <r>
    <n v="2892"/>
    <x v="8"/>
    <x v="2"/>
    <n v="1073"/>
    <n v="2226"/>
    <d v="2024-04-30T00:00:00"/>
    <s v="Medium"/>
  </r>
  <r>
    <n v="2893"/>
    <x v="11"/>
    <x v="2"/>
    <n v="2395"/>
    <n v="4306"/>
    <d v="2024-04-30T00:00:00"/>
    <s v="High"/>
  </r>
  <r>
    <n v="2894"/>
    <x v="8"/>
    <x v="2"/>
    <n v="952"/>
    <n v="4709"/>
    <d v="2024-04-30T00:00:00"/>
    <s v="Medium"/>
  </r>
  <r>
    <n v="2895"/>
    <x v="2"/>
    <x v="3"/>
    <n v="1390"/>
    <n v="1992"/>
    <d v="2024-04-30T00:00:00"/>
    <s v="High"/>
  </r>
  <r>
    <n v="2896"/>
    <x v="14"/>
    <x v="2"/>
    <n v="873"/>
    <n v="2811"/>
    <d v="2024-04-30T00:00:00"/>
    <s v="Medium"/>
  </r>
  <r>
    <n v="2897"/>
    <x v="11"/>
    <x v="2"/>
    <n v="266"/>
    <n v="719"/>
    <d v="2024-04-30T00:00:00"/>
    <s v="Low"/>
  </r>
  <r>
    <n v="2898"/>
    <x v="7"/>
    <x v="1"/>
    <n v="1271"/>
    <n v="183"/>
    <d v="2024-04-30T00:00:00"/>
    <s v="High"/>
  </r>
  <r>
    <n v="2899"/>
    <x v="2"/>
    <x v="0"/>
    <n v="634"/>
    <n v="2046"/>
    <d v="2024-04-30T00:00:00"/>
    <s v="Medium"/>
  </r>
  <r>
    <n v="2900"/>
    <x v="2"/>
    <x v="3"/>
    <n v="2414"/>
    <n v="4833"/>
    <d v="2024-04-30T00:00:00"/>
    <s v="High"/>
  </r>
  <r>
    <n v="2901"/>
    <x v="0"/>
    <x v="1"/>
    <n v="2430"/>
    <n v="1921"/>
    <d v="2024-04-30T00:00:00"/>
    <s v="High"/>
  </r>
  <r>
    <n v="2902"/>
    <x v="10"/>
    <x v="2"/>
    <n v="3685"/>
    <n v="3523"/>
    <d v="2024-04-30T00:00:00"/>
    <s v="High"/>
  </r>
  <r>
    <n v="2903"/>
    <x v="7"/>
    <x v="2"/>
    <n v="2550"/>
    <n v="700"/>
    <d v="2024-04-30T00:00:00"/>
    <s v="High"/>
  </r>
  <r>
    <n v="2904"/>
    <x v="8"/>
    <x v="0"/>
    <n v="2535"/>
    <n v="1999"/>
    <d v="2024-04-30T00:00:00"/>
    <s v="High"/>
  </r>
  <r>
    <n v="2905"/>
    <x v="2"/>
    <x v="3"/>
    <n v="3276"/>
    <n v="302"/>
    <d v="2024-04-30T00:00:00"/>
    <s v="High"/>
  </r>
  <r>
    <n v="2906"/>
    <x v="0"/>
    <x v="0"/>
    <n v="3959"/>
    <n v="2723"/>
    <d v="2024-05-01T00:00:00"/>
    <s v="High"/>
  </r>
  <r>
    <n v="2907"/>
    <x v="6"/>
    <x v="2"/>
    <n v="143"/>
    <n v="1115"/>
    <d v="2024-05-01T00:00:00"/>
    <s v="Low"/>
  </r>
  <r>
    <n v="2908"/>
    <x v="2"/>
    <x v="1"/>
    <n v="1073"/>
    <n v="1466"/>
    <d v="2024-05-01T00:00:00"/>
    <s v="Medium"/>
  </r>
  <r>
    <n v="2909"/>
    <x v="9"/>
    <x v="2"/>
    <n v="957"/>
    <n v="428"/>
    <d v="2024-05-01T00:00:00"/>
    <s v="Medium"/>
  </r>
  <r>
    <n v="2910"/>
    <x v="14"/>
    <x v="1"/>
    <n v="1749"/>
    <n v="3563"/>
    <d v="2024-05-01T00:00:00"/>
    <s v="High"/>
  </r>
  <r>
    <n v="2911"/>
    <x v="10"/>
    <x v="0"/>
    <n v="2313"/>
    <n v="2527"/>
    <d v="2024-05-01T00:00:00"/>
    <s v="High"/>
  </r>
  <r>
    <n v="2912"/>
    <x v="2"/>
    <x v="0"/>
    <n v="3087"/>
    <n v="4028"/>
    <d v="2024-05-01T00:00:00"/>
    <s v="High"/>
  </r>
  <r>
    <n v="2913"/>
    <x v="1"/>
    <x v="1"/>
    <n v="2044"/>
    <n v="391"/>
    <d v="2024-05-01T00:00:00"/>
    <s v="High"/>
  </r>
  <r>
    <n v="2914"/>
    <x v="6"/>
    <x v="2"/>
    <n v="3389"/>
    <n v="3927"/>
    <d v="2024-05-01T00:00:00"/>
    <s v="High"/>
  </r>
  <r>
    <n v="2915"/>
    <x v="3"/>
    <x v="0"/>
    <n v="1985"/>
    <n v="939"/>
    <d v="2024-05-01T00:00:00"/>
    <s v="High"/>
  </r>
  <r>
    <n v="2916"/>
    <x v="0"/>
    <x v="2"/>
    <n v="742"/>
    <n v="377"/>
    <d v="2024-05-01T00:00:00"/>
    <s v="Medium"/>
  </r>
  <r>
    <n v="2917"/>
    <x v="4"/>
    <x v="2"/>
    <n v="1126"/>
    <n v="1578"/>
    <d v="2024-05-01T00:00:00"/>
    <s v="Medium"/>
  </r>
  <r>
    <n v="2918"/>
    <x v="6"/>
    <x v="3"/>
    <n v="2622"/>
    <n v="3551"/>
    <d v="2024-05-01T00:00:00"/>
    <s v="High"/>
  </r>
  <r>
    <n v="2919"/>
    <x v="3"/>
    <x v="3"/>
    <n v="2243"/>
    <n v="2892"/>
    <d v="2024-05-01T00:00:00"/>
    <s v="High"/>
  </r>
  <r>
    <n v="2920"/>
    <x v="4"/>
    <x v="1"/>
    <n v="1597"/>
    <n v="469"/>
    <d v="2024-05-01T00:00:00"/>
    <s v="High"/>
  </r>
  <r>
    <n v="2921"/>
    <x v="3"/>
    <x v="2"/>
    <n v="3834"/>
    <n v="2541"/>
    <d v="2024-05-01T00:00:00"/>
    <s v="High"/>
  </r>
  <r>
    <n v="2922"/>
    <x v="11"/>
    <x v="2"/>
    <n v="3058"/>
    <n v="3956"/>
    <d v="2024-05-01T00:00:00"/>
    <s v="High"/>
  </r>
  <r>
    <n v="2923"/>
    <x v="5"/>
    <x v="2"/>
    <n v="2261"/>
    <n v="3687"/>
    <d v="2024-05-01T00:00:00"/>
    <s v="High"/>
  </r>
  <r>
    <n v="2924"/>
    <x v="10"/>
    <x v="1"/>
    <n v="98"/>
    <n v="3334"/>
    <d v="2024-05-01T00:00:00"/>
    <s v="Low"/>
  </r>
  <r>
    <n v="2925"/>
    <x v="4"/>
    <x v="0"/>
    <n v="2396"/>
    <n v="524"/>
    <d v="2024-05-01T00:00:00"/>
    <s v="High"/>
  </r>
  <r>
    <n v="2926"/>
    <x v="5"/>
    <x v="0"/>
    <n v="484"/>
    <n v="4081"/>
    <d v="2024-05-01T00:00:00"/>
    <s v="Low"/>
  </r>
  <r>
    <n v="2927"/>
    <x v="4"/>
    <x v="1"/>
    <n v="2962"/>
    <n v="630"/>
    <d v="2024-05-01T00:00:00"/>
    <s v="High"/>
  </r>
  <r>
    <n v="2928"/>
    <x v="1"/>
    <x v="0"/>
    <n v="3672"/>
    <n v="4501"/>
    <d v="2024-05-01T00:00:00"/>
    <s v="High"/>
  </r>
  <r>
    <n v="2929"/>
    <x v="12"/>
    <x v="3"/>
    <n v="3091"/>
    <n v="3820"/>
    <d v="2024-05-01T00:00:00"/>
    <s v="High"/>
  </r>
  <r>
    <n v="2930"/>
    <x v="7"/>
    <x v="0"/>
    <n v="345"/>
    <n v="560"/>
    <d v="2024-05-02T00:00:00"/>
    <s v="Low"/>
  </r>
  <r>
    <n v="2931"/>
    <x v="7"/>
    <x v="3"/>
    <n v="1119"/>
    <n v="226"/>
    <d v="2024-05-02T00:00:00"/>
    <s v="Medium"/>
  </r>
  <r>
    <n v="2932"/>
    <x v="5"/>
    <x v="3"/>
    <n v="92"/>
    <n v="4045"/>
    <d v="2024-05-02T00:00:00"/>
    <s v="Low"/>
  </r>
  <r>
    <n v="2933"/>
    <x v="11"/>
    <x v="2"/>
    <n v="2749"/>
    <n v="848"/>
    <d v="2024-05-02T00:00:00"/>
    <s v="High"/>
  </r>
  <r>
    <n v="2934"/>
    <x v="1"/>
    <x v="3"/>
    <n v="3134"/>
    <n v="424"/>
    <d v="2024-05-02T00:00:00"/>
    <s v="High"/>
  </r>
  <r>
    <n v="2935"/>
    <x v="9"/>
    <x v="0"/>
    <n v="412"/>
    <n v="4621"/>
    <d v="2024-05-02T00:00:00"/>
    <s v="Low"/>
  </r>
  <r>
    <n v="2936"/>
    <x v="0"/>
    <x v="2"/>
    <n v="1830"/>
    <n v="1781"/>
    <d v="2024-05-02T00:00:00"/>
    <s v="High"/>
  </r>
  <r>
    <n v="2937"/>
    <x v="8"/>
    <x v="0"/>
    <n v="329"/>
    <n v="3244"/>
    <d v="2024-05-02T00:00:00"/>
    <s v="Low"/>
  </r>
  <r>
    <n v="2938"/>
    <x v="14"/>
    <x v="2"/>
    <n v="3518"/>
    <n v="2367"/>
    <d v="2024-05-02T00:00:00"/>
    <s v="High"/>
  </r>
  <r>
    <n v="2939"/>
    <x v="11"/>
    <x v="0"/>
    <n v="340"/>
    <n v="1125"/>
    <d v="2024-05-02T00:00:00"/>
    <s v="Low"/>
  </r>
  <r>
    <n v="2940"/>
    <x v="9"/>
    <x v="0"/>
    <n v="3141"/>
    <n v="797"/>
    <d v="2024-05-02T00:00:00"/>
    <s v="High"/>
  </r>
  <r>
    <n v="2941"/>
    <x v="12"/>
    <x v="0"/>
    <n v="2299"/>
    <n v="2337"/>
    <d v="2024-05-02T00:00:00"/>
    <s v="High"/>
  </r>
  <r>
    <n v="2942"/>
    <x v="0"/>
    <x v="3"/>
    <n v="3826"/>
    <n v="3171"/>
    <d v="2024-05-02T00:00:00"/>
    <s v="High"/>
  </r>
  <r>
    <n v="2943"/>
    <x v="4"/>
    <x v="3"/>
    <n v="2390"/>
    <n v="1635"/>
    <d v="2024-05-02T00:00:00"/>
    <s v="High"/>
  </r>
  <r>
    <n v="2944"/>
    <x v="5"/>
    <x v="2"/>
    <n v="2520"/>
    <n v="1440"/>
    <d v="2024-05-02T00:00:00"/>
    <s v="High"/>
  </r>
  <r>
    <n v="2945"/>
    <x v="10"/>
    <x v="1"/>
    <n v="1449"/>
    <n v="3274"/>
    <d v="2024-05-02T00:00:00"/>
    <s v="High"/>
  </r>
  <r>
    <n v="2946"/>
    <x v="1"/>
    <x v="1"/>
    <n v="558"/>
    <n v="3874"/>
    <d v="2024-05-02T00:00:00"/>
    <s v="Medium"/>
  </r>
  <r>
    <n v="2947"/>
    <x v="1"/>
    <x v="1"/>
    <n v="2382"/>
    <n v="3540"/>
    <d v="2024-05-02T00:00:00"/>
    <s v="High"/>
  </r>
  <r>
    <n v="2948"/>
    <x v="10"/>
    <x v="1"/>
    <n v="1549"/>
    <n v="4225"/>
    <d v="2024-05-02T00:00:00"/>
    <s v="High"/>
  </r>
  <r>
    <n v="2949"/>
    <x v="14"/>
    <x v="0"/>
    <n v="1306"/>
    <n v="968"/>
    <d v="2024-05-02T00:00:00"/>
    <s v="High"/>
  </r>
  <r>
    <n v="2950"/>
    <x v="3"/>
    <x v="2"/>
    <n v="2072"/>
    <n v="2649"/>
    <d v="2024-05-02T00:00:00"/>
    <s v="High"/>
  </r>
  <r>
    <n v="2951"/>
    <x v="5"/>
    <x v="3"/>
    <n v="3393"/>
    <n v="499"/>
    <d v="2024-05-02T00:00:00"/>
    <s v="High"/>
  </r>
  <r>
    <n v="2952"/>
    <x v="2"/>
    <x v="2"/>
    <n v="3489"/>
    <n v="3508"/>
    <d v="2024-05-02T00:00:00"/>
    <s v="High"/>
  </r>
  <r>
    <n v="2953"/>
    <x v="14"/>
    <x v="0"/>
    <n v="2701"/>
    <n v="299"/>
    <d v="2024-05-02T00:00:00"/>
    <s v="High"/>
  </r>
  <r>
    <n v="2954"/>
    <x v="4"/>
    <x v="0"/>
    <n v="3932"/>
    <n v="1842"/>
    <d v="2024-05-03T00:00:00"/>
    <s v="High"/>
  </r>
  <r>
    <n v="2955"/>
    <x v="0"/>
    <x v="3"/>
    <n v="2685"/>
    <n v="3058"/>
    <d v="2024-05-03T00:00:00"/>
    <s v="High"/>
  </r>
  <r>
    <n v="2956"/>
    <x v="8"/>
    <x v="0"/>
    <n v="3701"/>
    <n v="678"/>
    <d v="2024-05-03T00:00:00"/>
    <s v="High"/>
  </r>
  <r>
    <n v="2957"/>
    <x v="9"/>
    <x v="0"/>
    <n v="3572"/>
    <n v="3694"/>
    <d v="2024-05-03T00:00:00"/>
    <s v="High"/>
  </r>
  <r>
    <n v="2958"/>
    <x v="5"/>
    <x v="1"/>
    <n v="949"/>
    <n v="4025"/>
    <d v="2024-05-03T00:00:00"/>
    <s v="Medium"/>
  </r>
  <r>
    <n v="2959"/>
    <x v="10"/>
    <x v="3"/>
    <n v="3809"/>
    <n v="584"/>
    <d v="2024-05-03T00:00:00"/>
    <s v="High"/>
  </r>
  <r>
    <n v="2960"/>
    <x v="9"/>
    <x v="3"/>
    <n v="2433"/>
    <n v="3010"/>
    <d v="2024-05-03T00:00:00"/>
    <s v="High"/>
  </r>
  <r>
    <n v="2961"/>
    <x v="0"/>
    <x v="1"/>
    <n v="929"/>
    <n v="3730"/>
    <d v="2024-05-03T00:00:00"/>
    <s v="Medium"/>
  </r>
  <r>
    <n v="2962"/>
    <x v="3"/>
    <x v="1"/>
    <n v="968"/>
    <n v="2315"/>
    <d v="2024-05-03T00:00:00"/>
    <s v="Medium"/>
  </r>
  <r>
    <n v="2963"/>
    <x v="5"/>
    <x v="0"/>
    <n v="562"/>
    <n v="3995"/>
    <d v="2024-05-03T00:00:00"/>
    <s v="Medium"/>
  </r>
  <r>
    <n v="2964"/>
    <x v="13"/>
    <x v="0"/>
    <n v="2615"/>
    <n v="616"/>
    <d v="2024-05-03T00:00:00"/>
    <s v="High"/>
  </r>
  <r>
    <n v="2965"/>
    <x v="10"/>
    <x v="0"/>
    <n v="1365"/>
    <n v="2274"/>
    <d v="2024-05-03T00:00:00"/>
    <s v="High"/>
  </r>
  <r>
    <n v="2966"/>
    <x v="14"/>
    <x v="3"/>
    <n v="3791"/>
    <n v="3045"/>
    <d v="2024-05-03T00:00:00"/>
    <s v="High"/>
  </r>
  <r>
    <n v="2967"/>
    <x v="1"/>
    <x v="2"/>
    <n v="3260"/>
    <n v="1018"/>
    <d v="2024-05-03T00:00:00"/>
    <s v="High"/>
  </r>
  <r>
    <n v="2968"/>
    <x v="3"/>
    <x v="3"/>
    <n v="2822"/>
    <n v="3442"/>
    <d v="2024-05-03T00:00:00"/>
    <s v="High"/>
  </r>
  <r>
    <n v="2969"/>
    <x v="5"/>
    <x v="3"/>
    <n v="3213"/>
    <n v="2361"/>
    <d v="2024-05-03T00:00:00"/>
    <s v="High"/>
  </r>
  <r>
    <n v="2970"/>
    <x v="11"/>
    <x v="2"/>
    <n v="1099"/>
    <n v="356"/>
    <d v="2024-05-03T00:00:00"/>
    <s v="Medium"/>
  </r>
  <r>
    <n v="2971"/>
    <x v="14"/>
    <x v="0"/>
    <n v="164"/>
    <n v="4964"/>
    <d v="2024-05-03T00:00:00"/>
    <s v="Low"/>
  </r>
  <r>
    <n v="2972"/>
    <x v="14"/>
    <x v="1"/>
    <n v="29"/>
    <n v="2207"/>
    <d v="2024-05-03T00:00:00"/>
    <s v="Low"/>
  </r>
  <r>
    <n v="2973"/>
    <x v="13"/>
    <x v="2"/>
    <n v="3302"/>
    <n v="2554"/>
    <d v="2024-05-03T00:00:00"/>
    <s v="High"/>
  </r>
  <r>
    <n v="2974"/>
    <x v="14"/>
    <x v="0"/>
    <n v="2830"/>
    <n v="1995"/>
    <d v="2024-05-03T00:00:00"/>
    <s v="High"/>
  </r>
  <r>
    <n v="2975"/>
    <x v="9"/>
    <x v="1"/>
    <n v="1548"/>
    <n v="2725"/>
    <d v="2024-05-03T00:00:00"/>
    <s v="High"/>
  </r>
  <r>
    <n v="2976"/>
    <x v="9"/>
    <x v="3"/>
    <n v="315"/>
    <n v="2728"/>
    <d v="2024-05-03T00:00:00"/>
    <s v="Low"/>
  </r>
  <r>
    <n v="2977"/>
    <x v="2"/>
    <x v="1"/>
    <n v="3206"/>
    <n v="4173"/>
    <d v="2024-05-03T00:00:00"/>
    <s v="High"/>
  </r>
  <r>
    <n v="2978"/>
    <x v="3"/>
    <x v="0"/>
    <n v="2116"/>
    <n v="1572"/>
    <d v="2024-05-04T00:00:00"/>
    <s v="High"/>
  </r>
  <r>
    <n v="2979"/>
    <x v="11"/>
    <x v="1"/>
    <n v="15"/>
    <n v="671"/>
    <d v="2024-05-04T00:00:00"/>
    <s v="Low"/>
  </r>
  <r>
    <n v="2980"/>
    <x v="5"/>
    <x v="1"/>
    <n v="245"/>
    <n v="3636"/>
    <d v="2024-05-04T00:00:00"/>
    <s v="Low"/>
  </r>
  <r>
    <n v="2981"/>
    <x v="12"/>
    <x v="3"/>
    <n v="1391"/>
    <n v="3644"/>
    <d v="2024-05-04T00:00:00"/>
    <s v="High"/>
  </r>
  <r>
    <n v="2982"/>
    <x v="2"/>
    <x v="0"/>
    <n v="1151"/>
    <n v="1503"/>
    <d v="2024-05-04T00:00:00"/>
    <s v="Medium"/>
  </r>
  <r>
    <n v="2983"/>
    <x v="12"/>
    <x v="1"/>
    <n v="1912"/>
    <n v="325"/>
    <d v="2024-05-04T00:00:00"/>
    <s v="High"/>
  </r>
  <r>
    <n v="2984"/>
    <x v="5"/>
    <x v="1"/>
    <n v="183"/>
    <n v="1007"/>
    <d v="2024-05-04T00:00:00"/>
    <s v="Low"/>
  </r>
  <r>
    <n v="2985"/>
    <x v="9"/>
    <x v="2"/>
    <n v="2645"/>
    <n v="1716"/>
    <d v="2024-05-04T00:00:00"/>
    <s v="High"/>
  </r>
  <r>
    <n v="2986"/>
    <x v="3"/>
    <x v="2"/>
    <n v="3551"/>
    <n v="4603"/>
    <d v="2024-05-04T00:00:00"/>
    <s v="High"/>
  </r>
  <r>
    <n v="2987"/>
    <x v="13"/>
    <x v="0"/>
    <n v="2237"/>
    <n v="4570"/>
    <d v="2024-05-04T00:00:00"/>
    <s v="High"/>
  </r>
  <r>
    <n v="2988"/>
    <x v="5"/>
    <x v="1"/>
    <n v="2178"/>
    <n v="1326"/>
    <d v="2024-05-04T00:00:00"/>
    <s v="High"/>
  </r>
  <r>
    <n v="2989"/>
    <x v="12"/>
    <x v="0"/>
    <n v="830"/>
    <n v="1201"/>
    <d v="2024-05-04T00:00:00"/>
    <s v="Medium"/>
  </r>
  <r>
    <n v="2990"/>
    <x v="10"/>
    <x v="3"/>
    <n v="2885"/>
    <n v="2367"/>
    <d v="2024-05-04T00:00:00"/>
    <s v="High"/>
  </r>
  <r>
    <n v="2991"/>
    <x v="13"/>
    <x v="3"/>
    <n v="3848"/>
    <n v="3355"/>
    <d v="2024-05-04T00:00:00"/>
    <s v="High"/>
  </r>
  <r>
    <n v="2992"/>
    <x v="4"/>
    <x v="2"/>
    <n v="350"/>
    <n v="4732"/>
    <d v="2024-05-04T00:00:00"/>
    <s v="Low"/>
  </r>
  <r>
    <n v="2993"/>
    <x v="3"/>
    <x v="2"/>
    <n v="2185"/>
    <n v="1040"/>
    <d v="2024-05-04T00:00:00"/>
    <s v="High"/>
  </r>
  <r>
    <n v="2994"/>
    <x v="10"/>
    <x v="0"/>
    <n v="492"/>
    <n v="4223"/>
    <d v="2024-05-04T00:00:00"/>
    <s v="Low"/>
  </r>
  <r>
    <n v="2995"/>
    <x v="7"/>
    <x v="2"/>
    <n v="2661"/>
    <n v="4156"/>
    <d v="2024-05-04T00:00:00"/>
    <s v="High"/>
  </r>
  <r>
    <n v="2996"/>
    <x v="2"/>
    <x v="1"/>
    <n v="3759"/>
    <n v="4212"/>
    <d v="2024-05-04T00:00:00"/>
    <s v="High"/>
  </r>
  <r>
    <n v="2997"/>
    <x v="8"/>
    <x v="1"/>
    <n v="1606"/>
    <n v="2011"/>
    <d v="2024-05-04T00:00:00"/>
    <s v="High"/>
  </r>
  <r>
    <n v="2998"/>
    <x v="12"/>
    <x v="3"/>
    <n v="754"/>
    <n v="683"/>
    <d v="2024-05-04T00:00:00"/>
    <s v="Medium"/>
  </r>
  <r>
    <n v="2999"/>
    <x v="1"/>
    <x v="2"/>
    <n v="3866"/>
    <n v="2888"/>
    <d v="2024-05-04T00:00:00"/>
    <s v="High"/>
  </r>
  <r>
    <n v="3000"/>
    <x v="9"/>
    <x v="2"/>
    <n v="3023"/>
    <n v="3774"/>
    <d v="2024-05-04T00:00:00"/>
    <s v="High"/>
  </r>
  <r>
    <n v="3001"/>
    <x v="14"/>
    <x v="0"/>
    <n v="3226"/>
    <n v="1388"/>
    <d v="2024-05-04T00:00:00"/>
    <s v="High"/>
  </r>
  <r>
    <n v="3002"/>
    <x v="6"/>
    <x v="0"/>
    <n v="2413"/>
    <n v="1617"/>
    <d v="2024-05-05T00:00:00"/>
    <s v="High"/>
  </r>
  <r>
    <n v="3003"/>
    <x v="1"/>
    <x v="1"/>
    <n v="1529"/>
    <n v="744"/>
    <d v="2024-05-05T00:00:00"/>
    <s v="High"/>
  </r>
  <r>
    <n v="3004"/>
    <x v="14"/>
    <x v="3"/>
    <n v="2342"/>
    <n v="3577"/>
    <d v="2024-05-05T00:00:00"/>
    <s v="High"/>
  </r>
  <r>
    <n v="3005"/>
    <x v="4"/>
    <x v="2"/>
    <n v="1024"/>
    <n v="3724"/>
    <d v="2024-05-05T00:00:00"/>
    <s v="Medium"/>
  </r>
  <r>
    <n v="3006"/>
    <x v="2"/>
    <x v="2"/>
    <n v="3981"/>
    <n v="4557"/>
    <d v="2024-05-05T00:00:00"/>
    <s v="High"/>
  </r>
  <r>
    <n v="3007"/>
    <x v="1"/>
    <x v="3"/>
    <n v="2123"/>
    <n v="267"/>
    <d v="2024-05-05T00:00:00"/>
    <s v="High"/>
  </r>
  <r>
    <n v="3008"/>
    <x v="0"/>
    <x v="3"/>
    <n v="2523"/>
    <n v="1775"/>
    <d v="2024-05-05T00:00:00"/>
    <s v="High"/>
  </r>
  <r>
    <n v="3009"/>
    <x v="10"/>
    <x v="3"/>
    <n v="805"/>
    <n v="3082"/>
    <d v="2024-05-05T00:00:00"/>
    <s v="Medium"/>
  </r>
  <r>
    <n v="3010"/>
    <x v="9"/>
    <x v="0"/>
    <n v="3801"/>
    <n v="208"/>
    <d v="2024-05-05T00:00:00"/>
    <s v="High"/>
  </r>
  <r>
    <n v="3011"/>
    <x v="6"/>
    <x v="1"/>
    <n v="420"/>
    <n v="1908"/>
    <d v="2024-05-05T00:00:00"/>
    <s v="Low"/>
  </r>
  <r>
    <n v="3012"/>
    <x v="14"/>
    <x v="0"/>
    <n v="3154"/>
    <n v="4937"/>
    <d v="2024-05-05T00:00:00"/>
    <s v="High"/>
  </r>
  <r>
    <n v="3013"/>
    <x v="2"/>
    <x v="0"/>
    <n v="2909"/>
    <n v="1552"/>
    <d v="2024-05-05T00:00:00"/>
    <s v="High"/>
  </r>
  <r>
    <n v="3014"/>
    <x v="8"/>
    <x v="2"/>
    <n v="2481"/>
    <n v="2527"/>
    <d v="2024-05-05T00:00:00"/>
    <s v="High"/>
  </r>
  <r>
    <n v="3015"/>
    <x v="7"/>
    <x v="0"/>
    <n v="1687"/>
    <n v="150"/>
    <d v="2024-05-05T00:00:00"/>
    <s v="High"/>
  </r>
  <r>
    <n v="3016"/>
    <x v="3"/>
    <x v="2"/>
    <n v="328"/>
    <n v="3539"/>
    <d v="2024-05-05T00:00:00"/>
    <s v="Low"/>
  </r>
  <r>
    <n v="3017"/>
    <x v="13"/>
    <x v="0"/>
    <n v="3682"/>
    <n v="1422"/>
    <d v="2024-05-05T00:00:00"/>
    <s v="High"/>
  </r>
  <r>
    <n v="3018"/>
    <x v="10"/>
    <x v="3"/>
    <n v="536"/>
    <n v="3413"/>
    <d v="2024-05-05T00:00:00"/>
    <s v="Medium"/>
  </r>
  <r>
    <n v="3019"/>
    <x v="1"/>
    <x v="1"/>
    <n v="3200"/>
    <n v="1787"/>
    <d v="2024-05-05T00:00:00"/>
    <s v="High"/>
  </r>
  <r>
    <n v="3020"/>
    <x v="12"/>
    <x v="3"/>
    <n v="668"/>
    <n v="3741"/>
    <d v="2024-05-05T00:00:00"/>
    <s v="Medium"/>
  </r>
  <r>
    <n v="3021"/>
    <x v="0"/>
    <x v="0"/>
    <n v="402"/>
    <n v="2828"/>
    <d v="2024-05-05T00:00:00"/>
    <s v="Low"/>
  </r>
  <r>
    <n v="3022"/>
    <x v="5"/>
    <x v="3"/>
    <n v="109"/>
    <n v="3900"/>
    <d v="2024-05-05T00:00:00"/>
    <s v="Low"/>
  </r>
  <r>
    <n v="3023"/>
    <x v="9"/>
    <x v="1"/>
    <n v="2358"/>
    <n v="253"/>
    <d v="2024-05-05T00:00:00"/>
    <s v="High"/>
  </r>
  <r>
    <n v="3024"/>
    <x v="1"/>
    <x v="3"/>
    <n v="2188"/>
    <n v="142"/>
    <d v="2024-05-05T00:00:00"/>
    <s v="High"/>
  </r>
  <r>
    <n v="3025"/>
    <x v="1"/>
    <x v="0"/>
    <n v="130"/>
    <n v="1832"/>
    <d v="2024-05-05T00:00:00"/>
    <s v="Low"/>
  </r>
  <r>
    <n v="3026"/>
    <x v="0"/>
    <x v="0"/>
    <n v="2095"/>
    <n v="1543"/>
    <d v="2024-05-06T00:00:00"/>
    <s v="High"/>
  </r>
  <r>
    <n v="3027"/>
    <x v="6"/>
    <x v="3"/>
    <n v="994"/>
    <n v="3648"/>
    <d v="2024-05-06T00:00:00"/>
    <s v="Medium"/>
  </r>
  <r>
    <n v="3028"/>
    <x v="2"/>
    <x v="2"/>
    <n v="2036"/>
    <n v="1707"/>
    <d v="2024-05-06T00:00:00"/>
    <s v="High"/>
  </r>
  <r>
    <n v="3029"/>
    <x v="0"/>
    <x v="3"/>
    <n v="3978"/>
    <n v="1335"/>
    <d v="2024-05-06T00:00:00"/>
    <s v="High"/>
  </r>
  <r>
    <n v="3030"/>
    <x v="10"/>
    <x v="3"/>
    <n v="287"/>
    <n v="1339"/>
    <d v="2024-05-06T00:00:00"/>
    <s v="Low"/>
  </r>
  <r>
    <n v="3031"/>
    <x v="2"/>
    <x v="1"/>
    <n v="2766"/>
    <n v="3569"/>
    <d v="2024-05-06T00:00:00"/>
    <s v="High"/>
  </r>
  <r>
    <n v="3032"/>
    <x v="8"/>
    <x v="0"/>
    <n v="3889"/>
    <n v="4764"/>
    <d v="2024-05-06T00:00:00"/>
    <s v="High"/>
  </r>
  <r>
    <n v="3033"/>
    <x v="12"/>
    <x v="2"/>
    <n v="708"/>
    <n v="566"/>
    <d v="2024-05-06T00:00:00"/>
    <s v="Medium"/>
  </r>
  <r>
    <n v="3034"/>
    <x v="8"/>
    <x v="1"/>
    <n v="3009"/>
    <n v="2412"/>
    <d v="2024-05-06T00:00:00"/>
    <s v="High"/>
  </r>
  <r>
    <n v="3035"/>
    <x v="2"/>
    <x v="3"/>
    <n v="2367"/>
    <n v="3860"/>
    <d v="2024-05-06T00:00:00"/>
    <s v="High"/>
  </r>
  <r>
    <n v="3036"/>
    <x v="1"/>
    <x v="3"/>
    <n v="561"/>
    <n v="4621"/>
    <d v="2024-05-06T00:00:00"/>
    <s v="Medium"/>
  </r>
  <r>
    <n v="3037"/>
    <x v="1"/>
    <x v="1"/>
    <n v="3275"/>
    <n v="4844"/>
    <d v="2024-05-06T00:00:00"/>
    <s v="High"/>
  </r>
  <r>
    <n v="3038"/>
    <x v="3"/>
    <x v="2"/>
    <n v="2737"/>
    <n v="3075"/>
    <d v="2024-05-06T00:00:00"/>
    <s v="High"/>
  </r>
  <r>
    <n v="3039"/>
    <x v="7"/>
    <x v="1"/>
    <n v="174"/>
    <n v="4064"/>
    <d v="2024-05-06T00:00:00"/>
    <s v="Low"/>
  </r>
  <r>
    <n v="3040"/>
    <x v="14"/>
    <x v="3"/>
    <n v="2371"/>
    <n v="991"/>
    <d v="2024-05-06T00:00:00"/>
    <s v="High"/>
  </r>
  <r>
    <n v="3041"/>
    <x v="10"/>
    <x v="1"/>
    <n v="961"/>
    <n v="632"/>
    <d v="2024-05-06T00:00:00"/>
    <s v="Medium"/>
  </r>
  <r>
    <n v="3042"/>
    <x v="14"/>
    <x v="1"/>
    <n v="2969"/>
    <n v="4691"/>
    <d v="2024-05-06T00:00:00"/>
    <s v="High"/>
  </r>
  <r>
    <n v="3043"/>
    <x v="1"/>
    <x v="3"/>
    <n v="896"/>
    <n v="302"/>
    <d v="2024-05-06T00:00:00"/>
    <s v="Medium"/>
  </r>
  <r>
    <n v="3044"/>
    <x v="4"/>
    <x v="1"/>
    <n v="1120"/>
    <n v="1238"/>
    <d v="2024-05-06T00:00:00"/>
    <s v="Medium"/>
  </r>
  <r>
    <n v="3045"/>
    <x v="4"/>
    <x v="2"/>
    <n v="153"/>
    <n v="2226"/>
    <d v="2024-05-06T00:00:00"/>
    <s v="Low"/>
  </r>
  <r>
    <n v="3046"/>
    <x v="7"/>
    <x v="3"/>
    <n v="1739"/>
    <n v="1629"/>
    <d v="2024-05-06T00:00:00"/>
    <s v="High"/>
  </r>
  <r>
    <n v="3047"/>
    <x v="0"/>
    <x v="1"/>
    <n v="2982"/>
    <n v="4835"/>
    <d v="2024-05-06T00:00:00"/>
    <s v="High"/>
  </r>
  <r>
    <n v="3048"/>
    <x v="5"/>
    <x v="1"/>
    <n v="368"/>
    <n v="160"/>
    <d v="2024-05-06T00:00:00"/>
    <s v="Low"/>
  </r>
  <r>
    <n v="3049"/>
    <x v="9"/>
    <x v="2"/>
    <n v="2685"/>
    <n v="3320"/>
    <d v="2024-05-06T00:00:00"/>
    <s v="High"/>
  </r>
  <r>
    <n v="3050"/>
    <x v="0"/>
    <x v="3"/>
    <n v="2073"/>
    <n v="403"/>
    <d v="2024-05-07T00:00:00"/>
    <s v="High"/>
  </r>
  <r>
    <n v="3051"/>
    <x v="4"/>
    <x v="0"/>
    <n v="2272"/>
    <n v="3628"/>
    <d v="2024-05-07T00:00:00"/>
    <s v="High"/>
  </r>
  <r>
    <n v="3052"/>
    <x v="9"/>
    <x v="0"/>
    <n v="2514"/>
    <n v="2628"/>
    <d v="2024-05-07T00:00:00"/>
    <s v="High"/>
  </r>
  <r>
    <n v="3053"/>
    <x v="14"/>
    <x v="2"/>
    <n v="2188"/>
    <n v="1422"/>
    <d v="2024-05-07T00:00:00"/>
    <s v="High"/>
  </r>
  <r>
    <n v="3054"/>
    <x v="7"/>
    <x v="2"/>
    <n v="3860"/>
    <n v="649"/>
    <d v="2024-05-07T00:00:00"/>
    <s v="High"/>
  </r>
  <r>
    <n v="3055"/>
    <x v="10"/>
    <x v="1"/>
    <n v="798"/>
    <n v="917"/>
    <d v="2024-05-07T00:00:00"/>
    <s v="Medium"/>
  </r>
  <r>
    <n v="3056"/>
    <x v="1"/>
    <x v="3"/>
    <n v="1673"/>
    <n v="2762"/>
    <d v="2024-05-07T00:00:00"/>
    <s v="High"/>
  </r>
  <r>
    <n v="3057"/>
    <x v="1"/>
    <x v="3"/>
    <n v="2406"/>
    <n v="1885"/>
    <d v="2024-05-07T00:00:00"/>
    <s v="High"/>
  </r>
  <r>
    <n v="3058"/>
    <x v="3"/>
    <x v="0"/>
    <n v="3448"/>
    <n v="4898"/>
    <d v="2024-05-07T00:00:00"/>
    <s v="High"/>
  </r>
  <r>
    <n v="3059"/>
    <x v="2"/>
    <x v="2"/>
    <n v="3117"/>
    <n v="4453"/>
    <d v="2024-05-07T00:00:00"/>
    <s v="High"/>
  </r>
  <r>
    <n v="3060"/>
    <x v="7"/>
    <x v="0"/>
    <n v="1214"/>
    <n v="1417"/>
    <d v="2024-05-07T00:00:00"/>
    <s v="High"/>
  </r>
  <r>
    <n v="3061"/>
    <x v="4"/>
    <x v="2"/>
    <n v="1021"/>
    <n v="4380"/>
    <d v="2024-05-07T00:00:00"/>
    <s v="Medium"/>
  </r>
  <r>
    <n v="3062"/>
    <x v="5"/>
    <x v="0"/>
    <n v="2148"/>
    <n v="3239"/>
    <d v="2024-05-07T00:00:00"/>
    <s v="High"/>
  </r>
  <r>
    <n v="3063"/>
    <x v="2"/>
    <x v="0"/>
    <n v="3297"/>
    <n v="3956"/>
    <d v="2024-05-07T00:00:00"/>
    <s v="High"/>
  </r>
  <r>
    <n v="3064"/>
    <x v="13"/>
    <x v="0"/>
    <n v="1871"/>
    <n v="4295"/>
    <d v="2024-05-07T00:00:00"/>
    <s v="High"/>
  </r>
  <r>
    <n v="3065"/>
    <x v="13"/>
    <x v="2"/>
    <n v="2611"/>
    <n v="439"/>
    <d v="2024-05-07T00:00:00"/>
    <s v="High"/>
  </r>
  <r>
    <n v="3066"/>
    <x v="2"/>
    <x v="3"/>
    <n v="2277"/>
    <n v="4663"/>
    <d v="2024-05-07T00:00:00"/>
    <s v="High"/>
  </r>
  <r>
    <n v="3067"/>
    <x v="0"/>
    <x v="2"/>
    <n v="3488"/>
    <n v="4342"/>
    <d v="2024-05-07T00:00:00"/>
    <s v="High"/>
  </r>
  <r>
    <n v="3068"/>
    <x v="6"/>
    <x v="1"/>
    <n v="3948"/>
    <n v="4163"/>
    <d v="2024-05-07T00:00:00"/>
    <s v="High"/>
  </r>
  <r>
    <n v="3069"/>
    <x v="4"/>
    <x v="2"/>
    <n v="1292"/>
    <n v="3147"/>
    <d v="2024-05-07T00:00:00"/>
    <s v="High"/>
  </r>
  <r>
    <n v="3070"/>
    <x v="0"/>
    <x v="2"/>
    <n v="2163"/>
    <n v="205"/>
    <d v="2024-05-07T00:00:00"/>
    <s v="High"/>
  </r>
  <r>
    <n v="3071"/>
    <x v="0"/>
    <x v="1"/>
    <n v="1596"/>
    <n v="231"/>
    <d v="2024-05-07T00:00:00"/>
    <s v="High"/>
  </r>
  <r>
    <n v="3072"/>
    <x v="3"/>
    <x v="1"/>
    <n v="507"/>
    <n v="3839"/>
    <d v="2024-05-07T00:00:00"/>
    <s v="Medium"/>
  </r>
  <r>
    <n v="3073"/>
    <x v="10"/>
    <x v="1"/>
    <n v="189"/>
    <n v="450"/>
    <d v="2024-05-07T00:00:00"/>
    <s v="Low"/>
  </r>
  <r>
    <n v="3074"/>
    <x v="4"/>
    <x v="3"/>
    <n v="1033"/>
    <n v="1925"/>
    <d v="2024-05-08T00:00:00"/>
    <s v="Medium"/>
  </r>
  <r>
    <n v="3075"/>
    <x v="6"/>
    <x v="1"/>
    <n v="1121"/>
    <n v="2982"/>
    <d v="2024-05-08T00:00:00"/>
    <s v="Medium"/>
  </r>
  <r>
    <n v="3076"/>
    <x v="3"/>
    <x v="0"/>
    <n v="3629"/>
    <n v="1572"/>
    <d v="2024-05-08T00:00:00"/>
    <s v="High"/>
  </r>
  <r>
    <n v="3077"/>
    <x v="1"/>
    <x v="1"/>
    <n v="912"/>
    <n v="1102"/>
    <d v="2024-05-08T00:00:00"/>
    <s v="Medium"/>
  </r>
  <r>
    <n v="3078"/>
    <x v="7"/>
    <x v="2"/>
    <n v="1308"/>
    <n v="4495"/>
    <d v="2024-05-08T00:00:00"/>
    <s v="High"/>
  </r>
  <r>
    <n v="3079"/>
    <x v="10"/>
    <x v="0"/>
    <n v="2649"/>
    <n v="1759"/>
    <d v="2024-05-08T00:00:00"/>
    <s v="High"/>
  </r>
  <r>
    <n v="3080"/>
    <x v="6"/>
    <x v="3"/>
    <n v="3463"/>
    <n v="4303"/>
    <d v="2024-05-08T00:00:00"/>
    <s v="High"/>
  </r>
  <r>
    <n v="3081"/>
    <x v="2"/>
    <x v="0"/>
    <n v="2928"/>
    <n v="2517"/>
    <d v="2024-05-08T00:00:00"/>
    <s v="High"/>
  </r>
  <r>
    <n v="3082"/>
    <x v="4"/>
    <x v="3"/>
    <n v="891"/>
    <n v="398"/>
    <d v="2024-05-08T00:00:00"/>
    <s v="Medium"/>
  </r>
  <r>
    <n v="3083"/>
    <x v="9"/>
    <x v="0"/>
    <n v="801"/>
    <n v="2419"/>
    <d v="2024-05-08T00:00:00"/>
    <s v="Medium"/>
  </r>
  <r>
    <n v="3084"/>
    <x v="3"/>
    <x v="0"/>
    <n v="2618"/>
    <n v="4992"/>
    <d v="2024-05-08T00:00:00"/>
    <s v="High"/>
  </r>
  <r>
    <n v="3085"/>
    <x v="12"/>
    <x v="2"/>
    <n v="3094"/>
    <n v="878"/>
    <d v="2024-05-08T00:00:00"/>
    <s v="High"/>
  </r>
  <r>
    <n v="3086"/>
    <x v="11"/>
    <x v="0"/>
    <n v="2009"/>
    <n v="4726"/>
    <d v="2024-05-08T00:00:00"/>
    <s v="High"/>
  </r>
  <r>
    <n v="3087"/>
    <x v="4"/>
    <x v="0"/>
    <n v="3174"/>
    <n v="3287"/>
    <d v="2024-05-08T00:00:00"/>
    <s v="High"/>
  </r>
  <r>
    <n v="3088"/>
    <x v="8"/>
    <x v="1"/>
    <n v="1578"/>
    <n v="3289"/>
    <d v="2024-05-08T00:00:00"/>
    <s v="High"/>
  </r>
  <r>
    <n v="3089"/>
    <x v="9"/>
    <x v="0"/>
    <n v="3458"/>
    <n v="1426"/>
    <d v="2024-05-08T00:00:00"/>
    <s v="High"/>
  </r>
  <r>
    <n v="3090"/>
    <x v="2"/>
    <x v="3"/>
    <n v="2365"/>
    <n v="2410"/>
    <d v="2024-05-08T00:00:00"/>
    <s v="High"/>
  </r>
  <r>
    <n v="3091"/>
    <x v="14"/>
    <x v="2"/>
    <n v="1469"/>
    <n v="4386"/>
    <d v="2024-05-08T00:00:00"/>
    <s v="High"/>
  </r>
  <r>
    <n v="3092"/>
    <x v="10"/>
    <x v="1"/>
    <n v="855"/>
    <n v="4356"/>
    <d v="2024-05-08T00:00:00"/>
    <s v="Medium"/>
  </r>
  <r>
    <n v="3093"/>
    <x v="0"/>
    <x v="3"/>
    <n v="572"/>
    <n v="220"/>
    <d v="2024-05-08T00:00:00"/>
    <s v="Medium"/>
  </r>
  <r>
    <n v="3094"/>
    <x v="2"/>
    <x v="0"/>
    <n v="2095"/>
    <n v="2969"/>
    <d v="2024-05-08T00:00:00"/>
    <s v="High"/>
  </r>
  <r>
    <n v="3095"/>
    <x v="9"/>
    <x v="0"/>
    <n v="851"/>
    <n v="4006"/>
    <d v="2024-05-08T00:00:00"/>
    <s v="Medium"/>
  </r>
  <r>
    <n v="3096"/>
    <x v="14"/>
    <x v="0"/>
    <n v="1108"/>
    <n v="1377"/>
    <d v="2024-05-08T00:00:00"/>
    <s v="Medium"/>
  </r>
  <r>
    <n v="3097"/>
    <x v="9"/>
    <x v="0"/>
    <n v="966"/>
    <n v="1423"/>
    <d v="2024-05-08T00:00:00"/>
    <s v="Medium"/>
  </r>
  <r>
    <n v="3098"/>
    <x v="8"/>
    <x v="0"/>
    <n v="1671"/>
    <n v="4737"/>
    <d v="2024-05-09T00:00:00"/>
    <s v="High"/>
  </r>
  <r>
    <n v="3099"/>
    <x v="0"/>
    <x v="2"/>
    <n v="3634"/>
    <n v="152"/>
    <d v="2024-05-09T00:00:00"/>
    <s v="High"/>
  </r>
  <r>
    <n v="3100"/>
    <x v="8"/>
    <x v="3"/>
    <n v="1465"/>
    <n v="3306"/>
    <d v="2024-05-09T00:00:00"/>
    <s v="High"/>
  </r>
  <r>
    <n v="3101"/>
    <x v="3"/>
    <x v="2"/>
    <n v="2622"/>
    <n v="4329"/>
    <d v="2024-05-09T00:00:00"/>
    <s v="High"/>
  </r>
  <r>
    <n v="3102"/>
    <x v="14"/>
    <x v="3"/>
    <n v="3173"/>
    <n v="3760"/>
    <d v="2024-05-09T00:00:00"/>
    <s v="High"/>
  </r>
  <r>
    <n v="3103"/>
    <x v="0"/>
    <x v="3"/>
    <n v="2099"/>
    <n v="3169"/>
    <d v="2024-05-09T00:00:00"/>
    <s v="High"/>
  </r>
  <r>
    <n v="3104"/>
    <x v="9"/>
    <x v="2"/>
    <n v="2115"/>
    <n v="4585"/>
    <d v="2024-05-09T00:00:00"/>
    <s v="High"/>
  </r>
  <r>
    <n v="3105"/>
    <x v="13"/>
    <x v="0"/>
    <n v="1440"/>
    <n v="3938"/>
    <d v="2024-05-09T00:00:00"/>
    <s v="High"/>
  </r>
  <r>
    <n v="3106"/>
    <x v="2"/>
    <x v="0"/>
    <n v="3641"/>
    <n v="2080"/>
    <d v="2024-05-09T00:00:00"/>
    <s v="High"/>
  </r>
  <r>
    <n v="3107"/>
    <x v="11"/>
    <x v="1"/>
    <n v="3571"/>
    <n v="414"/>
    <d v="2024-05-09T00:00:00"/>
    <s v="High"/>
  </r>
  <r>
    <n v="3108"/>
    <x v="2"/>
    <x v="3"/>
    <n v="822"/>
    <n v="2381"/>
    <d v="2024-05-09T00:00:00"/>
    <s v="Medium"/>
  </r>
  <r>
    <n v="3109"/>
    <x v="14"/>
    <x v="0"/>
    <n v="1610"/>
    <n v="3944"/>
    <d v="2024-05-09T00:00:00"/>
    <s v="High"/>
  </r>
  <r>
    <n v="3110"/>
    <x v="10"/>
    <x v="3"/>
    <n v="3190"/>
    <n v="1318"/>
    <d v="2024-05-09T00:00:00"/>
    <s v="High"/>
  </r>
  <r>
    <n v="3111"/>
    <x v="9"/>
    <x v="3"/>
    <n v="2671"/>
    <n v="972"/>
    <d v="2024-05-09T00:00:00"/>
    <s v="High"/>
  </r>
  <r>
    <n v="3112"/>
    <x v="5"/>
    <x v="1"/>
    <n v="2171"/>
    <n v="4669"/>
    <d v="2024-05-09T00:00:00"/>
    <s v="High"/>
  </r>
  <r>
    <n v="3113"/>
    <x v="9"/>
    <x v="1"/>
    <n v="2866"/>
    <n v="957"/>
    <d v="2024-05-09T00:00:00"/>
    <s v="High"/>
  </r>
  <r>
    <n v="3114"/>
    <x v="7"/>
    <x v="0"/>
    <n v="3272"/>
    <n v="4904"/>
    <d v="2024-05-09T00:00:00"/>
    <s v="High"/>
  </r>
  <r>
    <n v="3115"/>
    <x v="12"/>
    <x v="3"/>
    <n v="2446"/>
    <n v="2655"/>
    <d v="2024-05-09T00:00:00"/>
    <s v="High"/>
  </r>
  <r>
    <n v="3116"/>
    <x v="14"/>
    <x v="0"/>
    <n v="3492"/>
    <n v="2254"/>
    <d v="2024-05-09T00:00:00"/>
    <s v="High"/>
  </r>
  <r>
    <n v="3117"/>
    <x v="12"/>
    <x v="3"/>
    <n v="2719"/>
    <n v="4947"/>
    <d v="2024-05-09T00:00:00"/>
    <s v="High"/>
  </r>
  <r>
    <n v="3118"/>
    <x v="0"/>
    <x v="1"/>
    <n v="816"/>
    <n v="4220"/>
    <d v="2024-05-09T00:00:00"/>
    <s v="Medium"/>
  </r>
  <r>
    <n v="3119"/>
    <x v="13"/>
    <x v="2"/>
    <n v="326"/>
    <n v="4360"/>
    <d v="2024-05-09T00:00:00"/>
    <s v="Low"/>
  </r>
  <r>
    <n v="3120"/>
    <x v="7"/>
    <x v="3"/>
    <n v="1864"/>
    <n v="700"/>
    <d v="2024-05-09T00:00:00"/>
    <s v="High"/>
  </r>
  <r>
    <n v="3121"/>
    <x v="8"/>
    <x v="3"/>
    <n v="204"/>
    <n v="3043"/>
    <d v="2024-05-09T00:00:00"/>
    <s v="Low"/>
  </r>
  <r>
    <n v="3122"/>
    <x v="13"/>
    <x v="1"/>
    <n v="1577"/>
    <n v="1613"/>
    <d v="2024-05-10T00:00:00"/>
    <s v="High"/>
  </r>
  <r>
    <n v="3123"/>
    <x v="10"/>
    <x v="3"/>
    <n v="1047"/>
    <n v="3223"/>
    <d v="2024-05-10T00:00:00"/>
    <s v="Medium"/>
  </r>
  <r>
    <n v="3124"/>
    <x v="4"/>
    <x v="1"/>
    <n v="303"/>
    <n v="264"/>
    <d v="2024-05-10T00:00:00"/>
    <s v="Low"/>
  </r>
  <r>
    <n v="3125"/>
    <x v="1"/>
    <x v="3"/>
    <n v="2274"/>
    <n v="2197"/>
    <d v="2024-05-10T00:00:00"/>
    <s v="High"/>
  </r>
  <r>
    <n v="3126"/>
    <x v="10"/>
    <x v="2"/>
    <n v="2405"/>
    <n v="2961"/>
    <d v="2024-05-10T00:00:00"/>
    <s v="High"/>
  </r>
  <r>
    <n v="3127"/>
    <x v="3"/>
    <x v="1"/>
    <n v="2192"/>
    <n v="2974"/>
    <d v="2024-05-10T00:00:00"/>
    <s v="High"/>
  </r>
  <r>
    <n v="3128"/>
    <x v="13"/>
    <x v="0"/>
    <n v="109"/>
    <n v="899"/>
    <d v="2024-05-10T00:00:00"/>
    <s v="Low"/>
  </r>
  <r>
    <n v="3129"/>
    <x v="0"/>
    <x v="3"/>
    <n v="1379"/>
    <n v="3202"/>
    <d v="2024-05-10T00:00:00"/>
    <s v="High"/>
  </r>
  <r>
    <n v="3130"/>
    <x v="7"/>
    <x v="0"/>
    <n v="2408"/>
    <n v="3917"/>
    <d v="2024-05-10T00:00:00"/>
    <s v="High"/>
  </r>
  <r>
    <n v="3131"/>
    <x v="10"/>
    <x v="3"/>
    <n v="3093"/>
    <n v="1607"/>
    <d v="2024-05-10T00:00:00"/>
    <s v="High"/>
  </r>
  <r>
    <n v="3132"/>
    <x v="0"/>
    <x v="2"/>
    <n v="2182"/>
    <n v="933"/>
    <d v="2024-05-10T00:00:00"/>
    <s v="High"/>
  </r>
  <r>
    <n v="3133"/>
    <x v="12"/>
    <x v="3"/>
    <n v="1762"/>
    <n v="4724"/>
    <d v="2024-05-10T00:00:00"/>
    <s v="High"/>
  </r>
  <r>
    <n v="3134"/>
    <x v="5"/>
    <x v="3"/>
    <n v="686"/>
    <n v="1029"/>
    <d v="2024-05-10T00:00:00"/>
    <s v="Medium"/>
  </r>
  <r>
    <n v="3135"/>
    <x v="8"/>
    <x v="0"/>
    <n v="2918"/>
    <n v="2718"/>
    <d v="2024-05-10T00:00:00"/>
    <s v="High"/>
  </r>
  <r>
    <n v="3136"/>
    <x v="6"/>
    <x v="1"/>
    <n v="664"/>
    <n v="4757"/>
    <d v="2024-05-10T00:00:00"/>
    <s v="Medium"/>
  </r>
  <r>
    <n v="3137"/>
    <x v="1"/>
    <x v="0"/>
    <n v="2255"/>
    <n v="454"/>
    <d v="2024-05-10T00:00:00"/>
    <s v="High"/>
  </r>
  <r>
    <n v="3138"/>
    <x v="1"/>
    <x v="1"/>
    <n v="3785"/>
    <n v="1909"/>
    <d v="2024-05-10T00:00:00"/>
    <s v="High"/>
  </r>
  <r>
    <n v="3139"/>
    <x v="13"/>
    <x v="2"/>
    <n v="3163"/>
    <n v="1052"/>
    <d v="2024-05-10T00:00:00"/>
    <s v="High"/>
  </r>
  <r>
    <n v="3140"/>
    <x v="2"/>
    <x v="2"/>
    <n v="1626"/>
    <n v="301"/>
    <d v="2024-05-10T00:00:00"/>
    <s v="High"/>
  </r>
  <r>
    <n v="3141"/>
    <x v="3"/>
    <x v="1"/>
    <n v="2874"/>
    <n v="226"/>
    <d v="2024-05-10T00:00:00"/>
    <s v="High"/>
  </r>
  <r>
    <n v="3142"/>
    <x v="10"/>
    <x v="1"/>
    <n v="3330"/>
    <n v="1571"/>
    <d v="2024-05-10T00:00:00"/>
    <s v="High"/>
  </r>
  <r>
    <n v="3143"/>
    <x v="5"/>
    <x v="0"/>
    <n v="1047"/>
    <n v="924"/>
    <d v="2024-05-10T00:00:00"/>
    <s v="Medium"/>
  </r>
  <r>
    <n v="3144"/>
    <x v="4"/>
    <x v="2"/>
    <n v="1752"/>
    <n v="4933"/>
    <d v="2024-05-10T00:00:00"/>
    <s v="High"/>
  </r>
  <r>
    <n v="3145"/>
    <x v="4"/>
    <x v="1"/>
    <n v="2384"/>
    <n v="2222"/>
    <d v="2024-05-10T00:00:00"/>
    <s v="High"/>
  </r>
  <r>
    <n v="3146"/>
    <x v="10"/>
    <x v="2"/>
    <n v="1155"/>
    <n v="602"/>
    <d v="2024-05-11T00:00:00"/>
    <s v="Medium"/>
  </r>
  <r>
    <n v="3147"/>
    <x v="1"/>
    <x v="0"/>
    <n v="3945"/>
    <n v="2607"/>
    <d v="2024-05-11T00:00:00"/>
    <s v="High"/>
  </r>
  <r>
    <n v="3148"/>
    <x v="5"/>
    <x v="2"/>
    <n v="3202"/>
    <n v="3374"/>
    <d v="2024-05-11T00:00:00"/>
    <s v="High"/>
  </r>
  <r>
    <n v="3149"/>
    <x v="11"/>
    <x v="1"/>
    <n v="1975"/>
    <n v="4346"/>
    <d v="2024-05-11T00:00:00"/>
    <s v="High"/>
  </r>
  <r>
    <n v="3150"/>
    <x v="5"/>
    <x v="3"/>
    <n v="446"/>
    <n v="831"/>
    <d v="2024-05-11T00:00:00"/>
    <s v="Low"/>
  </r>
  <r>
    <n v="3151"/>
    <x v="13"/>
    <x v="3"/>
    <n v="3749"/>
    <n v="4554"/>
    <d v="2024-05-11T00:00:00"/>
    <s v="High"/>
  </r>
  <r>
    <n v="3152"/>
    <x v="14"/>
    <x v="3"/>
    <n v="3670"/>
    <n v="450"/>
    <d v="2024-05-11T00:00:00"/>
    <s v="High"/>
  </r>
  <r>
    <n v="3153"/>
    <x v="14"/>
    <x v="1"/>
    <n v="777"/>
    <n v="1086"/>
    <d v="2024-05-11T00:00:00"/>
    <s v="Medium"/>
  </r>
  <r>
    <n v="3154"/>
    <x v="0"/>
    <x v="2"/>
    <n v="3407"/>
    <n v="1362"/>
    <d v="2024-05-11T00:00:00"/>
    <s v="High"/>
  </r>
  <r>
    <n v="3155"/>
    <x v="13"/>
    <x v="0"/>
    <n v="2518"/>
    <n v="3005"/>
    <d v="2024-05-11T00:00:00"/>
    <s v="High"/>
  </r>
  <r>
    <n v="3156"/>
    <x v="14"/>
    <x v="2"/>
    <n v="2124"/>
    <n v="4207"/>
    <d v="2024-05-11T00:00:00"/>
    <s v="High"/>
  </r>
  <r>
    <n v="3157"/>
    <x v="13"/>
    <x v="2"/>
    <n v="2641"/>
    <n v="2358"/>
    <d v="2024-05-11T00:00:00"/>
    <s v="High"/>
  </r>
  <r>
    <n v="3158"/>
    <x v="12"/>
    <x v="2"/>
    <n v="576"/>
    <n v="1646"/>
    <d v="2024-05-11T00:00:00"/>
    <s v="Medium"/>
  </r>
  <r>
    <n v="3159"/>
    <x v="5"/>
    <x v="1"/>
    <n v="1649"/>
    <n v="2931"/>
    <d v="2024-05-11T00:00:00"/>
    <s v="High"/>
  </r>
  <r>
    <n v="3160"/>
    <x v="3"/>
    <x v="2"/>
    <n v="1850"/>
    <n v="2651"/>
    <d v="2024-05-11T00:00:00"/>
    <s v="High"/>
  </r>
  <r>
    <n v="3161"/>
    <x v="5"/>
    <x v="3"/>
    <n v="1726"/>
    <n v="431"/>
    <d v="2024-05-11T00:00:00"/>
    <s v="High"/>
  </r>
  <r>
    <n v="3162"/>
    <x v="1"/>
    <x v="3"/>
    <n v="1295"/>
    <n v="3233"/>
    <d v="2024-05-11T00:00:00"/>
    <s v="High"/>
  </r>
  <r>
    <n v="3163"/>
    <x v="4"/>
    <x v="1"/>
    <n v="1135"/>
    <n v="1104"/>
    <d v="2024-05-11T00:00:00"/>
    <s v="Medium"/>
  </r>
  <r>
    <n v="3164"/>
    <x v="13"/>
    <x v="3"/>
    <n v="3946"/>
    <n v="4333"/>
    <d v="2024-05-11T00:00:00"/>
    <s v="High"/>
  </r>
  <r>
    <n v="3165"/>
    <x v="11"/>
    <x v="2"/>
    <n v="3220"/>
    <n v="4683"/>
    <d v="2024-05-11T00:00:00"/>
    <s v="High"/>
  </r>
  <r>
    <n v="3166"/>
    <x v="10"/>
    <x v="2"/>
    <n v="551"/>
    <n v="2040"/>
    <d v="2024-05-11T00:00:00"/>
    <s v="Medium"/>
  </r>
  <r>
    <n v="3167"/>
    <x v="12"/>
    <x v="1"/>
    <n v="2157"/>
    <n v="3296"/>
    <d v="2024-05-11T00:00:00"/>
    <s v="High"/>
  </r>
  <r>
    <n v="3168"/>
    <x v="5"/>
    <x v="0"/>
    <n v="3215"/>
    <n v="3562"/>
    <d v="2024-05-11T00:00:00"/>
    <s v="High"/>
  </r>
  <r>
    <n v="3169"/>
    <x v="6"/>
    <x v="3"/>
    <n v="3950"/>
    <n v="2592"/>
    <d v="2024-05-11T00:00:00"/>
    <s v="High"/>
  </r>
  <r>
    <n v="3170"/>
    <x v="4"/>
    <x v="0"/>
    <n v="67"/>
    <n v="2072"/>
    <d v="2024-05-12T00:00:00"/>
    <s v="Low"/>
  </r>
  <r>
    <n v="3171"/>
    <x v="10"/>
    <x v="1"/>
    <n v="3268"/>
    <n v="983"/>
    <d v="2024-05-12T00:00:00"/>
    <s v="High"/>
  </r>
  <r>
    <n v="3172"/>
    <x v="6"/>
    <x v="3"/>
    <n v="1975"/>
    <n v="4055"/>
    <d v="2024-05-12T00:00:00"/>
    <s v="High"/>
  </r>
  <r>
    <n v="3173"/>
    <x v="2"/>
    <x v="2"/>
    <n v="1171"/>
    <n v="2008"/>
    <d v="2024-05-12T00:00:00"/>
    <s v="Medium"/>
  </r>
  <r>
    <n v="3174"/>
    <x v="6"/>
    <x v="3"/>
    <n v="1262"/>
    <n v="4566"/>
    <d v="2024-05-12T00:00:00"/>
    <s v="High"/>
  </r>
  <r>
    <n v="3175"/>
    <x v="12"/>
    <x v="0"/>
    <n v="3217"/>
    <n v="3769"/>
    <d v="2024-05-12T00:00:00"/>
    <s v="High"/>
  </r>
  <r>
    <n v="3176"/>
    <x v="5"/>
    <x v="3"/>
    <n v="3150"/>
    <n v="861"/>
    <d v="2024-05-12T00:00:00"/>
    <s v="High"/>
  </r>
  <r>
    <n v="3177"/>
    <x v="7"/>
    <x v="2"/>
    <n v="246"/>
    <n v="1145"/>
    <d v="2024-05-12T00:00:00"/>
    <s v="Low"/>
  </r>
  <r>
    <n v="3178"/>
    <x v="9"/>
    <x v="2"/>
    <n v="2679"/>
    <n v="2669"/>
    <d v="2024-05-12T00:00:00"/>
    <s v="High"/>
  </r>
  <r>
    <n v="3179"/>
    <x v="9"/>
    <x v="1"/>
    <n v="333"/>
    <n v="3642"/>
    <d v="2024-05-12T00:00:00"/>
    <s v="Low"/>
  </r>
  <r>
    <n v="3180"/>
    <x v="4"/>
    <x v="1"/>
    <n v="1874"/>
    <n v="846"/>
    <d v="2024-05-12T00:00:00"/>
    <s v="High"/>
  </r>
  <r>
    <n v="3181"/>
    <x v="11"/>
    <x v="1"/>
    <n v="3933"/>
    <n v="3751"/>
    <d v="2024-05-12T00:00:00"/>
    <s v="High"/>
  </r>
  <r>
    <n v="3182"/>
    <x v="12"/>
    <x v="2"/>
    <n v="631"/>
    <n v="3631"/>
    <d v="2024-05-12T00:00:00"/>
    <s v="Medium"/>
  </r>
  <r>
    <n v="3183"/>
    <x v="14"/>
    <x v="1"/>
    <n v="2757"/>
    <n v="2312"/>
    <d v="2024-05-12T00:00:00"/>
    <s v="High"/>
  </r>
  <r>
    <n v="3184"/>
    <x v="14"/>
    <x v="0"/>
    <n v="1529"/>
    <n v="650"/>
    <d v="2024-05-12T00:00:00"/>
    <s v="High"/>
  </r>
  <r>
    <n v="3185"/>
    <x v="2"/>
    <x v="3"/>
    <n v="1517"/>
    <n v="1605"/>
    <d v="2024-05-12T00:00:00"/>
    <s v="High"/>
  </r>
  <r>
    <n v="3186"/>
    <x v="12"/>
    <x v="0"/>
    <n v="897"/>
    <n v="2175"/>
    <d v="2024-05-12T00:00:00"/>
    <s v="Medium"/>
  </r>
  <r>
    <n v="3187"/>
    <x v="1"/>
    <x v="1"/>
    <n v="1390"/>
    <n v="1630"/>
    <d v="2024-05-12T00:00:00"/>
    <s v="High"/>
  </r>
  <r>
    <n v="3188"/>
    <x v="11"/>
    <x v="0"/>
    <n v="587"/>
    <n v="1282"/>
    <d v="2024-05-12T00:00:00"/>
    <s v="Medium"/>
  </r>
  <r>
    <n v="3189"/>
    <x v="0"/>
    <x v="2"/>
    <n v="822"/>
    <n v="3471"/>
    <d v="2024-05-12T00:00:00"/>
    <s v="Medium"/>
  </r>
  <r>
    <n v="3190"/>
    <x v="7"/>
    <x v="1"/>
    <n v="639"/>
    <n v="4270"/>
    <d v="2024-05-12T00:00:00"/>
    <s v="Medium"/>
  </r>
  <r>
    <n v="3191"/>
    <x v="0"/>
    <x v="3"/>
    <n v="501"/>
    <n v="3091"/>
    <d v="2024-05-12T00:00:00"/>
    <s v="Medium"/>
  </r>
  <r>
    <n v="3192"/>
    <x v="0"/>
    <x v="3"/>
    <n v="678"/>
    <n v="4635"/>
    <d v="2024-05-12T00:00:00"/>
    <s v="Medium"/>
  </r>
  <r>
    <n v="3193"/>
    <x v="14"/>
    <x v="1"/>
    <n v="2129"/>
    <n v="3092"/>
    <d v="2024-05-12T00:00:00"/>
    <s v="High"/>
  </r>
  <r>
    <n v="3194"/>
    <x v="3"/>
    <x v="1"/>
    <n v="966"/>
    <n v="3906"/>
    <d v="2024-05-13T00:00:00"/>
    <s v="Medium"/>
  </r>
  <r>
    <n v="3195"/>
    <x v="13"/>
    <x v="0"/>
    <n v="2932"/>
    <n v="3217"/>
    <d v="2024-05-13T00:00:00"/>
    <s v="High"/>
  </r>
  <r>
    <n v="3196"/>
    <x v="8"/>
    <x v="1"/>
    <n v="1098"/>
    <n v="3305"/>
    <d v="2024-05-13T00:00:00"/>
    <s v="Medium"/>
  </r>
  <r>
    <n v="3197"/>
    <x v="10"/>
    <x v="3"/>
    <n v="3110"/>
    <n v="2635"/>
    <d v="2024-05-13T00:00:00"/>
    <s v="High"/>
  </r>
  <r>
    <n v="3198"/>
    <x v="9"/>
    <x v="0"/>
    <n v="462"/>
    <n v="3802"/>
    <d v="2024-05-13T00:00:00"/>
    <s v="Low"/>
  </r>
  <r>
    <n v="3199"/>
    <x v="11"/>
    <x v="3"/>
    <n v="1970"/>
    <n v="2771"/>
    <d v="2024-05-13T00:00:00"/>
    <s v="High"/>
  </r>
  <r>
    <n v="3200"/>
    <x v="4"/>
    <x v="3"/>
    <n v="3476"/>
    <n v="1404"/>
    <d v="2024-05-13T00:00:00"/>
    <s v="High"/>
  </r>
  <r>
    <n v="3201"/>
    <x v="0"/>
    <x v="2"/>
    <n v="2620"/>
    <n v="667"/>
    <d v="2024-05-13T00:00:00"/>
    <s v="High"/>
  </r>
  <r>
    <n v="3202"/>
    <x v="8"/>
    <x v="0"/>
    <n v="3935"/>
    <n v="452"/>
    <d v="2024-05-13T00:00:00"/>
    <s v="High"/>
  </r>
  <r>
    <n v="3203"/>
    <x v="0"/>
    <x v="3"/>
    <n v="1606"/>
    <n v="1626"/>
    <d v="2024-05-13T00:00:00"/>
    <s v="High"/>
  </r>
  <r>
    <n v="3204"/>
    <x v="4"/>
    <x v="2"/>
    <n v="3101"/>
    <n v="4165"/>
    <d v="2024-05-13T00:00:00"/>
    <s v="High"/>
  </r>
  <r>
    <n v="3205"/>
    <x v="8"/>
    <x v="0"/>
    <n v="938"/>
    <n v="390"/>
    <d v="2024-05-13T00:00:00"/>
    <s v="Medium"/>
  </r>
  <r>
    <n v="3206"/>
    <x v="5"/>
    <x v="3"/>
    <n v="2196"/>
    <n v="1058"/>
    <d v="2024-05-13T00:00:00"/>
    <s v="High"/>
  </r>
  <r>
    <n v="3207"/>
    <x v="1"/>
    <x v="3"/>
    <n v="2679"/>
    <n v="1923"/>
    <d v="2024-05-13T00:00:00"/>
    <s v="High"/>
  </r>
  <r>
    <n v="3208"/>
    <x v="0"/>
    <x v="1"/>
    <n v="769"/>
    <n v="2904"/>
    <d v="2024-05-13T00:00:00"/>
    <s v="Medium"/>
  </r>
  <r>
    <n v="3209"/>
    <x v="14"/>
    <x v="0"/>
    <n v="1319"/>
    <n v="3145"/>
    <d v="2024-05-13T00:00:00"/>
    <s v="High"/>
  </r>
  <r>
    <n v="3210"/>
    <x v="12"/>
    <x v="0"/>
    <n v="776"/>
    <n v="788"/>
    <d v="2024-05-13T00:00:00"/>
    <s v="Medium"/>
  </r>
  <r>
    <n v="3211"/>
    <x v="2"/>
    <x v="3"/>
    <n v="3260"/>
    <n v="2399"/>
    <d v="2024-05-13T00:00:00"/>
    <s v="High"/>
  </r>
  <r>
    <n v="3212"/>
    <x v="5"/>
    <x v="1"/>
    <n v="2805"/>
    <n v="3705"/>
    <d v="2024-05-13T00:00:00"/>
    <s v="High"/>
  </r>
  <r>
    <n v="3213"/>
    <x v="1"/>
    <x v="1"/>
    <n v="2409"/>
    <n v="3176"/>
    <d v="2024-05-13T00:00:00"/>
    <s v="High"/>
  </r>
  <r>
    <n v="3214"/>
    <x v="8"/>
    <x v="0"/>
    <n v="738"/>
    <n v="3462"/>
    <d v="2024-05-13T00:00:00"/>
    <s v="Medium"/>
  </r>
  <r>
    <n v="3215"/>
    <x v="11"/>
    <x v="1"/>
    <n v="2949"/>
    <n v="1093"/>
    <d v="2024-05-13T00:00:00"/>
    <s v="High"/>
  </r>
  <r>
    <n v="3216"/>
    <x v="13"/>
    <x v="2"/>
    <n v="462"/>
    <n v="2735"/>
    <d v="2024-05-13T00:00:00"/>
    <s v="Low"/>
  </r>
  <r>
    <n v="3217"/>
    <x v="14"/>
    <x v="1"/>
    <n v="1956"/>
    <n v="4174"/>
    <d v="2024-05-13T00:00:00"/>
    <s v="High"/>
  </r>
  <r>
    <n v="3218"/>
    <x v="1"/>
    <x v="2"/>
    <n v="96"/>
    <n v="395"/>
    <d v="2024-05-14T00:00:00"/>
    <s v="Low"/>
  </r>
  <r>
    <n v="3219"/>
    <x v="10"/>
    <x v="0"/>
    <n v="1175"/>
    <n v="4590"/>
    <d v="2024-05-14T00:00:00"/>
    <s v="Medium"/>
  </r>
  <r>
    <n v="3220"/>
    <x v="5"/>
    <x v="2"/>
    <n v="1761"/>
    <n v="4017"/>
    <d v="2024-05-14T00:00:00"/>
    <s v="High"/>
  </r>
  <r>
    <n v="3221"/>
    <x v="1"/>
    <x v="1"/>
    <n v="3498"/>
    <n v="3663"/>
    <d v="2024-05-14T00:00:00"/>
    <s v="High"/>
  </r>
  <r>
    <n v="3222"/>
    <x v="1"/>
    <x v="0"/>
    <n v="3233"/>
    <n v="2384"/>
    <d v="2024-05-14T00:00:00"/>
    <s v="High"/>
  </r>
  <r>
    <n v="3223"/>
    <x v="0"/>
    <x v="1"/>
    <n v="2320"/>
    <n v="1834"/>
    <d v="2024-05-14T00:00:00"/>
    <s v="High"/>
  </r>
  <r>
    <n v="3224"/>
    <x v="2"/>
    <x v="3"/>
    <n v="3909"/>
    <n v="793"/>
    <d v="2024-05-14T00:00:00"/>
    <s v="High"/>
  </r>
  <r>
    <n v="3225"/>
    <x v="8"/>
    <x v="2"/>
    <n v="1580"/>
    <n v="219"/>
    <d v="2024-05-14T00:00:00"/>
    <s v="High"/>
  </r>
  <r>
    <n v="3226"/>
    <x v="11"/>
    <x v="0"/>
    <n v="1840"/>
    <n v="4061"/>
    <d v="2024-05-14T00:00:00"/>
    <s v="High"/>
  </r>
  <r>
    <n v="3227"/>
    <x v="13"/>
    <x v="0"/>
    <n v="810"/>
    <n v="314"/>
    <d v="2024-05-14T00:00:00"/>
    <s v="Medium"/>
  </r>
  <r>
    <n v="3228"/>
    <x v="8"/>
    <x v="0"/>
    <n v="3205"/>
    <n v="274"/>
    <d v="2024-05-14T00:00:00"/>
    <s v="High"/>
  </r>
  <r>
    <n v="3229"/>
    <x v="4"/>
    <x v="2"/>
    <n v="1287"/>
    <n v="4424"/>
    <d v="2024-05-14T00:00:00"/>
    <s v="High"/>
  </r>
  <r>
    <n v="3230"/>
    <x v="8"/>
    <x v="1"/>
    <n v="380"/>
    <n v="3446"/>
    <d v="2024-05-14T00:00:00"/>
    <s v="Low"/>
  </r>
  <r>
    <n v="3231"/>
    <x v="14"/>
    <x v="2"/>
    <n v="3791"/>
    <n v="770"/>
    <d v="2024-05-14T00:00:00"/>
    <s v="High"/>
  </r>
  <r>
    <n v="3232"/>
    <x v="2"/>
    <x v="2"/>
    <n v="1816"/>
    <n v="195"/>
    <d v="2024-05-14T00:00:00"/>
    <s v="High"/>
  </r>
  <r>
    <n v="3233"/>
    <x v="6"/>
    <x v="2"/>
    <n v="3075"/>
    <n v="2496"/>
    <d v="2024-05-14T00:00:00"/>
    <s v="High"/>
  </r>
  <r>
    <n v="3234"/>
    <x v="4"/>
    <x v="1"/>
    <n v="706"/>
    <n v="4015"/>
    <d v="2024-05-14T00:00:00"/>
    <s v="Medium"/>
  </r>
  <r>
    <n v="3235"/>
    <x v="8"/>
    <x v="1"/>
    <n v="3739"/>
    <n v="4369"/>
    <d v="2024-05-14T00:00:00"/>
    <s v="High"/>
  </r>
  <r>
    <n v="3236"/>
    <x v="7"/>
    <x v="1"/>
    <n v="353"/>
    <n v="2377"/>
    <d v="2024-05-14T00:00:00"/>
    <s v="Low"/>
  </r>
  <r>
    <n v="3237"/>
    <x v="7"/>
    <x v="1"/>
    <n v="3188"/>
    <n v="3066"/>
    <d v="2024-05-14T00:00:00"/>
    <s v="High"/>
  </r>
  <r>
    <n v="3238"/>
    <x v="6"/>
    <x v="3"/>
    <n v="2879"/>
    <n v="4587"/>
    <d v="2024-05-14T00:00:00"/>
    <s v="High"/>
  </r>
  <r>
    <n v="3239"/>
    <x v="12"/>
    <x v="3"/>
    <n v="1262"/>
    <n v="1705"/>
    <d v="2024-05-14T00:00:00"/>
    <s v="High"/>
  </r>
  <r>
    <n v="3240"/>
    <x v="1"/>
    <x v="3"/>
    <n v="3636"/>
    <n v="728"/>
    <d v="2024-05-14T00:00:00"/>
    <s v="High"/>
  </r>
  <r>
    <n v="3241"/>
    <x v="1"/>
    <x v="3"/>
    <n v="3418"/>
    <n v="2778"/>
    <d v="2024-05-14T00:00:00"/>
    <s v="High"/>
  </r>
  <r>
    <n v="3242"/>
    <x v="12"/>
    <x v="2"/>
    <n v="2290"/>
    <n v="4980"/>
    <d v="2024-05-15T00:00:00"/>
    <s v="High"/>
  </r>
  <r>
    <n v="3243"/>
    <x v="2"/>
    <x v="2"/>
    <n v="207"/>
    <n v="4799"/>
    <d v="2024-05-15T00:00:00"/>
    <s v="Low"/>
  </r>
  <r>
    <n v="3244"/>
    <x v="10"/>
    <x v="3"/>
    <n v="371"/>
    <n v="4298"/>
    <d v="2024-05-15T00:00:00"/>
    <s v="Low"/>
  </r>
  <r>
    <n v="3245"/>
    <x v="10"/>
    <x v="0"/>
    <n v="2864"/>
    <n v="4557"/>
    <d v="2024-05-15T00:00:00"/>
    <s v="High"/>
  </r>
  <r>
    <n v="3246"/>
    <x v="7"/>
    <x v="1"/>
    <n v="1766"/>
    <n v="728"/>
    <d v="2024-05-15T00:00:00"/>
    <s v="High"/>
  </r>
  <r>
    <n v="3247"/>
    <x v="14"/>
    <x v="2"/>
    <n v="2974"/>
    <n v="2829"/>
    <d v="2024-05-15T00:00:00"/>
    <s v="High"/>
  </r>
  <r>
    <n v="3248"/>
    <x v="11"/>
    <x v="3"/>
    <n v="844"/>
    <n v="1149"/>
    <d v="2024-05-15T00:00:00"/>
    <s v="Medium"/>
  </r>
  <r>
    <n v="3249"/>
    <x v="5"/>
    <x v="1"/>
    <n v="626"/>
    <n v="3683"/>
    <d v="2024-05-15T00:00:00"/>
    <s v="Medium"/>
  </r>
  <r>
    <n v="3250"/>
    <x v="1"/>
    <x v="3"/>
    <n v="3307"/>
    <n v="4361"/>
    <d v="2024-05-15T00:00:00"/>
    <s v="High"/>
  </r>
  <r>
    <n v="3251"/>
    <x v="7"/>
    <x v="2"/>
    <n v="1408"/>
    <n v="3176"/>
    <d v="2024-05-15T00:00:00"/>
    <s v="High"/>
  </r>
  <r>
    <n v="3252"/>
    <x v="7"/>
    <x v="2"/>
    <n v="1622"/>
    <n v="4133"/>
    <d v="2024-05-15T00:00:00"/>
    <s v="High"/>
  </r>
  <r>
    <n v="3253"/>
    <x v="7"/>
    <x v="1"/>
    <n v="2678"/>
    <n v="1948"/>
    <d v="2024-05-15T00:00:00"/>
    <s v="High"/>
  </r>
  <r>
    <n v="3254"/>
    <x v="10"/>
    <x v="2"/>
    <n v="683"/>
    <n v="4380"/>
    <d v="2024-05-15T00:00:00"/>
    <s v="Medium"/>
  </r>
  <r>
    <n v="3255"/>
    <x v="7"/>
    <x v="2"/>
    <n v="1579"/>
    <n v="2676"/>
    <d v="2024-05-15T00:00:00"/>
    <s v="High"/>
  </r>
  <r>
    <n v="3256"/>
    <x v="14"/>
    <x v="1"/>
    <n v="881"/>
    <n v="253"/>
    <d v="2024-05-15T00:00:00"/>
    <s v="Medium"/>
  </r>
  <r>
    <n v="3257"/>
    <x v="4"/>
    <x v="1"/>
    <n v="2173"/>
    <n v="1428"/>
    <d v="2024-05-15T00:00:00"/>
    <s v="High"/>
  </r>
  <r>
    <n v="3258"/>
    <x v="9"/>
    <x v="1"/>
    <n v="1866"/>
    <n v="3919"/>
    <d v="2024-05-15T00:00:00"/>
    <s v="High"/>
  </r>
  <r>
    <n v="3259"/>
    <x v="12"/>
    <x v="3"/>
    <n v="3509"/>
    <n v="3357"/>
    <d v="2024-05-15T00:00:00"/>
    <s v="High"/>
  </r>
  <r>
    <n v="3260"/>
    <x v="6"/>
    <x v="2"/>
    <n v="3997"/>
    <n v="2519"/>
    <d v="2024-05-15T00:00:00"/>
    <s v="High"/>
  </r>
  <r>
    <n v="3261"/>
    <x v="1"/>
    <x v="3"/>
    <n v="60"/>
    <n v="3458"/>
    <d v="2024-05-15T00:00:00"/>
    <s v="Low"/>
  </r>
  <r>
    <n v="3262"/>
    <x v="9"/>
    <x v="1"/>
    <n v="2617"/>
    <n v="1308"/>
    <d v="2024-05-15T00:00:00"/>
    <s v="High"/>
  </r>
  <r>
    <n v="3263"/>
    <x v="0"/>
    <x v="1"/>
    <n v="2109"/>
    <n v="3560"/>
    <d v="2024-05-15T00:00:00"/>
    <s v="High"/>
  </r>
  <r>
    <n v="3264"/>
    <x v="12"/>
    <x v="2"/>
    <n v="2846"/>
    <n v="3641"/>
    <d v="2024-05-15T00:00:00"/>
    <s v="High"/>
  </r>
  <r>
    <n v="3265"/>
    <x v="2"/>
    <x v="3"/>
    <n v="3812"/>
    <n v="1721"/>
    <d v="2024-05-15T00:00:00"/>
    <s v="High"/>
  </r>
  <r>
    <n v="3266"/>
    <x v="10"/>
    <x v="1"/>
    <n v="190"/>
    <n v="1990"/>
    <d v="2024-05-16T00:00:00"/>
    <s v="Low"/>
  </r>
  <r>
    <n v="3267"/>
    <x v="7"/>
    <x v="2"/>
    <n v="1153"/>
    <n v="1080"/>
    <d v="2024-05-16T00:00:00"/>
    <s v="Medium"/>
  </r>
  <r>
    <n v="3268"/>
    <x v="1"/>
    <x v="0"/>
    <n v="2338"/>
    <n v="1311"/>
    <d v="2024-05-16T00:00:00"/>
    <s v="High"/>
  </r>
  <r>
    <n v="3269"/>
    <x v="0"/>
    <x v="1"/>
    <n v="171"/>
    <n v="2663"/>
    <d v="2024-05-16T00:00:00"/>
    <s v="Low"/>
  </r>
  <r>
    <n v="3270"/>
    <x v="8"/>
    <x v="3"/>
    <n v="2363"/>
    <n v="110"/>
    <d v="2024-05-16T00:00:00"/>
    <s v="High"/>
  </r>
  <r>
    <n v="3271"/>
    <x v="1"/>
    <x v="2"/>
    <n v="911"/>
    <n v="3495"/>
    <d v="2024-05-16T00:00:00"/>
    <s v="Medium"/>
  </r>
  <r>
    <n v="3272"/>
    <x v="1"/>
    <x v="2"/>
    <n v="362"/>
    <n v="2553"/>
    <d v="2024-05-16T00:00:00"/>
    <s v="Low"/>
  </r>
  <r>
    <n v="3273"/>
    <x v="9"/>
    <x v="3"/>
    <n v="40"/>
    <n v="1607"/>
    <d v="2024-05-16T00:00:00"/>
    <s v="Low"/>
  </r>
  <r>
    <n v="3274"/>
    <x v="3"/>
    <x v="3"/>
    <n v="1234"/>
    <n v="4398"/>
    <d v="2024-05-16T00:00:00"/>
    <s v="High"/>
  </r>
  <r>
    <n v="3275"/>
    <x v="8"/>
    <x v="1"/>
    <n v="2335"/>
    <n v="4523"/>
    <d v="2024-05-16T00:00:00"/>
    <s v="High"/>
  </r>
  <r>
    <n v="3276"/>
    <x v="13"/>
    <x v="3"/>
    <n v="2847"/>
    <n v="374"/>
    <d v="2024-05-16T00:00:00"/>
    <s v="High"/>
  </r>
  <r>
    <n v="3277"/>
    <x v="12"/>
    <x v="1"/>
    <n v="1427"/>
    <n v="1396"/>
    <d v="2024-05-16T00:00:00"/>
    <s v="High"/>
  </r>
  <r>
    <n v="3278"/>
    <x v="6"/>
    <x v="3"/>
    <n v="3569"/>
    <n v="4960"/>
    <d v="2024-05-16T00:00:00"/>
    <s v="High"/>
  </r>
  <r>
    <n v="3279"/>
    <x v="7"/>
    <x v="3"/>
    <n v="2474"/>
    <n v="2705"/>
    <d v="2024-05-16T00:00:00"/>
    <s v="High"/>
  </r>
  <r>
    <n v="3280"/>
    <x v="8"/>
    <x v="1"/>
    <n v="3421"/>
    <n v="870"/>
    <d v="2024-05-16T00:00:00"/>
    <s v="High"/>
  </r>
  <r>
    <n v="3281"/>
    <x v="4"/>
    <x v="2"/>
    <n v="3334"/>
    <n v="510"/>
    <d v="2024-05-16T00:00:00"/>
    <s v="High"/>
  </r>
  <r>
    <n v="3282"/>
    <x v="2"/>
    <x v="2"/>
    <n v="2186"/>
    <n v="3928"/>
    <d v="2024-05-16T00:00:00"/>
    <s v="High"/>
  </r>
  <r>
    <n v="3283"/>
    <x v="13"/>
    <x v="2"/>
    <n v="3409"/>
    <n v="612"/>
    <d v="2024-05-16T00:00:00"/>
    <s v="High"/>
  </r>
  <r>
    <n v="3284"/>
    <x v="10"/>
    <x v="3"/>
    <n v="415"/>
    <n v="608"/>
    <d v="2024-05-16T00:00:00"/>
    <s v="Low"/>
  </r>
  <r>
    <n v="3285"/>
    <x v="3"/>
    <x v="0"/>
    <n v="925"/>
    <n v="1042"/>
    <d v="2024-05-16T00:00:00"/>
    <s v="Medium"/>
  </r>
  <r>
    <n v="3286"/>
    <x v="1"/>
    <x v="0"/>
    <n v="2710"/>
    <n v="1494"/>
    <d v="2024-05-16T00:00:00"/>
    <s v="High"/>
  </r>
  <r>
    <n v="3287"/>
    <x v="4"/>
    <x v="2"/>
    <n v="1325"/>
    <n v="1245"/>
    <d v="2024-05-16T00:00:00"/>
    <s v="High"/>
  </r>
  <r>
    <n v="3288"/>
    <x v="11"/>
    <x v="0"/>
    <n v="1374"/>
    <n v="2476"/>
    <d v="2024-05-16T00:00:00"/>
    <s v="High"/>
  </r>
  <r>
    <n v="3289"/>
    <x v="10"/>
    <x v="3"/>
    <n v="1910"/>
    <n v="3444"/>
    <d v="2024-05-16T00:00:00"/>
    <s v="High"/>
  </r>
  <r>
    <n v="3290"/>
    <x v="3"/>
    <x v="3"/>
    <n v="2439"/>
    <n v="408"/>
    <d v="2024-05-17T00:00:00"/>
    <s v="High"/>
  </r>
  <r>
    <n v="3291"/>
    <x v="4"/>
    <x v="3"/>
    <n v="3769"/>
    <n v="4021"/>
    <d v="2024-05-17T00:00:00"/>
    <s v="High"/>
  </r>
  <r>
    <n v="3292"/>
    <x v="14"/>
    <x v="3"/>
    <n v="594"/>
    <n v="3744"/>
    <d v="2024-05-17T00:00:00"/>
    <s v="Medium"/>
  </r>
  <r>
    <n v="3293"/>
    <x v="6"/>
    <x v="2"/>
    <n v="206"/>
    <n v="1212"/>
    <d v="2024-05-17T00:00:00"/>
    <s v="Low"/>
  </r>
  <r>
    <n v="3294"/>
    <x v="9"/>
    <x v="1"/>
    <n v="1755"/>
    <n v="3675"/>
    <d v="2024-05-17T00:00:00"/>
    <s v="High"/>
  </r>
  <r>
    <n v="3295"/>
    <x v="12"/>
    <x v="1"/>
    <n v="3689"/>
    <n v="3997"/>
    <d v="2024-05-17T00:00:00"/>
    <s v="High"/>
  </r>
  <r>
    <n v="3296"/>
    <x v="9"/>
    <x v="1"/>
    <n v="70"/>
    <n v="3123"/>
    <d v="2024-05-17T00:00:00"/>
    <s v="Low"/>
  </r>
  <r>
    <n v="3297"/>
    <x v="9"/>
    <x v="3"/>
    <n v="3113"/>
    <n v="1467"/>
    <d v="2024-05-17T00:00:00"/>
    <s v="High"/>
  </r>
  <r>
    <n v="3298"/>
    <x v="2"/>
    <x v="2"/>
    <n v="1103"/>
    <n v="1108"/>
    <d v="2024-05-17T00:00:00"/>
    <s v="Medium"/>
  </r>
  <r>
    <n v="3299"/>
    <x v="0"/>
    <x v="1"/>
    <n v="775"/>
    <n v="3213"/>
    <d v="2024-05-17T00:00:00"/>
    <s v="Medium"/>
  </r>
  <r>
    <n v="3300"/>
    <x v="12"/>
    <x v="1"/>
    <n v="1640"/>
    <n v="2811"/>
    <d v="2024-05-17T00:00:00"/>
    <s v="High"/>
  </r>
  <r>
    <n v="3301"/>
    <x v="10"/>
    <x v="2"/>
    <n v="2894"/>
    <n v="2401"/>
    <d v="2024-05-17T00:00:00"/>
    <s v="High"/>
  </r>
  <r>
    <n v="3302"/>
    <x v="13"/>
    <x v="2"/>
    <n v="3697"/>
    <n v="3299"/>
    <d v="2024-05-17T00:00:00"/>
    <s v="High"/>
  </r>
  <r>
    <n v="3303"/>
    <x v="13"/>
    <x v="0"/>
    <n v="2366"/>
    <n v="2272"/>
    <d v="2024-05-17T00:00:00"/>
    <s v="High"/>
  </r>
  <r>
    <n v="3304"/>
    <x v="7"/>
    <x v="1"/>
    <n v="3463"/>
    <n v="1350"/>
    <d v="2024-05-17T00:00:00"/>
    <s v="High"/>
  </r>
  <r>
    <n v="3305"/>
    <x v="14"/>
    <x v="1"/>
    <n v="3906"/>
    <n v="4889"/>
    <d v="2024-05-17T00:00:00"/>
    <s v="High"/>
  </r>
  <r>
    <n v="3306"/>
    <x v="6"/>
    <x v="1"/>
    <n v="3136"/>
    <n v="2104"/>
    <d v="2024-05-17T00:00:00"/>
    <s v="High"/>
  </r>
  <r>
    <n v="3307"/>
    <x v="6"/>
    <x v="1"/>
    <n v="1306"/>
    <n v="2119"/>
    <d v="2024-05-17T00:00:00"/>
    <s v="High"/>
  </r>
  <r>
    <n v="3308"/>
    <x v="0"/>
    <x v="3"/>
    <n v="1857"/>
    <n v="624"/>
    <d v="2024-05-17T00:00:00"/>
    <s v="High"/>
  </r>
  <r>
    <n v="3309"/>
    <x v="1"/>
    <x v="2"/>
    <n v="3625"/>
    <n v="2619"/>
    <d v="2024-05-17T00:00:00"/>
    <s v="High"/>
  </r>
  <r>
    <n v="3310"/>
    <x v="13"/>
    <x v="1"/>
    <n v="2949"/>
    <n v="4427"/>
    <d v="2024-05-17T00:00:00"/>
    <s v="High"/>
  </r>
  <r>
    <n v="3311"/>
    <x v="9"/>
    <x v="3"/>
    <n v="1945"/>
    <n v="2755"/>
    <d v="2024-05-17T00:00:00"/>
    <s v="High"/>
  </r>
  <r>
    <n v="3312"/>
    <x v="10"/>
    <x v="0"/>
    <n v="2665"/>
    <n v="3007"/>
    <d v="2024-05-17T00:00:00"/>
    <s v="High"/>
  </r>
  <r>
    <n v="3313"/>
    <x v="1"/>
    <x v="0"/>
    <n v="3993"/>
    <n v="4813"/>
    <d v="2024-05-17T00:00:00"/>
    <s v="High"/>
  </r>
  <r>
    <n v="3314"/>
    <x v="4"/>
    <x v="1"/>
    <n v="1590"/>
    <n v="3947"/>
    <d v="2024-05-18T00:00:00"/>
    <s v="High"/>
  </r>
  <r>
    <n v="3315"/>
    <x v="6"/>
    <x v="0"/>
    <n v="261"/>
    <n v="4106"/>
    <d v="2024-05-18T00:00:00"/>
    <s v="Low"/>
  </r>
  <r>
    <n v="3316"/>
    <x v="10"/>
    <x v="2"/>
    <n v="3522"/>
    <n v="3998"/>
    <d v="2024-05-18T00:00:00"/>
    <s v="High"/>
  </r>
  <r>
    <n v="3317"/>
    <x v="6"/>
    <x v="1"/>
    <n v="2417"/>
    <n v="2117"/>
    <d v="2024-05-18T00:00:00"/>
    <s v="High"/>
  </r>
  <r>
    <n v="3318"/>
    <x v="0"/>
    <x v="1"/>
    <n v="2762"/>
    <n v="2210"/>
    <d v="2024-05-18T00:00:00"/>
    <s v="High"/>
  </r>
  <r>
    <n v="3319"/>
    <x v="12"/>
    <x v="0"/>
    <n v="1120"/>
    <n v="440"/>
    <d v="2024-05-18T00:00:00"/>
    <s v="Medium"/>
  </r>
  <r>
    <n v="3320"/>
    <x v="1"/>
    <x v="0"/>
    <n v="1892"/>
    <n v="3348"/>
    <d v="2024-05-18T00:00:00"/>
    <s v="High"/>
  </r>
  <r>
    <n v="3321"/>
    <x v="0"/>
    <x v="1"/>
    <n v="342"/>
    <n v="3519"/>
    <d v="2024-05-18T00:00:00"/>
    <s v="Low"/>
  </r>
  <r>
    <n v="3322"/>
    <x v="3"/>
    <x v="1"/>
    <n v="3037"/>
    <n v="2783"/>
    <d v="2024-05-18T00:00:00"/>
    <s v="High"/>
  </r>
  <r>
    <n v="3323"/>
    <x v="0"/>
    <x v="2"/>
    <n v="3265"/>
    <n v="3207"/>
    <d v="2024-05-18T00:00:00"/>
    <s v="High"/>
  </r>
  <r>
    <n v="3324"/>
    <x v="8"/>
    <x v="3"/>
    <n v="2607"/>
    <n v="1875"/>
    <d v="2024-05-18T00:00:00"/>
    <s v="High"/>
  </r>
  <r>
    <n v="3325"/>
    <x v="11"/>
    <x v="0"/>
    <n v="1888"/>
    <n v="4356"/>
    <d v="2024-05-18T00:00:00"/>
    <s v="High"/>
  </r>
  <r>
    <n v="3326"/>
    <x v="11"/>
    <x v="2"/>
    <n v="1567"/>
    <n v="121"/>
    <d v="2024-05-18T00:00:00"/>
    <s v="High"/>
  </r>
  <r>
    <n v="3327"/>
    <x v="3"/>
    <x v="0"/>
    <n v="44"/>
    <n v="3863"/>
    <d v="2024-05-18T00:00:00"/>
    <s v="Low"/>
  </r>
  <r>
    <n v="3328"/>
    <x v="10"/>
    <x v="3"/>
    <n v="918"/>
    <n v="2715"/>
    <d v="2024-05-18T00:00:00"/>
    <s v="Medium"/>
  </r>
  <r>
    <n v="3329"/>
    <x v="1"/>
    <x v="3"/>
    <n v="357"/>
    <n v="3078"/>
    <d v="2024-05-18T00:00:00"/>
    <s v="Low"/>
  </r>
  <r>
    <n v="3330"/>
    <x v="12"/>
    <x v="1"/>
    <n v="374"/>
    <n v="1281"/>
    <d v="2024-05-18T00:00:00"/>
    <s v="Low"/>
  </r>
  <r>
    <n v="3331"/>
    <x v="2"/>
    <x v="3"/>
    <n v="2936"/>
    <n v="2915"/>
    <d v="2024-05-18T00:00:00"/>
    <s v="High"/>
  </r>
  <r>
    <n v="3332"/>
    <x v="10"/>
    <x v="1"/>
    <n v="2933"/>
    <n v="4390"/>
    <d v="2024-05-18T00:00:00"/>
    <s v="High"/>
  </r>
  <r>
    <n v="3333"/>
    <x v="3"/>
    <x v="0"/>
    <n v="3629"/>
    <n v="2109"/>
    <d v="2024-05-18T00:00:00"/>
    <s v="High"/>
  </r>
  <r>
    <n v="3334"/>
    <x v="14"/>
    <x v="3"/>
    <n v="712"/>
    <n v="2124"/>
    <d v="2024-05-18T00:00:00"/>
    <s v="Medium"/>
  </r>
  <r>
    <n v="3335"/>
    <x v="9"/>
    <x v="2"/>
    <n v="859"/>
    <n v="4721"/>
    <d v="2024-05-18T00:00:00"/>
    <s v="Medium"/>
  </r>
  <r>
    <n v="3336"/>
    <x v="4"/>
    <x v="0"/>
    <n v="3603"/>
    <n v="3826"/>
    <d v="2024-05-18T00:00:00"/>
    <s v="High"/>
  </r>
  <r>
    <n v="3337"/>
    <x v="7"/>
    <x v="2"/>
    <n v="2555"/>
    <n v="2987"/>
    <d v="2024-05-18T00:00:00"/>
    <s v="High"/>
  </r>
  <r>
    <n v="3338"/>
    <x v="8"/>
    <x v="1"/>
    <n v="1222"/>
    <n v="2784"/>
    <d v="2024-05-19T00:00:00"/>
    <s v="High"/>
  </r>
  <r>
    <n v="3339"/>
    <x v="6"/>
    <x v="3"/>
    <n v="908"/>
    <n v="2704"/>
    <d v="2024-05-19T00:00:00"/>
    <s v="Medium"/>
  </r>
  <r>
    <n v="3340"/>
    <x v="3"/>
    <x v="2"/>
    <n v="505"/>
    <n v="4486"/>
    <d v="2024-05-19T00:00:00"/>
    <s v="Medium"/>
  </r>
  <r>
    <n v="3341"/>
    <x v="12"/>
    <x v="0"/>
    <n v="1262"/>
    <n v="4556"/>
    <d v="2024-05-19T00:00:00"/>
    <s v="High"/>
  </r>
  <r>
    <n v="3342"/>
    <x v="14"/>
    <x v="2"/>
    <n v="3246"/>
    <n v="2118"/>
    <d v="2024-05-19T00:00:00"/>
    <s v="High"/>
  </r>
  <r>
    <n v="3343"/>
    <x v="6"/>
    <x v="0"/>
    <n v="2873"/>
    <n v="1389"/>
    <d v="2024-05-19T00:00:00"/>
    <s v="High"/>
  </r>
  <r>
    <n v="3344"/>
    <x v="3"/>
    <x v="3"/>
    <n v="633"/>
    <n v="226"/>
    <d v="2024-05-19T00:00:00"/>
    <s v="Medium"/>
  </r>
  <r>
    <n v="3345"/>
    <x v="10"/>
    <x v="2"/>
    <n v="1665"/>
    <n v="1275"/>
    <d v="2024-05-19T00:00:00"/>
    <s v="High"/>
  </r>
  <r>
    <n v="3346"/>
    <x v="11"/>
    <x v="1"/>
    <n v="15"/>
    <n v="130"/>
    <d v="2024-05-19T00:00:00"/>
    <s v="Low"/>
  </r>
  <r>
    <n v="3347"/>
    <x v="2"/>
    <x v="3"/>
    <n v="3405"/>
    <n v="4365"/>
    <d v="2024-05-19T00:00:00"/>
    <s v="High"/>
  </r>
  <r>
    <n v="3348"/>
    <x v="11"/>
    <x v="3"/>
    <n v="2617"/>
    <n v="1771"/>
    <d v="2024-05-19T00:00:00"/>
    <s v="High"/>
  </r>
  <r>
    <n v="3349"/>
    <x v="7"/>
    <x v="1"/>
    <n v="1411"/>
    <n v="546"/>
    <d v="2024-05-19T00:00:00"/>
    <s v="High"/>
  </r>
  <r>
    <n v="3350"/>
    <x v="0"/>
    <x v="2"/>
    <n v="1678"/>
    <n v="4965"/>
    <d v="2024-05-19T00:00:00"/>
    <s v="High"/>
  </r>
  <r>
    <n v="3351"/>
    <x v="12"/>
    <x v="2"/>
    <n v="1941"/>
    <n v="3669"/>
    <d v="2024-05-19T00:00:00"/>
    <s v="High"/>
  </r>
  <r>
    <n v="3352"/>
    <x v="12"/>
    <x v="2"/>
    <n v="3002"/>
    <n v="376"/>
    <d v="2024-05-19T00:00:00"/>
    <s v="High"/>
  </r>
  <r>
    <n v="3353"/>
    <x v="7"/>
    <x v="1"/>
    <n v="3039"/>
    <n v="3951"/>
    <d v="2024-05-19T00:00:00"/>
    <s v="High"/>
  </r>
  <r>
    <n v="3354"/>
    <x v="2"/>
    <x v="2"/>
    <n v="3002"/>
    <n v="3556"/>
    <d v="2024-05-19T00:00:00"/>
    <s v="High"/>
  </r>
  <r>
    <n v="3355"/>
    <x v="5"/>
    <x v="3"/>
    <n v="3047"/>
    <n v="431"/>
    <d v="2024-05-19T00:00:00"/>
    <s v="High"/>
  </r>
  <r>
    <n v="3356"/>
    <x v="13"/>
    <x v="0"/>
    <n v="957"/>
    <n v="4374"/>
    <d v="2024-05-19T00:00:00"/>
    <s v="Medium"/>
  </r>
  <r>
    <n v="3357"/>
    <x v="12"/>
    <x v="3"/>
    <n v="3955"/>
    <n v="3482"/>
    <d v="2024-05-19T00:00:00"/>
    <s v="High"/>
  </r>
  <r>
    <n v="3358"/>
    <x v="13"/>
    <x v="2"/>
    <n v="3494"/>
    <n v="4311"/>
    <d v="2024-05-19T00:00:00"/>
    <s v="High"/>
  </r>
  <r>
    <n v="3359"/>
    <x v="11"/>
    <x v="2"/>
    <n v="906"/>
    <n v="3292"/>
    <d v="2024-05-19T00:00:00"/>
    <s v="Medium"/>
  </r>
  <r>
    <n v="3360"/>
    <x v="4"/>
    <x v="1"/>
    <n v="1199"/>
    <n v="1759"/>
    <d v="2024-05-19T00:00:00"/>
    <s v="Medium"/>
  </r>
  <r>
    <n v="3361"/>
    <x v="6"/>
    <x v="2"/>
    <n v="614"/>
    <n v="2985"/>
    <d v="2024-05-19T00:00:00"/>
    <s v="Medium"/>
  </r>
  <r>
    <n v="3362"/>
    <x v="8"/>
    <x v="3"/>
    <n v="2946"/>
    <n v="632"/>
    <d v="2024-05-20T00:00:00"/>
    <s v="High"/>
  </r>
  <r>
    <n v="3363"/>
    <x v="11"/>
    <x v="2"/>
    <n v="1167"/>
    <n v="1725"/>
    <d v="2024-05-20T00:00:00"/>
    <s v="Medium"/>
  </r>
  <r>
    <n v="3364"/>
    <x v="2"/>
    <x v="2"/>
    <n v="3284"/>
    <n v="3471"/>
    <d v="2024-05-20T00:00:00"/>
    <s v="High"/>
  </r>
  <r>
    <n v="3365"/>
    <x v="8"/>
    <x v="1"/>
    <n v="2868"/>
    <n v="3412"/>
    <d v="2024-05-20T00:00:00"/>
    <s v="High"/>
  </r>
  <r>
    <n v="3366"/>
    <x v="8"/>
    <x v="1"/>
    <n v="2926"/>
    <n v="4745"/>
    <d v="2024-05-20T00:00:00"/>
    <s v="High"/>
  </r>
  <r>
    <n v="3367"/>
    <x v="14"/>
    <x v="2"/>
    <n v="2604"/>
    <n v="4052"/>
    <d v="2024-05-20T00:00:00"/>
    <s v="High"/>
  </r>
  <r>
    <n v="3368"/>
    <x v="4"/>
    <x v="3"/>
    <n v="1425"/>
    <n v="4533"/>
    <d v="2024-05-20T00:00:00"/>
    <s v="High"/>
  </r>
  <r>
    <n v="3369"/>
    <x v="8"/>
    <x v="2"/>
    <n v="2695"/>
    <n v="3328"/>
    <d v="2024-05-20T00:00:00"/>
    <s v="High"/>
  </r>
  <r>
    <n v="3370"/>
    <x v="7"/>
    <x v="2"/>
    <n v="710"/>
    <n v="828"/>
    <d v="2024-05-20T00:00:00"/>
    <s v="Medium"/>
  </r>
  <r>
    <n v="3371"/>
    <x v="7"/>
    <x v="1"/>
    <n v="390"/>
    <n v="434"/>
    <d v="2024-05-20T00:00:00"/>
    <s v="Low"/>
  </r>
  <r>
    <n v="3372"/>
    <x v="10"/>
    <x v="3"/>
    <n v="2838"/>
    <n v="213"/>
    <d v="2024-05-20T00:00:00"/>
    <s v="High"/>
  </r>
  <r>
    <n v="3373"/>
    <x v="10"/>
    <x v="2"/>
    <n v="3306"/>
    <n v="2589"/>
    <d v="2024-05-20T00:00:00"/>
    <s v="High"/>
  </r>
  <r>
    <n v="3374"/>
    <x v="13"/>
    <x v="0"/>
    <n v="3201"/>
    <n v="2912"/>
    <d v="2024-05-20T00:00:00"/>
    <s v="High"/>
  </r>
  <r>
    <n v="3375"/>
    <x v="13"/>
    <x v="1"/>
    <n v="1037"/>
    <n v="2557"/>
    <d v="2024-05-20T00:00:00"/>
    <s v="Medium"/>
  </r>
  <r>
    <n v="3376"/>
    <x v="3"/>
    <x v="2"/>
    <n v="510"/>
    <n v="3370"/>
    <d v="2024-05-20T00:00:00"/>
    <s v="Medium"/>
  </r>
  <r>
    <n v="3377"/>
    <x v="10"/>
    <x v="1"/>
    <n v="481"/>
    <n v="1760"/>
    <d v="2024-05-20T00:00:00"/>
    <s v="Low"/>
  </r>
  <r>
    <n v="3378"/>
    <x v="1"/>
    <x v="3"/>
    <n v="1239"/>
    <n v="1608"/>
    <d v="2024-05-20T00:00:00"/>
    <s v="High"/>
  </r>
  <r>
    <n v="3379"/>
    <x v="8"/>
    <x v="2"/>
    <n v="951"/>
    <n v="648"/>
    <d v="2024-05-20T00:00:00"/>
    <s v="Medium"/>
  </r>
  <r>
    <n v="3380"/>
    <x v="12"/>
    <x v="3"/>
    <n v="1898"/>
    <n v="146"/>
    <d v="2024-05-20T00:00:00"/>
    <s v="High"/>
  </r>
  <r>
    <n v="3381"/>
    <x v="13"/>
    <x v="1"/>
    <n v="2832"/>
    <n v="396"/>
    <d v="2024-05-20T00:00:00"/>
    <s v="High"/>
  </r>
  <r>
    <n v="3382"/>
    <x v="11"/>
    <x v="3"/>
    <n v="2898"/>
    <n v="4286"/>
    <d v="2024-05-20T00:00:00"/>
    <s v="High"/>
  </r>
  <r>
    <n v="3383"/>
    <x v="2"/>
    <x v="0"/>
    <n v="2409"/>
    <n v="226"/>
    <d v="2024-05-20T00:00:00"/>
    <s v="High"/>
  </r>
  <r>
    <n v="3384"/>
    <x v="11"/>
    <x v="1"/>
    <n v="3787"/>
    <n v="691"/>
    <d v="2024-05-20T00:00:00"/>
    <s v="High"/>
  </r>
  <r>
    <n v="3385"/>
    <x v="13"/>
    <x v="3"/>
    <n v="1240"/>
    <n v="3641"/>
    <d v="2024-05-20T00:00:00"/>
    <s v="High"/>
  </r>
  <r>
    <n v="3386"/>
    <x v="7"/>
    <x v="3"/>
    <n v="236"/>
    <n v="3602"/>
    <d v="2024-05-21T00:00:00"/>
    <s v="Low"/>
  </r>
  <r>
    <n v="3387"/>
    <x v="14"/>
    <x v="1"/>
    <n v="1543"/>
    <n v="625"/>
    <d v="2024-05-21T00:00:00"/>
    <s v="High"/>
  </r>
  <r>
    <n v="3388"/>
    <x v="13"/>
    <x v="3"/>
    <n v="1841"/>
    <n v="2548"/>
    <d v="2024-05-21T00:00:00"/>
    <s v="High"/>
  </r>
  <r>
    <n v="3389"/>
    <x v="12"/>
    <x v="3"/>
    <n v="2722"/>
    <n v="2621"/>
    <d v="2024-05-21T00:00:00"/>
    <s v="High"/>
  </r>
  <r>
    <n v="3390"/>
    <x v="11"/>
    <x v="3"/>
    <n v="3689"/>
    <n v="904"/>
    <d v="2024-05-21T00:00:00"/>
    <s v="High"/>
  </r>
  <r>
    <n v="3391"/>
    <x v="14"/>
    <x v="1"/>
    <n v="2512"/>
    <n v="1955"/>
    <d v="2024-05-21T00:00:00"/>
    <s v="High"/>
  </r>
  <r>
    <n v="3392"/>
    <x v="10"/>
    <x v="1"/>
    <n v="2151"/>
    <n v="660"/>
    <d v="2024-05-21T00:00:00"/>
    <s v="High"/>
  </r>
  <r>
    <n v="3393"/>
    <x v="11"/>
    <x v="1"/>
    <n v="2609"/>
    <n v="4197"/>
    <d v="2024-05-21T00:00:00"/>
    <s v="High"/>
  </r>
  <r>
    <n v="3394"/>
    <x v="10"/>
    <x v="0"/>
    <n v="2085"/>
    <n v="2866"/>
    <d v="2024-05-21T00:00:00"/>
    <s v="High"/>
  </r>
  <r>
    <n v="3395"/>
    <x v="7"/>
    <x v="2"/>
    <n v="1489"/>
    <n v="2422"/>
    <d v="2024-05-21T00:00:00"/>
    <s v="High"/>
  </r>
  <r>
    <n v="3396"/>
    <x v="14"/>
    <x v="0"/>
    <n v="2977"/>
    <n v="4961"/>
    <d v="2024-05-21T00:00:00"/>
    <s v="High"/>
  </r>
  <r>
    <n v="3397"/>
    <x v="11"/>
    <x v="1"/>
    <n v="1063"/>
    <n v="1894"/>
    <d v="2024-05-21T00:00:00"/>
    <s v="Medium"/>
  </r>
  <r>
    <n v="3398"/>
    <x v="13"/>
    <x v="1"/>
    <n v="2049"/>
    <n v="1274"/>
    <d v="2024-05-21T00:00:00"/>
    <s v="High"/>
  </r>
  <r>
    <n v="3399"/>
    <x v="13"/>
    <x v="1"/>
    <n v="1302"/>
    <n v="3411"/>
    <d v="2024-05-21T00:00:00"/>
    <s v="High"/>
  </r>
  <r>
    <n v="3400"/>
    <x v="11"/>
    <x v="1"/>
    <n v="3075"/>
    <n v="3232"/>
    <d v="2024-05-21T00:00:00"/>
    <s v="High"/>
  </r>
  <r>
    <n v="3401"/>
    <x v="9"/>
    <x v="0"/>
    <n v="2203"/>
    <n v="2916"/>
    <d v="2024-05-21T00:00:00"/>
    <s v="High"/>
  </r>
  <r>
    <n v="3402"/>
    <x v="8"/>
    <x v="0"/>
    <n v="297"/>
    <n v="4690"/>
    <d v="2024-05-21T00:00:00"/>
    <s v="Low"/>
  </r>
  <r>
    <n v="3403"/>
    <x v="12"/>
    <x v="2"/>
    <n v="1284"/>
    <n v="1462"/>
    <d v="2024-05-21T00:00:00"/>
    <s v="High"/>
  </r>
  <r>
    <n v="3404"/>
    <x v="1"/>
    <x v="3"/>
    <n v="453"/>
    <n v="4002"/>
    <d v="2024-05-21T00:00:00"/>
    <s v="Low"/>
  </r>
  <r>
    <n v="3405"/>
    <x v="10"/>
    <x v="0"/>
    <n v="3870"/>
    <n v="198"/>
    <d v="2024-05-21T00:00:00"/>
    <s v="High"/>
  </r>
  <r>
    <n v="3406"/>
    <x v="7"/>
    <x v="0"/>
    <n v="2344"/>
    <n v="2967"/>
    <d v="2024-05-21T00:00:00"/>
    <s v="High"/>
  </r>
  <r>
    <n v="3407"/>
    <x v="2"/>
    <x v="1"/>
    <n v="3633"/>
    <n v="3096"/>
    <d v="2024-05-21T00:00:00"/>
    <s v="High"/>
  </r>
  <r>
    <n v="3408"/>
    <x v="9"/>
    <x v="2"/>
    <n v="2895"/>
    <n v="1111"/>
    <d v="2024-05-21T00:00:00"/>
    <s v="High"/>
  </r>
  <r>
    <n v="3409"/>
    <x v="10"/>
    <x v="2"/>
    <n v="2770"/>
    <n v="2602"/>
    <d v="2024-05-21T00:00:00"/>
    <s v="High"/>
  </r>
  <r>
    <n v="3410"/>
    <x v="4"/>
    <x v="0"/>
    <n v="2602"/>
    <n v="4189"/>
    <d v="2024-05-22T00:00:00"/>
    <s v="High"/>
  </r>
  <r>
    <n v="3411"/>
    <x v="10"/>
    <x v="1"/>
    <n v="713"/>
    <n v="2189"/>
    <d v="2024-05-22T00:00:00"/>
    <s v="Medium"/>
  </r>
  <r>
    <n v="3412"/>
    <x v="9"/>
    <x v="1"/>
    <n v="3962"/>
    <n v="4067"/>
    <d v="2024-05-22T00:00:00"/>
    <s v="High"/>
  </r>
  <r>
    <n v="3413"/>
    <x v="8"/>
    <x v="1"/>
    <n v="1098"/>
    <n v="1605"/>
    <d v="2024-05-22T00:00:00"/>
    <s v="Medium"/>
  </r>
  <r>
    <n v="3414"/>
    <x v="10"/>
    <x v="1"/>
    <n v="3480"/>
    <n v="4087"/>
    <d v="2024-05-22T00:00:00"/>
    <s v="High"/>
  </r>
  <r>
    <n v="3415"/>
    <x v="3"/>
    <x v="3"/>
    <n v="3572"/>
    <n v="3245"/>
    <d v="2024-05-22T00:00:00"/>
    <s v="High"/>
  </r>
  <r>
    <n v="3416"/>
    <x v="6"/>
    <x v="0"/>
    <n v="3464"/>
    <n v="791"/>
    <d v="2024-05-22T00:00:00"/>
    <s v="High"/>
  </r>
  <r>
    <n v="3417"/>
    <x v="13"/>
    <x v="1"/>
    <n v="3416"/>
    <n v="3661"/>
    <d v="2024-05-22T00:00:00"/>
    <s v="High"/>
  </r>
  <r>
    <n v="3418"/>
    <x v="10"/>
    <x v="1"/>
    <n v="1332"/>
    <n v="2540"/>
    <d v="2024-05-22T00:00:00"/>
    <s v="High"/>
  </r>
  <r>
    <n v="3419"/>
    <x v="13"/>
    <x v="2"/>
    <n v="1201"/>
    <n v="958"/>
    <d v="2024-05-22T00:00:00"/>
    <s v="High"/>
  </r>
  <r>
    <n v="3420"/>
    <x v="2"/>
    <x v="0"/>
    <n v="1181"/>
    <n v="1361"/>
    <d v="2024-05-22T00:00:00"/>
    <s v="Medium"/>
  </r>
  <r>
    <n v="3421"/>
    <x v="14"/>
    <x v="2"/>
    <n v="806"/>
    <n v="3299"/>
    <d v="2024-05-22T00:00:00"/>
    <s v="Medium"/>
  </r>
  <r>
    <n v="3422"/>
    <x v="14"/>
    <x v="1"/>
    <n v="2946"/>
    <n v="4538"/>
    <d v="2024-05-22T00:00:00"/>
    <s v="High"/>
  </r>
  <r>
    <n v="3423"/>
    <x v="3"/>
    <x v="2"/>
    <n v="1809"/>
    <n v="3595"/>
    <d v="2024-05-22T00:00:00"/>
    <s v="High"/>
  </r>
  <r>
    <n v="3424"/>
    <x v="2"/>
    <x v="1"/>
    <n v="1807"/>
    <n v="4862"/>
    <d v="2024-05-22T00:00:00"/>
    <s v="High"/>
  </r>
  <r>
    <n v="3425"/>
    <x v="11"/>
    <x v="2"/>
    <n v="3929"/>
    <n v="795"/>
    <d v="2024-05-22T00:00:00"/>
    <s v="High"/>
  </r>
  <r>
    <n v="3426"/>
    <x v="11"/>
    <x v="2"/>
    <n v="246"/>
    <n v="4253"/>
    <d v="2024-05-22T00:00:00"/>
    <s v="Low"/>
  </r>
  <r>
    <n v="3427"/>
    <x v="6"/>
    <x v="0"/>
    <n v="1230"/>
    <n v="1818"/>
    <d v="2024-05-22T00:00:00"/>
    <s v="High"/>
  </r>
  <r>
    <n v="3428"/>
    <x v="4"/>
    <x v="1"/>
    <n v="2217"/>
    <n v="2753"/>
    <d v="2024-05-22T00:00:00"/>
    <s v="High"/>
  </r>
  <r>
    <n v="3429"/>
    <x v="7"/>
    <x v="1"/>
    <n v="1304"/>
    <n v="831"/>
    <d v="2024-05-22T00:00:00"/>
    <s v="High"/>
  </r>
  <r>
    <n v="3430"/>
    <x v="4"/>
    <x v="1"/>
    <n v="2034"/>
    <n v="1556"/>
    <d v="2024-05-22T00:00:00"/>
    <s v="High"/>
  </r>
  <r>
    <n v="3431"/>
    <x v="6"/>
    <x v="0"/>
    <n v="3589"/>
    <n v="1101"/>
    <d v="2024-05-22T00:00:00"/>
    <s v="High"/>
  </r>
  <r>
    <n v="3432"/>
    <x v="9"/>
    <x v="0"/>
    <n v="835"/>
    <n v="3285"/>
    <d v="2024-05-22T00:00:00"/>
    <s v="Medium"/>
  </r>
  <r>
    <n v="3433"/>
    <x v="14"/>
    <x v="3"/>
    <n v="1142"/>
    <n v="4271"/>
    <d v="2024-05-22T00:00:00"/>
    <s v="Medium"/>
  </r>
  <r>
    <n v="3434"/>
    <x v="7"/>
    <x v="0"/>
    <n v="3642"/>
    <n v="2147"/>
    <d v="2024-05-23T00:00:00"/>
    <s v="High"/>
  </r>
  <r>
    <n v="3435"/>
    <x v="0"/>
    <x v="0"/>
    <n v="3095"/>
    <n v="504"/>
    <d v="2024-05-23T00:00:00"/>
    <s v="High"/>
  </r>
  <r>
    <n v="3436"/>
    <x v="2"/>
    <x v="1"/>
    <n v="2773"/>
    <n v="1763"/>
    <d v="2024-05-23T00:00:00"/>
    <s v="High"/>
  </r>
  <r>
    <n v="3437"/>
    <x v="0"/>
    <x v="3"/>
    <n v="1979"/>
    <n v="1076"/>
    <d v="2024-05-23T00:00:00"/>
    <s v="High"/>
  </r>
  <r>
    <n v="3438"/>
    <x v="12"/>
    <x v="3"/>
    <n v="1367"/>
    <n v="4327"/>
    <d v="2024-05-23T00:00:00"/>
    <s v="High"/>
  </r>
  <r>
    <n v="3439"/>
    <x v="6"/>
    <x v="0"/>
    <n v="78"/>
    <n v="3742"/>
    <d v="2024-05-23T00:00:00"/>
    <s v="Low"/>
  </r>
  <r>
    <n v="3440"/>
    <x v="4"/>
    <x v="2"/>
    <n v="2357"/>
    <n v="4749"/>
    <d v="2024-05-23T00:00:00"/>
    <s v="High"/>
  </r>
  <r>
    <n v="3441"/>
    <x v="7"/>
    <x v="1"/>
    <n v="2427"/>
    <n v="3615"/>
    <d v="2024-05-23T00:00:00"/>
    <s v="High"/>
  </r>
  <r>
    <n v="3442"/>
    <x v="5"/>
    <x v="1"/>
    <n v="1100"/>
    <n v="563"/>
    <d v="2024-05-23T00:00:00"/>
    <s v="Medium"/>
  </r>
  <r>
    <n v="3443"/>
    <x v="9"/>
    <x v="3"/>
    <n v="848"/>
    <n v="4246"/>
    <d v="2024-05-23T00:00:00"/>
    <s v="Medium"/>
  </r>
  <r>
    <n v="3444"/>
    <x v="9"/>
    <x v="0"/>
    <n v="3335"/>
    <n v="1896"/>
    <d v="2024-05-23T00:00:00"/>
    <s v="High"/>
  </r>
  <r>
    <n v="3445"/>
    <x v="5"/>
    <x v="1"/>
    <n v="2610"/>
    <n v="3554"/>
    <d v="2024-05-23T00:00:00"/>
    <s v="High"/>
  </r>
  <r>
    <n v="3446"/>
    <x v="6"/>
    <x v="1"/>
    <n v="2631"/>
    <n v="3326"/>
    <d v="2024-05-23T00:00:00"/>
    <s v="High"/>
  </r>
  <r>
    <n v="3447"/>
    <x v="6"/>
    <x v="3"/>
    <n v="940"/>
    <n v="2213"/>
    <d v="2024-05-23T00:00:00"/>
    <s v="Medium"/>
  </r>
  <r>
    <n v="3448"/>
    <x v="0"/>
    <x v="1"/>
    <n v="3097"/>
    <n v="1197"/>
    <d v="2024-05-23T00:00:00"/>
    <s v="High"/>
  </r>
  <r>
    <n v="3449"/>
    <x v="12"/>
    <x v="0"/>
    <n v="1097"/>
    <n v="3829"/>
    <d v="2024-05-23T00:00:00"/>
    <s v="Medium"/>
  </r>
  <r>
    <n v="3450"/>
    <x v="0"/>
    <x v="3"/>
    <n v="1669"/>
    <n v="3525"/>
    <d v="2024-05-23T00:00:00"/>
    <s v="High"/>
  </r>
  <r>
    <n v="3451"/>
    <x v="8"/>
    <x v="0"/>
    <n v="2602"/>
    <n v="3772"/>
    <d v="2024-05-23T00:00:00"/>
    <s v="High"/>
  </r>
  <r>
    <n v="3452"/>
    <x v="11"/>
    <x v="3"/>
    <n v="1016"/>
    <n v="2979"/>
    <d v="2024-05-23T00:00:00"/>
    <s v="Medium"/>
  </r>
  <r>
    <n v="3453"/>
    <x v="3"/>
    <x v="3"/>
    <n v="1792"/>
    <n v="468"/>
    <d v="2024-05-23T00:00:00"/>
    <s v="High"/>
  </r>
  <r>
    <n v="3454"/>
    <x v="5"/>
    <x v="3"/>
    <n v="907"/>
    <n v="1746"/>
    <d v="2024-05-23T00:00:00"/>
    <s v="Medium"/>
  </r>
  <r>
    <n v="3455"/>
    <x v="10"/>
    <x v="2"/>
    <n v="2521"/>
    <n v="3156"/>
    <d v="2024-05-23T00:00:00"/>
    <s v="High"/>
  </r>
  <r>
    <n v="3456"/>
    <x v="7"/>
    <x v="2"/>
    <n v="2823"/>
    <n v="691"/>
    <d v="2024-05-23T00:00:00"/>
    <s v="High"/>
  </r>
  <r>
    <n v="3457"/>
    <x v="4"/>
    <x v="2"/>
    <n v="793"/>
    <n v="2838"/>
    <d v="2024-05-23T00:00:00"/>
    <s v="Medium"/>
  </r>
  <r>
    <n v="3458"/>
    <x v="5"/>
    <x v="1"/>
    <n v="3318"/>
    <n v="1002"/>
    <d v="2024-05-24T00:00:00"/>
    <s v="High"/>
  </r>
  <r>
    <n v="3459"/>
    <x v="7"/>
    <x v="2"/>
    <n v="426"/>
    <n v="4619"/>
    <d v="2024-05-24T00:00:00"/>
    <s v="Low"/>
  </r>
  <r>
    <n v="3460"/>
    <x v="12"/>
    <x v="0"/>
    <n v="1198"/>
    <n v="2219"/>
    <d v="2024-05-24T00:00:00"/>
    <s v="Medium"/>
  </r>
  <r>
    <n v="3461"/>
    <x v="0"/>
    <x v="1"/>
    <n v="2575"/>
    <n v="176"/>
    <d v="2024-05-24T00:00:00"/>
    <s v="High"/>
  </r>
  <r>
    <n v="3462"/>
    <x v="12"/>
    <x v="0"/>
    <n v="1198"/>
    <n v="2538"/>
    <d v="2024-05-24T00:00:00"/>
    <s v="Medium"/>
  </r>
  <r>
    <n v="3463"/>
    <x v="10"/>
    <x v="0"/>
    <n v="1062"/>
    <n v="2844"/>
    <d v="2024-05-24T00:00:00"/>
    <s v="Medium"/>
  </r>
  <r>
    <n v="3464"/>
    <x v="12"/>
    <x v="1"/>
    <n v="3621"/>
    <n v="930"/>
    <d v="2024-05-24T00:00:00"/>
    <s v="High"/>
  </r>
  <r>
    <n v="3465"/>
    <x v="2"/>
    <x v="1"/>
    <n v="2728"/>
    <n v="1588"/>
    <d v="2024-05-24T00:00:00"/>
    <s v="High"/>
  </r>
  <r>
    <n v="3466"/>
    <x v="8"/>
    <x v="2"/>
    <n v="1665"/>
    <n v="2003"/>
    <d v="2024-05-24T00:00:00"/>
    <s v="High"/>
  </r>
  <r>
    <n v="3467"/>
    <x v="5"/>
    <x v="1"/>
    <n v="2849"/>
    <n v="406"/>
    <d v="2024-05-24T00:00:00"/>
    <s v="High"/>
  </r>
  <r>
    <n v="3468"/>
    <x v="7"/>
    <x v="0"/>
    <n v="1250"/>
    <n v="1383"/>
    <d v="2024-05-24T00:00:00"/>
    <s v="High"/>
  </r>
  <r>
    <n v="3469"/>
    <x v="5"/>
    <x v="2"/>
    <n v="780"/>
    <n v="1902"/>
    <d v="2024-05-24T00:00:00"/>
    <s v="Medium"/>
  </r>
  <r>
    <n v="3470"/>
    <x v="11"/>
    <x v="1"/>
    <n v="583"/>
    <n v="1757"/>
    <d v="2024-05-24T00:00:00"/>
    <s v="Medium"/>
  </r>
  <r>
    <n v="3471"/>
    <x v="1"/>
    <x v="2"/>
    <n v="839"/>
    <n v="4911"/>
    <d v="2024-05-24T00:00:00"/>
    <s v="Medium"/>
  </r>
  <r>
    <n v="3472"/>
    <x v="13"/>
    <x v="3"/>
    <n v="1046"/>
    <n v="827"/>
    <d v="2024-05-24T00:00:00"/>
    <s v="Medium"/>
  </r>
  <r>
    <n v="3473"/>
    <x v="10"/>
    <x v="0"/>
    <n v="485"/>
    <n v="4636"/>
    <d v="2024-05-24T00:00:00"/>
    <s v="Low"/>
  </r>
  <r>
    <n v="3474"/>
    <x v="9"/>
    <x v="2"/>
    <n v="1885"/>
    <n v="3136"/>
    <d v="2024-05-24T00:00:00"/>
    <s v="High"/>
  </r>
  <r>
    <n v="3475"/>
    <x v="5"/>
    <x v="0"/>
    <n v="1508"/>
    <n v="2577"/>
    <d v="2024-05-24T00:00:00"/>
    <s v="High"/>
  </r>
  <r>
    <n v="3476"/>
    <x v="3"/>
    <x v="1"/>
    <n v="3999"/>
    <n v="4459"/>
    <d v="2024-05-24T00:00:00"/>
    <s v="High"/>
  </r>
  <r>
    <n v="3477"/>
    <x v="11"/>
    <x v="0"/>
    <n v="45"/>
    <n v="2218"/>
    <d v="2024-05-24T00:00:00"/>
    <s v="Low"/>
  </r>
  <r>
    <n v="3478"/>
    <x v="14"/>
    <x v="1"/>
    <n v="716"/>
    <n v="4276"/>
    <d v="2024-05-24T00:00:00"/>
    <s v="Medium"/>
  </r>
  <r>
    <n v="3479"/>
    <x v="13"/>
    <x v="0"/>
    <n v="404"/>
    <n v="2501"/>
    <d v="2024-05-24T00:00:00"/>
    <s v="Low"/>
  </r>
  <r>
    <n v="3480"/>
    <x v="13"/>
    <x v="1"/>
    <n v="1911"/>
    <n v="1411"/>
    <d v="2024-05-24T00:00:00"/>
    <s v="High"/>
  </r>
  <r>
    <n v="3481"/>
    <x v="2"/>
    <x v="1"/>
    <n v="2708"/>
    <n v="2590"/>
    <d v="2024-05-24T00:00:00"/>
    <s v="High"/>
  </r>
  <r>
    <n v="3482"/>
    <x v="8"/>
    <x v="2"/>
    <n v="1164"/>
    <n v="1739"/>
    <d v="2024-05-25T00:00:00"/>
    <s v="Medium"/>
  </r>
  <r>
    <n v="3483"/>
    <x v="3"/>
    <x v="1"/>
    <n v="2352"/>
    <n v="2390"/>
    <d v="2024-05-25T00:00:00"/>
    <s v="High"/>
  </r>
  <r>
    <n v="3484"/>
    <x v="4"/>
    <x v="1"/>
    <n v="1484"/>
    <n v="1161"/>
    <d v="2024-05-25T00:00:00"/>
    <s v="High"/>
  </r>
  <r>
    <n v="3485"/>
    <x v="0"/>
    <x v="2"/>
    <n v="291"/>
    <n v="1795"/>
    <d v="2024-05-25T00:00:00"/>
    <s v="Low"/>
  </r>
  <r>
    <n v="3486"/>
    <x v="1"/>
    <x v="3"/>
    <n v="1996"/>
    <n v="599"/>
    <d v="2024-05-25T00:00:00"/>
    <s v="High"/>
  </r>
  <r>
    <n v="3487"/>
    <x v="9"/>
    <x v="2"/>
    <n v="709"/>
    <n v="1965"/>
    <d v="2024-05-25T00:00:00"/>
    <s v="Medium"/>
  </r>
  <r>
    <n v="3488"/>
    <x v="8"/>
    <x v="0"/>
    <n v="2868"/>
    <n v="1684"/>
    <d v="2024-05-25T00:00:00"/>
    <s v="High"/>
  </r>
  <r>
    <n v="3489"/>
    <x v="12"/>
    <x v="1"/>
    <n v="2485"/>
    <n v="260"/>
    <d v="2024-05-25T00:00:00"/>
    <s v="High"/>
  </r>
  <r>
    <n v="3490"/>
    <x v="10"/>
    <x v="2"/>
    <n v="1847"/>
    <n v="2266"/>
    <d v="2024-05-25T00:00:00"/>
    <s v="High"/>
  </r>
  <r>
    <n v="3491"/>
    <x v="8"/>
    <x v="2"/>
    <n v="1784"/>
    <n v="2439"/>
    <d v="2024-05-25T00:00:00"/>
    <s v="High"/>
  </r>
  <r>
    <n v="3492"/>
    <x v="9"/>
    <x v="1"/>
    <n v="420"/>
    <n v="857"/>
    <d v="2024-05-25T00:00:00"/>
    <s v="Low"/>
  </r>
  <r>
    <n v="3493"/>
    <x v="6"/>
    <x v="0"/>
    <n v="1720"/>
    <n v="919"/>
    <d v="2024-05-25T00:00:00"/>
    <s v="High"/>
  </r>
  <r>
    <n v="3494"/>
    <x v="0"/>
    <x v="0"/>
    <n v="3274"/>
    <n v="1887"/>
    <d v="2024-05-25T00:00:00"/>
    <s v="High"/>
  </r>
  <r>
    <n v="3495"/>
    <x v="11"/>
    <x v="3"/>
    <n v="3833"/>
    <n v="4004"/>
    <d v="2024-05-25T00:00:00"/>
    <s v="High"/>
  </r>
  <r>
    <n v="3496"/>
    <x v="2"/>
    <x v="0"/>
    <n v="1054"/>
    <n v="3779"/>
    <d v="2024-05-25T00:00:00"/>
    <s v="Medium"/>
  </r>
  <r>
    <n v="3497"/>
    <x v="6"/>
    <x v="3"/>
    <n v="1405"/>
    <n v="1761"/>
    <d v="2024-05-25T00:00:00"/>
    <s v="High"/>
  </r>
  <r>
    <n v="3498"/>
    <x v="4"/>
    <x v="1"/>
    <n v="3166"/>
    <n v="2126"/>
    <d v="2024-05-25T00:00:00"/>
    <s v="High"/>
  </r>
  <r>
    <n v="3499"/>
    <x v="2"/>
    <x v="2"/>
    <n v="3201"/>
    <n v="1633"/>
    <d v="2024-05-25T00:00:00"/>
    <s v="High"/>
  </r>
  <r>
    <n v="3500"/>
    <x v="10"/>
    <x v="1"/>
    <n v="798"/>
    <n v="3125"/>
    <d v="2024-05-25T00:00:00"/>
    <s v="Medium"/>
  </r>
  <r>
    <n v="3501"/>
    <x v="8"/>
    <x v="2"/>
    <n v="3709"/>
    <n v="1422"/>
    <d v="2024-05-25T00:00:00"/>
    <s v="High"/>
  </r>
  <r>
    <n v="3502"/>
    <x v="1"/>
    <x v="0"/>
    <n v="817"/>
    <n v="435"/>
    <d v="2024-05-25T00:00:00"/>
    <s v="Medium"/>
  </r>
  <r>
    <n v="3503"/>
    <x v="13"/>
    <x v="2"/>
    <n v="3695"/>
    <n v="1185"/>
    <d v="2024-05-25T00:00:00"/>
    <s v="High"/>
  </r>
  <r>
    <n v="3504"/>
    <x v="2"/>
    <x v="2"/>
    <n v="1542"/>
    <n v="4464"/>
    <d v="2024-05-25T00:00:00"/>
    <s v="High"/>
  </r>
  <r>
    <n v="3505"/>
    <x v="14"/>
    <x v="1"/>
    <n v="1300"/>
    <n v="807"/>
    <d v="2024-05-25T00:00:00"/>
    <s v="High"/>
  </r>
  <r>
    <n v="3506"/>
    <x v="4"/>
    <x v="0"/>
    <n v="3680"/>
    <n v="2442"/>
    <d v="2024-05-26T00:00:00"/>
    <s v="High"/>
  </r>
  <r>
    <n v="3507"/>
    <x v="8"/>
    <x v="0"/>
    <n v="2226"/>
    <n v="115"/>
    <d v="2024-05-26T00:00:00"/>
    <s v="High"/>
  </r>
  <r>
    <n v="3508"/>
    <x v="4"/>
    <x v="2"/>
    <n v="2268"/>
    <n v="4642"/>
    <d v="2024-05-26T00:00:00"/>
    <s v="High"/>
  </r>
  <r>
    <n v="3509"/>
    <x v="2"/>
    <x v="2"/>
    <n v="3080"/>
    <n v="2789"/>
    <d v="2024-05-26T00:00:00"/>
    <s v="High"/>
  </r>
  <r>
    <n v="3510"/>
    <x v="10"/>
    <x v="0"/>
    <n v="1939"/>
    <n v="4940"/>
    <d v="2024-05-26T00:00:00"/>
    <s v="High"/>
  </r>
  <r>
    <n v="3511"/>
    <x v="10"/>
    <x v="1"/>
    <n v="173"/>
    <n v="4345"/>
    <d v="2024-05-26T00:00:00"/>
    <s v="Low"/>
  </r>
  <r>
    <n v="3512"/>
    <x v="4"/>
    <x v="1"/>
    <n v="677"/>
    <n v="521"/>
    <d v="2024-05-26T00:00:00"/>
    <s v="Medium"/>
  </r>
  <r>
    <n v="3513"/>
    <x v="0"/>
    <x v="1"/>
    <n v="1453"/>
    <n v="1995"/>
    <d v="2024-05-26T00:00:00"/>
    <s v="High"/>
  </r>
  <r>
    <n v="3514"/>
    <x v="4"/>
    <x v="2"/>
    <n v="1671"/>
    <n v="2954"/>
    <d v="2024-05-26T00:00:00"/>
    <s v="High"/>
  </r>
  <r>
    <n v="3515"/>
    <x v="4"/>
    <x v="2"/>
    <n v="3274"/>
    <n v="3179"/>
    <d v="2024-05-26T00:00:00"/>
    <s v="High"/>
  </r>
  <r>
    <n v="3516"/>
    <x v="1"/>
    <x v="0"/>
    <n v="778"/>
    <n v="1698"/>
    <d v="2024-05-26T00:00:00"/>
    <s v="Medium"/>
  </r>
  <r>
    <n v="3517"/>
    <x v="2"/>
    <x v="1"/>
    <n v="401"/>
    <n v="1405"/>
    <d v="2024-05-26T00:00:00"/>
    <s v="Low"/>
  </r>
  <r>
    <n v="3518"/>
    <x v="7"/>
    <x v="3"/>
    <n v="145"/>
    <n v="3940"/>
    <d v="2024-05-26T00:00:00"/>
    <s v="Low"/>
  </r>
  <r>
    <n v="3519"/>
    <x v="9"/>
    <x v="1"/>
    <n v="2172"/>
    <n v="1674"/>
    <d v="2024-05-26T00:00:00"/>
    <s v="High"/>
  </r>
  <r>
    <n v="3520"/>
    <x v="2"/>
    <x v="2"/>
    <n v="156"/>
    <n v="4886"/>
    <d v="2024-05-26T00:00:00"/>
    <s v="Low"/>
  </r>
  <r>
    <n v="3521"/>
    <x v="11"/>
    <x v="0"/>
    <n v="3740"/>
    <n v="2982"/>
    <d v="2024-05-26T00:00:00"/>
    <s v="High"/>
  </r>
  <r>
    <n v="3522"/>
    <x v="1"/>
    <x v="2"/>
    <n v="2253"/>
    <n v="2912"/>
    <d v="2024-05-26T00:00:00"/>
    <s v="High"/>
  </r>
  <r>
    <n v="3523"/>
    <x v="2"/>
    <x v="0"/>
    <n v="505"/>
    <n v="3419"/>
    <d v="2024-05-26T00:00:00"/>
    <s v="Medium"/>
  </r>
  <r>
    <n v="3524"/>
    <x v="12"/>
    <x v="2"/>
    <n v="3926"/>
    <n v="4149"/>
    <d v="2024-05-26T00:00:00"/>
    <s v="High"/>
  </r>
  <r>
    <n v="3525"/>
    <x v="11"/>
    <x v="2"/>
    <n v="748"/>
    <n v="259"/>
    <d v="2024-05-26T00:00:00"/>
    <s v="Medium"/>
  </r>
  <r>
    <n v="3526"/>
    <x v="11"/>
    <x v="0"/>
    <n v="1905"/>
    <n v="3315"/>
    <d v="2024-05-26T00:00:00"/>
    <s v="High"/>
  </r>
  <r>
    <n v="3527"/>
    <x v="9"/>
    <x v="2"/>
    <n v="3786"/>
    <n v="4143"/>
    <d v="2024-05-26T00:00:00"/>
    <s v="High"/>
  </r>
  <r>
    <n v="3528"/>
    <x v="10"/>
    <x v="0"/>
    <n v="2732"/>
    <n v="4448"/>
    <d v="2024-05-26T00:00:00"/>
    <s v="High"/>
  </r>
  <r>
    <n v="3529"/>
    <x v="12"/>
    <x v="0"/>
    <n v="3061"/>
    <n v="1982"/>
    <d v="2024-05-26T00:00:00"/>
    <s v="High"/>
  </r>
  <r>
    <n v="3530"/>
    <x v="3"/>
    <x v="2"/>
    <n v="3571"/>
    <n v="4167"/>
    <d v="2024-05-27T00:00:00"/>
    <s v="High"/>
  </r>
  <r>
    <n v="3531"/>
    <x v="6"/>
    <x v="2"/>
    <n v="3234"/>
    <n v="4014"/>
    <d v="2024-05-27T00:00:00"/>
    <s v="High"/>
  </r>
  <r>
    <n v="3532"/>
    <x v="2"/>
    <x v="3"/>
    <n v="3565"/>
    <n v="616"/>
    <d v="2024-05-27T00:00:00"/>
    <s v="High"/>
  </r>
  <r>
    <n v="3533"/>
    <x v="4"/>
    <x v="0"/>
    <n v="1540"/>
    <n v="1203"/>
    <d v="2024-05-27T00:00:00"/>
    <s v="High"/>
  </r>
  <r>
    <n v="3534"/>
    <x v="11"/>
    <x v="2"/>
    <n v="3679"/>
    <n v="3263"/>
    <d v="2024-05-27T00:00:00"/>
    <s v="High"/>
  </r>
  <r>
    <n v="3535"/>
    <x v="4"/>
    <x v="3"/>
    <n v="3180"/>
    <n v="3903"/>
    <d v="2024-05-27T00:00:00"/>
    <s v="High"/>
  </r>
  <r>
    <n v="3536"/>
    <x v="6"/>
    <x v="1"/>
    <n v="3173"/>
    <n v="2661"/>
    <d v="2024-05-27T00:00:00"/>
    <s v="High"/>
  </r>
  <r>
    <n v="3537"/>
    <x v="4"/>
    <x v="2"/>
    <n v="1654"/>
    <n v="442"/>
    <d v="2024-05-27T00:00:00"/>
    <s v="High"/>
  </r>
  <r>
    <n v="3538"/>
    <x v="10"/>
    <x v="3"/>
    <n v="3357"/>
    <n v="1374"/>
    <d v="2024-05-27T00:00:00"/>
    <s v="High"/>
  </r>
  <r>
    <n v="3539"/>
    <x v="11"/>
    <x v="1"/>
    <n v="3116"/>
    <n v="3287"/>
    <d v="2024-05-27T00:00:00"/>
    <s v="High"/>
  </r>
  <r>
    <n v="3540"/>
    <x v="10"/>
    <x v="3"/>
    <n v="3240"/>
    <n v="624"/>
    <d v="2024-05-27T00:00:00"/>
    <s v="High"/>
  </r>
  <r>
    <n v="3541"/>
    <x v="4"/>
    <x v="1"/>
    <n v="2651"/>
    <n v="3331"/>
    <d v="2024-05-27T00:00:00"/>
    <s v="High"/>
  </r>
  <r>
    <n v="3542"/>
    <x v="5"/>
    <x v="1"/>
    <n v="663"/>
    <n v="1205"/>
    <d v="2024-05-27T00:00:00"/>
    <s v="Medium"/>
  </r>
  <r>
    <n v="3543"/>
    <x v="7"/>
    <x v="3"/>
    <n v="2919"/>
    <n v="2651"/>
    <d v="2024-05-27T00:00:00"/>
    <s v="High"/>
  </r>
  <r>
    <n v="3544"/>
    <x v="2"/>
    <x v="2"/>
    <n v="905"/>
    <n v="2984"/>
    <d v="2024-05-27T00:00:00"/>
    <s v="Medium"/>
  </r>
  <r>
    <n v="3545"/>
    <x v="12"/>
    <x v="0"/>
    <n v="108"/>
    <n v="4895"/>
    <d v="2024-05-27T00:00:00"/>
    <s v="Low"/>
  </r>
  <r>
    <n v="3546"/>
    <x v="8"/>
    <x v="3"/>
    <n v="2600"/>
    <n v="165"/>
    <d v="2024-05-27T00:00:00"/>
    <s v="High"/>
  </r>
  <r>
    <n v="3547"/>
    <x v="9"/>
    <x v="3"/>
    <n v="3357"/>
    <n v="4358"/>
    <d v="2024-05-27T00:00:00"/>
    <s v="High"/>
  </r>
  <r>
    <n v="3548"/>
    <x v="13"/>
    <x v="2"/>
    <n v="542"/>
    <n v="2807"/>
    <d v="2024-05-27T00:00:00"/>
    <s v="Medium"/>
  </r>
  <r>
    <n v="3549"/>
    <x v="9"/>
    <x v="1"/>
    <n v="153"/>
    <n v="3155"/>
    <d v="2024-05-27T00:00:00"/>
    <s v="Low"/>
  </r>
  <r>
    <n v="3550"/>
    <x v="7"/>
    <x v="1"/>
    <n v="3001"/>
    <n v="2417"/>
    <d v="2024-05-27T00:00:00"/>
    <s v="High"/>
  </r>
  <r>
    <n v="3551"/>
    <x v="2"/>
    <x v="2"/>
    <n v="1530"/>
    <n v="2026"/>
    <d v="2024-05-27T00:00:00"/>
    <s v="High"/>
  </r>
  <r>
    <n v="3552"/>
    <x v="10"/>
    <x v="2"/>
    <n v="3431"/>
    <n v="3505"/>
    <d v="2024-05-27T00:00:00"/>
    <s v="High"/>
  </r>
  <r>
    <n v="3553"/>
    <x v="7"/>
    <x v="0"/>
    <n v="3503"/>
    <n v="3378"/>
    <d v="2024-05-27T00:00:00"/>
    <s v="High"/>
  </r>
  <r>
    <n v="3554"/>
    <x v="9"/>
    <x v="1"/>
    <n v="3474"/>
    <n v="1784"/>
    <d v="2024-05-28T00:00:00"/>
    <s v="High"/>
  </r>
  <r>
    <n v="3555"/>
    <x v="2"/>
    <x v="2"/>
    <n v="3923"/>
    <n v="3893"/>
    <d v="2024-05-28T00:00:00"/>
    <s v="High"/>
  </r>
  <r>
    <n v="3556"/>
    <x v="11"/>
    <x v="2"/>
    <n v="163"/>
    <n v="1962"/>
    <d v="2024-05-28T00:00:00"/>
    <s v="Low"/>
  </r>
  <r>
    <n v="3557"/>
    <x v="3"/>
    <x v="2"/>
    <n v="550"/>
    <n v="1133"/>
    <d v="2024-05-28T00:00:00"/>
    <s v="Medium"/>
  </r>
  <r>
    <n v="3558"/>
    <x v="7"/>
    <x v="3"/>
    <n v="3779"/>
    <n v="566"/>
    <d v="2024-05-28T00:00:00"/>
    <s v="High"/>
  </r>
  <r>
    <n v="3559"/>
    <x v="13"/>
    <x v="1"/>
    <n v="3593"/>
    <n v="1172"/>
    <d v="2024-05-28T00:00:00"/>
    <s v="High"/>
  </r>
  <r>
    <n v="3560"/>
    <x v="0"/>
    <x v="0"/>
    <n v="3549"/>
    <n v="1816"/>
    <d v="2024-05-28T00:00:00"/>
    <s v="High"/>
  </r>
  <r>
    <n v="3561"/>
    <x v="12"/>
    <x v="2"/>
    <n v="815"/>
    <n v="2704"/>
    <d v="2024-05-28T00:00:00"/>
    <s v="Medium"/>
  </r>
  <r>
    <n v="3562"/>
    <x v="7"/>
    <x v="3"/>
    <n v="482"/>
    <n v="3049"/>
    <d v="2024-05-28T00:00:00"/>
    <s v="Low"/>
  </r>
  <r>
    <n v="3563"/>
    <x v="2"/>
    <x v="1"/>
    <n v="74"/>
    <n v="4161"/>
    <d v="2024-05-28T00:00:00"/>
    <s v="Low"/>
  </r>
  <r>
    <n v="3564"/>
    <x v="9"/>
    <x v="3"/>
    <n v="2077"/>
    <n v="3750"/>
    <d v="2024-05-28T00:00:00"/>
    <s v="High"/>
  </r>
  <r>
    <n v="3565"/>
    <x v="14"/>
    <x v="1"/>
    <n v="2802"/>
    <n v="2192"/>
    <d v="2024-05-28T00:00:00"/>
    <s v="High"/>
  </r>
  <r>
    <n v="3566"/>
    <x v="1"/>
    <x v="1"/>
    <n v="1760"/>
    <n v="4293"/>
    <d v="2024-05-28T00:00:00"/>
    <s v="High"/>
  </r>
  <r>
    <n v="3567"/>
    <x v="5"/>
    <x v="3"/>
    <n v="2437"/>
    <n v="3700"/>
    <d v="2024-05-28T00:00:00"/>
    <s v="High"/>
  </r>
  <r>
    <n v="3568"/>
    <x v="14"/>
    <x v="2"/>
    <n v="2668"/>
    <n v="3298"/>
    <d v="2024-05-28T00:00:00"/>
    <s v="High"/>
  </r>
  <r>
    <n v="3569"/>
    <x v="3"/>
    <x v="1"/>
    <n v="386"/>
    <n v="3965"/>
    <d v="2024-05-28T00:00:00"/>
    <s v="Low"/>
  </r>
  <r>
    <n v="3570"/>
    <x v="3"/>
    <x v="2"/>
    <n v="921"/>
    <n v="2683"/>
    <d v="2024-05-28T00:00:00"/>
    <s v="Medium"/>
  </r>
  <r>
    <n v="3571"/>
    <x v="2"/>
    <x v="2"/>
    <n v="1619"/>
    <n v="2348"/>
    <d v="2024-05-28T00:00:00"/>
    <s v="High"/>
  </r>
  <r>
    <n v="3572"/>
    <x v="6"/>
    <x v="2"/>
    <n v="3878"/>
    <n v="4962"/>
    <d v="2024-05-28T00:00:00"/>
    <s v="High"/>
  </r>
  <r>
    <n v="3573"/>
    <x v="5"/>
    <x v="1"/>
    <n v="1795"/>
    <n v="1474"/>
    <d v="2024-05-28T00:00:00"/>
    <s v="High"/>
  </r>
  <r>
    <n v="3574"/>
    <x v="1"/>
    <x v="2"/>
    <n v="1269"/>
    <n v="1456"/>
    <d v="2024-05-28T00:00:00"/>
    <s v="High"/>
  </r>
  <r>
    <n v="3575"/>
    <x v="2"/>
    <x v="2"/>
    <n v="1689"/>
    <n v="901"/>
    <d v="2024-05-28T00:00:00"/>
    <s v="High"/>
  </r>
  <r>
    <n v="3576"/>
    <x v="2"/>
    <x v="2"/>
    <n v="245"/>
    <n v="1321"/>
    <d v="2024-05-28T00:00:00"/>
    <s v="Low"/>
  </r>
  <r>
    <n v="3577"/>
    <x v="7"/>
    <x v="0"/>
    <n v="1333"/>
    <n v="3737"/>
    <d v="2024-05-28T00:00:00"/>
    <s v="High"/>
  </r>
  <r>
    <n v="3578"/>
    <x v="7"/>
    <x v="2"/>
    <n v="2089"/>
    <n v="1883"/>
    <d v="2024-05-29T00:00:00"/>
    <s v="High"/>
  </r>
  <r>
    <n v="3579"/>
    <x v="10"/>
    <x v="1"/>
    <n v="1711"/>
    <n v="1842"/>
    <d v="2024-05-29T00:00:00"/>
    <s v="High"/>
  </r>
  <r>
    <n v="3580"/>
    <x v="11"/>
    <x v="1"/>
    <n v="976"/>
    <n v="3941"/>
    <d v="2024-05-29T00:00:00"/>
    <s v="Medium"/>
  </r>
  <r>
    <n v="3581"/>
    <x v="8"/>
    <x v="3"/>
    <n v="3843"/>
    <n v="593"/>
    <d v="2024-05-29T00:00:00"/>
    <s v="High"/>
  </r>
  <r>
    <n v="3582"/>
    <x v="0"/>
    <x v="3"/>
    <n v="1640"/>
    <n v="1291"/>
    <d v="2024-05-29T00:00:00"/>
    <s v="High"/>
  </r>
  <r>
    <n v="3583"/>
    <x v="1"/>
    <x v="0"/>
    <n v="3357"/>
    <n v="953"/>
    <d v="2024-05-29T00:00:00"/>
    <s v="High"/>
  </r>
  <r>
    <n v="3584"/>
    <x v="12"/>
    <x v="0"/>
    <n v="1891"/>
    <n v="2205"/>
    <d v="2024-05-29T00:00:00"/>
    <s v="High"/>
  </r>
  <r>
    <n v="3585"/>
    <x v="13"/>
    <x v="2"/>
    <n v="2319"/>
    <n v="570"/>
    <d v="2024-05-29T00:00:00"/>
    <s v="High"/>
  </r>
  <r>
    <n v="3586"/>
    <x v="8"/>
    <x v="0"/>
    <n v="3422"/>
    <n v="3388"/>
    <d v="2024-05-29T00:00:00"/>
    <s v="High"/>
  </r>
  <r>
    <n v="3587"/>
    <x v="6"/>
    <x v="0"/>
    <n v="399"/>
    <n v="2413"/>
    <d v="2024-05-29T00:00:00"/>
    <s v="Low"/>
  </r>
  <r>
    <n v="3588"/>
    <x v="13"/>
    <x v="0"/>
    <n v="2785"/>
    <n v="4060"/>
    <d v="2024-05-29T00:00:00"/>
    <s v="High"/>
  </r>
  <r>
    <n v="3589"/>
    <x v="2"/>
    <x v="0"/>
    <n v="678"/>
    <n v="3294"/>
    <d v="2024-05-29T00:00:00"/>
    <s v="Medium"/>
  </r>
  <r>
    <n v="3590"/>
    <x v="12"/>
    <x v="2"/>
    <n v="3662"/>
    <n v="1602"/>
    <d v="2024-05-29T00:00:00"/>
    <s v="High"/>
  </r>
  <r>
    <n v="3591"/>
    <x v="11"/>
    <x v="0"/>
    <n v="964"/>
    <n v="919"/>
    <d v="2024-05-29T00:00:00"/>
    <s v="Medium"/>
  </r>
  <r>
    <n v="3592"/>
    <x v="0"/>
    <x v="3"/>
    <n v="3379"/>
    <n v="2036"/>
    <d v="2024-05-29T00:00:00"/>
    <s v="High"/>
  </r>
  <r>
    <n v="3593"/>
    <x v="12"/>
    <x v="0"/>
    <n v="2533"/>
    <n v="3756"/>
    <d v="2024-05-29T00:00:00"/>
    <s v="High"/>
  </r>
  <r>
    <n v="3594"/>
    <x v="3"/>
    <x v="1"/>
    <n v="2570"/>
    <n v="4497"/>
    <d v="2024-05-29T00:00:00"/>
    <s v="High"/>
  </r>
  <r>
    <n v="3595"/>
    <x v="9"/>
    <x v="3"/>
    <n v="833"/>
    <n v="3737"/>
    <d v="2024-05-29T00:00:00"/>
    <s v="Medium"/>
  </r>
  <r>
    <n v="3596"/>
    <x v="7"/>
    <x v="0"/>
    <n v="748"/>
    <n v="3675"/>
    <d v="2024-05-29T00:00:00"/>
    <s v="Medium"/>
  </r>
  <r>
    <n v="3597"/>
    <x v="14"/>
    <x v="3"/>
    <n v="2483"/>
    <n v="2504"/>
    <d v="2024-05-29T00:00:00"/>
    <s v="High"/>
  </r>
  <r>
    <n v="3598"/>
    <x v="1"/>
    <x v="0"/>
    <n v="91"/>
    <n v="3706"/>
    <d v="2024-05-29T00:00:00"/>
    <s v="Low"/>
  </r>
  <r>
    <n v="3599"/>
    <x v="4"/>
    <x v="1"/>
    <n v="3013"/>
    <n v="603"/>
    <d v="2024-05-29T00:00:00"/>
    <s v="High"/>
  </r>
  <r>
    <n v="3600"/>
    <x v="0"/>
    <x v="1"/>
    <n v="957"/>
    <n v="1166"/>
    <d v="2024-05-29T00:00:00"/>
    <s v="Medium"/>
  </r>
  <r>
    <n v="3601"/>
    <x v="8"/>
    <x v="3"/>
    <n v="690"/>
    <n v="2505"/>
    <d v="2024-05-29T00:00:00"/>
    <s v="Medium"/>
  </r>
  <r>
    <n v="3602"/>
    <x v="14"/>
    <x v="2"/>
    <n v="423"/>
    <n v="2157"/>
    <d v="2024-05-30T00:00:00"/>
    <s v="Low"/>
  </r>
  <r>
    <n v="3603"/>
    <x v="9"/>
    <x v="2"/>
    <n v="3730"/>
    <n v="2362"/>
    <d v="2024-05-30T00:00:00"/>
    <s v="High"/>
  </r>
  <r>
    <n v="3604"/>
    <x v="4"/>
    <x v="0"/>
    <n v="168"/>
    <n v="1959"/>
    <d v="2024-05-30T00:00:00"/>
    <s v="Low"/>
  </r>
  <r>
    <n v="3605"/>
    <x v="10"/>
    <x v="2"/>
    <n v="137"/>
    <n v="4216"/>
    <d v="2024-05-30T00:00:00"/>
    <s v="Low"/>
  </r>
  <r>
    <n v="3606"/>
    <x v="12"/>
    <x v="1"/>
    <n v="2113"/>
    <n v="4523"/>
    <d v="2024-05-30T00:00:00"/>
    <s v="High"/>
  </r>
  <r>
    <n v="3607"/>
    <x v="10"/>
    <x v="0"/>
    <n v="1592"/>
    <n v="4263"/>
    <d v="2024-05-30T00:00:00"/>
    <s v="High"/>
  </r>
  <r>
    <n v="3608"/>
    <x v="14"/>
    <x v="0"/>
    <n v="1674"/>
    <n v="3990"/>
    <d v="2024-05-30T00:00:00"/>
    <s v="High"/>
  </r>
  <r>
    <n v="3609"/>
    <x v="6"/>
    <x v="2"/>
    <n v="530"/>
    <n v="2622"/>
    <d v="2024-05-30T00:00:00"/>
    <s v="Medium"/>
  </r>
  <r>
    <n v="3610"/>
    <x v="7"/>
    <x v="2"/>
    <n v="3609"/>
    <n v="2180"/>
    <d v="2024-05-30T00:00:00"/>
    <s v="High"/>
  </r>
  <r>
    <n v="3611"/>
    <x v="5"/>
    <x v="3"/>
    <n v="4000"/>
    <n v="990"/>
    <d v="2024-05-30T00:00:00"/>
    <s v="High"/>
  </r>
  <r>
    <n v="3612"/>
    <x v="7"/>
    <x v="1"/>
    <n v="2990"/>
    <n v="914"/>
    <d v="2024-05-30T00:00:00"/>
    <s v="High"/>
  </r>
  <r>
    <n v="3613"/>
    <x v="5"/>
    <x v="1"/>
    <n v="400"/>
    <n v="1328"/>
    <d v="2024-05-30T00:00:00"/>
    <s v="Low"/>
  </r>
  <r>
    <n v="3614"/>
    <x v="1"/>
    <x v="3"/>
    <n v="1465"/>
    <n v="3965"/>
    <d v="2024-05-30T00:00:00"/>
    <s v="High"/>
  </r>
  <r>
    <n v="3615"/>
    <x v="3"/>
    <x v="1"/>
    <n v="2830"/>
    <n v="2082"/>
    <d v="2024-05-30T00:00:00"/>
    <s v="High"/>
  </r>
  <r>
    <n v="3616"/>
    <x v="7"/>
    <x v="1"/>
    <n v="1119"/>
    <n v="4880"/>
    <d v="2024-05-30T00:00:00"/>
    <s v="Medium"/>
  </r>
  <r>
    <n v="3617"/>
    <x v="8"/>
    <x v="1"/>
    <n v="2226"/>
    <n v="4357"/>
    <d v="2024-05-30T00:00:00"/>
    <s v="High"/>
  </r>
  <r>
    <n v="3618"/>
    <x v="6"/>
    <x v="1"/>
    <n v="3441"/>
    <n v="1814"/>
    <d v="2024-05-30T00:00:00"/>
    <s v="High"/>
  </r>
  <r>
    <n v="3619"/>
    <x v="2"/>
    <x v="1"/>
    <n v="3318"/>
    <n v="2010"/>
    <d v="2024-05-30T00:00:00"/>
    <s v="High"/>
  </r>
  <r>
    <n v="3620"/>
    <x v="12"/>
    <x v="2"/>
    <n v="1452"/>
    <n v="1177"/>
    <d v="2024-05-30T00:00:00"/>
    <s v="High"/>
  </r>
  <r>
    <n v="3621"/>
    <x v="4"/>
    <x v="0"/>
    <n v="785"/>
    <n v="4195"/>
    <d v="2024-05-30T00:00:00"/>
    <s v="Medium"/>
  </r>
  <r>
    <n v="3622"/>
    <x v="6"/>
    <x v="0"/>
    <n v="2326"/>
    <n v="2280"/>
    <d v="2024-05-30T00:00:00"/>
    <s v="High"/>
  </r>
  <r>
    <n v="3623"/>
    <x v="9"/>
    <x v="1"/>
    <n v="311"/>
    <n v="1130"/>
    <d v="2024-05-30T00:00:00"/>
    <s v="Low"/>
  </r>
  <r>
    <n v="3624"/>
    <x v="12"/>
    <x v="0"/>
    <n v="2640"/>
    <n v="2159"/>
    <d v="2024-05-30T00:00:00"/>
    <s v="High"/>
  </r>
  <r>
    <n v="3625"/>
    <x v="5"/>
    <x v="2"/>
    <n v="766"/>
    <n v="2988"/>
    <d v="2024-05-30T00:00:00"/>
    <s v="Medium"/>
  </r>
  <r>
    <n v="3626"/>
    <x v="4"/>
    <x v="3"/>
    <n v="2300"/>
    <n v="3766"/>
    <d v="2024-05-31T00:00:00"/>
    <s v="High"/>
  </r>
  <r>
    <n v="3627"/>
    <x v="12"/>
    <x v="2"/>
    <n v="1650"/>
    <n v="1070"/>
    <d v="2024-05-31T00:00:00"/>
    <s v="High"/>
  </r>
  <r>
    <n v="3628"/>
    <x v="2"/>
    <x v="1"/>
    <n v="944"/>
    <n v="3364"/>
    <d v="2024-05-31T00:00:00"/>
    <s v="Medium"/>
  </r>
  <r>
    <n v="3629"/>
    <x v="0"/>
    <x v="2"/>
    <n v="2476"/>
    <n v="3820"/>
    <d v="2024-05-31T00:00:00"/>
    <s v="High"/>
  </r>
  <r>
    <n v="3630"/>
    <x v="12"/>
    <x v="1"/>
    <n v="3695"/>
    <n v="3322"/>
    <d v="2024-05-31T00:00:00"/>
    <s v="High"/>
  </r>
  <r>
    <n v="3631"/>
    <x v="1"/>
    <x v="3"/>
    <n v="2573"/>
    <n v="1223"/>
    <d v="2024-05-31T00:00:00"/>
    <s v="High"/>
  </r>
  <r>
    <n v="3632"/>
    <x v="12"/>
    <x v="3"/>
    <n v="3076"/>
    <n v="4818"/>
    <d v="2024-05-31T00:00:00"/>
    <s v="High"/>
  </r>
  <r>
    <n v="3633"/>
    <x v="11"/>
    <x v="2"/>
    <n v="2428"/>
    <n v="3012"/>
    <d v="2024-05-31T00:00:00"/>
    <s v="High"/>
  </r>
  <r>
    <n v="3634"/>
    <x v="1"/>
    <x v="0"/>
    <n v="3483"/>
    <n v="3846"/>
    <d v="2024-05-31T00:00:00"/>
    <s v="High"/>
  </r>
  <r>
    <n v="3635"/>
    <x v="3"/>
    <x v="0"/>
    <n v="1263"/>
    <n v="4373"/>
    <d v="2024-05-31T00:00:00"/>
    <s v="High"/>
  </r>
  <r>
    <n v="3636"/>
    <x v="9"/>
    <x v="3"/>
    <n v="1371"/>
    <n v="3827"/>
    <d v="2024-05-31T00:00:00"/>
    <s v="High"/>
  </r>
  <r>
    <n v="3637"/>
    <x v="10"/>
    <x v="0"/>
    <n v="798"/>
    <n v="3438"/>
    <d v="2024-05-31T00:00:00"/>
    <s v="Medium"/>
  </r>
  <r>
    <n v="3638"/>
    <x v="4"/>
    <x v="0"/>
    <n v="834"/>
    <n v="4682"/>
    <d v="2024-05-31T00:00:00"/>
    <s v="Medium"/>
  </r>
  <r>
    <n v="3639"/>
    <x v="0"/>
    <x v="2"/>
    <n v="3510"/>
    <n v="4819"/>
    <d v="2024-05-31T00:00:00"/>
    <s v="High"/>
  </r>
  <r>
    <n v="3640"/>
    <x v="2"/>
    <x v="0"/>
    <n v="2938"/>
    <n v="4376"/>
    <d v="2024-05-31T00:00:00"/>
    <s v="High"/>
  </r>
  <r>
    <n v="3641"/>
    <x v="10"/>
    <x v="0"/>
    <n v="1573"/>
    <n v="1557"/>
    <d v="2024-05-31T00:00:00"/>
    <s v="High"/>
  </r>
  <r>
    <n v="3642"/>
    <x v="14"/>
    <x v="2"/>
    <n v="2010"/>
    <n v="3283"/>
    <d v="2024-05-31T00:00:00"/>
    <s v="High"/>
  </r>
  <r>
    <n v="3643"/>
    <x v="14"/>
    <x v="0"/>
    <n v="1785"/>
    <n v="1579"/>
    <d v="2024-05-31T00:00:00"/>
    <s v="High"/>
  </r>
  <r>
    <n v="3644"/>
    <x v="12"/>
    <x v="1"/>
    <n v="819"/>
    <n v="753"/>
    <d v="2024-05-31T00:00:00"/>
    <s v="Medium"/>
  </r>
  <r>
    <n v="3645"/>
    <x v="3"/>
    <x v="1"/>
    <n v="2035"/>
    <n v="4498"/>
    <d v="2024-05-31T00:00:00"/>
    <s v="High"/>
  </r>
  <r>
    <n v="3646"/>
    <x v="13"/>
    <x v="3"/>
    <n v="2955"/>
    <n v="1750"/>
    <d v="2024-05-31T00:00:00"/>
    <s v="High"/>
  </r>
  <r>
    <n v="3647"/>
    <x v="7"/>
    <x v="3"/>
    <n v="826"/>
    <n v="243"/>
    <d v="2024-05-31T00:00:00"/>
    <s v="Medium"/>
  </r>
  <r>
    <n v="3648"/>
    <x v="11"/>
    <x v="0"/>
    <n v="5"/>
    <n v="374"/>
    <d v="2024-05-31T00:00:00"/>
    <s v="Low"/>
  </r>
  <r>
    <n v="3649"/>
    <x v="3"/>
    <x v="1"/>
    <n v="3779"/>
    <n v="2660"/>
    <d v="2024-05-31T00:00:00"/>
    <s v="High"/>
  </r>
  <r>
    <n v="3650"/>
    <x v="2"/>
    <x v="3"/>
    <n v="466"/>
    <n v="1210"/>
    <d v="2024-06-01T00:00:00"/>
    <s v="Low"/>
  </r>
  <r>
    <n v="3651"/>
    <x v="8"/>
    <x v="0"/>
    <n v="2221"/>
    <n v="3243"/>
    <d v="2024-06-01T00:00:00"/>
    <s v="High"/>
  </r>
  <r>
    <n v="3652"/>
    <x v="9"/>
    <x v="0"/>
    <n v="2052"/>
    <n v="542"/>
    <d v="2024-06-01T00:00:00"/>
    <s v="High"/>
  </r>
  <r>
    <n v="3653"/>
    <x v="14"/>
    <x v="2"/>
    <n v="3543"/>
    <n v="1763"/>
    <d v="2024-06-01T00:00:00"/>
    <s v="High"/>
  </r>
  <r>
    <n v="3654"/>
    <x v="14"/>
    <x v="0"/>
    <n v="2932"/>
    <n v="1675"/>
    <d v="2024-06-01T00:00:00"/>
    <s v="High"/>
  </r>
  <r>
    <n v="3655"/>
    <x v="12"/>
    <x v="3"/>
    <n v="1901"/>
    <n v="517"/>
    <d v="2024-06-01T00:00:00"/>
    <s v="High"/>
  </r>
  <r>
    <n v="3656"/>
    <x v="5"/>
    <x v="2"/>
    <n v="150"/>
    <n v="4848"/>
    <d v="2024-06-01T00:00:00"/>
    <s v="Low"/>
  </r>
  <r>
    <n v="3657"/>
    <x v="1"/>
    <x v="1"/>
    <n v="1227"/>
    <n v="4265"/>
    <d v="2024-06-01T00:00:00"/>
    <s v="High"/>
  </r>
  <r>
    <n v="3658"/>
    <x v="14"/>
    <x v="0"/>
    <n v="1411"/>
    <n v="4773"/>
    <d v="2024-06-01T00:00:00"/>
    <s v="High"/>
  </r>
  <r>
    <n v="3659"/>
    <x v="14"/>
    <x v="3"/>
    <n v="208"/>
    <n v="3807"/>
    <d v="2024-06-01T00:00:00"/>
    <s v="Low"/>
  </r>
  <r>
    <n v="3660"/>
    <x v="8"/>
    <x v="1"/>
    <n v="3017"/>
    <n v="1679"/>
    <d v="2024-06-01T00:00:00"/>
    <s v="High"/>
  </r>
  <r>
    <n v="3661"/>
    <x v="3"/>
    <x v="1"/>
    <n v="3110"/>
    <n v="2001"/>
    <d v="2024-06-01T00:00:00"/>
    <s v="High"/>
  </r>
  <r>
    <n v="3662"/>
    <x v="4"/>
    <x v="0"/>
    <n v="3929"/>
    <n v="161"/>
    <d v="2024-06-01T00:00:00"/>
    <s v="High"/>
  </r>
  <r>
    <n v="3663"/>
    <x v="6"/>
    <x v="0"/>
    <n v="2458"/>
    <n v="2586"/>
    <d v="2024-06-01T00:00:00"/>
    <s v="High"/>
  </r>
  <r>
    <n v="3664"/>
    <x v="7"/>
    <x v="2"/>
    <n v="2281"/>
    <n v="1200"/>
    <d v="2024-06-01T00:00:00"/>
    <s v="High"/>
  </r>
  <r>
    <n v="3665"/>
    <x v="0"/>
    <x v="1"/>
    <n v="3590"/>
    <n v="4711"/>
    <d v="2024-06-01T00:00:00"/>
    <s v="High"/>
  </r>
  <r>
    <n v="3666"/>
    <x v="14"/>
    <x v="3"/>
    <n v="1054"/>
    <n v="4829"/>
    <d v="2024-06-01T00:00:00"/>
    <s v="Medium"/>
  </r>
  <r>
    <n v="3667"/>
    <x v="10"/>
    <x v="2"/>
    <n v="2154"/>
    <n v="2744"/>
    <d v="2024-06-01T00:00:00"/>
    <s v="High"/>
  </r>
  <r>
    <n v="3668"/>
    <x v="13"/>
    <x v="2"/>
    <n v="3388"/>
    <n v="4457"/>
    <d v="2024-06-01T00:00:00"/>
    <s v="High"/>
  </r>
  <r>
    <n v="3669"/>
    <x v="0"/>
    <x v="3"/>
    <n v="879"/>
    <n v="4137"/>
    <d v="2024-06-01T00:00:00"/>
    <s v="Medium"/>
  </r>
  <r>
    <n v="3670"/>
    <x v="12"/>
    <x v="3"/>
    <n v="2605"/>
    <n v="3565"/>
    <d v="2024-06-01T00:00:00"/>
    <s v="High"/>
  </r>
  <r>
    <n v="3671"/>
    <x v="0"/>
    <x v="1"/>
    <n v="3160"/>
    <n v="3793"/>
    <d v="2024-06-01T00:00:00"/>
    <s v="High"/>
  </r>
  <r>
    <n v="3672"/>
    <x v="2"/>
    <x v="2"/>
    <n v="2980"/>
    <n v="2877"/>
    <d v="2024-06-01T00:00:00"/>
    <s v="High"/>
  </r>
  <r>
    <n v="3673"/>
    <x v="3"/>
    <x v="0"/>
    <n v="3819"/>
    <n v="3976"/>
    <d v="2024-06-01T00:00:00"/>
    <s v="High"/>
  </r>
  <r>
    <n v="3674"/>
    <x v="6"/>
    <x v="0"/>
    <n v="3064"/>
    <n v="2854"/>
    <d v="2024-06-02T00:00:00"/>
    <s v="High"/>
  </r>
  <r>
    <n v="3675"/>
    <x v="8"/>
    <x v="2"/>
    <n v="3016"/>
    <n v="3281"/>
    <d v="2024-06-02T00:00:00"/>
    <s v="High"/>
  </r>
  <r>
    <n v="3676"/>
    <x v="13"/>
    <x v="2"/>
    <n v="708"/>
    <n v="210"/>
    <d v="2024-06-02T00:00:00"/>
    <s v="Medium"/>
  </r>
  <r>
    <n v="3677"/>
    <x v="12"/>
    <x v="3"/>
    <n v="3713"/>
    <n v="1213"/>
    <d v="2024-06-02T00:00:00"/>
    <s v="High"/>
  </r>
  <r>
    <n v="3678"/>
    <x v="3"/>
    <x v="2"/>
    <n v="3689"/>
    <n v="719"/>
    <d v="2024-06-02T00:00:00"/>
    <s v="High"/>
  </r>
  <r>
    <n v="3679"/>
    <x v="13"/>
    <x v="1"/>
    <n v="2729"/>
    <n v="2889"/>
    <d v="2024-06-02T00:00:00"/>
    <s v="High"/>
  </r>
  <r>
    <n v="3680"/>
    <x v="3"/>
    <x v="1"/>
    <n v="1779"/>
    <n v="4683"/>
    <d v="2024-06-02T00:00:00"/>
    <s v="High"/>
  </r>
  <r>
    <n v="3681"/>
    <x v="4"/>
    <x v="1"/>
    <n v="3860"/>
    <n v="1800"/>
    <d v="2024-06-02T00:00:00"/>
    <s v="High"/>
  </r>
  <r>
    <n v="3682"/>
    <x v="1"/>
    <x v="0"/>
    <n v="2744"/>
    <n v="3923"/>
    <d v="2024-06-02T00:00:00"/>
    <s v="High"/>
  </r>
  <r>
    <n v="3683"/>
    <x v="5"/>
    <x v="0"/>
    <n v="1113"/>
    <n v="3311"/>
    <d v="2024-06-02T00:00:00"/>
    <s v="Medium"/>
  </r>
  <r>
    <n v="3684"/>
    <x v="6"/>
    <x v="2"/>
    <n v="2822"/>
    <n v="4613"/>
    <d v="2024-06-02T00:00:00"/>
    <s v="High"/>
  </r>
  <r>
    <n v="3685"/>
    <x v="13"/>
    <x v="0"/>
    <n v="3552"/>
    <n v="2060"/>
    <d v="2024-06-02T00:00:00"/>
    <s v="High"/>
  </r>
  <r>
    <n v="3686"/>
    <x v="11"/>
    <x v="2"/>
    <n v="270"/>
    <n v="4918"/>
    <d v="2024-06-02T00:00:00"/>
    <s v="Low"/>
  </r>
  <r>
    <n v="3687"/>
    <x v="8"/>
    <x v="0"/>
    <n v="2726"/>
    <n v="4354"/>
    <d v="2024-06-02T00:00:00"/>
    <s v="High"/>
  </r>
  <r>
    <n v="3688"/>
    <x v="11"/>
    <x v="0"/>
    <n v="3246"/>
    <n v="1391"/>
    <d v="2024-06-02T00:00:00"/>
    <s v="High"/>
  </r>
  <r>
    <n v="3689"/>
    <x v="6"/>
    <x v="0"/>
    <n v="1067"/>
    <n v="4690"/>
    <d v="2024-06-02T00:00:00"/>
    <s v="Medium"/>
  </r>
  <r>
    <n v="3690"/>
    <x v="9"/>
    <x v="1"/>
    <n v="1507"/>
    <n v="1945"/>
    <d v="2024-06-02T00:00:00"/>
    <s v="High"/>
  </r>
  <r>
    <n v="3691"/>
    <x v="10"/>
    <x v="3"/>
    <n v="2937"/>
    <n v="223"/>
    <d v="2024-06-02T00:00:00"/>
    <s v="High"/>
  </r>
  <r>
    <n v="3692"/>
    <x v="10"/>
    <x v="3"/>
    <n v="1518"/>
    <n v="1071"/>
    <d v="2024-06-02T00:00:00"/>
    <s v="High"/>
  </r>
  <r>
    <n v="3693"/>
    <x v="8"/>
    <x v="1"/>
    <n v="232"/>
    <n v="3560"/>
    <d v="2024-06-02T00:00:00"/>
    <s v="Low"/>
  </r>
  <r>
    <n v="3694"/>
    <x v="1"/>
    <x v="3"/>
    <n v="4"/>
    <n v="2421"/>
    <d v="2024-06-02T00:00:00"/>
    <s v="Low"/>
  </r>
  <r>
    <n v="3695"/>
    <x v="10"/>
    <x v="2"/>
    <n v="3252"/>
    <n v="771"/>
    <d v="2024-06-02T00:00:00"/>
    <s v="High"/>
  </r>
  <r>
    <n v="3696"/>
    <x v="14"/>
    <x v="3"/>
    <n v="1065"/>
    <n v="2211"/>
    <d v="2024-06-02T00:00:00"/>
    <s v="Medium"/>
  </r>
  <r>
    <n v="3697"/>
    <x v="13"/>
    <x v="2"/>
    <n v="2667"/>
    <n v="4973"/>
    <d v="2024-06-02T00:00:00"/>
    <s v="High"/>
  </r>
  <r>
    <n v="3698"/>
    <x v="11"/>
    <x v="3"/>
    <n v="73"/>
    <n v="4046"/>
    <d v="2024-06-03T00:00:00"/>
    <s v="Low"/>
  </r>
  <r>
    <n v="3699"/>
    <x v="10"/>
    <x v="1"/>
    <n v="134"/>
    <n v="3646"/>
    <d v="2024-06-03T00:00:00"/>
    <s v="Low"/>
  </r>
  <r>
    <n v="3700"/>
    <x v="10"/>
    <x v="3"/>
    <n v="3001"/>
    <n v="4984"/>
    <d v="2024-06-03T00:00:00"/>
    <s v="High"/>
  </r>
  <r>
    <n v="3701"/>
    <x v="0"/>
    <x v="0"/>
    <n v="588"/>
    <n v="4611"/>
    <d v="2024-06-03T00:00:00"/>
    <s v="Medium"/>
  </r>
  <r>
    <n v="3702"/>
    <x v="1"/>
    <x v="2"/>
    <n v="946"/>
    <n v="1431"/>
    <d v="2024-06-03T00:00:00"/>
    <s v="Medium"/>
  </r>
  <r>
    <n v="3703"/>
    <x v="8"/>
    <x v="2"/>
    <n v="593"/>
    <n v="4960"/>
    <d v="2024-06-03T00:00:00"/>
    <s v="Medium"/>
  </r>
  <r>
    <n v="3704"/>
    <x v="11"/>
    <x v="1"/>
    <n v="1802"/>
    <n v="4248"/>
    <d v="2024-06-03T00:00:00"/>
    <s v="High"/>
  </r>
  <r>
    <n v="3705"/>
    <x v="8"/>
    <x v="3"/>
    <n v="3676"/>
    <n v="1459"/>
    <d v="2024-06-03T00:00:00"/>
    <s v="High"/>
  </r>
  <r>
    <n v="3706"/>
    <x v="3"/>
    <x v="2"/>
    <n v="3902"/>
    <n v="1542"/>
    <d v="2024-06-03T00:00:00"/>
    <s v="High"/>
  </r>
  <r>
    <n v="3707"/>
    <x v="14"/>
    <x v="3"/>
    <n v="3583"/>
    <n v="3858"/>
    <d v="2024-06-03T00:00:00"/>
    <s v="High"/>
  </r>
  <r>
    <n v="3708"/>
    <x v="1"/>
    <x v="1"/>
    <n v="2529"/>
    <n v="3956"/>
    <d v="2024-06-03T00:00:00"/>
    <s v="High"/>
  </r>
  <r>
    <n v="3709"/>
    <x v="7"/>
    <x v="1"/>
    <n v="55"/>
    <n v="4473"/>
    <d v="2024-06-03T00:00:00"/>
    <s v="Low"/>
  </r>
  <r>
    <n v="3710"/>
    <x v="0"/>
    <x v="3"/>
    <n v="2738"/>
    <n v="2222"/>
    <d v="2024-06-03T00:00:00"/>
    <s v="High"/>
  </r>
  <r>
    <n v="3711"/>
    <x v="3"/>
    <x v="0"/>
    <n v="232"/>
    <n v="1522"/>
    <d v="2024-06-03T00:00:00"/>
    <s v="Low"/>
  </r>
  <r>
    <n v="3712"/>
    <x v="14"/>
    <x v="0"/>
    <n v="1163"/>
    <n v="3595"/>
    <d v="2024-06-03T00:00:00"/>
    <s v="Medium"/>
  </r>
  <r>
    <n v="3713"/>
    <x v="3"/>
    <x v="1"/>
    <n v="3912"/>
    <n v="1836"/>
    <d v="2024-06-03T00:00:00"/>
    <s v="High"/>
  </r>
  <r>
    <n v="3714"/>
    <x v="1"/>
    <x v="2"/>
    <n v="322"/>
    <n v="1601"/>
    <d v="2024-06-03T00:00:00"/>
    <s v="Low"/>
  </r>
  <r>
    <n v="3715"/>
    <x v="5"/>
    <x v="3"/>
    <n v="2812"/>
    <n v="4847"/>
    <d v="2024-06-03T00:00:00"/>
    <s v="High"/>
  </r>
  <r>
    <n v="3716"/>
    <x v="9"/>
    <x v="1"/>
    <n v="2810"/>
    <n v="3022"/>
    <d v="2024-06-03T00:00:00"/>
    <s v="High"/>
  </r>
  <r>
    <n v="3717"/>
    <x v="0"/>
    <x v="2"/>
    <n v="2024"/>
    <n v="4657"/>
    <d v="2024-06-03T00:00:00"/>
    <s v="High"/>
  </r>
  <r>
    <n v="3718"/>
    <x v="2"/>
    <x v="3"/>
    <n v="1687"/>
    <n v="3459"/>
    <d v="2024-06-03T00:00:00"/>
    <s v="High"/>
  </r>
  <r>
    <n v="3719"/>
    <x v="0"/>
    <x v="1"/>
    <n v="2197"/>
    <n v="4714"/>
    <d v="2024-06-03T00:00:00"/>
    <s v="High"/>
  </r>
  <r>
    <n v="3720"/>
    <x v="12"/>
    <x v="1"/>
    <n v="2179"/>
    <n v="520"/>
    <d v="2024-06-03T00:00:00"/>
    <s v="High"/>
  </r>
  <r>
    <n v="3721"/>
    <x v="4"/>
    <x v="3"/>
    <n v="1551"/>
    <n v="463"/>
    <d v="2024-06-03T00:00:00"/>
    <s v="High"/>
  </r>
  <r>
    <n v="3722"/>
    <x v="14"/>
    <x v="3"/>
    <n v="3235"/>
    <n v="992"/>
    <d v="2024-06-04T00:00:00"/>
    <s v="High"/>
  </r>
  <r>
    <n v="3723"/>
    <x v="2"/>
    <x v="3"/>
    <n v="1719"/>
    <n v="4472"/>
    <d v="2024-06-04T00:00:00"/>
    <s v="High"/>
  </r>
  <r>
    <n v="3724"/>
    <x v="5"/>
    <x v="3"/>
    <n v="1604"/>
    <n v="4391"/>
    <d v="2024-06-04T00:00:00"/>
    <s v="High"/>
  </r>
  <r>
    <n v="3725"/>
    <x v="0"/>
    <x v="3"/>
    <n v="1667"/>
    <n v="1027"/>
    <d v="2024-06-04T00:00:00"/>
    <s v="High"/>
  </r>
  <r>
    <n v="3726"/>
    <x v="10"/>
    <x v="0"/>
    <n v="1593"/>
    <n v="4863"/>
    <d v="2024-06-04T00:00:00"/>
    <s v="High"/>
  </r>
  <r>
    <n v="3727"/>
    <x v="8"/>
    <x v="2"/>
    <n v="2571"/>
    <n v="3347"/>
    <d v="2024-06-04T00:00:00"/>
    <s v="High"/>
  </r>
  <r>
    <n v="3728"/>
    <x v="13"/>
    <x v="0"/>
    <n v="1754"/>
    <n v="3588"/>
    <d v="2024-06-04T00:00:00"/>
    <s v="High"/>
  </r>
  <r>
    <n v="3729"/>
    <x v="12"/>
    <x v="3"/>
    <n v="893"/>
    <n v="4207"/>
    <d v="2024-06-04T00:00:00"/>
    <s v="Medium"/>
  </r>
  <r>
    <n v="3730"/>
    <x v="12"/>
    <x v="0"/>
    <n v="1751"/>
    <n v="742"/>
    <d v="2024-06-04T00:00:00"/>
    <s v="High"/>
  </r>
  <r>
    <n v="3731"/>
    <x v="10"/>
    <x v="1"/>
    <n v="3471"/>
    <n v="309"/>
    <d v="2024-06-04T00:00:00"/>
    <s v="High"/>
  </r>
  <r>
    <n v="3732"/>
    <x v="11"/>
    <x v="3"/>
    <n v="3134"/>
    <n v="445"/>
    <d v="2024-06-04T00:00:00"/>
    <s v="High"/>
  </r>
  <r>
    <n v="3733"/>
    <x v="13"/>
    <x v="0"/>
    <n v="238"/>
    <n v="3422"/>
    <d v="2024-06-04T00:00:00"/>
    <s v="Low"/>
  </r>
  <r>
    <n v="3734"/>
    <x v="9"/>
    <x v="0"/>
    <n v="3590"/>
    <n v="1354"/>
    <d v="2024-06-04T00:00:00"/>
    <s v="High"/>
  </r>
  <r>
    <n v="3735"/>
    <x v="0"/>
    <x v="2"/>
    <n v="1234"/>
    <n v="1929"/>
    <d v="2024-06-04T00:00:00"/>
    <s v="High"/>
  </r>
  <r>
    <n v="3736"/>
    <x v="6"/>
    <x v="0"/>
    <n v="60"/>
    <n v="920"/>
    <d v="2024-06-04T00:00:00"/>
    <s v="Low"/>
  </r>
  <r>
    <n v="3737"/>
    <x v="2"/>
    <x v="2"/>
    <n v="1199"/>
    <n v="4500"/>
    <d v="2024-06-04T00:00:00"/>
    <s v="Medium"/>
  </r>
  <r>
    <n v="3738"/>
    <x v="1"/>
    <x v="2"/>
    <n v="3368"/>
    <n v="2316"/>
    <d v="2024-06-04T00:00:00"/>
    <s v="High"/>
  </r>
  <r>
    <n v="3739"/>
    <x v="9"/>
    <x v="2"/>
    <n v="1041"/>
    <n v="2908"/>
    <d v="2024-06-04T00:00:00"/>
    <s v="Medium"/>
  </r>
  <r>
    <n v="3740"/>
    <x v="5"/>
    <x v="0"/>
    <n v="3171"/>
    <n v="3125"/>
    <d v="2024-06-04T00:00:00"/>
    <s v="High"/>
  </r>
  <r>
    <n v="3741"/>
    <x v="12"/>
    <x v="0"/>
    <n v="2090"/>
    <n v="4250"/>
    <d v="2024-06-04T00:00:00"/>
    <s v="High"/>
  </r>
  <r>
    <n v="3742"/>
    <x v="5"/>
    <x v="2"/>
    <n v="3315"/>
    <n v="4719"/>
    <d v="2024-06-04T00:00:00"/>
    <s v="High"/>
  </r>
  <r>
    <n v="3743"/>
    <x v="14"/>
    <x v="1"/>
    <n v="3522"/>
    <n v="3475"/>
    <d v="2024-06-04T00:00:00"/>
    <s v="High"/>
  </r>
  <r>
    <n v="3744"/>
    <x v="13"/>
    <x v="0"/>
    <n v="3987"/>
    <n v="4078"/>
    <d v="2024-06-04T00:00:00"/>
    <s v="High"/>
  </r>
  <r>
    <n v="3745"/>
    <x v="8"/>
    <x v="0"/>
    <n v="2534"/>
    <n v="1868"/>
    <d v="2024-06-04T00:00:00"/>
    <s v="High"/>
  </r>
  <r>
    <n v="3746"/>
    <x v="12"/>
    <x v="3"/>
    <n v="2684"/>
    <n v="1553"/>
    <d v="2024-06-05T00:00:00"/>
    <s v="High"/>
  </r>
  <r>
    <n v="3747"/>
    <x v="11"/>
    <x v="2"/>
    <n v="1210"/>
    <n v="3333"/>
    <d v="2024-06-05T00:00:00"/>
    <s v="High"/>
  </r>
  <r>
    <n v="3748"/>
    <x v="11"/>
    <x v="3"/>
    <n v="3107"/>
    <n v="1010"/>
    <d v="2024-06-05T00:00:00"/>
    <s v="High"/>
  </r>
  <r>
    <n v="3749"/>
    <x v="3"/>
    <x v="0"/>
    <n v="3553"/>
    <n v="4574"/>
    <d v="2024-06-05T00:00:00"/>
    <s v="High"/>
  </r>
  <r>
    <n v="3750"/>
    <x v="0"/>
    <x v="1"/>
    <n v="3431"/>
    <n v="1941"/>
    <d v="2024-06-05T00:00:00"/>
    <s v="High"/>
  </r>
  <r>
    <n v="3751"/>
    <x v="11"/>
    <x v="1"/>
    <n v="1093"/>
    <n v="1448"/>
    <d v="2024-06-05T00:00:00"/>
    <s v="Medium"/>
  </r>
  <r>
    <n v="3752"/>
    <x v="2"/>
    <x v="0"/>
    <n v="3579"/>
    <n v="1420"/>
    <d v="2024-06-05T00:00:00"/>
    <s v="High"/>
  </r>
  <r>
    <n v="3753"/>
    <x v="6"/>
    <x v="3"/>
    <n v="82"/>
    <n v="2551"/>
    <d v="2024-06-05T00:00:00"/>
    <s v="Low"/>
  </r>
  <r>
    <n v="3754"/>
    <x v="0"/>
    <x v="2"/>
    <n v="11"/>
    <n v="4702"/>
    <d v="2024-06-05T00:00:00"/>
    <s v="Low"/>
  </r>
  <r>
    <n v="3755"/>
    <x v="10"/>
    <x v="1"/>
    <n v="274"/>
    <n v="2179"/>
    <d v="2024-06-05T00:00:00"/>
    <s v="Low"/>
  </r>
  <r>
    <n v="3756"/>
    <x v="12"/>
    <x v="2"/>
    <n v="2862"/>
    <n v="1885"/>
    <d v="2024-06-05T00:00:00"/>
    <s v="High"/>
  </r>
  <r>
    <n v="3757"/>
    <x v="5"/>
    <x v="2"/>
    <n v="302"/>
    <n v="203"/>
    <d v="2024-06-05T00:00:00"/>
    <s v="Low"/>
  </r>
  <r>
    <n v="3758"/>
    <x v="11"/>
    <x v="3"/>
    <n v="3498"/>
    <n v="3780"/>
    <d v="2024-06-05T00:00:00"/>
    <s v="High"/>
  </r>
  <r>
    <n v="3759"/>
    <x v="11"/>
    <x v="2"/>
    <n v="3785"/>
    <n v="3015"/>
    <d v="2024-06-05T00:00:00"/>
    <s v="High"/>
  </r>
  <r>
    <n v="3760"/>
    <x v="0"/>
    <x v="0"/>
    <n v="3978"/>
    <n v="2105"/>
    <d v="2024-06-05T00:00:00"/>
    <s v="High"/>
  </r>
  <r>
    <n v="3761"/>
    <x v="4"/>
    <x v="3"/>
    <n v="920"/>
    <n v="4878"/>
    <d v="2024-06-05T00:00:00"/>
    <s v="Medium"/>
  </r>
  <r>
    <n v="3762"/>
    <x v="14"/>
    <x v="0"/>
    <n v="1495"/>
    <n v="671"/>
    <d v="2024-06-05T00:00:00"/>
    <s v="High"/>
  </r>
  <r>
    <n v="3763"/>
    <x v="6"/>
    <x v="1"/>
    <n v="1106"/>
    <n v="1509"/>
    <d v="2024-06-05T00:00:00"/>
    <s v="Medium"/>
  </r>
  <r>
    <n v="3764"/>
    <x v="12"/>
    <x v="0"/>
    <n v="2798"/>
    <n v="4907"/>
    <d v="2024-06-05T00:00:00"/>
    <s v="High"/>
  </r>
  <r>
    <n v="3765"/>
    <x v="7"/>
    <x v="2"/>
    <n v="2813"/>
    <n v="1714"/>
    <d v="2024-06-05T00:00:00"/>
    <s v="High"/>
  </r>
  <r>
    <n v="3766"/>
    <x v="2"/>
    <x v="1"/>
    <n v="995"/>
    <n v="1073"/>
    <d v="2024-06-05T00:00:00"/>
    <s v="Medium"/>
  </r>
  <r>
    <n v="3767"/>
    <x v="5"/>
    <x v="3"/>
    <n v="3438"/>
    <n v="4832"/>
    <d v="2024-06-05T00:00:00"/>
    <s v="High"/>
  </r>
  <r>
    <n v="3768"/>
    <x v="14"/>
    <x v="0"/>
    <n v="739"/>
    <n v="2846"/>
    <d v="2024-06-05T00:00:00"/>
    <s v="Medium"/>
  </r>
  <r>
    <n v="3769"/>
    <x v="5"/>
    <x v="3"/>
    <n v="458"/>
    <n v="3773"/>
    <d v="2024-06-05T00:00:00"/>
    <s v="Low"/>
  </r>
  <r>
    <n v="3770"/>
    <x v="14"/>
    <x v="3"/>
    <n v="2068"/>
    <n v="2686"/>
    <d v="2024-06-06T00:00:00"/>
    <s v="High"/>
  </r>
  <r>
    <n v="3771"/>
    <x v="8"/>
    <x v="0"/>
    <n v="391"/>
    <n v="4332"/>
    <d v="2024-06-06T00:00:00"/>
    <s v="Low"/>
  </r>
  <r>
    <n v="3772"/>
    <x v="5"/>
    <x v="0"/>
    <n v="567"/>
    <n v="3366"/>
    <d v="2024-06-06T00:00:00"/>
    <s v="Medium"/>
  </r>
  <r>
    <n v="3773"/>
    <x v="6"/>
    <x v="2"/>
    <n v="2227"/>
    <n v="900"/>
    <d v="2024-06-06T00:00:00"/>
    <s v="High"/>
  </r>
  <r>
    <n v="3774"/>
    <x v="9"/>
    <x v="1"/>
    <n v="753"/>
    <n v="3594"/>
    <d v="2024-06-06T00:00:00"/>
    <s v="Medium"/>
  </r>
  <r>
    <n v="3775"/>
    <x v="14"/>
    <x v="1"/>
    <n v="1653"/>
    <n v="1393"/>
    <d v="2024-06-06T00:00:00"/>
    <s v="High"/>
  </r>
  <r>
    <n v="3776"/>
    <x v="13"/>
    <x v="2"/>
    <n v="2854"/>
    <n v="4017"/>
    <d v="2024-06-06T00:00:00"/>
    <s v="High"/>
  </r>
  <r>
    <n v="3777"/>
    <x v="11"/>
    <x v="1"/>
    <n v="2067"/>
    <n v="4454"/>
    <d v="2024-06-06T00:00:00"/>
    <s v="High"/>
  </r>
  <r>
    <n v="3778"/>
    <x v="2"/>
    <x v="0"/>
    <n v="3230"/>
    <n v="1592"/>
    <d v="2024-06-06T00:00:00"/>
    <s v="High"/>
  </r>
  <r>
    <n v="3779"/>
    <x v="11"/>
    <x v="1"/>
    <n v="3702"/>
    <n v="3248"/>
    <d v="2024-06-06T00:00:00"/>
    <s v="High"/>
  </r>
  <r>
    <n v="3780"/>
    <x v="11"/>
    <x v="3"/>
    <n v="1025"/>
    <n v="4079"/>
    <d v="2024-06-06T00:00:00"/>
    <s v="Medium"/>
  </r>
  <r>
    <n v="3781"/>
    <x v="4"/>
    <x v="3"/>
    <n v="130"/>
    <n v="1170"/>
    <d v="2024-06-06T00:00:00"/>
    <s v="Low"/>
  </r>
  <r>
    <n v="3782"/>
    <x v="3"/>
    <x v="3"/>
    <n v="1843"/>
    <n v="3123"/>
    <d v="2024-06-06T00:00:00"/>
    <s v="High"/>
  </r>
  <r>
    <n v="3783"/>
    <x v="7"/>
    <x v="3"/>
    <n v="3310"/>
    <n v="4970"/>
    <d v="2024-06-06T00:00:00"/>
    <s v="High"/>
  </r>
  <r>
    <n v="3784"/>
    <x v="7"/>
    <x v="0"/>
    <n v="1550"/>
    <n v="159"/>
    <d v="2024-06-06T00:00:00"/>
    <s v="High"/>
  </r>
  <r>
    <n v="3785"/>
    <x v="6"/>
    <x v="2"/>
    <n v="1456"/>
    <n v="2561"/>
    <d v="2024-06-06T00:00:00"/>
    <s v="High"/>
  </r>
  <r>
    <n v="3786"/>
    <x v="6"/>
    <x v="1"/>
    <n v="1907"/>
    <n v="3016"/>
    <d v="2024-06-06T00:00:00"/>
    <s v="High"/>
  </r>
  <r>
    <n v="3787"/>
    <x v="12"/>
    <x v="0"/>
    <n v="967"/>
    <n v="3876"/>
    <d v="2024-06-06T00:00:00"/>
    <s v="Medium"/>
  </r>
  <r>
    <n v="3788"/>
    <x v="10"/>
    <x v="1"/>
    <n v="2235"/>
    <n v="325"/>
    <d v="2024-06-06T00:00:00"/>
    <s v="High"/>
  </r>
  <r>
    <n v="3789"/>
    <x v="6"/>
    <x v="2"/>
    <n v="3479"/>
    <n v="3350"/>
    <d v="2024-06-06T00:00:00"/>
    <s v="High"/>
  </r>
  <r>
    <n v="3790"/>
    <x v="10"/>
    <x v="0"/>
    <n v="2116"/>
    <n v="573"/>
    <d v="2024-06-06T00:00:00"/>
    <s v="High"/>
  </r>
  <r>
    <n v="3791"/>
    <x v="4"/>
    <x v="1"/>
    <n v="1772"/>
    <n v="4790"/>
    <d v="2024-06-06T00:00:00"/>
    <s v="High"/>
  </r>
  <r>
    <n v="3792"/>
    <x v="11"/>
    <x v="0"/>
    <n v="2256"/>
    <n v="1360"/>
    <d v="2024-06-06T00:00:00"/>
    <s v="High"/>
  </r>
  <r>
    <n v="3793"/>
    <x v="4"/>
    <x v="2"/>
    <n v="3140"/>
    <n v="3806"/>
    <d v="2024-06-06T00:00:00"/>
    <s v="High"/>
  </r>
  <r>
    <n v="3794"/>
    <x v="0"/>
    <x v="0"/>
    <n v="214"/>
    <n v="4506"/>
    <d v="2024-06-07T00:00:00"/>
    <s v="Low"/>
  </r>
  <r>
    <n v="3795"/>
    <x v="1"/>
    <x v="3"/>
    <n v="1646"/>
    <n v="1185"/>
    <d v="2024-06-07T00:00:00"/>
    <s v="High"/>
  </r>
  <r>
    <n v="3796"/>
    <x v="0"/>
    <x v="2"/>
    <n v="3513"/>
    <n v="3470"/>
    <d v="2024-06-07T00:00:00"/>
    <s v="High"/>
  </r>
  <r>
    <n v="3797"/>
    <x v="13"/>
    <x v="0"/>
    <n v="3709"/>
    <n v="3240"/>
    <d v="2024-06-07T00:00:00"/>
    <s v="High"/>
  </r>
  <r>
    <n v="3798"/>
    <x v="3"/>
    <x v="0"/>
    <n v="763"/>
    <n v="2419"/>
    <d v="2024-06-07T00:00:00"/>
    <s v="Medium"/>
  </r>
  <r>
    <n v="3799"/>
    <x v="2"/>
    <x v="3"/>
    <n v="2096"/>
    <n v="1228"/>
    <d v="2024-06-07T00:00:00"/>
    <s v="High"/>
  </r>
  <r>
    <n v="3800"/>
    <x v="2"/>
    <x v="3"/>
    <n v="958"/>
    <n v="760"/>
    <d v="2024-06-07T00:00:00"/>
    <s v="Medium"/>
  </r>
  <r>
    <n v="3801"/>
    <x v="5"/>
    <x v="2"/>
    <n v="3434"/>
    <n v="4150"/>
    <d v="2024-06-07T00:00:00"/>
    <s v="High"/>
  </r>
  <r>
    <n v="3802"/>
    <x v="6"/>
    <x v="1"/>
    <n v="3599"/>
    <n v="3206"/>
    <d v="2024-06-07T00:00:00"/>
    <s v="High"/>
  </r>
  <r>
    <n v="3803"/>
    <x v="9"/>
    <x v="1"/>
    <n v="3117"/>
    <n v="2577"/>
    <d v="2024-06-07T00:00:00"/>
    <s v="High"/>
  </r>
  <r>
    <n v="3804"/>
    <x v="9"/>
    <x v="2"/>
    <n v="2907"/>
    <n v="3562"/>
    <d v="2024-06-07T00:00:00"/>
    <s v="High"/>
  </r>
  <r>
    <n v="3805"/>
    <x v="3"/>
    <x v="0"/>
    <n v="424"/>
    <n v="3049"/>
    <d v="2024-06-07T00:00:00"/>
    <s v="Low"/>
  </r>
  <r>
    <n v="3806"/>
    <x v="5"/>
    <x v="0"/>
    <n v="3786"/>
    <n v="4621"/>
    <d v="2024-06-07T00:00:00"/>
    <s v="High"/>
  </r>
  <r>
    <n v="3807"/>
    <x v="13"/>
    <x v="0"/>
    <n v="3297"/>
    <n v="4842"/>
    <d v="2024-06-07T00:00:00"/>
    <s v="High"/>
  </r>
  <r>
    <n v="3808"/>
    <x v="0"/>
    <x v="1"/>
    <n v="671"/>
    <n v="2402"/>
    <d v="2024-06-07T00:00:00"/>
    <s v="Medium"/>
  </r>
  <r>
    <n v="3809"/>
    <x v="3"/>
    <x v="0"/>
    <n v="2426"/>
    <n v="3017"/>
    <d v="2024-06-07T00:00:00"/>
    <s v="High"/>
  </r>
  <r>
    <n v="3810"/>
    <x v="1"/>
    <x v="1"/>
    <n v="1010"/>
    <n v="1874"/>
    <d v="2024-06-07T00:00:00"/>
    <s v="Medium"/>
  </r>
  <r>
    <n v="3811"/>
    <x v="1"/>
    <x v="0"/>
    <n v="3478"/>
    <n v="4290"/>
    <d v="2024-06-07T00:00:00"/>
    <s v="High"/>
  </r>
  <r>
    <n v="3812"/>
    <x v="3"/>
    <x v="2"/>
    <n v="2061"/>
    <n v="4681"/>
    <d v="2024-06-07T00:00:00"/>
    <s v="High"/>
  </r>
  <r>
    <n v="3813"/>
    <x v="6"/>
    <x v="3"/>
    <n v="3266"/>
    <n v="179"/>
    <d v="2024-06-07T00:00:00"/>
    <s v="High"/>
  </r>
  <r>
    <n v="3814"/>
    <x v="10"/>
    <x v="2"/>
    <n v="3476"/>
    <n v="3858"/>
    <d v="2024-06-07T00:00:00"/>
    <s v="High"/>
  </r>
  <r>
    <n v="3815"/>
    <x v="3"/>
    <x v="2"/>
    <n v="764"/>
    <n v="3119"/>
    <d v="2024-06-07T00:00:00"/>
    <s v="Medium"/>
  </r>
  <r>
    <n v="3816"/>
    <x v="7"/>
    <x v="1"/>
    <n v="2816"/>
    <n v="4020"/>
    <d v="2024-06-07T00:00:00"/>
    <s v="High"/>
  </r>
  <r>
    <n v="3817"/>
    <x v="14"/>
    <x v="2"/>
    <n v="446"/>
    <n v="696"/>
    <d v="2024-06-07T00:00:00"/>
    <s v="Low"/>
  </r>
  <r>
    <n v="3818"/>
    <x v="3"/>
    <x v="1"/>
    <n v="1121"/>
    <n v="4618"/>
    <d v="2024-06-08T00:00:00"/>
    <s v="Medium"/>
  </r>
  <r>
    <n v="3819"/>
    <x v="6"/>
    <x v="1"/>
    <n v="3901"/>
    <n v="2052"/>
    <d v="2024-06-08T00:00:00"/>
    <s v="High"/>
  </r>
  <r>
    <n v="3820"/>
    <x v="11"/>
    <x v="1"/>
    <n v="2298"/>
    <n v="492"/>
    <d v="2024-06-08T00:00:00"/>
    <s v="High"/>
  </r>
  <r>
    <n v="3821"/>
    <x v="1"/>
    <x v="2"/>
    <n v="3396"/>
    <n v="3826"/>
    <d v="2024-06-08T00:00:00"/>
    <s v="High"/>
  </r>
  <r>
    <n v="3822"/>
    <x v="4"/>
    <x v="2"/>
    <n v="41"/>
    <n v="4466"/>
    <d v="2024-06-08T00:00:00"/>
    <s v="Low"/>
  </r>
  <r>
    <n v="3823"/>
    <x v="1"/>
    <x v="1"/>
    <n v="2384"/>
    <n v="3041"/>
    <d v="2024-06-08T00:00:00"/>
    <s v="High"/>
  </r>
  <r>
    <n v="3824"/>
    <x v="14"/>
    <x v="1"/>
    <n v="1560"/>
    <n v="249"/>
    <d v="2024-06-08T00:00:00"/>
    <s v="High"/>
  </r>
  <r>
    <n v="3825"/>
    <x v="14"/>
    <x v="1"/>
    <n v="3456"/>
    <n v="876"/>
    <d v="2024-06-08T00:00:00"/>
    <s v="High"/>
  </r>
  <r>
    <n v="3826"/>
    <x v="0"/>
    <x v="2"/>
    <n v="1609"/>
    <n v="673"/>
    <d v="2024-06-08T00:00:00"/>
    <s v="High"/>
  </r>
  <r>
    <n v="3827"/>
    <x v="10"/>
    <x v="3"/>
    <n v="1113"/>
    <n v="844"/>
    <d v="2024-06-08T00:00:00"/>
    <s v="Medium"/>
  </r>
  <r>
    <n v="3828"/>
    <x v="12"/>
    <x v="0"/>
    <n v="2226"/>
    <n v="3047"/>
    <d v="2024-06-08T00:00:00"/>
    <s v="High"/>
  </r>
  <r>
    <n v="3829"/>
    <x v="6"/>
    <x v="0"/>
    <n v="2784"/>
    <n v="4356"/>
    <d v="2024-06-08T00:00:00"/>
    <s v="High"/>
  </r>
  <r>
    <n v="3830"/>
    <x v="4"/>
    <x v="2"/>
    <n v="783"/>
    <n v="4105"/>
    <d v="2024-06-08T00:00:00"/>
    <s v="Medium"/>
  </r>
  <r>
    <n v="3831"/>
    <x v="2"/>
    <x v="0"/>
    <n v="1168"/>
    <n v="3308"/>
    <d v="2024-06-08T00:00:00"/>
    <s v="Medium"/>
  </r>
  <r>
    <n v="3832"/>
    <x v="1"/>
    <x v="1"/>
    <n v="2777"/>
    <n v="4888"/>
    <d v="2024-06-08T00:00:00"/>
    <s v="High"/>
  </r>
  <r>
    <n v="3833"/>
    <x v="7"/>
    <x v="2"/>
    <n v="2574"/>
    <n v="1734"/>
    <d v="2024-06-08T00:00:00"/>
    <s v="High"/>
  </r>
  <r>
    <n v="3834"/>
    <x v="9"/>
    <x v="1"/>
    <n v="3852"/>
    <n v="238"/>
    <d v="2024-06-08T00:00:00"/>
    <s v="High"/>
  </r>
  <r>
    <n v="3835"/>
    <x v="3"/>
    <x v="0"/>
    <n v="1693"/>
    <n v="607"/>
    <d v="2024-06-08T00:00:00"/>
    <s v="High"/>
  </r>
  <r>
    <n v="3836"/>
    <x v="5"/>
    <x v="2"/>
    <n v="2875"/>
    <n v="3563"/>
    <d v="2024-06-08T00:00:00"/>
    <s v="High"/>
  </r>
  <r>
    <n v="3837"/>
    <x v="5"/>
    <x v="1"/>
    <n v="1542"/>
    <n v="149"/>
    <d v="2024-06-08T00:00:00"/>
    <s v="High"/>
  </r>
  <r>
    <n v="3838"/>
    <x v="3"/>
    <x v="2"/>
    <n v="2017"/>
    <n v="3021"/>
    <d v="2024-06-08T00:00:00"/>
    <s v="High"/>
  </r>
  <r>
    <n v="3839"/>
    <x v="7"/>
    <x v="0"/>
    <n v="3920"/>
    <n v="3373"/>
    <d v="2024-06-08T00:00:00"/>
    <s v="High"/>
  </r>
  <r>
    <n v="3840"/>
    <x v="6"/>
    <x v="3"/>
    <n v="1519"/>
    <n v="4563"/>
    <d v="2024-06-08T00:00:00"/>
    <s v="High"/>
  </r>
  <r>
    <n v="3841"/>
    <x v="7"/>
    <x v="2"/>
    <n v="2355"/>
    <n v="3190"/>
    <d v="2024-06-08T00:00:00"/>
    <s v="High"/>
  </r>
  <r>
    <n v="3842"/>
    <x v="12"/>
    <x v="0"/>
    <n v="2570"/>
    <n v="4863"/>
    <d v="2024-06-09T00:00:00"/>
    <s v="High"/>
  </r>
  <r>
    <n v="3843"/>
    <x v="13"/>
    <x v="0"/>
    <n v="1048"/>
    <n v="3501"/>
    <d v="2024-06-09T00:00:00"/>
    <s v="Medium"/>
  </r>
  <r>
    <n v="3844"/>
    <x v="2"/>
    <x v="2"/>
    <n v="2054"/>
    <n v="246"/>
    <d v="2024-06-09T00:00:00"/>
    <s v="High"/>
  </r>
  <r>
    <n v="3845"/>
    <x v="13"/>
    <x v="3"/>
    <n v="1696"/>
    <n v="3314"/>
    <d v="2024-06-09T00:00:00"/>
    <s v="High"/>
  </r>
  <r>
    <n v="3846"/>
    <x v="8"/>
    <x v="1"/>
    <n v="587"/>
    <n v="4060"/>
    <d v="2024-06-09T00:00:00"/>
    <s v="Medium"/>
  </r>
  <r>
    <n v="3847"/>
    <x v="3"/>
    <x v="3"/>
    <n v="4000"/>
    <n v="3410"/>
    <d v="2024-06-09T00:00:00"/>
    <s v="High"/>
  </r>
  <r>
    <n v="3848"/>
    <x v="3"/>
    <x v="2"/>
    <n v="2375"/>
    <n v="4453"/>
    <d v="2024-06-09T00:00:00"/>
    <s v="High"/>
  </r>
  <r>
    <n v="3849"/>
    <x v="4"/>
    <x v="1"/>
    <n v="1647"/>
    <n v="3305"/>
    <d v="2024-06-09T00:00:00"/>
    <s v="High"/>
  </r>
  <r>
    <n v="3850"/>
    <x v="13"/>
    <x v="1"/>
    <n v="2859"/>
    <n v="1121"/>
    <d v="2024-06-09T00:00:00"/>
    <s v="High"/>
  </r>
  <r>
    <n v="3851"/>
    <x v="0"/>
    <x v="3"/>
    <n v="2695"/>
    <n v="4526"/>
    <d v="2024-06-09T00:00:00"/>
    <s v="High"/>
  </r>
  <r>
    <n v="3852"/>
    <x v="12"/>
    <x v="0"/>
    <n v="1498"/>
    <n v="1948"/>
    <d v="2024-06-09T00:00:00"/>
    <s v="High"/>
  </r>
  <r>
    <n v="3853"/>
    <x v="2"/>
    <x v="0"/>
    <n v="1376"/>
    <n v="151"/>
    <d v="2024-06-09T00:00:00"/>
    <s v="High"/>
  </r>
  <r>
    <n v="3854"/>
    <x v="6"/>
    <x v="3"/>
    <n v="1309"/>
    <n v="3493"/>
    <d v="2024-06-09T00:00:00"/>
    <s v="High"/>
  </r>
  <r>
    <n v="3855"/>
    <x v="10"/>
    <x v="3"/>
    <n v="3318"/>
    <n v="1129"/>
    <d v="2024-06-09T00:00:00"/>
    <s v="High"/>
  </r>
  <r>
    <n v="3856"/>
    <x v="3"/>
    <x v="1"/>
    <n v="3478"/>
    <n v="4946"/>
    <d v="2024-06-09T00:00:00"/>
    <s v="High"/>
  </r>
  <r>
    <n v="3857"/>
    <x v="7"/>
    <x v="1"/>
    <n v="1726"/>
    <n v="345"/>
    <d v="2024-06-09T00:00:00"/>
    <s v="High"/>
  </r>
  <r>
    <n v="3858"/>
    <x v="11"/>
    <x v="1"/>
    <n v="1629"/>
    <n v="2696"/>
    <d v="2024-06-09T00:00:00"/>
    <s v="High"/>
  </r>
  <r>
    <n v="3859"/>
    <x v="11"/>
    <x v="1"/>
    <n v="286"/>
    <n v="4314"/>
    <d v="2024-06-09T00:00:00"/>
    <s v="Low"/>
  </r>
  <r>
    <n v="3860"/>
    <x v="4"/>
    <x v="3"/>
    <n v="1891"/>
    <n v="4219"/>
    <d v="2024-06-09T00:00:00"/>
    <s v="High"/>
  </r>
  <r>
    <n v="3861"/>
    <x v="5"/>
    <x v="2"/>
    <n v="787"/>
    <n v="3326"/>
    <d v="2024-06-09T00:00:00"/>
    <s v="Medium"/>
  </r>
  <r>
    <n v="3862"/>
    <x v="8"/>
    <x v="0"/>
    <n v="1965"/>
    <n v="2870"/>
    <d v="2024-06-09T00:00:00"/>
    <s v="High"/>
  </r>
  <r>
    <n v="3863"/>
    <x v="2"/>
    <x v="3"/>
    <n v="2306"/>
    <n v="1966"/>
    <d v="2024-06-09T00:00:00"/>
    <s v="High"/>
  </r>
  <r>
    <n v="3864"/>
    <x v="6"/>
    <x v="1"/>
    <n v="1717"/>
    <n v="1668"/>
    <d v="2024-06-09T00:00:00"/>
    <s v="High"/>
  </r>
  <r>
    <n v="3865"/>
    <x v="12"/>
    <x v="3"/>
    <n v="1617"/>
    <n v="201"/>
    <d v="2024-06-09T00:00:00"/>
    <s v="High"/>
  </r>
  <r>
    <n v="3866"/>
    <x v="14"/>
    <x v="1"/>
    <n v="1301"/>
    <n v="4519"/>
    <d v="2024-06-10T00:00:00"/>
    <s v="High"/>
  </r>
  <r>
    <n v="3867"/>
    <x v="14"/>
    <x v="2"/>
    <n v="3722"/>
    <n v="1817"/>
    <d v="2024-06-10T00:00:00"/>
    <s v="High"/>
  </r>
  <r>
    <n v="3868"/>
    <x v="10"/>
    <x v="1"/>
    <n v="2197"/>
    <n v="230"/>
    <d v="2024-06-10T00:00:00"/>
    <s v="High"/>
  </r>
  <r>
    <n v="3869"/>
    <x v="14"/>
    <x v="1"/>
    <n v="3524"/>
    <n v="1030"/>
    <d v="2024-06-10T00:00:00"/>
    <s v="High"/>
  </r>
  <r>
    <n v="3870"/>
    <x v="1"/>
    <x v="1"/>
    <n v="3899"/>
    <n v="450"/>
    <d v="2024-06-10T00:00:00"/>
    <s v="High"/>
  </r>
  <r>
    <n v="3871"/>
    <x v="5"/>
    <x v="2"/>
    <n v="3065"/>
    <n v="3713"/>
    <d v="2024-06-10T00:00:00"/>
    <s v="High"/>
  </r>
  <r>
    <n v="3872"/>
    <x v="0"/>
    <x v="0"/>
    <n v="3631"/>
    <n v="2771"/>
    <d v="2024-06-10T00:00:00"/>
    <s v="High"/>
  </r>
  <r>
    <n v="3873"/>
    <x v="10"/>
    <x v="1"/>
    <n v="2320"/>
    <n v="288"/>
    <d v="2024-06-10T00:00:00"/>
    <s v="High"/>
  </r>
  <r>
    <n v="3874"/>
    <x v="10"/>
    <x v="0"/>
    <n v="638"/>
    <n v="3209"/>
    <d v="2024-06-10T00:00:00"/>
    <s v="Medium"/>
  </r>
  <r>
    <n v="3875"/>
    <x v="8"/>
    <x v="3"/>
    <n v="1394"/>
    <n v="1925"/>
    <d v="2024-06-10T00:00:00"/>
    <s v="High"/>
  </r>
  <r>
    <n v="3876"/>
    <x v="13"/>
    <x v="2"/>
    <n v="3034"/>
    <n v="3013"/>
    <d v="2024-06-10T00:00:00"/>
    <s v="High"/>
  </r>
  <r>
    <n v="3877"/>
    <x v="2"/>
    <x v="0"/>
    <n v="3364"/>
    <n v="3656"/>
    <d v="2024-06-10T00:00:00"/>
    <s v="High"/>
  </r>
  <r>
    <n v="3878"/>
    <x v="3"/>
    <x v="0"/>
    <n v="466"/>
    <n v="1386"/>
    <d v="2024-06-10T00:00:00"/>
    <s v="Low"/>
  </r>
  <r>
    <n v="3879"/>
    <x v="6"/>
    <x v="0"/>
    <n v="480"/>
    <n v="3127"/>
    <d v="2024-06-10T00:00:00"/>
    <s v="Low"/>
  </r>
  <r>
    <n v="3880"/>
    <x v="8"/>
    <x v="2"/>
    <n v="2599"/>
    <n v="478"/>
    <d v="2024-06-10T00:00:00"/>
    <s v="High"/>
  </r>
  <r>
    <n v="3881"/>
    <x v="8"/>
    <x v="3"/>
    <n v="276"/>
    <n v="3991"/>
    <d v="2024-06-10T00:00:00"/>
    <s v="Low"/>
  </r>
  <r>
    <n v="3882"/>
    <x v="14"/>
    <x v="0"/>
    <n v="2568"/>
    <n v="824"/>
    <d v="2024-06-10T00:00:00"/>
    <s v="High"/>
  </r>
  <r>
    <n v="3883"/>
    <x v="14"/>
    <x v="1"/>
    <n v="3319"/>
    <n v="1111"/>
    <d v="2024-06-10T00:00:00"/>
    <s v="High"/>
  </r>
  <r>
    <n v="3884"/>
    <x v="0"/>
    <x v="2"/>
    <n v="455"/>
    <n v="3952"/>
    <d v="2024-06-10T00:00:00"/>
    <s v="Low"/>
  </r>
  <r>
    <n v="3885"/>
    <x v="5"/>
    <x v="0"/>
    <n v="3441"/>
    <n v="2021"/>
    <d v="2024-06-10T00:00:00"/>
    <s v="High"/>
  </r>
  <r>
    <n v="3886"/>
    <x v="10"/>
    <x v="3"/>
    <n v="833"/>
    <n v="3832"/>
    <d v="2024-06-10T00:00:00"/>
    <s v="Medium"/>
  </r>
  <r>
    <n v="3887"/>
    <x v="8"/>
    <x v="3"/>
    <n v="32"/>
    <n v="1944"/>
    <d v="2024-06-10T00:00:00"/>
    <s v="Low"/>
  </r>
  <r>
    <n v="3888"/>
    <x v="3"/>
    <x v="1"/>
    <n v="1451"/>
    <n v="4245"/>
    <d v="2024-06-10T00:00:00"/>
    <s v="High"/>
  </r>
  <r>
    <n v="3889"/>
    <x v="10"/>
    <x v="3"/>
    <n v="289"/>
    <n v="797"/>
    <d v="2024-06-10T00:00:00"/>
    <s v="Low"/>
  </r>
  <r>
    <n v="3890"/>
    <x v="10"/>
    <x v="0"/>
    <n v="2314"/>
    <n v="1579"/>
    <d v="2024-06-11T00:00:00"/>
    <s v="High"/>
  </r>
  <r>
    <n v="3891"/>
    <x v="8"/>
    <x v="1"/>
    <n v="1950"/>
    <n v="253"/>
    <d v="2024-06-11T00:00:00"/>
    <s v="High"/>
  </r>
  <r>
    <n v="3892"/>
    <x v="8"/>
    <x v="1"/>
    <n v="3510"/>
    <n v="1754"/>
    <d v="2024-06-11T00:00:00"/>
    <s v="High"/>
  </r>
  <r>
    <n v="3893"/>
    <x v="2"/>
    <x v="1"/>
    <n v="3179"/>
    <n v="583"/>
    <d v="2024-06-11T00:00:00"/>
    <s v="High"/>
  </r>
  <r>
    <n v="3894"/>
    <x v="3"/>
    <x v="3"/>
    <n v="389"/>
    <n v="4424"/>
    <d v="2024-06-11T00:00:00"/>
    <s v="Low"/>
  </r>
  <r>
    <n v="3895"/>
    <x v="6"/>
    <x v="3"/>
    <n v="1912"/>
    <n v="4986"/>
    <d v="2024-06-11T00:00:00"/>
    <s v="High"/>
  </r>
  <r>
    <n v="3896"/>
    <x v="0"/>
    <x v="0"/>
    <n v="2509"/>
    <n v="2550"/>
    <d v="2024-06-11T00:00:00"/>
    <s v="High"/>
  </r>
  <r>
    <n v="3897"/>
    <x v="1"/>
    <x v="2"/>
    <n v="1659"/>
    <n v="401"/>
    <d v="2024-06-11T00:00:00"/>
    <s v="High"/>
  </r>
  <r>
    <n v="3898"/>
    <x v="7"/>
    <x v="2"/>
    <n v="3021"/>
    <n v="4118"/>
    <d v="2024-06-11T00:00:00"/>
    <s v="High"/>
  </r>
  <r>
    <n v="3899"/>
    <x v="4"/>
    <x v="3"/>
    <n v="3454"/>
    <n v="2948"/>
    <d v="2024-06-11T00:00:00"/>
    <s v="High"/>
  </r>
  <r>
    <n v="3900"/>
    <x v="2"/>
    <x v="0"/>
    <n v="3255"/>
    <n v="352"/>
    <d v="2024-06-11T00:00:00"/>
    <s v="High"/>
  </r>
  <r>
    <n v="3901"/>
    <x v="4"/>
    <x v="1"/>
    <n v="788"/>
    <n v="3264"/>
    <d v="2024-06-11T00:00:00"/>
    <s v="Medium"/>
  </r>
  <r>
    <n v="3902"/>
    <x v="6"/>
    <x v="3"/>
    <n v="1198"/>
    <n v="3140"/>
    <d v="2024-06-11T00:00:00"/>
    <s v="Medium"/>
  </r>
  <r>
    <n v="3903"/>
    <x v="14"/>
    <x v="0"/>
    <n v="234"/>
    <n v="1490"/>
    <d v="2024-06-11T00:00:00"/>
    <s v="Low"/>
  </r>
  <r>
    <n v="3904"/>
    <x v="2"/>
    <x v="3"/>
    <n v="1093"/>
    <n v="552"/>
    <d v="2024-06-11T00:00:00"/>
    <s v="Medium"/>
  </r>
  <r>
    <n v="3905"/>
    <x v="12"/>
    <x v="0"/>
    <n v="2397"/>
    <n v="4189"/>
    <d v="2024-06-11T00:00:00"/>
    <s v="High"/>
  </r>
  <r>
    <n v="3906"/>
    <x v="10"/>
    <x v="1"/>
    <n v="3228"/>
    <n v="3307"/>
    <d v="2024-06-11T00:00:00"/>
    <s v="High"/>
  </r>
  <r>
    <n v="3907"/>
    <x v="9"/>
    <x v="3"/>
    <n v="347"/>
    <n v="4458"/>
    <d v="2024-06-11T00:00:00"/>
    <s v="Low"/>
  </r>
  <r>
    <n v="3908"/>
    <x v="9"/>
    <x v="2"/>
    <n v="328"/>
    <n v="3634"/>
    <d v="2024-06-11T00:00:00"/>
    <s v="Low"/>
  </r>
  <r>
    <n v="3909"/>
    <x v="1"/>
    <x v="2"/>
    <n v="1624"/>
    <n v="1222"/>
    <d v="2024-06-11T00:00:00"/>
    <s v="High"/>
  </r>
  <r>
    <n v="3910"/>
    <x v="14"/>
    <x v="0"/>
    <n v="573"/>
    <n v="2086"/>
    <d v="2024-06-11T00:00:00"/>
    <s v="Medium"/>
  </r>
  <r>
    <n v="3911"/>
    <x v="6"/>
    <x v="3"/>
    <n v="1602"/>
    <n v="1629"/>
    <d v="2024-06-11T00:00:00"/>
    <s v="High"/>
  </r>
  <r>
    <n v="3912"/>
    <x v="9"/>
    <x v="3"/>
    <n v="1316"/>
    <n v="3918"/>
    <d v="2024-06-11T00:00:00"/>
    <s v="High"/>
  </r>
  <r>
    <n v="3913"/>
    <x v="9"/>
    <x v="0"/>
    <n v="1125"/>
    <n v="1582"/>
    <d v="2024-06-11T00:00:00"/>
    <s v="Medium"/>
  </r>
  <r>
    <n v="3914"/>
    <x v="8"/>
    <x v="0"/>
    <n v="1201"/>
    <n v="4859"/>
    <d v="2024-06-12T00:00:00"/>
    <s v="High"/>
  </r>
  <r>
    <n v="3915"/>
    <x v="4"/>
    <x v="2"/>
    <n v="1650"/>
    <n v="1362"/>
    <d v="2024-06-12T00:00:00"/>
    <s v="High"/>
  </r>
  <r>
    <n v="3916"/>
    <x v="3"/>
    <x v="2"/>
    <n v="485"/>
    <n v="3384"/>
    <d v="2024-06-12T00:00:00"/>
    <s v="Low"/>
  </r>
  <r>
    <n v="3917"/>
    <x v="9"/>
    <x v="3"/>
    <n v="52"/>
    <n v="4223"/>
    <d v="2024-06-12T00:00:00"/>
    <s v="Low"/>
  </r>
  <r>
    <n v="3918"/>
    <x v="6"/>
    <x v="1"/>
    <n v="2072"/>
    <n v="1079"/>
    <d v="2024-06-12T00:00:00"/>
    <s v="High"/>
  </r>
  <r>
    <n v="3919"/>
    <x v="12"/>
    <x v="3"/>
    <n v="3749"/>
    <n v="2007"/>
    <d v="2024-06-12T00:00:00"/>
    <s v="High"/>
  </r>
  <r>
    <n v="3920"/>
    <x v="11"/>
    <x v="3"/>
    <n v="3583"/>
    <n v="2078"/>
    <d v="2024-06-12T00:00:00"/>
    <s v="High"/>
  </r>
  <r>
    <n v="3921"/>
    <x v="6"/>
    <x v="0"/>
    <n v="2319"/>
    <n v="3975"/>
    <d v="2024-06-12T00:00:00"/>
    <s v="High"/>
  </r>
  <r>
    <n v="3922"/>
    <x v="1"/>
    <x v="2"/>
    <n v="3590"/>
    <n v="266"/>
    <d v="2024-06-12T00:00:00"/>
    <s v="High"/>
  </r>
  <r>
    <n v="3923"/>
    <x v="0"/>
    <x v="0"/>
    <n v="3639"/>
    <n v="3930"/>
    <d v="2024-06-12T00:00:00"/>
    <s v="High"/>
  </r>
  <r>
    <n v="3924"/>
    <x v="5"/>
    <x v="2"/>
    <n v="3260"/>
    <n v="352"/>
    <d v="2024-06-12T00:00:00"/>
    <s v="High"/>
  </r>
  <r>
    <n v="3925"/>
    <x v="6"/>
    <x v="2"/>
    <n v="3334"/>
    <n v="857"/>
    <d v="2024-06-12T00:00:00"/>
    <s v="High"/>
  </r>
  <r>
    <n v="3926"/>
    <x v="11"/>
    <x v="1"/>
    <n v="254"/>
    <n v="2055"/>
    <d v="2024-06-12T00:00:00"/>
    <s v="Low"/>
  </r>
  <r>
    <n v="3927"/>
    <x v="12"/>
    <x v="0"/>
    <n v="3880"/>
    <n v="3690"/>
    <d v="2024-06-12T00:00:00"/>
    <s v="High"/>
  </r>
  <r>
    <n v="3928"/>
    <x v="13"/>
    <x v="2"/>
    <n v="3829"/>
    <n v="2748"/>
    <d v="2024-06-12T00:00:00"/>
    <s v="High"/>
  </r>
  <r>
    <n v="3929"/>
    <x v="8"/>
    <x v="0"/>
    <n v="3645"/>
    <n v="2359"/>
    <d v="2024-06-12T00:00:00"/>
    <s v="High"/>
  </r>
  <r>
    <n v="3930"/>
    <x v="6"/>
    <x v="0"/>
    <n v="2385"/>
    <n v="2338"/>
    <d v="2024-06-12T00:00:00"/>
    <s v="High"/>
  </r>
  <r>
    <n v="3931"/>
    <x v="13"/>
    <x v="2"/>
    <n v="3289"/>
    <n v="2842"/>
    <d v="2024-06-12T00:00:00"/>
    <s v="High"/>
  </r>
  <r>
    <n v="3932"/>
    <x v="7"/>
    <x v="1"/>
    <n v="1825"/>
    <n v="2364"/>
    <d v="2024-06-12T00:00:00"/>
    <s v="High"/>
  </r>
  <r>
    <n v="3933"/>
    <x v="0"/>
    <x v="2"/>
    <n v="1512"/>
    <n v="1898"/>
    <d v="2024-06-12T00:00:00"/>
    <s v="High"/>
  </r>
  <r>
    <n v="3934"/>
    <x v="13"/>
    <x v="2"/>
    <n v="1798"/>
    <n v="1613"/>
    <d v="2024-06-12T00:00:00"/>
    <s v="High"/>
  </r>
  <r>
    <n v="3935"/>
    <x v="6"/>
    <x v="2"/>
    <n v="174"/>
    <n v="3066"/>
    <d v="2024-06-12T00:00:00"/>
    <s v="Low"/>
  </r>
  <r>
    <n v="3936"/>
    <x v="12"/>
    <x v="1"/>
    <n v="1623"/>
    <n v="329"/>
    <d v="2024-06-12T00:00:00"/>
    <s v="High"/>
  </r>
  <r>
    <n v="3937"/>
    <x v="2"/>
    <x v="3"/>
    <n v="1219"/>
    <n v="642"/>
    <d v="2024-06-12T00:00:00"/>
    <s v="High"/>
  </r>
  <r>
    <n v="3938"/>
    <x v="2"/>
    <x v="0"/>
    <n v="3229"/>
    <n v="2852"/>
    <d v="2024-06-13T00:00:00"/>
    <s v="High"/>
  </r>
  <r>
    <n v="3939"/>
    <x v="1"/>
    <x v="3"/>
    <n v="1176"/>
    <n v="1931"/>
    <d v="2024-06-13T00:00:00"/>
    <s v="Medium"/>
  </r>
  <r>
    <n v="3940"/>
    <x v="13"/>
    <x v="3"/>
    <n v="694"/>
    <n v="286"/>
    <d v="2024-06-13T00:00:00"/>
    <s v="Medium"/>
  </r>
  <r>
    <n v="3941"/>
    <x v="5"/>
    <x v="2"/>
    <n v="1482"/>
    <n v="410"/>
    <d v="2024-06-13T00:00:00"/>
    <s v="High"/>
  </r>
  <r>
    <n v="3942"/>
    <x v="11"/>
    <x v="3"/>
    <n v="1436"/>
    <n v="3999"/>
    <d v="2024-06-13T00:00:00"/>
    <s v="High"/>
  </r>
  <r>
    <n v="3943"/>
    <x v="1"/>
    <x v="1"/>
    <n v="3789"/>
    <n v="2567"/>
    <d v="2024-06-13T00:00:00"/>
    <s v="High"/>
  </r>
  <r>
    <n v="3944"/>
    <x v="10"/>
    <x v="1"/>
    <n v="2267"/>
    <n v="1626"/>
    <d v="2024-06-13T00:00:00"/>
    <s v="High"/>
  </r>
  <r>
    <n v="3945"/>
    <x v="10"/>
    <x v="0"/>
    <n v="2492"/>
    <n v="684"/>
    <d v="2024-06-13T00:00:00"/>
    <s v="High"/>
  </r>
  <r>
    <n v="3946"/>
    <x v="9"/>
    <x v="0"/>
    <n v="1859"/>
    <n v="3605"/>
    <d v="2024-06-13T00:00:00"/>
    <s v="High"/>
  </r>
  <r>
    <n v="3947"/>
    <x v="0"/>
    <x v="2"/>
    <n v="3654"/>
    <n v="3070"/>
    <d v="2024-06-13T00:00:00"/>
    <s v="High"/>
  </r>
  <r>
    <n v="3948"/>
    <x v="13"/>
    <x v="0"/>
    <n v="570"/>
    <n v="1135"/>
    <d v="2024-06-13T00:00:00"/>
    <s v="Medium"/>
  </r>
  <r>
    <n v="3949"/>
    <x v="2"/>
    <x v="3"/>
    <n v="271"/>
    <n v="1852"/>
    <d v="2024-06-13T00:00:00"/>
    <s v="Low"/>
  </r>
  <r>
    <n v="3950"/>
    <x v="14"/>
    <x v="0"/>
    <n v="3606"/>
    <n v="2615"/>
    <d v="2024-06-13T00:00:00"/>
    <s v="High"/>
  </r>
  <r>
    <n v="3951"/>
    <x v="10"/>
    <x v="1"/>
    <n v="264"/>
    <n v="4605"/>
    <d v="2024-06-13T00:00:00"/>
    <s v="Low"/>
  </r>
  <r>
    <n v="3952"/>
    <x v="12"/>
    <x v="3"/>
    <n v="2095"/>
    <n v="1908"/>
    <d v="2024-06-13T00:00:00"/>
    <s v="High"/>
  </r>
  <r>
    <n v="3953"/>
    <x v="8"/>
    <x v="2"/>
    <n v="3545"/>
    <n v="4467"/>
    <d v="2024-06-13T00:00:00"/>
    <s v="High"/>
  </r>
  <r>
    <n v="3954"/>
    <x v="10"/>
    <x v="3"/>
    <n v="2175"/>
    <n v="4918"/>
    <d v="2024-06-13T00:00:00"/>
    <s v="High"/>
  </r>
  <r>
    <n v="3955"/>
    <x v="11"/>
    <x v="0"/>
    <n v="2543"/>
    <n v="2939"/>
    <d v="2024-06-13T00:00:00"/>
    <s v="High"/>
  </r>
  <r>
    <n v="3956"/>
    <x v="12"/>
    <x v="1"/>
    <n v="471"/>
    <n v="3128"/>
    <d v="2024-06-13T00:00:00"/>
    <s v="Low"/>
  </r>
  <r>
    <n v="3957"/>
    <x v="9"/>
    <x v="2"/>
    <n v="1978"/>
    <n v="1380"/>
    <d v="2024-06-13T00:00:00"/>
    <s v="High"/>
  </r>
  <r>
    <n v="3958"/>
    <x v="14"/>
    <x v="1"/>
    <n v="3815"/>
    <n v="3795"/>
    <d v="2024-06-13T00:00:00"/>
    <s v="High"/>
  </r>
  <r>
    <n v="3959"/>
    <x v="6"/>
    <x v="2"/>
    <n v="3762"/>
    <n v="4396"/>
    <d v="2024-06-13T00:00:00"/>
    <s v="High"/>
  </r>
  <r>
    <n v="3960"/>
    <x v="9"/>
    <x v="2"/>
    <n v="3002"/>
    <n v="111"/>
    <d v="2024-06-13T00:00:00"/>
    <s v="High"/>
  </r>
  <r>
    <n v="3961"/>
    <x v="10"/>
    <x v="1"/>
    <n v="1119"/>
    <n v="102"/>
    <d v="2024-06-13T00:00:00"/>
    <s v="Medium"/>
  </r>
  <r>
    <n v="3962"/>
    <x v="14"/>
    <x v="2"/>
    <n v="2036"/>
    <n v="529"/>
    <d v="2024-06-14T00:00:00"/>
    <s v="High"/>
  </r>
  <r>
    <n v="3963"/>
    <x v="5"/>
    <x v="0"/>
    <n v="498"/>
    <n v="4879"/>
    <d v="2024-06-14T00:00:00"/>
    <s v="Low"/>
  </r>
  <r>
    <n v="3964"/>
    <x v="13"/>
    <x v="0"/>
    <n v="504"/>
    <n v="3775"/>
    <d v="2024-06-14T00:00:00"/>
    <s v="Medium"/>
  </r>
  <r>
    <n v="3965"/>
    <x v="14"/>
    <x v="1"/>
    <n v="192"/>
    <n v="3198"/>
    <d v="2024-06-14T00:00:00"/>
    <s v="Low"/>
  </r>
  <r>
    <n v="3966"/>
    <x v="9"/>
    <x v="0"/>
    <n v="3946"/>
    <n v="4556"/>
    <d v="2024-06-14T00:00:00"/>
    <s v="High"/>
  </r>
  <r>
    <n v="3967"/>
    <x v="14"/>
    <x v="1"/>
    <n v="1746"/>
    <n v="2251"/>
    <d v="2024-06-14T00:00:00"/>
    <s v="High"/>
  </r>
  <r>
    <n v="3968"/>
    <x v="5"/>
    <x v="1"/>
    <n v="2766"/>
    <n v="845"/>
    <d v="2024-06-14T00:00:00"/>
    <s v="High"/>
  </r>
  <r>
    <n v="3969"/>
    <x v="7"/>
    <x v="3"/>
    <n v="738"/>
    <n v="1377"/>
    <d v="2024-06-14T00:00:00"/>
    <s v="Medium"/>
  </r>
  <r>
    <n v="3970"/>
    <x v="0"/>
    <x v="2"/>
    <n v="2737"/>
    <n v="2887"/>
    <d v="2024-06-14T00:00:00"/>
    <s v="High"/>
  </r>
  <r>
    <n v="3971"/>
    <x v="5"/>
    <x v="2"/>
    <n v="778"/>
    <n v="1488"/>
    <d v="2024-06-14T00:00:00"/>
    <s v="Medium"/>
  </r>
  <r>
    <n v="3972"/>
    <x v="0"/>
    <x v="0"/>
    <n v="332"/>
    <n v="4566"/>
    <d v="2024-06-14T00:00:00"/>
    <s v="Low"/>
  </r>
  <r>
    <n v="3973"/>
    <x v="9"/>
    <x v="0"/>
    <n v="3394"/>
    <n v="4593"/>
    <d v="2024-06-14T00:00:00"/>
    <s v="High"/>
  </r>
  <r>
    <n v="3974"/>
    <x v="12"/>
    <x v="2"/>
    <n v="3876"/>
    <n v="2873"/>
    <d v="2024-06-14T00:00:00"/>
    <s v="High"/>
  </r>
  <r>
    <n v="3975"/>
    <x v="3"/>
    <x v="3"/>
    <n v="3291"/>
    <n v="2943"/>
    <d v="2024-06-14T00:00:00"/>
    <s v="High"/>
  </r>
  <r>
    <n v="3976"/>
    <x v="4"/>
    <x v="2"/>
    <n v="2742"/>
    <n v="3105"/>
    <d v="2024-06-14T00:00:00"/>
    <s v="High"/>
  </r>
  <r>
    <n v="3977"/>
    <x v="1"/>
    <x v="0"/>
    <n v="2286"/>
    <n v="2303"/>
    <d v="2024-06-14T00:00:00"/>
    <s v="High"/>
  </r>
  <r>
    <n v="3978"/>
    <x v="14"/>
    <x v="0"/>
    <n v="2766"/>
    <n v="623"/>
    <d v="2024-06-14T00:00:00"/>
    <s v="High"/>
  </r>
  <r>
    <n v="3979"/>
    <x v="14"/>
    <x v="3"/>
    <n v="50"/>
    <n v="2797"/>
    <d v="2024-06-14T00:00:00"/>
    <s v="Low"/>
  </r>
  <r>
    <n v="3980"/>
    <x v="2"/>
    <x v="1"/>
    <n v="1901"/>
    <n v="3385"/>
    <d v="2024-06-14T00:00:00"/>
    <s v="High"/>
  </r>
  <r>
    <n v="3981"/>
    <x v="2"/>
    <x v="0"/>
    <n v="344"/>
    <n v="1409"/>
    <d v="2024-06-14T00:00:00"/>
    <s v="Low"/>
  </r>
  <r>
    <n v="3982"/>
    <x v="4"/>
    <x v="1"/>
    <n v="797"/>
    <n v="2162"/>
    <d v="2024-06-14T00:00:00"/>
    <s v="Medium"/>
  </r>
  <r>
    <n v="3983"/>
    <x v="3"/>
    <x v="0"/>
    <n v="1014"/>
    <n v="4830"/>
    <d v="2024-06-14T00:00:00"/>
    <s v="Medium"/>
  </r>
  <r>
    <n v="3984"/>
    <x v="2"/>
    <x v="2"/>
    <n v="2508"/>
    <n v="3049"/>
    <d v="2024-06-14T00:00:00"/>
    <s v="High"/>
  </r>
  <r>
    <n v="3985"/>
    <x v="13"/>
    <x v="3"/>
    <n v="3987"/>
    <n v="1520"/>
    <d v="2024-06-14T00:00:00"/>
    <s v="High"/>
  </r>
  <r>
    <n v="3986"/>
    <x v="11"/>
    <x v="3"/>
    <n v="3556"/>
    <n v="4176"/>
    <d v="2024-06-15T00:00:00"/>
    <s v="High"/>
  </r>
  <r>
    <n v="3987"/>
    <x v="13"/>
    <x v="3"/>
    <n v="3764"/>
    <n v="3868"/>
    <d v="2024-06-15T00:00:00"/>
    <s v="High"/>
  </r>
  <r>
    <n v="3988"/>
    <x v="14"/>
    <x v="2"/>
    <n v="3104"/>
    <n v="3645"/>
    <d v="2024-06-15T00:00:00"/>
    <s v="High"/>
  </r>
  <r>
    <n v="3989"/>
    <x v="7"/>
    <x v="3"/>
    <n v="1542"/>
    <n v="4967"/>
    <d v="2024-06-15T00:00:00"/>
    <s v="High"/>
  </r>
  <r>
    <n v="3990"/>
    <x v="0"/>
    <x v="1"/>
    <n v="37"/>
    <n v="3472"/>
    <d v="2024-06-15T00:00:00"/>
    <s v="Low"/>
  </r>
  <r>
    <n v="3991"/>
    <x v="6"/>
    <x v="0"/>
    <n v="2302"/>
    <n v="966"/>
    <d v="2024-06-15T00:00:00"/>
    <s v="High"/>
  </r>
  <r>
    <n v="3992"/>
    <x v="14"/>
    <x v="1"/>
    <n v="437"/>
    <n v="4883"/>
    <d v="2024-06-15T00:00:00"/>
    <s v="Low"/>
  </r>
  <r>
    <n v="3993"/>
    <x v="3"/>
    <x v="1"/>
    <n v="732"/>
    <n v="3608"/>
    <d v="2024-06-15T00:00:00"/>
    <s v="Medium"/>
  </r>
  <r>
    <n v="3994"/>
    <x v="14"/>
    <x v="1"/>
    <n v="1351"/>
    <n v="3923"/>
    <d v="2024-06-15T00:00:00"/>
    <s v="High"/>
  </r>
  <r>
    <n v="3995"/>
    <x v="9"/>
    <x v="0"/>
    <n v="1802"/>
    <n v="1640"/>
    <d v="2024-06-15T00:00:00"/>
    <s v="High"/>
  </r>
  <r>
    <n v="3996"/>
    <x v="4"/>
    <x v="2"/>
    <n v="753"/>
    <n v="2056"/>
    <d v="2024-06-15T00:00:00"/>
    <s v="Medium"/>
  </r>
  <r>
    <n v="3997"/>
    <x v="5"/>
    <x v="1"/>
    <n v="1049"/>
    <n v="3180"/>
    <d v="2024-06-15T00:00:00"/>
    <s v="Medium"/>
  </r>
  <r>
    <n v="3998"/>
    <x v="4"/>
    <x v="0"/>
    <n v="3973"/>
    <n v="997"/>
    <d v="2024-06-15T00:00:00"/>
    <s v="High"/>
  </r>
  <r>
    <n v="3999"/>
    <x v="9"/>
    <x v="3"/>
    <n v="98"/>
    <n v="3734"/>
    <d v="2024-06-15T00:00:00"/>
    <s v="Low"/>
  </r>
  <r>
    <n v="4000"/>
    <x v="10"/>
    <x v="2"/>
    <n v="2341"/>
    <n v="3411"/>
    <d v="2024-06-15T00:00:00"/>
    <s v="High"/>
  </r>
  <r>
    <n v="4001"/>
    <x v="10"/>
    <x v="1"/>
    <n v="1896"/>
    <n v="1614"/>
    <d v="2024-06-15T00:00:00"/>
    <s v="High"/>
  </r>
  <r>
    <n v="4002"/>
    <x v="2"/>
    <x v="2"/>
    <n v="1232"/>
    <n v="3797"/>
    <d v="2024-06-15T00:00:00"/>
    <s v="High"/>
  </r>
  <r>
    <n v="4003"/>
    <x v="5"/>
    <x v="3"/>
    <n v="576"/>
    <n v="4399"/>
    <d v="2024-06-15T00:00:00"/>
    <s v="Medium"/>
  </r>
  <r>
    <n v="4004"/>
    <x v="10"/>
    <x v="3"/>
    <n v="2560"/>
    <n v="137"/>
    <d v="2024-06-15T00:00:00"/>
    <s v="High"/>
  </r>
  <r>
    <n v="4005"/>
    <x v="13"/>
    <x v="3"/>
    <n v="753"/>
    <n v="4015"/>
    <d v="2024-06-15T00:00:00"/>
    <s v="Medium"/>
  </r>
  <r>
    <n v="4006"/>
    <x v="10"/>
    <x v="1"/>
    <n v="2400"/>
    <n v="4555"/>
    <d v="2024-06-15T00:00:00"/>
    <s v="High"/>
  </r>
  <r>
    <n v="4007"/>
    <x v="12"/>
    <x v="0"/>
    <n v="880"/>
    <n v="590"/>
    <d v="2024-06-15T00:00:00"/>
    <s v="Medium"/>
  </r>
  <r>
    <n v="4008"/>
    <x v="2"/>
    <x v="1"/>
    <n v="926"/>
    <n v="1153"/>
    <d v="2024-06-15T00:00:00"/>
    <s v="Medium"/>
  </r>
  <r>
    <n v="4009"/>
    <x v="13"/>
    <x v="2"/>
    <n v="450"/>
    <n v="976"/>
    <d v="2024-06-15T00:00:00"/>
    <s v="Low"/>
  </r>
  <r>
    <n v="4010"/>
    <x v="0"/>
    <x v="1"/>
    <n v="307"/>
    <n v="4803"/>
    <d v="2024-06-16T00:00:00"/>
    <s v="Low"/>
  </r>
  <r>
    <n v="4011"/>
    <x v="3"/>
    <x v="2"/>
    <n v="1721"/>
    <n v="658"/>
    <d v="2024-06-16T00:00:00"/>
    <s v="High"/>
  </r>
  <r>
    <n v="4012"/>
    <x v="3"/>
    <x v="1"/>
    <n v="3659"/>
    <n v="538"/>
    <d v="2024-06-16T00:00:00"/>
    <s v="High"/>
  </r>
  <r>
    <n v="4013"/>
    <x v="10"/>
    <x v="1"/>
    <n v="580"/>
    <n v="3090"/>
    <d v="2024-06-16T00:00:00"/>
    <s v="Medium"/>
  </r>
  <r>
    <n v="4014"/>
    <x v="11"/>
    <x v="1"/>
    <n v="3847"/>
    <n v="539"/>
    <d v="2024-06-16T00:00:00"/>
    <s v="High"/>
  </r>
  <r>
    <n v="4015"/>
    <x v="6"/>
    <x v="0"/>
    <n v="3529"/>
    <n v="4993"/>
    <d v="2024-06-16T00:00:00"/>
    <s v="High"/>
  </r>
  <r>
    <n v="4016"/>
    <x v="1"/>
    <x v="1"/>
    <n v="2600"/>
    <n v="2592"/>
    <d v="2024-06-16T00:00:00"/>
    <s v="High"/>
  </r>
  <r>
    <n v="4017"/>
    <x v="5"/>
    <x v="2"/>
    <n v="2773"/>
    <n v="4798"/>
    <d v="2024-06-16T00:00:00"/>
    <s v="High"/>
  </r>
  <r>
    <n v="4018"/>
    <x v="11"/>
    <x v="3"/>
    <n v="3535"/>
    <n v="307"/>
    <d v="2024-06-16T00:00:00"/>
    <s v="High"/>
  </r>
  <r>
    <n v="4019"/>
    <x v="7"/>
    <x v="0"/>
    <n v="3765"/>
    <n v="332"/>
    <d v="2024-06-16T00:00:00"/>
    <s v="High"/>
  </r>
  <r>
    <n v="4020"/>
    <x v="6"/>
    <x v="1"/>
    <n v="840"/>
    <n v="4706"/>
    <d v="2024-06-16T00:00:00"/>
    <s v="Medium"/>
  </r>
  <r>
    <n v="4021"/>
    <x v="11"/>
    <x v="0"/>
    <n v="1457"/>
    <n v="3114"/>
    <d v="2024-06-16T00:00:00"/>
    <s v="High"/>
  </r>
  <r>
    <n v="4022"/>
    <x v="5"/>
    <x v="0"/>
    <n v="2811"/>
    <n v="2047"/>
    <d v="2024-06-16T00:00:00"/>
    <s v="High"/>
  </r>
  <r>
    <n v="4023"/>
    <x v="11"/>
    <x v="2"/>
    <n v="1094"/>
    <n v="155"/>
    <d v="2024-06-16T00:00:00"/>
    <s v="Medium"/>
  </r>
  <r>
    <n v="4024"/>
    <x v="4"/>
    <x v="1"/>
    <n v="2446"/>
    <n v="306"/>
    <d v="2024-06-16T00:00:00"/>
    <s v="High"/>
  </r>
  <r>
    <n v="4025"/>
    <x v="10"/>
    <x v="2"/>
    <n v="823"/>
    <n v="1583"/>
    <d v="2024-06-16T00:00:00"/>
    <s v="Medium"/>
  </r>
  <r>
    <n v="4026"/>
    <x v="5"/>
    <x v="0"/>
    <n v="1562"/>
    <n v="1315"/>
    <d v="2024-06-16T00:00:00"/>
    <s v="High"/>
  </r>
  <r>
    <n v="4027"/>
    <x v="11"/>
    <x v="2"/>
    <n v="1493"/>
    <n v="1660"/>
    <d v="2024-06-16T00:00:00"/>
    <s v="High"/>
  </r>
  <r>
    <n v="4028"/>
    <x v="5"/>
    <x v="3"/>
    <n v="3559"/>
    <n v="3784"/>
    <d v="2024-06-16T00:00:00"/>
    <s v="High"/>
  </r>
  <r>
    <n v="4029"/>
    <x v="8"/>
    <x v="0"/>
    <n v="3279"/>
    <n v="2236"/>
    <d v="2024-06-16T00:00:00"/>
    <s v="High"/>
  </r>
  <r>
    <n v="4030"/>
    <x v="13"/>
    <x v="3"/>
    <n v="3819"/>
    <n v="4765"/>
    <d v="2024-06-16T00:00:00"/>
    <s v="High"/>
  </r>
  <r>
    <n v="4031"/>
    <x v="4"/>
    <x v="0"/>
    <n v="1206"/>
    <n v="3401"/>
    <d v="2024-06-16T00:00:00"/>
    <s v="High"/>
  </r>
  <r>
    <n v="4032"/>
    <x v="12"/>
    <x v="2"/>
    <n v="3365"/>
    <n v="2976"/>
    <d v="2024-06-16T00:00:00"/>
    <s v="High"/>
  </r>
  <r>
    <n v="4033"/>
    <x v="1"/>
    <x v="3"/>
    <n v="790"/>
    <n v="3428"/>
    <d v="2024-06-16T00:00:00"/>
    <s v="Medium"/>
  </r>
  <r>
    <n v="4034"/>
    <x v="1"/>
    <x v="0"/>
    <n v="2779"/>
    <n v="2290"/>
    <d v="2024-06-17T00:00:00"/>
    <s v="High"/>
  </r>
  <r>
    <n v="4035"/>
    <x v="2"/>
    <x v="1"/>
    <n v="1694"/>
    <n v="2658"/>
    <d v="2024-06-17T00:00:00"/>
    <s v="High"/>
  </r>
  <r>
    <n v="4036"/>
    <x v="1"/>
    <x v="2"/>
    <n v="1297"/>
    <n v="1464"/>
    <d v="2024-06-17T00:00:00"/>
    <s v="High"/>
  </r>
  <r>
    <n v="4037"/>
    <x v="4"/>
    <x v="2"/>
    <n v="3285"/>
    <n v="4648"/>
    <d v="2024-06-17T00:00:00"/>
    <s v="High"/>
  </r>
  <r>
    <n v="4038"/>
    <x v="12"/>
    <x v="0"/>
    <n v="1892"/>
    <n v="1679"/>
    <d v="2024-06-17T00:00:00"/>
    <s v="High"/>
  </r>
  <r>
    <n v="4039"/>
    <x v="0"/>
    <x v="3"/>
    <n v="2917"/>
    <n v="2997"/>
    <d v="2024-06-17T00:00:00"/>
    <s v="High"/>
  </r>
  <r>
    <n v="4040"/>
    <x v="7"/>
    <x v="3"/>
    <n v="3140"/>
    <n v="4788"/>
    <d v="2024-06-17T00:00:00"/>
    <s v="High"/>
  </r>
  <r>
    <n v="4041"/>
    <x v="11"/>
    <x v="2"/>
    <n v="3412"/>
    <n v="4032"/>
    <d v="2024-06-17T00:00:00"/>
    <s v="High"/>
  </r>
  <r>
    <n v="4042"/>
    <x v="4"/>
    <x v="3"/>
    <n v="1892"/>
    <n v="2327"/>
    <d v="2024-06-17T00:00:00"/>
    <s v="High"/>
  </r>
  <r>
    <n v="4043"/>
    <x v="0"/>
    <x v="3"/>
    <n v="1372"/>
    <n v="2838"/>
    <d v="2024-06-17T00:00:00"/>
    <s v="High"/>
  </r>
  <r>
    <n v="4044"/>
    <x v="1"/>
    <x v="3"/>
    <n v="1297"/>
    <n v="1445"/>
    <d v="2024-06-17T00:00:00"/>
    <s v="High"/>
  </r>
  <r>
    <n v="4045"/>
    <x v="7"/>
    <x v="2"/>
    <n v="3166"/>
    <n v="4545"/>
    <d v="2024-06-17T00:00:00"/>
    <s v="High"/>
  </r>
  <r>
    <n v="4046"/>
    <x v="6"/>
    <x v="0"/>
    <n v="2312"/>
    <n v="2141"/>
    <d v="2024-06-17T00:00:00"/>
    <s v="High"/>
  </r>
  <r>
    <n v="4047"/>
    <x v="10"/>
    <x v="0"/>
    <n v="3842"/>
    <n v="4329"/>
    <d v="2024-06-17T00:00:00"/>
    <s v="High"/>
  </r>
  <r>
    <n v="4048"/>
    <x v="11"/>
    <x v="0"/>
    <n v="2931"/>
    <n v="211"/>
    <d v="2024-06-17T00:00:00"/>
    <s v="High"/>
  </r>
  <r>
    <n v="4049"/>
    <x v="10"/>
    <x v="2"/>
    <n v="2376"/>
    <n v="3331"/>
    <d v="2024-06-17T00:00:00"/>
    <s v="High"/>
  </r>
  <r>
    <n v="4050"/>
    <x v="10"/>
    <x v="3"/>
    <n v="1299"/>
    <n v="837"/>
    <d v="2024-06-17T00:00:00"/>
    <s v="High"/>
  </r>
  <r>
    <n v="4051"/>
    <x v="1"/>
    <x v="3"/>
    <n v="2597"/>
    <n v="885"/>
    <d v="2024-06-17T00:00:00"/>
    <s v="High"/>
  </r>
  <r>
    <n v="4052"/>
    <x v="14"/>
    <x v="1"/>
    <n v="3060"/>
    <n v="4266"/>
    <d v="2024-06-17T00:00:00"/>
    <s v="High"/>
  </r>
  <r>
    <n v="4053"/>
    <x v="12"/>
    <x v="3"/>
    <n v="3762"/>
    <n v="1247"/>
    <d v="2024-06-17T00:00:00"/>
    <s v="High"/>
  </r>
  <r>
    <n v="4054"/>
    <x v="0"/>
    <x v="0"/>
    <n v="2988"/>
    <n v="338"/>
    <d v="2024-06-17T00:00:00"/>
    <s v="High"/>
  </r>
  <r>
    <n v="4055"/>
    <x v="0"/>
    <x v="0"/>
    <n v="511"/>
    <n v="2494"/>
    <d v="2024-06-17T00:00:00"/>
    <s v="Medium"/>
  </r>
  <r>
    <n v="4056"/>
    <x v="3"/>
    <x v="0"/>
    <n v="2535"/>
    <n v="3589"/>
    <d v="2024-06-17T00:00:00"/>
    <s v="High"/>
  </r>
  <r>
    <n v="4057"/>
    <x v="10"/>
    <x v="3"/>
    <n v="639"/>
    <n v="2991"/>
    <d v="2024-06-17T00:00:00"/>
    <s v="Medium"/>
  </r>
  <r>
    <n v="4058"/>
    <x v="11"/>
    <x v="2"/>
    <n v="1971"/>
    <n v="4373"/>
    <d v="2024-06-18T00:00:00"/>
    <s v="High"/>
  </r>
  <r>
    <n v="4059"/>
    <x v="2"/>
    <x v="3"/>
    <n v="2299"/>
    <n v="2087"/>
    <d v="2024-06-18T00:00:00"/>
    <s v="High"/>
  </r>
  <r>
    <n v="4060"/>
    <x v="12"/>
    <x v="0"/>
    <n v="3550"/>
    <n v="4787"/>
    <d v="2024-06-18T00:00:00"/>
    <s v="High"/>
  </r>
  <r>
    <n v="4061"/>
    <x v="8"/>
    <x v="3"/>
    <n v="888"/>
    <n v="4319"/>
    <d v="2024-06-18T00:00:00"/>
    <s v="Medium"/>
  </r>
  <r>
    <n v="4062"/>
    <x v="10"/>
    <x v="0"/>
    <n v="2950"/>
    <n v="4356"/>
    <d v="2024-06-18T00:00:00"/>
    <s v="High"/>
  </r>
  <r>
    <n v="4063"/>
    <x v="1"/>
    <x v="2"/>
    <n v="2767"/>
    <n v="1500"/>
    <d v="2024-06-18T00:00:00"/>
    <s v="High"/>
  </r>
  <r>
    <n v="4064"/>
    <x v="3"/>
    <x v="2"/>
    <n v="3983"/>
    <n v="1480"/>
    <d v="2024-06-18T00:00:00"/>
    <s v="High"/>
  </r>
  <r>
    <n v="4065"/>
    <x v="9"/>
    <x v="1"/>
    <n v="2923"/>
    <n v="4200"/>
    <d v="2024-06-18T00:00:00"/>
    <s v="High"/>
  </r>
  <r>
    <n v="4066"/>
    <x v="8"/>
    <x v="1"/>
    <n v="2302"/>
    <n v="1390"/>
    <d v="2024-06-18T00:00:00"/>
    <s v="High"/>
  </r>
  <r>
    <n v="4067"/>
    <x v="0"/>
    <x v="2"/>
    <n v="2774"/>
    <n v="650"/>
    <d v="2024-06-18T00:00:00"/>
    <s v="High"/>
  </r>
  <r>
    <n v="4068"/>
    <x v="0"/>
    <x v="2"/>
    <n v="1167"/>
    <n v="242"/>
    <d v="2024-06-18T00:00:00"/>
    <s v="Medium"/>
  </r>
  <r>
    <n v="4069"/>
    <x v="10"/>
    <x v="2"/>
    <n v="1137"/>
    <n v="3412"/>
    <d v="2024-06-18T00:00:00"/>
    <s v="Medium"/>
  </r>
  <r>
    <n v="4070"/>
    <x v="8"/>
    <x v="3"/>
    <n v="566"/>
    <n v="2251"/>
    <d v="2024-06-18T00:00:00"/>
    <s v="Medium"/>
  </r>
  <r>
    <n v="4071"/>
    <x v="10"/>
    <x v="3"/>
    <n v="3407"/>
    <n v="1776"/>
    <d v="2024-06-18T00:00:00"/>
    <s v="High"/>
  </r>
  <r>
    <n v="4072"/>
    <x v="14"/>
    <x v="0"/>
    <n v="3800"/>
    <n v="2670"/>
    <d v="2024-06-18T00:00:00"/>
    <s v="High"/>
  </r>
  <r>
    <n v="4073"/>
    <x v="14"/>
    <x v="0"/>
    <n v="3575"/>
    <n v="1345"/>
    <d v="2024-06-18T00:00:00"/>
    <s v="High"/>
  </r>
  <r>
    <n v="4074"/>
    <x v="9"/>
    <x v="3"/>
    <n v="691"/>
    <n v="4181"/>
    <d v="2024-06-18T00:00:00"/>
    <s v="Medium"/>
  </r>
  <r>
    <n v="4075"/>
    <x v="13"/>
    <x v="0"/>
    <n v="3760"/>
    <n v="2139"/>
    <d v="2024-06-18T00:00:00"/>
    <s v="High"/>
  </r>
  <r>
    <n v="4076"/>
    <x v="8"/>
    <x v="0"/>
    <n v="3165"/>
    <n v="3185"/>
    <d v="2024-06-18T00:00:00"/>
    <s v="High"/>
  </r>
  <r>
    <n v="4077"/>
    <x v="0"/>
    <x v="1"/>
    <n v="719"/>
    <n v="1302"/>
    <d v="2024-06-18T00:00:00"/>
    <s v="Medium"/>
  </r>
  <r>
    <n v="4078"/>
    <x v="1"/>
    <x v="0"/>
    <n v="707"/>
    <n v="1553"/>
    <d v="2024-06-18T00:00:00"/>
    <s v="Medium"/>
  </r>
  <r>
    <n v="4079"/>
    <x v="9"/>
    <x v="0"/>
    <n v="2141"/>
    <n v="2927"/>
    <d v="2024-06-18T00:00:00"/>
    <s v="High"/>
  </r>
  <r>
    <n v="4080"/>
    <x v="0"/>
    <x v="2"/>
    <n v="3264"/>
    <n v="797"/>
    <d v="2024-06-18T00:00:00"/>
    <s v="High"/>
  </r>
  <r>
    <n v="4081"/>
    <x v="3"/>
    <x v="1"/>
    <n v="2643"/>
    <n v="4073"/>
    <d v="2024-06-18T00:00:00"/>
    <s v="High"/>
  </r>
  <r>
    <n v="4082"/>
    <x v="0"/>
    <x v="0"/>
    <n v="2930"/>
    <n v="3770"/>
    <d v="2024-06-19T00:00:00"/>
    <s v="High"/>
  </r>
  <r>
    <n v="4083"/>
    <x v="12"/>
    <x v="2"/>
    <n v="2305"/>
    <n v="3617"/>
    <d v="2024-06-19T00:00:00"/>
    <s v="High"/>
  </r>
  <r>
    <n v="4084"/>
    <x v="6"/>
    <x v="3"/>
    <n v="3222"/>
    <n v="3887"/>
    <d v="2024-06-19T00:00:00"/>
    <s v="High"/>
  </r>
  <r>
    <n v="4085"/>
    <x v="13"/>
    <x v="0"/>
    <n v="3430"/>
    <n v="796"/>
    <d v="2024-06-19T00:00:00"/>
    <s v="High"/>
  </r>
  <r>
    <n v="4086"/>
    <x v="3"/>
    <x v="2"/>
    <n v="3754"/>
    <n v="3625"/>
    <d v="2024-06-19T00:00:00"/>
    <s v="High"/>
  </r>
  <r>
    <n v="4087"/>
    <x v="12"/>
    <x v="2"/>
    <n v="183"/>
    <n v="4083"/>
    <d v="2024-06-19T00:00:00"/>
    <s v="Low"/>
  </r>
  <r>
    <n v="4088"/>
    <x v="10"/>
    <x v="0"/>
    <n v="97"/>
    <n v="3567"/>
    <d v="2024-06-19T00:00:00"/>
    <s v="Low"/>
  </r>
  <r>
    <n v="4089"/>
    <x v="14"/>
    <x v="2"/>
    <n v="140"/>
    <n v="1296"/>
    <d v="2024-06-19T00:00:00"/>
    <s v="Low"/>
  </r>
  <r>
    <n v="4090"/>
    <x v="5"/>
    <x v="2"/>
    <n v="3846"/>
    <n v="1541"/>
    <d v="2024-06-19T00:00:00"/>
    <s v="High"/>
  </r>
  <r>
    <n v="4091"/>
    <x v="10"/>
    <x v="2"/>
    <n v="699"/>
    <n v="985"/>
    <d v="2024-06-19T00:00:00"/>
    <s v="Medium"/>
  </r>
  <r>
    <n v="4092"/>
    <x v="6"/>
    <x v="0"/>
    <n v="302"/>
    <n v="3115"/>
    <d v="2024-06-19T00:00:00"/>
    <s v="Low"/>
  </r>
  <r>
    <n v="4093"/>
    <x v="6"/>
    <x v="0"/>
    <n v="3119"/>
    <n v="4387"/>
    <d v="2024-06-19T00:00:00"/>
    <s v="High"/>
  </r>
  <r>
    <n v="4094"/>
    <x v="5"/>
    <x v="2"/>
    <n v="937"/>
    <n v="3687"/>
    <d v="2024-06-19T00:00:00"/>
    <s v="Medium"/>
  </r>
  <r>
    <n v="4095"/>
    <x v="2"/>
    <x v="0"/>
    <n v="3895"/>
    <n v="1414"/>
    <d v="2024-06-19T00:00:00"/>
    <s v="High"/>
  </r>
  <r>
    <n v="4096"/>
    <x v="6"/>
    <x v="1"/>
    <n v="2075"/>
    <n v="4124"/>
    <d v="2024-06-19T00:00:00"/>
    <s v="High"/>
  </r>
  <r>
    <n v="4097"/>
    <x v="9"/>
    <x v="3"/>
    <n v="2999"/>
    <n v="3517"/>
    <d v="2024-06-19T00:00:00"/>
    <s v="High"/>
  </r>
  <r>
    <n v="4098"/>
    <x v="11"/>
    <x v="0"/>
    <n v="687"/>
    <n v="116"/>
    <d v="2024-06-19T00:00:00"/>
    <s v="Medium"/>
  </r>
  <r>
    <n v="4099"/>
    <x v="5"/>
    <x v="3"/>
    <n v="3004"/>
    <n v="292"/>
    <d v="2024-06-19T00:00:00"/>
    <s v="High"/>
  </r>
  <r>
    <n v="4100"/>
    <x v="1"/>
    <x v="3"/>
    <n v="1071"/>
    <n v="4431"/>
    <d v="2024-06-19T00:00:00"/>
    <s v="Medium"/>
  </r>
  <r>
    <n v="4101"/>
    <x v="3"/>
    <x v="0"/>
    <n v="2423"/>
    <n v="1055"/>
    <d v="2024-06-19T00:00:00"/>
    <s v="High"/>
  </r>
  <r>
    <n v="4102"/>
    <x v="9"/>
    <x v="3"/>
    <n v="242"/>
    <n v="1563"/>
    <d v="2024-06-19T00:00:00"/>
    <s v="Low"/>
  </r>
  <r>
    <n v="4103"/>
    <x v="8"/>
    <x v="3"/>
    <n v="2620"/>
    <n v="2903"/>
    <d v="2024-06-19T00:00:00"/>
    <s v="High"/>
  </r>
  <r>
    <n v="4104"/>
    <x v="5"/>
    <x v="0"/>
    <n v="3204"/>
    <n v="4169"/>
    <d v="2024-06-19T00:00:00"/>
    <s v="High"/>
  </r>
  <r>
    <n v="4105"/>
    <x v="13"/>
    <x v="1"/>
    <n v="2721"/>
    <n v="1133"/>
    <d v="2024-06-19T00:00:00"/>
    <s v="High"/>
  </r>
  <r>
    <n v="4106"/>
    <x v="4"/>
    <x v="0"/>
    <n v="639"/>
    <n v="2366"/>
    <d v="2024-06-20T00:00:00"/>
    <s v="Medium"/>
  </r>
  <r>
    <n v="4107"/>
    <x v="0"/>
    <x v="0"/>
    <n v="1479"/>
    <n v="3499"/>
    <d v="2024-06-20T00:00:00"/>
    <s v="High"/>
  </r>
  <r>
    <n v="4108"/>
    <x v="10"/>
    <x v="2"/>
    <n v="2239"/>
    <n v="3769"/>
    <d v="2024-06-20T00:00:00"/>
    <s v="High"/>
  </r>
  <r>
    <n v="4109"/>
    <x v="2"/>
    <x v="2"/>
    <n v="3190"/>
    <n v="1653"/>
    <d v="2024-06-20T00:00:00"/>
    <s v="High"/>
  </r>
  <r>
    <n v="4110"/>
    <x v="11"/>
    <x v="1"/>
    <n v="2330"/>
    <n v="4415"/>
    <d v="2024-06-20T00:00:00"/>
    <s v="High"/>
  </r>
  <r>
    <n v="4111"/>
    <x v="0"/>
    <x v="3"/>
    <n v="3570"/>
    <n v="1016"/>
    <d v="2024-06-20T00:00:00"/>
    <s v="High"/>
  </r>
  <r>
    <n v="4112"/>
    <x v="9"/>
    <x v="3"/>
    <n v="1174"/>
    <n v="4346"/>
    <d v="2024-06-20T00:00:00"/>
    <s v="Medium"/>
  </r>
  <r>
    <n v="4113"/>
    <x v="11"/>
    <x v="1"/>
    <n v="953"/>
    <n v="4416"/>
    <d v="2024-06-20T00:00:00"/>
    <s v="Medium"/>
  </r>
  <r>
    <n v="4114"/>
    <x v="2"/>
    <x v="3"/>
    <n v="2407"/>
    <n v="2554"/>
    <d v="2024-06-20T00:00:00"/>
    <s v="High"/>
  </r>
  <r>
    <n v="4115"/>
    <x v="11"/>
    <x v="2"/>
    <n v="3194"/>
    <n v="4802"/>
    <d v="2024-06-20T00:00:00"/>
    <s v="High"/>
  </r>
  <r>
    <n v="4116"/>
    <x v="8"/>
    <x v="0"/>
    <n v="3209"/>
    <n v="3115"/>
    <d v="2024-06-20T00:00:00"/>
    <s v="High"/>
  </r>
  <r>
    <n v="4117"/>
    <x v="7"/>
    <x v="3"/>
    <n v="3668"/>
    <n v="3031"/>
    <d v="2024-06-20T00:00:00"/>
    <s v="High"/>
  </r>
  <r>
    <n v="4118"/>
    <x v="10"/>
    <x v="2"/>
    <n v="1669"/>
    <n v="1016"/>
    <d v="2024-06-20T00:00:00"/>
    <s v="High"/>
  </r>
  <r>
    <n v="4119"/>
    <x v="0"/>
    <x v="0"/>
    <n v="3123"/>
    <n v="3106"/>
    <d v="2024-06-20T00:00:00"/>
    <s v="High"/>
  </r>
  <r>
    <n v="4120"/>
    <x v="9"/>
    <x v="3"/>
    <n v="1594"/>
    <n v="2577"/>
    <d v="2024-06-20T00:00:00"/>
    <s v="High"/>
  </r>
  <r>
    <n v="4121"/>
    <x v="1"/>
    <x v="3"/>
    <n v="1858"/>
    <n v="3772"/>
    <d v="2024-06-20T00:00:00"/>
    <s v="High"/>
  </r>
  <r>
    <n v="4122"/>
    <x v="1"/>
    <x v="2"/>
    <n v="1833"/>
    <n v="4924"/>
    <d v="2024-06-20T00:00:00"/>
    <s v="High"/>
  </r>
  <r>
    <n v="4123"/>
    <x v="6"/>
    <x v="2"/>
    <n v="2473"/>
    <n v="4044"/>
    <d v="2024-06-20T00:00:00"/>
    <s v="High"/>
  </r>
  <r>
    <n v="4124"/>
    <x v="7"/>
    <x v="2"/>
    <n v="2526"/>
    <n v="2982"/>
    <d v="2024-06-20T00:00:00"/>
    <s v="High"/>
  </r>
  <r>
    <n v="4125"/>
    <x v="5"/>
    <x v="0"/>
    <n v="1728"/>
    <n v="4257"/>
    <d v="2024-06-20T00:00:00"/>
    <s v="High"/>
  </r>
  <r>
    <n v="4126"/>
    <x v="6"/>
    <x v="0"/>
    <n v="2593"/>
    <n v="1762"/>
    <d v="2024-06-20T00:00:00"/>
    <s v="High"/>
  </r>
  <r>
    <n v="4127"/>
    <x v="1"/>
    <x v="0"/>
    <n v="915"/>
    <n v="4507"/>
    <d v="2024-06-20T00:00:00"/>
    <s v="Medium"/>
  </r>
  <r>
    <n v="4128"/>
    <x v="3"/>
    <x v="0"/>
    <n v="2813"/>
    <n v="3881"/>
    <d v="2024-06-20T00:00:00"/>
    <s v="High"/>
  </r>
  <r>
    <n v="4129"/>
    <x v="9"/>
    <x v="0"/>
    <n v="1753"/>
    <n v="2391"/>
    <d v="2024-06-20T00:00:00"/>
    <s v="High"/>
  </r>
  <r>
    <n v="4130"/>
    <x v="6"/>
    <x v="1"/>
    <n v="640"/>
    <n v="1677"/>
    <d v="2024-06-21T00:00:00"/>
    <s v="Medium"/>
  </r>
  <r>
    <n v="4131"/>
    <x v="7"/>
    <x v="0"/>
    <n v="2654"/>
    <n v="4896"/>
    <d v="2024-06-21T00:00:00"/>
    <s v="High"/>
  </r>
  <r>
    <n v="4132"/>
    <x v="0"/>
    <x v="1"/>
    <n v="1946"/>
    <n v="2092"/>
    <d v="2024-06-21T00:00:00"/>
    <s v="High"/>
  </r>
  <r>
    <n v="4133"/>
    <x v="8"/>
    <x v="0"/>
    <n v="3754"/>
    <n v="3444"/>
    <d v="2024-06-21T00:00:00"/>
    <s v="High"/>
  </r>
  <r>
    <n v="4134"/>
    <x v="6"/>
    <x v="2"/>
    <n v="1000"/>
    <n v="4180"/>
    <d v="2024-06-21T00:00:00"/>
    <s v="Medium"/>
  </r>
  <r>
    <n v="4135"/>
    <x v="13"/>
    <x v="3"/>
    <n v="3220"/>
    <n v="2748"/>
    <d v="2024-06-21T00:00:00"/>
    <s v="High"/>
  </r>
  <r>
    <n v="4136"/>
    <x v="14"/>
    <x v="3"/>
    <n v="1141"/>
    <n v="3250"/>
    <d v="2024-06-21T00:00:00"/>
    <s v="Medium"/>
  </r>
  <r>
    <n v="4137"/>
    <x v="11"/>
    <x v="2"/>
    <n v="2093"/>
    <n v="203"/>
    <d v="2024-06-21T00:00:00"/>
    <s v="High"/>
  </r>
  <r>
    <n v="4138"/>
    <x v="10"/>
    <x v="2"/>
    <n v="3504"/>
    <n v="4051"/>
    <d v="2024-06-21T00:00:00"/>
    <s v="High"/>
  </r>
  <r>
    <n v="4139"/>
    <x v="0"/>
    <x v="3"/>
    <n v="702"/>
    <n v="2669"/>
    <d v="2024-06-21T00:00:00"/>
    <s v="Medium"/>
  </r>
  <r>
    <n v="4140"/>
    <x v="14"/>
    <x v="2"/>
    <n v="2958"/>
    <n v="3879"/>
    <d v="2024-06-21T00:00:00"/>
    <s v="High"/>
  </r>
  <r>
    <n v="4141"/>
    <x v="14"/>
    <x v="3"/>
    <n v="1498"/>
    <n v="3919"/>
    <d v="2024-06-21T00:00:00"/>
    <s v="High"/>
  </r>
  <r>
    <n v="4142"/>
    <x v="1"/>
    <x v="1"/>
    <n v="1448"/>
    <n v="3983"/>
    <d v="2024-06-21T00:00:00"/>
    <s v="High"/>
  </r>
  <r>
    <n v="4143"/>
    <x v="7"/>
    <x v="3"/>
    <n v="708"/>
    <n v="4164"/>
    <d v="2024-06-21T00:00:00"/>
    <s v="Medium"/>
  </r>
  <r>
    <n v="4144"/>
    <x v="12"/>
    <x v="0"/>
    <n v="1261"/>
    <n v="3219"/>
    <d v="2024-06-21T00:00:00"/>
    <s v="High"/>
  </r>
  <r>
    <n v="4145"/>
    <x v="12"/>
    <x v="1"/>
    <n v="1793"/>
    <n v="4105"/>
    <d v="2024-06-21T00:00:00"/>
    <s v="High"/>
  </r>
  <r>
    <n v="4146"/>
    <x v="1"/>
    <x v="0"/>
    <n v="3428"/>
    <n v="2529"/>
    <d v="2024-06-21T00:00:00"/>
    <s v="High"/>
  </r>
  <r>
    <n v="4147"/>
    <x v="12"/>
    <x v="3"/>
    <n v="3063"/>
    <n v="3559"/>
    <d v="2024-06-21T00:00:00"/>
    <s v="High"/>
  </r>
  <r>
    <n v="4148"/>
    <x v="0"/>
    <x v="3"/>
    <n v="1767"/>
    <n v="2020"/>
    <d v="2024-06-21T00:00:00"/>
    <s v="High"/>
  </r>
  <r>
    <n v="4149"/>
    <x v="11"/>
    <x v="1"/>
    <n v="3774"/>
    <n v="4955"/>
    <d v="2024-06-21T00:00:00"/>
    <s v="High"/>
  </r>
  <r>
    <n v="4150"/>
    <x v="7"/>
    <x v="1"/>
    <n v="2601"/>
    <n v="2580"/>
    <d v="2024-06-21T00:00:00"/>
    <s v="High"/>
  </r>
  <r>
    <n v="4151"/>
    <x v="3"/>
    <x v="2"/>
    <n v="3473"/>
    <n v="4865"/>
    <d v="2024-06-21T00:00:00"/>
    <s v="High"/>
  </r>
  <r>
    <n v="4152"/>
    <x v="2"/>
    <x v="3"/>
    <n v="3646"/>
    <n v="2690"/>
    <d v="2024-06-21T00:00:00"/>
    <s v="High"/>
  </r>
  <r>
    <n v="4153"/>
    <x v="11"/>
    <x v="1"/>
    <n v="635"/>
    <n v="364"/>
    <d v="2024-06-21T00:00:00"/>
    <s v="Medium"/>
  </r>
  <r>
    <n v="4154"/>
    <x v="11"/>
    <x v="3"/>
    <n v="1639"/>
    <n v="2759"/>
    <d v="2024-06-22T00:00:00"/>
    <s v="High"/>
  </r>
  <r>
    <n v="4155"/>
    <x v="11"/>
    <x v="2"/>
    <n v="2534"/>
    <n v="781"/>
    <d v="2024-06-22T00:00:00"/>
    <s v="High"/>
  </r>
  <r>
    <n v="4156"/>
    <x v="6"/>
    <x v="3"/>
    <n v="1876"/>
    <n v="1463"/>
    <d v="2024-06-22T00:00:00"/>
    <s v="High"/>
  </r>
  <r>
    <n v="4157"/>
    <x v="2"/>
    <x v="0"/>
    <n v="3781"/>
    <n v="648"/>
    <d v="2024-06-22T00:00:00"/>
    <s v="High"/>
  </r>
  <r>
    <n v="4158"/>
    <x v="10"/>
    <x v="1"/>
    <n v="1804"/>
    <n v="4133"/>
    <d v="2024-06-22T00:00:00"/>
    <s v="High"/>
  </r>
  <r>
    <n v="4159"/>
    <x v="10"/>
    <x v="3"/>
    <n v="3670"/>
    <n v="3608"/>
    <d v="2024-06-22T00:00:00"/>
    <s v="High"/>
  </r>
  <r>
    <n v="4160"/>
    <x v="5"/>
    <x v="0"/>
    <n v="711"/>
    <n v="4625"/>
    <d v="2024-06-22T00:00:00"/>
    <s v="Medium"/>
  </r>
  <r>
    <n v="4161"/>
    <x v="7"/>
    <x v="0"/>
    <n v="146"/>
    <n v="3682"/>
    <d v="2024-06-22T00:00:00"/>
    <s v="Low"/>
  </r>
  <r>
    <n v="4162"/>
    <x v="14"/>
    <x v="3"/>
    <n v="3444"/>
    <n v="1445"/>
    <d v="2024-06-22T00:00:00"/>
    <s v="High"/>
  </r>
  <r>
    <n v="4163"/>
    <x v="7"/>
    <x v="0"/>
    <n v="3179"/>
    <n v="4321"/>
    <d v="2024-06-22T00:00:00"/>
    <s v="High"/>
  </r>
  <r>
    <n v="4164"/>
    <x v="7"/>
    <x v="3"/>
    <n v="888"/>
    <n v="163"/>
    <d v="2024-06-22T00:00:00"/>
    <s v="Medium"/>
  </r>
  <r>
    <n v="4165"/>
    <x v="8"/>
    <x v="2"/>
    <n v="152"/>
    <n v="1306"/>
    <d v="2024-06-22T00:00:00"/>
    <s v="Low"/>
  </r>
  <r>
    <n v="4166"/>
    <x v="6"/>
    <x v="1"/>
    <n v="1255"/>
    <n v="3245"/>
    <d v="2024-06-22T00:00:00"/>
    <s v="High"/>
  </r>
  <r>
    <n v="4167"/>
    <x v="1"/>
    <x v="1"/>
    <n v="375"/>
    <n v="274"/>
    <d v="2024-06-22T00:00:00"/>
    <s v="Low"/>
  </r>
  <r>
    <n v="4168"/>
    <x v="14"/>
    <x v="3"/>
    <n v="1735"/>
    <n v="3839"/>
    <d v="2024-06-22T00:00:00"/>
    <s v="High"/>
  </r>
  <r>
    <n v="4169"/>
    <x v="1"/>
    <x v="3"/>
    <n v="1294"/>
    <n v="1478"/>
    <d v="2024-06-22T00:00:00"/>
    <s v="High"/>
  </r>
  <r>
    <n v="4170"/>
    <x v="6"/>
    <x v="1"/>
    <n v="3577"/>
    <n v="1577"/>
    <d v="2024-06-22T00:00:00"/>
    <s v="High"/>
  </r>
  <r>
    <n v="4171"/>
    <x v="2"/>
    <x v="1"/>
    <n v="2426"/>
    <n v="879"/>
    <d v="2024-06-22T00:00:00"/>
    <s v="High"/>
  </r>
  <r>
    <n v="4172"/>
    <x v="11"/>
    <x v="1"/>
    <n v="1210"/>
    <n v="635"/>
    <d v="2024-06-22T00:00:00"/>
    <s v="High"/>
  </r>
  <r>
    <n v="4173"/>
    <x v="4"/>
    <x v="0"/>
    <n v="1842"/>
    <n v="2818"/>
    <d v="2024-06-22T00:00:00"/>
    <s v="High"/>
  </r>
  <r>
    <n v="4174"/>
    <x v="8"/>
    <x v="1"/>
    <n v="3852"/>
    <n v="4107"/>
    <d v="2024-06-22T00:00:00"/>
    <s v="High"/>
  </r>
  <r>
    <n v="4175"/>
    <x v="13"/>
    <x v="1"/>
    <n v="1515"/>
    <n v="4371"/>
    <d v="2024-06-22T00:00:00"/>
    <s v="High"/>
  </r>
  <r>
    <n v="4176"/>
    <x v="12"/>
    <x v="3"/>
    <n v="935"/>
    <n v="4495"/>
    <d v="2024-06-22T00:00:00"/>
    <s v="Medium"/>
  </r>
  <r>
    <n v="4177"/>
    <x v="6"/>
    <x v="2"/>
    <n v="2208"/>
    <n v="1479"/>
    <d v="2024-06-22T00:00:00"/>
    <s v="High"/>
  </r>
  <r>
    <n v="4178"/>
    <x v="0"/>
    <x v="0"/>
    <n v="3758"/>
    <n v="570"/>
    <d v="2024-06-23T00:00:00"/>
    <s v="High"/>
  </r>
  <r>
    <n v="4179"/>
    <x v="5"/>
    <x v="1"/>
    <n v="1516"/>
    <n v="554"/>
    <d v="2024-06-23T00:00:00"/>
    <s v="High"/>
  </r>
  <r>
    <n v="4180"/>
    <x v="5"/>
    <x v="3"/>
    <n v="1393"/>
    <n v="1080"/>
    <d v="2024-06-23T00:00:00"/>
    <s v="High"/>
  </r>
  <r>
    <n v="4181"/>
    <x v="4"/>
    <x v="2"/>
    <n v="1574"/>
    <n v="201"/>
    <d v="2024-06-23T00:00:00"/>
    <s v="High"/>
  </r>
  <r>
    <n v="4182"/>
    <x v="0"/>
    <x v="2"/>
    <n v="1128"/>
    <n v="4630"/>
    <d v="2024-06-23T00:00:00"/>
    <s v="Medium"/>
  </r>
  <r>
    <n v="4183"/>
    <x v="14"/>
    <x v="2"/>
    <n v="2562"/>
    <n v="847"/>
    <d v="2024-06-23T00:00:00"/>
    <s v="High"/>
  </r>
  <r>
    <n v="4184"/>
    <x v="14"/>
    <x v="0"/>
    <n v="879"/>
    <n v="521"/>
    <d v="2024-06-23T00:00:00"/>
    <s v="Medium"/>
  </r>
  <r>
    <n v="4185"/>
    <x v="2"/>
    <x v="0"/>
    <n v="3575"/>
    <n v="4038"/>
    <d v="2024-06-23T00:00:00"/>
    <s v="High"/>
  </r>
  <r>
    <n v="4186"/>
    <x v="14"/>
    <x v="3"/>
    <n v="3029"/>
    <n v="2060"/>
    <d v="2024-06-23T00:00:00"/>
    <s v="High"/>
  </r>
  <r>
    <n v="4187"/>
    <x v="11"/>
    <x v="0"/>
    <n v="838"/>
    <n v="601"/>
    <d v="2024-06-23T00:00:00"/>
    <s v="Medium"/>
  </r>
  <r>
    <n v="4188"/>
    <x v="8"/>
    <x v="0"/>
    <n v="1255"/>
    <n v="3381"/>
    <d v="2024-06-23T00:00:00"/>
    <s v="High"/>
  </r>
  <r>
    <n v="4189"/>
    <x v="0"/>
    <x v="2"/>
    <n v="3694"/>
    <n v="490"/>
    <d v="2024-06-23T00:00:00"/>
    <s v="High"/>
  </r>
  <r>
    <n v="4190"/>
    <x v="6"/>
    <x v="2"/>
    <n v="1730"/>
    <n v="847"/>
    <d v="2024-06-23T00:00:00"/>
    <s v="High"/>
  </r>
  <r>
    <n v="4191"/>
    <x v="7"/>
    <x v="1"/>
    <n v="924"/>
    <n v="4643"/>
    <d v="2024-06-23T00:00:00"/>
    <s v="Medium"/>
  </r>
  <r>
    <n v="4192"/>
    <x v="1"/>
    <x v="2"/>
    <n v="2033"/>
    <n v="1803"/>
    <d v="2024-06-23T00:00:00"/>
    <s v="High"/>
  </r>
  <r>
    <n v="4193"/>
    <x v="1"/>
    <x v="2"/>
    <n v="1741"/>
    <n v="4332"/>
    <d v="2024-06-23T00:00:00"/>
    <s v="High"/>
  </r>
  <r>
    <n v="4194"/>
    <x v="4"/>
    <x v="0"/>
    <n v="2027"/>
    <n v="2172"/>
    <d v="2024-06-23T00:00:00"/>
    <s v="High"/>
  </r>
  <r>
    <n v="4195"/>
    <x v="8"/>
    <x v="1"/>
    <n v="1387"/>
    <n v="687"/>
    <d v="2024-06-23T00:00:00"/>
    <s v="High"/>
  </r>
  <r>
    <n v="4196"/>
    <x v="6"/>
    <x v="0"/>
    <n v="1171"/>
    <n v="3097"/>
    <d v="2024-06-23T00:00:00"/>
    <s v="Medium"/>
  </r>
  <r>
    <n v="4197"/>
    <x v="3"/>
    <x v="0"/>
    <n v="2272"/>
    <n v="933"/>
    <d v="2024-06-23T00:00:00"/>
    <s v="High"/>
  </r>
  <r>
    <n v="4198"/>
    <x v="9"/>
    <x v="1"/>
    <n v="1675"/>
    <n v="335"/>
    <d v="2024-06-23T00:00:00"/>
    <s v="High"/>
  </r>
  <r>
    <n v="4199"/>
    <x v="14"/>
    <x v="3"/>
    <n v="1308"/>
    <n v="1844"/>
    <d v="2024-06-23T00:00:00"/>
    <s v="High"/>
  </r>
  <r>
    <n v="4200"/>
    <x v="6"/>
    <x v="2"/>
    <n v="182"/>
    <n v="4252"/>
    <d v="2024-06-23T00:00:00"/>
    <s v="Low"/>
  </r>
  <r>
    <n v="4201"/>
    <x v="10"/>
    <x v="2"/>
    <n v="2424"/>
    <n v="3729"/>
    <d v="2024-06-23T00:00:00"/>
    <s v="High"/>
  </r>
  <r>
    <n v="4202"/>
    <x v="14"/>
    <x v="2"/>
    <n v="3995"/>
    <n v="296"/>
    <d v="2024-06-24T00:00:00"/>
    <s v="High"/>
  </r>
  <r>
    <n v="4203"/>
    <x v="4"/>
    <x v="2"/>
    <n v="506"/>
    <n v="2317"/>
    <d v="2024-06-24T00:00:00"/>
    <s v="Medium"/>
  </r>
  <r>
    <n v="4204"/>
    <x v="12"/>
    <x v="0"/>
    <n v="2617"/>
    <n v="3423"/>
    <d v="2024-06-24T00:00:00"/>
    <s v="High"/>
  </r>
  <r>
    <n v="4205"/>
    <x v="0"/>
    <x v="3"/>
    <n v="2091"/>
    <n v="1526"/>
    <d v="2024-06-24T00:00:00"/>
    <s v="High"/>
  </r>
  <r>
    <n v="4206"/>
    <x v="10"/>
    <x v="3"/>
    <n v="2488"/>
    <n v="2613"/>
    <d v="2024-06-24T00:00:00"/>
    <s v="High"/>
  </r>
  <r>
    <n v="4207"/>
    <x v="0"/>
    <x v="0"/>
    <n v="3895"/>
    <n v="115"/>
    <d v="2024-06-24T00:00:00"/>
    <s v="High"/>
  </r>
  <r>
    <n v="4208"/>
    <x v="13"/>
    <x v="3"/>
    <n v="1603"/>
    <n v="2218"/>
    <d v="2024-06-24T00:00:00"/>
    <s v="High"/>
  </r>
  <r>
    <n v="4209"/>
    <x v="13"/>
    <x v="3"/>
    <n v="850"/>
    <n v="4372"/>
    <d v="2024-06-24T00:00:00"/>
    <s v="Medium"/>
  </r>
  <r>
    <n v="4210"/>
    <x v="2"/>
    <x v="3"/>
    <n v="1061"/>
    <n v="2606"/>
    <d v="2024-06-24T00:00:00"/>
    <s v="Medium"/>
  </r>
  <r>
    <n v="4211"/>
    <x v="9"/>
    <x v="3"/>
    <n v="2661"/>
    <n v="2806"/>
    <d v="2024-06-24T00:00:00"/>
    <s v="High"/>
  </r>
  <r>
    <n v="4212"/>
    <x v="4"/>
    <x v="2"/>
    <n v="2194"/>
    <n v="3265"/>
    <d v="2024-06-24T00:00:00"/>
    <s v="High"/>
  </r>
  <r>
    <n v="4213"/>
    <x v="9"/>
    <x v="0"/>
    <n v="3141"/>
    <n v="198"/>
    <d v="2024-06-24T00:00:00"/>
    <s v="High"/>
  </r>
  <r>
    <n v="4214"/>
    <x v="10"/>
    <x v="0"/>
    <n v="2316"/>
    <n v="2040"/>
    <d v="2024-06-24T00:00:00"/>
    <s v="High"/>
  </r>
  <r>
    <n v="4215"/>
    <x v="9"/>
    <x v="0"/>
    <n v="2439"/>
    <n v="3467"/>
    <d v="2024-06-24T00:00:00"/>
    <s v="High"/>
  </r>
  <r>
    <n v="4216"/>
    <x v="14"/>
    <x v="0"/>
    <n v="3323"/>
    <n v="3617"/>
    <d v="2024-06-24T00:00:00"/>
    <s v="High"/>
  </r>
  <r>
    <n v="4217"/>
    <x v="10"/>
    <x v="2"/>
    <n v="522"/>
    <n v="1339"/>
    <d v="2024-06-24T00:00:00"/>
    <s v="Medium"/>
  </r>
  <r>
    <n v="4218"/>
    <x v="13"/>
    <x v="2"/>
    <n v="116"/>
    <n v="3708"/>
    <d v="2024-06-24T00:00:00"/>
    <s v="Low"/>
  </r>
  <r>
    <n v="4219"/>
    <x v="3"/>
    <x v="1"/>
    <n v="1658"/>
    <n v="3630"/>
    <d v="2024-06-24T00:00:00"/>
    <s v="High"/>
  </r>
  <r>
    <n v="4220"/>
    <x v="10"/>
    <x v="0"/>
    <n v="3854"/>
    <n v="3512"/>
    <d v="2024-06-24T00:00:00"/>
    <s v="High"/>
  </r>
  <r>
    <n v="4221"/>
    <x v="12"/>
    <x v="1"/>
    <n v="1179"/>
    <n v="2562"/>
    <d v="2024-06-24T00:00:00"/>
    <s v="Medium"/>
  </r>
  <r>
    <n v="4222"/>
    <x v="7"/>
    <x v="0"/>
    <n v="2592"/>
    <n v="1244"/>
    <d v="2024-06-24T00:00:00"/>
    <s v="High"/>
  </r>
  <r>
    <n v="4223"/>
    <x v="10"/>
    <x v="0"/>
    <n v="2883"/>
    <n v="1745"/>
    <d v="2024-06-24T00:00:00"/>
    <s v="High"/>
  </r>
  <r>
    <n v="4224"/>
    <x v="7"/>
    <x v="0"/>
    <n v="1282"/>
    <n v="838"/>
    <d v="2024-06-24T00:00:00"/>
    <s v="High"/>
  </r>
  <r>
    <n v="4225"/>
    <x v="14"/>
    <x v="3"/>
    <n v="430"/>
    <n v="4685"/>
    <d v="2024-06-24T00:00:00"/>
    <s v="Low"/>
  </r>
  <r>
    <n v="4226"/>
    <x v="10"/>
    <x v="2"/>
    <n v="3969"/>
    <n v="673"/>
    <d v="2024-06-25T00:00:00"/>
    <s v="High"/>
  </r>
  <r>
    <n v="4227"/>
    <x v="14"/>
    <x v="0"/>
    <n v="3510"/>
    <n v="1133"/>
    <d v="2024-06-25T00:00:00"/>
    <s v="High"/>
  </r>
  <r>
    <n v="4228"/>
    <x v="7"/>
    <x v="0"/>
    <n v="3885"/>
    <n v="3776"/>
    <d v="2024-06-25T00:00:00"/>
    <s v="High"/>
  </r>
  <r>
    <n v="4229"/>
    <x v="7"/>
    <x v="1"/>
    <n v="3692"/>
    <n v="715"/>
    <d v="2024-06-25T00:00:00"/>
    <s v="High"/>
  </r>
  <r>
    <n v="4230"/>
    <x v="9"/>
    <x v="0"/>
    <n v="2073"/>
    <n v="3478"/>
    <d v="2024-06-25T00:00:00"/>
    <s v="High"/>
  </r>
  <r>
    <n v="4231"/>
    <x v="12"/>
    <x v="3"/>
    <n v="525"/>
    <n v="3727"/>
    <d v="2024-06-25T00:00:00"/>
    <s v="Medium"/>
  </r>
  <r>
    <n v="4232"/>
    <x v="14"/>
    <x v="0"/>
    <n v="663"/>
    <n v="1977"/>
    <d v="2024-06-25T00:00:00"/>
    <s v="Medium"/>
  </r>
  <r>
    <n v="4233"/>
    <x v="3"/>
    <x v="0"/>
    <n v="3021"/>
    <n v="1928"/>
    <d v="2024-06-25T00:00:00"/>
    <s v="High"/>
  </r>
  <r>
    <n v="4234"/>
    <x v="12"/>
    <x v="2"/>
    <n v="2372"/>
    <n v="803"/>
    <d v="2024-06-25T00:00:00"/>
    <s v="High"/>
  </r>
  <r>
    <n v="4235"/>
    <x v="12"/>
    <x v="2"/>
    <n v="1444"/>
    <n v="2359"/>
    <d v="2024-06-25T00:00:00"/>
    <s v="High"/>
  </r>
  <r>
    <n v="4236"/>
    <x v="4"/>
    <x v="2"/>
    <n v="849"/>
    <n v="2401"/>
    <d v="2024-06-25T00:00:00"/>
    <s v="Medium"/>
  </r>
  <r>
    <n v="4237"/>
    <x v="3"/>
    <x v="0"/>
    <n v="3898"/>
    <n v="616"/>
    <d v="2024-06-25T00:00:00"/>
    <s v="High"/>
  </r>
  <r>
    <n v="4238"/>
    <x v="4"/>
    <x v="1"/>
    <n v="1691"/>
    <n v="418"/>
    <d v="2024-06-25T00:00:00"/>
    <s v="High"/>
  </r>
  <r>
    <n v="4239"/>
    <x v="2"/>
    <x v="0"/>
    <n v="3896"/>
    <n v="575"/>
    <d v="2024-06-25T00:00:00"/>
    <s v="High"/>
  </r>
  <r>
    <n v="4240"/>
    <x v="13"/>
    <x v="0"/>
    <n v="2892"/>
    <n v="1599"/>
    <d v="2024-06-25T00:00:00"/>
    <s v="High"/>
  </r>
  <r>
    <n v="4241"/>
    <x v="0"/>
    <x v="3"/>
    <n v="774"/>
    <n v="3038"/>
    <d v="2024-06-25T00:00:00"/>
    <s v="Medium"/>
  </r>
  <r>
    <n v="4242"/>
    <x v="0"/>
    <x v="3"/>
    <n v="3750"/>
    <n v="1370"/>
    <d v="2024-06-25T00:00:00"/>
    <s v="High"/>
  </r>
  <r>
    <n v="4243"/>
    <x v="1"/>
    <x v="3"/>
    <n v="715"/>
    <n v="2638"/>
    <d v="2024-06-25T00:00:00"/>
    <s v="Medium"/>
  </r>
  <r>
    <n v="4244"/>
    <x v="2"/>
    <x v="2"/>
    <n v="512"/>
    <n v="4848"/>
    <d v="2024-06-25T00:00:00"/>
    <s v="Medium"/>
  </r>
  <r>
    <n v="4245"/>
    <x v="9"/>
    <x v="0"/>
    <n v="989"/>
    <n v="2234"/>
    <d v="2024-06-25T00:00:00"/>
    <s v="Medium"/>
  </r>
  <r>
    <n v="4246"/>
    <x v="12"/>
    <x v="2"/>
    <n v="475"/>
    <n v="3703"/>
    <d v="2024-06-25T00:00:00"/>
    <s v="Low"/>
  </r>
  <r>
    <n v="4247"/>
    <x v="4"/>
    <x v="1"/>
    <n v="146"/>
    <n v="4096"/>
    <d v="2024-06-25T00:00:00"/>
    <s v="Low"/>
  </r>
  <r>
    <n v="4248"/>
    <x v="0"/>
    <x v="0"/>
    <n v="237"/>
    <n v="3593"/>
    <d v="2024-06-25T00:00:00"/>
    <s v="Low"/>
  </r>
  <r>
    <n v="4249"/>
    <x v="1"/>
    <x v="1"/>
    <n v="100"/>
    <n v="4356"/>
    <d v="2024-06-25T00:00:00"/>
    <s v="Low"/>
  </r>
  <r>
    <n v="4250"/>
    <x v="13"/>
    <x v="1"/>
    <n v="3211"/>
    <n v="4822"/>
    <d v="2024-06-26T00:00:00"/>
    <s v="High"/>
  </r>
  <r>
    <n v="4251"/>
    <x v="5"/>
    <x v="0"/>
    <n v="878"/>
    <n v="203"/>
    <d v="2024-06-26T00:00:00"/>
    <s v="Medium"/>
  </r>
  <r>
    <n v="4252"/>
    <x v="1"/>
    <x v="1"/>
    <n v="3409"/>
    <n v="580"/>
    <d v="2024-06-26T00:00:00"/>
    <s v="High"/>
  </r>
  <r>
    <n v="4253"/>
    <x v="9"/>
    <x v="0"/>
    <n v="3759"/>
    <n v="1801"/>
    <d v="2024-06-26T00:00:00"/>
    <s v="High"/>
  </r>
  <r>
    <n v="4254"/>
    <x v="8"/>
    <x v="0"/>
    <n v="2656"/>
    <n v="1716"/>
    <d v="2024-06-26T00:00:00"/>
    <s v="High"/>
  </r>
  <r>
    <n v="4255"/>
    <x v="5"/>
    <x v="2"/>
    <n v="656"/>
    <n v="3939"/>
    <d v="2024-06-26T00:00:00"/>
    <s v="Medium"/>
  </r>
  <r>
    <n v="4256"/>
    <x v="13"/>
    <x v="1"/>
    <n v="3966"/>
    <n v="4401"/>
    <d v="2024-06-26T00:00:00"/>
    <s v="High"/>
  </r>
  <r>
    <n v="4257"/>
    <x v="7"/>
    <x v="3"/>
    <n v="1341"/>
    <n v="4109"/>
    <d v="2024-06-26T00:00:00"/>
    <s v="High"/>
  </r>
  <r>
    <n v="4258"/>
    <x v="13"/>
    <x v="2"/>
    <n v="1820"/>
    <n v="4688"/>
    <d v="2024-06-26T00:00:00"/>
    <s v="High"/>
  </r>
  <r>
    <n v="4259"/>
    <x v="4"/>
    <x v="3"/>
    <n v="2880"/>
    <n v="225"/>
    <d v="2024-06-26T00:00:00"/>
    <s v="High"/>
  </r>
  <r>
    <n v="4260"/>
    <x v="7"/>
    <x v="3"/>
    <n v="1851"/>
    <n v="4204"/>
    <d v="2024-06-26T00:00:00"/>
    <s v="High"/>
  </r>
  <r>
    <n v="4261"/>
    <x v="1"/>
    <x v="3"/>
    <n v="179"/>
    <n v="4985"/>
    <d v="2024-06-26T00:00:00"/>
    <s v="Low"/>
  </r>
  <r>
    <n v="4262"/>
    <x v="10"/>
    <x v="3"/>
    <n v="162"/>
    <n v="1885"/>
    <d v="2024-06-26T00:00:00"/>
    <s v="Low"/>
  </r>
  <r>
    <n v="4263"/>
    <x v="8"/>
    <x v="2"/>
    <n v="1013"/>
    <n v="3457"/>
    <d v="2024-06-26T00:00:00"/>
    <s v="Medium"/>
  </r>
  <r>
    <n v="4264"/>
    <x v="14"/>
    <x v="0"/>
    <n v="164"/>
    <n v="4654"/>
    <d v="2024-06-26T00:00:00"/>
    <s v="Low"/>
  </r>
  <r>
    <n v="4265"/>
    <x v="3"/>
    <x v="1"/>
    <n v="1699"/>
    <n v="2496"/>
    <d v="2024-06-26T00:00:00"/>
    <s v="High"/>
  </r>
  <r>
    <n v="4266"/>
    <x v="4"/>
    <x v="2"/>
    <n v="498"/>
    <n v="4897"/>
    <d v="2024-06-26T00:00:00"/>
    <s v="Low"/>
  </r>
  <r>
    <n v="4267"/>
    <x v="2"/>
    <x v="3"/>
    <n v="3297"/>
    <n v="1375"/>
    <d v="2024-06-26T00:00:00"/>
    <s v="High"/>
  </r>
  <r>
    <n v="4268"/>
    <x v="10"/>
    <x v="1"/>
    <n v="3919"/>
    <n v="2871"/>
    <d v="2024-06-26T00:00:00"/>
    <s v="High"/>
  </r>
  <r>
    <n v="4269"/>
    <x v="2"/>
    <x v="2"/>
    <n v="3946"/>
    <n v="3154"/>
    <d v="2024-06-26T00:00:00"/>
    <s v="High"/>
  </r>
  <r>
    <n v="4270"/>
    <x v="2"/>
    <x v="3"/>
    <n v="778"/>
    <n v="3956"/>
    <d v="2024-06-26T00:00:00"/>
    <s v="Medium"/>
  </r>
  <r>
    <n v="4271"/>
    <x v="0"/>
    <x v="3"/>
    <n v="1533"/>
    <n v="2732"/>
    <d v="2024-06-26T00:00:00"/>
    <s v="High"/>
  </r>
  <r>
    <n v="4272"/>
    <x v="10"/>
    <x v="0"/>
    <n v="1810"/>
    <n v="495"/>
    <d v="2024-06-26T00:00:00"/>
    <s v="High"/>
  </r>
  <r>
    <n v="4273"/>
    <x v="12"/>
    <x v="0"/>
    <n v="3521"/>
    <n v="1989"/>
    <d v="2024-06-26T00:00:00"/>
    <s v="High"/>
  </r>
  <r>
    <n v="4274"/>
    <x v="12"/>
    <x v="3"/>
    <n v="2907"/>
    <n v="3210"/>
    <d v="2024-06-27T00:00:00"/>
    <s v="High"/>
  </r>
  <r>
    <n v="4275"/>
    <x v="3"/>
    <x v="1"/>
    <n v="199"/>
    <n v="1681"/>
    <d v="2024-06-27T00:00:00"/>
    <s v="Low"/>
  </r>
  <r>
    <n v="4276"/>
    <x v="9"/>
    <x v="1"/>
    <n v="1339"/>
    <n v="2436"/>
    <d v="2024-06-27T00:00:00"/>
    <s v="High"/>
  </r>
  <r>
    <n v="4277"/>
    <x v="1"/>
    <x v="3"/>
    <n v="3510"/>
    <n v="4019"/>
    <d v="2024-06-27T00:00:00"/>
    <s v="High"/>
  </r>
  <r>
    <n v="4278"/>
    <x v="7"/>
    <x v="0"/>
    <n v="1304"/>
    <n v="3654"/>
    <d v="2024-06-27T00:00:00"/>
    <s v="High"/>
  </r>
  <r>
    <n v="4279"/>
    <x v="13"/>
    <x v="3"/>
    <n v="3580"/>
    <n v="1848"/>
    <d v="2024-06-27T00:00:00"/>
    <s v="High"/>
  </r>
  <r>
    <n v="4280"/>
    <x v="12"/>
    <x v="1"/>
    <n v="2410"/>
    <n v="4405"/>
    <d v="2024-06-27T00:00:00"/>
    <s v="High"/>
  </r>
  <r>
    <n v="4281"/>
    <x v="9"/>
    <x v="2"/>
    <n v="2663"/>
    <n v="4933"/>
    <d v="2024-06-27T00:00:00"/>
    <s v="High"/>
  </r>
  <r>
    <n v="4282"/>
    <x v="4"/>
    <x v="0"/>
    <n v="1118"/>
    <n v="3972"/>
    <d v="2024-06-27T00:00:00"/>
    <s v="Medium"/>
  </r>
  <r>
    <n v="4283"/>
    <x v="14"/>
    <x v="3"/>
    <n v="2572"/>
    <n v="2565"/>
    <d v="2024-06-27T00:00:00"/>
    <s v="High"/>
  </r>
  <r>
    <n v="4284"/>
    <x v="7"/>
    <x v="0"/>
    <n v="2662"/>
    <n v="4699"/>
    <d v="2024-06-27T00:00:00"/>
    <s v="High"/>
  </r>
  <r>
    <n v="4285"/>
    <x v="6"/>
    <x v="3"/>
    <n v="1191"/>
    <n v="3127"/>
    <d v="2024-06-27T00:00:00"/>
    <s v="Medium"/>
  </r>
  <r>
    <n v="4286"/>
    <x v="6"/>
    <x v="1"/>
    <n v="483"/>
    <n v="2294"/>
    <d v="2024-06-27T00:00:00"/>
    <s v="Low"/>
  </r>
  <r>
    <n v="4287"/>
    <x v="3"/>
    <x v="2"/>
    <n v="3213"/>
    <n v="3854"/>
    <d v="2024-06-27T00:00:00"/>
    <s v="High"/>
  </r>
  <r>
    <n v="4288"/>
    <x v="3"/>
    <x v="0"/>
    <n v="746"/>
    <n v="2721"/>
    <d v="2024-06-27T00:00:00"/>
    <s v="Medium"/>
  </r>
  <r>
    <n v="4289"/>
    <x v="7"/>
    <x v="3"/>
    <n v="207"/>
    <n v="3326"/>
    <d v="2024-06-27T00:00:00"/>
    <s v="Low"/>
  </r>
  <r>
    <n v="4290"/>
    <x v="14"/>
    <x v="3"/>
    <n v="1932"/>
    <n v="4160"/>
    <d v="2024-06-27T00:00:00"/>
    <s v="High"/>
  </r>
  <r>
    <n v="4291"/>
    <x v="8"/>
    <x v="1"/>
    <n v="3587"/>
    <n v="1642"/>
    <d v="2024-06-27T00:00:00"/>
    <s v="High"/>
  </r>
  <r>
    <n v="4292"/>
    <x v="6"/>
    <x v="2"/>
    <n v="2107"/>
    <n v="3066"/>
    <d v="2024-06-27T00:00:00"/>
    <s v="High"/>
  </r>
  <r>
    <n v="4293"/>
    <x v="11"/>
    <x v="2"/>
    <n v="3293"/>
    <n v="1643"/>
    <d v="2024-06-27T00:00:00"/>
    <s v="High"/>
  </r>
  <r>
    <n v="4294"/>
    <x v="2"/>
    <x v="3"/>
    <n v="1481"/>
    <n v="305"/>
    <d v="2024-06-27T00:00:00"/>
    <s v="High"/>
  </r>
  <r>
    <n v="4295"/>
    <x v="10"/>
    <x v="1"/>
    <n v="1828"/>
    <n v="4648"/>
    <d v="2024-06-27T00:00:00"/>
    <s v="High"/>
  </r>
  <r>
    <n v="4296"/>
    <x v="11"/>
    <x v="3"/>
    <n v="824"/>
    <n v="3677"/>
    <d v="2024-06-27T00:00:00"/>
    <s v="Medium"/>
  </r>
  <r>
    <n v="4297"/>
    <x v="9"/>
    <x v="3"/>
    <n v="3449"/>
    <n v="3234"/>
    <d v="2024-06-27T00:00:00"/>
    <s v="High"/>
  </r>
  <r>
    <n v="4298"/>
    <x v="5"/>
    <x v="2"/>
    <n v="3597"/>
    <n v="562"/>
    <d v="2024-06-28T00:00:00"/>
    <s v="High"/>
  </r>
  <r>
    <n v="4299"/>
    <x v="5"/>
    <x v="3"/>
    <n v="2970"/>
    <n v="2828"/>
    <d v="2024-06-28T00:00:00"/>
    <s v="High"/>
  </r>
  <r>
    <n v="4300"/>
    <x v="9"/>
    <x v="3"/>
    <n v="279"/>
    <n v="3655"/>
    <d v="2024-06-28T00:00:00"/>
    <s v="Low"/>
  </r>
  <r>
    <n v="4301"/>
    <x v="10"/>
    <x v="3"/>
    <n v="1170"/>
    <n v="1677"/>
    <d v="2024-06-28T00:00:00"/>
    <s v="Medium"/>
  </r>
  <r>
    <n v="4302"/>
    <x v="11"/>
    <x v="3"/>
    <n v="3211"/>
    <n v="3207"/>
    <d v="2024-06-28T00:00:00"/>
    <s v="High"/>
  </r>
  <r>
    <n v="4303"/>
    <x v="14"/>
    <x v="1"/>
    <n v="2552"/>
    <n v="3903"/>
    <d v="2024-06-28T00:00:00"/>
    <s v="High"/>
  </r>
  <r>
    <n v="4304"/>
    <x v="8"/>
    <x v="2"/>
    <n v="3658"/>
    <n v="1040"/>
    <d v="2024-06-28T00:00:00"/>
    <s v="High"/>
  </r>
  <r>
    <n v="4305"/>
    <x v="9"/>
    <x v="0"/>
    <n v="2970"/>
    <n v="2749"/>
    <d v="2024-06-28T00:00:00"/>
    <s v="High"/>
  </r>
  <r>
    <n v="4306"/>
    <x v="7"/>
    <x v="0"/>
    <n v="1354"/>
    <n v="285"/>
    <d v="2024-06-28T00:00:00"/>
    <s v="High"/>
  </r>
  <r>
    <n v="4307"/>
    <x v="4"/>
    <x v="0"/>
    <n v="2059"/>
    <n v="353"/>
    <d v="2024-06-28T00:00:00"/>
    <s v="High"/>
  </r>
  <r>
    <n v="4308"/>
    <x v="12"/>
    <x v="2"/>
    <n v="3481"/>
    <n v="244"/>
    <d v="2024-06-28T00:00:00"/>
    <s v="High"/>
  </r>
  <r>
    <n v="4309"/>
    <x v="12"/>
    <x v="2"/>
    <n v="3311"/>
    <n v="4589"/>
    <d v="2024-06-28T00:00:00"/>
    <s v="High"/>
  </r>
  <r>
    <n v="4310"/>
    <x v="7"/>
    <x v="0"/>
    <n v="2648"/>
    <n v="2738"/>
    <d v="2024-06-28T00:00:00"/>
    <s v="High"/>
  </r>
  <r>
    <n v="4311"/>
    <x v="11"/>
    <x v="3"/>
    <n v="969"/>
    <n v="2851"/>
    <d v="2024-06-28T00:00:00"/>
    <s v="Medium"/>
  </r>
  <r>
    <n v="4312"/>
    <x v="5"/>
    <x v="1"/>
    <n v="2340"/>
    <n v="1135"/>
    <d v="2024-06-28T00:00:00"/>
    <s v="High"/>
  </r>
  <r>
    <n v="4313"/>
    <x v="10"/>
    <x v="2"/>
    <n v="2707"/>
    <n v="4175"/>
    <d v="2024-06-28T00:00:00"/>
    <s v="High"/>
  </r>
  <r>
    <n v="4314"/>
    <x v="3"/>
    <x v="3"/>
    <n v="428"/>
    <n v="1830"/>
    <d v="2024-06-28T00:00:00"/>
    <s v="Low"/>
  </r>
  <r>
    <n v="4315"/>
    <x v="7"/>
    <x v="1"/>
    <n v="1202"/>
    <n v="3975"/>
    <d v="2024-06-28T00:00:00"/>
    <s v="High"/>
  </r>
  <r>
    <n v="4316"/>
    <x v="5"/>
    <x v="1"/>
    <n v="3211"/>
    <n v="4667"/>
    <d v="2024-06-28T00:00:00"/>
    <s v="High"/>
  </r>
  <r>
    <n v="4317"/>
    <x v="3"/>
    <x v="1"/>
    <n v="3638"/>
    <n v="3674"/>
    <d v="2024-06-28T00:00:00"/>
    <s v="High"/>
  </r>
  <r>
    <n v="4318"/>
    <x v="2"/>
    <x v="2"/>
    <n v="2463"/>
    <n v="1442"/>
    <d v="2024-06-28T00:00:00"/>
    <s v="High"/>
  </r>
  <r>
    <n v="4319"/>
    <x v="8"/>
    <x v="0"/>
    <n v="766"/>
    <n v="216"/>
    <d v="2024-06-28T00:00:00"/>
    <s v="Medium"/>
  </r>
  <r>
    <n v="4320"/>
    <x v="9"/>
    <x v="1"/>
    <n v="1050"/>
    <n v="4381"/>
    <d v="2024-06-28T00:00:00"/>
    <s v="Medium"/>
  </r>
  <r>
    <n v="4321"/>
    <x v="9"/>
    <x v="1"/>
    <n v="1695"/>
    <n v="376"/>
    <d v="2024-06-28T00:00:00"/>
    <s v="High"/>
  </r>
  <r>
    <n v="4322"/>
    <x v="1"/>
    <x v="2"/>
    <n v="3967"/>
    <n v="1993"/>
    <d v="2024-06-29T00:00:00"/>
    <s v="High"/>
  </r>
  <r>
    <n v="4323"/>
    <x v="13"/>
    <x v="2"/>
    <n v="3535"/>
    <n v="3238"/>
    <d v="2024-06-29T00:00:00"/>
    <s v="High"/>
  </r>
  <r>
    <n v="4324"/>
    <x v="0"/>
    <x v="3"/>
    <n v="124"/>
    <n v="4355"/>
    <d v="2024-06-29T00:00:00"/>
    <s v="Low"/>
  </r>
  <r>
    <n v="4325"/>
    <x v="11"/>
    <x v="3"/>
    <n v="3599"/>
    <n v="4390"/>
    <d v="2024-06-29T00:00:00"/>
    <s v="High"/>
  </r>
  <r>
    <n v="4326"/>
    <x v="1"/>
    <x v="3"/>
    <n v="255"/>
    <n v="3560"/>
    <d v="2024-06-29T00:00:00"/>
    <s v="Low"/>
  </r>
  <r>
    <n v="4327"/>
    <x v="13"/>
    <x v="0"/>
    <n v="522"/>
    <n v="3358"/>
    <d v="2024-06-29T00:00:00"/>
    <s v="Medium"/>
  </r>
  <r>
    <n v="4328"/>
    <x v="7"/>
    <x v="2"/>
    <n v="115"/>
    <n v="3767"/>
    <d v="2024-06-29T00:00:00"/>
    <s v="Low"/>
  </r>
  <r>
    <n v="4329"/>
    <x v="12"/>
    <x v="2"/>
    <n v="3924"/>
    <n v="4917"/>
    <d v="2024-06-29T00:00:00"/>
    <s v="High"/>
  </r>
  <r>
    <n v="4330"/>
    <x v="12"/>
    <x v="2"/>
    <n v="375"/>
    <n v="1907"/>
    <d v="2024-06-29T00:00:00"/>
    <s v="Low"/>
  </r>
  <r>
    <n v="4331"/>
    <x v="12"/>
    <x v="0"/>
    <n v="1391"/>
    <n v="3260"/>
    <d v="2024-06-29T00:00:00"/>
    <s v="High"/>
  </r>
  <r>
    <n v="4332"/>
    <x v="4"/>
    <x v="1"/>
    <n v="2552"/>
    <n v="546"/>
    <d v="2024-06-29T00:00:00"/>
    <s v="High"/>
  </r>
  <r>
    <n v="4333"/>
    <x v="11"/>
    <x v="1"/>
    <n v="3040"/>
    <n v="3369"/>
    <d v="2024-06-29T00:00:00"/>
    <s v="High"/>
  </r>
  <r>
    <n v="4334"/>
    <x v="11"/>
    <x v="1"/>
    <n v="3869"/>
    <n v="1309"/>
    <d v="2024-06-29T00:00:00"/>
    <s v="High"/>
  </r>
  <r>
    <n v="4335"/>
    <x v="6"/>
    <x v="1"/>
    <n v="3092"/>
    <n v="4523"/>
    <d v="2024-06-29T00:00:00"/>
    <s v="High"/>
  </r>
  <r>
    <n v="4336"/>
    <x v="10"/>
    <x v="1"/>
    <n v="2495"/>
    <n v="497"/>
    <d v="2024-06-29T00:00:00"/>
    <s v="High"/>
  </r>
  <r>
    <n v="4337"/>
    <x v="6"/>
    <x v="1"/>
    <n v="3010"/>
    <n v="5000"/>
    <d v="2024-06-29T00:00:00"/>
    <s v="High"/>
  </r>
  <r>
    <n v="4338"/>
    <x v="9"/>
    <x v="3"/>
    <n v="3609"/>
    <n v="2001"/>
    <d v="2024-06-29T00:00:00"/>
    <s v="High"/>
  </r>
  <r>
    <n v="4339"/>
    <x v="4"/>
    <x v="3"/>
    <n v="1595"/>
    <n v="3001"/>
    <d v="2024-06-29T00:00:00"/>
    <s v="High"/>
  </r>
  <r>
    <n v="4340"/>
    <x v="7"/>
    <x v="3"/>
    <n v="816"/>
    <n v="1541"/>
    <d v="2024-06-29T00:00:00"/>
    <s v="Medium"/>
  </r>
  <r>
    <n v="4341"/>
    <x v="6"/>
    <x v="1"/>
    <n v="3963"/>
    <n v="3305"/>
    <d v="2024-06-29T00:00:00"/>
    <s v="High"/>
  </r>
  <r>
    <n v="4342"/>
    <x v="12"/>
    <x v="1"/>
    <n v="183"/>
    <n v="3256"/>
    <d v="2024-06-29T00:00:00"/>
    <s v="Low"/>
  </r>
  <r>
    <n v="4343"/>
    <x v="13"/>
    <x v="1"/>
    <n v="278"/>
    <n v="167"/>
    <d v="2024-06-29T00:00:00"/>
    <s v="Low"/>
  </r>
  <r>
    <n v="4344"/>
    <x v="6"/>
    <x v="0"/>
    <n v="299"/>
    <n v="1810"/>
    <d v="2024-06-29T00:00:00"/>
    <s v="Low"/>
  </r>
  <r>
    <n v="4345"/>
    <x v="10"/>
    <x v="2"/>
    <n v="3533"/>
    <n v="1128"/>
    <d v="2024-06-29T00:00:00"/>
    <s v="High"/>
  </r>
  <r>
    <n v="4346"/>
    <x v="3"/>
    <x v="3"/>
    <n v="2588"/>
    <n v="1906"/>
    <d v="2024-06-30T00:00:00"/>
    <s v="High"/>
  </r>
  <r>
    <n v="4347"/>
    <x v="12"/>
    <x v="0"/>
    <n v="164"/>
    <n v="4642"/>
    <d v="2024-06-30T00:00:00"/>
    <s v="Low"/>
  </r>
  <r>
    <n v="4348"/>
    <x v="12"/>
    <x v="1"/>
    <n v="3152"/>
    <n v="2636"/>
    <d v="2024-06-30T00:00:00"/>
    <s v="High"/>
  </r>
  <r>
    <n v="4349"/>
    <x v="14"/>
    <x v="2"/>
    <n v="3915"/>
    <n v="4893"/>
    <d v="2024-06-30T00:00:00"/>
    <s v="High"/>
  </r>
  <r>
    <n v="4350"/>
    <x v="13"/>
    <x v="1"/>
    <n v="2531"/>
    <n v="3410"/>
    <d v="2024-06-30T00:00:00"/>
    <s v="High"/>
  </r>
  <r>
    <n v="4351"/>
    <x v="8"/>
    <x v="2"/>
    <n v="2040"/>
    <n v="4208"/>
    <d v="2024-06-30T00:00:00"/>
    <s v="High"/>
  </r>
  <r>
    <n v="4352"/>
    <x v="11"/>
    <x v="3"/>
    <n v="2383"/>
    <n v="1131"/>
    <d v="2024-06-30T00:00:00"/>
    <s v="High"/>
  </r>
  <r>
    <n v="4353"/>
    <x v="3"/>
    <x v="2"/>
    <n v="1124"/>
    <n v="4713"/>
    <d v="2024-06-30T00:00:00"/>
    <s v="Medium"/>
  </r>
  <r>
    <n v="4354"/>
    <x v="11"/>
    <x v="0"/>
    <n v="378"/>
    <n v="1669"/>
    <d v="2024-06-30T00:00:00"/>
    <s v="Low"/>
  </r>
  <r>
    <n v="4355"/>
    <x v="6"/>
    <x v="1"/>
    <n v="3767"/>
    <n v="3588"/>
    <d v="2024-06-30T00:00:00"/>
    <s v="High"/>
  </r>
  <r>
    <n v="4356"/>
    <x v="1"/>
    <x v="3"/>
    <n v="1906"/>
    <n v="4498"/>
    <d v="2024-06-30T00:00:00"/>
    <s v="High"/>
  </r>
  <r>
    <n v="4357"/>
    <x v="1"/>
    <x v="0"/>
    <n v="2090"/>
    <n v="2469"/>
    <d v="2024-06-30T00:00:00"/>
    <s v="High"/>
  </r>
  <r>
    <n v="4358"/>
    <x v="12"/>
    <x v="2"/>
    <n v="49"/>
    <n v="3191"/>
    <d v="2024-06-30T00:00:00"/>
    <s v="Low"/>
  </r>
  <r>
    <n v="4359"/>
    <x v="4"/>
    <x v="3"/>
    <n v="2298"/>
    <n v="3355"/>
    <d v="2024-06-30T00:00:00"/>
    <s v="High"/>
  </r>
  <r>
    <n v="4360"/>
    <x v="7"/>
    <x v="1"/>
    <n v="1853"/>
    <n v="4694"/>
    <d v="2024-06-30T00:00:00"/>
    <s v="High"/>
  </r>
  <r>
    <n v="4361"/>
    <x v="7"/>
    <x v="2"/>
    <n v="3655"/>
    <n v="4743"/>
    <d v="2024-06-30T00:00:00"/>
    <s v="High"/>
  </r>
  <r>
    <n v="4362"/>
    <x v="10"/>
    <x v="2"/>
    <n v="1519"/>
    <n v="3363"/>
    <d v="2024-06-30T00:00:00"/>
    <s v="High"/>
  </r>
  <r>
    <n v="4363"/>
    <x v="2"/>
    <x v="0"/>
    <n v="3409"/>
    <n v="3676"/>
    <d v="2024-06-30T00:00:00"/>
    <s v="High"/>
  </r>
  <r>
    <n v="4364"/>
    <x v="0"/>
    <x v="0"/>
    <n v="684"/>
    <n v="3930"/>
    <d v="2024-06-30T00:00:00"/>
    <s v="Medium"/>
  </r>
  <r>
    <n v="4365"/>
    <x v="7"/>
    <x v="3"/>
    <n v="1460"/>
    <n v="4066"/>
    <d v="2024-06-30T00:00:00"/>
    <s v="High"/>
  </r>
  <r>
    <n v="4366"/>
    <x v="3"/>
    <x v="0"/>
    <n v="2474"/>
    <n v="3159"/>
    <d v="2024-06-30T00:00:00"/>
    <s v="High"/>
  </r>
  <r>
    <n v="4367"/>
    <x v="8"/>
    <x v="2"/>
    <n v="3303"/>
    <n v="3418"/>
    <d v="2024-06-30T00:00:00"/>
    <s v="High"/>
  </r>
  <r>
    <n v="4368"/>
    <x v="5"/>
    <x v="1"/>
    <n v="2803"/>
    <n v="2394"/>
    <d v="2024-06-30T00:00:00"/>
    <s v="High"/>
  </r>
  <r>
    <n v="4369"/>
    <x v="12"/>
    <x v="3"/>
    <n v="2813"/>
    <n v="2400"/>
    <d v="2024-06-30T00:00:00"/>
    <s v="High"/>
  </r>
  <r>
    <n v="4370"/>
    <x v="10"/>
    <x v="0"/>
    <n v="3426"/>
    <n v="4470"/>
    <d v="2024-07-01T00:00:00"/>
    <s v="High"/>
  </r>
  <r>
    <n v="4371"/>
    <x v="7"/>
    <x v="1"/>
    <n v="3353"/>
    <n v="2918"/>
    <d v="2024-07-01T00:00:00"/>
    <s v="High"/>
  </r>
  <r>
    <n v="4372"/>
    <x v="12"/>
    <x v="0"/>
    <n v="697"/>
    <n v="1998"/>
    <d v="2024-07-01T00:00:00"/>
    <s v="Medium"/>
  </r>
  <r>
    <n v="4373"/>
    <x v="13"/>
    <x v="2"/>
    <n v="3888"/>
    <n v="2788"/>
    <d v="2024-07-01T00:00:00"/>
    <s v="High"/>
  </r>
  <r>
    <n v="4374"/>
    <x v="10"/>
    <x v="2"/>
    <n v="1268"/>
    <n v="2182"/>
    <d v="2024-07-01T00:00:00"/>
    <s v="High"/>
  </r>
  <r>
    <n v="4375"/>
    <x v="1"/>
    <x v="3"/>
    <n v="2192"/>
    <n v="4865"/>
    <d v="2024-07-01T00:00:00"/>
    <s v="High"/>
  </r>
  <r>
    <n v="4376"/>
    <x v="13"/>
    <x v="2"/>
    <n v="425"/>
    <n v="3488"/>
    <d v="2024-07-01T00:00:00"/>
    <s v="Low"/>
  </r>
  <r>
    <n v="4377"/>
    <x v="8"/>
    <x v="1"/>
    <n v="923"/>
    <n v="4214"/>
    <d v="2024-07-01T00:00:00"/>
    <s v="Medium"/>
  </r>
  <r>
    <n v="4378"/>
    <x v="0"/>
    <x v="1"/>
    <n v="2245"/>
    <n v="3327"/>
    <d v="2024-07-01T00:00:00"/>
    <s v="High"/>
  </r>
  <r>
    <n v="4379"/>
    <x v="0"/>
    <x v="2"/>
    <n v="367"/>
    <n v="3517"/>
    <d v="2024-07-01T00:00:00"/>
    <s v="Low"/>
  </r>
  <r>
    <n v="4380"/>
    <x v="0"/>
    <x v="0"/>
    <n v="3147"/>
    <n v="4363"/>
    <d v="2024-07-01T00:00:00"/>
    <s v="High"/>
  </r>
  <r>
    <n v="4381"/>
    <x v="12"/>
    <x v="1"/>
    <n v="2130"/>
    <n v="2864"/>
    <d v="2024-07-01T00:00:00"/>
    <s v="High"/>
  </r>
  <r>
    <n v="4382"/>
    <x v="11"/>
    <x v="1"/>
    <n v="2694"/>
    <n v="1402"/>
    <d v="2024-07-01T00:00:00"/>
    <s v="High"/>
  </r>
  <r>
    <n v="4383"/>
    <x v="6"/>
    <x v="2"/>
    <n v="3420"/>
    <n v="1598"/>
    <d v="2024-07-01T00:00:00"/>
    <s v="High"/>
  </r>
  <r>
    <n v="4384"/>
    <x v="7"/>
    <x v="2"/>
    <n v="1510"/>
    <n v="2599"/>
    <d v="2024-07-01T00:00:00"/>
    <s v="High"/>
  </r>
  <r>
    <n v="4385"/>
    <x v="5"/>
    <x v="2"/>
    <n v="3884"/>
    <n v="673"/>
    <d v="2024-07-01T00:00:00"/>
    <s v="High"/>
  </r>
  <r>
    <n v="4386"/>
    <x v="7"/>
    <x v="0"/>
    <n v="1709"/>
    <n v="442"/>
    <d v="2024-07-01T00:00:00"/>
    <s v="High"/>
  </r>
  <r>
    <n v="4387"/>
    <x v="11"/>
    <x v="2"/>
    <n v="813"/>
    <n v="3115"/>
    <d v="2024-07-01T00:00:00"/>
    <s v="Medium"/>
  </r>
  <r>
    <n v="4388"/>
    <x v="0"/>
    <x v="0"/>
    <n v="1863"/>
    <n v="2209"/>
    <d v="2024-07-01T00:00:00"/>
    <s v="High"/>
  </r>
  <r>
    <n v="4389"/>
    <x v="7"/>
    <x v="0"/>
    <n v="2283"/>
    <n v="4470"/>
    <d v="2024-07-01T00:00:00"/>
    <s v="High"/>
  </r>
  <r>
    <n v="4390"/>
    <x v="5"/>
    <x v="3"/>
    <n v="927"/>
    <n v="2668"/>
    <d v="2024-07-01T00:00:00"/>
    <s v="Medium"/>
  </r>
  <r>
    <n v="4391"/>
    <x v="4"/>
    <x v="0"/>
    <n v="731"/>
    <n v="647"/>
    <d v="2024-07-01T00:00:00"/>
    <s v="Medium"/>
  </r>
  <r>
    <n v="4392"/>
    <x v="3"/>
    <x v="0"/>
    <n v="1993"/>
    <n v="1204"/>
    <d v="2024-07-01T00:00:00"/>
    <s v="High"/>
  </r>
  <r>
    <n v="4393"/>
    <x v="14"/>
    <x v="2"/>
    <n v="1149"/>
    <n v="4181"/>
    <d v="2024-07-01T00:00:00"/>
    <s v="Medium"/>
  </r>
  <r>
    <n v="4394"/>
    <x v="11"/>
    <x v="0"/>
    <n v="2380"/>
    <n v="4735"/>
    <d v="2024-07-02T00:00:00"/>
    <s v="High"/>
  </r>
  <r>
    <n v="4395"/>
    <x v="9"/>
    <x v="1"/>
    <n v="2944"/>
    <n v="3383"/>
    <d v="2024-07-02T00:00:00"/>
    <s v="High"/>
  </r>
  <r>
    <n v="4396"/>
    <x v="14"/>
    <x v="3"/>
    <n v="16"/>
    <n v="4467"/>
    <d v="2024-07-02T00:00:00"/>
    <s v="Low"/>
  </r>
  <r>
    <n v="4397"/>
    <x v="2"/>
    <x v="3"/>
    <n v="1249"/>
    <n v="756"/>
    <d v="2024-07-02T00:00:00"/>
    <s v="High"/>
  </r>
  <r>
    <n v="4398"/>
    <x v="4"/>
    <x v="2"/>
    <n v="3545"/>
    <n v="133"/>
    <d v="2024-07-02T00:00:00"/>
    <s v="High"/>
  </r>
  <r>
    <n v="4399"/>
    <x v="10"/>
    <x v="2"/>
    <n v="174"/>
    <n v="985"/>
    <d v="2024-07-02T00:00:00"/>
    <s v="Low"/>
  </r>
  <r>
    <n v="4400"/>
    <x v="2"/>
    <x v="1"/>
    <n v="2443"/>
    <n v="4009"/>
    <d v="2024-07-02T00:00:00"/>
    <s v="High"/>
  </r>
  <r>
    <n v="4401"/>
    <x v="0"/>
    <x v="2"/>
    <n v="1978"/>
    <n v="388"/>
    <d v="2024-07-02T00:00:00"/>
    <s v="High"/>
  </r>
  <r>
    <n v="4402"/>
    <x v="6"/>
    <x v="1"/>
    <n v="2546"/>
    <n v="1179"/>
    <d v="2024-07-02T00:00:00"/>
    <s v="High"/>
  </r>
  <r>
    <n v="4403"/>
    <x v="5"/>
    <x v="0"/>
    <n v="605"/>
    <n v="1148"/>
    <d v="2024-07-02T00:00:00"/>
    <s v="Medium"/>
  </r>
  <r>
    <n v="4404"/>
    <x v="3"/>
    <x v="2"/>
    <n v="2668"/>
    <n v="405"/>
    <d v="2024-07-02T00:00:00"/>
    <s v="High"/>
  </r>
  <r>
    <n v="4405"/>
    <x v="4"/>
    <x v="2"/>
    <n v="3848"/>
    <n v="3856"/>
    <d v="2024-07-02T00:00:00"/>
    <s v="High"/>
  </r>
  <r>
    <n v="4406"/>
    <x v="9"/>
    <x v="1"/>
    <n v="3496"/>
    <n v="2634"/>
    <d v="2024-07-02T00:00:00"/>
    <s v="High"/>
  </r>
  <r>
    <n v="4407"/>
    <x v="6"/>
    <x v="0"/>
    <n v="4"/>
    <n v="3564"/>
    <d v="2024-07-02T00:00:00"/>
    <s v="Low"/>
  </r>
  <r>
    <n v="4408"/>
    <x v="10"/>
    <x v="0"/>
    <n v="533"/>
    <n v="4515"/>
    <d v="2024-07-02T00:00:00"/>
    <s v="Medium"/>
  </r>
  <r>
    <n v="4409"/>
    <x v="3"/>
    <x v="0"/>
    <n v="1879"/>
    <n v="969"/>
    <d v="2024-07-02T00:00:00"/>
    <s v="High"/>
  </r>
  <r>
    <n v="4410"/>
    <x v="13"/>
    <x v="3"/>
    <n v="1215"/>
    <n v="3667"/>
    <d v="2024-07-02T00:00:00"/>
    <s v="High"/>
  </r>
  <r>
    <n v="4411"/>
    <x v="12"/>
    <x v="3"/>
    <n v="3952"/>
    <n v="4763"/>
    <d v="2024-07-02T00:00:00"/>
    <s v="High"/>
  </r>
  <r>
    <n v="4412"/>
    <x v="8"/>
    <x v="3"/>
    <n v="274"/>
    <n v="3280"/>
    <d v="2024-07-02T00:00:00"/>
    <s v="Low"/>
  </r>
  <r>
    <n v="4413"/>
    <x v="6"/>
    <x v="0"/>
    <n v="596"/>
    <n v="4658"/>
    <d v="2024-07-02T00:00:00"/>
    <s v="Medium"/>
  </r>
  <r>
    <n v="4414"/>
    <x v="3"/>
    <x v="1"/>
    <n v="1054"/>
    <n v="3616"/>
    <d v="2024-07-02T00:00:00"/>
    <s v="Medium"/>
  </r>
  <r>
    <n v="4415"/>
    <x v="4"/>
    <x v="3"/>
    <n v="2565"/>
    <n v="4381"/>
    <d v="2024-07-02T00:00:00"/>
    <s v="High"/>
  </r>
  <r>
    <n v="4416"/>
    <x v="7"/>
    <x v="3"/>
    <n v="1486"/>
    <n v="1218"/>
    <d v="2024-07-02T00:00:00"/>
    <s v="High"/>
  </r>
  <r>
    <n v="4417"/>
    <x v="9"/>
    <x v="1"/>
    <n v="3907"/>
    <n v="2616"/>
    <d v="2024-07-02T00:00:00"/>
    <s v="High"/>
  </r>
  <r>
    <n v="4418"/>
    <x v="8"/>
    <x v="3"/>
    <n v="1180"/>
    <n v="1904"/>
    <d v="2024-07-03T00:00:00"/>
    <s v="Medium"/>
  </r>
  <r>
    <n v="4419"/>
    <x v="14"/>
    <x v="1"/>
    <n v="1568"/>
    <n v="295"/>
    <d v="2024-07-03T00:00:00"/>
    <s v="High"/>
  </r>
  <r>
    <n v="4420"/>
    <x v="5"/>
    <x v="3"/>
    <n v="1980"/>
    <n v="4644"/>
    <d v="2024-07-03T00:00:00"/>
    <s v="High"/>
  </r>
  <r>
    <n v="4421"/>
    <x v="7"/>
    <x v="0"/>
    <n v="1816"/>
    <n v="4996"/>
    <d v="2024-07-03T00:00:00"/>
    <s v="High"/>
  </r>
  <r>
    <n v="4422"/>
    <x v="13"/>
    <x v="2"/>
    <n v="136"/>
    <n v="4634"/>
    <d v="2024-07-03T00:00:00"/>
    <s v="Low"/>
  </r>
  <r>
    <n v="4423"/>
    <x v="2"/>
    <x v="0"/>
    <n v="3432"/>
    <n v="4747"/>
    <d v="2024-07-03T00:00:00"/>
    <s v="High"/>
  </r>
  <r>
    <n v="4424"/>
    <x v="13"/>
    <x v="0"/>
    <n v="3589"/>
    <n v="4149"/>
    <d v="2024-07-03T00:00:00"/>
    <s v="High"/>
  </r>
  <r>
    <n v="4425"/>
    <x v="12"/>
    <x v="0"/>
    <n v="3321"/>
    <n v="674"/>
    <d v="2024-07-03T00:00:00"/>
    <s v="High"/>
  </r>
  <r>
    <n v="4426"/>
    <x v="5"/>
    <x v="0"/>
    <n v="1126"/>
    <n v="1355"/>
    <d v="2024-07-03T00:00:00"/>
    <s v="Medium"/>
  </r>
  <r>
    <n v="4427"/>
    <x v="13"/>
    <x v="1"/>
    <n v="1715"/>
    <n v="3225"/>
    <d v="2024-07-03T00:00:00"/>
    <s v="High"/>
  </r>
  <r>
    <n v="4428"/>
    <x v="2"/>
    <x v="2"/>
    <n v="3320"/>
    <n v="4638"/>
    <d v="2024-07-03T00:00:00"/>
    <s v="High"/>
  </r>
  <r>
    <n v="4429"/>
    <x v="14"/>
    <x v="2"/>
    <n v="3531"/>
    <n v="3035"/>
    <d v="2024-07-03T00:00:00"/>
    <s v="High"/>
  </r>
  <r>
    <n v="4430"/>
    <x v="8"/>
    <x v="3"/>
    <n v="1937"/>
    <n v="116"/>
    <d v="2024-07-03T00:00:00"/>
    <s v="High"/>
  </r>
  <r>
    <n v="4431"/>
    <x v="11"/>
    <x v="2"/>
    <n v="3466"/>
    <n v="2639"/>
    <d v="2024-07-03T00:00:00"/>
    <s v="High"/>
  </r>
  <r>
    <n v="4432"/>
    <x v="8"/>
    <x v="1"/>
    <n v="1935"/>
    <n v="2346"/>
    <d v="2024-07-03T00:00:00"/>
    <s v="High"/>
  </r>
  <r>
    <n v="4433"/>
    <x v="10"/>
    <x v="0"/>
    <n v="1685"/>
    <n v="4307"/>
    <d v="2024-07-03T00:00:00"/>
    <s v="High"/>
  </r>
  <r>
    <n v="4434"/>
    <x v="2"/>
    <x v="1"/>
    <n v="1245"/>
    <n v="332"/>
    <d v="2024-07-03T00:00:00"/>
    <s v="High"/>
  </r>
  <r>
    <n v="4435"/>
    <x v="9"/>
    <x v="3"/>
    <n v="815"/>
    <n v="3807"/>
    <d v="2024-07-03T00:00:00"/>
    <s v="Medium"/>
  </r>
  <r>
    <n v="4436"/>
    <x v="13"/>
    <x v="2"/>
    <n v="1780"/>
    <n v="341"/>
    <d v="2024-07-03T00:00:00"/>
    <s v="High"/>
  </r>
  <r>
    <n v="4437"/>
    <x v="8"/>
    <x v="3"/>
    <n v="1114"/>
    <n v="776"/>
    <d v="2024-07-03T00:00:00"/>
    <s v="Medium"/>
  </r>
  <r>
    <n v="4438"/>
    <x v="3"/>
    <x v="3"/>
    <n v="63"/>
    <n v="2744"/>
    <d v="2024-07-03T00:00:00"/>
    <s v="Low"/>
  </r>
  <r>
    <n v="4439"/>
    <x v="9"/>
    <x v="3"/>
    <n v="3064"/>
    <n v="4042"/>
    <d v="2024-07-03T00:00:00"/>
    <s v="High"/>
  </r>
  <r>
    <n v="4440"/>
    <x v="10"/>
    <x v="2"/>
    <n v="1800"/>
    <n v="2427"/>
    <d v="2024-07-03T00:00:00"/>
    <s v="High"/>
  </r>
  <r>
    <n v="4441"/>
    <x v="2"/>
    <x v="1"/>
    <n v="845"/>
    <n v="2420"/>
    <d v="2024-07-03T00:00:00"/>
    <s v="Medium"/>
  </r>
  <r>
    <n v="4442"/>
    <x v="13"/>
    <x v="2"/>
    <n v="2648"/>
    <n v="1168"/>
    <d v="2024-07-04T00:00:00"/>
    <s v="High"/>
  </r>
  <r>
    <n v="4443"/>
    <x v="9"/>
    <x v="2"/>
    <n v="2002"/>
    <n v="2193"/>
    <d v="2024-07-04T00:00:00"/>
    <s v="High"/>
  </r>
  <r>
    <n v="4444"/>
    <x v="1"/>
    <x v="0"/>
    <n v="3501"/>
    <n v="902"/>
    <d v="2024-07-04T00:00:00"/>
    <s v="High"/>
  </r>
  <r>
    <n v="4445"/>
    <x v="3"/>
    <x v="0"/>
    <n v="1165"/>
    <n v="3351"/>
    <d v="2024-07-04T00:00:00"/>
    <s v="Medium"/>
  </r>
  <r>
    <n v="4446"/>
    <x v="0"/>
    <x v="3"/>
    <n v="1779"/>
    <n v="222"/>
    <d v="2024-07-04T00:00:00"/>
    <s v="High"/>
  </r>
  <r>
    <n v="4447"/>
    <x v="12"/>
    <x v="2"/>
    <n v="3595"/>
    <n v="5000"/>
    <d v="2024-07-04T00:00:00"/>
    <s v="High"/>
  </r>
  <r>
    <n v="4448"/>
    <x v="4"/>
    <x v="2"/>
    <n v="2869"/>
    <n v="3753"/>
    <d v="2024-07-04T00:00:00"/>
    <s v="High"/>
  </r>
  <r>
    <n v="4449"/>
    <x v="12"/>
    <x v="0"/>
    <n v="1512"/>
    <n v="474"/>
    <d v="2024-07-04T00:00:00"/>
    <s v="High"/>
  </r>
  <r>
    <n v="4450"/>
    <x v="11"/>
    <x v="1"/>
    <n v="3376"/>
    <n v="2278"/>
    <d v="2024-07-04T00:00:00"/>
    <s v="High"/>
  </r>
  <r>
    <n v="4451"/>
    <x v="10"/>
    <x v="3"/>
    <n v="1942"/>
    <n v="2521"/>
    <d v="2024-07-04T00:00:00"/>
    <s v="High"/>
  </r>
  <r>
    <n v="4452"/>
    <x v="3"/>
    <x v="0"/>
    <n v="1878"/>
    <n v="4851"/>
    <d v="2024-07-04T00:00:00"/>
    <s v="High"/>
  </r>
  <r>
    <n v="4453"/>
    <x v="11"/>
    <x v="3"/>
    <n v="834"/>
    <n v="1646"/>
    <d v="2024-07-04T00:00:00"/>
    <s v="Medium"/>
  </r>
  <r>
    <n v="4454"/>
    <x v="9"/>
    <x v="0"/>
    <n v="381"/>
    <n v="2450"/>
    <d v="2024-07-04T00:00:00"/>
    <s v="Low"/>
  </r>
  <r>
    <n v="4455"/>
    <x v="10"/>
    <x v="0"/>
    <n v="820"/>
    <n v="2821"/>
    <d v="2024-07-04T00:00:00"/>
    <s v="Medium"/>
  </r>
  <r>
    <n v="4456"/>
    <x v="10"/>
    <x v="1"/>
    <n v="1103"/>
    <n v="1730"/>
    <d v="2024-07-04T00:00:00"/>
    <s v="Medium"/>
  </r>
  <r>
    <n v="4457"/>
    <x v="0"/>
    <x v="1"/>
    <n v="2672"/>
    <n v="2194"/>
    <d v="2024-07-04T00:00:00"/>
    <s v="High"/>
  </r>
  <r>
    <n v="4458"/>
    <x v="3"/>
    <x v="1"/>
    <n v="2313"/>
    <n v="4521"/>
    <d v="2024-07-04T00:00:00"/>
    <s v="High"/>
  </r>
  <r>
    <n v="4459"/>
    <x v="0"/>
    <x v="1"/>
    <n v="1972"/>
    <n v="4974"/>
    <d v="2024-07-04T00:00:00"/>
    <s v="High"/>
  </r>
  <r>
    <n v="4460"/>
    <x v="6"/>
    <x v="3"/>
    <n v="888"/>
    <n v="3786"/>
    <d v="2024-07-04T00:00:00"/>
    <s v="Medium"/>
  </r>
  <r>
    <n v="4461"/>
    <x v="7"/>
    <x v="1"/>
    <n v="2815"/>
    <n v="409"/>
    <d v="2024-07-04T00:00:00"/>
    <s v="High"/>
  </r>
  <r>
    <n v="4462"/>
    <x v="2"/>
    <x v="1"/>
    <n v="193"/>
    <n v="4759"/>
    <d v="2024-07-04T00:00:00"/>
    <s v="Low"/>
  </r>
  <r>
    <n v="4463"/>
    <x v="13"/>
    <x v="3"/>
    <n v="3753"/>
    <n v="1007"/>
    <d v="2024-07-04T00:00:00"/>
    <s v="High"/>
  </r>
  <r>
    <n v="4464"/>
    <x v="6"/>
    <x v="2"/>
    <n v="2682"/>
    <n v="4025"/>
    <d v="2024-07-04T00:00:00"/>
    <s v="High"/>
  </r>
  <r>
    <n v="4465"/>
    <x v="6"/>
    <x v="1"/>
    <n v="1401"/>
    <n v="1746"/>
    <d v="2024-07-04T00:00:00"/>
    <s v="High"/>
  </r>
  <r>
    <n v="4466"/>
    <x v="11"/>
    <x v="2"/>
    <n v="3366"/>
    <n v="4473"/>
    <d v="2024-07-05T00:00:00"/>
    <s v="High"/>
  </r>
  <r>
    <n v="4467"/>
    <x v="13"/>
    <x v="1"/>
    <n v="780"/>
    <n v="4197"/>
    <d v="2024-07-05T00:00:00"/>
    <s v="Medium"/>
  </r>
  <r>
    <n v="4468"/>
    <x v="8"/>
    <x v="3"/>
    <n v="3046"/>
    <n v="3943"/>
    <d v="2024-07-05T00:00:00"/>
    <s v="High"/>
  </r>
  <r>
    <n v="4469"/>
    <x v="12"/>
    <x v="1"/>
    <n v="917"/>
    <n v="4466"/>
    <d v="2024-07-05T00:00:00"/>
    <s v="Medium"/>
  </r>
  <r>
    <n v="4470"/>
    <x v="4"/>
    <x v="0"/>
    <n v="1628"/>
    <n v="3430"/>
    <d v="2024-07-05T00:00:00"/>
    <s v="High"/>
  </r>
  <r>
    <n v="4471"/>
    <x v="8"/>
    <x v="3"/>
    <n v="527"/>
    <n v="4751"/>
    <d v="2024-07-05T00:00:00"/>
    <s v="Medium"/>
  </r>
  <r>
    <n v="4472"/>
    <x v="0"/>
    <x v="3"/>
    <n v="2456"/>
    <n v="1838"/>
    <d v="2024-07-05T00:00:00"/>
    <s v="High"/>
  </r>
  <r>
    <n v="4473"/>
    <x v="4"/>
    <x v="1"/>
    <n v="3631"/>
    <n v="4956"/>
    <d v="2024-07-05T00:00:00"/>
    <s v="High"/>
  </r>
  <r>
    <n v="4474"/>
    <x v="7"/>
    <x v="0"/>
    <n v="1572"/>
    <n v="997"/>
    <d v="2024-07-05T00:00:00"/>
    <s v="High"/>
  </r>
  <r>
    <n v="4475"/>
    <x v="2"/>
    <x v="1"/>
    <n v="2872"/>
    <n v="3086"/>
    <d v="2024-07-05T00:00:00"/>
    <s v="High"/>
  </r>
  <r>
    <n v="4476"/>
    <x v="13"/>
    <x v="0"/>
    <n v="2124"/>
    <n v="2839"/>
    <d v="2024-07-05T00:00:00"/>
    <s v="High"/>
  </r>
  <r>
    <n v="4477"/>
    <x v="9"/>
    <x v="3"/>
    <n v="1992"/>
    <n v="4629"/>
    <d v="2024-07-05T00:00:00"/>
    <s v="High"/>
  </r>
  <r>
    <n v="4478"/>
    <x v="10"/>
    <x v="2"/>
    <n v="1"/>
    <n v="219"/>
    <d v="2024-07-05T00:00:00"/>
    <s v="Low"/>
  </r>
  <r>
    <n v="4479"/>
    <x v="2"/>
    <x v="1"/>
    <n v="1657"/>
    <n v="480"/>
    <d v="2024-07-05T00:00:00"/>
    <s v="High"/>
  </r>
  <r>
    <n v="4480"/>
    <x v="11"/>
    <x v="1"/>
    <n v="2624"/>
    <n v="4842"/>
    <d v="2024-07-05T00:00:00"/>
    <s v="High"/>
  </r>
  <r>
    <n v="4481"/>
    <x v="8"/>
    <x v="2"/>
    <n v="2261"/>
    <n v="4971"/>
    <d v="2024-07-05T00:00:00"/>
    <s v="High"/>
  </r>
  <r>
    <n v="4482"/>
    <x v="5"/>
    <x v="0"/>
    <n v="2881"/>
    <n v="735"/>
    <d v="2024-07-05T00:00:00"/>
    <s v="High"/>
  </r>
  <r>
    <n v="4483"/>
    <x v="4"/>
    <x v="2"/>
    <n v="795"/>
    <n v="3615"/>
    <d v="2024-07-05T00:00:00"/>
    <s v="Medium"/>
  </r>
  <r>
    <n v="4484"/>
    <x v="3"/>
    <x v="1"/>
    <n v="3066"/>
    <n v="3451"/>
    <d v="2024-07-05T00:00:00"/>
    <s v="High"/>
  </r>
  <r>
    <n v="4485"/>
    <x v="1"/>
    <x v="3"/>
    <n v="632"/>
    <n v="3130"/>
    <d v="2024-07-05T00:00:00"/>
    <s v="Medium"/>
  </r>
  <r>
    <n v="4486"/>
    <x v="9"/>
    <x v="3"/>
    <n v="338"/>
    <n v="394"/>
    <d v="2024-07-05T00:00:00"/>
    <s v="Low"/>
  </r>
  <r>
    <n v="4487"/>
    <x v="0"/>
    <x v="0"/>
    <n v="89"/>
    <n v="1791"/>
    <d v="2024-07-05T00:00:00"/>
    <s v="Low"/>
  </r>
  <r>
    <n v="4488"/>
    <x v="9"/>
    <x v="0"/>
    <n v="3807"/>
    <n v="4150"/>
    <d v="2024-07-05T00:00:00"/>
    <s v="High"/>
  </r>
  <r>
    <n v="4489"/>
    <x v="13"/>
    <x v="1"/>
    <n v="2683"/>
    <n v="4541"/>
    <d v="2024-07-05T00:00:00"/>
    <s v="High"/>
  </r>
  <r>
    <n v="4490"/>
    <x v="4"/>
    <x v="1"/>
    <n v="1292"/>
    <n v="4701"/>
    <d v="2024-07-06T00:00:00"/>
    <s v="High"/>
  </r>
  <r>
    <n v="4491"/>
    <x v="3"/>
    <x v="2"/>
    <n v="1252"/>
    <n v="2028"/>
    <d v="2024-07-06T00:00:00"/>
    <s v="High"/>
  </r>
  <r>
    <n v="4492"/>
    <x v="7"/>
    <x v="2"/>
    <n v="1082"/>
    <n v="1292"/>
    <d v="2024-07-06T00:00:00"/>
    <s v="Medium"/>
  </r>
  <r>
    <n v="4493"/>
    <x v="8"/>
    <x v="1"/>
    <n v="654"/>
    <n v="2181"/>
    <d v="2024-07-06T00:00:00"/>
    <s v="Medium"/>
  </r>
  <r>
    <n v="4494"/>
    <x v="1"/>
    <x v="0"/>
    <n v="1986"/>
    <n v="620"/>
    <d v="2024-07-06T00:00:00"/>
    <s v="High"/>
  </r>
  <r>
    <n v="4495"/>
    <x v="8"/>
    <x v="3"/>
    <n v="3976"/>
    <n v="4939"/>
    <d v="2024-07-06T00:00:00"/>
    <s v="High"/>
  </r>
  <r>
    <n v="4496"/>
    <x v="6"/>
    <x v="0"/>
    <n v="3898"/>
    <n v="1892"/>
    <d v="2024-07-06T00:00:00"/>
    <s v="High"/>
  </r>
  <r>
    <n v="4497"/>
    <x v="13"/>
    <x v="1"/>
    <n v="3338"/>
    <n v="2116"/>
    <d v="2024-07-06T00:00:00"/>
    <s v="High"/>
  </r>
  <r>
    <n v="4498"/>
    <x v="2"/>
    <x v="3"/>
    <n v="614"/>
    <n v="4323"/>
    <d v="2024-07-06T00:00:00"/>
    <s v="Medium"/>
  </r>
  <r>
    <n v="4499"/>
    <x v="12"/>
    <x v="1"/>
    <n v="2042"/>
    <n v="2360"/>
    <d v="2024-07-06T00:00:00"/>
    <s v="High"/>
  </r>
  <r>
    <n v="4500"/>
    <x v="8"/>
    <x v="2"/>
    <n v="2183"/>
    <n v="4733"/>
    <d v="2024-07-06T00:00:00"/>
    <s v="High"/>
  </r>
  <r>
    <n v="4501"/>
    <x v="9"/>
    <x v="3"/>
    <n v="1918"/>
    <n v="4471"/>
    <d v="2024-07-06T00:00:00"/>
    <s v="High"/>
  </r>
  <r>
    <n v="4502"/>
    <x v="9"/>
    <x v="2"/>
    <n v="2095"/>
    <n v="3842"/>
    <d v="2024-07-06T00:00:00"/>
    <s v="High"/>
  </r>
  <r>
    <n v="4503"/>
    <x v="3"/>
    <x v="1"/>
    <n v="2746"/>
    <n v="4838"/>
    <d v="2024-07-06T00:00:00"/>
    <s v="High"/>
  </r>
  <r>
    <n v="4504"/>
    <x v="8"/>
    <x v="3"/>
    <n v="163"/>
    <n v="4354"/>
    <d v="2024-07-06T00:00:00"/>
    <s v="Low"/>
  </r>
  <r>
    <n v="4505"/>
    <x v="1"/>
    <x v="0"/>
    <n v="1179"/>
    <n v="351"/>
    <d v="2024-07-06T00:00:00"/>
    <s v="Medium"/>
  </r>
  <r>
    <n v="4506"/>
    <x v="4"/>
    <x v="3"/>
    <n v="296"/>
    <n v="259"/>
    <d v="2024-07-06T00:00:00"/>
    <s v="Low"/>
  </r>
  <r>
    <n v="4507"/>
    <x v="6"/>
    <x v="0"/>
    <n v="1097"/>
    <n v="3221"/>
    <d v="2024-07-06T00:00:00"/>
    <s v="Medium"/>
  </r>
  <r>
    <n v="4508"/>
    <x v="14"/>
    <x v="1"/>
    <n v="3124"/>
    <n v="3612"/>
    <d v="2024-07-06T00:00:00"/>
    <s v="High"/>
  </r>
  <r>
    <n v="4509"/>
    <x v="6"/>
    <x v="0"/>
    <n v="2674"/>
    <n v="618"/>
    <d v="2024-07-06T00:00:00"/>
    <s v="High"/>
  </r>
  <r>
    <n v="4510"/>
    <x v="2"/>
    <x v="2"/>
    <n v="2650"/>
    <n v="3531"/>
    <d v="2024-07-06T00:00:00"/>
    <s v="High"/>
  </r>
  <r>
    <n v="4511"/>
    <x v="10"/>
    <x v="1"/>
    <n v="977"/>
    <n v="1854"/>
    <d v="2024-07-06T00:00:00"/>
    <s v="Medium"/>
  </r>
  <r>
    <n v="4512"/>
    <x v="7"/>
    <x v="1"/>
    <n v="2941"/>
    <n v="2491"/>
    <d v="2024-07-06T00:00:00"/>
    <s v="High"/>
  </r>
  <r>
    <n v="4513"/>
    <x v="14"/>
    <x v="1"/>
    <n v="3981"/>
    <n v="2994"/>
    <d v="2024-07-06T00:00:00"/>
    <s v="High"/>
  </r>
  <r>
    <n v="4514"/>
    <x v="12"/>
    <x v="0"/>
    <n v="2156"/>
    <n v="453"/>
    <d v="2024-07-07T00:00:00"/>
    <s v="High"/>
  </r>
  <r>
    <n v="4515"/>
    <x v="5"/>
    <x v="2"/>
    <n v="2070"/>
    <n v="2820"/>
    <d v="2024-07-07T00:00:00"/>
    <s v="High"/>
  </r>
  <r>
    <n v="4516"/>
    <x v="5"/>
    <x v="3"/>
    <n v="3996"/>
    <n v="2537"/>
    <d v="2024-07-07T00:00:00"/>
    <s v="High"/>
  </r>
  <r>
    <n v="4517"/>
    <x v="0"/>
    <x v="0"/>
    <n v="665"/>
    <n v="681"/>
    <d v="2024-07-07T00:00:00"/>
    <s v="Medium"/>
  </r>
  <r>
    <n v="4518"/>
    <x v="14"/>
    <x v="3"/>
    <n v="1304"/>
    <n v="2082"/>
    <d v="2024-07-07T00:00:00"/>
    <s v="High"/>
  </r>
  <r>
    <n v="4519"/>
    <x v="8"/>
    <x v="1"/>
    <n v="2505"/>
    <n v="3475"/>
    <d v="2024-07-07T00:00:00"/>
    <s v="High"/>
  </r>
  <r>
    <n v="4520"/>
    <x v="4"/>
    <x v="2"/>
    <n v="3296"/>
    <n v="4100"/>
    <d v="2024-07-07T00:00:00"/>
    <s v="High"/>
  </r>
  <r>
    <n v="4521"/>
    <x v="4"/>
    <x v="1"/>
    <n v="3123"/>
    <n v="3942"/>
    <d v="2024-07-07T00:00:00"/>
    <s v="High"/>
  </r>
  <r>
    <n v="4522"/>
    <x v="6"/>
    <x v="3"/>
    <n v="2070"/>
    <n v="4921"/>
    <d v="2024-07-07T00:00:00"/>
    <s v="High"/>
  </r>
  <r>
    <n v="4523"/>
    <x v="4"/>
    <x v="2"/>
    <n v="1617"/>
    <n v="1000"/>
    <d v="2024-07-07T00:00:00"/>
    <s v="High"/>
  </r>
  <r>
    <n v="4524"/>
    <x v="6"/>
    <x v="3"/>
    <n v="2655"/>
    <n v="3404"/>
    <d v="2024-07-07T00:00:00"/>
    <s v="High"/>
  </r>
  <r>
    <n v="4525"/>
    <x v="13"/>
    <x v="3"/>
    <n v="2870"/>
    <n v="4670"/>
    <d v="2024-07-07T00:00:00"/>
    <s v="High"/>
  </r>
  <r>
    <n v="4526"/>
    <x v="3"/>
    <x v="2"/>
    <n v="2073"/>
    <n v="1519"/>
    <d v="2024-07-07T00:00:00"/>
    <s v="High"/>
  </r>
  <r>
    <n v="4527"/>
    <x v="8"/>
    <x v="3"/>
    <n v="2339"/>
    <n v="3023"/>
    <d v="2024-07-07T00:00:00"/>
    <s v="High"/>
  </r>
  <r>
    <n v="4528"/>
    <x v="13"/>
    <x v="2"/>
    <n v="2192"/>
    <n v="398"/>
    <d v="2024-07-07T00:00:00"/>
    <s v="High"/>
  </r>
  <r>
    <n v="4529"/>
    <x v="4"/>
    <x v="3"/>
    <n v="2542"/>
    <n v="3324"/>
    <d v="2024-07-07T00:00:00"/>
    <s v="High"/>
  </r>
  <r>
    <n v="4530"/>
    <x v="1"/>
    <x v="3"/>
    <n v="2963"/>
    <n v="3539"/>
    <d v="2024-07-07T00:00:00"/>
    <s v="High"/>
  </r>
  <r>
    <n v="4531"/>
    <x v="3"/>
    <x v="3"/>
    <n v="1522"/>
    <n v="2994"/>
    <d v="2024-07-07T00:00:00"/>
    <s v="High"/>
  </r>
  <r>
    <n v="4532"/>
    <x v="7"/>
    <x v="3"/>
    <n v="1010"/>
    <n v="2579"/>
    <d v="2024-07-07T00:00:00"/>
    <s v="Medium"/>
  </r>
  <r>
    <n v="4533"/>
    <x v="11"/>
    <x v="3"/>
    <n v="1156"/>
    <n v="1320"/>
    <d v="2024-07-07T00:00:00"/>
    <s v="Medium"/>
  </r>
  <r>
    <n v="4534"/>
    <x v="6"/>
    <x v="0"/>
    <n v="1812"/>
    <n v="2517"/>
    <d v="2024-07-07T00:00:00"/>
    <s v="High"/>
  </r>
  <r>
    <n v="4535"/>
    <x v="13"/>
    <x v="0"/>
    <n v="3538"/>
    <n v="4678"/>
    <d v="2024-07-07T00:00:00"/>
    <s v="High"/>
  </r>
  <r>
    <n v="4536"/>
    <x v="14"/>
    <x v="1"/>
    <n v="56"/>
    <n v="1575"/>
    <d v="2024-07-07T00:00:00"/>
    <s v="Low"/>
  </r>
  <r>
    <n v="4537"/>
    <x v="3"/>
    <x v="0"/>
    <n v="1936"/>
    <n v="2857"/>
    <d v="2024-07-07T00:00:00"/>
    <s v="High"/>
  </r>
  <r>
    <n v="4538"/>
    <x v="5"/>
    <x v="3"/>
    <n v="3837"/>
    <n v="4737"/>
    <d v="2024-07-08T00:00:00"/>
    <s v="High"/>
  </r>
  <r>
    <n v="4539"/>
    <x v="11"/>
    <x v="0"/>
    <n v="2072"/>
    <n v="4217"/>
    <d v="2024-07-08T00:00:00"/>
    <s v="High"/>
  </r>
  <r>
    <n v="4540"/>
    <x v="6"/>
    <x v="3"/>
    <n v="2314"/>
    <n v="4375"/>
    <d v="2024-07-08T00:00:00"/>
    <s v="High"/>
  </r>
  <r>
    <n v="4541"/>
    <x v="6"/>
    <x v="1"/>
    <n v="3362"/>
    <n v="3988"/>
    <d v="2024-07-08T00:00:00"/>
    <s v="High"/>
  </r>
  <r>
    <n v="4542"/>
    <x v="5"/>
    <x v="3"/>
    <n v="1572"/>
    <n v="4858"/>
    <d v="2024-07-08T00:00:00"/>
    <s v="High"/>
  </r>
  <r>
    <n v="4543"/>
    <x v="2"/>
    <x v="1"/>
    <n v="2340"/>
    <n v="2595"/>
    <d v="2024-07-08T00:00:00"/>
    <s v="High"/>
  </r>
  <r>
    <n v="4544"/>
    <x v="10"/>
    <x v="0"/>
    <n v="1507"/>
    <n v="3722"/>
    <d v="2024-07-08T00:00:00"/>
    <s v="High"/>
  </r>
  <r>
    <n v="4545"/>
    <x v="13"/>
    <x v="2"/>
    <n v="2403"/>
    <n v="1592"/>
    <d v="2024-07-08T00:00:00"/>
    <s v="High"/>
  </r>
  <r>
    <n v="4546"/>
    <x v="8"/>
    <x v="3"/>
    <n v="2494"/>
    <n v="3146"/>
    <d v="2024-07-08T00:00:00"/>
    <s v="High"/>
  </r>
  <r>
    <n v="4547"/>
    <x v="2"/>
    <x v="3"/>
    <n v="1459"/>
    <n v="2075"/>
    <d v="2024-07-08T00:00:00"/>
    <s v="High"/>
  </r>
  <r>
    <n v="4548"/>
    <x v="6"/>
    <x v="3"/>
    <n v="1806"/>
    <n v="2593"/>
    <d v="2024-07-08T00:00:00"/>
    <s v="High"/>
  </r>
  <r>
    <n v="4549"/>
    <x v="6"/>
    <x v="1"/>
    <n v="3170"/>
    <n v="1131"/>
    <d v="2024-07-08T00:00:00"/>
    <s v="High"/>
  </r>
  <r>
    <n v="4550"/>
    <x v="1"/>
    <x v="2"/>
    <n v="3219"/>
    <n v="3098"/>
    <d v="2024-07-08T00:00:00"/>
    <s v="High"/>
  </r>
  <r>
    <n v="4551"/>
    <x v="6"/>
    <x v="3"/>
    <n v="292"/>
    <n v="1751"/>
    <d v="2024-07-08T00:00:00"/>
    <s v="Low"/>
  </r>
  <r>
    <n v="4552"/>
    <x v="2"/>
    <x v="3"/>
    <n v="1601"/>
    <n v="2121"/>
    <d v="2024-07-08T00:00:00"/>
    <s v="High"/>
  </r>
  <r>
    <n v="4553"/>
    <x v="7"/>
    <x v="0"/>
    <n v="312"/>
    <n v="2066"/>
    <d v="2024-07-08T00:00:00"/>
    <s v="Low"/>
  </r>
  <r>
    <n v="4554"/>
    <x v="5"/>
    <x v="3"/>
    <n v="3422"/>
    <n v="1736"/>
    <d v="2024-07-08T00:00:00"/>
    <s v="High"/>
  </r>
  <r>
    <n v="4555"/>
    <x v="12"/>
    <x v="0"/>
    <n v="83"/>
    <n v="3786"/>
    <d v="2024-07-08T00:00:00"/>
    <s v="Low"/>
  </r>
  <r>
    <n v="4556"/>
    <x v="14"/>
    <x v="0"/>
    <n v="418"/>
    <n v="930"/>
    <d v="2024-07-08T00:00:00"/>
    <s v="Low"/>
  </r>
  <r>
    <n v="4557"/>
    <x v="13"/>
    <x v="0"/>
    <n v="1062"/>
    <n v="2438"/>
    <d v="2024-07-08T00:00:00"/>
    <s v="Medium"/>
  </r>
  <r>
    <n v="4558"/>
    <x v="9"/>
    <x v="2"/>
    <n v="2199"/>
    <n v="1523"/>
    <d v="2024-07-08T00:00:00"/>
    <s v="High"/>
  </r>
  <r>
    <n v="4559"/>
    <x v="10"/>
    <x v="2"/>
    <n v="709"/>
    <n v="4275"/>
    <d v="2024-07-08T00:00:00"/>
    <s v="Medium"/>
  </r>
  <r>
    <n v="4560"/>
    <x v="2"/>
    <x v="1"/>
    <n v="720"/>
    <n v="4993"/>
    <d v="2024-07-08T00:00:00"/>
    <s v="Medium"/>
  </r>
  <r>
    <n v="4561"/>
    <x v="3"/>
    <x v="2"/>
    <n v="3300"/>
    <n v="4977"/>
    <d v="2024-07-08T00:00:00"/>
    <s v="High"/>
  </r>
  <r>
    <n v="4562"/>
    <x v="0"/>
    <x v="1"/>
    <n v="3237"/>
    <n v="4926"/>
    <d v="2024-07-09T00:00:00"/>
    <s v="High"/>
  </r>
  <r>
    <n v="4563"/>
    <x v="11"/>
    <x v="0"/>
    <n v="270"/>
    <n v="4633"/>
    <d v="2024-07-09T00:00:00"/>
    <s v="Low"/>
  </r>
  <r>
    <n v="4564"/>
    <x v="12"/>
    <x v="1"/>
    <n v="340"/>
    <n v="3752"/>
    <d v="2024-07-09T00:00:00"/>
    <s v="Low"/>
  </r>
  <r>
    <n v="4565"/>
    <x v="6"/>
    <x v="2"/>
    <n v="1492"/>
    <n v="4074"/>
    <d v="2024-07-09T00:00:00"/>
    <s v="High"/>
  </r>
  <r>
    <n v="4566"/>
    <x v="5"/>
    <x v="3"/>
    <n v="2640"/>
    <n v="3722"/>
    <d v="2024-07-09T00:00:00"/>
    <s v="High"/>
  </r>
  <r>
    <n v="4567"/>
    <x v="4"/>
    <x v="1"/>
    <n v="2056"/>
    <n v="230"/>
    <d v="2024-07-09T00:00:00"/>
    <s v="High"/>
  </r>
  <r>
    <n v="4568"/>
    <x v="6"/>
    <x v="2"/>
    <n v="3947"/>
    <n v="1518"/>
    <d v="2024-07-09T00:00:00"/>
    <s v="High"/>
  </r>
  <r>
    <n v="4569"/>
    <x v="8"/>
    <x v="0"/>
    <n v="1673"/>
    <n v="4909"/>
    <d v="2024-07-09T00:00:00"/>
    <s v="High"/>
  </r>
  <r>
    <n v="4570"/>
    <x v="2"/>
    <x v="0"/>
    <n v="1628"/>
    <n v="1790"/>
    <d v="2024-07-09T00:00:00"/>
    <s v="High"/>
  </r>
  <r>
    <n v="4571"/>
    <x v="3"/>
    <x v="1"/>
    <n v="621"/>
    <n v="1053"/>
    <d v="2024-07-09T00:00:00"/>
    <s v="Medium"/>
  </r>
  <r>
    <n v="4572"/>
    <x v="4"/>
    <x v="0"/>
    <n v="370"/>
    <n v="3784"/>
    <d v="2024-07-09T00:00:00"/>
    <s v="Low"/>
  </r>
  <r>
    <n v="4573"/>
    <x v="7"/>
    <x v="0"/>
    <n v="860"/>
    <n v="2051"/>
    <d v="2024-07-09T00:00:00"/>
    <s v="Medium"/>
  </r>
  <r>
    <n v="4574"/>
    <x v="13"/>
    <x v="1"/>
    <n v="3221"/>
    <n v="4155"/>
    <d v="2024-07-09T00:00:00"/>
    <s v="High"/>
  </r>
  <r>
    <n v="4575"/>
    <x v="4"/>
    <x v="2"/>
    <n v="1269"/>
    <n v="3253"/>
    <d v="2024-07-09T00:00:00"/>
    <s v="High"/>
  </r>
  <r>
    <n v="4576"/>
    <x v="6"/>
    <x v="0"/>
    <n v="1213"/>
    <n v="2364"/>
    <d v="2024-07-09T00:00:00"/>
    <s v="High"/>
  </r>
  <r>
    <n v="4577"/>
    <x v="9"/>
    <x v="3"/>
    <n v="207"/>
    <n v="4203"/>
    <d v="2024-07-09T00:00:00"/>
    <s v="Low"/>
  </r>
  <r>
    <n v="4578"/>
    <x v="0"/>
    <x v="1"/>
    <n v="3214"/>
    <n v="2621"/>
    <d v="2024-07-09T00:00:00"/>
    <s v="High"/>
  </r>
  <r>
    <n v="4579"/>
    <x v="10"/>
    <x v="1"/>
    <n v="837"/>
    <n v="585"/>
    <d v="2024-07-09T00:00:00"/>
    <s v="Medium"/>
  </r>
  <r>
    <n v="4580"/>
    <x v="1"/>
    <x v="0"/>
    <n v="1655"/>
    <n v="1134"/>
    <d v="2024-07-09T00:00:00"/>
    <s v="High"/>
  </r>
  <r>
    <n v="4581"/>
    <x v="10"/>
    <x v="3"/>
    <n v="54"/>
    <n v="4570"/>
    <d v="2024-07-09T00:00:00"/>
    <s v="Low"/>
  </r>
  <r>
    <n v="4582"/>
    <x v="1"/>
    <x v="2"/>
    <n v="1106"/>
    <n v="4971"/>
    <d v="2024-07-09T00:00:00"/>
    <s v="Medium"/>
  </r>
  <r>
    <n v="4583"/>
    <x v="12"/>
    <x v="0"/>
    <n v="1112"/>
    <n v="2351"/>
    <d v="2024-07-09T00:00:00"/>
    <s v="Medium"/>
  </r>
  <r>
    <n v="4584"/>
    <x v="5"/>
    <x v="3"/>
    <n v="2573"/>
    <n v="1159"/>
    <d v="2024-07-09T00:00:00"/>
    <s v="High"/>
  </r>
  <r>
    <n v="4585"/>
    <x v="1"/>
    <x v="3"/>
    <n v="1015"/>
    <n v="4558"/>
    <d v="2024-07-09T00:00:00"/>
    <s v="Medium"/>
  </r>
  <r>
    <n v="4586"/>
    <x v="3"/>
    <x v="3"/>
    <n v="1227"/>
    <n v="426"/>
    <d v="2024-07-10T00:00:00"/>
    <s v="High"/>
  </r>
  <r>
    <n v="4587"/>
    <x v="11"/>
    <x v="2"/>
    <n v="1020"/>
    <n v="4258"/>
    <d v="2024-07-10T00:00:00"/>
    <s v="Medium"/>
  </r>
  <r>
    <n v="4588"/>
    <x v="1"/>
    <x v="3"/>
    <n v="26"/>
    <n v="4378"/>
    <d v="2024-07-10T00:00:00"/>
    <s v="Low"/>
  </r>
  <r>
    <n v="4589"/>
    <x v="5"/>
    <x v="2"/>
    <n v="3553"/>
    <n v="4736"/>
    <d v="2024-07-10T00:00:00"/>
    <s v="High"/>
  </r>
  <r>
    <n v="4590"/>
    <x v="6"/>
    <x v="1"/>
    <n v="1666"/>
    <n v="3199"/>
    <d v="2024-07-10T00:00:00"/>
    <s v="High"/>
  </r>
  <r>
    <n v="4591"/>
    <x v="9"/>
    <x v="3"/>
    <n v="704"/>
    <n v="3308"/>
    <d v="2024-07-10T00:00:00"/>
    <s v="Medium"/>
  </r>
  <r>
    <n v="4592"/>
    <x v="14"/>
    <x v="0"/>
    <n v="1577"/>
    <n v="4699"/>
    <d v="2024-07-10T00:00:00"/>
    <s v="High"/>
  </r>
  <r>
    <n v="4593"/>
    <x v="1"/>
    <x v="1"/>
    <n v="1146"/>
    <n v="4817"/>
    <d v="2024-07-10T00:00:00"/>
    <s v="Medium"/>
  </r>
  <r>
    <n v="4594"/>
    <x v="8"/>
    <x v="3"/>
    <n v="1660"/>
    <n v="1340"/>
    <d v="2024-07-10T00:00:00"/>
    <s v="High"/>
  </r>
  <r>
    <n v="4595"/>
    <x v="2"/>
    <x v="3"/>
    <n v="2508"/>
    <n v="3162"/>
    <d v="2024-07-10T00:00:00"/>
    <s v="High"/>
  </r>
  <r>
    <n v="4596"/>
    <x v="11"/>
    <x v="1"/>
    <n v="3172"/>
    <n v="2446"/>
    <d v="2024-07-10T00:00:00"/>
    <s v="High"/>
  </r>
  <r>
    <n v="4597"/>
    <x v="7"/>
    <x v="2"/>
    <n v="2450"/>
    <n v="713"/>
    <d v="2024-07-10T00:00:00"/>
    <s v="High"/>
  </r>
  <r>
    <n v="4598"/>
    <x v="3"/>
    <x v="3"/>
    <n v="3884"/>
    <n v="2974"/>
    <d v="2024-07-10T00:00:00"/>
    <s v="High"/>
  </r>
  <r>
    <n v="4599"/>
    <x v="5"/>
    <x v="0"/>
    <n v="3851"/>
    <n v="794"/>
    <d v="2024-07-10T00:00:00"/>
    <s v="High"/>
  </r>
  <r>
    <n v="4600"/>
    <x v="4"/>
    <x v="0"/>
    <n v="1475"/>
    <n v="3371"/>
    <d v="2024-07-10T00:00:00"/>
    <s v="High"/>
  </r>
  <r>
    <n v="4601"/>
    <x v="5"/>
    <x v="1"/>
    <n v="433"/>
    <n v="4995"/>
    <d v="2024-07-10T00:00:00"/>
    <s v="Low"/>
  </r>
  <r>
    <n v="4602"/>
    <x v="11"/>
    <x v="1"/>
    <n v="772"/>
    <n v="2774"/>
    <d v="2024-07-10T00:00:00"/>
    <s v="Medium"/>
  </r>
  <r>
    <n v="4603"/>
    <x v="12"/>
    <x v="2"/>
    <n v="2706"/>
    <n v="3476"/>
    <d v="2024-07-10T00:00:00"/>
    <s v="High"/>
  </r>
  <r>
    <n v="4604"/>
    <x v="4"/>
    <x v="3"/>
    <n v="173"/>
    <n v="274"/>
    <d v="2024-07-10T00:00:00"/>
    <s v="Low"/>
  </r>
  <r>
    <n v="4605"/>
    <x v="3"/>
    <x v="1"/>
    <n v="2953"/>
    <n v="3343"/>
    <d v="2024-07-10T00:00:00"/>
    <s v="High"/>
  </r>
  <r>
    <n v="4606"/>
    <x v="8"/>
    <x v="2"/>
    <n v="3136"/>
    <n v="3186"/>
    <d v="2024-07-10T00:00:00"/>
    <s v="High"/>
  </r>
  <r>
    <n v="4607"/>
    <x v="14"/>
    <x v="2"/>
    <n v="3211"/>
    <n v="2286"/>
    <d v="2024-07-10T00:00:00"/>
    <s v="High"/>
  </r>
  <r>
    <n v="4608"/>
    <x v="3"/>
    <x v="3"/>
    <n v="2344"/>
    <n v="4779"/>
    <d v="2024-07-10T00:00:00"/>
    <s v="High"/>
  </r>
  <r>
    <n v="4609"/>
    <x v="0"/>
    <x v="2"/>
    <n v="1088"/>
    <n v="1358"/>
    <d v="2024-07-10T00:00:00"/>
    <s v="Medium"/>
  </r>
  <r>
    <n v="4610"/>
    <x v="10"/>
    <x v="3"/>
    <n v="3744"/>
    <n v="1891"/>
    <d v="2024-07-11T00:00:00"/>
    <s v="High"/>
  </r>
  <r>
    <n v="4611"/>
    <x v="7"/>
    <x v="1"/>
    <n v="2620"/>
    <n v="3778"/>
    <d v="2024-07-11T00:00:00"/>
    <s v="High"/>
  </r>
  <r>
    <n v="4612"/>
    <x v="14"/>
    <x v="2"/>
    <n v="139"/>
    <n v="1671"/>
    <d v="2024-07-11T00:00:00"/>
    <s v="Low"/>
  </r>
  <r>
    <n v="4613"/>
    <x v="10"/>
    <x v="2"/>
    <n v="151"/>
    <n v="596"/>
    <d v="2024-07-11T00:00:00"/>
    <s v="Low"/>
  </r>
  <r>
    <n v="4614"/>
    <x v="1"/>
    <x v="1"/>
    <n v="3687"/>
    <n v="2137"/>
    <d v="2024-07-11T00:00:00"/>
    <s v="High"/>
  </r>
  <r>
    <n v="4615"/>
    <x v="13"/>
    <x v="3"/>
    <n v="2350"/>
    <n v="1641"/>
    <d v="2024-07-11T00:00:00"/>
    <s v="High"/>
  </r>
  <r>
    <n v="4616"/>
    <x v="8"/>
    <x v="0"/>
    <n v="33"/>
    <n v="3919"/>
    <d v="2024-07-11T00:00:00"/>
    <s v="Low"/>
  </r>
  <r>
    <n v="4617"/>
    <x v="7"/>
    <x v="2"/>
    <n v="3890"/>
    <n v="3810"/>
    <d v="2024-07-11T00:00:00"/>
    <s v="High"/>
  </r>
  <r>
    <n v="4618"/>
    <x v="5"/>
    <x v="2"/>
    <n v="1190"/>
    <n v="286"/>
    <d v="2024-07-11T00:00:00"/>
    <s v="Medium"/>
  </r>
  <r>
    <n v="4619"/>
    <x v="5"/>
    <x v="0"/>
    <n v="2240"/>
    <n v="147"/>
    <d v="2024-07-11T00:00:00"/>
    <s v="High"/>
  </r>
  <r>
    <n v="4620"/>
    <x v="7"/>
    <x v="0"/>
    <n v="1251"/>
    <n v="882"/>
    <d v="2024-07-11T00:00:00"/>
    <s v="High"/>
  </r>
  <r>
    <n v="4621"/>
    <x v="2"/>
    <x v="2"/>
    <n v="2662"/>
    <n v="550"/>
    <d v="2024-07-11T00:00:00"/>
    <s v="High"/>
  </r>
  <r>
    <n v="4622"/>
    <x v="6"/>
    <x v="2"/>
    <n v="3027"/>
    <n v="1960"/>
    <d v="2024-07-11T00:00:00"/>
    <s v="High"/>
  </r>
  <r>
    <n v="4623"/>
    <x v="13"/>
    <x v="2"/>
    <n v="630"/>
    <n v="130"/>
    <d v="2024-07-11T00:00:00"/>
    <s v="Medium"/>
  </r>
  <r>
    <n v="4624"/>
    <x v="9"/>
    <x v="3"/>
    <n v="3923"/>
    <n v="1490"/>
    <d v="2024-07-11T00:00:00"/>
    <s v="High"/>
  </r>
  <r>
    <n v="4625"/>
    <x v="8"/>
    <x v="3"/>
    <n v="1168"/>
    <n v="487"/>
    <d v="2024-07-11T00:00:00"/>
    <s v="Medium"/>
  </r>
  <r>
    <n v="4626"/>
    <x v="14"/>
    <x v="0"/>
    <n v="2669"/>
    <n v="4217"/>
    <d v="2024-07-11T00:00:00"/>
    <s v="High"/>
  </r>
  <r>
    <n v="4627"/>
    <x v="14"/>
    <x v="1"/>
    <n v="1423"/>
    <n v="4948"/>
    <d v="2024-07-11T00:00:00"/>
    <s v="High"/>
  </r>
  <r>
    <n v="4628"/>
    <x v="2"/>
    <x v="3"/>
    <n v="3366"/>
    <n v="3285"/>
    <d v="2024-07-11T00:00:00"/>
    <s v="High"/>
  </r>
  <r>
    <n v="4629"/>
    <x v="0"/>
    <x v="0"/>
    <n v="970"/>
    <n v="2863"/>
    <d v="2024-07-11T00:00:00"/>
    <s v="Medium"/>
  </r>
  <r>
    <n v="4630"/>
    <x v="0"/>
    <x v="1"/>
    <n v="3985"/>
    <n v="3510"/>
    <d v="2024-07-11T00:00:00"/>
    <s v="High"/>
  </r>
  <r>
    <n v="4631"/>
    <x v="10"/>
    <x v="2"/>
    <n v="3759"/>
    <n v="907"/>
    <d v="2024-07-11T00:00:00"/>
    <s v="High"/>
  </r>
  <r>
    <n v="4632"/>
    <x v="14"/>
    <x v="2"/>
    <n v="903"/>
    <n v="2860"/>
    <d v="2024-07-11T00:00:00"/>
    <s v="Medium"/>
  </r>
  <r>
    <n v="4633"/>
    <x v="5"/>
    <x v="2"/>
    <n v="113"/>
    <n v="2409"/>
    <d v="2024-07-11T00:00:00"/>
    <s v="Low"/>
  </r>
  <r>
    <n v="4634"/>
    <x v="4"/>
    <x v="0"/>
    <n v="1933"/>
    <n v="2426"/>
    <d v="2024-07-12T00:00:00"/>
    <s v="High"/>
  </r>
  <r>
    <n v="4635"/>
    <x v="11"/>
    <x v="3"/>
    <n v="301"/>
    <n v="3573"/>
    <d v="2024-07-12T00:00:00"/>
    <s v="Low"/>
  </r>
  <r>
    <n v="4636"/>
    <x v="12"/>
    <x v="1"/>
    <n v="3419"/>
    <n v="218"/>
    <d v="2024-07-12T00:00:00"/>
    <s v="High"/>
  </r>
  <r>
    <n v="4637"/>
    <x v="13"/>
    <x v="1"/>
    <n v="725"/>
    <n v="2082"/>
    <d v="2024-07-12T00:00:00"/>
    <s v="Medium"/>
  </r>
  <r>
    <n v="4638"/>
    <x v="10"/>
    <x v="3"/>
    <n v="3113"/>
    <n v="2178"/>
    <d v="2024-07-12T00:00:00"/>
    <s v="High"/>
  </r>
  <r>
    <n v="4639"/>
    <x v="0"/>
    <x v="3"/>
    <n v="1626"/>
    <n v="637"/>
    <d v="2024-07-12T00:00:00"/>
    <s v="High"/>
  </r>
  <r>
    <n v="4640"/>
    <x v="1"/>
    <x v="2"/>
    <n v="614"/>
    <n v="2291"/>
    <d v="2024-07-12T00:00:00"/>
    <s v="Medium"/>
  </r>
  <r>
    <n v="4641"/>
    <x v="14"/>
    <x v="0"/>
    <n v="3113"/>
    <n v="1560"/>
    <d v="2024-07-12T00:00:00"/>
    <s v="High"/>
  </r>
  <r>
    <n v="4642"/>
    <x v="2"/>
    <x v="1"/>
    <n v="2772"/>
    <n v="3634"/>
    <d v="2024-07-12T00:00:00"/>
    <s v="High"/>
  </r>
  <r>
    <n v="4643"/>
    <x v="10"/>
    <x v="0"/>
    <n v="1245"/>
    <n v="814"/>
    <d v="2024-07-12T00:00:00"/>
    <s v="High"/>
  </r>
  <r>
    <n v="4644"/>
    <x v="0"/>
    <x v="2"/>
    <n v="2290"/>
    <n v="361"/>
    <d v="2024-07-12T00:00:00"/>
    <s v="High"/>
  </r>
  <r>
    <n v="4645"/>
    <x v="0"/>
    <x v="1"/>
    <n v="1709"/>
    <n v="2790"/>
    <d v="2024-07-12T00:00:00"/>
    <s v="High"/>
  </r>
  <r>
    <n v="4646"/>
    <x v="4"/>
    <x v="2"/>
    <n v="208"/>
    <n v="2315"/>
    <d v="2024-07-12T00:00:00"/>
    <s v="Low"/>
  </r>
  <r>
    <n v="4647"/>
    <x v="5"/>
    <x v="1"/>
    <n v="1797"/>
    <n v="320"/>
    <d v="2024-07-12T00:00:00"/>
    <s v="High"/>
  </r>
  <r>
    <n v="4648"/>
    <x v="0"/>
    <x v="2"/>
    <n v="2306"/>
    <n v="958"/>
    <d v="2024-07-12T00:00:00"/>
    <s v="High"/>
  </r>
  <r>
    <n v="4649"/>
    <x v="9"/>
    <x v="0"/>
    <n v="3002"/>
    <n v="1350"/>
    <d v="2024-07-12T00:00:00"/>
    <s v="High"/>
  </r>
  <r>
    <n v="4650"/>
    <x v="3"/>
    <x v="3"/>
    <n v="2629"/>
    <n v="2929"/>
    <d v="2024-07-12T00:00:00"/>
    <s v="High"/>
  </r>
  <r>
    <n v="4651"/>
    <x v="8"/>
    <x v="2"/>
    <n v="994"/>
    <n v="4375"/>
    <d v="2024-07-12T00:00:00"/>
    <s v="Medium"/>
  </r>
  <r>
    <n v="4652"/>
    <x v="4"/>
    <x v="3"/>
    <n v="3463"/>
    <n v="2276"/>
    <d v="2024-07-12T00:00:00"/>
    <s v="High"/>
  </r>
  <r>
    <n v="4653"/>
    <x v="12"/>
    <x v="3"/>
    <n v="153"/>
    <n v="4780"/>
    <d v="2024-07-12T00:00:00"/>
    <s v="Low"/>
  </r>
  <r>
    <n v="4654"/>
    <x v="10"/>
    <x v="2"/>
    <n v="1880"/>
    <n v="3767"/>
    <d v="2024-07-12T00:00:00"/>
    <s v="High"/>
  </r>
  <r>
    <n v="4655"/>
    <x v="9"/>
    <x v="2"/>
    <n v="3365"/>
    <n v="4286"/>
    <d v="2024-07-12T00:00:00"/>
    <s v="High"/>
  </r>
  <r>
    <n v="4656"/>
    <x v="8"/>
    <x v="0"/>
    <n v="709"/>
    <n v="1195"/>
    <d v="2024-07-12T00:00:00"/>
    <s v="Medium"/>
  </r>
  <r>
    <n v="4657"/>
    <x v="14"/>
    <x v="0"/>
    <n v="3368"/>
    <n v="564"/>
    <d v="2024-07-12T00:00:00"/>
    <s v="High"/>
  </r>
  <r>
    <n v="4658"/>
    <x v="0"/>
    <x v="2"/>
    <n v="3982"/>
    <n v="2177"/>
    <d v="2024-07-13T00:00:00"/>
    <s v="High"/>
  </r>
  <r>
    <n v="4659"/>
    <x v="3"/>
    <x v="1"/>
    <n v="2292"/>
    <n v="2707"/>
    <d v="2024-07-13T00:00:00"/>
    <s v="High"/>
  </r>
  <r>
    <n v="4660"/>
    <x v="7"/>
    <x v="3"/>
    <n v="2686"/>
    <n v="2084"/>
    <d v="2024-07-13T00:00:00"/>
    <s v="High"/>
  </r>
  <r>
    <n v="4661"/>
    <x v="5"/>
    <x v="2"/>
    <n v="2829"/>
    <n v="4368"/>
    <d v="2024-07-13T00:00:00"/>
    <s v="High"/>
  </r>
  <r>
    <n v="4662"/>
    <x v="6"/>
    <x v="3"/>
    <n v="247"/>
    <n v="2944"/>
    <d v="2024-07-13T00:00:00"/>
    <s v="Low"/>
  </r>
  <r>
    <n v="4663"/>
    <x v="6"/>
    <x v="2"/>
    <n v="463"/>
    <n v="3043"/>
    <d v="2024-07-13T00:00:00"/>
    <s v="Low"/>
  </r>
  <r>
    <n v="4664"/>
    <x v="6"/>
    <x v="1"/>
    <n v="1502"/>
    <n v="2381"/>
    <d v="2024-07-13T00:00:00"/>
    <s v="High"/>
  </r>
  <r>
    <n v="4665"/>
    <x v="3"/>
    <x v="1"/>
    <n v="2323"/>
    <n v="3509"/>
    <d v="2024-07-13T00:00:00"/>
    <s v="High"/>
  </r>
  <r>
    <n v="4666"/>
    <x v="0"/>
    <x v="0"/>
    <n v="558"/>
    <n v="3610"/>
    <d v="2024-07-13T00:00:00"/>
    <s v="Medium"/>
  </r>
  <r>
    <n v="4667"/>
    <x v="13"/>
    <x v="2"/>
    <n v="3065"/>
    <n v="3819"/>
    <d v="2024-07-13T00:00:00"/>
    <s v="High"/>
  </r>
  <r>
    <n v="4668"/>
    <x v="4"/>
    <x v="2"/>
    <n v="101"/>
    <n v="3231"/>
    <d v="2024-07-13T00:00:00"/>
    <s v="Low"/>
  </r>
  <r>
    <n v="4669"/>
    <x v="14"/>
    <x v="2"/>
    <n v="3893"/>
    <n v="629"/>
    <d v="2024-07-13T00:00:00"/>
    <s v="High"/>
  </r>
  <r>
    <n v="4670"/>
    <x v="13"/>
    <x v="3"/>
    <n v="741"/>
    <n v="3616"/>
    <d v="2024-07-13T00:00:00"/>
    <s v="Medium"/>
  </r>
  <r>
    <n v="4671"/>
    <x v="1"/>
    <x v="0"/>
    <n v="2973"/>
    <n v="3249"/>
    <d v="2024-07-13T00:00:00"/>
    <s v="High"/>
  </r>
  <r>
    <n v="4672"/>
    <x v="13"/>
    <x v="3"/>
    <n v="1685"/>
    <n v="2769"/>
    <d v="2024-07-13T00:00:00"/>
    <s v="High"/>
  </r>
  <r>
    <n v="4673"/>
    <x v="2"/>
    <x v="1"/>
    <n v="3156"/>
    <n v="1377"/>
    <d v="2024-07-13T00:00:00"/>
    <s v="High"/>
  </r>
  <r>
    <n v="4674"/>
    <x v="2"/>
    <x v="3"/>
    <n v="305"/>
    <n v="1484"/>
    <d v="2024-07-13T00:00:00"/>
    <s v="Low"/>
  </r>
  <r>
    <n v="4675"/>
    <x v="14"/>
    <x v="2"/>
    <n v="2114"/>
    <n v="1852"/>
    <d v="2024-07-13T00:00:00"/>
    <s v="High"/>
  </r>
  <r>
    <n v="4676"/>
    <x v="14"/>
    <x v="2"/>
    <n v="1852"/>
    <n v="2406"/>
    <d v="2024-07-13T00:00:00"/>
    <s v="High"/>
  </r>
  <r>
    <n v="4677"/>
    <x v="0"/>
    <x v="1"/>
    <n v="3021"/>
    <n v="2179"/>
    <d v="2024-07-13T00:00:00"/>
    <s v="High"/>
  </r>
  <r>
    <n v="4678"/>
    <x v="11"/>
    <x v="2"/>
    <n v="1185"/>
    <n v="4475"/>
    <d v="2024-07-13T00:00:00"/>
    <s v="Medium"/>
  </r>
  <r>
    <n v="4679"/>
    <x v="3"/>
    <x v="3"/>
    <n v="2382"/>
    <n v="434"/>
    <d v="2024-07-13T00:00:00"/>
    <s v="High"/>
  </r>
  <r>
    <n v="4680"/>
    <x v="5"/>
    <x v="0"/>
    <n v="1376"/>
    <n v="2335"/>
    <d v="2024-07-13T00:00:00"/>
    <s v="High"/>
  </r>
  <r>
    <n v="4681"/>
    <x v="11"/>
    <x v="2"/>
    <n v="1570"/>
    <n v="672"/>
    <d v="2024-07-13T00:00:00"/>
    <s v="High"/>
  </r>
  <r>
    <n v="4682"/>
    <x v="12"/>
    <x v="1"/>
    <n v="53"/>
    <n v="1828"/>
    <d v="2024-07-14T00:00:00"/>
    <s v="Low"/>
  </r>
  <r>
    <n v="4683"/>
    <x v="3"/>
    <x v="1"/>
    <n v="2138"/>
    <n v="1133"/>
    <d v="2024-07-14T00:00:00"/>
    <s v="High"/>
  </r>
  <r>
    <n v="4684"/>
    <x v="4"/>
    <x v="3"/>
    <n v="2890"/>
    <n v="2520"/>
    <d v="2024-07-14T00:00:00"/>
    <s v="High"/>
  </r>
  <r>
    <n v="4685"/>
    <x v="10"/>
    <x v="3"/>
    <n v="2530"/>
    <n v="232"/>
    <d v="2024-07-14T00:00:00"/>
    <s v="High"/>
  </r>
  <r>
    <n v="4686"/>
    <x v="5"/>
    <x v="2"/>
    <n v="1638"/>
    <n v="1393"/>
    <d v="2024-07-14T00:00:00"/>
    <s v="High"/>
  </r>
  <r>
    <n v="4687"/>
    <x v="4"/>
    <x v="1"/>
    <n v="3688"/>
    <n v="929"/>
    <d v="2024-07-14T00:00:00"/>
    <s v="High"/>
  </r>
  <r>
    <n v="4688"/>
    <x v="7"/>
    <x v="3"/>
    <n v="3254"/>
    <n v="2984"/>
    <d v="2024-07-14T00:00:00"/>
    <s v="High"/>
  </r>
  <r>
    <n v="4689"/>
    <x v="4"/>
    <x v="2"/>
    <n v="385"/>
    <n v="2728"/>
    <d v="2024-07-14T00:00:00"/>
    <s v="Low"/>
  </r>
  <r>
    <n v="4690"/>
    <x v="6"/>
    <x v="3"/>
    <n v="1031"/>
    <n v="3965"/>
    <d v="2024-07-14T00:00:00"/>
    <s v="Medium"/>
  </r>
  <r>
    <n v="4691"/>
    <x v="11"/>
    <x v="3"/>
    <n v="2278"/>
    <n v="4057"/>
    <d v="2024-07-14T00:00:00"/>
    <s v="High"/>
  </r>
  <r>
    <n v="4692"/>
    <x v="4"/>
    <x v="2"/>
    <n v="1915"/>
    <n v="1290"/>
    <d v="2024-07-14T00:00:00"/>
    <s v="High"/>
  </r>
  <r>
    <n v="4693"/>
    <x v="14"/>
    <x v="0"/>
    <n v="1807"/>
    <n v="1904"/>
    <d v="2024-07-14T00:00:00"/>
    <s v="High"/>
  </r>
  <r>
    <n v="4694"/>
    <x v="7"/>
    <x v="3"/>
    <n v="2165"/>
    <n v="882"/>
    <d v="2024-07-14T00:00:00"/>
    <s v="High"/>
  </r>
  <r>
    <n v="4695"/>
    <x v="7"/>
    <x v="0"/>
    <n v="530"/>
    <n v="737"/>
    <d v="2024-07-14T00:00:00"/>
    <s v="Medium"/>
  </r>
  <r>
    <n v="4696"/>
    <x v="2"/>
    <x v="0"/>
    <n v="873"/>
    <n v="1334"/>
    <d v="2024-07-14T00:00:00"/>
    <s v="Medium"/>
  </r>
  <r>
    <n v="4697"/>
    <x v="1"/>
    <x v="3"/>
    <n v="1487"/>
    <n v="865"/>
    <d v="2024-07-14T00:00:00"/>
    <s v="High"/>
  </r>
  <r>
    <n v="4698"/>
    <x v="1"/>
    <x v="2"/>
    <n v="3401"/>
    <n v="2372"/>
    <d v="2024-07-14T00:00:00"/>
    <s v="High"/>
  </r>
  <r>
    <n v="4699"/>
    <x v="9"/>
    <x v="2"/>
    <n v="1433"/>
    <n v="1514"/>
    <d v="2024-07-14T00:00:00"/>
    <s v="High"/>
  </r>
  <r>
    <n v="4700"/>
    <x v="1"/>
    <x v="3"/>
    <n v="3814"/>
    <n v="2595"/>
    <d v="2024-07-14T00:00:00"/>
    <s v="High"/>
  </r>
  <r>
    <n v="4701"/>
    <x v="11"/>
    <x v="3"/>
    <n v="3320"/>
    <n v="854"/>
    <d v="2024-07-14T00:00:00"/>
    <s v="High"/>
  </r>
  <r>
    <n v="4702"/>
    <x v="9"/>
    <x v="1"/>
    <n v="3485"/>
    <n v="2438"/>
    <d v="2024-07-14T00:00:00"/>
    <s v="High"/>
  </r>
  <r>
    <n v="4703"/>
    <x v="2"/>
    <x v="1"/>
    <n v="1711"/>
    <n v="2647"/>
    <d v="2024-07-14T00:00:00"/>
    <s v="High"/>
  </r>
  <r>
    <n v="4704"/>
    <x v="7"/>
    <x v="0"/>
    <n v="2283"/>
    <n v="2856"/>
    <d v="2024-07-14T00:00:00"/>
    <s v="High"/>
  </r>
  <r>
    <n v="4705"/>
    <x v="5"/>
    <x v="0"/>
    <n v="2917"/>
    <n v="2320"/>
    <d v="2024-07-14T00:00:00"/>
    <s v="High"/>
  </r>
  <r>
    <n v="4706"/>
    <x v="4"/>
    <x v="1"/>
    <n v="2264"/>
    <n v="4107"/>
    <d v="2024-07-15T00:00:00"/>
    <s v="High"/>
  </r>
  <r>
    <n v="4707"/>
    <x v="12"/>
    <x v="2"/>
    <n v="344"/>
    <n v="3954"/>
    <d v="2024-07-15T00:00:00"/>
    <s v="Low"/>
  </r>
  <r>
    <n v="4708"/>
    <x v="0"/>
    <x v="3"/>
    <n v="2528"/>
    <n v="1275"/>
    <d v="2024-07-15T00:00:00"/>
    <s v="High"/>
  </r>
  <r>
    <n v="4709"/>
    <x v="0"/>
    <x v="3"/>
    <n v="2018"/>
    <n v="3684"/>
    <d v="2024-07-15T00:00:00"/>
    <s v="High"/>
  </r>
  <r>
    <n v="4710"/>
    <x v="1"/>
    <x v="3"/>
    <n v="2762"/>
    <n v="4659"/>
    <d v="2024-07-15T00:00:00"/>
    <s v="High"/>
  </r>
  <r>
    <n v="4711"/>
    <x v="0"/>
    <x v="3"/>
    <n v="1005"/>
    <n v="3215"/>
    <d v="2024-07-15T00:00:00"/>
    <s v="Medium"/>
  </r>
  <r>
    <n v="4712"/>
    <x v="13"/>
    <x v="2"/>
    <n v="3897"/>
    <n v="2886"/>
    <d v="2024-07-15T00:00:00"/>
    <s v="High"/>
  </r>
  <r>
    <n v="4713"/>
    <x v="0"/>
    <x v="0"/>
    <n v="3679"/>
    <n v="4580"/>
    <d v="2024-07-15T00:00:00"/>
    <s v="High"/>
  </r>
  <r>
    <n v="4714"/>
    <x v="6"/>
    <x v="3"/>
    <n v="1535"/>
    <n v="3908"/>
    <d v="2024-07-15T00:00:00"/>
    <s v="High"/>
  </r>
  <r>
    <n v="4715"/>
    <x v="7"/>
    <x v="3"/>
    <n v="814"/>
    <n v="3001"/>
    <d v="2024-07-15T00:00:00"/>
    <s v="Medium"/>
  </r>
  <r>
    <n v="4716"/>
    <x v="4"/>
    <x v="1"/>
    <n v="1158"/>
    <n v="3294"/>
    <d v="2024-07-15T00:00:00"/>
    <s v="Medium"/>
  </r>
  <r>
    <n v="4717"/>
    <x v="8"/>
    <x v="3"/>
    <n v="2614"/>
    <n v="742"/>
    <d v="2024-07-15T00:00:00"/>
    <s v="High"/>
  </r>
  <r>
    <n v="4718"/>
    <x v="7"/>
    <x v="1"/>
    <n v="883"/>
    <n v="4604"/>
    <d v="2024-07-15T00:00:00"/>
    <s v="Medium"/>
  </r>
  <r>
    <n v="4719"/>
    <x v="3"/>
    <x v="0"/>
    <n v="2789"/>
    <n v="4681"/>
    <d v="2024-07-15T00:00:00"/>
    <s v="High"/>
  </r>
  <r>
    <n v="4720"/>
    <x v="0"/>
    <x v="2"/>
    <n v="1547"/>
    <n v="4854"/>
    <d v="2024-07-15T00:00:00"/>
    <s v="High"/>
  </r>
  <r>
    <n v="4721"/>
    <x v="5"/>
    <x v="2"/>
    <n v="1298"/>
    <n v="1567"/>
    <d v="2024-07-15T00:00:00"/>
    <s v="High"/>
  </r>
  <r>
    <n v="4722"/>
    <x v="6"/>
    <x v="2"/>
    <n v="1205"/>
    <n v="1507"/>
    <d v="2024-07-15T00:00:00"/>
    <s v="High"/>
  </r>
  <r>
    <n v="4723"/>
    <x v="13"/>
    <x v="0"/>
    <n v="2811"/>
    <n v="3153"/>
    <d v="2024-07-15T00:00:00"/>
    <s v="High"/>
  </r>
  <r>
    <n v="4724"/>
    <x v="8"/>
    <x v="3"/>
    <n v="2134"/>
    <n v="1331"/>
    <d v="2024-07-15T00:00:00"/>
    <s v="High"/>
  </r>
  <r>
    <n v="4725"/>
    <x v="5"/>
    <x v="3"/>
    <n v="2897"/>
    <n v="2935"/>
    <d v="2024-07-15T00:00:00"/>
    <s v="High"/>
  </r>
  <r>
    <n v="4726"/>
    <x v="6"/>
    <x v="3"/>
    <n v="2162"/>
    <n v="4323"/>
    <d v="2024-07-15T00:00:00"/>
    <s v="High"/>
  </r>
  <r>
    <n v="4727"/>
    <x v="6"/>
    <x v="2"/>
    <n v="3125"/>
    <n v="4818"/>
    <d v="2024-07-15T00:00:00"/>
    <s v="High"/>
  </r>
  <r>
    <n v="4728"/>
    <x v="12"/>
    <x v="2"/>
    <n v="687"/>
    <n v="4484"/>
    <d v="2024-07-15T00:00:00"/>
    <s v="Medium"/>
  </r>
  <r>
    <n v="4729"/>
    <x v="8"/>
    <x v="3"/>
    <n v="584"/>
    <n v="642"/>
    <d v="2024-07-15T00:00:00"/>
    <s v="Medium"/>
  </r>
  <r>
    <n v="4730"/>
    <x v="14"/>
    <x v="0"/>
    <n v="2435"/>
    <n v="3216"/>
    <d v="2024-07-16T00:00:00"/>
    <s v="High"/>
  </r>
  <r>
    <n v="4731"/>
    <x v="12"/>
    <x v="1"/>
    <n v="973"/>
    <n v="1533"/>
    <d v="2024-07-16T00:00:00"/>
    <s v="Medium"/>
  </r>
  <r>
    <n v="4732"/>
    <x v="7"/>
    <x v="2"/>
    <n v="415"/>
    <n v="1698"/>
    <d v="2024-07-16T00:00:00"/>
    <s v="Low"/>
  </r>
  <r>
    <n v="4733"/>
    <x v="12"/>
    <x v="2"/>
    <n v="496"/>
    <n v="4867"/>
    <d v="2024-07-16T00:00:00"/>
    <s v="Low"/>
  </r>
  <r>
    <n v="4734"/>
    <x v="3"/>
    <x v="2"/>
    <n v="736"/>
    <n v="350"/>
    <d v="2024-07-16T00:00:00"/>
    <s v="Medium"/>
  </r>
  <r>
    <n v="4735"/>
    <x v="13"/>
    <x v="0"/>
    <n v="2233"/>
    <n v="2831"/>
    <d v="2024-07-16T00:00:00"/>
    <s v="High"/>
  </r>
  <r>
    <n v="4736"/>
    <x v="5"/>
    <x v="0"/>
    <n v="1750"/>
    <n v="4865"/>
    <d v="2024-07-16T00:00:00"/>
    <s v="High"/>
  </r>
  <r>
    <n v="4737"/>
    <x v="12"/>
    <x v="2"/>
    <n v="231"/>
    <n v="399"/>
    <d v="2024-07-16T00:00:00"/>
    <s v="Low"/>
  </r>
  <r>
    <n v="4738"/>
    <x v="2"/>
    <x v="1"/>
    <n v="2725"/>
    <n v="2397"/>
    <d v="2024-07-16T00:00:00"/>
    <s v="High"/>
  </r>
  <r>
    <n v="4739"/>
    <x v="14"/>
    <x v="2"/>
    <n v="823"/>
    <n v="2544"/>
    <d v="2024-07-16T00:00:00"/>
    <s v="Medium"/>
  </r>
  <r>
    <n v="4740"/>
    <x v="12"/>
    <x v="1"/>
    <n v="3665"/>
    <n v="3386"/>
    <d v="2024-07-16T00:00:00"/>
    <s v="High"/>
  </r>
  <r>
    <n v="4741"/>
    <x v="1"/>
    <x v="0"/>
    <n v="1712"/>
    <n v="3521"/>
    <d v="2024-07-16T00:00:00"/>
    <s v="High"/>
  </r>
  <r>
    <n v="4742"/>
    <x v="9"/>
    <x v="1"/>
    <n v="597"/>
    <n v="2779"/>
    <d v="2024-07-16T00:00:00"/>
    <s v="Medium"/>
  </r>
  <r>
    <n v="4743"/>
    <x v="14"/>
    <x v="1"/>
    <n v="3934"/>
    <n v="3982"/>
    <d v="2024-07-16T00:00:00"/>
    <s v="High"/>
  </r>
  <r>
    <n v="4744"/>
    <x v="13"/>
    <x v="1"/>
    <n v="3511"/>
    <n v="392"/>
    <d v="2024-07-16T00:00:00"/>
    <s v="High"/>
  </r>
  <r>
    <n v="4745"/>
    <x v="9"/>
    <x v="3"/>
    <n v="2479"/>
    <n v="459"/>
    <d v="2024-07-16T00:00:00"/>
    <s v="High"/>
  </r>
  <r>
    <n v="4746"/>
    <x v="9"/>
    <x v="0"/>
    <n v="3084"/>
    <n v="118"/>
    <d v="2024-07-16T00:00:00"/>
    <s v="High"/>
  </r>
  <r>
    <n v="4747"/>
    <x v="12"/>
    <x v="0"/>
    <n v="1946"/>
    <n v="2308"/>
    <d v="2024-07-16T00:00:00"/>
    <s v="High"/>
  </r>
  <r>
    <n v="4748"/>
    <x v="0"/>
    <x v="0"/>
    <n v="1748"/>
    <n v="1184"/>
    <d v="2024-07-16T00:00:00"/>
    <s v="High"/>
  </r>
  <r>
    <n v="4749"/>
    <x v="1"/>
    <x v="1"/>
    <n v="3620"/>
    <n v="1765"/>
    <d v="2024-07-16T00:00:00"/>
    <s v="High"/>
  </r>
  <r>
    <n v="4750"/>
    <x v="13"/>
    <x v="2"/>
    <n v="2786"/>
    <n v="791"/>
    <d v="2024-07-16T00:00:00"/>
    <s v="High"/>
  </r>
  <r>
    <n v="4751"/>
    <x v="13"/>
    <x v="1"/>
    <n v="629"/>
    <n v="1278"/>
    <d v="2024-07-16T00:00:00"/>
    <s v="Medium"/>
  </r>
  <r>
    <n v="4752"/>
    <x v="10"/>
    <x v="1"/>
    <n v="3888"/>
    <n v="1019"/>
    <d v="2024-07-16T00:00:00"/>
    <s v="High"/>
  </r>
  <r>
    <n v="4753"/>
    <x v="4"/>
    <x v="2"/>
    <n v="1812"/>
    <n v="4170"/>
    <d v="2024-07-16T00:00:00"/>
    <s v="High"/>
  </r>
  <r>
    <n v="4754"/>
    <x v="1"/>
    <x v="1"/>
    <n v="79"/>
    <n v="4445"/>
    <d v="2024-07-17T00:00:00"/>
    <s v="Low"/>
  </r>
  <r>
    <n v="4755"/>
    <x v="14"/>
    <x v="2"/>
    <n v="1878"/>
    <n v="1787"/>
    <d v="2024-07-17T00:00:00"/>
    <s v="High"/>
  </r>
  <r>
    <n v="4756"/>
    <x v="2"/>
    <x v="3"/>
    <n v="1908"/>
    <n v="940"/>
    <d v="2024-07-17T00:00:00"/>
    <s v="High"/>
  </r>
  <r>
    <n v="4757"/>
    <x v="11"/>
    <x v="1"/>
    <n v="2533"/>
    <n v="448"/>
    <d v="2024-07-17T00:00:00"/>
    <s v="High"/>
  </r>
  <r>
    <n v="4758"/>
    <x v="0"/>
    <x v="0"/>
    <n v="3765"/>
    <n v="3367"/>
    <d v="2024-07-17T00:00:00"/>
    <s v="High"/>
  </r>
  <r>
    <n v="4759"/>
    <x v="13"/>
    <x v="2"/>
    <n v="3434"/>
    <n v="4737"/>
    <d v="2024-07-17T00:00:00"/>
    <s v="High"/>
  </r>
  <r>
    <n v="4760"/>
    <x v="2"/>
    <x v="1"/>
    <n v="3640"/>
    <n v="3381"/>
    <d v="2024-07-17T00:00:00"/>
    <s v="High"/>
  </r>
  <r>
    <n v="4761"/>
    <x v="13"/>
    <x v="2"/>
    <n v="443"/>
    <n v="1718"/>
    <d v="2024-07-17T00:00:00"/>
    <s v="Low"/>
  </r>
  <r>
    <n v="4762"/>
    <x v="8"/>
    <x v="2"/>
    <n v="910"/>
    <n v="1665"/>
    <d v="2024-07-17T00:00:00"/>
    <s v="Medium"/>
  </r>
  <r>
    <n v="4763"/>
    <x v="13"/>
    <x v="2"/>
    <n v="44"/>
    <n v="4806"/>
    <d v="2024-07-17T00:00:00"/>
    <s v="Low"/>
  </r>
  <r>
    <n v="4764"/>
    <x v="2"/>
    <x v="2"/>
    <n v="3800"/>
    <n v="4215"/>
    <d v="2024-07-17T00:00:00"/>
    <s v="High"/>
  </r>
  <r>
    <n v="4765"/>
    <x v="1"/>
    <x v="2"/>
    <n v="209"/>
    <n v="1329"/>
    <d v="2024-07-17T00:00:00"/>
    <s v="Low"/>
  </r>
  <r>
    <n v="4766"/>
    <x v="2"/>
    <x v="3"/>
    <n v="3713"/>
    <n v="1948"/>
    <d v="2024-07-17T00:00:00"/>
    <s v="High"/>
  </r>
  <r>
    <n v="4767"/>
    <x v="0"/>
    <x v="3"/>
    <n v="3142"/>
    <n v="2385"/>
    <d v="2024-07-17T00:00:00"/>
    <s v="High"/>
  </r>
  <r>
    <n v="4768"/>
    <x v="3"/>
    <x v="2"/>
    <n v="3949"/>
    <n v="303"/>
    <d v="2024-07-17T00:00:00"/>
    <s v="High"/>
  </r>
  <r>
    <n v="4769"/>
    <x v="12"/>
    <x v="0"/>
    <n v="3146"/>
    <n v="2304"/>
    <d v="2024-07-17T00:00:00"/>
    <s v="High"/>
  </r>
  <r>
    <n v="4770"/>
    <x v="6"/>
    <x v="3"/>
    <n v="1271"/>
    <n v="1406"/>
    <d v="2024-07-17T00:00:00"/>
    <s v="High"/>
  </r>
  <r>
    <n v="4771"/>
    <x v="10"/>
    <x v="2"/>
    <n v="2317"/>
    <n v="1826"/>
    <d v="2024-07-17T00:00:00"/>
    <s v="High"/>
  </r>
  <r>
    <n v="4772"/>
    <x v="7"/>
    <x v="2"/>
    <n v="2102"/>
    <n v="2821"/>
    <d v="2024-07-17T00:00:00"/>
    <s v="High"/>
  </r>
  <r>
    <n v="4773"/>
    <x v="0"/>
    <x v="1"/>
    <n v="1203"/>
    <n v="363"/>
    <d v="2024-07-17T00:00:00"/>
    <s v="High"/>
  </r>
  <r>
    <n v="4774"/>
    <x v="14"/>
    <x v="0"/>
    <n v="1172"/>
    <n v="2443"/>
    <d v="2024-07-17T00:00:00"/>
    <s v="Medium"/>
  </r>
  <r>
    <n v="4775"/>
    <x v="12"/>
    <x v="1"/>
    <n v="3473"/>
    <n v="484"/>
    <d v="2024-07-17T00:00:00"/>
    <s v="High"/>
  </r>
  <r>
    <n v="4776"/>
    <x v="3"/>
    <x v="2"/>
    <n v="590"/>
    <n v="4080"/>
    <d v="2024-07-17T00:00:00"/>
    <s v="Medium"/>
  </r>
  <r>
    <n v="4777"/>
    <x v="0"/>
    <x v="3"/>
    <n v="270"/>
    <n v="758"/>
    <d v="2024-07-17T00:00:00"/>
    <s v="Low"/>
  </r>
  <r>
    <n v="4778"/>
    <x v="7"/>
    <x v="0"/>
    <n v="2899"/>
    <n v="1896"/>
    <d v="2024-07-18T00:00:00"/>
    <s v="High"/>
  </r>
  <r>
    <n v="4779"/>
    <x v="0"/>
    <x v="2"/>
    <n v="2878"/>
    <n v="2802"/>
    <d v="2024-07-18T00:00:00"/>
    <s v="High"/>
  </r>
  <r>
    <n v="4780"/>
    <x v="2"/>
    <x v="1"/>
    <n v="1494"/>
    <n v="3747"/>
    <d v="2024-07-18T00:00:00"/>
    <s v="High"/>
  </r>
  <r>
    <n v="4781"/>
    <x v="2"/>
    <x v="0"/>
    <n v="3983"/>
    <n v="587"/>
    <d v="2024-07-18T00:00:00"/>
    <s v="High"/>
  </r>
  <r>
    <n v="4782"/>
    <x v="10"/>
    <x v="1"/>
    <n v="1427"/>
    <n v="4200"/>
    <d v="2024-07-18T00:00:00"/>
    <s v="High"/>
  </r>
  <r>
    <n v="4783"/>
    <x v="10"/>
    <x v="2"/>
    <n v="1154"/>
    <n v="4144"/>
    <d v="2024-07-18T00:00:00"/>
    <s v="Medium"/>
  </r>
  <r>
    <n v="4784"/>
    <x v="3"/>
    <x v="2"/>
    <n v="2453"/>
    <n v="908"/>
    <d v="2024-07-18T00:00:00"/>
    <s v="High"/>
  </r>
  <r>
    <n v="4785"/>
    <x v="11"/>
    <x v="1"/>
    <n v="1305"/>
    <n v="3912"/>
    <d v="2024-07-18T00:00:00"/>
    <s v="High"/>
  </r>
  <r>
    <n v="4786"/>
    <x v="1"/>
    <x v="2"/>
    <n v="41"/>
    <n v="1021"/>
    <d v="2024-07-18T00:00:00"/>
    <s v="Low"/>
  </r>
  <r>
    <n v="4787"/>
    <x v="3"/>
    <x v="0"/>
    <n v="1217"/>
    <n v="2670"/>
    <d v="2024-07-18T00:00:00"/>
    <s v="High"/>
  </r>
  <r>
    <n v="4788"/>
    <x v="6"/>
    <x v="1"/>
    <n v="1036"/>
    <n v="117"/>
    <d v="2024-07-18T00:00:00"/>
    <s v="Medium"/>
  </r>
  <r>
    <n v="4789"/>
    <x v="4"/>
    <x v="0"/>
    <n v="2796"/>
    <n v="3398"/>
    <d v="2024-07-18T00:00:00"/>
    <s v="High"/>
  </r>
  <r>
    <n v="4790"/>
    <x v="10"/>
    <x v="3"/>
    <n v="2199"/>
    <n v="495"/>
    <d v="2024-07-18T00:00:00"/>
    <s v="High"/>
  </r>
  <r>
    <n v="4791"/>
    <x v="13"/>
    <x v="1"/>
    <n v="1968"/>
    <n v="3159"/>
    <d v="2024-07-18T00:00:00"/>
    <s v="High"/>
  </r>
  <r>
    <n v="4792"/>
    <x v="4"/>
    <x v="2"/>
    <n v="3476"/>
    <n v="3328"/>
    <d v="2024-07-18T00:00:00"/>
    <s v="High"/>
  </r>
  <r>
    <n v="4793"/>
    <x v="1"/>
    <x v="0"/>
    <n v="2313"/>
    <n v="1109"/>
    <d v="2024-07-18T00:00:00"/>
    <s v="High"/>
  </r>
  <r>
    <n v="4794"/>
    <x v="6"/>
    <x v="3"/>
    <n v="3568"/>
    <n v="2509"/>
    <d v="2024-07-18T00:00:00"/>
    <s v="High"/>
  </r>
  <r>
    <n v="4795"/>
    <x v="4"/>
    <x v="3"/>
    <n v="719"/>
    <n v="1824"/>
    <d v="2024-07-18T00:00:00"/>
    <s v="Medium"/>
  </r>
  <r>
    <n v="4796"/>
    <x v="1"/>
    <x v="2"/>
    <n v="1771"/>
    <n v="4726"/>
    <d v="2024-07-18T00:00:00"/>
    <s v="High"/>
  </r>
  <r>
    <n v="4797"/>
    <x v="10"/>
    <x v="3"/>
    <n v="1783"/>
    <n v="2776"/>
    <d v="2024-07-18T00:00:00"/>
    <s v="High"/>
  </r>
  <r>
    <n v="4798"/>
    <x v="8"/>
    <x v="1"/>
    <n v="668"/>
    <n v="3731"/>
    <d v="2024-07-18T00:00:00"/>
    <s v="Medium"/>
  </r>
  <r>
    <n v="4799"/>
    <x v="7"/>
    <x v="1"/>
    <n v="1492"/>
    <n v="3537"/>
    <d v="2024-07-18T00:00:00"/>
    <s v="High"/>
  </r>
  <r>
    <n v="4800"/>
    <x v="3"/>
    <x v="2"/>
    <n v="2525"/>
    <n v="541"/>
    <d v="2024-07-18T00:00:00"/>
    <s v="High"/>
  </r>
  <r>
    <n v="4801"/>
    <x v="7"/>
    <x v="1"/>
    <n v="3882"/>
    <n v="441"/>
    <d v="2024-07-18T00:00:00"/>
    <s v="High"/>
  </r>
  <r>
    <n v="4802"/>
    <x v="6"/>
    <x v="3"/>
    <n v="2568"/>
    <n v="4070"/>
    <d v="2024-07-19T00:00:00"/>
    <s v="High"/>
  </r>
  <r>
    <n v="4803"/>
    <x v="2"/>
    <x v="2"/>
    <n v="677"/>
    <n v="1811"/>
    <d v="2024-07-19T00:00:00"/>
    <s v="Medium"/>
  </r>
  <r>
    <n v="4804"/>
    <x v="5"/>
    <x v="0"/>
    <n v="1730"/>
    <n v="2500"/>
    <d v="2024-07-19T00:00:00"/>
    <s v="High"/>
  </r>
  <r>
    <n v="4805"/>
    <x v="10"/>
    <x v="1"/>
    <n v="1326"/>
    <n v="3711"/>
    <d v="2024-07-19T00:00:00"/>
    <s v="High"/>
  </r>
  <r>
    <n v="4806"/>
    <x v="13"/>
    <x v="0"/>
    <n v="3998"/>
    <n v="1428"/>
    <d v="2024-07-19T00:00:00"/>
    <s v="High"/>
  </r>
  <r>
    <n v="4807"/>
    <x v="11"/>
    <x v="3"/>
    <n v="2408"/>
    <n v="3824"/>
    <d v="2024-07-19T00:00:00"/>
    <s v="High"/>
  </r>
  <r>
    <n v="4808"/>
    <x v="3"/>
    <x v="0"/>
    <n v="1384"/>
    <n v="1322"/>
    <d v="2024-07-19T00:00:00"/>
    <s v="High"/>
  </r>
  <r>
    <n v="4809"/>
    <x v="5"/>
    <x v="2"/>
    <n v="1488"/>
    <n v="4346"/>
    <d v="2024-07-19T00:00:00"/>
    <s v="High"/>
  </r>
  <r>
    <n v="4810"/>
    <x v="0"/>
    <x v="1"/>
    <n v="2495"/>
    <n v="482"/>
    <d v="2024-07-19T00:00:00"/>
    <s v="High"/>
  </r>
  <r>
    <n v="4811"/>
    <x v="0"/>
    <x v="2"/>
    <n v="3732"/>
    <n v="553"/>
    <d v="2024-07-19T00:00:00"/>
    <s v="High"/>
  </r>
  <r>
    <n v="4812"/>
    <x v="5"/>
    <x v="1"/>
    <n v="781"/>
    <n v="3171"/>
    <d v="2024-07-19T00:00:00"/>
    <s v="Medium"/>
  </r>
  <r>
    <n v="4813"/>
    <x v="9"/>
    <x v="0"/>
    <n v="1791"/>
    <n v="2588"/>
    <d v="2024-07-19T00:00:00"/>
    <s v="High"/>
  </r>
  <r>
    <n v="4814"/>
    <x v="4"/>
    <x v="3"/>
    <n v="633"/>
    <n v="4384"/>
    <d v="2024-07-19T00:00:00"/>
    <s v="Medium"/>
  </r>
  <r>
    <n v="4815"/>
    <x v="8"/>
    <x v="3"/>
    <n v="3261"/>
    <n v="1747"/>
    <d v="2024-07-19T00:00:00"/>
    <s v="High"/>
  </r>
  <r>
    <n v="4816"/>
    <x v="14"/>
    <x v="0"/>
    <n v="2203"/>
    <n v="4194"/>
    <d v="2024-07-19T00:00:00"/>
    <s v="High"/>
  </r>
  <r>
    <n v="4817"/>
    <x v="9"/>
    <x v="3"/>
    <n v="1739"/>
    <n v="3410"/>
    <d v="2024-07-19T00:00:00"/>
    <s v="High"/>
  </r>
  <r>
    <n v="4818"/>
    <x v="4"/>
    <x v="1"/>
    <n v="2352"/>
    <n v="3659"/>
    <d v="2024-07-19T00:00:00"/>
    <s v="High"/>
  </r>
  <r>
    <n v="4819"/>
    <x v="2"/>
    <x v="0"/>
    <n v="1314"/>
    <n v="523"/>
    <d v="2024-07-19T00:00:00"/>
    <s v="High"/>
  </r>
  <r>
    <n v="4820"/>
    <x v="2"/>
    <x v="3"/>
    <n v="2055"/>
    <n v="3121"/>
    <d v="2024-07-19T00:00:00"/>
    <s v="High"/>
  </r>
  <r>
    <n v="4821"/>
    <x v="7"/>
    <x v="1"/>
    <n v="1723"/>
    <n v="2239"/>
    <d v="2024-07-19T00:00:00"/>
    <s v="High"/>
  </r>
  <r>
    <n v="4822"/>
    <x v="3"/>
    <x v="2"/>
    <n v="3152"/>
    <n v="1612"/>
    <d v="2024-07-19T00:00:00"/>
    <s v="High"/>
  </r>
  <r>
    <n v="4823"/>
    <x v="14"/>
    <x v="3"/>
    <n v="117"/>
    <n v="3419"/>
    <d v="2024-07-19T00:00:00"/>
    <s v="Low"/>
  </r>
  <r>
    <n v="4824"/>
    <x v="1"/>
    <x v="2"/>
    <n v="315"/>
    <n v="1372"/>
    <d v="2024-07-19T00:00:00"/>
    <s v="Low"/>
  </r>
  <r>
    <n v="4825"/>
    <x v="6"/>
    <x v="0"/>
    <n v="2646"/>
    <n v="3233"/>
    <d v="2024-07-19T00:00:00"/>
    <s v="High"/>
  </r>
  <r>
    <n v="4826"/>
    <x v="1"/>
    <x v="0"/>
    <n v="2677"/>
    <n v="289"/>
    <d v="2024-07-20T00:00:00"/>
    <s v="High"/>
  </r>
  <r>
    <n v="4827"/>
    <x v="1"/>
    <x v="1"/>
    <n v="1930"/>
    <n v="3027"/>
    <d v="2024-07-20T00:00:00"/>
    <s v="High"/>
  </r>
  <r>
    <n v="4828"/>
    <x v="9"/>
    <x v="0"/>
    <n v="1112"/>
    <n v="2408"/>
    <d v="2024-07-20T00:00:00"/>
    <s v="Medium"/>
  </r>
  <r>
    <n v="4829"/>
    <x v="1"/>
    <x v="1"/>
    <n v="3755"/>
    <n v="2268"/>
    <d v="2024-07-20T00:00:00"/>
    <s v="High"/>
  </r>
  <r>
    <n v="4830"/>
    <x v="3"/>
    <x v="1"/>
    <n v="218"/>
    <n v="2106"/>
    <d v="2024-07-20T00:00:00"/>
    <s v="Low"/>
  </r>
  <r>
    <n v="4831"/>
    <x v="2"/>
    <x v="3"/>
    <n v="3618"/>
    <n v="2631"/>
    <d v="2024-07-20T00:00:00"/>
    <s v="High"/>
  </r>
  <r>
    <n v="4832"/>
    <x v="7"/>
    <x v="0"/>
    <n v="2973"/>
    <n v="4830"/>
    <d v="2024-07-20T00:00:00"/>
    <s v="High"/>
  </r>
  <r>
    <n v="4833"/>
    <x v="0"/>
    <x v="0"/>
    <n v="1424"/>
    <n v="2918"/>
    <d v="2024-07-20T00:00:00"/>
    <s v="High"/>
  </r>
  <r>
    <n v="4834"/>
    <x v="11"/>
    <x v="2"/>
    <n v="663"/>
    <n v="4550"/>
    <d v="2024-07-20T00:00:00"/>
    <s v="Medium"/>
  </r>
  <r>
    <n v="4835"/>
    <x v="14"/>
    <x v="0"/>
    <n v="1354"/>
    <n v="3569"/>
    <d v="2024-07-20T00:00:00"/>
    <s v="High"/>
  </r>
  <r>
    <n v="4836"/>
    <x v="6"/>
    <x v="0"/>
    <n v="2939"/>
    <n v="4681"/>
    <d v="2024-07-20T00:00:00"/>
    <s v="High"/>
  </r>
  <r>
    <n v="4837"/>
    <x v="13"/>
    <x v="0"/>
    <n v="3533"/>
    <n v="553"/>
    <d v="2024-07-20T00:00:00"/>
    <s v="High"/>
  </r>
  <r>
    <n v="4838"/>
    <x v="0"/>
    <x v="3"/>
    <n v="1898"/>
    <n v="953"/>
    <d v="2024-07-20T00:00:00"/>
    <s v="High"/>
  </r>
  <r>
    <n v="4839"/>
    <x v="2"/>
    <x v="1"/>
    <n v="2039"/>
    <n v="1344"/>
    <d v="2024-07-20T00:00:00"/>
    <s v="High"/>
  </r>
  <r>
    <n v="4840"/>
    <x v="3"/>
    <x v="1"/>
    <n v="2174"/>
    <n v="1149"/>
    <d v="2024-07-20T00:00:00"/>
    <s v="High"/>
  </r>
  <r>
    <n v="4841"/>
    <x v="13"/>
    <x v="1"/>
    <n v="3502"/>
    <n v="3021"/>
    <d v="2024-07-20T00:00:00"/>
    <s v="High"/>
  </r>
  <r>
    <n v="4842"/>
    <x v="1"/>
    <x v="2"/>
    <n v="374"/>
    <n v="2431"/>
    <d v="2024-07-20T00:00:00"/>
    <s v="Low"/>
  </r>
  <r>
    <n v="4843"/>
    <x v="8"/>
    <x v="2"/>
    <n v="1739"/>
    <n v="2298"/>
    <d v="2024-07-20T00:00:00"/>
    <s v="High"/>
  </r>
  <r>
    <n v="4844"/>
    <x v="11"/>
    <x v="2"/>
    <n v="2839"/>
    <n v="3943"/>
    <d v="2024-07-20T00:00:00"/>
    <s v="High"/>
  </r>
  <r>
    <n v="4845"/>
    <x v="5"/>
    <x v="2"/>
    <n v="3534"/>
    <n v="2460"/>
    <d v="2024-07-20T00:00:00"/>
    <s v="High"/>
  </r>
  <r>
    <n v="4846"/>
    <x v="3"/>
    <x v="1"/>
    <n v="1246"/>
    <n v="386"/>
    <d v="2024-07-20T00:00:00"/>
    <s v="High"/>
  </r>
  <r>
    <n v="4847"/>
    <x v="3"/>
    <x v="1"/>
    <n v="2656"/>
    <n v="3398"/>
    <d v="2024-07-20T00:00:00"/>
    <s v="High"/>
  </r>
  <r>
    <n v="4848"/>
    <x v="6"/>
    <x v="2"/>
    <n v="1485"/>
    <n v="3701"/>
    <d v="2024-07-20T00:00:00"/>
    <s v="High"/>
  </r>
  <r>
    <n v="4849"/>
    <x v="13"/>
    <x v="2"/>
    <n v="2199"/>
    <n v="2844"/>
    <d v="2024-07-20T00:00:00"/>
    <s v="High"/>
  </r>
  <r>
    <n v="4850"/>
    <x v="0"/>
    <x v="0"/>
    <n v="3696"/>
    <n v="1188"/>
    <d v="2024-07-21T00:00:00"/>
    <s v="High"/>
  </r>
  <r>
    <n v="4851"/>
    <x v="5"/>
    <x v="1"/>
    <n v="3872"/>
    <n v="4109"/>
    <d v="2024-07-21T00:00:00"/>
    <s v="High"/>
  </r>
  <r>
    <n v="4852"/>
    <x v="9"/>
    <x v="0"/>
    <n v="713"/>
    <n v="4113"/>
    <d v="2024-07-21T00:00:00"/>
    <s v="Medium"/>
  </r>
  <r>
    <n v="4853"/>
    <x v="10"/>
    <x v="3"/>
    <n v="2509"/>
    <n v="3741"/>
    <d v="2024-07-21T00:00:00"/>
    <s v="High"/>
  </r>
  <r>
    <n v="4854"/>
    <x v="9"/>
    <x v="1"/>
    <n v="1053"/>
    <n v="2417"/>
    <d v="2024-07-21T00:00:00"/>
    <s v="Medium"/>
  </r>
  <r>
    <n v="4855"/>
    <x v="10"/>
    <x v="2"/>
    <n v="429"/>
    <n v="3191"/>
    <d v="2024-07-21T00:00:00"/>
    <s v="Low"/>
  </r>
  <r>
    <n v="4856"/>
    <x v="10"/>
    <x v="2"/>
    <n v="2776"/>
    <n v="3409"/>
    <d v="2024-07-21T00:00:00"/>
    <s v="High"/>
  </r>
  <r>
    <n v="4857"/>
    <x v="7"/>
    <x v="2"/>
    <n v="491"/>
    <n v="3236"/>
    <d v="2024-07-21T00:00:00"/>
    <s v="Low"/>
  </r>
  <r>
    <n v="4858"/>
    <x v="6"/>
    <x v="3"/>
    <n v="787"/>
    <n v="2124"/>
    <d v="2024-07-21T00:00:00"/>
    <s v="Medium"/>
  </r>
  <r>
    <n v="4859"/>
    <x v="12"/>
    <x v="0"/>
    <n v="611"/>
    <n v="2513"/>
    <d v="2024-07-21T00:00:00"/>
    <s v="Medium"/>
  </r>
  <r>
    <n v="4860"/>
    <x v="6"/>
    <x v="0"/>
    <n v="3443"/>
    <n v="3787"/>
    <d v="2024-07-21T00:00:00"/>
    <s v="High"/>
  </r>
  <r>
    <n v="4861"/>
    <x v="4"/>
    <x v="2"/>
    <n v="1387"/>
    <n v="3148"/>
    <d v="2024-07-21T00:00:00"/>
    <s v="High"/>
  </r>
  <r>
    <n v="4862"/>
    <x v="10"/>
    <x v="0"/>
    <n v="294"/>
    <n v="1067"/>
    <d v="2024-07-21T00:00:00"/>
    <s v="Low"/>
  </r>
  <r>
    <n v="4863"/>
    <x v="4"/>
    <x v="2"/>
    <n v="656"/>
    <n v="3772"/>
    <d v="2024-07-21T00:00:00"/>
    <s v="Medium"/>
  </r>
  <r>
    <n v="4864"/>
    <x v="3"/>
    <x v="2"/>
    <n v="237"/>
    <n v="4833"/>
    <d v="2024-07-21T00:00:00"/>
    <s v="Low"/>
  </r>
  <r>
    <n v="4865"/>
    <x v="4"/>
    <x v="2"/>
    <n v="1238"/>
    <n v="149"/>
    <d v="2024-07-21T00:00:00"/>
    <s v="High"/>
  </r>
  <r>
    <n v="4866"/>
    <x v="10"/>
    <x v="1"/>
    <n v="2951"/>
    <n v="3453"/>
    <d v="2024-07-21T00:00:00"/>
    <s v="High"/>
  </r>
  <r>
    <n v="4867"/>
    <x v="14"/>
    <x v="2"/>
    <n v="1208"/>
    <n v="3477"/>
    <d v="2024-07-21T00:00:00"/>
    <s v="High"/>
  </r>
  <r>
    <n v="4868"/>
    <x v="5"/>
    <x v="1"/>
    <n v="265"/>
    <n v="3793"/>
    <d v="2024-07-21T00:00:00"/>
    <s v="Low"/>
  </r>
  <r>
    <n v="4869"/>
    <x v="2"/>
    <x v="0"/>
    <n v="2146"/>
    <n v="3142"/>
    <d v="2024-07-21T00:00:00"/>
    <s v="High"/>
  </r>
  <r>
    <n v="4870"/>
    <x v="0"/>
    <x v="1"/>
    <n v="3077"/>
    <n v="4083"/>
    <d v="2024-07-21T00:00:00"/>
    <s v="High"/>
  </r>
  <r>
    <n v="4871"/>
    <x v="9"/>
    <x v="2"/>
    <n v="1286"/>
    <n v="3291"/>
    <d v="2024-07-21T00:00:00"/>
    <s v="High"/>
  </r>
  <r>
    <n v="4872"/>
    <x v="9"/>
    <x v="3"/>
    <n v="1989"/>
    <n v="1883"/>
    <d v="2024-07-21T00:00:00"/>
    <s v="High"/>
  </r>
  <r>
    <n v="4873"/>
    <x v="4"/>
    <x v="2"/>
    <n v="3426"/>
    <n v="3965"/>
    <d v="2024-07-21T00:00:00"/>
    <s v="High"/>
  </r>
  <r>
    <n v="4874"/>
    <x v="9"/>
    <x v="3"/>
    <n v="2531"/>
    <n v="2709"/>
    <d v="2024-07-22T00:00:00"/>
    <s v="High"/>
  </r>
  <r>
    <n v="4875"/>
    <x v="9"/>
    <x v="3"/>
    <n v="2384"/>
    <n v="752"/>
    <d v="2024-07-22T00:00:00"/>
    <s v="High"/>
  </r>
  <r>
    <n v="4876"/>
    <x v="0"/>
    <x v="3"/>
    <n v="1088"/>
    <n v="2253"/>
    <d v="2024-07-22T00:00:00"/>
    <s v="Medium"/>
  </r>
  <r>
    <n v="4877"/>
    <x v="5"/>
    <x v="2"/>
    <n v="1611"/>
    <n v="1922"/>
    <d v="2024-07-22T00:00:00"/>
    <s v="High"/>
  </r>
  <r>
    <n v="4878"/>
    <x v="13"/>
    <x v="0"/>
    <n v="1496"/>
    <n v="3316"/>
    <d v="2024-07-22T00:00:00"/>
    <s v="High"/>
  </r>
  <r>
    <n v="4879"/>
    <x v="12"/>
    <x v="2"/>
    <n v="920"/>
    <n v="2320"/>
    <d v="2024-07-22T00:00:00"/>
    <s v="Medium"/>
  </r>
  <r>
    <n v="4880"/>
    <x v="5"/>
    <x v="2"/>
    <n v="3112"/>
    <n v="1838"/>
    <d v="2024-07-22T00:00:00"/>
    <s v="High"/>
  </r>
  <r>
    <n v="4881"/>
    <x v="2"/>
    <x v="2"/>
    <n v="1022"/>
    <n v="804"/>
    <d v="2024-07-22T00:00:00"/>
    <s v="Medium"/>
  </r>
  <r>
    <n v="4882"/>
    <x v="11"/>
    <x v="1"/>
    <n v="2463"/>
    <n v="4768"/>
    <d v="2024-07-22T00:00:00"/>
    <s v="High"/>
  </r>
  <r>
    <n v="4883"/>
    <x v="6"/>
    <x v="0"/>
    <n v="2644"/>
    <n v="3725"/>
    <d v="2024-07-22T00:00:00"/>
    <s v="High"/>
  </r>
  <r>
    <n v="4884"/>
    <x v="4"/>
    <x v="0"/>
    <n v="2359"/>
    <n v="524"/>
    <d v="2024-07-22T00:00:00"/>
    <s v="High"/>
  </r>
  <r>
    <n v="4885"/>
    <x v="3"/>
    <x v="2"/>
    <n v="2781"/>
    <n v="1557"/>
    <d v="2024-07-22T00:00:00"/>
    <s v="High"/>
  </r>
  <r>
    <n v="4886"/>
    <x v="3"/>
    <x v="1"/>
    <n v="2790"/>
    <n v="1752"/>
    <d v="2024-07-22T00:00:00"/>
    <s v="High"/>
  </r>
  <r>
    <n v="4887"/>
    <x v="2"/>
    <x v="1"/>
    <n v="1806"/>
    <n v="1459"/>
    <d v="2024-07-22T00:00:00"/>
    <s v="High"/>
  </r>
  <r>
    <n v="4888"/>
    <x v="5"/>
    <x v="0"/>
    <n v="2857"/>
    <n v="397"/>
    <d v="2024-07-22T00:00:00"/>
    <s v="High"/>
  </r>
  <r>
    <n v="4889"/>
    <x v="5"/>
    <x v="3"/>
    <n v="1702"/>
    <n v="4760"/>
    <d v="2024-07-22T00:00:00"/>
    <s v="High"/>
  </r>
  <r>
    <n v="4890"/>
    <x v="4"/>
    <x v="1"/>
    <n v="2692"/>
    <n v="1529"/>
    <d v="2024-07-22T00:00:00"/>
    <s v="High"/>
  </r>
  <r>
    <n v="4891"/>
    <x v="1"/>
    <x v="0"/>
    <n v="1818"/>
    <n v="4942"/>
    <d v="2024-07-22T00:00:00"/>
    <s v="High"/>
  </r>
  <r>
    <n v="4892"/>
    <x v="4"/>
    <x v="1"/>
    <n v="188"/>
    <n v="1734"/>
    <d v="2024-07-22T00:00:00"/>
    <s v="Low"/>
  </r>
  <r>
    <n v="4893"/>
    <x v="14"/>
    <x v="3"/>
    <n v="1932"/>
    <n v="1683"/>
    <d v="2024-07-22T00:00:00"/>
    <s v="High"/>
  </r>
  <r>
    <n v="4894"/>
    <x v="3"/>
    <x v="1"/>
    <n v="2406"/>
    <n v="3831"/>
    <d v="2024-07-22T00:00:00"/>
    <s v="High"/>
  </r>
  <r>
    <n v="4895"/>
    <x v="6"/>
    <x v="1"/>
    <n v="3148"/>
    <n v="4189"/>
    <d v="2024-07-22T00:00:00"/>
    <s v="High"/>
  </r>
  <r>
    <n v="4896"/>
    <x v="5"/>
    <x v="3"/>
    <n v="2943"/>
    <n v="3991"/>
    <d v="2024-07-22T00:00:00"/>
    <s v="High"/>
  </r>
  <r>
    <n v="4897"/>
    <x v="4"/>
    <x v="1"/>
    <n v="1783"/>
    <n v="2740"/>
    <d v="2024-07-22T00:00:00"/>
    <s v="High"/>
  </r>
  <r>
    <n v="4898"/>
    <x v="8"/>
    <x v="0"/>
    <n v="1858"/>
    <n v="1339"/>
    <d v="2024-07-23T00:00:00"/>
    <s v="High"/>
  </r>
  <r>
    <n v="4899"/>
    <x v="4"/>
    <x v="3"/>
    <n v="1573"/>
    <n v="3687"/>
    <d v="2024-07-23T00:00:00"/>
    <s v="High"/>
  </r>
  <r>
    <n v="4900"/>
    <x v="4"/>
    <x v="3"/>
    <n v="1209"/>
    <n v="3601"/>
    <d v="2024-07-23T00:00:00"/>
    <s v="High"/>
  </r>
  <r>
    <n v="4901"/>
    <x v="12"/>
    <x v="0"/>
    <n v="1068"/>
    <n v="3963"/>
    <d v="2024-07-23T00:00:00"/>
    <s v="Medium"/>
  </r>
  <r>
    <n v="4902"/>
    <x v="2"/>
    <x v="2"/>
    <n v="1350"/>
    <n v="3000"/>
    <d v="2024-07-23T00:00:00"/>
    <s v="High"/>
  </r>
  <r>
    <n v="4903"/>
    <x v="12"/>
    <x v="0"/>
    <n v="136"/>
    <n v="3754"/>
    <d v="2024-07-23T00:00:00"/>
    <s v="Low"/>
  </r>
  <r>
    <n v="4904"/>
    <x v="6"/>
    <x v="2"/>
    <n v="2424"/>
    <n v="281"/>
    <d v="2024-07-23T00:00:00"/>
    <s v="High"/>
  </r>
  <r>
    <n v="4905"/>
    <x v="4"/>
    <x v="2"/>
    <n v="1160"/>
    <n v="1619"/>
    <d v="2024-07-23T00:00:00"/>
    <s v="Medium"/>
  </r>
  <r>
    <n v="4906"/>
    <x v="12"/>
    <x v="0"/>
    <n v="3278"/>
    <n v="4657"/>
    <d v="2024-07-23T00:00:00"/>
    <s v="High"/>
  </r>
  <r>
    <n v="4907"/>
    <x v="4"/>
    <x v="0"/>
    <n v="1963"/>
    <n v="3322"/>
    <d v="2024-07-23T00:00:00"/>
    <s v="High"/>
  </r>
  <r>
    <n v="4908"/>
    <x v="0"/>
    <x v="3"/>
    <n v="1964"/>
    <n v="4947"/>
    <d v="2024-07-23T00:00:00"/>
    <s v="High"/>
  </r>
  <r>
    <n v="4909"/>
    <x v="1"/>
    <x v="2"/>
    <n v="35"/>
    <n v="4390"/>
    <d v="2024-07-23T00:00:00"/>
    <s v="Low"/>
  </r>
  <r>
    <n v="4910"/>
    <x v="2"/>
    <x v="2"/>
    <n v="2268"/>
    <n v="2208"/>
    <d v="2024-07-23T00:00:00"/>
    <s v="High"/>
  </r>
  <r>
    <n v="4911"/>
    <x v="11"/>
    <x v="2"/>
    <n v="3907"/>
    <n v="816"/>
    <d v="2024-07-23T00:00:00"/>
    <s v="High"/>
  </r>
  <r>
    <n v="4912"/>
    <x v="8"/>
    <x v="3"/>
    <n v="322"/>
    <n v="3824"/>
    <d v="2024-07-23T00:00:00"/>
    <s v="Low"/>
  </r>
  <r>
    <n v="4913"/>
    <x v="13"/>
    <x v="0"/>
    <n v="741"/>
    <n v="2699"/>
    <d v="2024-07-23T00:00:00"/>
    <s v="Medium"/>
  </r>
  <r>
    <n v="4914"/>
    <x v="12"/>
    <x v="3"/>
    <n v="2855"/>
    <n v="3790"/>
    <d v="2024-07-23T00:00:00"/>
    <s v="High"/>
  </r>
  <r>
    <n v="4915"/>
    <x v="4"/>
    <x v="3"/>
    <n v="1732"/>
    <n v="4719"/>
    <d v="2024-07-23T00:00:00"/>
    <s v="High"/>
  </r>
  <r>
    <n v="4916"/>
    <x v="11"/>
    <x v="1"/>
    <n v="1921"/>
    <n v="503"/>
    <d v="2024-07-23T00:00:00"/>
    <s v="High"/>
  </r>
  <r>
    <n v="4917"/>
    <x v="14"/>
    <x v="3"/>
    <n v="2029"/>
    <n v="645"/>
    <d v="2024-07-23T00:00:00"/>
    <s v="High"/>
  </r>
  <r>
    <n v="4918"/>
    <x v="9"/>
    <x v="3"/>
    <n v="2648"/>
    <n v="4834"/>
    <d v="2024-07-23T00:00:00"/>
    <s v="High"/>
  </r>
  <r>
    <n v="4919"/>
    <x v="10"/>
    <x v="2"/>
    <n v="617"/>
    <n v="625"/>
    <d v="2024-07-23T00:00:00"/>
    <s v="Medium"/>
  </r>
  <r>
    <n v="4920"/>
    <x v="13"/>
    <x v="3"/>
    <n v="11"/>
    <n v="2604"/>
    <d v="2024-07-23T00:00:00"/>
    <s v="Low"/>
  </r>
  <r>
    <n v="4921"/>
    <x v="3"/>
    <x v="0"/>
    <n v="3185"/>
    <n v="4908"/>
    <d v="2024-07-23T00:00:00"/>
    <s v="High"/>
  </r>
  <r>
    <n v="4922"/>
    <x v="2"/>
    <x v="3"/>
    <n v="3522"/>
    <n v="1869"/>
    <d v="2024-07-24T00:00:00"/>
    <s v="High"/>
  </r>
  <r>
    <n v="4923"/>
    <x v="9"/>
    <x v="3"/>
    <n v="3683"/>
    <n v="4685"/>
    <d v="2024-07-24T00:00:00"/>
    <s v="High"/>
  </r>
  <r>
    <n v="4924"/>
    <x v="1"/>
    <x v="0"/>
    <n v="2649"/>
    <n v="2138"/>
    <d v="2024-07-24T00:00:00"/>
    <s v="High"/>
  </r>
  <r>
    <n v="4925"/>
    <x v="13"/>
    <x v="2"/>
    <n v="1500"/>
    <n v="3384"/>
    <d v="2024-07-24T00:00:00"/>
    <s v="High"/>
  </r>
  <r>
    <n v="4926"/>
    <x v="11"/>
    <x v="0"/>
    <n v="3815"/>
    <n v="1137"/>
    <d v="2024-07-24T00:00:00"/>
    <s v="High"/>
  </r>
  <r>
    <n v="4927"/>
    <x v="12"/>
    <x v="2"/>
    <n v="1546"/>
    <n v="123"/>
    <d v="2024-07-24T00:00:00"/>
    <s v="High"/>
  </r>
  <r>
    <n v="4928"/>
    <x v="7"/>
    <x v="3"/>
    <n v="3042"/>
    <n v="1202"/>
    <d v="2024-07-24T00:00:00"/>
    <s v="High"/>
  </r>
  <r>
    <n v="4929"/>
    <x v="3"/>
    <x v="0"/>
    <n v="2588"/>
    <n v="468"/>
    <d v="2024-07-24T00:00:00"/>
    <s v="High"/>
  </r>
  <r>
    <n v="4930"/>
    <x v="1"/>
    <x v="2"/>
    <n v="3638"/>
    <n v="612"/>
    <d v="2024-07-24T00:00:00"/>
    <s v="High"/>
  </r>
  <r>
    <n v="4931"/>
    <x v="5"/>
    <x v="1"/>
    <n v="3007"/>
    <n v="4807"/>
    <d v="2024-07-24T00:00:00"/>
    <s v="High"/>
  </r>
  <r>
    <n v="4932"/>
    <x v="7"/>
    <x v="2"/>
    <n v="941"/>
    <n v="1077"/>
    <d v="2024-07-24T00:00:00"/>
    <s v="Medium"/>
  </r>
  <r>
    <n v="4933"/>
    <x v="10"/>
    <x v="2"/>
    <n v="3894"/>
    <n v="2646"/>
    <d v="2024-07-24T00:00:00"/>
    <s v="High"/>
  </r>
  <r>
    <n v="4934"/>
    <x v="3"/>
    <x v="2"/>
    <n v="2874"/>
    <n v="3364"/>
    <d v="2024-07-24T00:00:00"/>
    <s v="High"/>
  </r>
  <r>
    <n v="4935"/>
    <x v="1"/>
    <x v="3"/>
    <n v="1432"/>
    <n v="2977"/>
    <d v="2024-07-24T00:00:00"/>
    <s v="High"/>
  </r>
  <r>
    <n v="4936"/>
    <x v="5"/>
    <x v="3"/>
    <n v="226"/>
    <n v="1929"/>
    <d v="2024-07-24T00:00:00"/>
    <s v="Low"/>
  </r>
  <r>
    <n v="4937"/>
    <x v="3"/>
    <x v="2"/>
    <n v="3835"/>
    <n v="2241"/>
    <d v="2024-07-24T00:00:00"/>
    <s v="High"/>
  </r>
  <r>
    <n v="4938"/>
    <x v="9"/>
    <x v="0"/>
    <n v="2809"/>
    <n v="4980"/>
    <d v="2024-07-24T00:00:00"/>
    <s v="High"/>
  </r>
  <r>
    <n v="4939"/>
    <x v="0"/>
    <x v="2"/>
    <n v="1690"/>
    <n v="3866"/>
    <d v="2024-07-24T00:00:00"/>
    <s v="High"/>
  </r>
  <r>
    <n v="4940"/>
    <x v="2"/>
    <x v="0"/>
    <n v="3975"/>
    <n v="174"/>
    <d v="2024-07-24T00:00:00"/>
    <s v="High"/>
  </r>
  <r>
    <n v="4941"/>
    <x v="1"/>
    <x v="2"/>
    <n v="2839"/>
    <n v="2733"/>
    <d v="2024-07-24T00:00:00"/>
    <s v="High"/>
  </r>
  <r>
    <n v="4942"/>
    <x v="8"/>
    <x v="1"/>
    <n v="1910"/>
    <n v="2666"/>
    <d v="2024-07-24T00:00:00"/>
    <s v="High"/>
  </r>
  <r>
    <n v="4943"/>
    <x v="8"/>
    <x v="2"/>
    <n v="3065"/>
    <n v="2480"/>
    <d v="2024-07-24T00:00:00"/>
    <s v="High"/>
  </r>
  <r>
    <n v="4944"/>
    <x v="1"/>
    <x v="3"/>
    <n v="3415"/>
    <n v="3041"/>
    <d v="2024-07-24T00:00:00"/>
    <s v="High"/>
  </r>
  <r>
    <n v="4945"/>
    <x v="1"/>
    <x v="1"/>
    <n v="763"/>
    <n v="429"/>
    <d v="2024-07-24T00:00:00"/>
    <s v="Medium"/>
  </r>
  <r>
    <n v="4946"/>
    <x v="9"/>
    <x v="0"/>
    <n v="3539"/>
    <n v="427"/>
    <d v="2024-07-25T00:00:00"/>
    <s v="High"/>
  </r>
  <r>
    <n v="4947"/>
    <x v="8"/>
    <x v="2"/>
    <n v="3396"/>
    <n v="2708"/>
    <d v="2024-07-25T00:00:00"/>
    <s v="High"/>
  </r>
  <r>
    <n v="4948"/>
    <x v="6"/>
    <x v="2"/>
    <n v="582"/>
    <n v="1624"/>
    <d v="2024-07-25T00:00:00"/>
    <s v="Medium"/>
  </r>
  <r>
    <n v="4949"/>
    <x v="6"/>
    <x v="2"/>
    <n v="2269"/>
    <n v="4788"/>
    <d v="2024-07-25T00:00:00"/>
    <s v="High"/>
  </r>
  <r>
    <n v="4950"/>
    <x v="5"/>
    <x v="0"/>
    <n v="3502"/>
    <n v="4663"/>
    <d v="2024-07-25T00:00:00"/>
    <s v="High"/>
  </r>
  <r>
    <n v="4951"/>
    <x v="0"/>
    <x v="2"/>
    <n v="2283"/>
    <n v="769"/>
    <d v="2024-07-25T00:00:00"/>
    <s v="High"/>
  </r>
  <r>
    <n v="4952"/>
    <x v="7"/>
    <x v="0"/>
    <n v="2917"/>
    <n v="1994"/>
    <d v="2024-07-25T00:00:00"/>
    <s v="High"/>
  </r>
  <r>
    <n v="4953"/>
    <x v="6"/>
    <x v="1"/>
    <n v="3175"/>
    <n v="3174"/>
    <d v="2024-07-25T00:00:00"/>
    <s v="High"/>
  </r>
  <r>
    <n v="4954"/>
    <x v="8"/>
    <x v="1"/>
    <n v="2079"/>
    <n v="1603"/>
    <d v="2024-07-25T00:00:00"/>
    <s v="High"/>
  </r>
  <r>
    <n v="4955"/>
    <x v="4"/>
    <x v="1"/>
    <n v="1960"/>
    <n v="1174"/>
    <d v="2024-07-25T00:00:00"/>
    <s v="High"/>
  </r>
  <r>
    <n v="4956"/>
    <x v="14"/>
    <x v="3"/>
    <n v="2187"/>
    <n v="4821"/>
    <d v="2024-07-25T00:00:00"/>
    <s v="High"/>
  </r>
  <r>
    <n v="4957"/>
    <x v="13"/>
    <x v="0"/>
    <n v="1953"/>
    <n v="4970"/>
    <d v="2024-07-25T00:00:00"/>
    <s v="High"/>
  </r>
  <r>
    <n v="4958"/>
    <x v="6"/>
    <x v="0"/>
    <n v="3054"/>
    <n v="530"/>
    <d v="2024-07-25T00:00:00"/>
    <s v="High"/>
  </r>
  <r>
    <n v="4959"/>
    <x v="7"/>
    <x v="0"/>
    <n v="2653"/>
    <n v="716"/>
    <d v="2024-07-25T00:00:00"/>
    <s v="High"/>
  </r>
  <r>
    <n v="4960"/>
    <x v="9"/>
    <x v="0"/>
    <n v="3346"/>
    <n v="4510"/>
    <d v="2024-07-25T00:00:00"/>
    <s v="High"/>
  </r>
  <r>
    <n v="4961"/>
    <x v="5"/>
    <x v="1"/>
    <n v="3382"/>
    <n v="3859"/>
    <d v="2024-07-25T00:00:00"/>
    <s v="High"/>
  </r>
  <r>
    <n v="4962"/>
    <x v="13"/>
    <x v="2"/>
    <n v="2848"/>
    <n v="1587"/>
    <d v="2024-07-25T00:00:00"/>
    <s v="High"/>
  </r>
  <r>
    <n v="4963"/>
    <x v="1"/>
    <x v="1"/>
    <n v="996"/>
    <n v="4048"/>
    <d v="2024-07-25T00:00:00"/>
    <s v="Medium"/>
  </r>
  <r>
    <n v="4964"/>
    <x v="7"/>
    <x v="2"/>
    <n v="544"/>
    <n v="4125"/>
    <d v="2024-07-25T00:00:00"/>
    <s v="Medium"/>
  </r>
  <r>
    <n v="4965"/>
    <x v="12"/>
    <x v="0"/>
    <n v="303"/>
    <n v="2542"/>
    <d v="2024-07-25T00:00:00"/>
    <s v="Low"/>
  </r>
  <r>
    <n v="4966"/>
    <x v="1"/>
    <x v="2"/>
    <n v="3771"/>
    <n v="368"/>
    <d v="2024-07-25T00:00:00"/>
    <s v="High"/>
  </r>
  <r>
    <n v="4967"/>
    <x v="10"/>
    <x v="3"/>
    <n v="548"/>
    <n v="1419"/>
    <d v="2024-07-25T00:00:00"/>
    <s v="Medium"/>
  </r>
  <r>
    <n v="4968"/>
    <x v="2"/>
    <x v="3"/>
    <n v="1023"/>
    <n v="1421"/>
    <d v="2024-07-25T00:00:00"/>
    <s v="Medium"/>
  </r>
  <r>
    <n v="4969"/>
    <x v="7"/>
    <x v="1"/>
    <n v="2710"/>
    <n v="4286"/>
    <d v="2024-07-25T00:00:00"/>
    <s v="High"/>
  </r>
  <r>
    <n v="4970"/>
    <x v="14"/>
    <x v="1"/>
    <n v="1141"/>
    <n v="3668"/>
    <d v="2024-07-26T00:00:00"/>
    <s v="Medium"/>
  </r>
  <r>
    <n v="4971"/>
    <x v="9"/>
    <x v="2"/>
    <n v="3183"/>
    <n v="4967"/>
    <d v="2024-07-26T00:00:00"/>
    <s v="High"/>
  </r>
  <r>
    <n v="4972"/>
    <x v="0"/>
    <x v="1"/>
    <n v="128"/>
    <n v="4012"/>
    <d v="2024-07-26T00:00:00"/>
    <s v="Low"/>
  </r>
  <r>
    <n v="4973"/>
    <x v="8"/>
    <x v="1"/>
    <n v="231"/>
    <n v="1102"/>
    <d v="2024-07-26T00:00:00"/>
    <s v="Low"/>
  </r>
  <r>
    <n v="4974"/>
    <x v="1"/>
    <x v="1"/>
    <n v="3746"/>
    <n v="3252"/>
    <d v="2024-07-26T00:00:00"/>
    <s v="High"/>
  </r>
  <r>
    <n v="4975"/>
    <x v="6"/>
    <x v="2"/>
    <n v="901"/>
    <n v="3376"/>
    <d v="2024-07-26T00:00:00"/>
    <s v="Medium"/>
  </r>
  <r>
    <n v="4976"/>
    <x v="2"/>
    <x v="1"/>
    <n v="3730"/>
    <n v="223"/>
    <d v="2024-07-26T00:00:00"/>
    <s v="High"/>
  </r>
  <r>
    <n v="4977"/>
    <x v="11"/>
    <x v="1"/>
    <n v="1444"/>
    <n v="436"/>
    <d v="2024-07-26T00:00:00"/>
    <s v="High"/>
  </r>
  <r>
    <n v="4978"/>
    <x v="7"/>
    <x v="2"/>
    <n v="1697"/>
    <n v="3531"/>
    <d v="2024-07-26T00:00:00"/>
    <s v="High"/>
  </r>
  <r>
    <n v="4979"/>
    <x v="12"/>
    <x v="1"/>
    <n v="2668"/>
    <n v="4035"/>
    <d v="2024-07-26T00:00:00"/>
    <s v="High"/>
  </r>
  <r>
    <n v="4980"/>
    <x v="14"/>
    <x v="2"/>
    <n v="955"/>
    <n v="912"/>
    <d v="2024-07-26T00:00:00"/>
    <s v="Medium"/>
  </r>
  <r>
    <n v="4981"/>
    <x v="10"/>
    <x v="3"/>
    <n v="392"/>
    <n v="1765"/>
    <d v="2024-07-26T00:00:00"/>
    <s v="Low"/>
  </r>
  <r>
    <n v="4982"/>
    <x v="9"/>
    <x v="1"/>
    <n v="702"/>
    <n v="1614"/>
    <d v="2024-07-26T00:00:00"/>
    <s v="Medium"/>
  </r>
  <r>
    <n v="4983"/>
    <x v="3"/>
    <x v="3"/>
    <n v="3730"/>
    <n v="3494"/>
    <d v="2024-07-26T00:00:00"/>
    <s v="High"/>
  </r>
  <r>
    <n v="4984"/>
    <x v="12"/>
    <x v="1"/>
    <n v="1094"/>
    <n v="1571"/>
    <d v="2024-07-26T00:00:00"/>
    <s v="Medium"/>
  </r>
  <r>
    <n v="4985"/>
    <x v="3"/>
    <x v="2"/>
    <n v="1782"/>
    <n v="3765"/>
    <d v="2024-07-26T00:00:00"/>
    <s v="High"/>
  </r>
  <r>
    <n v="4986"/>
    <x v="5"/>
    <x v="1"/>
    <n v="3734"/>
    <n v="3251"/>
    <d v="2024-07-26T00:00:00"/>
    <s v="High"/>
  </r>
  <r>
    <n v="4987"/>
    <x v="8"/>
    <x v="3"/>
    <n v="2913"/>
    <n v="1838"/>
    <d v="2024-07-26T00:00:00"/>
    <s v="High"/>
  </r>
  <r>
    <n v="4988"/>
    <x v="8"/>
    <x v="1"/>
    <n v="1237"/>
    <n v="4743"/>
    <d v="2024-07-26T00:00:00"/>
    <s v="High"/>
  </r>
  <r>
    <n v="4989"/>
    <x v="10"/>
    <x v="2"/>
    <n v="2503"/>
    <n v="1590"/>
    <d v="2024-07-26T00:00:00"/>
    <s v="High"/>
  </r>
  <r>
    <n v="4990"/>
    <x v="11"/>
    <x v="1"/>
    <n v="630"/>
    <n v="809"/>
    <d v="2024-07-26T00:00:00"/>
    <s v="Medium"/>
  </r>
  <r>
    <n v="4991"/>
    <x v="3"/>
    <x v="3"/>
    <n v="418"/>
    <n v="701"/>
    <d v="2024-07-26T00:00:00"/>
    <s v="Low"/>
  </r>
  <r>
    <n v="4992"/>
    <x v="3"/>
    <x v="3"/>
    <n v="2830"/>
    <n v="912"/>
    <d v="2024-07-26T00:00:00"/>
    <s v="High"/>
  </r>
  <r>
    <n v="4993"/>
    <x v="7"/>
    <x v="2"/>
    <n v="2082"/>
    <n v="190"/>
    <d v="2024-07-26T00:00:00"/>
    <s v="High"/>
  </r>
  <r>
    <n v="4994"/>
    <x v="6"/>
    <x v="1"/>
    <n v="2966"/>
    <n v="2903"/>
    <d v="2024-07-27T00:00:00"/>
    <s v="High"/>
  </r>
  <r>
    <n v="4995"/>
    <x v="14"/>
    <x v="0"/>
    <n v="877"/>
    <n v="1104"/>
    <d v="2024-07-27T00:00:00"/>
    <s v="Medium"/>
  </r>
  <r>
    <n v="4996"/>
    <x v="10"/>
    <x v="2"/>
    <n v="2943"/>
    <n v="4640"/>
    <d v="2024-07-27T00:00:00"/>
    <s v="High"/>
  </r>
  <r>
    <n v="4997"/>
    <x v="11"/>
    <x v="2"/>
    <n v="2445"/>
    <n v="1348"/>
    <d v="2024-07-27T00:00:00"/>
    <s v="High"/>
  </r>
  <r>
    <n v="4998"/>
    <x v="5"/>
    <x v="2"/>
    <n v="1373"/>
    <n v="4326"/>
    <d v="2024-07-27T00:00:00"/>
    <s v="High"/>
  </r>
  <r>
    <n v="4999"/>
    <x v="7"/>
    <x v="0"/>
    <n v="34"/>
    <n v="451"/>
    <d v="2024-07-27T00:00:00"/>
    <s v="Low"/>
  </r>
  <r>
    <n v="5000"/>
    <x v="9"/>
    <x v="3"/>
    <n v="1517"/>
    <n v="2668"/>
    <d v="2024-07-27T00:00:00"/>
    <s v="High"/>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E1D0CCD-098E-4F10-9A4F-D2409291430A}"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E19" firstHeaderRow="1" firstDataRow="2" firstDataCol="1"/>
  <pivotFields count="7">
    <pivotField showAll="0" defaultSubtotal="0"/>
    <pivotField axis="axisRow" showAll="0" defaultSubtotal="0">
      <items count="15">
        <item x="7"/>
        <item x="4"/>
        <item x="6"/>
        <item x="5"/>
        <item x="3"/>
        <item x="9"/>
        <item x="8"/>
        <item x="1"/>
        <item x="12"/>
        <item x="14"/>
        <item x="10"/>
        <item x="0"/>
        <item x="13"/>
        <item x="2"/>
        <item x="11"/>
      </items>
    </pivotField>
    <pivotField axis="axisCol" showAll="0" defaultSubtotal="0">
      <items count="4">
        <item x="0"/>
        <item x="2"/>
        <item x="3"/>
        <item x="1"/>
      </items>
    </pivotField>
    <pivotField dataField="1" showAll="0" defaultSubtotal="0"/>
    <pivotField showAll="0" defaultSubtotal="0"/>
    <pivotField numFmtId="14" showAll="0" defaultSubtotal="0"/>
    <pivotField showAll="0" defaultSubtotal="0"/>
  </pivotFields>
  <rowFields count="1">
    <field x="1"/>
  </rowFields>
  <rowItems count="15">
    <i>
      <x/>
    </i>
    <i>
      <x v="1"/>
    </i>
    <i>
      <x v="2"/>
    </i>
    <i>
      <x v="3"/>
    </i>
    <i>
      <x v="4"/>
    </i>
    <i>
      <x v="5"/>
    </i>
    <i>
      <x v="6"/>
    </i>
    <i>
      <x v="7"/>
    </i>
    <i>
      <x v="8"/>
    </i>
    <i>
      <x v="9"/>
    </i>
    <i>
      <x v="10"/>
    </i>
    <i>
      <x v="11"/>
    </i>
    <i>
      <x v="12"/>
    </i>
    <i>
      <x v="13"/>
    </i>
    <i>
      <x v="14"/>
    </i>
  </rowItems>
  <colFields count="1">
    <field x="2"/>
  </colFields>
  <colItems count="4">
    <i>
      <x/>
    </i>
    <i>
      <x v="1"/>
    </i>
    <i>
      <x v="2"/>
    </i>
    <i>
      <x v="3"/>
    </i>
  </colItems>
  <dataFields count="1">
    <dataField name="Sum Value1" fld="3" baseField="0" baseItem="0"/>
  </dataFields>
  <formats count="7">
    <format dxfId="9">
      <pivotArea dataOnly="0" labelOnly="1" fieldPosition="0">
        <references count="1">
          <reference field="1" count="0"/>
        </references>
      </pivotArea>
    </format>
    <format dxfId="5">
      <pivotArea type="origin" dataOnly="0" labelOnly="1" outline="0" fieldPosition="0"/>
    </format>
    <format dxfId="4">
      <pivotArea field="2" type="button" dataOnly="0" labelOnly="1" outline="0" axis="axisCol" fieldPosition="0"/>
    </format>
    <format dxfId="3">
      <pivotArea type="topRight" dataOnly="0" labelOnly="1" outline="0" fieldPosition="0"/>
    </format>
    <format dxfId="2">
      <pivotArea field="1" type="button" dataOnly="0" labelOnly="1" outline="0" axis="axisRow" fieldPosition="0"/>
    </format>
    <format dxfId="1">
      <pivotArea dataOnly="0" labelOnly="1" fieldPosition="0">
        <references count="1">
          <reference field="2" count="0"/>
        </references>
      </pivotArea>
    </format>
    <format dxfId="0">
      <pivotArea dataOnly="0" labelOnly="1" fieldPosition="0">
        <references count="1">
          <reference field="2" count="1">
            <x v="0"/>
          </reference>
        </references>
      </pivotArea>
    </format>
  </formats>
  <conditionalFormats count="1">
    <conditionalFormat priority="1">
      <pivotAreas count="1">
        <pivotArea type="data" collapsedLevelsAreSubtotals="1" fieldPosition="0">
          <references count="3">
            <reference field="4294967294" count="1" selected="0">
              <x v="0"/>
            </reference>
            <reference field="1" count="15">
              <x v="0"/>
              <x v="1"/>
              <x v="2"/>
              <x v="3"/>
              <x v="4"/>
              <x v="5"/>
              <x v="6"/>
              <x v="7"/>
              <x v="8"/>
              <x v="9"/>
              <x v="10"/>
              <x v="11"/>
              <x v="12"/>
              <x v="13"/>
              <x v="14"/>
            </reference>
            <reference field="2" count="4" selected="0">
              <x v="0"/>
              <x v="1"/>
              <x v="2"/>
              <x v="3"/>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86B4E25-1179-4F63-88E5-188DAD0735B9}" autoFormatId="16" applyNumberFormats="0" applyBorderFormats="0" applyFontFormats="0" applyPatternFormats="0" applyAlignmentFormats="0" applyWidthHeightFormats="0">
  <queryTableRefresh nextId="7">
    <queryTableFields count="6">
      <queryTableField id="1" name="ID" tableColumnId="1"/>
      <queryTableField id="2" name="Customer" tableColumnId="2"/>
      <queryTableField id="3" name="Program" tableColumnId="3"/>
      <queryTableField id="4" name="Value1" tableColumnId="4"/>
      <queryTableField id="5" name="Value2" tableColumnId="5"/>
      <queryTableField id="6" name="Date" tableColumnId="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6804465-769F-46BF-8ED3-6508CE90F393}" name="Raw_Data" displayName="Raw_Data" ref="A1:F5001" tableType="queryTable" totalsRowShown="0">
  <autoFilter ref="A1:F5001" xr:uid="{A6804465-769F-46BF-8ED3-6508CE90F393}"/>
  <tableColumns count="6">
    <tableColumn id="1" xr3:uid="{106456A7-0C63-4FB2-A672-68F20C8B5F88}" uniqueName="1" name="ID" queryTableFieldId="1"/>
    <tableColumn id="2" xr3:uid="{69C11D2A-6C8D-495E-B15A-F2CE33BF01D8}" uniqueName="2" name="Customer" queryTableFieldId="2" dataDxfId="12"/>
    <tableColumn id="3" xr3:uid="{961ED636-041D-43FC-9939-2EE2559921AF}" uniqueName="3" name="Program" queryTableFieldId="3" dataDxfId="11"/>
    <tableColumn id="4" xr3:uid="{C7F7DF59-D02E-4C9E-93F7-99BA6D029369}" uniqueName="4" name="Value1" queryTableFieldId="4"/>
    <tableColumn id="5" xr3:uid="{9B68141E-CFBC-418E-A92C-99DE205BC110}" uniqueName="5" name="Value2" queryTableFieldId="5"/>
    <tableColumn id="6" xr3:uid="{5D1A9201-1405-4347-BCD1-1D2783D395A0}" uniqueName="6" name="Date" queryTableFieldId="6" dataDxfId="1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AA508-5885-448B-BACB-D63682315511}">
  <dimension ref="B1:B6"/>
  <sheetViews>
    <sheetView tabSelected="1" workbookViewId="0">
      <selection activeCell="D2" sqref="D2"/>
    </sheetView>
  </sheetViews>
  <sheetFormatPr defaultRowHeight="14.4" x14ac:dyDescent="0.3"/>
  <cols>
    <col min="2" max="2" width="89" customWidth="1"/>
  </cols>
  <sheetData>
    <row r="1" spans="2:2" ht="21" x14ac:dyDescent="0.4">
      <c r="B1" s="30" t="s">
        <v>108</v>
      </c>
    </row>
    <row r="2" spans="2:2" ht="156" x14ac:dyDescent="0.3">
      <c r="B2" s="42" t="s">
        <v>109</v>
      </c>
    </row>
    <row r="3" spans="2:2" x14ac:dyDescent="0.3">
      <c r="B3" s="41"/>
    </row>
    <row r="4" spans="2:2" ht="124.8" x14ac:dyDescent="0.3">
      <c r="B4" s="42" t="s">
        <v>110</v>
      </c>
    </row>
    <row r="5" spans="2:2" x14ac:dyDescent="0.3">
      <c r="B5" s="41"/>
    </row>
    <row r="6" spans="2:2" ht="109.2" x14ac:dyDescent="0.3">
      <c r="B6" s="42" t="s">
        <v>111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460EA-A915-457D-940B-6EE640C4B77A}">
  <dimension ref="B2:B67"/>
  <sheetViews>
    <sheetView workbookViewId="0">
      <selection activeCell="D3" sqref="D3"/>
    </sheetView>
  </sheetViews>
  <sheetFormatPr defaultRowHeight="14.4" x14ac:dyDescent="0.3"/>
  <cols>
    <col min="2" max="2" width="106.33203125" style="41" customWidth="1"/>
  </cols>
  <sheetData>
    <row r="2" spans="2:2" ht="23.4" x14ac:dyDescent="0.3">
      <c r="B2" s="43" t="s">
        <v>112</v>
      </c>
    </row>
    <row r="3" spans="2:2" ht="43.2" x14ac:dyDescent="0.3">
      <c r="B3" s="41" t="s">
        <v>113</v>
      </c>
    </row>
    <row r="5" spans="2:2" ht="23.4" x14ac:dyDescent="0.3">
      <c r="B5" s="43" t="s">
        <v>114</v>
      </c>
    </row>
    <row r="6" spans="2:2" ht="28.8" x14ac:dyDescent="0.3">
      <c r="B6" s="41" t="s">
        <v>115</v>
      </c>
    </row>
    <row r="8" spans="2:2" ht="28.8" x14ac:dyDescent="0.3">
      <c r="B8" s="41" t="s">
        <v>116</v>
      </c>
    </row>
    <row r="10" spans="2:2" ht="23.4" x14ac:dyDescent="0.3">
      <c r="B10" s="43" t="s">
        <v>117</v>
      </c>
    </row>
    <row r="11" spans="2:2" ht="18" x14ac:dyDescent="0.3">
      <c r="B11" s="44" t="s">
        <v>118</v>
      </c>
    </row>
    <row r="12" spans="2:2" x14ac:dyDescent="0.3">
      <c r="B12" s="45" t="s">
        <v>119</v>
      </c>
    </row>
    <row r="13" spans="2:2" x14ac:dyDescent="0.3">
      <c r="B13" s="45" t="s">
        <v>120</v>
      </c>
    </row>
    <row r="14" spans="2:2" ht="28.8" x14ac:dyDescent="0.3">
      <c r="B14" s="45" t="s">
        <v>121</v>
      </c>
    </row>
    <row r="16" spans="2:2" ht="18" x14ac:dyDescent="0.3">
      <c r="B16" s="44" t="s">
        <v>122</v>
      </c>
    </row>
    <row r="17" spans="2:2" x14ac:dyDescent="0.3">
      <c r="B17" s="41" t="s">
        <v>123</v>
      </c>
    </row>
    <row r="18" spans="2:2" x14ac:dyDescent="0.3">
      <c r="B18" s="46" t="s">
        <v>124</v>
      </c>
    </row>
    <row r="19" spans="2:2" x14ac:dyDescent="0.3">
      <c r="B19" s="46" t="s">
        <v>125</v>
      </c>
    </row>
    <row r="20" spans="2:2" x14ac:dyDescent="0.3">
      <c r="B20" s="46" t="s">
        <v>126</v>
      </c>
    </row>
    <row r="21" spans="2:2" x14ac:dyDescent="0.3">
      <c r="B21" s="46" t="s">
        <v>127</v>
      </c>
    </row>
    <row r="22" spans="2:2" x14ac:dyDescent="0.3">
      <c r="B22" s="46" t="s">
        <v>128</v>
      </c>
    </row>
    <row r="23" spans="2:2" x14ac:dyDescent="0.3">
      <c r="B23" s="46" t="s">
        <v>129</v>
      </c>
    </row>
    <row r="25" spans="2:2" x14ac:dyDescent="0.3">
      <c r="B25" s="41" t="s">
        <v>130</v>
      </c>
    </row>
    <row r="27" spans="2:2" ht="18" x14ac:dyDescent="0.3">
      <c r="B27" s="44" t="s">
        <v>131</v>
      </c>
    </row>
    <row r="28" spans="2:2" x14ac:dyDescent="0.3">
      <c r="B28" s="45" t="s">
        <v>132</v>
      </c>
    </row>
    <row r="29" spans="2:2" x14ac:dyDescent="0.3">
      <c r="B29" s="45" t="s">
        <v>133</v>
      </c>
    </row>
    <row r="30" spans="2:2" x14ac:dyDescent="0.3">
      <c r="B30" s="45" t="s">
        <v>134</v>
      </c>
    </row>
    <row r="32" spans="2:2" ht="18" x14ac:dyDescent="0.3">
      <c r="B32" s="44" t="s">
        <v>135</v>
      </c>
    </row>
    <row r="33" spans="2:2" x14ac:dyDescent="0.3">
      <c r="B33" s="41" t="s">
        <v>136</v>
      </c>
    </row>
    <row r="34" spans="2:2" x14ac:dyDescent="0.3">
      <c r="B34" s="45" t="s">
        <v>137</v>
      </c>
    </row>
    <row r="35" spans="2:2" x14ac:dyDescent="0.3">
      <c r="B35" s="45" t="s">
        <v>138</v>
      </c>
    </row>
    <row r="36" spans="2:2" x14ac:dyDescent="0.3">
      <c r="B36" s="45" t="s">
        <v>139</v>
      </c>
    </row>
    <row r="37" spans="2:2" x14ac:dyDescent="0.3">
      <c r="B37" s="45" t="s">
        <v>140</v>
      </c>
    </row>
    <row r="38" spans="2:2" x14ac:dyDescent="0.3">
      <c r="B38" s="41" t="s">
        <v>141</v>
      </c>
    </row>
    <row r="40" spans="2:2" ht="18" x14ac:dyDescent="0.3">
      <c r="B40" s="44" t="s">
        <v>142</v>
      </c>
    </row>
    <row r="41" spans="2:2" x14ac:dyDescent="0.3">
      <c r="B41" s="45" t="s">
        <v>143</v>
      </c>
    </row>
    <row r="42" spans="2:2" x14ac:dyDescent="0.3">
      <c r="B42" s="45" t="s">
        <v>144</v>
      </c>
    </row>
    <row r="43" spans="2:2" x14ac:dyDescent="0.3">
      <c r="B43" s="45" t="s">
        <v>145</v>
      </c>
    </row>
    <row r="44" spans="2:2" x14ac:dyDescent="0.3">
      <c r="B44" s="41" t="s">
        <v>146</v>
      </c>
    </row>
    <row r="46" spans="2:2" ht="23.4" x14ac:dyDescent="0.3">
      <c r="B46" s="43" t="s">
        <v>147</v>
      </c>
    </row>
    <row r="47" spans="2:2" x14ac:dyDescent="0.3">
      <c r="B47" s="45" t="s">
        <v>148</v>
      </c>
    </row>
    <row r="48" spans="2:2" x14ac:dyDescent="0.3">
      <c r="B48" s="45" t="s">
        <v>149</v>
      </c>
    </row>
    <row r="49" spans="2:2" x14ac:dyDescent="0.3">
      <c r="B49" s="45" t="s">
        <v>150</v>
      </c>
    </row>
    <row r="50" spans="2:2" x14ac:dyDescent="0.3">
      <c r="B50" s="45" t="s">
        <v>151</v>
      </c>
    </row>
    <row r="52" spans="2:2" ht="23.4" x14ac:dyDescent="0.3">
      <c r="B52" s="43" t="s">
        <v>152</v>
      </c>
    </row>
    <row r="53" spans="2:2" x14ac:dyDescent="0.3">
      <c r="B53" s="45" t="s">
        <v>153</v>
      </c>
    </row>
    <row r="54" spans="2:2" x14ac:dyDescent="0.3">
      <c r="B54" s="45" t="s">
        <v>154</v>
      </c>
    </row>
    <row r="55" spans="2:2" x14ac:dyDescent="0.3">
      <c r="B55" s="45" t="s">
        <v>155</v>
      </c>
    </row>
    <row r="56" spans="2:2" x14ac:dyDescent="0.3">
      <c r="B56" s="45" t="s">
        <v>156</v>
      </c>
    </row>
    <row r="57" spans="2:2" x14ac:dyDescent="0.3">
      <c r="B57" s="45" t="s">
        <v>157</v>
      </c>
    </row>
    <row r="58" spans="2:2" x14ac:dyDescent="0.3">
      <c r="B58" s="45" t="s">
        <v>158</v>
      </c>
    </row>
    <row r="59" spans="2:2" x14ac:dyDescent="0.3">
      <c r="B59" s="45" t="s">
        <v>159</v>
      </c>
    </row>
    <row r="61" spans="2:2" ht="23.4" x14ac:dyDescent="0.3">
      <c r="B61" s="43" t="s">
        <v>160</v>
      </c>
    </row>
    <row r="62" spans="2:2" x14ac:dyDescent="0.3">
      <c r="B62" s="41" t="s">
        <v>161</v>
      </c>
    </row>
    <row r="63" spans="2:2" x14ac:dyDescent="0.3">
      <c r="B63" s="45" t="s">
        <v>162</v>
      </c>
    </row>
    <row r="64" spans="2:2" x14ac:dyDescent="0.3">
      <c r="B64" s="45" t="s">
        <v>163</v>
      </c>
    </row>
    <row r="65" spans="2:2" x14ac:dyDescent="0.3">
      <c r="B65" s="45" t="s">
        <v>164</v>
      </c>
    </row>
    <row r="66" spans="2:2" x14ac:dyDescent="0.3">
      <c r="B66" s="45" t="s">
        <v>165</v>
      </c>
    </row>
    <row r="67" spans="2:2" ht="28.8" x14ac:dyDescent="0.3">
      <c r="B67" s="41" t="s">
        <v>166</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75C72-8987-4FE0-8F55-2503715CE7D1}">
  <dimension ref="A1:F5001"/>
  <sheetViews>
    <sheetView topLeftCell="A2" workbookViewId="0">
      <selection activeCell="J12" sqref="J12"/>
    </sheetView>
  </sheetViews>
  <sheetFormatPr defaultRowHeight="14.4" x14ac:dyDescent="0.3"/>
  <cols>
    <col min="1" max="1" width="5" bestFit="1" customWidth="1"/>
    <col min="2" max="2" width="11.88671875" bestFit="1" customWidth="1"/>
    <col min="3" max="3" width="11.33203125" bestFit="1" customWidth="1"/>
    <col min="6" max="6" width="14.33203125" bestFit="1" customWidth="1"/>
  </cols>
  <sheetData>
    <row r="1" spans="1:6" x14ac:dyDescent="0.3">
      <c r="A1" t="s">
        <v>0</v>
      </c>
      <c r="B1" t="s">
        <v>1</v>
      </c>
      <c r="C1" t="s">
        <v>2</v>
      </c>
      <c r="D1" t="s">
        <v>3</v>
      </c>
      <c r="E1" t="s">
        <v>4</v>
      </c>
      <c r="F1" t="s">
        <v>5</v>
      </c>
    </row>
    <row r="2" spans="1:6" x14ac:dyDescent="0.3">
      <c r="A2">
        <v>1</v>
      </c>
      <c r="B2" s="1" t="s">
        <v>77</v>
      </c>
      <c r="C2" s="1" t="s">
        <v>6</v>
      </c>
      <c r="D2">
        <v>739</v>
      </c>
      <c r="E2">
        <v>2715</v>
      </c>
      <c r="F2" s="2">
        <v>45292</v>
      </c>
    </row>
    <row r="3" spans="1:6" x14ac:dyDescent="0.3">
      <c r="A3">
        <v>2</v>
      </c>
      <c r="B3" s="1" t="s">
        <v>78</v>
      </c>
      <c r="C3" s="1" t="s">
        <v>7</v>
      </c>
      <c r="D3">
        <v>2352</v>
      </c>
      <c r="E3">
        <v>914</v>
      </c>
      <c r="F3" s="2">
        <v>45292.041666666664</v>
      </c>
    </row>
    <row r="4" spans="1:6" x14ac:dyDescent="0.3">
      <c r="A4">
        <v>3</v>
      </c>
      <c r="B4" s="1" t="s">
        <v>79</v>
      </c>
      <c r="C4" s="1" t="s">
        <v>6</v>
      </c>
      <c r="D4">
        <v>2493</v>
      </c>
      <c r="E4">
        <v>690</v>
      </c>
      <c r="F4" s="2">
        <v>45292.083333333336</v>
      </c>
    </row>
    <row r="5" spans="1:6" x14ac:dyDescent="0.3">
      <c r="A5">
        <v>4</v>
      </c>
      <c r="B5" s="1" t="s">
        <v>80</v>
      </c>
      <c r="C5" s="1" t="s">
        <v>7</v>
      </c>
      <c r="D5">
        <v>3095</v>
      </c>
      <c r="E5">
        <v>1498</v>
      </c>
      <c r="F5" s="2">
        <v>45292.125</v>
      </c>
    </row>
    <row r="6" spans="1:6" x14ac:dyDescent="0.3">
      <c r="A6">
        <v>5</v>
      </c>
      <c r="B6" s="1" t="s">
        <v>80</v>
      </c>
      <c r="C6" s="1" t="s">
        <v>8</v>
      </c>
      <c r="D6">
        <v>772</v>
      </c>
      <c r="E6">
        <v>4731</v>
      </c>
      <c r="F6" s="2">
        <v>45292.166666666664</v>
      </c>
    </row>
    <row r="7" spans="1:6" x14ac:dyDescent="0.3">
      <c r="A7">
        <v>6</v>
      </c>
      <c r="B7" s="1" t="s">
        <v>80</v>
      </c>
      <c r="C7" s="1" t="s">
        <v>7</v>
      </c>
      <c r="D7">
        <v>445</v>
      </c>
      <c r="E7">
        <v>4144</v>
      </c>
      <c r="F7" s="2">
        <v>45292.208333333336</v>
      </c>
    </row>
    <row r="8" spans="1:6" x14ac:dyDescent="0.3">
      <c r="A8">
        <v>7</v>
      </c>
      <c r="B8" s="1" t="s">
        <v>77</v>
      </c>
      <c r="C8" s="1" t="s">
        <v>8</v>
      </c>
      <c r="D8">
        <v>515</v>
      </c>
      <c r="E8">
        <v>4101</v>
      </c>
      <c r="F8" s="2">
        <v>45292.25</v>
      </c>
    </row>
    <row r="9" spans="1:6" x14ac:dyDescent="0.3">
      <c r="A9">
        <v>8</v>
      </c>
      <c r="B9" s="1" t="s">
        <v>79</v>
      </c>
      <c r="C9" s="1" t="s">
        <v>6</v>
      </c>
      <c r="D9">
        <v>2609</v>
      </c>
      <c r="E9">
        <v>692</v>
      </c>
      <c r="F9" s="2">
        <v>45292.291666666664</v>
      </c>
    </row>
    <row r="10" spans="1:6" x14ac:dyDescent="0.3">
      <c r="A10">
        <v>9</v>
      </c>
      <c r="B10" s="1" t="s">
        <v>81</v>
      </c>
      <c r="C10" s="1" t="s">
        <v>8</v>
      </c>
      <c r="D10">
        <v>2566</v>
      </c>
      <c r="E10">
        <v>4161</v>
      </c>
      <c r="F10" s="2">
        <v>45292.333333333336</v>
      </c>
    </row>
    <row r="11" spans="1:6" x14ac:dyDescent="0.3">
      <c r="A11">
        <v>10</v>
      </c>
      <c r="B11" s="1" t="s">
        <v>78</v>
      </c>
      <c r="C11" s="1" t="s">
        <v>8</v>
      </c>
      <c r="D11">
        <v>3239</v>
      </c>
      <c r="E11">
        <v>3993</v>
      </c>
      <c r="F11" s="2">
        <v>45292.375</v>
      </c>
    </row>
    <row r="12" spans="1:6" x14ac:dyDescent="0.3">
      <c r="A12">
        <v>11</v>
      </c>
      <c r="B12" s="1" t="s">
        <v>77</v>
      </c>
      <c r="C12" s="1" t="s">
        <v>7</v>
      </c>
      <c r="D12">
        <v>3089</v>
      </c>
      <c r="E12">
        <v>1494</v>
      </c>
      <c r="F12" s="2">
        <v>45292.416666666664</v>
      </c>
    </row>
    <row r="13" spans="1:6" x14ac:dyDescent="0.3">
      <c r="A13">
        <v>12</v>
      </c>
      <c r="B13" s="1" t="s">
        <v>82</v>
      </c>
      <c r="C13" s="1" t="s">
        <v>8</v>
      </c>
      <c r="D13">
        <v>960</v>
      </c>
      <c r="E13">
        <v>1749</v>
      </c>
      <c r="F13" s="2">
        <v>45292.458333333336</v>
      </c>
    </row>
    <row r="14" spans="1:6" x14ac:dyDescent="0.3">
      <c r="A14">
        <v>13</v>
      </c>
      <c r="B14" s="1" t="s">
        <v>80</v>
      </c>
      <c r="C14" s="1" t="s">
        <v>6</v>
      </c>
      <c r="D14">
        <v>3936</v>
      </c>
      <c r="E14">
        <v>1759</v>
      </c>
      <c r="F14" s="2">
        <v>45292.5</v>
      </c>
    </row>
    <row r="15" spans="1:6" x14ac:dyDescent="0.3">
      <c r="A15">
        <v>14</v>
      </c>
      <c r="B15" s="1" t="s">
        <v>78</v>
      </c>
      <c r="C15" s="1" t="s">
        <v>8</v>
      </c>
      <c r="D15">
        <v>2878</v>
      </c>
      <c r="E15">
        <v>1029</v>
      </c>
      <c r="F15" s="2">
        <v>45292.541666666664</v>
      </c>
    </row>
    <row r="16" spans="1:6" x14ac:dyDescent="0.3">
      <c r="A16">
        <v>15</v>
      </c>
      <c r="B16" s="1" t="s">
        <v>77</v>
      </c>
      <c r="C16" s="1" t="s">
        <v>6</v>
      </c>
      <c r="D16">
        <v>2297</v>
      </c>
      <c r="E16">
        <v>196</v>
      </c>
      <c r="F16" s="2">
        <v>45292.583333333336</v>
      </c>
    </row>
    <row r="17" spans="1:6" x14ac:dyDescent="0.3">
      <c r="A17">
        <v>16</v>
      </c>
      <c r="B17" s="1" t="s">
        <v>83</v>
      </c>
      <c r="C17" s="1" t="s">
        <v>6</v>
      </c>
      <c r="D17">
        <v>2066</v>
      </c>
      <c r="E17">
        <v>2484</v>
      </c>
      <c r="F17" s="2">
        <v>45292.625</v>
      </c>
    </row>
    <row r="18" spans="1:6" x14ac:dyDescent="0.3">
      <c r="A18">
        <v>17</v>
      </c>
      <c r="B18" s="1" t="s">
        <v>80</v>
      </c>
      <c r="C18" s="1" t="s">
        <v>8</v>
      </c>
      <c r="D18">
        <v>1890</v>
      </c>
      <c r="E18">
        <v>187</v>
      </c>
      <c r="F18" s="2">
        <v>45292.666666666664</v>
      </c>
    </row>
    <row r="19" spans="1:6" x14ac:dyDescent="0.3">
      <c r="A19">
        <v>18</v>
      </c>
      <c r="B19" s="1" t="s">
        <v>78</v>
      </c>
      <c r="C19" s="1" t="s">
        <v>7</v>
      </c>
      <c r="D19">
        <v>296</v>
      </c>
      <c r="E19">
        <v>1298</v>
      </c>
      <c r="F19" s="2">
        <v>45292.708333333336</v>
      </c>
    </row>
    <row r="20" spans="1:6" x14ac:dyDescent="0.3">
      <c r="A20">
        <v>19</v>
      </c>
      <c r="B20" s="1" t="s">
        <v>78</v>
      </c>
      <c r="C20" s="1" t="s">
        <v>8</v>
      </c>
      <c r="D20">
        <v>3586</v>
      </c>
      <c r="E20">
        <v>3356</v>
      </c>
      <c r="F20" s="2">
        <v>45292.75</v>
      </c>
    </row>
    <row r="21" spans="1:6" x14ac:dyDescent="0.3">
      <c r="A21">
        <v>20</v>
      </c>
      <c r="B21" s="1" t="s">
        <v>83</v>
      </c>
      <c r="C21" s="1" t="s">
        <v>9</v>
      </c>
      <c r="D21">
        <v>1098</v>
      </c>
      <c r="E21">
        <v>761</v>
      </c>
      <c r="F21" s="2">
        <v>45292.791666666664</v>
      </c>
    </row>
    <row r="22" spans="1:6" x14ac:dyDescent="0.3">
      <c r="A22">
        <v>21</v>
      </c>
      <c r="B22" s="1" t="s">
        <v>82</v>
      </c>
      <c r="C22" s="1" t="s">
        <v>9</v>
      </c>
      <c r="D22">
        <v>2489</v>
      </c>
      <c r="E22">
        <v>3227</v>
      </c>
      <c r="F22" s="2">
        <v>45292.833333333336</v>
      </c>
    </row>
    <row r="23" spans="1:6" x14ac:dyDescent="0.3">
      <c r="A23">
        <v>22</v>
      </c>
      <c r="B23" s="1" t="s">
        <v>82</v>
      </c>
      <c r="C23" s="1" t="s">
        <v>7</v>
      </c>
      <c r="D23">
        <v>2047</v>
      </c>
      <c r="E23">
        <v>428</v>
      </c>
      <c r="F23" s="2">
        <v>45292.875</v>
      </c>
    </row>
    <row r="24" spans="1:6" x14ac:dyDescent="0.3">
      <c r="A24">
        <v>23</v>
      </c>
      <c r="B24" s="1" t="s">
        <v>82</v>
      </c>
      <c r="C24" s="1" t="s">
        <v>8</v>
      </c>
      <c r="D24">
        <v>47</v>
      </c>
      <c r="E24">
        <v>3994</v>
      </c>
      <c r="F24" s="2">
        <v>45292.916666666664</v>
      </c>
    </row>
    <row r="25" spans="1:6" x14ac:dyDescent="0.3">
      <c r="A25">
        <v>24</v>
      </c>
      <c r="B25" s="1" t="s">
        <v>84</v>
      </c>
      <c r="C25" s="1" t="s">
        <v>7</v>
      </c>
      <c r="D25">
        <v>3946</v>
      </c>
      <c r="E25">
        <v>4484</v>
      </c>
      <c r="F25" s="2">
        <v>45292.958333333336</v>
      </c>
    </row>
    <row r="26" spans="1:6" x14ac:dyDescent="0.3">
      <c r="A26">
        <v>25</v>
      </c>
      <c r="B26" s="1" t="s">
        <v>85</v>
      </c>
      <c r="C26" s="1" t="s">
        <v>6</v>
      </c>
      <c r="D26">
        <v>699</v>
      </c>
      <c r="E26">
        <v>3249</v>
      </c>
      <c r="F26" s="2">
        <v>45293</v>
      </c>
    </row>
    <row r="27" spans="1:6" x14ac:dyDescent="0.3">
      <c r="A27">
        <v>26</v>
      </c>
      <c r="B27" s="1" t="s">
        <v>86</v>
      </c>
      <c r="C27" s="1" t="s">
        <v>7</v>
      </c>
      <c r="D27">
        <v>2376</v>
      </c>
      <c r="E27">
        <v>4567</v>
      </c>
      <c r="F27" s="2">
        <v>45293.041666666664</v>
      </c>
    </row>
    <row r="28" spans="1:6" x14ac:dyDescent="0.3">
      <c r="A28">
        <v>27</v>
      </c>
      <c r="B28" s="1" t="s">
        <v>87</v>
      </c>
      <c r="C28" s="1" t="s">
        <v>6</v>
      </c>
      <c r="D28">
        <v>1037</v>
      </c>
      <c r="E28">
        <v>1877</v>
      </c>
      <c r="F28" s="2">
        <v>45293.083333333336</v>
      </c>
    </row>
    <row r="29" spans="1:6" x14ac:dyDescent="0.3">
      <c r="A29">
        <v>28</v>
      </c>
      <c r="B29" s="1" t="s">
        <v>88</v>
      </c>
      <c r="C29" s="1" t="s">
        <v>8</v>
      </c>
      <c r="D29">
        <v>3962</v>
      </c>
      <c r="E29">
        <v>1382</v>
      </c>
      <c r="F29" s="2">
        <v>45293.125</v>
      </c>
    </row>
    <row r="30" spans="1:6" x14ac:dyDescent="0.3">
      <c r="A30">
        <v>29</v>
      </c>
      <c r="B30" s="1" t="s">
        <v>80</v>
      </c>
      <c r="C30" s="1" t="s">
        <v>7</v>
      </c>
      <c r="D30">
        <v>351</v>
      </c>
      <c r="E30">
        <v>187</v>
      </c>
      <c r="F30" s="2">
        <v>45293.166666666664</v>
      </c>
    </row>
    <row r="31" spans="1:6" x14ac:dyDescent="0.3">
      <c r="A31">
        <v>30</v>
      </c>
      <c r="B31" s="1" t="s">
        <v>83</v>
      </c>
      <c r="C31" s="1" t="s">
        <v>9</v>
      </c>
      <c r="D31">
        <v>3123</v>
      </c>
      <c r="E31">
        <v>4034</v>
      </c>
      <c r="F31" s="2">
        <v>45293.208333333336</v>
      </c>
    </row>
    <row r="32" spans="1:6" x14ac:dyDescent="0.3">
      <c r="A32">
        <v>31</v>
      </c>
      <c r="B32" s="1" t="s">
        <v>85</v>
      </c>
      <c r="C32" s="1" t="s">
        <v>9</v>
      </c>
      <c r="D32">
        <v>1562</v>
      </c>
      <c r="E32">
        <v>2551</v>
      </c>
      <c r="F32" s="2">
        <v>45293.25</v>
      </c>
    </row>
    <row r="33" spans="1:6" x14ac:dyDescent="0.3">
      <c r="A33">
        <v>32</v>
      </c>
      <c r="B33" s="1" t="s">
        <v>84</v>
      </c>
      <c r="C33" s="1" t="s">
        <v>9</v>
      </c>
      <c r="D33">
        <v>3904</v>
      </c>
      <c r="E33">
        <v>243</v>
      </c>
      <c r="F33" s="2">
        <v>45293.291666666664</v>
      </c>
    </row>
    <row r="34" spans="1:6" x14ac:dyDescent="0.3">
      <c r="A34">
        <v>33</v>
      </c>
      <c r="B34" s="1" t="s">
        <v>80</v>
      </c>
      <c r="C34" s="1" t="s">
        <v>7</v>
      </c>
      <c r="D34">
        <v>2069</v>
      </c>
      <c r="E34">
        <v>3914</v>
      </c>
      <c r="F34" s="2">
        <v>45293.333333333336</v>
      </c>
    </row>
    <row r="35" spans="1:6" x14ac:dyDescent="0.3">
      <c r="A35">
        <v>34</v>
      </c>
      <c r="B35" s="1" t="s">
        <v>89</v>
      </c>
      <c r="C35" s="1" t="s">
        <v>8</v>
      </c>
      <c r="D35">
        <v>3624</v>
      </c>
      <c r="E35">
        <v>2179</v>
      </c>
      <c r="F35" s="2">
        <v>45293.375</v>
      </c>
    </row>
    <row r="36" spans="1:6" x14ac:dyDescent="0.3">
      <c r="A36">
        <v>35</v>
      </c>
      <c r="B36" s="1" t="s">
        <v>78</v>
      </c>
      <c r="C36" s="1" t="s">
        <v>6</v>
      </c>
      <c r="D36">
        <v>1562</v>
      </c>
      <c r="E36">
        <v>4280</v>
      </c>
      <c r="F36" s="2">
        <v>45293.416666666664</v>
      </c>
    </row>
    <row r="37" spans="1:6" x14ac:dyDescent="0.3">
      <c r="A37">
        <v>36</v>
      </c>
      <c r="B37" s="1" t="s">
        <v>81</v>
      </c>
      <c r="C37" s="1" t="s">
        <v>9</v>
      </c>
      <c r="D37">
        <v>3575</v>
      </c>
      <c r="E37">
        <v>793</v>
      </c>
      <c r="F37" s="2">
        <v>45293.458333333336</v>
      </c>
    </row>
    <row r="38" spans="1:6" x14ac:dyDescent="0.3">
      <c r="A38">
        <v>37</v>
      </c>
      <c r="B38" s="1" t="s">
        <v>83</v>
      </c>
      <c r="C38" s="1" t="s">
        <v>7</v>
      </c>
      <c r="D38">
        <v>1270</v>
      </c>
      <c r="E38">
        <v>1151</v>
      </c>
      <c r="F38" s="2">
        <v>45293.5</v>
      </c>
    </row>
    <row r="39" spans="1:6" x14ac:dyDescent="0.3">
      <c r="A39">
        <v>38</v>
      </c>
      <c r="B39" s="1" t="s">
        <v>88</v>
      </c>
      <c r="C39" s="1" t="s">
        <v>6</v>
      </c>
      <c r="D39">
        <v>177</v>
      </c>
      <c r="E39">
        <v>2932</v>
      </c>
      <c r="F39" s="2">
        <v>45293.541666666664</v>
      </c>
    </row>
    <row r="40" spans="1:6" x14ac:dyDescent="0.3">
      <c r="A40">
        <v>39</v>
      </c>
      <c r="B40" s="1" t="s">
        <v>80</v>
      </c>
      <c r="C40" s="1" t="s">
        <v>8</v>
      </c>
      <c r="D40">
        <v>2501</v>
      </c>
      <c r="E40">
        <v>2986</v>
      </c>
      <c r="F40" s="2">
        <v>45293.583333333336</v>
      </c>
    </row>
    <row r="41" spans="1:6" x14ac:dyDescent="0.3">
      <c r="A41">
        <v>40</v>
      </c>
      <c r="B41" s="1" t="s">
        <v>78</v>
      </c>
      <c r="C41" s="1" t="s">
        <v>7</v>
      </c>
      <c r="D41">
        <v>2240</v>
      </c>
      <c r="E41">
        <v>4034</v>
      </c>
      <c r="F41" s="2">
        <v>45293.625</v>
      </c>
    </row>
    <row r="42" spans="1:6" x14ac:dyDescent="0.3">
      <c r="A42">
        <v>41</v>
      </c>
      <c r="B42" s="1" t="s">
        <v>79</v>
      </c>
      <c r="C42" s="1" t="s">
        <v>9</v>
      </c>
      <c r="D42">
        <v>1523</v>
      </c>
      <c r="E42">
        <v>2433</v>
      </c>
      <c r="F42" s="2">
        <v>45293.666666666664</v>
      </c>
    </row>
    <row r="43" spans="1:6" x14ac:dyDescent="0.3">
      <c r="A43">
        <v>42</v>
      </c>
      <c r="B43" s="1" t="s">
        <v>90</v>
      </c>
      <c r="C43" s="1" t="s">
        <v>6</v>
      </c>
      <c r="D43">
        <v>1211</v>
      </c>
      <c r="E43">
        <v>2995</v>
      </c>
      <c r="F43" s="2">
        <v>45293.708333333336</v>
      </c>
    </row>
    <row r="44" spans="1:6" x14ac:dyDescent="0.3">
      <c r="A44">
        <v>43</v>
      </c>
      <c r="B44" s="1" t="s">
        <v>90</v>
      </c>
      <c r="C44" s="1" t="s">
        <v>8</v>
      </c>
      <c r="D44">
        <v>2738</v>
      </c>
      <c r="E44">
        <v>4737</v>
      </c>
      <c r="F44" s="2">
        <v>45293.75</v>
      </c>
    </row>
    <row r="45" spans="1:6" x14ac:dyDescent="0.3">
      <c r="A45">
        <v>44</v>
      </c>
      <c r="B45" s="1" t="s">
        <v>77</v>
      </c>
      <c r="C45" s="1" t="s">
        <v>6</v>
      </c>
      <c r="D45">
        <v>2517</v>
      </c>
      <c r="E45">
        <v>4319</v>
      </c>
      <c r="F45" s="2">
        <v>45293.791666666664</v>
      </c>
    </row>
    <row r="46" spans="1:6" x14ac:dyDescent="0.3">
      <c r="A46">
        <v>45</v>
      </c>
      <c r="B46" s="1" t="s">
        <v>83</v>
      </c>
      <c r="C46" s="1" t="s">
        <v>8</v>
      </c>
      <c r="D46">
        <v>789</v>
      </c>
      <c r="E46">
        <v>4892</v>
      </c>
      <c r="F46" s="2">
        <v>45293.833333333336</v>
      </c>
    </row>
    <row r="47" spans="1:6" x14ac:dyDescent="0.3">
      <c r="A47">
        <v>46</v>
      </c>
      <c r="B47" s="1" t="s">
        <v>86</v>
      </c>
      <c r="C47" s="1" t="s">
        <v>8</v>
      </c>
      <c r="D47">
        <v>3848</v>
      </c>
      <c r="E47">
        <v>2735</v>
      </c>
      <c r="F47" s="2">
        <v>45293.875</v>
      </c>
    </row>
    <row r="48" spans="1:6" x14ac:dyDescent="0.3">
      <c r="A48">
        <v>47</v>
      </c>
      <c r="B48" s="1" t="s">
        <v>82</v>
      </c>
      <c r="C48" s="1" t="s">
        <v>7</v>
      </c>
      <c r="D48">
        <v>2767</v>
      </c>
      <c r="E48">
        <v>4695</v>
      </c>
      <c r="F48" s="2">
        <v>45293.916666666664</v>
      </c>
    </row>
    <row r="49" spans="1:6" x14ac:dyDescent="0.3">
      <c r="A49">
        <v>48</v>
      </c>
      <c r="B49" s="1" t="s">
        <v>83</v>
      </c>
      <c r="C49" s="1" t="s">
        <v>6</v>
      </c>
      <c r="D49">
        <v>3039</v>
      </c>
      <c r="E49">
        <v>2392</v>
      </c>
      <c r="F49" s="2">
        <v>45293.958333333336</v>
      </c>
    </row>
    <row r="50" spans="1:6" x14ac:dyDescent="0.3">
      <c r="A50">
        <v>49</v>
      </c>
      <c r="B50" s="1" t="s">
        <v>82</v>
      </c>
      <c r="C50" s="1" t="s">
        <v>7</v>
      </c>
      <c r="D50">
        <v>2324</v>
      </c>
      <c r="E50">
        <v>3059</v>
      </c>
      <c r="F50" s="2">
        <v>45294</v>
      </c>
    </row>
    <row r="51" spans="1:6" x14ac:dyDescent="0.3">
      <c r="A51">
        <v>50</v>
      </c>
      <c r="B51" s="1" t="s">
        <v>88</v>
      </c>
      <c r="C51" s="1" t="s">
        <v>9</v>
      </c>
      <c r="D51">
        <v>1879</v>
      </c>
      <c r="E51">
        <v>153</v>
      </c>
      <c r="F51" s="2">
        <v>45294.041666666664</v>
      </c>
    </row>
    <row r="52" spans="1:6" x14ac:dyDescent="0.3">
      <c r="A52">
        <v>51</v>
      </c>
      <c r="B52" s="1" t="s">
        <v>89</v>
      </c>
      <c r="C52" s="1" t="s">
        <v>8</v>
      </c>
      <c r="D52">
        <v>2357</v>
      </c>
      <c r="E52">
        <v>2796</v>
      </c>
      <c r="F52" s="2">
        <v>45294.083333333336</v>
      </c>
    </row>
    <row r="53" spans="1:6" x14ac:dyDescent="0.3">
      <c r="A53">
        <v>52</v>
      </c>
      <c r="B53" s="1" t="s">
        <v>80</v>
      </c>
      <c r="C53" s="1" t="s">
        <v>9</v>
      </c>
      <c r="D53">
        <v>1015</v>
      </c>
      <c r="E53">
        <v>3306</v>
      </c>
      <c r="F53" s="2">
        <v>45660.125</v>
      </c>
    </row>
    <row r="54" spans="1:6" x14ac:dyDescent="0.3">
      <c r="A54">
        <v>53</v>
      </c>
      <c r="B54" s="1" t="s">
        <v>78</v>
      </c>
      <c r="C54" s="1" t="s">
        <v>6</v>
      </c>
      <c r="D54">
        <v>1447</v>
      </c>
      <c r="E54">
        <v>4229</v>
      </c>
      <c r="F54" s="2">
        <v>45294.166666666664</v>
      </c>
    </row>
    <row r="55" spans="1:6" x14ac:dyDescent="0.3">
      <c r="A55">
        <v>54</v>
      </c>
      <c r="B55" s="1" t="s">
        <v>91</v>
      </c>
      <c r="C55" s="1" t="s">
        <v>8</v>
      </c>
      <c r="D55">
        <v>3017</v>
      </c>
      <c r="E55">
        <v>2439</v>
      </c>
      <c r="F55" s="2">
        <v>45294.208333333336</v>
      </c>
    </row>
    <row r="56" spans="1:6" x14ac:dyDescent="0.3">
      <c r="A56">
        <v>55</v>
      </c>
      <c r="B56" s="1" t="s">
        <v>83</v>
      </c>
      <c r="C56" s="1" t="s">
        <v>6</v>
      </c>
      <c r="D56">
        <v>1596</v>
      </c>
      <c r="E56">
        <v>2294</v>
      </c>
      <c r="F56" s="2">
        <v>45294.25</v>
      </c>
    </row>
    <row r="57" spans="1:6" x14ac:dyDescent="0.3">
      <c r="A57">
        <v>56</v>
      </c>
      <c r="B57" s="1" t="s">
        <v>80</v>
      </c>
      <c r="C57" s="1" t="s">
        <v>6</v>
      </c>
      <c r="D57">
        <v>3668</v>
      </c>
      <c r="E57">
        <v>1102</v>
      </c>
      <c r="F57" s="2">
        <v>45294.291666666664</v>
      </c>
    </row>
    <row r="58" spans="1:6" x14ac:dyDescent="0.3">
      <c r="A58">
        <v>57</v>
      </c>
      <c r="B58" s="1" t="s">
        <v>91</v>
      </c>
      <c r="C58" s="1" t="s">
        <v>9</v>
      </c>
      <c r="D58">
        <v>3754</v>
      </c>
      <c r="E58">
        <v>4918</v>
      </c>
      <c r="F58" s="2">
        <v>45294.333333333336</v>
      </c>
    </row>
    <row r="59" spans="1:6" x14ac:dyDescent="0.3">
      <c r="A59">
        <v>58</v>
      </c>
      <c r="B59" s="1" t="s">
        <v>82</v>
      </c>
      <c r="C59" s="1" t="s">
        <v>6</v>
      </c>
      <c r="D59">
        <v>1815</v>
      </c>
      <c r="E59">
        <v>1871</v>
      </c>
      <c r="F59" s="2">
        <v>45294.375</v>
      </c>
    </row>
    <row r="60" spans="1:6" x14ac:dyDescent="0.3">
      <c r="A60">
        <v>59</v>
      </c>
      <c r="B60" s="1" t="s">
        <v>88</v>
      </c>
      <c r="C60" s="1" t="s">
        <v>6</v>
      </c>
      <c r="D60">
        <v>1739</v>
      </c>
      <c r="E60">
        <v>595</v>
      </c>
      <c r="F60" s="2">
        <v>45294.416666666664</v>
      </c>
    </row>
    <row r="61" spans="1:6" x14ac:dyDescent="0.3">
      <c r="A61">
        <v>60</v>
      </c>
      <c r="B61" s="1" t="s">
        <v>79</v>
      </c>
      <c r="C61" s="1" t="s">
        <v>6</v>
      </c>
      <c r="D61">
        <v>3206</v>
      </c>
      <c r="E61">
        <v>4572</v>
      </c>
      <c r="F61" s="2">
        <v>45294.458333333336</v>
      </c>
    </row>
    <row r="62" spans="1:6" x14ac:dyDescent="0.3">
      <c r="A62">
        <v>61</v>
      </c>
      <c r="B62" s="1" t="s">
        <v>91</v>
      </c>
      <c r="C62" s="1" t="s">
        <v>8</v>
      </c>
      <c r="D62">
        <v>547</v>
      </c>
      <c r="E62">
        <v>1072</v>
      </c>
      <c r="F62" s="2">
        <v>45294.5</v>
      </c>
    </row>
    <row r="63" spans="1:6" x14ac:dyDescent="0.3">
      <c r="A63">
        <v>62</v>
      </c>
      <c r="B63" s="1" t="s">
        <v>82</v>
      </c>
      <c r="C63" s="1" t="s">
        <v>7</v>
      </c>
      <c r="D63">
        <v>3763</v>
      </c>
      <c r="E63">
        <v>1149</v>
      </c>
      <c r="F63" s="2">
        <v>45294.541666666664</v>
      </c>
    </row>
    <row r="64" spans="1:6" x14ac:dyDescent="0.3">
      <c r="A64">
        <v>63</v>
      </c>
      <c r="B64" s="1" t="s">
        <v>91</v>
      </c>
      <c r="C64" s="1" t="s">
        <v>8</v>
      </c>
      <c r="D64">
        <v>1798</v>
      </c>
      <c r="E64">
        <v>2380</v>
      </c>
      <c r="F64" s="2">
        <v>45294.583333333336</v>
      </c>
    </row>
    <row r="65" spans="1:6" x14ac:dyDescent="0.3">
      <c r="A65">
        <v>64</v>
      </c>
      <c r="B65" s="1" t="s">
        <v>79</v>
      </c>
      <c r="C65" s="1" t="s">
        <v>7</v>
      </c>
      <c r="D65">
        <v>2857</v>
      </c>
      <c r="E65">
        <v>3465</v>
      </c>
      <c r="F65" s="2">
        <v>45294.625</v>
      </c>
    </row>
    <row r="66" spans="1:6" x14ac:dyDescent="0.3">
      <c r="A66">
        <v>65</v>
      </c>
      <c r="B66" s="1" t="s">
        <v>80</v>
      </c>
      <c r="C66" s="1" t="s">
        <v>8</v>
      </c>
      <c r="D66">
        <v>2684</v>
      </c>
      <c r="E66">
        <v>965</v>
      </c>
      <c r="F66" s="2">
        <v>45294.666666666664</v>
      </c>
    </row>
    <row r="67" spans="1:6" x14ac:dyDescent="0.3">
      <c r="A67">
        <v>66</v>
      </c>
      <c r="B67" s="1" t="s">
        <v>81</v>
      </c>
      <c r="C67" s="1" t="s">
        <v>8</v>
      </c>
      <c r="D67">
        <v>2087</v>
      </c>
      <c r="E67">
        <v>2443</v>
      </c>
      <c r="F67" s="2">
        <v>45294.708333333336</v>
      </c>
    </row>
    <row r="68" spans="1:6" x14ac:dyDescent="0.3">
      <c r="A68">
        <v>67</v>
      </c>
      <c r="B68" s="1" t="s">
        <v>85</v>
      </c>
      <c r="C68" s="1" t="s">
        <v>8</v>
      </c>
      <c r="D68">
        <v>848</v>
      </c>
      <c r="E68">
        <v>551</v>
      </c>
      <c r="F68" s="2">
        <v>45294.75</v>
      </c>
    </row>
    <row r="69" spans="1:6" x14ac:dyDescent="0.3">
      <c r="A69">
        <v>68</v>
      </c>
      <c r="B69" s="1" t="s">
        <v>82</v>
      </c>
      <c r="C69" s="1" t="s">
        <v>6</v>
      </c>
      <c r="D69">
        <v>137</v>
      </c>
      <c r="E69">
        <v>1156</v>
      </c>
      <c r="F69" s="2">
        <v>46025.791666666664</v>
      </c>
    </row>
    <row r="70" spans="1:6" x14ac:dyDescent="0.3">
      <c r="A70">
        <v>69</v>
      </c>
      <c r="B70" s="1" t="s">
        <v>83</v>
      </c>
      <c r="C70" s="1" t="s">
        <v>8</v>
      </c>
      <c r="D70">
        <v>875</v>
      </c>
      <c r="E70">
        <v>3106</v>
      </c>
      <c r="F70" s="2">
        <v>45294.833333333336</v>
      </c>
    </row>
    <row r="71" spans="1:6" x14ac:dyDescent="0.3">
      <c r="A71">
        <v>70</v>
      </c>
      <c r="B71" s="1" t="s">
        <v>90</v>
      </c>
      <c r="C71" s="1" t="s">
        <v>6</v>
      </c>
      <c r="D71">
        <v>3887</v>
      </c>
      <c r="E71">
        <v>541</v>
      </c>
      <c r="F71" s="2">
        <v>45294.875</v>
      </c>
    </row>
    <row r="72" spans="1:6" x14ac:dyDescent="0.3">
      <c r="A72">
        <v>71</v>
      </c>
      <c r="B72" s="1" t="s">
        <v>83</v>
      </c>
      <c r="C72" s="1" t="s">
        <v>9</v>
      </c>
      <c r="D72">
        <v>320</v>
      </c>
      <c r="E72">
        <v>961</v>
      </c>
      <c r="F72" s="2">
        <v>45294.916666666664</v>
      </c>
    </row>
    <row r="73" spans="1:6" x14ac:dyDescent="0.3">
      <c r="A73">
        <v>72</v>
      </c>
      <c r="B73" s="1" t="s">
        <v>91</v>
      </c>
      <c r="C73" s="1" t="s">
        <v>8</v>
      </c>
      <c r="D73">
        <v>1769</v>
      </c>
      <c r="E73">
        <v>4524</v>
      </c>
      <c r="F73" s="2">
        <v>45294.958333333336</v>
      </c>
    </row>
    <row r="74" spans="1:6" x14ac:dyDescent="0.3">
      <c r="A74">
        <v>73</v>
      </c>
      <c r="B74" s="1" t="s">
        <v>79</v>
      </c>
      <c r="C74" s="1" t="s">
        <v>6</v>
      </c>
      <c r="D74">
        <v>2905</v>
      </c>
      <c r="E74">
        <v>504</v>
      </c>
      <c r="F74" s="2">
        <v>45295</v>
      </c>
    </row>
    <row r="75" spans="1:6" x14ac:dyDescent="0.3">
      <c r="A75">
        <v>74</v>
      </c>
      <c r="B75" s="1" t="s">
        <v>77</v>
      </c>
      <c r="C75" s="1" t="s">
        <v>8</v>
      </c>
      <c r="D75">
        <v>431</v>
      </c>
      <c r="E75">
        <v>2771</v>
      </c>
      <c r="F75" s="2">
        <v>45295.041666666664</v>
      </c>
    </row>
    <row r="76" spans="1:6" x14ac:dyDescent="0.3">
      <c r="A76">
        <v>75</v>
      </c>
      <c r="B76" s="1" t="s">
        <v>85</v>
      </c>
      <c r="C76" s="1" t="s">
        <v>6</v>
      </c>
      <c r="D76">
        <v>3415</v>
      </c>
      <c r="E76">
        <v>4806</v>
      </c>
      <c r="F76" s="2">
        <v>45295.083333333336</v>
      </c>
    </row>
    <row r="77" spans="1:6" x14ac:dyDescent="0.3">
      <c r="A77">
        <v>76</v>
      </c>
      <c r="B77" s="1" t="s">
        <v>85</v>
      </c>
      <c r="C77" s="1" t="s">
        <v>8</v>
      </c>
      <c r="D77">
        <v>3018</v>
      </c>
      <c r="E77">
        <v>4995</v>
      </c>
      <c r="F77" s="2">
        <v>45295.125</v>
      </c>
    </row>
    <row r="78" spans="1:6" x14ac:dyDescent="0.3">
      <c r="A78">
        <v>77</v>
      </c>
      <c r="B78" s="1" t="s">
        <v>91</v>
      </c>
      <c r="C78" s="1" t="s">
        <v>8</v>
      </c>
      <c r="D78">
        <v>3454</v>
      </c>
      <c r="E78">
        <v>1881</v>
      </c>
      <c r="F78" s="2">
        <v>45295.166666666664</v>
      </c>
    </row>
    <row r="79" spans="1:6" x14ac:dyDescent="0.3">
      <c r="A79">
        <v>78</v>
      </c>
      <c r="B79" s="1" t="s">
        <v>81</v>
      </c>
      <c r="C79" s="1" t="s">
        <v>7</v>
      </c>
      <c r="D79">
        <v>1845</v>
      </c>
      <c r="E79">
        <v>2898</v>
      </c>
      <c r="F79" s="2">
        <v>45295.208333333336</v>
      </c>
    </row>
    <row r="80" spans="1:6" x14ac:dyDescent="0.3">
      <c r="A80">
        <v>79</v>
      </c>
      <c r="B80" s="1" t="s">
        <v>79</v>
      </c>
      <c r="C80" s="1" t="s">
        <v>7</v>
      </c>
      <c r="D80">
        <v>1950</v>
      </c>
      <c r="E80">
        <v>4637</v>
      </c>
      <c r="F80" s="2">
        <v>45295.25</v>
      </c>
    </row>
    <row r="81" spans="1:6" x14ac:dyDescent="0.3">
      <c r="A81">
        <v>80</v>
      </c>
      <c r="B81" s="1" t="s">
        <v>87</v>
      </c>
      <c r="C81" s="1" t="s">
        <v>8</v>
      </c>
      <c r="D81">
        <v>955</v>
      </c>
      <c r="E81">
        <v>203</v>
      </c>
      <c r="F81" s="2">
        <v>45295.291666666664</v>
      </c>
    </row>
    <row r="82" spans="1:6" x14ac:dyDescent="0.3">
      <c r="A82">
        <v>81</v>
      </c>
      <c r="B82" s="1" t="s">
        <v>90</v>
      </c>
      <c r="C82" s="1" t="s">
        <v>7</v>
      </c>
      <c r="D82">
        <v>134</v>
      </c>
      <c r="E82">
        <v>448</v>
      </c>
      <c r="F82" s="2">
        <v>45295.333333333336</v>
      </c>
    </row>
    <row r="83" spans="1:6" x14ac:dyDescent="0.3">
      <c r="A83">
        <v>82</v>
      </c>
      <c r="B83" s="1" t="s">
        <v>87</v>
      </c>
      <c r="C83" s="1" t="s">
        <v>7</v>
      </c>
      <c r="D83">
        <v>3282</v>
      </c>
      <c r="E83">
        <v>3460</v>
      </c>
      <c r="F83" s="2">
        <v>45295.375</v>
      </c>
    </row>
    <row r="84" spans="1:6" x14ac:dyDescent="0.3">
      <c r="A84">
        <v>83</v>
      </c>
      <c r="B84" s="1" t="s">
        <v>91</v>
      </c>
      <c r="C84" s="1" t="s">
        <v>6</v>
      </c>
      <c r="D84">
        <v>2023</v>
      </c>
      <c r="E84">
        <v>2788</v>
      </c>
      <c r="F84" s="2">
        <v>45295.416666666664</v>
      </c>
    </row>
    <row r="85" spans="1:6" x14ac:dyDescent="0.3">
      <c r="A85">
        <v>84</v>
      </c>
      <c r="B85" s="1" t="s">
        <v>84</v>
      </c>
      <c r="C85" s="1" t="s">
        <v>9</v>
      </c>
      <c r="D85">
        <v>1088</v>
      </c>
      <c r="E85">
        <v>1459</v>
      </c>
      <c r="F85" s="2">
        <v>45295.458333333336</v>
      </c>
    </row>
    <row r="86" spans="1:6" x14ac:dyDescent="0.3">
      <c r="A86">
        <v>85</v>
      </c>
      <c r="B86" s="1" t="s">
        <v>82</v>
      </c>
      <c r="C86" s="1" t="s">
        <v>8</v>
      </c>
      <c r="D86">
        <v>2395</v>
      </c>
      <c r="E86">
        <v>2997</v>
      </c>
      <c r="F86" s="2">
        <v>45295.5</v>
      </c>
    </row>
    <row r="87" spans="1:6" x14ac:dyDescent="0.3">
      <c r="A87">
        <v>86</v>
      </c>
      <c r="B87" s="1" t="s">
        <v>88</v>
      </c>
      <c r="C87" s="1" t="s">
        <v>8</v>
      </c>
      <c r="D87">
        <v>3005</v>
      </c>
      <c r="E87">
        <v>333</v>
      </c>
      <c r="F87" s="2">
        <v>45295.541666666664</v>
      </c>
    </row>
    <row r="88" spans="1:6" x14ac:dyDescent="0.3">
      <c r="A88">
        <v>87</v>
      </c>
      <c r="B88" s="1" t="s">
        <v>89</v>
      </c>
      <c r="C88" s="1" t="s">
        <v>8</v>
      </c>
      <c r="D88">
        <v>1477</v>
      </c>
      <c r="E88">
        <v>2485</v>
      </c>
      <c r="F88" s="2">
        <v>45295.583333333336</v>
      </c>
    </row>
    <row r="89" spans="1:6" x14ac:dyDescent="0.3">
      <c r="A89">
        <v>88</v>
      </c>
      <c r="B89" s="1" t="s">
        <v>87</v>
      </c>
      <c r="C89" s="1" t="s">
        <v>6</v>
      </c>
      <c r="D89">
        <v>626</v>
      </c>
      <c r="E89">
        <v>3401</v>
      </c>
      <c r="F89" s="2">
        <v>45295.625</v>
      </c>
    </row>
    <row r="90" spans="1:6" x14ac:dyDescent="0.3">
      <c r="A90">
        <v>89</v>
      </c>
      <c r="B90" s="1" t="s">
        <v>90</v>
      </c>
      <c r="C90" s="1" t="s">
        <v>6</v>
      </c>
      <c r="D90">
        <v>2535</v>
      </c>
      <c r="E90">
        <v>2973</v>
      </c>
      <c r="F90" s="2">
        <v>45295.666666666664</v>
      </c>
    </row>
    <row r="91" spans="1:6" x14ac:dyDescent="0.3">
      <c r="A91">
        <v>90</v>
      </c>
      <c r="B91" s="1" t="s">
        <v>77</v>
      </c>
      <c r="C91" s="1" t="s">
        <v>6</v>
      </c>
      <c r="D91">
        <v>249</v>
      </c>
      <c r="E91">
        <v>4650</v>
      </c>
      <c r="F91" s="2">
        <v>45295.708333333336</v>
      </c>
    </row>
    <row r="92" spans="1:6" x14ac:dyDescent="0.3">
      <c r="A92">
        <v>91</v>
      </c>
      <c r="B92" s="1" t="s">
        <v>81</v>
      </c>
      <c r="C92" s="1" t="s">
        <v>8</v>
      </c>
      <c r="D92">
        <v>3641</v>
      </c>
      <c r="E92">
        <v>2917</v>
      </c>
      <c r="F92" s="2">
        <v>45295.75</v>
      </c>
    </row>
    <row r="93" spans="1:6" x14ac:dyDescent="0.3">
      <c r="A93">
        <v>92</v>
      </c>
      <c r="B93" s="1" t="s">
        <v>81</v>
      </c>
      <c r="C93" s="1" t="s">
        <v>9</v>
      </c>
      <c r="D93">
        <v>434</v>
      </c>
      <c r="E93">
        <v>2629</v>
      </c>
      <c r="F93" s="2">
        <v>45295.791666666664</v>
      </c>
    </row>
    <row r="94" spans="1:6" x14ac:dyDescent="0.3">
      <c r="A94">
        <v>93</v>
      </c>
      <c r="B94" s="1" t="s">
        <v>77</v>
      </c>
      <c r="C94" s="1" t="s">
        <v>8</v>
      </c>
      <c r="D94">
        <v>3823</v>
      </c>
      <c r="E94">
        <v>4143</v>
      </c>
      <c r="F94" s="2">
        <v>45295.833333333336</v>
      </c>
    </row>
    <row r="95" spans="1:6" x14ac:dyDescent="0.3">
      <c r="A95">
        <v>94</v>
      </c>
      <c r="B95" s="1" t="s">
        <v>86</v>
      </c>
      <c r="C95" s="1" t="s">
        <v>8</v>
      </c>
      <c r="D95">
        <v>3147</v>
      </c>
      <c r="E95">
        <v>1708</v>
      </c>
      <c r="F95" s="2">
        <v>45295.875</v>
      </c>
    </row>
    <row r="96" spans="1:6" x14ac:dyDescent="0.3">
      <c r="A96">
        <v>95</v>
      </c>
      <c r="B96" s="1" t="s">
        <v>80</v>
      </c>
      <c r="C96" s="1" t="s">
        <v>9</v>
      </c>
      <c r="D96">
        <v>1350</v>
      </c>
      <c r="E96">
        <v>1571</v>
      </c>
      <c r="F96" s="2">
        <v>45295.916666666664</v>
      </c>
    </row>
    <row r="97" spans="1:6" x14ac:dyDescent="0.3">
      <c r="A97">
        <v>96</v>
      </c>
      <c r="B97" s="1" t="s">
        <v>84</v>
      </c>
      <c r="C97" s="1" t="s">
        <v>6</v>
      </c>
      <c r="D97">
        <v>1628</v>
      </c>
      <c r="E97">
        <v>1946</v>
      </c>
      <c r="F97" s="2">
        <v>45295.958333333336</v>
      </c>
    </row>
    <row r="98" spans="1:6" x14ac:dyDescent="0.3">
      <c r="A98">
        <v>97</v>
      </c>
      <c r="B98" s="1" t="s">
        <v>78</v>
      </c>
      <c r="C98" s="1" t="s">
        <v>6</v>
      </c>
      <c r="D98">
        <v>1908</v>
      </c>
      <c r="E98">
        <v>844</v>
      </c>
      <c r="F98" s="2">
        <v>45296</v>
      </c>
    </row>
    <row r="99" spans="1:6" x14ac:dyDescent="0.3">
      <c r="A99">
        <v>98</v>
      </c>
      <c r="B99" s="1" t="s">
        <v>77</v>
      </c>
      <c r="C99" s="1" t="s">
        <v>9</v>
      </c>
      <c r="D99">
        <v>1089</v>
      </c>
      <c r="E99">
        <v>4688</v>
      </c>
      <c r="F99" s="2">
        <v>45296.041666666664</v>
      </c>
    </row>
    <row r="100" spans="1:6" x14ac:dyDescent="0.3">
      <c r="A100">
        <v>99</v>
      </c>
      <c r="B100" s="1" t="s">
        <v>80</v>
      </c>
      <c r="C100" s="1" t="s">
        <v>8</v>
      </c>
      <c r="D100">
        <v>3971</v>
      </c>
      <c r="E100">
        <v>4027</v>
      </c>
      <c r="F100" s="2">
        <v>45296.083333333336</v>
      </c>
    </row>
    <row r="101" spans="1:6" x14ac:dyDescent="0.3">
      <c r="A101">
        <v>100</v>
      </c>
      <c r="B101" s="1" t="s">
        <v>83</v>
      </c>
      <c r="C101" s="1" t="s">
        <v>6</v>
      </c>
      <c r="D101">
        <v>2445</v>
      </c>
      <c r="E101">
        <v>876</v>
      </c>
      <c r="F101" s="2">
        <v>45296.125</v>
      </c>
    </row>
    <row r="102" spans="1:6" x14ac:dyDescent="0.3">
      <c r="A102">
        <v>101</v>
      </c>
      <c r="B102" s="1" t="s">
        <v>82</v>
      </c>
      <c r="C102" s="1" t="s">
        <v>7</v>
      </c>
      <c r="D102">
        <v>233</v>
      </c>
      <c r="E102">
        <v>4174</v>
      </c>
      <c r="F102" s="2">
        <v>45296.166666666664</v>
      </c>
    </row>
    <row r="103" spans="1:6" x14ac:dyDescent="0.3">
      <c r="A103">
        <v>102</v>
      </c>
      <c r="B103" s="1" t="s">
        <v>87</v>
      </c>
      <c r="C103" s="1" t="s">
        <v>6</v>
      </c>
      <c r="D103">
        <v>1830</v>
      </c>
      <c r="E103">
        <v>3742</v>
      </c>
      <c r="F103" s="2">
        <v>45296.208333333336</v>
      </c>
    </row>
    <row r="104" spans="1:6" x14ac:dyDescent="0.3">
      <c r="A104">
        <v>103</v>
      </c>
      <c r="B104" s="1" t="s">
        <v>83</v>
      </c>
      <c r="C104" s="1" t="s">
        <v>6</v>
      </c>
      <c r="D104">
        <v>2028</v>
      </c>
      <c r="E104">
        <v>2390</v>
      </c>
      <c r="F104" s="2">
        <v>45296.25</v>
      </c>
    </row>
    <row r="105" spans="1:6" x14ac:dyDescent="0.3">
      <c r="A105">
        <v>104</v>
      </c>
      <c r="B105" s="1" t="s">
        <v>90</v>
      </c>
      <c r="C105" s="1" t="s">
        <v>7</v>
      </c>
      <c r="D105">
        <v>3256</v>
      </c>
      <c r="E105">
        <v>1221</v>
      </c>
      <c r="F105" s="2">
        <v>45296.291666666664</v>
      </c>
    </row>
    <row r="106" spans="1:6" x14ac:dyDescent="0.3">
      <c r="A106">
        <v>105</v>
      </c>
      <c r="B106" s="1" t="s">
        <v>79</v>
      </c>
      <c r="C106" s="1" t="s">
        <v>6</v>
      </c>
      <c r="D106">
        <v>536</v>
      </c>
      <c r="E106">
        <v>2857</v>
      </c>
      <c r="F106" s="2">
        <v>45296.333333333336</v>
      </c>
    </row>
    <row r="107" spans="1:6" x14ac:dyDescent="0.3">
      <c r="A107">
        <v>106</v>
      </c>
      <c r="B107" s="1" t="s">
        <v>82</v>
      </c>
      <c r="C107" s="1" t="s">
        <v>7</v>
      </c>
      <c r="D107">
        <v>2777</v>
      </c>
      <c r="E107">
        <v>464</v>
      </c>
      <c r="F107" s="2">
        <v>45296.375</v>
      </c>
    </row>
    <row r="108" spans="1:6" x14ac:dyDescent="0.3">
      <c r="A108">
        <v>107</v>
      </c>
      <c r="B108" s="1" t="s">
        <v>88</v>
      </c>
      <c r="C108" s="1" t="s">
        <v>6</v>
      </c>
      <c r="D108">
        <v>2851</v>
      </c>
      <c r="E108">
        <v>3806</v>
      </c>
      <c r="F108" s="2">
        <v>45296.416666666664</v>
      </c>
    </row>
    <row r="109" spans="1:6" x14ac:dyDescent="0.3">
      <c r="A109">
        <v>108</v>
      </c>
      <c r="B109" s="1" t="s">
        <v>84</v>
      </c>
      <c r="C109" s="1" t="s">
        <v>9</v>
      </c>
      <c r="D109">
        <v>1567</v>
      </c>
      <c r="E109">
        <v>4308</v>
      </c>
      <c r="F109" s="2">
        <v>45296.458333333336</v>
      </c>
    </row>
    <row r="110" spans="1:6" x14ac:dyDescent="0.3">
      <c r="A110">
        <v>109</v>
      </c>
      <c r="B110" s="1" t="s">
        <v>80</v>
      </c>
      <c r="C110" s="1" t="s">
        <v>7</v>
      </c>
      <c r="D110">
        <v>1898</v>
      </c>
      <c r="E110">
        <v>3374</v>
      </c>
      <c r="F110" s="2">
        <v>45296.5</v>
      </c>
    </row>
    <row r="111" spans="1:6" x14ac:dyDescent="0.3">
      <c r="A111">
        <v>110</v>
      </c>
      <c r="B111" s="1" t="s">
        <v>85</v>
      </c>
      <c r="C111" s="1" t="s">
        <v>8</v>
      </c>
      <c r="D111">
        <v>2253</v>
      </c>
      <c r="E111">
        <v>606</v>
      </c>
      <c r="F111" s="2">
        <v>45296.541666666664</v>
      </c>
    </row>
    <row r="112" spans="1:6" x14ac:dyDescent="0.3">
      <c r="A112">
        <v>111</v>
      </c>
      <c r="B112" s="1" t="s">
        <v>82</v>
      </c>
      <c r="C112" s="1" t="s">
        <v>9</v>
      </c>
      <c r="D112">
        <v>2948</v>
      </c>
      <c r="E112">
        <v>3445</v>
      </c>
      <c r="F112" s="2">
        <v>45296.583333333336</v>
      </c>
    </row>
    <row r="113" spans="1:6" x14ac:dyDescent="0.3">
      <c r="A113">
        <v>112</v>
      </c>
      <c r="B113" s="1" t="s">
        <v>81</v>
      </c>
      <c r="C113" s="1" t="s">
        <v>7</v>
      </c>
      <c r="D113">
        <v>1742</v>
      </c>
      <c r="E113">
        <v>3000</v>
      </c>
      <c r="F113" s="2">
        <v>45296.625</v>
      </c>
    </row>
    <row r="114" spans="1:6" x14ac:dyDescent="0.3">
      <c r="A114">
        <v>113</v>
      </c>
      <c r="B114" s="1" t="s">
        <v>88</v>
      </c>
      <c r="C114" s="1" t="s">
        <v>9</v>
      </c>
      <c r="D114">
        <v>1723</v>
      </c>
      <c r="E114">
        <v>1265</v>
      </c>
      <c r="F114" s="2">
        <v>45296.666666666664</v>
      </c>
    </row>
    <row r="115" spans="1:6" x14ac:dyDescent="0.3">
      <c r="A115">
        <v>114</v>
      </c>
      <c r="B115" s="1" t="s">
        <v>87</v>
      </c>
      <c r="C115" s="1" t="s">
        <v>8</v>
      </c>
      <c r="D115">
        <v>3238</v>
      </c>
      <c r="E115">
        <v>2926</v>
      </c>
      <c r="F115" s="2">
        <v>45296.708333333336</v>
      </c>
    </row>
    <row r="116" spans="1:6" x14ac:dyDescent="0.3">
      <c r="A116">
        <v>115</v>
      </c>
      <c r="B116" s="1" t="s">
        <v>85</v>
      </c>
      <c r="C116" s="1" t="s">
        <v>7</v>
      </c>
      <c r="D116">
        <v>1662</v>
      </c>
      <c r="E116">
        <v>1483</v>
      </c>
      <c r="F116" s="2">
        <v>45296.75</v>
      </c>
    </row>
    <row r="117" spans="1:6" x14ac:dyDescent="0.3">
      <c r="A117">
        <v>116</v>
      </c>
      <c r="B117" s="1" t="s">
        <v>88</v>
      </c>
      <c r="C117" s="1" t="s">
        <v>6</v>
      </c>
      <c r="D117">
        <v>3199</v>
      </c>
      <c r="E117">
        <v>3956</v>
      </c>
      <c r="F117" s="2">
        <v>45296.791666666664</v>
      </c>
    </row>
    <row r="118" spans="1:6" x14ac:dyDescent="0.3">
      <c r="A118">
        <v>117</v>
      </c>
      <c r="B118" s="1" t="s">
        <v>90</v>
      </c>
      <c r="C118" s="1" t="s">
        <v>9</v>
      </c>
      <c r="D118">
        <v>850</v>
      </c>
      <c r="E118">
        <v>3417</v>
      </c>
      <c r="F118" s="2">
        <v>45296.833333333336</v>
      </c>
    </row>
    <row r="119" spans="1:6" x14ac:dyDescent="0.3">
      <c r="A119">
        <v>118</v>
      </c>
      <c r="B119" s="1" t="s">
        <v>90</v>
      </c>
      <c r="C119" s="1" t="s">
        <v>6</v>
      </c>
      <c r="D119">
        <v>2658</v>
      </c>
      <c r="E119">
        <v>2979</v>
      </c>
      <c r="F119" s="2">
        <v>45296.875</v>
      </c>
    </row>
    <row r="120" spans="1:6" x14ac:dyDescent="0.3">
      <c r="A120">
        <v>119</v>
      </c>
      <c r="B120" s="1" t="s">
        <v>91</v>
      </c>
      <c r="C120" s="1" t="s">
        <v>6</v>
      </c>
      <c r="D120">
        <v>1162</v>
      </c>
      <c r="E120">
        <v>3687</v>
      </c>
      <c r="F120" s="2">
        <v>45296.916666666664</v>
      </c>
    </row>
    <row r="121" spans="1:6" x14ac:dyDescent="0.3">
      <c r="A121">
        <v>120</v>
      </c>
      <c r="B121" s="1" t="s">
        <v>85</v>
      </c>
      <c r="C121" s="1" t="s">
        <v>9</v>
      </c>
      <c r="D121">
        <v>3921</v>
      </c>
      <c r="E121">
        <v>145</v>
      </c>
      <c r="F121" s="2">
        <v>45296.958333333336</v>
      </c>
    </row>
    <row r="122" spans="1:6" x14ac:dyDescent="0.3">
      <c r="A122">
        <v>121</v>
      </c>
      <c r="B122" s="1" t="s">
        <v>87</v>
      </c>
      <c r="C122" s="1" t="s">
        <v>9</v>
      </c>
      <c r="D122">
        <v>3138</v>
      </c>
      <c r="E122">
        <v>4502</v>
      </c>
      <c r="F122" s="2">
        <v>45297</v>
      </c>
    </row>
    <row r="123" spans="1:6" x14ac:dyDescent="0.3">
      <c r="A123">
        <v>122</v>
      </c>
      <c r="B123" s="1" t="s">
        <v>81</v>
      </c>
      <c r="C123" s="1" t="s">
        <v>7</v>
      </c>
      <c r="D123">
        <v>2355</v>
      </c>
      <c r="E123">
        <v>2607</v>
      </c>
      <c r="F123" s="2">
        <v>45297.041666666664</v>
      </c>
    </row>
    <row r="124" spans="1:6" x14ac:dyDescent="0.3">
      <c r="A124">
        <v>123</v>
      </c>
      <c r="B124" s="1" t="s">
        <v>86</v>
      </c>
      <c r="C124" s="1" t="s">
        <v>7</v>
      </c>
      <c r="D124">
        <v>1169</v>
      </c>
      <c r="E124">
        <v>2697</v>
      </c>
      <c r="F124" s="2">
        <v>45297.083333333336</v>
      </c>
    </row>
    <row r="125" spans="1:6" x14ac:dyDescent="0.3">
      <c r="A125">
        <v>124</v>
      </c>
      <c r="B125" s="1" t="s">
        <v>91</v>
      </c>
      <c r="C125" s="1" t="s">
        <v>7</v>
      </c>
      <c r="D125">
        <v>863</v>
      </c>
      <c r="E125">
        <v>4415</v>
      </c>
      <c r="F125" s="2">
        <v>45297.125</v>
      </c>
    </row>
    <row r="126" spans="1:6" x14ac:dyDescent="0.3">
      <c r="A126">
        <v>125</v>
      </c>
      <c r="B126" s="1" t="s">
        <v>84</v>
      </c>
      <c r="C126" s="1" t="s">
        <v>7</v>
      </c>
      <c r="D126">
        <v>754</v>
      </c>
      <c r="E126">
        <v>3637</v>
      </c>
      <c r="F126" s="2">
        <v>45297.166666666664</v>
      </c>
    </row>
    <row r="127" spans="1:6" x14ac:dyDescent="0.3">
      <c r="A127">
        <v>126</v>
      </c>
      <c r="B127" s="1" t="s">
        <v>87</v>
      </c>
      <c r="C127" s="1" t="s">
        <v>6</v>
      </c>
      <c r="D127">
        <v>2848</v>
      </c>
      <c r="E127">
        <v>1333</v>
      </c>
      <c r="F127" s="2">
        <v>45297.208333333336</v>
      </c>
    </row>
    <row r="128" spans="1:6" x14ac:dyDescent="0.3">
      <c r="A128">
        <v>127</v>
      </c>
      <c r="B128" s="1" t="s">
        <v>87</v>
      </c>
      <c r="C128" s="1" t="s">
        <v>8</v>
      </c>
      <c r="D128">
        <v>3798</v>
      </c>
      <c r="E128">
        <v>4355</v>
      </c>
      <c r="F128" s="2">
        <v>45297.25</v>
      </c>
    </row>
    <row r="129" spans="1:6" x14ac:dyDescent="0.3">
      <c r="A129">
        <v>128</v>
      </c>
      <c r="B129" s="1" t="s">
        <v>78</v>
      </c>
      <c r="C129" s="1" t="s">
        <v>6</v>
      </c>
      <c r="D129">
        <v>1542</v>
      </c>
      <c r="E129">
        <v>2182</v>
      </c>
      <c r="F129" s="2">
        <v>45297.291666666664</v>
      </c>
    </row>
    <row r="130" spans="1:6" x14ac:dyDescent="0.3">
      <c r="A130">
        <v>129</v>
      </c>
      <c r="B130" s="1" t="s">
        <v>90</v>
      </c>
      <c r="C130" s="1" t="s">
        <v>6</v>
      </c>
      <c r="D130">
        <v>3338</v>
      </c>
      <c r="E130">
        <v>504</v>
      </c>
      <c r="F130" s="2">
        <v>45297.333333333336</v>
      </c>
    </row>
    <row r="131" spans="1:6" x14ac:dyDescent="0.3">
      <c r="A131">
        <v>130</v>
      </c>
      <c r="B131" s="1" t="s">
        <v>80</v>
      </c>
      <c r="C131" s="1" t="s">
        <v>9</v>
      </c>
      <c r="D131">
        <v>3961</v>
      </c>
      <c r="E131">
        <v>2506</v>
      </c>
      <c r="F131" s="2">
        <v>45297.375</v>
      </c>
    </row>
    <row r="132" spans="1:6" x14ac:dyDescent="0.3">
      <c r="A132">
        <v>131</v>
      </c>
      <c r="B132" s="1" t="s">
        <v>88</v>
      </c>
      <c r="C132" s="1" t="s">
        <v>8</v>
      </c>
      <c r="D132">
        <v>1184</v>
      </c>
      <c r="E132">
        <v>1909</v>
      </c>
      <c r="F132" s="2">
        <v>45297.416666666664</v>
      </c>
    </row>
    <row r="133" spans="1:6" x14ac:dyDescent="0.3">
      <c r="A133">
        <v>132</v>
      </c>
      <c r="B133" s="1" t="s">
        <v>84</v>
      </c>
      <c r="C133" s="1" t="s">
        <v>9</v>
      </c>
      <c r="D133">
        <v>2927</v>
      </c>
      <c r="E133">
        <v>1275</v>
      </c>
      <c r="F133" s="2">
        <v>45297.458333333336</v>
      </c>
    </row>
    <row r="134" spans="1:6" x14ac:dyDescent="0.3">
      <c r="A134">
        <v>133</v>
      </c>
      <c r="B134" s="1" t="s">
        <v>84</v>
      </c>
      <c r="C134" s="1" t="s">
        <v>8</v>
      </c>
      <c r="D134">
        <v>808</v>
      </c>
      <c r="E134">
        <v>1716</v>
      </c>
      <c r="F134" s="2">
        <v>45297.5</v>
      </c>
    </row>
    <row r="135" spans="1:6" x14ac:dyDescent="0.3">
      <c r="A135">
        <v>134</v>
      </c>
      <c r="B135" s="1" t="s">
        <v>78</v>
      </c>
      <c r="C135" s="1" t="s">
        <v>7</v>
      </c>
      <c r="D135">
        <v>1827</v>
      </c>
      <c r="E135">
        <v>4086</v>
      </c>
      <c r="F135" s="2">
        <v>45297.541666666664</v>
      </c>
    </row>
    <row r="136" spans="1:6" x14ac:dyDescent="0.3">
      <c r="A136">
        <v>135</v>
      </c>
      <c r="B136" s="1" t="s">
        <v>80</v>
      </c>
      <c r="C136" s="1" t="s">
        <v>8</v>
      </c>
      <c r="D136">
        <v>1384</v>
      </c>
      <c r="E136">
        <v>2116</v>
      </c>
      <c r="F136" s="2">
        <v>45297.583333333336</v>
      </c>
    </row>
    <row r="137" spans="1:6" x14ac:dyDescent="0.3">
      <c r="A137">
        <v>136</v>
      </c>
      <c r="B137" s="1" t="s">
        <v>83</v>
      </c>
      <c r="C137" s="1" t="s">
        <v>7</v>
      </c>
      <c r="D137">
        <v>1905</v>
      </c>
      <c r="E137">
        <v>1811</v>
      </c>
      <c r="F137" s="2">
        <v>45297.625</v>
      </c>
    </row>
    <row r="138" spans="1:6" x14ac:dyDescent="0.3">
      <c r="A138">
        <v>137</v>
      </c>
      <c r="B138" s="1" t="s">
        <v>85</v>
      </c>
      <c r="C138" s="1" t="s">
        <v>8</v>
      </c>
      <c r="D138">
        <v>1054</v>
      </c>
      <c r="E138">
        <v>1116</v>
      </c>
      <c r="F138" s="2">
        <v>45297.666666666664</v>
      </c>
    </row>
    <row r="139" spans="1:6" x14ac:dyDescent="0.3">
      <c r="A139">
        <v>138</v>
      </c>
      <c r="B139" s="1" t="s">
        <v>86</v>
      </c>
      <c r="C139" s="1" t="s">
        <v>6</v>
      </c>
      <c r="D139">
        <v>1157</v>
      </c>
      <c r="E139">
        <v>4098</v>
      </c>
      <c r="F139" s="2">
        <v>45297.708333333336</v>
      </c>
    </row>
    <row r="140" spans="1:6" x14ac:dyDescent="0.3">
      <c r="A140">
        <v>139</v>
      </c>
      <c r="B140" s="1" t="s">
        <v>85</v>
      </c>
      <c r="C140" s="1" t="s">
        <v>9</v>
      </c>
      <c r="D140">
        <v>445</v>
      </c>
      <c r="E140">
        <v>143</v>
      </c>
      <c r="F140" s="2">
        <v>45297.75</v>
      </c>
    </row>
    <row r="141" spans="1:6" x14ac:dyDescent="0.3">
      <c r="A141">
        <v>140</v>
      </c>
      <c r="B141" s="1" t="s">
        <v>89</v>
      </c>
      <c r="C141" s="1" t="s">
        <v>6</v>
      </c>
      <c r="D141">
        <v>1448</v>
      </c>
      <c r="E141">
        <v>4875</v>
      </c>
      <c r="F141" s="2">
        <v>45297.791666666664</v>
      </c>
    </row>
    <row r="142" spans="1:6" x14ac:dyDescent="0.3">
      <c r="A142">
        <v>141</v>
      </c>
      <c r="B142" s="1" t="s">
        <v>85</v>
      </c>
      <c r="C142" s="1" t="s">
        <v>6</v>
      </c>
      <c r="D142">
        <v>2737</v>
      </c>
      <c r="E142">
        <v>1595</v>
      </c>
      <c r="F142" s="2">
        <v>45297.833333333336</v>
      </c>
    </row>
    <row r="143" spans="1:6" x14ac:dyDescent="0.3">
      <c r="A143">
        <v>142</v>
      </c>
      <c r="B143" s="1" t="s">
        <v>83</v>
      </c>
      <c r="C143" s="1" t="s">
        <v>8</v>
      </c>
      <c r="D143">
        <v>331</v>
      </c>
      <c r="E143">
        <v>4517</v>
      </c>
      <c r="F143" s="2">
        <v>45297.875</v>
      </c>
    </row>
    <row r="144" spans="1:6" x14ac:dyDescent="0.3">
      <c r="A144">
        <v>143</v>
      </c>
      <c r="B144" s="1" t="s">
        <v>90</v>
      </c>
      <c r="C144" s="1" t="s">
        <v>9</v>
      </c>
      <c r="D144">
        <v>3243</v>
      </c>
      <c r="E144">
        <v>776</v>
      </c>
      <c r="F144" s="2">
        <v>45297.916666666664</v>
      </c>
    </row>
    <row r="145" spans="1:6" x14ac:dyDescent="0.3">
      <c r="A145">
        <v>144</v>
      </c>
      <c r="B145" s="1" t="s">
        <v>90</v>
      </c>
      <c r="C145" s="1" t="s">
        <v>7</v>
      </c>
      <c r="D145">
        <v>2893</v>
      </c>
      <c r="E145">
        <v>2124</v>
      </c>
      <c r="F145" s="2">
        <v>45297.958333333336</v>
      </c>
    </row>
    <row r="146" spans="1:6" x14ac:dyDescent="0.3">
      <c r="A146">
        <v>145</v>
      </c>
      <c r="B146" s="1" t="s">
        <v>90</v>
      </c>
      <c r="C146" s="1" t="s">
        <v>9</v>
      </c>
      <c r="D146">
        <v>2889</v>
      </c>
      <c r="E146">
        <v>3743</v>
      </c>
      <c r="F146" s="2">
        <v>45298</v>
      </c>
    </row>
    <row r="147" spans="1:6" x14ac:dyDescent="0.3">
      <c r="A147">
        <v>146</v>
      </c>
      <c r="B147" s="1" t="s">
        <v>78</v>
      </c>
      <c r="C147" s="1" t="s">
        <v>6</v>
      </c>
      <c r="D147">
        <v>3389</v>
      </c>
      <c r="E147">
        <v>3376</v>
      </c>
      <c r="F147" s="2">
        <v>45298.041666666664</v>
      </c>
    </row>
    <row r="148" spans="1:6" x14ac:dyDescent="0.3">
      <c r="A148">
        <v>147</v>
      </c>
      <c r="B148" s="1" t="s">
        <v>88</v>
      </c>
      <c r="C148" s="1" t="s">
        <v>9</v>
      </c>
      <c r="D148">
        <v>2531</v>
      </c>
      <c r="E148">
        <v>4159</v>
      </c>
      <c r="F148" s="2">
        <v>45298.083333333336</v>
      </c>
    </row>
    <row r="149" spans="1:6" x14ac:dyDescent="0.3">
      <c r="A149">
        <v>148</v>
      </c>
      <c r="B149" s="1" t="s">
        <v>91</v>
      </c>
      <c r="C149" s="1" t="s">
        <v>6</v>
      </c>
      <c r="D149">
        <v>218</v>
      </c>
      <c r="E149">
        <v>3879</v>
      </c>
      <c r="F149" s="2">
        <v>45298.125</v>
      </c>
    </row>
    <row r="150" spans="1:6" x14ac:dyDescent="0.3">
      <c r="A150">
        <v>149</v>
      </c>
      <c r="B150" s="1" t="s">
        <v>78</v>
      </c>
      <c r="C150" s="1" t="s">
        <v>7</v>
      </c>
      <c r="D150">
        <v>1611</v>
      </c>
      <c r="E150">
        <v>3046</v>
      </c>
      <c r="F150" s="2">
        <v>45298.166666666664</v>
      </c>
    </row>
    <row r="151" spans="1:6" x14ac:dyDescent="0.3">
      <c r="A151">
        <v>150</v>
      </c>
      <c r="B151" s="1" t="s">
        <v>82</v>
      </c>
      <c r="C151" s="1" t="s">
        <v>6</v>
      </c>
      <c r="D151">
        <v>3319</v>
      </c>
      <c r="E151">
        <v>1245</v>
      </c>
      <c r="F151" s="2">
        <v>45298.208333333336</v>
      </c>
    </row>
    <row r="152" spans="1:6" x14ac:dyDescent="0.3">
      <c r="A152">
        <v>151</v>
      </c>
      <c r="B152" s="1" t="s">
        <v>78</v>
      </c>
      <c r="C152" s="1" t="s">
        <v>9</v>
      </c>
      <c r="D152">
        <v>1410</v>
      </c>
      <c r="E152">
        <v>254</v>
      </c>
      <c r="F152" s="2">
        <v>45298.25</v>
      </c>
    </row>
    <row r="153" spans="1:6" x14ac:dyDescent="0.3">
      <c r="A153">
        <v>152</v>
      </c>
      <c r="B153" s="1" t="s">
        <v>82</v>
      </c>
      <c r="C153" s="1" t="s">
        <v>7</v>
      </c>
      <c r="D153">
        <v>1505</v>
      </c>
      <c r="E153">
        <v>4578</v>
      </c>
      <c r="F153" s="2">
        <v>45298.291666666664</v>
      </c>
    </row>
    <row r="154" spans="1:6" x14ac:dyDescent="0.3">
      <c r="A154">
        <v>153</v>
      </c>
      <c r="B154" s="1" t="s">
        <v>80</v>
      </c>
      <c r="C154" s="1" t="s">
        <v>9</v>
      </c>
      <c r="D154">
        <v>1088</v>
      </c>
      <c r="E154">
        <v>2983</v>
      </c>
      <c r="F154" s="2">
        <v>45298.333333333336</v>
      </c>
    </row>
    <row r="155" spans="1:6" x14ac:dyDescent="0.3">
      <c r="A155">
        <v>154</v>
      </c>
      <c r="B155" s="1" t="s">
        <v>85</v>
      </c>
      <c r="C155" s="1" t="s">
        <v>9</v>
      </c>
      <c r="D155">
        <v>1920</v>
      </c>
      <c r="E155">
        <v>2774</v>
      </c>
      <c r="F155" s="2">
        <v>45298.375</v>
      </c>
    </row>
    <row r="156" spans="1:6" x14ac:dyDescent="0.3">
      <c r="A156">
        <v>155</v>
      </c>
      <c r="B156" s="1" t="s">
        <v>85</v>
      </c>
      <c r="C156" s="1" t="s">
        <v>8</v>
      </c>
      <c r="D156">
        <v>1990</v>
      </c>
      <c r="E156">
        <v>3422</v>
      </c>
      <c r="F156" s="2">
        <v>45298.416666666664</v>
      </c>
    </row>
    <row r="157" spans="1:6" x14ac:dyDescent="0.3">
      <c r="A157">
        <v>156</v>
      </c>
      <c r="B157" s="1" t="s">
        <v>77</v>
      </c>
      <c r="C157" s="1" t="s">
        <v>6</v>
      </c>
      <c r="D157">
        <v>1932</v>
      </c>
      <c r="E157">
        <v>2133</v>
      </c>
      <c r="F157" s="2">
        <v>45298.458333333336</v>
      </c>
    </row>
    <row r="158" spans="1:6" x14ac:dyDescent="0.3">
      <c r="A158">
        <v>157</v>
      </c>
      <c r="B158" s="1" t="s">
        <v>86</v>
      </c>
      <c r="C158" s="1" t="s">
        <v>8</v>
      </c>
      <c r="D158">
        <v>1761</v>
      </c>
      <c r="E158">
        <v>1318</v>
      </c>
      <c r="F158" s="2">
        <v>45298.5</v>
      </c>
    </row>
    <row r="159" spans="1:6" x14ac:dyDescent="0.3">
      <c r="A159">
        <v>158</v>
      </c>
      <c r="B159" s="1" t="s">
        <v>78</v>
      </c>
      <c r="C159" s="1" t="s">
        <v>8</v>
      </c>
      <c r="D159">
        <v>644</v>
      </c>
      <c r="E159">
        <v>3884</v>
      </c>
      <c r="F159" s="2">
        <v>45298.541666666664</v>
      </c>
    </row>
    <row r="160" spans="1:6" x14ac:dyDescent="0.3">
      <c r="A160">
        <v>159</v>
      </c>
      <c r="B160" s="1" t="s">
        <v>80</v>
      </c>
      <c r="C160" s="1" t="s">
        <v>6</v>
      </c>
      <c r="D160">
        <v>2046</v>
      </c>
      <c r="E160">
        <v>1000</v>
      </c>
      <c r="F160" s="2">
        <v>45298.583333333336</v>
      </c>
    </row>
    <row r="161" spans="1:6" x14ac:dyDescent="0.3">
      <c r="A161">
        <v>160</v>
      </c>
      <c r="B161" s="1" t="s">
        <v>90</v>
      </c>
      <c r="C161" s="1" t="s">
        <v>6</v>
      </c>
      <c r="D161">
        <v>3207</v>
      </c>
      <c r="E161">
        <v>1201</v>
      </c>
      <c r="F161" s="2">
        <v>45298.625</v>
      </c>
    </row>
    <row r="162" spans="1:6" x14ac:dyDescent="0.3">
      <c r="A162">
        <v>161</v>
      </c>
      <c r="B162" s="1" t="s">
        <v>85</v>
      </c>
      <c r="C162" s="1" t="s">
        <v>9</v>
      </c>
      <c r="D162">
        <v>1105</v>
      </c>
      <c r="E162">
        <v>3180</v>
      </c>
      <c r="F162" s="2">
        <v>45298.666666666664</v>
      </c>
    </row>
    <row r="163" spans="1:6" x14ac:dyDescent="0.3">
      <c r="A163">
        <v>162</v>
      </c>
      <c r="B163" s="1" t="s">
        <v>79</v>
      </c>
      <c r="C163" s="1" t="s">
        <v>7</v>
      </c>
      <c r="D163">
        <v>3575</v>
      </c>
      <c r="E163">
        <v>1309</v>
      </c>
      <c r="F163" s="2">
        <v>45298.708333333336</v>
      </c>
    </row>
    <row r="164" spans="1:6" x14ac:dyDescent="0.3">
      <c r="A164">
        <v>163</v>
      </c>
      <c r="B164" s="1" t="s">
        <v>77</v>
      </c>
      <c r="C164" s="1" t="s">
        <v>7</v>
      </c>
      <c r="D164">
        <v>2002</v>
      </c>
      <c r="E164">
        <v>3174</v>
      </c>
      <c r="F164" s="2">
        <v>45298.75</v>
      </c>
    </row>
    <row r="165" spans="1:6" x14ac:dyDescent="0.3">
      <c r="A165">
        <v>164</v>
      </c>
      <c r="B165" s="1" t="s">
        <v>78</v>
      </c>
      <c r="C165" s="1" t="s">
        <v>7</v>
      </c>
      <c r="D165">
        <v>1637</v>
      </c>
      <c r="E165">
        <v>3654</v>
      </c>
      <c r="F165" s="2">
        <v>45298.791666666664</v>
      </c>
    </row>
    <row r="166" spans="1:6" x14ac:dyDescent="0.3">
      <c r="A166">
        <v>165</v>
      </c>
      <c r="B166" s="1" t="s">
        <v>86</v>
      </c>
      <c r="C166" s="1" t="s">
        <v>8</v>
      </c>
      <c r="D166">
        <v>1662</v>
      </c>
      <c r="E166">
        <v>2613</v>
      </c>
      <c r="F166" s="2">
        <v>45298.833333333336</v>
      </c>
    </row>
    <row r="167" spans="1:6" x14ac:dyDescent="0.3">
      <c r="A167">
        <v>166</v>
      </c>
      <c r="B167" s="1" t="s">
        <v>90</v>
      </c>
      <c r="C167" s="1" t="s">
        <v>9</v>
      </c>
      <c r="D167">
        <v>2313</v>
      </c>
      <c r="E167">
        <v>1645</v>
      </c>
      <c r="F167" s="2">
        <v>45298.875</v>
      </c>
    </row>
    <row r="168" spans="1:6" x14ac:dyDescent="0.3">
      <c r="A168">
        <v>167</v>
      </c>
      <c r="B168" s="1" t="s">
        <v>82</v>
      </c>
      <c r="C168" s="1" t="s">
        <v>7</v>
      </c>
      <c r="D168">
        <v>2977</v>
      </c>
      <c r="E168">
        <v>390</v>
      </c>
      <c r="F168" s="2">
        <v>45298.916666666664</v>
      </c>
    </row>
    <row r="169" spans="1:6" x14ac:dyDescent="0.3">
      <c r="A169">
        <v>168</v>
      </c>
      <c r="B169" s="1" t="s">
        <v>79</v>
      </c>
      <c r="C169" s="1" t="s">
        <v>7</v>
      </c>
      <c r="D169">
        <v>271</v>
      </c>
      <c r="E169">
        <v>4016</v>
      </c>
      <c r="F169" s="2">
        <v>45298.958333333336</v>
      </c>
    </row>
    <row r="170" spans="1:6" x14ac:dyDescent="0.3">
      <c r="A170">
        <v>169</v>
      </c>
      <c r="B170" s="1" t="s">
        <v>77</v>
      </c>
      <c r="C170" s="1" t="s">
        <v>7</v>
      </c>
      <c r="D170">
        <v>3297</v>
      </c>
      <c r="E170">
        <v>1927</v>
      </c>
      <c r="F170" s="2">
        <v>45299</v>
      </c>
    </row>
    <row r="171" spans="1:6" x14ac:dyDescent="0.3">
      <c r="A171">
        <v>170</v>
      </c>
      <c r="B171" s="1" t="s">
        <v>88</v>
      </c>
      <c r="C171" s="1" t="s">
        <v>6</v>
      </c>
      <c r="D171">
        <v>762</v>
      </c>
      <c r="E171">
        <v>709</v>
      </c>
      <c r="F171" s="2">
        <v>45299.041666666664</v>
      </c>
    </row>
    <row r="172" spans="1:6" x14ac:dyDescent="0.3">
      <c r="A172">
        <v>171</v>
      </c>
      <c r="B172" s="1" t="s">
        <v>84</v>
      </c>
      <c r="C172" s="1" t="s">
        <v>7</v>
      </c>
      <c r="D172">
        <v>717</v>
      </c>
      <c r="E172">
        <v>278</v>
      </c>
      <c r="F172" s="2">
        <v>45299.083333333336</v>
      </c>
    </row>
    <row r="173" spans="1:6" x14ac:dyDescent="0.3">
      <c r="A173">
        <v>172</v>
      </c>
      <c r="B173" s="1" t="s">
        <v>84</v>
      </c>
      <c r="C173" s="1" t="s">
        <v>9</v>
      </c>
      <c r="D173">
        <v>652</v>
      </c>
      <c r="E173">
        <v>276</v>
      </c>
      <c r="F173" s="2">
        <v>45299.125</v>
      </c>
    </row>
    <row r="174" spans="1:6" x14ac:dyDescent="0.3">
      <c r="A174">
        <v>173</v>
      </c>
      <c r="B174" s="1" t="s">
        <v>77</v>
      </c>
      <c r="C174" s="1" t="s">
        <v>8</v>
      </c>
      <c r="D174">
        <v>1623</v>
      </c>
      <c r="E174">
        <v>445</v>
      </c>
      <c r="F174" s="2">
        <v>45299.166666666664</v>
      </c>
    </row>
    <row r="175" spans="1:6" x14ac:dyDescent="0.3">
      <c r="A175">
        <v>174</v>
      </c>
      <c r="B175" s="1" t="s">
        <v>78</v>
      </c>
      <c r="C175" s="1" t="s">
        <v>6</v>
      </c>
      <c r="D175">
        <v>3996</v>
      </c>
      <c r="E175">
        <v>4378</v>
      </c>
      <c r="F175" s="2">
        <v>45299.208333333336</v>
      </c>
    </row>
    <row r="176" spans="1:6" x14ac:dyDescent="0.3">
      <c r="A176">
        <v>175</v>
      </c>
      <c r="B176" s="1" t="s">
        <v>78</v>
      </c>
      <c r="C176" s="1" t="s">
        <v>9</v>
      </c>
      <c r="D176">
        <v>1483</v>
      </c>
      <c r="E176">
        <v>4388</v>
      </c>
      <c r="F176" s="2">
        <v>45299.25</v>
      </c>
    </row>
    <row r="177" spans="1:6" x14ac:dyDescent="0.3">
      <c r="A177">
        <v>176</v>
      </c>
      <c r="B177" s="1" t="s">
        <v>90</v>
      </c>
      <c r="C177" s="1" t="s">
        <v>8</v>
      </c>
      <c r="D177">
        <v>899</v>
      </c>
      <c r="E177">
        <v>1920</v>
      </c>
      <c r="F177" s="2">
        <v>45299.291666666664</v>
      </c>
    </row>
    <row r="178" spans="1:6" x14ac:dyDescent="0.3">
      <c r="A178">
        <v>177</v>
      </c>
      <c r="B178" s="1" t="s">
        <v>80</v>
      </c>
      <c r="C178" s="1" t="s">
        <v>8</v>
      </c>
      <c r="D178">
        <v>324</v>
      </c>
      <c r="E178">
        <v>403</v>
      </c>
      <c r="F178" s="2">
        <v>45299.333333333336</v>
      </c>
    </row>
    <row r="179" spans="1:6" x14ac:dyDescent="0.3">
      <c r="A179">
        <v>178</v>
      </c>
      <c r="B179" s="1" t="s">
        <v>79</v>
      </c>
      <c r="C179" s="1" t="s">
        <v>6</v>
      </c>
      <c r="D179">
        <v>85</v>
      </c>
      <c r="E179">
        <v>1329</v>
      </c>
      <c r="F179" s="2">
        <v>45299.375</v>
      </c>
    </row>
    <row r="180" spans="1:6" x14ac:dyDescent="0.3">
      <c r="A180">
        <v>179</v>
      </c>
      <c r="B180" s="1" t="s">
        <v>83</v>
      </c>
      <c r="C180" s="1" t="s">
        <v>6</v>
      </c>
      <c r="D180">
        <v>3861</v>
      </c>
      <c r="E180">
        <v>1760</v>
      </c>
      <c r="F180" s="2">
        <v>45299.416666666664</v>
      </c>
    </row>
    <row r="181" spans="1:6" x14ac:dyDescent="0.3">
      <c r="A181">
        <v>180</v>
      </c>
      <c r="B181" s="1" t="s">
        <v>85</v>
      </c>
      <c r="C181" s="1" t="s">
        <v>8</v>
      </c>
      <c r="D181">
        <v>1296</v>
      </c>
      <c r="E181">
        <v>3549</v>
      </c>
      <c r="F181" s="2">
        <v>45299.458333333336</v>
      </c>
    </row>
    <row r="182" spans="1:6" x14ac:dyDescent="0.3">
      <c r="A182">
        <v>181</v>
      </c>
      <c r="B182" s="1" t="s">
        <v>83</v>
      </c>
      <c r="C182" s="1" t="s">
        <v>9</v>
      </c>
      <c r="D182">
        <v>1832</v>
      </c>
      <c r="E182">
        <v>4762</v>
      </c>
      <c r="F182" s="2">
        <v>45299.5</v>
      </c>
    </row>
    <row r="183" spans="1:6" x14ac:dyDescent="0.3">
      <c r="A183">
        <v>182</v>
      </c>
      <c r="B183" s="1" t="s">
        <v>90</v>
      </c>
      <c r="C183" s="1" t="s">
        <v>9</v>
      </c>
      <c r="D183">
        <v>150</v>
      </c>
      <c r="E183">
        <v>290</v>
      </c>
      <c r="F183" s="2">
        <v>45299.541666666664</v>
      </c>
    </row>
    <row r="184" spans="1:6" x14ac:dyDescent="0.3">
      <c r="A184">
        <v>183</v>
      </c>
      <c r="B184" s="1" t="s">
        <v>86</v>
      </c>
      <c r="C184" s="1" t="s">
        <v>9</v>
      </c>
      <c r="D184">
        <v>3349</v>
      </c>
      <c r="E184">
        <v>1155</v>
      </c>
      <c r="F184" s="2">
        <v>45299.583333333336</v>
      </c>
    </row>
    <row r="185" spans="1:6" x14ac:dyDescent="0.3">
      <c r="A185">
        <v>184</v>
      </c>
      <c r="B185" s="1" t="s">
        <v>78</v>
      </c>
      <c r="C185" s="1" t="s">
        <v>7</v>
      </c>
      <c r="D185">
        <v>989</v>
      </c>
      <c r="E185">
        <v>4134</v>
      </c>
      <c r="F185" s="2">
        <v>45299.625</v>
      </c>
    </row>
    <row r="186" spans="1:6" x14ac:dyDescent="0.3">
      <c r="A186">
        <v>185</v>
      </c>
      <c r="B186" s="1" t="s">
        <v>86</v>
      </c>
      <c r="C186" s="1" t="s">
        <v>8</v>
      </c>
      <c r="D186">
        <v>3873</v>
      </c>
      <c r="E186">
        <v>1380</v>
      </c>
      <c r="F186" s="2">
        <v>45299.666666666664</v>
      </c>
    </row>
    <row r="187" spans="1:6" x14ac:dyDescent="0.3">
      <c r="A187">
        <v>186</v>
      </c>
      <c r="B187" s="1" t="s">
        <v>91</v>
      </c>
      <c r="C187" s="1" t="s">
        <v>7</v>
      </c>
      <c r="D187">
        <v>974</v>
      </c>
      <c r="E187">
        <v>4404</v>
      </c>
      <c r="F187" s="2">
        <v>45299.708333333336</v>
      </c>
    </row>
    <row r="188" spans="1:6" x14ac:dyDescent="0.3">
      <c r="A188">
        <v>187</v>
      </c>
      <c r="B188" s="1" t="s">
        <v>80</v>
      </c>
      <c r="C188" s="1" t="s">
        <v>9</v>
      </c>
      <c r="D188">
        <v>4</v>
      </c>
      <c r="E188">
        <v>487</v>
      </c>
      <c r="F188" s="2">
        <v>45299.75</v>
      </c>
    </row>
    <row r="189" spans="1:6" x14ac:dyDescent="0.3">
      <c r="A189">
        <v>188</v>
      </c>
      <c r="B189" s="1" t="s">
        <v>82</v>
      </c>
      <c r="C189" s="1" t="s">
        <v>8</v>
      </c>
      <c r="D189">
        <v>2787</v>
      </c>
      <c r="E189">
        <v>1504</v>
      </c>
      <c r="F189" s="2">
        <v>45299.791666666664</v>
      </c>
    </row>
    <row r="190" spans="1:6" x14ac:dyDescent="0.3">
      <c r="A190">
        <v>189</v>
      </c>
      <c r="B190" s="1" t="s">
        <v>89</v>
      </c>
      <c r="C190" s="1" t="s">
        <v>7</v>
      </c>
      <c r="D190">
        <v>417</v>
      </c>
      <c r="E190">
        <v>2118</v>
      </c>
      <c r="F190" s="2">
        <v>45299.833333333336</v>
      </c>
    </row>
    <row r="191" spans="1:6" x14ac:dyDescent="0.3">
      <c r="A191">
        <v>190</v>
      </c>
      <c r="B191" s="1" t="s">
        <v>78</v>
      </c>
      <c r="C191" s="1" t="s">
        <v>8</v>
      </c>
      <c r="D191">
        <v>2956</v>
      </c>
      <c r="E191">
        <v>2079</v>
      </c>
      <c r="F191" s="2">
        <v>45299.875</v>
      </c>
    </row>
    <row r="192" spans="1:6" x14ac:dyDescent="0.3">
      <c r="A192">
        <v>191</v>
      </c>
      <c r="B192" s="1" t="s">
        <v>84</v>
      </c>
      <c r="C192" s="1" t="s">
        <v>7</v>
      </c>
      <c r="D192">
        <v>3533</v>
      </c>
      <c r="E192">
        <v>2880</v>
      </c>
      <c r="F192" s="2">
        <v>45299.916666666664</v>
      </c>
    </row>
    <row r="193" spans="1:6" x14ac:dyDescent="0.3">
      <c r="A193">
        <v>192</v>
      </c>
      <c r="B193" s="1" t="s">
        <v>86</v>
      </c>
      <c r="C193" s="1" t="s">
        <v>8</v>
      </c>
      <c r="D193">
        <v>3570</v>
      </c>
      <c r="E193">
        <v>1181</v>
      </c>
      <c r="F193" s="2">
        <v>45299.958333333336</v>
      </c>
    </row>
    <row r="194" spans="1:6" x14ac:dyDescent="0.3">
      <c r="A194">
        <v>193</v>
      </c>
      <c r="B194" s="1" t="s">
        <v>77</v>
      </c>
      <c r="C194" s="1" t="s">
        <v>9</v>
      </c>
      <c r="D194">
        <v>317</v>
      </c>
      <c r="E194">
        <v>2460</v>
      </c>
      <c r="F194" s="2">
        <v>45300</v>
      </c>
    </row>
    <row r="195" spans="1:6" x14ac:dyDescent="0.3">
      <c r="A195">
        <v>194</v>
      </c>
      <c r="B195" s="1" t="s">
        <v>90</v>
      </c>
      <c r="C195" s="1" t="s">
        <v>9</v>
      </c>
      <c r="D195">
        <v>2409</v>
      </c>
      <c r="E195">
        <v>1375</v>
      </c>
      <c r="F195" s="2">
        <v>45300.041666666664</v>
      </c>
    </row>
    <row r="196" spans="1:6" x14ac:dyDescent="0.3">
      <c r="A196">
        <v>195</v>
      </c>
      <c r="B196" s="1" t="s">
        <v>77</v>
      </c>
      <c r="C196" s="1" t="s">
        <v>6</v>
      </c>
      <c r="D196">
        <v>2630</v>
      </c>
      <c r="E196">
        <v>528</v>
      </c>
      <c r="F196" s="2">
        <v>45300.083333333336</v>
      </c>
    </row>
    <row r="197" spans="1:6" x14ac:dyDescent="0.3">
      <c r="A197">
        <v>196</v>
      </c>
      <c r="B197" s="1" t="s">
        <v>82</v>
      </c>
      <c r="C197" s="1" t="s">
        <v>9</v>
      </c>
      <c r="D197">
        <v>331</v>
      </c>
      <c r="E197">
        <v>2367</v>
      </c>
      <c r="F197" s="2">
        <v>45300.125</v>
      </c>
    </row>
    <row r="198" spans="1:6" x14ac:dyDescent="0.3">
      <c r="A198">
        <v>197</v>
      </c>
      <c r="B198" s="1" t="s">
        <v>78</v>
      </c>
      <c r="C198" s="1" t="s">
        <v>7</v>
      </c>
      <c r="D198">
        <v>2471</v>
      </c>
      <c r="E198">
        <v>2143</v>
      </c>
      <c r="F198" s="2">
        <v>45300.166666666664</v>
      </c>
    </row>
    <row r="199" spans="1:6" x14ac:dyDescent="0.3">
      <c r="A199">
        <v>198</v>
      </c>
      <c r="B199" s="1" t="s">
        <v>82</v>
      </c>
      <c r="C199" s="1" t="s">
        <v>7</v>
      </c>
      <c r="D199">
        <v>462</v>
      </c>
      <c r="E199">
        <v>740</v>
      </c>
      <c r="F199" s="2">
        <v>45300.208333333336</v>
      </c>
    </row>
    <row r="200" spans="1:6" x14ac:dyDescent="0.3">
      <c r="A200">
        <v>199</v>
      </c>
      <c r="B200" s="1" t="s">
        <v>85</v>
      </c>
      <c r="C200" s="1" t="s">
        <v>6</v>
      </c>
      <c r="D200">
        <v>3293</v>
      </c>
      <c r="E200">
        <v>4395</v>
      </c>
      <c r="F200" s="2">
        <v>45300.25</v>
      </c>
    </row>
    <row r="201" spans="1:6" x14ac:dyDescent="0.3">
      <c r="A201">
        <v>200</v>
      </c>
      <c r="B201" s="1" t="s">
        <v>81</v>
      </c>
      <c r="C201" s="1" t="s">
        <v>9</v>
      </c>
      <c r="D201">
        <v>185</v>
      </c>
      <c r="E201">
        <v>3356</v>
      </c>
      <c r="F201" s="2">
        <v>45300.291666666664</v>
      </c>
    </row>
    <row r="202" spans="1:6" x14ac:dyDescent="0.3">
      <c r="A202">
        <v>201</v>
      </c>
      <c r="B202" s="1" t="s">
        <v>87</v>
      </c>
      <c r="C202" s="1" t="s">
        <v>8</v>
      </c>
      <c r="D202">
        <v>522</v>
      </c>
      <c r="E202">
        <v>4823</v>
      </c>
      <c r="F202" s="2">
        <v>45300.333333333336</v>
      </c>
    </row>
    <row r="203" spans="1:6" x14ac:dyDescent="0.3">
      <c r="A203">
        <v>202</v>
      </c>
      <c r="B203" s="1" t="s">
        <v>85</v>
      </c>
      <c r="C203" s="1" t="s">
        <v>8</v>
      </c>
      <c r="D203">
        <v>3660</v>
      </c>
      <c r="E203">
        <v>2795</v>
      </c>
      <c r="F203" s="2">
        <v>45300.375</v>
      </c>
    </row>
    <row r="204" spans="1:6" x14ac:dyDescent="0.3">
      <c r="A204">
        <v>203</v>
      </c>
      <c r="B204" s="1" t="s">
        <v>77</v>
      </c>
      <c r="C204" s="1" t="s">
        <v>8</v>
      </c>
      <c r="D204">
        <v>331</v>
      </c>
      <c r="E204">
        <v>2025</v>
      </c>
      <c r="F204" s="2">
        <v>45300.416666666664</v>
      </c>
    </row>
    <row r="205" spans="1:6" x14ac:dyDescent="0.3">
      <c r="A205">
        <v>204</v>
      </c>
      <c r="B205" s="1" t="s">
        <v>91</v>
      </c>
      <c r="C205" s="1" t="s">
        <v>6</v>
      </c>
      <c r="D205">
        <v>927</v>
      </c>
      <c r="E205">
        <v>4721</v>
      </c>
      <c r="F205" s="2">
        <v>45300.458333333336</v>
      </c>
    </row>
    <row r="206" spans="1:6" x14ac:dyDescent="0.3">
      <c r="A206">
        <v>205</v>
      </c>
      <c r="B206" s="1" t="s">
        <v>89</v>
      </c>
      <c r="C206" s="1" t="s">
        <v>7</v>
      </c>
      <c r="D206">
        <v>1474</v>
      </c>
      <c r="E206">
        <v>752</v>
      </c>
      <c r="F206" s="2">
        <v>45300.5</v>
      </c>
    </row>
    <row r="207" spans="1:6" x14ac:dyDescent="0.3">
      <c r="A207">
        <v>206</v>
      </c>
      <c r="B207" s="1" t="s">
        <v>82</v>
      </c>
      <c r="C207" s="1" t="s">
        <v>6</v>
      </c>
      <c r="D207">
        <v>225</v>
      </c>
      <c r="E207">
        <v>1080</v>
      </c>
      <c r="F207" s="2">
        <v>45300.541666666664</v>
      </c>
    </row>
    <row r="208" spans="1:6" x14ac:dyDescent="0.3">
      <c r="A208">
        <v>207</v>
      </c>
      <c r="B208" s="1" t="s">
        <v>80</v>
      </c>
      <c r="C208" s="1" t="s">
        <v>6</v>
      </c>
      <c r="D208">
        <v>3124</v>
      </c>
      <c r="E208">
        <v>1129</v>
      </c>
      <c r="F208" s="2">
        <v>45300.583333333336</v>
      </c>
    </row>
    <row r="209" spans="1:6" x14ac:dyDescent="0.3">
      <c r="A209">
        <v>208</v>
      </c>
      <c r="B209" s="1" t="s">
        <v>78</v>
      </c>
      <c r="C209" s="1" t="s">
        <v>9</v>
      </c>
      <c r="D209">
        <v>3450</v>
      </c>
      <c r="E209">
        <v>3792</v>
      </c>
      <c r="F209" s="2">
        <v>45300.625</v>
      </c>
    </row>
    <row r="210" spans="1:6" x14ac:dyDescent="0.3">
      <c r="A210">
        <v>209</v>
      </c>
      <c r="B210" s="1" t="s">
        <v>90</v>
      </c>
      <c r="C210" s="1" t="s">
        <v>6</v>
      </c>
      <c r="D210">
        <v>2329</v>
      </c>
      <c r="E210">
        <v>1491</v>
      </c>
      <c r="F210" s="2">
        <v>45300.666666666664</v>
      </c>
    </row>
    <row r="211" spans="1:6" x14ac:dyDescent="0.3">
      <c r="A211">
        <v>210</v>
      </c>
      <c r="B211" s="1" t="s">
        <v>90</v>
      </c>
      <c r="C211" s="1" t="s">
        <v>6</v>
      </c>
      <c r="D211">
        <v>3796</v>
      </c>
      <c r="E211">
        <v>3815</v>
      </c>
      <c r="F211" s="2">
        <v>45300.708333333336</v>
      </c>
    </row>
    <row r="212" spans="1:6" x14ac:dyDescent="0.3">
      <c r="A212">
        <v>211</v>
      </c>
      <c r="B212" s="1" t="s">
        <v>87</v>
      </c>
      <c r="C212" s="1" t="s">
        <v>8</v>
      </c>
      <c r="D212">
        <v>2271</v>
      </c>
      <c r="E212">
        <v>2070</v>
      </c>
      <c r="F212" s="2">
        <v>45300.75</v>
      </c>
    </row>
    <row r="213" spans="1:6" x14ac:dyDescent="0.3">
      <c r="A213">
        <v>212</v>
      </c>
      <c r="B213" s="1" t="s">
        <v>78</v>
      </c>
      <c r="C213" s="1" t="s">
        <v>6</v>
      </c>
      <c r="D213">
        <v>425</v>
      </c>
      <c r="E213">
        <v>4035</v>
      </c>
      <c r="F213" s="2">
        <v>45300.791666666664</v>
      </c>
    </row>
    <row r="214" spans="1:6" x14ac:dyDescent="0.3">
      <c r="A214">
        <v>213</v>
      </c>
      <c r="B214" s="1" t="s">
        <v>87</v>
      </c>
      <c r="C214" s="1" t="s">
        <v>6</v>
      </c>
      <c r="D214">
        <v>2947</v>
      </c>
      <c r="E214">
        <v>203</v>
      </c>
      <c r="F214" s="2">
        <v>45300.833333333336</v>
      </c>
    </row>
    <row r="215" spans="1:6" x14ac:dyDescent="0.3">
      <c r="A215">
        <v>214</v>
      </c>
      <c r="B215" s="1" t="s">
        <v>85</v>
      </c>
      <c r="C215" s="1" t="s">
        <v>6</v>
      </c>
      <c r="D215">
        <v>1213</v>
      </c>
      <c r="E215">
        <v>1775</v>
      </c>
      <c r="F215" s="2">
        <v>45300.875</v>
      </c>
    </row>
    <row r="216" spans="1:6" x14ac:dyDescent="0.3">
      <c r="A216">
        <v>215</v>
      </c>
      <c r="B216" s="1" t="s">
        <v>90</v>
      </c>
      <c r="C216" s="1" t="s">
        <v>7</v>
      </c>
      <c r="D216">
        <v>2264</v>
      </c>
      <c r="E216">
        <v>1229</v>
      </c>
      <c r="F216" s="2">
        <v>45300.916666666664</v>
      </c>
    </row>
    <row r="217" spans="1:6" x14ac:dyDescent="0.3">
      <c r="A217">
        <v>216</v>
      </c>
      <c r="B217" s="1" t="s">
        <v>83</v>
      </c>
      <c r="C217" s="1" t="s">
        <v>7</v>
      </c>
      <c r="D217">
        <v>2337</v>
      </c>
      <c r="E217">
        <v>681</v>
      </c>
      <c r="F217" s="2">
        <v>45300.958333333336</v>
      </c>
    </row>
    <row r="218" spans="1:6" x14ac:dyDescent="0.3">
      <c r="A218">
        <v>217</v>
      </c>
      <c r="B218" s="1" t="s">
        <v>77</v>
      </c>
      <c r="C218" s="1" t="s">
        <v>7</v>
      </c>
      <c r="D218">
        <v>3803</v>
      </c>
      <c r="E218">
        <v>2391</v>
      </c>
      <c r="F218" s="2">
        <v>45301</v>
      </c>
    </row>
    <row r="219" spans="1:6" x14ac:dyDescent="0.3">
      <c r="A219">
        <v>218</v>
      </c>
      <c r="B219" s="1" t="s">
        <v>84</v>
      </c>
      <c r="C219" s="1" t="s">
        <v>6</v>
      </c>
      <c r="D219">
        <v>3070</v>
      </c>
      <c r="E219">
        <v>3704</v>
      </c>
      <c r="F219" s="2">
        <v>45301.041666666664</v>
      </c>
    </row>
    <row r="220" spans="1:6" x14ac:dyDescent="0.3">
      <c r="A220">
        <v>219</v>
      </c>
      <c r="B220" s="1" t="s">
        <v>90</v>
      </c>
      <c r="C220" s="1" t="s">
        <v>8</v>
      </c>
      <c r="D220">
        <v>3212</v>
      </c>
      <c r="E220">
        <v>4848</v>
      </c>
      <c r="F220" s="2">
        <v>45301.083333333336</v>
      </c>
    </row>
    <row r="221" spans="1:6" x14ac:dyDescent="0.3">
      <c r="A221">
        <v>220</v>
      </c>
      <c r="B221" s="1" t="s">
        <v>81</v>
      </c>
      <c r="C221" s="1" t="s">
        <v>8</v>
      </c>
      <c r="D221">
        <v>3948</v>
      </c>
      <c r="E221">
        <v>2290</v>
      </c>
      <c r="F221" s="2">
        <v>45301.125</v>
      </c>
    </row>
    <row r="222" spans="1:6" x14ac:dyDescent="0.3">
      <c r="A222">
        <v>221</v>
      </c>
      <c r="B222" s="1" t="s">
        <v>85</v>
      </c>
      <c r="C222" s="1" t="s">
        <v>9</v>
      </c>
      <c r="D222">
        <v>2739</v>
      </c>
      <c r="E222">
        <v>4768</v>
      </c>
      <c r="F222" s="2">
        <v>45301.166666666664</v>
      </c>
    </row>
    <row r="223" spans="1:6" x14ac:dyDescent="0.3">
      <c r="A223">
        <v>222</v>
      </c>
      <c r="B223" s="1" t="s">
        <v>84</v>
      </c>
      <c r="C223" s="1" t="s">
        <v>8</v>
      </c>
      <c r="D223">
        <v>3231</v>
      </c>
      <c r="E223">
        <v>2762</v>
      </c>
      <c r="F223" s="2">
        <v>45301.208333333336</v>
      </c>
    </row>
    <row r="224" spans="1:6" x14ac:dyDescent="0.3">
      <c r="A224">
        <v>223</v>
      </c>
      <c r="B224" s="1" t="s">
        <v>88</v>
      </c>
      <c r="C224" s="1" t="s">
        <v>7</v>
      </c>
      <c r="D224">
        <v>593</v>
      </c>
      <c r="E224">
        <v>4794</v>
      </c>
      <c r="F224" s="2">
        <v>45301.25</v>
      </c>
    </row>
    <row r="225" spans="1:6" x14ac:dyDescent="0.3">
      <c r="A225">
        <v>224</v>
      </c>
      <c r="B225" s="1" t="s">
        <v>90</v>
      </c>
      <c r="C225" s="1" t="s">
        <v>6</v>
      </c>
      <c r="D225">
        <v>2879</v>
      </c>
      <c r="E225">
        <v>453</v>
      </c>
      <c r="F225" s="2">
        <v>45301.291666666664</v>
      </c>
    </row>
    <row r="226" spans="1:6" x14ac:dyDescent="0.3">
      <c r="A226">
        <v>225</v>
      </c>
      <c r="B226" s="1" t="s">
        <v>84</v>
      </c>
      <c r="C226" s="1" t="s">
        <v>6</v>
      </c>
      <c r="D226">
        <v>2132</v>
      </c>
      <c r="E226">
        <v>3952</v>
      </c>
      <c r="F226" s="2">
        <v>45301.333333333336</v>
      </c>
    </row>
    <row r="227" spans="1:6" x14ac:dyDescent="0.3">
      <c r="A227">
        <v>226</v>
      </c>
      <c r="B227" s="1" t="s">
        <v>79</v>
      </c>
      <c r="C227" s="1" t="s">
        <v>8</v>
      </c>
      <c r="D227">
        <v>2749</v>
      </c>
      <c r="E227">
        <v>2395</v>
      </c>
      <c r="F227" s="2">
        <v>45301.375</v>
      </c>
    </row>
    <row r="228" spans="1:6" x14ac:dyDescent="0.3">
      <c r="A228">
        <v>227</v>
      </c>
      <c r="B228" s="1" t="s">
        <v>88</v>
      </c>
      <c r="C228" s="1" t="s">
        <v>8</v>
      </c>
      <c r="D228">
        <v>2170</v>
      </c>
      <c r="E228">
        <v>2802</v>
      </c>
      <c r="F228" s="2">
        <v>45301.416666666664</v>
      </c>
    </row>
    <row r="229" spans="1:6" x14ac:dyDescent="0.3">
      <c r="A229">
        <v>228</v>
      </c>
      <c r="B229" s="1" t="s">
        <v>82</v>
      </c>
      <c r="C229" s="1" t="s">
        <v>6</v>
      </c>
      <c r="D229">
        <v>3519</v>
      </c>
      <c r="E229">
        <v>2264</v>
      </c>
      <c r="F229" s="2">
        <v>45301.458333333336</v>
      </c>
    </row>
    <row r="230" spans="1:6" x14ac:dyDescent="0.3">
      <c r="A230">
        <v>229</v>
      </c>
      <c r="B230" s="1" t="s">
        <v>88</v>
      </c>
      <c r="C230" s="1" t="s">
        <v>6</v>
      </c>
      <c r="D230">
        <v>271</v>
      </c>
      <c r="E230">
        <v>469</v>
      </c>
      <c r="F230" s="2">
        <v>45301.5</v>
      </c>
    </row>
    <row r="231" spans="1:6" x14ac:dyDescent="0.3">
      <c r="A231">
        <v>230</v>
      </c>
      <c r="B231" s="1" t="s">
        <v>81</v>
      </c>
      <c r="C231" s="1" t="s">
        <v>8</v>
      </c>
      <c r="D231">
        <v>2030</v>
      </c>
      <c r="E231">
        <v>2039</v>
      </c>
      <c r="F231" s="2">
        <v>45301.541666666664</v>
      </c>
    </row>
    <row r="232" spans="1:6" x14ac:dyDescent="0.3">
      <c r="A232">
        <v>231</v>
      </c>
      <c r="B232" s="1" t="s">
        <v>91</v>
      </c>
      <c r="C232" s="1" t="s">
        <v>7</v>
      </c>
      <c r="D232">
        <v>1054</v>
      </c>
      <c r="E232">
        <v>567</v>
      </c>
      <c r="F232" s="2">
        <v>45301.583333333336</v>
      </c>
    </row>
    <row r="233" spans="1:6" x14ac:dyDescent="0.3">
      <c r="A233">
        <v>232</v>
      </c>
      <c r="B233" s="1" t="s">
        <v>83</v>
      </c>
      <c r="C233" s="1" t="s">
        <v>7</v>
      </c>
      <c r="D233">
        <v>2650</v>
      </c>
      <c r="E233">
        <v>279</v>
      </c>
      <c r="F233" s="2">
        <v>45301.625</v>
      </c>
    </row>
    <row r="234" spans="1:6" x14ac:dyDescent="0.3">
      <c r="A234">
        <v>233</v>
      </c>
      <c r="B234" s="1" t="s">
        <v>84</v>
      </c>
      <c r="C234" s="1" t="s">
        <v>7</v>
      </c>
      <c r="D234">
        <v>1533</v>
      </c>
      <c r="E234">
        <v>2406</v>
      </c>
      <c r="F234" s="2">
        <v>45301.666666666664</v>
      </c>
    </row>
    <row r="235" spans="1:6" x14ac:dyDescent="0.3">
      <c r="A235">
        <v>234</v>
      </c>
      <c r="B235" s="1" t="s">
        <v>82</v>
      </c>
      <c r="C235" s="1" t="s">
        <v>6</v>
      </c>
      <c r="D235">
        <v>1540</v>
      </c>
      <c r="E235">
        <v>4582</v>
      </c>
      <c r="F235" s="2">
        <v>45301.708333333336</v>
      </c>
    </row>
    <row r="236" spans="1:6" x14ac:dyDescent="0.3">
      <c r="A236">
        <v>235</v>
      </c>
      <c r="B236" s="1" t="s">
        <v>83</v>
      </c>
      <c r="C236" s="1" t="s">
        <v>7</v>
      </c>
      <c r="D236">
        <v>2425</v>
      </c>
      <c r="E236">
        <v>484</v>
      </c>
      <c r="F236" s="2">
        <v>45301.75</v>
      </c>
    </row>
    <row r="237" spans="1:6" x14ac:dyDescent="0.3">
      <c r="A237">
        <v>236</v>
      </c>
      <c r="B237" s="1" t="s">
        <v>83</v>
      </c>
      <c r="C237" s="1" t="s">
        <v>7</v>
      </c>
      <c r="D237">
        <v>3634</v>
      </c>
      <c r="E237">
        <v>4813</v>
      </c>
      <c r="F237" s="2">
        <v>45301.791666666664</v>
      </c>
    </row>
    <row r="238" spans="1:6" x14ac:dyDescent="0.3">
      <c r="A238">
        <v>237</v>
      </c>
      <c r="B238" s="1" t="s">
        <v>91</v>
      </c>
      <c r="C238" s="1" t="s">
        <v>7</v>
      </c>
      <c r="D238">
        <v>186</v>
      </c>
      <c r="E238">
        <v>3332</v>
      </c>
      <c r="F238" s="2">
        <v>45301.833333333336</v>
      </c>
    </row>
    <row r="239" spans="1:6" x14ac:dyDescent="0.3">
      <c r="A239">
        <v>238</v>
      </c>
      <c r="B239" s="1" t="s">
        <v>90</v>
      </c>
      <c r="C239" s="1" t="s">
        <v>6</v>
      </c>
      <c r="D239">
        <v>320</v>
      </c>
      <c r="E239">
        <v>2555</v>
      </c>
      <c r="F239" s="2">
        <v>45301.875</v>
      </c>
    </row>
    <row r="240" spans="1:6" x14ac:dyDescent="0.3">
      <c r="A240">
        <v>239</v>
      </c>
      <c r="B240" s="1" t="s">
        <v>89</v>
      </c>
      <c r="C240" s="1" t="s">
        <v>8</v>
      </c>
      <c r="D240">
        <v>683</v>
      </c>
      <c r="E240">
        <v>3905</v>
      </c>
      <c r="F240" s="2">
        <v>45301.916666666664</v>
      </c>
    </row>
    <row r="241" spans="1:6" x14ac:dyDescent="0.3">
      <c r="A241">
        <v>240</v>
      </c>
      <c r="B241" s="1" t="s">
        <v>79</v>
      </c>
      <c r="C241" s="1" t="s">
        <v>7</v>
      </c>
      <c r="D241">
        <v>3552</v>
      </c>
      <c r="E241">
        <v>851</v>
      </c>
      <c r="F241" s="2">
        <v>45301.958333333336</v>
      </c>
    </row>
    <row r="242" spans="1:6" x14ac:dyDescent="0.3">
      <c r="A242">
        <v>241</v>
      </c>
      <c r="B242" s="1" t="s">
        <v>89</v>
      </c>
      <c r="C242" s="1" t="s">
        <v>8</v>
      </c>
      <c r="D242">
        <v>3476</v>
      </c>
      <c r="E242">
        <v>1909</v>
      </c>
      <c r="F242" s="2">
        <v>45302</v>
      </c>
    </row>
    <row r="243" spans="1:6" x14ac:dyDescent="0.3">
      <c r="A243">
        <v>242</v>
      </c>
      <c r="B243" s="1" t="s">
        <v>85</v>
      </c>
      <c r="C243" s="1" t="s">
        <v>6</v>
      </c>
      <c r="D243">
        <v>1480</v>
      </c>
      <c r="E243">
        <v>3288</v>
      </c>
      <c r="F243" s="2">
        <v>45302.041666666664</v>
      </c>
    </row>
    <row r="244" spans="1:6" x14ac:dyDescent="0.3">
      <c r="A244">
        <v>243</v>
      </c>
      <c r="B244" s="1" t="s">
        <v>89</v>
      </c>
      <c r="C244" s="1" t="s">
        <v>9</v>
      </c>
      <c r="D244">
        <v>2387</v>
      </c>
      <c r="E244">
        <v>4750</v>
      </c>
      <c r="F244" s="2">
        <v>45302.083333333336</v>
      </c>
    </row>
    <row r="245" spans="1:6" x14ac:dyDescent="0.3">
      <c r="A245">
        <v>244</v>
      </c>
      <c r="B245" s="1" t="s">
        <v>82</v>
      </c>
      <c r="C245" s="1" t="s">
        <v>6</v>
      </c>
      <c r="D245">
        <v>122</v>
      </c>
      <c r="E245">
        <v>903</v>
      </c>
      <c r="F245" s="2">
        <v>45302.125</v>
      </c>
    </row>
    <row r="246" spans="1:6" x14ac:dyDescent="0.3">
      <c r="A246">
        <v>245</v>
      </c>
      <c r="B246" s="1" t="s">
        <v>79</v>
      </c>
      <c r="C246" s="1" t="s">
        <v>9</v>
      </c>
      <c r="D246">
        <v>3942</v>
      </c>
      <c r="E246">
        <v>3334</v>
      </c>
      <c r="F246" s="2">
        <v>45302.166666666664</v>
      </c>
    </row>
    <row r="247" spans="1:6" x14ac:dyDescent="0.3">
      <c r="A247">
        <v>246</v>
      </c>
      <c r="B247" s="1" t="s">
        <v>89</v>
      </c>
      <c r="C247" s="1" t="s">
        <v>7</v>
      </c>
      <c r="D247">
        <v>1184</v>
      </c>
      <c r="E247">
        <v>1373</v>
      </c>
      <c r="F247" s="2">
        <v>45302.208333333336</v>
      </c>
    </row>
    <row r="248" spans="1:6" x14ac:dyDescent="0.3">
      <c r="A248">
        <v>247</v>
      </c>
      <c r="B248" s="1" t="s">
        <v>89</v>
      </c>
      <c r="C248" s="1" t="s">
        <v>6</v>
      </c>
      <c r="D248">
        <v>540</v>
      </c>
      <c r="E248">
        <v>4595</v>
      </c>
      <c r="F248" s="2">
        <v>45302.25</v>
      </c>
    </row>
    <row r="249" spans="1:6" x14ac:dyDescent="0.3">
      <c r="A249">
        <v>248</v>
      </c>
      <c r="B249" s="1" t="s">
        <v>83</v>
      </c>
      <c r="C249" s="1" t="s">
        <v>9</v>
      </c>
      <c r="D249">
        <v>1485</v>
      </c>
      <c r="E249">
        <v>527</v>
      </c>
      <c r="F249" s="2">
        <v>45302.291666666664</v>
      </c>
    </row>
    <row r="250" spans="1:6" x14ac:dyDescent="0.3">
      <c r="A250">
        <v>249</v>
      </c>
      <c r="B250" s="1" t="s">
        <v>81</v>
      </c>
      <c r="C250" s="1" t="s">
        <v>7</v>
      </c>
      <c r="D250">
        <v>2222</v>
      </c>
      <c r="E250">
        <v>2599</v>
      </c>
      <c r="F250" s="2">
        <v>45302.333333333336</v>
      </c>
    </row>
    <row r="251" spans="1:6" x14ac:dyDescent="0.3">
      <c r="A251">
        <v>250</v>
      </c>
      <c r="B251" s="1" t="s">
        <v>91</v>
      </c>
      <c r="C251" s="1" t="s">
        <v>6</v>
      </c>
      <c r="D251">
        <v>281</v>
      </c>
      <c r="E251">
        <v>3881</v>
      </c>
      <c r="F251" s="2">
        <v>45302.375</v>
      </c>
    </row>
    <row r="252" spans="1:6" x14ac:dyDescent="0.3">
      <c r="A252">
        <v>251</v>
      </c>
      <c r="B252" s="1" t="s">
        <v>91</v>
      </c>
      <c r="C252" s="1" t="s">
        <v>8</v>
      </c>
      <c r="D252">
        <v>3835</v>
      </c>
      <c r="E252">
        <v>3168</v>
      </c>
      <c r="F252" s="2">
        <v>45302.416666666664</v>
      </c>
    </row>
    <row r="253" spans="1:6" x14ac:dyDescent="0.3">
      <c r="A253">
        <v>252</v>
      </c>
      <c r="B253" s="1" t="s">
        <v>88</v>
      </c>
      <c r="C253" s="1" t="s">
        <v>8</v>
      </c>
      <c r="D253">
        <v>3055</v>
      </c>
      <c r="E253">
        <v>2597</v>
      </c>
      <c r="F253" s="2">
        <v>45302.458333333336</v>
      </c>
    </row>
    <row r="254" spans="1:6" x14ac:dyDescent="0.3">
      <c r="A254">
        <v>253</v>
      </c>
      <c r="B254" s="1" t="s">
        <v>83</v>
      </c>
      <c r="C254" s="1" t="s">
        <v>9</v>
      </c>
      <c r="D254">
        <v>3796</v>
      </c>
      <c r="E254">
        <v>3191</v>
      </c>
      <c r="F254" s="2">
        <v>45302.5</v>
      </c>
    </row>
    <row r="255" spans="1:6" x14ac:dyDescent="0.3">
      <c r="A255">
        <v>254</v>
      </c>
      <c r="B255" s="1" t="s">
        <v>79</v>
      </c>
      <c r="C255" s="1" t="s">
        <v>9</v>
      </c>
      <c r="D255">
        <v>3287</v>
      </c>
      <c r="E255">
        <v>2727</v>
      </c>
      <c r="F255" s="2">
        <v>45302.541666666664</v>
      </c>
    </row>
    <row r="256" spans="1:6" x14ac:dyDescent="0.3">
      <c r="A256">
        <v>255</v>
      </c>
      <c r="B256" s="1" t="s">
        <v>86</v>
      </c>
      <c r="C256" s="1" t="s">
        <v>9</v>
      </c>
      <c r="D256">
        <v>2093</v>
      </c>
      <c r="E256">
        <v>2353</v>
      </c>
      <c r="F256" s="2">
        <v>45302.583333333336</v>
      </c>
    </row>
    <row r="257" spans="1:6" x14ac:dyDescent="0.3">
      <c r="A257">
        <v>256</v>
      </c>
      <c r="B257" s="1" t="s">
        <v>87</v>
      </c>
      <c r="C257" s="1" t="s">
        <v>9</v>
      </c>
      <c r="D257">
        <v>3146</v>
      </c>
      <c r="E257">
        <v>3131</v>
      </c>
      <c r="F257" s="2">
        <v>45302.625</v>
      </c>
    </row>
    <row r="258" spans="1:6" x14ac:dyDescent="0.3">
      <c r="A258">
        <v>257</v>
      </c>
      <c r="B258" s="1" t="s">
        <v>83</v>
      </c>
      <c r="C258" s="1" t="s">
        <v>9</v>
      </c>
      <c r="D258">
        <v>837</v>
      </c>
      <c r="E258">
        <v>4219</v>
      </c>
      <c r="F258" s="2">
        <v>45302.666666666664</v>
      </c>
    </row>
    <row r="259" spans="1:6" x14ac:dyDescent="0.3">
      <c r="A259">
        <v>258</v>
      </c>
      <c r="B259" s="1" t="s">
        <v>89</v>
      </c>
      <c r="C259" s="1" t="s">
        <v>9</v>
      </c>
      <c r="D259">
        <v>566</v>
      </c>
      <c r="E259">
        <v>1724</v>
      </c>
      <c r="F259" s="2">
        <v>45302.708333333336</v>
      </c>
    </row>
    <row r="260" spans="1:6" x14ac:dyDescent="0.3">
      <c r="A260">
        <v>259</v>
      </c>
      <c r="B260" s="1" t="s">
        <v>83</v>
      </c>
      <c r="C260" s="1" t="s">
        <v>7</v>
      </c>
      <c r="D260">
        <v>1869</v>
      </c>
      <c r="E260">
        <v>2933</v>
      </c>
      <c r="F260" s="2">
        <v>45302.75</v>
      </c>
    </row>
    <row r="261" spans="1:6" x14ac:dyDescent="0.3">
      <c r="A261">
        <v>260</v>
      </c>
      <c r="B261" s="1" t="s">
        <v>88</v>
      </c>
      <c r="C261" s="1" t="s">
        <v>8</v>
      </c>
      <c r="D261">
        <v>1911</v>
      </c>
      <c r="E261">
        <v>3384</v>
      </c>
      <c r="F261" s="2">
        <v>45302.791666666664</v>
      </c>
    </row>
    <row r="262" spans="1:6" x14ac:dyDescent="0.3">
      <c r="A262">
        <v>261</v>
      </c>
      <c r="B262" s="1" t="s">
        <v>81</v>
      </c>
      <c r="C262" s="1" t="s">
        <v>8</v>
      </c>
      <c r="D262">
        <v>2056</v>
      </c>
      <c r="E262">
        <v>1149</v>
      </c>
      <c r="F262" s="2">
        <v>45302.833333333336</v>
      </c>
    </row>
    <row r="263" spans="1:6" x14ac:dyDescent="0.3">
      <c r="A263">
        <v>262</v>
      </c>
      <c r="B263" s="1" t="s">
        <v>83</v>
      </c>
      <c r="C263" s="1" t="s">
        <v>7</v>
      </c>
      <c r="D263">
        <v>1852</v>
      </c>
      <c r="E263">
        <v>679</v>
      </c>
      <c r="F263" s="2">
        <v>45302.875</v>
      </c>
    </row>
    <row r="264" spans="1:6" x14ac:dyDescent="0.3">
      <c r="A264">
        <v>263</v>
      </c>
      <c r="B264" s="1" t="s">
        <v>83</v>
      </c>
      <c r="C264" s="1" t="s">
        <v>9</v>
      </c>
      <c r="D264">
        <v>1738</v>
      </c>
      <c r="E264">
        <v>1414</v>
      </c>
      <c r="F264" s="2">
        <v>45302.916666666664</v>
      </c>
    </row>
    <row r="265" spans="1:6" x14ac:dyDescent="0.3">
      <c r="A265">
        <v>264</v>
      </c>
      <c r="B265" s="1" t="s">
        <v>80</v>
      </c>
      <c r="C265" s="1" t="s">
        <v>6</v>
      </c>
      <c r="D265">
        <v>1225</v>
      </c>
      <c r="E265">
        <v>2829</v>
      </c>
      <c r="F265" s="2">
        <v>45302.958333333336</v>
      </c>
    </row>
    <row r="266" spans="1:6" x14ac:dyDescent="0.3">
      <c r="A266">
        <v>265</v>
      </c>
      <c r="B266" s="1" t="s">
        <v>89</v>
      </c>
      <c r="C266" s="1" t="s">
        <v>7</v>
      </c>
      <c r="D266">
        <v>1307</v>
      </c>
      <c r="E266">
        <v>893</v>
      </c>
      <c r="F266" s="2">
        <v>45303</v>
      </c>
    </row>
    <row r="267" spans="1:6" x14ac:dyDescent="0.3">
      <c r="A267">
        <v>266</v>
      </c>
      <c r="B267" s="1" t="s">
        <v>88</v>
      </c>
      <c r="C267" s="1" t="s">
        <v>9</v>
      </c>
      <c r="D267">
        <v>3488</v>
      </c>
      <c r="E267">
        <v>2455</v>
      </c>
      <c r="F267" s="2">
        <v>45303.041666666664</v>
      </c>
    </row>
    <row r="268" spans="1:6" x14ac:dyDescent="0.3">
      <c r="A268">
        <v>267</v>
      </c>
      <c r="B268" s="1" t="s">
        <v>90</v>
      </c>
      <c r="C268" s="1" t="s">
        <v>9</v>
      </c>
      <c r="D268">
        <v>1547</v>
      </c>
      <c r="E268">
        <v>103</v>
      </c>
      <c r="F268" s="2">
        <v>45303.083333333336</v>
      </c>
    </row>
    <row r="269" spans="1:6" x14ac:dyDescent="0.3">
      <c r="A269">
        <v>268</v>
      </c>
      <c r="B269" s="1" t="s">
        <v>82</v>
      </c>
      <c r="C269" s="1" t="s">
        <v>9</v>
      </c>
      <c r="D269">
        <v>678</v>
      </c>
      <c r="E269">
        <v>228</v>
      </c>
      <c r="F269" s="2">
        <v>45303.125</v>
      </c>
    </row>
    <row r="270" spans="1:6" x14ac:dyDescent="0.3">
      <c r="A270">
        <v>269</v>
      </c>
      <c r="B270" s="1" t="s">
        <v>80</v>
      </c>
      <c r="C270" s="1" t="s">
        <v>6</v>
      </c>
      <c r="D270">
        <v>3945</v>
      </c>
      <c r="E270">
        <v>4979</v>
      </c>
      <c r="F270" s="2">
        <v>45303.166666666664</v>
      </c>
    </row>
    <row r="271" spans="1:6" x14ac:dyDescent="0.3">
      <c r="A271">
        <v>270</v>
      </c>
      <c r="B271" s="1" t="s">
        <v>83</v>
      </c>
      <c r="C271" s="1" t="s">
        <v>9</v>
      </c>
      <c r="D271">
        <v>1008</v>
      </c>
      <c r="E271">
        <v>1632</v>
      </c>
      <c r="F271" s="2">
        <v>45303.208333333336</v>
      </c>
    </row>
    <row r="272" spans="1:6" x14ac:dyDescent="0.3">
      <c r="A272">
        <v>271</v>
      </c>
      <c r="B272" s="1" t="s">
        <v>80</v>
      </c>
      <c r="C272" s="1" t="s">
        <v>8</v>
      </c>
      <c r="D272">
        <v>2623</v>
      </c>
      <c r="E272">
        <v>4135</v>
      </c>
      <c r="F272" s="2">
        <v>45303.25</v>
      </c>
    </row>
    <row r="273" spans="1:6" x14ac:dyDescent="0.3">
      <c r="A273">
        <v>272</v>
      </c>
      <c r="B273" s="1" t="s">
        <v>91</v>
      </c>
      <c r="C273" s="1" t="s">
        <v>9</v>
      </c>
      <c r="D273">
        <v>3408</v>
      </c>
      <c r="E273">
        <v>3595</v>
      </c>
      <c r="F273" s="2">
        <v>45303.291666666664</v>
      </c>
    </row>
    <row r="274" spans="1:6" x14ac:dyDescent="0.3">
      <c r="A274">
        <v>273</v>
      </c>
      <c r="B274" s="1" t="s">
        <v>87</v>
      </c>
      <c r="C274" s="1" t="s">
        <v>7</v>
      </c>
      <c r="D274">
        <v>3404</v>
      </c>
      <c r="E274">
        <v>3348</v>
      </c>
      <c r="F274" s="2">
        <v>45303.333333333336</v>
      </c>
    </row>
    <row r="275" spans="1:6" x14ac:dyDescent="0.3">
      <c r="A275">
        <v>274</v>
      </c>
      <c r="B275" s="1" t="s">
        <v>84</v>
      </c>
      <c r="C275" s="1" t="s">
        <v>8</v>
      </c>
      <c r="D275">
        <v>2712</v>
      </c>
      <c r="E275">
        <v>826</v>
      </c>
      <c r="F275" s="2">
        <v>45303.375</v>
      </c>
    </row>
    <row r="276" spans="1:6" x14ac:dyDescent="0.3">
      <c r="A276">
        <v>275</v>
      </c>
      <c r="B276" s="1" t="s">
        <v>83</v>
      </c>
      <c r="C276" s="1" t="s">
        <v>7</v>
      </c>
      <c r="D276">
        <v>2250</v>
      </c>
      <c r="E276">
        <v>3418</v>
      </c>
      <c r="F276" s="2">
        <v>45303.416666666664</v>
      </c>
    </row>
    <row r="277" spans="1:6" x14ac:dyDescent="0.3">
      <c r="A277">
        <v>276</v>
      </c>
      <c r="B277" s="1" t="s">
        <v>84</v>
      </c>
      <c r="C277" s="1" t="s">
        <v>9</v>
      </c>
      <c r="D277">
        <v>3266</v>
      </c>
      <c r="E277">
        <v>3313</v>
      </c>
      <c r="F277" s="2">
        <v>45303.458333333336</v>
      </c>
    </row>
    <row r="278" spans="1:6" x14ac:dyDescent="0.3">
      <c r="A278">
        <v>277</v>
      </c>
      <c r="B278" s="1" t="s">
        <v>78</v>
      </c>
      <c r="C278" s="1" t="s">
        <v>7</v>
      </c>
      <c r="D278">
        <v>2371</v>
      </c>
      <c r="E278">
        <v>1264</v>
      </c>
      <c r="F278" s="2">
        <v>45303.5</v>
      </c>
    </row>
    <row r="279" spans="1:6" x14ac:dyDescent="0.3">
      <c r="A279">
        <v>278</v>
      </c>
      <c r="B279" s="1" t="s">
        <v>80</v>
      </c>
      <c r="C279" s="1" t="s">
        <v>9</v>
      </c>
      <c r="D279">
        <v>3477</v>
      </c>
      <c r="E279">
        <v>4415</v>
      </c>
      <c r="F279" s="2">
        <v>45303.541666666664</v>
      </c>
    </row>
    <row r="280" spans="1:6" x14ac:dyDescent="0.3">
      <c r="A280">
        <v>279</v>
      </c>
      <c r="B280" s="1" t="s">
        <v>82</v>
      </c>
      <c r="C280" s="1" t="s">
        <v>8</v>
      </c>
      <c r="D280">
        <v>3060</v>
      </c>
      <c r="E280">
        <v>4140</v>
      </c>
      <c r="F280" s="2">
        <v>45303.583333333336</v>
      </c>
    </row>
    <row r="281" spans="1:6" x14ac:dyDescent="0.3">
      <c r="A281">
        <v>280</v>
      </c>
      <c r="B281" s="1" t="s">
        <v>83</v>
      </c>
      <c r="C281" s="1" t="s">
        <v>6</v>
      </c>
      <c r="D281">
        <v>2692</v>
      </c>
      <c r="E281">
        <v>1911</v>
      </c>
      <c r="F281" s="2">
        <v>45303.625</v>
      </c>
    </row>
    <row r="282" spans="1:6" x14ac:dyDescent="0.3">
      <c r="A282">
        <v>281</v>
      </c>
      <c r="B282" s="1" t="s">
        <v>86</v>
      </c>
      <c r="C282" s="1" t="s">
        <v>9</v>
      </c>
      <c r="D282">
        <v>3854</v>
      </c>
      <c r="E282">
        <v>2497</v>
      </c>
      <c r="F282" s="2">
        <v>45303.666666666664</v>
      </c>
    </row>
    <row r="283" spans="1:6" x14ac:dyDescent="0.3">
      <c r="A283">
        <v>282</v>
      </c>
      <c r="B283" s="1" t="s">
        <v>91</v>
      </c>
      <c r="C283" s="1" t="s">
        <v>9</v>
      </c>
      <c r="D283">
        <v>1904</v>
      </c>
      <c r="E283">
        <v>1493</v>
      </c>
      <c r="F283" s="2">
        <v>45303.708333333336</v>
      </c>
    </row>
    <row r="284" spans="1:6" x14ac:dyDescent="0.3">
      <c r="A284">
        <v>283</v>
      </c>
      <c r="B284" s="1" t="s">
        <v>84</v>
      </c>
      <c r="C284" s="1" t="s">
        <v>9</v>
      </c>
      <c r="D284">
        <v>996</v>
      </c>
      <c r="E284">
        <v>4594</v>
      </c>
      <c r="F284" s="2">
        <v>45303.75</v>
      </c>
    </row>
    <row r="285" spans="1:6" x14ac:dyDescent="0.3">
      <c r="A285">
        <v>284</v>
      </c>
      <c r="B285" s="1" t="s">
        <v>77</v>
      </c>
      <c r="C285" s="1" t="s">
        <v>6</v>
      </c>
      <c r="D285">
        <v>1148</v>
      </c>
      <c r="E285">
        <v>1052</v>
      </c>
      <c r="F285" s="2">
        <v>45303.791666666664</v>
      </c>
    </row>
    <row r="286" spans="1:6" x14ac:dyDescent="0.3">
      <c r="A286">
        <v>285</v>
      </c>
      <c r="B286" s="1" t="s">
        <v>84</v>
      </c>
      <c r="C286" s="1" t="s">
        <v>9</v>
      </c>
      <c r="D286">
        <v>942</v>
      </c>
      <c r="E286">
        <v>1757</v>
      </c>
      <c r="F286" s="2">
        <v>45303.833333333336</v>
      </c>
    </row>
    <row r="287" spans="1:6" x14ac:dyDescent="0.3">
      <c r="A287">
        <v>286</v>
      </c>
      <c r="B287" s="1" t="s">
        <v>87</v>
      </c>
      <c r="C287" s="1" t="s">
        <v>7</v>
      </c>
      <c r="D287">
        <v>2201</v>
      </c>
      <c r="E287">
        <v>1691</v>
      </c>
      <c r="F287" s="2">
        <v>45303.875</v>
      </c>
    </row>
    <row r="288" spans="1:6" x14ac:dyDescent="0.3">
      <c r="A288">
        <v>287</v>
      </c>
      <c r="B288" s="1" t="s">
        <v>81</v>
      </c>
      <c r="C288" s="1" t="s">
        <v>9</v>
      </c>
      <c r="D288">
        <v>3809</v>
      </c>
      <c r="E288">
        <v>2199</v>
      </c>
      <c r="F288" s="2">
        <v>45303.916666666664</v>
      </c>
    </row>
    <row r="289" spans="1:6" x14ac:dyDescent="0.3">
      <c r="A289">
        <v>288</v>
      </c>
      <c r="B289" s="1" t="s">
        <v>79</v>
      </c>
      <c r="C289" s="1" t="s">
        <v>8</v>
      </c>
      <c r="D289">
        <v>1744</v>
      </c>
      <c r="E289">
        <v>495</v>
      </c>
      <c r="F289" s="2">
        <v>45303.958333333336</v>
      </c>
    </row>
    <row r="290" spans="1:6" x14ac:dyDescent="0.3">
      <c r="A290">
        <v>289</v>
      </c>
      <c r="B290" s="1" t="s">
        <v>80</v>
      </c>
      <c r="C290" s="1" t="s">
        <v>7</v>
      </c>
      <c r="D290">
        <v>3720</v>
      </c>
      <c r="E290">
        <v>483</v>
      </c>
      <c r="F290" s="2">
        <v>45304</v>
      </c>
    </row>
    <row r="291" spans="1:6" x14ac:dyDescent="0.3">
      <c r="A291">
        <v>290</v>
      </c>
      <c r="B291" s="1" t="s">
        <v>77</v>
      </c>
      <c r="C291" s="1" t="s">
        <v>8</v>
      </c>
      <c r="D291">
        <v>967</v>
      </c>
      <c r="E291">
        <v>2823</v>
      </c>
      <c r="F291" s="2">
        <v>45304.041666666664</v>
      </c>
    </row>
    <row r="292" spans="1:6" x14ac:dyDescent="0.3">
      <c r="A292">
        <v>291</v>
      </c>
      <c r="B292" s="1" t="s">
        <v>80</v>
      </c>
      <c r="C292" s="1" t="s">
        <v>8</v>
      </c>
      <c r="D292">
        <v>1040</v>
      </c>
      <c r="E292">
        <v>1150</v>
      </c>
      <c r="F292" s="2">
        <v>45304.083333333336</v>
      </c>
    </row>
    <row r="293" spans="1:6" x14ac:dyDescent="0.3">
      <c r="A293">
        <v>292</v>
      </c>
      <c r="B293" s="1" t="s">
        <v>81</v>
      </c>
      <c r="C293" s="1" t="s">
        <v>7</v>
      </c>
      <c r="D293">
        <v>3370</v>
      </c>
      <c r="E293">
        <v>3814</v>
      </c>
      <c r="F293" s="2">
        <v>45304.125</v>
      </c>
    </row>
    <row r="294" spans="1:6" x14ac:dyDescent="0.3">
      <c r="A294">
        <v>293</v>
      </c>
      <c r="B294" s="1" t="s">
        <v>86</v>
      </c>
      <c r="C294" s="1" t="s">
        <v>6</v>
      </c>
      <c r="D294">
        <v>1354</v>
      </c>
      <c r="E294">
        <v>2761</v>
      </c>
      <c r="F294" s="2">
        <v>45304.166666666664</v>
      </c>
    </row>
    <row r="295" spans="1:6" x14ac:dyDescent="0.3">
      <c r="A295">
        <v>294</v>
      </c>
      <c r="B295" s="1" t="s">
        <v>79</v>
      </c>
      <c r="C295" s="1" t="s">
        <v>6</v>
      </c>
      <c r="D295">
        <v>175</v>
      </c>
      <c r="E295">
        <v>3004</v>
      </c>
      <c r="F295" s="2">
        <v>45304.208333333336</v>
      </c>
    </row>
    <row r="296" spans="1:6" x14ac:dyDescent="0.3">
      <c r="A296">
        <v>295</v>
      </c>
      <c r="B296" s="1" t="s">
        <v>84</v>
      </c>
      <c r="C296" s="1" t="s">
        <v>7</v>
      </c>
      <c r="D296">
        <v>1806</v>
      </c>
      <c r="E296">
        <v>927</v>
      </c>
      <c r="F296" s="2">
        <v>45304.25</v>
      </c>
    </row>
    <row r="297" spans="1:6" x14ac:dyDescent="0.3">
      <c r="A297">
        <v>296</v>
      </c>
      <c r="B297" s="1" t="s">
        <v>80</v>
      </c>
      <c r="C297" s="1" t="s">
        <v>9</v>
      </c>
      <c r="D297">
        <v>3800</v>
      </c>
      <c r="E297">
        <v>1808</v>
      </c>
      <c r="F297" s="2">
        <v>45304.291666666664</v>
      </c>
    </row>
    <row r="298" spans="1:6" x14ac:dyDescent="0.3">
      <c r="A298">
        <v>297</v>
      </c>
      <c r="B298" s="1" t="s">
        <v>79</v>
      </c>
      <c r="C298" s="1" t="s">
        <v>7</v>
      </c>
      <c r="D298">
        <v>1026</v>
      </c>
      <c r="E298">
        <v>4818</v>
      </c>
      <c r="F298" s="2">
        <v>45304.333333333336</v>
      </c>
    </row>
    <row r="299" spans="1:6" x14ac:dyDescent="0.3">
      <c r="A299">
        <v>298</v>
      </c>
      <c r="B299" s="1" t="s">
        <v>81</v>
      </c>
      <c r="C299" s="1" t="s">
        <v>7</v>
      </c>
      <c r="D299">
        <v>221</v>
      </c>
      <c r="E299">
        <v>3687</v>
      </c>
      <c r="F299" s="2">
        <v>45304.375</v>
      </c>
    </row>
    <row r="300" spans="1:6" x14ac:dyDescent="0.3">
      <c r="A300">
        <v>299</v>
      </c>
      <c r="B300" s="1" t="s">
        <v>90</v>
      </c>
      <c r="C300" s="1" t="s">
        <v>8</v>
      </c>
      <c r="D300">
        <v>1251</v>
      </c>
      <c r="E300">
        <v>3650</v>
      </c>
      <c r="F300" s="2">
        <v>45304.416666666664</v>
      </c>
    </row>
    <row r="301" spans="1:6" x14ac:dyDescent="0.3">
      <c r="A301">
        <v>300</v>
      </c>
      <c r="B301" s="1" t="s">
        <v>80</v>
      </c>
      <c r="C301" s="1" t="s">
        <v>8</v>
      </c>
      <c r="D301">
        <v>2233</v>
      </c>
      <c r="E301">
        <v>2122</v>
      </c>
      <c r="F301" s="2">
        <v>45304.458333333336</v>
      </c>
    </row>
    <row r="302" spans="1:6" x14ac:dyDescent="0.3">
      <c r="A302">
        <v>301</v>
      </c>
      <c r="B302" s="1" t="s">
        <v>89</v>
      </c>
      <c r="C302" s="1" t="s">
        <v>6</v>
      </c>
      <c r="D302">
        <v>362</v>
      </c>
      <c r="E302">
        <v>4568</v>
      </c>
      <c r="F302" s="2">
        <v>45304.5</v>
      </c>
    </row>
    <row r="303" spans="1:6" x14ac:dyDescent="0.3">
      <c r="A303">
        <v>302</v>
      </c>
      <c r="B303" s="1" t="s">
        <v>83</v>
      </c>
      <c r="C303" s="1" t="s">
        <v>6</v>
      </c>
      <c r="D303">
        <v>3395</v>
      </c>
      <c r="E303">
        <v>4034</v>
      </c>
      <c r="F303" s="2">
        <v>45304.541666666664</v>
      </c>
    </row>
    <row r="304" spans="1:6" x14ac:dyDescent="0.3">
      <c r="A304">
        <v>303</v>
      </c>
      <c r="B304" s="1" t="s">
        <v>80</v>
      </c>
      <c r="C304" s="1" t="s">
        <v>7</v>
      </c>
      <c r="D304">
        <v>771</v>
      </c>
      <c r="E304">
        <v>3460</v>
      </c>
      <c r="F304" s="2">
        <v>45304.583333333336</v>
      </c>
    </row>
    <row r="305" spans="1:6" x14ac:dyDescent="0.3">
      <c r="A305">
        <v>304</v>
      </c>
      <c r="B305" s="1" t="s">
        <v>87</v>
      </c>
      <c r="C305" s="1" t="s">
        <v>8</v>
      </c>
      <c r="D305">
        <v>1076</v>
      </c>
      <c r="E305">
        <v>1826</v>
      </c>
      <c r="F305" s="2">
        <v>45304.625</v>
      </c>
    </row>
    <row r="306" spans="1:6" x14ac:dyDescent="0.3">
      <c r="A306">
        <v>305</v>
      </c>
      <c r="B306" s="1" t="s">
        <v>83</v>
      </c>
      <c r="C306" s="1" t="s">
        <v>9</v>
      </c>
      <c r="D306">
        <v>2464</v>
      </c>
      <c r="E306">
        <v>1946</v>
      </c>
      <c r="F306" s="2">
        <v>45304.666666666664</v>
      </c>
    </row>
    <row r="307" spans="1:6" x14ac:dyDescent="0.3">
      <c r="A307">
        <v>306</v>
      </c>
      <c r="B307" s="1" t="s">
        <v>87</v>
      </c>
      <c r="C307" s="1" t="s">
        <v>7</v>
      </c>
      <c r="D307">
        <v>3397</v>
      </c>
      <c r="E307">
        <v>3248</v>
      </c>
      <c r="F307" s="2">
        <v>45304.708333333336</v>
      </c>
    </row>
    <row r="308" spans="1:6" x14ac:dyDescent="0.3">
      <c r="A308">
        <v>307</v>
      </c>
      <c r="B308" s="1" t="s">
        <v>85</v>
      </c>
      <c r="C308" s="1" t="s">
        <v>7</v>
      </c>
      <c r="D308">
        <v>1286</v>
      </c>
      <c r="E308">
        <v>601</v>
      </c>
      <c r="F308" s="2">
        <v>45304.75</v>
      </c>
    </row>
    <row r="309" spans="1:6" x14ac:dyDescent="0.3">
      <c r="A309">
        <v>308</v>
      </c>
      <c r="B309" s="1" t="s">
        <v>89</v>
      </c>
      <c r="C309" s="1" t="s">
        <v>7</v>
      </c>
      <c r="D309">
        <v>1820</v>
      </c>
      <c r="E309">
        <v>4716</v>
      </c>
      <c r="F309" s="2">
        <v>45304.791666666664</v>
      </c>
    </row>
    <row r="310" spans="1:6" x14ac:dyDescent="0.3">
      <c r="A310">
        <v>309</v>
      </c>
      <c r="B310" s="1" t="s">
        <v>82</v>
      </c>
      <c r="C310" s="1" t="s">
        <v>7</v>
      </c>
      <c r="D310">
        <v>3114</v>
      </c>
      <c r="E310">
        <v>3540</v>
      </c>
      <c r="F310" s="2">
        <v>45304.833333333336</v>
      </c>
    </row>
    <row r="311" spans="1:6" x14ac:dyDescent="0.3">
      <c r="A311">
        <v>310</v>
      </c>
      <c r="B311" s="1" t="s">
        <v>90</v>
      </c>
      <c r="C311" s="1" t="s">
        <v>9</v>
      </c>
      <c r="D311">
        <v>187</v>
      </c>
      <c r="E311">
        <v>620</v>
      </c>
      <c r="F311" s="2">
        <v>45304.875</v>
      </c>
    </row>
    <row r="312" spans="1:6" x14ac:dyDescent="0.3">
      <c r="A312">
        <v>311</v>
      </c>
      <c r="B312" s="1" t="s">
        <v>81</v>
      </c>
      <c r="C312" s="1" t="s">
        <v>8</v>
      </c>
      <c r="D312">
        <v>2927</v>
      </c>
      <c r="E312">
        <v>852</v>
      </c>
      <c r="F312" s="2">
        <v>45304.916666666664</v>
      </c>
    </row>
    <row r="313" spans="1:6" x14ac:dyDescent="0.3">
      <c r="A313">
        <v>312</v>
      </c>
      <c r="B313" s="1" t="s">
        <v>90</v>
      </c>
      <c r="C313" s="1" t="s">
        <v>9</v>
      </c>
      <c r="D313">
        <v>1017</v>
      </c>
      <c r="E313">
        <v>4440</v>
      </c>
      <c r="F313" s="2">
        <v>45304.958333333336</v>
      </c>
    </row>
    <row r="314" spans="1:6" x14ac:dyDescent="0.3">
      <c r="A314">
        <v>313</v>
      </c>
      <c r="B314" s="1" t="s">
        <v>78</v>
      </c>
      <c r="C314" s="1" t="s">
        <v>9</v>
      </c>
      <c r="D314">
        <v>1984</v>
      </c>
      <c r="E314">
        <v>2712</v>
      </c>
      <c r="F314" s="2">
        <v>45305</v>
      </c>
    </row>
    <row r="315" spans="1:6" x14ac:dyDescent="0.3">
      <c r="A315">
        <v>314</v>
      </c>
      <c r="B315" s="1" t="s">
        <v>86</v>
      </c>
      <c r="C315" s="1" t="s">
        <v>7</v>
      </c>
      <c r="D315">
        <v>383</v>
      </c>
      <c r="E315">
        <v>3037</v>
      </c>
      <c r="F315" s="2">
        <v>45305.041666666664</v>
      </c>
    </row>
    <row r="316" spans="1:6" x14ac:dyDescent="0.3">
      <c r="A316">
        <v>315</v>
      </c>
      <c r="B316" s="1" t="s">
        <v>81</v>
      </c>
      <c r="C316" s="1" t="s">
        <v>7</v>
      </c>
      <c r="D316">
        <v>3027</v>
      </c>
      <c r="E316">
        <v>4413</v>
      </c>
      <c r="F316" s="2">
        <v>45305.083333333336</v>
      </c>
    </row>
    <row r="317" spans="1:6" x14ac:dyDescent="0.3">
      <c r="A317">
        <v>316</v>
      </c>
      <c r="B317" s="1" t="s">
        <v>87</v>
      </c>
      <c r="C317" s="1" t="s">
        <v>6</v>
      </c>
      <c r="D317">
        <v>816</v>
      </c>
      <c r="E317">
        <v>4033</v>
      </c>
      <c r="F317" s="2">
        <v>45305.125</v>
      </c>
    </row>
    <row r="318" spans="1:6" x14ac:dyDescent="0.3">
      <c r="A318">
        <v>317</v>
      </c>
      <c r="B318" s="1" t="s">
        <v>88</v>
      </c>
      <c r="C318" s="1" t="s">
        <v>8</v>
      </c>
      <c r="D318">
        <v>3567</v>
      </c>
      <c r="E318">
        <v>216</v>
      </c>
      <c r="F318" s="2">
        <v>45305.166666666664</v>
      </c>
    </row>
    <row r="319" spans="1:6" x14ac:dyDescent="0.3">
      <c r="A319">
        <v>318</v>
      </c>
      <c r="B319" s="1" t="s">
        <v>88</v>
      </c>
      <c r="C319" s="1" t="s">
        <v>9</v>
      </c>
      <c r="D319">
        <v>1334</v>
      </c>
      <c r="E319">
        <v>4924</v>
      </c>
      <c r="F319" s="2">
        <v>45305.208333333336</v>
      </c>
    </row>
    <row r="320" spans="1:6" x14ac:dyDescent="0.3">
      <c r="A320">
        <v>319</v>
      </c>
      <c r="B320" s="1" t="s">
        <v>89</v>
      </c>
      <c r="C320" s="1" t="s">
        <v>6</v>
      </c>
      <c r="D320">
        <v>2546</v>
      </c>
      <c r="E320">
        <v>3860</v>
      </c>
      <c r="F320" s="2">
        <v>45305.25</v>
      </c>
    </row>
    <row r="321" spans="1:6" x14ac:dyDescent="0.3">
      <c r="A321">
        <v>320</v>
      </c>
      <c r="B321" s="1" t="s">
        <v>88</v>
      </c>
      <c r="C321" s="1" t="s">
        <v>8</v>
      </c>
      <c r="D321">
        <v>607</v>
      </c>
      <c r="E321">
        <v>1180</v>
      </c>
      <c r="F321" s="2">
        <v>45305.291666666664</v>
      </c>
    </row>
    <row r="322" spans="1:6" x14ac:dyDescent="0.3">
      <c r="A322">
        <v>321</v>
      </c>
      <c r="B322" s="1" t="s">
        <v>84</v>
      </c>
      <c r="C322" s="1" t="s">
        <v>9</v>
      </c>
      <c r="D322">
        <v>3174</v>
      </c>
      <c r="E322">
        <v>1242</v>
      </c>
      <c r="F322" s="2">
        <v>45305.333333333336</v>
      </c>
    </row>
    <row r="323" spans="1:6" x14ac:dyDescent="0.3">
      <c r="A323">
        <v>322</v>
      </c>
      <c r="B323" s="1" t="s">
        <v>81</v>
      </c>
      <c r="C323" s="1" t="s">
        <v>6</v>
      </c>
      <c r="D323">
        <v>3402</v>
      </c>
      <c r="E323">
        <v>1712</v>
      </c>
      <c r="F323" s="2">
        <v>45305.375</v>
      </c>
    </row>
    <row r="324" spans="1:6" x14ac:dyDescent="0.3">
      <c r="A324">
        <v>323</v>
      </c>
      <c r="B324" s="1" t="s">
        <v>90</v>
      </c>
      <c r="C324" s="1" t="s">
        <v>8</v>
      </c>
      <c r="D324">
        <v>404</v>
      </c>
      <c r="E324">
        <v>4471</v>
      </c>
      <c r="F324" s="2">
        <v>45305.416666666664</v>
      </c>
    </row>
    <row r="325" spans="1:6" x14ac:dyDescent="0.3">
      <c r="A325">
        <v>324</v>
      </c>
      <c r="B325" s="1" t="s">
        <v>91</v>
      </c>
      <c r="C325" s="1" t="s">
        <v>7</v>
      </c>
      <c r="D325">
        <v>3207</v>
      </c>
      <c r="E325">
        <v>3586</v>
      </c>
      <c r="F325" s="2">
        <v>45305.458333333336</v>
      </c>
    </row>
    <row r="326" spans="1:6" x14ac:dyDescent="0.3">
      <c r="A326">
        <v>325</v>
      </c>
      <c r="B326" s="1" t="s">
        <v>83</v>
      </c>
      <c r="C326" s="1" t="s">
        <v>6</v>
      </c>
      <c r="D326">
        <v>100</v>
      </c>
      <c r="E326">
        <v>622</v>
      </c>
      <c r="F326" s="2">
        <v>45305.5</v>
      </c>
    </row>
    <row r="327" spans="1:6" x14ac:dyDescent="0.3">
      <c r="A327">
        <v>326</v>
      </c>
      <c r="B327" s="1" t="s">
        <v>78</v>
      </c>
      <c r="C327" s="1" t="s">
        <v>7</v>
      </c>
      <c r="D327">
        <v>859</v>
      </c>
      <c r="E327">
        <v>2610</v>
      </c>
      <c r="F327" s="2">
        <v>45305.541666666664</v>
      </c>
    </row>
    <row r="328" spans="1:6" x14ac:dyDescent="0.3">
      <c r="A328">
        <v>327</v>
      </c>
      <c r="B328" s="1" t="s">
        <v>88</v>
      </c>
      <c r="C328" s="1" t="s">
        <v>8</v>
      </c>
      <c r="D328">
        <v>3900</v>
      </c>
      <c r="E328">
        <v>2934</v>
      </c>
      <c r="F328" s="2">
        <v>45305.583333333336</v>
      </c>
    </row>
    <row r="329" spans="1:6" x14ac:dyDescent="0.3">
      <c r="A329">
        <v>328</v>
      </c>
      <c r="B329" s="1" t="s">
        <v>86</v>
      </c>
      <c r="C329" s="1" t="s">
        <v>9</v>
      </c>
      <c r="D329">
        <v>3280</v>
      </c>
      <c r="E329">
        <v>4086</v>
      </c>
      <c r="F329" s="2">
        <v>45305.625</v>
      </c>
    </row>
    <row r="330" spans="1:6" x14ac:dyDescent="0.3">
      <c r="A330">
        <v>329</v>
      </c>
      <c r="B330" s="1" t="s">
        <v>86</v>
      </c>
      <c r="C330" s="1" t="s">
        <v>8</v>
      </c>
      <c r="D330">
        <v>3435</v>
      </c>
      <c r="E330">
        <v>1638</v>
      </c>
      <c r="F330" s="2">
        <v>45305.666666666664</v>
      </c>
    </row>
    <row r="331" spans="1:6" x14ac:dyDescent="0.3">
      <c r="A331">
        <v>330</v>
      </c>
      <c r="B331" s="1" t="s">
        <v>91</v>
      </c>
      <c r="C331" s="1" t="s">
        <v>8</v>
      </c>
      <c r="D331">
        <v>791</v>
      </c>
      <c r="E331">
        <v>2665</v>
      </c>
      <c r="F331" s="2">
        <v>45305.708333333336</v>
      </c>
    </row>
    <row r="332" spans="1:6" x14ac:dyDescent="0.3">
      <c r="A332">
        <v>331</v>
      </c>
      <c r="B332" s="1" t="s">
        <v>81</v>
      </c>
      <c r="C332" s="1" t="s">
        <v>9</v>
      </c>
      <c r="D332">
        <v>1848</v>
      </c>
      <c r="E332">
        <v>650</v>
      </c>
      <c r="F332" s="2">
        <v>45305.75</v>
      </c>
    </row>
    <row r="333" spans="1:6" x14ac:dyDescent="0.3">
      <c r="A333">
        <v>332</v>
      </c>
      <c r="B333" s="1" t="s">
        <v>81</v>
      </c>
      <c r="C333" s="1" t="s">
        <v>9</v>
      </c>
      <c r="D333">
        <v>3069</v>
      </c>
      <c r="E333">
        <v>2788</v>
      </c>
      <c r="F333" s="2">
        <v>45305.791666666664</v>
      </c>
    </row>
    <row r="334" spans="1:6" x14ac:dyDescent="0.3">
      <c r="A334">
        <v>333</v>
      </c>
      <c r="B334" s="1" t="s">
        <v>88</v>
      </c>
      <c r="C334" s="1" t="s">
        <v>9</v>
      </c>
      <c r="D334">
        <v>2454</v>
      </c>
      <c r="E334">
        <v>2960</v>
      </c>
      <c r="F334" s="2">
        <v>45305.833333333336</v>
      </c>
    </row>
    <row r="335" spans="1:6" x14ac:dyDescent="0.3">
      <c r="A335">
        <v>334</v>
      </c>
      <c r="B335" s="1" t="s">
        <v>88</v>
      </c>
      <c r="C335" s="1" t="s">
        <v>8</v>
      </c>
      <c r="D335">
        <v>97</v>
      </c>
      <c r="E335">
        <v>2160</v>
      </c>
      <c r="F335" s="2">
        <v>45305.875</v>
      </c>
    </row>
    <row r="336" spans="1:6" x14ac:dyDescent="0.3">
      <c r="A336">
        <v>335</v>
      </c>
      <c r="B336" s="1" t="s">
        <v>85</v>
      </c>
      <c r="C336" s="1" t="s">
        <v>8</v>
      </c>
      <c r="D336">
        <v>1734</v>
      </c>
      <c r="E336">
        <v>4324</v>
      </c>
      <c r="F336" s="2">
        <v>45305.916666666664</v>
      </c>
    </row>
    <row r="337" spans="1:6" x14ac:dyDescent="0.3">
      <c r="A337">
        <v>336</v>
      </c>
      <c r="B337" s="1" t="s">
        <v>87</v>
      </c>
      <c r="C337" s="1" t="s">
        <v>9</v>
      </c>
      <c r="D337">
        <v>268</v>
      </c>
      <c r="E337">
        <v>432</v>
      </c>
      <c r="F337" s="2">
        <v>45305.958333333336</v>
      </c>
    </row>
    <row r="338" spans="1:6" x14ac:dyDescent="0.3">
      <c r="A338">
        <v>337</v>
      </c>
      <c r="B338" s="1" t="s">
        <v>77</v>
      </c>
      <c r="C338" s="1" t="s">
        <v>9</v>
      </c>
      <c r="D338">
        <v>1820</v>
      </c>
      <c r="E338">
        <v>919</v>
      </c>
      <c r="F338" s="2">
        <v>45306</v>
      </c>
    </row>
    <row r="339" spans="1:6" x14ac:dyDescent="0.3">
      <c r="A339">
        <v>338</v>
      </c>
      <c r="B339" s="1" t="s">
        <v>82</v>
      </c>
      <c r="C339" s="1" t="s">
        <v>8</v>
      </c>
      <c r="D339">
        <v>563</v>
      </c>
      <c r="E339">
        <v>191</v>
      </c>
      <c r="F339" s="2">
        <v>45306.041666666664</v>
      </c>
    </row>
    <row r="340" spans="1:6" x14ac:dyDescent="0.3">
      <c r="A340">
        <v>339</v>
      </c>
      <c r="B340" s="1" t="s">
        <v>86</v>
      </c>
      <c r="C340" s="1" t="s">
        <v>7</v>
      </c>
      <c r="D340">
        <v>3236</v>
      </c>
      <c r="E340">
        <v>4341</v>
      </c>
      <c r="F340" s="2">
        <v>45306.083333333336</v>
      </c>
    </row>
    <row r="341" spans="1:6" x14ac:dyDescent="0.3">
      <c r="A341">
        <v>340</v>
      </c>
      <c r="B341" s="1" t="s">
        <v>83</v>
      </c>
      <c r="C341" s="1" t="s">
        <v>6</v>
      </c>
      <c r="D341">
        <v>541</v>
      </c>
      <c r="E341">
        <v>1673</v>
      </c>
      <c r="F341" s="2">
        <v>45306.125</v>
      </c>
    </row>
    <row r="342" spans="1:6" x14ac:dyDescent="0.3">
      <c r="A342">
        <v>341</v>
      </c>
      <c r="B342" s="1" t="s">
        <v>91</v>
      </c>
      <c r="C342" s="1" t="s">
        <v>8</v>
      </c>
      <c r="D342">
        <v>1799</v>
      </c>
      <c r="E342">
        <v>1903</v>
      </c>
      <c r="F342" s="2">
        <v>45306.166666666664</v>
      </c>
    </row>
    <row r="343" spans="1:6" x14ac:dyDescent="0.3">
      <c r="A343">
        <v>342</v>
      </c>
      <c r="B343" s="1" t="s">
        <v>79</v>
      </c>
      <c r="C343" s="1" t="s">
        <v>7</v>
      </c>
      <c r="D343">
        <v>1291</v>
      </c>
      <c r="E343">
        <v>3417</v>
      </c>
      <c r="F343" s="2">
        <v>45306.208333333336</v>
      </c>
    </row>
    <row r="344" spans="1:6" x14ac:dyDescent="0.3">
      <c r="A344">
        <v>343</v>
      </c>
      <c r="B344" s="1" t="s">
        <v>86</v>
      </c>
      <c r="C344" s="1" t="s">
        <v>6</v>
      </c>
      <c r="D344">
        <v>3912</v>
      </c>
      <c r="E344">
        <v>1379</v>
      </c>
      <c r="F344" s="2">
        <v>45306.25</v>
      </c>
    </row>
    <row r="345" spans="1:6" x14ac:dyDescent="0.3">
      <c r="A345">
        <v>344</v>
      </c>
      <c r="B345" s="1" t="s">
        <v>81</v>
      </c>
      <c r="C345" s="1" t="s">
        <v>6</v>
      </c>
      <c r="D345">
        <v>1725</v>
      </c>
      <c r="E345">
        <v>2147</v>
      </c>
      <c r="F345" s="2">
        <v>45306.291666666664</v>
      </c>
    </row>
    <row r="346" spans="1:6" x14ac:dyDescent="0.3">
      <c r="A346">
        <v>345</v>
      </c>
      <c r="B346" s="1" t="s">
        <v>91</v>
      </c>
      <c r="C346" s="1" t="s">
        <v>7</v>
      </c>
      <c r="D346">
        <v>136</v>
      </c>
      <c r="E346">
        <v>1783</v>
      </c>
      <c r="F346" s="2">
        <v>45306.333333333336</v>
      </c>
    </row>
    <row r="347" spans="1:6" x14ac:dyDescent="0.3">
      <c r="A347">
        <v>346</v>
      </c>
      <c r="B347" s="1" t="s">
        <v>88</v>
      </c>
      <c r="C347" s="1" t="s">
        <v>9</v>
      </c>
      <c r="D347">
        <v>2955</v>
      </c>
      <c r="E347">
        <v>1922</v>
      </c>
      <c r="F347" s="2">
        <v>45306.375</v>
      </c>
    </row>
    <row r="348" spans="1:6" x14ac:dyDescent="0.3">
      <c r="A348">
        <v>347</v>
      </c>
      <c r="B348" s="1" t="s">
        <v>90</v>
      </c>
      <c r="C348" s="1" t="s">
        <v>8</v>
      </c>
      <c r="D348">
        <v>3448</v>
      </c>
      <c r="E348">
        <v>4047</v>
      </c>
      <c r="F348" s="2">
        <v>45306.416666666664</v>
      </c>
    </row>
    <row r="349" spans="1:6" x14ac:dyDescent="0.3">
      <c r="A349">
        <v>348</v>
      </c>
      <c r="B349" s="1" t="s">
        <v>80</v>
      </c>
      <c r="C349" s="1" t="s">
        <v>6</v>
      </c>
      <c r="D349">
        <v>2440</v>
      </c>
      <c r="E349">
        <v>3214</v>
      </c>
      <c r="F349" s="2">
        <v>45306.458333333336</v>
      </c>
    </row>
    <row r="350" spans="1:6" x14ac:dyDescent="0.3">
      <c r="A350">
        <v>349</v>
      </c>
      <c r="B350" s="1" t="s">
        <v>80</v>
      </c>
      <c r="C350" s="1" t="s">
        <v>9</v>
      </c>
      <c r="D350">
        <v>555</v>
      </c>
      <c r="E350">
        <v>2628</v>
      </c>
      <c r="F350" s="2">
        <v>45306.5</v>
      </c>
    </row>
    <row r="351" spans="1:6" x14ac:dyDescent="0.3">
      <c r="A351">
        <v>350</v>
      </c>
      <c r="B351" s="1" t="s">
        <v>87</v>
      </c>
      <c r="C351" s="1" t="s">
        <v>8</v>
      </c>
      <c r="D351">
        <v>1218</v>
      </c>
      <c r="E351">
        <v>2352</v>
      </c>
      <c r="F351" s="2">
        <v>45306.541666666664</v>
      </c>
    </row>
    <row r="352" spans="1:6" x14ac:dyDescent="0.3">
      <c r="A352">
        <v>351</v>
      </c>
      <c r="B352" s="1" t="s">
        <v>85</v>
      </c>
      <c r="C352" s="1" t="s">
        <v>9</v>
      </c>
      <c r="D352">
        <v>2552</v>
      </c>
      <c r="E352">
        <v>277</v>
      </c>
      <c r="F352" s="2">
        <v>45306.583333333336</v>
      </c>
    </row>
    <row r="353" spans="1:6" x14ac:dyDescent="0.3">
      <c r="A353">
        <v>352</v>
      </c>
      <c r="B353" s="1" t="s">
        <v>82</v>
      </c>
      <c r="C353" s="1" t="s">
        <v>7</v>
      </c>
      <c r="D353">
        <v>3950</v>
      </c>
      <c r="E353">
        <v>1837</v>
      </c>
      <c r="F353" s="2">
        <v>45306.625</v>
      </c>
    </row>
    <row r="354" spans="1:6" x14ac:dyDescent="0.3">
      <c r="A354">
        <v>353</v>
      </c>
      <c r="B354" s="1" t="s">
        <v>79</v>
      </c>
      <c r="C354" s="1" t="s">
        <v>7</v>
      </c>
      <c r="D354">
        <v>3665</v>
      </c>
      <c r="E354">
        <v>4733</v>
      </c>
      <c r="F354" s="2">
        <v>45306.666666666664</v>
      </c>
    </row>
    <row r="355" spans="1:6" x14ac:dyDescent="0.3">
      <c r="A355">
        <v>354</v>
      </c>
      <c r="B355" s="1" t="s">
        <v>81</v>
      </c>
      <c r="C355" s="1" t="s">
        <v>7</v>
      </c>
      <c r="D355">
        <v>722</v>
      </c>
      <c r="E355">
        <v>1251</v>
      </c>
      <c r="F355" s="2">
        <v>45306.708333333336</v>
      </c>
    </row>
    <row r="356" spans="1:6" x14ac:dyDescent="0.3">
      <c r="A356">
        <v>355</v>
      </c>
      <c r="B356" s="1" t="s">
        <v>78</v>
      </c>
      <c r="C356" s="1" t="s">
        <v>8</v>
      </c>
      <c r="D356">
        <v>934</v>
      </c>
      <c r="E356">
        <v>2471</v>
      </c>
      <c r="F356" s="2">
        <v>45306.75</v>
      </c>
    </row>
    <row r="357" spans="1:6" x14ac:dyDescent="0.3">
      <c r="A357">
        <v>356</v>
      </c>
      <c r="B357" s="1" t="s">
        <v>79</v>
      </c>
      <c r="C357" s="1" t="s">
        <v>9</v>
      </c>
      <c r="D357">
        <v>1983</v>
      </c>
      <c r="E357">
        <v>1277</v>
      </c>
      <c r="F357" s="2">
        <v>45306.791666666664</v>
      </c>
    </row>
    <row r="358" spans="1:6" x14ac:dyDescent="0.3">
      <c r="A358">
        <v>357</v>
      </c>
      <c r="B358" s="1" t="s">
        <v>84</v>
      </c>
      <c r="C358" s="1" t="s">
        <v>7</v>
      </c>
      <c r="D358">
        <v>2216</v>
      </c>
      <c r="E358">
        <v>4466</v>
      </c>
      <c r="F358" s="2">
        <v>45306.833333333336</v>
      </c>
    </row>
    <row r="359" spans="1:6" x14ac:dyDescent="0.3">
      <c r="A359">
        <v>358</v>
      </c>
      <c r="B359" s="1" t="s">
        <v>78</v>
      </c>
      <c r="C359" s="1" t="s">
        <v>7</v>
      </c>
      <c r="D359">
        <v>3549</v>
      </c>
      <c r="E359">
        <v>3552</v>
      </c>
      <c r="F359" s="2">
        <v>45306.875</v>
      </c>
    </row>
    <row r="360" spans="1:6" x14ac:dyDescent="0.3">
      <c r="A360">
        <v>359</v>
      </c>
      <c r="B360" s="1" t="s">
        <v>88</v>
      </c>
      <c r="C360" s="1" t="s">
        <v>7</v>
      </c>
      <c r="D360">
        <v>38</v>
      </c>
      <c r="E360">
        <v>2134</v>
      </c>
      <c r="F360" s="2">
        <v>45306.916666666664</v>
      </c>
    </row>
    <row r="361" spans="1:6" x14ac:dyDescent="0.3">
      <c r="A361">
        <v>360</v>
      </c>
      <c r="B361" s="1" t="s">
        <v>85</v>
      </c>
      <c r="C361" s="1" t="s">
        <v>7</v>
      </c>
      <c r="D361">
        <v>1542</v>
      </c>
      <c r="E361">
        <v>905</v>
      </c>
      <c r="F361" s="2">
        <v>45306.958333333336</v>
      </c>
    </row>
    <row r="362" spans="1:6" x14ac:dyDescent="0.3">
      <c r="A362">
        <v>361</v>
      </c>
      <c r="B362" s="1" t="s">
        <v>83</v>
      </c>
      <c r="C362" s="1" t="s">
        <v>9</v>
      </c>
      <c r="D362">
        <v>1952</v>
      </c>
      <c r="E362">
        <v>181</v>
      </c>
      <c r="F362" s="2">
        <v>45307</v>
      </c>
    </row>
    <row r="363" spans="1:6" x14ac:dyDescent="0.3">
      <c r="A363">
        <v>362</v>
      </c>
      <c r="B363" s="1" t="s">
        <v>87</v>
      </c>
      <c r="C363" s="1" t="s">
        <v>9</v>
      </c>
      <c r="D363">
        <v>1896</v>
      </c>
      <c r="E363">
        <v>3167</v>
      </c>
      <c r="F363" s="2">
        <v>45307.041666666664</v>
      </c>
    </row>
    <row r="364" spans="1:6" x14ac:dyDescent="0.3">
      <c r="A364">
        <v>363</v>
      </c>
      <c r="B364" s="1" t="s">
        <v>91</v>
      </c>
      <c r="C364" s="1" t="s">
        <v>8</v>
      </c>
      <c r="D364">
        <v>1535</v>
      </c>
      <c r="E364">
        <v>441</v>
      </c>
      <c r="F364" s="2">
        <v>45307.083333333336</v>
      </c>
    </row>
    <row r="365" spans="1:6" x14ac:dyDescent="0.3">
      <c r="A365">
        <v>364</v>
      </c>
      <c r="B365" s="1" t="s">
        <v>87</v>
      </c>
      <c r="C365" s="1" t="s">
        <v>7</v>
      </c>
      <c r="D365">
        <v>1120</v>
      </c>
      <c r="E365">
        <v>2687</v>
      </c>
      <c r="F365" s="2">
        <v>45307.125</v>
      </c>
    </row>
    <row r="366" spans="1:6" x14ac:dyDescent="0.3">
      <c r="A366">
        <v>365</v>
      </c>
      <c r="B366" s="1" t="s">
        <v>79</v>
      </c>
      <c r="C366" s="1" t="s">
        <v>7</v>
      </c>
      <c r="D366">
        <v>3653</v>
      </c>
      <c r="E366">
        <v>4444</v>
      </c>
      <c r="F366" s="2">
        <v>45307.166666666664</v>
      </c>
    </row>
    <row r="367" spans="1:6" x14ac:dyDescent="0.3">
      <c r="A367">
        <v>366</v>
      </c>
      <c r="B367" s="1" t="s">
        <v>79</v>
      </c>
      <c r="C367" s="1" t="s">
        <v>9</v>
      </c>
      <c r="D367">
        <v>316</v>
      </c>
      <c r="E367">
        <v>4739</v>
      </c>
      <c r="F367" s="2">
        <v>45307.208333333336</v>
      </c>
    </row>
    <row r="368" spans="1:6" x14ac:dyDescent="0.3">
      <c r="A368">
        <v>367</v>
      </c>
      <c r="B368" s="1" t="s">
        <v>79</v>
      </c>
      <c r="C368" s="1" t="s">
        <v>8</v>
      </c>
      <c r="D368">
        <v>891</v>
      </c>
      <c r="E368">
        <v>2960</v>
      </c>
      <c r="F368" s="2">
        <v>45307.25</v>
      </c>
    </row>
    <row r="369" spans="1:6" x14ac:dyDescent="0.3">
      <c r="A369">
        <v>368</v>
      </c>
      <c r="B369" s="1" t="s">
        <v>91</v>
      </c>
      <c r="C369" s="1" t="s">
        <v>8</v>
      </c>
      <c r="D369">
        <v>3348</v>
      </c>
      <c r="E369">
        <v>4606</v>
      </c>
      <c r="F369" s="2">
        <v>45307.291666666664</v>
      </c>
    </row>
    <row r="370" spans="1:6" x14ac:dyDescent="0.3">
      <c r="A370">
        <v>369</v>
      </c>
      <c r="B370" s="1" t="s">
        <v>82</v>
      </c>
      <c r="C370" s="1" t="s">
        <v>8</v>
      </c>
      <c r="D370">
        <v>553</v>
      </c>
      <c r="E370">
        <v>1760</v>
      </c>
      <c r="F370" s="2">
        <v>45307.333333333336</v>
      </c>
    </row>
    <row r="371" spans="1:6" x14ac:dyDescent="0.3">
      <c r="A371">
        <v>370</v>
      </c>
      <c r="B371" s="1" t="s">
        <v>78</v>
      </c>
      <c r="C371" s="1" t="s">
        <v>7</v>
      </c>
      <c r="D371">
        <v>161</v>
      </c>
      <c r="E371">
        <v>3779</v>
      </c>
      <c r="F371" s="2">
        <v>45307.375</v>
      </c>
    </row>
    <row r="372" spans="1:6" x14ac:dyDescent="0.3">
      <c r="A372">
        <v>371</v>
      </c>
      <c r="B372" s="1" t="s">
        <v>79</v>
      </c>
      <c r="C372" s="1" t="s">
        <v>8</v>
      </c>
      <c r="D372">
        <v>158</v>
      </c>
      <c r="E372">
        <v>788</v>
      </c>
      <c r="F372" s="2">
        <v>45307.416666666664</v>
      </c>
    </row>
    <row r="373" spans="1:6" x14ac:dyDescent="0.3">
      <c r="A373">
        <v>372</v>
      </c>
      <c r="B373" s="1" t="s">
        <v>78</v>
      </c>
      <c r="C373" s="1" t="s">
        <v>9</v>
      </c>
      <c r="D373">
        <v>821</v>
      </c>
      <c r="E373">
        <v>1438</v>
      </c>
      <c r="F373" s="2">
        <v>45307.458333333336</v>
      </c>
    </row>
    <row r="374" spans="1:6" x14ac:dyDescent="0.3">
      <c r="A374">
        <v>373</v>
      </c>
      <c r="B374" s="1" t="s">
        <v>90</v>
      </c>
      <c r="C374" s="1" t="s">
        <v>8</v>
      </c>
      <c r="D374">
        <v>1901</v>
      </c>
      <c r="E374">
        <v>2003</v>
      </c>
      <c r="F374" s="2">
        <v>45307.5</v>
      </c>
    </row>
    <row r="375" spans="1:6" x14ac:dyDescent="0.3">
      <c r="A375">
        <v>374</v>
      </c>
      <c r="B375" s="1" t="s">
        <v>78</v>
      </c>
      <c r="C375" s="1" t="s">
        <v>8</v>
      </c>
      <c r="D375">
        <v>310</v>
      </c>
      <c r="E375">
        <v>4217</v>
      </c>
      <c r="F375" s="2">
        <v>45307.541666666664</v>
      </c>
    </row>
    <row r="376" spans="1:6" x14ac:dyDescent="0.3">
      <c r="A376">
        <v>375</v>
      </c>
      <c r="B376" s="1" t="s">
        <v>89</v>
      </c>
      <c r="C376" s="1" t="s">
        <v>6</v>
      </c>
      <c r="D376">
        <v>983</v>
      </c>
      <c r="E376">
        <v>126</v>
      </c>
      <c r="F376" s="2">
        <v>45307.583333333336</v>
      </c>
    </row>
    <row r="377" spans="1:6" x14ac:dyDescent="0.3">
      <c r="A377">
        <v>376</v>
      </c>
      <c r="B377" s="1" t="s">
        <v>81</v>
      </c>
      <c r="C377" s="1" t="s">
        <v>6</v>
      </c>
      <c r="D377">
        <v>2952</v>
      </c>
      <c r="E377">
        <v>583</v>
      </c>
      <c r="F377" s="2">
        <v>45307.625</v>
      </c>
    </row>
    <row r="378" spans="1:6" x14ac:dyDescent="0.3">
      <c r="A378">
        <v>377</v>
      </c>
      <c r="B378" s="1" t="s">
        <v>80</v>
      </c>
      <c r="C378" s="1" t="s">
        <v>7</v>
      </c>
      <c r="D378">
        <v>3780</v>
      </c>
      <c r="E378">
        <v>4564</v>
      </c>
      <c r="F378" s="2">
        <v>45307.666666666664</v>
      </c>
    </row>
    <row r="379" spans="1:6" x14ac:dyDescent="0.3">
      <c r="A379">
        <v>378</v>
      </c>
      <c r="B379" s="1" t="s">
        <v>86</v>
      </c>
      <c r="C379" s="1" t="s">
        <v>7</v>
      </c>
      <c r="D379">
        <v>3278</v>
      </c>
      <c r="E379">
        <v>4308</v>
      </c>
      <c r="F379" s="2">
        <v>45307.708333333336</v>
      </c>
    </row>
    <row r="380" spans="1:6" x14ac:dyDescent="0.3">
      <c r="A380">
        <v>379</v>
      </c>
      <c r="B380" s="1" t="s">
        <v>83</v>
      </c>
      <c r="C380" s="1" t="s">
        <v>6</v>
      </c>
      <c r="D380">
        <v>1383</v>
      </c>
      <c r="E380">
        <v>2408</v>
      </c>
      <c r="F380" s="2">
        <v>45307.75</v>
      </c>
    </row>
    <row r="381" spans="1:6" x14ac:dyDescent="0.3">
      <c r="A381">
        <v>380</v>
      </c>
      <c r="B381" s="1" t="s">
        <v>77</v>
      </c>
      <c r="C381" s="1" t="s">
        <v>8</v>
      </c>
      <c r="D381">
        <v>3415</v>
      </c>
      <c r="E381">
        <v>1335</v>
      </c>
      <c r="F381" s="2">
        <v>45307.791666666664</v>
      </c>
    </row>
    <row r="382" spans="1:6" x14ac:dyDescent="0.3">
      <c r="A382">
        <v>381</v>
      </c>
      <c r="B382" s="1" t="s">
        <v>88</v>
      </c>
      <c r="C382" s="1" t="s">
        <v>7</v>
      </c>
      <c r="D382">
        <v>2749</v>
      </c>
      <c r="E382">
        <v>4101</v>
      </c>
      <c r="F382" s="2">
        <v>45307.833333333336</v>
      </c>
    </row>
    <row r="383" spans="1:6" x14ac:dyDescent="0.3">
      <c r="A383">
        <v>382</v>
      </c>
      <c r="B383" s="1" t="s">
        <v>83</v>
      </c>
      <c r="C383" s="1" t="s">
        <v>7</v>
      </c>
      <c r="D383">
        <v>2221</v>
      </c>
      <c r="E383">
        <v>4427</v>
      </c>
      <c r="F383" s="2">
        <v>45307.875</v>
      </c>
    </row>
    <row r="384" spans="1:6" x14ac:dyDescent="0.3">
      <c r="A384">
        <v>383</v>
      </c>
      <c r="B384" s="1" t="s">
        <v>91</v>
      </c>
      <c r="C384" s="1" t="s">
        <v>7</v>
      </c>
      <c r="D384">
        <v>3446</v>
      </c>
      <c r="E384">
        <v>4448</v>
      </c>
      <c r="F384" s="2">
        <v>45307.916666666664</v>
      </c>
    </row>
    <row r="385" spans="1:6" x14ac:dyDescent="0.3">
      <c r="A385">
        <v>384</v>
      </c>
      <c r="B385" s="1" t="s">
        <v>90</v>
      </c>
      <c r="C385" s="1" t="s">
        <v>8</v>
      </c>
      <c r="D385">
        <v>698</v>
      </c>
      <c r="E385">
        <v>2224</v>
      </c>
      <c r="F385" s="2">
        <v>45307.958333333336</v>
      </c>
    </row>
    <row r="386" spans="1:6" x14ac:dyDescent="0.3">
      <c r="A386">
        <v>385</v>
      </c>
      <c r="B386" s="1" t="s">
        <v>87</v>
      </c>
      <c r="C386" s="1" t="s">
        <v>8</v>
      </c>
      <c r="D386">
        <v>2584</v>
      </c>
      <c r="E386">
        <v>2317</v>
      </c>
      <c r="F386" s="2">
        <v>45308</v>
      </c>
    </row>
    <row r="387" spans="1:6" x14ac:dyDescent="0.3">
      <c r="A387">
        <v>386</v>
      </c>
      <c r="B387" s="1" t="s">
        <v>84</v>
      </c>
      <c r="C387" s="1" t="s">
        <v>6</v>
      </c>
      <c r="D387">
        <v>3987</v>
      </c>
      <c r="E387">
        <v>2892</v>
      </c>
      <c r="F387" s="2">
        <v>45308.041666666664</v>
      </c>
    </row>
    <row r="388" spans="1:6" x14ac:dyDescent="0.3">
      <c r="A388">
        <v>387</v>
      </c>
      <c r="B388" s="1" t="s">
        <v>85</v>
      </c>
      <c r="C388" s="1" t="s">
        <v>8</v>
      </c>
      <c r="D388">
        <v>321</v>
      </c>
      <c r="E388">
        <v>1488</v>
      </c>
      <c r="F388" s="2">
        <v>45308.083333333336</v>
      </c>
    </row>
    <row r="389" spans="1:6" x14ac:dyDescent="0.3">
      <c r="A389">
        <v>388</v>
      </c>
      <c r="B389" s="1" t="s">
        <v>86</v>
      </c>
      <c r="C389" s="1" t="s">
        <v>6</v>
      </c>
      <c r="D389">
        <v>1151</v>
      </c>
      <c r="E389">
        <v>2852</v>
      </c>
      <c r="F389" s="2">
        <v>45308.125</v>
      </c>
    </row>
    <row r="390" spans="1:6" x14ac:dyDescent="0.3">
      <c r="A390">
        <v>389</v>
      </c>
      <c r="B390" s="1" t="s">
        <v>86</v>
      </c>
      <c r="C390" s="1" t="s">
        <v>7</v>
      </c>
      <c r="D390">
        <v>2436</v>
      </c>
      <c r="E390">
        <v>3543</v>
      </c>
      <c r="F390" s="2">
        <v>45308.166666666664</v>
      </c>
    </row>
    <row r="391" spans="1:6" x14ac:dyDescent="0.3">
      <c r="A391">
        <v>390</v>
      </c>
      <c r="B391" s="1" t="s">
        <v>86</v>
      </c>
      <c r="C391" s="1" t="s">
        <v>7</v>
      </c>
      <c r="D391">
        <v>2552</v>
      </c>
      <c r="E391">
        <v>1494</v>
      </c>
      <c r="F391" s="2">
        <v>45308.208333333336</v>
      </c>
    </row>
    <row r="392" spans="1:6" x14ac:dyDescent="0.3">
      <c r="A392">
        <v>391</v>
      </c>
      <c r="B392" s="1" t="s">
        <v>84</v>
      </c>
      <c r="C392" s="1" t="s">
        <v>6</v>
      </c>
      <c r="D392">
        <v>3427</v>
      </c>
      <c r="E392">
        <v>3145</v>
      </c>
      <c r="F392" s="2">
        <v>45308.25</v>
      </c>
    </row>
    <row r="393" spans="1:6" x14ac:dyDescent="0.3">
      <c r="A393">
        <v>392</v>
      </c>
      <c r="B393" s="1" t="s">
        <v>89</v>
      </c>
      <c r="C393" s="1" t="s">
        <v>9</v>
      </c>
      <c r="D393">
        <v>654</v>
      </c>
      <c r="E393">
        <v>3925</v>
      </c>
      <c r="F393" s="2">
        <v>45308.291666666664</v>
      </c>
    </row>
    <row r="394" spans="1:6" x14ac:dyDescent="0.3">
      <c r="A394">
        <v>393</v>
      </c>
      <c r="B394" s="1" t="s">
        <v>90</v>
      </c>
      <c r="C394" s="1" t="s">
        <v>9</v>
      </c>
      <c r="D394">
        <v>1232</v>
      </c>
      <c r="E394">
        <v>2099</v>
      </c>
      <c r="F394" s="2">
        <v>45308.333333333336</v>
      </c>
    </row>
    <row r="395" spans="1:6" x14ac:dyDescent="0.3">
      <c r="A395">
        <v>394</v>
      </c>
      <c r="B395" s="1" t="s">
        <v>80</v>
      </c>
      <c r="C395" s="1" t="s">
        <v>7</v>
      </c>
      <c r="D395">
        <v>3644</v>
      </c>
      <c r="E395">
        <v>4967</v>
      </c>
      <c r="F395" s="2">
        <v>45308.375</v>
      </c>
    </row>
    <row r="396" spans="1:6" x14ac:dyDescent="0.3">
      <c r="A396">
        <v>395</v>
      </c>
      <c r="B396" s="1" t="s">
        <v>82</v>
      </c>
      <c r="C396" s="1" t="s">
        <v>8</v>
      </c>
      <c r="D396">
        <v>3259</v>
      </c>
      <c r="E396">
        <v>3893</v>
      </c>
      <c r="F396" s="2">
        <v>45308.416666666664</v>
      </c>
    </row>
    <row r="397" spans="1:6" x14ac:dyDescent="0.3">
      <c r="A397">
        <v>396</v>
      </c>
      <c r="B397" s="1" t="s">
        <v>80</v>
      </c>
      <c r="C397" s="1" t="s">
        <v>7</v>
      </c>
      <c r="D397">
        <v>3842</v>
      </c>
      <c r="E397">
        <v>889</v>
      </c>
      <c r="F397" s="2">
        <v>45308.458333333336</v>
      </c>
    </row>
    <row r="398" spans="1:6" x14ac:dyDescent="0.3">
      <c r="A398">
        <v>397</v>
      </c>
      <c r="B398" s="1" t="s">
        <v>80</v>
      </c>
      <c r="C398" s="1" t="s">
        <v>9</v>
      </c>
      <c r="D398">
        <v>707</v>
      </c>
      <c r="E398">
        <v>120</v>
      </c>
      <c r="F398" s="2">
        <v>45308.5</v>
      </c>
    </row>
    <row r="399" spans="1:6" x14ac:dyDescent="0.3">
      <c r="A399">
        <v>398</v>
      </c>
      <c r="B399" s="1" t="s">
        <v>86</v>
      </c>
      <c r="C399" s="1" t="s">
        <v>6</v>
      </c>
      <c r="D399">
        <v>1720</v>
      </c>
      <c r="E399">
        <v>2947</v>
      </c>
      <c r="F399" s="2">
        <v>45308.541666666664</v>
      </c>
    </row>
    <row r="400" spans="1:6" x14ac:dyDescent="0.3">
      <c r="A400">
        <v>399</v>
      </c>
      <c r="B400" s="1" t="s">
        <v>87</v>
      </c>
      <c r="C400" s="1" t="s">
        <v>9</v>
      </c>
      <c r="D400">
        <v>3031</v>
      </c>
      <c r="E400">
        <v>1622</v>
      </c>
      <c r="F400" s="2">
        <v>45308.583333333336</v>
      </c>
    </row>
    <row r="401" spans="1:6" x14ac:dyDescent="0.3">
      <c r="A401">
        <v>400</v>
      </c>
      <c r="B401" s="1" t="s">
        <v>88</v>
      </c>
      <c r="C401" s="1" t="s">
        <v>6</v>
      </c>
      <c r="D401">
        <v>1234</v>
      </c>
      <c r="E401">
        <v>4424</v>
      </c>
      <c r="F401" s="2">
        <v>45308.625</v>
      </c>
    </row>
    <row r="402" spans="1:6" x14ac:dyDescent="0.3">
      <c r="A402">
        <v>401</v>
      </c>
      <c r="B402" s="1" t="s">
        <v>87</v>
      </c>
      <c r="C402" s="1" t="s">
        <v>9</v>
      </c>
      <c r="D402">
        <v>3796</v>
      </c>
      <c r="E402">
        <v>234</v>
      </c>
      <c r="F402" s="2">
        <v>45308.666666666664</v>
      </c>
    </row>
    <row r="403" spans="1:6" x14ac:dyDescent="0.3">
      <c r="A403">
        <v>402</v>
      </c>
      <c r="B403" s="1" t="s">
        <v>81</v>
      </c>
      <c r="C403" s="1" t="s">
        <v>7</v>
      </c>
      <c r="D403">
        <v>1740</v>
      </c>
      <c r="E403">
        <v>3780</v>
      </c>
      <c r="F403" s="2">
        <v>45308.708333333336</v>
      </c>
    </row>
    <row r="404" spans="1:6" x14ac:dyDescent="0.3">
      <c r="A404">
        <v>403</v>
      </c>
      <c r="B404" s="1" t="s">
        <v>81</v>
      </c>
      <c r="C404" s="1" t="s">
        <v>9</v>
      </c>
      <c r="D404">
        <v>1919</v>
      </c>
      <c r="E404">
        <v>2861</v>
      </c>
      <c r="F404" s="2">
        <v>45308.75</v>
      </c>
    </row>
    <row r="405" spans="1:6" x14ac:dyDescent="0.3">
      <c r="A405">
        <v>404</v>
      </c>
      <c r="B405" s="1" t="s">
        <v>84</v>
      </c>
      <c r="C405" s="1" t="s">
        <v>9</v>
      </c>
      <c r="D405">
        <v>2441</v>
      </c>
      <c r="E405">
        <v>111</v>
      </c>
      <c r="F405" s="2">
        <v>45308.791666666664</v>
      </c>
    </row>
    <row r="406" spans="1:6" x14ac:dyDescent="0.3">
      <c r="A406">
        <v>405</v>
      </c>
      <c r="B406" s="1" t="s">
        <v>86</v>
      </c>
      <c r="C406" s="1" t="s">
        <v>7</v>
      </c>
      <c r="D406">
        <v>2408</v>
      </c>
      <c r="E406">
        <v>1594</v>
      </c>
      <c r="F406" s="2">
        <v>45308.833333333336</v>
      </c>
    </row>
    <row r="407" spans="1:6" x14ac:dyDescent="0.3">
      <c r="A407">
        <v>406</v>
      </c>
      <c r="B407" s="1" t="s">
        <v>85</v>
      </c>
      <c r="C407" s="1" t="s">
        <v>9</v>
      </c>
      <c r="D407">
        <v>2092</v>
      </c>
      <c r="E407">
        <v>3033</v>
      </c>
      <c r="F407" s="2">
        <v>45308.875</v>
      </c>
    </row>
    <row r="408" spans="1:6" x14ac:dyDescent="0.3">
      <c r="A408">
        <v>407</v>
      </c>
      <c r="B408" s="1" t="s">
        <v>89</v>
      </c>
      <c r="C408" s="1" t="s">
        <v>7</v>
      </c>
      <c r="D408">
        <v>1804</v>
      </c>
      <c r="E408">
        <v>4347</v>
      </c>
      <c r="F408" s="2">
        <v>45308.916666666664</v>
      </c>
    </row>
    <row r="409" spans="1:6" x14ac:dyDescent="0.3">
      <c r="A409">
        <v>408</v>
      </c>
      <c r="B409" s="1" t="s">
        <v>77</v>
      </c>
      <c r="C409" s="1" t="s">
        <v>9</v>
      </c>
      <c r="D409">
        <v>3204</v>
      </c>
      <c r="E409">
        <v>3197</v>
      </c>
      <c r="F409" s="2">
        <v>45308.958333333336</v>
      </c>
    </row>
    <row r="410" spans="1:6" x14ac:dyDescent="0.3">
      <c r="A410">
        <v>409</v>
      </c>
      <c r="B410" s="1" t="s">
        <v>82</v>
      </c>
      <c r="C410" s="1" t="s">
        <v>6</v>
      </c>
      <c r="D410">
        <v>3053</v>
      </c>
      <c r="E410">
        <v>452</v>
      </c>
      <c r="F410" s="2">
        <v>45309</v>
      </c>
    </row>
    <row r="411" spans="1:6" x14ac:dyDescent="0.3">
      <c r="A411">
        <v>410</v>
      </c>
      <c r="B411" s="1" t="s">
        <v>80</v>
      </c>
      <c r="C411" s="1" t="s">
        <v>9</v>
      </c>
      <c r="D411">
        <v>2400</v>
      </c>
      <c r="E411">
        <v>1267</v>
      </c>
      <c r="F411" s="2">
        <v>45309.041666666664</v>
      </c>
    </row>
    <row r="412" spans="1:6" x14ac:dyDescent="0.3">
      <c r="A412">
        <v>411</v>
      </c>
      <c r="B412" s="1" t="s">
        <v>81</v>
      </c>
      <c r="C412" s="1" t="s">
        <v>9</v>
      </c>
      <c r="D412">
        <v>1922</v>
      </c>
      <c r="E412">
        <v>1608</v>
      </c>
      <c r="F412" s="2">
        <v>45309.083333333336</v>
      </c>
    </row>
    <row r="413" spans="1:6" x14ac:dyDescent="0.3">
      <c r="A413">
        <v>412</v>
      </c>
      <c r="B413" s="1" t="s">
        <v>85</v>
      </c>
      <c r="C413" s="1" t="s">
        <v>7</v>
      </c>
      <c r="D413">
        <v>2192</v>
      </c>
      <c r="E413">
        <v>3747</v>
      </c>
      <c r="F413" s="2">
        <v>45309.125</v>
      </c>
    </row>
    <row r="414" spans="1:6" x14ac:dyDescent="0.3">
      <c r="A414">
        <v>413</v>
      </c>
      <c r="B414" s="1" t="s">
        <v>89</v>
      </c>
      <c r="C414" s="1" t="s">
        <v>9</v>
      </c>
      <c r="D414">
        <v>987</v>
      </c>
      <c r="E414">
        <v>287</v>
      </c>
      <c r="F414" s="2">
        <v>45309.166666666664</v>
      </c>
    </row>
    <row r="415" spans="1:6" x14ac:dyDescent="0.3">
      <c r="A415">
        <v>414</v>
      </c>
      <c r="B415" s="1" t="s">
        <v>78</v>
      </c>
      <c r="C415" s="1" t="s">
        <v>7</v>
      </c>
      <c r="D415">
        <v>2732</v>
      </c>
      <c r="E415">
        <v>2791</v>
      </c>
      <c r="F415" s="2">
        <v>45309.208333333336</v>
      </c>
    </row>
    <row r="416" spans="1:6" x14ac:dyDescent="0.3">
      <c r="A416">
        <v>415</v>
      </c>
      <c r="B416" s="1" t="s">
        <v>85</v>
      </c>
      <c r="C416" s="1" t="s">
        <v>6</v>
      </c>
      <c r="D416">
        <v>551</v>
      </c>
      <c r="E416">
        <v>1031</v>
      </c>
      <c r="F416" s="2">
        <v>45309.25</v>
      </c>
    </row>
    <row r="417" spans="1:6" x14ac:dyDescent="0.3">
      <c r="A417">
        <v>416</v>
      </c>
      <c r="B417" s="1" t="s">
        <v>82</v>
      </c>
      <c r="C417" s="1" t="s">
        <v>7</v>
      </c>
      <c r="D417">
        <v>3278</v>
      </c>
      <c r="E417">
        <v>3761</v>
      </c>
      <c r="F417" s="2">
        <v>45309.291666666664</v>
      </c>
    </row>
    <row r="418" spans="1:6" x14ac:dyDescent="0.3">
      <c r="A418">
        <v>417</v>
      </c>
      <c r="B418" s="1" t="s">
        <v>86</v>
      </c>
      <c r="C418" s="1" t="s">
        <v>9</v>
      </c>
      <c r="D418">
        <v>2941</v>
      </c>
      <c r="E418">
        <v>2021</v>
      </c>
      <c r="F418" s="2">
        <v>45309.333333333336</v>
      </c>
    </row>
    <row r="419" spans="1:6" x14ac:dyDescent="0.3">
      <c r="A419">
        <v>418</v>
      </c>
      <c r="B419" s="1" t="s">
        <v>88</v>
      </c>
      <c r="C419" s="1" t="s">
        <v>9</v>
      </c>
      <c r="D419">
        <v>3436</v>
      </c>
      <c r="E419">
        <v>2605</v>
      </c>
      <c r="F419" s="2">
        <v>45309.375</v>
      </c>
    </row>
    <row r="420" spans="1:6" x14ac:dyDescent="0.3">
      <c r="A420">
        <v>419</v>
      </c>
      <c r="B420" s="1" t="s">
        <v>83</v>
      </c>
      <c r="C420" s="1" t="s">
        <v>6</v>
      </c>
      <c r="D420">
        <v>2197</v>
      </c>
      <c r="E420">
        <v>1269</v>
      </c>
      <c r="F420" s="2">
        <v>45309.416666666664</v>
      </c>
    </row>
    <row r="421" spans="1:6" x14ac:dyDescent="0.3">
      <c r="A421">
        <v>420</v>
      </c>
      <c r="B421" s="1" t="s">
        <v>80</v>
      </c>
      <c r="C421" s="1" t="s">
        <v>7</v>
      </c>
      <c r="D421">
        <v>46</v>
      </c>
      <c r="E421">
        <v>3254</v>
      </c>
      <c r="F421" s="2">
        <v>45309.458333333336</v>
      </c>
    </row>
    <row r="422" spans="1:6" x14ac:dyDescent="0.3">
      <c r="A422">
        <v>421</v>
      </c>
      <c r="B422" s="1" t="s">
        <v>78</v>
      </c>
      <c r="C422" s="1" t="s">
        <v>7</v>
      </c>
      <c r="D422">
        <v>1910</v>
      </c>
      <c r="E422">
        <v>4215</v>
      </c>
      <c r="F422" s="2">
        <v>45309.5</v>
      </c>
    </row>
    <row r="423" spans="1:6" x14ac:dyDescent="0.3">
      <c r="A423">
        <v>422</v>
      </c>
      <c r="B423" s="1" t="s">
        <v>78</v>
      </c>
      <c r="C423" s="1" t="s">
        <v>7</v>
      </c>
      <c r="D423">
        <v>1230</v>
      </c>
      <c r="E423">
        <v>2985</v>
      </c>
      <c r="F423" s="2">
        <v>45309.541666666664</v>
      </c>
    </row>
    <row r="424" spans="1:6" x14ac:dyDescent="0.3">
      <c r="A424">
        <v>423</v>
      </c>
      <c r="B424" s="1" t="s">
        <v>89</v>
      </c>
      <c r="C424" s="1" t="s">
        <v>9</v>
      </c>
      <c r="D424">
        <v>1869</v>
      </c>
      <c r="E424">
        <v>647</v>
      </c>
      <c r="F424" s="2">
        <v>45309.583333333336</v>
      </c>
    </row>
    <row r="425" spans="1:6" x14ac:dyDescent="0.3">
      <c r="A425">
        <v>424</v>
      </c>
      <c r="B425" s="1" t="s">
        <v>91</v>
      </c>
      <c r="C425" s="1" t="s">
        <v>7</v>
      </c>
      <c r="D425">
        <v>3687</v>
      </c>
      <c r="E425">
        <v>4824</v>
      </c>
      <c r="F425" s="2">
        <v>45309.625</v>
      </c>
    </row>
    <row r="426" spans="1:6" x14ac:dyDescent="0.3">
      <c r="A426">
        <v>425</v>
      </c>
      <c r="B426" s="1" t="s">
        <v>86</v>
      </c>
      <c r="C426" s="1" t="s">
        <v>7</v>
      </c>
      <c r="D426">
        <v>3086</v>
      </c>
      <c r="E426">
        <v>3258</v>
      </c>
      <c r="F426" s="2">
        <v>45309.666666666664</v>
      </c>
    </row>
    <row r="427" spans="1:6" x14ac:dyDescent="0.3">
      <c r="A427">
        <v>426</v>
      </c>
      <c r="B427" s="1" t="s">
        <v>77</v>
      </c>
      <c r="C427" s="1" t="s">
        <v>9</v>
      </c>
      <c r="D427">
        <v>3800</v>
      </c>
      <c r="E427">
        <v>4292</v>
      </c>
      <c r="F427" s="2">
        <v>45309.708333333336</v>
      </c>
    </row>
    <row r="428" spans="1:6" x14ac:dyDescent="0.3">
      <c r="A428">
        <v>427</v>
      </c>
      <c r="B428" s="1" t="s">
        <v>78</v>
      </c>
      <c r="C428" s="1" t="s">
        <v>8</v>
      </c>
      <c r="D428">
        <v>2843</v>
      </c>
      <c r="E428">
        <v>2488</v>
      </c>
      <c r="F428" s="2">
        <v>45309.75</v>
      </c>
    </row>
    <row r="429" spans="1:6" x14ac:dyDescent="0.3">
      <c r="A429">
        <v>428</v>
      </c>
      <c r="B429" s="1" t="s">
        <v>81</v>
      </c>
      <c r="C429" s="1" t="s">
        <v>9</v>
      </c>
      <c r="D429">
        <v>3356</v>
      </c>
      <c r="E429">
        <v>736</v>
      </c>
      <c r="F429" s="2">
        <v>45309.791666666664</v>
      </c>
    </row>
    <row r="430" spans="1:6" x14ac:dyDescent="0.3">
      <c r="A430">
        <v>429</v>
      </c>
      <c r="B430" s="1" t="s">
        <v>84</v>
      </c>
      <c r="C430" s="1" t="s">
        <v>7</v>
      </c>
      <c r="D430">
        <v>1336</v>
      </c>
      <c r="E430">
        <v>3983</v>
      </c>
      <c r="F430" s="2">
        <v>45309.833333333336</v>
      </c>
    </row>
    <row r="431" spans="1:6" x14ac:dyDescent="0.3">
      <c r="A431">
        <v>430</v>
      </c>
      <c r="B431" s="1" t="s">
        <v>91</v>
      </c>
      <c r="C431" s="1" t="s">
        <v>7</v>
      </c>
      <c r="D431">
        <v>2194</v>
      </c>
      <c r="E431">
        <v>3325</v>
      </c>
      <c r="F431" s="2">
        <v>45309.875</v>
      </c>
    </row>
    <row r="432" spans="1:6" x14ac:dyDescent="0.3">
      <c r="A432">
        <v>431</v>
      </c>
      <c r="B432" s="1" t="s">
        <v>82</v>
      </c>
      <c r="C432" s="1" t="s">
        <v>9</v>
      </c>
      <c r="D432">
        <v>3357</v>
      </c>
      <c r="E432">
        <v>4544</v>
      </c>
      <c r="F432" s="2">
        <v>45309.916666666664</v>
      </c>
    </row>
    <row r="433" spans="1:6" x14ac:dyDescent="0.3">
      <c r="A433">
        <v>432</v>
      </c>
      <c r="B433" s="1" t="s">
        <v>78</v>
      </c>
      <c r="C433" s="1" t="s">
        <v>8</v>
      </c>
      <c r="D433">
        <v>3515</v>
      </c>
      <c r="E433">
        <v>395</v>
      </c>
      <c r="F433" s="2">
        <v>45309.958333333336</v>
      </c>
    </row>
    <row r="434" spans="1:6" x14ac:dyDescent="0.3">
      <c r="A434">
        <v>433</v>
      </c>
      <c r="B434" s="1" t="s">
        <v>84</v>
      </c>
      <c r="C434" s="1" t="s">
        <v>6</v>
      </c>
      <c r="D434">
        <v>1190</v>
      </c>
      <c r="E434">
        <v>3615</v>
      </c>
      <c r="F434" s="2">
        <v>45310</v>
      </c>
    </row>
    <row r="435" spans="1:6" x14ac:dyDescent="0.3">
      <c r="A435">
        <v>434</v>
      </c>
      <c r="B435" s="1" t="s">
        <v>90</v>
      </c>
      <c r="C435" s="1" t="s">
        <v>6</v>
      </c>
      <c r="D435">
        <v>2755</v>
      </c>
      <c r="E435">
        <v>4372</v>
      </c>
      <c r="F435" s="2">
        <v>45310.041666666664</v>
      </c>
    </row>
    <row r="436" spans="1:6" x14ac:dyDescent="0.3">
      <c r="A436">
        <v>435</v>
      </c>
      <c r="B436" s="1" t="s">
        <v>87</v>
      </c>
      <c r="C436" s="1" t="s">
        <v>9</v>
      </c>
      <c r="D436">
        <v>3447</v>
      </c>
      <c r="E436">
        <v>141</v>
      </c>
      <c r="F436" s="2">
        <v>45310.083333333336</v>
      </c>
    </row>
    <row r="437" spans="1:6" x14ac:dyDescent="0.3">
      <c r="A437">
        <v>436</v>
      </c>
      <c r="B437" s="1" t="s">
        <v>91</v>
      </c>
      <c r="C437" s="1" t="s">
        <v>6</v>
      </c>
      <c r="D437">
        <v>3975</v>
      </c>
      <c r="E437">
        <v>1288</v>
      </c>
      <c r="F437" s="2">
        <v>45310.125</v>
      </c>
    </row>
    <row r="438" spans="1:6" x14ac:dyDescent="0.3">
      <c r="A438">
        <v>437</v>
      </c>
      <c r="B438" s="1" t="s">
        <v>88</v>
      </c>
      <c r="C438" s="1" t="s">
        <v>9</v>
      </c>
      <c r="D438">
        <v>267</v>
      </c>
      <c r="E438">
        <v>4601</v>
      </c>
      <c r="F438" s="2">
        <v>45310.166666666664</v>
      </c>
    </row>
    <row r="439" spans="1:6" x14ac:dyDescent="0.3">
      <c r="A439">
        <v>438</v>
      </c>
      <c r="B439" s="1" t="s">
        <v>79</v>
      </c>
      <c r="C439" s="1" t="s">
        <v>9</v>
      </c>
      <c r="D439">
        <v>2005</v>
      </c>
      <c r="E439">
        <v>3170</v>
      </c>
      <c r="F439" s="2">
        <v>45310.208333333336</v>
      </c>
    </row>
    <row r="440" spans="1:6" x14ac:dyDescent="0.3">
      <c r="A440">
        <v>439</v>
      </c>
      <c r="B440" s="1" t="s">
        <v>79</v>
      </c>
      <c r="C440" s="1" t="s">
        <v>6</v>
      </c>
      <c r="D440">
        <v>571</v>
      </c>
      <c r="E440">
        <v>4829</v>
      </c>
      <c r="F440" s="2">
        <v>45310.25</v>
      </c>
    </row>
    <row r="441" spans="1:6" x14ac:dyDescent="0.3">
      <c r="A441">
        <v>440</v>
      </c>
      <c r="B441" s="1" t="s">
        <v>90</v>
      </c>
      <c r="C441" s="1" t="s">
        <v>6</v>
      </c>
      <c r="D441">
        <v>16</v>
      </c>
      <c r="E441">
        <v>3346</v>
      </c>
      <c r="F441" s="2">
        <v>45310.291666666664</v>
      </c>
    </row>
    <row r="442" spans="1:6" x14ac:dyDescent="0.3">
      <c r="A442">
        <v>441</v>
      </c>
      <c r="B442" s="1" t="s">
        <v>87</v>
      </c>
      <c r="C442" s="1" t="s">
        <v>6</v>
      </c>
      <c r="D442">
        <v>3107</v>
      </c>
      <c r="E442">
        <v>575</v>
      </c>
      <c r="F442" s="2">
        <v>45310.333333333336</v>
      </c>
    </row>
    <row r="443" spans="1:6" x14ac:dyDescent="0.3">
      <c r="A443">
        <v>442</v>
      </c>
      <c r="B443" s="1" t="s">
        <v>78</v>
      </c>
      <c r="C443" s="1" t="s">
        <v>9</v>
      </c>
      <c r="D443">
        <v>1037</v>
      </c>
      <c r="E443">
        <v>4853</v>
      </c>
      <c r="F443" s="2">
        <v>45310.375</v>
      </c>
    </row>
    <row r="444" spans="1:6" x14ac:dyDescent="0.3">
      <c r="A444">
        <v>443</v>
      </c>
      <c r="B444" s="1" t="s">
        <v>78</v>
      </c>
      <c r="C444" s="1" t="s">
        <v>8</v>
      </c>
      <c r="D444">
        <v>2005</v>
      </c>
      <c r="E444">
        <v>1009</v>
      </c>
      <c r="F444" s="2">
        <v>45310.416666666664</v>
      </c>
    </row>
    <row r="445" spans="1:6" x14ac:dyDescent="0.3">
      <c r="A445">
        <v>444</v>
      </c>
      <c r="B445" s="1" t="s">
        <v>90</v>
      </c>
      <c r="C445" s="1" t="s">
        <v>8</v>
      </c>
      <c r="D445">
        <v>3143</v>
      </c>
      <c r="E445">
        <v>4461</v>
      </c>
      <c r="F445" s="2">
        <v>45310.458333333336</v>
      </c>
    </row>
    <row r="446" spans="1:6" x14ac:dyDescent="0.3">
      <c r="A446">
        <v>445</v>
      </c>
      <c r="B446" s="1" t="s">
        <v>80</v>
      </c>
      <c r="C446" s="1" t="s">
        <v>8</v>
      </c>
      <c r="D446">
        <v>57</v>
      </c>
      <c r="E446">
        <v>2071</v>
      </c>
      <c r="F446" s="2">
        <v>45310.5</v>
      </c>
    </row>
    <row r="447" spans="1:6" x14ac:dyDescent="0.3">
      <c r="A447">
        <v>446</v>
      </c>
      <c r="B447" s="1" t="s">
        <v>81</v>
      </c>
      <c r="C447" s="1" t="s">
        <v>6</v>
      </c>
      <c r="D447">
        <v>1947</v>
      </c>
      <c r="E447">
        <v>4090</v>
      </c>
      <c r="F447" s="2">
        <v>45310.541666666664</v>
      </c>
    </row>
    <row r="448" spans="1:6" x14ac:dyDescent="0.3">
      <c r="A448">
        <v>447</v>
      </c>
      <c r="B448" s="1" t="s">
        <v>91</v>
      </c>
      <c r="C448" s="1" t="s">
        <v>7</v>
      </c>
      <c r="D448">
        <v>3385</v>
      </c>
      <c r="E448">
        <v>4563</v>
      </c>
      <c r="F448" s="2">
        <v>45310.583333333336</v>
      </c>
    </row>
    <row r="449" spans="1:6" x14ac:dyDescent="0.3">
      <c r="A449">
        <v>448</v>
      </c>
      <c r="B449" s="1" t="s">
        <v>84</v>
      </c>
      <c r="C449" s="1" t="s">
        <v>6</v>
      </c>
      <c r="D449">
        <v>897</v>
      </c>
      <c r="E449">
        <v>2944</v>
      </c>
      <c r="F449" s="2">
        <v>45310.625</v>
      </c>
    </row>
    <row r="450" spans="1:6" x14ac:dyDescent="0.3">
      <c r="A450">
        <v>449</v>
      </c>
      <c r="B450" s="1" t="s">
        <v>89</v>
      </c>
      <c r="C450" s="1" t="s">
        <v>9</v>
      </c>
      <c r="D450">
        <v>68</v>
      </c>
      <c r="E450">
        <v>3482</v>
      </c>
      <c r="F450" s="2">
        <v>45310.666666666664</v>
      </c>
    </row>
    <row r="451" spans="1:6" x14ac:dyDescent="0.3">
      <c r="A451">
        <v>450</v>
      </c>
      <c r="B451" s="1" t="s">
        <v>85</v>
      </c>
      <c r="C451" s="1" t="s">
        <v>6</v>
      </c>
      <c r="D451">
        <v>3968</v>
      </c>
      <c r="E451">
        <v>2147</v>
      </c>
      <c r="F451" s="2">
        <v>45310.708333333336</v>
      </c>
    </row>
    <row r="452" spans="1:6" x14ac:dyDescent="0.3">
      <c r="A452">
        <v>451</v>
      </c>
      <c r="B452" s="1" t="s">
        <v>84</v>
      </c>
      <c r="C452" s="1" t="s">
        <v>7</v>
      </c>
      <c r="D452">
        <v>1418</v>
      </c>
      <c r="E452">
        <v>4555</v>
      </c>
      <c r="F452" s="2">
        <v>45310.75</v>
      </c>
    </row>
    <row r="453" spans="1:6" x14ac:dyDescent="0.3">
      <c r="A453">
        <v>452</v>
      </c>
      <c r="B453" s="1" t="s">
        <v>84</v>
      </c>
      <c r="C453" s="1" t="s">
        <v>6</v>
      </c>
      <c r="D453">
        <v>3287</v>
      </c>
      <c r="E453">
        <v>3004</v>
      </c>
      <c r="F453" s="2">
        <v>45310.791666666664</v>
      </c>
    </row>
    <row r="454" spans="1:6" x14ac:dyDescent="0.3">
      <c r="A454">
        <v>453</v>
      </c>
      <c r="B454" s="1" t="s">
        <v>77</v>
      </c>
      <c r="C454" s="1" t="s">
        <v>6</v>
      </c>
      <c r="D454">
        <v>3386</v>
      </c>
      <c r="E454">
        <v>3607</v>
      </c>
      <c r="F454" s="2">
        <v>45310.833333333336</v>
      </c>
    </row>
    <row r="455" spans="1:6" x14ac:dyDescent="0.3">
      <c r="A455">
        <v>454</v>
      </c>
      <c r="B455" s="1" t="s">
        <v>88</v>
      </c>
      <c r="C455" s="1" t="s">
        <v>6</v>
      </c>
      <c r="D455">
        <v>969</v>
      </c>
      <c r="E455">
        <v>914</v>
      </c>
      <c r="F455" s="2">
        <v>45310.875</v>
      </c>
    </row>
    <row r="456" spans="1:6" x14ac:dyDescent="0.3">
      <c r="A456">
        <v>455</v>
      </c>
      <c r="B456" s="1" t="s">
        <v>80</v>
      </c>
      <c r="C456" s="1" t="s">
        <v>9</v>
      </c>
      <c r="D456">
        <v>1169</v>
      </c>
      <c r="E456">
        <v>1479</v>
      </c>
      <c r="F456" s="2">
        <v>45310.916666666664</v>
      </c>
    </row>
    <row r="457" spans="1:6" x14ac:dyDescent="0.3">
      <c r="A457">
        <v>456</v>
      </c>
      <c r="B457" s="1" t="s">
        <v>79</v>
      </c>
      <c r="C457" s="1" t="s">
        <v>8</v>
      </c>
      <c r="D457">
        <v>672</v>
      </c>
      <c r="E457">
        <v>3960</v>
      </c>
      <c r="F457" s="2">
        <v>45310.958333333336</v>
      </c>
    </row>
    <row r="458" spans="1:6" x14ac:dyDescent="0.3">
      <c r="A458">
        <v>457</v>
      </c>
      <c r="B458" s="1" t="s">
        <v>90</v>
      </c>
      <c r="C458" s="1" t="s">
        <v>9</v>
      </c>
      <c r="D458">
        <v>2151</v>
      </c>
      <c r="E458">
        <v>1757</v>
      </c>
      <c r="F458" s="2">
        <v>45311</v>
      </c>
    </row>
    <row r="459" spans="1:6" x14ac:dyDescent="0.3">
      <c r="A459">
        <v>458</v>
      </c>
      <c r="B459" s="1" t="s">
        <v>80</v>
      </c>
      <c r="C459" s="1" t="s">
        <v>8</v>
      </c>
      <c r="D459">
        <v>911</v>
      </c>
      <c r="E459">
        <v>152</v>
      </c>
      <c r="F459" s="2">
        <v>45311.041666666664</v>
      </c>
    </row>
    <row r="460" spans="1:6" x14ac:dyDescent="0.3">
      <c r="A460">
        <v>459</v>
      </c>
      <c r="B460" s="1" t="s">
        <v>83</v>
      </c>
      <c r="C460" s="1" t="s">
        <v>7</v>
      </c>
      <c r="D460">
        <v>1087</v>
      </c>
      <c r="E460">
        <v>4980</v>
      </c>
      <c r="F460" s="2">
        <v>45311.083333333336</v>
      </c>
    </row>
    <row r="461" spans="1:6" x14ac:dyDescent="0.3">
      <c r="A461">
        <v>460</v>
      </c>
      <c r="B461" s="1" t="s">
        <v>77</v>
      </c>
      <c r="C461" s="1" t="s">
        <v>7</v>
      </c>
      <c r="D461">
        <v>2400</v>
      </c>
      <c r="E461">
        <v>2621</v>
      </c>
      <c r="F461" s="2">
        <v>45311.125</v>
      </c>
    </row>
    <row r="462" spans="1:6" x14ac:dyDescent="0.3">
      <c r="A462">
        <v>461</v>
      </c>
      <c r="B462" s="1" t="s">
        <v>84</v>
      </c>
      <c r="C462" s="1" t="s">
        <v>9</v>
      </c>
      <c r="D462">
        <v>3432</v>
      </c>
      <c r="E462">
        <v>705</v>
      </c>
      <c r="F462" s="2">
        <v>45311.166666666664</v>
      </c>
    </row>
    <row r="463" spans="1:6" x14ac:dyDescent="0.3">
      <c r="A463">
        <v>462</v>
      </c>
      <c r="B463" s="1" t="s">
        <v>89</v>
      </c>
      <c r="C463" s="1" t="s">
        <v>6</v>
      </c>
      <c r="D463">
        <v>1402</v>
      </c>
      <c r="E463">
        <v>2613</v>
      </c>
      <c r="F463" s="2">
        <v>45311.208333333336</v>
      </c>
    </row>
    <row r="464" spans="1:6" x14ac:dyDescent="0.3">
      <c r="A464">
        <v>463</v>
      </c>
      <c r="B464" s="1" t="s">
        <v>77</v>
      </c>
      <c r="C464" s="1" t="s">
        <v>8</v>
      </c>
      <c r="D464">
        <v>3175</v>
      </c>
      <c r="E464">
        <v>4372</v>
      </c>
      <c r="F464" s="2">
        <v>45311.25</v>
      </c>
    </row>
    <row r="465" spans="1:6" x14ac:dyDescent="0.3">
      <c r="A465">
        <v>464</v>
      </c>
      <c r="B465" s="1" t="s">
        <v>78</v>
      </c>
      <c r="C465" s="1" t="s">
        <v>9</v>
      </c>
      <c r="D465">
        <v>592</v>
      </c>
      <c r="E465">
        <v>2010</v>
      </c>
      <c r="F465" s="2">
        <v>45311.291666666664</v>
      </c>
    </row>
    <row r="466" spans="1:6" x14ac:dyDescent="0.3">
      <c r="A466">
        <v>465</v>
      </c>
      <c r="B466" s="1" t="s">
        <v>79</v>
      </c>
      <c r="C466" s="1" t="s">
        <v>9</v>
      </c>
      <c r="D466">
        <v>1868</v>
      </c>
      <c r="E466">
        <v>3395</v>
      </c>
      <c r="F466" s="2">
        <v>45311.333333333336</v>
      </c>
    </row>
    <row r="467" spans="1:6" x14ac:dyDescent="0.3">
      <c r="A467">
        <v>466</v>
      </c>
      <c r="B467" s="1" t="s">
        <v>81</v>
      </c>
      <c r="C467" s="1" t="s">
        <v>6</v>
      </c>
      <c r="D467">
        <v>2825</v>
      </c>
      <c r="E467">
        <v>1233</v>
      </c>
      <c r="F467" s="2">
        <v>45311.375</v>
      </c>
    </row>
    <row r="468" spans="1:6" x14ac:dyDescent="0.3">
      <c r="A468">
        <v>467</v>
      </c>
      <c r="B468" s="1" t="s">
        <v>84</v>
      </c>
      <c r="C468" s="1" t="s">
        <v>6</v>
      </c>
      <c r="D468">
        <v>3676</v>
      </c>
      <c r="E468">
        <v>705</v>
      </c>
      <c r="F468" s="2">
        <v>45311.416666666664</v>
      </c>
    </row>
    <row r="469" spans="1:6" x14ac:dyDescent="0.3">
      <c r="A469">
        <v>468</v>
      </c>
      <c r="B469" s="1" t="s">
        <v>82</v>
      </c>
      <c r="C469" s="1" t="s">
        <v>6</v>
      </c>
      <c r="D469">
        <v>2062</v>
      </c>
      <c r="E469">
        <v>3554</v>
      </c>
      <c r="F469" s="2">
        <v>45311.458333333336</v>
      </c>
    </row>
    <row r="470" spans="1:6" x14ac:dyDescent="0.3">
      <c r="A470">
        <v>469</v>
      </c>
      <c r="B470" s="1" t="s">
        <v>77</v>
      </c>
      <c r="C470" s="1" t="s">
        <v>8</v>
      </c>
      <c r="D470">
        <v>895</v>
      </c>
      <c r="E470">
        <v>4379</v>
      </c>
      <c r="F470" s="2">
        <v>45311.5</v>
      </c>
    </row>
    <row r="471" spans="1:6" x14ac:dyDescent="0.3">
      <c r="A471">
        <v>470</v>
      </c>
      <c r="B471" s="1" t="s">
        <v>88</v>
      </c>
      <c r="C471" s="1" t="s">
        <v>7</v>
      </c>
      <c r="D471">
        <v>1174</v>
      </c>
      <c r="E471">
        <v>242</v>
      </c>
      <c r="F471" s="2">
        <v>45311.541666666664</v>
      </c>
    </row>
    <row r="472" spans="1:6" x14ac:dyDescent="0.3">
      <c r="A472">
        <v>471</v>
      </c>
      <c r="B472" s="1" t="s">
        <v>88</v>
      </c>
      <c r="C472" s="1" t="s">
        <v>7</v>
      </c>
      <c r="D472">
        <v>913</v>
      </c>
      <c r="E472">
        <v>1837</v>
      </c>
      <c r="F472" s="2">
        <v>45311.583333333336</v>
      </c>
    </row>
    <row r="473" spans="1:6" x14ac:dyDescent="0.3">
      <c r="A473">
        <v>472</v>
      </c>
      <c r="B473" s="1" t="s">
        <v>86</v>
      </c>
      <c r="C473" s="1" t="s">
        <v>8</v>
      </c>
      <c r="D473">
        <v>2800</v>
      </c>
      <c r="E473">
        <v>2769</v>
      </c>
      <c r="F473" s="2">
        <v>45311.625</v>
      </c>
    </row>
    <row r="474" spans="1:6" x14ac:dyDescent="0.3">
      <c r="A474">
        <v>473</v>
      </c>
      <c r="B474" s="1" t="s">
        <v>78</v>
      </c>
      <c r="C474" s="1" t="s">
        <v>8</v>
      </c>
      <c r="D474">
        <v>3688</v>
      </c>
      <c r="E474">
        <v>3715</v>
      </c>
      <c r="F474" s="2">
        <v>45311.666666666664</v>
      </c>
    </row>
    <row r="475" spans="1:6" x14ac:dyDescent="0.3">
      <c r="A475">
        <v>474</v>
      </c>
      <c r="B475" s="1" t="s">
        <v>90</v>
      </c>
      <c r="C475" s="1" t="s">
        <v>7</v>
      </c>
      <c r="D475">
        <v>1181</v>
      </c>
      <c r="E475">
        <v>2327</v>
      </c>
      <c r="F475" s="2">
        <v>45311.708333333336</v>
      </c>
    </row>
    <row r="476" spans="1:6" x14ac:dyDescent="0.3">
      <c r="A476">
        <v>475</v>
      </c>
      <c r="B476" s="1" t="s">
        <v>86</v>
      </c>
      <c r="C476" s="1" t="s">
        <v>9</v>
      </c>
      <c r="D476">
        <v>662</v>
      </c>
      <c r="E476">
        <v>4554</v>
      </c>
      <c r="F476" s="2">
        <v>45311.75</v>
      </c>
    </row>
    <row r="477" spans="1:6" x14ac:dyDescent="0.3">
      <c r="A477">
        <v>476</v>
      </c>
      <c r="B477" s="1" t="s">
        <v>88</v>
      </c>
      <c r="C477" s="1" t="s">
        <v>7</v>
      </c>
      <c r="D477">
        <v>3077</v>
      </c>
      <c r="E477">
        <v>4466</v>
      </c>
      <c r="F477" s="2">
        <v>45311.791666666664</v>
      </c>
    </row>
    <row r="478" spans="1:6" x14ac:dyDescent="0.3">
      <c r="A478">
        <v>477</v>
      </c>
      <c r="B478" s="1" t="s">
        <v>83</v>
      </c>
      <c r="C478" s="1" t="s">
        <v>6</v>
      </c>
      <c r="D478">
        <v>2639</v>
      </c>
      <c r="E478">
        <v>4506</v>
      </c>
      <c r="F478" s="2">
        <v>45311.833333333336</v>
      </c>
    </row>
    <row r="479" spans="1:6" x14ac:dyDescent="0.3">
      <c r="A479">
        <v>478</v>
      </c>
      <c r="B479" s="1" t="s">
        <v>87</v>
      </c>
      <c r="C479" s="1" t="s">
        <v>6</v>
      </c>
      <c r="D479">
        <v>408</v>
      </c>
      <c r="E479">
        <v>1884</v>
      </c>
      <c r="F479" s="2">
        <v>45311.875</v>
      </c>
    </row>
    <row r="480" spans="1:6" x14ac:dyDescent="0.3">
      <c r="A480">
        <v>479</v>
      </c>
      <c r="B480" s="1" t="s">
        <v>82</v>
      </c>
      <c r="C480" s="1" t="s">
        <v>7</v>
      </c>
      <c r="D480">
        <v>124</v>
      </c>
      <c r="E480">
        <v>426</v>
      </c>
      <c r="F480" s="2">
        <v>45311.916666666664</v>
      </c>
    </row>
    <row r="481" spans="1:6" x14ac:dyDescent="0.3">
      <c r="A481">
        <v>480</v>
      </c>
      <c r="B481" s="1" t="s">
        <v>90</v>
      </c>
      <c r="C481" s="1" t="s">
        <v>9</v>
      </c>
      <c r="D481">
        <v>1595</v>
      </c>
      <c r="E481">
        <v>1140</v>
      </c>
      <c r="F481" s="2">
        <v>45311.958333333336</v>
      </c>
    </row>
    <row r="482" spans="1:6" x14ac:dyDescent="0.3">
      <c r="A482">
        <v>481</v>
      </c>
      <c r="B482" s="1" t="s">
        <v>90</v>
      </c>
      <c r="C482" s="1" t="s">
        <v>8</v>
      </c>
      <c r="D482">
        <v>1473</v>
      </c>
      <c r="E482">
        <v>3496</v>
      </c>
      <c r="F482" s="2">
        <v>45312</v>
      </c>
    </row>
    <row r="483" spans="1:6" x14ac:dyDescent="0.3">
      <c r="A483">
        <v>482</v>
      </c>
      <c r="B483" s="1" t="s">
        <v>83</v>
      </c>
      <c r="C483" s="1" t="s">
        <v>6</v>
      </c>
      <c r="D483">
        <v>1357</v>
      </c>
      <c r="E483">
        <v>4365</v>
      </c>
      <c r="F483" s="2">
        <v>45312.041666666664</v>
      </c>
    </row>
    <row r="484" spans="1:6" x14ac:dyDescent="0.3">
      <c r="A484">
        <v>483</v>
      </c>
      <c r="B484" s="1" t="s">
        <v>81</v>
      </c>
      <c r="C484" s="1" t="s">
        <v>6</v>
      </c>
      <c r="D484">
        <v>1763</v>
      </c>
      <c r="E484">
        <v>4520</v>
      </c>
      <c r="F484" s="2">
        <v>45312.083333333336</v>
      </c>
    </row>
    <row r="485" spans="1:6" x14ac:dyDescent="0.3">
      <c r="A485">
        <v>484</v>
      </c>
      <c r="B485" s="1" t="s">
        <v>77</v>
      </c>
      <c r="C485" s="1" t="s">
        <v>9</v>
      </c>
      <c r="D485">
        <v>2488</v>
      </c>
      <c r="E485">
        <v>3937</v>
      </c>
      <c r="F485" s="2">
        <v>45312.125</v>
      </c>
    </row>
    <row r="486" spans="1:6" x14ac:dyDescent="0.3">
      <c r="A486">
        <v>485</v>
      </c>
      <c r="B486" s="1" t="s">
        <v>84</v>
      </c>
      <c r="C486" s="1" t="s">
        <v>9</v>
      </c>
      <c r="D486">
        <v>3182</v>
      </c>
      <c r="E486">
        <v>3126</v>
      </c>
      <c r="F486" s="2">
        <v>45312.166666666664</v>
      </c>
    </row>
    <row r="487" spans="1:6" x14ac:dyDescent="0.3">
      <c r="A487">
        <v>486</v>
      </c>
      <c r="B487" s="1" t="s">
        <v>88</v>
      </c>
      <c r="C487" s="1" t="s">
        <v>9</v>
      </c>
      <c r="D487">
        <v>3258</v>
      </c>
      <c r="E487">
        <v>4189</v>
      </c>
      <c r="F487" s="2">
        <v>45312.208333333336</v>
      </c>
    </row>
    <row r="488" spans="1:6" x14ac:dyDescent="0.3">
      <c r="A488">
        <v>487</v>
      </c>
      <c r="B488" s="1" t="s">
        <v>89</v>
      </c>
      <c r="C488" s="1" t="s">
        <v>9</v>
      </c>
      <c r="D488">
        <v>2567</v>
      </c>
      <c r="E488">
        <v>2919</v>
      </c>
      <c r="F488" s="2">
        <v>45312.25</v>
      </c>
    </row>
    <row r="489" spans="1:6" x14ac:dyDescent="0.3">
      <c r="A489">
        <v>488</v>
      </c>
      <c r="B489" s="1" t="s">
        <v>91</v>
      </c>
      <c r="C489" s="1" t="s">
        <v>9</v>
      </c>
      <c r="D489">
        <v>417</v>
      </c>
      <c r="E489">
        <v>2006</v>
      </c>
      <c r="F489" s="2">
        <v>45312.291666666664</v>
      </c>
    </row>
    <row r="490" spans="1:6" x14ac:dyDescent="0.3">
      <c r="A490">
        <v>489</v>
      </c>
      <c r="B490" s="1" t="s">
        <v>89</v>
      </c>
      <c r="C490" s="1" t="s">
        <v>6</v>
      </c>
      <c r="D490">
        <v>1171</v>
      </c>
      <c r="E490">
        <v>3717</v>
      </c>
      <c r="F490" s="2">
        <v>45312.333333333336</v>
      </c>
    </row>
    <row r="491" spans="1:6" x14ac:dyDescent="0.3">
      <c r="A491">
        <v>490</v>
      </c>
      <c r="B491" s="1" t="s">
        <v>91</v>
      </c>
      <c r="C491" s="1" t="s">
        <v>9</v>
      </c>
      <c r="D491">
        <v>34</v>
      </c>
      <c r="E491">
        <v>4344</v>
      </c>
      <c r="F491" s="2">
        <v>45312.375</v>
      </c>
    </row>
    <row r="492" spans="1:6" x14ac:dyDescent="0.3">
      <c r="A492">
        <v>491</v>
      </c>
      <c r="B492" s="1" t="s">
        <v>89</v>
      </c>
      <c r="C492" s="1" t="s">
        <v>6</v>
      </c>
      <c r="D492">
        <v>845</v>
      </c>
      <c r="E492">
        <v>3503</v>
      </c>
      <c r="F492" s="2">
        <v>45312.416666666664</v>
      </c>
    </row>
    <row r="493" spans="1:6" x14ac:dyDescent="0.3">
      <c r="A493">
        <v>492</v>
      </c>
      <c r="B493" s="1" t="s">
        <v>87</v>
      </c>
      <c r="C493" s="1" t="s">
        <v>8</v>
      </c>
      <c r="D493">
        <v>2191</v>
      </c>
      <c r="E493">
        <v>1991</v>
      </c>
      <c r="F493" s="2">
        <v>45312.458333333336</v>
      </c>
    </row>
    <row r="494" spans="1:6" x14ac:dyDescent="0.3">
      <c r="A494">
        <v>493</v>
      </c>
      <c r="B494" s="1" t="s">
        <v>82</v>
      </c>
      <c r="C494" s="1" t="s">
        <v>7</v>
      </c>
      <c r="D494">
        <v>1661</v>
      </c>
      <c r="E494">
        <v>2084</v>
      </c>
      <c r="F494" s="2">
        <v>45312.5</v>
      </c>
    </row>
    <row r="495" spans="1:6" x14ac:dyDescent="0.3">
      <c r="A495">
        <v>494</v>
      </c>
      <c r="B495" s="1" t="s">
        <v>85</v>
      </c>
      <c r="C495" s="1" t="s">
        <v>8</v>
      </c>
      <c r="D495">
        <v>1540</v>
      </c>
      <c r="E495">
        <v>3992</v>
      </c>
      <c r="F495" s="2">
        <v>45312.541666666664</v>
      </c>
    </row>
    <row r="496" spans="1:6" x14ac:dyDescent="0.3">
      <c r="A496">
        <v>495</v>
      </c>
      <c r="B496" s="1" t="s">
        <v>89</v>
      </c>
      <c r="C496" s="1" t="s">
        <v>6</v>
      </c>
      <c r="D496">
        <v>2059</v>
      </c>
      <c r="E496">
        <v>738</v>
      </c>
      <c r="F496" s="2">
        <v>45312.583333333336</v>
      </c>
    </row>
    <row r="497" spans="1:6" x14ac:dyDescent="0.3">
      <c r="A497">
        <v>496</v>
      </c>
      <c r="B497" s="1" t="s">
        <v>83</v>
      </c>
      <c r="C497" s="1" t="s">
        <v>9</v>
      </c>
      <c r="D497">
        <v>726</v>
      </c>
      <c r="E497">
        <v>4278</v>
      </c>
      <c r="F497" s="2">
        <v>45312.625</v>
      </c>
    </row>
    <row r="498" spans="1:6" x14ac:dyDescent="0.3">
      <c r="A498">
        <v>497</v>
      </c>
      <c r="B498" s="1" t="s">
        <v>89</v>
      </c>
      <c r="C498" s="1" t="s">
        <v>6</v>
      </c>
      <c r="D498">
        <v>3680</v>
      </c>
      <c r="E498">
        <v>3973</v>
      </c>
      <c r="F498" s="2">
        <v>45312.666666666664</v>
      </c>
    </row>
    <row r="499" spans="1:6" x14ac:dyDescent="0.3">
      <c r="A499">
        <v>498</v>
      </c>
      <c r="B499" s="1" t="s">
        <v>83</v>
      </c>
      <c r="C499" s="1" t="s">
        <v>6</v>
      </c>
      <c r="D499">
        <v>2511</v>
      </c>
      <c r="E499">
        <v>1477</v>
      </c>
      <c r="F499" s="2">
        <v>45312.708333333336</v>
      </c>
    </row>
    <row r="500" spans="1:6" x14ac:dyDescent="0.3">
      <c r="A500">
        <v>499</v>
      </c>
      <c r="B500" s="1" t="s">
        <v>78</v>
      </c>
      <c r="C500" s="1" t="s">
        <v>7</v>
      </c>
      <c r="D500">
        <v>1640</v>
      </c>
      <c r="E500">
        <v>3664</v>
      </c>
      <c r="F500" s="2">
        <v>45312.75</v>
      </c>
    </row>
    <row r="501" spans="1:6" x14ac:dyDescent="0.3">
      <c r="A501">
        <v>500</v>
      </c>
      <c r="B501" s="1" t="s">
        <v>83</v>
      </c>
      <c r="C501" s="1" t="s">
        <v>8</v>
      </c>
      <c r="D501">
        <v>835</v>
      </c>
      <c r="E501">
        <v>1464</v>
      </c>
      <c r="F501" s="2">
        <v>45312.791666666664</v>
      </c>
    </row>
    <row r="502" spans="1:6" x14ac:dyDescent="0.3">
      <c r="A502">
        <v>501</v>
      </c>
      <c r="B502" s="1" t="s">
        <v>80</v>
      </c>
      <c r="C502" s="1" t="s">
        <v>8</v>
      </c>
      <c r="D502">
        <v>631</v>
      </c>
      <c r="E502">
        <v>4588</v>
      </c>
      <c r="F502" s="2">
        <v>45312.833333333336</v>
      </c>
    </row>
    <row r="503" spans="1:6" x14ac:dyDescent="0.3">
      <c r="A503">
        <v>502</v>
      </c>
      <c r="B503" s="1" t="s">
        <v>89</v>
      </c>
      <c r="C503" s="1" t="s">
        <v>7</v>
      </c>
      <c r="D503">
        <v>1149</v>
      </c>
      <c r="E503">
        <v>3011</v>
      </c>
      <c r="F503" s="2">
        <v>45312.875</v>
      </c>
    </row>
    <row r="504" spans="1:6" x14ac:dyDescent="0.3">
      <c r="A504">
        <v>503</v>
      </c>
      <c r="B504" s="1" t="s">
        <v>81</v>
      </c>
      <c r="C504" s="1" t="s">
        <v>9</v>
      </c>
      <c r="D504">
        <v>124</v>
      </c>
      <c r="E504">
        <v>837</v>
      </c>
      <c r="F504" s="2">
        <v>45312.916666666664</v>
      </c>
    </row>
    <row r="505" spans="1:6" x14ac:dyDescent="0.3">
      <c r="A505">
        <v>504</v>
      </c>
      <c r="B505" s="1" t="s">
        <v>90</v>
      </c>
      <c r="C505" s="1" t="s">
        <v>9</v>
      </c>
      <c r="D505">
        <v>1688</v>
      </c>
      <c r="E505">
        <v>1143</v>
      </c>
      <c r="F505" s="2">
        <v>45312.958333333336</v>
      </c>
    </row>
    <row r="506" spans="1:6" x14ac:dyDescent="0.3">
      <c r="A506">
        <v>505</v>
      </c>
      <c r="B506" s="1" t="s">
        <v>91</v>
      </c>
      <c r="C506" s="1" t="s">
        <v>9</v>
      </c>
      <c r="D506">
        <v>2175</v>
      </c>
      <c r="E506">
        <v>851</v>
      </c>
      <c r="F506" s="2">
        <v>45313</v>
      </c>
    </row>
    <row r="507" spans="1:6" x14ac:dyDescent="0.3">
      <c r="A507">
        <v>506</v>
      </c>
      <c r="B507" s="1" t="s">
        <v>81</v>
      </c>
      <c r="C507" s="1" t="s">
        <v>6</v>
      </c>
      <c r="D507">
        <v>3026</v>
      </c>
      <c r="E507">
        <v>562</v>
      </c>
      <c r="F507" s="2">
        <v>45313.041666666664</v>
      </c>
    </row>
    <row r="508" spans="1:6" x14ac:dyDescent="0.3">
      <c r="A508">
        <v>507</v>
      </c>
      <c r="B508" s="1" t="s">
        <v>77</v>
      </c>
      <c r="C508" s="1" t="s">
        <v>8</v>
      </c>
      <c r="D508">
        <v>750</v>
      </c>
      <c r="E508">
        <v>1026</v>
      </c>
      <c r="F508" s="2">
        <v>45313.083333333336</v>
      </c>
    </row>
    <row r="509" spans="1:6" x14ac:dyDescent="0.3">
      <c r="A509">
        <v>508</v>
      </c>
      <c r="B509" s="1" t="s">
        <v>85</v>
      </c>
      <c r="C509" s="1" t="s">
        <v>7</v>
      </c>
      <c r="D509">
        <v>712</v>
      </c>
      <c r="E509">
        <v>3124</v>
      </c>
      <c r="F509" s="2">
        <v>45313.125</v>
      </c>
    </row>
    <row r="510" spans="1:6" x14ac:dyDescent="0.3">
      <c r="A510">
        <v>509</v>
      </c>
      <c r="B510" s="1" t="s">
        <v>79</v>
      </c>
      <c r="C510" s="1" t="s">
        <v>7</v>
      </c>
      <c r="D510">
        <v>1737</v>
      </c>
      <c r="E510">
        <v>1830</v>
      </c>
      <c r="F510" s="2">
        <v>45313.166666666664</v>
      </c>
    </row>
    <row r="511" spans="1:6" x14ac:dyDescent="0.3">
      <c r="A511">
        <v>510</v>
      </c>
      <c r="B511" s="1" t="s">
        <v>83</v>
      </c>
      <c r="C511" s="1" t="s">
        <v>9</v>
      </c>
      <c r="D511">
        <v>3951</v>
      </c>
      <c r="E511">
        <v>3907</v>
      </c>
      <c r="F511" s="2">
        <v>45313.208333333336</v>
      </c>
    </row>
    <row r="512" spans="1:6" x14ac:dyDescent="0.3">
      <c r="A512">
        <v>511</v>
      </c>
      <c r="B512" s="1" t="s">
        <v>85</v>
      </c>
      <c r="C512" s="1" t="s">
        <v>8</v>
      </c>
      <c r="D512">
        <v>1772</v>
      </c>
      <c r="E512">
        <v>1269</v>
      </c>
      <c r="F512" s="2">
        <v>45313.25</v>
      </c>
    </row>
    <row r="513" spans="1:6" x14ac:dyDescent="0.3">
      <c r="A513">
        <v>512</v>
      </c>
      <c r="B513" s="1" t="s">
        <v>77</v>
      </c>
      <c r="C513" s="1" t="s">
        <v>8</v>
      </c>
      <c r="D513">
        <v>2229</v>
      </c>
      <c r="E513">
        <v>1625</v>
      </c>
      <c r="F513" s="2">
        <v>45313.291666666664</v>
      </c>
    </row>
    <row r="514" spans="1:6" x14ac:dyDescent="0.3">
      <c r="A514">
        <v>513</v>
      </c>
      <c r="B514" s="1" t="s">
        <v>83</v>
      </c>
      <c r="C514" s="1" t="s">
        <v>9</v>
      </c>
      <c r="D514">
        <v>1386</v>
      </c>
      <c r="E514">
        <v>3288</v>
      </c>
      <c r="F514" s="2">
        <v>45313.333333333336</v>
      </c>
    </row>
    <row r="515" spans="1:6" x14ac:dyDescent="0.3">
      <c r="A515">
        <v>514</v>
      </c>
      <c r="B515" s="1" t="s">
        <v>88</v>
      </c>
      <c r="C515" s="1" t="s">
        <v>9</v>
      </c>
      <c r="D515">
        <v>4000</v>
      </c>
      <c r="E515">
        <v>4777</v>
      </c>
      <c r="F515" s="2">
        <v>45313.375</v>
      </c>
    </row>
    <row r="516" spans="1:6" x14ac:dyDescent="0.3">
      <c r="A516">
        <v>515</v>
      </c>
      <c r="B516" s="1" t="s">
        <v>81</v>
      </c>
      <c r="C516" s="1" t="s">
        <v>7</v>
      </c>
      <c r="D516">
        <v>655</v>
      </c>
      <c r="E516">
        <v>1206</v>
      </c>
      <c r="F516" s="2">
        <v>45313.416666666664</v>
      </c>
    </row>
    <row r="517" spans="1:6" x14ac:dyDescent="0.3">
      <c r="A517">
        <v>516</v>
      </c>
      <c r="B517" s="1" t="s">
        <v>86</v>
      </c>
      <c r="C517" s="1" t="s">
        <v>9</v>
      </c>
      <c r="D517">
        <v>3939</v>
      </c>
      <c r="E517">
        <v>3125</v>
      </c>
      <c r="F517" s="2">
        <v>45313.458333333336</v>
      </c>
    </row>
    <row r="518" spans="1:6" x14ac:dyDescent="0.3">
      <c r="A518">
        <v>517</v>
      </c>
      <c r="B518" s="1" t="s">
        <v>87</v>
      </c>
      <c r="C518" s="1" t="s">
        <v>7</v>
      </c>
      <c r="D518">
        <v>326</v>
      </c>
      <c r="E518">
        <v>3361</v>
      </c>
      <c r="F518" s="2">
        <v>45313.5</v>
      </c>
    </row>
    <row r="519" spans="1:6" x14ac:dyDescent="0.3">
      <c r="A519">
        <v>518</v>
      </c>
      <c r="B519" s="1" t="s">
        <v>81</v>
      </c>
      <c r="C519" s="1" t="s">
        <v>6</v>
      </c>
      <c r="D519">
        <v>1333</v>
      </c>
      <c r="E519">
        <v>3156</v>
      </c>
      <c r="F519" s="2">
        <v>45313.541666666664</v>
      </c>
    </row>
    <row r="520" spans="1:6" x14ac:dyDescent="0.3">
      <c r="A520">
        <v>519</v>
      </c>
      <c r="B520" s="1" t="s">
        <v>78</v>
      </c>
      <c r="C520" s="1" t="s">
        <v>7</v>
      </c>
      <c r="D520">
        <v>2385</v>
      </c>
      <c r="E520">
        <v>233</v>
      </c>
      <c r="F520" s="2">
        <v>45313.583333333336</v>
      </c>
    </row>
    <row r="521" spans="1:6" x14ac:dyDescent="0.3">
      <c r="A521">
        <v>520</v>
      </c>
      <c r="B521" s="1" t="s">
        <v>78</v>
      </c>
      <c r="C521" s="1" t="s">
        <v>6</v>
      </c>
      <c r="D521">
        <v>3647</v>
      </c>
      <c r="E521">
        <v>2873</v>
      </c>
      <c r="F521" s="2">
        <v>45313.625</v>
      </c>
    </row>
    <row r="522" spans="1:6" x14ac:dyDescent="0.3">
      <c r="A522">
        <v>521</v>
      </c>
      <c r="B522" s="1" t="s">
        <v>83</v>
      </c>
      <c r="C522" s="1" t="s">
        <v>8</v>
      </c>
      <c r="D522">
        <v>1723</v>
      </c>
      <c r="E522">
        <v>1511</v>
      </c>
      <c r="F522" s="2">
        <v>45313.666666666664</v>
      </c>
    </row>
    <row r="523" spans="1:6" x14ac:dyDescent="0.3">
      <c r="A523">
        <v>522</v>
      </c>
      <c r="B523" s="1" t="s">
        <v>91</v>
      </c>
      <c r="C523" s="1" t="s">
        <v>9</v>
      </c>
      <c r="D523">
        <v>3062</v>
      </c>
      <c r="E523">
        <v>3590</v>
      </c>
      <c r="F523" s="2">
        <v>45313.708333333336</v>
      </c>
    </row>
    <row r="524" spans="1:6" x14ac:dyDescent="0.3">
      <c r="A524">
        <v>523</v>
      </c>
      <c r="B524" s="1" t="s">
        <v>84</v>
      </c>
      <c r="C524" s="1" t="s">
        <v>7</v>
      </c>
      <c r="D524">
        <v>3740</v>
      </c>
      <c r="E524">
        <v>836</v>
      </c>
      <c r="F524" s="2">
        <v>45313.75</v>
      </c>
    </row>
    <row r="525" spans="1:6" x14ac:dyDescent="0.3">
      <c r="A525">
        <v>524</v>
      </c>
      <c r="B525" s="1" t="s">
        <v>83</v>
      </c>
      <c r="C525" s="1" t="s">
        <v>8</v>
      </c>
      <c r="D525">
        <v>1201</v>
      </c>
      <c r="E525">
        <v>1279</v>
      </c>
      <c r="F525" s="2">
        <v>45313.791666666664</v>
      </c>
    </row>
    <row r="526" spans="1:6" x14ac:dyDescent="0.3">
      <c r="A526">
        <v>525</v>
      </c>
      <c r="B526" s="1" t="s">
        <v>86</v>
      </c>
      <c r="C526" s="1" t="s">
        <v>6</v>
      </c>
      <c r="D526">
        <v>1165</v>
      </c>
      <c r="E526">
        <v>3888</v>
      </c>
      <c r="F526" s="2">
        <v>45313.833333333336</v>
      </c>
    </row>
    <row r="527" spans="1:6" x14ac:dyDescent="0.3">
      <c r="A527">
        <v>526</v>
      </c>
      <c r="B527" s="1" t="s">
        <v>79</v>
      </c>
      <c r="C527" s="1" t="s">
        <v>9</v>
      </c>
      <c r="D527">
        <v>2229</v>
      </c>
      <c r="E527">
        <v>2591</v>
      </c>
      <c r="F527" s="2">
        <v>45313.875</v>
      </c>
    </row>
    <row r="528" spans="1:6" x14ac:dyDescent="0.3">
      <c r="A528">
        <v>527</v>
      </c>
      <c r="B528" s="1" t="s">
        <v>82</v>
      </c>
      <c r="C528" s="1" t="s">
        <v>9</v>
      </c>
      <c r="D528">
        <v>2389</v>
      </c>
      <c r="E528">
        <v>2503</v>
      </c>
      <c r="F528" s="2">
        <v>45313.916666666664</v>
      </c>
    </row>
    <row r="529" spans="1:6" x14ac:dyDescent="0.3">
      <c r="A529">
        <v>528</v>
      </c>
      <c r="B529" s="1" t="s">
        <v>82</v>
      </c>
      <c r="C529" s="1" t="s">
        <v>6</v>
      </c>
      <c r="D529">
        <v>3157</v>
      </c>
      <c r="E529">
        <v>260</v>
      </c>
      <c r="F529" s="2">
        <v>45313.958333333336</v>
      </c>
    </row>
    <row r="530" spans="1:6" x14ac:dyDescent="0.3">
      <c r="A530">
        <v>529</v>
      </c>
      <c r="B530" s="1" t="s">
        <v>88</v>
      </c>
      <c r="C530" s="1" t="s">
        <v>9</v>
      </c>
      <c r="D530">
        <v>3809</v>
      </c>
      <c r="E530">
        <v>159</v>
      </c>
      <c r="F530" s="2">
        <v>45314</v>
      </c>
    </row>
    <row r="531" spans="1:6" x14ac:dyDescent="0.3">
      <c r="A531">
        <v>530</v>
      </c>
      <c r="B531" s="1" t="s">
        <v>81</v>
      </c>
      <c r="C531" s="1" t="s">
        <v>7</v>
      </c>
      <c r="D531">
        <v>3872</v>
      </c>
      <c r="E531">
        <v>3911</v>
      </c>
      <c r="F531" s="2">
        <v>45314.041666666664</v>
      </c>
    </row>
    <row r="532" spans="1:6" x14ac:dyDescent="0.3">
      <c r="A532">
        <v>531</v>
      </c>
      <c r="B532" s="1" t="s">
        <v>82</v>
      </c>
      <c r="C532" s="1" t="s">
        <v>6</v>
      </c>
      <c r="D532">
        <v>247</v>
      </c>
      <c r="E532">
        <v>660</v>
      </c>
      <c r="F532" s="2">
        <v>45314.083333333336</v>
      </c>
    </row>
    <row r="533" spans="1:6" x14ac:dyDescent="0.3">
      <c r="A533">
        <v>532</v>
      </c>
      <c r="B533" s="1" t="s">
        <v>86</v>
      </c>
      <c r="C533" s="1" t="s">
        <v>8</v>
      </c>
      <c r="D533">
        <v>2034</v>
      </c>
      <c r="E533">
        <v>383</v>
      </c>
      <c r="F533" s="2">
        <v>45314.125</v>
      </c>
    </row>
    <row r="534" spans="1:6" x14ac:dyDescent="0.3">
      <c r="A534">
        <v>533</v>
      </c>
      <c r="B534" s="1" t="s">
        <v>84</v>
      </c>
      <c r="C534" s="1" t="s">
        <v>6</v>
      </c>
      <c r="D534">
        <v>2694</v>
      </c>
      <c r="E534">
        <v>667</v>
      </c>
      <c r="F534" s="2">
        <v>45314.166666666664</v>
      </c>
    </row>
    <row r="535" spans="1:6" x14ac:dyDescent="0.3">
      <c r="A535">
        <v>534</v>
      </c>
      <c r="B535" s="1" t="s">
        <v>79</v>
      </c>
      <c r="C535" s="1" t="s">
        <v>8</v>
      </c>
      <c r="D535">
        <v>3953</v>
      </c>
      <c r="E535">
        <v>2781</v>
      </c>
      <c r="F535" s="2">
        <v>45314.208333333336</v>
      </c>
    </row>
    <row r="536" spans="1:6" x14ac:dyDescent="0.3">
      <c r="A536">
        <v>535</v>
      </c>
      <c r="B536" s="1" t="s">
        <v>82</v>
      </c>
      <c r="C536" s="1" t="s">
        <v>7</v>
      </c>
      <c r="D536">
        <v>870</v>
      </c>
      <c r="E536">
        <v>170</v>
      </c>
      <c r="F536" s="2">
        <v>45314.25</v>
      </c>
    </row>
    <row r="537" spans="1:6" x14ac:dyDescent="0.3">
      <c r="A537">
        <v>536</v>
      </c>
      <c r="B537" s="1" t="s">
        <v>91</v>
      </c>
      <c r="C537" s="1" t="s">
        <v>8</v>
      </c>
      <c r="D537">
        <v>3040</v>
      </c>
      <c r="E537">
        <v>2014</v>
      </c>
      <c r="F537" s="2">
        <v>45314.291666666664</v>
      </c>
    </row>
    <row r="538" spans="1:6" x14ac:dyDescent="0.3">
      <c r="A538">
        <v>537</v>
      </c>
      <c r="B538" s="1" t="s">
        <v>89</v>
      </c>
      <c r="C538" s="1" t="s">
        <v>6</v>
      </c>
      <c r="D538">
        <v>2194</v>
      </c>
      <c r="E538">
        <v>3453</v>
      </c>
      <c r="F538" s="2">
        <v>45314.333333333336</v>
      </c>
    </row>
    <row r="539" spans="1:6" x14ac:dyDescent="0.3">
      <c r="A539">
        <v>538</v>
      </c>
      <c r="B539" s="1" t="s">
        <v>88</v>
      </c>
      <c r="C539" s="1" t="s">
        <v>7</v>
      </c>
      <c r="D539">
        <v>991</v>
      </c>
      <c r="E539">
        <v>3187</v>
      </c>
      <c r="F539" s="2">
        <v>45314.375</v>
      </c>
    </row>
    <row r="540" spans="1:6" x14ac:dyDescent="0.3">
      <c r="A540">
        <v>539</v>
      </c>
      <c r="B540" s="1" t="s">
        <v>89</v>
      </c>
      <c r="C540" s="1" t="s">
        <v>9</v>
      </c>
      <c r="D540">
        <v>328</v>
      </c>
      <c r="E540">
        <v>3339</v>
      </c>
      <c r="F540" s="2">
        <v>45314.416666666664</v>
      </c>
    </row>
    <row r="541" spans="1:6" x14ac:dyDescent="0.3">
      <c r="A541">
        <v>540</v>
      </c>
      <c r="B541" s="1" t="s">
        <v>88</v>
      </c>
      <c r="C541" s="1" t="s">
        <v>9</v>
      </c>
      <c r="D541">
        <v>2858</v>
      </c>
      <c r="E541">
        <v>141</v>
      </c>
      <c r="F541" s="2">
        <v>45314.458333333336</v>
      </c>
    </row>
    <row r="542" spans="1:6" x14ac:dyDescent="0.3">
      <c r="A542">
        <v>541</v>
      </c>
      <c r="B542" s="1" t="s">
        <v>84</v>
      </c>
      <c r="C542" s="1" t="s">
        <v>7</v>
      </c>
      <c r="D542">
        <v>3865</v>
      </c>
      <c r="E542">
        <v>4323</v>
      </c>
      <c r="F542" s="2">
        <v>45314.5</v>
      </c>
    </row>
    <row r="543" spans="1:6" x14ac:dyDescent="0.3">
      <c r="A543">
        <v>542</v>
      </c>
      <c r="B543" s="1" t="s">
        <v>83</v>
      </c>
      <c r="C543" s="1" t="s">
        <v>9</v>
      </c>
      <c r="D543">
        <v>3265</v>
      </c>
      <c r="E543">
        <v>3937</v>
      </c>
      <c r="F543" s="2">
        <v>45314.541666666664</v>
      </c>
    </row>
    <row r="544" spans="1:6" x14ac:dyDescent="0.3">
      <c r="A544">
        <v>543</v>
      </c>
      <c r="B544" s="1" t="s">
        <v>82</v>
      </c>
      <c r="C544" s="1" t="s">
        <v>6</v>
      </c>
      <c r="D544">
        <v>1816</v>
      </c>
      <c r="E544">
        <v>4046</v>
      </c>
      <c r="F544" s="2">
        <v>45314.583333333336</v>
      </c>
    </row>
    <row r="545" spans="1:6" x14ac:dyDescent="0.3">
      <c r="A545">
        <v>544</v>
      </c>
      <c r="B545" s="1" t="s">
        <v>90</v>
      </c>
      <c r="C545" s="1" t="s">
        <v>9</v>
      </c>
      <c r="D545">
        <v>2399</v>
      </c>
      <c r="E545">
        <v>4758</v>
      </c>
      <c r="F545" s="2">
        <v>45314.625</v>
      </c>
    </row>
    <row r="546" spans="1:6" x14ac:dyDescent="0.3">
      <c r="A546">
        <v>545</v>
      </c>
      <c r="B546" s="1" t="s">
        <v>77</v>
      </c>
      <c r="C546" s="1" t="s">
        <v>7</v>
      </c>
      <c r="D546">
        <v>2350</v>
      </c>
      <c r="E546">
        <v>2986</v>
      </c>
      <c r="F546" s="2">
        <v>45314.666666666664</v>
      </c>
    </row>
    <row r="547" spans="1:6" x14ac:dyDescent="0.3">
      <c r="A547">
        <v>546</v>
      </c>
      <c r="B547" s="1" t="s">
        <v>91</v>
      </c>
      <c r="C547" s="1" t="s">
        <v>6</v>
      </c>
      <c r="D547">
        <v>347</v>
      </c>
      <c r="E547">
        <v>4981</v>
      </c>
      <c r="F547" s="2">
        <v>45314.708333333336</v>
      </c>
    </row>
    <row r="548" spans="1:6" x14ac:dyDescent="0.3">
      <c r="A548">
        <v>547</v>
      </c>
      <c r="B548" s="1" t="s">
        <v>87</v>
      </c>
      <c r="C548" s="1" t="s">
        <v>6</v>
      </c>
      <c r="D548">
        <v>11</v>
      </c>
      <c r="E548">
        <v>4988</v>
      </c>
      <c r="F548" s="2">
        <v>45314.75</v>
      </c>
    </row>
    <row r="549" spans="1:6" x14ac:dyDescent="0.3">
      <c r="A549">
        <v>548</v>
      </c>
      <c r="B549" s="1" t="s">
        <v>77</v>
      </c>
      <c r="C549" s="1" t="s">
        <v>6</v>
      </c>
      <c r="D549">
        <v>3542</v>
      </c>
      <c r="E549">
        <v>4522</v>
      </c>
      <c r="F549" s="2">
        <v>45314.791666666664</v>
      </c>
    </row>
    <row r="550" spans="1:6" x14ac:dyDescent="0.3">
      <c r="A550">
        <v>549</v>
      </c>
      <c r="B550" s="1" t="s">
        <v>82</v>
      </c>
      <c r="C550" s="1" t="s">
        <v>8</v>
      </c>
      <c r="D550">
        <v>2907</v>
      </c>
      <c r="E550">
        <v>3072</v>
      </c>
      <c r="F550" s="2">
        <v>45314.833333333336</v>
      </c>
    </row>
    <row r="551" spans="1:6" x14ac:dyDescent="0.3">
      <c r="A551">
        <v>550</v>
      </c>
      <c r="B551" s="1" t="s">
        <v>90</v>
      </c>
      <c r="C551" s="1" t="s">
        <v>8</v>
      </c>
      <c r="D551">
        <v>979</v>
      </c>
      <c r="E551">
        <v>3210</v>
      </c>
      <c r="F551" s="2">
        <v>45314.875</v>
      </c>
    </row>
    <row r="552" spans="1:6" x14ac:dyDescent="0.3">
      <c r="A552">
        <v>551</v>
      </c>
      <c r="B552" s="1" t="s">
        <v>78</v>
      </c>
      <c r="C552" s="1" t="s">
        <v>9</v>
      </c>
      <c r="D552">
        <v>3761</v>
      </c>
      <c r="E552">
        <v>2290</v>
      </c>
      <c r="F552" s="2">
        <v>45314.916666666664</v>
      </c>
    </row>
    <row r="553" spans="1:6" x14ac:dyDescent="0.3">
      <c r="A553">
        <v>552</v>
      </c>
      <c r="B553" s="1" t="s">
        <v>84</v>
      </c>
      <c r="C553" s="1" t="s">
        <v>6</v>
      </c>
      <c r="D553">
        <v>3314</v>
      </c>
      <c r="E553">
        <v>1727</v>
      </c>
      <c r="F553" s="2">
        <v>45314.958333333336</v>
      </c>
    </row>
    <row r="554" spans="1:6" x14ac:dyDescent="0.3">
      <c r="A554">
        <v>553</v>
      </c>
      <c r="B554" s="1" t="s">
        <v>79</v>
      </c>
      <c r="C554" s="1" t="s">
        <v>8</v>
      </c>
      <c r="D554">
        <v>1474</v>
      </c>
      <c r="E554">
        <v>1732</v>
      </c>
      <c r="F554" s="2">
        <v>45315</v>
      </c>
    </row>
    <row r="555" spans="1:6" x14ac:dyDescent="0.3">
      <c r="A555">
        <v>554</v>
      </c>
      <c r="B555" s="1" t="s">
        <v>77</v>
      </c>
      <c r="C555" s="1" t="s">
        <v>9</v>
      </c>
      <c r="D555">
        <v>389</v>
      </c>
      <c r="E555">
        <v>2318</v>
      </c>
      <c r="F555" s="2">
        <v>45315.041666666664</v>
      </c>
    </row>
    <row r="556" spans="1:6" x14ac:dyDescent="0.3">
      <c r="A556">
        <v>555</v>
      </c>
      <c r="B556" s="1" t="s">
        <v>78</v>
      </c>
      <c r="C556" s="1" t="s">
        <v>7</v>
      </c>
      <c r="D556">
        <v>3390</v>
      </c>
      <c r="E556">
        <v>4807</v>
      </c>
      <c r="F556" s="2">
        <v>45315.083333333336</v>
      </c>
    </row>
    <row r="557" spans="1:6" x14ac:dyDescent="0.3">
      <c r="A557">
        <v>556</v>
      </c>
      <c r="B557" s="1" t="s">
        <v>85</v>
      </c>
      <c r="C557" s="1" t="s">
        <v>7</v>
      </c>
      <c r="D557">
        <v>3436</v>
      </c>
      <c r="E557">
        <v>2242</v>
      </c>
      <c r="F557" s="2">
        <v>45315.125</v>
      </c>
    </row>
    <row r="558" spans="1:6" x14ac:dyDescent="0.3">
      <c r="A558">
        <v>557</v>
      </c>
      <c r="B558" s="1" t="s">
        <v>84</v>
      </c>
      <c r="C558" s="1" t="s">
        <v>6</v>
      </c>
      <c r="D558">
        <v>2171</v>
      </c>
      <c r="E558">
        <v>2237</v>
      </c>
      <c r="F558" s="2">
        <v>45315.166666666664</v>
      </c>
    </row>
    <row r="559" spans="1:6" x14ac:dyDescent="0.3">
      <c r="A559">
        <v>558</v>
      </c>
      <c r="B559" s="1" t="s">
        <v>82</v>
      </c>
      <c r="C559" s="1" t="s">
        <v>8</v>
      </c>
      <c r="D559">
        <v>163</v>
      </c>
      <c r="E559">
        <v>4503</v>
      </c>
      <c r="F559" s="2">
        <v>45315.208333333336</v>
      </c>
    </row>
    <row r="560" spans="1:6" x14ac:dyDescent="0.3">
      <c r="A560">
        <v>559</v>
      </c>
      <c r="B560" s="1" t="s">
        <v>89</v>
      </c>
      <c r="C560" s="1" t="s">
        <v>6</v>
      </c>
      <c r="D560">
        <v>1251</v>
      </c>
      <c r="E560">
        <v>4056</v>
      </c>
      <c r="F560" s="2">
        <v>45315.25</v>
      </c>
    </row>
    <row r="561" spans="1:6" x14ac:dyDescent="0.3">
      <c r="A561">
        <v>560</v>
      </c>
      <c r="B561" s="1" t="s">
        <v>91</v>
      </c>
      <c r="C561" s="1" t="s">
        <v>6</v>
      </c>
      <c r="D561">
        <v>3847</v>
      </c>
      <c r="E561">
        <v>2024</v>
      </c>
      <c r="F561" s="2">
        <v>45315.291666666664</v>
      </c>
    </row>
    <row r="562" spans="1:6" x14ac:dyDescent="0.3">
      <c r="A562">
        <v>561</v>
      </c>
      <c r="B562" s="1" t="s">
        <v>90</v>
      </c>
      <c r="C562" s="1" t="s">
        <v>8</v>
      </c>
      <c r="D562">
        <v>584</v>
      </c>
      <c r="E562">
        <v>2920</v>
      </c>
      <c r="F562" s="2">
        <v>45315.333333333336</v>
      </c>
    </row>
    <row r="563" spans="1:6" x14ac:dyDescent="0.3">
      <c r="A563">
        <v>562</v>
      </c>
      <c r="B563" s="1" t="s">
        <v>86</v>
      </c>
      <c r="C563" s="1" t="s">
        <v>6</v>
      </c>
      <c r="D563">
        <v>3372</v>
      </c>
      <c r="E563">
        <v>1295</v>
      </c>
      <c r="F563" s="2">
        <v>45315.375</v>
      </c>
    </row>
    <row r="564" spans="1:6" x14ac:dyDescent="0.3">
      <c r="A564">
        <v>563</v>
      </c>
      <c r="B564" s="1" t="s">
        <v>91</v>
      </c>
      <c r="C564" s="1" t="s">
        <v>9</v>
      </c>
      <c r="D564">
        <v>2100</v>
      </c>
      <c r="E564">
        <v>388</v>
      </c>
      <c r="F564" s="2">
        <v>45315.416666666664</v>
      </c>
    </row>
    <row r="565" spans="1:6" x14ac:dyDescent="0.3">
      <c r="A565">
        <v>564</v>
      </c>
      <c r="B565" s="1" t="s">
        <v>77</v>
      </c>
      <c r="C565" s="1" t="s">
        <v>8</v>
      </c>
      <c r="D565">
        <v>2181</v>
      </c>
      <c r="E565">
        <v>3824</v>
      </c>
      <c r="F565" s="2">
        <v>45315.458333333336</v>
      </c>
    </row>
    <row r="566" spans="1:6" x14ac:dyDescent="0.3">
      <c r="A566">
        <v>565</v>
      </c>
      <c r="B566" s="1" t="s">
        <v>91</v>
      </c>
      <c r="C566" s="1" t="s">
        <v>6</v>
      </c>
      <c r="D566">
        <v>642</v>
      </c>
      <c r="E566">
        <v>1282</v>
      </c>
      <c r="F566" s="2">
        <v>45315.5</v>
      </c>
    </row>
    <row r="567" spans="1:6" x14ac:dyDescent="0.3">
      <c r="A567">
        <v>566</v>
      </c>
      <c r="B567" s="1" t="s">
        <v>79</v>
      </c>
      <c r="C567" s="1" t="s">
        <v>7</v>
      </c>
      <c r="D567">
        <v>2850</v>
      </c>
      <c r="E567">
        <v>815</v>
      </c>
      <c r="F567" s="2">
        <v>45315.541666666664</v>
      </c>
    </row>
    <row r="568" spans="1:6" x14ac:dyDescent="0.3">
      <c r="A568">
        <v>567</v>
      </c>
      <c r="B568" s="1" t="s">
        <v>90</v>
      </c>
      <c r="C568" s="1" t="s">
        <v>6</v>
      </c>
      <c r="D568">
        <v>3059</v>
      </c>
      <c r="E568">
        <v>1695</v>
      </c>
      <c r="F568" s="2">
        <v>45315.583333333336</v>
      </c>
    </row>
    <row r="569" spans="1:6" x14ac:dyDescent="0.3">
      <c r="A569">
        <v>568</v>
      </c>
      <c r="B569" s="1" t="s">
        <v>91</v>
      </c>
      <c r="C569" s="1" t="s">
        <v>7</v>
      </c>
      <c r="D569">
        <v>2319</v>
      </c>
      <c r="E569">
        <v>1457</v>
      </c>
      <c r="F569" s="2">
        <v>45315.625</v>
      </c>
    </row>
    <row r="570" spans="1:6" x14ac:dyDescent="0.3">
      <c r="A570">
        <v>569</v>
      </c>
      <c r="B570" s="1" t="s">
        <v>81</v>
      </c>
      <c r="C570" s="1" t="s">
        <v>8</v>
      </c>
      <c r="D570">
        <v>3470</v>
      </c>
      <c r="E570">
        <v>2319</v>
      </c>
      <c r="F570" s="2">
        <v>45315.666666666664</v>
      </c>
    </row>
    <row r="571" spans="1:6" x14ac:dyDescent="0.3">
      <c r="A571">
        <v>570</v>
      </c>
      <c r="B571" s="1" t="s">
        <v>84</v>
      </c>
      <c r="C571" s="1" t="s">
        <v>7</v>
      </c>
      <c r="D571">
        <v>3225</v>
      </c>
      <c r="E571">
        <v>4155</v>
      </c>
      <c r="F571" s="2">
        <v>45315.708333333336</v>
      </c>
    </row>
    <row r="572" spans="1:6" x14ac:dyDescent="0.3">
      <c r="A572">
        <v>571</v>
      </c>
      <c r="B572" s="1" t="s">
        <v>90</v>
      </c>
      <c r="C572" s="1" t="s">
        <v>6</v>
      </c>
      <c r="D572">
        <v>1563</v>
      </c>
      <c r="E572">
        <v>348</v>
      </c>
      <c r="F572" s="2">
        <v>45315.75</v>
      </c>
    </row>
    <row r="573" spans="1:6" x14ac:dyDescent="0.3">
      <c r="A573">
        <v>572</v>
      </c>
      <c r="B573" s="1" t="s">
        <v>89</v>
      </c>
      <c r="C573" s="1" t="s">
        <v>8</v>
      </c>
      <c r="D573">
        <v>3299</v>
      </c>
      <c r="E573">
        <v>2510</v>
      </c>
      <c r="F573" s="2">
        <v>45315.791666666664</v>
      </c>
    </row>
    <row r="574" spans="1:6" x14ac:dyDescent="0.3">
      <c r="A574">
        <v>573</v>
      </c>
      <c r="B574" s="1" t="s">
        <v>89</v>
      </c>
      <c r="C574" s="1" t="s">
        <v>9</v>
      </c>
      <c r="D574">
        <v>3779</v>
      </c>
      <c r="E574">
        <v>1484</v>
      </c>
      <c r="F574" s="2">
        <v>45315.833333333336</v>
      </c>
    </row>
    <row r="575" spans="1:6" x14ac:dyDescent="0.3">
      <c r="A575">
        <v>574</v>
      </c>
      <c r="B575" s="1" t="s">
        <v>86</v>
      </c>
      <c r="C575" s="1" t="s">
        <v>6</v>
      </c>
      <c r="D575">
        <v>1925</v>
      </c>
      <c r="E575">
        <v>4474</v>
      </c>
      <c r="F575" s="2">
        <v>45315.875</v>
      </c>
    </row>
    <row r="576" spans="1:6" x14ac:dyDescent="0.3">
      <c r="A576">
        <v>575</v>
      </c>
      <c r="B576" s="1" t="s">
        <v>89</v>
      </c>
      <c r="C576" s="1" t="s">
        <v>7</v>
      </c>
      <c r="D576">
        <v>204</v>
      </c>
      <c r="E576">
        <v>3208</v>
      </c>
      <c r="F576" s="2">
        <v>45315.916666666664</v>
      </c>
    </row>
    <row r="577" spans="1:6" x14ac:dyDescent="0.3">
      <c r="A577">
        <v>576</v>
      </c>
      <c r="B577" s="1" t="s">
        <v>87</v>
      </c>
      <c r="C577" s="1" t="s">
        <v>7</v>
      </c>
      <c r="D577">
        <v>3090</v>
      </c>
      <c r="E577">
        <v>4569</v>
      </c>
      <c r="F577" s="2">
        <v>45315.958333333336</v>
      </c>
    </row>
    <row r="578" spans="1:6" x14ac:dyDescent="0.3">
      <c r="A578">
        <v>577</v>
      </c>
      <c r="B578" s="1" t="s">
        <v>79</v>
      </c>
      <c r="C578" s="1" t="s">
        <v>7</v>
      </c>
      <c r="D578">
        <v>1430</v>
      </c>
      <c r="E578">
        <v>539</v>
      </c>
      <c r="F578" s="2">
        <v>45316</v>
      </c>
    </row>
    <row r="579" spans="1:6" x14ac:dyDescent="0.3">
      <c r="A579">
        <v>578</v>
      </c>
      <c r="B579" s="1" t="s">
        <v>85</v>
      </c>
      <c r="C579" s="1" t="s">
        <v>6</v>
      </c>
      <c r="D579">
        <v>2695</v>
      </c>
      <c r="E579">
        <v>3644</v>
      </c>
      <c r="F579" s="2">
        <v>45316.041666666664</v>
      </c>
    </row>
    <row r="580" spans="1:6" x14ac:dyDescent="0.3">
      <c r="A580">
        <v>579</v>
      </c>
      <c r="B580" s="1" t="s">
        <v>83</v>
      </c>
      <c r="C580" s="1" t="s">
        <v>8</v>
      </c>
      <c r="D580">
        <v>2458</v>
      </c>
      <c r="E580">
        <v>1154</v>
      </c>
      <c r="F580" s="2">
        <v>45316.083333333336</v>
      </c>
    </row>
    <row r="581" spans="1:6" x14ac:dyDescent="0.3">
      <c r="A581">
        <v>580</v>
      </c>
      <c r="B581" s="1" t="s">
        <v>90</v>
      </c>
      <c r="C581" s="1" t="s">
        <v>7</v>
      </c>
      <c r="D581">
        <v>3099</v>
      </c>
      <c r="E581">
        <v>4218</v>
      </c>
      <c r="F581" s="2">
        <v>45316.125</v>
      </c>
    </row>
    <row r="582" spans="1:6" x14ac:dyDescent="0.3">
      <c r="A582">
        <v>581</v>
      </c>
      <c r="B582" s="1" t="s">
        <v>87</v>
      </c>
      <c r="C582" s="1" t="s">
        <v>8</v>
      </c>
      <c r="D582">
        <v>1038</v>
      </c>
      <c r="E582">
        <v>104</v>
      </c>
      <c r="F582" s="2">
        <v>45316.166666666664</v>
      </c>
    </row>
    <row r="583" spans="1:6" x14ac:dyDescent="0.3">
      <c r="A583">
        <v>582</v>
      </c>
      <c r="B583" s="1" t="s">
        <v>77</v>
      </c>
      <c r="C583" s="1" t="s">
        <v>7</v>
      </c>
      <c r="D583">
        <v>3181</v>
      </c>
      <c r="E583">
        <v>4997</v>
      </c>
      <c r="F583" s="2">
        <v>45316.208333333336</v>
      </c>
    </row>
    <row r="584" spans="1:6" x14ac:dyDescent="0.3">
      <c r="A584">
        <v>583</v>
      </c>
      <c r="B584" s="1" t="s">
        <v>82</v>
      </c>
      <c r="C584" s="1" t="s">
        <v>7</v>
      </c>
      <c r="D584">
        <v>3200</v>
      </c>
      <c r="E584">
        <v>250</v>
      </c>
      <c r="F584" s="2">
        <v>45316.25</v>
      </c>
    </row>
    <row r="585" spans="1:6" x14ac:dyDescent="0.3">
      <c r="A585">
        <v>584</v>
      </c>
      <c r="B585" s="1" t="s">
        <v>87</v>
      </c>
      <c r="C585" s="1" t="s">
        <v>9</v>
      </c>
      <c r="D585">
        <v>295</v>
      </c>
      <c r="E585">
        <v>3131</v>
      </c>
      <c r="F585" s="2">
        <v>45316.291666666664</v>
      </c>
    </row>
    <row r="586" spans="1:6" x14ac:dyDescent="0.3">
      <c r="A586">
        <v>585</v>
      </c>
      <c r="B586" s="1" t="s">
        <v>87</v>
      </c>
      <c r="C586" s="1" t="s">
        <v>8</v>
      </c>
      <c r="D586">
        <v>2797</v>
      </c>
      <c r="E586">
        <v>773</v>
      </c>
      <c r="F586" s="2">
        <v>45316.333333333336</v>
      </c>
    </row>
    <row r="587" spans="1:6" x14ac:dyDescent="0.3">
      <c r="A587">
        <v>586</v>
      </c>
      <c r="B587" s="1" t="s">
        <v>87</v>
      </c>
      <c r="C587" s="1" t="s">
        <v>7</v>
      </c>
      <c r="D587">
        <v>1986</v>
      </c>
      <c r="E587">
        <v>1821</v>
      </c>
      <c r="F587" s="2">
        <v>45316.375</v>
      </c>
    </row>
    <row r="588" spans="1:6" x14ac:dyDescent="0.3">
      <c r="A588">
        <v>587</v>
      </c>
      <c r="B588" s="1" t="s">
        <v>77</v>
      </c>
      <c r="C588" s="1" t="s">
        <v>8</v>
      </c>
      <c r="D588">
        <v>1417</v>
      </c>
      <c r="E588">
        <v>4474</v>
      </c>
      <c r="F588" s="2">
        <v>45316.416666666664</v>
      </c>
    </row>
    <row r="589" spans="1:6" x14ac:dyDescent="0.3">
      <c r="A589">
        <v>588</v>
      </c>
      <c r="B589" s="1" t="s">
        <v>82</v>
      </c>
      <c r="C589" s="1" t="s">
        <v>7</v>
      </c>
      <c r="D589">
        <v>2726</v>
      </c>
      <c r="E589">
        <v>4018</v>
      </c>
      <c r="F589" s="2">
        <v>45316.458333333336</v>
      </c>
    </row>
    <row r="590" spans="1:6" x14ac:dyDescent="0.3">
      <c r="A590">
        <v>589</v>
      </c>
      <c r="B590" s="1" t="s">
        <v>85</v>
      </c>
      <c r="C590" s="1" t="s">
        <v>8</v>
      </c>
      <c r="D590">
        <v>2997</v>
      </c>
      <c r="E590">
        <v>2460</v>
      </c>
      <c r="F590" s="2">
        <v>45316.5</v>
      </c>
    </row>
    <row r="591" spans="1:6" x14ac:dyDescent="0.3">
      <c r="A591">
        <v>590</v>
      </c>
      <c r="B591" s="1" t="s">
        <v>88</v>
      </c>
      <c r="C591" s="1" t="s">
        <v>8</v>
      </c>
      <c r="D591">
        <v>553</v>
      </c>
      <c r="E591">
        <v>4360</v>
      </c>
      <c r="F591" s="2">
        <v>45316.541666666664</v>
      </c>
    </row>
    <row r="592" spans="1:6" x14ac:dyDescent="0.3">
      <c r="A592">
        <v>591</v>
      </c>
      <c r="B592" s="1" t="s">
        <v>84</v>
      </c>
      <c r="C592" s="1" t="s">
        <v>9</v>
      </c>
      <c r="D592">
        <v>3125</v>
      </c>
      <c r="E592">
        <v>2141</v>
      </c>
      <c r="F592" s="2">
        <v>45316.583333333336</v>
      </c>
    </row>
    <row r="593" spans="1:6" x14ac:dyDescent="0.3">
      <c r="A593">
        <v>592</v>
      </c>
      <c r="B593" s="1" t="s">
        <v>88</v>
      </c>
      <c r="C593" s="1" t="s">
        <v>6</v>
      </c>
      <c r="D593">
        <v>1375</v>
      </c>
      <c r="E593">
        <v>4969</v>
      </c>
      <c r="F593" s="2">
        <v>45316.625</v>
      </c>
    </row>
    <row r="594" spans="1:6" x14ac:dyDescent="0.3">
      <c r="A594">
        <v>593</v>
      </c>
      <c r="B594" s="1" t="s">
        <v>79</v>
      </c>
      <c r="C594" s="1" t="s">
        <v>9</v>
      </c>
      <c r="D594">
        <v>900</v>
      </c>
      <c r="E594">
        <v>4106</v>
      </c>
      <c r="F594" s="2">
        <v>45316.666666666664</v>
      </c>
    </row>
    <row r="595" spans="1:6" x14ac:dyDescent="0.3">
      <c r="A595">
        <v>594</v>
      </c>
      <c r="B595" s="1" t="s">
        <v>79</v>
      </c>
      <c r="C595" s="1" t="s">
        <v>6</v>
      </c>
      <c r="D595">
        <v>2717</v>
      </c>
      <c r="E595">
        <v>1584</v>
      </c>
      <c r="F595" s="2">
        <v>45316.708333333336</v>
      </c>
    </row>
    <row r="596" spans="1:6" x14ac:dyDescent="0.3">
      <c r="A596">
        <v>595</v>
      </c>
      <c r="B596" s="1" t="s">
        <v>77</v>
      </c>
      <c r="C596" s="1" t="s">
        <v>9</v>
      </c>
      <c r="D596">
        <v>1065</v>
      </c>
      <c r="E596">
        <v>3371</v>
      </c>
      <c r="F596" s="2">
        <v>45316.75</v>
      </c>
    </row>
    <row r="597" spans="1:6" x14ac:dyDescent="0.3">
      <c r="A597">
        <v>596</v>
      </c>
      <c r="B597" s="1" t="s">
        <v>84</v>
      </c>
      <c r="C597" s="1" t="s">
        <v>6</v>
      </c>
      <c r="D597">
        <v>635</v>
      </c>
      <c r="E597">
        <v>3540</v>
      </c>
      <c r="F597" s="2">
        <v>45316.791666666664</v>
      </c>
    </row>
    <row r="598" spans="1:6" x14ac:dyDescent="0.3">
      <c r="A598">
        <v>597</v>
      </c>
      <c r="B598" s="1" t="s">
        <v>84</v>
      </c>
      <c r="C598" s="1" t="s">
        <v>8</v>
      </c>
      <c r="D598">
        <v>64</v>
      </c>
      <c r="E598">
        <v>2007</v>
      </c>
      <c r="F598" s="2">
        <v>45316.833333333336</v>
      </c>
    </row>
    <row r="599" spans="1:6" x14ac:dyDescent="0.3">
      <c r="A599">
        <v>598</v>
      </c>
      <c r="B599" s="1" t="s">
        <v>79</v>
      </c>
      <c r="C599" s="1" t="s">
        <v>7</v>
      </c>
      <c r="D599">
        <v>1461</v>
      </c>
      <c r="E599">
        <v>3032</v>
      </c>
      <c r="F599" s="2">
        <v>45316.875</v>
      </c>
    </row>
    <row r="600" spans="1:6" x14ac:dyDescent="0.3">
      <c r="A600">
        <v>599</v>
      </c>
      <c r="B600" s="1" t="s">
        <v>81</v>
      </c>
      <c r="C600" s="1" t="s">
        <v>6</v>
      </c>
      <c r="D600">
        <v>1399</v>
      </c>
      <c r="E600">
        <v>3689</v>
      </c>
      <c r="F600" s="2">
        <v>45316.916666666664</v>
      </c>
    </row>
    <row r="601" spans="1:6" x14ac:dyDescent="0.3">
      <c r="A601">
        <v>600</v>
      </c>
      <c r="B601" s="1" t="s">
        <v>84</v>
      </c>
      <c r="C601" s="1" t="s">
        <v>7</v>
      </c>
      <c r="D601">
        <v>3938</v>
      </c>
      <c r="E601">
        <v>1592</v>
      </c>
      <c r="F601" s="2">
        <v>45316.958333333336</v>
      </c>
    </row>
    <row r="602" spans="1:6" x14ac:dyDescent="0.3">
      <c r="A602">
        <v>601</v>
      </c>
      <c r="B602" s="1" t="s">
        <v>78</v>
      </c>
      <c r="C602" s="1" t="s">
        <v>9</v>
      </c>
      <c r="D602">
        <v>544</v>
      </c>
      <c r="E602">
        <v>597</v>
      </c>
      <c r="F602" s="2">
        <v>45317</v>
      </c>
    </row>
    <row r="603" spans="1:6" x14ac:dyDescent="0.3">
      <c r="A603">
        <v>602</v>
      </c>
      <c r="B603" s="1" t="s">
        <v>88</v>
      </c>
      <c r="C603" s="1" t="s">
        <v>8</v>
      </c>
      <c r="D603">
        <v>1309</v>
      </c>
      <c r="E603">
        <v>3633</v>
      </c>
      <c r="F603" s="2">
        <v>45317.041666666664</v>
      </c>
    </row>
    <row r="604" spans="1:6" x14ac:dyDescent="0.3">
      <c r="A604">
        <v>603</v>
      </c>
      <c r="B604" s="1" t="s">
        <v>91</v>
      </c>
      <c r="C604" s="1" t="s">
        <v>7</v>
      </c>
      <c r="D604">
        <v>1767</v>
      </c>
      <c r="E604">
        <v>169</v>
      </c>
      <c r="F604" s="2">
        <v>45317.083333333336</v>
      </c>
    </row>
    <row r="605" spans="1:6" x14ac:dyDescent="0.3">
      <c r="A605">
        <v>604</v>
      </c>
      <c r="B605" s="1" t="s">
        <v>89</v>
      </c>
      <c r="C605" s="1" t="s">
        <v>6</v>
      </c>
      <c r="D605">
        <v>2586</v>
      </c>
      <c r="E605">
        <v>404</v>
      </c>
      <c r="F605" s="2">
        <v>45317.125</v>
      </c>
    </row>
    <row r="606" spans="1:6" x14ac:dyDescent="0.3">
      <c r="A606">
        <v>605</v>
      </c>
      <c r="B606" s="1" t="s">
        <v>84</v>
      </c>
      <c r="C606" s="1" t="s">
        <v>8</v>
      </c>
      <c r="D606">
        <v>2419</v>
      </c>
      <c r="E606">
        <v>3850</v>
      </c>
      <c r="F606" s="2">
        <v>45317.166666666664</v>
      </c>
    </row>
    <row r="607" spans="1:6" x14ac:dyDescent="0.3">
      <c r="A607">
        <v>606</v>
      </c>
      <c r="B607" s="1" t="s">
        <v>89</v>
      </c>
      <c r="C607" s="1" t="s">
        <v>7</v>
      </c>
      <c r="D607">
        <v>2301</v>
      </c>
      <c r="E607">
        <v>1580</v>
      </c>
      <c r="F607" s="2">
        <v>45317.208333333336</v>
      </c>
    </row>
    <row r="608" spans="1:6" x14ac:dyDescent="0.3">
      <c r="A608">
        <v>607</v>
      </c>
      <c r="B608" s="1" t="s">
        <v>91</v>
      </c>
      <c r="C608" s="1" t="s">
        <v>7</v>
      </c>
      <c r="D608">
        <v>3158</v>
      </c>
      <c r="E608">
        <v>1187</v>
      </c>
      <c r="F608" s="2">
        <v>45317.25</v>
      </c>
    </row>
    <row r="609" spans="1:6" x14ac:dyDescent="0.3">
      <c r="A609">
        <v>608</v>
      </c>
      <c r="B609" s="1" t="s">
        <v>83</v>
      </c>
      <c r="C609" s="1" t="s">
        <v>9</v>
      </c>
      <c r="D609">
        <v>571</v>
      </c>
      <c r="E609">
        <v>1084</v>
      </c>
      <c r="F609" s="2">
        <v>45317.291666666664</v>
      </c>
    </row>
    <row r="610" spans="1:6" x14ac:dyDescent="0.3">
      <c r="A610">
        <v>609</v>
      </c>
      <c r="B610" s="1" t="s">
        <v>89</v>
      </c>
      <c r="C610" s="1" t="s">
        <v>6</v>
      </c>
      <c r="D610">
        <v>1670</v>
      </c>
      <c r="E610">
        <v>4382</v>
      </c>
      <c r="F610" s="2">
        <v>45317.333333333336</v>
      </c>
    </row>
    <row r="611" spans="1:6" x14ac:dyDescent="0.3">
      <c r="A611">
        <v>610</v>
      </c>
      <c r="B611" s="1" t="s">
        <v>86</v>
      </c>
      <c r="C611" s="1" t="s">
        <v>9</v>
      </c>
      <c r="D611">
        <v>698</v>
      </c>
      <c r="E611">
        <v>1880</v>
      </c>
      <c r="F611" s="2">
        <v>45317.375</v>
      </c>
    </row>
    <row r="612" spans="1:6" x14ac:dyDescent="0.3">
      <c r="A612">
        <v>611</v>
      </c>
      <c r="B612" s="1" t="s">
        <v>78</v>
      </c>
      <c r="C612" s="1" t="s">
        <v>6</v>
      </c>
      <c r="D612">
        <v>2057</v>
      </c>
      <c r="E612">
        <v>2972</v>
      </c>
      <c r="F612" s="2">
        <v>45317.416666666664</v>
      </c>
    </row>
    <row r="613" spans="1:6" x14ac:dyDescent="0.3">
      <c r="A613">
        <v>612</v>
      </c>
      <c r="B613" s="1" t="s">
        <v>77</v>
      </c>
      <c r="C613" s="1" t="s">
        <v>6</v>
      </c>
      <c r="D613">
        <v>2908</v>
      </c>
      <c r="E613">
        <v>3394</v>
      </c>
      <c r="F613" s="2">
        <v>45317.458333333336</v>
      </c>
    </row>
    <row r="614" spans="1:6" x14ac:dyDescent="0.3">
      <c r="A614">
        <v>613</v>
      </c>
      <c r="B614" s="1" t="s">
        <v>87</v>
      </c>
      <c r="C614" s="1" t="s">
        <v>6</v>
      </c>
      <c r="D614">
        <v>3152</v>
      </c>
      <c r="E614">
        <v>2085</v>
      </c>
      <c r="F614" s="2">
        <v>45317.5</v>
      </c>
    </row>
    <row r="615" spans="1:6" x14ac:dyDescent="0.3">
      <c r="A615">
        <v>614</v>
      </c>
      <c r="B615" s="1" t="s">
        <v>89</v>
      </c>
      <c r="C615" s="1" t="s">
        <v>7</v>
      </c>
      <c r="D615">
        <v>2521</v>
      </c>
      <c r="E615">
        <v>838</v>
      </c>
      <c r="F615" s="2">
        <v>45317.541666666664</v>
      </c>
    </row>
    <row r="616" spans="1:6" x14ac:dyDescent="0.3">
      <c r="A616">
        <v>615</v>
      </c>
      <c r="B616" s="1" t="s">
        <v>83</v>
      </c>
      <c r="C616" s="1" t="s">
        <v>6</v>
      </c>
      <c r="D616">
        <v>3717</v>
      </c>
      <c r="E616">
        <v>4169</v>
      </c>
      <c r="F616" s="2">
        <v>45317.583333333336</v>
      </c>
    </row>
    <row r="617" spans="1:6" x14ac:dyDescent="0.3">
      <c r="A617">
        <v>616</v>
      </c>
      <c r="B617" s="1" t="s">
        <v>87</v>
      </c>
      <c r="C617" s="1" t="s">
        <v>6</v>
      </c>
      <c r="D617">
        <v>3982</v>
      </c>
      <c r="E617">
        <v>373</v>
      </c>
      <c r="F617" s="2">
        <v>45317.625</v>
      </c>
    </row>
    <row r="618" spans="1:6" x14ac:dyDescent="0.3">
      <c r="A618">
        <v>617</v>
      </c>
      <c r="B618" s="1" t="s">
        <v>90</v>
      </c>
      <c r="C618" s="1" t="s">
        <v>7</v>
      </c>
      <c r="D618">
        <v>3639</v>
      </c>
      <c r="E618">
        <v>1883</v>
      </c>
      <c r="F618" s="2">
        <v>45317.666666666664</v>
      </c>
    </row>
    <row r="619" spans="1:6" x14ac:dyDescent="0.3">
      <c r="A619">
        <v>618</v>
      </c>
      <c r="B619" s="1" t="s">
        <v>85</v>
      </c>
      <c r="C619" s="1" t="s">
        <v>8</v>
      </c>
      <c r="D619">
        <v>1205</v>
      </c>
      <c r="E619">
        <v>1375</v>
      </c>
      <c r="F619" s="2">
        <v>45317.708333333336</v>
      </c>
    </row>
    <row r="620" spans="1:6" x14ac:dyDescent="0.3">
      <c r="A620">
        <v>619</v>
      </c>
      <c r="B620" s="1" t="s">
        <v>80</v>
      </c>
      <c r="C620" s="1" t="s">
        <v>9</v>
      </c>
      <c r="D620">
        <v>3460</v>
      </c>
      <c r="E620">
        <v>2297</v>
      </c>
      <c r="F620" s="2">
        <v>45317.75</v>
      </c>
    </row>
    <row r="621" spans="1:6" x14ac:dyDescent="0.3">
      <c r="A621">
        <v>620</v>
      </c>
      <c r="B621" s="1" t="s">
        <v>82</v>
      </c>
      <c r="C621" s="1" t="s">
        <v>6</v>
      </c>
      <c r="D621">
        <v>1234</v>
      </c>
      <c r="E621">
        <v>1697</v>
      </c>
      <c r="F621" s="2">
        <v>45317.791666666664</v>
      </c>
    </row>
    <row r="622" spans="1:6" x14ac:dyDescent="0.3">
      <c r="A622">
        <v>621</v>
      </c>
      <c r="B622" s="1" t="s">
        <v>80</v>
      </c>
      <c r="C622" s="1" t="s">
        <v>8</v>
      </c>
      <c r="D622">
        <v>2079</v>
      </c>
      <c r="E622">
        <v>1002</v>
      </c>
      <c r="F622" s="2">
        <v>45317.833333333336</v>
      </c>
    </row>
    <row r="623" spans="1:6" x14ac:dyDescent="0.3">
      <c r="A623">
        <v>622</v>
      </c>
      <c r="B623" s="1" t="s">
        <v>83</v>
      </c>
      <c r="C623" s="1" t="s">
        <v>6</v>
      </c>
      <c r="D623">
        <v>3110</v>
      </c>
      <c r="E623">
        <v>1599</v>
      </c>
      <c r="F623" s="2">
        <v>45317.875</v>
      </c>
    </row>
    <row r="624" spans="1:6" x14ac:dyDescent="0.3">
      <c r="A624">
        <v>623</v>
      </c>
      <c r="B624" s="1" t="s">
        <v>85</v>
      </c>
      <c r="C624" s="1" t="s">
        <v>8</v>
      </c>
      <c r="D624">
        <v>1268</v>
      </c>
      <c r="E624">
        <v>3156</v>
      </c>
      <c r="F624" s="2">
        <v>45317.916666666664</v>
      </c>
    </row>
    <row r="625" spans="1:6" x14ac:dyDescent="0.3">
      <c r="A625">
        <v>624</v>
      </c>
      <c r="B625" s="1" t="s">
        <v>82</v>
      </c>
      <c r="C625" s="1" t="s">
        <v>9</v>
      </c>
      <c r="D625">
        <v>1757</v>
      </c>
      <c r="E625">
        <v>854</v>
      </c>
      <c r="F625" s="2">
        <v>45317.958333333336</v>
      </c>
    </row>
    <row r="626" spans="1:6" x14ac:dyDescent="0.3">
      <c r="A626">
        <v>625</v>
      </c>
      <c r="B626" s="1" t="s">
        <v>84</v>
      </c>
      <c r="C626" s="1" t="s">
        <v>6</v>
      </c>
      <c r="D626">
        <v>1239</v>
      </c>
      <c r="E626">
        <v>650</v>
      </c>
      <c r="F626" s="2">
        <v>45318</v>
      </c>
    </row>
    <row r="627" spans="1:6" x14ac:dyDescent="0.3">
      <c r="A627">
        <v>626</v>
      </c>
      <c r="B627" s="1" t="s">
        <v>91</v>
      </c>
      <c r="C627" s="1" t="s">
        <v>7</v>
      </c>
      <c r="D627">
        <v>794</v>
      </c>
      <c r="E627">
        <v>2943</v>
      </c>
      <c r="F627" s="2">
        <v>45318.041666666664</v>
      </c>
    </row>
    <row r="628" spans="1:6" x14ac:dyDescent="0.3">
      <c r="A628">
        <v>627</v>
      </c>
      <c r="B628" s="1" t="s">
        <v>87</v>
      </c>
      <c r="C628" s="1" t="s">
        <v>8</v>
      </c>
      <c r="D628">
        <v>1429</v>
      </c>
      <c r="E628">
        <v>3852</v>
      </c>
      <c r="F628" s="2">
        <v>45318.083333333336</v>
      </c>
    </row>
    <row r="629" spans="1:6" x14ac:dyDescent="0.3">
      <c r="A629">
        <v>628</v>
      </c>
      <c r="B629" s="1" t="s">
        <v>83</v>
      </c>
      <c r="C629" s="1" t="s">
        <v>9</v>
      </c>
      <c r="D629">
        <v>2410</v>
      </c>
      <c r="E629">
        <v>4960</v>
      </c>
      <c r="F629" s="2">
        <v>45318.125</v>
      </c>
    </row>
    <row r="630" spans="1:6" x14ac:dyDescent="0.3">
      <c r="A630">
        <v>629</v>
      </c>
      <c r="B630" s="1" t="s">
        <v>87</v>
      </c>
      <c r="C630" s="1" t="s">
        <v>7</v>
      </c>
      <c r="D630">
        <v>1170</v>
      </c>
      <c r="E630">
        <v>2359</v>
      </c>
      <c r="F630" s="2">
        <v>45318.166666666664</v>
      </c>
    </row>
    <row r="631" spans="1:6" x14ac:dyDescent="0.3">
      <c r="A631">
        <v>630</v>
      </c>
      <c r="B631" s="1" t="s">
        <v>77</v>
      </c>
      <c r="C631" s="1" t="s">
        <v>6</v>
      </c>
      <c r="D631">
        <v>3598</v>
      </c>
      <c r="E631">
        <v>789</v>
      </c>
      <c r="F631" s="2">
        <v>45318.208333333336</v>
      </c>
    </row>
    <row r="632" spans="1:6" x14ac:dyDescent="0.3">
      <c r="A632">
        <v>631</v>
      </c>
      <c r="B632" s="1" t="s">
        <v>90</v>
      </c>
      <c r="C632" s="1" t="s">
        <v>8</v>
      </c>
      <c r="D632">
        <v>1551</v>
      </c>
      <c r="E632">
        <v>1471</v>
      </c>
      <c r="F632" s="2">
        <v>45318.25</v>
      </c>
    </row>
    <row r="633" spans="1:6" x14ac:dyDescent="0.3">
      <c r="A633">
        <v>632</v>
      </c>
      <c r="B633" s="1" t="s">
        <v>81</v>
      </c>
      <c r="C633" s="1" t="s">
        <v>9</v>
      </c>
      <c r="D633">
        <v>1079</v>
      </c>
      <c r="E633">
        <v>4340</v>
      </c>
      <c r="F633" s="2">
        <v>45318.291666666664</v>
      </c>
    </row>
    <row r="634" spans="1:6" x14ac:dyDescent="0.3">
      <c r="A634">
        <v>633</v>
      </c>
      <c r="B634" s="1" t="s">
        <v>91</v>
      </c>
      <c r="C634" s="1" t="s">
        <v>6</v>
      </c>
      <c r="D634">
        <v>1099</v>
      </c>
      <c r="E634">
        <v>2613</v>
      </c>
      <c r="F634" s="2">
        <v>45318.333333333336</v>
      </c>
    </row>
    <row r="635" spans="1:6" x14ac:dyDescent="0.3">
      <c r="A635">
        <v>634</v>
      </c>
      <c r="B635" s="1" t="s">
        <v>81</v>
      </c>
      <c r="C635" s="1" t="s">
        <v>9</v>
      </c>
      <c r="D635">
        <v>2539</v>
      </c>
      <c r="E635">
        <v>1464</v>
      </c>
      <c r="F635" s="2">
        <v>45318.375</v>
      </c>
    </row>
    <row r="636" spans="1:6" x14ac:dyDescent="0.3">
      <c r="A636">
        <v>635</v>
      </c>
      <c r="B636" s="1" t="s">
        <v>80</v>
      </c>
      <c r="C636" s="1" t="s">
        <v>7</v>
      </c>
      <c r="D636">
        <v>1558</v>
      </c>
      <c r="E636">
        <v>2543</v>
      </c>
      <c r="F636" s="2">
        <v>45318.416666666664</v>
      </c>
    </row>
    <row r="637" spans="1:6" x14ac:dyDescent="0.3">
      <c r="A637">
        <v>636</v>
      </c>
      <c r="B637" s="1" t="s">
        <v>86</v>
      </c>
      <c r="C637" s="1" t="s">
        <v>7</v>
      </c>
      <c r="D637">
        <v>22</v>
      </c>
      <c r="E637">
        <v>2411</v>
      </c>
      <c r="F637" s="2">
        <v>45318.458333333336</v>
      </c>
    </row>
    <row r="638" spans="1:6" x14ac:dyDescent="0.3">
      <c r="A638">
        <v>637</v>
      </c>
      <c r="B638" s="1" t="s">
        <v>88</v>
      </c>
      <c r="C638" s="1" t="s">
        <v>8</v>
      </c>
      <c r="D638">
        <v>1778</v>
      </c>
      <c r="E638">
        <v>4154</v>
      </c>
      <c r="F638" s="2">
        <v>45318.5</v>
      </c>
    </row>
    <row r="639" spans="1:6" x14ac:dyDescent="0.3">
      <c r="A639">
        <v>638</v>
      </c>
      <c r="B639" s="1" t="s">
        <v>78</v>
      </c>
      <c r="C639" s="1" t="s">
        <v>6</v>
      </c>
      <c r="D639">
        <v>3727</v>
      </c>
      <c r="E639">
        <v>1743</v>
      </c>
      <c r="F639" s="2">
        <v>45318.541666666664</v>
      </c>
    </row>
    <row r="640" spans="1:6" x14ac:dyDescent="0.3">
      <c r="A640">
        <v>639</v>
      </c>
      <c r="B640" s="1" t="s">
        <v>89</v>
      </c>
      <c r="C640" s="1" t="s">
        <v>6</v>
      </c>
      <c r="D640">
        <v>3929</v>
      </c>
      <c r="E640">
        <v>2449</v>
      </c>
      <c r="F640" s="2">
        <v>45318.583333333336</v>
      </c>
    </row>
    <row r="641" spans="1:6" x14ac:dyDescent="0.3">
      <c r="A641">
        <v>640</v>
      </c>
      <c r="B641" s="1" t="s">
        <v>81</v>
      </c>
      <c r="C641" s="1" t="s">
        <v>9</v>
      </c>
      <c r="D641">
        <v>1874</v>
      </c>
      <c r="E641">
        <v>1232</v>
      </c>
      <c r="F641" s="2">
        <v>45318.625</v>
      </c>
    </row>
    <row r="642" spans="1:6" x14ac:dyDescent="0.3">
      <c r="A642">
        <v>641</v>
      </c>
      <c r="B642" s="1" t="s">
        <v>82</v>
      </c>
      <c r="C642" s="1" t="s">
        <v>9</v>
      </c>
      <c r="D642">
        <v>3978</v>
      </c>
      <c r="E642">
        <v>3419</v>
      </c>
      <c r="F642" s="2">
        <v>45318.666666666664</v>
      </c>
    </row>
    <row r="643" spans="1:6" x14ac:dyDescent="0.3">
      <c r="A643">
        <v>642</v>
      </c>
      <c r="B643" s="1" t="s">
        <v>77</v>
      </c>
      <c r="C643" s="1" t="s">
        <v>7</v>
      </c>
      <c r="D643">
        <v>2856</v>
      </c>
      <c r="E643">
        <v>2876</v>
      </c>
      <c r="F643" s="2">
        <v>45318.708333333336</v>
      </c>
    </row>
    <row r="644" spans="1:6" x14ac:dyDescent="0.3">
      <c r="A644">
        <v>643</v>
      </c>
      <c r="B644" s="1" t="s">
        <v>89</v>
      </c>
      <c r="C644" s="1" t="s">
        <v>9</v>
      </c>
      <c r="D644">
        <v>3003</v>
      </c>
      <c r="E644">
        <v>4247</v>
      </c>
      <c r="F644" s="2">
        <v>45318.75</v>
      </c>
    </row>
    <row r="645" spans="1:6" x14ac:dyDescent="0.3">
      <c r="A645">
        <v>644</v>
      </c>
      <c r="B645" s="1" t="s">
        <v>83</v>
      </c>
      <c r="C645" s="1" t="s">
        <v>6</v>
      </c>
      <c r="D645">
        <v>3110</v>
      </c>
      <c r="E645">
        <v>1679</v>
      </c>
      <c r="F645" s="2">
        <v>45318.791666666664</v>
      </c>
    </row>
    <row r="646" spans="1:6" x14ac:dyDescent="0.3">
      <c r="A646">
        <v>645</v>
      </c>
      <c r="B646" s="1" t="s">
        <v>88</v>
      </c>
      <c r="C646" s="1" t="s">
        <v>9</v>
      </c>
      <c r="D646">
        <v>30</v>
      </c>
      <c r="E646">
        <v>1098</v>
      </c>
      <c r="F646" s="2">
        <v>45318.833333333336</v>
      </c>
    </row>
    <row r="647" spans="1:6" x14ac:dyDescent="0.3">
      <c r="A647">
        <v>646</v>
      </c>
      <c r="B647" s="1" t="s">
        <v>77</v>
      </c>
      <c r="C647" s="1" t="s">
        <v>6</v>
      </c>
      <c r="D647">
        <v>2240</v>
      </c>
      <c r="E647">
        <v>4769</v>
      </c>
      <c r="F647" s="2">
        <v>45318.875</v>
      </c>
    </row>
    <row r="648" spans="1:6" x14ac:dyDescent="0.3">
      <c r="A648">
        <v>647</v>
      </c>
      <c r="B648" s="1" t="s">
        <v>77</v>
      </c>
      <c r="C648" s="1" t="s">
        <v>6</v>
      </c>
      <c r="D648">
        <v>1313</v>
      </c>
      <c r="E648">
        <v>3637</v>
      </c>
      <c r="F648" s="2">
        <v>45318.916666666664</v>
      </c>
    </row>
    <row r="649" spans="1:6" x14ac:dyDescent="0.3">
      <c r="A649">
        <v>648</v>
      </c>
      <c r="B649" s="1" t="s">
        <v>78</v>
      </c>
      <c r="C649" s="1" t="s">
        <v>6</v>
      </c>
      <c r="D649">
        <v>1789</v>
      </c>
      <c r="E649">
        <v>3952</v>
      </c>
      <c r="F649" s="2">
        <v>45318.958333333336</v>
      </c>
    </row>
    <row r="650" spans="1:6" x14ac:dyDescent="0.3">
      <c r="A650">
        <v>649</v>
      </c>
      <c r="B650" s="1" t="s">
        <v>84</v>
      </c>
      <c r="C650" s="1" t="s">
        <v>9</v>
      </c>
      <c r="D650">
        <v>1100</v>
      </c>
      <c r="E650">
        <v>4102</v>
      </c>
      <c r="F650" s="2">
        <v>45319</v>
      </c>
    </row>
    <row r="651" spans="1:6" x14ac:dyDescent="0.3">
      <c r="A651">
        <v>650</v>
      </c>
      <c r="B651" s="1" t="s">
        <v>77</v>
      </c>
      <c r="C651" s="1" t="s">
        <v>8</v>
      </c>
      <c r="D651">
        <v>1112</v>
      </c>
      <c r="E651">
        <v>1738</v>
      </c>
      <c r="F651" s="2">
        <v>45319.041666666664</v>
      </c>
    </row>
    <row r="652" spans="1:6" x14ac:dyDescent="0.3">
      <c r="A652">
        <v>651</v>
      </c>
      <c r="B652" s="1" t="s">
        <v>86</v>
      </c>
      <c r="C652" s="1" t="s">
        <v>6</v>
      </c>
      <c r="D652">
        <v>2675</v>
      </c>
      <c r="E652">
        <v>2809</v>
      </c>
      <c r="F652" s="2">
        <v>45319.083333333336</v>
      </c>
    </row>
    <row r="653" spans="1:6" x14ac:dyDescent="0.3">
      <c r="A653">
        <v>652</v>
      </c>
      <c r="B653" s="1" t="s">
        <v>89</v>
      </c>
      <c r="C653" s="1" t="s">
        <v>6</v>
      </c>
      <c r="D653">
        <v>3610</v>
      </c>
      <c r="E653">
        <v>3591</v>
      </c>
      <c r="F653" s="2">
        <v>45319.125</v>
      </c>
    </row>
    <row r="654" spans="1:6" x14ac:dyDescent="0.3">
      <c r="A654">
        <v>653</v>
      </c>
      <c r="B654" s="1" t="s">
        <v>86</v>
      </c>
      <c r="C654" s="1" t="s">
        <v>7</v>
      </c>
      <c r="D654">
        <v>63</v>
      </c>
      <c r="E654">
        <v>296</v>
      </c>
      <c r="F654" s="2">
        <v>45319.166666666664</v>
      </c>
    </row>
    <row r="655" spans="1:6" x14ac:dyDescent="0.3">
      <c r="A655">
        <v>654</v>
      </c>
      <c r="B655" s="1" t="s">
        <v>80</v>
      </c>
      <c r="C655" s="1" t="s">
        <v>6</v>
      </c>
      <c r="D655">
        <v>3875</v>
      </c>
      <c r="E655">
        <v>4536</v>
      </c>
      <c r="F655" s="2">
        <v>45319.208333333336</v>
      </c>
    </row>
    <row r="656" spans="1:6" x14ac:dyDescent="0.3">
      <c r="A656">
        <v>655</v>
      </c>
      <c r="B656" s="1" t="s">
        <v>88</v>
      </c>
      <c r="C656" s="1" t="s">
        <v>9</v>
      </c>
      <c r="D656">
        <v>3904</v>
      </c>
      <c r="E656">
        <v>2108</v>
      </c>
      <c r="F656" s="2">
        <v>45319.25</v>
      </c>
    </row>
    <row r="657" spans="1:6" x14ac:dyDescent="0.3">
      <c r="A657">
        <v>656</v>
      </c>
      <c r="B657" s="1" t="s">
        <v>79</v>
      </c>
      <c r="C657" s="1" t="s">
        <v>8</v>
      </c>
      <c r="D657">
        <v>2575</v>
      </c>
      <c r="E657">
        <v>558</v>
      </c>
      <c r="F657" s="2">
        <v>45319.291666666664</v>
      </c>
    </row>
    <row r="658" spans="1:6" x14ac:dyDescent="0.3">
      <c r="A658">
        <v>657</v>
      </c>
      <c r="B658" s="1" t="s">
        <v>89</v>
      </c>
      <c r="C658" s="1" t="s">
        <v>6</v>
      </c>
      <c r="D658">
        <v>3592</v>
      </c>
      <c r="E658">
        <v>3093</v>
      </c>
      <c r="F658" s="2">
        <v>45319.333333333336</v>
      </c>
    </row>
    <row r="659" spans="1:6" x14ac:dyDescent="0.3">
      <c r="A659">
        <v>658</v>
      </c>
      <c r="B659" s="1" t="s">
        <v>88</v>
      </c>
      <c r="C659" s="1" t="s">
        <v>7</v>
      </c>
      <c r="D659">
        <v>295</v>
      </c>
      <c r="E659">
        <v>4823</v>
      </c>
      <c r="F659" s="2">
        <v>45319.375</v>
      </c>
    </row>
    <row r="660" spans="1:6" x14ac:dyDescent="0.3">
      <c r="A660">
        <v>659</v>
      </c>
      <c r="B660" s="1" t="s">
        <v>80</v>
      </c>
      <c r="C660" s="1" t="s">
        <v>6</v>
      </c>
      <c r="D660">
        <v>3996</v>
      </c>
      <c r="E660">
        <v>4332</v>
      </c>
      <c r="F660" s="2">
        <v>45319.416666666664</v>
      </c>
    </row>
    <row r="661" spans="1:6" x14ac:dyDescent="0.3">
      <c r="A661">
        <v>660</v>
      </c>
      <c r="B661" s="1" t="s">
        <v>77</v>
      </c>
      <c r="C661" s="1" t="s">
        <v>7</v>
      </c>
      <c r="D661">
        <v>782</v>
      </c>
      <c r="E661">
        <v>3391</v>
      </c>
      <c r="F661" s="2">
        <v>45319.458333333336</v>
      </c>
    </row>
    <row r="662" spans="1:6" x14ac:dyDescent="0.3">
      <c r="A662">
        <v>661</v>
      </c>
      <c r="B662" s="1" t="s">
        <v>85</v>
      </c>
      <c r="C662" s="1" t="s">
        <v>6</v>
      </c>
      <c r="D662">
        <v>2459</v>
      </c>
      <c r="E662">
        <v>3183</v>
      </c>
      <c r="F662" s="2">
        <v>45319.5</v>
      </c>
    </row>
    <row r="663" spans="1:6" x14ac:dyDescent="0.3">
      <c r="A663">
        <v>662</v>
      </c>
      <c r="B663" s="1" t="s">
        <v>91</v>
      </c>
      <c r="C663" s="1" t="s">
        <v>6</v>
      </c>
      <c r="D663">
        <v>1774</v>
      </c>
      <c r="E663">
        <v>3256</v>
      </c>
      <c r="F663" s="2">
        <v>45319.541666666664</v>
      </c>
    </row>
    <row r="664" spans="1:6" x14ac:dyDescent="0.3">
      <c r="A664">
        <v>663</v>
      </c>
      <c r="B664" s="1" t="s">
        <v>91</v>
      </c>
      <c r="C664" s="1" t="s">
        <v>9</v>
      </c>
      <c r="D664">
        <v>1495</v>
      </c>
      <c r="E664">
        <v>1490</v>
      </c>
      <c r="F664" s="2">
        <v>45319.583333333336</v>
      </c>
    </row>
    <row r="665" spans="1:6" x14ac:dyDescent="0.3">
      <c r="A665">
        <v>664</v>
      </c>
      <c r="B665" s="1" t="s">
        <v>88</v>
      </c>
      <c r="C665" s="1" t="s">
        <v>7</v>
      </c>
      <c r="D665">
        <v>3483</v>
      </c>
      <c r="E665">
        <v>4468</v>
      </c>
      <c r="F665" s="2">
        <v>45319.625</v>
      </c>
    </row>
    <row r="666" spans="1:6" x14ac:dyDescent="0.3">
      <c r="A666">
        <v>665</v>
      </c>
      <c r="B666" s="1" t="s">
        <v>85</v>
      </c>
      <c r="C666" s="1" t="s">
        <v>8</v>
      </c>
      <c r="D666">
        <v>2054</v>
      </c>
      <c r="E666">
        <v>3309</v>
      </c>
      <c r="F666" s="2">
        <v>45319.666666666664</v>
      </c>
    </row>
    <row r="667" spans="1:6" x14ac:dyDescent="0.3">
      <c r="A667">
        <v>666</v>
      </c>
      <c r="B667" s="1" t="s">
        <v>91</v>
      </c>
      <c r="C667" s="1" t="s">
        <v>8</v>
      </c>
      <c r="D667">
        <v>2598</v>
      </c>
      <c r="E667">
        <v>3902</v>
      </c>
      <c r="F667" s="2">
        <v>45319.708333333336</v>
      </c>
    </row>
    <row r="668" spans="1:6" x14ac:dyDescent="0.3">
      <c r="A668">
        <v>667</v>
      </c>
      <c r="B668" s="1" t="s">
        <v>85</v>
      </c>
      <c r="C668" s="1" t="s">
        <v>7</v>
      </c>
      <c r="D668">
        <v>2653</v>
      </c>
      <c r="E668">
        <v>4831</v>
      </c>
      <c r="F668" s="2">
        <v>45319.75</v>
      </c>
    </row>
    <row r="669" spans="1:6" x14ac:dyDescent="0.3">
      <c r="A669">
        <v>668</v>
      </c>
      <c r="B669" s="1" t="s">
        <v>79</v>
      </c>
      <c r="C669" s="1" t="s">
        <v>9</v>
      </c>
      <c r="D669">
        <v>3708</v>
      </c>
      <c r="E669">
        <v>1029</v>
      </c>
      <c r="F669" s="2">
        <v>45319.791666666664</v>
      </c>
    </row>
    <row r="670" spans="1:6" x14ac:dyDescent="0.3">
      <c r="A670">
        <v>669</v>
      </c>
      <c r="B670" s="1" t="s">
        <v>82</v>
      </c>
      <c r="C670" s="1" t="s">
        <v>6</v>
      </c>
      <c r="D670">
        <v>348</v>
      </c>
      <c r="E670">
        <v>639</v>
      </c>
      <c r="F670" s="2">
        <v>45319.833333333336</v>
      </c>
    </row>
    <row r="671" spans="1:6" x14ac:dyDescent="0.3">
      <c r="A671">
        <v>670</v>
      </c>
      <c r="B671" s="1" t="s">
        <v>89</v>
      </c>
      <c r="C671" s="1" t="s">
        <v>6</v>
      </c>
      <c r="D671">
        <v>291</v>
      </c>
      <c r="E671">
        <v>2850</v>
      </c>
      <c r="F671" s="2">
        <v>45319.875</v>
      </c>
    </row>
    <row r="672" spans="1:6" x14ac:dyDescent="0.3">
      <c r="A672">
        <v>671</v>
      </c>
      <c r="B672" s="1" t="s">
        <v>77</v>
      </c>
      <c r="C672" s="1" t="s">
        <v>6</v>
      </c>
      <c r="D672">
        <v>2595</v>
      </c>
      <c r="E672">
        <v>3531</v>
      </c>
      <c r="F672" s="2">
        <v>45319.916666666664</v>
      </c>
    </row>
    <row r="673" spans="1:6" x14ac:dyDescent="0.3">
      <c r="A673">
        <v>672</v>
      </c>
      <c r="B673" s="1" t="s">
        <v>83</v>
      </c>
      <c r="C673" s="1" t="s">
        <v>9</v>
      </c>
      <c r="D673">
        <v>2925</v>
      </c>
      <c r="E673">
        <v>3619</v>
      </c>
      <c r="F673" s="2">
        <v>45319.958333333336</v>
      </c>
    </row>
    <row r="674" spans="1:6" x14ac:dyDescent="0.3">
      <c r="A674">
        <v>673</v>
      </c>
      <c r="B674" s="1" t="s">
        <v>80</v>
      </c>
      <c r="C674" s="1" t="s">
        <v>7</v>
      </c>
      <c r="D674">
        <v>3646</v>
      </c>
      <c r="E674">
        <v>1231</v>
      </c>
      <c r="F674" s="2">
        <v>45320</v>
      </c>
    </row>
    <row r="675" spans="1:6" x14ac:dyDescent="0.3">
      <c r="A675">
        <v>674</v>
      </c>
      <c r="B675" s="1" t="s">
        <v>86</v>
      </c>
      <c r="C675" s="1" t="s">
        <v>9</v>
      </c>
      <c r="D675">
        <v>3701</v>
      </c>
      <c r="E675">
        <v>2402</v>
      </c>
      <c r="F675" s="2">
        <v>45320.041666666664</v>
      </c>
    </row>
    <row r="676" spans="1:6" x14ac:dyDescent="0.3">
      <c r="A676">
        <v>675</v>
      </c>
      <c r="B676" s="1" t="s">
        <v>88</v>
      </c>
      <c r="C676" s="1" t="s">
        <v>6</v>
      </c>
      <c r="D676">
        <v>442</v>
      </c>
      <c r="E676">
        <v>1698</v>
      </c>
      <c r="F676" s="2">
        <v>45320.083333333336</v>
      </c>
    </row>
    <row r="677" spans="1:6" x14ac:dyDescent="0.3">
      <c r="A677">
        <v>676</v>
      </c>
      <c r="B677" s="1" t="s">
        <v>87</v>
      </c>
      <c r="C677" s="1" t="s">
        <v>7</v>
      </c>
      <c r="D677">
        <v>3422</v>
      </c>
      <c r="E677">
        <v>4528</v>
      </c>
      <c r="F677" s="2">
        <v>45320.125</v>
      </c>
    </row>
    <row r="678" spans="1:6" x14ac:dyDescent="0.3">
      <c r="A678">
        <v>677</v>
      </c>
      <c r="B678" s="1" t="s">
        <v>86</v>
      </c>
      <c r="C678" s="1" t="s">
        <v>8</v>
      </c>
      <c r="D678">
        <v>2939</v>
      </c>
      <c r="E678">
        <v>721</v>
      </c>
      <c r="F678" s="2">
        <v>45320.166666666664</v>
      </c>
    </row>
    <row r="679" spans="1:6" x14ac:dyDescent="0.3">
      <c r="A679">
        <v>678</v>
      </c>
      <c r="B679" s="1" t="s">
        <v>89</v>
      </c>
      <c r="C679" s="1" t="s">
        <v>6</v>
      </c>
      <c r="D679">
        <v>3395</v>
      </c>
      <c r="E679">
        <v>4380</v>
      </c>
      <c r="F679" s="2">
        <v>45320.208333333336</v>
      </c>
    </row>
    <row r="680" spans="1:6" x14ac:dyDescent="0.3">
      <c r="A680">
        <v>679</v>
      </c>
      <c r="B680" s="1" t="s">
        <v>91</v>
      </c>
      <c r="C680" s="1" t="s">
        <v>8</v>
      </c>
      <c r="D680">
        <v>2793</v>
      </c>
      <c r="E680">
        <v>2129</v>
      </c>
      <c r="F680" s="2">
        <v>45320.25</v>
      </c>
    </row>
    <row r="681" spans="1:6" x14ac:dyDescent="0.3">
      <c r="A681">
        <v>680</v>
      </c>
      <c r="B681" s="1" t="s">
        <v>91</v>
      </c>
      <c r="C681" s="1" t="s">
        <v>6</v>
      </c>
      <c r="D681">
        <v>2810</v>
      </c>
      <c r="E681">
        <v>1091</v>
      </c>
      <c r="F681" s="2">
        <v>45320.291666666664</v>
      </c>
    </row>
    <row r="682" spans="1:6" x14ac:dyDescent="0.3">
      <c r="A682">
        <v>681</v>
      </c>
      <c r="B682" s="1" t="s">
        <v>91</v>
      </c>
      <c r="C682" s="1" t="s">
        <v>9</v>
      </c>
      <c r="D682">
        <v>748</v>
      </c>
      <c r="E682">
        <v>870</v>
      </c>
      <c r="F682" s="2">
        <v>45320.333333333336</v>
      </c>
    </row>
    <row r="683" spans="1:6" x14ac:dyDescent="0.3">
      <c r="A683">
        <v>682</v>
      </c>
      <c r="B683" s="1" t="s">
        <v>83</v>
      </c>
      <c r="C683" s="1" t="s">
        <v>9</v>
      </c>
      <c r="D683">
        <v>1119</v>
      </c>
      <c r="E683">
        <v>979</v>
      </c>
      <c r="F683" s="2">
        <v>45320.375</v>
      </c>
    </row>
    <row r="684" spans="1:6" x14ac:dyDescent="0.3">
      <c r="A684">
        <v>683</v>
      </c>
      <c r="B684" s="1" t="s">
        <v>89</v>
      </c>
      <c r="C684" s="1" t="s">
        <v>6</v>
      </c>
      <c r="D684">
        <v>335</v>
      </c>
      <c r="E684">
        <v>3145</v>
      </c>
      <c r="F684" s="2">
        <v>45320.416666666664</v>
      </c>
    </row>
    <row r="685" spans="1:6" x14ac:dyDescent="0.3">
      <c r="A685">
        <v>684</v>
      </c>
      <c r="B685" s="1" t="s">
        <v>88</v>
      </c>
      <c r="C685" s="1" t="s">
        <v>8</v>
      </c>
      <c r="D685">
        <v>692</v>
      </c>
      <c r="E685">
        <v>2478</v>
      </c>
      <c r="F685" s="2">
        <v>45320.458333333336</v>
      </c>
    </row>
    <row r="686" spans="1:6" x14ac:dyDescent="0.3">
      <c r="A686">
        <v>685</v>
      </c>
      <c r="B686" s="1" t="s">
        <v>83</v>
      </c>
      <c r="C686" s="1" t="s">
        <v>7</v>
      </c>
      <c r="D686">
        <v>1320</v>
      </c>
      <c r="E686">
        <v>3443</v>
      </c>
      <c r="F686" s="2">
        <v>45320.5</v>
      </c>
    </row>
    <row r="687" spans="1:6" x14ac:dyDescent="0.3">
      <c r="A687">
        <v>686</v>
      </c>
      <c r="B687" s="1" t="s">
        <v>78</v>
      </c>
      <c r="C687" s="1" t="s">
        <v>7</v>
      </c>
      <c r="D687">
        <v>856</v>
      </c>
      <c r="E687">
        <v>4778</v>
      </c>
      <c r="F687" s="2">
        <v>45320.541666666664</v>
      </c>
    </row>
    <row r="688" spans="1:6" x14ac:dyDescent="0.3">
      <c r="A688">
        <v>687</v>
      </c>
      <c r="B688" s="1" t="s">
        <v>91</v>
      </c>
      <c r="C688" s="1" t="s">
        <v>7</v>
      </c>
      <c r="D688">
        <v>1810</v>
      </c>
      <c r="E688">
        <v>3231</v>
      </c>
      <c r="F688" s="2">
        <v>45320.583333333336</v>
      </c>
    </row>
    <row r="689" spans="1:6" x14ac:dyDescent="0.3">
      <c r="A689">
        <v>688</v>
      </c>
      <c r="B689" s="1" t="s">
        <v>79</v>
      </c>
      <c r="C689" s="1" t="s">
        <v>7</v>
      </c>
      <c r="D689">
        <v>1617</v>
      </c>
      <c r="E689">
        <v>4097</v>
      </c>
      <c r="F689" s="2">
        <v>45320.625</v>
      </c>
    </row>
    <row r="690" spans="1:6" x14ac:dyDescent="0.3">
      <c r="A690">
        <v>689</v>
      </c>
      <c r="B690" s="1" t="s">
        <v>81</v>
      </c>
      <c r="C690" s="1" t="s">
        <v>8</v>
      </c>
      <c r="D690">
        <v>332</v>
      </c>
      <c r="E690">
        <v>2322</v>
      </c>
      <c r="F690" s="2">
        <v>45320.666666666664</v>
      </c>
    </row>
    <row r="691" spans="1:6" x14ac:dyDescent="0.3">
      <c r="A691">
        <v>690</v>
      </c>
      <c r="B691" s="1" t="s">
        <v>79</v>
      </c>
      <c r="C691" s="1" t="s">
        <v>9</v>
      </c>
      <c r="D691">
        <v>2904</v>
      </c>
      <c r="E691">
        <v>103</v>
      </c>
      <c r="F691" s="2">
        <v>45320.708333333336</v>
      </c>
    </row>
    <row r="692" spans="1:6" x14ac:dyDescent="0.3">
      <c r="A692">
        <v>691</v>
      </c>
      <c r="B692" s="1" t="s">
        <v>89</v>
      </c>
      <c r="C692" s="1" t="s">
        <v>8</v>
      </c>
      <c r="D692">
        <v>2770</v>
      </c>
      <c r="E692">
        <v>2999</v>
      </c>
      <c r="F692" s="2">
        <v>45320.75</v>
      </c>
    </row>
    <row r="693" spans="1:6" x14ac:dyDescent="0.3">
      <c r="A693">
        <v>692</v>
      </c>
      <c r="B693" s="1" t="s">
        <v>83</v>
      </c>
      <c r="C693" s="1" t="s">
        <v>8</v>
      </c>
      <c r="D693">
        <v>2761</v>
      </c>
      <c r="E693">
        <v>1533</v>
      </c>
      <c r="F693" s="2">
        <v>45320.791666666664</v>
      </c>
    </row>
    <row r="694" spans="1:6" x14ac:dyDescent="0.3">
      <c r="A694">
        <v>693</v>
      </c>
      <c r="B694" s="1" t="s">
        <v>83</v>
      </c>
      <c r="C694" s="1" t="s">
        <v>9</v>
      </c>
      <c r="D694">
        <v>532</v>
      </c>
      <c r="E694">
        <v>684</v>
      </c>
      <c r="F694" s="2">
        <v>45320.833333333336</v>
      </c>
    </row>
    <row r="695" spans="1:6" x14ac:dyDescent="0.3">
      <c r="A695">
        <v>694</v>
      </c>
      <c r="B695" s="1" t="s">
        <v>77</v>
      </c>
      <c r="C695" s="1" t="s">
        <v>9</v>
      </c>
      <c r="D695">
        <v>3570</v>
      </c>
      <c r="E695">
        <v>1922</v>
      </c>
      <c r="F695" s="2">
        <v>45320.875</v>
      </c>
    </row>
    <row r="696" spans="1:6" x14ac:dyDescent="0.3">
      <c r="A696">
        <v>695</v>
      </c>
      <c r="B696" s="1" t="s">
        <v>90</v>
      </c>
      <c r="C696" s="1" t="s">
        <v>8</v>
      </c>
      <c r="D696">
        <v>1180</v>
      </c>
      <c r="E696">
        <v>4288</v>
      </c>
      <c r="F696" s="2">
        <v>45320.916666666664</v>
      </c>
    </row>
    <row r="697" spans="1:6" x14ac:dyDescent="0.3">
      <c r="A697">
        <v>696</v>
      </c>
      <c r="B697" s="1" t="s">
        <v>78</v>
      </c>
      <c r="C697" s="1" t="s">
        <v>8</v>
      </c>
      <c r="D697">
        <v>2310</v>
      </c>
      <c r="E697">
        <v>1540</v>
      </c>
      <c r="F697" s="2">
        <v>45320.958333333336</v>
      </c>
    </row>
    <row r="698" spans="1:6" x14ac:dyDescent="0.3">
      <c r="A698">
        <v>697</v>
      </c>
      <c r="B698" s="1" t="s">
        <v>85</v>
      </c>
      <c r="C698" s="1" t="s">
        <v>9</v>
      </c>
      <c r="D698">
        <v>3181</v>
      </c>
      <c r="E698">
        <v>2991</v>
      </c>
      <c r="F698" s="2">
        <v>45321</v>
      </c>
    </row>
    <row r="699" spans="1:6" x14ac:dyDescent="0.3">
      <c r="A699">
        <v>698</v>
      </c>
      <c r="B699" s="1" t="s">
        <v>83</v>
      </c>
      <c r="C699" s="1" t="s">
        <v>9</v>
      </c>
      <c r="D699">
        <v>3809</v>
      </c>
      <c r="E699">
        <v>3226</v>
      </c>
      <c r="F699" s="2">
        <v>45321.041666666664</v>
      </c>
    </row>
    <row r="700" spans="1:6" x14ac:dyDescent="0.3">
      <c r="A700">
        <v>699</v>
      </c>
      <c r="B700" s="1" t="s">
        <v>84</v>
      </c>
      <c r="C700" s="1" t="s">
        <v>8</v>
      </c>
      <c r="D700">
        <v>3320</v>
      </c>
      <c r="E700">
        <v>105</v>
      </c>
      <c r="F700" s="2">
        <v>45321.083333333336</v>
      </c>
    </row>
    <row r="701" spans="1:6" x14ac:dyDescent="0.3">
      <c r="A701">
        <v>700</v>
      </c>
      <c r="B701" s="1" t="s">
        <v>88</v>
      </c>
      <c r="C701" s="1" t="s">
        <v>6</v>
      </c>
      <c r="D701">
        <v>126</v>
      </c>
      <c r="E701">
        <v>4117</v>
      </c>
      <c r="F701" s="2">
        <v>45321.125</v>
      </c>
    </row>
    <row r="702" spans="1:6" x14ac:dyDescent="0.3">
      <c r="A702">
        <v>701</v>
      </c>
      <c r="B702" s="1" t="s">
        <v>84</v>
      </c>
      <c r="C702" s="1" t="s">
        <v>9</v>
      </c>
      <c r="D702">
        <v>2156</v>
      </c>
      <c r="E702">
        <v>520</v>
      </c>
      <c r="F702" s="2">
        <v>45321.166666666664</v>
      </c>
    </row>
    <row r="703" spans="1:6" x14ac:dyDescent="0.3">
      <c r="A703">
        <v>702</v>
      </c>
      <c r="B703" s="1" t="s">
        <v>89</v>
      </c>
      <c r="C703" s="1" t="s">
        <v>8</v>
      </c>
      <c r="D703">
        <v>3300</v>
      </c>
      <c r="E703">
        <v>3716</v>
      </c>
      <c r="F703" s="2">
        <v>45321.208333333336</v>
      </c>
    </row>
    <row r="704" spans="1:6" x14ac:dyDescent="0.3">
      <c r="A704">
        <v>703</v>
      </c>
      <c r="B704" s="1" t="s">
        <v>86</v>
      </c>
      <c r="C704" s="1" t="s">
        <v>8</v>
      </c>
      <c r="D704">
        <v>1446</v>
      </c>
      <c r="E704">
        <v>4675</v>
      </c>
      <c r="F704" s="2">
        <v>45321.25</v>
      </c>
    </row>
    <row r="705" spans="1:6" x14ac:dyDescent="0.3">
      <c r="A705">
        <v>704</v>
      </c>
      <c r="B705" s="1" t="s">
        <v>88</v>
      </c>
      <c r="C705" s="1" t="s">
        <v>6</v>
      </c>
      <c r="D705">
        <v>3830</v>
      </c>
      <c r="E705">
        <v>2962</v>
      </c>
      <c r="F705" s="2">
        <v>45321.291666666664</v>
      </c>
    </row>
    <row r="706" spans="1:6" x14ac:dyDescent="0.3">
      <c r="A706">
        <v>705</v>
      </c>
      <c r="B706" s="1" t="s">
        <v>84</v>
      </c>
      <c r="C706" s="1" t="s">
        <v>8</v>
      </c>
      <c r="D706">
        <v>1167</v>
      </c>
      <c r="E706">
        <v>4787</v>
      </c>
      <c r="F706" s="2">
        <v>45321.333333333336</v>
      </c>
    </row>
    <row r="707" spans="1:6" x14ac:dyDescent="0.3">
      <c r="A707">
        <v>706</v>
      </c>
      <c r="B707" s="1" t="s">
        <v>79</v>
      </c>
      <c r="C707" s="1" t="s">
        <v>9</v>
      </c>
      <c r="D707">
        <v>1477</v>
      </c>
      <c r="E707">
        <v>1763</v>
      </c>
      <c r="F707" s="2">
        <v>45321.375</v>
      </c>
    </row>
    <row r="708" spans="1:6" x14ac:dyDescent="0.3">
      <c r="A708">
        <v>707</v>
      </c>
      <c r="B708" s="1" t="s">
        <v>81</v>
      </c>
      <c r="C708" s="1" t="s">
        <v>9</v>
      </c>
      <c r="D708">
        <v>3138</v>
      </c>
      <c r="E708">
        <v>3370</v>
      </c>
      <c r="F708" s="2">
        <v>45321.416666666664</v>
      </c>
    </row>
    <row r="709" spans="1:6" x14ac:dyDescent="0.3">
      <c r="A709">
        <v>708</v>
      </c>
      <c r="B709" s="1" t="s">
        <v>82</v>
      </c>
      <c r="C709" s="1" t="s">
        <v>9</v>
      </c>
      <c r="D709">
        <v>3042</v>
      </c>
      <c r="E709">
        <v>4005</v>
      </c>
      <c r="F709" s="2">
        <v>45321.458333333336</v>
      </c>
    </row>
    <row r="710" spans="1:6" x14ac:dyDescent="0.3">
      <c r="A710">
        <v>709</v>
      </c>
      <c r="B710" s="1" t="s">
        <v>82</v>
      </c>
      <c r="C710" s="1" t="s">
        <v>7</v>
      </c>
      <c r="D710">
        <v>700</v>
      </c>
      <c r="E710">
        <v>887</v>
      </c>
      <c r="F710" s="2">
        <v>45321.5</v>
      </c>
    </row>
    <row r="711" spans="1:6" x14ac:dyDescent="0.3">
      <c r="A711">
        <v>710</v>
      </c>
      <c r="B711" s="1" t="s">
        <v>91</v>
      </c>
      <c r="C711" s="1" t="s">
        <v>6</v>
      </c>
      <c r="D711">
        <v>952</v>
      </c>
      <c r="E711">
        <v>1880</v>
      </c>
      <c r="F711" s="2">
        <v>45321.541666666664</v>
      </c>
    </row>
    <row r="712" spans="1:6" x14ac:dyDescent="0.3">
      <c r="A712">
        <v>711</v>
      </c>
      <c r="B712" s="1" t="s">
        <v>79</v>
      </c>
      <c r="C712" s="1" t="s">
        <v>8</v>
      </c>
      <c r="D712">
        <v>2248</v>
      </c>
      <c r="E712">
        <v>1120</v>
      </c>
      <c r="F712" s="2">
        <v>45321.583333333336</v>
      </c>
    </row>
    <row r="713" spans="1:6" x14ac:dyDescent="0.3">
      <c r="A713">
        <v>712</v>
      </c>
      <c r="B713" s="1" t="s">
        <v>91</v>
      </c>
      <c r="C713" s="1" t="s">
        <v>9</v>
      </c>
      <c r="D713">
        <v>1523</v>
      </c>
      <c r="E713">
        <v>4690</v>
      </c>
      <c r="F713" s="2">
        <v>45321.625</v>
      </c>
    </row>
    <row r="714" spans="1:6" x14ac:dyDescent="0.3">
      <c r="A714">
        <v>713</v>
      </c>
      <c r="B714" s="1" t="s">
        <v>85</v>
      </c>
      <c r="C714" s="1" t="s">
        <v>8</v>
      </c>
      <c r="D714">
        <v>1129</v>
      </c>
      <c r="E714">
        <v>2092</v>
      </c>
      <c r="F714" s="2">
        <v>45321.666666666664</v>
      </c>
    </row>
    <row r="715" spans="1:6" x14ac:dyDescent="0.3">
      <c r="A715">
        <v>714</v>
      </c>
      <c r="B715" s="1" t="s">
        <v>78</v>
      </c>
      <c r="C715" s="1" t="s">
        <v>6</v>
      </c>
      <c r="D715">
        <v>1131</v>
      </c>
      <c r="E715">
        <v>1866</v>
      </c>
      <c r="F715" s="2">
        <v>45321.708333333336</v>
      </c>
    </row>
    <row r="716" spans="1:6" x14ac:dyDescent="0.3">
      <c r="A716">
        <v>715</v>
      </c>
      <c r="B716" s="1" t="s">
        <v>89</v>
      </c>
      <c r="C716" s="1" t="s">
        <v>9</v>
      </c>
      <c r="D716">
        <v>2347</v>
      </c>
      <c r="E716">
        <v>275</v>
      </c>
      <c r="F716" s="2">
        <v>45321.75</v>
      </c>
    </row>
    <row r="717" spans="1:6" x14ac:dyDescent="0.3">
      <c r="A717">
        <v>716</v>
      </c>
      <c r="B717" s="1" t="s">
        <v>77</v>
      </c>
      <c r="C717" s="1" t="s">
        <v>9</v>
      </c>
      <c r="D717">
        <v>2467</v>
      </c>
      <c r="E717">
        <v>3400</v>
      </c>
      <c r="F717" s="2">
        <v>45321.791666666664</v>
      </c>
    </row>
    <row r="718" spans="1:6" x14ac:dyDescent="0.3">
      <c r="A718">
        <v>717</v>
      </c>
      <c r="B718" s="1" t="s">
        <v>84</v>
      </c>
      <c r="C718" s="1" t="s">
        <v>6</v>
      </c>
      <c r="D718">
        <v>124</v>
      </c>
      <c r="E718">
        <v>4197</v>
      </c>
      <c r="F718" s="2">
        <v>45321.833333333336</v>
      </c>
    </row>
    <row r="719" spans="1:6" x14ac:dyDescent="0.3">
      <c r="A719">
        <v>718</v>
      </c>
      <c r="B719" s="1" t="s">
        <v>91</v>
      </c>
      <c r="C719" s="1" t="s">
        <v>6</v>
      </c>
      <c r="D719">
        <v>477</v>
      </c>
      <c r="E719">
        <v>4677</v>
      </c>
      <c r="F719" s="2">
        <v>45321.875</v>
      </c>
    </row>
    <row r="720" spans="1:6" x14ac:dyDescent="0.3">
      <c r="A720">
        <v>719</v>
      </c>
      <c r="B720" s="1" t="s">
        <v>79</v>
      </c>
      <c r="C720" s="1" t="s">
        <v>6</v>
      </c>
      <c r="D720">
        <v>3854</v>
      </c>
      <c r="E720">
        <v>1227</v>
      </c>
      <c r="F720" s="2">
        <v>45321.916666666664</v>
      </c>
    </row>
    <row r="721" spans="1:6" x14ac:dyDescent="0.3">
      <c r="A721">
        <v>720</v>
      </c>
      <c r="B721" s="1" t="s">
        <v>88</v>
      </c>
      <c r="C721" s="1" t="s">
        <v>8</v>
      </c>
      <c r="D721">
        <v>462</v>
      </c>
      <c r="E721">
        <v>245</v>
      </c>
      <c r="F721" s="2">
        <v>45321.958333333336</v>
      </c>
    </row>
    <row r="722" spans="1:6" x14ac:dyDescent="0.3">
      <c r="A722">
        <v>721</v>
      </c>
      <c r="B722" s="1" t="s">
        <v>87</v>
      </c>
      <c r="C722" s="1" t="s">
        <v>7</v>
      </c>
      <c r="D722">
        <v>1717</v>
      </c>
      <c r="E722">
        <v>4365</v>
      </c>
      <c r="F722" s="2">
        <v>45322</v>
      </c>
    </row>
    <row r="723" spans="1:6" x14ac:dyDescent="0.3">
      <c r="A723">
        <v>722</v>
      </c>
      <c r="B723" s="1" t="s">
        <v>88</v>
      </c>
      <c r="C723" s="1" t="s">
        <v>9</v>
      </c>
      <c r="D723">
        <v>1752</v>
      </c>
      <c r="E723">
        <v>1006</v>
      </c>
      <c r="F723" s="2">
        <v>45322.041666666664</v>
      </c>
    </row>
    <row r="724" spans="1:6" x14ac:dyDescent="0.3">
      <c r="A724">
        <v>723</v>
      </c>
      <c r="B724" s="1" t="s">
        <v>82</v>
      </c>
      <c r="C724" s="1" t="s">
        <v>7</v>
      </c>
      <c r="D724">
        <v>2886</v>
      </c>
      <c r="E724">
        <v>2376</v>
      </c>
      <c r="F724" s="2">
        <v>45322.083333333336</v>
      </c>
    </row>
    <row r="725" spans="1:6" x14ac:dyDescent="0.3">
      <c r="A725">
        <v>724</v>
      </c>
      <c r="B725" s="1" t="s">
        <v>90</v>
      </c>
      <c r="C725" s="1" t="s">
        <v>9</v>
      </c>
      <c r="D725">
        <v>1940</v>
      </c>
      <c r="E725">
        <v>1244</v>
      </c>
      <c r="F725" s="2">
        <v>45322.125</v>
      </c>
    </row>
    <row r="726" spans="1:6" x14ac:dyDescent="0.3">
      <c r="A726">
        <v>725</v>
      </c>
      <c r="B726" s="1" t="s">
        <v>89</v>
      </c>
      <c r="C726" s="1" t="s">
        <v>8</v>
      </c>
      <c r="D726">
        <v>866</v>
      </c>
      <c r="E726">
        <v>444</v>
      </c>
      <c r="F726" s="2">
        <v>45322.166666666664</v>
      </c>
    </row>
    <row r="727" spans="1:6" x14ac:dyDescent="0.3">
      <c r="A727">
        <v>726</v>
      </c>
      <c r="B727" s="1" t="s">
        <v>83</v>
      </c>
      <c r="C727" s="1" t="s">
        <v>8</v>
      </c>
      <c r="D727">
        <v>242</v>
      </c>
      <c r="E727">
        <v>3105</v>
      </c>
      <c r="F727" s="2">
        <v>45322.208333333336</v>
      </c>
    </row>
    <row r="728" spans="1:6" x14ac:dyDescent="0.3">
      <c r="A728">
        <v>727</v>
      </c>
      <c r="B728" s="1" t="s">
        <v>79</v>
      </c>
      <c r="C728" s="1" t="s">
        <v>9</v>
      </c>
      <c r="D728">
        <v>1159</v>
      </c>
      <c r="E728">
        <v>4027</v>
      </c>
      <c r="F728" s="2">
        <v>45322.25</v>
      </c>
    </row>
    <row r="729" spans="1:6" x14ac:dyDescent="0.3">
      <c r="A729">
        <v>728</v>
      </c>
      <c r="B729" s="1" t="s">
        <v>78</v>
      </c>
      <c r="C729" s="1" t="s">
        <v>8</v>
      </c>
      <c r="D729">
        <v>3355</v>
      </c>
      <c r="E729">
        <v>112</v>
      </c>
      <c r="F729" s="2">
        <v>45322.291666666664</v>
      </c>
    </row>
    <row r="730" spans="1:6" x14ac:dyDescent="0.3">
      <c r="A730">
        <v>729</v>
      </c>
      <c r="B730" s="1" t="s">
        <v>81</v>
      </c>
      <c r="C730" s="1" t="s">
        <v>8</v>
      </c>
      <c r="D730">
        <v>2699</v>
      </c>
      <c r="E730">
        <v>2327</v>
      </c>
      <c r="F730" s="2">
        <v>45322.333333333336</v>
      </c>
    </row>
    <row r="731" spans="1:6" x14ac:dyDescent="0.3">
      <c r="A731">
        <v>730</v>
      </c>
      <c r="B731" s="1" t="s">
        <v>85</v>
      </c>
      <c r="C731" s="1" t="s">
        <v>8</v>
      </c>
      <c r="D731">
        <v>446</v>
      </c>
      <c r="E731">
        <v>2159</v>
      </c>
      <c r="F731" s="2">
        <v>45322.375</v>
      </c>
    </row>
    <row r="732" spans="1:6" x14ac:dyDescent="0.3">
      <c r="A732">
        <v>731</v>
      </c>
      <c r="B732" s="1" t="s">
        <v>91</v>
      </c>
      <c r="C732" s="1" t="s">
        <v>9</v>
      </c>
      <c r="D732">
        <v>833</v>
      </c>
      <c r="E732">
        <v>1913</v>
      </c>
      <c r="F732" s="2">
        <v>45322.416666666664</v>
      </c>
    </row>
    <row r="733" spans="1:6" x14ac:dyDescent="0.3">
      <c r="A733">
        <v>732</v>
      </c>
      <c r="B733" s="1" t="s">
        <v>91</v>
      </c>
      <c r="C733" s="1" t="s">
        <v>9</v>
      </c>
      <c r="D733">
        <v>640</v>
      </c>
      <c r="E733">
        <v>4299</v>
      </c>
      <c r="F733" s="2">
        <v>45322.458333333336</v>
      </c>
    </row>
    <row r="734" spans="1:6" x14ac:dyDescent="0.3">
      <c r="A734">
        <v>733</v>
      </c>
      <c r="B734" s="1" t="s">
        <v>81</v>
      </c>
      <c r="C734" s="1" t="s">
        <v>7</v>
      </c>
      <c r="D734">
        <v>1225</v>
      </c>
      <c r="E734">
        <v>877</v>
      </c>
      <c r="F734" s="2">
        <v>45322.5</v>
      </c>
    </row>
    <row r="735" spans="1:6" x14ac:dyDescent="0.3">
      <c r="A735">
        <v>734</v>
      </c>
      <c r="B735" s="1" t="s">
        <v>82</v>
      </c>
      <c r="C735" s="1" t="s">
        <v>9</v>
      </c>
      <c r="D735">
        <v>3387</v>
      </c>
      <c r="E735">
        <v>3004</v>
      </c>
      <c r="F735" s="2">
        <v>45322.541666666664</v>
      </c>
    </row>
    <row r="736" spans="1:6" x14ac:dyDescent="0.3">
      <c r="A736">
        <v>735</v>
      </c>
      <c r="B736" s="1" t="s">
        <v>86</v>
      </c>
      <c r="C736" s="1" t="s">
        <v>8</v>
      </c>
      <c r="D736">
        <v>3769</v>
      </c>
      <c r="E736">
        <v>609</v>
      </c>
      <c r="F736" s="2">
        <v>45322.583333333336</v>
      </c>
    </row>
    <row r="737" spans="1:6" x14ac:dyDescent="0.3">
      <c r="A737">
        <v>736</v>
      </c>
      <c r="B737" s="1" t="s">
        <v>80</v>
      </c>
      <c r="C737" s="1" t="s">
        <v>7</v>
      </c>
      <c r="D737">
        <v>3536</v>
      </c>
      <c r="E737">
        <v>2358</v>
      </c>
      <c r="F737" s="2">
        <v>45322.625</v>
      </c>
    </row>
    <row r="738" spans="1:6" x14ac:dyDescent="0.3">
      <c r="A738">
        <v>737</v>
      </c>
      <c r="B738" s="1" t="s">
        <v>77</v>
      </c>
      <c r="C738" s="1" t="s">
        <v>8</v>
      </c>
      <c r="D738">
        <v>946</v>
      </c>
      <c r="E738">
        <v>3810</v>
      </c>
      <c r="F738" s="2">
        <v>45322.666666666664</v>
      </c>
    </row>
    <row r="739" spans="1:6" x14ac:dyDescent="0.3">
      <c r="A739">
        <v>738</v>
      </c>
      <c r="B739" s="1" t="s">
        <v>80</v>
      </c>
      <c r="C739" s="1" t="s">
        <v>8</v>
      </c>
      <c r="D739">
        <v>1392</v>
      </c>
      <c r="E739">
        <v>2359</v>
      </c>
      <c r="F739" s="2">
        <v>45322.708333333336</v>
      </c>
    </row>
    <row r="740" spans="1:6" x14ac:dyDescent="0.3">
      <c r="A740">
        <v>739</v>
      </c>
      <c r="B740" s="1" t="s">
        <v>81</v>
      </c>
      <c r="C740" s="1" t="s">
        <v>8</v>
      </c>
      <c r="D740">
        <v>3808</v>
      </c>
      <c r="E740">
        <v>4788</v>
      </c>
      <c r="F740" s="2">
        <v>45322.75</v>
      </c>
    </row>
    <row r="741" spans="1:6" x14ac:dyDescent="0.3">
      <c r="A741">
        <v>740</v>
      </c>
      <c r="B741" s="1" t="s">
        <v>91</v>
      </c>
      <c r="C741" s="1" t="s">
        <v>7</v>
      </c>
      <c r="D741">
        <v>846</v>
      </c>
      <c r="E741">
        <v>476</v>
      </c>
      <c r="F741" s="2">
        <v>45322.791666666664</v>
      </c>
    </row>
    <row r="742" spans="1:6" x14ac:dyDescent="0.3">
      <c r="A742">
        <v>741</v>
      </c>
      <c r="B742" s="1" t="s">
        <v>78</v>
      </c>
      <c r="C742" s="1" t="s">
        <v>6</v>
      </c>
      <c r="D742">
        <v>1452</v>
      </c>
      <c r="E742">
        <v>3824</v>
      </c>
      <c r="F742" s="2">
        <v>45322.833333333336</v>
      </c>
    </row>
    <row r="743" spans="1:6" x14ac:dyDescent="0.3">
      <c r="A743">
        <v>742</v>
      </c>
      <c r="B743" s="1" t="s">
        <v>89</v>
      </c>
      <c r="C743" s="1" t="s">
        <v>9</v>
      </c>
      <c r="D743">
        <v>713</v>
      </c>
      <c r="E743">
        <v>332</v>
      </c>
      <c r="F743" s="2">
        <v>45322.875</v>
      </c>
    </row>
    <row r="744" spans="1:6" x14ac:dyDescent="0.3">
      <c r="A744">
        <v>743</v>
      </c>
      <c r="B744" s="1" t="s">
        <v>78</v>
      </c>
      <c r="C744" s="1" t="s">
        <v>6</v>
      </c>
      <c r="D744">
        <v>2557</v>
      </c>
      <c r="E744">
        <v>3573</v>
      </c>
      <c r="F744" s="2">
        <v>45322.916666666664</v>
      </c>
    </row>
    <row r="745" spans="1:6" x14ac:dyDescent="0.3">
      <c r="A745">
        <v>744</v>
      </c>
      <c r="B745" s="1" t="s">
        <v>82</v>
      </c>
      <c r="C745" s="1" t="s">
        <v>8</v>
      </c>
      <c r="D745">
        <v>2687</v>
      </c>
      <c r="E745">
        <v>2683</v>
      </c>
      <c r="F745" s="2">
        <v>45322.958333333336</v>
      </c>
    </row>
    <row r="746" spans="1:6" x14ac:dyDescent="0.3">
      <c r="A746">
        <v>745</v>
      </c>
      <c r="B746" s="1" t="s">
        <v>81</v>
      </c>
      <c r="C746" s="1" t="s">
        <v>7</v>
      </c>
      <c r="D746">
        <v>832</v>
      </c>
      <c r="E746">
        <v>1313</v>
      </c>
      <c r="F746" s="2">
        <v>45323</v>
      </c>
    </row>
    <row r="747" spans="1:6" x14ac:dyDescent="0.3">
      <c r="A747">
        <v>746</v>
      </c>
      <c r="B747" s="1" t="s">
        <v>87</v>
      </c>
      <c r="C747" s="1" t="s">
        <v>8</v>
      </c>
      <c r="D747">
        <v>358</v>
      </c>
      <c r="E747">
        <v>2933</v>
      </c>
      <c r="F747" s="2">
        <v>45323.041666666664</v>
      </c>
    </row>
    <row r="748" spans="1:6" x14ac:dyDescent="0.3">
      <c r="A748">
        <v>747</v>
      </c>
      <c r="B748" s="1" t="s">
        <v>89</v>
      </c>
      <c r="C748" s="1" t="s">
        <v>9</v>
      </c>
      <c r="D748">
        <v>2889</v>
      </c>
      <c r="E748">
        <v>2145</v>
      </c>
      <c r="F748" s="2">
        <v>45323.083333333336</v>
      </c>
    </row>
    <row r="749" spans="1:6" x14ac:dyDescent="0.3">
      <c r="A749">
        <v>748</v>
      </c>
      <c r="B749" s="1" t="s">
        <v>78</v>
      </c>
      <c r="C749" s="1" t="s">
        <v>8</v>
      </c>
      <c r="D749">
        <v>3757</v>
      </c>
      <c r="E749">
        <v>799</v>
      </c>
      <c r="F749" s="2">
        <v>45323.125</v>
      </c>
    </row>
    <row r="750" spans="1:6" x14ac:dyDescent="0.3">
      <c r="A750">
        <v>749</v>
      </c>
      <c r="B750" s="1" t="s">
        <v>81</v>
      </c>
      <c r="C750" s="1" t="s">
        <v>9</v>
      </c>
      <c r="D750">
        <v>790</v>
      </c>
      <c r="E750">
        <v>4699</v>
      </c>
      <c r="F750" s="2">
        <v>45323.166666666664</v>
      </c>
    </row>
    <row r="751" spans="1:6" x14ac:dyDescent="0.3">
      <c r="A751">
        <v>750</v>
      </c>
      <c r="B751" s="1" t="s">
        <v>91</v>
      </c>
      <c r="C751" s="1" t="s">
        <v>6</v>
      </c>
      <c r="D751">
        <v>681</v>
      </c>
      <c r="E751">
        <v>3171</v>
      </c>
      <c r="F751" s="2">
        <v>45323.208333333336</v>
      </c>
    </row>
    <row r="752" spans="1:6" x14ac:dyDescent="0.3">
      <c r="A752">
        <v>751</v>
      </c>
      <c r="B752" s="1" t="s">
        <v>86</v>
      </c>
      <c r="C752" s="1" t="s">
        <v>6</v>
      </c>
      <c r="D752">
        <v>3598</v>
      </c>
      <c r="E752">
        <v>1135</v>
      </c>
      <c r="F752" s="2">
        <v>45323.25</v>
      </c>
    </row>
    <row r="753" spans="1:6" x14ac:dyDescent="0.3">
      <c r="A753">
        <v>752</v>
      </c>
      <c r="B753" s="1" t="s">
        <v>85</v>
      </c>
      <c r="C753" s="1" t="s">
        <v>6</v>
      </c>
      <c r="D753">
        <v>152</v>
      </c>
      <c r="E753">
        <v>1487</v>
      </c>
      <c r="F753" s="2">
        <v>45323.291666666664</v>
      </c>
    </row>
    <row r="754" spans="1:6" x14ac:dyDescent="0.3">
      <c r="A754">
        <v>753</v>
      </c>
      <c r="B754" s="1" t="s">
        <v>79</v>
      </c>
      <c r="C754" s="1" t="s">
        <v>9</v>
      </c>
      <c r="D754">
        <v>3194</v>
      </c>
      <c r="E754">
        <v>2099</v>
      </c>
      <c r="F754" s="2">
        <v>45323.333333333336</v>
      </c>
    </row>
    <row r="755" spans="1:6" x14ac:dyDescent="0.3">
      <c r="A755">
        <v>754</v>
      </c>
      <c r="B755" s="1" t="s">
        <v>91</v>
      </c>
      <c r="C755" s="1" t="s">
        <v>8</v>
      </c>
      <c r="D755">
        <v>3312</v>
      </c>
      <c r="E755">
        <v>1155</v>
      </c>
      <c r="F755" s="2">
        <v>45323.375</v>
      </c>
    </row>
    <row r="756" spans="1:6" x14ac:dyDescent="0.3">
      <c r="A756">
        <v>755</v>
      </c>
      <c r="B756" s="1" t="s">
        <v>86</v>
      </c>
      <c r="C756" s="1" t="s">
        <v>7</v>
      </c>
      <c r="D756">
        <v>3897</v>
      </c>
      <c r="E756">
        <v>1827</v>
      </c>
      <c r="F756" s="2">
        <v>45323.416666666664</v>
      </c>
    </row>
    <row r="757" spans="1:6" x14ac:dyDescent="0.3">
      <c r="A757">
        <v>756</v>
      </c>
      <c r="B757" s="1" t="s">
        <v>83</v>
      </c>
      <c r="C757" s="1" t="s">
        <v>9</v>
      </c>
      <c r="D757">
        <v>1177</v>
      </c>
      <c r="E757">
        <v>1474</v>
      </c>
      <c r="F757" s="2">
        <v>45323.458333333336</v>
      </c>
    </row>
    <row r="758" spans="1:6" x14ac:dyDescent="0.3">
      <c r="A758">
        <v>757</v>
      </c>
      <c r="B758" s="1" t="s">
        <v>82</v>
      </c>
      <c r="C758" s="1" t="s">
        <v>8</v>
      </c>
      <c r="D758">
        <v>2306</v>
      </c>
      <c r="E758">
        <v>2114</v>
      </c>
      <c r="F758" s="2">
        <v>45323.5</v>
      </c>
    </row>
    <row r="759" spans="1:6" x14ac:dyDescent="0.3">
      <c r="A759">
        <v>758</v>
      </c>
      <c r="B759" s="1" t="s">
        <v>77</v>
      </c>
      <c r="C759" s="1" t="s">
        <v>6</v>
      </c>
      <c r="D759">
        <v>357</v>
      </c>
      <c r="E759">
        <v>139</v>
      </c>
      <c r="F759" s="2">
        <v>45323.541666666664</v>
      </c>
    </row>
    <row r="760" spans="1:6" x14ac:dyDescent="0.3">
      <c r="A760">
        <v>759</v>
      </c>
      <c r="B760" s="1" t="s">
        <v>80</v>
      </c>
      <c r="C760" s="1" t="s">
        <v>8</v>
      </c>
      <c r="D760">
        <v>1205</v>
      </c>
      <c r="E760">
        <v>3397</v>
      </c>
      <c r="F760" s="2">
        <v>45323.583333333336</v>
      </c>
    </row>
    <row r="761" spans="1:6" x14ac:dyDescent="0.3">
      <c r="A761">
        <v>760</v>
      </c>
      <c r="B761" s="1" t="s">
        <v>83</v>
      </c>
      <c r="C761" s="1" t="s">
        <v>9</v>
      </c>
      <c r="D761">
        <v>3311</v>
      </c>
      <c r="E761">
        <v>151</v>
      </c>
      <c r="F761" s="2">
        <v>45323.625</v>
      </c>
    </row>
    <row r="762" spans="1:6" x14ac:dyDescent="0.3">
      <c r="A762">
        <v>761</v>
      </c>
      <c r="B762" s="1" t="s">
        <v>83</v>
      </c>
      <c r="C762" s="1" t="s">
        <v>6</v>
      </c>
      <c r="D762">
        <v>2189</v>
      </c>
      <c r="E762">
        <v>2440</v>
      </c>
      <c r="F762" s="2">
        <v>45323.666666666664</v>
      </c>
    </row>
    <row r="763" spans="1:6" x14ac:dyDescent="0.3">
      <c r="A763">
        <v>762</v>
      </c>
      <c r="B763" s="1" t="s">
        <v>81</v>
      </c>
      <c r="C763" s="1" t="s">
        <v>7</v>
      </c>
      <c r="D763">
        <v>1195</v>
      </c>
      <c r="E763">
        <v>3708</v>
      </c>
      <c r="F763" s="2">
        <v>45323.708333333336</v>
      </c>
    </row>
    <row r="764" spans="1:6" x14ac:dyDescent="0.3">
      <c r="A764">
        <v>763</v>
      </c>
      <c r="B764" s="1" t="s">
        <v>88</v>
      </c>
      <c r="C764" s="1" t="s">
        <v>7</v>
      </c>
      <c r="D764">
        <v>1029</v>
      </c>
      <c r="E764">
        <v>472</v>
      </c>
      <c r="F764" s="2">
        <v>45323.75</v>
      </c>
    </row>
    <row r="765" spans="1:6" x14ac:dyDescent="0.3">
      <c r="A765">
        <v>764</v>
      </c>
      <c r="B765" s="1" t="s">
        <v>83</v>
      </c>
      <c r="C765" s="1" t="s">
        <v>9</v>
      </c>
      <c r="D765">
        <v>2587</v>
      </c>
      <c r="E765">
        <v>1316</v>
      </c>
      <c r="F765" s="2">
        <v>45323.791666666664</v>
      </c>
    </row>
    <row r="766" spans="1:6" x14ac:dyDescent="0.3">
      <c r="A766">
        <v>765</v>
      </c>
      <c r="B766" s="1" t="s">
        <v>90</v>
      </c>
      <c r="C766" s="1" t="s">
        <v>6</v>
      </c>
      <c r="D766">
        <v>1141</v>
      </c>
      <c r="E766">
        <v>2735</v>
      </c>
      <c r="F766" s="2">
        <v>45323.833333333336</v>
      </c>
    </row>
    <row r="767" spans="1:6" x14ac:dyDescent="0.3">
      <c r="A767">
        <v>766</v>
      </c>
      <c r="B767" s="1" t="s">
        <v>82</v>
      </c>
      <c r="C767" s="1" t="s">
        <v>7</v>
      </c>
      <c r="D767">
        <v>205</v>
      </c>
      <c r="E767">
        <v>3527</v>
      </c>
      <c r="F767" s="2">
        <v>45323.875</v>
      </c>
    </row>
    <row r="768" spans="1:6" x14ac:dyDescent="0.3">
      <c r="A768">
        <v>767</v>
      </c>
      <c r="B768" s="1" t="s">
        <v>77</v>
      </c>
      <c r="C768" s="1" t="s">
        <v>7</v>
      </c>
      <c r="D768">
        <v>412</v>
      </c>
      <c r="E768">
        <v>3790</v>
      </c>
      <c r="F768" s="2">
        <v>45323.916666666664</v>
      </c>
    </row>
    <row r="769" spans="1:6" x14ac:dyDescent="0.3">
      <c r="A769">
        <v>768</v>
      </c>
      <c r="B769" s="1" t="s">
        <v>88</v>
      </c>
      <c r="C769" s="1" t="s">
        <v>8</v>
      </c>
      <c r="D769">
        <v>2518</v>
      </c>
      <c r="E769">
        <v>2978</v>
      </c>
      <c r="F769" s="2">
        <v>45323.958333333336</v>
      </c>
    </row>
    <row r="770" spans="1:6" x14ac:dyDescent="0.3">
      <c r="A770">
        <v>769</v>
      </c>
      <c r="B770" s="1" t="s">
        <v>82</v>
      </c>
      <c r="C770" s="1" t="s">
        <v>6</v>
      </c>
      <c r="D770">
        <v>2022</v>
      </c>
      <c r="E770">
        <v>4612</v>
      </c>
      <c r="F770" s="2">
        <v>45324</v>
      </c>
    </row>
    <row r="771" spans="1:6" x14ac:dyDescent="0.3">
      <c r="A771">
        <v>770</v>
      </c>
      <c r="B771" s="1" t="s">
        <v>79</v>
      </c>
      <c r="C771" s="1" t="s">
        <v>9</v>
      </c>
      <c r="D771">
        <v>2987</v>
      </c>
      <c r="E771">
        <v>2075</v>
      </c>
      <c r="F771" s="2">
        <v>45324.041666666664</v>
      </c>
    </row>
    <row r="772" spans="1:6" x14ac:dyDescent="0.3">
      <c r="A772">
        <v>771</v>
      </c>
      <c r="B772" s="1" t="s">
        <v>81</v>
      </c>
      <c r="C772" s="1" t="s">
        <v>9</v>
      </c>
      <c r="D772">
        <v>1931</v>
      </c>
      <c r="E772">
        <v>3558</v>
      </c>
      <c r="F772" s="2">
        <v>45324.083333333336</v>
      </c>
    </row>
    <row r="773" spans="1:6" x14ac:dyDescent="0.3">
      <c r="A773">
        <v>772</v>
      </c>
      <c r="B773" s="1" t="s">
        <v>78</v>
      </c>
      <c r="C773" s="1" t="s">
        <v>6</v>
      </c>
      <c r="D773">
        <v>1654</v>
      </c>
      <c r="E773">
        <v>4857</v>
      </c>
      <c r="F773" s="2">
        <v>45324.125</v>
      </c>
    </row>
    <row r="774" spans="1:6" x14ac:dyDescent="0.3">
      <c r="A774">
        <v>773</v>
      </c>
      <c r="B774" s="1" t="s">
        <v>80</v>
      </c>
      <c r="C774" s="1" t="s">
        <v>7</v>
      </c>
      <c r="D774">
        <v>3110</v>
      </c>
      <c r="E774">
        <v>1773</v>
      </c>
      <c r="F774" s="2">
        <v>45324.166666666664</v>
      </c>
    </row>
    <row r="775" spans="1:6" x14ac:dyDescent="0.3">
      <c r="A775">
        <v>774</v>
      </c>
      <c r="B775" s="1" t="s">
        <v>86</v>
      </c>
      <c r="C775" s="1" t="s">
        <v>9</v>
      </c>
      <c r="D775">
        <v>2779</v>
      </c>
      <c r="E775">
        <v>2422</v>
      </c>
      <c r="F775" s="2">
        <v>45324.208333333336</v>
      </c>
    </row>
    <row r="776" spans="1:6" x14ac:dyDescent="0.3">
      <c r="A776">
        <v>775</v>
      </c>
      <c r="B776" s="1" t="s">
        <v>78</v>
      </c>
      <c r="C776" s="1" t="s">
        <v>9</v>
      </c>
      <c r="D776">
        <v>2921</v>
      </c>
      <c r="E776">
        <v>422</v>
      </c>
      <c r="F776" s="2">
        <v>45324.25</v>
      </c>
    </row>
    <row r="777" spans="1:6" x14ac:dyDescent="0.3">
      <c r="A777">
        <v>776</v>
      </c>
      <c r="B777" s="1" t="s">
        <v>84</v>
      </c>
      <c r="C777" s="1" t="s">
        <v>9</v>
      </c>
      <c r="D777">
        <v>1247</v>
      </c>
      <c r="E777">
        <v>504</v>
      </c>
      <c r="F777" s="2">
        <v>45324.291666666664</v>
      </c>
    </row>
    <row r="778" spans="1:6" x14ac:dyDescent="0.3">
      <c r="A778">
        <v>777</v>
      </c>
      <c r="B778" s="1" t="s">
        <v>89</v>
      </c>
      <c r="C778" s="1" t="s">
        <v>8</v>
      </c>
      <c r="D778">
        <v>701</v>
      </c>
      <c r="E778">
        <v>1004</v>
      </c>
      <c r="F778" s="2">
        <v>45324.333333333336</v>
      </c>
    </row>
    <row r="779" spans="1:6" x14ac:dyDescent="0.3">
      <c r="A779">
        <v>778</v>
      </c>
      <c r="B779" s="1" t="s">
        <v>78</v>
      </c>
      <c r="C779" s="1" t="s">
        <v>9</v>
      </c>
      <c r="D779">
        <v>2884</v>
      </c>
      <c r="E779">
        <v>3782</v>
      </c>
      <c r="F779" s="2">
        <v>45324.375</v>
      </c>
    </row>
    <row r="780" spans="1:6" x14ac:dyDescent="0.3">
      <c r="A780">
        <v>779</v>
      </c>
      <c r="B780" s="1" t="s">
        <v>90</v>
      </c>
      <c r="C780" s="1" t="s">
        <v>7</v>
      </c>
      <c r="D780">
        <v>796</v>
      </c>
      <c r="E780">
        <v>1251</v>
      </c>
      <c r="F780" s="2">
        <v>45324.416666666664</v>
      </c>
    </row>
    <row r="781" spans="1:6" x14ac:dyDescent="0.3">
      <c r="A781">
        <v>780</v>
      </c>
      <c r="B781" s="1" t="s">
        <v>77</v>
      </c>
      <c r="C781" s="1" t="s">
        <v>8</v>
      </c>
      <c r="D781">
        <v>1008</v>
      </c>
      <c r="E781">
        <v>4299</v>
      </c>
      <c r="F781" s="2">
        <v>45324.458333333336</v>
      </c>
    </row>
    <row r="782" spans="1:6" x14ac:dyDescent="0.3">
      <c r="A782">
        <v>781</v>
      </c>
      <c r="B782" s="1" t="s">
        <v>84</v>
      </c>
      <c r="C782" s="1" t="s">
        <v>8</v>
      </c>
      <c r="D782">
        <v>1802</v>
      </c>
      <c r="E782">
        <v>330</v>
      </c>
      <c r="F782" s="2">
        <v>45324.5</v>
      </c>
    </row>
    <row r="783" spans="1:6" x14ac:dyDescent="0.3">
      <c r="A783">
        <v>782</v>
      </c>
      <c r="B783" s="1" t="s">
        <v>90</v>
      </c>
      <c r="C783" s="1" t="s">
        <v>8</v>
      </c>
      <c r="D783">
        <v>2682</v>
      </c>
      <c r="E783">
        <v>3696</v>
      </c>
      <c r="F783" s="2">
        <v>45324.541666666664</v>
      </c>
    </row>
    <row r="784" spans="1:6" x14ac:dyDescent="0.3">
      <c r="A784">
        <v>783</v>
      </c>
      <c r="B784" s="1" t="s">
        <v>88</v>
      </c>
      <c r="C784" s="1" t="s">
        <v>9</v>
      </c>
      <c r="D784">
        <v>3916</v>
      </c>
      <c r="E784">
        <v>2228</v>
      </c>
      <c r="F784" s="2">
        <v>45324.583333333336</v>
      </c>
    </row>
    <row r="785" spans="1:6" x14ac:dyDescent="0.3">
      <c r="A785">
        <v>784</v>
      </c>
      <c r="B785" s="1" t="s">
        <v>82</v>
      </c>
      <c r="C785" s="1" t="s">
        <v>7</v>
      </c>
      <c r="D785">
        <v>1513</v>
      </c>
      <c r="E785">
        <v>3966</v>
      </c>
      <c r="F785" s="2">
        <v>45324.625</v>
      </c>
    </row>
    <row r="786" spans="1:6" x14ac:dyDescent="0.3">
      <c r="A786">
        <v>785</v>
      </c>
      <c r="B786" s="1" t="s">
        <v>86</v>
      </c>
      <c r="C786" s="1" t="s">
        <v>9</v>
      </c>
      <c r="D786">
        <v>1440</v>
      </c>
      <c r="E786">
        <v>1096</v>
      </c>
      <c r="F786" s="2">
        <v>45324.666666666664</v>
      </c>
    </row>
    <row r="787" spans="1:6" x14ac:dyDescent="0.3">
      <c r="A787">
        <v>786</v>
      </c>
      <c r="B787" s="1" t="s">
        <v>86</v>
      </c>
      <c r="C787" s="1" t="s">
        <v>8</v>
      </c>
      <c r="D787">
        <v>2975</v>
      </c>
      <c r="E787">
        <v>2595</v>
      </c>
      <c r="F787" s="2">
        <v>45324.708333333336</v>
      </c>
    </row>
    <row r="788" spans="1:6" x14ac:dyDescent="0.3">
      <c r="A788">
        <v>787</v>
      </c>
      <c r="B788" s="1" t="s">
        <v>79</v>
      </c>
      <c r="C788" s="1" t="s">
        <v>6</v>
      </c>
      <c r="D788">
        <v>3545</v>
      </c>
      <c r="E788">
        <v>927</v>
      </c>
      <c r="F788" s="2">
        <v>45324.75</v>
      </c>
    </row>
    <row r="789" spans="1:6" x14ac:dyDescent="0.3">
      <c r="A789">
        <v>788</v>
      </c>
      <c r="B789" s="1" t="s">
        <v>91</v>
      </c>
      <c r="C789" s="1" t="s">
        <v>8</v>
      </c>
      <c r="D789">
        <v>2302</v>
      </c>
      <c r="E789">
        <v>2690</v>
      </c>
      <c r="F789" s="2">
        <v>45324.791666666664</v>
      </c>
    </row>
    <row r="790" spans="1:6" x14ac:dyDescent="0.3">
      <c r="A790">
        <v>789</v>
      </c>
      <c r="B790" s="1" t="s">
        <v>90</v>
      </c>
      <c r="C790" s="1" t="s">
        <v>9</v>
      </c>
      <c r="D790">
        <v>814</v>
      </c>
      <c r="E790">
        <v>4553</v>
      </c>
      <c r="F790" s="2">
        <v>45324.833333333336</v>
      </c>
    </row>
    <row r="791" spans="1:6" x14ac:dyDescent="0.3">
      <c r="A791">
        <v>790</v>
      </c>
      <c r="B791" s="1" t="s">
        <v>82</v>
      </c>
      <c r="C791" s="1" t="s">
        <v>9</v>
      </c>
      <c r="D791">
        <v>3548</v>
      </c>
      <c r="E791">
        <v>1121</v>
      </c>
      <c r="F791" s="2">
        <v>45324.875</v>
      </c>
    </row>
    <row r="792" spans="1:6" x14ac:dyDescent="0.3">
      <c r="A792">
        <v>791</v>
      </c>
      <c r="B792" s="1" t="s">
        <v>82</v>
      </c>
      <c r="C792" s="1" t="s">
        <v>8</v>
      </c>
      <c r="D792">
        <v>447</v>
      </c>
      <c r="E792">
        <v>2878</v>
      </c>
      <c r="F792" s="2">
        <v>45324.916666666664</v>
      </c>
    </row>
    <row r="793" spans="1:6" x14ac:dyDescent="0.3">
      <c r="A793">
        <v>792</v>
      </c>
      <c r="B793" s="1" t="s">
        <v>81</v>
      </c>
      <c r="C793" s="1" t="s">
        <v>9</v>
      </c>
      <c r="D793">
        <v>3349</v>
      </c>
      <c r="E793">
        <v>2990</v>
      </c>
      <c r="F793" s="2">
        <v>45324.958333333336</v>
      </c>
    </row>
    <row r="794" spans="1:6" x14ac:dyDescent="0.3">
      <c r="A794">
        <v>793</v>
      </c>
      <c r="B794" s="1" t="s">
        <v>77</v>
      </c>
      <c r="C794" s="1" t="s">
        <v>6</v>
      </c>
      <c r="D794">
        <v>1559</v>
      </c>
      <c r="E794">
        <v>3807</v>
      </c>
      <c r="F794" s="2">
        <v>45325</v>
      </c>
    </row>
    <row r="795" spans="1:6" x14ac:dyDescent="0.3">
      <c r="A795">
        <v>794</v>
      </c>
      <c r="B795" s="1" t="s">
        <v>91</v>
      </c>
      <c r="C795" s="1" t="s">
        <v>8</v>
      </c>
      <c r="D795">
        <v>3530</v>
      </c>
      <c r="E795">
        <v>309</v>
      </c>
      <c r="F795" s="2">
        <v>45325.041666666664</v>
      </c>
    </row>
    <row r="796" spans="1:6" x14ac:dyDescent="0.3">
      <c r="A796">
        <v>795</v>
      </c>
      <c r="B796" s="1" t="s">
        <v>82</v>
      </c>
      <c r="C796" s="1" t="s">
        <v>7</v>
      </c>
      <c r="D796">
        <v>201</v>
      </c>
      <c r="E796">
        <v>2738</v>
      </c>
      <c r="F796" s="2">
        <v>45325.083333333336</v>
      </c>
    </row>
    <row r="797" spans="1:6" x14ac:dyDescent="0.3">
      <c r="A797">
        <v>796</v>
      </c>
      <c r="B797" s="1" t="s">
        <v>78</v>
      </c>
      <c r="C797" s="1" t="s">
        <v>6</v>
      </c>
      <c r="D797">
        <v>469</v>
      </c>
      <c r="E797">
        <v>2897</v>
      </c>
      <c r="F797" s="2">
        <v>45325.125</v>
      </c>
    </row>
    <row r="798" spans="1:6" x14ac:dyDescent="0.3">
      <c r="A798">
        <v>797</v>
      </c>
      <c r="B798" s="1" t="s">
        <v>85</v>
      </c>
      <c r="C798" s="1" t="s">
        <v>8</v>
      </c>
      <c r="D798">
        <v>730</v>
      </c>
      <c r="E798">
        <v>3051</v>
      </c>
      <c r="F798" s="2">
        <v>45325.166666666664</v>
      </c>
    </row>
    <row r="799" spans="1:6" x14ac:dyDescent="0.3">
      <c r="A799">
        <v>798</v>
      </c>
      <c r="B799" s="1" t="s">
        <v>87</v>
      </c>
      <c r="C799" s="1" t="s">
        <v>6</v>
      </c>
      <c r="D799">
        <v>410</v>
      </c>
      <c r="E799">
        <v>2599</v>
      </c>
      <c r="F799" s="2">
        <v>45325.208333333336</v>
      </c>
    </row>
    <row r="800" spans="1:6" x14ac:dyDescent="0.3">
      <c r="A800">
        <v>799</v>
      </c>
      <c r="B800" s="1" t="s">
        <v>80</v>
      </c>
      <c r="C800" s="1" t="s">
        <v>9</v>
      </c>
      <c r="D800">
        <v>3689</v>
      </c>
      <c r="E800">
        <v>255</v>
      </c>
      <c r="F800" s="2">
        <v>45325.25</v>
      </c>
    </row>
    <row r="801" spans="1:6" x14ac:dyDescent="0.3">
      <c r="A801">
        <v>800</v>
      </c>
      <c r="B801" s="1" t="s">
        <v>89</v>
      </c>
      <c r="C801" s="1" t="s">
        <v>9</v>
      </c>
      <c r="D801">
        <v>3786</v>
      </c>
      <c r="E801">
        <v>4574</v>
      </c>
      <c r="F801" s="2">
        <v>45325.291666666664</v>
      </c>
    </row>
    <row r="802" spans="1:6" x14ac:dyDescent="0.3">
      <c r="A802">
        <v>801</v>
      </c>
      <c r="B802" s="1" t="s">
        <v>89</v>
      </c>
      <c r="C802" s="1" t="s">
        <v>6</v>
      </c>
      <c r="D802">
        <v>281</v>
      </c>
      <c r="E802">
        <v>3158</v>
      </c>
      <c r="F802" s="2">
        <v>45325.333333333336</v>
      </c>
    </row>
    <row r="803" spans="1:6" x14ac:dyDescent="0.3">
      <c r="A803">
        <v>802</v>
      </c>
      <c r="B803" s="1" t="s">
        <v>77</v>
      </c>
      <c r="C803" s="1" t="s">
        <v>6</v>
      </c>
      <c r="D803">
        <v>2107</v>
      </c>
      <c r="E803">
        <v>3470</v>
      </c>
      <c r="F803" s="2">
        <v>45325.375</v>
      </c>
    </row>
    <row r="804" spans="1:6" x14ac:dyDescent="0.3">
      <c r="A804">
        <v>803</v>
      </c>
      <c r="B804" s="1" t="s">
        <v>82</v>
      </c>
      <c r="C804" s="1" t="s">
        <v>9</v>
      </c>
      <c r="D804">
        <v>3337</v>
      </c>
      <c r="E804">
        <v>808</v>
      </c>
      <c r="F804" s="2">
        <v>45325.416666666664</v>
      </c>
    </row>
    <row r="805" spans="1:6" x14ac:dyDescent="0.3">
      <c r="A805">
        <v>804</v>
      </c>
      <c r="B805" s="1" t="s">
        <v>84</v>
      </c>
      <c r="C805" s="1" t="s">
        <v>9</v>
      </c>
      <c r="D805">
        <v>1816</v>
      </c>
      <c r="E805">
        <v>3412</v>
      </c>
      <c r="F805" s="2">
        <v>45325.458333333336</v>
      </c>
    </row>
    <row r="806" spans="1:6" x14ac:dyDescent="0.3">
      <c r="A806">
        <v>805</v>
      </c>
      <c r="B806" s="1" t="s">
        <v>89</v>
      </c>
      <c r="C806" s="1" t="s">
        <v>9</v>
      </c>
      <c r="D806">
        <v>3751</v>
      </c>
      <c r="E806">
        <v>4651</v>
      </c>
      <c r="F806" s="2">
        <v>45325.5</v>
      </c>
    </row>
    <row r="807" spans="1:6" x14ac:dyDescent="0.3">
      <c r="A807">
        <v>806</v>
      </c>
      <c r="B807" s="1" t="s">
        <v>85</v>
      </c>
      <c r="C807" s="1" t="s">
        <v>7</v>
      </c>
      <c r="D807">
        <v>850</v>
      </c>
      <c r="E807">
        <v>264</v>
      </c>
      <c r="F807" s="2">
        <v>45325.541666666664</v>
      </c>
    </row>
    <row r="808" spans="1:6" x14ac:dyDescent="0.3">
      <c r="A808">
        <v>807</v>
      </c>
      <c r="B808" s="1" t="s">
        <v>86</v>
      </c>
      <c r="C808" s="1" t="s">
        <v>6</v>
      </c>
      <c r="D808">
        <v>1210</v>
      </c>
      <c r="E808">
        <v>930</v>
      </c>
      <c r="F808" s="2">
        <v>45325.583333333336</v>
      </c>
    </row>
    <row r="809" spans="1:6" x14ac:dyDescent="0.3">
      <c r="A809">
        <v>808</v>
      </c>
      <c r="B809" s="1" t="s">
        <v>88</v>
      </c>
      <c r="C809" s="1" t="s">
        <v>9</v>
      </c>
      <c r="D809">
        <v>756</v>
      </c>
      <c r="E809">
        <v>2571</v>
      </c>
      <c r="F809" s="2">
        <v>45325.625</v>
      </c>
    </row>
    <row r="810" spans="1:6" x14ac:dyDescent="0.3">
      <c r="A810">
        <v>809</v>
      </c>
      <c r="B810" s="1" t="s">
        <v>80</v>
      </c>
      <c r="C810" s="1" t="s">
        <v>7</v>
      </c>
      <c r="D810">
        <v>2693</v>
      </c>
      <c r="E810">
        <v>4718</v>
      </c>
      <c r="F810" s="2">
        <v>45325.666666666664</v>
      </c>
    </row>
    <row r="811" spans="1:6" x14ac:dyDescent="0.3">
      <c r="A811">
        <v>810</v>
      </c>
      <c r="B811" s="1" t="s">
        <v>81</v>
      </c>
      <c r="C811" s="1" t="s">
        <v>8</v>
      </c>
      <c r="D811">
        <v>1804</v>
      </c>
      <c r="E811">
        <v>1100</v>
      </c>
      <c r="F811" s="2">
        <v>45325.708333333336</v>
      </c>
    </row>
    <row r="812" spans="1:6" x14ac:dyDescent="0.3">
      <c r="A812">
        <v>811</v>
      </c>
      <c r="B812" s="1" t="s">
        <v>86</v>
      </c>
      <c r="C812" s="1" t="s">
        <v>6</v>
      </c>
      <c r="D812">
        <v>3417</v>
      </c>
      <c r="E812">
        <v>3546</v>
      </c>
      <c r="F812" s="2">
        <v>45325.75</v>
      </c>
    </row>
    <row r="813" spans="1:6" x14ac:dyDescent="0.3">
      <c r="A813">
        <v>812</v>
      </c>
      <c r="B813" s="1" t="s">
        <v>83</v>
      </c>
      <c r="C813" s="1" t="s">
        <v>8</v>
      </c>
      <c r="D813">
        <v>1674</v>
      </c>
      <c r="E813">
        <v>2907</v>
      </c>
      <c r="F813" s="2">
        <v>45325.791666666664</v>
      </c>
    </row>
    <row r="814" spans="1:6" x14ac:dyDescent="0.3">
      <c r="A814">
        <v>813</v>
      </c>
      <c r="B814" s="1" t="s">
        <v>81</v>
      </c>
      <c r="C814" s="1" t="s">
        <v>8</v>
      </c>
      <c r="D814">
        <v>1216</v>
      </c>
      <c r="E814">
        <v>1186</v>
      </c>
      <c r="F814" s="2">
        <v>45325.833333333336</v>
      </c>
    </row>
    <row r="815" spans="1:6" x14ac:dyDescent="0.3">
      <c r="A815">
        <v>814</v>
      </c>
      <c r="B815" s="1" t="s">
        <v>90</v>
      </c>
      <c r="C815" s="1" t="s">
        <v>8</v>
      </c>
      <c r="D815">
        <v>3263</v>
      </c>
      <c r="E815">
        <v>2823</v>
      </c>
      <c r="F815" s="2">
        <v>45325.875</v>
      </c>
    </row>
    <row r="816" spans="1:6" x14ac:dyDescent="0.3">
      <c r="A816">
        <v>815</v>
      </c>
      <c r="B816" s="1" t="s">
        <v>81</v>
      </c>
      <c r="C816" s="1" t="s">
        <v>8</v>
      </c>
      <c r="D816">
        <v>1830</v>
      </c>
      <c r="E816">
        <v>2269</v>
      </c>
      <c r="F816" s="2">
        <v>45325.916666666664</v>
      </c>
    </row>
    <row r="817" spans="1:6" x14ac:dyDescent="0.3">
      <c r="A817">
        <v>816</v>
      </c>
      <c r="B817" s="1" t="s">
        <v>90</v>
      </c>
      <c r="C817" s="1" t="s">
        <v>7</v>
      </c>
      <c r="D817">
        <v>3256</v>
      </c>
      <c r="E817">
        <v>1208</v>
      </c>
      <c r="F817" s="2">
        <v>45325.958333333336</v>
      </c>
    </row>
    <row r="818" spans="1:6" x14ac:dyDescent="0.3">
      <c r="A818">
        <v>817</v>
      </c>
      <c r="B818" s="1" t="s">
        <v>80</v>
      </c>
      <c r="C818" s="1" t="s">
        <v>8</v>
      </c>
      <c r="D818">
        <v>3181</v>
      </c>
      <c r="E818">
        <v>2452</v>
      </c>
      <c r="F818" s="2">
        <v>45326</v>
      </c>
    </row>
    <row r="819" spans="1:6" x14ac:dyDescent="0.3">
      <c r="A819">
        <v>818</v>
      </c>
      <c r="B819" s="1" t="s">
        <v>77</v>
      </c>
      <c r="C819" s="1" t="s">
        <v>6</v>
      </c>
      <c r="D819">
        <v>3812</v>
      </c>
      <c r="E819">
        <v>4265</v>
      </c>
      <c r="F819" s="2">
        <v>45326.041666666664</v>
      </c>
    </row>
    <row r="820" spans="1:6" x14ac:dyDescent="0.3">
      <c r="A820">
        <v>819</v>
      </c>
      <c r="B820" s="1" t="s">
        <v>84</v>
      </c>
      <c r="C820" s="1" t="s">
        <v>7</v>
      </c>
      <c r="D820">
        <v>926</v>
      </c>
      <c r="E820">
        <v>4510</v>
      </c>
      <c r="F820" s="2">
        <v>45326.083333333336</v>
      </c>
    </row>
    <row r="821" spans="1:6" x14ac:dyDescent="0.3">
      <c r="A821">
        <v>820</v>
      </c>
      <c r="B821" s="1" t="s">
        <v>90</v>
      </c>
      <c r="C821" s="1" t="s">
        <v>7</v>
      </c>
      <c r="D821">
        <v>2042</v>
      </c>
      <c r="E821">
        <v>200</v>
      </c>
      <c r="F821" s="2">
        <v>45326.125</v>
      </c>
    </row>
    <row r="822" spans="1:6" x14ac:dyDescent="0.3">
      <c r="A822">
        <v>821</v>
      </c>
      <c r="B822" s="1" t="s">
        <v>81</v>
      </c>
      <c r="C822" s="1" t="s">
        <v>7</v>
      </c>
      <c r="D822">
        <v>3454</v>
      </c>
      <c r="E822">
        <v>2318</v>
      </c>
      <c r="F822" s="2">
        <v>45326.166666666664</v>
      </c>
    </row>
    <row r="823" spans="1:6" x14ac:dyDescent="0.3">
      <c r="A823">
        <v>822</v>
      </c>
      <c r="B823" s="1" t="s">
        <v>86</v>
      </c>
      <c r="C823" s="1" t="s">
        <v>9</v>
      </c>
      <c r="D823">
        <v>173</v>
      </c>
      <c r="E823">
        <v>4446</v>
      </c>
      <c r="F823" s="2">
        <v>45326.208333333336</v>
      </c>
    </row>
    <row r="824" spans="1:6" x14ac:dyDescent="0.3">
      <c r="A824">
        <v>823</v>
      </c>
      <c r="B824" s="1" t="s">
        <v>86</v>
      </c>
      <c r="C824" s="1" t="s">
        <v>7</v>
      </c>
      <c r="D824">
        <v>3860</v>
      </c>
      <c r="E824">
        <v>2834</v>
      </c>
      <c r="F824" s="2">
        <v>45326.25</v>
      </c>
    </row>
    <row r="825" spans="1:6" x14ac:dyDescent="0.3">
      <c r="A825">
        <v>824</v>
      </c>
      <c r="B825" s="1" t="s">
        <v>79</v>
      </c>
      <c r="C825" s="1" t="s">
        <v>7</v>
      </c>
      <c r="D825">
        <v>63</v>
      </c>
      <c r="E825">
        <v>963</v>
      </c>
      <c r="F825" s="2">
        <v>45326.291666666664</v>
      </c>
    </row>
    <row r="826" spans="1:6" x14ac:dyDescent="0.3">
      <c r="A826">
        <v>825</v>
      </c>
      <c r="B826" s="1" t="s">
        <v>81</v>
      </c>
      <c r="C826" s="1" t="s">
        <v>8</v>
      </c>
      <c r="D826">
        <v>418</v>
      </c>
      <c r="E826">
        <v>4003</v>
      </c>
      <c r="F826" s="2">
        <v>45326.333333333336</v>
      </c>
    </row>
    <row r="827" spans="1:6" x14ac:dyDescent="0.3">
      <c r="A827">
        <v>826</v>
      </c>
      <c r="B827" s="1" t="s">
        <v>88</v>
      </c>
      <c r="C827" s="1" t="s">
        <v>7</v>
      </c>
      <c r="D827">
        <v>1498</v>
      </c>
      <c r="E827">
        <v>3468</v>
      </c>
      <c r="F827" s="2">
        <v>45326.375</v>
      </c>
    </row>
    <row r="828" spans="1:6" x14ac:dyDescent="0.3">
      <c r="A828">
        <v>827</v>
      </c>
      <c r="B828" s="1" t="s">
        <v>89</v>
      </c>
      <c r="C828" s="1" t="s">
        <v>7</v>
      </c>
      <c r="D828">
        <v>544</v>
      </c>
      <c r="E828">
        <v>2282</v>
      </c>
      <c r="F828" s="2">
        <v>45326.416666666664</v>
      </c>
    </row>
    <row r="829" spans="1:6" x14ac:dyDescent="0.3">
      <c r="A829">
        <v>828</v>
      </c>
      <c r="B829" s="1" t="s">
        <v>77</v>
      </c>
      <c r="C829" s="1" t="s">
        <v>9</v>
      </c>
      <c r="D829">
        <v>2992</v>
      </c>
      <c r="E829">
        <v>429</v>
      </c>
      <c r="F829" s="2">
        <v>45326.458333333336</v>
      </c>
    </row>
    <row r="830" spans="1:6" x14ac:dyDescent="0.3">
      <c r="A830">
        <v>829</v>
      </c>
      <c r="B830" s="1" t="s">
        <v>88</v>
      </c>
      <c r="C830" s="1" t="s">
        <v>8</v>
      </c>
      <c r="D830">
        <v>2657</v>
      </c>
      <c r="E830">
        <v>295</v>
      </c>
      <c r="F830" s="2">
        <v>45326.5</v>
      </c>
    </row>
    <row r="831" spans="1:6" x14ac:dyDescent="0.3">
      <c r="A831">
        <v>830</v>
      </c>
      <c r="B831" s="1" t="s">
        <v>91</v>
      </c>
      <c r="C831" s="1" t="s">
        <v>7</v>
      </c>
      <c r="D831">
        <v>2665</v>
      </c>
      <c r="E831">
        <v>1789</v>
      </c>
      <c r="F831" s="2">
        <v>45326.541666666664</v>
      </c>
    </row>
    <row r="832" spans="1:6" x14ac:dyDescent="0.3">
      <c r="A832">
        <v>831</v>
      </c>
      <c r="B832" s="1" t="s">
        <v>91</v>
      </c>
      <c r="C832" s="1" t="s">
        <v>6</v>
      </c>
      <c r="D832">
        <v>1145</v>
      </c>
      <c r="E832">
        <v>507</v>
      </c>
      <c r="F832" s="2">
        <v>45326.583333333336</v>
      </c>
    </row>
    <row r="833" spans="1:6" x14ac:dyDescent="0.3">
      <c r="A833">
        <v>832</v>
      </c>
      <c r="B833" s="1" t="s">
        <v>89</v>
      </c>
      <c r="C833" s="1" t="s">
        <v>9</v>
      </c>
      <c r="D833">
        <v>3061</v>
      </c>
      <c r="E833">
        <v>3725</v>
      </c>
      <c r="F833" s="2">
        <v>45326.625</v>
      </c>
    </row>
    <row r="834" spans="1:6" x14ac:dyDescent="0.3">
      <c r="A834">
        <v>833</v>
      </c>
      <c r="B834" s="1" t="s">
        <v>78</v>
      </c>
      <c r="C834" s="1" t="s">
        <v>7</v>
      </c>
      <c r="D834">
        <v>3368</v>
      </c>
      <c r="E834">
        <v>2910</v>
      </c>
      <c r="F834" s="2">
        <v>45326.666666666664</v>
      </c>
    </row>
    <row r="835" spans="1:6" x14ac:dyDescent="0.3">
      <c r="A835">
        <v>834</v>
      </c>
      <c r="B835" s="1" t="s">
        <v>91</v>
      </c>
      <c r="C835" s="1" t="s">
        <v>6</v>
      </c>
      <c r="D835">
        <v>506</v>
      </c>
      <c r="E835">
        <v>630</v>
      </c>
      <c r="F835" s="2">
        <v>45326.708333333336</v>
      </c>
    </row>
    <row r="836" spans="1:6" x14ac:dyDescent="0.3">
      <c r="A836">
        <v>835</v>
      </c>
      <c r="B836" s="1" t="s">
        <v>85</v>
      </c>
      <c r="C836" s="1" t="s">
        <v>7</v>
      </c>
      <c r="D836">
        <v>2620</v>
      </c>
      <c r="E836">
        <v>2302</v>
      </c>
      <c r="F836" s="2">
        <v>45326.75</v>
      </c>
    </row>
    <row r="837" spans="1:6" x14ac:dyDescent="0.3">
      <c r="A837">
        <v>836</v>
      </c>
      <c r="B837" s="1" t="s">
        <v>83</v>
      </c>
      <c r="C837" s="1" t="s">
        <v>6</v>
      </c>
      <c r="D837">
        <v>2466</v>
      </c>
      <c r="E837">
        <v>3065</v>
      </c>
      <c r="F837" s="2">
        <v>45326.791666666664</v>
      </c>
    </row>
    <row r="838" spans="1:6" x14ac:dyDescent="0.3">
      <c r="A838">
        <v>837</v>
      </c>
      <c r="B838" s="1" t="s">
        <v>79</v>
      </c>
      <c r="C838" s="1" t="s">
        <v>6</v>
      </c>
      <c r="D838">
        <v>1079</v>
      </c>
      <c r="E838">
        <v>2093</v>
      </c>
      <c r="F838" s="2">
        <v>45326.833333333336</v>
      </c>
    </row>
    <row r="839" spans="1:6" x14ac:dyDescent="0.3">
      <c r="A839">
        <v>838</v>
      </c>
      <c r="B839" s="1" t="s">
        <v>80</v>
      </c>
      <c r="C839" s="1" t="s">
        <v>7</v>
      </c>
      <c r="D839">
        <v>3026</v>
      </c>
      <c r="E839">
        <v>2696</v>
      </c>
      <c r="F839" s="2">
        <v>45326.875</v>
      </c>
    </row>
    <row r="840" spans="1:6" x14ac:dyDescent="0.3">
      <c r="A840">
        <v>839</v>
      </c>
      <c r="B840" s="1" t="s">
        <v>87</v>
      </c>
      <c r="C840" s="1" t="s">
        <v>7</v>
      </c>
      <c r="D840">
        <v>551</v>
      </c>
      <c r="E840">
        <v>1079</v>
      </c>
      <c r="F840" s="2">
        <v>45326.916666666664</v>
      </c>
    </row>
    <row r="841" spans="1:6" x14ac:dyDescent="0.3">
      <c r="A841">
        <v>840</v>
      </c>
      <c r="B841" s="1" t="s">
        <v>87</v>
      </c>
      <c r="C841" s="1" t="s">
        <v>8</v>
      </c>
      <c r="D841">
        <v>1882</v>
      </c>
      <c r="E841">
        <v>378</v>
      </c>
      <c r="F841" s="2">
        <v>45326.958333333336</v>
      </c>
    </row>
    <row r="842" spans="1:6" x14ac:dyDescent="0.3">
      <c r="A842">
        <v>841</v>
      </c>
      <c r="B842" s="1" t="s">
        <v>82</v>
      </c>
      <c r="C842" s="1" t="s">
        <v>9</v>
      </c>
      <c r="D842">
        <v>1091</v>
      </c>
      <c r="E842">
        <v>3127</v>
      </c>
      <c r="F842" s="2">
        <v>45327</v>
      </c>
    </row>
    <row r="843" spans="1:6" x14ac:dyDescent="0.3">
      <c r="A843">
        <v>842</v>
      </c>
      <c r="B843" s="1" t="s">
        <v>80</v>
      </c>
      <c r="C843" s="1" t="s">
        <v>6</v>
      </c>
      <c r="D843">
        <v>1707</v>
      </c>
      <c r="E843">
        <v>4778</v>
      </c>
      <c r="F843" s="2">
        <v>45327.041666666664</v>
      </c>
    </row>
    <row r="844" spans="1:6" x14ac:dyDescent="0.3">
      <c r="A844">
        <v>843</v>
      </c>
      <c r="B844" s="1" t="s">
        <v>78</v>
      </c>
      <c r="C844" s="1" t="s">
        <v>8</v>
      </c>
      <c r="D844">
        <v>786</v>
      </c>
      <c r="E844">
        <v>1306</v>
      </c>
      <c r="F844" s="2">
        <v>45327.083333333336</v>
      </c>
    </row>
    <row r="845" spans="1:6" x14ac:dyDescent="0.3">
      <c r="A845">
        <v>844</v>
      </c>
      <c r="B845" s="1" t="s">
        <v>80</v>
      </c>
      <c r="C845" s="1" t="s">
        <v>8</v>
      </c>
      <c r="D845">
        <v>3121</v>
      </c>
      <c r="E845">
        <v>472</v>
      </c>
      <c r="F845" s="2">
        <v>45327.125</v>
      </c>
    </row>
    <row r="846" spans="1:6" x14ac:dyDescent="0.3">
      <c r="A846">
        <v>845</v>
      </c>
      <c r="B846" s="1" t="s">
        <v>86</v>
      </c>
      <c r="C846" s="1" t="s">
        <v>7</v>
      </c>
      <c r="D846">
        <v>3894</v>
      </c>
      <c r="E846">
        <v>3649</v>
      </c>
      <c r="F846" s="2">
        <v>45327.166666666664</v>
      </c>
    </row>
    <row r="847" spans="1:6" x14ac:dyDescent="0.3">
      <c r="A847">
        <v>846</v>
      </c>
      <c r="B847" s="1" t="s">
        <v>90</v>
      </c>
      <c r="C847" s="1" t="s">
        <v>6</v>
      </c>
      <c r="D847">
        <v>2309</v>
      </c>
      <c r="E847">
        <v>1922</v>
      </c>
      <c r="F847" s="2">
        <v>45327.208333333336</v>
      </c>
    </row>
    <row r="848" spans="1:6" x14ac:dyDescent="0.3">
      <c r="A848">
        <v>847</v>
      </c>
      <c r="B848" s="1" t="s">
        <v>91</v>
      </c>
      <c r="C848" s="1" t="s">
        <v>9</v>
      </c>
      <c r="D848">
        <v>1478</v>
      </c>
      <c r="E848">
        <v>961</v>
      </c>
      <c r="F848" s="2">
        <v>45327.25</v>
      </c>
    </row>
    <row r="849" spans="1:6" x14ac:dyDescent="0.3">
      <c r="A849">
        <v>848</v>
      </c>
      <c r="B849" s="1" t="s">
        <v>87</v>
      </c>
      <c r="C849" s="1" t="s">
        <v>6</v>
      </c>
      <c r="D849">
        <v>180</v>
      </c>
      <c r="E849">
        <v>1358</v>
      </c>
      <c r="F849" s="2">
        <v>45327.291666666664</v>
      </c>
    </row>
    <row r="850" spans="1:6" x14ac:dyDescent="0.3">
      <c r="A850">
        <v>849</v>
      </c>
      <c r="B850" s="1" t="s">
        <v>85</v>
      </c>
      <c r="C850" s="1" t="s">
        <v>8</v>
      </c>
      <c r="D850">
        <v>2390</v>
      </c>
      <c r="E850">
        <v>4189</v>
      </c>
      <c r="F850" s="2">
        <v>45327.333333333336</v>
      </c>
    </row>
    <row r="851" spans="1:6" x14ac:dyDescent="0.3">
      <c r="A851">
        <v>850</v>
      </c>
      <c r="B851" s="1" t="s">
        <v>79</v>
      </c>
      <c r="C851" s="1" t="s">
        <v>7</v>
      </c>
      <c r="D851">
        <v>1876</v>
      </c>
      <c r="E851">
        <v>1001</v>
      </c>
      <c r="F851" s="2">
        <v>45327.375</v>
      </c>
    </row>
    <row r="852" spans="1:6" x14ac:dyDescent="0.3">
      <c r="A852">
        <v>851</v>
      </c>
      <c r="B852" s="1" t="s">
        <v>88</v>
      </c>
      <c r="C852" s="1" t="s">
        <v>7</v>
      </c>
      <c r="D852">
        <v>1383</v>
      </c>
      <c r="E852">
        <v>788</v>
      </c>
      <c r="F852" s="2">
        <v>45327.416666666664</v>
      </c>
    </row>
    <row r="853" spans="1:6" x14ac:dyDescent="0.3">
      <c r="A853">
        <v>852</v>
      </c>
      <c r="B853" s="1" t="s">
        <v>88</v>
      </c>
      <c r="C853" s="1" t="s">
        <v>9</v>
      </c>
      <c r="D853">
        <v>2152</v>
      </c>
      <c r="E853">
        <v>3675</v>
      </c>
      <c r="F853" s="2">
        <v>45327.458333333336</v>
      </c>
    </row>
    <row r="854" spans="1:6" x14ac:dyDescent="0.3">
      <c r="A854">
        <v>853</v>
      </c>
      <c r="B854" s="1" t="s">
        <v>87</v>
      </c>
      <c r="C854" s="1" t="s">
        <v>9</v>
      </c>
      <c r="D854">
        <v>518</v>
      </c>
      <c r="E854">
        <v>828</v>
      </c>
      <c r="F854" s="2">
        <v>45327.5</v>
      </c>
    </row>
    <row r="855" spans="1:6" x14ac:dyDescent="0.3">
      <c r="A855">
        <v>854</v>
      </c>
      <c r="B855" s="1" t="s">
        <v>83</v>
      </c>
      <c r="C855" s="1" t="s">
        <v>7</v>
      </c>
      <c r="D855">
        <v>2983</v>
      </c>
      <c r="E855">
        <v>1413</v>
      </c>
      <c r="F855" s="2">
        <v>45327.541666666664</v>
      </c>
    </row>
    <row r="856" spans="1:6" x14ac:dyDescent="0.3">
      <c r="A856">
        <v>855</v>
      </c>
      <c r="B856" s="1" t="s">
        <v>91</v>
      </c>
      <c r="C856" s="1" t="s">
        <v>7</v>
      </c>
      <c r="D856">
        <v>530</v>
      </c>
      <c r="E856">
        <v>274</v>
      </c>
      <c r="F856" s="2">
        <v>45327.583333333336</v>
      </c>
    </row>
    <row r="857" spans="1:6" x14ac:dyDescent="0.3">
      <c r="A857">
        <v>856</v>
      </c>
      <c r="B857" s="1" t="s">
        <v>81</v>
      </c>
      <c r="C857" s="1" t="s">
        <v>7</v>
      </c>
      <c r="D857">
        <v>2408</v>
      </c>
      <c r="E857">
        <v>4996</v>
      </c>
      <c r="F857" s="2">
        <v>45327.625</v>
      </c>
    </row>
    <row r="858" spans="1:6" x14ac:dyDescent="0.3">
      <c r="A858">
        <v>857</v>
      </c>
      <c r="B858" s="1" t="s">
        <v>91</v>
      </c>
      <c r="C858" s="1" t="s">
        <v>7</v>
      </c>
      <c r="D858">
        <v>2656</v>
      </c>
      <c r="E858">
        <v>4360</v>
      </c>
      <c r="F858" s="2">
        <v>45327.666666666664</v>
      </c>
    </row>
    <row r="859" spans="1:6" x14ac:dyDescent="0.3">
      <c r="A859">
        <v>858</v>
      </c>
      <c r="B859" s="1" t="s">
        <v>84</v>
      </c>
      <c r="C859" s="1" t="s">
        <v>6</v>
      </c>
      <c r="D859">
        <v>3371</v>
      </c>
      <c r="E859">
        <v>4471</v>
      </c>
      <c r="F859" s="2">
        <v>45327.708333333336</v>
      </c>
    </row>
    <row r="860" spans="1:6" x14ac:dyDescent="0.3">
      <c r="A860">
        <v>859</v>
      </c>
      <c r="B860" s="1" t="s">
        <v>81</v>
      </c>
      <c r="C860" s="1" t="s">
        <v>8</v>
      </c>
      <c r="D860">
        <v>3207</v>
      </c>
      <c r="E860">
        <v>464</v>
      </c>
      <c r="F860" s="2">
        <v>45327.75</v>
      </c>
    </row>
    <row r="861" spans="1:6" x14ac:dyDescent="0.3">
      <c r="A861">
        <v>860</v>
      </c>
      <c r="B861" s="1" t="s">
        <v>88</v>
      </c>
      <c r="C861" s="1" t="s">
        <v>9</v>
      </c>
      <c r="D861">
        <v>2193</v>
      </c>
      <c r="E861">
        <v>639</v>
      </c>
      <c r="F861" s="2">
        <v>45327.791666666664</v>
      </c>
    </row>
    <row r="862" spans="1:6" x14ac:dyDescent="0.3">
      <c r="A862">
        <v>861</v>
      </c>
      <c r="B862" s="1" t="s">
        <v>77</v>
      </c>
      <c r="C862" s="1" t="s">
        <v>9</v>
      </c>
      <c r="D862">
        <v>3667</v>
      </c>
      <c r="E862">
        <v>1870</v>
      </c>
      <c r="F862" s="2">
        <v>45327.833333333336</v>
      </c>
    </row>
    <row r="863" spans="1:6" x14ac:dyDescent="0.3">
      <c r="A863">
        <v>862</v>
      </c>
      <c r="B863" s="1" t="s">
        <v>90</v>
      </c>
      <c r="C863" s="1" t="s">
        <v>6</v>
      </c>
      <c r="D863">
        <v>1749</v>
      </c>
      <c r="E863">
        <v>570</v>
      </c>
      <c r="F863" s="2">
        <v>45327.875</v>
      </c>
    </row>
    <row r="864" spans="1:6" x14ac:dyDescent="0.3">
      <c r="A864">
        <v>863</v>
      </c>
      <c r="B864" s="1" t="s">
        <v>78</v>
      </c>
      <c r="C864" s="1" t="s">
        <v>9</v>
      </c>
      <c r="D864">
        <v>3444</v>
      </c>
      <c r="E864">
        <v>2572</v>
      </c>
      <c r="F864" s="2">
        <v>45327.916666666664</v>
      </c>
    </row>
    <row r="865" spans="1:6" x14ac:dyDescent="0.3">
      <c r="A865">
        <v>864</v>
      </c>
      <c r="B865" s="1" t="s">
        <v>79</v>
      </c>
      <c r="C865" s="1" t="s">
        <v>6</v>
      </c>
      <c r="D865">
        <v>2532</v>
      </c>
      <c r="E865">
        <v>233</v>
      </c>
      <c r="F865" s="2">
        <v>45327.958333333336</v>
      </c>
    </row>
    <row r="866" spans="1:6" x14ac:dyDescent="0.3">
      <c r="A866">
        <v>865</v>
      </c>
      <c r="B866" s="1" t="s">
        <v>79</v>
      </c>
      <c r="C866" s="1" t="s">
        <v>8</v>
      </c>
      <c r="D866">
        <v>3140</v>
      </c>
      <c r="E866">
        <v>3827</v>
      </c>
      <c r="F866" s="2">
        <v>45328</v>
      </c>
    </row>
    <row r="867" spans="1:6" x14ac:dyDescent="0.3">
      <c r="A867">
        <v>866</v>
      </c>
      <c r="B867" s="1" t="s">
        <v>79</v>
      </c>
      <c r="C867" s="1" t="s">
        <v>9</v>
      </c>
      <c r="D867">
        <v>839</v>
      </c>
      <c r="E867">
        <v>2366</v>
      </c>
      <c r="F867" s="2">
        <v>45328.041666666664</v>
      </c>
    </row>
    <row r="868" spans="1:6" x14ac:dyDescent="0.3">
      <c r="A868">
        <v>867</v>
      </c>
      <c r="B868" s="1" t="s">
        <v>85</v>
      </c>
      <c r="C868" s="1" t="s">
        <v>9</v>
      </c>
      <c r="D868">
        <v>3577</v>
      </c>
      <c r="E868">
        <v>1505</v>
      </c>
      <c r="F868" s="2">
        <v>45328.083333333336</v>
      </c>
    </row>
    <row r="869" spans="1:6" x14ac:dyDescent="0.3">
      <c r="A869">
        <v>868</v>
      </c>
      <c r="B869" s="1" t="s">
        <v>79</v>
      </c>
      <c r="C869" s="1" t="s">
        <v>8</v>
      </c>
      <c r="D869">
        <v>404</v>
      </c>
      <c r="E869">
        <v>2396</v>
      </c>
      <c r="F869" s="2">
        <v>45328.125</v>
      </c>
    </row>
    <row r="870" spans="1:6" x14ac:dyDescent="0.3">
      <c r="A870">
        <v>869</v>
      </c>
      <c r="B870" s="1" t="s">
        <v>85</v>
      </c>
      <c r="C870" s="1" t="s">
        <v>8</v>
      </c>
      <c r="D870">
        <v>543</v>
      </c>
      <c r="E870">
        <v>482</v>
      </c>
      <c r="F870" s="2">
        <v>45328.166666666664</v>
      </c>
    </row>
    <row r="871" spans="1:6" x14ac:dyDescent="0.3">
      <c r="A871">
        <v>870</v>
      </c>
      <c r="B871" s="1" t="s">
        <v>90</v>
      </c>
      <c r="C871" s="1" t="s">
        <v>6</v>
      </c>
      <c r="D871">
        <v>2500</v>
      </c>
      <c r="E871">
        <v>208</v>
      </c>
      <c r="F871" s="2">
        <v>45328.208333333336</v>
      </c>
    </row>
    <row r="872" spans="1:6" x14ac:dyDescent="0.3">
      <c r="A872">
        <v>871</v>
      </c>
      <c r="B872" s="1" t="s">
        <v>84</v>
      </c>
      <c r="C872" s="1" t="s">
        <v>9</v>
      </c>
      <c r="D872">
        <v>491</v>
      </c>
      <c r="E872">
        <v>1151</v>
      </c>
      <c r="F872" s="2">
        <v>45328.25</v>
      </c>
    </row>
    <row r="873" spans="1:6" x14ac:dyDescent="0.3">
      <c r="A873">
        <v>872</v>
      </c>
      <c r="B873" s="1" t="s">
        <v>87</v>
      </c>
      <c r="C873" s="1" t="s">
        <v>8</v>
      </c>
      <c r="D873">
        <v>418</v>
      </c>
      <c r="E873">
        <v>126</v>
      </c>
      <c r="F873" s="2">
        <v>45328.291666666664</v>
      </c>
    </row>
    <row r="874" spans="1:6" x14ac:dyDescent="0.3">
      <c r="A874">
        <v>873</v>
      </c>
      <c r="B874" s="1" t="s">
        <v>77</v>
      </c>
      <c r="C874" s="1" t="s">
        <v>7</v>
      </c>
      <c r="D874">
        <v>879</v>
      </c>
      <c r="E874">
        <v>266</v>
      </c>
      <c r="F874" s="2">
        <v>45328.333333333336</v>
      </c>
    </row>
    <row r="875" spans="1:6" x14ac:dyDescent="0.3">
      <c r="A875">
        <v>874</v>
      </c>
      <c r="B875" s="1" t="s">
        <v>78</v>
      </c>
      <c r="C875" s="1" t="s">
        <v>7</v>
      </c>
      <c r="D875">
        <v>35</v>
      </c>
      <c r="E875">
        <v>257</v>
      </c>
      <c r="F875" s="2">
        <v>45328.375</v>
      </c>
    </row>
    <row r="876" spans="1:6" x14ac:dyDescent="0.3">
      <c r="A876">
        <v>875</v>
      </c>
      <c r="B876" s="1" t="s">
        <v>83</v>
      </c>
      <c r="C876" s="1" t="s">
        <v>8</v>
      </c>
      <c r="D876">
        <v>3783</v>
      </c>
      <c r="E876">
        <v>2263</v>
      </c>
      <c r="F876" s="2">
        <v>45328.416666666664</v>
      </c>
    </row>
    <row r="877" spans="1:6" x14ac:dyDescent="0.3">
      <c r="A877">
        <v>876</v>
      </c>
      <c r="B877" s="1" t="s">
        <v>80</v>
      </c>
      <c r="C877" s="1" t="s">
        <v>7</v>
      </c>
      <c r="D877">
        <v>3217</v>
      </c>
      <c r="E877">
        <v>970</v>
      </c>
      <c r="F877" s="2">
        <v>45328.458333333336</v>
      </c>
    </row>
    <row r="878" spans="1:6" x14ac:dyDescent="0.3">
      <c r="A878">
        <v>877</v>
      </c>
      <c r="B878" s="1" t="s">
        <v>91</v>
      </c>
      <c r="C878" s="1" t="s">
        <v>9</v>
      </c>
      <c r="D878">
        <v>1817</v>
      </c>
      <c r="E878">
        <v>1441</v>
      </c>
      <c r="F878" s="2">
        <v>45328.5</v>
      </c>
    </row>
    <row r="879" spans="1:6" x14ac:dyDescent="0.3">
      <c r="A879">
        <v>878</v>
      </c>
      <c r="B879" s="1" t="s">
        <v>79</v>
      </c>
      <c r="C879" s="1" t="s">
        <v>7</v>
      </c>
      <c r="D879">
        <v>3604</v>
      </c>
      <c r="E879">
        <v>3512</v>
      </c>
      <c r="F879" s="2">
        <v>45328.541666666664</v>
      </c>
    </row>
    <row r="880" spans="1:6" x14ac:dyDescent="0.3">
      <c r="A880">
        <v>879</v>
      </c>
      <c r="B880" s="1" t="s">
        <v>90</v>
      </c>
      <c r="C880" s="1" t="s">
        <v>7</v>
      </c>
      <c r="D880">
        <v>1260</v>
      </c>
      <c r="E880">
        <v>3579</v>
      </c>
      <c r="F880" s="2">
        <v>45328.583333333336</v>
      </c>
    </row>
    <row r="881" spans="1:6" x14ac:dyDescent="0.3">
      <c r="A881">
        <v>880</v>
      </c>
      <c r="B881" s="1" t="s">
        <v>77</v>
      </c>
      <c r="C881" s="1" t="s">
        <v>9</v>
      </c>
      <c r="D881">
        <v>3579</v>
      </c>
      <c r="E881">
        <v>1149</v>
      </c>
      <c r="F881" s="2">
        <v>45328.625</v>
      </c>
    </row>
    <row r="882" spans="1:6" x14ac:dyDescent="0.3">
      <c r="A882">
        <v>881</v>
      </c>
      <c r="B882" s="1" t="s">
        <v>82</v>
      </c>
      <c r="C882" s="1" t="s">
        <v>8</v>
      </c>
      <c r="D882">
        <v>1799</v>
      </c>
      <c r="E882">
        <v>1736</v>
      </c>
      <c r="F882" s="2">
        <v>45328.666666666664</v>
      </c>
    </row>
    <row r="883" spans="1:6" x14ac:dyDescent="0.3">
      <c r="A883">
        <v>882</v>
      </c>
      <c r="B883" s="1" t="s">
        <v>81</v>
      </c>
      <c r="C883" s="1" t="s">
        <v>9</v>
      </c>
      <c r="D883">
        <v>1331</v>
      </c>
      <c r="E883">
        <v>946</v>
      </c>
      <c r="F883" s="2">
        <v>45328.708333333336</v>
      </c>
    </row>
    <row r="884" spans="1:6" x14ac:dyDescent="0.3">
      <c r="A884">
        <v>883</v>
      </c>
      <c r="B884" s="1" t="s">
        <v>80</v>
      </c>
      <c r="C884" s="1" t="s">
        <v>7</v>
      </c>
      <c r="D884">
        <v>330</v>
      </c>
      <c r="E884">
        <v>1379</v>
      </c>
      <c r="F884" s="2">
        <v>45328.75</v>
      </c>
    </row>
    <row r="885" spans="1:6" x14ac:dyDescent="0.3">
      <c r="A885">
        <v>884</v>
      </c>
      <c r="B885" s="1" t="s">
        <v>91</v>
      </c>
      <c r="C885" s="1" t="s">
        <v>8</v>
      </c>
      <c r="D885">
        <v>33</v>
      </c>
      <c r="E885">
        <v>4827</v>
      </c>
      <c r="F885" s="2">
        <v>45328.791666666664</v>
      </c>
    </row>
    <row r="886" spans="1:6" x14ac:dyDescent="0.3">
      <c r="A886">
        <v>885</v>
      </c>
      <c r="B886" s="1" t="s">
        <v>89</v>
      </c>
      <c r="C886" s="1" t="s">
        <v>9</v>
      </c>
      <c r="D886">
        <v>19</v>
      </c>
      <c r="E886">
        <v>3587</v>
      </c>
      <c r="F886" s="2">
        <v>45328.833333333336</v>
      </c>
    </row>
    <row r="887" spans="1:6" x14ac:dyDescent="0.3">
      <c r="A887">
        <v>886</v>
      </c>
      <c r="B887" s="1" t="s">
        <v>82</v>
      </c>
      <c r="C887" s="1" t="s">
        <v>8</v>
      </c>
      <c r="D887">
        <v>459</v>
      </c>
      <c r="E887">
        <v>1728</v>
      </c>
      <c r="F887" s="2">
        <v>45328.875</v>
      </c>
    </row>
    <row r="888" spans="1:6" x14ac:dyDescent="0.3">
      <c r="A888">
        <v>887</v>
      </c>
      <c r="B888" s="1" t="s">
        <v>89</v>
      </c>
      <c r="C888" s="1" t="s">
        <v>9</v>
      </c>
      <c r="D888">
        <v>3256</v>
      </c>
      <c r="E888">
        <v>3640</v>
      </c>
      <c r="F888" s="2">
        <v>45328.916666666664</v>
      </c>
    </row>
    <row r="889" spans="1:6" x14ac:dyDescent="0.3">
      <c r="A889">
        <v>888</v>
      </c>
      <c r="B889" s="1" t="s">
        <v>88</v>
      </c>
      <c r="C889" s="1" t="s">
        <v>8</v>
      </c>
      <c r="D889">
        <v>2862</v>
      </c>
      <c r="E889">
        <v>1524</v>
      </c>
      <c r="F889" s="2">
        <v>45328.958333333336</v>
      </c>
    </row>
    <row r="890" spans="1:6" x14ac:dyDescent="0.3">
      <c r="A890">
        <v>889</v>
      </c>
      <c r="B890" s="1" t="s">
        <v>83</v>
      </c>
      <c r="C890" s="1" t="s">
        <v>8</v>
      </c>
      <c r="D890">
        <v>718</v>
      </c>
      <c r="E890">
        <v>2449</v>
      </c>
      <c r="F890" s="2">
        <v>45329</v>
      </c>
    </row>
    <row r="891" spans="1:6" x14ac:dyDescent="0.3">
      <c r="A891">
        <v>890</v>
      </c>
      <c r="B891" s="1" t="s">
        <v>78</v>
      </c>
      <c r="C891" s="1" t="s">
        <v>9</v>
      </c>
      <c r="D891">
        <v>2827</v>
      </c>
      <c r="E891">
        <v>871</v>
      </c>
      <c r="F891" s="2">
        <v>45329.041666666664</v>
      </c>
    </row>
    <row r="892" spans="1:6" x14ac:dyDescent="0.3">
      <c r="A892">
        <v>891</v>
      </c>
      <c r="B892" s="1" t="s">
        <v>79</v>
      </c>
      <c r="C892" s="1" t="s">
        <v>7</v>
      </c>
      <c r="D892">
        <v>1062</v>
      </c>
      <c r="E892">
        <v>4662</v>
      </c>
      <c r="F892" s="2">
        <v>45329.083333333336</v>
      </c>
    </row>
    <row r="893" spans="1:6" x14ac:dyDescent="0.3">
      <c r="A893">
        <v>892</v>
      </c>
      <c r="B893" s="1" t="s">
        <v>88</v>
      </c>
      <c r="C893" s="1" t="s">
        <v>9</v>
      </c>
      <c r="D893">
        <v>350</v>
      </c>
      <c r="E893">
        <v>2552</v>
      </c>
      <c r="F893" s="2">
        <v>45329.125</v>
      </c>
    </row>
    <row r="894" spans="1:6" x14ac:dyDescent="0.3">
      <c r="A894">
        <v>893</v>
      </c>
      <c r="B894" s="1" t="s">
        <v>85</v>
      </c>
      <c r="C894" s="1" t="s">
        <v>9</v>
      </c>
      <c r="D894">
        <v>1446</v>
      </c>
      <c r="E894">
        <v>4658</v>
      </c>
      <c r="F894" s="2">
        <v>45329.166666666664</v>
      </c>
    </row>
    <row r="895" spans="1:6" x14ac:dyDescent="0.3">
      <c r="A895">
        <v>894</v>
      </c>
      <c r="B895" s="1" t="s">
        <v>80</v>
      </c>
      <c r="C895" s="1" t="s">
        <v>8</v>
      </c>
      <c r="D895">
        <v>3926</v>
      </c>
      <c r="E895">
        <v>3850</v>
      </c>
      <c r="F895" s="2">
        <v>45329.208333333336</v>
      </c>
    </row>
    <row r="896" spans="1:6" x14ac:dyDescent="0.3">
      <c r="A896">
        <v>895</v>
      </c>
      <c r="B896" s="1" t="s">
        <v>89</v>
      </c>
      <c r="C896" s="1" t="s">
        <v>7</v>
      </c>
      <c r="D896">
        <v>2788</v>
      </c>
      <c r="E896">
        <v>2746</v>
      </c>
      <c r="F896" s="2">
        <v>45329.25</v>
      </c>
    </row>
    <row r="897" spans="1:6" x14ac:dyDescent="0.3">
      <c r="A897">
        <v>896</v>
      </c>
      <c r="B897" s="1" t="s">
        <v>83</v>
      </c>
      <c r="C897" s="1" t="s">
        <v>8</v>
      </c>
      <c r="D897">
        <v>741</v>
      </c>
      <c r="E897">
        <v>4470</v>
      </c>
      <c r="F897" s="2">
        <v>45329.291666666664</v>
      </c>
    </row>
    <row r="898" spans="1:6" x14ac:dyDescent="0.3">
      <c r="A898">
        <v>897</v>
      </c>
      <c r="B898" s="1" t="s">
        <v>77</v>
      </c>
      <c r="C898" s="1" t="s">
        <v>6</v>
      </c>
      <c r="D898">
        <v>3517</v>
      </c>
      <c r="E898">
        <v>2756</v>
      </c>
      <c r="F898" s="2">
        <v>45329.333333333336</v>
      </c>
    </row>
    <row r="899" spans="1:6" x14ac:dyDescent="0.3">
      <c r="A899">
        <v>898</v>
      </c>
      <c r="B899" s="1" t="s">
        <v>84</v>
      </c>
      <c r="C899" s="1" t="s">
        <v>9</v>
      </c>
      <c r="D899">
        <v>1496</v>
      </c>
      <c r="E899">
        <v>4632</v>
      </c>
      <c r="F899" s="2">
        <v>45329.375</v>
      </c>
    </row>
    <row r="900" spans="1:6" x14ac:dyDescent="0.3">
      <c r="A900">
        <v>899</v>
      </c>
      <c r="B900" s="1" t="s">
        <v>83</v>
      </c>
      <c r="C900" s="1" t="s">
        <v>6</v>
      </c>
      <c r="D900">
        <v>1904</v>
      </c>
      <c r="E900">
        <v>4189</v>
      </c>
      <c r="F900" s="2">
        <v>45329.416666666664</v>
      </c>
    </row>
    <row r="901" spans="1:6" x14ac:dyDescent="0.3">
      <c r="A901">
        <v>900</v>
      </c>
      <c r="B901" s="1" t="s">
        <v>84</v>
      </c>
      <c r="C901" s="1" t="s">
        <v>6</v>
      </c>
      <c r="D901">
        <v>1972</v>
      </c>
      <c r="E901">
        <v>4834</v>
      </c>
      <c r="F901" s="2">
        <v>45329.458333333336</v>
      </c>
    </row>
    <row r="902" spans="1:6" x14ac:dyDescent="0.3">
      <c r="A902">
        <v>901</v>
      </c>
      <c r="B902" s="1" t="s">
        <v>88</v>
      </c>
      <c r="C902" s="1" t="s">
        <v>9</v>
      </c>
      <c r="D902">
        <v>1097</v>
      </c>
      <c r="E902">
        <v>3770</v>
      </c>
      <c r="F902" s="2">
        <v>45329.5</v>
      </c>
    </row>
    <row r="903" spans="1:6" x14ac:dyDescent="0.3">
      <c r="A903">
        <v>902</v>
      </c>
      <c r="B903" s="1" t="s">
        <v>85</v>
      </c>
      <c r="C903" s="1" t="s">
        <v>7</v>
      </c>
      <c r="D903">
        <v>1542</v>
      </c>
      <c r="E903">
        <v>1072</v>
      </c>
      <c r="F903" s="2">
        <v>45329.541666666664</v>
      </c>
    </row>
    <row r="904" spans="1:6" x14ac:dyDescent="0.3">
      <c r="A904">
        <v>903</v>
      </c>
      <c r="B904" s="1" t="s">
        <v>87</v>
      </c>
      <c r="C904" s="1" t="s">
        <v>9</v>
      </c>
      <c r="D904">
        <v>2634</v>
      </c>
      <c r="E904">
        <v>4735</v>
      </c>
      <c r="F904" s="2">
        <v>45329.583333333336</v>
      </c>
    </row>
    <row r="905" spans="1:6" x14ac:dyDescent="0.3">
      <c r="A905">
        <v>904</v>
      </c>
      <c r="B905" s="1" t="s">
        <v>90</v>
      </c>
      <c r="C905" s="1" t="s">
        <v>7</v>
      </c>
      <c r="D905">
        <v>3192</v>
      </c>
      <c r="E905">
        <v>3395</v>
      </c>
      <c r="F905" s="2">
        <v>45329.625</v>
      </c>
    </row>
    <row r="906" spans="1:6" x14ac:dyDescent="0.3">
      <c r="A906">
        <v>905</v>
      </c>
      <c r="B906" s="1" t="s">
        <v>77</v>
      </c>
      <c r="C906" s="1" t="s">
        <v>8</v>
      </c>
      <c r="D906">
        <v>3388</v>
      </c>
      <c r="E906">
        <v>3381</v>
      </c>
      <c r="F906" s="2">
        <v>45329.666666666664</v>
      </c>
    </row>
    <row r="907" spans="1:6" x14ac:dyDescent="0.3">
      <c r="A907">
        <v>906</v>
      </c>
      <c r="B907" s="1" t="s">
        <v>77</v>
      </c>
      <c r="C907" s="1" t="s">
        <v>6</v>
      </c>
      <c r="D907">
        <v>6</v>
      </c>
      <c r="E907">
        <v>4620</v>
      </c>
      <c r="F907" s="2">
        <v>45329.708333333336</v>
      </c>
    </row>
    <row r="908" spans="1:6" x14ac:dyDescent="0.3">
      <c r="A908">
        <v>907</v>
      </c>
      <c r="B908" s="1" t="s">
        <v>86</v>
      </c>
      <c r="C908" s="1" t="s">
        <v>6</v>
      </c>
      <c r="D908">
        <v>2467</v>
      </c>
      <c r="E908">
        <v>4348</v>
      </c>
      <c r="F908" s="2">
        <v>45329.75</v>
      </c>
    </row>
    <row r="909" spans="1:6" x14ac:dyDescent="0.3">
      <c r="A909">
        <v>908</v>
      </c>
      <c r="B909" s="1" t="s">
        <v>78</v>
      </c>
      <c r="C909" s="1" t="s">
        <v>9</v>
      </c>
      <c r="D909">
        <v>760</v>
      </c>
      <c r="E909">
        <v>2458</v>
      </c>
      <c r="F909" s="2">
        <v>45329.791666666664</v>
      </c>
    </row>
    <row r="910" spans="1:6" x14ac:dyDescent="0.3">
      <c r="A910">
        <v>909</v>
      </c>
      <c r="B910" s="1" t="s">
        <v>89</v>
      </c>
      <c r="C910" s="1" t="s">
        <v>8</v>
      </c>
      <c r="D910">
        <v>1860</v>
      </c>
      <c r="E910">
        <v>4171</v>
      </c>
      <c r="F910" s="2">
        <v>45329.833333333336</v>
      </c>
    </row>
    <row r="911" spans="1:6" x14ac:dyDescent="0.3">
      <c r="A911">
        <v>910</v>
      </c>
      <c r="B911" s="1" t="s">
        <v>89</v>
      </c>
      <c r="C911" s="1" t="s">
        <v>7</v>
      </c>
      <c r="D911">
        <v>3842</v>
      </c>
      <c r="E911">
        <v>2773</v>
      </c>
      <c r="F911" s="2">
        <v>45329.875</v>
      </c>
    </row>
    <row r="912" spans="1:6" x14ac:dyDescent="0.3">
      <c r="A912">
        <v>911</v>
      </c>
      <c r="B912" s="1" t="s">
        <v>85</v>
      </c>
      <c r="C912" s="1" t="s">
        <v>7</v>
      </c>
      <c r="D912">
        <v>3018</v>
      </c>
      <c r="E912">
        <v>1559</v>
      </c>
      <c r="F912" s="2">
        <v>45329.916666666664</v>
      </c>
    </row>
    <row r="913" spans="1:6" x14ac:dyDescent="0.3">
      <c r="A913">
        <v>912</v>
      </c>
      <c r="B913" s="1" t="s">
        <v>81</v>
      </c>
      <c r="C913" s="1" t="s">
        <v>8</v>
      </c>
      <c r="D913">
        <v>850</v>
      </c>
      <c r="E913">
        <v>4084</v>
      </c>
      <c r="F913" s="2">
        <v>45329.958333333336</v>
      </c>
    </row>
    <row r="914" spans="1:6" x14ac:dyDescent="0.3">
      <c r="A914">
        <v>913</v>
      </c>
      <c r="B914" s="1" t="s">
        <v>89</v>
      </c>
      <c r="C914" s="1" t="s">
        <v>8</v>
      </c>
      <c r="D914">
        <v>1438</v>
      </c>
      <c r="E914">
        <v>1975</v>
      </c>
      <c r="F914" s="2">
        <v>45330</v>
      </c>
    </row>
    <row r="915" spans="1:6" x14ac:dyDescent="0.3">
      <c r="A915">
        <v>914</v>
      </c>
      <c r="B915" s="1" t="s">
        <v>79</v>
      </c>
      <c r="C915" s="1" t="s">
        <v>8</v>
      </c>
      <c r="D915">
        <v>3111</v>
      </c>
      <c r="E915">
        <v>2251</v>
      </c>
      <c r="F915" s="2">
        <v>45330.041666666664</v>
      </c>
    </row>
    <row r="916" spans="1:6" x14ac:dyDescent="0.3">
      <c r="A916">
        <v>915</v>
      </c>
      <c r="B916" s="1" t="s">
        <v>88</v>
      </c>
      <c r="C916" s="1" t="s">
        <v>7</v>
      </c>
      <c r="D916">
        <v>1638</v>
      </c>
      <c r="E916">
        <v>1798</v>
      </c>
      <c r="F916" s="2">
        <v>45330.083333333336</v>
      </c>
    </row>
    <row r="917" spans="1:6" x14ac:dyDescent="0.3">
      <c r="A917">
        <v>916</v>
      </c>
      <c r="B917" s="1" t="s">
        <v>78</v>
      </c>
      <c r="C917" s="1" t="s">
        <v>6</v>
      </c>
      <c r="D917">
        <v>3435</v>
      </c>
      <c r="E917">
        <v>4748</v>
      </c>
      <c r="F917" s="2">
        <v>45330.125</v>
      </c>
    </row>
    <row r="918" spans="1:6" x14ac:dyDescent="0.3">
      <c r="A918">
        <v>917</v>
      </c>
      <c r="B918" s="1" t="s">
        <v>78</v>
      </c>
      <c r="C918" s="1" t="s">
        <v>7</v>
      </c>
      <c r="D918">
        <v>235</v>
      </c>
      <c r="E918">
        <v>942</v>
      </c>
      <c r="F918" s="2">
        <v>45330.166666666664</v>
      </c>
    </row>
    <row r="919" spans="1:6" x14ac:dyDescent="0.3">
      <c r="A919">
        <v>918</v>
      </c>
      <c r="B919" s="1" t="s">
        <v>84</v>
      </c>
      <c r="C919" s="1" t="s">
        <v>9</v>
      </c>
      <c r="D919">
        <v>2579</v>
      </c>
      <c r="E919">
        <v>3514</v>
      </c>
      <c r="F919" s="2">
        <v>45330.208333333336</v>
      </c>
    </row>
    <row r="920" spans="1:6" x14ac:dyDescent="0.3">
      <c r="A920">
        <v>919</v>
      </c>
      <c r="B920" s="1" t="s">
        <v>79</v>
      </c>
      <c r="C920" s="1" t="s">
        <v>9</v>
      </c>
      <c r="D920">
        <v>215</v>
      </c>
      <c r="E920">
        <v>2203</v>
      </c>
      <c r="F920" s="2">
        <v>45330.25</v>
      </c>
    </row>
    <row r="921" spans="1:6" x14ac:dyDescent="0.3">
      <c r="A921">
        <v>920</v>
      </c>
      <c r="B921" s="1" t="s">
        <v>86</v>
      </c>
      <c r="C921" s="1" t="s">
        <v>8</v>
      </c>
      <c r="D921">
        <v>1500</v>
      </c>
      <c r="E921">
        <v>1664</v>
      </c>
      <c r="F921" s="2">
        <v>45330.291666666664</v>
      </c>
    </row>
    <row r="922" spans="1:6" x14ac:dyDescent="0.3">
      <c r="A922">
        <v>921</v>
      </c>
      <c r="B922" s="1" t="s">
        <v>86</v>
      </c>
      <c r="C922" s="1" t="s">
        <v>7</v>
      </c>
      <c r="D922">
        <v>1162</v>
      </c>
      <c r="E922">
        <v>2038</v>
      </c>
      <c r="F922" s="2">
        <v>45330.333333333336</v>
      </c>
    </row>
    <row r="923" spans="1:6" x14ac:dyDescent="0.3">
      <c r="A923">
        <v>922</v>
      </c>
      <c r="B923" s="1" t="s">
        <v>82</v>
      </c>
      <c r="C923" s="1" t="s">
        <v>6</v>
      </c>
      <c r="D923">
        <v>140</v>
      </c>
      <c r="E923">
        <v>3851</v>
      </c>
      <c r="F923" s="2">
        <v>45330.375</v>
      </c>
    </row>
    <row r="924" spans="1:6" x14ac:dyDescent="0.3">
      <c r="A924">
        <v>923</v>
      </c>
      <c r="B924" s="1" t="s">
        <v>79</v>
      </c>
      <c r="C924" s="1" t="s">
        <v>9</v>
      </c>
      <c r="D924">
        <v>2093</v>
      </c>
      <c r="E924">
        <v>230</v>
      </c>
      <c r="F924" s="2">
        <v>45330.416666666664</v>
      </c>
    </row>
    <row r="925" spans="1:6" x14ac:dyDescent="0.3">
      <c r="A925">
        <v>924</v>
      </c>
      <c r="B925" s="1" t="s">
        <v>85</v>
      </c>
      <c r="C925" s="1" t="s">
        <v>9</v>
      </c>
      <c r="D925">
        <v>3888</v>
      </c>
      <c r="E925">
        <v>266</v>
      </c>
      <c r="F925" s="2">
        <v>45330.458333333336</v>
      </c>
    </row>
    <row r="926" spans="1:6" x14ac:dyDescent="0.3">
      <c r="A926">
        <v>925</v>
      </c>
      <c r="B926" s="1" t="s">
        <v>82</v>
      </c>
      <c r="C926" s="1" t="s">
        <v>8</v>
      </c>
      <c r="D926">
        <v>2284</v>
      </c>
      <c r="E926">
        <v>4477</v>
      </c>
      <c r="F926" s="2">
        <v>45330.5</v>
      </c>
    </row>
    <row r="927" spans="1:6" x14ac:dyDescent="0.3">
      <c r="A927">
        <v>926</v>
      </c>
      <c r="B927" s="1" t="s">
        <v>83</v>
      </c>
      <c r="C927" s="1" t="s">
        <v>6</v>
      </c>
      <c r="D927">
        <v>2623</v>
      </c>
      <c r="E927">
        <v>1421</v>
      </c>
      <c r="F927" s="2">
        <v>45330.541666666664</v>
      </c>
    </row>
    <row r="928" spans="1:6" x14ac:dyDescent="0.3">
      <c r="A928">
        <v>927</v>
      </c>
      <c r="B928" s="1" t="s">
        <v>91</v>
      </c>
      <c r="C928" s="1" t="s">
        <v>6</v>
      </c>
      <c r="D928">
        <v>2408</v>
      </c>
      <c r="E928">
        <v>735</v>
      </c>
      <c r="F928" s="2">
        <v>45330.583333333336</v>
      </c>
    </row>
    <row r="929" spans="1:6" x14ac:dyDescent="0.3">
      <c r="A929">
        <v>928</v>
      </c>
      <c r="B929" s="1" t="s">
        <v>90</v>
      </c>
      <c r="C929" s="1" t="s">
        <v>8</v>
      </c>
      <c r="D929">
        <v>3359</v>
      </c>
      <c r="E929">
        <v>2099</v>
      </c>
      <c r="F929" s="2">
        <v>45330.625</v>
      </c>
    </row>
    <row r="930" spans="1:6" x14ac:dyDescent="0.3">
      <c r="A930">
        <v>929</v>
      </c>
      <c r="B930" s="1" t="s">
        <v>87</v>
      </c>
      <c r="C930" s="1" t="s">
        <v>6</v>
      </c>
      <c r="D930">
        <v>1398</v>
      </c>
      <c r="E930">
        <v>3099</v>
      </c>
      <c r="F930" s="2">
        <v>45330.666666666664</v>
      </c>
    </row>
    <row r="931" spans="1:6" x14ac:dyDescent="0.3">
      <c r="A931">
        <v>930</v>
      </c>
      <c r="B931" s="1" t="s">
        <v>77</v>
      </c>
      <c r="C931" s="1" t="s">
        <v>9</v>
      </c>
      <c r="D931">
        <v>3989</v>
      </c>
      <c r="E931">
        <v>4535</v>
      </c>
      <c r="F931" s="2">
        <v>45330.708333333336</v>
      </c>
    </row>
    <row r="932" spans="1:6" x14ac:dyDescent="0.3">
      <c r="A932">
        <v>931</v>
      </c>
      <c r="B932" s="1" t="s">
        <v>78</v>
      </c>
      <c r="C932" s="1" t="s">
        <v>7</v>
      </c>
      <c r="D932">
        <v>459</v>
      </c>
      <c r="E932">
        <v>4794</v>
      </c>
      <c r="F932" s="2">
        <v>45330.75</v>
      </c>
    </row>
    <row r="933" spans="1:6" x14ac:dyDescent="0.3">
      <c r="A933">
        <v>932</v>
      </c>
      <c r="B933" s="1" t="s">
        <v>86</v>
      </c>
      <c r="C933" s="1" t="s">
        <v>9</v>
      </c>
      <c r="D933">
        <v>1100</v>
      </c>
      <c r="E933">
        <v>510</v>
      </c>
      <c r="F933" s="2">
        <v>45330.791666666664</v>
      </c>
    </row>
    <row r="934" spans="1:6" x14ac:dyDescent="0.3">
      <c r="A934">
        <v>933</v>
      </c>
      <c r="B934" s="1" t="s">
        <v>81</v>
      </c>
      <c r="C934" s="1" t="s">
        <v>9</v>
      </c>
      <c r="D934">
        <v>466</v>
      </c>
      <c r="E934">
        <v>4594</v>
      </c>
      <c r="F934" s="2">
        <v>45330.833333333336</v>
      </c>
    </row>
    <row r="935" spans="1:6" x14ac:dyDescent="0.3">
      <c r="A935">
        <v>934</v>
      </c>
      <c r="B935" s="1" t="s">
        <v>88</v>
      </c>
      <c r="C935" s="1" t="s">
        <v>9</v>
      </c>
      <c r="D935">
        <v>2140</v>
      </c>
      <c r="E935">
        <v>3897</v>
      </c>
      <c r="F935" s="2">
        <v>45330.875</v>
      </c>
    </row>
    <row r="936" spans="1:6" x14ac:dyDescent="0.3">
      <c r="A936">
        <v>935</v>
      </c>
      <c r="B936" s="1" t="s">
        <v>78</v>
      </c>
      <c r="C936" s="1" t="s">
        <v>7</v>
      </c>
      <c r="D936">
        <v>3749</v>
      </c>
      <c r="E936">
        <v>2343</v>
      </c>
      <c r="F936" s="2">
        <v>45330.916666666664</v>
      </c>
    </row>
    <row r="937" spans="1:6" x14ac:dyDescent="0.3">
      <c r="A937">
        <v>936</v>
      </c>
      <c r="B937" s="1" t="s">
        <v>87</v>
      </c>
      <c r="C937" s="1" t="s">
        <v>6</v>
      </c>
      <c r="D937">
        <v>3262</v>
      </c>
      <c r="E937">
        <v>3135</v>
      </c>
      <c r="F937" s="2">
        <v>45330.958333333336</v>
      </c>
    </row>
    <row r="938" spans="1:6" x14ac:dyDescent="0.3">
      <c r="A938">
        <v>937</v>
      </c>
      <c r="B938" s="1" t="s">
        <v>83</v>
      </c>
      <c r="C938" s="1" t="s">
        <v>9</v>
      </c>
      <c r="D938">
        <v>2470</v>
      </c>
      <c r="E938">
        <v>2099</v>
      </c>
      <c r="F938" s="2">
        <v>45331</v>
      </c>
    </row>
    <row r="939" spans="1:6" x14ac:dyDescent="0.3">
      <c r="A939">
        <v>938</v>
      </c>
      <c r="B939" s="1" t="s">
        <v>88</v>
      </c>
      <c r="C939" s="1" t="s">
        <v>7</v>
      </c>
      <c r="D939">
        <v>1352</v>
      </c>
      <c r="E939">
        <v>750</v>
      </c>
      <c r="F939" s="2">
        <v>45331.041666666664</v>
      </c>
    </row>
    <row r="940" spans="1:6" x14ac:dyDescent="0.3">
      <c r="A940">
        <v>939</v>
      </c>
      <c r="B940" s="1" t="s">
        <v>80</v>
      </c>
      <c r="C940" s="1" t="s">
        <v>8</v>
      </c>
      <c r="D940">
        <v>3594</v>
      </c>
      <c r="E940">
        <v>3106</v>
      </c>
      <c r="F940" s="2">
        <v>45331.083333333336</v>
      </c>
    </row>
    <row r="941" spans="1:6" x14ac:dyDescent="0.3">
      <c r="A941">
        <v>940</v>
      </c>
      <c r="B941" s="1" t="s">
        <v>89</v>
      </c>
      <c r="C941" s="1" t="s">
        <v>6</v>
      </c>
      <c r="D941">
        <v>1540</v>
      </c>
      <c r="E941">
        <v>2725</v>
      </c>
      <c r="F941" s="2">
        <v>45331.125</v>
      </c>
    </row>
    <row r="942" spans="1:6" x14ac:dyDescent="0.3">
      <c r="A942">
        <v>941</v>
      </c>
      <c r="B942" s="1" t="s">
        <v>90</v>
      </c>
      <c r="C942" s="1" t="s">
        <v>9</v>
      </c>
      <c r="D942">
        <v>635</v>
      </c>
      <c r="E942">
        <v>1452</v>
      </c>
      <c r="F942" s="2">
        <v>45331.166666666664</v>
      </c>
    </row>
    <row r="943" spans="1:6" x14ac:dyDescent="0.3">
      <c r="A943">
        <v>942</v>
      </c>
      <c r="B943" s="1" t="s">
        <v>91</v>
      </c>
      <c r="C943" s="1" t="s">
        <v>7</v>
      </c>
      <c r="D943">
        <v>2410</v>
      </c>
      <c r="E943">
        <v>2507</v>
      </c>
      <c r="F943" s="2">
        <v>45331.208333333336</v>
      </c>
    </row>
    <row r="944" spans="1:6" x14ac:dyDescent="0.3">
      <c r="A944">
        <v>943</v>
      </c>
      <c r="B944" s="1" t="s">
        <v>83</v>
      </c>
      <c r="C944" s="1" t="s">
        <v>7</v>
      </c>
      <c r="D944">
        <v>918</v>
      </c>
      <c r="E944">
        <v>3931</v>
      </c>
      <c r="F944" s="2">
        <v>45331.25</v>
      </c>
    </row>
    <row r="945" spans="1:6" x14ac:dyDescent="0.3">
      <c r="A945">
        <v>944</v>
      </c>
      <c r="B945" s="1" t="s">
        <v>88</v>
      </c>
      <c r="C945" s="1" t="s">
        <v>9</v>
      </c>
      <c r="D945">
        <v>2603</v>
      </c>
      <c r="E945">
        <v>4387</v>
      </c>
      <c r="F945" s="2">
        <v>45331.291666666664</v>
      </c>
    </row>
    <row r="946" spans="1:6" x14ac:dyDescent="0.3">
      <c r="A946">
        <v>945</v>
      </c>
      <c r="B946" s="1" t="s">
        <v>89</v>
      </c>
      <c r="C946" s="1" t="s">
        <v>7</v>
      </c>
      <c r="D946">
        <v>1779</v>
      </c>
      <c r="E946">
        <v>1950</v>
      </c>
      <c r="F946" s="2">
        <v>45331.333333333336</v>
      </c>
    </row>
    <row r="947" spans="1:6" x14ac:dyDescent="0.3">
      <c r="A947">
        <v>946</v>
      </c>
      <c r="B947" s="1" t="s">
        <v>78</v>
      </c>
      <c r="C947" s="1" t="s">
        <v>6</v>
      </c>
      <c r="D947">
        <v>3111</v>
      </c>
      <c r="E947">
        <v>1193</v>
      </c>
      <c r="F947" s="2">
        <v>45331.375</v>
      </c>
    </row>
    <row r="948" spans="1:6" x14ac:dyDescent="0.3">
      <c r="A948">
        <v>947</v>
      </c>
      <c r="B948" s="1" t="s">
        <v>78</v>
      </c>
      <c r="C948" s="1" t="s">
        <v>6</v>
      </c>
      <c r="D948">
        <v>785</v>
      </c>
      <c r="E948">
        <v>2147</v>
      </c>
      <c r="F948" s="2">
        <v>45331.416666666664</v>
      </c>
    </row>
    <row r="949" spans="1:6" x14ac:dyDescent="0.3">
      <c r="A949">
        <v>948</v>
      </c>
      <c r="B949" s="1" t="s">
        <v>78</v>
      </c>
      <c r="C949" s="1" t="s">
        <v>7</v>
      </c>
      <c r="D949">
        <v>1745</v>
      </c>
      <c r="E949">
        <v>3325</v>
      </c>
      <c r="F949" s="2">
        <v>45331.458333333336</v>
      </c>
    </row>
    <row r="950" spans="1:6" x14ac:dyDescent="0.3">
      <c r="A950">
        <v>949</v>
      </c>
      <c r="B950" s="1" t="s">
        <v>87</v>
      </c>
      <c r="C950" s="1" t="s">
        <v>6</v>
      </c>
      <c r="D950">
        <v>3992</v>
      </c>
      <c r="E950">
        <v>4577</v>
      </c>
      <c r="F950" s="2">
        <v>45331.5</v>
      </c>
    </row>
    <row r="951" spans="1:6" x14ac:dyDescent="0.3">
      <c r="A951">
        <v>950</v>
      </c>
      <c r="B951" s="1" t="s">
        <v>79</v>
      </c>
      <c r="C951" s="1" t="s">
        <v>6</v>
      </c>
      <c r="D951">
        <v>3795</v>
      </c>
      <c r="E951">
        <v>2096</v>
      </c>
      <c r="F951" s="2">
        <v>45331.541666666664</v>
      </c>
    </row>
    <row r="952" spans="1:6" x14ac:dyDescent="0.3">
      <c r="A952">
        <v>951</v>
      </c>
      <c r="B952" s="1" t="s">
        <v>83</v>
      </c>
      <c r="C952" s="1" t="s">
        <v>7</v>
      </c>
      <c r="D952">
        <v>2823</v>
      </c>
      <c r="E952">
        <v>1138</v>
      </c>
      <c r="F952" s="2">
        <v>45331.583333333336</v>
      </c>
    </row>
    <row r="953" spans="1:6" x14ac:dyDescent="0.3">
      <c r="A953">
        <v>952</v>
      </c>
      <c r="B953" s="1" t="s">
        <v>85</v>
      </c>
      <c r="C953" s="1" t="s">
        <v>6</v>
      </c>
      <c r="D953">
        <v>1568</v>
      </c>
      <c r="E953">
        <v>2548</v>
      </c>
      <c r="F953" s="2">
        <v>45331.625</v>
      </c>
    </row>
    <row r="954" spans="1:6" x14ac:dyDescent="0.3">
      <c r="A954">
        <v>953</v>
      </c>
      <c r="B954" s="1" t="s">
        <v>85</v>
      </c>
      <c r="C954" s="1" t="s">
        <v>7</v>
      </c>
      <c r="D954">
        <v>803</v>
      </c>
      <c r="E954">
        <v>4213</v>
      </c>
      <c r="F954" s="2">
        <v>45331.666666666664</v>
      </c>
    </row>
    <row r="955" spans="1:6" x14ac:dyDescent="0.3">
      <c r="A955">
        <v>954</v>
      </c>
      <c r="B955" s="1" t="s">
        <v>88</v>
      </c>
      <c r="C955" s="1" t="s">
        <v>9</v>
      </c>
      <c r="D955">
        <v>674</v>
      </c>
      <c r="E955">
        <v>940</v>
      </c>
      <c r="F955" s="2">
        <v>45331.708333333336</v>
      </c>
    </row>
    <row r="956" spans="1:6" x14ac:dyDescent="0.3">
      <c r="A956">
        <v>955</v>
      </c>
      <c r="B956" s="1" t="s">
        <v>78</v>
      </c>
      <c r="C956" s="1" t="s">
        <v>9</v>
      </c>
      <c r="D956">
        <v>1047</v>
      </c>
      <c r="E956">
        <v>1155</v>
      </c>
      <c r="F956" s="2">
        <v>45331.75</v>
      </c>
    </row>
    <row r="957" spans="1:6" x14ac:dyDescent="0.3">
      <c r="A957">
        <v>956</v>
      </c>
      <c r="B957" s="1" t="s">
        <v>85</v>
      </c>
      <c r="C957" s="1" t="s">
        <v>9</v>
      </c>
      <c r="D957">
        <v>2317</v>
      </c>
      <c r="E957">
        <v>3380</v>
      </c>
      <c r="F957" s="2">
        <v>45331.791666666664</v>
      </c>
    </row>
    <row r="958" spans="1:6" x14ac:dyDescent="0.3">
      <c r="A958">
        <v>957</v>
      </c>
      <c r="B958" s="1" t="s">
        <v>80</v>
      </c>
      <c r="C958" s="1" t="s">
        <v>8</v>
      </c>
      <c r="D958">
        <v>202</v>
      </c>
      <c r="E958">
        <v>1679</v>
      </c>
      <c r="F958" s="2">
        <v>45331.833333333336</v>
      </c>
    </row>
    <row r="959" spans="1:6" x14ac:dyDescent="0.3">
      <c r="A959">
        <v>958</v>
      </c>
      <c r="B959" s="1" t="s">
        <v>85</v>
      </c>
      <c r="C959" s="1" t="s">
        <v>9</v>
      </c>
      <c r="D959">
        <v>1156</v>
      </c>
      <c r="E959">
        <v>4150</v>
      </c>
      <c r="F959" s="2">
        <v>45331.875</v>
      </c>
    </row>
    <row r="960" spans="1:6" x14ac:dyDescent="0.3">
      <c r="A960">
        <v>959</v>
      </c>
      <c r="B960" s="1" t="s">
        <v>86</v>
      </c>
      <c r="C960" s="1" t="s">
        <v>8</v>
      </c>
      <c r="D960">
        <v>177</v>
      </c>
      <c r="E960">
        <v>2838</v>
      </c>
      <c r="F960" s="2">
        <v>45331.916666666664</v>
      </c>
    </row>
    <row r="961" spans="1:6" x14ac:dyDescent="0.3">
      <c r="A961">
        <v>960</v>
      </c>
      <c r="B961" s="1" t="s">
        <v>91</v>
      </c>
      <c r="C961" s="1" t="s">
        <v>7</v>
      </c>
      <c r="D961">
        <v>2169</v>
      </c>
      <c r="E961">
        <v>2339</v>
      </c>
      <c r="F961" s="2">
        <v>45331.958333333336</v>
      </c>
    </row>
    <row r="962" spans="1:6" x14ac:dyDescent="0.3">
      <c r="A962">
        <v>961</v>
      </c>
      <c r="B962" s="1" t="s">
        <v>83</v>
      </c>
      <c r="C962" s="1" t="s">
        <v>6</v>
      </c>
      <c r="D962">
        <v>1835</v>
      </c>
      <c r="E962">
        <v>3960</v>
      </c>
      <c r="F962" s="2">
        <v>45332</v>
      </c>
    </row>
    <row r="963" spans="1:6" x14ac:dyDescent="0.3">
      <c r="A963">
        <v>962</v>
      </c>
      <c r="B963" s="1" t="s">
        <v>77</v>
      </c>
      <c r="C963" s="1" t="s">
        <v>9</v>
      </c>
      <c r="D963">
        <v>3013</v>
      </c>
      <c r="E963">
        <v>191</v>
      </c>
      <c r="F963" s="2">
        <v>45332.041666666664</v>
      </c>
    </row>
    <row r="964" spans="1:6" x14ac:dyDescent="0.3">
      <c r="A964">
        <v>963</v>
      </c>
      <c r="B964" s="1" t="s">
        <v>87</v>
      </c>
      <c r="C964" s="1" t="s">
        <v>8</v>
      </c>
      <c r="D964">
        <v>1789</v>
      </c>
      <c r="E964">
        <v>2834</v>
      </c>
      <c r="F964" s="2">
        <v>45332.083333333336</v>
      </c>
    </row>
    <row r="965" spans="1:6" x14ac:dyDescent="0.3">
      <c r="A965">
        <v>964</v>
      </c>
      <c r="B965" s="1" t="s">
        <v>86</v>
      </c>
      <c r="C965" s="1" t="s">
        <v>6</v>
      </c>
      <c r="D965">
        <v>2293</v>
      </c>
      <c r="E965">
        <v>3093</v>
      </c>
      <c r="F965" s="2">
        <v>45332.125</v>
      </c>
    </row>
    <row r="966" spans="1:6" x14ac:dyDescent="0.3">
      <c r="A966">
        <v>965</v>
      </c>
      <c r="B966" s="1" t="s">
        <v>80</v>
      </c>
      <c r="C966" s="1" t="s">
        <v>8</v>
      </c>
      <c r="D966">
        <v>397</v>
      </c>
      <c r="E966">
        <v>586</v>
      </c>
      <c r="F966" s="2">
        <v>45332.166666666664</v>
      </c>
    </row>
    <row r="967" spans="1:6" x14ac:dyDescent="0.3">
      <c r="A967">
        <v>966</v>
      </c>
      <c r="B967" s="1" t="s">
        <v>82</v>
      </c>
      <c r="C967" s="1" t="s">
        <v>7</v>
      </c>
      <c r="D967">
        <v>359</v>
      </c>
      <c r="E967">
        <v>371</v>
      </c>
      <c r="F967" s="2">
        <v>45332.208333333336</v>
      </c>
    </row>
    <row r="968" spans="1:6" x14ac:dyDescent="0.3">
      <c r="A968">
        <v>967</v>
      </c>
      <c r="B968" s="1" t="s">
        <v>79</v>
      </c>
      <c r="C968" s="1" t="s">
        <v>8</v>
      </c>
      <c r="D968">
        <v>3966</v>
      </c>
      <c r="E968">
        <v>3032</v>
      </c>
      <c r="F968" s="2">
        <v>45332.25</v>
      </c>
    </row>
    <row r="969" spans="1:6" x14ac:dyDescent="0.3">
      <c r="A969">
        <v>968</v>
      </c>
      <c r="B969" s="1" t="s">
        <v>83</v>
      </c>
      <c r="C969" s="1" t="s">
        <v>8</v>
      </c>
      <c r="D969">
        <v>3122</v>
      </c>
      <c r="E969">
        <v>2367</v>
      </c>
      <c r="F969" s="2">
        <v>45332.291666666664</v>
      </c>
    </row>
    <row r="970" spans="1:6" x14ac:dyDescent="0.3">
      <c r="A970">
        <v>969</v>
      </c>
      <c r="B970" s="1" t="s">
        <v>89</v>
      </c>
      <c r="C970" s="1" t="s">
        <v>9</v>
      </c>
      <c r="D970">
        <v>421</v>
      </c>
      <c r="E970">
        <v>2864</v>
      </c>
      <c r="F970" s="2">
        <v>45332.333333333336</v>
      </c>
    </row>
    <row r="971" spans="1:6" x14ac:dyDescent="0.3">
      <c r="A971">
        <v>970</v>
      </c>
      <c r="B971" s="1" t="s">
        <v>80</v>
      </c>
      <c r="C971" s="1" t="s">
        <v>6</v>
      </c>
      <c r="D971">
        <v>3455</v>
      </c>
      <c r="E971">
        <v>2530</v>
      </c>
      <c r="F971" s="2">
        <v>45332.375</v>
      </c>
    </row>
    <row r="972" spans="1:6" x14ac:dyDescent="0.3">
      <c r="A972">
        <v>971</v>
      </c>
      <c r="B972" s="1" t="s">
        <v>90</v>
      </c>
      <c r="C972" s="1" t="s">
        <v>7</v>
      </c>
      <c r="D972">
        <v>775</v>
      </c>
      <c r="E972">
        <v>329</v>
      </c>
      <c r="F972" s="2">
        <v>45332.416666666664</v>
      </c>
    </row>
    <row r="973" spans="1:6" x14ac:dyDescent="0.3">
      <c r="A973">
        <v>972</v>
      </c>
      <c r="B973" s="1" t="s">
        <v>86</v>
      </c>
      <c r="C973" s="1" t="s">
        <v>6</v>
      </c>
      <c r="D973">
        <v>3780</v>
      </c>
      <c r="E973">
        <v>530</v>
      </c>
      <c r="F973" s="2">
        <v>45332.458333333336</v>
      </c>
    </row>
    <row r="974" spans="1:6" x14ac:dyDescent="0.3">
      <c r="A974">
        <v>973</v>
      </c>
      <c r="B974" s="1" t="s">
        <v>83</v>
      </c>
      <c r="C974" s="1" t="s">
        <v>9</v>
      </c>
      <c r="D974">
        <v>1619</v>
      </c>
      <c r="E974">
        <v>1656</v>
      </c>
      <c r="F974" s="2">
        <v>45332.5</v>
      </c>
    </row>
    <row r="975" spans="1:6" x14ac:dyDescent="0.3">
      <c r="A975">
        <v>974</v>
      </c>
      <c r="B975" s="1" t="s">
        <v>88</v>
      </c>
      <c r="C975" s="1" t="s">
        <v>9</v>
      </c>
      <c r="D975">
        <v>1702</v>
      </c>
      <c r="E975">
        <v>3007</v>
      </c>
      <c r="F975" s="2">
        <v>45332.541666666664</v>
      </c>
    </row>
    <row r="976" spans="1:6" x14ac:dyDescent="0.3">
      <c r="A976">
        <v>975</v>
      </c>
      <c r="B976" s="1" t="s">
        <v>90</v>
      </c>
      <c r="C976" s="1" t="s">
        <v>8</v>
      </c>
      <c r="D976">
        <v>1874</v>
      </c>
      <c r="E976">
        <v>3231</v>
      </c>
      <c r="F976" s="2">
        <v>45332.583333333336</v>
      </c>
    </row>
    <row r="977" spans="1:6" x14ac:dyDescent="0.3">
      <c r="A977">
        <v>976</v>
      </c>
      <c r="B977" s="1" t="s">
        <v>82</v>
      </c>
      <c r="C977" s="1" t="s">
        <v>7</v>
      </c>
      <c r="D977">
        <v>613</v>
      </c>
      <c r="E977">
        <v>1198</v>
      </c>
      <c r="F977" s="2">
        <v>45332.625</v>
      </c>
    </row>
    <row r="978" spans="1:6" x14ac:dyDescent="0.3">
      <c r="A978">
        <v>977</v>
      </c>
      <c r="B978" s="1" t="s">
        <v>77</v>
      </c>
      <c r="C978" s="1" t="s">
        <v>9</v>
      </c>
      <c r="D978">
        <v>3043</v>
      </c>
      <c r="E978">
        <v>4046</v>
      </c>
      <c r="F978" s="2">
        <v>45332.666666666664</v>
      </c>
    </row>
    <row r="979" spans="1:6" x14ac:dyDescent="0.3">
      <c r="A979">
        <v>978</v>
      </c>
      <c r="B979" s="1" t="s">
        <v>90</v>
      </c>
      <c r="C979" s="1" t="s">
        <v>9</v>
      </c>
      <c r="D979">
        <v>859</v>
      </c>
      <c r="E979">
        <v>4506</v>
      </c>
      <c r="F979" s="2">
        <v>45332.708333333336</v>
      </c>
    </row>
    <row r="980" spans="1:6" x14ac:dyDescent="0.3">
      <c r="A980">
        <v>979</v>
      </c>
      <c r="B980" s="1" t="s">
        <v>81</v>
      </c>
      <c r="C980" s="1" t="s">
        <v>9</v>
      </c>
      <c r="D980">
        <v>2129</v>
      </c>
      <c r="E980">
        <v>3989</v>
      </c>
      <c r="F980" s="2">
        <v>45332.75</v>
      </c>
    </row>
    <row r="981" spans="1:6" x14ac:dyDescent="0.3">
      <c r="A981">
        <v>980</v>
      </c>
      <c r="B981" s="1" t="s">
        <v>82</v>
      </c>
      <c r="C981" s="1" t="s">
        <v>8</v>
      </c>
      <c r="D981">
        <v>1070</v>
      </c>
      <c r="E981">
        <v>4657</v>
      </c>
      <c r="F981" s="2">
        <v>45332.791666666664</v>
      </c>
    </row>
    <row r="982" spans="1:6" x14ac:dyDescent="0.3">
      <c r="A982">
        <v>981</v>
      </c>
      <c r="B982" s="1" t="s">
        <v>87</v>
      </c>
      <c r="C982" s="1" t="s">
        <v>9</v>
      </c>
      <c r="D982">
        <v>3710</v>
      </c>
      <c r="E982">
        <v>3782</v>
      </c>
      <c r="F982" s="2">
        <v>45332.833333333336</v>
      </c>
    </row>
    <row r="983" spans="1:6" x14ac:dyDescent="0.3">
      <c r="A983">
        <v>982</v>
      </c>
      <c r="B983" s="1" t="s">
        <v>83</v>
      </c>
      <c r="C983" s="1" t="s">
        <v>9</v>
      </c>
      <c r="D983">
        <v>2221</v>
      </c>
      <c r="E983">
        <v>4839</v>
      </c>
      <c r="F983" s="2">
        <v>45332.875</v>
      </c>
    </row>
    <row r="984" spans="1:6" x14ac:dyDescent="0.3">
      <c r="A984">
        <v>983</v>
      </c>
      <c r="B984" s="1" t="s">
        <v>77</v>
      </c>
      <c r="C984" s="1" t="s">
        <v>6</v>
      </c>
      <c r="D984">
        <v>1290</v>
      </c>
      <c r="E984">
        <v>704</v>
      </c>
      <c r="F984" s="2">
        <v>45332.916666666664</v>
      </c>
    </row>
    <row r="985" spans="1:6" x14ac:dyDescent="0.3">
      <c r="A985">
        <v>984</v>
      </c>
      <c r="B985" s="1" t="s">
        <v>83</v>
      </c>
      <c r="C985" s="1" t="s">
        <v>6</v>
      </c>
      <c r="D985">
        <v>102</v>
      </c>
      <c r="E985">
        <v>4469</v>
      </c>
      <c r="F985" s="2">
        <v>45332.958333333336</v>
      </c>
    </row>
    <row r="986" spans="1:6" x14ac:dyDescent="0.3">
      <c r="A986">
        <v>985</v>
      </c>
      <c r="B986" s="1" t="s">
        <v>81</v>
      </c>
      <c r="C986" s="1" t="s">
        <v>9</v>
      </c>
      <c r="D986">
        <v>2666</v>
      </c>
      <c r="E986">
        <v>3798</v>
      </c>
      <c r="F986" s="2">
        <v>45333</v>
      </c>
    </row>
    <row r="987" spans="1:6" x14ac:dyDescent="0.3">
      <c r="A987">
        <v>986</v>
      </c>
      <c r="B987" s="1" t="s">
        <v>91</v>
      </c>
      <c r="C987" s="1" t="s">
        <v>7</v>
      </c>
      <c r="D987">
        <v>1191</v>
      </c>
      <c r="E987">
        <v>1660</v>
      </c>
      <c r="F987" s="2">
        <v>45333.041666666664</v>
      </c>
    </row>
    <row r="988" spans="1:6" x14ac:dyDescent="0.3">
      <c r="A988">
        <v>987</v>
      </c>
      <c r="B988" s="1" t="s">
        <v>77</v>
      </c>
      <c r="C988" s="1" t="s">
        <v>7</v>
      </c>
      <c r="D988">
        <v>961</v>
      </c>
      <c r="E988">
        <v>2795</v>
      </c>
      <c r="F988" s="2">
        <v>45333.083333333336</v>
      </c>
    </row>
    <row r="989" spans="1:6" x14ac:dyDescent="0.3">
      <c r="A989">
        <v>988</v>
      </c>
      <c r="B989" s="1" t="s">
        <v>91</v>
      </c>
      <c r="C989" s="1" t="s">
        <v>6</v>
      </c>
      <c r="D989">
        <v>2785</v>
      </c>
      <c r="E989">
        <v>2628</v>
      </c>
      <c r="F989" s="2">
        <v>45333.125</v>
      </c>
    </row>
    <row r="990" spans="1:6" x14ac:dyDescent="0.3">
      <c r="A990">
        <v>989</v>
      </c>
      <c r="B990" s="1" t="s">
        <v>90</v>
      </c>
      <c r="C990" s="1" t="s">
        <v>6</v>
      </c>
      <c r="D990">
        <v>1106</v>
      </c>
      <c r="E990">
        <v>615</v>
      </c>
      <c r="F990" s="2">
        <v>45333.166666666664</v>
      </c>
    </row>
    <row r="991" spans="1:6" x14ac:dyDescent="0.3">
      <c r="A991">
        <v>990</v>
      </c>
      <c r="B991" s="1" t="s">
        <v>80</v>
      </c>
      <c r="C991" s="1" t="s">
        <v>8</v>
      </c>
      <c r="D991">
        <v>2216</v>
      </c>
      <c r="E991">
        <v>1518</v>
      </c>
      <c r="F991" s="2">
        <v>45333.208333333336</v>
      </c>
    </row>
    <row r="992" spans="1:6" x14ac:dyDescent="0.3">
      <c r="A992">
        <v>991</v>
      </c>
      <c r="B992" s="1" t="s">
        <v>85</v>
      </c>
      <c r="C992" s="1" t="s">
        <v>8</v>
      </c>
      <c r="D992">
        <v>1984</v>
      </c>
      <c r="E992">
        <v>452</v>
      </c>
      <c r="F992" s="2">
        <v>45333.25</v>
      </c>
    </row>
    <row r="993" spans="1:6" x14ac:dyDescent="0.3">
      <c r="A993">
        <v>992</v>
      </c>
      <c r="B993" s="1" t="s">
        <v>83</v>
      </c>
      <c r="C993" s="1" t="s">
        <v>7</v>
      </c>
      <c r="D993">
        <v>1583</v>
      </c>
      <c r="E993">
        <v>4836</v>
      </c>
      <c r="F993" s="2">
        <v>45333.291666666664</v>
      </c>
    </row>
    <row r="994" spans="1:6" x14ac:dyDescent="0.3">
      <c r="A994">
        <v>993</v>
      </c>
      <c r="B994" s="1" t="s">
        <v>81</v>
      </c>
      <c r="C994" s="1" t="s">
        <v>8</v>
      </c>
      <c r="D994">
        <v>942</v>
      </c>
      <c r="E994">
        <v>3521</v>
      </c>
      <c r="F994" s="2">
        <v>45333.333333333336</v>
      </c>
    </row>
    <row r="995" spans="1:6" x14ac:dyDescent="0.3">
      <c r="A995">
        <v>994</v>
      </c>
      <c r="B995" s="1" t="s">
        <v>84</v>
      </c>
      <c r="C995" s="1" t="s">
        <v>7</v>
      </c>
      <c r="D995">
        <v>1737</v>
      </c>
      <c r="E995">
        <v>3673</v>
      </c>
      <c r="F995" s="2">
        <v>45333.375</v>
      </c>
    </row>
    <row r="996" spans="1:6" x14ac:dyDescent="0.3">
      <c r="A996">
        <v>995</v>
      </c>
      <c r="B996" s="1" t="s">
        <v>81</v>
      </c>
      <c r="C996" s="1" t="s">
        <v>7</v>
      </c>
      <c r="D996">
        <v>3460</v>
      </c>
      <c r="E996">
        <v>4815</v>
      </c>
      <c r="F996" s="2">
        <v>45333.416666666664</v>
      </c>
    </row>
    <row r="997" spans="1:6" x14ac:dyDescent="0.3">
      <c r="A997">
        <v>996</v>
      </c>
      <c r="B997" s="1" t="s">
        <v>83</v>
      </c>
      <c r="C997" s="1" t="s">
        <v>9</v>
      </c>
      <c r="D997">
        <v>398</v>
      </c>
      <c r="E997">
        <v>1149</v>
      </c>
      <c r="F997" s="2">
        <v>45333.458333333336</v>
      </c>
    </row>
    <row r="998" spans="1:6" x14ac:dyDescent="0.3">
      <c r="A998">
        <v>997</v>
      </c>
      <c r="B998" s="1" t="s">
        <v>82</v>
      </c>
      <c r="C998" s="1" t="s">
        <v>8</v>
      </c>
      <c r="D998">
        <v>1788</v>
      </c>
      <c r="E998">
        <v>495</v>
      </c>
      <c r="F998" s="2">
        <v>45333.5</v>
      </c>
    </row>
    <row r="999" spans="1:6" x14ac:dyDescent="0.3">
      <c r="A999">
        <v>998</v>
      </c>
      <c r="B999" s="1" t="s">
        <v>80</v>
      </c>
      <c r="C999" s="1" t="s">
        <v>6</v>
      </c>
      <c r="D999">
        <v>807</v>
      </c>
      <c r="E999">
        <v>3933</v>
      </c>
      <c r="F999" s="2">
        <v>45333.541666666664</v>
      </c>
    </row>
    <row r="1000" spans="1:6" x14ac:dyDescent="0.3">
      <c r="A1000">
        <v>999</v>
      </c>
      <c r="B1000" s="1" t="s">
        <v>88</v>
      </c>
      <c r="C1000" s="1" t="s">
        <v>8</v>
      </c>
      <c r="D1000">
        <v>171</v>
      </c>
      <c r="E1000">
        <v>560</v>
      </c>
      <c r="F1000" s="2">
        <v>45333.583333333336</v>
      </c>
    </row>
    <row r="1001" spans="1:6" x14ac:dyDescent="0.3">
      <c r="A1001">
        <v>1000</v>
      </c>
      <c r="B1001" s="1" t="s">
        <v>80</v>
      </c>
      <c r="C1001" s="1" t="s">
        <v>7</v>
      </c>
      <c r="D1001">
        <v>736</v>
      </c>
      <c r="E1001">
        <v>4309</v>
      </c>
      <c r="F1001" s="2">
        <v>45333.625</v>
      </c>
    </row>
    <row r="1002" spans="1:6" x14ac:dyDescent="0.3">
      <c r="A1002">
        <v>1001</v>
      </c>
      <c r="B1002" s="1" t="s">
        <v>84</v>
      </c>
      <c r="C1002" s="1" t="s">
        <v>8</v>
      </c>
      <c r="D1002">
        <v>1290</v>
      </c>
      <c r="E1002">
        <v>4870</v>
      </c>
      <c r="F1002" s="2">
        <v>45333.666666666664</v>
      </c>
    </row>
    <row r="1003" spans="1:6" x14ac:dyDescent="0.3">
      <c r="A1003">
        <v>1002</v>
      </c>
      <c r="B1003" s="1" t="s">
        <v>90</v>
      </c>
      <c r="C1003" s="1" t="s">
        <v>6</v>
      </c>
      <c r="D1003">
        <v>2422</v>
      </c>
      <c r="E1003">
        <v>3992</v>
      </c>
      <c r="F1003" s="2">
        <v>45333.708333333336</v>
      </c>
    </row>
    <row r="1004" spans="1:6" x14ac:dyDescent="0.3">
      <c r="A1004">
        <v>1003</v>
      </c>
      <c r="B1004" s="1" t="s">
        <v>79</v>
      </c>
      <c r="C1004" s="1" t="s">
        <v>7</v>
      </c>
      <c r="D1004">
        <v>1953</v>
      </c>
      <c r="E1004">
        <v>2461</v>
      </c>
      <c r="F1004" s="2">
        <v>45333.75</v>
      </c>
    </row>
    <row r="1005" spans="1:6" x14ac:dyDescent="0.3">
      <c r="A1005">
        <v>1004</v>
      </c>
      <c r="B1005" s="1" t="s">
        <v>80</v>
      </c>
      <c r="C1005" s="1" t="s">
        <v>7</v>
      </c>
      <c r="D1005">
        <v>1195</v>
      </c>
      <c r="E1005">
        <v>2752</v>
      </c>
      <c r="F1005" s="2">
        <v>45333.791666666664</v>
      </c>
    </row>
    <row r="1006" spans="1:6" x14ac:dyDescent="0.3">
      <c r="A1006">
        <v>1005</v>
      </c>
      <c r="B1006" s="1" t="s">
        <v>90</v>
      </c>
      <c r="C1006" s="1" t="s">
        <v>8</v>
      </c>
      <c r="D1006">
        <v>2643</v>
      </c>
      <c r="E1006">
        <v>2325</v>
      </c>
      <c r="F1006" s="2">
        <v>45333.833333333336</v>
      </c>
    </row>
    <row r="1007" spans="1:6" x14ac:dyDescent="0.3">
      <c r="A1007">
        <v>1006</v>
      </c>
      <c r="B1007" s="1" t="s">
        <v>85</v>
      </c>
      <c r="C1007" s="1" t="s">
        <v>6</v>
      </c>
      <c r="D1007">
        <v>1878</v>
      </c>
      <c r="E1007">
        <v>1747</v>
      </c>
      <c r="F1007" s="2">
        <v>45333.875</v>
      </c>
    </row>
    <row r="1008" spans="1:6" x14ac:dyDescent="0.3">
      <c r="A1008">
        <v>1007</v>
      </c>
      <c r="B1008" s="1" t="s">
        <v>84</v>
      </c>
      <c r="C1008" s="1" t="s">
        <v>8</v>
      </c>
      <c r="D1008">
        <v>1865</v>
      </c>
      <c r="E1008">
        <v>4999</v>
      </c>
      <c r="F1008" s="2">
        <v>45333.916666666664</v>
      </c>
    </row>
    <row r="1009" spans="1:6" x14ac:dyDescent="0.3">
      <c r="A1009">
        <v>1008</v>
      </c>
      <c r="B1009" s="1" t="s">
        <v>78</v>
      </c>
      <c r="C1009" s="1" t="s">
        <v>9</v>
      </c>
      <c r="D1009">
        <v>971</v>
      </c>
      <c r="E1009">
        <v>479</v>
      </c>
      <c r="F1009" s="2">
        <v>45333.958333333336</v>
      </c>
    </row>
    <row r="1010" spans="1:6" x14ac:dyDescent="0.3">
      <c r="A1010">
        <v>1009</v>
      </c>
      <c r="B1010" s="1" t="s">
        <v>87</v>
      </c>
      <c r="C1010" s="1" t="s">
        <v>9</v>
      </c>
      <c r="D1010">
        <v>126</v>
      </c>
      <c r="E1010">
        <v>4125</v>
      </c>
      <c r="F1010" s="2">
        <v>45334</v>
      </c>
    </row>
    <row r="1011" spans="1:6" x14ac:dyDescent="0.3">
      <c r="A1011">
        <v>1010</v>
      </c>
      <c r="B1011" s="1" t="s">
        <v>83</v>
      </c>
      <c r="C1011" s="1" t="s">
        <v>7</v>
      </c>
      <c r="D1011">
        <v>139</v>
      </c>
      <c r="E1011">
        <v>1772</v>
      </c>
      <c r="F1011" s="2">
        <v>45334.041666666664</v>
      </c>
    </row>
    <row r="1012" spans="1:6" x14ac:dyDescent="0.3">
      <c r="A1012">
        <v>1011</v>
      </c>
      <c r="B1012" s="1" t="s">
        <v>80</v>
      </c>
      <c r="C1012" s="1" t="s">
        <v>8</v>
      </c>
      <c r="D1012">
        <v>797</v>
      </c>
      <c r="E1012">
        <v>3119</v>
      </c>
      <c r="F1012" s="2">
        <v>45334.083333333336</v>
      </c>
    </row>
    <row r="1013" spans="1:6" x14ac:dyDescent="0.3">
      <c r="A1013">
        <v>1012</v>
      </c>
      <c r="B1013" s="1" t="s">
        <v>79</v>
      </c>
      <c r="C1013" s="1" t="s">
        <v>6</v>
      </c>
      <c r="D1013">
        <v>479</v>
      </c>
      <c r="E1013">
        <v>136</v>
      </c>
      <c r="F1013" s="2">
        <v>45334.125</v>
      </c>
    </row>
    <row r="1014" spans="1:6" x14ac:dyDescent="0.3">
      <c r="A1014">
        <v>1013</v>
      </c>
      <c r="B1014" s="1" t="s">
        <v>85</v>
      </c>
      <c r="C1014" s="1" t="s">
        <v>7</v>
      </c>
      <c r="D1014">
        <v>3664</v>
      </c>
      <c r="E1014">
        <v>4296</v>
      </c>
      <c r="F1014" s="2">
        <v>45334.166666666664</v>
      </c>
    </row>
    <row r="1015" spans="1:6" x14ac:dyDescent="0.3">
      <c r="A1015">
        <v>1014</v>
      </c>
      <c r="B1015" s="1" t="s">
        <v>77</v>
      </c>
      <c r="C1015" s="1" t="s">
        <v>8</v>
      </c>
      <c r="D1015">
        <v>2863</v>
      </c>
      <c r="E1015">
        <v>187</v>
      </c>
      <c r="F1015" s="2">
        <v>45334.208333333336</v>
      </c>
    </row>
    <row r="1016" spans="1:6" x14ac:dyDescent="0.3">
      <c r="A1016">
        <v>1015</v>
      </c>
      <c r="B1016" s="1" t="s">
        <v>77</v>
      </c>
      <c r="C1016" s="1" t="s">
        <v>6</v>
      </c>
      <c r="D1016">
        <v>2446</v>
      </c>
      <c r="E1016">
        <v>4797</v>
      </c>
      <c r="F1016" s="2">
        <v>45334.25</v>
      </c>
    </row>
    <row r="1017" spans="1:6" x14ac:dyDescent="0.3">
      <c r="A1017">
        <v>1016</v>
      </c>
      <c r="B1017" s="1" t="s">
        <v>81</v>
      </c>
      <c r="C1017" s="1" t="s">
        <v>9</v>
      </c>
      <c r="D1017">
        <v>3764</v>
      </c>
      <c r="E1017">
        <v>474</v>
      </c>
      <c r="F1017" s="2">
        <v>45334.291666666664</v>
      </c>
    </row>
    <row r="1018" spans="1:6" x14ac:dyDescent="0.3">
      <c r="A1018">
        <v>1017</v>
      </c>
      <c r="B1018" s="1" t="s">
        <v>85</v>
      </c>
      <c r="C1018" s="1" t="s">
        <v>8</v>
      </c>
      <c r="D1018">
        <v>2157</v>
      </c>
      <c r="E1018">
        <v>4335</v>
      </c>
      <c r="F1018" s="2">
        <v>45334.333333333336</v>
      </c>
    </row>
    <row r="1019" spans="1:6" x14ac:dyDescent="0.3">
      <c r="A1019">
        <v>1018</v>
      </c>
      <c r="B1019" s="1" t="s">
        <v>91</v>
      </c>
      <c r="C1019" s="1" t="s">
        <v>9</v>
      </c>
      <c r="D1019">
        <v>728</v>
      </c>
      <c r="E1019">
        <v>395</v>
      </c>
      <c r="F1019" s="2">
        <v>45334.375</v>
      </c>
    </row>
    <row r="1020" spans="1:6" x14ac:dyDescent="0.3">
      <c r="A1020">
        <v>1019</v>
      </c>
      <c r="B1020" s="1" t="s">
        <v>91</v>
      </c>
      <c r="C1020" s="1" t="s">
        <v>8</v>
      </c>
      <c r="D1020">
        <v>373</v>
      </c>
      <c r="E1020">
        <v>3619</v>
      </c>
      <c r="F1020" s="2">
        <v>45334.416666666664</v>
      </c>
    </row>
    <row r="1021" spans="1:6" x14ac:dyDescent="0.3">
      <c r="A1021">
        <v>1020</v>
      </c>
      <c r="B1021" s="1" t="s">
        <v>82</v>
      </c>
      <c r="C1021" s="1" t="s">
        <v>9</v>
      </c>
      <c r="D1021">
        <v>1640</v>
      </c>
      <c r="E1021">
        <v>4675</v>
      </c>
      <c r="F1021" s="2">
        <v>45334.458333333336</v>
      </c>
    </row>
    <row r="1022" spans="1:6" x14ac:dyDescent="0.3">
      <c r="A1022">
        <v>1021</v>
      </c>
      <c r="B1022" s="1" t="s">
        <v>81</v>
      </c>
      <c r="C1022" s="1" t="s">
        <v>8</v>
      </c>
      <c r="D1022">
        <v>3574</v>
      </c>
      <c r="E1022">
        <v>1442</v>
      </c>
      <c r="F1022" s="2">
        <v>45334.5</v>
      </c>
    </row>
    <row r="1023" spans="1:6" x14ac:dyDescent="0.3">
      <c r="A1023">
        <v>1022</v>
      </c>
      <c r="B1023" s="1" t="s">
        <v>84</v>
      </c>
      <c r="C1023" s="1" t="s">
        <v>6</v>
      </c>
      <c r="D1023">
        <v>3737</v>
      </c>
      <c r="E1023">
        <v>2242</v>
      </c>
      <c r="F1023" s="2">
        <v>45334.541666666664</v>
      </c>
    </row>
    <row r="1024" spans="1:6" x14ac:dyDescent="0.3">
      <c r="A1024">
        <v>1023</v>
      </c>
      <c r="B1024" s="1" t="s">
        <v>79</v>
      </c>
      <c r="C1024" s="1" t="s">
        <v>6</v>
      </c>
      <c r="D1024">
        <v>3621</v>
      </c>
      <c r="E1024">
        <v>4422</v>
      </c>
      <c r="F1024" s="2">
        <v>45334.583333333336</v>
      </c>
    </row>
    <row r="1025" spans="1:6" x14ac:dyDescent="0.3">
      <c r="A1025">
        <v>1024</v>
      </c>
      <c r="B1025" s="1" t="s">
        <v>83</v>
      </c>
      <c r="C1025" s="1" t="s">
        <v>6</v>
      </c>
      <c r="D1025">
        <v>2368</v>
      </c>
      <c r="E1025">
        <v>2649</v>
      </c>
      <c r="F1025" s="2">
        <v>45334.625</v>
      </c>
    </row>
    <row r="1026" spans="1:6" x14ac:dyDescent="0.3">
      <c r="A1026">
        <v>1025</v>
      </c>
      <c r="B1026" s="1" t="s">
        <v>91</v>
      </c>
      <c r="C1026" s="1" t="s">
        <v>8</v>
      </c>
      <c r="D1026">
        <v>3523</v>
      </c>
      <c r="E1026">
        <v>696</v>
      </c>
      <c r="F1026" s="2">
        <v>45334.666666666664</v>
      </c>
    </row>
    <row r="1027" spans="1:6" x14ac:dyDescent="0.3">
      <c r="A1027">
        <v>1026</v>
      </c>
      <c r="B1027" s="1" t="s">
        <v>85</v>
      </c>
      <c r="C1027" s="1" t="s">
        <v>8</v>
      </c>
      <c r="D1027">
        <v>2858</v>
      </c>
      <c r="E1027">
        <v>578</v>
      </c>
      <c r="F1027" s="2">
        <v>45334.708333333336</v>
      </c>
    </row>
    <row r="1028" spans="1:6" x14ac:dyDescent="0.3">
      <c r="A1028">
        <v>1027</v>
      </c>
      <c r="B1028" s="1" t="s">
        <v>79</v>
      </c>
      <c r="C1028" s="1" t="s">
        <v>9</v>
      </c>
      <c r="D1028">
        <v>2462</v>
      </c>
      <c r="E1028">
        <v>954</v>
      </c>
      <c r="F1028" s="2">
        <v>45334.75</v>
      </c>
    </row>
    <row r="1029" spans="1:6" x14ac:dyDescent="0.3">
      <c r="A1029">
        <v>1028</v>
      </c>
      <c r="B1029" s="1" t="s">
        <v>89</v>
      </c>
      <c r="C1029" s="1" t="s">
        <v>9</v>
      </c>
      <c r="D1029">
        <v>1856</v>
      </c>
      <c r="E1029">
        <v>2054</v>
      </c>
      <c r="F1029" s="2">
        <v>45334.791666666664</v>
      </c>
    </row>
    <row r="1030" spans="1:6" x14ac:dyDescent="0.3">
      <c r="A1030">
        <v>1029</v>
      </c>
      <c r="B1030" s="1" t="s">
        <v>78</v>
      </c>
      <c r="C1030" s="1" t="s">
        <v>9</v>
      </c>
      <c r="D1030">
        <v>1548</v>
      </c>
      <c r="E1030">
        <v>2302</v>
      </c>
      <c r="F1030" s="2">
        <v>45334.833333333336</v>
      </c>
    </row>
    <row r="1031" spans="1:6" x14ac:dyDescent="0.3">
      <c r="A1031">
        <v>1030</v>
      </c>
      <c r="B1031" s="1" t="s">
        <v>88</v>
      </c>
      <c r="C1031" s="1" t="s">
        <v>7</v>
      </c>
      <c r="D1031">
        <v>3411</v>
      </c>
      <c r="E1031">
        <v>2407</v>
      </c>
      <c r="F1031" s="2">
        <v>45334.875</v>
      </c>
    </row>
    <row r="1032" spans="1:6" x14ac:dyDescent="0.3">
      <c r="A1032">
        <v>1031</v>
      </c>
      <c r="B1032" s="1" t="s">
        <v>79</v>
      </c>
      <c r="C1032" s="1" t="s">
        <v>7</v>
      </c>
      <c r="D1032">
        <v>482</v>
      </c>
      <c r="E1032">
        <v>386</v>
      </c>
      <c r="F1032" s="2">
        <v>45334.916666666664</v>
      </c>
    </row>
    <row r="1033" spans="1:6" x14ac:dyDescent="0.3">
      <c r="A1033">
        <v>1032</v>
      </c>
      <c r="B1033" s="1" t="s">
        <v>81</v>
      </c>
      <c r="C1033" s="1" t="s">
        <v>7</v>
      </c>
      <c r="D1033">
        <v>3435</v>
      </c>
      <c r="E1033">
        <v>1184</v>
      </c>
      <c r="F1033" s="2">
        <v>45334.958333333336</v>
      </c>
    </row>
    <row r="1034" spans="1:6" x14ac:dyDescent="0.3">
      <c r="A1034">
        <v>1033</v>
      </c>
      <c r="B1034" s="1" t="s">
        <v>80</v>
      </c>
      <c r="C1034" s="1" t="s">
        <v>7</v>
      </c>
      <c r="D1034">
        <v>1970</v>
      </c>
      <c r="E1034">
        <v>722</v>
      </c>
      <c r="F1034" s="2">
        <v>45335</v>
      </c>
    </row>
    <row r="1035" spans="1:6" x14ac:dyDescent="0.3">
      <c r="A1035">
        <v>1034</v>
      </c>
      <c r="B1035" s="1" t="s">
        <v>91</v>
      </c>
      <c r="C1035" s="1" t="s">
        <v>9</v>
      </c>
      <c r="D1035">
        <v>3869</v>
      </c>
      <c r="E1035">
        <v>1731</v>
      </c>
      <c r="F1035" s="2">
        <v>45335.041666666664</v>
      </c>
    </row>
    <row r="1036" spans="1:6" x14ac:dyDescent="0.3">
      <c r="A1036">
        <v>1035</v>
      </c>
      <c r="B1036" s="1" t="s">
        <v>91</v>
      </c>
      <c r="C1036" s="1" t="s">
        <v>9</v>
      </c>
      <c r="D1036">
        <v>2344</v>
      </c>
      <c r="E1036">
        <v>2723</v>
      </c>
      <c r="F1036" s="2">
        <v>45335.083333333336</v>
      </c>
    </row>
    <row r="1037" spans="1:6" x14ac:dyDescent="0.3">
      <c r="A1037">
        <v>1036</v>
      </c>
      <c r="B1037" s="1" t="s">
        <v>85</v>
      </c>
      <c r="C1037" s="1" t="s">
        <v>9</v>
      </c>
      <c r="D1037">
        <v>1474</v>
      </c>
      <c r="E1037">
        <v>114</v>
      </c>
      <c r="F1037" s="2">
        <v>45335.125</v>
      </c>
    </row>
    <row r="1038" spans="1:6" x14ac:dyDescent="0.3">
      <c r="A1038">
        <v>1037</v>
      </c>
      <c r="B1038" s="1" t="s">
        <v>80</v>
      </c>
      <c r="C1038" s="1" t="s">
        <v>8</v>
      </c>
      <c r="D1038">
        <v>562</v>
      </c>
      <c r="E1038">
        <v>3835</v>
      </c>
      <c r="F1038" s="2">
        <v>45335.166666666664</v>
      </c>
    </row>
    <row r="1039" spans="1:6" x14ac:dyDescent="0.3">
      <c r="A1039">
        <v>1038</v>
      </c>
      <c r="B1039" s="1" t="s">
        <v>77</v>
      </c>
      <c r="C1039" s="1" t="s">
        <v>7</v>
      </c>
      <c r="D1039">
        <v>1347</v>
      </c>
      <c r="E1039">
        <v>4073</v>
      </c>
      <c r="F1039" s="2">
        <v>45335.208333333336</v>
      </c>
    </row>
    <row r="1040" spans="1:6" x14ac:dyDescent="0.3">
      <c r="A1040">
        <v>1039</v>
      </c>
      <c r="B1040" s="1" t="s">
        <v>77</v>
      </c>
      <c r="C1040" s="1" t="s">
        <v>9</v>
      </c>
      <c r="D1040">
        <v>3567</v>
      </c>
      <c r="E1040">
        <v>3204</v>
      </c>
      <c r="F1040" s="2">
        <v>45335.25</v>
      </c>
    </row>
    <row r="1041" spans="1:6" x14ac:dyDescent="0.3">
      <c r="A1041">
        <v>1040</v>
      </c>
      <c r="B1041" s="1" t="s">
        <v>78</v>
      </c>
      <c r="C1041" s="1" t="s">
        <v>6</v>
      </c>
      <c r="D1041">
        <v>1737</v>
      </c>
      <c r="E1041">
        <v>1161</v>
      </c>
      <c r="F1041" s="2">
        <v>45335.291666666664</v>
      </c>
    </row>
    <row r="1042" spans="1:6" x14ac:dyDescent="0.3">
      <c r="A1042">
        <v>1041</v>
      </c>
      <c r="B1042" s="1" t="s">
        <v>79</v>
      </c>
      <c r="C1042" s="1" t="s">
        <v>8</v>
      </c>
      <c r="D1042">
        <v>1569</v>
      </c>
      <c r="E1042">
        <v>3717</v>
      </c>
      <c r="F1042" s="2">
        <v>45335.333333333336</v>
      </c>
    </row>
    <row r="1043" spans="1:6" x14ac:dyDescent="0.3">
      <c r="A1043">
        <v>1042</v>
      </c>
      <c r="B1043" s="1" t="s">
        <v>87</v>
      </c>
      <c r="C1043" s="1" t="s">
        <v>7</v>
      </c>
      <c r="D1043">
        <v>1034</v>
      </c>
      <c r="E1043">
        <v>1456</v>
      </c>
      <c r="F1043" s="2">
        <v>45335.375</v>
      </c>
    </row>
    <row r="1044" spans="1:6" x14ac:dyDescent="0.3">
      <c r="A1044">
        <v>1043</v>
      </c>
      <c r="B1044" s="1" t="s">
        <v>79</v>
      </c>
      <c r="C1044" s="1" t="s">
        <v>6</v>
      </c>
      <c r="D1044">
        <v>2354</v>
      </c>
      <c r="E1044">
        <v>1255</v>
      </c>
      <c r="F1044" s="2">
        <v>45335.416666666664</v>
      </c>
    </row>
    <row r="1045" spans="1:6" x14ac:dyDescent="0.3">
      <c r="A1045">
        <v>1044</v>
      </c>
      <c r="B1045" s="1" t="s">
        <v>88</v>
      </c>
      <c r="C1045" s="1" t="s">
        <v>9</v>
      </c>
      <c r="D1045">
        <v>841</v>
      </c>
      <c r="E1045">
        <v>2083</v>
      </c>
      <c r="F1045" s="2">
        <v>45335.458333333336</v>
      </c>
    </row>
    <row r="1046" spans="1:6" x14ac:dyDescent="0.3">
      <c r="A1046">
        <v>1045</v>
      </c>
      <c r="B1046" s="1" t="s">
        <v>85</v>
      </c>
      <c r="C1046" s="1" t="s">
        <v>8</v>
      </c>
      <c r="D1046">
        <v>2007</v>
      </c>
      <c r="E1046">
        <v>4744</v>
      </c>
      <c r="F1046" s="2">
        <v>45335.5</v>
      </c>
    </row>
    <row r="1047" spans="1:6" x14ac:dyDescent="0.3">
      <c r="A1047">
        <v>1046</v>
      </c>
      <c r="B1047" s="1" t="s">
        <v>91</v>
      </c>
      <c r="C1047" s="1" t="s">
        <v>9</v>
      </c>
      <c r="D1047">
        <v>2767</v>
      </c>
      <c r="E1047">
        <v>3436</v>
      </c>
      <c r="F1047" s="2">
        <v>45335.541666666664</v>
      </c>
    </row>
    <row r="1048" spans="1:6" x14ac:dyDescent="0.3">
      <c r="A1048">
        <v>1047</v>
      </c>
      <c r="B1048" s="1" t="s">
        <v>87</v>
      </c>
      <c r="C1048" s="1" t="s">
        <v>9</v>
      </c>
      <c r="D1048">
        <v>1337</v>
      </c>
      <c r="E1048">
        <v>4086</v>
      </c>
      <c r="F1048" s="2">
        <v>45335.583333333336</v>
      </c>
    </row>
    <row r="1049" spans="1:6" x14ac:dyDescent="0.3">
      <c r="A1049">
        <v>1048</v>
      </c>
      <c r="B1049" s="1" t="s">
        <v>87</v>
      </c>
      <c r="C1049" s="1" t="s">
        <v>9</v>
      </c>
      <c r="D1049">
        <v>780</v>
      </c>
      <c r="E1049">
        <v>1465</v>
      </c>
      <c r="F1049" s="2">
        <v>45335.625</v>
      </c>
    </row>
    <row r="1050" spans="1:6" x14ac:dyDescent="0.3">
      <c r="A1050">
        <v>1049</v>
      </c>
      <c r="B1050" s="1" t="s">
        <v>83</v>
      </c>
      <c r="C1050" s="1" t="s">
        <v>8</v>
      </c>
      <c r="D1050">
        <v>3142</v>
      </c>
      <c r="E1050">
        <v>118</v>
      </c>
      <c r="F1050" s="2">
        <v>45335.666666666664</v>
      </c>
    </row>
    <row r="1051" spans="1:6" x14ac:dyDescent="0.3">
      <c r="A1051">
        <v>1050</v>
      </c>
      <c r="B1051" s="1" t="s">
        <v>88</v>
      </c>
      <c r="C1051" s="1" t="s">
        <v>7</v>
      </c>
      <c r="D1051">
        <v>1679</v>
      </c>
      <c r="E1051">
        <v>533</v>
      </c>
      <c r="F1051" s="2">
        <v>45335.708333333336</v>
      </c>
    </row>
    <row r="1052" spans="1:6" x14ac:dyDescent="0.3">
      <c r="A1052">
        <v>1051</v>
      </c>
      <c r="B1052" s="1" t="s">
        <v>89</v>
      </c>
      <c r="C1052" s="1" t="s">
        <v>8</v>
      </c>
      <c r="D1052">
        <v>728</v>
      </c>
      <c r="E1052">
        <v>294</v>
      </c>
      <c r="F1052" s="2">
        <v>45335.75</v>
      </c>
    </row>
    <row r="1053" spans="1:6" x14ac:dyDescent="0.3">
      <c r="A1053">
        <v>1052</v>
      </c>
      <c r="B1053" s="1" t="s">
        <v>80</v>
      </c>
      <c r="C1053" s="1" t="s">
        <v>8</v>
      </c>
      <c r="D1053">
        <v>586</v>
      </c>
      <c r="E1053">
        <v>4785</v>
      </c>
      <c r="F1053" s="2">
        <v>45335.791666666664</v>
      </c>
    </row>
    <row r="1054" spans="1:6" x14ac:dyDescent="0.3">
      <c r="A1054">
        <v>1053</v>
      </c>
      <c r="B1054" s="1" t="s">
        <v>90</v>
      </c>
      <c r="C1054" s="1" t="s">
        <v>6</v>
      </c>
      <c r="D1054">
        <v>3710</v>
      </c>
      <c r="E1054">
        <v>2338</v>
      </c>
      <c r="F1054" s="2">
        <v>45335.833333333336</v>
      </c>
    </row>
    <row r="1055" spans="1:6" x14ac:dyDescent="0.3">
      <c r="A1055">
        <v>1054</v>
      </c>
      <c r="B1055" s="1" t="s">
        <v>77</v>
      </c>
      <c r="C1055" s="1" t="s">
        <v>8</v>
      </c>
      <c r="D1055">
        <v>3262</v>
      </c>
      <c r="E1055">
        <v>595</v>
      </c>
      <c r="F1055" s="2">
        <v>45335.875</v>
      </c>
    </row>
    <row r="1056" spans="1:6" x14ac:dyDescent="0.3">
      <c r="A1056">
        <v>1055</v>
      </c>
      <c r="B1056" s="1" t="s">
        <v>89</v>
      </c>
      <c r="C1056" s="1" t="s">
        <v>9</v>
      </c>
      <c r="D1056">
        <v>3573</v>
      </c>
      <c r="E1056">
        <v>4416</v>
      </c>
      <c r="F1056" s="2">
        <v>45335.916666666664</v>
      </c>
    </row>
    <row r="1057" spans="1:6" x14ac:dyDescent="0.3">
      <c r="A1057">
        <v>1056</v>
      </c>
      <c r="B1057" s="1" t="s">
        <v>78</v>
      </c>
      <c r="C1057" s="1" t="s">
        <v>9</v>
      </c>
      <c r="D1057">
        <v>52</v>
      </c>
      <c r="E1057">
        <v>2052</v>
      </c>
      <c r="F1057" s="2">
        <v>45335.958333333336</v>
      </c>
    </row>
    <row r="1058" spans="1:6" x14ac:dyDescent="0.3">
      <c r="A1058">
        <v>1057</v>
      </c>
      <c r="B1058" s="1" t="s">
        <v>86</v>
      </c>
      <c r="C1058" s="1" t="s">
        <v>7</v>
      </c>
      <c r="D1058">
        <v>1779</v>
      </c>
      <c r="E1058">
        <v>209</v>
      </c>
      <c r="F1058" s="2">
        <v>45336</v>
      </c>
    </row>
    <row r="1059" spans="1:6" x14ac:dyDescent="0.3">
      <c r="A1059">
        <v>1058</v>
      </c>
      <c r="B1059" s="1" t="s">
        <v>87</v>
      </c>
      <c r="C1059" s="1" t="s">
        <v>7</v>
      </c>
      <c r="D1059">
        <v>1649</v>
      </c>
      <c r="E1059">
        <v>1079</v>
      </c>
      <c r="F1059" s="2">
        <v>45336.041666666664</v>
      </c>
    </row>
    <row r="1060" spans="1:6" x14ac:dyDescent="0.3">
      <c r="A1060">
        <v>1059</v>
      </c>
      <c r="B1060" s="1" t="s">
        <v>86</v>
      </c>
      <c r="C1060" s="1" t="s">
        <v>6</v>
      </c>
      <c r="D1060">
        <v>3107</v>
      </c>
      <c r="E1060">
        <v>229</v>
      </c>
      <c r="F1060" s="2">
        <v>45336.083333333336</v>
      </c>
    </row>
    <row r="1061" spans="1:6" x14ac:dyDescent="0.3">
      <c r="A1061">
        <v>1060</v>
      </c>
      <c r="B1061" s="1" t="s">
        <v>87</v>
      </c>
      <c r="C1061" s="1" t="s">
        <v>8</v>
      </c>
      <c r="D1061">
        <v>1279</v>
      </c>
      <c r="E1061">
        <v>3060</v>
      </c>
      <c r="F1061" s="2">
        <v>45336.125</v>
      </c>
    </row>
    <row r="1062" spans="1:6" x14ac:dyDescent="0.3">
      <c r="A1062">
        <v>1061</v>
      </c>
      <c r="B1062" s="1" t="s">
        <v>91</v>
      </c>
      <c r="C1062" s="1" t="s">
        <v>6</v>
      </c>
      <c r="D1062">
        <v>1791</v>
      </c>
      <c r="E1062">
        <v>4482</v>
      </c>
      <c r="F1062" s="2">
        <v>45336.166666666664</v>
      </c>
    </row>
    <row r="1063" spans="1:6" x14ac:dyDescent="0.3">
      <c r="A1063">
        <v>1062</v>
      </c>
      <c r="B1063" s="1" t="s">
        <v>82</v>
      </c>
      <c r="C1063" s="1" t="s">
        <v>7</v>
      </c>
      <c r="D1063">
        <v>674</v>
      </c>
      <c r="E1063">
        <v>2056</v>
      </c>
      <c r="F1063" s="2">
        <v>45336.208333333336</v>
      </c>
    </row>
    <row r="1064" spans="1:6" x14ac:dyDescent="0.3">
      <c r="A1064">
        <v>1063</v>
      </c>
      <c r="B1064" s="1" t="s">
        <v>78</v>
      </c>
      <c r="C1064" s="1" t="s">
        <v>7</v>
      </c>
      <c r="D1064">
        <v>1242</v>
      </c>
      <c r="E1064">
        <v>2226</v>
      </c>
      <c r="F1064" s="2">
        <v>45336.25</v>
      </c>
    </row>
    <row r="1065" spans="1:6" x14ac:dyDescent="0.3">
      <c r="A1065">
        <v>1064</v>
      </c>
      <c r="B1065" s="1" t="s">
        <v>85</v>
      </c>
      <c r="C1065" s="1" t="s">
        <v>9</v>
      </c>
      <c r="D1065">
        <v>2200</v>
      </c>
      <c r="E1065">
        <v>2320</v>
      </c>
      <c r="F1065" s="2">
        <v>45336.291666666664</v>
      </c>
    </row>
    <row r="1066" spans="1:6" x14ac:dyDescent="0.3">
      <c r="A1066">
        <v>1065</v>
      </c>
      <c r="B1066" s="1" t="s">
        <v>90</v>
      </c>
      <c r="C1066" s="1" t="s">
        <v>7</v>
      </c>
      <c r="D1066">
        <v>2503</v>
      </c>
      <c r="E1066">
        <v>3796</v>
      </c>
      <c r="F1066" s="2">
        <v>45336.333333333336</v>
      </c>
    </row>
    <row r="1067" spans="1:6" x14ac:dyDescent="0.3">
      <c r="A1067">
        <v>1066</v>
      </c>
      <c r="B1067" s="1" t="s">
        <v>91</v>
      </c>
      <c r="C1067" s="1" t="s">
        <v>6</v>
      </c>
      <c r="D1067">
        <v>2338</v>
      </c>
      <c r="E1067">
        <v>3512</v>
      </c>
      <c r="F1067" s="2">
        <v>45336.375</v>
      </c>
    </row>
    <row r="1068" spans="1:6" x14ac:dyDescent="0.3">
      <c r="A1068">
        <v>1067</v>
      </c>
      <c r="B1068" s="1" t="s">
        <v>79</v>
      </c>
      <c r="C1068" s="1" t="s">
        <v>8</v>
      </c>
      <c r="D1068">
        <v>3934</v>
      </c>
      <c r="E1068">
        <v>2632</v>
      </c>
      <c r="F1068" s="2">
        <v>45336.416666666664</v>
      </c>
    </row>
    <row r="1069" spans="1:6" x14ac:dyDescent="0.3">
      <c r="A1069">
        <v>1068</v>
      </c>
      <c r="B1069" s="1" t="s">
        <v>87</v>
      </c>
      <c r="C1069" s="1" t="s">
        <v>8</v>
      </c>
      <c r="D1069">
        <v>1041</v>
      </c>
      <c r="E1069">
        <v>541</v>
      </c>
      <c r="F1069" s="2">
        <v>45336.458333333336</v>
      </c>
    </row>
    <row r="1070" spans="1:6" x14ac:dyDescent="0.3">
      <c r="A1070">
        <v>1069</v>
      </c>
      <c r="B1070" s="1" t="s">
        <v>84</v>
      </c>
      <c r="C1070" s="1" t="s">
        <v>7</v>
      </c>
      <c r="D1070">
        <v>2338</v>
      </c>
      <c r="E1070">
        <v>2502</v>
      </c>
      <c r="F1070" s="2">
        <v>45336.5</v>
      </c>
    </row>
    <row r="1071" spans="1:6" x14ac:dyDescent="0.3">
      <c r="A1071">
        <v>1070</v>
      </c>
      <c r="B1071" s="1" t="s">
        <v>81</v>
      </c>
      <c r="C1071" s="1" t="s">
        <v>8</v>
      </c>
      <c r="D1071">
        <v>2990</v>
      </c>
      <c r="E1071">
        <v>1742</v>
      </c>
      <c r="F1071" s="2">
        <v>45336.541666666664</v>
      </c>
    </row>
    <row r="1072" spans="1:6" x14ac:dyDescent="0.3">
      <c r="A1072">
        <v>1071</v>
      </c>
      <c r="B1072" s="1" t="s">
        <v>90</v>
      </c>
      <c r="C1072" s="1" t="s">
        <v>6</v>
      </c>
      <c r="D1072">
        <v>1389</v>
      </c>
      <c r="E1072">
        <v>2453</v>
      </c>
      <c r="F1072" s="2">
        <v>45336.583333333336</v>
      </c>
    </row>
    <row r="1073" spans="1:6" x14ac:dyDescent="0.3">
      <c r="A1073">
        <v>1072</v>
      </c>
      <c r="B1073" s="1" t="s">
        <v>78</v>
      </c>
      <c r="C1073" s="1" t="s">
        <v>7</v>
      </c>
      <c r="D1073">
        <v>3080</v>
      </c>
      <c r="E1073">
        <v>2834</v>
      </c>
      <c r="F1073" s="2">
        <v>45336.625</v>
      </c>
    </row>
    <row r="1074" spans="1:6" x14ac:dyDescent="0.3">
      <c r="A1074">
        <v>1073</v>
      </c>
      <c r="B1074" s="1" t="s">
        <v>86</v>
      </c>
      <c r="C1074" s="1" t="s">
        <v>9</v>
      </c>
      <c r="D1074">
        <v>780</v>
      </c>
      <c r="E1074">
        <v>4196</v>
      </c>
      <c r="F1074" s="2">
        <v>45336.666666666664</v>
      </c>
    </row>
    <row r="1075" spans="1:6" x14ac:dyDescent="0.3">
      <c r="A1075">
        <v>1074</v>
      </c>
      <c r="B1075" s="1" t="s">
        <v>85</v>
      </c>
      <c r="C1075" s="1" t="s">
        <v>9</v>
      </c>
      <c r="D1075">
        <v>2423</v>
      </c>
      <c r="E1075">
        <v>3629</v>
      </c>
      <c r="F1075" s="2">
        <v>45336.708333333336</v>
      </c>
    </row>
    <row r="1076" spans="1:6" x14ac:dyDescent="0.3">
      <c r="A1076">
        <v>1075</v>
      </c>
      <c r="B1076" s="1" t="s">
        <v>80</v>
      </c>
      <c r="C1076" s="1" t="s">
        <v>9</v>
      </c>
      <c r="D1076">
        <v>2898</v>
      </c>
      <c r="E1076">
        <v>4206</v>
      </c>
      <c r="F1076" s="2">
        <v>45336.75</v>
      </c>
    </row>
    <row r="1077" spans="1:6" x14ac:dyDescent="0.3">
      <c r="A1077">
        <v>1076</v>
      </c>
      <c r="B1077" s="1" t="s">
        <v>91</v>
      </c>
      <c r="C1077" s="1" t="s">
        <v>7</v>
      </c>
      <c r="D1077">
        <v>1465</v>
      </c>
      <c r="E1077">
        <v>1447</v>
      </c>
      <c r="F1077" s="2">
        <v>45336.791666666664</v>
      </c>
    </row>
    <row r="1078" spans="1:6" x14ac:dyDescent="0.3">
      <c r="A1078">
        <v>1077</v>
      </c>
      <c r="B1078" s="1" t="s">
        <v>91</v>
      </c>
      <c r="C1078" s="1" t="s">
        <v>7</v>
      </c>
      <c r="D1078">
        <v>1842</v>
      </c>
      <c r="E1078">
        <v>4169</v>
      </c>
      <c r="F1078" s="2">
        <v>45336.833333333336</v>
      </c>
    </row>
    <row r="1079" spans="1:6" x14ac:dyDescent="0.3">
      <c r="A1079">
        <v>1078</v>
      </c>
      <c r="B1079" s="1" t="s">
        <v>83</v>
      </c>
      <c r="C1079" s="1" t="s">
        <v>9</v>
      </c>
      <c r="D1079">
        <v>3107</v>
      </c>
      <c r="E1079">
        <v>4801</v>
      </c>
      <c r="F1079" s="2">
        <v>45336.875</v>
      </c>
    </row>
    <row r="1080" spans="1:6" x14ac:dyDescent="0.3">
      <c r="A1080">
        <v>1079</v>
      </c>
      <c r="B1080" s="1" t="s">
        <v>78</v>
      </c>
      <c r="C1080" s="1" t="s">
        <v>7</v>
      </c>
      <c r="D1080">
        <v>1421</v>
      </c>
      <c r="E1080">
        <v>310</v>
      </c>
      <c r="F1080" s="2">
        <v>45336.916666666664</v>
      </c>
    </row>
    <row r="1081" spans="1:6" x14ac:dyDescent="0.3">
      <c r="A1081">
        <v>1080</v>
      </c>
      <c r="B1081" s="1" t="s">
        <v>88</v>
      </c>
      <c r="C1081" s="1" t="s">
        <v>6</v>
      </c>
      <c r="D1081">
        <v>3518</v>
      </c>
      <c r="E1081">
        <v>1260</v>
      </c>
      <c r="F1081" s="2">
        <v>45336.958333333336</v>
      </c>
    </row>
    <row r="1082" spans="1:6" x14ac:dyDescent="0.3">
      <c r="A1082">
        <v>1081</v>
      </c>
      <c r="B1082" s="1" t="s">
        <v>83</v>
      </c>
      <c r="C1082" s="1" t="s">
        <v>6</v>
      </c>
      <c r="D1082">
        <v>1368</v>
      </c>
      <c r="E1082">
        <v>3268</v>
      </c>
      <c r="F1082" s="2">
        <v>45337</v>
      </c>
    </row>
    <row r="1083" spans="1:6" x14ac:dyDescent="0.3">
      <c r="A1083">
        <v>1082</v>
      </c>
      <c r="B1083" s="1" t="s">
        <v>77</v>
      </c>
      <c r="C1083" s="1" t="s">
        <v>8</v>
      </c>
      <c r="D1083">
        <v>2051</v>
      </c>
      <c r="E1083">
        <v>887</v>
      </c>
      <c r="F1083" s="2">
        <v>45337.041666666664</v>
      </c>
    </row>
    <row r="1084" spans="1:6" x14ac:dyDescent="0.3">
      <c r="A1084">
        <v>1083</v>
      </c>
      <c r="B1084" s="1" t="s">
        <v>89</v>
      </c>
      <c r="C1084" s="1" t="s">
        <v>6</v>
      </c>
      <c r="D1084">
        <v>1406</v>
      </c>
      <c r="E1084">
        <v>4425</v>
      </c>
      <c r="F1084" s="2">
        <v>45337.083333333336</v>
      </c>
    </row>
    <row r="1085" spans="1:6" x14ac:dyDescent="0.3">
      <c r="A1085">
        <v>1084</v>
      </c>
      <c r="B1085" s="1" t="s">
        <v>81</v>
      </c>
      <c r="C1085" s="1" t="s">
        <v>9</v>
      </c>
      <c r="D1085">
        <v>1905</v>
      </c>
      <c r="E1085">
        <v>1047</v>
      </c>
      <c r="F1085" s="2">
        <v>45337.125</v>
      </c>
    </row>
    <row r="1086" spans="1:6" x14ac:dyDescent="0.3">
      <c r="A1086">
        <v>1085</v>
      </c>
      <c r="B1086" s="1" t="s">
        <v>83</v>
      </c>
      <c r="C1086" s="1" t="s">
        <v>6</v>
      </c>
      <c r="D1086">
        <v>502</v>
      </c>
      <c r="E1086">
        <v>3342</v>
      </c>
      <c r="F1086" s="2">
        <v>45337.166666666664</v>
      </c>
    </row>
    <row r="1087" spans="1:6" x14ac:dyDescent="0.3">
      <c r="A1087">
        <v>1086</v>
      </c>
      <c r="B1087" s="1" t="s">
        <v>88</v>
      </c>
      <c r="C1087" s="1" t="s">
        <v>8</v>
      </c>
      <c r="D1087">
        <v>1308</v>
      </c>
      <c r="E1087">
        <v>4094</v>
      </c>
      <c r="F1087" s="2">
        <v>45337.208333333336</v>
      </c>
    </row>
    <row r="1088" spans="1:6" x14ac:dyDescent="0.3">
      <c r="A1088">
        <v>1087</v>
      </c>
      <c r="B1088" s="1" t="s">
        <v>91</v>
      </c>
      <c r="C1088" s="1" t="s">
        <v>9</v>
      </c>
      <c r="D1088">
        <v>3255</v>
      </c>
      <c r="E1088">
        <v>2094</v>
      </c>
      <c r="F1088" s="2">
        <v>45337.25</v>
      </c>
    </row>
    <row r="1089" spans="1:6" x14ac:dyDescent="0.3">
      <c r="A1089">
        <v>1088</v>
      </c>
      <c r="B1089" s="1" t="s">
        <v>89</v>
      </c>
      <c r="C1089" s="1" t="s">
        <v>9</v>
      </c>
      <c r="D1089">
        <v>1020</v>
      </c>
      <c r="E1089">
        <v>1867</v>
      </c>
      <c r="F1089" s="2">
        <v>45337.291666666664</v>
      </c>
    </row>
    <row r="1090" spans="1:6" x14ac:dyDescent="0.3">
      <c r="A1090">
        <v>1089</v>
      </c>
      <c r="B1090" s="1" t="s">
        <v>87</v>
      </c>
      <c r="C1090" s="1" t="s">
        <v>8</v>
      </c>
      <c r="D1090">
        <v>625</v>
      </c>
      <c r="E1090">
        <v>766</v>
      </c>
      <c r="F1090" s="2">
        <v>45337.333333333336</v>
      </c>
    </row>
    <row r="1091" spans="1:6" x14ac:dyDescent="0.3">
      <c r="A1091">
        <v>1090</v>
      </c>
      <c r="B1091" s="1" t="s">
        <v>86</v>
      </c>
      <c r="C1091" s="1" t="s">
        <v>8</v>
      </c>
      <c r="D1091">
        <v>1736</v>
      </c>
      <c r="E1091">
        <v>1619</v>
      </c>
      <c r="F1091" s="2">
        <v>45337.375</v>
      </c>
    </row>
    <row r="1092" spans="1:6" x14ac:dyDescent="0.3">
      <c r="A1092">
        <v>1091</v>
      </c>
      <c r="B1092" s="1" t="s">
        <v>85</v>
      </c>
      <c r="C1092" s="1" t="s">
        <v>6</v>
      </c>
      <c r="D1092">
        <v>2436</v>
      </c>
      <c r="E1092">
        <v>824</v>
      </c>
      <c r="F1092" s="2">
        <v>45337.416666666664</v>
      </c>
    </row>
    <row r="1093" spans="1:6" x14ac:dyDescent="0.3">
      <c r="A1093">
        <v>1092</v>
      </c>
      <c r="B1093" s="1" t="s">
        <v>90</v>
      </c>
      <c r="C1093" s="1" t="s">
        <v>8</v>
      </c>
      <c r="D1093">
        <v>2428</v>
      </c>
      <c r="E1093">
        <v>3719</v>
      </c>
      <c r="F1093" s="2">
        <v>45337.458333333336</v>
      </c>
    </row>
    <row r="1094" spans="1:6" x14ac:dyDescent="0.3">
      <c r="A1094">
        <v>1093</v>
      </c>
      <c r="B1094" s="1" t="s">
        <v>79</v>
      </c>
      <c r="C1094" s="1" t="s">
        <v>6</v>
      </c>
      <c r="D1094">
        <v>2370</v>
      </c>
      <c r="E1094">
        <v>299</v>
      </c>
      <c r="F1094" s="2">
        <v>45337.5</v>
      </c>
    </row>
    <row r="1095" spans="1:6" x14ac:dyDescent="0.3">
      <c r="A1095">
        <v>1094</v>
      </c>
      <c r="B1095" s="1" t="s">
        <v>90</v>
      </c>
      <c r="C1095" s="1" t="s">
        <v>6</v>
      </c>
      <c r="D1095">
        <v>3582</v>
      </c>
      <c r="E1095">
        <v>4690</v>
      </c>
      <c r="F1095" s="2">
        <v>45337.541666666664</v>
      </c>
    </row>
    <row r="1096" spans="1:6" x14ac:dyDescent="0.3">
      <c r="A1096">
        <v>1095</v>
      </c>
      <c r="B1096" s="1" t="s">
        <v>87</v>
      </c>
      <c r="C1096" s="1" t="s">
        <v>8</v>
      </c>
      <c r="D1096">
        <v>1763</v>
      </c>
      <c r="E1096">
        <v>3752</v>
      </c>
      <c r="F1096" s="2">
        <v>45337.583333333336</v>
      </c>
    </row>
    <row r="1097" spans="1:6" x14ac:dyDescent="0.3">
      <c r="A1097">
        <v>1096</v>
      </c>
      <c r="B1097" s="1" t="s">
        <v>77</v>
      </c>
      <c r="C1097" s="1" t="s">
        <v>6</v>
      </c>
      <c r="D1097">
        <v>3371</v>
      </c>
      <c r="E1097">
        <v>4230</v>
      </c>
      <c r="F1097" s="2">
        <v>45337.625</v>
      </c>
    </row>
    <row r="1098" spans="1:6" x14ac:dyDescent="0.3">
      <c r="A1098">
        <v>1097</v>
      </c>
      <c r="B1098" s="1" t="s">
        <v>80</v>
      </c>
      <c r="C1098" s="1" t="s">
        <v>9</v>
      </c>
      <c r="D1098">
        <v>2601</v>
      </c>
      <c r="E1098">
        <v>3553</v>
      </c>
      <c r="F1098" s="2">
        <v>45337.666666666664</v>
      </c>
    </row>
    <row r="1099" spans="1:6" x14ac:dyDescent="0.3">
      <c r="A1099">
        <v>1098</v>
      </c>
      <c r="B1099" s="1" t="s">
        <v>86</v>
      </c>
      <c r="C1099" s="1" t="s">
        <v>7</v>
      </c>
      <c r="D1099">
        <v>1135</v>
      </c>
      <c r="E1099">
        <v>789</v>
      </c>
      <c r="F1099" s="2">
        <v>45337.708333333336</v>
      </c>
    </row>
    <row r="1100" spans="1:6" x14ac:dyDescent="0.3">
      <c r="A1100">
        <v>1099</v>
      </c>
      <c r="B1100" s="1" t="s">
        <v>91</v>
      </c>
      <c r="C1100" s="1" t="s">
        <v>6</v>
      </c>
      <c r="D1100">
        <v>225</v>
      </c>
      <c r="E1100">
        <v>4006</v>
      </c>
      <c r="F1100" s="2">
        <v>45337.75</v>
      </c>
    </row>
    <row r="1101" spans="1:6" x14ac:dyDescent="0.3">
      <c r="A1101">
        <v>1100</v>
      </c>
      <c r="B1101" s="1" t="s">
        <v>87</v>
      </c>
      <c r="C1101" s="1" t="s">
        <v>7</v>
      </c>
      <c r="D1101">
        <v>3050</v>
      </c>
      <c r="E1101">
        <v>404</v>
      </c>
      <c r="F1101" s="2">
        <v>45337.791666666664</v>
      </c>
    </row>
    <row r="1102" spans="1:6" x14ac:dyDescent="0.3">
      <c r="A1102">
        <v>1101</v>
      </c>
      <c r="B1102" s="1" t="s">
        <v>86</v>
      </c>
      <c r="C1102" s="1" t="s">
        <v>9</v>
      </c>
      <c r="D1102">
        <v>3814</v>
      </c>
      <c r="E1102">
        <v>3396</v>
      </c>
      <c r="F1102" s="2">
        <v>45337.833333333336</v>
      </c>
    </row>
    <row r="1103" spans="1:6" x14ac:dyDescent="0.3">
      <c r="A1103">
        <v>1102</v>
      </c>
      <c r="B1103" s="1" t="s">
        <v>86</v>
      </c>
      <c r="C1103" s="1" t="s">
        <v>9</v>
      </c>
      <c r="D1103">
        <v>248</v>
      </c>
      <c r="E1103">
        <v>1127</v>
      </c>
      <c r="F1103" s="2">
        <v>45337.875</v>
      </c>
    </row>
    <row r="1104" spans="1:6" x14ac:dyDescent="0.3">
      <c r="A1104">
        <v>1103</v>
      </c>
      <c r="B1104" s="1" t="s">
        <v>88</v>
      </c>
      <c r="C1104" s="1" t="s">
        <v>7</v>
      </c>
      <c r="D1104">
        <v>2774</v>
      </c>
      <c r="E1104">
        <v>1960</v>
      </c>
      <c r="F1104" s="2">
        <v>45337.916666666664</v>
      </c>
    </row>
    <row r="1105" spans="1:6" x14ac:dyDescent="0.3">
      <c r="A1105">
        <v>1104</v>
      </c>
      <c r="B1105" s="1" t="s">
        <v>80</v>
      </c>
      <c r="C1105" s="1" t="s">
        <v>7</v>
      </c>
      <c r="D1105">
        <v>2739</v>
      </c>
      <c r="E1105">
        <v>3094</v>
      </c>
      <c r="F1105" s="2">
        <v>45337.958333333336</v>
      </c>
    </row>
    <row r="1106" spans="1:6" x14ac:dyDescent="0.3">
      <c r="A1106">
        <v>1105</v>
      </c>
      <c r="B1106" s="1" t="s">
        <v>79</v>
      </c>
      <c r="C1106" s="1" t="s">
        <v>9</v>
      </c>
      <c r="D1106">
        <v>3334</v>
      </c>
      <c r="E1106">
        <v>672</v>
      </c>
      <c r="F1106" s="2">
        <v>45338</v>
      </c>
    </row>
    <row r="1107" spans="1:6" x14ac:dyDescent="0.3">
      <c r="A1107">
        <v>1106</v>
      </c>
      <c r="B1107" s="1" t="s">
        <v>85</v>
      </c>
      <c r="C1107" s="1" t="s">
        <v>7</v>
      </c>
      <c r="D1107">
        <v>1047</v>
      </c>
      <c r="E1107">
        <v>3957</v>
      </c>
      <c r="F1107" s="2">
        <v>45338.041666666664</v>
      </c>
    </row>
    <row r="1108" spans="1:6" x14ac:dyDescent="0.3">
      <c r="A1108">
        <v>1107</v>
      </c>
      <c r="B1108" s="1" t="s">
        <v>81</v>
      </c>
      <c r="C1108" s="1" t="s">
        <v>6</v>
      </c>
      <c r="D1108">
        <v>3845</v>
      </c>
      <c r="E1108">
        <v>1348</v>
      </c>
      <c r="F1108" s="2">
        <v>45338.083333333336</v>
      </c>
    </row>
    <row r="1109" spans="1:6" x14ac:dyDescent="0.3">
      <c r="A1109">
        <v>1108</v>
      </c>
      <c r="B1109" s="1" t="s">
        <v>78</v>
      </c>
      <c r="C1109" s="1" t="s">
        <v>7</v>
      </c>
      <c r="D1109">
        <v>296</v>
      </c>
      <c r="E1109">
        <v>1327</v>
      </c>
      <c r="F1109" s="2">
        <v>45338.125</v>
      </c>
    </row>
    <row r="1110" spans="1:6" x14ac:dyDescent="0.3">
      <c r="A1110">
        <v>1109</v>
      </c>
      <c r="B1110" s="1" t="s">
        <v>90</v>
      </c>
      <c r="C1110" s="1" t="s">
        <v>7</v>
      </c>
      <c r="D1110">
        <v>1436</v>
      </c>
      <c r="E1110">
        <v>3798</v>
      </c>
      <c r="F1110" s="2">
        <v>45338.166666666664</v>
      </c>
    </row>
    <row r="1111" spans="1:6" x14ac:dyDescent="0.3">
      <c r="A1111">
        <v>1110</v>
      </c>
      <c r="B1111" s="1" t="s">
        <v>81</v>
      </c>
      <c r="C1111" s="1" t="s">
        <v>9</v>
      </c>
      <c r="D1111">
        <v>3323</v>
      </c>
      <c r="E1111">
        <v>4736</v>
      </c>
      <c r="F1111" s="2">
        <v>45338.208333333336</v>
      </c>
    </row>
    <row r="1112" spans="1:6" x14ac:dyDescent="0.3">
      <c r="A1112">
        <v>1111</v>
      </c>
      <c r="B1112" s="1" t="s">
        <v>86</v>
      </c>
      <c r="C1112" s="1" t="s">
        <v>9</v>
      </c>
      <c r="D1112">
        <v>1812</v>
      </c>
      <c r="E1112">
        <v>344</v>
      </c>
      <c r="F1112" s="2">
        <v>45338.25</v>
      </c>
    </row>
    <row r="1113" spans="1:6" x14ac:dyDescent="0.3">
      <c r="A1113">
        <v>1112</v>
      </c>
      <c r="B1113" s="1" t="s">
        <v>86</v>
      </c>
      <c r="C1113" s="1" t="s">
        <v>6</v>
      </c>
      <c r="D1113">
        <v>2666</v>
      </c>
      <c r="E1113">
        <v>484</v>
      </c>
      <c r="F1113" s="2">
        <v>45338.291666666664</v>
      </c>
    </row>
    <row r="1114" spans="1:6" x14ac:dyDescent="0.3">
      <c r="A1114">
        <v>1113</v>
      </c>
      <c r="B1114" s="1" t="s">
        <v>84</v>
      </c>
      <c r="C1114" s="1" t="s">
        <v>6</v>
      </c>
      <c r="D1114">
        <v>2213</v>
      </c>
      <c r="E1114">
        <v>3582</v>
      </c>
      <c r="F1114" s="2">
        <v>45338.333333333336</v>
      </c>
    </row>
    <row r="1115" spans="1:6" x14ac:dyDescent="0.3">
      <c r="A1115">
        <v>1114</v>
      </c>
      <c r="B1115" s="1" t="s">
        <v>86</v>
      </c>
      <c r="C1115" s="1" t="s">
        <v>8</v>
      </c>
      <c r="D1115">
        <v>2363</v>
      </c>
      <c r="E1115">
        <v>3163</v>
      </c>
      <c r="F1115" s="2">
        <v>45338.375</v>
      </c>
    </row>
    <row r="1116" spans="1:6" x14ac:dyDescent="0.3">
      <c r="A1116">
        <v>1115</v>
      </c>
      <c r="B1116" s="1" t="s">
        <v>84</v>
      </c>
      <c r="C1116" s="1" t="s">
        <v>9</v>
      </c>
      <c r="D1116">
        <v>2783</v>
      </c>
      <c r="E1116">
        <v>819</v>
      </c>
      <c r="F1116" s="2">
        <v>45338.416666666664</v>
      </c>
    </row>
    <row r="1117" spans="1:6" x14ac:dyDescent="0.3">
      <c r="A1117">
        <v>1116</v>
      </c>
      <c r="B1117" s="1" t="s">
        <v>89</v>
      </c>
      <c r="C1117" s="1" t="s">
        <v>6</v>
      </c>
      <c r="D1117">
        <v>2488</v>
      </c>
      <c r="E1117">
        <v>4150</v>
      </c>
      <c r="F1117" s="2">
        <v>45338.458333333336</v>
      </c>
    </row>
    <row r="1118" spans="1:6" x14ac:dyDescent="0.3">
      <c r="A1118">
        <v>1117</v>
      </c>
      <c r="B1118" s="1" t="s">
        <v>84</v>
      </c>
      <c r="C1118" s="1" t="s">
        <v>7</v>
      </c>
      <c r="D1118">
        <v>3849</v>
      </c>
      <c r="E1118">
        <v>4107</v>
      </c>
      <c r="F1118" s="2">
        <v>45338.5</v>
      </c>
    </row>
    <row r="1119" spans="1:6" x14ac:dyDescent="0.3">
      <c r="A1119">
        <v>1118</v>
      </c>
      <c r="B1119" s="1" t="s">
        <v>90</v>
      </c>
      <c r="C1119" s="1" t="s">
        <v>9</v>
      </c>
      <c r="D1119">
        <v>623</v>
      </c>
      <c r="E1119">
        <v>2965</v>
      </c>
      <c r="F1119" s="2">
        <v>45338.541666666664</v>
      </c>
    </row>
    <row r="1120" spans="1:6" x14ac:dyDescent="0.3">
      <c r="A1120">
        <v>1119</v>
      </c>
      <c r="B1120" s="1" t="s">
        <v>88</v>
      </c>
      <c r="C1120" s="1" t="s">
        <v>9</v>
      </c>
      <c r="D1120">
        <v>1720</v>
      </c>
      <c r="E1120">
        <v>2109</v>
      </c>
      <c r="F1120" s="2">
        <v>45338.583333333336</v>
      </c>
    </row>
    <row r="1121" spans="1:6" x14ac:dyDescent="0.3">
      <c r="A1121">
        <v>1120</v>
      </c>
      <c r="B1121" s="1" t="s">
        <v>82</v>
      </c>
      <c r="C1121" s="1" t="s">
        <v>8</v>
      </c>
      <c r="D1121">
        <v>1354</v>
      </c>
      <c r="E1121">
        <v>3860</v>
      </c>
      <c r="F1121" s="2">
        <v>45338.625</v>
      </c>
    </row>
    <row r="1122" spans="1:6" x14ac:dyDescent="0.3">
      <c r="A1122">
        <v>1121</v>
      </c>
      <c r="B1122" s="1" t="s">
        <v>78</v>
      </c>
      <c r="C1122" s="1" t="s">
        <v>9</v>
      </c>
      <c r="D1122">
        <v>3408</v>
      </c>
      <c r="E1122">
        <v>580</v>
      </c>
      <c r="F1122" s="2">
        <v>45338.666666666664</v>
      </c>
    </row>
    <row r="1123" spans="1:6" x14ac:dyDescent="0.3">
      <c r="A1123">
        <v>1122</v>
      </c>
      <c r="B1123" s="1" t="s">
        <v>84</v>
      </c>
      <c r="C1123" s="1" t="s">
        <v>6</v>
      </c>
      <c r="D1123">
        <v>650</v>
      </c>
      <c r="E1123">
        <v>3646</v>
      </c>
      <c r="F1123" s="2">
        <v>45338.708333333336</v>
      </c>
    </row>
    <row r="1124" spans="1:6" x14ac:dyDescent="0.3">
      <c r="A1124">
        <v>1123</v>
      </c>
      <c r="B1124" s="1" t="s">
        <v>82</v>
      </c>
      <c r="C1124" s="1" t="s">
        <v>8</v>
      </c>
      <c r="D1124">
        <v>870</v>
      </c>
      <c r="E1124">
        <v>925</v>
      </c>
      <c r="F1124" s="2">
        <v>45338.75</v>
      </c>
    </row>
    <row r="1125" spans="1:6" x14ac:dyDescent="0.3">
      <c r="A1125">
        <v>1124</v>
      </c>
      <c r="B1125" s="1" t="s">
        <v>85</v>
      </c>
      <c r="C1125" s="1" t="s">
        <v>7</v>
      </c>
      <c r="D1125">
        <v>1916</v>
      </c>
      <c r="E1125">
        <v>3394</v>
      </c>
      <c r="F1125" s="2">
        <v>45338.791666666664</v>
      </c>
    </row>
    <row r="1126" spans="1:6" x14ac:dyDescent="0.3">
      <c r="A1126">
        <v>1125</v>
      </c>
      <c r="B1126" s="1" t="s">
        <v>81</v>
      </c>
      <c r="C1126" s="1" t="s">
        <v>8</v>
      </c>
      <c r="D1126">
        <v>963</v>
      </c>
      <c r="E1126">
        <v>1034</v>
      </c>
      <c r="F1126" s="2">
        <v>45338.833333333336</v>
      </c>
    </row>
    <row r="1127" spans="1:6" x14ac:dyDescent="0.3">
      <c r="A1127">
        <v>1126</v>
      </c>
      <c r="B1127" s="1" t="s">
        <v>86</v>
      </c>
      <c r="C1127" s="1" t="s">
        <v>9</v>
      </c>
      <c r="D1127">
        <v>1640</v>
      </c>
      <c r="E1127">
        <v>3151</v>
      </c>
      <c r="F1127" s="2">
        <v>45338.875</v>
      </c>
    </row>
    <row r="1128" spans="1:6" x14ac:dyDescent="0.3">
      <c r="A1128">
        <v>1127</v>
      </c>
      <c r="B1128" s="1" t="s">
        <v>77</v>
      </c>
      <c r="C1128" s="1" t="s">
        <v>6</v>
      </c>
      <c r="D1128">
        <v>1799</v>
      </c>
      <c r="E1128">
        <v>2889</v>
      </c>
      <c r="F1128" s="2">
        <v>45338.916666666664</v>
      </c>
    </row>
    <row r="1129" spans="1:6" x14ac:dyDescent="0.3">
      <c r="A1129">
        <v>1128</v>
      </c>
      <c r="B1129" s="1" t="s">
        <v>87</v>
      </c>
      <c r="C1129" s="1" t="s">
        <v>6</v>
      </c>
      <c r="D1129">
        <v>2943</v>
      </c>
      <c r="E1129">
        <v>1674</v>
      </c>
      <c r="F1129" s="2">
        <v>45338.958333333336</v>
      </c>
    </row>
    <row r="1130" spans="1:6" x14ac:dyDescent="0.3">
      <c r="A1130">
        <v>1129</v>
      </c>
      <c r="B1130" s="1" t="s">
        <v>84</v>
      </c>
      <c r="C1130" s="1" t="s">
        <v>6</v>
      </c>
      <c r="D1130">
        <v>3477</v>
      </c>
      <c r="E1130">
        <v>4635</v>
      </c>
      <c r="F1130" s="2">
        <v>45339</v>
      </c>
    </row>
    <row r="1131" spans="1:6" x14ac:dyDescent="0.3">
      <c r="A1131">
        <v>1130</v>
      </c>
      <c r="B1131" s="1" t="s">
        <v>82</v>
      </c>
      <c r="C1131" s="1" t="s">
        <v>9</v>
      </c>
      <c r="D1131">
        <v>234</v>
      </c>
      <c r="E1131">
        <v>204</v>
      </c>
      <c r="F1131" s="2">
        <v>45339.041666666664</v>
      </c>
    </row>
    <row r="1132" spans="1:6" x14ac:dyDescent="0.3">
      <c r="A1132">
        <v>1131</v>
      </c>
      <c r="B1132" s="1" t="s">
        <v>90</v>
      </c>
      <c r="C1132" s="1" t="s">
        <v>6</v>
      </c>
      <c r="D1132">
        <v>3925</v>
      </c>
      <c r="E1132">
        <v>1070</v>
      </c>
      <c r="F1132" s="2">
        <v>45339.083333333336</v>
      </c>
    </row>
    <row r="1133" spans="1:6" x14ac:dyDescent="0.3">
      <c r="A1133">
        <v>1132</v>
      </c>
      <c r="B1133" s="1" t="s">
        <v>81</v>
      </c>
      <c r="C1133" s="1" t="s">
        <v>6</v>
      </c>
      <c r="D1133">
        <v>1916</v>
      </c>
      <c r="E1133">
        <v>2262</v>
      </c>
      <c r="F1133" s="2">
        <v>45339.125</v>
      </c>
    </row>
    <row r="1134" spans="1:6" x14ac:dyDescent="0.3">
      <c r="A1134">
        <v>1133</v>
      </c>
      <c r="B1134" s="1" t="s">
        <v>91</v>
      </c>
      <c r="C1134" s="1" t="s">
        <v>7</v>
      </c>
      <c r="D1134">
        <v>2296</v>
      </c>
      <c r="E1134">
        <v>917</v>
      </c>
      <c r="F1134" s="2">
        <v>45339.166666666664</v>
      </c>
    </row>
    <row r="1135" spans="1:6" x14ac:dyDescent="0.3">
      <c r="A1135">
        <v>1134</v>
      </c>
      <c r="B1135" s="1" t="s">
        <v>91</v>
      </c>
      <c r="C1135" s="1" t="s">
        <v>7</v>
      </c>
      <c r="D1135">
        <v>1586</v>
      </c>
      <c r="E1135">
        <v>4395</v>
      </c>
      <c r="F1135" s="2">
        <v>45339.208333333336</v>
      </c>
    </row>
    <row r="1136" spans="1:6" x14ac:dyDescent="0.3">
      <c r="A1136">
        <v>1135</v>
      </c>
      <c r="B1136" s="1" t="s">
        <v>78</v>
      </c>
      <c r="C1136" s="1" t="s">
        <v>6</v>
      </c>
      <c r="D1136">
        <v>3247</v>
      </c>
      <c r="E1136">
        <v>2060</v>
      </c>
      <c r="F1136" s="2">
        <v>45339.25</v>
      </c>
    </row>
    <row r="1137" spans="1:6" x14ac:dyDescent="0.3">
      <c r="A1137">
        <v>1136</v>
      </c>
      <c r="B1137" s="1" t="s">
        <v>89</v>
      </c>
      <c r="C1137" s="1" t="s">
        <v>6</v>
      </c>
      <c r="D1137">
        <v>976</v>
      </c>
      <c r="E1137">
        <v>4511</v>
      </c>
      <c r="F1137" s="2">
        <v>45339.291666666664</v>
      </c>
    </row>
    <row r="1138" spans="1:6" x14ac:dyDescent="0.3">
      <c r="A1138">
        <v>1137</v>
      </c>
      <c r="B1138" s="1" t="s">
        <v>80</v>
      </c>
      <c r="C1138" s="1" t="s">
        <v>7</v>
      </c>
      <c r="D1138">
        <v>3142</v>
      </c>
      <c r="E1138">
        <v>2224</v>
      </c>
      <c r="F1138" s="2">
        <v>45339.333333333336</v>
      </c>
    </row>
    <row r="1139" spans="1:6" x14ac:dyDescent="0.3">
      <c r="A1139">
        <v>1138</v>
      </c>
      <c r="B1139" s="1" t="s">
        <v>78</v>
      </c>
      <c r="C1139" s="1" t="s">
        <v>9</v>
      </c>
      <c r="D1139">
        <v>149</v>
      </c>
      <c r="E1139">
        <v>869</v>
      </c>
      <c r="F1139" s="2">
        <v>45339.375</v>
      </c>
    </row>
    <row r="1140" spans="1:6" x14ac:dyDescent="0.3">
      <c r="A1140">
        <v>1139</v>
      </c>
      <c r="B1140" s="1" t="s">
        <v>77</v>
      </c>
      <c r="C1140" s="1" t="s">
        <v>9</v>
      </c>
      <c r="D1140">
        <v>255</v>
      </c>
      <c r="E1140">
        <v>353</v>
      </c>
      <c r="F1140" s="2">
        <v>45339.416666666664</v>
      </c>
    </row>
    <row r="1141" spans="1:6" x14ac:dyDescent="0.3">
      <c r="A1141">
        <v>1140</v>
      </c>
      <c r="B1141" s="1" t="s">
        <v>78</v>
      </c>
      <c r="C1141" s="1" t="s">
        <v>8</v>
      </c>
      <c r="D1141">
        <v>1348</v>
      </c>
      <c r="E1141">
        <v>2045</v>
      </c>
      <c r="F1141" s="2">
        <v>45339.458333333336</v>
      </c>
    </row>
    <row r="1142" spans="1:6" x14ac:dyDescent="0.3">
      <c r="A1142">
        <v>1141</v>
      </c>
      <c r="B1142" s="1" t="s">
        <v>81</v>
      </c>
      <c r="C1142" s="1" t="s">
        <v>9</v>
      </c>
      <c r="D1142">
        <v>3488</v>
      </c>
      <c r="E1142">
        <v>483</v>
      </c>
      <c r="F1142" s="2">
        <v>45339.5</v>
      </c>
    </row>
    <row r="1143" spans="1:6" x14ac:dyDescent="0.3">
      <c r="A1143">
        <v>1142</v>
      </c>
      <c r="B1143" s="1" t="s">
        <v>78</v>
      </c>
      <c r="C1143" s="1" t="s">
        <v>9</v>
      </c>
      <c r="D1143">
        <v>1105</v>
      </c>
      <c r="E1143">
        <v>3289</v>
      </c>
      <c r="F1143" s="2">
        <v>45339.541666666664</v>
      </c>
    </row>
    <row r="1144" spans="1:6" x14ac:dyDescent="0.3">
      <c r="A1144">
        <v>1143</v>
      </c>
      <c r="B1144" s="1" t="s">
        <v>90</v>
      </c>
      <c r="C1144" s="1" t="s">
        <v>7</v>
      </c>
      <c r="D1144">
        <v>915</v>
      </c>
      <c r="E1144">
        <v>3075</v>
      </c>
      <c r="F1144" s="2">
        <v>45339.583333333336</v>
      </c>
    </row>
    <row r="1145" spans="1:6" x14ac:dyDescent="0.3">
      <c r="A1145">
        <v>1144</v>
      </c>
      <c r="B1145" s="1" t="s">
        <v>85</v>
      </c>
      <c r="C1145" s="1" t="s">
        <v>9</v>
      </c>
      <c r="D1145">
        <v>2200</v>
      </c>
      <c r="E1145">
        <v>562</v>
      </c>
      <c r="F1145" s="2">
        <v>45339.625</v>
      </c>
    </row>
    <row r="1146" spans="1:6" x14ac:dyDescent="0.3">
      <c r="A1146">
        <v>1145</v>
      </c>
      <c r="B1146" s="1" t="s">
        <v>82</v>
      </c>
      <c r="C1146" s="1" t="s">
        <v>6</v>
      </c>
      <c r="D1146">
        <v>968</v>
      </c>
      <c r="E1146">
        <v>4859</v>
      </c>
      <c r="F1146" s="2">
        <v>45339.666666666664</v>
      </c>
    </row>
    <row r="1147" spans="1:6" x14ac:dyDescent="0.3">
      <c r="A1147">
        <v>1146</v>
      </c>
      <c r="B1147" s="1" t="s">
        <v>87</v>
      </c>
      <c r="C1147" s="1" t="s">
        <v>6</v>
      </c>
      <c r="D1147">
        <v>2573</v>
      </c>
      <c r="E1147">
        <v>1813</v>
      </c>
      <c r="F1147" s="2">
        <v>45339.708333333336</v>
      </c>
    </row>
    <row r="1148" spans="1:6" x14ac:dyDescent="0.3">
      <c r="A1148">
        <v>1147</v>
      </c>
      <c r="B1148" s="1" t="s">
        <v>81</v>
      </c>
      <c r="C1148" s="1" t="s">
        <v>9</v>
      </c>
      <c r="D1148">
        <v>57</v>
      </c>
      <c r="E1148">
        <v>2066</v>
      </c>
      <c r="F1148" s="2">
        <v>45339.75</v>
      </c>
    </row>
    <row r="1149" spans="1:6" x14ac:dyDescent="0.3">
      <c r="A1149">
        <v>1148</v>
      </c>
      <c r="B1149" s="1" t="s">
        <v>88</v>
      </c>
      <c r="C1149" s="1" t="s">
        <v>6</v>
      </c>
      <c r="D1149">
        <v>374</v>
      </c>
      <c r="E1149">
        <v>3114</v>
      </c>
      <c r="F1149" s="2">
        <v>45339.791666666664</v>
      </c>
    </row>
    <row r="1150" spans="1:6" x14ac:dyDescent="0.3">
      <c r="A1150">
        <v>1149</v>
      </c>
      <c r="B1150" s="1" t="s">
        <v>84</v>
      </c>
      <c r="C1150" s="1" t="s">
        <v>6</v>
      </c>
      <c r="D1150">
        <v>3711</v>
      </c>
      <c r="E1150">
        <v>886</v>
      </c>
      <c r="F1150" s="2">
        <v>45339.833333333336</v>
      </c>
    </row>
    <row r="1151" spans="1:6" x14ac:dyDescent="0.3">
      <c r="A1151">
        <v>1150</v>
      </c>
      <c r="B1151" s="1" t="s">
        <v>83</v>
      </c>
      <c r="C1151" s="1" t="s">
        <v>9</v>
      </c>
      <c r="D1151">
        <v>2300</v>
      </c>
      <c r="E1151">
        <v>2143</v>
      </c>
      <c r="F1151" s="2">
        <v>45339.875</v>
      </c>
    </row>
    <row r="1152" spans="1:6" x14ac:dyDescent="0.3">
      <c r="A1152">
        <v>1151</v>
      </c>
      <c r="B1152" s="1" t="s">
        <v>89</v>
      </c>
      <c r="C1152" s="1" t="s">
        <v>6</v>
      </c>
      <c r="D1152">
        <v>2952</v>
      </c>
      <c r="E1152">
        <v>504</v>
      </c>
      <c r="F1152" s="2">
        <v>45339.916666666664</v>
      </c>
    </row>
    <row r="1153" spans="1:6" x14ac:dyDescent="0.3">
      <c r="A1153">
        <v>1152</v>
      </c>
      <c r="B1153" s="1" t="s">
        <v>83</v>
      </c>
      <c r="C1153" s="1" t="s">
        <v>9</v>
      </c>
      <c r="D1153">
        <v>722</v>
      </c>
      <c r="E1153">
        <v>2537</v>
      </c>
      <c r="F1153" s="2">
        <v>45339.958333333336</v>
      </c>
    </row>
    <row r="1154" spans="1:6" x14ac:dyDescent="0.3">
      <c r="A1154">
        <v>1153</v>
      </c>
      <c r="B1154" s="1" t="s">
        <v>88</v>
      </c>
      <c r="C1154" s="1" t="s">
        <v>6</v>
      </c>
      <c r="D1154">
        <v>3006</v>
      </c>
      <c r="E1154">
        <v>4916</v>
      </c>
      <c r="F1154" s="2">
        <v>45340</v>
      </c>
    </row>
    <row r="1155" spans="1:6" x14ac:dyDescent="0.3">
      <c r="A1155">
        <v>1154</v>
      </c>
      <c r="B1155" s="1" t="s">
        <v>85</v>
      </c>
      <c r="C1155" s="1" t="s">
        <v>9</v>
      </c>
      <c r="D1155">
        <v>2796</v>
      </c>
      <c r="E1155">
        <v>2486</v>
      </c>
      <c r="F1155" s="2">
        <v>45340.041666666664</v>
      </c>
    </row>
    <row r="1156" spans="1:6" x14ac:dyDescent="0.3">
      <c r="A1156">
        <v>1155</v>
      </c>
      <c r="B1156" s="1" t="s">
        <v>86</v>
      </c>
      <c r="C1156" s="1" t="s">
        <v>8</v>
      </c>
      <c r="D1156">
        <v>2065</v>
      </c>
      <c r="E1156">
        <v>482</v>
      </c>
      <c r="F1156" s="2">
        <v>45340.083333333336</v>
      </c>
    </row>
    <row r="1157" spans="1:6" x14ac:dyDescent="0.3">
      <c r="A1157">
        <v>1156</v>
      </c>
      <c r="B1157" s="1" t="s">
        <v>78</v>
      </c>
      <c r="C1157" s="1" t="s">
        <v>8</v>
      </c>
      <c r="D1157">
        <v>2620</v>
      </c>
      <c r="E1157">
        <v>1439</v>
      </c>
      <c r="F1157" s="2">
        <v>45340.125</v>
      </c>
    </row>
    <row r="1158" spans="1:6" x14ac:dyDescent="0.3">
      <c r="A1158">
        <v>1157</v>
      </c>
      <c r="B1158" s="1" t="s">
        <v>80</v>
      </c>
      <c r="C1158" s="1" t="s">
        <v>6</v>
      </c>
      <c r="D1158">
        <v>2782</v>
      </c>
      <c r="E1158">
        <v>3907</v>
      </c>
      <c r="F1158" s="2">
        <v>45340.166666666664</v>
      </c>
    </row>
    <row r="1159" spans="1:6" x14ac:dyDescent="0.3">
      <c r="A1159">
        <v>1158</v>
      </c>
      <c r="B1159" s="1" t="s">
        <v>87</v>
      </c>
      <c r="C1159" s="1" t="s">
        <v>6</v>
      </c>
      <c r="D1159">
        <v>1337</v>
      </c>
      <c r="E1159">
        <v>1223</v>
      </c>
      <c r="F1159" s="2">
        <v>45340.208333333336</v>
      </c>
    </row>
    <row r="1160" spans="1:6" x14ac:dyDescent="0.3">
      <c r="A1160">
        <v>1159</v>
      </c>
      <c r="B1160" s="1" t="s">
        <v>78</v>
      </c>
      <c r="C1160" s="1" t="s">
        <v>7</v>
      </c>
      <c r="D1160">
        <v>2984</v>
      </c>
      <c r="E1160">
        <v>3960</v>
      </c>
      <c r="F1160" s="2">
        <v>45340.25</v>
      </c>
    </row>
    <row r="1161" spans="1:6" x14ac:dyDescent="0.3">
      <c r="A1161">
        <v>1160</v>
      </c>
      <c r="B1161" s="1" t="s">
        <v>80</v>
      </c>
      <c r="C1161" s="1" t="s">
        <v>6</v>
      </c>
      <c r="D1161">
        <v>1259</v>
      </c>
      <c r="E1161">
        <v>1671</v>
      </c>
      <c r="F1161" s="2">
        <v>45340.291666666664</v>
      </c>
    </row>
    <row r="1162" spans="1:6" x14ac:dyDescent="0.3">
      <c r="A1162">
        <v>1161</v>
      </c>
      <c r="B1162" s="1" t="s">
        <v>87</v>
      </c>
      <c r="C1162" s="1" t="s">
        <v>9</v>
      </c>
      <c r="D1162">
        <v>1357</v>
      </c>
      <c r="E1162">
        <v>3446</v>
      </c>
      <c r="F1162" s="2">
        <v>45340.333333333336</v>
      </c>
    </row>
    <row r="1163" spans="1:6" x14ac:dyDescent="0.3">
      <c r="A1163">
        <v>1162</v>
      </c>
      <c r="B1163" s="1" t="s">
        <v>90</v>
      </c>
      <c r="C1163" s="1" t="s">
        <v>7</v>
      </c>
      <c r="D1163">
        <v>298</v>
      </c>
      <c r="E1163">
        <v>3672</v>
      </c>
      <c r="F1163" s="2">
        <v>45340.375</v>
      </c>
    </row>
    <row r="1164" spans="1:6" x14ac:dyDescent="0.3">
      <c r="A1164">
        <v>1163</v>
      </c>
      <c r="B1164" s="1" t="s">
        <v>87</v>
      </c>
      <c r="C1164" s="1" t="s">
        <v>6</v>
      </c>
      <c r="D1164">
        <v>795</v>
      </c>
      <c r="E1164">
        <v>4252</v>
      </c>
      <c r="F1164" s="2">
        <v>45340.416666666664</v>
      </c>
    </row>
    <row r="1165" spans="1:6" x14ac:dyDescent="0.3">
      <c r="A1165">
        <v>1164</v>
      </c>
      <c r="B1165" s="1" t="s">
        <v>85</v>
      </c>
      <c r="C1165" s="1" t="s">
        <v>9</v>
      </c>
      <c r="D1165">
        <v>3047</v>
      </c>
      <c r="E1165">
        <v>3518</v>
      </c>
      <c r="F1165" s="2">
        <v>45340.458333333336</v>
      </c>
    </row>
    <row r="1166" spans="1:6" x14ac:dyDescent="0.3">
      <c r="A1166">
        <v>1165</v>
      </c>
      <c r="B1166" s="1" t="s">
        <v>88</v>
      </c>
      <c r="C1166" s="1" t="s">
        <v>7</v>
      </c>
      <c r="D1166">
        <v>3029</v>
      </c>
      <c r="E1166">
        <v>302</v>
      </c>
      <c r="F1166" s="2">
        <v>45340.5</v>
      </c>
    </row>
    <row r="1167" spans="1:6" x14ac:dyDescent="0.3">
      <c r="A1167">
        <v>1166</v>
      </c>
      <c r="B1167" s="1" t="s">
        <v>84</v>
      </c>
      <c r="C1167" s="1" t="s">
        <v>9</v>
      </c>
      <c r="D1167">
        <v>555</v>
      </c>
      <c r="E1167">
        <v>2393</v>
      </c>
      <c r="F1167" s="2">
        <v>45340.541666666664</v>
      </c>
    </row>
    <row r="1168" spans="1:6" x14ac:dyDescent="0.3">
      <c r="A1168">
        <v>1167</v>
      </c>
      <c r="B1168" s="1" t="s">
        <v>88</v>
      </c>
      <c r="C1168" s="1" t="s">
        <v>9</v>
      </c>
      <c r="D1168">
        <v>3904</v>
      </c>
      <c r="E1168">
        <v>3930</v>
      </c>
      <c r="F1168" s="2">
        <v>45340.583333333336</v>
      </c>
    </row>
    <row r="1169" spans="1:6" x14ac:dyDescent="0.3">
      <c r="A1169">
        <v>1168</v>
      </c>
      <c r="B1169" s="1" t="s">
        <v>78</v>
      </c>
      <c r="C1169" s="1" t="s">
        <v>8</v>
      </c>
      <c r="D1169">
        <v>2938</v>
      </c>
      <c r="E1169">
        <v>1175</v>
      </c>
      <c r="F1169" s="2">
        <v>45340.625</v>
      </c>
    </row>
    <row r="1170" spans="1:6" x14ac:dyDescent="0.3">
      <c r="A1170">
        <v>1169</v>
      </c>
      <c r="B1170" s="1" t="s">
        <v>79</v>
      </c>
      <c r="C1170" s="1" t="s">
        <v>6</v>
      </c>
      <c r="D1170">
        <v>3866</v>
      </c>
      <c r="E1170">
        <v>4253</v>
      </c>
      <c r="F1170" s="2">
        <v>45340.666666666664</v>
      </c>
    </row>
    <row r="1171" spans="1:6" x14ac:dyDescent="0.3">
      <c r="A1171">
        <v>1170</v>
      </c>
      <c r="B1171" s="1" t="s">
        <v>83</v>
      </c>
      <c r="C1171" s="1" t="s">
        <v>8</v>
      </c>
      <c r="D1171">
        <v>439</v>
      </c>
      <c r="E1171">
        <v>3194</v>
      </c>
      <c r="F1171" s="2">
        <v>45340.708333333336</v>
      </c>
    </row>
    <row r="1172" spans="1:6" x14ac:dyDescent="0.3">
      <c r="A1172">
        <v>1171</v>
      </c>
      <c r="B1172" s="1" t="s">
        <v>89</v>
      </c>
      <c r="C1172" s="1" t="s">
        <v>9</v>
      </c>
      <c r="D1172">
        <v>2940</v>
      </c>
      <c r="E1172">
        <v>1539</v>
      </c>
      <c r="F1172" s="2">
        <v>45340.75</v>
      </c>
    </row>
    <row r="1173" spans="1:6" x14ac:dyDescent="0.3">
      <c r="A1173">
        <v>1172</v>
      </c>
      <c r="B1173" s="1" t="s">
        <v>85</v>
      </c>
      <c r="C1173" s="1" t="s">
        <v>8</v>
      </c>
      <c r="D1173">
        <v>2058</v>
      </c>
      <c r="E1173">
        <v>3945</v>
      </c>
      <c r="F1173" s="2">
        <v>45340.791666666664</v>
      </c>
    </row>
    <row r="1174" spans="1:6" x14ac:dyDescent="0.3">
      <c r="A1174">
        <v>1173</v>
      </c>
      <c r="B1174" s="1" t="s">
        <v>83</v>
      </c>
      <c r="C1174" s="1" t="s">
        <v>7</v>
      </c>
      <c r="D1174">
        <v>1665</v>
      </c>
      <c r="E1174">
        <v>4299</v>
      </c>
      <c r="F1174" s="2">
        <v>45340.833333333336</v>
      </c>
    </row>
    <row r="1175" spans="1:6" x14ac:dyDescent="0.3">
      <c r="A1175">
        <v>1174</v>
      </c>
      <c r="B1175" s="1" t="s">
        <v>90</v>
      </c>
      <c r="C1175" s="1" t="s">
        <v>6</v>
      </c>
      <c r="D1175">
        <v>1982</v>
      </c>
      <c r="E1175">
        <v>4237</v>
      </c>
      <c r="F1175" s="2">
        <v>45340.875</v>
      </c>
    </row>
    <row r="1176" spans="1:6" x14ac:dyDescent="0.3">
      <c r="A1176">
        <v>1175</v>
      </c>
      <c r="B1176" s="1" t="s">
        <v>84</v>
      </c>
      <c r="C1176" s="1" t="s">
        <v>9</v>
      </c>
      <c r="D1176">
        <v>2035</v>
      </c>
      <c r="E1176">
        <v>1290</v>
      </c>
      <c r="F1176" s="2">
        <v>45340.916666666664</v>
      </c>
    </row>
    <row r="1177" spans="1:6" x14ac:dyDescent="0.3">
      <c r="A1177">
        <v>1176</v>
      </c>
      <c r="B1177" s="1" t="s">
        <v>78</v>
      </c>
      <c r="C1177" s="1" t="s">
        <v>7</v>
      </c>
      <c r="D1177">
        <v>1285</v>
      </c>
      <c r="E1177">
        <v>3037</v>
      </c>
      <c r="F1177" s="2">
        <v>45340.958333333336</v>
      </c>
    </row>
    <row r="1178" spans="1:6" x14ac:dyDescent="0.3">
      <c r="A1178">
        <v>1177</v>
      </c>
      <c r="B1178" s="1" t="s">
        <v>82</v>
      </c>
      <c r="C1178" s="1" t="s">
        <v>9</v>
      </c>
      <c r="D1178">
        <v>3252</v>
      </c>
      <c r="E1178">
        <v>4890</v>
      </c>
      <c r="F1178" s="2">
        <v>45341</v>
      </c>
    </row>
    <row r="1179" spans="1:6" x14ac:dyDescent="0.3">
      <c r="A1179">
        <v>1178</v>
      </c>
      <c r="B1179" s="1" t="s">
        <v>80</v>
      </c>
      <c r="C1179" s="1" t="s">
        <v>7</v>
      </c>
      <c r="D1179">
        <v>1160</v>
      </c>
      <c r="E1179">
        <v>2591</v>
      </c>
      <c r="F1179" s="2">
        <v>45341.041666666664</v>
      </c>
    </row>
    <row r="1180" spans="1:6" x14ac:dyDescent="0.3">
      <c r="A1180">
        <v>1179</v>
      </c>
      <c r="B1180" s="1" t="s">
        <v>85</v>
      </c>
      <c r="C1180" s="1" t="s">
        <v>6</v>
      </c>
      <c r="D1180">
        <v>2047</v>
      </c>
      <c r="E1180">
        <v>823</v>
      </c>
      <c r="F1180" s="2">
        <v>45341.083333333336</v>
      </c>
    </row>
    <row r="1181" spans="1:6" x14ac:dyDescent="0.3">
      <c r="A1181">
        <v>1180</v>
      </c>
      <c r="B1181" s="1" t="s">
        <v>90</v>
      </c>
      <c r="C1181" s="1" t="s">
        <v>9</v>
      </c>
      <c r="D1181">
        <v>3622</v>
      </c>
      <c r="E1181">
        <v>1311</v>
      </c>
      <c r="F1181" s="2">
        <v>45341.125</v>
      </c>
    </row>
    <row r="1182" spans="1:6" x14ac:dyDescent="0.3">
      <c r="A1182">
        <v>1181</v>
      </c>
      <c r="B1182" s="1" t="s">
        <v>85</v>
      </c>
      <c r="C1182" s="1" t="s">
        <v>8</v>
      </c>
      <c r="D1182">
        <v>3703</v>
      </c>
      <c r="E1182">
        <v>4091</v>
      </c>
      <c r="F1182" s="2">
        <v>45341.166666666664</v>
      </c>
    </row>
    <row r="1183" spans="1:6" x14ac:dyDescent="0.3">
      <c r="A1183">
        <v>1182</v>
      </c>
      <c r="B1183" s="1" t="s">
        <v>88</v>
      </c>
      <c r="C1183" s="1" t="s">
        <v>6</v>
      </c>
      <c r="D1183">
        <v>3740</v>
      </c>
      <c r="E1183">
        <v>144</v>
      </c>
      <c r="F1183" s="2">
        <v>45341.208333333336</v>
      </c>
    </row>
    <row r="1184" spans="1:6" x14ac:dyDescent="0.3">
      <c r="A1184">
        <v>1183</v>
      </c>
      <c r="B1184" s="1" t="s">
        <v>87</v>
      </c>
      <c r="C1184" s="1" t="s">
        <v>9</v>
      </c>
      <c r="D1184">
        <v>1023</v>
      </c>
      <c r="E1184">
        <v>1353</v>
      </c>
      <c r="F1184" s="2">
        <v>45341.25</v>
      </c>
    </row>
    <row r="1185" spans="1:6" x14ac:dyDescent="0.3">
      <c r="A1185">
        <v>1184</v>
      </c>
      <c r="B1185" s="1" t="s">
        <v>81</v>
      </c>
      <c r="C1185" s="1" t="s">
        <v>7</v>
      </c>
      <c r="D1185">
        <v>2289</v>
      </c>
      <c r="E1185">
        <v>2468</v>
      </c>
      <c r="F1185" s="2">
        <v>45341.291666666664</v>
      </c>
    </row>
    <row r="1186" spans="1:6" x14ac:dyDescent="0.3">
      <c r="A1186">
        <v>1185</v>
      </c>
      <c r="B1186" s="1" t="s">
        <v>83</v>
      </c>
      <c r="C1186" s="1" t="s">
        <v>7</v>
      </c>
      <c r="D1186">
        <v>2693</v>
      </c>
      <c r="E1186">
        <v>4595</v>
      </c>
      <c r="F1186" s="2">
        <v>45341.333333333336</v>
      </c>
    </row>
    <row r="1187" spans="1:6" x14ac:dyDescent="0.3">
      <c r="A1187">
        <v>1186</v>
      </c>
      <c r="B1187" s="1" t="s">
        <v>81</v>
      </c>
      <c r="C1187" s="1" t="s">
        <v>8</v>
      </c>
      <c r="D1187">
        <v>1520</v>
      </c>
      <c r="E1187">
        <v>2074</v>
      </c>
      <c r="F1187" s="2">
        <v>45341.375</v>
      </c>
    </row>
    <row r="1188" spans="1:6" x14ac:dyDescent="0.3">
      <c r="A1188">
        <v>1187</v>
      </c>
      <c r="B1188" s="1" t="s">
        <v>88</v>
      </c>
      <c r="C1188" s="1" t="s">
        <v>9</v>
      </c>
      <c r="D1188">
        <v>766</v>
      </c>
      <c r="E1188">
        <v>1157</v>
      </c>
      <c r="F1188" s="2">
        <v>45341.416666666664</v>
      </c>
    </row>
    <row r="1189" spans="1:6" x14ac:dyDescent="0.3">
      <c r="A1189">
        <v>1188</v>
      </c>
      <c r="B1189" s="1" t="s">
        <v>79</v>
      </c>
      <c r="C1189" s="1" t="s">
        <v>8</v>
      </c>
      <c r="D1189">
        <v>1568</v>
      </c>
      <c r="E1189">
        <v>2588</v>
      </c>
      <c r="F1189" s="2">
        <v>45341.458333333336</v>
      </c>
    </row>
    <row r="1190" spans="1:6" x14ac:dyDescent="0.3">
      <c r="A1190">
        <v>1189</v>
      </c>
      <c r="B1190" s="1" t="s">
        <v>89</v>
      </c>
      <c r="C1190" s="1" t="s">
        <v>8</v>
      </c>
      <c r="D1190">
        <v>3618</v>
      </c>
      <c r="E1190">
        <v>3276</v>
      </c>
      <c r="F1190" s="2">
        <v>45341.5</v>
      </c>
    </row>
    <row r="1191" spans="1:6" x14ac:dyDescent="0.3">
      <c r="A1191">
        <v>1190</v>
      </c>
      <c r="B1191" s="1" t="s">
        <v>77</v>
      </c>
      <c r="C1191" s="1" t="s">
        <v>8</v>
      </c>
      <c r="D1191">
        <v>2865</v>
      </c>
      <c r="E1191">
        <v>3420</v>
      </c>
      <c r="F1191" s="2">
        <v>45341.541666666664</v>
      </c>
    </row>
    <row r="1192" spans="1:6" x14ac:dyDescent="0.3">
      <c r="A1192">
        <v>1191</v>
      </c>
      <c r="B1192" s="1" t="s">
        <v>79</v>
      </c>
      <c r="C1192" s="1" t="s">
        <v>6</v>
      </c>
      <c r="D1192">
        <v>1524</v>
      </c>
      <c r="E1192">
        <v>324</v>
      </c>
      <c r="F1192" s="2">
        <v>45341.583333333336</v>
      </c>
    </row>
    <row r="1193" spans="1:6" x14ac:dyDescent="0.3">
      <c r="A1193">
        <v>1192</v>
      </c>
      <c r="B1193" s="1" t="s">
        <v>89</v>
      </c>
      <c r="C1193" s="1" t="s">
        <v>9</v>
      </c>
      <c r="D1193">
        <v>1008</v>
      </c>
      <c r="E1193">
        <v>806</v>
      </c>
      <c r="F1193" s="2">
        <v>45341.625</v>
      </c>
    </row>
    <row r="1194" spans="1:6" x14ac:dyDescent="0.3">
      <c r="A1194">
        <v>1193</v>
      </c>
      <c r="B1194" s="1" t="s">
        <v>78</v>
      </c>
      <c r="C1194" s="1" t="s">
        <v>9</v>
      </c>
      <c r="D1194">
        <v>2060</v>
      </c>
      <c r="E1194">
        <v>4800</v>
      </c>
      <c r="F1194" s="2">
        <v>45341.666666666664</v>
      </c>
    </row>
    <row r="1195" spans="1:6" x14ac:dyDescent="0.3">
      <c r="A1195">
        <v>1194</v>
      </c>
      <c r="B1195" s="1" t="s">
        <v>78</v>
      </c>
      <c r="C1195" s="1" t="s">
        <v>7</v>
      </c>
      <c r="D1195">
        <v>2784</v>
      </c>
      <c r="E1195">
        <v>1156</v>
      </c>
      <c r="F1195" s="2">
        <v>45341.708333333336</v>
      </c>
    </row>
    <row r="1196" spans="1:6" x14ac:dyDescent="0.3">
      <c r="A1196">
        <v>1195</v>
      </c>
      <c r="B1196" s="1" t="s">
        <v>86</v>
      </c>
      <c r="C1196" s="1" t="s">
        <v>9</v>
      </c>
      <c r="D1196">
        <v>3401</v>
      </c>
      <c r="E1196">
        <v>425</v>
      </c>
      <c r="F1196" s="2">
        <v>45341.75</v>
      </c>
    </row>
    <row r="1197" spans="1:6" x14ac:dyDescent="0.3">
      <c r="A1197">
        <v>1196</v>
      </c>
      <c r="B1197" s="1" t="s">
        <v>91</v>
      </c>
      <c r="C1197" s="1" t="s">
        <v>7</v>
      </c>
      <c r="D1197">
        <v>3939</v>
      </c>
      <c r="E1197">
        <v>456</v>
      </c>
      <c r="F1197" s="2">
        <v>45341.791666666664</v>
      </c>
    </row>
    <row r="1198" spans="1:6" x14ac:dyDescent="0.3">
      <c r="A1198">
        <v>1197</v>
      </c>
      <c r="B1198" s="1" t="s">
        <v>91</v>
      </c>
      <c r="C1198" s="1" t="s">
        <v>6</v>
      </c>
      <c r="D1198">
        <v>1272</v>
      </c>
      <c r="E1198">
        <v>221</v>
      </c>
      <c r="F1198" s="2">
        <v>45341.833333333336</v>
      </c>
    </row>
    <row r="1199" spans="1:6" x14ac:dyDescent="0.3">
      <c r="A1199">
        <v>1198</v>
      </c>
      <c r="B1199" s="1" t="s">
        <v>81</v>
      </c>
      <c r="C1199" s="1" t="s">
        <v>8</v>
      </c>
      <c r="D1199">
        <v>778</v>
      </c>
      <c r="E1199">
        <v>4440</v>
      </c>
      <c r="F1199" s="2">
        <v>45341.875</v>
      </c>
    </row>
    <row r="1200" spans="1:6" x14ac:dyDescent="0.3">
      <c r="A1200">
        <v>1199</v>
      </c>
      <c r="B1200" s="1" t="s">
        <v>83</v>
      </c>
      <c r="C1200" s="1" t="s">
        <v>7</v>
      </c>
      <c r="D1200">
        <v>1170</v>
      </c>
      <c r="E1200">
        <v>2893</v>
      </c>
      <c r="F1200" s="2">
        <v>45341.916666666664</v>
      </c>
    </row>
    <row r="1201" spans="1:6" x14ac:dyDescent="0.3">
      <c r="A1201">
        <v>1200</v>
      </c>
      <c r="B1201" s="1" t="s">
        <v>91</v>
      </c>
      <c r="C1201" s="1" t="s">
        <v>9</v>
      </c>
      <c r="D1201">
        <v>1581</v>
      </c>
      <c r="E1201">
        <v>2847</v>
      </c>
      <c r="F1201" s="2">
        <v>45341.958333333336</v>
      </c>
    </row>
    <row r="1202" spans="1:6" x14ac:dyDescent="0.3">
      <c r="A1202">
        <v>1201</v>
      </c>
      <c r="B1202" s="1" t="s">
        <v>91</v>
      </c>
      <c r="C1202" s="1" t="s">
        <v>8</v>
      </c>
      <c r="D1202">
        <v>1020</v>
      </c>
      <c r="E1202">
        <v>4312</v>
      </c>
      <c r="F1202" s="2">
        <v>45342</v>
      </c>
    </row>
    <row r="1203" spans="1:6" x14ac:dyDescent="0.3">
      <c r="A1203">
        <v>1202</v>
      </c>
      <c r="B1203" s="1" t="s">
        <v>89</v>
      </c>
      <c r="C1203" s="1" t="s">
        <v>8</v>
      </c>
      <c r="D1203">
        <v>2204</v>
      </c>
      <c r="E1203">
        <v>2015</v>
      </c>
      <c r="F1203" s="2">
        <v>45342.041666666664</v>
      </c>
    </row>
    <row r="1204" spans="1:6" x14ac:dyDescent="0.3">
      <c r="A1204">
        <v>1203</v>
      </c>
      <c r="B1204" s="1" t="s">
        <v>80</v>
      </c>
      <c r="C1204" s="1" t="s">
        <v>7</v>
      </c>
      <c r="D1204">
        <v>523</v>
      </c>
      <c r="E1204">
        <v>4324</v>
      </c>
      <c r="F1204" s="2">
        <v>45342.083333333336</v>
      </c>
    </row>
    <row r="1205" spans="1:6" x14ac:dyDescent="0.3">
      <c r="A1205">
        <v>1204</v>
      </c>
      <c r="B1205" s="1" t="s">
        <v>82</v>
      </c>
      <c r="C1205" s="1" t="s">
        <v>9</v>
      </c>
      <c r="D1205">
        <v>469</v>
      </c>
      <c r="E1205">
        <v>3098</v>
      </c>
      <c r="F1205" s="2">
        <v>45342.125</v>
      </c>
    </row>
    <row r="1206" spans="1:6" x14ac:dyDescent="0.3">
      <c r="A1206">
        <v>1205</v>
      </c>
      <c r="B1206" s="1" t="s">
        <v>91</v>
      </c>
      <c r="C1206" s="1" t="s">
        <v>6</v>
      </c>
      <c r="D1206">
        <v>765</v>
      </c>
      <c r="E1206">
        <v>1249</v>
      </c>
      <c r="F1206" s="2">
        <v>45342.166666666664</v>
      </c>
    </row>
    <row r="1207" spans="1:6" x14ac:dyDescent="0.3">
      <c r="A1207">
        <v>1206</v>
      </c>
      <c r="B1207" s="1" t="s">
        <v>86</v>
      </c>
      <c r="C1207" s="1" t="s">
        <v>8</v>
      </c>
      <c r="D1207">
        <v>3339</v>
      </c>
      <c r="E1207">
        <v>1920</v>
      </c>
      <c r="F1207" s="2">
        <v>45342.208333333336</v>
      </c>
    </row>
    <row r="1208" spans="1:6" x14ac:dyDescent="0.3">
      <c r="A1208">
        <v>1207</v>
      </c>
      <c r="B1208" s="1" t="s">
        <v>79</v>
      </c>
      <c r="C1208" s="1" t="s">
        <v>6</v>
      </c>
      <c r="D1208">
        <v>1243</v>
      </c>
      <c r="E1208">
        <v>1965</v>
      </c>
      <c r="F1208" s="2">
        <v>45342.25</v>
      </c>
    </row>
    <row r="1209" spans="1:6" x14ac:dyDescent="0.3">
      <c r="A1209">
        <v>1208</v>
      </c>
      <c r="B1209" s="1" t="s">
        <v>79</v>
      </c>
      <c r="C1209" s="1" t="s">
        <v>7</v>
      </c>
      <c r="D1209">
        <v>221</v>
      </c>
      <c r="E1209">
        <v>1363</v>
      </c>
      <c r="F1209" s="2">
        <v>45342.291666666664</v>
      </c>
    </row>
    <row r="1210" spans="1:6" x14ac:dyDescent="0.3">
      <c r="A1210">
        <v>1209</v>
      </c>
      <c r="B1210" s="1" t="s">
        <v>81</v>
      </c>
      <c r="C1210" s="1" t="s">
        <v>6</v>
      </c>
      <c r="D1210">
        <v>3417</v>
      </c>
      <c r="E1210">
        <v>793</v>
      </c>
      <c r="F1210" s="2">
        <v>45342.333333333336</v>
      </c>
    </row>
    <row r="1211" spans="1:6" x14ac:dyDescent="0.3">
      <c r="A1211">
        <v>1210</v>
      </c>
      <c r="B1211" s="1" t="s">
        <v>86</v>
      </c>
      <c r="C1211" s="1" t="s">
        <v>9</v>
      </c>
      <c r="D1211">
        <v>1563</v>
      </c>
      <c r="E1211">
        <v>839</v>
      </c>
      <c r="F1211" s="2">
        <v>45342.375</v>
      </c>
    </row>
    <row r="1212" spans="1:6" x14ac:dyDescent="0.3">
      <c r="A1212">
        <v>1211</v>
      </c>
      <c r="B1212" s="1" t="s">
        <v>82</v>
      </c>
      <c r="C1212" s="1" t="s">
        <v>9</v>
      </c>
      <c r="D1212">
        <v>71</v>
      </c>
      <c r="E1212">
        <v>1606</v>
      </c>
      <c r="F1212" s="2">
        <v>45342.416666666664</v>
      </c>
    </row>
    <row r="1213" spans="1:6" x14ac:dyDescent="0.3">
      <c r="A1213">
        <v>1212</v>
      </c>
      <c r="B1213" s="1" t="s">
        <v>83</v>
      </c>
      <c r="C1213" s="1" t="s">
        <v>7</v>
      </c>
      <c r="D1213">
        <v>2493</v>
      </c>
      <c r="E1213">
        <v>740</v>
      </c>
      <c r="F1213" s="2">
        <v>45342.458333333336</v>
      </c>
    </row>
    <row r="1214" spans="1:6" x14ac:dyDescent="0.3">
      <c r="A1214">
        <v>1213</v>
      </c>
      <c r="B1214" s="1" t="s">
        <v>85</v>
      </c>
      <c r="C1214" s="1" t="s">
        <v>6</v>
      </c>
      <c r="D1214">
        <v>108</v>
      </c>
      <c r="E1214">
        <v>3394</v>
      </c>
      <c r="F1214" s="2">
        <v>45342.5</v>
      </c>
    </row>
    <row r="1215" spans="1:6" x14ac:dyDescent="0.3">
      <c r="A1215">
        <v>1214</v>
      </c>
      <c r="B1215" s="1" t="s">
        <v>80</v>
      </c>
      <c r="C1215" s="1" t="s">
        <v>9</v>
      </c>
      <c r="D1215">
        <v>734</v>
      </c>
      <c r="E1215">
        <v>1613</v>
      </c>
      <c r="F1215" s="2">
        <v>45342.541666666664</v>
      </c>
    </row>
    <row r="1216" spans="1:6" x14ac:dyDescent="0.3">
      <c r="A1216">
        <v>1215</v>
      </c>
      <c r="B1216" s="1" t="s">
        <v>82</v>
      </c>
      <c r="C1216" s="1" t="s">
        <v>6</v>
      </c>
      <c r="D1216">
        <v>805</v>
      </c>
      <c r="E1216">
        <v>4396</v>
      </c>
      <c r="F1216" s="2">
        <v>45342.583333333336</v>
      </c>
    </row>
    <row r="1217" spans="1:6" x14ac:dyDescent="0.3">
      <c r="A1217">
        <v>1216</v>
      </c>
      <c r="B1217" s="1" t="s">
        <v>82</v>
      </c>
      <c r="C1217" s="1" t="s">
        <v>7</v>
      </c>
      <c r="D1217">
        <v>1246</v>
      </c>
      <c r="E1217">
        <v>3859</v>
      </c>
      <c r="F1217" s="2">
        <v>45342.625</v>
      </c>
    </row>
    <row r="1218" spans="1:6" x14ac:dyDescent="0.3">
      <c r="A1218">
        <v>1217</v>
      </c>
      <c r="B1218" s="1" t="s">
        <v>88</v>
      </c>
      <c r="C1218" s="1" t="s">
        <v>6</v>
      </c>
      <c r="D1218">
        <v>2322</v>
      </c>
      <c r="E1218">
        <v>2715</v>
      </c>
      <c r="F1218" s="2">
        <v>45342.666666666664</v>
      </c>
    </row>
    <row r="1219" spans="1:6" x14ac:dyDescent="0.3">
      <c r="A1219">
        <v>1218</v>
      </c>
      <c r="B1219" s="1" t="s">
        <v>77</v>
      </c>
      <c r="C1219" s="1" t="s">
        <v>9</v>
      </c>
      <c r="D1219">
        <v>3850</v>
      </c>
      <c r="E1219">
        <v>181</v>
      </c>
      <c r="F1219" s="2">
        <v>45342.708333333336</v>
      </c>
    </row>
    <row r="1220" spans="1:6" x14ac:dyDescent="0.3">
      <c r="A1220">
        <v>1219</v>
      </c>
      <c r="B1220" s="1" t="s">
        <v>84</v>
      </c>
      <c r="C1220" s="1" t="s">
        <v>6</v>
      </c>
      <c r="D1220">
        <v>3743</v>
      </c>
      <c r="E1220">
        <v>2419</v>
      </c>
      <c r="F1220" s="2">
        <v>45342.75</v>
      </c>
    </row>
    <row r="1221" spans="1:6" x14ac:dyDescent="0.3">
      <c r="A1221">
        <v>1220</v>
      </c>
      <c r="B1221" s="1" t="s">
        <v>88</v>
      </c>
      <c r="C1221" s="1" t="s">
        <v>7</v>
      </c>
      <c r="D1221">
        <v>3095</v>
      </c>
      <c r="E1221">
        <v>1609</v>
      </c>
      <c r="F1221" s="2">
        <v>45342.791666666664</v>
      </c>
    </row>
    <row r="1222" spans="1:6" x14ac:dyDescent="0.3">
      <c r="A1222">
        <v>1221</v>
      </c>
      <c r="B1222" s="1" t="s">
        <v>81</v>
      </c>
      <c r="C1222" s="1" t="s">
        <v>9</v>
      </c>
      <c r="D1222">
        <v>1114</v>
      </c>
      <c r="E1222">
        <v>3390</v>
      </c>
      <c r="F1222" s="2">
        <v>45342.833333333336</v>
      </c>
    </row>
    <row r="1223" spans="1:6" x14ac:dyDescent="0.3">
      <c r="A1223">
        <v>1222</v>
      </c>
      <c r="B1223" s="1" t="s">
        <v>87</v>
      </c>
      <c r="C1223" s="1" t="s">
        <v>9</v>
      </c>
      <c r="D1223">
        <v>149</v>
      </c>
      <c r="E1223">
        <v>2913</v>
      </c>
      <c r="F1223" s="2">
        <v>45342.875</v>
      </c>
    </row>
    <row r="1224" spans="1:6" x14ac:dyDescent="0.3">
      <c r="A1224">
        <v>1223</v>
      </c>
      <c r="B1224" s="1" t="s">
        <v>84</v>
      </c>
      <c r="C1224" s="1" t="s">
        <v>6</v>
      </c>
      <c r="D1224">
        <v>2452</v>
      </c>
      <c r="E1224">
        <v>2880</v>
      </c>
      <c r="F1224" s="2">
        <v>45342.916666666664</v>
      </c>
    </row>
    <row r="1225" spans="1:6" x14ac:dyDescent="0.3">
      <c r="A1225">
        <v>1224</v>
      </c>
      <c r="B1225" s="1" t="s">
        <v>91</v>
      </c>
      <c r="C1225" s="1" t="s">
        <v>9</v>
      </c>
      <c r="D1225">
        <v>2614</v>
      </c>
      <c r="E1225">
        <v>3469</v>
      </c>
      <c r="F1225" s="2">
        <v>45342.958333333336</v>
      </c>
    </row>
    <row r="1226" spans="1:6" x14ac:dyDescent="0.3">
      <c r="A1226">
        <v>1225</v>
      </c>
      <c r="B1226" s="1" t="s">
        <v>83</v>
      </c>
      <c r="C1226" s="1" t="s">
        <v>8</v>
      </c>
      <c r="D1226">
        <v>3648</v>
      </c>
      <c r="E1226">
        <v>3975</v>
      </c>
      <c r="F1226" s="2">
        <v>45343</v>
      </c>
    </row>
    <row r="1227" spans="1:6" x14ac:dyDescent="0.3">
      <c r="A1227">
        <v>1226</v>
      </c>
      <c r="B1227" s="1" t="s">
        <v>82</v>
      </c>
      <c r="C1227" s="1" t="s">
        <v>6</v>
      </c>
      <c r="D1227">
        <v>3313</v>
      </c>
      <c r="E1227">
        <v>1473</v>
      </c>
      <c r="F1227" s="2">
        <v>45343.041666666664</v>
      </c>
    </row>
    <row r="1228" spans="1:6" x14ac:dyDescent="0.3">
      <c r="A1228">
        <v>1227</v>
      </c>
      <c r="B1228" s="1" t="s">
        <v>83</v>
      </c>
      <c r="C1228" s="1" t="s">
        <v>9</v>
      </c>
      <c r="D1228">
        <v>3109</v>
      </c>
      <c r="E1228">
        <v>1274</v>
      </c>
      <c r="F1228" s="2">
        <v>45343.083333333336</v>
      </c>
    </row>
    <row r="1229" spans="1:6" x14ac:dyDescent="0.3">
      <c r="A1229">
        <v>1228</v>
      </c>
      <c r="B1229" s="1" t="s">
        <v>85</v>
      </c>
      <c r="C1229" s="1" t="s">
        <v>8</v>
      </c>
      <c r="D1229">
        <v>3528</v>
      </c>
      <c r="E1229">
        <v>2184</v>
      </c>
      <c r="F1229" s="2">
        <v>45343.125</v>
      </c>
    </row>
    <row r="1230" spans="1:6" x14ac:dyDescent="0.3">
      <c r="A1230">
        <v>1229</v>
      </c>
      <c r="B1230" s="1" t="s">
        <v>83</v>
      </c>
      <c r="C1230" s="1" t="s">
        <v>6</v>
      </c>
      <c r="D1230">
        <v>811</v>
      </c>
      <c r="E1230">
        <v>1361</v>
      </c>
      <c r="F1230" s="2">
        <v>45343.166666666664</v>
      </c>
    </row>
    <row r="1231" spans="1:6" x14ac:dyDescent="0.3">
      <c r="A1231">
        <v>1230</v>
      </c>
      <c r="B1231" s="1" t="s">
        <v>85</v>
      </c>
      <c r="C1231" s="1" t="s">
        <v>6</v>
      </c>
      <c r="D1231">
        <v>1537</v>
      </c>
      <c r="E1231">
        <v>1910</v>
      </c>
      <c r="F1231" s="2">
        <v>45343.208333333336</v>
      </c>
    </row>
    <row r="1232" spans="1:6" x14ac:dyDescent="0.3">
      <c r="A1232">
        <v>1231</v>
      </c>
      <c r="B1232" s="1" t="s">
        <v>78</v>
      </c>
      <c r="C1232" s="1" t="s">
        <v>6</v>
      </c>
      <c r="D1232">
        <v>1343</v>
      </c>
      <c r="E1232">
        <v>4266</v>
      </c>
      <c r="F1232" s="2">
        <v>45343.25</v>
      </c>
    </row>
    <row r="1233" spans="1:6" x14ac:dyDescent="0.3">
      <c r="A1233">
        <v>1232</v>
      </c>
      <c r="B1233" s="1" t="s">
        <v>84</v>
      </c>
      <c r="C1233" s="1" t="s">
        <v>6</v>
      </c>
      <c r="D1233">
        <v>631</v>
      </c>
      <c r="E1233">
        <v>4830</v>
      </c>
      <c r="F1233" s="2">
        <v>45343.291666666664</v>
      </c>
    </row>
    <row r="1234" spans="1:6" x14ac:dyDescent="0.3">
      <c r="A1234">
        <v>1233</v>
      </c>
      <c r="B1234" s="1" t="s">
        <v>77</v>
      </c>
      <c r="C1234" s="1" t="s">
        <v>7</v>
      </c>
      <c r="D1234">
        <v>1163</v>
      </c>
      <c r="E1234">
        <v>4268</v>
      </c>
      <c r="F1234" s="2">
        <v>45343.333333333336</v>
      </c>
    </row>
    <row r="1235" spans="1:6" x14ac:dyDescent="0.3">
      <c r="A1235">
        <v>1234</v>
      </c>
      <c r="B1235" s="1" t="s">
        <v>77</v>
      </c>
      <c r="C1235" s="1" t="s">
        <v>7</v>
      </c>
      <c r="D1235">
        <v>166</v>
      </c>
      <c r="E1235">
        <v>3587</v>
      </c>
      <c r="F1235" s="2">
        <v>45343.375</v>
      </c>
    </row>
    <row r="1236" spans="1:6" x14ac:dyDescent="0.3">
      <c r="A1236">
        <v>1235</v>
      </c>
      <c r="B1236" s="1" t="s">
        <v>84</v>
      </c>
      <c r="C1236" s="1" t="s">
        <v>6</v>
      </c>
      <c r="D1236">
        <v>365</v>
      </c>
      <c r="E1236">
        <v>4712</v>
      </c>
      <c r="F1236" s="2">
        <v>45343.416666666664</v>
      </c>
    </row>
    <row r="1237" spans="1:6" x14ac:dyDescent="0.3">
      <c r="A1237">
        <v>1236</v>
      </c>
      <c r="B1237" s="1" t="s">
        <v>84</v>
      </c>
      <c r="C1237" s="1" t="s">
        <v>7</v>
      </c>
      <c r="D1237">
        <v>1223</v>
      </c>
      <c r="E1237">
        <v>4073</v>
      </c>
      <c r="F1237" s="2">
        <v>45343.458333333336</v>
      </c>
    </row>
    <row r="1238" spans="1:6" x14ac:dyDescent="0.3">
      <c r="A1238">
        <v>1237</v>
      </c>
      <c r="B1238" s="1" t="s">
        <v>91</v>
      </c>
      <c r="C1238" s="1" t="s">
        <v>8</v>
      </c>
      <c r="D1238">
        <v>2328</v>
      </c>
      <c r="E1238">
        <v>1206</v>
      </c>
      <c r="F1238" s="2">
        <v>45343.5</v>
      </c>
    </row>
    <row r="1239" spans="1:6" x14ac:dyDescent="0.3">
      <c r="A1239">
        <v>1238</v>
      </c>
      <c r="B1239" s="1" t="s">
        <v>86</v>
      </c>
      <c r="C1239" s="1" t="s">
        <v>7</v>
      </c>
      <c r="D1239">
        <v>3051</v>
      </c>
      <c r="E1239">
        <v>2369</v>
      </c>
      <c r="F1239" s="2">
        <v>45343.541666666664</v>
      </c>
    </row>
    <row r="1240" spans="1:6" x14ac:dyDescent="0.3">
      <c r="A1240">
        <v>1239</v>
      </c>
      <c r="B1240" s="1" t="s">
        <v>83</v>
      </c>
      <c r="C1240" s="1" t="s">
        <v>8</v>
      </c>
      <c r="D1240">
        <v>1543</v>
      </c>
      <c r="E1240">
        <v>3785</v>
      </c>
      <c r="F1240" s="2">
        <v>45343.583333333336</v>
      </c>
    </row>
    <row r="1241" spans="1:6" x14ac:dyDescent="0.3">
      <c r="A1241">
        <v>1240</v>
      </c>
      <c r="B1241" s="1" t="s">
        <v>80</v>
      </c>
      <c r="C1241" s="1" t="s">
        <v>9</v>
      </c>
      <c r="D1241">
        <v>2931</v>
      </c>
      <c r="E1241">
        <v>4223</v>
      </c>
      <c r="F1241" s="2">
        <v>45343.625</v>
      </c>
    </row>
    <row r="1242" spans="1:6" x14ac:dyDescent="0.3">
      <c r="A1242">
        <v>1241</v>
      </c>
      <c r="B1242" s="1" t="s">
        <v>88</v>
      </c>
      <c r="C1242" s="1" t="s">
        <v>8</v>
      </c>
      <c r="D1242">
        <v>1081</v>
      </c>
      <c r="E1242">
        <v>2232</v>
      </c>
      <c r="F1242" s="2">
        <v>45343.666666666664</v>
      </c>
    </row>
    <row r="1243" spans="1:6" x14ac:dyDescent="0.3">
      <c r="A1243">
        <v>1242</v>
      </c>
      <c r="B1243" s="1" t="s">
        <v>84</v>
      </c>
      <c r="C1243" s="1" t="s">
        <v>6</v>
      </c>
      <c r="D1243">
        <v>169</v>
      </c>
      <c r="E1243">
        <v>1724</v>
      </c>
      <c r="F1243" s="2">
        <v>45343.708333333336</v>
      </c>
    </row>
    <row r="1244" spans="1:6" x14ac:dyDescent="0.3">
      <c r="A1244">
        <v>1243</v>
      </c>
      <c r="B1244" s="1" t="s">
        <v>77</v>
      </c>
      <c r="C1244" s="1" t="s">
        <v>8</v>
      </c>
      <c r="D1244">
        <v>1991</v>
      </c>
      <c r="E1244">
        <v>3480</v>
      </c>
      <c r="F1244" s="2">
        <v>45343.75</v>
      </c>
    </row>
    <row r="1245" spans="1:6" x14ac:dyDescent="0.3">
      <c r="A1245">
        <v>1244</v>
      </c>
      <c r="B1245" s="1" t="s">
        <v>79</v>
      </c>
      <c r="C1245" s="1" t="s">
        <v>7</v>
      </c>
      <c r="D1245">
        <v>1236</v>
      </c>
      <c r="E1245">
        <v>234</v>
      </c>
      <c r="F1245" s="2">
        <v>45343.791666666664</v>
      </c>
    </row>
    <row r="1246" spans="1:6" x14ac:dyDescent="0.3">
      <c r="A1246">
        <v>1245</v>
      </c>
      <c r="B1246" s="1" t="s">
        <v>83</v>
      </c>
      <c r="C1246" s="1" t="s">
        <v>6</v>
      </c>
      <c r="D1246">
        <v>337</v>
      </c>
      <c r="E1246">
        <v>3840</v>
      </c>
      <c r="F1246" s="2">
        <v>45343.833333333336</v>
      </c>
    </row>
    <row r="1247" spans="1:6" x14ac:dyDescent="0.3">
      <c r="A1247">
        <v>1246</v>
      </c>
      <c r="B1247" s="1" t="s">
        <v>83</v>
      </c>
      <c r="C1247" s="1" t="s">
        <v>8</v>
      </c>
      <c r="D1247">
        <v>2328</v>
      </c>
      <c r="E1247">
        <v>2736</v>
      </c>
      <c r="F1247" s="2">
        <v>45343.875</v>
      </c>
    </row>
    <row r="1248" spans="1:6" x14ac:dyDescent="0.3">
      <c r="A1248">
        <v>1247</v>
      </c>
      <c r="B1248" s="1" t="s">
        <v>88</v>
      </c>
      <c r="C1248" s="1" t="s">
        <v>8</v>
      </c>
      <c r="D1248">
        <v>308</v>
      </c>
      <c r="E1248">
        <v>3044</v>
      </c>
      <c r="F1248" s="2">
        <v>45343.916666666664</v>
      </c>
    </row>
    <row r="1249" spans="1:6" x14ac:dyDescent="0.3">
      <c r="A1249">
        <v>1248</v>
      </c>
      <c r="B1249" s="1" t="s">
        <v>87</v>
      </c>
      <c r="C1249" s="1" t="s">
        <v>6</v>
      </c>
      <c r="D1249">
        <v>1345</v>
      </c>
      <c r="E1249">
        <v>139</v>
      </c>
      <c r="F1249" s="2">
        <v>45343.958333333336</v>
      </c>
    </row>
    <row r="1250" spans="1:6" x14ac:dyDescent="0.3">
      <c r="A1250">
        <v>1249</v>
      </c>
      <c r="B1250" s="1" t="s">
        <v>85</v>
      </c>
      <c r="C1250" s="1" t="s">
        <v>9</v>
      </c>
      <c r="D1250">
        <v>2826</v>
      </c>
      <c r="E1250">
        <v>3299</v>
      </c>
      <c r="F1250" s="2">
        <v>45344</v>
      </c>
    </row>
    <row r="1251" spans="1:6" x14ac:dyDescent="0.3">
      <c r="A1251">
        <v>1250</v>
      </c>
      <c r="B1251" s="1" t="s">
        <v>77</v>
      </c>
      <c r="C1251" s="1" t="s">
        <v>8</v>
      </c>
      <c r="D1251">
        <v>2568</v>
      </c>
      <c r="E1251">
        <v>3562</v>
      </c>
      <c r="F1251" s="2">
        <v>45344.041666666664</v>
      </c>
    </row>
    <row r="1252" spans="1:6" x14ac:dyDescent="0.3">
      <c r="A1252">
        <v>1251</v>
      </c>
      <c r="B1252" s="1" t="s">
        <v>88</v>
      </c>
      <c r="C1252" s="1" t="s">
        <v>8</v>
      </c>
      <c r="D1252">
        <v>3385</v>
      </c>
      <c r="E1252">
        <v>1030</v>
      </c>
      <c r="F1252" s="2">
        <v>45344.083333333336</v>
      </c>
    </row>
    <row r="1253" spans="1:6" x14ac:dyDescent="0.3">
      <c r="A1253">
        <v>1252</v>
      </c>
      <c r="B1253" s="1" t="s">
        <v>81</v>
      </c>
      <c r="C1253" s="1" t="s">
        <v>6</v>
      </c>
      <c r="D1253">
        <v>1630</v>
      </c>
      <c r="E1253">
        <v>167</v>
      </c>
      <c r="F1253" s="2">
        <v>45344.125</v>
      </c>
    </row>
    <row r="1254" spans="1:6" x14ac:dyDescent="0.3">
      <c r="A1254">
        <v>1253</v>
      </c>
      <c r="B1254" s="1" t="s">
        <v>90</v>
      </c>
      <c r="C1254" s="1" t="s">
        <v>8</v>
      </c>
      <c r="D1254">
        <v>1510</v>
      </c>
      <c r="E1254">
        <v>572</v>
      </c>
      <c r="F1254" s="2">
        <v>45344.166666666664</v>
      </c>
    </row>
    <row r="1255" spans="1:6" x14ac:dyDescent="0.3">
      <c r="A1255">
        <v>1254</v>
      </c>
      <c r="B1255" s="1" t="s">
        <v>89</v>
      </c>
      <c r="C1255" s="1" t="s">
        <v>8</v>
      </c>
      <c r="D1255">
        <v>3110</v>
      </c>
      <c r="E1255">
        <v>3737</v>
      </c>
      <c r="F1255" s="2">
        <v>45344.208333333336</v>
      </c>
    </row>
    <row r="1256" spans="1:6" x14ac:dyDescent="0.3">
      <c r="A1256">
        <v>1255</v>
      </c>
      <c r="B1256" s="1" t="s">
        <v>80</v>
      </c>
      <c r="C1256" s="1" t="s">
        <v>8</v>
      </c>
      <c r="D1256">
        <v>2822</v>
      </c>
      <c r="E1256">
        <v>1011</v>
      </c>
      <c r="F1256" s="2">
        <v>45344.25</v>
      </c>
    </row>
    <row r="1257" spans="1:6" x14ac:dyDescent="0.3">
      <c r="A1257">
        <v>1256</v>
      </c>
      <c r="B1257" s="1" t="s">
        <v>85</v>
      </c>
      <c r="C1257" s="1" t="s">
        <v>7</v>
      </c>
      <c r="D1257">
        <v>3587</v>
      </c>
      <c r="E1257">
        <v>1018</v>
      </c>
      <c r="F1257" s="2">
        <v>45344.291666666664</v>
      </c>
    </row>
    <row r="1258" spans="1:6" x14ac:dyDescent="0.3">
      <c r="A1258">
        <v>1257</v>
      </c>
      <c r="B1258" s="1" t="s">
        <v>79</v>
      </c>
      <c r="C1258" s="1" t="s">
        <v>7</v>
      </c>
      <c r="D1258">
        <v>2235</v>
      </c>
      <c r="E1258">
        <v>2504</v>
      </c>
      <c r="F1258" s="2">
        <v>45344.333333333336</v>
      </c>
    </row>
    <row r="1259" spans="1:6" x14ac:dyDescent="0.3">
      <c r="A1259">
        <v>1258</v>
      </c>
      <c r="B1259" s="1" t="s">
        <v>87</v>
      </c>
      <c r="C1259" s="1" t="s">
        <v>9</v>
      </c>
      <c r="D1259">
        <v>3428</v>
      </c>
      <c r="E1259">
        <v>199</v>
      </c>
      <c r="F1259" s="2">
        <v>45344.375</v>
      </c>
    </row>
    <row r="1260" spans="1:6" x14ac:dyDescent="0.3">
      <c r="A1260">
        <v>1259</v>
      </c>
      <c r="B1260" s="1" t="s">
        <v>84</v>
      </c>
      <c r="C1260" s="1" t="s">
        <v>7</v>
      </c>
      <c r="D1260">
        <v>2055</v>
      </c>
      <c r="E1260">
        <v>2110</v>
      </c>
      <c r="F1260" s="2">
        <v>45344.416666666664</v>
      </c>
    </row>
    <row r="1261" spans="1:6" x14ac:dyDescent="0.3">
      <c r="A1261">
        <v>1260</v>
      </c>
      <c r="B1261" s="1" t="s">
        <v>89</v>
      </c>
      <c r="C1261" s="1" t="s">
        <v>6</v>
      </c>
      <c r="D1261">
        <v>2651</v>
      </c>
      <c r="E1261">
        <v>797</v>
      </c>
      <c r="F1261" s="2">
        <v>45344.458333333336</v>
      </c>
    </row>
    <row r="1262" spans="1:6" x14ac:dyDescent="0.3">
      <c r="A1262">
        <v>1261</v>
      </c>
      <c r="B1262" s="1" t="s">
        <v>81</v>
      </c>
      <c r="C1262" s="1" t="s">
        <v>8</v>
      </c>
      <c r="D1262">
        <v>1475</v>
      </c>
      <c r="E1262">
        <v>4690</v>
      </c>
      <c r="F1262" s="2">
        <v>45344.5</v>
      </c>
    </row>
    <row r="1263" spans="1:6" x14ac:dyDescent="0.3">
      <c r="A1263">
        <v>1262</v>
      </c>
      <c r="B1263" s="1" t="s">
        <v>77</v>
      </c>
      <c r="C1263" s="1" t="s">
        <v>9</v>
      </c>
      <c r="D1263">
        <v>3819</v>
      </c>
      <c r="E1263">
        <v>2988</v>
      </c>
      <c r="F1263" s="2">
        <v>45344.541666666664</v>
      </c>
    </row>
    <row r="1264" spans="1:6" x14ac:dyDescent="0.3">
      <c r="A1264">
        <v>1263</v>
      </c>
      <c r="B1264" s="1" t="s">
        <v>86</v>
      </c>
      <c r="C1264" s="1" t="s">
        <v>9</v>
      </c>
      <c r="D1264">
        <v>1943</v>
      </c>
      <c r="E1264">
        <v>678</v>
      </c>
      <c r="F1264" s="2">
        <v>45344.583333333336</v>
      </c>
    </row>
    <row r="1265" spans="1:6" x14ac:dyDescent="0.3">
      <c r="A1265">
        <v>1264</v>
      </c>
      <c r="B1265" s="1" t="s">
        <v>88</v>
      </c>
      <c r="C1265" s="1" t="s">
        <v>8</v>
      </c>
      <c r="D1265">
        <v>3472</v>
      </c>
      <c r="E1265">
        <v>3657</v>
      </c>
      <c r="F1265" s="2">
        <v>45344.625</v>
      </c>
    </row>
    <row r="1266" spans="1:6" x14ac:dyDescent="0.3">
      <c r="A1266">
        <v>1265</v>
      </c>
      <c r="B1266" s="1" t="s">
        <v>77</v>
      </c>
      <c r="C1266" s="1" t="s">
        <v>7</v>
      </c>
      <c r="D1266">
        <v>3680</v>
      </c>
      <c r="E1266">
        <v>4706</v>
      </c>
      <c r="F1266" s="2">
        <v>45344.666666666664</v>
      </c>
    </row>
    <row r="1267" spans="1:6" x14ac:dyDescent="0.3">
      <c r="A1267">
        <v>1266</v>
      </c>
      <c r="B1267" s="1" t="s">
        <v>80</v>
      </c>
      <c r="C1267" s="1" t="s">
        <v>8</v>
      </c>
      <c r="D1267">
        <v>2045</v>
      </c>
      <c r="E1267">
        <v>1617</v>
      </c>
      <c r="F1267" s="2">
        <v>45344.708333333336</v>
      </c>
    </row>
    <row r="1268" spans="1:6" x14ac:dyDescent="0.3">
      <c r="A1268">
        <v>1267</v>
      </c>
      <c r="B1268" s="1" t="s">
        <v>85</v>
      </c>
      <c r="C1268" s="1" t="s">
        <v>8</v>
      </c>
      <c r="D1268">
        <v>3057</v>
      </c>
      <c r="E1268">
        <v>4787</v>
      </c>
      <c r="F1268" s="2">
        <v>45344.75</v>
      </c>
    </row>
    <row r="1269" spans="1:6" x14ac:dyDescent="0.3">
      <c r="A1269">
        <v>1268</v>
      </c>
      <c r="B1269" s="1" t="s">
        <v>84</v>
      </c>
      <c r="C1269" s="1" t="s">
        <v>8</v>
      </c>
      <c r="D1269">
        <v>2853</v>
      </c>
      <c r="E1269">
        <v>884</v>
      </c>
      <c r="F1269" s="2">
        <v>45344.791666666664</v>
      </c>
    </row>
    <row r="1270" spans="1:6" x14ac:dyDescent="0.3">
      <c r="A1270">
        <v>1269</v>
      </c>
      <c r="B1270" s="1" t="s">
        <v>87</v>
      </c>
      <c r="C1270" s="1" t="s">
        <v>9</v>
      </c>
      <c r="D1270">
        <v>2979</v>
      </c>
      <c r="E1270">
        <v>3570</v>
      </c>
      <c r="F1270" s="2">
        <v>45344.833333333336</v>
      </c>
    </row>
    <row r="1271" spans="1:6" x14ac:dyDescent="0.3">
      <c r="A1271">
        <v>1270</v>
      </c>
      <c r="B1271" s="1" t="s">
        <v>80</v>
      </c>
      <c r="C1271" s="1" t="s">
        <v>8</v>
      </c>
      <c r="D1271">
        <v>2854</v>
      </c>
      <c r="E1271">
        <v>4393</v>
      </c>
      <c r="F1271" s="2">
        <v>45344.875</v>
      </c>
    </row>
    <row r="1272" spans="1:6" x14ac:dyDescent="0.3">
      <c r="A1272">
        <v>1271</v>
      </c>
      <c r="B1272" s="1" t="s">
        <v>86</v>
      </c>
      <c r="C1272" s="1" t="s">
        <v>8</v>
      </c>
      <c r="D1272">
        <v>3146</v>
      </c>
      <c r="E1272">
        <v>2973</v>
      </c>
      <c r="F1272" s="2">
        <v>45344.916666666664</v>
      </c>
    </row>
    <row r="1273" spans="1:6" x14ac:dyDescent="0.3">
      <c r="A1273">
        <v>1272</v>
      </c>
      <c r="B1273" s="1" t="s">
        <v>84</v>
      </c>
      <c r="C1273" s="1" t="s">
        <v>6</v>
      </c>
      <c r="D1273">
        <v>2202</v>
      </c>
      <c r="E1273">
        <v>1671</v>
      </c>
      <c r="F1273" s="2">
        <v>45344.958333333336</v>
      </c>
    </row>
    <row r="1274" spans="1:6" x14ac:dyDescent="0.3">
      <c r="A1274">
        <v>1273</v>
      </c>
      <c r="B1274" s="1" t="s">
        <v>78</v>
      </c>
      <c r="C1274" s="1" t="s">
        <v>7</v>
      </c>
      <c r="D1274">
        <v>1939</v>
      </c>
      <c r="E1274">
        <v>3476</v>
      </c>
      <c r="F1274" s="2">
        <v>45345</v>
      </c>
    </row>
    <row r="1275" spans="1:6" x14ac:dyDescent="0.3">
      <c r="A1275">
        <v>1274</v>
      </c>
      <c r="B1275" s="1" t="s">
        <v>84</v>
      </c>
      <c r="C1275" s="1" t="s">
        <v>9</v>
      </c>
      <c r="D1275">
        <v>2755</v>
      </c>
      <c r="E1275">
        <v>4296</v>
      </c>
      <c r="F1275" s="2">
        <v>45345.041666666664</v>
      </c>
    </row>
    <row r="1276" spans="1:6" x14ac:dyDescent="0.3">
      <c r="A1276">
        <v>1275</v>
      </c>
      <c r="B1276" s="1" t="s">
        <v>85</v>
      </c>
      <c r="C1276" s="1" t="s">
        <v>7</v>
      </c>
      <c r="D1276">
        <v>1479</v>
      </c>
      <c r="E1276">
        <v>2118</v>
      </c>
      <c r="F1276" s="2">
        <v>45345.083333333336</v>
      </c>
    </row>
    <row r="1277" spans="1:6" x14ac:dyDescent="0.3">
      <c r="A1277">
        <v>1276</v>
      </c>
      <c r="B1277" s="1" t="s">
        <v>85</v>
      </c>
      <c r="C1277" s="1" t="s">
        <v>8</v>
      </c>
      <c r="D1277">
        <v>868</v>
      </c>
      <c r="E1277">
        <v>1156</v>
      </c>
      <c r="F1277" s="2">
        <v>45345.125</v>
      </c>
    </row>
    <row r="1278" spans="1:6" x14ac:dyDescent="0.3">
      <c r="A1278">
        <v>1277</v>
      </c>
      <c r="B1278" s="1" t="s">
        <v>85</v>
      </c>
      <c r="C1278" s="1" t="s">
        <v>9</v>
      </c>
      <c r="D1278">
        <v>3219</v>
      </c>
      <c r="E1278">
        <v>2601</v>
      </c>
      <c r="F1278" s="2">
        <v>45345.166666666664</v>
      </c>
    </row>
    <row r="1279" spans="1:6" x14ac:dyDescent="0.3">
      <c r="A1279">
        <v>1278</v>
      </c>
      <c r="B1279" s="1" t="s">
        <v>89</v>
      </c>
      <c r="C1279" s="1" t="s">
        <v>9</v>
      </c>
      <c r="D1279">
        <v>1459</v>
      </c>
      <c r="E1279">
        <v>3812</v>
      </c>
      <c r="F1279" s="2">
        <v>45345.208333333336</v>
      </c>
    </row>
    <row r="1280" spans="1:6" x14ac:dyDescent="0.3">
      <c r="A1280">
        <v>1279</v>
      </c>
      <c r="B1280" s="1" t="s">
        <v>78</v>
      </c>
      <c r="C1280" s="1" t="s">
        <v>8</v>
      </c>
      <c r="D1280">
        <v>1271</v>
      </c>
      <c r="E1280">
        <v>4217</v>
      </c>
      <c r="F1280" s="2">
        <v>45345.25</v>
      </c>
    </row>
    <row r="1281" spans="1:6" x14ac:dyDescent="0.3">
      <c r="A1281">
        <v>1280</v>
      </c>
      <c r="B1281" s="1" t="s">
        <v>84</v>
      </c>
      <c r="C1281" s="1" t="s">
        <v>8</v>
      </c>
      <c r="D1281">
        <v>1537</v>
      </c>
      <c r="E1281">
        <v>1838</v>
      </c>
      <c r="F1281" s="2">
        <v>45345.291666666664</v>
      </c>
    </row>
    <row r="1282" spans="1:6" x14ac:dyDescent="0.3">
      <c r="A1282">
        <v>1281</v>
      </c>
      <c r="B1282" s="1" t="s">
        <v>83</v>
      </c>
      <c r="C1282" s="1" t="s">
        <v>7</v>
      </c>
      <c r="D1282">
        <v>169</v>
      </c>
      <c r="E1282">
        <v>1086</v>
      </c>
      <c r="F1282" s="2">
        <v>45345.333333333336</v>
      </c>
    </row>
    <row r="1283" spans="1:6" x14ac:dyDescent="0.3">
      <c r="A1283">
        <v>1282</v>
      </c>
      <c r="B1283" s="1" t="s">
        <v>88</v>
      </c>
      <c r="C1283" s="1" t="s">
        <v>7</v>
      </c>
      <c r="D1283">
        <v>1372</v>
      </c>
      <c r="E1283">
        <v>408</v>
      </c>
      <c r="F1283" s="2">
        <v>45345.375</v>
      </c>
    </row>
    <row r="1284" spans="1:6" x14ac:dyDescent="0.3">
      <c r="A1284">
        <v>1283</v>
      </c>
      <c r="B1284" s="1" t="s">
        <v>79</v>
      </c>
      <c r="C1284" s="1" t="s">
        <v>7</v>
      </c>
      <c r="D1284">
        <v>1486</v>
      </c>
      <c r="E1284">
        <v>431</v>
      </c>
      <c r="F1284" s="2">
        <v>45345.416666666664</v>
      </c>
    </row>
    <row r="1285" spans="1:6" x14ac:dyDescent="0.3">
      <c r="A1285">
        <v>1284</v>
      </c>
      <c r="B1285" s="1" t="s">
        <v>80</v>
      </c>
      <c r="C1285" s="1" t="s">
        <v>9</v>
      </c>
      <c r="D1285">
        <v>826</v>
      </c>
      <c r="E1285">
        <v>2970</v>
      </c>
      <c r="F1285" s="2">
        <v>45345.458333333336</v>
      </c>
    </row>
    <row r="1286" spans="1:6" x14ac:dyDescent="0.3">
      <c r="A1286">
        <v>1285</v>
      </c>
      <c r="B1286" s="1" t="s">
        <v>82</v>
      </c>
      <c r="C1286" s="1" t="s">
        <v>7</v>
      </c>
      <c r="D1286">
        <v>957</v>
      </c>
      <c r="E1286">
        <v>1013</v>
      </c>
      <c r="F1286" s="2">
        <v>45345.5</v>
      </c>
    </row>
    <row r="1287" spans="1:6" x14ac:dyDescent="0.3">
      <c r="A1287">
        <v>1286</v>
      </c>
      <c r="B1287" s="1" t="s">
        <v>90</v>
      </c>
      <c r="C1287" s="1" t="s">
        <v>8</v>
      </c>
      <c r="D1287">
        <v>2339</v>
      </c>
      <c r="E1287">
        <v>2599</v>
      </c>
      <c r="F1287" s="2">
        <v>45345.541666666664</v>
      </c>
    </row>
    <row r="1288" spans="1:6" x14ac:dyDescent="0.3">
      <c r="A1288">
        <v>1287</v>
      </c>
      <c r="B1288" s="1" t="s">
        <v>90</v>
      </c>
      <c r="C1288" s="1" t="s">
        <v>8</v>
      </c>
      <c r="D1288">
        <v>801</v>
      </c>
      <c r="E1288">
        <v>2773</v>
      </c>
      <c r="F1288" s="2">
        <v>45345.583333333336</v>
      </c>
    </row>
    <row r="1289" spans="1:6" x14ac:dyDescent="0.3">
      <c r="A1289">
        <v>1288</v>
      </c>
      <c r="B1289" s="1" t="s">
        <v>84</v>
      </c>
      <c r="C1289" s="1" t="s">
        <v>7</v>
      </c>
      <c r="D1289">
        <v>767</v>
      </c>
      <c r="E1289">
        <v>681</v>
      </c>
      <c r="F1289" s="2">
        <v>45345.625</v>
      </c>
    </row>
    <row r="1290" spans="1:6" x14ac:dyDescent="0.3">
      <c r="A1290">
        <v>1289</v>
      </c>
      <c r="B1290" s="1" t="s">
        <v>90</v>
      </c>
      <c r="C1290" s="1" t="s">
        <v>8</v>
      </c>
      <c r="D1290">
        <v>2379</v>
      </c>
      <c r="E1290">
        <v>4332</v>
      </c>
      <c r="F1290" s="2">
        <v>45345.666666666664</v>
      </c>
    </row>
    <row r="1291" spans="1:6" x14ac:dyDescent="0.3">
      <c r="A1291">
        <v>1290</v>
      </c>
      <c r="B1291" s="1" t="s">
        <v>83</v>
      </c>
      <c r="C1291" s="1" t="s">
        <v>9</v>
      </c>
      <c r="D1291">
        <v>3547</v>
      </c>
      <c r="E1291">
        <v>459</v>
      </c>
      <c r="F1291" s="2">
        <v>45345.708333333336</v>
      </c>
    </row>
    <row r="1292" spans="1:6" x14ac:dyDescent="0.3">
      <c r="A1292">
        <v>1291</v>
      </c>
      <c r="B1292" s="1" t="s">
        <v>80</v>
      </c>
      <c r="C1292" s="1" t="s">
        <v>8</v>
      </c>
      <c r="D1292">
        <v>287</v>
      </c>
      <c r="E1292">
        <v>4563</v>
      </c>
      <c r="F1292" s="2">
        <v>45345.75</v>
      </c>
    </row>
    <row r="1293" spans="1:6" x14ac:dyDescent="0.3">
      <c r="A1293">
        <v>1292</v>
      </c>
      <c r="B1293" s="1" t="s">
        <v>88</v>
      </c>
      <c r="C1293" s="1" t="s">
        <v>6</v>
      </c>
      <c r="D1293">
        <v>3980</v>
      </c>
      <c r="E1293">
        <v>987</v>
      </c>
      <c r="F1293" s="2">
        <v>45345.791666666664</v>
      </c>
    </row>
    <row r="1294" spans="1:6" x14ac:dyDescent="0.3">
      <c r="A1294">
        <v>1293</v>
      </c>
      <c r="B1294" s="1" t="s">
        <v>81</v>
      </c>
      <c r="C1294" s="1" t="s">
        <v>6</v>
      </c>
      <c r="D1294">
        <v>3657</v>
      </c>
      <c r="E1294">
        <v>345</v>
      </c>
      <c r="F1294" s="2">
        <v>45345.833333333336</v>
      </c>
    </row>
    <row r="1295" spans="1:6" x14ac:dyDescent="0.3">
      <c r="A1295">
        <v>1294</v>
      </c>
      <c r="B1295" s="1" t="s">
        <v>91</v>
      </c>
      <c r="C1295" s="1" t="s">
        <v>8</v>
      </c>
      <c r="D1295">
        <v>1814</v>
      </c>
      <c r="E1295">
        <v>221</v>
      </c>
      <c r="F1295" s="2">
        <v>45345.875</v>
      </c>
    </row>
    <row r="1296" spans="1:6" x14ac:dyDescent="0.3">
      <c r="A1296">
        <v>1295</v>
      </c>
      <c r="B1296" s="1" t="s">
        <v>91</v>
      </c>
      <c r="C1296" s="1" t="s">
        <v>8</v>
      </c>
      <c r="D1296">
        <v>2100</v>
      </c>
      <c r="E1296">
        <v>2811</v>
      </c>
      <c r="F1296" s="2">
        <v>45345.916666666664</v>
      </c>
    </row>
    <row r="1297" spans="1:6" x14ac:dyDescent="0.3">
      <c r="A1297">
        <v>1296</v>
      </c>
      <c r="B1297" s="1" t="s">
        <v>86</v>
      </c>
      <c r="C1297" s="1" t="s">
        <v>6</v>
      </c>
      <c r="D1297">
        <v>302</v>
      </c>
      <c r="E1297">
        <v>583</v>
      </c>
      <c r="F1297" s="2">
        <v>45345.958333333336</v>
      </c>
    </row>
    <row r="1298" spans="1:6" x14ac:dyDescent="0.3">
      <c r="A1298">
        <v>1297</v>
      </c>
      <c r="B1298" s="1" t="s">
        <v>78</v>
      </c>
      <c r="C1298" s="1" t="s">
        <v>9</v>
      </c>
      <c r="D1298">
        <v>1512</v>
      </c>
      <c r="E1298">
        <v>4710</v>
      </c>
      <c r="F1298" s="2">
        <v>45346</v>
      </c>
    </row>
    <row r="1299" spans="1:6" x14ac:dyDescent="0.3">
      <c r="A1299">
        <v>1298</v>
      </c>
      <c r="B1299" s="1" t="s">
        <v>85</v>
      </c>
      <c r="C1299" s="1" t="s">
        <v>6</v>
      </c>
      <c r="D1299">
        <v>963</v>
      </c>
      <c r="E1299">
        <v>190</v>
      </c>
      <c r="F1299" s="2">
        <v>45346.041666666664</v>
      </c>
    </row>
    <row r="1300" spans="1:6" x14ac:dyDescent="0.3">
      <c r="A1300">
        <v>1299</v>
      </c>
      <c r="B1300" s="1" t="s">
        <v>91</v>
      </c>
      <c r="C1300" s="1" t="s">
        <v>8</v>
      </c>
      <c r="D1300">
        <v>1035</v>
      </c>
      <c r="E1300">
        <v>3720</v>
      </c>
      <c r="F1300" s="2">
        <v>45346.083333333336</v>
      </c>
    </row>
    <row r="1301" spans="1:6" x14ac:dyDescent="0.3">
      <c r="A1301">
        <v>1300</v>
      </c>
      <c r="B1301" s="1" t="s">
        <v>87</v>
      </c>
      <c r="C1301" s="1" t="s">
        <v>8</v>
      </c>
      <c r="D1301">
        <v>73</v>
      </c>
      <c r="E1301">
        <v>2608</v>
      </c>
      <c r="F1301" s="2">
        <v>45346.125</v>
      </c>
    </row>
    <row r="1302" spans="1:6" x14ac:dyDescent="0.3">
      <c r="A1302">
        <v>1301</v>
      </c>
      <c r="B1302" s="1" t="s">
        <v>83</v>
      </c>
      <c r="C1302" s="1" t="s">
        <v>7</v>
      </c>
      <c r="D1302">
        <v>2124</v>
      </c>
      <c r="E1302">
        <v>3916</v>
      </c>
      <c r="F1302" s="2">
        <v>45346.166666666664</v>
      </c>
    </row>
    <row r="1303" spans="1:6" x14ac:dyDescent="0.3">
      <c r="A1303">
        <v>1302</v>
      </c>
      <c r="B1303" s="1" t="s">
        <v>85</v>
      </c>
      <c r="C1303" s="1" t="s">
        <v>6</v>
      </c>
      <c r="D1303">
        <v>2156</v>
      </c>
      <c r="E1303">
        <v>2547</v>
      </c>
      <c r="F1303" s="2">
        <v>45346.208333333336</v>
      </c>
    </row>
    <row r="1304" spans="1:6" x14ac:dyDescent="0.3">
      <c r="A1304">
        <v>1303</v>
      </c>
      <c r="B1304" s="1" t="s">
        <v>91</v>
      </c>
      <c r="C1304" s="1" t="s">
        <v>7</v>
      </c>
      <c r="D1304">
        <v>3067</v>
      </c>
      <c r="E1304">
        <v>2976</v>
      </c>
      <c r="F1304" s="2">
        <v>45346.25</v>
      </c>
    </row>
    <row r="1305" spans="1:6" x14ac:dyDescent="0.3">
      <c r="A1305">
        <v>1304</v>
      </c>
      <c r="B1305" s="1" t="s">
        <v>91</v>
      </c>
      <c r="C1305" s="1" t="s">
        <v>7</v>
      </c>
      <c r="D1305">
        <v>2185</v>
      </c>
      <c r="E1305">
        <v>2525</v>
      </c>
      <c r="F1305" s="2">
        <v>45346.291666666664</v>
      </c>
    </row>
    <row r="1306" spans="1:6" x14ac:dyDescent="0.3">
      <c r="A1306">
        <v>1305</v>
      </c>
      <c r="B1306" s="1" t="s">
        <v>78</v>
      </c>
      <c r="C1306" s="1" t="s">
        <v>6</v>
      </c>
      <c r="D1306">
        <v>1321</v>
      </c>
      <c r="E1306">
        <v>4858</v>
      </c>
      <c r="F1306" s="2">
        <v>45346.333333333336</v>
      </c>
    </row>
    <row r="1307" spans="1:6" x14ac:dyDescent="0.3">
      <c r="A1307">
        <v>1306</v>
      </c>
      <c r="B1307" s="1" t="s">
        <v>91</v>
      </c>
      <c r="C1307" s="1" t="s">
        <v>6</v>
      </c>
      <c r="D1307">
        <v>2662</v>
      </c>
      <c r="E1307">
        <v>3540</v>
      </c>
      <c r="F1307" s="2">
        <v>45346.375</v>
      </c>
    </row>
    <row r="1308" spans="1:6" x14ac:dyDescent="0.3">
      <c r="A1308">
        <v>1307</v>
      </c>
      <c r="B1308" s="1" t="s">
        <v>91</v>
      </c>
      <c r="C1308" s="1" t="s">
        <v>7</v>
      </c>
      <c r="D1308">
        <v>2044</v>
      </c>
      <c r="E1308">
        <v>1777</v>
      </c>
      <c r="F1308" s="2">
        <v>45346.416666666664</v>
      </c>
    </row>
    <row r="1309" spans="1:6" x14ac:dyDescent="0.3">
      <c r="A1309">
        <v>1308</v>
      </c>
      <c r="B1309" s="1" t="s">
        <v>82</v>
      </c>
      <c r="C1309" s="1" t="s">
        <v>8</v>
      </c>
      <c r="D1309">
        <v>3155</v>
      </c>
      <c r="E1309">
        <v>1843</v>
      </c>
      <c r="F1309" s="2">
        <v>45346.458333333336</v>
      </c>
    </row>
    <row r="1310" spans="1:6" x14ac:dyDescent="0.3">
      <c r="A1310">
        <v>1309</v>
      </c>
      <c r="B1310" s="1" t="s">
        <v>80</v>
      </c>
      <c r="C1310" s="1" t="s">
        <v>6</v>
      </c>
      <c r="D1310">
        <v>1770</v>
      </c>
      <c r="E1310">
        <v>3937</v>
      </c>
      <c r="F1310" s="2">
        <v>45346.5</v>
      </c>
    </row>
    <row r="1311" spans="1:6" x14ac:dyDescent="0.3">
      <c r="A1311">
        <v>1310</v>
      </c>
      <c r="B1311" s="1" t="s">
        <v>90</v>
      </c>
      <c r="C1311" s="1" t="s">
        <v>7</v>
      </c>
      <c r="D1311">
        <v>2842</v>
      </c>
      <c r="E1311">
        <v>2098</v>
      </c>
      <c r="F1311" s="2">
        <v>45346.541666666664</v>
      </c>
    </row>
    <row r="1312" spans="1:6" x14ac:dyDescent="0.3">
      <c r="A1312">
        <v>1311</v>
      </c>
      <c r="B1312" s="1" t="s">
        <v>88</v>
      </c>
      <c r="C1312" s="1" t="s">
        <v>9</v>
      </c>
      <c r="D1312">
        <v>2185</v>
      </c>
      <c r="E1312">
        <v>1066</v>
      </c>
      <c r="F1312" s="2">
        <v>45346.583333333336</v>
      </c>
    </row>
    <row r="1313" spans="1:6" x14ac:dyDescent="0.3">
      <c r="A1313">
        <v>1312</v>
      </c>
      <c r="B1313" s="1" t="s">
        <v>91</v>
      </c>
      <c r="C1313" s="1" t="s">
        <v>8</v>
      </c>
      <c r="D1313">
        <v>1734</v>
      </c>
      <c r="E1313">
        <v>3788</v>
      </c>
      <c r="F1313" s="2">
        <v>45346.625</v>
      </c>
    </row>
    <row r="1314" spans="1:6" x14ac:dyDescent="0.3">
      <c r="A1314">
        <v>1313</v>
      </c>
      <c r="B1314" s="1" t="s">
        <v>89</v>
      </c>
      <c r="C1314" s="1" t="s">
        <v>7</v>
      </c>
      <c r="D1314">
        <v>1801</v>
      </c>
      <c r="E1314">
        <v>2413</v>
      </c>
      <c r="F1314" s="2">
        <v>45346.666666666664</v>
      </c>
    </row>
    <row r="1315" spans="1:6" x14ac:dyDescent="0.3">
      <c r="A1315">
        <v>1314</v>
      </c>
      <c r="B1315" s="1" t="s">
        <v>85</v>
      </c>
      <c r="C1315" s="1" t="s">
        <v>9</v>
      </c>
      <c r="D1315">
        <v>927</v>
      </c>
      <c r="E1315">
        <v>2165</v>
      </c>
      <c r="F1315" s="2">
        <v>45346.708333333336</v>
      </c>
    </row>
    <row r="1316" spans="1:6" x14ac:dyDescent="0.3">
      <c r="A1316">
        <v>1315</v>
      </c>
      <c r="B1316" s="1" t="s">
        <v>78</v>
      </c>
      <c r="C1316" s="1" t="s">
        <v>6</v>
      </c>
      <c r="D1316">
        <v>3131</v>
      </c>
      <c r="E1316">
        <v>100</v>
      </c>
      <c r="F1316" s="2">
        <v>45346.75</v>
      </c>
    </row>
    <row r="1317" spans="1:6" x14ac:dyDescent="0.3">
      <c r="A1317">
        <v>1316</v>
      </c>
      <c r="B1317" s="1" t="s">
        <v>89</v>
      </c>
      <c r="C1317" s="1" t="s">
        <v>8</v>
      </c>
      <c r="D1317">
        <v>745</v>
      </c>
      <c r="E1317">
        <v>4823</v>
      </c>
      <c r="F1317" s="2">
        <v>45346.791666666664</v>
      </c>
    </row>
    <row r="1318" spans="1:6" x14ac:dyDescent="0.3">
      <c r="A1318">
        <v>1317</v>
      </c>
      <c r="B1318" s="1" t="s">
        <v>86</v>
      </c>
      <c r="C1318" s="1" t="s">
        <v>9</v>
      </c>
      <c r="D1318">
        <v>3469</v>
      </c>
      <c r="E1318">
        <v>2736</v>
      </c>
      <c r="F1318" s="2">
        <v>45346.833333333336</v>
      </c>
    </row>
    <row r="1319" spans="1:6" x14ac:dyDescent="0.3">
      <c r="A1319">
        <v>1318</v>
      </c>
      <c r="B1319" s="1" t="s">
        <v>84</v>
      </c>
      <c r="C1319" s="1" t="s">
        <v>9</v>
      </c>
      <c r="D1319">
        <v>3944</v>
      </c>
      <c r="E1319">
        <v>2541</v>
      </c>
      <c r="F1319" s="2">
        <v>45346.875</v>
      </c>
    </row>
    <row r="1320" spans="1:6" x14ac:dyDescent="0.3">
      <c r="A1320">
        <v>1319</v>
      </c>
      <c r="B1320" s="1" t="s">
        <v>87</v>
      </c>
      <c r="C1320" s="1" t="s">
        <v>8</v>
      </c>
      <c r="D1320">
        <v>2600</v>
      </c>
      <c r="E1320">
        <v>3484</v>
      </c>
      <c r="F1320" s="2">
        <v>45346.916666666664</v>
      </c>
    </row>
    <row r="1321" spans="1:6" x14ac:dyDescent="0.3">
      <c r="A1321">
        <v>1320</v>
      </c>
      <c r="B1321" s="1" t="s">
        <v>77</v>
      </c>
      <c r="C1321" s="1" t="s">
        <v>6</v>
      </c>
      <c r="D1321">
        <v>903</v>
      </c>
      <c r="E1321">
        <v>4080</v>
      </c>
      <c r="F1321" s="2">
        <v>45346.958333333336</v>
      </c>
    </row>
    <row r="1322" spans="1:6" x14ac:dyDescent="0.3">
      <c r="A1322">
        <v>1321</v>
      </c>
      <c r="B1322" s="1" t="s">
        <v>84</v>
      </c>
      <c r="C1322" s="1" t="s">
        <v>7</v>
      </c>
      <c r="D1322">
        <v>1043</v>
      </c>
      <c r="E1322">
        <v>4016</v>
      </c>
      <c r="F1322" s="2">
        <v>45347</v>
      </c>
    </row>
    <row r="1323" spans="1:6" x14ac:dyDescent="0.3">
      <c r="A1323">
        <v>1322</v>
      </c>
      <c r="B1323" s="1" t="s">
        <v>85</v>
      </c>
      <c r="C1323" s="1" t="s">
        <v>7</v>
      </c>
      <c r="D1323">
        <v>2898</v>
      </c>
      <c r="E1323">
        <v>3510</v>
      </c>
      <c r="F1323" s="2">
        <v>45347.041666666664</v>
      </c>
    </row>
    <row r="1324" spans="1:6" x14ac:dyDescent="0.3">
      <c r="A1324">
        <v>1323</v>
      </c>
      <c r="B1324" s="1" t="s">
        <v>78</v>
      </c>
      <c r="C1324" s="1" t="s">
        <v>6</v>
      </c>
      <c r="D1324">
        <v>1110</v>
      </c>
      <c r="E1324">
        <v>1840</v>
      </c>
      <c r="F1324" s="2">
        <v>45347.083333333336</v>
      </c>
    </row>
    <row r="1325" spans="1:6" x14ac:dyDescent="0.3">
      <c r="A1325">
        <v>1324</v>
      </c>
      <c r="B1325" s="1" t="s">
        <v>86</v>
      </c>
      <c r="C1325" s="1" t="s">
        <v>6</v>
      </c>
      <c r="D1325">
        <v>394</v>
      </c>
      <c r="E1325">
        <v>3535</v>
      </c>
      <c r="F1325" s="2">
        <v>45347.125</v>
      </c>
    </row>
    <row r="1326" spans="1:6" x14ac:dyDescent="0.3">
      <c r="A1326">
        <v>1325</v>
      </c>
      <c r="B1326" s="1" t="s">
        <v>80</v>
      </c>
      <c r="C1326" s="1" t="s">
        <v>6</v>
      </c>
      <c r="D1326">
        <v>3205</v>
      </c>
      <c r="E1326">
        <v>2398</v>
      </c>
      <c r="F1326" s="2">
        <v>45347.166666666664</v>
      </c>
    </row>
    <row r="1327" spans="1:6" x14ac:dyDescent="0.3">
      <c r="A1327">
        <v>1326</v>
      </c>
      <c r="B1327" s="1" t="s">
        <v>83</v>
      </c>
      <c r="C1327" s="1" t="s">
        <v>7</v>
      </c>
      <c r="D1327">
        <v>545</v>
      </c>
      <c r="E1327">
        <v>166</v>
      </c>
      <c r="F1327" s="2">
        <v>45347.208333333336</v>
      </c>
    </row>
    <row r="1328" spans="1:6" x14ac:dyDescent="0.3">
      <c r="A1328">
        <v>1327</v>
      </c>
      <c r="B1328" s="1" t="s">
        <v>83</v>
      </c>
      <c r="C1328" s="1" t="s">
        <v>9</v>
      </c>
      <c r="D1328">
        <v>1364</v>
      </c>
      <c r="E1328">
        <v>1620</v>
      </c>
      <c r="F1328" s="2">
        <v>45347.25</v>
      </c>
    </row>
    <row r="1329" spans="1:6" x14ac:dyDescent="0.3">
      <c r="A1329">
        <v>1328</v>
      </c>
      <c r="B1329" s="1" t="s">
        <v>83</v>
      </c>
      <c r="C1329" s="1" t="s">
        <v>6</v>
      </c>
      <c r="D1329">
        <v>3982</v>
      </c>
      <c r="E1329">
        <v>2554</v>
      </c>
      <c r="F1329" s="2">
        <v>45347.291666666664</v>
      </c>
    </row>
    <row r="1330" spans="1:6" x14ac:dyDescent="0.3">
      <c r="A1330">
        <v>1329</v>
      </c>
      <c r="B1330" s="1" t="s">
        <v>79</v>
      </c>
      <c r="C1330" s="1" t="s">
        <v>7</v>
      </c>
      <c r="D1330">
        <v>694</v>
      </c>
      <c r="E1330">
        <v>1910</v>
      </c>
      <c r="F1330" s="2">
        <v>45347.333333333336</v>
      </c>
    </row>
    <row r="1331" spans="1:6" x14ac:dyDescent="0.3">
      <c r="A1331">
        <v>1330</v>
      </c>
      <c r="B1331" s="1" t="s">
        <v>87</v>
      </c>
      <c r="C1331" s="1" t="s">
        <v>6</v>
      </c>
      <c r="D1331">
        <v>1895</v>
      </c>
      <c r="E1331">
        <v>287</v>
      </c>
      <c r="F1331" s="2">
        <v>45347.375</v>
      </c>
    </row>
    <row r="1332" spans="1:6" x14ac:dyDescent="0.3">
      <c r="A1332">
        <v>1331</v>
      </c>
      <c r="B1332" s="1" t="s">
        <v>86</v>
      </c>
      <c r="C1332" s="1" t="s">
        <v>7</v>
      </c>
      <c r="D1332">
        <v>2887</v>
      </c>
      <c r="E1332">
        <v>3276</v>
      </c>
      <c r="F1332" s="2">
        <v>45347.416666666664</v>
      </c>
    </row>
    <row r="1333" spans="1:6" x14ac:dyDescent="0.3">
      <c r="A1333">
        <v>1332</v>
      </c>
      <c r="B1333" s="1" t="s">
        <v>81</v>
      </c>
      <c r="C1333" s="1" t="s">
        <v>6</v>
      </c>
      <c r="D1333">
        <v>2720</v>
      </c>
      <c r="E1333">
        <v>327</v>
      </c>
      <c r="F1333" s="2">
        <v>45347.458333333336</v>
      </c>
    </row>
    <row r="1334" spans="1:6" x14ac:dyDescent="0.3">
      <c r="A1334">
        <v>1333</v>
      </c>
      <c r="B1334" s="1" t="s">
        <v>81</v>
      </c>
      <c r="C1334" s="1" t="s">
        <v>8</v>
      </c>
      <c r="D1334">
        <v>1303</v>
      </c>
      <c r="E1334">
        <v>4679</v>
      </c>
      <c r="F1334" s="2">
        <v>45347.5</v>
      </c>
    </row>
    <row r="1335" spans="1:6" x14ac:dyDescent="0.3">
      <c r="A1335">
        <v>1334</v>
      </c>
      <c r="B1335" s="1" t="s">
        <v>84</v>
      </c>
      <c r="C1335" s="1" t="s">
        <v>6</v>
      </c>
      <c r="D1335">
        <v>390</v>
      </c>
      <c r="E1335">
        <v>449</v>
      </c>
      <c r="F1335" s="2">
        <v>45347.541666666664</v>
      </c>
    </row>
    <row r="1336" spans="1:6" x14ac:dyDescent="0.3">
      <c r="A1336">
        <v>1335</v>
      </c>
      <c r="B1336" s="1" t="s">
        <v>84</v>
      </c>
      <c r="C1336" s="1" t="s">
        <v>8</v>
      </c>
      <c r="D1336">
        <v>979</v>
      </c>
      <c r="E1336">
        <v>2767</v>
      </c>
      <c r="F1336" s="2">
        <v>45347.583333333336</v>
      </c>
    </row>
    <row r="1337" spans="1:6" x14ac:dyDescent="0.3">
      <c r="A1337">
        <v>1336</v>
      </c>
      <c r="B1337" s="1" t="s">
        <v>91</v>
      </c>
      <c r="C1337" s="1" t="s">
        <v>7</v>
      </c>
      <c r="D1337">
        <v>2035</v>
      </c>
      <c r="E1337">
        <v>3930</v>
      </c>
      <c r="F1337" s="2">
        <v>45347.625</v>
      </c>
    </row>
    <row r="1338" spans="1:6" x14ac:dyDescent="0.3">
      <c r="A1338">
        <v>1337</v>
      </c>
      <c r="B1338" s="1" t="s">
        <v>80</v>
      </c>
      <c r="C1338" s="1" t="s">
        <v>8</v>
      </c>
      <c r="D1338">
        <v>3000</v>
      </c>
      <c r="E1338">
        <v>3612</v>
      </c>
      <c r="F1338" s="2">
        <v>45347.666666666664</v>
      </c>
    </row>
    <row r="1339" spans="1:6" x14ac:dyDescent="0.3">
      <c r="A1339">
        <v>1338</v>
      </c>
      <c r="B1339" s="1" t="s">
        <v>83</v>
      </c>
      <c r="C1339" s="1" t="s">
        <v>7</v>
      </c>
      <c r="D1339">
        <v>243</v>
      </c>
      <c r="E1339">
        <v>720</v>
      </c>
      <c r="F1339" s="2">
        <v>45347.708333333336</v>
      </c>
    </row>
    <row r="1340" spans="1:6" x14ac:dyDescent="0.3">
      <c r="A1340">
        <v>1339</v>
      </c>
      <c r="B1340" s="1" t="s">
        <v>79</v>
      </c>
      <c r="C1340" s="1" t="s">
        <v>8</v>
      </c>
      <c r="D1340">
        <v>54</v>
      </c>
      <c r="E1340">
        <v>3985</v>
      </c>
      <c r="F1340" s="2">
        <v>45347.75</v>
      </c>
    </row>
    <row r="1341" spans="1:6" x14ac:dyDescent="0.3">
      <c r="A1341">
        <v>1340</v>
      </c>
      <c r="B1341" s="1" t="s">
        <v>82</v>
      </c>
      <c r="C1341" s="1" t="s">
        <v>6</v>
      </c>
      <c r="D1341">
        <v>3953</v>
      </c>
      <c r="E1341">
        <v>1104</v>
      </c>
      <c r="F1341" s="2">
        <v>45347.791666666664</v>
      </c>
    </row>
    <row r="1342" spans="1:6" x14ac:dyDescent="0.3">
      <c r="A1342">
        <v>1341</v>
      </c>
      <c r="B1342" s="1" t="s">
        <v>84</v>
      </c>
      <c r="C1342" s="1" t="s">
        <v>6</v>
      </c>
      <c r="D1342">
        <v>1988</v>
      </c>
      <c r="E1342">
        <v>3750</v>
      </c>
      <c r="F1342" s="2">
        <v>45347.833333333336</v>
      </c>
    </row>
    <row r="1343" spans="1:6" x14ac:dyDescent="0.3">
      <c r="A1343">
        <v>1342</v>
      </c>
      <c r="B1343" s="1" t="s">
        <v>86</v>
      </c>
      <c r="C1343" s="1" t="s">
        <v>7</v>
      </c>
      <c r="D1343">
        <v>1751</v>
      </c>
      <c r="E1343">
        <v>2142</v>
      </c>
      <c r="F1343" s="2">
        <v>45347.875</v>
      </c>
    </row>
    <row r="1344" spans="1:6" x14ac:dyDescent="0.3">
      <c r="A1344">
        <v>1343</v>
      </c>
      <c r="B1344" s="1" t="s">
        <v>86</v>
      </c>
      <c r="C1344" s="1" t="s">
        <v>6</v>
      </c>
      <c r="D1344">
        <v>3156</v>
      </c>
      <c r="E1344">
        <v>4076</v>
      </c>
      <c r="F1344" s="2">
        <v>45347.916666666664</v>
      </c>
    </row>
    <row r="1345" spans="1:6" x14ac:dyDescent="0.3">
      <c r="A1345">
        <v>1344</v>
      </c>
      <c r="B1345" s="1" t="s">
        <v>89</v>
      </c>
      <c r="C1345" s="1" t="s">
        <v>7</v>
      </c>
      <c r="D1345">
        <v>3400</v>
      </c>
      <c r="E1345">
        <v>2840</v>
      </c>
      <c r="F1345" s="2">
        <v>45347.958333333336</v>
      </c>
    </row>
    <row r="1346" spans="1:6" x14ac:dyDescent="0.3">
      <c r="A1346">
        <v>1345</v>
      </c>
      <c r="B1346" s="1" t="s">
        <v>91</v>
      </c>
      <c r="C1346" s="1" t="s">
        <v>9</v>
      </c>
      <c r="D1346">
        <v>1032</v>
      </c>
      <c r="E1346">
        <v>1479</v>
      </c>
      <c r="F1346" s="2">
        <v>45348</v>
      </c>
    </row>
    <row r="1347" spans="1:6" x14ac:dyDescent="0.3">
      <c r="A1347">
        <v>1346</v>
      </c>
      <c r="B1347" s="1" t="s">
        <v>90</v>
      </c>
      <c r="C1347" s="1" t="s">
        <v>8</v>
      </c>
      <c r="D1347">
        <v>863</v>
      </c>
      <c r="E1347">
        <v>2578</v>
      </c>
      <c r="F1347" s="2">
        <v>45348.041666666664</v>
      </c>
    </row>
    <row r="1348" spans="1:6" x14ac:dyDescent="0.3">
      <c r="A1348">
        <v>1347</v>
      </c>
      <c r="B1348" s="1" t="s">
        <v>87</v>
      </c>
      <c r="C1348" s="1" t="s">
        <v>8</v>
      </c>
      <c r="D1348">
        <v>1003</v>
      </c>
      <c r="E1348">
        <v>1895</v>
      </c>
      <c r="F1348" s="2">
        <v>45348.083333333336</v>
      </c>
    </row>
    <row r="1349" spans="1:6" x14ac:dyDescent="0.3">
      <c r="A1349">
        <v>1348</v>
      </c>
      <c r="B1349" s="1" t="s">
        <v>87</v>
      </c>
      <c r="C1349" s="1" t="s">
        <v>7</v>
      </c>
      <c r="D1349">
        <v>3961</v>
      </c>
      <c r="E1349">
        <v>3820</v>
      </c>
      <c r="F1349" s="2">
        <v>45348.125</v>
      </c>
    </row>
    <row r="1350" spans="1:6" x14ac:dyDescent="0.3">
      <c r="A1350">
        <v>1349</v>
      </c>
      <c r="B1350" s="1" t="s">
        <v>81</v>
      </c>
      <c r="C1350" s="1" t="s">
        <v>9</v>
      </c>
      <c r="D1350">
        <v>3966</v>
      </c>
      <c r="E1350">
        <v>1707</v>
      </c>
      <c r="F1350" s="2">
        <v>45348.166666666664</v>
      </c>
    </row>
    <row r="1351" spans="1:6" x14ac:dyDescent="0.3">
      <c r="A1351">
        <v>1350</v>
      </c>
      <c r="B1351" s="1" t="s">
        <v>85</v>
      </c>
      <c r="C1351" s="1" t="s">
        <v>9</v>
      </c>
      <c r="D1351">
        <v>2072</v>
      </c>
      <c r="E1351">
        <v>452</v>
      </c>
      <c r="F1351" s="2">
        <v>45348.208333333336</v>
      </c>
    </row>
    <row r="1352" spans="1:6" x14ac:dyDescent="0.3">
      <c r="A1352">
        <v>1351</v>
      </c>
      <c r="B1352" s="1" t="s">
        <v>77</v>
      </c>
      <c r="C1352" s="1" t="s">
        <v>8</v>
      </c>
      <c r="D1352">
        <v>210</v>
      </c>
      <c r="E1352">
        <v>229</v>
      </c>
      <c r="F1352" s="2">
        <v>45348.25</v>
      </c>
    </row>
    <row r="1353" spans="1:6" x14ac:dyDescent="0.3">
      <c r="A1353">
        <v>1352</v>
      </c>
      <c r="B1353" s="1" t="s">
        <v>77</v>
      </c>
      <c r="C1353" s="1" t="s">
        <v>6</v>
      </c>
      <c r="D1353">
        <v>3871</v>
      </c>
      <c r="E1353">
        <v>1116</v>
      </c>
      <c r="F1353" s="2">
        <v>45348.291666666664</v>
      </c>
    </row>
    <row r="1354" spans="1:6" x14ac:dyDescent="0.3">
      <c r="A1354">
        <v>1353</v>
      </c>
      <c r="B1354" s="1" t="s">
        <v>86</v>
      </c>
      <c r="C1354" s="1" t="s">
        <v>7</v>
      </c>
      <c r="D1354">
        <v>532</v>
      </c>
      <c r="E1354">
        <v>2158</v>
      </c>
      <c r="F1354" s="2">
        <v>45348.333333333336</v>
      </c>
    </row>
    <row r="1355" spans="1:6" x14ac:dyDescent="0.3">
      <c r="A1355">
        <v>1354</v>
      </c>
      <c r="B1355" s="1" t="s">
        <v>85</v>
      </c>
      <c r="C1355" s="1" t="s">
        <v>6</v>
      </c>
      <c r="D1355">
        <v>1572</v>
      </c>
      <c r="E1355">
        <v>238</v>
      </c>
      <c r="F1355" s="2">
        <v>45348.375</v>
      </c>
    </row>
    <row r="1356" spans="1:6" x14ac:dyDescent="0.3">
      <c r="A1356">
        <v>1355</v>
      </c>
      <c r="B1356" s="1" t="s">
        <v>77</v>
      </c>
      <c r="C1356" s="1" t="s">
        <v>9</v>
      </c>
      <c r="D1356">
        <v>1780</v>
      </c>
      <c r="E1356">
        <v>3737</v>
      </c>
      <c r="F1356" s="2">
        <v>45348.416666666664</v>
      </c>
    </row>
    <row r="1357" spans="1:6" x14ac:dyDescent="0.3">
      <c r="A1357">
        <v>1356</v>
      </c>
      <c r="B1357" s="1" t="s">
        <v>82</v>
      </c>
      <c r="C1357" s="1" t="s">
        <v>9</v>
      </c>
      <c r="D1357">
        <v>1535</v>
      </c>
      <c r="E1357">
        <v>4218</v>
      </c>
      <c r="F1357" s="2">
        <v>45348.458333333336</v>
      </c>
    </row>
    <row r="1358" spans="1:6" x14ac:dyDescent="0.3">
      <c r="A1358">
        <v>1357</v>
      </c>
      <c r="B1358" s="1" t="s">
        <v>86</v>
      </c>
      <c r="C1358" s="1" t="s">
        <v>9</v>
      </c>
      <c r="D1358">
        <v>2591</v>
      </c>
      <c r="E1358">
        <v>579</v>
      </c>
      <c r="F1358" s="2">
        <v>45348.5</v>
      </c>
    </row>
    <row r="1359" spans="1:6" x14ac:dyDescent="0.3">
      <c r="A1359">
        <v>1358</v>
      </c>
      <c r="B1359" s="1" t="s">
        <v>90</v>
      </c>
      <c r="C1359" s="1" t="s">
        <v>6</v>
      </c>
      <c r="D1359">
        <v>1590</v>
      </c>
      <c r="E1359">
        <v>3171</v>
      </c>
      <c r="F1359" s="2">
        <v>45348.541666666664</v>
      </c>
    </row>
    <row r="1360" spans="1:6" x14ac:dyDescent="0.3">
      <c r="A1360">
        <v>1359</v>
      </c>
      <c r="B1360" s="1" t="s">
        <v>83</v>
      </c>
      <c r="C1360" s="1" t="s">
        <v>6</v>
      </c>
      <c r="D1360">
        <v>3817</v>
      </c>
      <c r="E1360">
        <v>582</v>
      </c>
      <c r="F1360" s="2">
        <v>45348.583333333336</v>
      </c>
    </row>
    <row r="1361" spans="1:6" x14ac:dyDescent="0.3">
      <c r="A1361">
        <v>1360</v>
      </c>
      <c r="B1361" s="1" t="s">
        <v>88</v>
      </c>
      <c r="C1361" s="1" t="s">
        <v>6</v>
      </c>
      <c r="D1361">
        <v>3450</v>
      </c>
      <c r="E1361">
        <v>3984</v>
      </c>
      <c r="F1361" s="2">
        <v>45348.625</v>
      </c>
    </row>
    <row r="1362" spans="1:6" x14ac:dyDescent="0.3">
      <c r="A1362">
        <v>1361</v>
      </c>
      <c r="B1362" s="1" t="s">
        <v>78</v>
      </c>
      <c r="C1362" s="1" t="s">
        <v>8</v>
      </c>
      <c r="D1362">
        <v>3053</v>
      </c>
      <c r="E1362">
        <v>3546</v>
      </c>
      <c r="F1362" s="2">
        <v>45348.666666666664</v>
      </c>
    </row>
    <row r="1363" spans="1:6" x14ac:dyDescent="0.3">
      <c r="A1363">
        <v>1362</v>
      </c>
      <c r="B1363" s="1" t="s">
        <v>77</v>
      </c>
      <c r="C1363" s="1" t="s">
        <v>6</v>
      </c>
      <c r="D1363">
        <v>1815</v>
      </c>
      <c r="E1363">
        <v>4631</v>
      </c>
      <c r="F1363" s="2">
        <v>45348.708333333336</v>
      </c>
    </row>
    <row r="1364" spans="1:6" x14ac:dyDescent="0.3">
      <c r="A1364">
        <v>1363</v>
      </c>
      <c r="B1364" s="1" t="s">
        <v>87</v>
      </c>
      <c r="C1364" s="1" t="s">
        <v>9</v>
      </c>
      <c r="D1364">
        <v>523</v>
      </c>
      <c r="E1364">
        <v>730</v>
      </c>
      <c r="F1364" s="2">
        <v>45348.75</v>
      </c>
    </row>
    <row r="1365" spans="1:6" x14ac:dyDescent="0.3">
      <c r="A1365">
        <v>1364</v>
      </c>
      <c r="B1365" s="1" t="s">
        <v>91</v>
      </c>
      <c r="C1365" s="1" t="s">
        <v>7</v>
      </c>
      <c r="D1365">
        <v>224</v>
      </c>
      <c r="E1365">
        <v>2599</v>
      </c>
      <c r="F1365" s="2">
        <v>45348.791666666664</v>
      </c>
    </row>
    <row r="1366" spans="1:6" x14ac:dyDescent="0.3">
      <c r="A1366">
        <v>1365</v>
      </c>
      <c r="B1366" s="1" t="s">
        <v>84</v>
      </c>
      <c r="C1366" s="1" t="s">
        <v>8</v>
      </c>
      <c r="D1366">
        <v>1277</v>
      </c>
      <c r="E1366">
        <v>3042</v>
      </c>
      <c r="F1366" s="2">
        <v>45348.833333333336</v>
      </c>
    </row>
    <row r="1367" spans="1:6" x14ac:dyDescent="0.3">
      <c r="A1367">
        <v>1366</v>
      </c>
      <c r="B1367" s="1" t="s">
        <v>82</v>
      </c>
      <c r="C1367" s="1" t="s">
        <v>9</v>
      </c>
      <c r="D1367">
        <v>953</v>
      </c>
      <c r="E1367">
        <v>4661</v>
      </c>
      <c r="F1367" s="2">
        <v>45348.875</v>
      </c>
    </row>
    <row r="1368" spans="1:6" x14ac:dyDescent="0.3">
      <c r="A1368">
        <v>1367</v>
      </c>
      <c r="B1368" s="1" t="s">
        <v>85</v>
      </c>
      <c r="C1368" s="1" t="s">
        <v>6</v>
      </c>
      <c r="D1368">
        <v>3306</v>
      </c>
      <c r="E1368">
        <v>2614</v>
      </c>
      <c r="F1368" s="2">
        <v>45348.916666666664</v>
      </c>
    </row>
    <row r="1369" spans="1:6" x14ac:dyDescent="0.3">
      <c r="A1369">
        <v>1368</v>
      </c>
      <c r="B1369" s="1" t="s">
        <v>89</v>
      </c>
      <c r="C1369" s="1" t="s">
        <v>7</v>
      </c>
      <c r="D1369">
        <v>2062</v>
      </c>
      <c r="E1369">
        <v>4725</v>
      </c>
      <c r="F1369" s="2">
        <v>45348.958333333336</v>
      </c>
    </row>
    <row r="1370" spans="1:6" x14ac:dyDescent="0.3">
      <c r="A1370">
        <v>1369</v>
      </c>
      <c r="B1370" s="1" t="s">
        <v>84</v>
      </c>
      <c r="C1370" s="1" t="s">
        <v>8</v>
      </c>
      <c r="D1370">
        <v>2776</v>
      </c>
      <c r="E1370">
        <v>2996</v>
      </c>
      <c r="F1370" s="2">
        <v>45349</v>
      </c>
    </row>
    <row r="1371" spans="1:6" x14ac:dyDescent="0.3">
      <c r="A1371">
        <v>1370</v>
      </c>
      <c r="B1371" s="1" t="s">
        <v>85</v>
      </c>
      <c r="C1371" s="1" t="s">
        <v>6</v>
      </c>
      <c r="D1371">
        <v>1213</v>
      </c>
      <c r="E1371">
        <v>2112</v>
      </c>
      <c r="F1371" s="2">
        <v>45349.041666666664</v>
      </c>
    </row>
    <row r="1372" spans="1:6" x14ac:dyDescent="0.3">
      <c r="A1372">
        <v>1371</v>
      </c>
      <c r="B1372" s="1" t="s">
        <v>81</v>
      </c>
      <c r="C1372" s="1" t="s">
        <v>7</v>
      </c>
      <c r="D1372">
        <v>119</v>
      </c>
      <c r="E1372">
        <v>2233</v>
      </c>
      <c r="F1372" s="2">
        <v>45349.083333333336</v>
      </c>
    </row>
    <row r="1373" spans="1:6" x14ac:dyDescent="0.3">
      <c r="A1373">
        <v>1372</v>
      </c>
      <c r="B1373" s="1" t="s">
        <v>89</v>
      </c>
      <c r="C1373" s="1" t="s">
        <v>7</v>
      </c>
      <c r="D1373">
        <v>321</v>
      </c>
      <c r="E1373">
        <v>4285</v>
      </c>
      <c r="F1373" s="2">
        <v>45349.125</v>
      </c>
    </row>
    <row r="1374" spans="1:6" x14ac:dyDescent="0.3">
      <c r="A1374">
        <v>1373</v>
      </c>
      <c r="B1374" s="1" t="s">
        <v>85</v>
      </c>
      <c r="C1374" s="1" t="s">
        <v>7</v>
      </c>
      <c r="D1374">
        <v>137</v>
      </c>
      <c r="E1374">
        <v>473</v>
      </c>
      <c r="F1374" s="2">
        <v>45349.166666666664</v>
      </c>
    </row>
    <row r="1375" spans="1:6" x14ac:dyDescent="0.3">
      <c r="A1375">
        <v>1374</v>
      </c>
      <c r="B1375" s="1" t="s">
        <v>77</v>
      </c>
      <c r="C1375" s="1" t="s">
        <v>8</v>
      </c>
      <c r="D1375">
        <v>3151</v>
      </c>
      <c r="E1375">
        <v>2775</v>
      </c>
      <c r="F1375" s="2">
        <v>45349.208333333336</v>
      </c>
    </row>
    <row r="1376" spans="1:6" x14ac:dyDescent="0.3">
      <c r="A1376">
        <v>1375</v>
      </c>
      <c r="B1376" s="1" t="s">
        <v>82</v>
      </c>
      <c r="C1376" s="1" t="s">
        <v>7</v>
      </c>
      <c r="D1376">
        <v>3429</v>
      </c>
      <c r="E1376">
        <v>103</v>
      </c>
      <c r="F1376" s="2">
        <v>45349.25</v>
      </c>
    </row>
    <row r="1377" spans="1:6" x14ac:dyDescent="0.3">
      <c r="A1377">
        <v>1376</v>
      </c>
      <c r="B1377" s="1" t="s">
        <v>82</v>
      </c>
      <c r="C1377" s="1" t="s">
        <v>9</v>
      </c>
      <c r="D1377">
        <v>1990</v>
      </c>
      <c r="E1377">
        <v>4458</v>
      </c>
      <c r="F1377" s="2">
        <v>45349.291666666664</v>
      </c>
    </row>
    <row r="1378" spans="1:6" x14ac:dyDescent="0.3">
      <c r="A1378">
        <v>1377</v>
      </c>
      <c r="B1378" s="1" t="s">
        <v>82</v>
      </c>
      <c r="C1378" s="1" t="s">
        <v>8</v>
      </c>
      <c r="D1378">
        <v>213</v>
      </c>
      <c r="E1378">
        <v>4870</v>
      </c>
      <c r="F1378" s="2">
        <v>45349.333333333336</v>
      </c>
    </row>
    <row r="1379" spans="1:6" x14ac:dyDescent="0.3">
      <c r="A1379">
        <v>1378</v>
      </c>
      <c r="B1379" s="1" t="s">
        <v>82</v>
      </c>
      <c r="C1379" s="1" t="s">
        <v>9</v>
      </c>
      <c r="D1379">
        <v>346</v>
      </c>
      <c r="E1379">
        <v>2855</v>
      </c>
      <c r="F1379" s="2">
        <v>45349.375</v>
      </c>
    </row>
    <row r="1380" spans="1:6" x14ac:dyDescent="0.3">
      <c r="A1380">
        <v>1379</v>
      </c>
      <c r="B1380" s="1" t="s">
        <v>90</v>
      </c>
      <c r="C1380" s="1" t="s">
        <v>9</v>
      </c>
      <c r="D1380">
        <v>1842</v>
      </c>
      <c r="E1380">
        <v>4922</v>
      </c>
      <c r="F1380" s="2">
        <v>45349.416666666664</v>
      </c>
    </row>
    <row r="1381" spans="1:6" x14ac:dyDescent="0.3">
      <c r="A1381">
        <v>1380</v>
      </c>
      <c r="B1381" s="1" t="s">
        <v>90</v>
      </c>
      <c r="C1381" s="1" t="s">
        <v>9</v>
      </c>
      <c r="D1381">
        <v>500</v>
      </c>
      <c r="E1381">
        <v>3521</v>
      </c>
      <c r="F1381" s="2">
        <v>45349.458333333336</v>
      </c>
    </row>
    <row r="1382" spans="1:6" x14ac:dyDescent="0.3">
      <c r="A1382">
        <v>1381</v>
      </c>
      <c r="B1382" s="1" t="s">
        <v>77</v>
      </c>
      <c r="C1382" s="1" t="s">
        <v>7</v>
      </c>
      <c r="D1382">
        <v>823</v>
      </c>
      <c r="E1382">
        <v>1423</v>
      </c>
      <c r="F1382" s="2">
        <v>45349.5</v>
      </c>
    </row>
    <row r="1383" spans="1:6" x14ac:dyDescent="0.3">
      <c r="A1383">
        <v>1382</v>
      </c>
      <c r="B1383" s="1" t="s">
        <v>77</v>
      </c>
      <c r="C1383" s="1" t="s">
        <v>9</v>
      </c>
      <c r="D1383">
        <v>1799</v>
      </c>
      <c r="E1383">
        <v>3902</v>
      </c>
      <c r="F1383" s="2">
        <v>45349.541666666664</v>
      </c>
    </row>
    <row r="1384" spans="1:6" x14ac:dyDescent="0.3">
      <c r="A1384">
        <v>1383</v>
      </c>
      <c r="B1384" s="1" t="s">
        <v>80</v>
      </c>
      <c r="C1384" s="1" t="s">
        <v>7</v>
      </c>
      <c r="D1384">
        <v>1896</v>
      </c>
      <c r="E1384">
        <v>2152</v>
      </c>
      <c r="F1384" s="2">
        <v>45349.583333333336</v>
      </c>
    </row>
    <row r="1385" spans="1:6" x14ac:dyDescent="0.3">
      <c r="A1385">
        <v>1384</v>
      </c>
      <c r="B1385" s="1" t="s">
        <v>80</v>
      </c>
      <c r="C1385" s="1" t="s">
        <v>7</v>
      </c>
      <c r="D1385">
        <v>809</v>
      </c>
      <c r="E1385">
        <v>152</v>
      </c>
      <c r="F1385" s="2">
        <v>45349.625</v>
      </c>
    </row>
    <row r="1386" spans="1:6" x14ac:dyDescent="0.3">
      <c r="A1386">
        <v>1385</v>
      </c>
      <c r="B1386" s="1" t="s">
        <v>87</v>
      </c>
      <c r="C1386" s="1" t="s">
        <v>8</v>
      </c>
      <c r="D1386">
        <v>603</v>
      </c>
      <c r="E1386">
        <v>3847</v>
      </c>
      <c r="F1386" s="2">
        <v>45349.666666666664</v>
      </c>
    </row>
    <row r="1387" spans="1:6" x14ac:dyDescent="0.3">
      <c r="A1387">
        <v>1386</v>
      </c>
      <c r="B1387" s="1" t="s">
        <v>80</v>
      </c>
      <c r="C1387" s="1" t="s">
        <v>6</v>
      </c>
      <c r="D1387">
        <v>1021</v>
      </c>
      <c r="E1387">
        <v>2330</v>
      </c>
      <c r="F1387" s="2">
        <v>45349.708333333336</v>
      </c>
    </row>
    <row r="1388" spans="1:6" x14ac:dyDescent="0.3">
      <c r="A1388">
        <v>1387</v>
      </c>
      <c r="B1388" s="1" t="s">
        <v>90</v>
      </c>
      <c r="C1388" s="1" t="s">
        <v>6</v>
      </c>
      <c r="D1388">
        <v>3529</v>
      </c>
      <c r="E1388">
        <v>4477</v>
      </c>
      <c r="F1388" s="2">
        <v>45349.75</v>
      </c>
    </row>
    <row r="1389" spans="1:6" x14ac:dyDescent="0.3">
      <c r="A1389">
        <v>1388</v>
      </c>
      <c r="B1389" s="1" t="s">
        <v>83</v>
      </c>
      <c r="C1389" s="1" t="s">
        <v>7</v>
      </c>
      <c r="D1389">
        <v>1222</v>
      </c>
      <c r="E1389">
        <v>2415</v>
      </c>
      <c r="F1389" s="2">
        <v>45349.791666666664</v>
      </c>
    </row>
    <row r="1390" spans="1:6" x14ac:dyDescent="0.3">
      <c r="A1390">
        <v>1389</v>
      </c>
      <c r="B1390" s="1" t="s">
        <v>86</v>
      </c>
      <c r="C1390" s="1" t="s">
        <v>6</v>
      </c>
      <c r="D1390">
        <v>2384</v>
      </c>
      <c r="E1390">
        <v>4516</v>
      </c>
      <c r="F1390" s="2">
        <v>45349.833333333336</v>
      </c>
    </row>
    <row r="1391" spans="1:6" x14ac:dyDescent="0.3">
      <c r="A1391">
        <v>1390</v>
      </c>
      <c r="B1391" s="1" t="s">
        <v>88</v>
      </c>
      <c r="C1391" s="1" t="s">
        <v>8</v>
      </c>
      <c r="D1391">
        <v>2921</v>
      </c>
      <c r="E1391">
        <v>412</v>
      </c>
      <c r="F1391" s="2">
        <v>45349.875</v>
      </c>
    </row>
    <row r="1392" spans="1:6" x14ac:dyDescent="0.3">
      <c r="A1392">
        <v>1391</v>
      </c>
      <c r="B1392" s="1" t="s">
        <v>86</v>
      </c>
      <c r="C1392" s="1" t="s">
        <v>8</v>
      </c>
      <c r="D1392">
        <v>567</v>
      </c>
      <c r="E1392">
        <v>3287</v>
      </c>
      <c r="F1392" s="2">
        <v>45349.916666666664</v>
      </c>
    </row>
    <row r="1393" spans="1:6" x14ac:dyDescent="0.3">
      <c r="A1393">
        <v>1392</v>
      </c>
      <c r="B1393" s="1" t="s">
        <v>85</v>
      </c>
      <c r="C1393" s="1" t="s">
        <v>7</v>
      </c>
      <c r="D1393">
        <v>1558</v>
      </c>
      <c r="E1393">
        <v>3965</v>
      </c>
      <c r="F1393" s="2">
        <v>45349.958333333336</v>
      </c>
    </row>
    <row r="1394" spans="1:6" x14ac:dyDescent="0.3">
      <c r="A1394">
        <v>1393</v>
      </c>
      <c r="B1394" s="1" t="s">
        <v>81</v>
      </c>
      <c r="C1394" s="1" t="s">
        <v>7</v>
      </c>
      <c r="D1394">
        <v>1338</v>
      </c>
      <c r="E1394">
        <v>3725</v>
      </c>
      <c r="F1394" s="2">
        <v>45350</v>
      </c>
    </row>
    <row r="1395" spans="1:6" x14ac:dyDescent="0.3">
      <c r="A1395">
        <v>1394</v>
      </c>
      <c r="B1395" s="1" t="s">
        <v>81</v>
      </c>
      <c r="C1395" s="1" t="s">
        <v>9</v>
      </c>
      <c r="D1395">
        <v>2542</v>
      </c>
      <c r="E1395">
        <v>3862</v>
      </c>
      <c r="F1395" s="2">
        <v>45350.041666666664</v>
      </c>
    </row>
    <row r="1396" spans="1:6" x14ac:dyDescent="0.3">
      <c r="A1396">
        <v>1395</v>
      </c>
      <c r="B1396" s="1" t="s">
        <v>84</v>
      </c>
      <c r="C1396" s="1" t="s">
        <v>8</v>
      </c>
      <c r="D1396">
        <v>1947</v>
      </c>
      <c r="E1396">
        <v>4145</v>
      </c>
      <c r="F1396" s="2">
        <v>45350.083333333336</v>
      </c>
    </row>
    <row r="1397" spans="1:6" x14ac:dyDescent="0.3">
      <c r="A1397">
        <v>1396</v>
      </c>
      <c r="B1397" s="1" t="s">
        <v>89</v>
      </c>
      <c r="C1397" s="1" t="s">
        <v>6</v>
      </c>
      <c r="D1397">
        <v>2456</v>
      </c>
      <c r="E1397">
        <v>1445</v>
      </c>
      <c r="F1397" s="2">
        <v>45350.125</v>
      </c>
    </row>
    <row r="1398" spans="1:6" x14ac:dyDescent="0.3">
      <c r="A1398">
        <v>1397</v>
      </c>
      <c r="B1398" s="1" t="s">
        <v>88</v>
      </c>
      <c r="C1398" s="1" t="s">
        <v>9</v>
      </c>
      <c r="D1398">
        <v>421</v>
      </c>
      <c r="E1398">
        <v>1434</v>
      </c>
      <c r="F1398" s="2">
        <v>45350.166666666664</v>
      </c>
    </row>
    <row r="1399" spans="1:6" x14ac:dyDescent="0.3">
      <c r="A1399">
        <v>1398</v>
      </c>
      <c r="B1399" s="1" t="s">
        <v>80</v>
      </c>
      <c r="C1399" s="1" t="s">
        <v>9</v>
      </c>
      <c r="D1399">
        <v>1794</v>
      </c>
      <c r="E1399">
        <v>3905</v>
      </c>
      <c r="F1399" s="2">
        <v>45350.208333333336</v>
      </c>
    </row>
    <row r="1400" spans="1:6" x14ac:dyDescent="0.3">
      <c r="A1400">
        <v>1399</v>
      </c>
      <c r="B1400" s="1" t="s">
        <v>82</v>
      </c>
      <c r="C1400" s="1" t="s">
        <v>9</v>
      </c>
      <c r="D1400">
        <v>2818</v>
      </c>
      <c r="E1400">
        <v>1140</v>
      </c>
      <c r="F1400" s="2">
        <v>45350.25</v>
      </c>
    </row>
    <row r="1401" spans="1:6" x14ac:dyDescent="0.3">
      <c r="A1401">
        <v>1400</v>
      </c>
      <c r="B1401" s="1" t="s">
        <v>82</v>
      </c>
      <c r="C1401" s="1" t="s">
        <v>9</v>
      </c>
      <c r="D1401">
        <v>2488</v>
      </c>
      <c r="E1401">
        <v>4551</v>
      </c>
      <c r="F1401" s="2">
        <v>45350.291666666664</v>
      </c>
    </row>
    <row r="1402" spans="1:6" x14ac:dyDescent="0.3">
      <c r="A1402">
        <v>1401</v>
      </c>
      <c r="B1402" s="1" t="s">
        <v>91</v>
      </c>
      <c r="C1402" s="1" t="s">
        <v>9</v>
      </c>
      <c r="D1402">
        <v>3538</v>
      </c>
      <c r="E1402">
        <v>247</v>
      </c>
      <c r="F1402" s="2">
        <v>45350.333333333336</v>
      </c>
    </row>
    <row r="1403" spans="1:6" x14ac:dyDescent="0.3">
      <c r="A1403">
        <v>1402</v>
      </c>
      <c r="B1403" s="1" t="s">
        <v>82</v>
      </c>
      <c r="C1403" s="1" t="s">
        <v>7</v>
      </c>
      <c r="D1403">
        <v>206</v>
      </c>
      <c r="E1403">
        <v>2956</v>
      </c>
      <c r="F1403" s="2">
        <v>45350.375</v>
      </c>
    </row>
    <row r="1404" spans="1:6" x14ac:dyDescent="0.3">
      <c r="A1404">
        <v>1403</v>
      </c>
      <c r="B1404" s="1" t="s">
        <v>86</v>
      </c>
      <c r="C1404" s="1" t="s">
        <v>9</v>
      </c>
      <c r="D1404">
        <v>2363</v>
      </c>
      <c r="E1404">
        <v>1852</v>
      </c>
      <c r="F1404" s="2">
        <v>45350.416666666664</v>
      </c>
    </row>
    <row r="1405" spans="1:6" x14ac:dyDescent="0.3">
      <c r="A1405">
        <v>1404</v>
      </c>
      <c r="B1405" s="1" t="s">
        <v>82</v>
      </c>
      <c r="C1405" s="1" t="s">
        <v>6</v>
      </c>
      <c r="D1405">
        <v>1616</v>
      </c>
      <c r="E1405">
        <v>1970</v>
      </c>
      <c r="F1405" s="2">
        <v>45350.458333333336</v>
      </c>
    </row>
    <row r="1406" spans="1:6" x14ac:dyDescent="0.3">
      <c r="A1406">
        <v>1405</v>
      </c>
      <c r="B1406" s="1" t="s">
        <v>77</v>
      </c>
      <c r="C1406" s="1" t="s">
        <v>9</v>
      </c>
      <c r="D1406">
        <v>2441</v>
      </c>
      <c r="E1406">
        <v>467</v>
      </c>
      <c r="F1406" s="2">
        <v>45350.5</v>
      </c>
    </row>
    <row r="1407" spans="1:6" x14ac:dyDescent="0.3">
      <c r="A1407">
        <v>1406</v>
      </c>
      <c r="B1407" s="1" t="s">
        <v>84</v>
      </c>
      <c r="C1407" s="1" t="s">
        <v>9</v>
      </c>
      <c r="D1407">
        <v>2095</v>
      </c>
      <c r="E1407">
        <v>4216</v>
      </c>
      <c r="F1407" s="2">
        <v>45350.541666666664</v>
      </c>
    </row>
    <row r="1408" spans="1:6" x14ac:dyDescent="0.3">
      <c r="A1408">
        <v>1407</v>
      </c>
      <c r="B1408" s="1" t="s">
        <v>78</v>
      </c>
      <c r="C1408" s="1" t="s">
        <v>9</v>
      </c>
      <c r="D1408">
        <v>2444</v>
      </c>
      <c r="E1408">
        <v>1543</v>
      </c>
      <c r="F1408" s="2">
        <v>45350.583333333336</v>
      </c>
    </row>
    <row r="1409" spans="1:6" x14ac:dyDescent="0.3">
      <c r="A1409">
        <v>1408</v>
      </c>
      <c r="B1409" s="1" t="s">
        <v>89</v>
      </c>
      <c r="C1409" s="1" t="s">
        <v>9</v>
      </c>
      <c r="D1409">
        <v>2204</v>
      </c>
      <c r="E1409">
        <v>2434</v>
      </c>
      <c r="F1409" s="2">
        <v>45350.625</v>
      </c>
    </row>
    <row r="1410" spans="1:6" x14ac:dyDescent="0.3">
      <c r="A1410">
        <v>1409</v>
      </c>
      <c r="B1410" s="1" t="s">
        <v>90</v>
      </c>
      <c r="C1410" s="1" t="s">
        <v>9</v>
      </c>
      <c r="D1410">
        <v>3286</v>
      </c>
      <c r="E1410">
        <v>631</v>
      </c>
      <c r="F1410" s="2">
        <v>45350.666666666664</v>
      </c>
    </row>
    <row r="1411" spans="1:6" x14ac:dyDescent="0.3">
      <c r="A1411">
        <v>1410</v>
      </c>
      <c r="B1411" s="1" t="s">
        <v>80</v>
      </c>
      <c r="C1411" s="1" t="s">
        <v>6</v>
      </c>
      <c r="D1411">
        <v>687</v>
      </c>
      <c r="E1411">
        <v>1967</v>
      </c>
      <c r="F1411" s="2">
        <v>45350.708333333336</v>
      </c>
    </row>
    <row r="1412" spans="1:6" x14ac:dyDescent="0.3">
      <c r="A1412">
        <v>1411</v>
      </c>
      <c r="B1412" s="1" t="s">
        <v>88</v>
      </c>
      <c r="C1412" s="1" t="s">
        <v>8</v>
      </c>
      <c r="D1412">
        <v>1338</v>
      </c>
      <c r="E1412">
        <v>582</v>
      </c>
      <c r="F1412" s="2">
        <v>45350.75</v>
      </c>
    </row>
    <row r="1413" spans="1:6" x14ac:dyDescent="0.3">
      <c r="A1413">
        <v>1412</v>
      </c>
      <c r="B1413" s="1" t="s">
        <v>82</v>
      </c>
      <c r="C1413" s="1" t="s">
        <v>8</v>
      </c>
      <c r="D1413">
        <v>1424</v>
      </c>
      <c r="E1413">
        <v>2488</v>
      </c>
      <c r="F1413" s="2">
        <v>45350.791666666664</v>
      </c>
    </row>
    <row r="1414" spans="1:6" x14ac:dyDescent="0.3">
      <c r="A1414">
        <v>1413</v>
      </c>
      <c r="B1414" s="1" t="s">
        <v>88</v>
      </c>
      <c r="C1414" s="1" t="s">
        <v>6</v>
      </c>
      <c r="D1414">
        <v>268</v>
      </c>
      <c r="E1414">
        <v>2098</v>
      </c>
      <c r="F1414" s="2">
        <v>45350.833333333336</v>
      </c>
    </row>
    <row r="1415" spans="1:6" x14ac:dyDescent="0.3">
      <c r="A1415">
        <v>1414</v>
      </c>
      <c r="B1415" s="1" t="s">
        <v>81</v>
      </c>
      <c r="C1415" s="1" t="s">
        <v>6</v>
      </c>
      <c r="D1415">
        <v>1998</v>
      </c>
      <c r="E1415">
        <v>3721</v>
      </c>
      <c r="F1415" s="2">
        <v>45350.875</v>
      </c>
    </row>
    <row r="1416" spans="1:6" x14ac:dyDescent="0.3">
      <c r="A1416">
        <v>1415</v>
      </c>
      <c r="B1416" s="1" t="s">
        <v>79</v>
      </c>
      <c r="C1416" s="1" t="s">
        <v>7</v>
      </c>
      <c r="D1416">
        <v>1828</v>
      </c>
      <c r="E1416">
        <v>817</v>
      </c>
      <c r="F1416" s="2">
        <v>45350.916666666664</v>
      </c>
    </row>
    <row r="1417" spans="1:6" x14ac:dyDescent="0.3">
      <c r="A1417">
        <v>1416</v>
      </c>
      <c r="B1417" s="1" t="s">
        <v>81</v>
      </c>
      <c r="C1417" s="1" t="s">
        <v>7</v>
      </c>
      <c r="D1417">
        <v>481</v>
      </c>
      <c r="E1417">
        <v>2329</v>
      </c>
      <c r="F1417" s="2">
        <v>45350.958333333336</v>
      </c>
    </row>
    <row r="1418" spans="1:6" x14ac:dyDescent="0.3">
      <c r="A1418">
        <v>1417</v>
      </c>
      <c r="B1418" s="1" t="s">
        <v>88</v>
      </c>
      <c r="C1418" s="1" t="s">
        <v>9</v>
      </c>
      <c r="D1418">
        <v>1237</v>
      </c>
      <c r="E1418">
        <v>4189</v>
      </c>
      <c r="F1418" s="2">
        <v>45351</v>
      </c>
    </row>
    <row r="1419" spans="1:6" x14ac:dyDescent="0.3">
      <c r="A1419">
        <v>1418</v>
      </c>
      <c r="B1419" s="1" t="s">
        <v>89</v>
      </c>
      <c r="C1419" s="1" t="s">
        <v>8</v>
      </c>
      <c r="D1419">
        <v>3584</v>
      </c>
      <c r="E1419">
        <v>1963</v>
      </c>
      <c r="F1419" s="2">
        <v>45351.041666666664</v>
      </c>
    </row>
    <row r="1420" spans="1:6" x14ac:dyDescent="0.3">
      <c r="A1420">
        <v>1419</v>
      </c>
      <c r="B1420" s="1" t="s">
        <v>87</v>
      </c>
      <c r="C1420" s="1" t="s">
        <v>9</v>
      </c>
      <c r="D1420">
        <v>1712</v>
      </c>
      <c r="E1420">
        <v>2388</v>
      </c>
      <c r="F1420" s="2">
        <v>45351.083333333336</v>
      </c>
    </row>
    <row r="1421" spans="1:6" x14ac:dyDescent="0.3">
      <c r="A1421">
        <v>1420</v>
      </c>
      <c r="B1421" s="1" t="s">
        <v>88</v>
      </c>
      <c r="C1421" s="1" t="s">
        <v>8</v>
      </c>
      <c r="D1421">
        <v>258</v>
      </c>
      <c r="E1421">
        <v>697</v>
      </c>
      <c r="F1421" s="2">
        <v>45351.125</v>
      </c>
    </row>
    <row r="1422" spans="1:6" x14ac:dyDescent="0.3">
      <c r="A1422">
        <v>1421</v>
      </c>
      <c r="B1422" s="1" t="s">
        <v>84</v>
      </c>
      <c r="C1422" s="1" t="s">
        <v>6</v>
      </c>
      <c r="D1422">
        <v>3067</v>
      </c>
      <c r="E1422">
        <v>4371</v>
      </c>
      <c r="F1422" s="2">
        <v>45351.166666666664</v>
      </c>
    </row>
    <row r="1423" spans="1:6" x14ac:dyDescent="0.3">
      <c r="A1423">
        <v>1422</v>
      </c>
      <c r="B1423" s="1" t="s">
        <v>85</v>
      </c>
      <c r="C1423" s="1" t="s">
        <v>6</v>
      </c>
      <c r="D1423">
        <v>3747</v>
      </c>
      <c r="E1423">
        <v>2418</v>
      </c>
      <c r="F1423" s="2">
        <v>45351.208333333336</v>
      </c>
    </row>
    <row r="1424" spans="1:6" x14ac:dyDescent="0.3">
      <c r="A1424">
        <v>1423</v>
      </c>
      <c r="B1424" s="1" t="s">
        <v>88</v>
      </c>
      <c r="C1424" s="1" t="s">
        <v>7</v>
      </c>
      <c r="D1424">
        <v>538</v>
      </c>
      <c r="E1424">
        <v>2870</v>
      </c>
      <c r="F1424" s="2">
        <v>45351.25</v>
      </c>
    </row>
    <row r="1425" spans="1:6" x14ac:dyDescent="0.3">
      <c r="A1425">
        <v>1424</v>
      </c>
      <c r="B1425" s="1" t="s">
        <v>91</v>
      </c>
      <c r="C1425" s="1" t="s">
        <v>9</v>
      </c>
      <c r="D1425">
        <v>2084</v>
      </c>
      <c r="E1425">
        <v>2977</v>
      </c>
      <c r="F1425" s="2">
        <v>45351.291666666664</v>
      </c>
    </row>
    <row r="1426" spans="1:6" x14ac:dyDescent="0.3">
      <c r="A1426">
        <v>1425</v>
      </c>
      <c r="B1426" s="1" t="s">
        <v>78</v>
      </c>
      <c r="C1426" s="1" t="s">
        <v>6</v>
      </c>
      <c r="D1426">
        <v>289</v>
      </c>
      <c r="E1426">
        <v>2166</v>
      </c>
      <c r="F1426" s="2">
        <v>45351.333333333336</v>
      </c>
    </row>
    <row r="1427" spans="1:6" x14ac:dyDescent="0.3">
      <c r="A1427">
        <v>1426</v>
      </c>
      <c r="B1427" s="1" t="s">
        <v>87</v>
      </c>
      <c r="C1427" s="1" t="s">
        <v>6</v>
      </c>
      <c r="D1427">
        <v>930</v>
      </c>
      <c r="E1427">
        <v>2079</v>
      </c>
      <c r="F1427" s="2">
        <v>45351.375</v>
      </c>
    </row>
    <row r="1428" spans="1:6" x14ac:dyDescent="0.3">
      <c r="A1428">
        <v>1427</v>
      </c>
      <c r="B1428" s="1" t="s">
        <v>86</v>
      </c>
      <c r="C1428" s="1" t="s">
        <v>8</v>
      </c>
      <c r="D1428">
        <v>288</v>
      </c>
      <c r="E1428">
        <v>1408</v>
      </c>
      <c r="F1428" s="2">
        <v>45351.416666666664</v>
      </c>
    </row>
    <row r="1429" spans="1:6" x14ac:dyDescent="0.3">
      <c r="A1429">
        <v>1428</v>
      </c>
      <c r="B1429" s="1" t="s">
        <v>84</v>
      </c>
      <c r="C1429" s="1" t="s">
        <v>7</v>
      </c>
      <c r="D1429">
        <v>1660</v>
      </c>
      <c r="E1429">
        <v>4338</v>
      </c>
      <c r="F1429" s="2">
        <v>45351.458333333336</v>
      </c>
    </row>
    <row r="1430" spans="1:6" x14ac:dyDescent="0.3">
      <c r="A1430">
        <v>1429</v>
      </c>
      <c r="B1430" s="1" t="s">
        <v>90</v>
      </c>
      <c r="C1430" s="1" t="s">
        <v>9</v>
      </c>
      <c r="D1430">
        <v>1497</v>
      </c>
      <c r="E1430">
        <v>1732</v>
      </c>
      <c r="F1430" s="2">
        <v>45351.5</v>
      </c>
    </row>
    <row r="1431" spans="1:6" x14ac:dyDescent="0.3">
      <c r="A1431">
        <v>1430</v>
      </c>
      <c r="B1431" s="1" t="s">
        <v>91</v>
      </c>
      <c r="C1431" s="1" t="s">
        <v>7</v>
      </c>
      <c r="D1431">
        <v>1237</v>
      </c>
      <c r="E1431">
        <v>2617</v>
      </c>
      <c r="F1431" s="2">
        <v>45351.541666666664</v>
      </c>
    </row>
    <row r="1432" spans="1:6" x14ac:dyDescent="0.3">
      <c r="A1432">
        <v>1431</v>
      </c>
      <c r="B1432" s="1" t="s">
        <v>85</v>
      </c>
      <c r="C1432" s="1" t="s">
        <v>6</v>
      </c>
      <c r="D1432">
        <v>585</v>
      </c>
      <c r="E1432">
        <v>677</v>
      </c>
      <c r="F1432" s="2">
        <v>45351.583333333336</v>
      </c>
    </row>
    <row r="1433" spans="1:6" x14ac:dyDescent="0.3">
      <c r="A1433">
        <v>1432</v>
      </c>
      <c r="B1433" s="1" t="s">
        <v>87</v>
      </c>
      <c r="C1433" s="1" t="s">
        <v>8</v>
      </c>
      <c r="D1433">
        <v>2875</v>
      </c>
      <c r="E1433">
        <v>3814</v>
      </c>
      <c r="F1433" s="2">
        <v>45351.625</v>
      </c>
    </row>
    <row r="1434" spans="1:6" x14ac:dyDescent="0.3">
      <c r="A1434">
        <v>1433</v>
      </c>
      <c r="B1434" s="1" t="s">
        <v>89</v>
      </c>
      <c r="C1434" s="1" t="s">
        <v>7</v>
      </c>
      <c r="D1434">
        <v>2441</v>
      </c>
      <c r="E1434">
        <v>4610</v>
      </c>
      <c r="F1434" s="2">
        <v>45351.666666666664</v>
      </c>
    </row>
    <row r="1435" spans="1:6" x14ac:dyDescent="0.3">
      <c r="A1435">
        <v>1434</v>
      </c>
      <c r="B1435" s="1" t="s">
        <v>91</v>
      </c>
      <c r="C1435" s="1" t="s">
        <v>9</v>
      </c>
      <c r="D1435">
        <v>2419</v>
      </c>
      <c r="E1435">
        <v>3668</v>
      </c>
      <c r="F1435" s="2">
        <v>45351.708333333336</v>
      </c>
    </row>
    <row r="1436" spans="1:6" x14ac:dyDescent="0.3">
      <c r="A1436">
        <v>1435</v>
      </c>
      <c r="B1436" s="1" t="s">
        <v>83</v>
      </c>
      <c r="C1436" s="1" t="s">
        <v>8</v>
      </c>
      <c r="D1436">
        <v>1350</v>
      </c>
      <c r="E1436">
        <v>1717</v>
      </c>
      <c r="F1436" s="2">
        <v>45351.75</v>
      </c>
    </row>
    <row r="1437" spans="1:6" x14ac:dyDescent="0.3">
      <c r="A1437">
        <v>1436</v>
      </c>
      <c r="B1437" s="1" t="s">
        <v>79</v>
      </c>
      <c r="C1437" s="1" t="s">
        <v>8</v>
      </c>
      <c r="D1437">
        <v>3842</v>
      </c>
      <c r="E1437">
        <v>1519</v>
      </c>
      <c r="F1437" s="2">
        <v>45351.791666666664</v>
      </c>
    </row>
    <row r="1438" spans="1:6" x14ac:dyDescent="0.3">
      <c r="A1438">
        <v>1437</v>
      </c>
      <c r="B1438" s="1" t="s">
        <v>86</v>
      </c>
      <c r="C1438" s="1" t="s">
        <v>6</v>
      </c>
      <c r="D1438">
        <v>3049</v>
      </c>
      <c r="E1438">
        <v>482</v>
      </c>
      <c r="F1438" s="2">
        <v>45351.833333333336</v>
      </c>
    </row>
    <row r="1439" spans="1:6" x14ac:dyDescent="0.3">
      <c r="A1439">
        <v>1438</v>
      </c>
      <c r="B1439" s="1" t="s">
        <v>84</v>
      </c>
      <c r="C1439" s="1" t="s">
        <v>6</v>
      </c>
      <c r="D1439">
        <v>2719</v>
      </c>
      <c r="E1439">
        <v>3177</v>
      </c>
      <c r="F1439" s="2">
        <v>45351.875</v>
      </c>
    </row>
    <row r="1440" spans="1:6" x14ac:dyDescent="0.3">
      <c r="A1440">
        <v>1439</v>
      </c>
      <c r="B1440" s="1" t="s">
        <v>89</v>
      </c>
      <c r="C1440" s="1" t="s">
        <v>7</v>
      </c>
      <c r="D1440">
        <v>1168</v>
      </c>
      <c r="E1440">
        <v>1131</v>
      </c>
      <c r="F1440" s="2">
        <v>45351.916666666664</v>
      </c>
    </row>
    <row r="1441" spans="1:6" x14ac:dyDescent="0.3">
      <c r="A1441">
        <v>1440</v>
      </c>
      <c r="B1441" s="1" t="s">
        <v>84</v>
      </c>
      <c r="C1441" s="1" t="s">
        <v>6</v>
      </c>
      <c r="D1441">
        <v>1135</v>
      </c>
      <c r="E1441">
        <v>3763</v>
      </c>
      <c r="F1441" s="2">
        <v>45351.958333333336</v>
      </c>
    </row>
    <row r="1442" spans="1:6" x14ac:dyDescent="0.3">
      <c r="A1442">
        <v>1441</v>
      </c>
      <c r="B1442" s="1" t="s">
        <v>83</v>
      </c>
      <c r="C1442" s="1" t="s">
        <v>9</v>
      </c>
      <c r="D1442">
        <v>3668</v>
      </c>
      <c r="E1442">
        <v>3801</v>
      </c>
      <c r="F1442" s="2">
        <v>45352</v>
      </c>
    </row>
    <row r="1443" spans="1:6" x14ac:dyDescent="0.3">
      <c r="A1443">
        <v>1442</v>
      </c>
      <c r="B1443" s="1" t="s">
        <v>86</v>
      </c>
      <c r="C1443" s="1" t="s">
        <v>6</v>
      </c>
      <c r="D1443">
        <v>3924</v>
      </c>
      <c r="E1443">
        <v>4488</v>
      </c>
      <c r="F1443" s="2">
        <v>45352.041666666664</v>
      </c>
    </row>
    <row r="1444" spans="1:6" x14ac:dyDescent="0.3">
      <c r="A1444">
        <v>1443</v>
      </c>
      <c r="B1444" s="1" t="s">
        <v>79</v>
      </c>
      <c r="C1444" s="1" t="s">
        <v>6</v>
      </c>
      <c r="D1444">
        <v>2768</v>
      </c>
      <c r="E1444">
        <v>3703</v>
      </c>
      <c r="F1444" s="2">
        <v>45352.083333333336</v>
      </c>
    </row>
    <row r="1445" spans="1:6" x14ac:dyDescent="0.3">
      <c r="A1445">
        <v>1444</v>
      </c>
      <c r="B1445" s="1" t="s">
        <v>89</v>
      </c>
      <c r="C1445" s="1" t="s">
        <v>6</v>
      </c>
      <c r="D1445">
        <v>3135</v>
      </c>
      <c r="E1445">
        <v>2337</v>
      </c>
      <c r="F1445" s="2">
        <v>45352.125</v>
      </c>
    </row>
    <row r="1446" spans="1:6" x14ac:dyDescent="0.3">
      <c r="A1446">
        <v>1445</v>
      </c>
      <c r="B1446" s="1" t="s">
        <v>88</v>
      </c>
      <c r="C1446" s="1" t="s">
        <v>9</v>
      </c>
      <c r="D1446">
        <v>3518</v>
      </c>
      <c r="E1446">
        <v>3723</v>
      </c>
      <c r="F1446" s="2">
        <v>45352.166666666664</v>
      </c>
    </row>
    <row r="1447" spans="1:6" x14ac:dyDescent="0.3">
      <c r="A1447">
        <v>1446</v>
      </c>
      <c r="B1447" s="1" t="s">
        <v>83</v>
      </c>
      <c r="C1447" s="1" t="s">
        <v>8</v>
      </c>
      <c r="D1447">
        <v>914</v>
      </c>
      <c r="E1447">
        <v>1140</v>
      </c>
      <c r="F1447" s="2">
        <v>45352.208333333336</v>
      </c>
    </row>
    <row r="1448" spans="1:6" x14ac:dyDescent="0.3">
      <c r="A1448">
        <v>1447</v>
      </c>
      <c r="B1448" s="1" t="s">
        <v>80</v>
      </c>
      <c r="C1448" s="1" t="s">
        <v>8</v>
      </c>
      <c r="D1448">
        <v>1351</v>
      </c>
      <c r="E1448">
        <v>999</v>
      </c>
      <c r="F1448" s="2">
        <v>45352.25</v>
      </c>
    </row>
    <row r="1449" spans="1:6" x14ac:dyDescent="0.3">
      <c r="A1449">
        <v>1448</v>
      </c>
      <c r="B1449" s="1" t="s">
        <v>85</v>
      </c>
      <c r="C1449" s="1" t="s">
        <v>8</v>
      </c>
      <c r="D1449">
        <v>1032</v>
      </c>
      <c r="E1449">
        <v>809</v>
      </c>
      <c r="F1449" s="2">
        <v>45352.291666666664</v>
      </c>
    </row>
    <row r="1450" spans="1:6" x14ac:dyDescent="0.3">
      <c r="A1450">
        <v>1449</v>
      </c>
      <c r="B1450" s="1" t="s">
        <v>84</v>
      </c>
      <c r="C1450" s="1" t="s">
        <v>8</v>
      </c>
      <c r="D1450">
        <v>2266</v>
      </c>
      <c r="E1450">
        <v>1665</v>
      </c>
      <c r="F1450" s="2">
        <v>45352.333333333336</v>
      </c>
    </row>
    <row r="1451" spans="1:6" x14ac:dyDescent="0.3">
      <c r="A1451">
        <v>1450</v>
      </c>
      <c r="B1451" s="1" t="s">
        <v>91</v>
      </c>
      <c r="C1451" s="1" t="s">
        <v>7</v>
      </c>
      <c r="D1451">
        <v>3560</v>
      </c>
      <c r="E1451">
        <v>4704</v>
      </c>
      <c r="F1451" s="2">
        <v>45352.375</v>
      </c>
    </row>
    <row r="1452" spans="1:6" x14ac:dyDescent="0.3">
      <c r="A1452">
        <v>1451</v>
      </c>
      <c r="B1452" s="1" t="s">
        <v>79</v>
      </c>
      <c r="C1452" s="1" t="s">
        <v>7</v>
      </c>
      <c r="D1452">
        <v>2110</v>
      </c>
      <c r="E1452">
        <v>127</v>
      </c>
      <c r="F1452" s="2">
        <v>45352.416666666664</v>
      </c>
    </row>
    <row r="1453" spans="1:6" x14ac:dyDescent="0.3">
      <c r="A1453">
        <v>1452</v>
      </c>
      <c r="B1453" s="1" t="s">
        <v>83</v>
      </c>
      <c r="C1453" s="1" t="s">
        <v>6</v>
      </c>
      <c r="D1453">
        <v>3528</v>
      </c>
      <c r="E1453">
        <v>4575</v>
      </c>
      <c r="F1453" s="2">
        <v>45352.458333333336</v>
      </c>
    </row>
    <row r="1454" spans="1:6" x14ac:dyDescent="0.3">
      <c r="A1454">
        <v>1453</v>
      </c>
      <c r="B1454" s="1" t="s">
        <v>80</v>
      </c>
      <c r="C1454" s="1" t="s">
        <v>7</v>
      </c>
      <c r="D1454">
        <v>3816</v>
      </c>
      <c r="E1454">
        <v>2865</v>
      </c>
      <c r="F1454" s="2">
        <v>45352.5</v>
      </c>
    </row>
    <row r="1455" spans="1:6" x14ac:dyDescent="0.3">
      <c r="A1455">
        <v>1454</v>
      </c>
      <c r="B1455" s="1" t="s">
        <v>90</v>
      </c>
      <c r="C1455" s="1" t="s">
        <v>9</v>
      </c>
      <c r="D1455">
        <v>1898</v>
      </c>
      <c r="E1455">
        <v>1486</v>
      </c>
      <c r="F1455" s="2">
        <v>45352.541666666664</v>
      </c>
    </row>
    <row r="1456" spans="1:6" x14ac:dyDescent="0.3">
      <c r="A1456">
        <v>1455</v>
      </c>
      <c r="B1456" s="1" t="s">
        <v>77</v>
      </c>
      <c r="C1456" s="1" t="s">
        <v>7</v>
      </c>
      <c r="D1456">
        <v>988</v>
      </c>
      <c r="E1456">
        <v>1325</v>
      </c>
      <c r="F1456" s="2">
        <v>45352.583333333336</v>
      </c>
    </row>
    <row r="1457" spans="1:6" x14ac:dyDescent="0.3">
      <c r="A1457">
        <v>1456</v>
      </c>
      <c r="B1457" s="1" t="s">
        <v>90</v>
      </c>
      <c r="C1457" s="1" t="s">
        <v>8</v>
      </c>
      <c r="D1457">
        <v>3976</v>
      </c>
      <c r="E1457">
        <v>2367</v>
      </c>
      <c r="F1457" s="2">
        <v>45352.625</v>
      </c>
    </row>
    <row r="1458" spans="1:6" x14ac:dyDescent="0.3">
      <c r="A1458">
        <v>1457</v>
      </c>
      <c r="B1458" s="1" t="s">
        <v>85</v>
      </c>
      <c r="C1458" s="1" t="s">
        <v>8</v>
      </c>
      <c r="D1458">
        <v>2108</v>
      </c>
      <c r="E1458">
        <v>2651</v>
      </c>
      <c r="F1458" s="2">
        <v>45352.666666666664</v>
      </c>
    </row>
    <row r="1459" spans="1:6" x14ac:dyDescent="0.3">
      <c r="A1459">
        <v>1458</v>
      </c>
      <c r="B1459" s="1" t="s">
        <v>87</v>
      </c>
      <c r="C1459" s="1" t="s">
        <v>9</v>
      </c>
      <c r="D1459">
        <v>3897</v>
      </c>
      <c r="E1459">
        <v>2851</v>
      </c>
      <c r="F1459" s="2">
        <v>45352.708333333336</v>
      </c>
    </row>
    <row r="1460" spans="1:6" x14ac:dyDescent="0.3">
      <c r="A1460">
        <v>1459</v>
      </c>
      <c r="B1460" s="1" t="s">
        <v>84</v>
      </c>
      <c r="C1460" s="1" t="s">
        <v>6</v>
      </c>
      <c r="D1460">
        <v>2888</v>
      </c>
      <c r="E1460">
        <v>3199</v>
      </c>
      <c r="F1460" s="2">
        <v>45352.75</v>
      </c>
    </row>
    <row r="1461" spans="1:6" x14ac:dyDescent="0.3">
      <c r="A1461">
        <v>1460</v>
      </c>
      <c r="B1461" s="1" t="s">
        <v>79</v>
      </c>
      <c r="C1461" s="1" t="s">
        <v>8</v>
      </c>
      <c r="D1461">
        <v>3371</v>
      </c>
      <c r="E1461">
        <v>3178</v>
      </c>
      <c r="F1461" s="2">
        <v>45352.791666666664</v>
      </c>
    </row>
    <row r="1462" spans="1:6" x14ac:dyDescent="0.3">
      <c r="A1462">
        <v>1461</v>
      </c>
      <c r="B1462" s="1" t="s">
        <v>80</v>
      </c>
      <c r="C1462" s="1" t="s">
        <v>9</v>
      </c>
      <c r="D1462">
        <v>2642</v>
      </c>
      <c r="E1462">
        <v>2889</v>
      </c>
      <c r="F1462" s="2">
        <v>45352.833333333336</v>
      </c>
    </row>
    <row r="1463" spans="1:6" x14ac:dyDescent="0.3">
      <c r="A1463">
        <v>1462</v>
      </c>
      <c r="B1463" s="1" t="s">
        <v>90</v>
      </c>
      <c r="C1463" s="1" t="s">
        <v>7</v>
      </c>
      <c r="D1463">
        <v>3960</v>
      </c>
      <c r="E1463">
        <v>4338</v>
      </c>
      <c r="F1463" s="2">
        <v>45352.875</v>
      </c>
    </row>
    <row r="1464" spans="1:6" x14ac:dyDescent="0.3">
      <c r="A1464">
        <v>1463</v>
      </c>
      <c r="B1464" s="1" t="s">
        <v>82</v>
      </c>
      <c r="C1464" s="1" t="s">
        <v>9</v>
      </c>
      <c r="D1464">
        <v>946</v>
      </c>
      <c r="E1464">
        <v>3489</v>
      </c>
      <c r="F1464" s="2">
        <v>45352.916666666664</v>
      </c>
    </row>
    <row r="1465" spans="1:6" x14ac:dyDescent="0.3">
      <c r="A1465">
        <v>1464</v>
      </c>
      <c r="B1465" s="1" t="s">
        <v>81</v>
      </c>
      <c r="C1465" s="1" t="s">
        <v>9</v>
      </c>
      <c r="D1465">
        <v>3094</v>
      </c>
      <c r="E1465">
        <v>3569</v>
      </c>
      <c r="F1465" s="2">
        <v>45352.958333333336</v>
      </c>
    </row>
    <row r="1466" spans="1:6" x14ac:dyDescent="0.3">
      <c r="A1466">
        <v>1465</v>
      </c>
      <c r="B1466" s="1" t="s">
        <v>91</v>
      </c>
      <c r="C1466" s="1" t="s">
        <v>8</v>
      </c>
      <c r="D1466">
        <v>2796</v>
      </c>
      <c r="E1466">
        <v>814</v>
      </c>
      <c r="F1466" s="2">
        <v>45353</v>
      </c>
    </row>
    <row r="1467" spans="1:6" x14ac:dyDescent="0.3">
      <c r="A1467">
        <v>1466</v>
      </c>
      <c r="B1467" s="1" t="s">
        <v>91</v>
      </c>
      <c r="C1467" s="1" t="s">
        <v>8</v>
      </c>
      <c r="D1467">
        <v>2386</v>
      </c>
      <c r="E1467">
        <v>315</v>
      </c>
      <c r="F1467" s="2">
        <v>45353.041666666664</v>
      </c>
    </row>
    <row r="1468" spans="1:6" x14ac:dyDescent="0.3">
      <c r="A1468">
        <v>1467</v>
      </c>
      <c r="B1468" s="1" t="s">
        <v>86</v>
      </c>
      <c r="C1468" s="1" t="s">
        <v>7</v>
      </c>
      <c r="D1468">
        <v>1566</v>
      </c>
      <c r="E1468">
        <v>1581</v>
      </c>
      <c r="F1468" s="2">
        <v>45353.083333333336</v>
      </c>
    </row>
    <row r="1469" spans="1:6" x14ac:dyDescent="0.3">
      <c r="A1469">
        <v>1468</v>
      </c>
      <c r="B1469" s="1" t="s">
        <v>79</v>
      </c>
      <c r="C1469" s="1" t="s">
        <v>9</v>
      </c>
      <c r="D1469">
        <v>120</v>
      </c>
      <c r="E1469">
        <v>1255</v>
      </c>
      <c r="F1469" s="2">
        <v>45353.125</v>
      </c>
    </row>
    <row r="1470" spans="1:6" x14ac:dyDescent="0.3">
      <c r="A1470">
        <v>1469</v>
      </c>
      <c r="B1470" s="1" t="s">
        <v>82</v>
      </c>
      <c r="C1470" s="1" t="s">
        <v>7</v>
      </c>
      <c r="D1470">
        <v>3770</v>
      </c>
      <c r="E1470">
        <v>4872</v>
      </c>
      <c r="F1470" s="2">
        <v>45353.166666666664</v>
      </c>
    </row>
    <row r="1471" spans="1:6" x14ac:dyDescent="0.3">
      <c r="A1471">
        <v>1470</v>
      </c>
      <c r="B1471" s="1" t="s">
        <v>79</v>
      </c>
      <c r="C1471" s="1" t="s">
        <v>8</v>
      </c>
      <c r="D1471">
        <v>1621</v>
      </c>
      <c r="E1471">
        <v>302</v>
      </c>
      <c r="F1471" s="2">
        <v>45353.208333333336</v>
      </c>
    </row>
    <row r="1472" spans="1:6" x14ac:dyDescent="0.3">
      <c r="A1472">
        <v>1471</v>
      </c>
      <c r="B1472" s="1" t="s">
        <v>87</v>
      </c>
      <c r="C1472" s="1" t="s">
        <v>6</v>
      </c>
      <c r="D1472">
        <v>3292</v>
      </c>
      <c r="E1472">
        <v>118</v>
      </c>
      <c r="F1472" s="2">
        <v>45353.25</v>
      </c>
    </row>
    <row r="1473" spans="1:6" x14ac:dyDescent="0.3">
      <c r="A1473">
        <v>1472</v>
      </c>
      <c r="B1473" s="1" t="s">
        <v>90</v>
      </c>
      <c r="C1473" s="1" t="s">
        <v>9</v>
      </c>
      <c r="D1473">
        <v>1536</v>
      </c>
      <c r="E1473">
        <v>2376</v>
      </c>
      <c r="F1473" s="2">
        <v>45353.291666666664</v>
      </c>
    </row>
    <row r="1474" spans="1:6" x14ac:dyDescent="0.3">
      <c r="A1474">
        <v>1473</v>
      </c>
      <c r="B1474" s="1" t="s">
        <v>78</v>
      </c>
      <c r="C1474" s="1" t="s">
        <v>9</v>
      </c>
      <c r="D1474">
        <v>2648</v>
      </c>
      <c r="E1474">
        <v>2272</v>
      </c>
      <c r="F1474" s="2">
        <v>45353.333333333336</v>
      </c>
    </row>
    <row r="1475" spans="1:6" x14ac:dyDescent="0.3">
      <c r="A1475">
        <v>1474</v>
      </c>
      <c r="B1475" s="1" t="s">
        <v>79</v>
      </c>
      <c r="C1475" s="1" t="s">
        <v>6</v>
      </c>
      <c r="D1475">
        <v>2085</v>
      </c>
      <c r="E1475">
        <v>3420</v>
      </c>
      <c r="F1475" s="2">
        <v>45353.375</v>
      </c>
    </row>
    <row r="1476" spans="1:6" x14ac:dyDescent="0.3">
      <c r="A1476">
        <v>1475</v>
      </c>
      <c r="B1476" s="1" t="s">
        <v>88</v>
      </c>
      <c r="C1476" s="1" t="s">
        <v>7</v>
      </c>
      <c r="D1476">
        <v>3468</v>
      </c>
      <c r="E1476">
        <v>352</v>
      </c>
      <c r="F1476" s="2">
        <v>45353.416666666664</v>
      </c>
    </row>
    <row r="1477" spans="1:6" x14ac:dyDescent="0.3">
      <c r="A1477">
        <v>1476</v>
      </c>
      <c r="B1477" s="1" t="s">
        <v>83</v>
      </c>
      <c r="C1477" s="1" t="s">
        <v>7</v>
      </c>
      <c r="D1477">
        <v>1447</v>
      </c>
      <c r="E1477">
        <v>4950</v>
      </c>
      <c r="F1477" s="2">
        <v>45353.458333333336</v>
      </c>
    </row>
    <row r="1478" spans="1:6" x14ac:dyDescent="0.3">
      <c r="A1478">
        <v>1477</v>
      </c>
      <c r="B1478" s="1" t="s">
        <v>86</v>
      </c>
      <c r="C1478" s="1" t="s">
        <v>6</v>
      </c>
      <c r="D1478">
        <v>623</v>
      </c>
      <c r="E1478">
        <v>638</v>
      </c>
      <c r="F1478" s="2">
        <v>45353.5</v>
      </c>
    </row>
    <row r="1479" spans="1:6" x14ac:dyDescent="0.3">
      <c r="A1479">
        <v>1478</v>
      </c>
      <c r="B1479" s="1" t="s">
        <v>79</v>
      </c>
      <c r="C1479" s="1" t="s">
        <v>7</v>
      </c>
      <c r="D1479">
        <v>3868</v>
      </c>
      <c r="E1479">
        <v>3428</v>
      </c>
      <c r="F1479" s="2">
        <v>45353.541666666664</v>
      </c>
    </row>
    <row r="1480" spans="1:6" x14ac:dyDescent="0.3">
      <c r="A1480">
        <v>1479</v>
      </c>
      <c r="B1480" s="1" t="s">
        <v>80</v>
      </c>
      <c r="C1480" s="1" t="s">
        <v>6</v>
      </c>
      <c r="D1480">
        <v>3143</v>
      </c>
      <c r="E1480">
        <v>4743</v>
      </c>
      <c r="F1480" s="2">
        <v>45353.583333333336</v>
      </c>
    </row>
    <row r="1481" spans="1:6" x14ac:dyDescent="0.3">
      <c r="A1481">
        <v>1480</v>
      </c>
      <c r="B1481" s="1" t="s">
        <v>78</v>
      </c>
      <c r="C1481" s="1" t="s">
        <v>9</v>
      </c>
      <c r="D1481">
        <v>2907</v>
      </c>
      <c r="E1481">
        <v>3623</v>
      </c>
      <c r="F1481" s="2">
        <v>45353.625</v>
      </c>
    </row>
    <row r="1482" spans="1:6" x14ac:dyDescent="0.3">
      <c r="A1482">
        <v>1481</v>
      </c>
      <c r="B1482" s="1" t="s">
        <v>84</v>
      </c>
      <c r="C1482" s="1" t="s">
        <v>8</v>
      </c>
      <c r="D1482">
        <v>329</v>
      </c>
      <c r="E1482">
        <v>3022</v>
      </c>
      <c r="F1482" s="2">
        <v>45353.666666666664</v>
      </c>
    </row>
    <row r="1483" spans="1:6" x14ac:dyDescent="0.3">
      <c r="A1483">
        <v>1482</v>
      </c>
      <c r="B1483" s="1" t="s">
        <v>87</v>
      </c>
      <c r="C1483" s="1" t="s">
        <v>7</v>
      </c>
      <c r="D1483">
        <v>3870</v>
      </c>
      <c r="E1483">
        <v>2400</v>
      </c>
      <c r="F1483" s="2">
        <v>45353.708333333336</v>
      </c>
    </row>
    <row r="1484" spans="1:6" x14ac:dyDescent="0.3">
      <c r="A1484">
        <v>1483</v>
      </c>
      <c r="B1484" s="1" t="s">
        <v>81</v>
      </c>
      <c r="C1484" s="1" t="s">
        <v>6</v>
      </c>
      <c r="D1484">
        <v>606</v>
      </c>
      <c r="E1484">
        <v>3498</v>
      </c>
      <c r="F1484" s="2">
        <v>45353.75</v>
      </c>
    </row>
    <row r="1485" spans="1:6" x14ac:dyDescent="0.3">
      <c r="A1485">
        <v>1484</v>
      </c>
      <c r="B1485" s="1" t="s">
        <v>87</v>
      </c>
      <c r="C1485" s="1" t="s">
        <v>9</v>
      </c>
      <c r="D1485">
        <v>2379</v>
      </c>
      <c r="E1485">
        <v>547</v>
      </c>
      <c r="F1485" s="2">
        <v>45353.791666666664</v>
      </c>
    </row>
    <row r="1486" spans="1:6" x14ac:dyDescent="0.3">
      <c r="A1486">
        <v>1485</v>
      </c>
      <c r="B1486" s="1" t="s">
        <v>88</v>
      </c>
      <c r="C1486" s="1" t="s">
        <v>7</v>
      </c>
      <c r="D1486">
        <v>1525</v>
      </c>
      <c r="E1486">
        <v>4731</v>
      </c>
      <c r="F1486" s="2">
        <v>45353.833333333336</v>
      </c>
    </row>
    <row r="1487" spans="1:6" x14ac:dyDescent="0.3">
      <c r="A1487">
        <v>1486</v>
      </c>
      <c r="B1487" s="1" t="s">
        <v>77</v>
      </c>
      <c r="C1487" s="1" t="s">
        <v>9</v>
      </c>
      <c r="D1487">
        <v>766</v>
      </c>
      <c r="E1487">
        <v>679</v>
      </c>
      <c r="F1487" s="2">
        <v>45353.875</v>
      </c>
    </row>
    <row r="1488" spans="1:6" x14ac:dyDescent="0.3">
      <c r="A1488">
        <v>1487</v>
      </c>
      <c r="B1488" s="1" t="s">
        <v>84</v>
      </c>
      <c r="C1488" s="1" t="s">
        <v>9</v>
      </c>
      <c r="D1488">
        <v>2724</v>
      </c>
      <c r="E1488">
        <v>2557</v>
      </c>
      <c r="F1488" s="2">
        <v>45353.916666666664</v>
      </c>
    </row>
    <row r="1489" spans="1:6" x14ac:dyDescent="0.3">
      <c r="A1489">
        <v>1488</v>
      </c>
      <c r="B1489" s="1" t="s">
        <v>89</v>
      </c>
      <c r="C1489" s="1" t="s">
        <v>6</v>
      </c>
      <c r="D1489">
        <v>870</v>
      </c>
      <c r="E1489">
        <v>1417</v>
      </c>
      <c r="F1489" s="2">
        <v>45353.958333333336</v>
      </c>
    </row>
    <row r="1490" spans="1:6" x14ac:dyDescent="0.3">
      <c r="A1490">
        <v>1489</v>
      </c>
      <c r="B1490" s="1" t="s">
        <v>80</v>
      </c>
      <c r="C1490" s="1" t="s">
        <v>6</v>
      </c>
      <c r="D1490">
        <v>1240</v>
      </c>
      <c r="E1490">
        <v>695</v>
      </c>
      <c r="F1490" s="2">
        <v>45354</v>
      </c>
    </row>
    <row r="1491" spans="1:6" x14ac:dyDescent="0.3">
      <c r="A1491">
        <v>1490</v>
      </c>
      <c r="B1491" s="1" t="s">
        <v>86</v>
      </c>
      <c r="C1491" s="1" t="s">
        <v>9</v>
      </c>
      <c r="D1491">
        <v>1568</v>
      </c>
      <c r="E1491">
        <v>3925</v>
      </c>
      <c r="F1491" s="2">
        <v>45354.041666666664</v>
      </c>
    </row>
    <row r="1492" spans="1:6" x14ac:dyDescent="0.3">
      <c r="A1492">
        <v>1491</v>
      </c>
      <c r="B1492" s="1" t="s">
        <v>90</v>
      </c>
      <c r="C1492" s="1" t="s">
        <v>6</v>
      </c>
      <c r="D1492">
        <v>3364</v>
      </c>
      <c r="E1492">
        <v>2111</v>
      </c>
      <c r="F1492" s="2">
        <v>45354.083333333336</v>
      </c>
    </row>
    <row r="1493" spans="1:6" x14ac:dyDescent="0.3">
      <c r="A1493">
        <v>1492</v>
      </c>
      <c r="B1493" s="1" t="s">
        <v>87</v>
      </c>
      <c r="C1493" s="1" t="s">
        <v>6</v>
      </c>
      <c r="D1493">
        <v>2261</v>
      </c>
      <c r="E1493">
        <v>1068</v>
      </c>
      <c r="F1493" s="2">
        <v>45354.125</v>
      </c>
    </row>
    <row r="1494" spans="1:6" x14ac:dyDescent="0.3">
      <c r="A1494">
        <v>1493</v>
      </c>
      <c r="B1494" s="1" t="s">
        <v>85</v>
      </c>
      <c r="C1494" s="1" t="s">
        <v>6</v>
      </c>
      <c r="D1494">
        <v>3190</v>
      </c>
      <c r="E1494">
        <v>849</v>
      </c>
      <c r="F1494" s="2">
        <v>45354.166666666664</v>
      </c>
    </row>
    <row r="1495" spans="1:6" x14ac:dyDescent="0.3">
      <c r="A1495">
        <v>1494</v>
      </c>
      <c r="B1495" s="1" t="s">
        <v>77</v>
      </c>
      <c r="C1495" s="1" t="s">
        <v>9</v>
      </c>
      <c r="D1495">
        <v>2112</v>
      </c>
      <c r="E1495">
        <v>2878</v>
      </c>
      <c r="F1495" s="2">
        <v>45354.208333333336</v>
      </c>
    </row>
    <row r="1496" spans="1:6" x14ac:dyDescent="0.3">
      <c r="A1496">
        <v>1495</v>
      </c>
      <c r="B1496" s="1" t="s">
        <v>82</v>
      </c>
      <c r="C1496" s="1" t="s">
        <v>6</v>
      </c>
      <c r="D1496">
        <v>2637</v>
      </c>
      <c r="E1496">
        <v>4515</v>
      </c>
      <c r="F1496" s="2">
        <v>45354.25</v>
      </c>
    </row>
    <row r="1497" spans="1:6" x14ac:dyDescent="0.3">
      <c r="A1497">
        <v>1496</v>
      </c>
      <c r="B1497" s="1" t="s">
        <v>88</v>
      </c>
      <c r="C1497" s="1" t="s">
        <v>9</v>
      </c>
      <c r="D1497">
        <v>251</v>
      </c>
      <c r="E1497">
        <v>1389</v>
      </c>
      <c r="F1497" s="2">
        <v>45354.291666666664</v>
      </c>
    </row>
    <row r="1498" spans="1:6" x14ac:dyDescent="0.3">
      <c r="A1498">
        <v>1497</v>
      </c>
      <c r="B1498" s="1" t="s">
        <v>84</v>
      </c>
      <c r="C1498" s="1" t="s">
        <v>8</v>
      </c>
      <c r="D1498">
        <v>2127</v>
      </c>
      <c r="E1498">
        <v>437</v>
      </c>
      <c r="F1498" s="2">
        <v>45354.333333333336</v>
      </c>
    </row>
    <row r="1499" spans="1:6" x14ac:dyDescent="0.3">
      <c r="A1499">
        <v>1498</v>
      </c>
      <c r="B1499" s="1" t="s">
        <v>91</v>
      </c>
      <c r="C1499" s="1" t="s">
        <v>7</v>
      </c>
      <c r="D1499">
        <v>3869</v>
      </c>
      <c r="E1499">
        <v>958</v>
      </c>
      <c r="F1499" s="2">
        <v>45354.375</v>
      </c>
    </row>
    <row r="1500" spans="1:6" x14ac:dyDescent="0.3">
      <c r="A1500">
        <v>1499</v>
      </c>
      <c r="B1500" s="1" t="s">
        <v>84</v>
      </c>
      <c r="C1500" s="1" t="s">
        <v>6</v>
      </c>
      <c r="D1500">
        <v>3516</v>
      </c>
      <c r="E1500">
        <v>2813</v>
      </c>
      <c r="F1500" s="2">
        <v>45354.416666666664</v>
      </c>
    </row>
    <row r="1501" spans="1:6" x14ac:dyDescent="0.3">
      <c r="A1501">
        <v>1500</v>
      </c>
      <c r="B1501" s="1" t="s">
        <v>77</v>
      </c>
      <c r="C1501" s="1" t="s">
        <v>9</v>
      </c>
      <c r="D1501">
        <v>1858</v>
      </c>
      <c r="E1501">
        <v>603</v>
      </c>
      <c r="F1501" s="2">
        <v>45354.458333333336</v>
      </c>
    </row>
    <row r="1502" spans="1:6" x14ac:dyDescent="0.3">
      <c r="A1502">
        <v>1501</v>
      </c>
      <c r="B1502" s="1" t="s">
        <v>77</v>
      </c>
      <c r="C1502" s="1" t="s">
        <v>7</v>
      </c>
      <c r="D1502">
        <v>1863</v>
      </c>
      <c r="E1502">
        <v>1263</v>
      </c>
      <c r="F1502" s="2">
        <v>45354.5</v>
      </c>
    </row>
    <row r="1503" spans="1:6" x14ac:dyDescent="0.3">
      <c r="A1503">
        <v>1502</v>
      </c>
      <c r="B1503" s="1" t="s">
        <v>85</v>
      </c>
      <c r="C1503" s="1" t="s">
        <v>9</v>
      </c>
      <c r="D1503">
        <v>3009</v>
      </c>
      <c r="E1503">
        <v>3003</v>
      </c>
      <c r="F1503" s="2">
        <v>45354.541666666664</v>
      </c>
    </row>
    <row r="1504" spans="1:6" x14ac:dyDescent="0.3">
      <c r="A1504">
        <v>1503</v>
      </c>
      <c r="B1504" s="1" t="s">
        <v>78</v>
      </c>
      <c r="C1504" s="1" t="s">
        <v>8</v>
      </c>
      <c r="D1504">
        <v>631</v>
      </c>
      <c r="E1504">
        <v>4027</v>
      </c>
      <c r="F1504" s="2">
        <v>45354.583333333336</v>
      </c>
    </row>
    <row r="1505" spans="1:6" x14ac:dyDescent="0.3">
      <c r="A1505">
        <v>1504</v>
      </c>
      <c r="B1505" s="1" t="s">
        <v>84</v>
      </c>
      <c r="C1505" s="1" t="s">
        <v>9</v>
      </c>
      <c r="D1505">
        <v>364</v>
      </c>
      <c r="E1505">
        <v>1429</v>
      </c>
      <c r="F1505" s="2">
        <v>45354.625</v>
      </c>
    </row>
    <row r="1506" spans="1:6" x14ac:dyDescent="0.3">
      <c r="A1506">
        <v>1505</v>
      </c>
      <c r="B1506" s="1" t="s">
        <v>89</v>
      </c>
      <c r="C1506" s="1" t="s">
        <v>6</v>
      </c>
      <c r="D1506">
        <v>1607</v>
      </c>
      <c r="E1506">
        <v>4209</v>
      </c>
      <c r="F1506" s="2">
        <v>45354.666666666664</v>
      </c>
    </row>
    <row r="1507" spans="1:6" x14ac:dyDescent="0.3">
      <c r="A1507">
        <v>1506</v>
      </c>
      <c r="B1507" s="1" t="s">
        <v>85</v>
      </c>
      <c r="C1507" s="1" t="s">
        <v>8</v>
      </c>
      <c r="D1507">
        <v>380</v>
      </c>
      <c r="E1507">
        <v>2402</v>
      </c>
      <c r="F1507" s="2">
        <v>45354.708333333336</v>
      </c>
    </row>
    <row r="1508" spans="1:6" x14ac:dyDescent="0.3">
      <c r="A1508">
        <v>1507</v>
      </c>
      <c r="B1508" s="1" t="s">
        <v>78</v>
      </c>
      <c r="C1508" s="1" t="s">
        <v>9</v>
      </c>
      <c r="D1508">
        <v>2108</v>
      </c>
      <c r="E1508">
        <v>3778</v>
      </c>
      <c r="F1508" s="2">
        <v>45354.75</v>
      </c>
    </row>
    <row r="1509" spans="1:6" x14ac:dyDescent="0.3">
      <c r="A1509">
        <v>1508</v>
      </c>
      <c r="B1509" s="1" t="s">
        <v>80</v>
      </c>
      <c r="C1509" s="1" t="s">
        <v>6</v>
      </c>
      <c r="D1509">
        <v>547</v>
      </c>
      <c r="E1509">
        <v>2806</v>
      </c>
      <c r="F1509" s="2">
        <v>45354.791666666664</v>
      </c>
    </row>
    <row r="1510" spans="1:6" x14ac:dyDescent="0.3">
      <c r="A1510">
        <v>1509</v>
      </c>
      <c r="B1510" s="1" t="s">
        <v>83</v>
      </c>
      <c r="C1510" s="1" t="s">
        <v>9</v>
      </c>
      <c r="D1510">
        <v>302</v>
      </c>
      <c r="E1510">
        <v>1178</v>
      </c>
      <c r="F1510" s="2">
        <v>45354.833333333336</v>
      </c>
    </row>
    <row r="1511" spans="1:6" x14ac:dyDescent="0.3">
      <c r="A1511">
        <v>1510</v>
      </c>
      <c r="B1511" s="1" t="s">
        <v>84</v>
      </c>
      <c r="C1511" s="1" t="s">
        <v>6</v>
      </c>
      <c r="D1511">
        <v>2243</v>
      </c>
      <c r="E1511">
        <v>1347</v>
      </c>
      <c r="F1511" s="2">
        <v>45354.875</v>
      </c>
    </row>
    <row r="1512" spans="1:6" x14ac:dyDescent="0.3">
      <c r="A1512">
        <v>1511</v>
      </c>
      <c r="B1512" s="1" t="s">
        <v>86</v>
      </c>
      <c r="C1512" s="1" t="s">
        <v>8</v>
      </c>
      <c r="D1512">
        <v>3679</v>
      </c>
      <c r="E1512">
        <v>1710</v>
      </c>
      <c r="F1512" s="2">
        <v>45354.916666666664</v>
      </c>
    </row>
    <row r="1513" spans="1:6" x14ac:dyDescent="0.3">
      <c r="A1513">
        <v>1512</v>
      </c>
      <c r="B1513" s="1" t="s">
        <v>78</v>
      </c>
      <c r="C1513" s="1" t="s">
        <v>7</v>
      </c>
      <c r="D1513">
        <v>198</v>
      </c>
      <c r="E1513">
        <v>994</v>
      </c>
      <c r="F1513" s="2">
        <v>45354.958333333336</v>
      </c>
    </row>
    <row r="1514" spans="1:6" x14ac:dyDescent="0.3">
      <c r="A1514">
        <v>1513</v>
      </c>
      <c r="B1514" s="1" t="s">
        <v>85</v>
      </c>
      <c r="C1514" s="1" t="s">
        <v>9</v>
      </c>
      <c r="D1514">
        <v>1739</v>
      </c>
      <c r="E1514">
        <v>940</v>
      </c>
      <c r="F1514" s="2">
        <v>45355</v>
      </c>
    </row>
    <row r="1515" spans="1:6" x14ac:dyDescent="0.3">
      <c r="A1515">
        <v>1514</v>
      </c>
      <c r="B1515" s="1" t="s">
        <v>90</v>
      </c>
      <c r="C1515" s="1" t="s">
        <v>6</v>
      </c>
      <c r="D1515">
        <v>57</v>
      </c>
      <c r="E1515">
        <v>743</v>
      </c>
      <c r="F1515" s="2">
        <v>45355.041666666664</v>
      </c>
    </row>
    <row r="1516" spans="1:6" x14ac:dyDescent="0.3">
      <c r="A1516">
        <v>1515</v>
      </c>
      <c r="B1516" s="1" t="s">
        <v>84</v>
      </c>
      <c r="C1516" s="1" t="s">
        <v>6</v>
      </c>
      <c r="D1516">
        <v>1187</v>
      </c>
      <c r="E1516">
        <v>3692</v>
      </c>
      <c r="F1516" s="2">
        <v>45355.083333333336</v>
      </c>
    </row>
    <row r="1517" spans="1:6" x14ac:dyDescent="0.3">
      <c r="A1517">
        <v>1516</v>
      </c>
      <c r="B1517" s="1" t="s">
        <v>82</v>
      </c>
      <c r="C1517" s="1" t="s">
        <v>6</v>
      </c>
      <c r="D1517">
        <v>3732</v>
      </c>
      <c r="E1517">
        <v>4443</v>
      </c>
      <c r="F1517" s="2">
        <v>45355.125</v>
      </c>
    </row>
    <row r="1518" spans="1:6" x14ac:dyDescent="0.3">
      <c r="A1518">
        <v>1517</v>
      </c>
      <c r="B1518" s="1" t="s">
        <v>87</v>
      </c>
      <c r="C1518" s="1" t="s">
        <v>6</v>
      </c>
      <c r="D1518">
        <v>1102</v>
      </c>
      <c r="E1518">
        <v>2264</v>
      </c>
      <c r="F1518" s="2">
        <v>45355.166666666664</v>
      </c>
    </row>
    <row r="1519" spans="1:6" x14ac:dyDescent="0.3">
      <c r="A1519">
        <v>1518</v>
      </c>
      <c r="B1519" s="1" t="s">
        <v>88</v>
      </c>
      <c r="C1519" s="1" t="s">
        <v>6</v>
      </c>
      <c r="D1519">
        <v>991</v>
      </c>
      <c r="E1519">
        <v>2197</v>
      </c>
      <c r="F1519" s="2">
        <v>45355.208333333336</v>
      </c>
    </row>
    <row r="1520" spans="1:6" x14ac:dyDescent="0.3">
      <c r="A1520">
        <v>1519</v>
      </c>
      <c r="B1520" s="1" t="s">
        <v>86</v>
      </c>
      <c r="C1520" s="1" t="s">
        <v>7</v>
      </c>
      <c r="D1520">
        <v>3476</v>
      </c>
      <c r="E1520">
        <v>1807</v>
      </c>
      <c r="F1520" s="2">
        <v>45355.25</v>
      </c>
    </row>
    <row r="1521" spans="1:6" x14ac:dyDescent="0.3">
      <c r="A1521">
        <v>1520</v>
      </c>
      <c r="B1521" s="1" t="s">
        <v>86</v>
      </c>
      <c r="C1521" s="1" t="s">
        <v>9</v>
      </c>
      <c r="D1521">
        <v>1284</v>
      </c>
      <c r="E1521">
        <v>2851</v>
      </c>
      <c r="F1521" s="2">
        <v>45355.291666666664</v>
      </c>
    </row>
    <row r="1522" spans="1:6" x14ac:dyDescent="0.3">
      <c r="A1522">
        <v>1521</v>
      </c>
      <c r="B1522" s="1" t="s">
        <v>82</v>
      </c>
      <c r="C1522" s="1" t="s">
        <v>7</v>
      </c>
      <c r="D1522">
        <v>2962</v>
      </c>
      <c r="E1522">
        <v>1005</v>
      </c>
      <c r="F1522" s="2">
        <v>45355.333333333336</v>
      </c>
    </row>
    <row r="1523" spans="1:6" x14ac:dyDescent="0.3">
      <c r="A1523">
        <v>1522</v>
      </c>
      <c r="B1523" s="1" t="s">
        <v>80</v>
      </c>
      <c r="C1523" s="1" t="s">
        <v>6</v>
      </c>
      <c r="D1523">
        <v>3186</v>
      </c>
      <c r="E1523">
        <v>2397</v>
      </c>
      <c r="F1523" s="2">
        <v>45355.375</v>
      </c>
    </row>
    <row r="1524" spans="1:6" x14ac:dyDescent="0.3">
      <c r="A1524">
        <v>1523</v>
      </c>
      <c r="B1524" s="1" t="s">
        <v>90</v>
      </c>
      <c r="C1524" s="1" t="s">
        <v>7</v>
      </c>
      <c r="D1524">
        <v>906</v>
      </c>
      <c r="E1524">
        <v>3154</v>
      </c>
      <c r="F1524" s="2">
        <v>45355.416666666664</v>
      </c>
    </row>
    <row r="1525" spans="1:6" x14ac:dyDescent="0.3">
      <c r="A1525">
        <v>1524</v>
      </c>
      <c r="B1525" s="1" t="s">
        <v>88</v>
      </c>
      <c r="C1525" s="1" t="s">
        <v>7</v>
      </c>
      <c r="D1525">
        <v>756</v>
      </c>
      <c r="E1525">
        <v>1061</v>
      </c>
      <c r="F1525" s="2">
        <v>45355.458333333336</v>
      </c>
    </row>
    <row r="1526" spans="1:6" x14ac:dyDescent="0.3">
      <c r="A1526">
        <v>1525</v>
      </c>
      <c r="B1526" s="1" t="s">
        <v>89</v>
      </c>
      <c r="C1526" s="1" t="s">
        <v>8</v>
      </c>
      <c r="D1526">
        <v>2896</v>
      </c>
      <c r="E1526">
        <v>4617</v>
      </c>
      <c r="F1526" s="2">
        <v>45355.5</v>
      </c>
    </row>
    <row r="1527" spans="1:6" x14ac:dyDescent="0.3">
      <c r="A1527">
        <v>1526</v>
      </c>
      <c r="B1527" s="1" t="s">
        <v>89</v>
      </c>
      <c r="C1527" s="1" t="s">
        <v>8</v>
      </c>
      <c r="D1527">
        <v>2162</v>
      </c>
      <c r="E1527">
        <v>3945</v>
      </c>
      <c r="F1527" s="2">
        <v>45355.541666666664</v>
      </c>
    </row>
    <row r="1528" spans="1:6" x14ac:dyDescent="0.3">
      <c r="A1528">
        <v>1527</v>
      </c>
      <c r="B1528" s="1" t="s">
        <v>91</v>
      </c>
      <c r="C1528" s="1" t="s">
        <v>9</v>
      </c>
      <c r="D1528">
        <v>1954</v>
      </c>
      <c r="E1528">
        <v>3414</v>
      </c>
      <c r="F1528" s="2">
        <v>45355.583333333336</v>
      </c>
    </row>
    <row r="1529" spans="1:6" x14ac:dyDescent="0.3">
      <c r="A1529">
        <v>1528</v>
      </c>
      <c r="B1529" s="1" t="s">
        <v>79</v>
      </c>
      <c r="C1529" s="1" t="s">
        <v>7</v>
      </c>
      <c r="D1529">
        <v>2694</v>
      </c>
      <c r="E1529">
        <v>3840</v>
      </c>
      <c r="F1529" s="2">
        <v>45355.625</v>
      </c>
    </row>
    <row r="1530" spans="1:6" x14ac:dyDescent="0.3">
      <c r="A1530">
        <v>1529</v>
      </c>
      <c r="B1530" s="1" t="s">
        <v>81</v>
      </c>
      <c r="C1530" s="1" t="s">
        <v>9</v>
      </c>
      <c r="D1530">
        <v>3971</v>
      </c>
      <c r="E1530">
        <v>2958</v>
      </c>
      <c r="F1530" s="2">
        <v>45355.666666666664</v>
      </c>
    </row>
    <row r="1531" spans="1:6" x14ac:dyDescent="0.3">
      <c r="A1531">
        <v>1530</v>
      </c>
      <c r="B1531" s="1" t="s">
        <v>82</v>
      </c>
      <c r="C1531" s="1" t="s">
        <v>7</v>
      </c>
      <c r="D1531">
        <v>3201</v>
      </c>
      <c r="E1531">
        <v>3300</v>
      </c>
      <c r="F1531" s="2">
        <v>45355.708333333336</v>
      </c>
    </row>
    <row r="1532" spans="1:6" x14ac:dyDescent="0.3">
      <c r="A1532">
        <v>1531</v>
      </c>
      <c r="B1532" s="1" t="s">
        <v>85</v>
      </c>
      <c r="C1532" s="1" t="s">
        <v>7</v>
      </c>
      <c r="D1532">
        <v>246</v>
      </c>
      <c r="E1532">
        <v>3971</v>
      </c>
      <c r="F1532" s="2">
        <v>45355.75</v>
      </c>
    </row>
    <row r="1533" spans="1:6" x14ac:dyDescent="0.3">
      <c r="A1533">
        <v>1532</v>
      </c>
      <c r="B1533" s="1" t="s">
        <v>90</v>
      </c>
      <c r="C1533" s="1" t="s">
        <v>9</v>
      </c>
      <c r="D1533">
        <v>2568</v>
      </c>
      <c r="E1533">
        <v>3443</v>
      </c>
      <c r="F1533" s="2">
        <v>45355.791666666664</v>
      </c>
    </row>
    <row r="1534" spans="1:6" x14ac:dyDescent="0.3">
      <c r="A1534">
        <v>1533</v>
      </c>
      <c r="B1534" s="1" t="s">
        <v>82</v>
      </c>
      <c r="C1534" s="1" t="s">
        <v>7</v>
      </c>
      <c r="D1534">
        <v>3624</v>
      </c>
      <c r="E1534">
        <v>1022</v>
      </c>
      <c r="F1534" s="2">
        <v>45355.833333333336</v>
      </c>
    </row>
    <row r="1535" spans="1:6" x14ac:dyDescent="0.3">
      <c r="A1535">
        <v>1534</v>
      </c>
      <c r="B1535" s="1" t="s">
        <v>81</v>
      </c>
      <c r="C1535" s="1" t="s">
        <v>9</v>
      </c>
      <c r="D1535">
        <v>3448</v>
      </c>
      <c r="E1535">
        <v>373</v>
      </c>
      <c r="F1535" s="2">
        <v>45355.875</v>
      </c>
    </row>
    <row r="1536" spans="1:6" x14ac:dyDescent="0.3">
      <c r="A1536">
        <v>1535</v>
      </c>
      <c r="B1536" s="1" t="s">
        <v>85</v>
      </c>
      <c r="C1536" s="1" t="s">
        <v>9</v>
      </c>
      <c r="D1536">
        <v>476</v>
      </c>
      <c r="E1536">
        <v>3315</v>
      </c>
      <c r="F1536" s="2">
        <v>45355.916666666664</v>
      </c>
    </row>
    <row r="1537" spans="1:6" x14ac:dyDescent="0.3">
      <c r="A1537">
        <v>1536</v>
      </c>
      <c r="B1537" s="1" t="s">
        <v>89</v>
      </c>
      <c r="C1537" s="1" t="s">
        <v>6</v>
      </c>
      <c r="D1537">
        <v>1692</v>
      </c>
      <c r="E1537">
        <v>4122</v>
      </c>
      <c r="F1537" s="2">
        <v>45355.958333333336</v>
      </c>
    </row>
    <row r="1538" spans="1:6" x14ac:dyDescent="0.3">
      <c r="A1538">
        <v>1537</v>
      </c>
      <c r="B1538" s="1" t="s">
        <v>81</v>
      </c>
      <c r="C1538" s="1" t="s">
        <v>8</v>
      </c>
      <c r="D1538">
        <v>2408</v>
      </c>
      <c r="E1538">
        <v>4651</v>
      </c>
      <c r="F1538" s="2">
        <v>45356</v>
      </c>
    </row>
    <row r="1539" spans="1:6" x14ac:dyDescent="0.3">
      <c r="A1539">
        <v>1538</v>
      </c>
      <c r="B1539" s="1" t="s">
        <v>87</v>
      </c>
      <c r="C1539" s="1" t="s">
        <v>8</v>
      </c>
      <c r="D1539">
        <v>3675</v>
      </c>
      <c r="E1539">
        <v>3134</v>
      </c>
      <c r="F1539" s="2">
        <v>45356.041666666664</v>
      </c>
    </row>
    <row r="1540" spans="1:6" x14ac:dyDescent="0.3">
      <c r="A1540">
        <v>1539</v>
      </c>
      <c r="B1540" s="1" t="s">
        <v>81</v>
      </c>
      <c r="C1540" s="1" t="s">
        <v>6</v>
      </c>
      <c r="D1540">
        <v>3486</v>
      </c>
      <c r="E1540">
        <v>2237</v>
      </c>
      <c r="F1540" s="2">
        <v>45356.083333333336</v>
      </c>
    </row>
    <row r="1541" spans="1:6" x14ac:dyDescent="0.3">
      <c r="A1541">
        <v>1540</v>
      </c>
      <c r="B1541" s="1" t="s">
        <v>81</v>
      </c>
      <c r="C1541" s="1" t="s">
        <v>6</v>
      </c>
      <c r="D1541">
        <v>507</v>
      </c>
      <c r="E1541">
        <v>2337</v>
      </c>
      <c r="F1541" s="2">
        <v>45356.125</v>
      </c>
    </row>
    <row r="1542" spans="1:6" x14ac:dyDescent="0.3">
      <c r="A1542">
        <v>1541</v>
      </c>
      <c r="B1542" s="1" t="s">
        <v>78</v>
      </c>
      <c r="C1542" s="1" t="s">
        <v>7</v>
      </c>
      <c r="D1542">
        <v>2457</v>
      </c>
      <c r="E1542">
        <v>4434</v>
      </c>
      <c r="F1542" s="2">
        <v>45356.166666666664</v>
      </c>
    </row>
    <row r="1543" spans="1:6" x14ac:dyDescent="0.3">
      <c r="A1543">
        <v>1542</v>
      </c>
      <c r="B1543" s="1" t="s">
        <v>77</v>
      </c>
      <c r="C1543" s="1" t="s">
        <v>7</v>
      </c>
      <c r="D1543">
        <v>915</v>
      </c>
      <c r="E1543">
        <v>4611</v>
      </c>
      <c r="F1543" s="2">
        <v>45356.208333333336</v>
      </c>
    </row>
    <row r="1544" spans="1:6" x14ac:dyDescent="0.3">
      <c r="A1544">
        <v>1543</v>
      </c>
      <c r="B1544" s="1" t="s">
        <v>84</v>
      </c>
      <c r="C1544" s="1" t="s">
        <v>8</v>
      </c>
      <c r="D1544">
        <v>1034</v>
      </c>
      <c r="E1544">
        <v>380</v>
      </c>
      <c r="F1544" s="2">
        <v>45356.25</v>
      </c>
    </row>
    <row r="1545" spans="1:6" x14ac:dyDescent="0.3">
      <c r="A1545">
        <v>1544</v>
      </c>
      <c r="B1545" s="1" t="s">
        <v>85</v>
      </c>
      <c r="C1545" s="1" t="s">
        <v>9</v>
      </c>
      <c r="D1545">
        <v>1582</v>
      </c>
      <c r="E1545">
        <v>705</v>
      </c>
      <c r="F1545" s="2">
        <v>45356.291666666664</v>
      </c>
    </row>
    <row r="1546" spans="1:6" x14ac:dyDescent="0.3">
      <c r="A1546">
        <v>1545</v>
      </c>
      <c r="B1546" s="1" t="s">
        <v>91</v>
      </c>
      <c r="C1546" s="1" t="s">
        <v>9</v>
      </c>
      <c r="D1546">
        <v>2783</v>
      </c>
      <c r="E1546">
        <v>4835</v>
      </c>
      <c r="F1546" s="2">
        <v>45356.333333333336</v>
      </c>
    </row>
    <row r="1547" spans="1:6" x14ac:dyDescent="0.3">
      <c r="A1547">
        <v>1546</v>
      </c>
      <c r="B1547" s="1" t="s">
        <v>80</v>
      </c>
      <c r="C1547" s="1" t="s">
        <v>8</v>
      </c>
      <c r="D1547">
        <v>750</v>
      </c>
      <c r="E1547">
        <v>3187</v>
      </c>
      <c r="F1547" s="2">
        <v>45356.375</v>
      </c>
    </row>
    <row r="1548" spans="1:6" x14ac:dyDescent="0.3">
      <c r="A1548">
        <v>1547</v>
      </c>
      <c r="B1548" s="1" t="s">
        <v>90</v>
      </c>
      <c r="C1548" s="1" t="s">
        <v>7</v>
      </c>
      <c r="D1548">
        <v>3159</v>
      </c>
      <c r="E1548">
        <v>2007</v>
      </c>
      <c r="F1548" s="2">
        <v>45356.416666666664</v>
      </c>
    </row>
    <row r="1549" spans="1:6" x14ac:dyDescent="0.3">
      <c r="A1549">
        <v>1548</v>
      </c>
      <c r="B1549" s="1" t="s">
        <v>88</v>
      </c>
      <c r="C1549" s="1" t="s">
        <v>7</v>
      </c>
      <c r="D1549">
        <v>2135</v>
      </c>
      <c r="E1549">
        <v>302</v>
      </c>
      <c r="F1549" s="2">
        <v>45356.458333333336</v>
      </c>
    </row>
    <row r="1550" spans="1:6" x14ac:dyDescent="0.3">
      <c r="A1550">
        <v>1549</v>
      </c>
      <c r="B1550" s="1" t="s">
        <v>80</v>
      </c>
      <c r="C1550" s="1" t="s">
        <v>9</v>
      </c>
      <c r="D1550">
        <v>677</v>
      </c>
      <c r="E1550">
        <v>3685</v>
      </c>
      <c r="F1550" s="2">
        <v>45356.5</v>
      </c>
    </row>
    <row r="1551" spans="1:6" x14ac:dyDescent="0.3">
      <c r="A1551">
        <v>1550</v>
      </c>
      <c r="B1551" s="1" t="s">
        <v>83</v>
      </c>
      <c r="C1551" s="1" t="s">
        <v>9</v>
      </c>
      <c r="D1551">
        <v>3779</v>
      </c>
      <c r="E1551">
        <v>3692</v>
      </c>
      <c r="F1551" s="2">
        <v>45356.541666666664</v>
      </c>
    </row>
    <row r="1552" spans="1:6" x14ac:dyDescent="0.3">
      <c r="A1552">
        <v>1551</v>
      </c>
      <c r="B1552" s="1" t="s">
        <v>88</v>
      </c>
      <c r="C1552" s="1" t="s">
        <v>9</v>
      </c>
      <c r="D1552">
        <v>1786</v>
      </c>
      <c r="E1552">
        <v>4594</v>
      </c>
      <c r="F1552" s="2">
        <v>45356.583333333336</v>
      </c>
    </row>
    <row r="1553" spans="1:6" x14ac:dyDescent="0.3">
      <c r="A1553">
        <v>1552</v>
      </c>
      <c r="B1553" s="1" t="s">
        <v>80</v>
      </c>
      <c r="C1553" s="1" t="s">
        <v>8</v>
      </c>
      <c r="D1553">
        <v>2049</v>
      </c>
      <c r="E1553">
        <v>3635</v>
      </c>
      <c r="F1553" s="2">
        <v>45356.625</v>
      </c>
    </row>
    <row r="1554" spans="1:6" x14ac:dyDescent="0.3">
      <c r="A1554">
        <v>1553</v>
      </c>
      <c r="B1554" s="1" t="s">
        <v>85</v>
      </c>
      <c r="C1554" s="1" t="s">
        <v>9</v>
      </c>
      <c r="D1554">
        <v>2022</v>
      </c>
      <c r="E1554">
        <v>4257</v>
      </c>
      <c r="F1554" s="2">
        <v>45356.666666666664</v>
      </c>
    </row>
    <row r="1555" spans="1:6" x14ac:dyDescent="0.3">
      <c r="A1555">
        <v>1554</v>
      </c>
      <c r="B1555" s="1" t="s">
        <v>85</v>
      </c>
      <c r="C1555" s="1" t="s">
        <v>6</v>
      </c>
      <c r="D1555">
        <v>3477</v>
      </c>
      <c r="E1555">
        <v>242</v>
      </c>
      <c r="F1555" s="2">
        <v>45356.708333333336</v>
      </c>
    </row>
    <row r="1556" spans="1:6" x14ac:dyDescent="0.3">
      <c r="A1556">
        <v>1555</v>
      </c>
      <c r="B1556" s="1" t="s">
        <v>87</v>
      </c>
      <c r="C1556" s="1" t="s">
        <v>7</v>
      </c>
      <c r="D1556">
        <v>2336</v>
      </c>
      <c r="E1556">
        <v>266</v>
      </c>
      <c r="F1556" s="2">
        <v>45356.75</v>
      </c>
    </row>
    <row r="1557" spans="1:6" x14ac:dyDescent="0.3">
      <c r="A1557">
        <v>1556</v>
      </c>
      <c r="B1557" s="1" t="s">
        <v>82</v>
      </c>
      <c r="C1557" s="1" t="s">
        <v>8</v>
      </c>
      <c r="D1557">
        <v>2400</v>
      </c>
      <c r="E1557">
        <v>3727</v>
      </c>
      <c r="F1557" s="2">
        <v>45356.791666666664</v>
      </c>
    </row>
    <row r="1558" spans="1:6" x14ac:dyDescent="0.3">
      <c r="A1558">
        <v>1557</v>
      </c>
      <c r="B1558" s="1" t="s">
        <v>88</v>
      </c>
      <c r="C1558" s="1" t="s">
        <v>8</v>
      </c>
      <c r="D1558">
        <v>1875</v>
      </c>
      <c r="E1558">
        <v>4817</v>
      </c>
      <c r="F1558" s="2">
        <v>45356.833333333336</v>
      </c>
    </row>
    <row r="1559" spans="1:6" x14ac:dyDescent="0.3">
      <c r="A1559">
        <v>1558</v>
      </c>
      <c r="B1559" s="1" t="s">
        <v>79</v>
      </c>
      <c r="C1559" s="1" t="s">
        <v>9</v>
      </c>
      <c r="D1559">
        <v>3965</v>
      </c>
      <c r="E1559">
        <v>4517</v>
      </c>
      <c r="F1559" s="2">
        <v>45356.875</v>
      </c>
    </row>
    <row r="1560" spans="1:6" x14ac:dyDescent="0.3">
      <c r="A1560">
        <v>1559</v>
      </c>
      <c r="B1560" s="1" t="s">
        <v>89</v>
      </c>
      <c r="C1560" s="1" t="s">
        <v>7</v>
      </c>
      <c r="D1560">
        <v>2996</v>
      </c>
      <c r="E1560">
        <v>4257</v>
      </c>
      <c r="F1560" s="2">
        <v>45356.916666666664</v>
      </c>
    </row>
    <row r="1561" spans="1:6" x14ac:dyDescent="0.3">
      <c r="A1561">
        <v>1560</v>
      </c>
      <c r="B1561" s="1" t="s">
        <v>91</v>
      </c>
      <c r="C1561" s="1" t="s">
        <v>6</v>
      </c>
      <c r="D1561">
        <v>3246</v>
      </c>
      <c r="E1561">
        <v>473</v>
      </c>
      <c r="F1561" s="2">
        <v>45356.958333333336</v>
      </c>
    </row>
    <row r="1562" spans="1:6" x14ac:dyDescent="0.3">
      <c r="A1562">
        <v>1561</v>
      </c>
      <c r="B1562" s="1" t="s">
        <v>80</v>
      </c>
      <c r="C1562" s="1" t="s">
        <v>9</v>
      </c>
      <c r="D1562">
        <v>1535</v>
      </c>
      <c r="E1562">
        <v>3524</v>
      </c>
      <c r="F1562" s="2">
        <v>45357</v>
      </c>
    </row>
    <row r="1563" spans="1:6" x14ac:dyDescent="0.3">
      <c r="A1563">
        <v>1562</v>
      </c>
      <c r="B1563" s="1" t="s">
        <v>90</v>
      </c>
      <c r="C1563" s="1" t="s">
        <v>9</v>
      </c>
      <c r="D1563">
        <v>3042</v>
      </c>
      <c r="E1563">
        <v>2102</v>
      </c>
      <c r="F1563" s="2">
        <v>45357.041666666664</v>
      </c>
    </row>
    <row r="1564" spans="1:6" x14ac:dyDescent="0.3">
      <c r="A1564">
        <v>1563</v>
      </c>
      <c r="B1564" s="1" t="s">
        <v>78</v>
      </c>
      <c r="C1564" s="1" t="s">
        <v>9</v>
      </c>
      <c r="D1564">
        <v>960</v>
      </c>
      <c r="E1564">
        <v>2896</v>
      </c>
      <c r="F1564" s="2">
        <v>45357.083333333336</v>
      </c>
    </row>
    <row r="1565" spans="1:6" x14ac:dyDescent="0.3">
      <c r="A1565">
        <v>1564</v>
      </c>
      <c r="B1565" s="1" t="s">
        <v>84</v>
      </c>
      <c r="C1565" s="1" t="s">
        <v>9</v>
      </c>
      <c r="D1565">
        <v>3257</v>
      </c>
      <c r="E1565">
        <v>2382</v>
      </c>
      <c r="F1565" s="2">
        <v>45357.125</v>
      </c>
    </row>
    <row r="1566" spans="1:6" x14ac:dyDescent="0.3">
      <c r="A1566">
        <v>1565</v>
      </c>
      <c r="B1566" s="1" t="s">
        <v>89</v>
      </c>
      <c r="C1566" s="1" t="s">
        <v>7</v>
      </c>
      <c r="D1566">
        <v>3025</v>
      </c>
      <c r="E1566">
        <v>2542</v>
      </c>
      <c r="F1566" s="2">
        <v>45357.166666666664</v>
      </c>
    </row>
    <row r="1567" spans="1:6" x14ac:dyDescent="0.3">
      <c r="A1567">
        <v>1566</v>
      </c>
      <c r="B1567" s="1" t="s">
        <v>78</v>
      </c>
      <c r="C1567" s="1" t="s">
        <v>6</v>
      </c>
      <c r="D1567">
        <v>1215</v>
      </c>
      <c r="E1567">
        <v>179</v>
      </c>
      <c r="F1567" s="2">
        <v>45357.208333333336</v>
      </c>
    </row>
    <row r="1568" spans="1:6" x14ac:dyDescent="0.3">
      <c r="A1568">
        <v>1567</v>
      </c>
      <c r="B1568" s="1" t="s">
        <v>79</v>
      </c>
      <c r="C1568" s="1" t="s">
        <v>9</v>
      </c>
      <c r="D1568">
        <v>77</v>
      </c>
      <c r="E1568">
        <v>3521</v>
      </c>
      <c r="F1568" s="2">
        <v>45357.25</v>
      </c>
    </row>
    <row r="1569" spans="1:6" x14ac:dyDescent="0.3">
      <c r="A1569">
        <v>1568</v>
      </c>
      <c r="B1569" s="1" t="s">
        <v>84</v>
      </c>
      <c r="C1569" s="1" t="s">
        <v>7</v>
      </c>
      <c r="D1569">
        <v>140</v>
      </c>
      <c r="E1569">
        <v>3204</v>
      </c>
      <c r="F1569" s="2">
        <v>45357.291666666664</v>
      </c>
    </row>
    <row r="1570" spans="1:6" x14ac:dyDescent="0.3">
      <c r="A1570">
        <v>1569</v>
      </c>
      <c r="B1570" s="1" t="s">
        <v>82</v>
      </c>
      <c r="C1570" s="1" t="s">
        <v>6</v>
      </c>
      <c r="D1570">
        <v>1397</v>
      </c>
      <c r="E1570">
        <v>801</v>
      </c>
      <c r="F1570" s="2">
        <v>45357.333333333336</v>
      </c>
    </row>
    <row r="1571" spans="1:6" x14ac:dyDescent="0.3">
      <c r="A1571">
        <v>1570</v>
      </c>
      <c r="B1571" s="1" t="s">
        <v>91</v>
      </c>
      <c r="C1571" s="1" t="s">
        <v>6</v>
      </c>
      <c r="D1571">
        <v>3408</v>
      </c>
      <c r="E1571">
        <v>2091</v>
      </c>
      <c r="F1571" s="2">
        <v>45357.375</v>
      </c>
    </row>
    <row r="1572" spans="1:6" x14ac:dyDescent="0.3">
      <c r="A1572">
        <v>1571</v>
      </c>
      <c r="B1572" s="1" t="s">
        <v>79</v>
      </c>
      <c r="C1572" s="1" t="s">
        <v>6</v>
      </c>
      <c r="D1572">
        <v>2134</v>
      </c>
      <c r="E1572">
        <v>2540</v>
      </c>
      <c r="F1572" s="2">
        <v>45357.416666666664</v>
      </c>
    </row>
    <row r="1573" spans="1:6" x14ac:dyDescent="0.3">
      <c r="A1573">
        <v>1572</v>
      </c>
      <c r="B1573" s="1" t="s">
        <v>82</v>
      </c>
      <c r="C1573" s="1" t="s">
        <v>8</v>
      </c>
      <c r="D1573">
        <v>3802</v>
      </c>
      <c r="E1573">
        <v>3251</v>
      </c>
      <c r="F1573" s="2">
        <v>45357.458333333336</v>
      </c>
    </row>
    <row r="1574" spans="1:6" x14ac:dyDescent="0.3">
      <c r="A1574">
        <v>1573</v>
      </c>
      <c r="B1574" s="1" t="s">
        <v>83</v>
      </c>
      <c r="C1574" s="1" t="s">
        <v>8</v>
      </c>
      <c r="D1574">
        <v>3964</v>
      </c>
      <c r="E1574">
        <v>3125</v>
      </c>
      <c r="F1574" s="2">
        <v>45357.5</v>
      </c>
    </row>
    <row r="1575" spans="1:6" x14ac:dyDescent="0.3">
      <c r="A1575">
        <v>1574</v>
      </c>
      <c r="B1575" s="1" t="s">
        <v>84</v>
      </c>
      <c r="C1575" s="1" t="s">
        <v>6</v>
      </c>
      <c r="D1575">
        <v>3530</v>
      </c>
      <c r="E1575">
        <v>523</v>
      </c>
      <c r="F1575" s="2">
        <v>45357.541666666664</v>
      </c>
    </row>
    <row r="1576" spans="1:6" x14ac:dyDescent="0.3">
      <c r="A1576">
        <v>1575</v>
      </c>
      <c r="B1576" s="1" t="s">
        <v>90</v>
      </c>
      <c r="C1576" s="1" t="s">
        <v>8</v>
      </c>
      <c r="D1576">
        <v>32</v>
      </c>
      <c r="E1576">
        <v>2884</v>
      </c>
      <c r="F1576" s="2">
        <v>45357.583333333336</v>
      </c>
    </row>
    <row r="1577" spans="1:6" x14ac:dyDescent="0.3">
      <c r="A1577">
        <v>1576</v>
      </c>
      <c r="B1577" s="1" t="s">
        <v>84</v>
      </c>
      <c r="C1577" s="1" t="s">
        <v>9</v>
      </c>
      <c r="D1577">
        <v>2470</v>
      </c>
      <c r="E1577">
        <v>2287</v>
      </c>
      <c r="F1577" s="2">
        <v>45357.625</v>
      </c>
    </row>
    <row r="1578" spans="1:6" x14ac:dyDescent="0.3">
      <c r="A1578">
        <v>1577</v>
      </c>
      <c r="B1578" s="1" t="s">
        <v>84</v>
      </c>
      <c r="C1578" s="1" t="s">
        <v>8</v>
      </c>
      <c r="D1578">
        <v>2400</v>
      </c>
      <c r="E1578">
        <v>2178</v>
      </c>
      <c r="F1578" s="2">
        <v>45357.666666666664</v>
      </c>
    </row>
    <row r="1579" spans="1:6" x14ac:dyDescent="0.3">
      <c r="A1579">
        <v>1578</v>
      </c>
      <c r="B1579" s="1" t="s">
        <v>84</v>
      </c>
      <c r="C1579" s="1" t="s">
        <v>6</v>
      </c>
      <c r="D1579">
        <v>1339</v>
      </c>
      <c r="E1579">
        <v>1002</v>
      </c>
      <c r="F1579" s="2">
        <v>45357.708333333336</v>
      </c>
    </row>
    <row r="1580" spans="1:6" x14ac:dyDescent="0.3">
      <c r="A1580">
        <v>1579</v>
      </c>
      <c r="B1580" s="1" t="s">
        <v>79</v>
      </c>
      <c r="C1580" s="1" t="s">
        <v>6</v>
      </c>
      <c r="D1580">
        <v>1434</v>
      </c>
      <c r="E1580">
        <v>568</v>
      </c>
      <c r="F1580" s="2">
        <v>45357.75</v>
      </c>
    </row>
    <row r="1581" spans="1:6" x14ac:dyDescent="0.3">
      <c r="A1581">
        <v>1580</v>
      </c>
      <c r="B1581" s="1" t="s">
        <v>82</v>
      </c>
      <c r="C1581" s="1" t="s">
        <v>8</v>
      </c>
      <c r="D1581">
        <v>3462</v>
      </c>
      <c r="E1581">
        <v>3715</v>
      </c>
      <c r="F1581" s="2">
        <v>45357.791666666664</v>
      </c>
    </row>
    <row r="1582" spans="1:6" x14ac:dyDescent="0.3">
      <c r="A1582">
        <v>1581</v>
      </c>
      <c r="B1582" s="1" t="s">
        <v>78</v>
      </c>
      <c r="C1582" s="1" t="s">
        <v>9</v>
      </c>
      <c r="D1582">
        <v>3504</v>
      </c>
      <c r="E1582">
        <v>967</v>
      </c>
      <c r="F1582" s="2">
        <v>45357.833333333336</v>
      </c>
    </row>
    <row r="1583" spans="1:6" x14ac:dyDescent="0.3">
      <c r="A1583">
        <v>1582</v>
      </c>
      <c r="B1583" s="1" t="s">
        <v>79</v>
      </c>
      <c r="C1583" s="1" t="s">
        <v>8</v>
      </c>
      <c r="D1583">
        <v>606</v>
      </c>
      <c r="E1583">
        <v>742</v>
      </c>
      <c r="F1583" s="2">
        <v>45357.875</v>
      </c>
    </row>
    <row r="1584" spans="1:6" x14ac:dyDescent="0.3">
      <c r="A1584">
        <v>1583</v>
      </c>
      <c r="B1584" s="1" t="s">
        <v>84</v>
      </c>
      <c r="C1584" s="1" t="s">
        <v>7</v>
      </c>
      <c r="D1584">
        <v>1352</v>
      </c>
      <c r="E1584">
        <v>1201</v>
      </c>
      <c r="F1584" s="2">
        <v>45357.916666666664</v>
      </c>
    </row>
    <row r="1585" spans="1:6" x14ac:dyDescent="0.3">
      <c r="A1585">
        <v>1584</v>
      </c>
      <c r="B1585" s="1" t="s">
        <v>83</v>
      </c>
      <c r="C1585" s="1" t="s">
        <v>8</v>
      </c>
      <c r="D1585">
        <v>667</v>
      </c>
      <c r="E1585">
        <v>599</v>
      </c>
      <c r="F1585" s="2">
        <v>45357.958333333336</v>
      </c>
    </row>
    <row r="1586" spans="1:6" x14ac:dyDescent="0.3">
      <c r="A1586">
        <v>1585</v>
      </c>
      <c r="B1586" s="1" t="s">
        <v>91</v>
      </c>
      <c r="C1586" s="1" t="s">
        <v>6</v>
      </c>
      <c r="D1586">
        <v>2091</v>
      </c>
      <c r="E1586">
        <v>3286</v>
      </c>
      <c r="F1586" s="2">
        <v>45358</v>
      </c>
    </row>
    <row r="1587" spans="1:6" x14ac:dyDescent="0.3">
      <c r="A1587">
        <v>1586</v>
      </c>
      <c r="B1587" s="1" t="s">
        <v>79</v>
      </c>
      <c r="C1587" s="1" t="s">
        <v>9</v>
      </c>
      <c r="D1587">
        <v>3156</v>
      </c>
      <c r="E1587">
        <v>3946</v>
      </c>
      <c r="F1587" s="2">
        <v>45358.041666666664</v>
      </c>
    </row>
    <row r="1588" spans="1:6" x14ac:dyDescent="0.3">
      <c r="A1588">
        <v>1587</v>
      </c>
      <c r="B1588" s="1" t="s">
        <v>80</v>
      </c>
      <c r="C1588" s="1" t="s">
        <v>9</v>
      </c>
      <c r="D1588">
        <v>1919</v>
      </c>
      <c r="E1588">
        <v>3599</v>
      </c>
      <c r="F1588" s="2">
        <v>45358.083333333336</v>
      </c>
    </row>
    <row r="1589" spans="1:6" x14ac:dyDescent="0.3">
      <c r="A1589">
        <v>1588</v>
      </c>
      <c r="B1589" s="1" t="s">
        <v>80</v>
      </c>
      <c r="C1589" s="1" t="s">
        <v>6</v>
      </c>
      <c r="D1589">
        <v>2166</v>
      </c>
      <c r="E1589">
        <v>735</v>
      </c>
      <c r="F1589" s="2">
        <v>45358.125</v>
      </c>
    </row>
    <row r="1590" spans="1:6" x14ac:dyDescent="0.3">
      <c r="A1590">
        <v>1589</v>
      </c>
      <c r="B1590" s="1" t="s">
        <v>78</v>
      </c>
      <c r="C1590" s="1" t="s">
        <v>8</v>
      </c>
      <c r="D1590">
        <v>1337</v>
      </c>
      <c r="E1590">
        <v>4268</v>
      </c>
      <c r="F1590" s="2">
        <v>45358.166666666664</v>
      </c>
    </row>
    <row r="1591" spans="1:6" x14ac:dyDescent="0.3">
      <c r="A1591">
        <v>1590</v>
      </c>
      <c r="B1591" s="1" t="s">
        <v>90</v>
      </c>
      <c r="C1591" s="1" t="s">
        <v>9</v>
      </c>
      <c r="D1591">
        <v>206</v>
      </c>
      <c r="E1591">
        <v>3604</v>
      </c>
      <c r="F1591" s="2">
        <v>45358.208333333336</v>
      </c>
    </row>
    <row r="1592" spans="1:6" x14ac:dyDescent="0.3">
      <c r="A1592">
        <v>1591</v>
      </c>
      <c r="B1592" s="1" t="s">
        <v>84</v>
      </c>
      <c r="C1592" s="1" t="s">
        <v>7</v>
      </c>
      <c r="D1592">
        <v>1874</v>
      </c>
      <c r="E1592">
        <v>2034</v>
      </c>
      <c r="F1592" s="2">
        <v>45358.25</v>
      </c>
    </row>
    <row r="1593" spans="1:6" x14ac:dyDescent="0.3">
      <c r="A1593">
        <v>1592</v>
      </c>
      <c r="B1593" s="1" t="s">
        <v>88</v>
      </c>
      <c r="C1593" s="1" t="s">
        <v>6</v>
      </c>
      <c r="D1593">
        <v>2924</v>
      </c>
      <c r="E1593">
        <v>1541</v>
      </c>
      <c r="F1593" s="2">
        <v>45358.291666666664</v>
      </c>
    </row>
    <row r="1594" spans="1:6" x14ac:dyDescent="0.3">
      <c r="A1594">
        <v>1593</v>
      </c>
      <c r="B1594" s="1" t="s">
        <v>90</v>
      </c>
      <c r="C1594" s="1" t="s">
        <v>7</v>
      </c>
      <c r="D1594">
        <v>992</v>
      </c>
      <c r="E1594">
        <v>2686</v>
      </c>
      <c r="F1594" s="2">
        <v>45358.333333333336</v>
      </c>
    </row>
    <row r="1595" spans="1:6" x14ac:dyDescent="0.3">
      <c r="A1595">
        <v>1594</v>
      </c>
      <c r="B1595" s="1" t="s">
        <v>80</v>
      </c>
      <c r="C1595" s="1" t="s">
        <v>8</v>
      </c>
      <c r="D1595">
        <v>3956</v>
      </c>
      <c r="E1595">
        <v>4289</v>
      </c>
      <c r="F1595" s="2">
        <v>45358.375</v>
      </c>
    </row>
    <row r="1596" spans="1:6" x14ac:dyDescent="0.3">
      <c r="A1596">
        <v>1595</v>
      </c>
      <c r="B1596" s="1" t="s">
        <v>79</v>
      </c>
      <c r="C1596" s="1" t="s">
        <v>8</v>
      </c>
      <c r="D1596">
        <v>1205</v>
      </c>
      <c r="E1596">
        <v>2881</v>
      </c>
      <c r="F1596" s="2">
        <v>45358.416666666664</v>
      </c>
    </row>
    <row r="1597" spans="1:6" x14ac:dyDescent="0.3">
      <c r="A1597">
        <v>1596</v>
      </c>
      <c r="B1597" s="1" t="s">
        <v>82</v>
      </c>
      <c r="C1597" s="1" t="s">
        <v>6</v>
      </c>
      <c r="D1597">
        <v>86</v>
      </c>
      <c r="E1597">
        <v>2865</v>
      </c>
      <c r="F1597" s="2">
        <v>45358.458333333336</v>
      </c>
    </row>
    <row r="1598" spans="1:6" x14ac:dyDescent="0.3">
      <c r="A1598">
        <v>1597</v>
      </c>
      <c r="B1598" s="1" t="s">
        <v>85</v>
      </c>
      <c r="C1598" s="1" t="s">
        <v>6</v>
      </c>
      <c r="D1598">
        <v>1210</v>
      </c>
      <c r="E1598">
        <v>1580</v>
      </c>
      <c r="F1598" s="2">
        <v>45358.5</v>
      </c>
    </row>
    <row r="1599" spans="1:6" x14ac:dyDescent="0.3">
      <c r="A1599">
        <v>1598</v>
      </c>
      <c r="B1599" s="1" t="s">
        <v>79</v>
      </c>
      <c r="C1599" s="1" t="s">
        <v>6</v>
      </c>
      <c r="D1599">
        <v>23</v>
      </c>
      <c r="E1599">
        <v>3998</v>
      </c>
      <c r="F1599" s="2">
        <v>45358.541666666664</v>
      </c>
    </row>
    <row r="1600" spans="1:6" x14ac:dyDescent="0.3">
      <c r="A1600">
        <v>1599</v>
      </c>
      <c r="B1600" s="1" t="s">
        <v>81</v>
      </c>
      <c r="C1600" s="1" t="s">
        <v>9</v>
      </c>
      <c r="D1600">
        <v>1144</v>
      </c>
      <c r="E1600">
        <v>113</v>
      </c>
      <c r="F1600" s="2">
        <v>45358.583333333336</v>
      </c>
    </row>
    <row r="1601" spans="1:6" x14ac:dyDescent="0.3">
      <c r="A1601">
        <v>1600</v>
      </c>
      <c r="B1601" s="1" t="s">
        <v>89</v>
      </c>
      <c r="C1601" s="1" t="s">
        <v>8</v>
      </c>
      <c r="D1601">
        <v>1283</v>
      </c>
      <c r="E1601">
        <v>669</v>
      </c>
      <c r="F1601" s="2">
        <v>45358.625</v>
      </c>
    </row>
    <row r="1602" spans="1:6" x14ac:dyDescent="0.3">
      <c r="A1602">
        <v>1601</v>
      </c>
      <c r="B1602" s="1" t="s">
        <v>90</v>
      </c>
      <c r="C1602" s="1" t="s">
        <v>9</v>
      </c>
      <c r="D1602">
        <v>2370</v>
      </c>
      <c r="E1602">
        <v>1686</v>
      </c>
      <c r="F1602" s="2">
        <v>45358.666666666664</v>
      </c>
    </row>
    <row r="1603" spans="1:6" x14ac:dyDescent="0.3">
      <c r="A1603">
        <v>1602</v>
      </c>
      <c r="B1603" s="1" t="s">
        <v>78</v>
      </c>
      <c r="C1603" s="1" t="s">
        <v>8</v>
      </c>
      <c r="D1603">
        <v>494</v>
      </c>
      <c r="E1603">
        <v>4395</v>
      </c>
      <c r="F1603" s="2">
        <v>45358.708333333336</v>
      </c>
    </row>
    <row r="1604" spans="1:6" x14ac:dyDescent="0.3">
      <c r="A1604">
        <v>1603</v>
      </c>
      <c r="B1604" s="1" t="s">
        <v>82</v>
      </c>
      <c r="C1604" s="1" t="s">
        <v>9</v>
      </c>
      <c r="D1604">
        <v>128</v>
      </c>
      <c r="E1604">
        <v>4394</v>
      </c>
      <c r="F1604" s="2">
        <v>45358.75</v>
      </c>
    </row>
    <row r="1605" spans="1:6" x14ac:dyDescent="0.3">
      <c r="A1605">
        <v>1604</v>
      </c>
      <c r="B1605" s="1" t="s">
        <v>86</v>
      </c>
      <c r="C1605" s="1" t="s">
        <v>9</v>
      </c>
      <c r="D1605">
        <v>2785</v>
      </c>
      <c r="E1605">
        <v>3494</v>
      </c>
      <c r="F1605" s="2">
        <v>45358.791666666664</v>
      </c>
    </row>
    <row r="1606" spans="1:6" x14ac:dyDescent="0.3">
      <c r="A1606">
        <v>1605</v>
      </c>
      <c r="B1606" s="1" t="s">
        <v>90</v>
      </c>
      <c r="C1606" s="1" t="s">
        <v>8</v>
      </c>
      <c r="D1606">
        <v>3092</v>
      </c>
      <c r="E1606">
        <v>3346</v>
      </c>
      <c r="F1606" s="2">
        <v>45358.833333333336</v>
      </c>
    </row>
    <row r="1607" spans="1:6" x14ac:dyDescent="0.3">
      <c r="A1607">
        <v>1606</v>
      </c>
      <c r="B1607" s="1" t="s">
        <v>82</v>
      </c>
      <c r="C1607" s="1" t="s">
        <v>7</v>
      </c>
      <c r="D1607">
        <v>2499</v>
      </c>
      <c r="E1607">
        <v>4847</v>
      </c>
      <c r="F1607" s="2">
        <v>45358.875</v>
      </c>
    </row>
    <row r="1608" spans="1:6" x14ac:dyDescent="0.3">
      <c r="A1608">
        <v>1607</v>
      </c>
      <c r="B1608" s="1" t="s">
        <v>87</v>
      </c>
      <c r="C1608" s="1" t="s">
        <v>9</v>
      </c>
      <c r="D1608">
        <v>3215</v>
      </c>
      <c r="E1608">
        <v>2940</v>
      </c>
      <c r="F1608" s="2">
        <v>45358.916666666664</v>
      </c>
    </row>
    <row r="1609" spans="1:6" x14ac:dyDescent="0.3">
      <c r="A1609">
        <v>1608</v>
      </c>
      <c r="B1609" s="1" t="s">
        <v>79</v>
      </c>
      <c r="C1609" s="1" t="s">
        <v>9</v>
      </c>
      <c r="D1609">
        <v>385</v>
      </c>
      <c r="E1609">
        <v>4384</v>
      </c>
      <c r="F1609" s="2">
        <v>45358.958333333336</v>
      </c>
    </row>
    <row r="1610" spans="1:6" x14ac:dyDescent="0.3">
      <c r="A1610">
        <v>1609</v>
      </c>
      <c r="B1610" s="1" t="s">
        <v>80</v>
      </c>
      <c r="C1610" s="1" t="s">
        <v>7</v>
      </c>
      <c r="D1610">
        <v>2224</v>
      </c>
      <c r="E1610">
        <v>2084</v>
      </c>
      <c r="F1610" s="2">
        <v>45359</v>
      </c>
    </row>
    <row r="1611" spans="1:6" x14ac:dyDescent="0.3">
      <c r="A1611">
        <v>1610</v>
      </c>
      <c r="B1611" s="1" t="s">
        <v>84</v>
      </c>
      <c r="C1611" s="1" t="s">
        <v>6</v>
      </c>
      <c r="D1611">
        <v>2097</v>
      </c>
      <c r="E1611">
        <v>4110</v>
      </c>
      <c r="F1611" s="2">
        <v>45359.041666666664</v>
      </c>
    </row>
    <row r="1612" spans="1:6" x14ac:dyDescent="0.3">
      <c r="A1612">
        <v>1611</v>
      </c>
      <c r="B1612" s="1" t="s">
        <v>82</v>
      </c>
      <c r="C1612" s="1" t="s">
        <v>6</v>
      </c>
      <c r="D1612">
        <v>1281</v>
      </c>
      <c r="E1612">
        <v>3934</v>
      </c>
      <c r="F1612" s="2">
        <v>45359.083333333336</v>
      </c>
    </row>
    <row r="1613" spans="1:6" x14ac:dyDescent="0.3">
      <c r="A1613">
        <v>1612</v>
      </c>
      <c r="B1613" s="1" t="s">
        <v>84</v>
      </c>
      <c r="C1613" s="1" t="s">
        <v>9</v>
      </c>
      <c r="D1613">
        <v>2952</v>
      </c>
      <c r="E1613">
        <v>3180</v>
      </c>
      <c r="F1613" s="2">
        <v>45359.125</v>
      </c>
    </row>
    <row r="1614" spans="1:6" x14ac:dyDescent="0.3">
      <c r="A1614">
        <v>1613</v>
      </c>
      <c r="B1614" s="1" t="s">
        <v>77</v>
      </c>
      <c r="C1614" s="1" t="s">
        <v>7</v>
      </c>
      <c r="D1614">
        <v>1274</v>
      </c>
      <c r="E1614">
        <v>4571</v>
      </c>
      <c r="F1614" s="2">
        <v>45359.166666666664</v>
      </c>
    </row>
    <row r="1615" spans="1:6" x14ac:dyDescent="0.3">
      <c r="A1615">
        <v>1614</v>
      </c>
      <c r="B1615" s="1" t="s">
        <v>91</v>
      </c>
      <c r="C1615" s="1" t="s">
        <v>6</v>
      </c>
      <c r="D1615">
        <v>2415</v>
      </c>
      <c r="E1615">
        <v>2169</v>
      </c>
      <c r="F1615" s="2">
        <v>45359.208333333336</v>
      </c>
    </row>
    <row r="1616" spans="1:6" x14ac:dyDescent="0.3">
      <c r="A1616">
        <v>1615</v>
      </c>
      <c r="B1616" s="1" t="s">
        <v>82</v>
      </c>
      <c r="C1616" s="1" t="s">
        <v>7</v>
      </c>
      <c r="D1616">
        <v>2356</v>
      </c>
      <c r="E1616">
        <v>4537</v>
      </c>
      <c r="F1616" s="2">
        <v>45359.25</v>
      </c>
    </row>
    <row r="1617" spans="1:6" x14ac:dyDescent="0.3">
      <c r="A1617">
        <v>1616</v>
      </c>
      <c r="B1617" s="1" t="s">
        <v>81</v>
      </c>
      <c r="C1617" s="1" t="s">
        <v>7</v>
      </c>
      <c r="D1617">
        <v>658</v>
      </c>
      <c r="E1617">
        <v>1643</v>
      </c>
      <c r="F1617" s="2">
        <v>45359.291666666664</v>
      </c>
    </row>
    <row r="1618" spans="1:6" x14ac:dyDescent="0.3">
      <c r="A1618">
        <v>1617</v>
      </c>
      <c r="B1618" s="1" t="s">
        <v>87</v>
      </c>
      <c r="C1618" s="1" t="s">
        <v>9</v>
      </c>
      <c r="D1618">
        <v>3914</v>
      </c>
      <c r="E1618">
        <v>1359</v>
      </c>
      <c r="F1618" s="2">
        <v>45359.333333333336</v>
      </c>
    </row>
    <row r="1619" spans="1:6" x14ac:dyDescent="0.3">
      <c r="A1619">
        <v>1618</v>
      </c>
      <c r="B1619" s="1" t="s">
        <v>82</v>
      </c>
      <c r="C1619" s="1" t="s">
        <v>7</v>
      </c>
      <c r="D1619">
        <v>3779</v>
      </c>
      <c r="E1619">
        <v>4234</v>
      </c>
      <c r="F1619" s="2">
        <v>45359.375</v>
      </c>
    </row>
    <row r="1620" spans="1:6" x14ac:dyDescent="0.3">
      <c r="A1620">
        <v>1619</v>
      </c>
      <c r="B1620" s="1" t="s">
        <v>79</v>
      </c>
      <c r="C1620" s="1" t="s">
        <v>7</v>
      </c>
      <c r="D1620">
        <v>2041</v>
      </c>
      <c r="E1620">
        <v>4971</v>
      </c>
      <c r="F1620" s="2">
        <v>45359.416666666664</v>
      </c>
    </row>
    <row r="1621" spans="1:6" x14ac:dyDescent="0.3">
      <c r="A1621">
        <v>1620</v>
      </c>
      <c r="B1621" s="1" t="s">
        <v>86</v>
      </c>
      <c r="C1621" s="1" t="s">
        <v>7</v>
      </c>
      <c r="D1621">
        <v>2812</v>
      </c>
      <c r="E1621">
        <v>841</v>
      </c>
      <c r="F1621" s="2">
        <v>45359.458333333336</v>
      </c>
    </row>
    <row r="1622" spans="1:6" x14ac:dyDescent="0.3">
      <c r="A1622">
        <v>1621</v>
      </c>
      <c r="B1622" s="1" t="s">
        <v>81</v>
      </c>
      <c r="C1622" s="1" t="s">
        <v>7</v>
      </c>
      <c r="D1622">
        <v>137</v>
      </c>
      <c r="E1622">
        <v>3390</v>
      </c>
      <c r="F1622" s="2">
        <v>45359.5</v>
      </c>
    </row>
    <row r="1623" spans="1:6" x14ac:dyDescent="0.3">
      <c r="A1623">
        <v>1622</v>
      </c>
      <c r="B1623" s="1" t="s">
        <v>87</v>
      </c>
      <c r="C1623" s="1" t="s">
        <v>6</v>
      </c>
      <c r="D1623">
        <v>384</v>
      </c>
      <c r="E1623">
        <v>3432</v>
      </c>
      <c r="F1623" s="2">
        <v>45359.541666666664</v>
      </c>
    </row>
    <row r="1624" spans="1:6" x14ac:dyDescent="0.3">
      <c r="A1624">
        <v>1623</v>
      </c>
      <c r="B1624" s="1" t="s">
        <v>85</v>
      </c>
      <c r="C1624" s="1" t="s">
        <v>9</v>
      </c>
      <c r="D1624">
        <v>1086</v>
      </c>
      <c r="E1624">
        <v>4186</v>
      </c>
      <c r="F1624" s="2">
        <v>45359.583333333336</v>
      </c>
    </row>
    <row r="1625" spans="1:6" x14ac:dyDescent="0.3">
      <c r="A1625">
        <v>1624</v>
      </c>
      <c r="B1625" s="1" t="s">
        <v>90</v>
      </c>
      <c r="C1625" s="1" t="s">
        <v>6</v>
      </c>
      <c r="D1625">
        <v>2037</v>
      </c>
      <c r="E1625">
        <v>1474</v>
      </c>
      <c r="F1625" s="2">
        <v>45359.625</v>
      </c>
    </row>
    <row r="1626" spans="1:6" x14ac:dyDescent="0.3">
      <c r="A1626">
        <v>1625</v>
      </c>
      <c r="B1626" s="1" t="s">
        <v>91</v>
      </c>
      <c r="C1626" s="1" t="s">
        <v>6</v>
      </c>
      <c r="D1626">
        <v>687</v>
      </c>
      <c r="E1626">
        <v>4001</v>
      </c>
      <c r="F1626" s="2">
        <v>45359.666666666664</v>
      </c>
    </row>
    <row r="1627" spans="1:6" x14ac:dyDescent="0.3">
      <c r="A1627">
        <v>1626</v>
      </c>
      <c r="B1627" s="1" t="s">
        <v>82</v>
      </c>
      <c r="C1627" s="1" t="s">
        <v>8</v>
      </c>
      <c r="D1627">
        <v>1152</v>
      </c>
      <c r="E1627">
        <v>4881</v>
      </c>
      <c r="F1627" s="2">
        <v>45359.708333333336</v>
      </c>
    </row>
    <row r="1628" spans="1:6" x14ac:dyDescent="0.3">
      <c r="A1628">
        <v>1627</v>
      </c>
      <c r="B1628" s="1" t="s">
        <v>91</v>
      </c>
      <c r="C1628" s="1" t="s">
        <v>7</v>
      </c>
      <c r="D1628">
        <v>939</v>
      </c>
      <c r="E1628">
        <v>4706</v>
      </c>
      <c r="F1628" s="2">
        <v>45359.75</v>
      </c>
    </row>
    <row r="1629" spans="1:6" x14ac:dyDescent="0.3">
      <c r="A1629">
        <v>1628</v>
      </c>
      <c r="B1629" s="1" t="s">
        <v>84</v>
      </c>
      <c r="C1629" s="1" t="s">
        <v>7</v>
      </c>
      <c r="D1629">
        <v>2170</v>
      </c>
      <c r="E1629">
        <v>1924</v>
      </c>
      <c r="F1629" s="2">
        <v>45359.791666666664</v>
      </c>
    </row>
    <row r="1630" spans="1:6" x14ac:dyDescent="0.3">
      <c r="A1630">
        <v>1629</v>
      </c>
      <c r="B1630" s="1" t="s">
        <v>84</v>
      </c>
      <c r="C1630" s="1" t="s">
        <v>8</v>
      </c>
      <c r="D1630">
        <v>505</v>
      </c>
      <c r="E1630">
        <v>3988</v>
      </c>
      <c r="F1630" s="2">
        <v>45359.833333333336</v>
      </c>
    </row>
    <row r="1631" spans="1:6" x14ac:dyDescent="0.3">
      <c r="A1631">
        <v>1630</v>
      </c>
      <c r="B1631" s="1" t="s">
        <v>91</v>
      </c>
      <c r="C1631" s="1" t="s">
        <v>6</v>
      </c>
      <c r="D1631">
        <v>2312</v>
      </c>
      <c r="E1631">
        <v>3963</v>
      </c>
      <c r="F1631" s="2">
        <v>45359.875</v>
      </c>
    </row>
    <row r="1632" spans="1:6" x14ac:dyDescent="0.3">
      <c r="A1632">
        <v>1631</v>
      </c>
      <c r="B1632" s="1" t="s">
        <v>78</v>
      </c>
      <c r="C1632" s="1" t="s">
        <v>8</v>
      </c>
      <c r="D1632">
        <v>1292</v>
      </c>
      <c r="E1632">
        <v>4030</v>
      </c>
      <c r="F1632" s="2">
        <v>45359.916666666664</v>
      </c>
    </row>
    <row r="1633" spans="1:6" x14ac:dyDescent="0.3">
      <c r="A1633">
        <v>1632</v>
      </c>
      <c r="B1633" s="1" t="s">
        <v>88</v>
      </c>
      <c r="C1633" s="1" t="s">
        <v>9</v>
      </c>
      <c r="D1633">
        <v>1344</v>
      </c>
      <c r="E1633">
        <v>3279</v>
      </c>
      <c r="F1633" s="2">
        <v>45359.958333333336</v>
      </c>
    </row>
    <row r="1634" spans="1:6" x14ac:dyDescent="0.3">
      <c r="A1634">
        <v>1633</v>
      </c>
      <c r="B1634" s="1" t="s">
        <v>90</v>
      </c>
      <c r="C1634" s="1" t="s">
        <v>9</v>
      </c>
      <c r="D1634">
        <v>3587</v>
      </c>
      <c r="E1634">
        <v>3229</v>
      </c>
      <c r="F1634" s="2">
        <v>45360</v>
      </c>
    </row>
    <row r="1635" spans="1:6" x14ac:dyDescent="0.3">
      <c r="A1635">
        <v>1634</v>
      </c>
      <c r="B1635" s="1" t="s">
        <v>77</v>
      </c>
      <c r="C1635" s="1" t="s">
        <v>8</v>
      </c>
      <c r="D1635">
        <v>1432</v>
      </c>
      <c r="E1635">
        <v>744</v>
      </c>
      <c r="F1635" s="2">
        <v>45360.041666666664</v>
      </c>
    </row>
    <row r="1636" spans="1:6" x14ac:dyDescent="0.3">
      <c r="A1636">
        <v>1635</v>
      </c>
      <c r="B1636" s="1" t="s">
        <v>82</v>
      </c>
      <c r="C1636" s="1" t="s">
        <v>6</v>
      </c>
      <c r="D1636">
        <v>267</v>
      </c>
      <c r="E1636">
        <v>3003</v>
      </c>
      <c r="F1636" s="2">
        <v>45360.083333333336</v>
      </c>
    </row>
    <row r="1637" spans="1:6" x14ac:dyDescent="0.3">
      <c r="A1637">
        <v>1636</v>
      </c>
      <c r="B1637" s="1" t="s">
        <v>89</v>
      </c>
      <c r="C1637" s="1" t="s">
        <v>6</v>
      </c>
      <c r="D1637">
        <v>1664</v>
      </c>
      <c r="E1637">
        <v>3036</v>
      </c>
      <c r="F1637" s="2">
        <v>45360.125</v>
      </c>
    </row>
    <row r="1638" spans="1:6" x14ac:dyDescent="0.3">
      <c r="A1638">
        <v>1637</v>
      </c>
      <c r="B1638" s="1" t="s">
        <v>91</v>
      </c>
      <c r="C1638" s="1" t="s">
        <v>9</v>
      </c>
      <c r="D1638">
        <v>3891</v>
      </c>
      <c r="E1638">
        <v>640</v>
      </c>
      <c r="F1638" s="2">
        <v>45360.166666666664</v>
      </c>
    </row>
    <row r="1639" spans="1:6" x14ac:dyDescent="0.3">
      <c r="A1639">
        <v>1638</v>
      </c>
      <c r="B1639" s="1" t="s">
        <v>91</v>
      </c>
      <c r="C1639" s="1" t="s">
        <v>6</v>
      </c>
      <c r="D1639">
        <v>1791</v>
      </c>
      <c r="E1639">
        <v>2473</v>
      </c>
      <c r="F1639" s="2">
        <v>45360.208333333336</v>
      </c>
    </row>
    <row r="1640" spans="1:6" x14ac:dyDescent="0.3">
      <c r="A1640">
        <v>1639</v>
      </c>
      <c r="B1640" s="1" t="s">
        <v>88</v>
      </c>
      <c r="C1640" s="1" t="s">
        <v>8</v>
      </c>
      <c r="D1640">
        <v>1321</v>
      </c>
      <c r="E1640">
        <v>3134</v>
      </c>
      <c r="F1640" s="2">
        <v>45360.25</v>
      </c>
    </row>
    <row r="1641" spans="1:6" x14ac:dyDescent="0.3">
      <c r="A1641">
        <v>1640</v>
      </c>
      <c r="B1641" s="1" t="s">
        <v>82</v>
      </c>
      <c r="C1641" s="1" t="s">
        <v>6</v>
      </c>
      <c r="D1641">
        <v>2259</v>
      </c>
      <c r="E1641">
        <v>1017</v>
      </c>
      <c r="F1641" s="2">
        <v>45360.291666666664</v>
      </c>
    </row>
    <row r="1642" spans="1:6" x14ac:dyDescent="0.3">
      <c r="A1642">
        <v>1641</v>
      </c>
      <c r="B1642" s="1" t="s">
        <v>89</v>
      </c>
      <c r="C1642" s="1" t="s">
        <v>7</v>
      </c>
      <c r="D1642">
        <v>3681</v>
      </c>
      <c r="E1642">
        <v>1897</v>
      </c>
      <c r="F1642" s="2">
        <v>45360.333333333336</v>
      </c>
    </row>
    <row r="1643" spans="1:6" x14ac:dyDescent="0.3">
      <c r="A1643">
        <v>1642</v>
      </c>
      <c r="B1643" s="1" t="s">
        <v>84</v>
      </c>
      <c r="C1643" s="1" t="s">
        <v>8</v>
      </c>
      <c r="D1643">
        <v>587</v>
      </c>
      <c r="E1643">
        <v>1723</v>
      </c>
      <c r="F1643" s="2">
        <v>45360.375</v>
      </c>
    </row>
    <row r="1644" spans="1:6" x14ac:dyDescent="0.3">
      <c r="A1644">
        <v>1643</v>
      </c>
      <c r="B1644" s="1" t="s">
        <v>84</v>
      </c>
      <c r="C1644" s="1" t="s">
        <v>7</v>
      </c>
      <c r="D1644">
        <v>418</v>
      </c>
      <c r="E1644">
        <v>4749</v>
      </c>
      <c r="F1644" s="2">
        <v>45360.416666666664</v>
      </c>
    </row>
    <row r="1645" spans="1:6" x14ac:dyDescent="0.3">
      <c r="A1645">
        <v>1644</v>
      </c>
      <c r="B1645" s="1" t="s">
        <v>86</v>
      </c>
      <c r="C1645" s="1" t="s">
        <v>8</v>
      </c>
      <c r="D1645">
        <v>76</v>
      </c>
      <c r="E1645">
        <v>4373</v>
      </c>
      <c r="F1645" s="2">
        <v>45360.458333333336</v>
      </c>
    </row>
    <row r="1646" spans="1:6" x14ac:dyDescent="0.3">
      <c r="A1646">
        <v>1645</v>
      </c>
      <c r="B1646" s="1" t="s">
        <v>79</v>
      </c>
      <c r="C1646" s="1" t="s">
        <v>9</v>
      </c>
      <c r="D1646">
        <v>30</v>
      </c>
      <c r="E1646">
        <v>4142</v>
      </c>
      <c r="F1646" s="2">
        <v>45360.5</v>
      </c>
    </row>
    <row r="1647" spans="1:6" x14ac:dyDescent="0.3">
      <c r="A1647">
        <v>1646</v>
      </c>
      <c r="B1647" s="1" t="s">
        <v>79</v>
      </c>
      <c r="C1647" s="1" t="s">
        <v>9</v>
      </c>
      <c r="D1647">
        <v>3057</v>
      </c>
      <c r="E1647">
        <v>100</v>
      </c>
      <c r="F1647" s="2">
        <v>45360.541666666664</v>
      </c>
    </row>
    <row r="1648" spans="1:6" x14ac:dyDescent="0.3">
      <c r="A1648">
        <v>1647</v>
      </c>
      <c r="B1648" s="1" t="s">
        <v>85</v>
      </c>
      <c r="C1648" s="1" t="s">
        <v>6</v>
      </c>
      <c r="D1648">
        <v>2566</v>
      </c>
      <c r="E1648">
        <v>3408</v>
      </c>
      <c r="F1648" s="2">
        <v>45360.583333333336</v>
      </c>
    </row>
    <row r="1649" spans="1:6" x14ac:dyDescent="0.3">
      <c r="A1649">
        <v>1648</v>
      </c>
      <c r="B1649" s="1" t="s">
        <v>87</v>
      </c>
      <c r="C1649" s="1" t="s">
        <v>8</v>
      </c>
      <c r="D1649">
        <v>817</v>
      </c>
      <c r="E1649">
        <v>4458</v>
      </c>
      <c r="F1649" s="2">
        <v>45360.625</v>
      </c>
    </row>
    <row r="1650" spans="1:6" x14ac:dyDescent="0.3">
      <c r="A1650">
        <v>1649</v>
      </c>
      <c r="B1650" s="1" t="s">
        <v>88</v>
      </c>
      <c r="C1650" s="1" t="s">
        <v>7</v>
      </c>
      <c r="D1650">
        <v>228</v>
      </c>
      <c r="E1650">
        <v>2478</v>
      </c>
      <c r="F1650" s="2">
        <v>45360.666666666664</v>
      </c>
    </row>
    <row r="1651" spans="1:6" x14ac:dyDescent="0.3">
      <c r="A1651">
        <v>1650</v>
      </c>
      <c r="B1651" s="1" t="s">
        <v>88</v>
      </c>
      <c r="C1651" s="1" t="s">
        <v>6</v>
      </c>
      <c r="D1651">
        <v>2978</v>
      </c>
      <c r="E1651">
        <v>227</v>
      </c>
      <c r="F1651" s="2">
        <v>45360.708333333336</v>
      </c>
    </row>
    <row r="1652" spans="1:6" x14ac:dyDescent="0.3">
      <c r="A1652">
        <v>1651</v>
      </c>
      <c r="B1652" s="1" t="s">
        <v>83</v>
      </c>
      <c r="C1652" s="1" t="s">
        <v>8</v>
      </c>
      <c r="D1652">
        <v>1780</v>
      </c>
      <c r="E1652">
        <v>3158</v>
      </c>
      <c r="F1652" s="2">
        <v>45360.75</v>
      </c>
    </row>
    <row r="1653" spans="1:6" x14ac:dyDescent="0.3">
      <c r="A1653">
        <v>1652</v>
      </c>
      <c r="B1653" s="1" t="s">
        <v>79</v>
      </c>
      <c r="C1653" s="1" t="s">
        <v>8</v>
      </c>
      <c r="D1653">
        <v>891</v>
      </c>
      <c r="E1653">
        <v>4050</v>
      </c>
      <c r="F1653" s="2">
        <v>45360.791666666664</v>
      </c>
    </row>
    <row r="1654" spans="1:6" x14ac:dyDescent="0.3">
      <c r="A1654">
        <v>1653</v>
      </c>
      <c r="B1654" s="1" t="s">
        <v>87</v>
      </c>
      <c r="C1654" s="1" t="s">
        <v>8</v>
      </c>
      <c r="D1654">
        <v>1109</v>
      </c>
      <c r="E1654">
        <v>4674</v>
      </c>
      <c r="F1654" s="2">
        <v>45360.833333333336</v>
      </c>
    </row>
    <row r="1655" spans="1:6" x14ac:dyDescent="0.3">
      <c r="A1655">
        <v>1654</v>
      </c>
      <c r="B1655" s="1" t="s">
        <v>89</v>
      </c>
      <c r="C1655" s="1" t="s">
        <v>8</v>
      </c>
      <c r="D1655">
        <v>3425</v>
      </c>
      <c r="E1655">
        <v>3966</v>
      </c>
      <c r="F1655" s="2">
        <v>45360.875</v>
      </c>
    </row>
    <row r="1656" spans="1:6" x14ac:dyDescent="0.3">
      <c r="A1656">
        <v>1655</v>
      </c>
      <c r="B1656" s="1" t="s">
        <v>89</v>
      </c>
      <c r="C1656" s="1" t="s">
        <v>7</v>
      </c>
      <c r="D1656">
        <v>214</v>
      </c>
      <c r="E1656">
        <v>185</v>
      </c>
      <c r="F1656" s="2">
        <v>45360.916666666664</v>
      </c>
    </row>
    <row r="1657" spans="1:6" x14ac:dyDescent="0.3">
      <c r="A1657">
        <v>1656</v>
      </c>
      <c r="B1657" s="1" t="s">
        <v>78</v>
      </c>
      <c r="C1657" s="1" t="s">
        <v>7</v>
      </c>
      <c r="D1657">
        <v>2085</v>
      </c>
      <c r="E1657">
        <v>3273</v>
      </c>
      <c r="F1657" s="2">
        <v>45360.958333333336</v>
      </c>
    </row>
    <row r="1658" spans="1:6" x14ac:dyDescent="0.3">
      <c r="A1658">
        <v>1657</v>
      </c>
      <c r="B1658" s="1" t="s">
        <v>91</v>
      </c>
      <c r="C1658" s="1" t="s">
        <v>8</v>
      </c>
      <c r="D1658">
        <v>3084</v>
      </c>
      <c r="E1658">
        <v>4840</v>
      </c>
      <c r="F1658" s="2">
        <v>45361</v>
      </c>
    </row>
    <row r="1659" spans="1:6" x14ac:dyDescent="0.3">
      <c r="A1659">
        <v>1658</v>
      </c>
      <c r="B1659" s="1" t="s">
        <v>90</v>
      </c>
      <c r="C1659" s="1" t="s">
        <v>7</v>
      </c>
      <c r="D1659">
        <v>1310</v>
      </c>
      <c r="E1659">
        <v>2664</v>
      </c>
      <c r="F1659" s="2">
        <v>45361.041666666664</v>
      </c>
    </row>
    <row r="1660" spans="1:6" x14ac:dyDescent="0.3">
      <c r="A1660">
        <v>1659</v>
      </c>
      <c r="B1660" s="1" t="s">
        <v>89</v>
      </c>
      <c r="C1660" s="1" t="s">
        <v>6</v>
      </c>
      <c r="D1660">
        <v>1454</v>
      </c>
      <c r="E1660">
        <v>1633</v>
      </c>
      <c r="F1660" s="2">
        <v>45361.083333333336</v>
      </c>
    </row>
    <row r="1661" spans="1:6" x14ac:dyDescent="0.3">
      <c r="A1661">
        <v>1660</v>
      </c>
      <c r="B1661" s="1" t="s">
        <v>88</v>
      </c>
      <c r="C1661" s="1" t="s">
        <v>8</v>
      </c>
      <c r="D1661">
        <v>2202</v>
      </c>
      <c r="E1661">
        <v>2190</v>
      </c>
      <c r="F1661" s="2">
        <v>45361.125</v>
      </c>
    </row>
    <row r="1662" spans="1:6" x14ac:dyDescent="0.3">
      <c r="A1662">
        <v>1661</v>
      </c>
      <c r="B1662" s="1" t="s">
        <v>91</v>
      </c>
      <c r="C1662" s="1" t="s">
        <v>9</v>
      </c>
      <c r="D1662">
        <v>1018</v>
      </c>
      <c r="E1662">
        <v>1581</v>
      </c>
      <c r="F1662" s="2">
        <v>45361.166666666664</v>
      </c>
    </row>
    <row r="1663" spans="1:6" x14ac:dyDescent="0.3">
      <c r="A1663">
        <v>1662</v>
      </c>
      <c r="B1663" s="1" t="s">
        <v>81</v>
      </c>
      <c r="C1663" s="1" t="s">
        <v>7</v>
      </c>
      <c r="D1663">
        <v>1192</v>
      </c>
      <c r="E1663">
        <v>4903</v>
      </c>
      <c r="F1663" s="2">
        <v>45361.208333333336</v>
      </c>
    </row>
    <row r="1664" spans="1:6" x14ac:dyDescent="0.3">
      <c r="A1664">
        <v>1663</v>
      </c>
      <c r="B1664" s="1" t="s">
        <v>91</v>
      </c>
      <c r="C1664" s="1" t="s">
        <v>9</v>
      </c>
      <c r="D1664">
        <v>3184</v>
      </c>
      <c r="E1664">
        <v>2323</v>
      </c>
      <c r="F1664" s="2">
        <v>45361.25</v>
      </c>
    </row>
    <row r="1665" spans="1:6" x14ac:dyDescent="0.3">
      <c r="A1665">
        <v>1664</v>
      </c>
      <c r="B1665" s="1" t="s">
        <v>79</v>
      </c>
      <c r="C1665" s="1" t="s">
        <v>6</v>
      </c>
      <c r="D1665">
        <v>1369</v>
      </c>
      <c r="E1665">
        <v>4398</v>
      </c>
      <c r="F1665" s="2">
        <v>45361.291666666664</v>
      </c>
    </row>
    <row r="1666" spans="1:6" x14ac:dyDescent="0.3">
      <c r="A1666">
        <v>1665</v>
      </c>
      <c r="B1666" s="1" t="s">
        <v>80</v>
      </c>
      <c r="C1666" s="1" t="s">
        <v>7</v>
      </c>
      <c r="D1666">
        <v>3766</v>
      </c>
      <c r="E1666">
        <v>3932</v>
      </c>
      <c r="F1666" s="2">
        <v>45361.333333333336</v>
      </c>
    </row>
    <row r="1667" spans="1:6" x14ac:dyDescent="0.3">
      <c r="A1667">
        <v>1666</v>
      </c>
      <c r="B1667" s="1" t="s">
        <v>79</v>
      </c>
      <c r="C1667" s="1" t="s">
        <v>6</v>
      </c>
      <c r="D1667">
        <v>102</v>
      </c>
      <c r="E1667">
        <v>4045</v>
      </c>
      <c r="F1667" s="2">
        <v>45361.375</v>
      </c>
    </row>
    <row r="1668" spans="1:6" x14ac:dyDescent="0.3">
      <c r="A1668">
        <v>1667</v>
      </c>
      <c r="B1668" s="1" t="s">
        <v>77</v>
      </c>
      <c r="C1668" s="1" t="s">
        <v>8</v>
      </c>
      <c r="D1668">
        <v>552</v>
      </c>
      <c r="E1668">
        <v>2485</v>
      </c>
      <c r="F1668" s="2">
        <v>45361.416666666664</v>
      </c>
    </row>
    <row r="1669" spans="1:6" x14ac:dyDescent="0.3">
      <c r="A1669">
        <v>1668</v>
      </c>
      <c r="B1669" s="1" t="s">
        <v>88</v>
      </c>
      <c r="C1669" s="1" t="s">
        <v>9</v>
      </c>
      <c r="D1669">
        <v>3226</v>
      </c>
      <c r="E1669">
        <v>3651</v>
      </c>
      <c r="F1669" s="2">
        <v>45361.458333333336</v>
      </c>
    </row>
    <row r="1670" spans="1:6" x14ac:dyDescent="0.3">
      <c r="A1670">
        <v>1669</v>
      </c>
      <c r="B1670" s="1" t="s">
        <v>85</v>
      </c>
      <c r="C1670" s="1" t="s">
        <v>6</v>
      </c>
      <c r="D1670">
        <v>3493</v>
      </c>
      <c r="E1670">
        <v>2562</v>
      </c>
      <c r="F1670" s="2">
        <v>45361.5</v>
      </c>
    </row>
    <row r="1671" spans="1:6" x14ac:dyDescent="0.3">
      <c r="A1671">
        <v>1670</v>
      </c>
      <c r="B1671" s="1" t="s">
        <v>86</v>
      </c>
      <c r="C1671" s="1" t="s">
        <v>8</v>
      </c>
      <c r="D1671">
        <v>3672</v>
      </c>
      <c r="E1671">
        <v>475</v>
      </c>
      <c r="F1671" s="2">
        <v>45361.541666666664</v>
      </c>
    </row>
    <row r="1672" spans="1:6" x14ac:dyDescent="0.3">
      <c r="A1672">
        <v>1671</v>
      </c>
      <c r="B1672" s="1" t="s">
        <v>80</v>
      </c>
      <c r="C1672" s="1" t="s">
        <v>9</v>
      </c>
      <c r="D1672">
        <v>2177</v>
      </c>
      <c r="E1672">
        <v>4572</v>
      </c>
      <c r="F1672" s="2">
        <v>45361.583333333336</v>
      </c>
    </row>
    <row r="1673" spans="1:6" x14ac:dyDescent="0.3">
      <c r="A1673">
        <v>1672</v>
      </c>
      <c r="B1673" s="1" t="s">
        <v>90</v>
      </c>
      <c r="C1673" s="1" t="s">
        <v>7</v>
      </c>
      <c r="D1673">
        <v>2931</v>
      </c>
      <c r="E1673">
        <v>4041</v>
      </c>
      <c r="F1673" s="2">
        <v>45361.625</v>
      </c>
    </row>
    <row r="1674" spans="1:6" x14ac:dyDescent="0.3">
      <c r="A1674">
        <v>1673</v>
      </c>
      <c r="B1674" s="1" t="s">
        <v>78</v>
      </c>
      <c r="C1674" s="1" t="s">
        <v>6</v>
      </c>
      <c r="D1674">
        <v>1057</v>
      </c>
      <c r="E1674">
        <v>349</v>
      </c>
      <c r="F1674" s="2">
        <v>45361.666666666664</v>
      </c>
    </row>
    <row r="1675" spans="1:6" x14ac:dyDescent="0.3">
      <c r="A1675">
        <v>1674</v>
      </c>
      <c r="B1675" s="1" t="s">
        <v>78</v>
      </c>
      <c r="C1675" s="1" t="s">
        <v>6</v>
      </c>
      <c r="D1675">
        <v>889</v>
      </c>
      <c r="E1675">
        <v>4472</v>
      </c>
      <c r="F1675" s="2">
        <v>45361.708333333336</v>
      </c>
    </row>
    <row r="1676" spans="1:6" x14ac:dyDescent="0.3">
      <c r="A1676">
        <v>1675</v>
      </c>
      <c r="B1676" s="1" t="s">
        <v>83</v>
      </c>
      <c r="C1676" s="1" t="s">
        <v>6</v>
      </c>
      <c r="D1676">
        <v>1610</v>
      </c>
      <c r="E1676">
        <v>4518</v>
      </c>
      <c r="F1676" s="2">
        <v>45361.75</v>
      </c>
    </row>
    <row r="1677" spans="1:6" x14ac:dyDescent="0.3">
      <c r="A1677">
        <v>1676</v>
      </c>
      <c r="B1677" s="1" t="s">
        <v>87</v>
      </c>
      <c r="C1677" s="1" t="s">
        <v>6</v>
      </c>
      <c r="D1677">
        <v>217</v>
      </c>
      <c r="E1677">
        <v>213</v>
      </c>
      <c r="F1677" s="2">
        <v>45361.791666666664</v>
      </c>
    </row>
    <row r="1678" spans="1:6" x14ac:dyDescent="0.3">
      <c r="A1678">
        <v>1677</v>
      </c>
      <c r="B1678" s="1" t="s">
        <v>89</v>
      </c>
      <c r="C1678" s="1" t="s">
        <v>9</v>
      </c>
      <c r="D1678">
        <v>2556</v>
      </c>
      <c r="E1678">
        <v>1080</v>
      </c>
      <c r="F1678" s="2">
        <v>45361.833333333336</v>
      </c>
    </row>
    <row r="1679" spans="1:6" x14ac:dyDescent="0.3">
      <c r="A1679">
        <v>1678</v>
      </c>
      <c r="B1679" s="1" t="s">
        <v>77</v>
      </c>
      <c r="C1679" s="1" t="s">
        <v>6</v>
      </c>
      <c r="D1679">
        <v>2298</v>
      </c>
      <c r="E1679">
        <v>3197</v>
      </c>
      <c r="F1679" s="2">
        <v>45361.875</v>
      </c>
    </row>
    <row r="1680" spans="1:6" x14ac:dyDescent="0.3">
      <c r="A1680">
        <v>1679</v>
      </c>
      <c r="B1680" s="1" t="s">
        <v>83</v>
      </c>
      <c r="C1680" s="1" t="s">
        <v>8</v>
      </c>
      <c r="D1680">
        <v>2392</v>
      </c>
      <c r="E1680">
        <v>564</v>
      </c>
      <c r="F1680" s="2">
        <v>45361.916666666664</v>
      </c>
    </row>
    <row r="1681" spans="1:6" x14ac:dyDescent="0.3">
      <c r="A1681">
        <v>1680</v>
      </c>
      <c r="B1681" s="1" t="s">
        <v>87</v>
      </c>
      <c r="C1681" s="1" t="s">
        <v>9</v>
      </c>
      <c r="D1681">
        <v>241</v>
      </c>
      <c r="E1681">
        <v>2298</v>
      </c>
      <c r="F1681" s="2">
        <v>45361.958333333336</v>
      </c>
    </row>
    <row r="1682" spans="1:6" x14ac:dyDescent="0.3">
      <c r="A1682">
        <v>1681</v>
      </c>
      <c r="B1682" s="1" t="s">
        <v>83</v>
      </c>
      <c r="C1682" s="1" t="s">
        <v>6</v>
      </c>
      <c r="D1682">
        <v>224</v>
      </c>
      <c r="E1682">
        <v>1615</v>
      </c>
      <c r="F1682" s="2">
        <v>45362</v>
      </c>
    </row>
    <row r="1683" spans="1:6" x14ac:dyDescent="0.3">
      <c r="A1683">
        <v>1682</v>
      </c>
      <c r="B1683" s="1" t="s">
        <v>83</v>
      </c>
      <c r="C1683" s="1" t="s">
        <v>6</v>
      </c>
      <c r="D1683">
        <v>512</v>
      </c>
      <c r="E1683">
        <v>4169</v>
      </c>
      <c r="F1683" s="2">
        <v>45362.041666666664</v>
      </c>
    </row>
    <row r="1684" spans="1:6" x14ac:dyDescent="0.3">
      <c r="A1684">
        <v>1683</v>
      </c>
      <c r="B1684" s="1" t="s">
        <v>91</v>
      </c>
      <c r="C1684" s="1" t="s">
        <v>6</v>
      </c>
      <c r="D1684">
        <v>3382</v>
      </c>
      <c r="E1684">
        <v>3327</v>
      </c>
      <c r="F1684" s="2">
        <v>45362.083333333336</v>
      </c>
    </row>
    <row r="1685" spans="1:6" x14ac:dyDescent="0.3">
      <c r="A1685">
        <v>1684</v>
      </c>
      <c r="B1685" s="1" t="s">
        <v>78</v>
      </c>
      <c r="C1685" s="1" t="s">
        <v>6</v>
      </c>
      <c r="D1685">
        <v>457</v>
      </c>
      <c r="E1685">
        <v>2019</v>
      </c>
      <c r="F1685" s="2">
        <v>45362.125</v>
      </c>
    </row>
    <row r="1686" spans="1:6" x14ac:dyDescent="0.3">
      <c r="A1686">
        <v>1685</v>
      </c>
      <c r="B1686" s="1" t="s">
        <v>84</v>
      </c>
      <c r="C1686" s="1" t="s">
        <v>9</v>
      </c>
      <c r="D1686">
        <v>2119</v>
      </c>
      <c r="E1686">
        <v>2104</v>
      </c>
      <c r="F1686" s="2">
        <v>45362.166666666664</v>
      </c>
    </row>
    <row r="1687" spans="1:6" x14ac:dyDescent="0.3">
      <c r="A1687">
        <v>1686</v>
      </c>
      <c r="B1687" s="1" t="s">
        <v>81</v>
      </c>
      <c r="C1687" s="1" t="s">
        <v>8</v>
      </c>
      <c r="D1687">
        <v>1756</v>
      </c>
      <c r="E1687">
        <v>1330</v>
      </c>
      <c r="F1687" s="2">
        <v>45362.208333333336</v>
      </c>
    </row>
    <row r="1688" spans="1:6" x14ac:dyDescent="0.3">
      <c r="A1688">
        <v>1687</v>
      </c>
      <c r="B1688" s="1" t="s">
        <v>90</v>
      </c>
      <c r="C1688" s="1" t="s">
        <v>8</v>
      </c>
      <c r="D1688">
        <v>3908</v>
      </c>
      <c r="E1688">
        <v>4760</v>
      </c>
      <c r="F1688" s="2">
        <v>45362.25</v>
      </c>
    </row>
    <row r="1689" spans="1:6" x14ac:dyDescent="0.3">
      <c r="A1689">
        <v>1688</v>
      </c>
      <c r="B1689" s="1" t="s">
        <v>86</v>
      </c>
      <c r="C1689" s="1" t="s">
        <v>6</v>
      </c>
      <c r="D1689">
        <v>2304</v>
      </c>
      <c r="E1689">
        <v>115</v>
      </c>
      <c r="F1689" s="2">
        <v>45362.291666666664</v>
      </c>
    </row>
    <row r="1690" spans="1:6" x14ac:dyDescent="0.3">
      <c r="A1690">
        <v>1689</v>
      </c>
      <c r="B1690" s="1" t="s">
        <v>79</v>
      </c>
      <c r="C1690" s="1" t="s">
        <v>8</v>
      </c>
      <c r="D1690">
        <v>3317</v>
      </c>
      <c r="E1690">
        <v>2948</v>
      </c>
      <c r="F1690" s="2">
        <v>45362.333333333336</v>
      </c>
    </row>
    <row r="1691" spans="1:6" x14ac:dyDescent="0.3">
      <c r="A1691">
        <v>1690</v>
      </c>
      <c r="B1691" s="1" t="s">
        <v>91</v>
      </c>
      <c r="C1691" s="1" t="s">
        <v>7</v>
      </c>
      <c r="D1691">
        <v>1605</v>
      </c>
      <c r="E1691">
        <v>3767</v>
      </c>
      <c r="F1691" s="2">
        <v>45362.375</v>
      </c>
    </row>
    <row r="1692" spans="1:6" x14ac:dyDescent="0.3">
      <c r="A1692">
        <v>1691</v>
      </c>
      <c r="B1692" s="1" t="s">
        <v>89</v>
      </c>
      <c r="C1692" s="1" t="s">
        <v>9</v>
      </c>
      <c r="D1692">
        <v>2563</v>
      </c>
      <c r="E1692">
        <v>1696</v>
      </c>
      <c r="F1692" s="2">
        <v>45362.416666666664</v>
      </c>
    </row>
    <row r="1693" spans="1:6" x14ac:dyDescent="0.3">
      <c r="A1693">
        <v>1692</v>
      </c>
      <c r="B1693" s="1" t="s">
        <v>90</v>
      </c>
      <c r="C1693" s="1" t="s">
        <v>7</v>
      </c>
      <c r="D1693">
        <v>3016</v>
      </c>
      <c r="E1693">
        <v>1045</v>
      </c>
      <c r="F1693" s="2">
        <v>45362.458333333336</v>
      </c>
    </row>
    <row r="1694" spans="1:6" x14ac:dyDescent="0.3">
      <c r="A1694">
        <v>1693</v>
      </c>
      <c r="B1694" s="1" t="s">
        <v>82</v>
      </c>
      <c r="C1694" s="1" t="s">
        <v>7</v>
      </c>
      <c r="D1694">
        <v>1185</v>
      </c>
      <c r="E1694">
        <v>1573</v>
      </c>
      <c r="F1694" s="2">
        <v>45362.5</v>
      </c>
    </row>
    <row r="1695" spans="1:6" x14ac:dyDescent="0.3">
      <c r="A1695">
        <v>1694</v>
      </c>
      <c r="B1695" s="1" t="s">
        <v>84</v>
      </c>
      <c r="C1695" s="1" t="s">
        <v>7</v>
      </c>
      <c r="D1695">
        <v>3424</v>
      </c>
      <c r="E1695">
        <v>3045</v>
      </c>
      <c r="F1695" s="2">
        <v>45362.541666666664</v>
      </c>
    </row>
    <row r="1696" spans="1:6" x14ac:dyDescent="0.3">
      <c r="A1696">
        <v>1695</v>
      </c>
      <c r="B1696" s="1" t="s">
        <v>89</v>
      </c>
      <c r="C1696" s="1" t="s">
        <v>9</v>
      </c>
      <c r="D1696">
        <v>2044</v>
      </c>
      <c r="E1696">
        <v>4917</v>
      </c>
      <c r="F1696" s="2">
        <v>45362.583333333336</v>
      </c>
    </row>
    <row r="1697" spans="1:6" x14ac:dyDescent="0.3">
      <c r="A1697">
        <v>1696</v>
      </c>
      <c r="B1697" s="1" t="s">
        <v>77</v>
      </c>
      <c r="C1697" s="1" t="s">
        <v>8</v>
      </c>
      <c r="D1697">
        <v>785</v>
      </c>
      <c r="E1697">
        <v>2309</v>
      </c>
      <c r="F1697" s="2">
        <v>45362.625</v>
      </c>
    </row>
    <row r="1698" spans="1:6" x14ac:dyDescent="0.3">
      <c r="A1698">
        <v>1697</v>
      </c>
      <c r="B1698" s="1" t="s">
        <v>78</v>
      </c>
      <c r="C1698" s="1" t="s">
        <v>7</v>
      </c>
      <c r="D1698">
        <v>3699</v>
      </c>
      <c r="E1698">
        <v>2052</v>
      </c>
      <c r="F1698" s="2">
        <v>45362.666666666664</v>
      </c>
    </row>
    <row r="1699" spans="1:6" x14ac:dyDescent="0.3">
      <c r="A1699">
        <v>1698</v>
      </c>
      <c r="B1699" s="1" t="s">
        <v>77</v>
      </c>
      <c r="C1699" s="1" t="s">
        <v>9</v>
      </c>
      <c r="D1699">
        <v>2865</v>
      </c>
      <c r="E1699">
        <v>4245</v>
      </c>
      <c r="F1699" s="2">
        <v>45362.708333333336</v>
      </c>
    </row>
    <row r="1700" spans="1:6" x14ac:dyDescent="0.3">
      <c r="A1700">
        <v>1699</v>
      </c>
      <c r="B1700" s="1" t="s">
        <v>82</v>
      </c>
      <c r="C1700" s="1" t="s">
        <v>7</v>
      </c>
      <c r="D1700">
        <v>162</v>
      </c>
      <c r="E1700">
        <v>3335</v>
      </c>
      <c r="F1700" s="2">
        <v>45362.75</v>
      </c>
    </row>
    <row r="1701" spans="1:6" x14ac:dyDescent="0.3">
      <c r="A1701">
        <v>1700</v>
      </c>
      <c r="B1701" s="1" t="s">
        <v>81</v>
      </c>
      <c r="C1701" s="1" t="s">
        <v>8</v>
      </c>
      <c r="D1701">
        <v>3560</v>
      </c>
      <c r="E1701">
        <v>486</v>
      </c>
      <c r="F1701" s="2">
        <v>45362.791666666664</v>
      </c>
    </row>
    <row r="1702" spans="1:6" x14ac:dyDescent="0.3">
      <c r="A1702">
        <v>1701</v>
      </c>
      <c r="B1702" s="1" t="s">
        <v>83</v>
      </c>
      <c r="C1702" s="1" t="s">
        <v>6</v>
      </c>
      <c r="D1702">
        <v>3379</v>
      </c>
      <c r="E1702">
        <v>318</v>
      </c>
      <c r="F1702" s="2">
        <v>45362.833333333336</v>
      </c>
    </row>
    <row r="1703" spans="1:6" x14ac:dyDescent="0.3">
      <c r="A1703">
        <v>1702</v>
      </c>
      <c r="B1703" s="1" t="s">
        <v>83</v>
      </c>
      <c r="C1703" s="1" t="s">
        <v>8</v>
      </c>
      <c r="D1703">
        <v>1104</v>
      </c>
      <c r="E1703">
        <v>4578</v>
      </c>
      <c r="F1703" s="2">
        <v>45362.875</v>
      </c>
    </row>
    <row r="1704" spans="1:6" x14ac:dyDescent="0.3">
      <c r="A1704">
        <v>1703</v>
      </c>
      <c r="B1704" s="1" t="s">
        <v>87</v>
      </c>
      <c r="C1704" s="1" t="s">
        <v>8</v>
      </c>
      <c r="D1704">
        <v>3839</v>
      </c>
      <c r="E1704">
        <v>1995</v>
      </c>
      <c r="F1704" s="2">
        <v>45362.916666666664</v>
      </c>
    </row>
    <row r="1705" spans="1:6" x14ac:dyDescent="0.3">
      <c r="A1705">
        <v>1704</v>
      </c>
      <c r="B1705" s="1" t="s">
        <v>88</v>
      </c>
      <c r="C1705" s="1" t="s">
        <v>9</v>
      </c>
      <c r="D1705">
        <v>3986</v>
      </c>
      <c r="E1705">
        <v>2597</v>
      </c>
      <c r="F1705" s="2">
        <v>45362.958333333336</v>
      </c>
    </row>
    <row r="1706" spans="1:6" x14ac:dyDescent="0.3">
      <c r="A1706">
        <v>1705</v>
      </c>
      <c r="B1706" s="1" t="s">
        <v>90</v>
      </c>
      <c r="C1706" s="1" t="s">
        <v>8</v>
      </c>
      <c r="D1706">
        <v>988</v>
      </c>
      <c r="E1706">
        <v>2465</v>
      </c>
      <c r="F1706" s="2">
        <v>45363</v>
      </c>
    </row>
    <row r="1707" spans="1:6" x14ac:dyDescent="0.3">
      <c r="A1707">
        <v>1706</v>
      </c>
      <c r="B1707" s="1" t="s">
        <v>79</v>
      </c>
      <c r="C1707" s="1" t="s">
        <v>9</v>
      </c>
      <c r="D1707">
        <v>2066</v>
      </c>
      <c r="E1707">
        <v>1423</v>
      </c>
      <c r="F1707" s="2">
        <v>45363.041666666664</v>
      </c>
    </row>
    <row r="1708" spans="1:6" x14ac:dyDescent="0.3">
      <c r="A1708">
        <v>1707</v>
      </c>
      <c r="B1708" s="1" t="s">
        <v>87</v>
      </c>
      <c r="C1708" s="1" t="s">
        <v>8</v>
      </c>
      <c r="D1708">
        <v>2665</v>
      </c>
      <c r="E1708">
        <v>2107</v>
      </c>
      <c r="F1708" s="2">
        <v>45363.083333333336</v>
      </c>
    </row>
    <row r="1709" spans="1:6" x14ac:dyDescent="0.3">
      <c r="A1709">
        <v>1708</v>
      </c>
      <c r="B1709" s="1" t="s">
        <v>86</v>
      </c>
      <c r="C1709" s="1" t="s">
        <v>8</v>
      </c>
      <c r="D1709">
        <v>2115</v>
      </c>
      <c r="E1709">
        <v>848</v>
      </c>
      <c r="F1709" s="2">
        <v>45363.125</v>
      </c>
    </row>
    <row r="1710" spans="1:6" x14ac:dyDescent="0.3">
      <c r="A1710">
        <v>1709</v>
      </c>
      <c r="B1710" s="1" t="s">
        <v>78</v>
      </c>
      <c r="C1710" s="1" t="s">
        <v>8</v>
      </c>
      <c r="D1710">
        <v>3049</v>
      </c>
      <c r="E1710">
        <v>3917</v>
      </c>
      <c r="F1710" s="2">
        <v>45363.166666666664</v>
      </c>
    </row>
    <row r="1711" spans="1:6" x14ac:dyDescent="0.3">
      <c r="A1711">
        <v>1710</v>
      </c>
      <c r="B1711" s="1" t="s">
        <v>80</v>
      </c>
      <c r="C1711" s="1" t="s">
        <v>7</v>
      </c>
      <c r="D1711">
        <v>2313</v>
      </c>
      <c r="E1711">
        <v>3858</v>
      </c>
      <c r="F1711" s="2">
        <v>45363.208333333336</v>
      </c>
    </row>
    <row r="1712" spans="1:6" x14ac:dyDescent="0.3">
      <c r="A1712">
        <v>1711</v>
      </c>
      <c r="B1712" s="1" t="s">
        <v>85</v>
      </c>
      <c r="C1712" s="1" t="s">
        <v>9</v>
      </c>
      <c r="D1712">
        <v>1414</v>
      </c>
      <c r="E1712">
        <v>3437</v>
      </c>
      <c r="F1712" s="2">
        <v>45363.25</v>
      </c>
    </row>
    <row r="1713" spans="1:6" x14ac:dyDescent="0.3">
      <c r="A1713">
        <v>1712</v>
      </c>
      <c r="B1713" s="1" t="s">
        <v>81</v>
      </c>
      <c r="C1713" s="1" t="s">
        <v>7</v>
      </c>
      <c r="D1713">
        <v>416</v>
      </c>
      <c r="E1713">
        <v>1706</v>
      </c>
      <c r="F1713" s="2">
        <v>45363.291666666664</v>
      </c>
    </row>
    <row r="1714" spans="1:6" x14ac:dyDescent="0.3">
      <c r="A1714">
        <v>1713</v>
      </c>
      <c r="B1714" s="1" t="s">
        <v>87</v>
      </c>
      <c r="C1714" s="1" t="s">
        <v>9</v>
      </c>
      <c r="D1714">
        <v>2659</v>
      </c>
      <c r="E1714">
        <v>1038</v>
      </c>
      <c r="F1714" s="2">
        <v>45363.333333333336</v>
      </c>
    </row>
    <row r="1715" spans="1:6" x14ac:dyDescent="0.3">
      <c r="A1715">
        <v>1714</v>
      </c>
      <c r="B1715" s="1" t="s">
        <v>84</v>
      </c>
      <c r="C1715" s="1" t="s">
        <v>6</v>
      </c>
      <c r="D1715">
        <v>1358</v>
      </c>
      <c r="E1715">
        <v>111</v>
      </c>
      <c r="F1715" s="2">
        <v>45363.375</v>
      </c>
    </row>
    <row r="1716" spans="1:6" x14ac:dyDescent="0.3">
      <c r="A1716">
        <v>1715</v>
      </c>
      <c r="B1716" s="1" t="s">
        <v>79</v>
      </c>
      <c r="C1716" s="1" t="s">
        <v>6</v>
      </c>
      <c r="D1716">
        <v>3432</v>
      </c>
      <c r="E1716">
        <v>4223</v>
      </c>
      <c r="F1716" s="2">
        <v>45363.416666666664</v>
      </c>
    </row>
    <row r="1717" spans="1:6" x14ac:dyDescent="0.3">
      <c r="A1717">
        <v>1716</v>
      </c>
      <c r="B1717" s="1" t="s">
        <v>91</v>
      </c>
      <c r="C1717" s="1" t="s">
        <v>8</v>
      </c>
      <c r="D1717">
        <v>1211</v>
      </c>
      <c r="E1717">
        <v>1083</v>
      </c>
      <c r="F1717" s="2">
        <v>45363.458333333336</v>
      </c>
    </row>
    <row r="1718" spans="1:6" x14ac:dyDescent="0.3">
      <c r="A1718">
        <v>1717</v>
      </c>
      <c r="B1718" s="1" t="s">
        <v>89</v>
      </c>
      <c r="C1718" s="1" t="s">
        <v>6</v>
      </c>
      <c r="D1718">
        <v>3208</v>
      </c>
      <c r="E1718">
        <v>358</v>
      </c>
      <c r="F1718" s="2">
        <v>45363.5</v>
      </c>
    </row>
    <row r="1719" spans="1:6" x14ac:dyDescent="0.3">
      <c r="A1719">
        <v>1718</v>
      </c>
      <c r="B1719" s="1" t="s">
        <v>82</v>
      </c>
      <c r="C1719" s="1" t="s">
        <v>7</v>
      </c>
      <c r="D1719">
        <v>1526</v>
      </c>
      <c r="E1719">
        <v>4580</v>
      </c>
      <c r="F1719" s="2">
        <v>45363.541666666664</v>
      </c>
    </row>
    <row r="1720" spans="1:6" x14ac:dyDescent="0.3">
      <c r="A1720">
        <v>1719</v>
      </c>
      <c r="B1720" s="1" t="s">
        <v>84</v>
      </c>
      <c r="C1720" s="1" t="s">
        <v>8</v>
      </c>
      <c r="D1720">
        <v>3691</v>
      </c>
      <c r="E1720">
        <v>1375</v>
      </c>
      <c r="F1720" s="2">
        <v>45363.583333333336</v>
      </c>
    </row>
    <row r="1721" spans="1:6" x14ac:dyDescent="0.3">
      <c r="A1721">
        <v>1720</v>
      </c>
      <c r="B1721" s="1" t="s">
        <v>79</v>
      </c>
      <c r="C1721" s="1" t="s">
        <v>9</v>
      </c>
      <c r="D1721">
        <v>3797</v>
      </c>
      <c r="E1721">
        <v>307</v>
      </c>
      <c r="F1721" s="2">
        <v>45363.625</v>
      </c>
    </row>
    <row r="1722" spans="1:6" x14ac:dyDescent="0.3">
      <c r="A1722">
        <v>1721</v>
      </c>
      <c r="B1722" s="1" t="s">
        <v>88</v>
      </c>
      <c r="C1722" s="1" t="s">
        <v>6</v>
      </c>
      <c r="D1722">
        <v>2833</v>
      </c>
      <c r="E1722">
        <v>1238</v>
      </c>
      <c r="F1722" s="2">
        <v>45363.666666666664</v>
      </c>
    </row>
    <row r="1723" spans="1:6" x14ac:dyDescent="0.3">
      <c r="A1723">
        <v>1722</v>
      </c>
      <c r="B1723" s="1" t="s">
        <v>82</v>
      </c>
      <c r="C1723" s="1" t="s">
        <v>6</v>
      </c>
      <c r="D1723">
        <v>2610</v>
      </c>
      <c r="E1723">
        <v>3902</v>
      </c>
      <c r="F1723" s="2">
        <v>45363.708333333336</v>
      </c>
    </row>
    <row r="1724" spans="1:6" x14ac:dyDescent="0.3">
      <c r="A1724">
        <v>1723</v>
      </c>
      <c r="B1724" s="1" t="s">
        <v>89</v>
      </c>
      <c r="C1724" s="1" t="s">
        <v>8</v>
      </c>
      <c r="D1724">
        <v>3789</v>
      </c>
      <c r="E1724">
        <v>4865</v>
      </c>
      <c r="F1724" s="2">
        <v>45363.75</v>
      </c>
    </row>
    <row r="1725" spans="1:6" x14ac:dyDescent="0.3">
      <c r="A1725">
        <v>1724</v>
      </c>
      <c r="B1725" s="1" t="s">
        <v>87</v>
      </c>
      <c r="C1725" s="1" t="s">
        <v>9</v>
      </c>
      <c r="D1725">
        <v>387</v>
      </c>
      <c r="E1725">
        <v>2945</v>
      </c>
      <c r="F1725" s="2">
        <v>45363.791666666664</v>
      </c>
    </row>
    <row r="1726" spans="1:6" x14ac:dyDescent="0.3">
      <c r="A1726">
        <v>1725</v>
      </c>
      <c r="B1726" s="1" t="s">
        <v>85</v>
      </c>
      <c r="C1726" s="1" t="s">
        <v>7</v>
      </c>
      <c r="D1726">
        <v>179</v>
      </c>
      <c r="E1726">
        <v>846</v>
      </c>
      <c r="F1726" s="2">
        <v>45363.833333333336</v>
      </c>
    </row>
    <row r="1727" spans="1:6" x14ac:dyDescent="0.3">
      <c r="A1727">
        <v>1726</v>
      </c>
      <c r="B1727" s="1" t="s">
        <v>91</v>
      </c>
      <c r="C1727" s="1" t="s">
        <v>6</v>
      </c>
      <c r="D1727">
        <v>248</v>
      </c>
      <c r="E1727">
        <v>1328</v>
      </c>
      <c r="F1727" s="2">
        <v>45363.875</v>
      </c>
    </row>
    <row r="1728" spans="1:6" x14ac:dyDescent="0.3">
      <c r="A1728">
        <v>1727</v>
      </c>
      <c r="B1728" s="1" t="s">
        <v>90</v>
      </c>
      <c r="C1728" s="1" t="s">
        <v>9</v>
      </c>
      <c r="D1728">
        <v>665</v>
      </c>
      <c r="E1728">
        <v>3467</v>
      </c>
      <c r="F1728" s="2">
        <v>45363.916666666664</v>
      </c>
    </row>
    <row r="1729" spans="1:6" x14ac:dyDescent="0.3">
      <c r="A1729">
        <v>1728</v>
      </c>
      <c r="B1729" s="1" t="s">
        <v>77</v>
      </c>
      <c r="C1729" s="1" t="s">
        <v>9</v>
      </c>
      <c r="D1729">
        <v>115</v>
      </c>
      <c r="E1729">
        <v>961</v>
      </c>
      <c r="F1729" s="2">
        <v>45363.958333333336</v>
      </c>
    </row>
    <row r="1730" spans="1:6" x14ac:dyDescent="0.3">
      <c r="A1730">
        <v>1729</v>
      </c>
      <c r="B1730" s="1" t="s">
        <v>87</v>
      </c>
      <c r="C1730" s="1" t="s">
        <v>8</v>
      </c>
      <c r="D1730">
        <v>3343</v>
      </c>
      <c r="E1730">
        <v>3440</v>
      </c>
      <c r="F1730" s="2">
        <v>45364</v>
      </c>
    </row>
    <row r="1731" spans="1:6" x14ac:dyDescent="0.3">
      <c r="A1731">
        <v>1730</v>
      </c>
      <c r="B1731" s="1" t="s">
        <v>87</v>
      </c>
      <c r="C1731" s="1" t="s">
        <v>8</v>
      </c>
      <c r="D1731">
        <v>2470</v>
      </c>
      <c r="E1731">
        <v>3408</v>
      </c>
      <c r="F1731" s="2">
        <v>45364.041666666664</v>
      </c>
    </row>
    <row r="1732" spans="1:6" x14ac:dyDescent="0.3">
      <c r="A1732">
        <v>1731</v>
      </c>
      <c r="B1732" s="1" t="s">
        <v>87</v>
      </c>
      <c r="C1732" s="1" t="s">
        <v>8</v>
      </c>
      <c r="D1732">
        <v>1408</v>
      </c>
      <c r="E1732">
        <v>3069</v>
      </c>
      <c r="F1732" s="2">
        <v>45364.083333333336</v>
      </c>
    </row>
    <row r="1733" spans="1:6" x14ac:dyDescent="0.3">
      <c r="A1733">
        <v>1732</v>
      </c>
      <c r="B1733" s="1" t="s">
        <v>89</v>
      </c>
      <c r="C1733" s="1" t="s">
        <v>9</v>
      </c>
      <c r="D1733">
        <v>1480</v>
      </c>
      <c r="E1733">
        <v>4500</v>
      </c>
      <c r="F1733" s="2">
        <v>45364.125</v>
      </c>
    </row>
    <row r="1734" spans="1:6" x14ac:dyDescent="0.3">
      <c r="A1734">
        <v>1733</v>
      </c>
      <c r="B1734" s="1" t="s">
        <v>82</v>
      </c>
      <c r="C1734" s="1" t="s">
        <v>6</v>
      </c>
      <c r="D1734">
        <v>370</v>
      </c>
      <c r="E1734">
        <v>1318</v>
      </c>
      <c r="F1734" s="2">
        <v>45364.166666666664</v>
      </c>
    </row>
    <row r="1735" spans="1:6" x14ac:dyDescent="0.3">
      <c r="A1735">
        <v>1734</v>
      </c>
      <c r="B1735" s="1" t="s">
        <v>85</v>
      </c>
      <c r="C1735" s="1" t="s">
        <v>7</v>
      </c>
      <c r="D1735">
        <v>3096</v>
      </c>
      <c r="E1735">
        <v>1677</v>
      </c>
      <c r="F1735" s="2">
        <v>45364.208333333336</v>
      </c>
    </row>
    <row r="1736" spans="1:6" x14ac:dyDescent="0.3">
      <c r="A1736">
        <v>1735</v>
      </c>
      <c r="B1736" s="1" t="s">
        <v>78</v>
      </c>
      <c r="C1736" s="1" t="s">
        <v>9</v>
      </c>
      <c r="D1736">
        <v>772</v>
      </c>
      <c r="E1736">
        <v>2729</v>
      </c>
      <c r="F1736" s="2">
        <v>45364.25</v>
      </c>
    </row>
    <row r="1737" spans="1:6" x14ac:dyDescent="0.3">
      <c r="A1737">
        <v>1736</v>
      </c>
      <c r="B1737" s="1" t="s">
        <v>81</v>
      </c>
      <c r="C1737" s="1" t="s">
        <v>7</v>
      </c>
      <c r="D1737">
        <v>3970</v>
      </c>
      <c r="E1737">
        <v>2753</v>
      </c>
      <c r="F1737" s="2">
        <v>45364.291666666664</v>
      </c>
    </row>
    <row r="1738" spans="1:6" x14ac:dyDescent="0.3">
      <c r="A1738">
        <v>1737</v>
      </c>
      <c r="B1738" s="1" t="s">
        <v>89</v>
      </c>
      <c r="C1738" s="1" t="s">
        <v>6</v>
      </c>
      <c r="D1738">
        <v>458</v>
      </c>
      <c r="E1738">
        <v>525</v>
      </c>
      <c r="F1738" s="2">
        <v>45364.333333333336</v>
      </c>
    </row>
    <row r="1739" spans="1:6" x14ac:dyDescent="0.3">
      <c r="A1739">
        <v>1738</v>
      </c>
      <c r="B1739" s="1" t="s">
        <v>79</v>
      </c>
      <c r="C1739" s="1" t="s">
        <v>9</v>
      </c>
      <c r="D1739">
        <v>11</v>
      </c>
      <c r="E1739">
        <v>2016</v>
      </c>
      <c r="F1739" s="2">
        <v>45364.375</v>
      </c>
    </row>
    <row r="1740" spans="1:6" x14ac:dyDescent="0.3">
      <c r="A1740">
        <v>1739</v>
      </c>
      <c r="B1740" s="1" t="s">
        <v>78</v>
      </c>
      <c r="C1740" s="1" t="s">
        <v>8</v>
      </c>
      <c r="D1740">
        <v>2801</v>
      </c>
      <c r="E1740">
        <v>1505</v>
      </c>
      <c r="F1740" s="2">
        <v>45364.416666666664</v>
      </c>
    </row>
    <row r="1741" spans="1:6" x14ac:dyDescent="0.3">
      <c r="A1741">
        <v>1740</v>
      </c>
      <c r="B1741" s="1" t="s">
        <v>83</v>
      </c>
      <c r="C1741" s="1" t="s">
        <v>7</v>
      </c>
      <c r="D1741">
        <v>1633</v>
      </c>
      <c r="E1741">
        <v>4647</v>
      </c>
      <c r="F1741" s="2">
        <v>45364.458333333336</v>
      </c>
    </row>
    <row r="1742" spans="1:6" x14ac:dyDescent="0.3">
      <c r="A1742">
        <v>1741</v>
      </c>
      <c r="B1742" s="1" t="s">
        <v>82</v>
      </c>
      <c r="C1742" s="1" t="s">
        <v>6</v>
      </c>
      <c r="D1742">
        <v>1114</v>
      </c>
      <c r="E1742">
        <v>993</v>
      </c>
      <c r="F1742" s="2">
        <v>45364.5</v>
      </c>
    </row>
    <row r="1743" spans="1:6" x14ac:dyDescent="0.3">
      <c r="A1743">
        <v>1742</v>
      </c>
      <c r="B1743" s="1" t="s">
        <v>88</v>
      </c>
      <c r="C1743" s="1" t="s">
        <v>9</v>
      </c>
      <c r="D1743">
        <v>1533</v>
      </c>
      <c r="E1743">
        <v>287</v>
      </c>
      <c r="F1743" s="2">
        <v>45364.541666666664</v>
      </c>
    </row>
    <row r="1744" spans="1:6" x14ac:dyDescent="0.3">
      <c r="A1744">
        <v>1743</v>
      </c>
      <c r="B1744" s="1" t="s">
        <v>82</v>
      </c>
      <c r="C1744" s="1" t="s">
        <v>6</v>
      </c>
      <c r="D1744">
        <v>2362</v>
      </c>
      <c r="E1744">
        <v>3313</v>
      </c>
      <c r="F1744" s="2">
        <v>45364.583333333336</v>
      </c>
    </row>
    <row r="1745" spans="1:6" x14ac:dyDescent="0.3">
      <c r="A1745">
        <v>1744</v>
      </c>
      <c r="B1745" s="1" t="s">
        <v>88</v>
      </c>
      <c r="C1745" s="1" t="s">
        <v>6</v>
      </c>
      <c r="D1745">
        <v>2416</v>
      </c>
      <c r="E1745">
        <v>1145</v>
      </c>
      <c r="F1745" s="2">
        <v>45364.625</v>
      </c>
    </row>
    <row r="1746" spans="1:6" x14ac:dyDescent="0.3">
      <c r="A1746">
        <v>1745</v>
      </c>
      <c r="B1746" s="1" t="s">
        <v>89</v>
      </c>
      <c r="C1746" s="1" t="s">
        <v>7</v>
      </c>
      <c r="D1746">
        <v>2595</v>
      </c>
      <c r="E1746">
        <v>1729</v>
      </c>
      <c r="F1746" s="2">
        <v>45364.666666666664</v>
      </c>
    </row>
    <row r="1747" spans="1:6" x14ac:dyDescent="0.3">
      <c r="A1747">
        <v>1746</v>
      </c>
      <c r="B1747" s="1" t="s">
        <v>79</v>
      </c>
      <c r="C1747" s="1" t="s">
        <v>9</v>
      </c>
      <c r="D1747">
        <v>3399</v>
      </c>
      <c r="E1747">
        <v>435</v>
      </c>
      <c r="F1747" s="2">
        <v>45364.708333333336</v>
      </c>
    </row>
    <row r="1748" spans="1:6" x14ac:dyDescent="0.3">
      <c r="A1748">
        <v>1747</v>
      </c>
      <c r="B1748" s="1" t="s">
        <v>84</v>
      </c>
      <c r="C1748" s="1" t="s">
        <v>6</v>
      </c>
      <c r="D1748">
        <v>161</v>
      </c>
      <c r="E1748">
        <v>4714</v>
      </c>
      <c r="F1748" s="2">
        <v>45364.75</v>
      </c>
    </row>
    <row r="1749" spans="1:6" x14ac:dyDescent="0.3">
      <c r="A1749">
        <v>1748</v>
      </c>
      <c r="B1749" s="1" t="s">
        <v>90</v>
      </c>
      <c r="C1749" s="1" t="s">
        <v>6</v>
      </c>
      <c r="D1749">
        <v>3962</v>
      </c>
      <c r="E1749">
        <v>2752</v>
      </c>
      <c r="F1749" s="2">
        <v>45364.791666666664</v>
      </c>
    </row>
    <row r="1750" spans="1:6" x14ac:dyDescent="0.3">
      <c r="A1750">
        <v>1749</v>
      </c>
      <c r="B1750" s="1" t="s">
        <v>77</v>
      </c>
      <c r="C1750" s="1" t="s">
        <v>6</v>
      </c>
      <c r="D1750">
        <v>3879</v>
      </c>
      <c r="E1750">
        <v>2213</v>
      </c>
      <c r="F1750" s="2">
        <v>45364.833333333336</v>
      </c>
    </row>
    <row r="1751" spans="1:6" x14ac:dyDescent="0.3">
      <c r="A1751">
        <v>1750</v>
      </c>
      <c r="B1751" s="1" t="s">
        <v>78</v>
      </c>
      <c r="C1751" s="1" t="s">
        <v>6</v>
      </c>
      <c r="D1751">
        <v>1788</v>
      </c>
      <c r="E1751">
        <v>632</v>
      </c>
      <c r="F1751" s="2">
        <v>45364.875</v>
      </c>
    </row>
    <row r="1752" spans="1:6" x14ac:dyDescent="0.3">
      <c r="A1752">
        <v>1751</v>
      </c>
      <c r="B1752" s="1" t="s">
        <v>90</v>
      </c>
      <c r="C1752" s="1" t="s">
        <v>6</v>
      </c>
      <c r="D1752">
        <v>3547</v>
      </c>
      <c r="E1752">
        <v>3814</v>
      </c>
      <c r="F1752" s="2">
        <v>45364.916666666664</v>
      </c>
    </row>
    <row r="1753" spans="1:6" x14ac:dyDescent="0.3">
      <c r="A1753">
        <v>1752</v>
      </c>
      <c r="B1753" s="1" t="s">
        <v>85</v>
      </c>
      <c r="C1753" s="1" t="s">
        <v>9</v>
      </c>
      <c r="D1753">
        <v>1993</v>
      </c>
      <c r="E1753">
        <v>2064</v>
      </c>
      <c r="F1753" s="2">
        <v>45364.958333333336</v>
      </c>
    </row>
    <row r="1754" spans="1:6" x14ac:dyDescent="0.3">
      <c r="A1754">
        <v>1753</v>
      </c>
      <c r="B1754" s="1" t="s">
        <v>88</v>
      </c>
      <c r="C1754" s="1" t="s">
        <v>8</v>
      </c>
      <c r="D1754">
        <v>334</v>
      </c>
      <c r="E1754">
        <v>189</v>
      </c>
      <c r="F1754" s="2">
        <v>45365</v>
      </c>
    </row>
    <row r="1755" spans="1:6" x14ac:dyDescent="0.3">
      <c r="A1755">
        <v>1754</v>
      </c>
      <c r="B1755" s="1" t="s">
        <v>88</v>
      </c>
      <c r="C1755" s="1" t="s">
        <v>8</v>
      </c>
      <c r="D1755">
        <v>1809</v>
      </c>
      <c r="E1755">
        <v>4081</v>
      </c>
      <c r="F1755" s="2">
        <v>45365.041666666664</v>
      </c>
    </row>
    <row r="1756" spans="1:6" x14ac:dyDescent="0.3">
      <c r="A1756">
        <v>1755</v>
      </c>
      <c r="B1756" s="1" t="s">
        <v>91</v>
      </c>
      <c r="C1756" s="1" t="s">
        <v>8</v>
      </c>
      <c r="D1756">
        <v>2126</v>
      </c>
      <c r="E1756">
        <v>4976</v>
      </c>
      <c r="F1756" s="2">
        <v>45365.083333333336</v>
      </c>
    </row>
    <row r="1757" spans="1:6" x14ac:dyDescent="0.3">
      <c r="A1757">
        <v>1756</v>
      </c>
      <c r="B1757" s="1" t="s">
        <v>86</v>
      </c>
      <c r="C1757" s="1" t="s">
        <v>8</v>
      </c>
      <c r="D1757">
        <v>290</v>
      </c>
      <c r="E1757">
        <v>4258</v>
      </c>
      <c r="F1757" s="2">
        <v>45365.125</v>
      </c>
    </row>
    <row r="1758" spans="1:6" x14ac:dyDescent="0.3">
      <c r="A1758">
        <v>1757</v>
      </c>
      <c r="B1758" s="1" t="s">
        <v>78</v>
      </c>
      <c r="C1758" s="1" t="s">
        <v>9</v>
      </c>
      <c r="D1758">
        <v>3989</v>
      </c>
      <c r="E1758">
        <v>1025</v>
      </c>
      <c r="F1758" s="2">
        <v>45365.166666666664</v>
      </c>
    </row>
    <row r="1759" spans="1:6" x14ac:dyDescent="0.3">
      <c r="A1759">
        <v>1758</v>
      </c>
      <c r="B1759" s="1" t="s">
        <v>90</v>
      </c>
      <c r="C1759" s="1" t="s">
        <v>7</v>
      </c>
      <c r="D1759">
        <v>3761</v>
      </c>
      <c r="E1759">
        <v>2375</v>
      </c>
      <c r="F1759" s="2">
        <v>45365.208333333336</v>
      </c>
    </row>
    <row r="1760" spans="1:6" x14ac:dyDescent="0.3">
      <c r="A1760">
        <v>1759</v>
      </c>
      <c r="B1760" s="1" t="s">
        <v>83</v>
      </c>
      <c r="C1760" s="1" t="s">
        <v>9</v>
      </c>
      <c r="D1760">
        <v>782</v>
      </c>
      <c r="E1760">
        <v>2372</v>
      </c>
      <c r="F1760" s="2">
        <v>45365.25</v>
      </c>
    </row>
    <row r="1761" spans="1:6" x14ac:dyDescent="0.3">
      <c r="A1761">
        <v>1760</v>
      </c>
      <c r="B1761" s="1" t="s">
        <v>78</v>
      </c>
      <c r="C1761" s="1" t="s">
        <v>8</v>
      </c>
      <c r="D1761">
        <v>1067</v>
      </c>
      <c r="E1761">
        <v>4821</v>
      </c>
      <c r="F1761" s="2">
        <v>45365.291666666664</v>
      </c>
    </row>
    <row r="1762" spans="1:6" x14ac:dyDescent="0.3">
      <c r="A1762">
        <v>1761</v>
      </c>
      <c r="B1762" s="1" t="s">
        <v>91</v>
      </c>
      <c r="C1762" s="1" t="s">
        <v>8</v>
      </c>
      <c r="D1762">
        <v>3034</v>
      </c>
      <c r="E1762">
        <v>1048</v>
      </c>
      <c r="F1762" s="2">
        <v>45365.333333333336</v>
      </c>
    </row>
    <row r="1763" spans="1:6" x14ac:dyDescent="0.3">
      <c r="A1763">
        <v>1762</v>
      </c>
      <c r="B1763" s="1" t="s">
        <v>80</v>
      </c>
      <c r="C1763" s="1" t="s">
        <v>7</v>
      </c>
      <c r="D1763">
        <v>324</v>
      </c>
      <c r="E1763">
        <v>4443</v>
      </c>
      <c r="F1763" s="2">
        <v>45365.375</v>
      </c>
    </row>
    <row r="1764" spans="1:6" x14ac:dyDescent="0.3">
      <c r="A1764">
        <v>1763</v>
      </c>
      <c r="B1764" s="1" t="s">
        <v>86</v>
      </c>
      <c r="C1764" s="1" t="s">
        <v>8</v>
      </c>
      <c r="D1764">
        <v>3502</v>
      </c>
      <c r="E1764">
        <v>3948</v>
      </c>
      <c r="F1764" s="2">
        <v>45365.416666666664</v>
      </c>
    </row>
    <row r="1765" spans="1:6" x14ac:dyDescent="0.3">
      <c r="A1765">
        <v>1764</v>
      </c>
      <c r="B1765" s="1" t="s">
        <v>89</v>
      </c>
      <c r="C1765" s="1" t="s">
        <v>6</v>
      </c>
      <c r="D1765">
        <v>611</v>
      </c>
      <c r="E1765">
        <v>4823</v>
      </c>
      <c r="F1765" s="2">
        <v>45365.458333333336</v>
      </c>
    </row>
    <row r="1766" spans="1:6" x14ac:dyDescent="0.3">
      <c r="A1766">
        <v>1765</v>
      </c>
      <c r="B1766" s="1" t="s">
        <v>87</v>
      </c>
      <c r="C1766" s="1" t="s">
        <v>9</v>
      </c>
      <c r="D1766">
        <v>3558</v>
      </c>
      <c r="E1766">
        <v>2818</v>
      </c>
      <c r="F1766" s="2">
        <v>45365.5</v>
      </c>
    </row>
    <row r="1767" spans="1:6" x14ac:dyDescent="0.3">
      <c r="A1767">
        <v>1766</v>
      </c>
      <c r="B1767" s="1" t="s">
        <v>85</v>
      </c>
      <c r="C1767" s="1" t="s">
        <v>6</v>
      </c>
      <c r="D1767">
        <v>1538</v>
      </c>
      <c r="E1767">
        <v>2205</v>
      </c>
      <c r="F1767" s="2">
        <v>45365.541666666664</v>
      </c>
    </row>
    <row r="1768" spans="1:6" x14ac:dyDescent="0.3">
      <c r="A1768">
        <v>1767</v>
      </c>
      <c r="B1768" s="1" t="s">
        <v>88</v>
      </c>
      <c r="C1768" s="1" t="s">
        <v>6</v>
      </c>
      <c r="D1768">
        <v>79</v>
      </c>
      <c r="E1768">
        <v>2351</v>
      </c>
      <c r="F1768" s="2">
        <v>45365.583333333336</v>
      </c>
    </row>
    <row r="1769" spans="1:6" x14ac:dyDescent="0.3">
      <c r="A1769">
        <v>1768</v>
      </c>
      <c r="B1769" s="1" t="s">
        <v>82</v>
      </c>
      <c r="C1769" s="1" t="s">
        <v>7</v>
      </c>
      <c r="D1769">
        <v>1586</v>
      </c>
      <c r="E1769">
        <v>3931</v>
      </c>
      <c r="F1769" s="2">
        <v>45365.625</v>
      </c>
    </row>
    <row r="1770" spans="1:6" x14ac:dyDescent="0.3">
      <c r="A1770">
        <v>1769</v>
      </c>
      <c r="B1770" s="1" t="s">
        <v>84</v>
      </c>
      <c r="C1770" s="1" t="s">
        <v>7</v>
      </c>
      <c r="D1770">
        <v>2374</v>
      </c>
      <c r="E1770">
        <v>4522</v>
      </c>
      <c r="F1770" s="2">
        <v>45365.666666666664</v>
      </c>
    </row>
    <row r="1771" spans="1:6" x14ac:dyDescent="0.3">
      <c r="A1771">
        <v>1770</v>
      </c>
      <c r="B1771" s="1" t="s">
        <v>89</v>
      </c>
      <c r="C1771" s="1" t="s">
        <v>8</v>
      </c>
      <c r="D1771">
        <v>3637</v>
      </c>
      <c r="E1771">
        <v>571</v>
      </c>
      <c r="F1771" s="2">
        <v>45365.708333333336</v>
      </c>
    </row>
    <row r="1772" spans="1:6" x14ac:dyDescent="0.3">
      <c r="A1772">
        <v>1771</v>
      </c>
      <c r="B1772" s="1" t="s">
        <v>85</v>
      </c>
      <c r="C1772" s="1" t="s">
        <v>9</v>
      </c>
      <c r="D1772">
        <v>1820</v>
      </c>
      <c r="E1772">
        <v>497</v>
      </c>
      <c r="F1772" s="2">
        <v>45365.75</v>
      </c>
    </row>
    <row r="1773" spans="1:6" x14ac:dyDescent="0.3">
      <c r="A1773">
        <v>1772</v>
      </c>
      <c r="B1773" s="1" t="s">
        <v>78</v>
      </c>
      <c r="C1773" s="1" t="s">
        <v>7</v>
      </c>
      <c r="D1773">
        <v>3020</v>
      </c>
      <c r="E1773">
        <v>2834</v>
      </c>
      <c r="F1773" s="2">
        <v>45365.791666666664</v>
      </c>
    </row>
    <row r="1774" spans="1:6" x14ac:dyDescent="0.3">
      <c r="A1774">
        <v>1773</v>
      </c>
      <c r="B1774" s="1" t="s">
        <v>77</v>
      </c>
      <c r="C1774" s="1" t="s">
        <v>6</v>
      </c>
      <c r="D1774">
        <v>1335</v>
      </c>
      <c r="E1774">
        <v>4333</v>
      </c>
      <c r="F1774" s="2">
        <v>45365.833333333336</v>
      </c>
    </row>
    <row r="1775" spans="1:6" x14ac:dyDescent="0.3">
      <c r="A1775">
        <v>1774</v>
      </c>
      <c r="B1775" s="1" t="s">
        <v>87</v>
      </c>
      <c r="C1775" s="1" t="s">
        <v>9</v>
      </c>
      <c r="D1775">
        <v>1802</v>
      </c>
      <c r="E1775">
        <v>3348</v>
      </c>
      <c r="F1775" s="2">
        <v>45365.875</v>
      </c>
    </row>
    <row r="1776" spans="1:6" x14ac:dyDescent="0.3">
      <c r="A1776">
        <v>1775</v>
      </c>
      <c r="B1776" s="1" t="s">
        <v>91</v>
      </c>
      <c r="C1776" s="1" t="s">
        <v>9</v>
      </c>
      <c r="D1776">
        <v>1262</v>
      </c>
      <c r="E1776">
        <v>3695</v>
      </c>
      <c r="F1776" s="2">
        <v>45365.916666666664</v>
      </c>
    </row>
    <row r="1777" spans="1:6" x14ac:dyDescent="0.3">
      <c r="A1777">
        <v>1776</v>
      </c>
      <c r="B1777" s="1" t="s">
        <v>82</v>
      </c>
      <c r="C1777" s="1" t="s">
        <v>6</v>
      </c>
      <c r="D1777">
        <v>1671</v>
      </c>
      <c r="E1777">
        <v>4479</v>
      </c>
      <c r="F1777" s="2">
        <v>45365.958333333336</v>
      </c>
    </row>
    <row r="1778" spans="1:6" x14ac:dyDescent="0.3">
      <c r="A1778">
        <v>1777</v>
      </c>
      <c r="B1778" s="1" t="s">
        <v>88</v>
      </c>
      <c r="C1778" s="1" t="s">
        <v>6</v>
      </c>
      <c r="D1778">
        <v>3400</v>
      </c>
      <c r="E1778">
        <v>166</v>
      </c>
      <c r="F1778" s="2">
        <v>45366</v>
      </c>
    </row>
    <row r="1779" spans="1:6" x14ac:dyDescent="0.3">
      <c r="A1779">
        <v>1778</v>
      </c>
      <c r="B1779" s="1" t="s">
        <v>87</v>
      </c>
      <c r="C1779" s="1" t="s">
        <v>7</v>
      </c>
      <c r="D1779">
        <v>275</v>
      </c>
      <c r="E1779">
        <v>1407</v>
      </c>
      <c r="F1779" s="2">
        <v>45366.041666666664</v>
      </c>
    </row>
    <row r="1780" spans="1:6" x14ac:dyDescent="0.3">
      <c r="A1780">
        <v>1779</v>
      </c>
      <c r="B1780" s="1" t="s">
        <v>84</v>
      </c>
      <c r="C1780" s="1" t="s">
        <v>8</v>
      </c>
      <c r="D1780">
        <v>512</v>
      </c>
      <c r="E1780">
        <v>3927</v>
      </c>
      <c r="F1780" s="2">
        <v>45366.083333333336</v>
      </c>
    </row>
    <row r="1781" spans="1:6" x14ac:dyDescent="0.3">
      <c r="A1781">
        <v>1780</v>
      </c>
      <c r="B1781" s="1" t="s">
        <v>83</v>
      </c>
      <c r="C1781" s="1" t="s">
        <v>6</v>
      </c>
      <c r="D1781">
        <v>1198</v>
      </c>
      <c r="E1781">
        <v>3452</v>
      </c>
      <c r="F1781" s="2">
        <v>45366.125</v>
      </c>
    </row>
    <row r="1782" spans="1:6" x14ac:dyDescent="0.3">
      <c r="A1782">
        <v>1781</v>
      </c>
      <c r="B1782" s="1" t="s">
        <v>91</v>
      </c>
      <c r="C1782" s="1" t="s">
        <v>7</v>
      </c>
      <c r="D1782">
        <v>933</v>
      </c>
      <c r="E1782">
        <v>4888</v>
      </c>
      <c r="F1782" s="2">
        <v>45366.166666666664</v>
      </c>
    </row>
    <row r="1783" spans="1:6" x14ac:dyDescent="0.3">
      <c r="A1783">
        <v>1782</v>
      </c>
      <c r="B1783" s="1" t="s">
        <v>91</v>
      </c>
      <c r="C1783" s="1" t="s">
        <v>7</v>
      </c>
      <c r="D1783">
        <v>2126</v>
      </c>
      <c r="E1783">
        <v>2425</v>
      </c>
      <c r="F1783" s="2">
        <v>45366.208333333336</v>
      </c>
    </row>
    <row r="1784" spans="1:6" x14ac:dyDescent="0.3">
      <c r="A1784">
        <v>1783</v>
      </c>
      <c r="B1784" s="1" t="s">
        <v>86</v>
      </c>
      <c r="C1784" s="1" t="s">
        <v>9</v>
      </c>
      <c r="D1784">
        <v>2779</v>
      </c>
      <c r="E1784">
        <v>490</v>
      </c>
      <c r="F1784" s="2">
        <v>45366.25</v>
      </c>
    </row>
    <row r="1785" spans="1:6" x14ac:dyDescent="0.3">
      <c r="A1785">
        <v>1784</v>
      </c>
      <c r="B1785" s="1" t="s">
        <v>78</v>
      </c>
      <c r="C1785" s="1" t="s">
        <v>8</v>
      </c>
      <c r="D1785">
        <v>505</v>
      </c>
      <c r="E1785">
        <v>1638</v>
      </c>
      <c r="F1785" s="2">
        <v>45366.291666666664</v>
      </c>
    </row>
    <row r="1786" spans="1:6" x14ac:dyDescent="0.3">
      <c r="A1786">
        <v>1785</v>
      </c>
      <c r="B1786" s="1" t="s">
        <v>80</v>
      </c>
      <c r="C1786" s="1" t="s">
        <v>8</v>
      </c>
      <c r="D1786">
        <v>3410</v>
      </c>
      <c r="E1786">
        <v>1278</v>
      </c>
      <c r="F1786" s="2">
        <v>45366.333333333336</v>
      </c>
    </row>
    <row r="1787" spans="1:6" x14ac:dyDescent="0.3">
      <c r="A1787">
        <v>1786</v>
      </c>
      <c r="B1787" s="1" t="s">
        <v>78</v>
      </c>
      <c r="C1787" s="1" t="s">
        <v>8</v>
      </c>
      <c r="D1787">
        <v>2191</v>
      </c>
      <c r="E1787">
        <v>3282</v>
      </c>
      <c r="F1787" s="2">
        <v>45366.375</v>
      </c>
    </row>
    <row r="1788" spans="1:6" x14ac:dyDescent="0.3">
      <c r="A1788">
        <v>1787</v>
      </c>
      <c r="B1788" s="1" t="s">
        <v>83</v>
      </c>
      <c r="C1788" s="1" t="s">
        <v>8</v>
      </c>
      <c r="D1788">
        <v>1779</v>
      </c>
      <c r="E1788">
        <v>3426</v>
      </c>
      <c r="F1788" s="2">
        <v>45366.416666666664</v>
      </c>
    </row>
    <row r="1789" spans="1:6" x14ac:dyDescent="0.3">
      <c r="A1789">
        <v>1788</v>
      </c>
      <c r="B1789" s="1" t="s">
        <v>89</v>
      </c>
      <c r="C1789" s="1" t="s">
        <v>6</v>
      </c>
      <c r="D1789">
        <v>2886</v>
      </c>
      <c r="E1789">
        <v>4515</v>
      </c>
      <c r="F1789" s="2">
        <v>45366.458333333336</v>
      </c>
    </row>
    <row r="1790" spans="1:6" x14ac:dyDescent="0.3">
      <c r="A1790">
        <v>1789</v>
      </c>
      <c r="B1790" s="1" t="s">
        <v>82</v>
      </c>
      <c r="C1790" s="1" t="s">
        <v>7</v>
      </c>
      <c r="D1790">
        <v>1398</v>
      </c>
      <c r="E1790">
        <v>141</v>
      </c>
      <c r="F1790" s="2">
        <v>45366.5</v>
      </c>
    </row>
    <row r="1791" spans="1:6" x14ac:dyDescent="0.3">
      <c r="A1791">
        <v>1790</v>
      </c>
      <c r="B1791" s="1" t="s">
        <v>88</v>
      </c>
      <c r="C1791" s="1" t="s">
        <v>7</v>
      </c>
      <c r="D1791">
        <v>728</v>
      </c>
      <c r="E1791">
        <v>1528</v>
      </c>
      <c r="F1791" s="2">
        <v>45366.541666666664</v>
      </c>
    </row>
    <row r="1792" spans="1:6" x14ac:dyDescent="0.3">
      <c r="A1792">
        <v>1791</v>
      </c>
      <c r="B1792" s="1" t="s">
        <v>81</v>
      </c>
      <c r="C1792" s="1" t="s">
        <v>9</v>
      </c>
      <c r="D1792">
        <v>157</v>
      </c>
      <c r="E1792">
        <v>2628</v>
      </c>
      <c r="F1792" s="2">
        <v>45366.583333333336</v>
      </c>
    </row>
    <row r="1793" spans="1:6" x14ac:dyDescent="0.3">
      <c r="A1793">
        <v>1792</v>
      </c>
      <c r="B1793" s="1" t="s">
        <v>77</v>
      </c>
      <c r="C1793" s="1" t="s">
        <v>9</v>
      </c>
      <c r="D1793">
        <v>1893</v>
      </c>
      <c r="E1793">
        <v>4927</v>
      </c>
      <c r="F1793" s="2">
        <v>45366.625</v>
      </c>
    </row>
    <row r="1794" spans="1:6" x14ac:dyDescent="0.3">
      <c r="A1794">
        <v>1793</v>
      </c>
      <c r="B1794" s="1" t="s">
        <v>89</v>
      </c>
      <c r="C1794" s="1" t="s">
        <v>7</v>
      </c>
      <c r="D1794">
        <v>2287</v>
      </c>
      <c r="E1794">
        <v>1212</v>
      </c>
      <c r="F1794" s="2">
        <v>45366.666666666664</v>
      </c>
    </row>
    <row r="1795" spans="1:6" x14ac:dyDescent="0.3">
      <c r="A1795">
        <v>1794</v>
      </c>
      <c r="B1795" s="1" t="s">
        <v>89</v>
      </c>
      <c r="C1795" s="1" t="s">
        <v>8</v>
      </c>
      <c r="D1795">
        <v>1623</v>
      </c>
      <c r="E1795">
        <v>2360</v>
      </c>
      <c r="F1795" s="2">
        <v>45366.708333333336</v>
      </c>
    </row>
    <row r="1796" spans="1:6" x14ac:dyDescent="0.3">
      <c r="A1796">
        <v>1795</v>
      </c>
      <c r="B1796" s="1" t="s">
        <v>86</v>
      </c>
      <c r="C1796" s="1" t="s">
        <v>6</v>
      </c>
      <c r="D1796">
        <v>892</v>
      </c>
      <c r="E1796">
        <v>1658</v>
      </c>
      <c r="F1796" s="2">
        <v>45366.75</v>
      </c>
    </row>
    <row r="1797" spans="1:6" x14ac:dyDescent="0.3">
      <c r="A1797">
        <v>1796</v>
      </c>
      <c r="B1797" s="1" t="s">
        <v>80</v>
      </c>
      <c r="C1797" s="1" t="s">
        <v>6</v>
      </c>
      <c r="D1797">
        <v>136</v>
      </c>
      <c r="E1797">
        <v>3868</v>
      </c>
      <c r="F1797" s="2">
        <v>45366.791666666664</v>
      </c>
    </row>
    <row r="1798" spans="1:6" x14ac:dyDescent="0.3">
      <c r="A1798">
        <v>1797</v>
      </c>
      <c r="B1798" s="1" t="s">
        <v>90</v>
      </c>
      <c r="C1798" s="1" t="s">
        <v>6</v>
      </c>
      <c r="D1798">
        <v>2569</v>
      </c>
      <c r="E1798">
        <v>269</v>
      </c>
      <c r="F1798" s="2">
        <v>45366.833333333336</v>
      </c>
    </row>
    <row r="1799" spans="1:6" x14ac:dyDescent="0.3">
      <c r="A1799">
        <v>1798</v>
      </c>
      <c r="B1799" s="1" t="s">
        <v>90</v>
      </c>
      <c r="C1799" s="1" t="s">
        <v>6</v>
      </c>
      <c r="D1799">
        <v>1576</v>
      </c>
      <c r="E1799">
        <v>1114</v>
      </c>
      <c r="F1799" s="2">
        <v>45366.875</v>
      </c>
    </row>
    <row r="1800" spans="1:6" x14ac:dyDescent="0.3">
      <c r="A1800">
        <v>1799</v>
      </c>
      <c r="B1800" s="1" t="s">
        <v>82</v>
      </c>
      <c r="C1800" s="1" t="s">
        <v>6</v>
      </c>
      <c r="D1800">
        <v>1754</v>
      </c>
      <c r="E1800">
        <v>434</v>
      </c>
      <c r="F1800" s="2">
        <v>45366.916666666664</v>
      </c>
    </row>
    <row r="1801" spans="1:6" x14ac:dyDescent="0.3">
      <c r="A1801">
        <v>1800</v>
      </c>
      <c r="B1801" s="1" t="s">
        <v>89</v>
      </c>
      <c r="C1801" s="1" t="s">
        <v>6</v>
      </c>
      <c r="D1801">
        <v>965</v>
      </c>
      <c r="E1801">
        <v>1341</v>
      </c>
      <c r="F1801" s="2">
        <v>45366.958333333336</v>
      </c>
    </row>
    <row r="1802" spans="1:6" x14ac:dyDescent="0.3">
      <c r="A1802">
        <v>1801</v>
      </c>
      <c r="B1802" s="1" t="s">
        <v>77</v>
      </c>
      <c r="C1802" s="1" t="s">
        <v>7</v>
      </c>
      <c r="D1802">
        <v>499</v>
      </c>
      <c r="E1802">
        <v>3318</v>
      </c>
      <c r="F1802" s="2">
        <v>45367</v>
      </c>
    </row>
    <row r="1803" spans="1:6" x14ac:dyDescent="0.3">
      <c r="A1803">
        <v>1802</v>
      </c>
      <c r="B1803" s="1" t="s">
        <v>89</v>
      </c>
      <c r="C1803" s="1" t="s">
        <v>6</v>
      </c>
      <c r="D1803">
        <v>2934</v>
      </c>
      <c r="E1803">
        <v>906</v>
      </c>
      <c r="F1803" s="2">
        <v>45367.041666666664</v>
      </c>
    </row>
    <row r="1804" spans="1:6" x14ac:dyDescent="0.3">
      <c r="A1804">
        <v>1803</v>
      </c>
      <c r="B1804" s="1" t="s">
        <v>90</v>
      </c>
      <c r="C1804" s="1" t="s">
        <v>8</v>
      </c>
      <c r="D1804">
        <v>2953</v>
      </c>
      <c r="E1804">
        <v>3867</v>
      </c>
      <c r="F1804" s="2">
        <v>45367.083333333336</v>
      </c>
    </row>
    <row r="1805" spans="1:6" x14ac:dyDescent="0.3">
      <c r="A1805">
        <v>1804</v>
      </c>
      <c r="B1805" s="1" t="s">
        <v>86</v>
      </c>
      <c r="C1805" s="1" t="s">
        <v>9</v>
      </c>
      <c r="D1805">
        <v>3133</v>
      </c>
      <c r="E1805">
        <v>1232</v>
      </c>
      <c r="F1805" s="2">
        <v>45367.125</v>
      </c>
    </row>
    <row r="1806" spans="1:6" x14ac:dyDescent="0.3">
      <c r="A1806">
        <v>1805</v>
      </c>
      <c r="B1806" s="1" t="s">
        <v>90</v>
      </c>
      <c r="C1806" s="1" t="s">
        <v>6</v>
      </c>
      <c r="D1806">
        <v>2114</v>
      </c>
      <c r="E1806">
        <v>1209</v>
      </c>
      <c r="F1806" s="2">
        <v>45367.166666666664</v>
      </c>
    </row>
    <row r="1807" spans="1:6" x14ac:dyDescent="0.3">
      <c r="A1807">
        <v>1806</v>
      </c>
      <c r="B1807" s="1" t="s">
        <v>87</v>
      </c>
      <c r="C1807" s="1" t="s">
        <v>7</v>
      </c>
      <c r="D1807">
        <v>1274</v>
      </c>
      <c r="E1807">
        <v>973</v>
      </c>
      <c r="F1807" s="2">
        <v>45367.208333333336</v>
      </c>
    </row>
    <row r="1808" spans="1:6" x14ac:dyDescent="0.3">
      <c r="A1808">
        <v>1807</v>
      </c>
      <c r="B1808" s="1" t="s">
        <v>89</v>
      </c>
      <c r="C1808" s="1" t="s">
        <v>8</v>
      </c>
      <c r="D1808">
        <v>3152</v>
      </c>
      <c r="E1808">
        <v>3340</v>
      </c>
      <c r="F1808" s="2">
        <v>45367.25</v>
      </c>
    </row>
    <row r="1809" spans="1:6" x14ac:dyDescent="0.3">
      <c r="A1809">
        <v>1808</v>
      </c>
      <c r="B1809" s="1" t="s">
        <v>85</v>
      </c>
      <c r="C1809" s="1" t="s">
        <v>8</v>
      </c>
      <c r="D1809">
        <v>3062</v>
      </c>
      <c r="E1809">
        <v>4747</v>
      </c>
      <c r="F1809" s="2">
        <v>45367.291666666664</v>
      </c>
    </row>
    <row r="1810" spans="1:6" x14ac:dyDescent="0.3">
      <c r="A1810">
        <v>1809</v>
      </c>
      <c r="B1810" s="1" t="s">
        <v>77</v>
      </c>
      <c r="C1810" s="1" t="s">
        <v>8</v>
      </c>
      <c r="D1810">
        <v>2620</v>
      </c>
      <c r="E1810">
        <v>3153</v>
      </c>
      <c r="F1810" s="2">
        <v>45367.333333333336</v>
      </c>
    </row>
    <row r="1811" spans="1:6" x14ac:dyDescent="0.3">
      <c r="A1811">
        <v>1810</v>
      </c>
      <c r="B1811" s="1" t="s">
        <v>84</v>
      </c>
      <c r="C1811" s="1" t="s">
        <v>7</v>
      </c>
      <c r="D1811">
        <v>2783</v>
      </c>
      <c r="E1811">
        <v>2947</v>
      </c>
      <c r="F1811" s="2">
        <v>45367.375</v>
      </c>
    </row>
    <row r="1812" spans="1:6" x14ac:dyDescent="0.3">
      <c r="A1812">
        <v>1811</v>
      </c>
      <c r="B1812" s="1" t="s">
        <v>85</v>
      </c>
      <c r="C1812" s="1" t="s">
        <v>7</v>
      </c>
      <c r="D1812">
        <v>3650</v>
      </c>
      <c r="E1812">
        <v>4061</v>
      </c>
      <c r="F1812" s="2">
        <v>45367.416666666664</v>
      </c>
    </row>
    <row r="1813" spans="1:6" x14ac:dyDescent="0.3">
      <c r="A1813">
        <v>1812</v>
      </c>
      <c r="B1813" s="1" t="s">
        <v>91</v>
      </c>
      <c r="C1813" s="1" t="s">
        <v>6</v>
      </c>
      <c r="D1813">
        <v>2480</v>
      </c>
      <c r="E1813">
        <v>3166</v>
      </c>
      <c r="F1813" s="2">
        <v>45367.458333333336</v>
      </c>
    </row>
    <row r="1814" spans="1:6" x14ac:dyDescent="0.3">
      <c r="A1814">
        <v>1813</v>
      </c>
      <c r="B1814" s="1" t="s">
        <v>84</v>
      </c>
      <c r="C1814" s="1" t="s">
        <v>9</v>
      </c>
      <c r="D1814">
        <v>3059</v>
      </c>
      <c r="E1814">
        <v>1526</v>
      </c>
      <c r="F1814" s="2">
        <v>45367.5</v>
      </c>
    </row>
    <row r="1815" spans="1:6" x14ac:dyDescent="0.3">
      <c r="A1815">
        <v>1814</v>
      </c>
      <c r="B1815" s="1" t="s">
        <v>80</v>
      </c>
      <c r="C1815" s="1" t="s">
        <v>8</v>
      </c>
      <c r="D1815">
        <v>1641</v>
      </c>
      <c r="E1815">
        <v>4133</v>
      </c>
      <c r="F1815" s="2">
        <v>45367.541666666664</v>
      </c>
    </row>
    <row r="1816" spans="1:6" x14ac:dyDescent="0.3">
      <c r="A1816">
        <v>1815</v>
      </c>
      <c r="B1816" s="1" t="s">
        <v>88</v>
      </c>
      <c r="C1816" s="1" t="s">
        <v>9</v>
      </c>
      <c r="D1816">
        <v>3303</v>
      </c>
      <c r="E1816">
        <v>1958</v>
      </c>
      <c r="F1816" s="2">
        <v>45367.583333333336</v>
      </c>
    </row>
    <row r="1817" spans="1:6" x14ac:dyDescent="0.3">
      <c r="A1817">
        <v>1816</v>
      </c>
      <c r="B1817" s="1" t="s">
        <v>84</v>
      </c>
      <c r="C1817" s="1" t="s">
        <v>9</v>
      </c>
      <c r="D1817">
        <v>3286</v>
      </c>
      <c r="E1817">
        <v>1627</v>
      </c>
      <c r="F1817" s="2">
        <v>45367.625</v>
      </c>
    </row>
    <row r="1818" spans="1:6" x14ac:dyDescent="0.3">
      <c r="A1818">
        <v>1817</v>
      </c>
      <c r="B1818" s="1" t="s">
        <v>80</v>
      </c>
      <c r="C1818" s="1" t="s">
        <v>7</v>
      </c>
      <c r="D1818">
        <v>3570</v>
      </c>
      <c r="E1818">
        <v>1723</v>
      </c>
      <c r="F1818" s="2">
        <v>45367.666666666664</v>
      </c>
    </row>
    <row r="1819" spans="1:6" x14ac:dyDescent="0.3">
      <c r="A1819">
        <v>1818</v>
      </c>
      <c r="B1819" s="1" t="s">
        <v>88</v>
      </c>
      <c r="C1819" s="1" t="s">
        <v>8</v>
      </c>
      <c r="D1819">
        <v>99</v>
      </c>
      <c r="E1819">
        <v>181</v>
      </c>
      <c r="F1819" s="2">
        <v>45367.708333333336</v>
      </c>
    </row>
    <row r="1820" spans="1:6" x14ac:dyDescent="0.3">
      <c r="A1820">
        <v>1819</v>
      </c>
      <c r="B1820" s="1" t="s">
        <v>81</v>
      </c>
      <c r="C1820" s="1" t="s">
        <v>6</v>
      </c>
      <c r="D1820">
        <v>2942</v>
      </c>
      <c r="E1820">
        <v>2993</v>
      </c>
      <c r="F1820" s="2">
        <v>45367.75</v>
      </c>
    </row>
    <row r="1821" spans="1:6" x14ac:dyDescent="0.3">
      <c r="A1821">
        <v>1820</v>
      </c>
      <c r="B1821" s="1" t="s">
        <v>80</v>
      </c>
      <c r="C1821" s="1" t="s">
        <v>6</v>
      </c>
      <c r="D1821">
        <v>515</v>
      </c>
      <c r="E1821">
        <v>1499</v>
      </c>
      <c r="F1821" s="2">
        <v>45367.791666666664</v>
      </c>
    </row>
    <row r="1822" spans="1:6" x14ac:dyDescent="0.3">
      <c r="A1822">
        <v>1821</v>
      </c>
      <c r="B1822" s="1" t="s">
        <v>81</v>
      </c>
      <c r="C1822" s="1" t="s">
        <v>7</v>
      </c>
      <c r="D1822">
        <v>1485</v>
      </c>
      <c r="E1822">
        <v>1585</v>
      </c>
      <c r="F1822" s="2">
        <v>45367.833333333336</v>
      </c>
    </row>
    <row r="1823" spans="1:6" x14ac:dyDescent="0.3">
      <c r="A1823">
        <v>1822</v>
      </c>
      <c r="B1823" s="1" t="s">
        <v>82</v>
      </c>
      <c r="C1823" s="1" t="s">
        <v>8</v>
      </c>
      <c r="D1823">
        <v>897</v>
      </c>
      <c r="E1823">
        <v>1064</v>
      </c>
      <c r="F1823" s="2">
        <v>45367.875</v>
      </c>
    </row>
    <row r="1824" spans="1:6" x14ac:dyDescent="0.3">
      <c r="A1824">
        <v>1823</v>
      </c>
      <c r="B1824" s="1" t="s">
        <v>86</v>
      </c>
      <c r="C1824" s="1" t="s">
        <v>8</v>
      </c>
      <c r="D1824">
        <v>3641</v>
      </c>
      <c r="E1824">
        <v>2884</v>
      </c>
      <c r="F1824" s="2">
        <v>45367.916666666664</v>
      </c>
    </row>
    <row r="1825" spans="1:6" x14ac:dyDescent="0.3">
      <c r="A1825">
        <v>1824</v>
      </c>
      <c r="B1825" s="1" t="s">
        <v>78</v>
      </c>
      <c r="C1825" s="1" t="s">
        <v>8</v>
      </c>
      <c r="D1825">
        <v>2262</v>
      </c>
      <c r="E1825">
        <v>986</v>
      </c>
      <c r="F1825" s="2">
        <v>45367.958333333336</v>
      </c>
    </row>
    <row r="1826" spans="1:6" x14ac:dyDescent="0.3">
      <c r="A1826">
        <v>1825</v>
      </c>
      <c r="B1826" s="1" t="s">
        <v>82</v>
      </c>
      <c r="C1826" s="1" t="s">
        <v>7</v>
      </c>
      <c r="D1826">
        <v>1990</v>
      </c>
      <c r="E1826">
        <v>258</v>
      </c>
      <c r="F1826" s="2">
        <v>45368</v>
      </c>
    </row>
    <row r="1827" spans="1:6" x14ac:dyDescent="0.3">
      <c r="A1827">
        <v>1826</v>
      </c>
      <c r="B1827" s="1" t="s">
        <v>78</v>
      </c>
      <c r="C1827" s="1" t="s">
        <v>8</v>
      </c>
      <c r="D1827">
        <v>1939</v>
      </c>
      <c r="E1827">
        <v>833</v>
      </c>
      <c r="F1827" s="2">
        <v>45368.041666666664</v>
      </c>
    </row>
    <row r="1828" spans="1:6" x14ac:dyDescent="0.3">
      <c r="A1828">
        <v>1827</v>
      </c>
      <c r="B1828" s="1" t="s">
        <v>84</v>
      </c>
      <c r="C1828" s="1" t="s">
        <v>9</v>
      </c>
      <c r="D1828">
        <v>3187</v>
      </c>
      <c r="E1828">
        <v>4523</v>
      </c>
      <c r="F1828" s="2">
        <v>45368.083333333336</v>
      </c>
    </row>
    <row r="1829" spans="1:6" x14ac:dyDescent="0.3">
      <c r="A1829">
        <v>1828</v>
      </c>
      <c r="B1829" s="1" t="s">
        <v>81</v>
      </c>
      <c r="C1829" s="1" t="s">
        <v>9</v>
      </c>
      <c r="D1829">
        <v>3463</v>
      </c>
      <c r="E1829">
        <v>1345</v>
      </c>
      <c r="F1829" s="2">
        <v>45368.125</v>
      </c>
    </row>
    <row r="1830" spans="1:6" x14ac:dyDescent="0.3">
      <c r="A1830">
        <v>1829</v>
      </c>
      <c r="B1830" s="1" t="s">
        <v>78</v>
      </c>
      <c r="C1830" s="1" t="s">
        <v>9</v>
      </c>
      <c r="D1830">
        <v>382</v>
      </c>
      <c r="E1830">
        <v>1896</v>
      </c>
      <c r="F1830" s="2">
        <v>45368.166666666664</v>
      </c>
    </row>
    <row r="1831" spans="1:6" x14ac:dyDescent="0.3">
      <c r="A1831">
        <v>1830</v>
      </c>
      <c r="B1831" s="1" t="s">
        <v>91</v>
      </c>
      <c r="C1831" s="1" t="s">
        <v>9</v>
      </c>
      <c r="D1831">
        <v>3742</v>
      </c>
      <c r="E1831">
        <v>4719</v>
      </c>
      <c r="F1831" s="2">
        <v>45368.208333333336</v>
      </c>
    </row>
    <row r="1832" spans="1:6" x14ac:dyDescent="0.3">
      <c r="A1832">
        <v>1831</v>
      </c>
      <c r="B1832" s="1" t="s">
        <v>81</v>
      </c>
      <c r="C1832" s="1" t="s">
        <v>9</v>
      </c>
      <c r="D1832">
        <v>3832</v>
      </c>
      <c r="E1832">
        <v>3613</v>
      </c>
      <c r="F1832" s="2">
        <v>45368.25</v>
      </c>
    </row>
    <row r="1833" spans="1:6" x14ac:dyDescent="0.3">
      <c r="A1833">
        <v>1832</v>
      </c>
      <c r="B1833" s="1" t="s">
        <v>82</v>
      </c>
      <c r="C1833" s="1" t="s">
        <v>7</v>
      </c>
      <c r="D1833">
        <v>2271</v>
      </c>
      <c r="E1833">
        <v>4895</v>
      </c>
      <c r="F1833" s="2">
        <v>45368.291666666664</v>
      </c>
    </row>
    <row r="1834" spans="1:6" x14ac:dyDescent="0.3">
      <c r="A1834">
        <v>1833</v>
      </c>
      <c r="B1834" s="1" t="s">
        <v>90</v>
      </c>
      <c r="C1834" s="1" t="s">
        <v>9</v>
      </c>
      <c r="D1834">
        <v>3803</v>
      </c>
      <c r="E1834">
        <v>3577</v>
      </c>
      <c r="F1834" s="2">
        <v>45368.333333333336</v>
      </c>
    </row>
    <row r="1835" spans="1:6" x14ac:dyDescent="0.3">
      <c r="A1835">
        <v>1834</v>
      </c>
      <c r="B1835" s="1" t="s">
        <v>86</v>
      </c>
      <c r="C1835" s="1" t="s">
        <v>8</v>
      </c>
      <c r="D1835">
        <v>58</v>
      </c>
      <c r="E1835">
        <v>666</v>
      </c>
      <c r="F1835" s="2">
        <v>45368.375</v>
      </c>
    </row>
    <row r="1836" spans="1:6" x14ac:dyDescent="0.3">
      <c r="A1836">
        <v>1835</v>
      </c>
      <c r="B1836" s="1" t="s">
        <v>84</v>
      </c>
      <c r="C1836" s="1" t="s">
        <v>6</v>
      </c>
      <c r="D1836">
        <v>1935</v>
      </c>
      <c r="E1836">
        <v>1591</v>
      </c>
      <c r="F1836" s="2">
        <v>45368.416666666664</v>
      </c>
    </row>
    <row r="1837" spans="1:6" x14ac:dyDescent="0.3">
      <c r="A1837">
        <v>1836</v>
      </c>
      <c r="B1837" s="1" t="s">
        <v>91</v>
      </c>
      <c r="C1837" s="1" t="s">
        <v>7</v>
      </c>
      <c r="D1837">
        <v>1748</v>
      </c>
      <c r="E1837">
        <v>2137</v>
      </c>
      <c r="F1837" s="2">
        <v>45368.458333333336</v>
      </c>
    </row>
    <row r="1838" spans="1:6" x14ac:dyDescent="0.3">
      <c r="A1838">
        <v>1837</v>
      </c>
      <c r="B1838" s="1" t="s">
        <v>86</v>
      </c>
      <c r="C1838" s="1" t="s">
        <v>8</v>
      </c>
      <c r="D1838">
        <v>3263</v>
      </c>
      <c r="E1838">
        <v>4239</v>
      </c>
      <c r="F1838" s="2">
        <v>45368.5</v>
      </c>
    </row>
    <row r="1839" spans="1:6" x14ac:dyDescent="0.3">
      <c r="A1839">
        <v>1838</v>
      </c>
      <c r="B1839" s="1" t="s">
        <v>88</v>
      </c>
      <c r="C1839" s="1" t="s">
        <v>6</v>
      </c>
      <c r="D1839">
        <v>2754</v>
      </c>
      <c r="E1839">
        <v>4657</v>
      </c>
      <c r="F1839" s="2">
        <v>45368.541666666664</v>
      </c>
    </row>
    <row r="1840" spans="1:6" x14ac:dyDescent="0.3">
      <c r="A1840">
        <v>1839</v>
      </c>
      <c r="B1840" s="1" t="s">
        <v>90</v>
      </c>
      <c r="C1840" s="1" t="s">
        <v>7</v>
      </c>
      <c r="D1840">
        <v>820</v>
      </c>
      <c r="E1840">
        <v>1594</v>
      </c>
      <c r="F1840" s="2">
        <v>45368.583333333336</v>
      </c>
    </row>
    <row r="1841" spans="1:6" x14ac:dyDescent="0.3">
      <c r="A1841">
        <v>1840</v>
      </c>
      <c r="B1841" s="1" t="s">
        <v>82</v>
      </c>
      <c r="C1841" s="1" t="s">
        <v>8</v>
      </c>
      <c r="D1841">
        <v>2937</v>
      </c>
      <c r="E1841">
        <v>3083</v>
      </c>
      <c r="F1841" s="2">
        <v>45368.625</v>
      </c>
    </row>
    <row r="1842" spans="1:6" x14ac:dyDescent="0.3">
      <c r="A1842">
        <v>1841</v>
      </c>
      <c r="B1842" s="1" t="s">
        <v>91</v>
      </c>
      <c r="C1842" s="1" t="s">
        <v>7</v>
      </c>
      <c r="D1842">
        <v>2797</v>
      </c>
      <c r="E1842">
        <v>4777</v>
      </c>
      <c r="F1842" s="2">
        <v>45368.666666666664</v>
      </c>
    </row>
    <row r="1843" spans="1:6" x14ac:dyDescent="0.3">
      <c r="A1843">
        <v>1842</v>
      </c>
      <c r="B1843" s="1" t="s">
        <v>82</v>
      </c>
      <c r="C1843" s="1" t="s">
        <v>8</v>
      </c>
      <c r="D1843">
        <v>1015</v>
      </c>
      <c r="E1843">
        <v>1401</v>
      </c>
      <c r="F1843" s="2">
        <v>45368.708333333336</v>
      </c>
    </row>
    <row r="1844" spans="1:6" x14ac:dyDescent="0.3">
      <c r="A1844">
        <v>1843</v>
      </c>
      <c r="B1844" s="1" t="s">
        <v>90</v>
      </c>
      <c r="C1844" s="1" t="s">
        <v>9</v>
      </c>
      <c r="D1844">
        <v>3513</v>
      </c>
      <c r="E1844">
        <v>2416</v>
      </c>
      <c r="F1844" s="2">
        <v>45368.75</v>
      </c>
    </row>
    <row r="1845" spans="1:6" x14ac:dyDescent="0.3">
      <c r="A1845">
        <v>1844</v>
      </c>
      <c r="B1845" s="1" t="s">
        <v>89</v>
      </c>
      <c r="C1845" s="1" t="s">
        <v>6</v>
      </c>
      <c r="D1845">
        <v>2265</v>
      </c>
      <c r="E1845">
        <v>3013</v>
      </c>
      <c r="F1845" s="2">
        <v>45368.791666666664</v>
      </c>
    </row>
    <row r="1846" spans="1:6" x14ac:dyDescent="0.3">
      <c r="A1846">
        <v>1845</v>
      </c>
      <c r="B1846" s="1" t="s">
        <v>84</v>
      </c>
      <c r="C1846" s="1" t="s">
        <v>9</v>
      </c>
      <c r="D1846">
        <v>3081</v>
      </c>
      <c r="E1846">
        <v>2926</v>
      </c>
      <c r="F1846" s="2">
        <v>45368.833333333336</v>
      </c>
    </row>
    <row r="1847" spans="1:6" x14ac:dyDescent="0.3">
      <c r="A1847">
        <v>1846</v>
      </c>
      <c r="B1847" s="1" t="s">
        <v>84</v>
      </c>
      <c r="C1847" s="1" t="s">
        <v>9</v>
      </c>
      <c r="D1847">
        <v>2407</v>
      </c>
      <c r="E1847">
        <v>1048</v>
      </c>
      <c r="F1847" s="2">
        <v>45368.875</v>
      </c>
    </row>
    <row r="1848" spans="1:6" x14ac:dyDescent="0.3">
      <c r="A1848">
        <v>1847</v>
      </c>
      <c r="B1848" s="1" t="s">
        <v>88</v>
      </c>
      <c r="C1848" s="1" t="s">
        <v>9</v>
      </c>
      <c r="D1848">
        <v>3146</v>
      </c>
      <c r="E1848">
        <v>2185</v>
      </c>
      <c r="F1848" s="2">
        <v>45368.916666666664</v>
      </c>
    </row>
    <row r="1849" spans="1:6" x14ac:dyDescent="0.3">
      <c r="A1849">
        <v>1848</v>
      </c>
      <c r="B1849" s="1" t="s">
        <v>82</v>
      </c>
      <c r="C1849" s="1" t="s">
        <v>6</v>
      </c>
      <c r="D1849">
        <v>1892</v>
      </c>
      <c r="E1849">
        <v>4584</v>
      </c>
      <c r="F1849" s="2">
        <v>45368.958333333336</v>
      </c>
    </row>
    <row r="1850" spans="1:6" x14ac:dyDescent="0.3">
      <c r="A1850">
        <v>1849</v>
      </c>
      <c r="B1850" s="1" t="s">
        <v>88</v>
      </c>
      <c r="C1850" s="1" t="s">
        <v>6</v>
      </c>
      <c r="D1850">
        <v>1652</v>
      </c>
      <c r="E1850">
        <v>3547</v>
      </c>
      <c r="F1850" s="2">
        <v>45369</v>
      </c>
    </row>
    <row r="1851" spans="1:6" x14ac:dyDescent="0.3">
      <c r="A1851">
        <v>1850</v>
      </c>
      <c r="B1851" s="1" t="s">
        <v>81</v>
      </c>
      <c r="C1851" s="1" t="s">
        <v>9</v>
      </c>
      <c r="D1851">
        <v>398</v>
      </c>
      <c r="E1851">
        <v>1846</v>
      </c>
      <c r="F1851" s="2">
        <v>45369.041666666664</v>
      </c>
    </row>
    <row r="1852" spans="1:6" x14ac:dyDescent="0.3">
      <c r="A1852">
        <v>1851</v>
      </c>
      <c r="B1852" s="1" t="s">
        <v>88</v>
      </c>
      <c r="C1852" s="1" t="s">
        <v>8</v>
      </c>
      <c r="D1852">
        <v>3168</v>
      </c>
      <c r="E1852">
        <v>1844</v>
      </c>
      <c r="F1852" s="2">
        <v>45369.083333333336</v>
      </c>
    </row>
    <row r="1853" spans="1:6" x14ac:dyDescent="0.3">
      <c r="A1853">
        <v>1852</v>
      </c>
      <c r="B1853" s="1" t="s">
        <v>79</v>
      </c>
      <c r="C1853" s="1" t="s">
        <v>6</v>
      </c>
      <c r="D1853">
        <v>923</v>
      </c>
      <c r="E1853">
        <v>4295</v>
      </c>
      <c r="F1853" s="2">
        <v>45369.125</v>
      </c>
    </row>
    <row r="1854" spans="1:6" x14ac:dyDescent="0.3">
      <c r="A1854">
        <v>1853</v>
      </c>
      <c r="B1854" s="1" t="s">
        <v>81</v>
      </c>
      <c r="C1854" s="1" t="s">
        <v>6</v>
      </c>
      <c r="D1854">
        <v>3789</v>
      </c>
      <c r="E1854">
        <v>1684</v>
      </c>
      <c r="F1854" s="2">
        <v>45369.166666666664</v>
      </c>
    </row>
    <row r="1855" spans="1:6" x14ac:dyDescent="0.3">
      <c r="A1855">
        <v>1854</v>
      </c>
      <c r="B1855" s="1" t="s">
        <v>81</v>
      </c>
      <c r="C1855" s="1" t="s">
        <v>8</v>
      </c>
      <c r="D1855">
        <v>3040</v>
      </c>
      <c r="E1855">
        <v>4543</v>
      </c>
      <c r="F1855" s="2">
        <v>45369.208333333336</v>
      </c>
    </row>
    <row r="1856" spans="1:6" x14ac:dyDescent="0.3">
      <c r="A1856">
        <v>1855</v>
      </c>
      <c r="B1856" s="1" t="s">
        <v>87</v>
      </c>
      <c r="C1856" s="1" t="s">
        <v>8</v>
      </c>
      <c r="D1856">
        <v>2474</v>
      </c>
      <c r="E1856">
        <v>3994</v>
      </c>
      <c r="F1856" s="2">
        <v>45369.25</v>
      </c>
    </row>
    <row r="1857" spans="1:6" x14ac:dyDescent="0.3">
      <c r="A1857">
        <v>1856</v>
      </c>
      <c r="B1857" s="1" t="s">
        <v>80</v>
      </c>
      <c r="C1857" s="1" t="s">
        <v>6</v>
      </c>
      <c r="D1857">
        <v>1033</v>
      </c>
      <c r="E1857">
        <v>3759</v>
      </c>
      <c r="F1857" s="2">
        <v>45369.291666666664</v>
      </c>
    </row>
    <row r="1858" spans="1:6" x14ac:dyDescent="0.3">
      <c r="A1858">
        <v>1857</v>
      </c>
      <c r="B1858" s="1" t="s">
        <v>78</v>
      </c>
      <c r="C1858" s="1" t="s">
        <v>7</v>
      </c>
      <c r="D1858">
        <v>3121</v>
      </c>
      <c r="E1858">
        <v>2187</v>
      </c>
      <c r="F1858" s="2">
        <v>45369.333333333336</v>
      </c>
    </row>
    <row r="1859" spans="1:6" x14ac:dyDescent="0.3">
      <c r="A1859">
        <v>1858</v>
      </c>
      <c r="B1859" s="1" t="s">
        <v>78</v>
      </c>
      <c r="C1859" s="1" t="s">
        <v>7</v>
      </c>
      <c r="D1859">
        <v>3167</v>
      </c>
      <c r="E1859">
        <v>4850</v>
      </c>
      <c r="F1859" s="2">
        <v>45369.375</v>
      </c>
    </row>
    <row r="1860" spans="1:6" x14ac:dyDescent="0.3">
      <c r="A1860">
        <v>1859</v>
      </c>
      <c r="B1860" s="1" t="s">
        <v>77</v>
      </c>
      <c r="C1860" s="1" t="s">
        <v>7</v>
      </c>
      <c r="D1860">
        <v>291</v>
      </c>
      <c r="E1860">
        <v>4032</v>
      </c>
      <c r="F1860" s="2">
        <v>45369.416666666664</v>
      </c>
    </row>
    <row r="1861" spans="1:6" x14ac:dyDescent="0.3">
      <c r="A1861">
        <v>1860</v>
      </c>
      <c r="B1861" s="1" t="s">
        <v>91</v>
      </c>
      <c r="C1861" s="1" t="s">
        <v>9</v>
      </c>
      <c r="D1861">
        <v>3132</v>
      </c>
      <c r="E1861">
        <v>858</v>
      </c>
      <c r="F1861" s="2">
        <v>45369.458333333336</v>
      </c>
    </row>
    <row r="1862" spans="1:6" x14ac:dyDescent="0.3">
      <c r="A1862">
        <v>1861</v>
      </c>
      <c r="B1862" s="1" t="s">
        <v>85</v>
      </c>
      <c r="C1862" s="1" t="s">
        <v>8</v>
      </c>
      <c r="D1862">
        <v>967</v>
      </c>
      <c r="E1862">
        <v>4092</v>
      </c>
      <c r="F1862" s="2">
        <v>45369.5</v>
      </c>
    </row>
    <row r="1863" spans="1:6" x14ac:dyDescent="0.3">
      <c r="A1863">
        <v>1862</v>
      </c>
      <c r="B1863" s="1" t="s">
        <v>88</v>
      </c>
      <c r="C1863" s="1" t="s">
        <v>9</v>
      </c>
      <c r="D1863">
        <v>1919</v>
      </c>
      <c r="E1863">
        <v>2136</v>
      </c>
      <c r="F1863" s="2">
        <v>45369.541666666664</v>
      </c>
    </row>
    <row r="1864" spans="1:6" x14ac:dyDescent="0.3">
      <c r="A1864">
        <v>1863</v>
      </c>
      <c r="B1864" s="1" t="s">
        <v>78</v>
      </c>
      <c r="C1864" s="1" t="s">
        <v>7</v>
      </c>
      <c r="D1864">
        <v>1934</v>
      </c>
      <c r="E1864">
        <v>1365</v>
      </c>
      <c r="F1864" s="2">
        <v>45369.583333333336</v>
      </c>
    </row>
    <row r="1865" spans="1:6" x14ac:dyDescent="0.3">
      <c r="A1865">
        <v>1864</v>
      </c>
      <c r="B1865" s="1" t="s">
        <v>90</v>
      </c>
      <c r="C1865" s="1" t="s">
        <v>9</v>
      </c>
      <c r="D1865">
        <v>1514</v>
      </c>
      <c r="E1865">
        <v>511</v>
      </c>
      <c r="F1865" s="2">
        <v>45369.625</v>
      </c>
    </row>
    <row r="1866" spans="1:6" x14ac:dyDescent="0.3">
      <c r="A1866">
        <v>1865</v>
      </c>
      <c r="B1866" s="1" t="s">
        <v>90</v>
      </c>
      <c r="C1866" s="1" t="s">
        <v>8</v>
      </c>
      <c r="D1866">
        <v>1380</v>
      </c>
      <c r="E1866">
        <v>2365</v>
      </c>
      <c r="F1866" s="2">
        <v>45369.666666666664</v>
      </c>
    </row>
    <row r="1867" spans="1:6" x14ac:dyDescent="0.3">
      <c r="A1867">
        <v>1866</v>
      </c>
      <c r="B1867" s="1" t="s">
        <v>89</v>
      </c>
      <c r="C1867" s="1" t="s">
        <v>8</v>
      </c>
      <c r="D1867">
        <v>1186</v>
      </c>
      <c r="E1867">
        <v>193</v>
      </c>
      <c r="F1867" s="2">
        <v>45369.708333333336</v>
      </c>
    </row>
    <row r="1868" spans="1:6" x14ac:dyDescent="0.3">
      <c r="A1868">
        <v>1867</v>
      </c>
      <c r="B1868" s="1" t="s">
        <v>84</v>
      </c>
      <c r="C1868" s="1" t="s">
        <v>6</v>
      </c>
      <c r="D1868">
        <v>718</v>
      </c>
      <c r="E1868">
        <v>2801</v>
      </c>
      <c r="F1868" s="2">
        <v>45369.75</v>
      </c>
    </row>
    <row r="1869" spans="1:6" x14ac:dyDescent="0.3">
      <c r="A1869">
        <v>1868</v>
      </c>
      <c r="B1869" s="1" t="s">
        <v>79</v>
      </c>
      <c r="C1869" s="1" t="s">
        <v>7</v>
      </c>
      <c r="D1869">
        <v>1470</v>
      </c>
      <c r="E1869">
        <v>1317</v>
      </c>
      <c r="F1869" s="2">
        <v>45369.791666666664</v>
      </c>
    </row>
    <row r="1870" spans="1:6" x14ac:dyDescent="0.3">
      <c r="A1870">
        <v>1869</v>
      </c>
      <c r="B1870" s="1" t="s">
        <v>88</v>
      </c>
      <c r="C1870" s="1" t="s">
        <v>9</v>
      </c>
      <c r="D1870">
        <v>710</v>
      </c>
      <c r="E1870">
        <v>4473</v>
      </c>
      <c r="F1870" s="2">
        <v>45369.833333333336</v>
      </c>
    </row>
    <row r="1871" spans="1:6" x14ac:dyDescent="0.3">
      <c r="A1871">
        <v>1870</v>
      </c>
      <c r="B1871" s="1" t="s">
        <v>83</v>
      </c>
      <c r="C1871" s="1" t="s">
        <v>7</v>
      </c>
      <c r="D1871">
        <v>3250</v>
      </c>
      <c r="E1871">
        <v>1988</v>
      </c>
      <c r="F1871" s="2">
        <v>45369.875</v>
      </c>
    </row>
    <row r="1872" spans="1:6" x14ac:dyDescent="0.3">
      <c r="A1872">
        <v>1871</v>
      </c>
      <c r="B1872" s="1" t="s">
        <v>91</v>
      </c>
      <c r="C1872" s="1" t="s">
        <v>7</v>
      </c>
      <c r="D1872">
        <v>1030</v>
      </c>
      <c r="E1872">
        <v>669</v>
      </c>
      <c r="F1872" s="2">
        <v>45369.916666666664</v>
      </c>
    </row>
    <row r="1873" spans="1:6" x14ac:dyDescent="0.3">
      <c r="A1873">
        <v>1872</v>
      </c>
      <c r="B1873" s="1" t="s">
        <v>90</v>
      </c>
      <c r="C1873" s="1" t="s">
        <v>8</v>
      </c>
      <c r="D1873">
        <v>2491</v>
      </c>
      <c r="E1873">
        <v>543</v>
      </c>
      <c r="F1873" s="2">
        <v>45369.958333333336</v>
      </c>
    </row>
    <row r="1874" spans="1:6" x14ac:dyDescent="0.3">
      <c r="A1874">
        <v>1873</v>
      </c>
      <c r="B1874" s="1" t="s">
        <v>78</v>
      </c>
      <c r="C1874" s="1" t="s">
        <v>7</v>
      </c>
      <c r="D1874">
        <v>3215</v>
      </c>
      <c r="E1874">
        <v>4253</v>
      </c>
      <c r="F1874" s="2">
        <v>45370</v>
      </c>
    </row>
    <row r="1875" spans="1:6" x14ac:dyDescent="0.3">
      <c r="A1875">
        <v>1874</v>
      </c>
      <c r="B1875" s="1" t="s">
        <v>81</v>
      </c>
      <c r="C1875" s="1" t="s">
        <v>9</v>
      </c>
      <c r="D1875">
        <v>3700</v>
      </c>
      <c r="E1875">
        <v>2569</v>
      </c>
      <c r="F1875" s="2">
        <v>45370.041666666664</v>
      </c>
    </row>
    <row r="1876" spans="1:6" x14ac:dyDescent="0.3">
      <c r="A1876">
        <v>1875</v>
      </c>
      <c r="B1876" s="1" t="s">
        <v>87</v>
      </c>
      <c r="C1876" s="1" t="s">
        <v>9</v>
      </c>
      <c r="D1876">
        <v>885</v>
      </c>
      <c r="E1876">
        <v>4916</v>
      </c>
      <c r="F1876" s="2">
        <v>45370.083333333336</v>
      </c>
    </row>
    <row r="1877" spans="1:6" x14ac:dyDescent="0.3">
      <c r="A1877">
        <v>1876</v>
      </c>
      <c r="B1877" s="1" t="s">
        <v>78</v>
      </c>
      <c r="C1877" s="1" t="s">
        <v>6</v>
      </c>
      <c r="D1877">
        <v>3583</v>
      </c>
      <c r="E1877">
        <v>736</v>
      </c>
      <c r="F1877" s="2">
        <v>45370.125</v>
      </c>
    </row>
    <row r="1878" spans="1:6" x14ac:dyDescent="0.3">
      <c r="A1878">
        <v>1877</v>
      </c>
      <c r="B1878" s="1" t="s">
        <v>88</v>
      </c>
      <c r="C1878" s="1" t="s">
        <v>8</v>
      </c>
      <c r="D1878">
        <v>130</v>
      </c>
      <c r="E1878">
        <v>4089</v>
      </c>
      <c r="F1878" s="2">
        <v>45370.166666666664</v>
      </c>
    </row>
    <row r="1879" spans="1:6" x14ac:dyDescent="0.3">
      <c r="A1879">
        <v>1878</v>
      </c>
      <c r="B1879" s="1" t="s">
        <v>86</v>
      </c>
      <c r="C1879" s="1" t="s">
        <v>9</v>
      </c>
      <c r="D1879">
        <v>51</v>
      </c>
      <c r="E1879">
        <v>4011</v>
      </c>
      <c r="F1879" s="2">
        <v>45370.208333333336</v>
      </c>
    </row>
    <row r="1880" spans="1:6" x14ac:dyDescent="0.3">
      <c r="A1880">
        <v>1879</v>
      </c>
      <c r="B1880" s="1" t="s">
        <v>88</v>
      </c>
      <c r="C1880" s="1" t="s">
        <v>7</v>
      </c>
      <c r="D1880">
        <v>3086</v>
      </c>
      <c r="E1880">
        <v>1019</v>
      </c>
      <c r="F1880" s="2">
        <v>45370.25</v>
      </c>
    </row>
    <row r="1881" spans="1:6" x14ac:dyDescent="0.3">
      <c r="A1881">
        <v>1880</v>
      </c>
      <c r="B1881" s="1" t="s">
        <v>85</v>
      </c>
      <c r="C1881" s="1" t="s">
        <v>6</v>
      </c>
      <c r="D1881">
        <v>1202</v>
      </c>
      <c r="E1881">
        <v>561</v>
      </c>
      <c r="F1881" s="2">
        <v>45370.291666666664</v>
      </c>
    </row>
    <row r="1882" spans="1:6" x14ac:dyDescent="0.3">
      <c r="A1882">
        <v>1881</v>
      </c>
      <c r="B1882" s="1" t="s">
        <v>87</v>
      </c>
      <c r="C1882" s="1" t="s">
        <v>6</v>
      </c>
      <c r="D1882">
        <v>116</v>
      </c>
      <c r="E1882">
        <v>359</v>
      </c>
      <c r="F1882" s="2">
        <v>45370.333333333336</v>
      </c>
    </row>
    <row r="1883" spans="1:6" x14ac:dyDescent="0.3">
      <c r="A1883">
        <v>1882</v>
      </c>
      <c r="B1883" s="1" t="s">
        <v>90</v>
      </c>
      <c r="C1883" s="1" t="s">
        <v>9</v>
      </c>
      <c r="D1883">
        <v>806</v>
      </c>
      <c r="E1883">
        <v>4292</v>
      </c>
      <c r="F1883" s="2">
        <v>45370.375</v>
      </c>
    </row>
    <row r="1884" spans="1:6" x14ac:dyDescent="0.3">
      <c r="A1884">
        <v>1883</v>
      </c>
      <c r="B1884" s="1" t="s">
        <v>80</v>
      </c>
      <c r="C1884" s="1" t="s">
        <v>9</v>
      </c>
      <c r="D1884">
        <v>1223</v>
      </c>
      <c r="E1884">
        <v>4669</v>
      </c>
      <c r="F1884" s="2">
        <v>45370.416666666664</v>
      </c>
    </row>
    <row r="1885" spans="1:6" x14ac:dyDescent="0.3">
      <c r="A1885">
        <v>1884</v>
      </c>
      <c r="B1885" s="1" t="s">
        <v>80</v>
      </c>
      <c r="C1885" s="1" t="s">
        <v>6</v>
      </c>
      <c r="D1885">
        <v>3608</v>
      </c>
      <c r="E1885">
        <v>1925</v>
      </c>
      <c r="F1885" s="2">
        <v>45370.458333333336</v>
      </c>
    </row>
    <row r="1886" spans="1:6" x14ac:dyDescent="0.3">
      <c r="A1886">
        <v>1885</v>
      </c>
      <c r="B1886" s="1" t="s">
        <v>91</v>
      </c>
      <c r="C1886" s="1" t="s">
        <v>6</v>
      </c>
      <c r="D1886">
        <v>2494</v>
      </c>
      <c r="E1886">
        <v>1548</v>
      </c>
      <c r="F1886" s="2">
        <v>45370.5</v>
      </c>
    </row>
    <row r="1887" spans="1:6" x14ac:dyDescent="0.3">
      <c r="A1887">
        <v>1886</v>
      </c>
      <c r="B1887" s="1" t="s">
        <v>86</v>
      </c>
      <c r="C1887" s="1" t="s">
        <v>7</v>
      </c>
      <c r="D1887">
        <v>2104</v>
      </c>
      <c r="E1887">
        <v>3353</v>
      </c>
      <c r="F1887" s="2">
        <v>45370.541666666664</v>
      </c>
    </row>
    <row r="1888" spans="1:6" x14ac:dyDescent="0.3">
      <c r="A1888">
        <v>1887</v>
      </c>
      <c r="B1888" s="1" t="s">
        <v>78</v>
      </c>
      <c r="C1888" s="1" t="s">
        <v>6</v>
      </c>
      <c r="D1888">
        <v>2618</v>
      </c>
      <c r="E1888">
        <v>830</v>
      </c>
      <c r="F1888" s="2">
        <v>45370.583333333336</v>
      </c>
    </row>
    <row r="1889" spans="1:6" x14ac:dyDescent="0.3">
      <c r="A1889">
        <v>1888</v>
      </c>
      <c r="B1889" s="1" t="s">
        <v>88</v>
      </c>
      <c r="C1889" s="1" t="s">
        <v>9</v>
      </c>
      <c r="D1889">
        <v>1867</v>
      </c>
      <c r="E1889">
        <v>1045</v>
      </c>
      <c r="F1889" s="2">
        <v>45370.625</v>
      </c>
    </row>
    <row r="1890" spans="1:6" x14ac:dyDescent="0.3">
      <c r="A1890">
        <v>1889</v>
      </c>
      <c r="B1890" s="1" t="s">
        <v>79</v>
      </c>
      <c r="C1890" s="1" t="s">
        <v>8</v>
      </c>
      <c r="D1890">
        <v>1908</v>
      </c>
      <c r="E1890">
        <v>1231</v>
      </c>
      <c r="F1890" s="2">
        <v>45370.666666666664</v>
      </c>
    </row>
    <row r="1891" spans="1:6" x14ac:dyDescent="0.3">
      <c r="A1891">
        <v>1890</v>
      </c>
      <c r="B1891" s="1" t="s">
        <v>87</v>
      </c>
      <c r="C1891" s="1" t="s">
        <v>9</v>
      </c>
      <c r="D1891">
        <v>3251</v>
      </c>
      <c r="E1891">
        <v>3461</v>
      </c>
      <c r="F1891" s="2">
        <v>45370.708333333336</v>
      </c>
    </row>
    <row r="1892" spans="1:6" x14ac:dyDescent="0.3">
      <c r="A1892">
        <v>1891</v>
      </c>
      <c r="B1892" s="1" t="s">
        <v>87</v>
      </c>
      <c r="C1892" s="1" t="s">
        <v>8</v>
      </c>
      <c r="D1892">
        <v>367</v>
      </c>
      <c r="E1892">
        <v>4347</v>
      </c>
      <c r="F1892" s="2">
        <v>45370.75</v>
      </c>
    </row>
    <row r="1893" spans="1:6" x14ac:dyDescent="0.3">
      <c r="A1893">
        <v>1892</v>
      </c>
      <c r="B1893" s="1" t="s">
        <v>82</v>
      </c>
      <c r="C1893" s="1" t="s">
        <v>6</v>
      </c>
      <c r="D1893">
        <v>3704</v>
      </c>
      <c r="E1893">
        <v>2989</v>
      </c>
      <c r="F1893" s="2">
        <v>45370.791666666664</v>
      </c>
    </row>
    <row r="1894" spans="1:6" x14ac:dyDescent="0.3">
      <c r="A1894">
        <v>1893</v>
      </c>
      <c r="B1894" s="1" t="s">
        <v>78</v>
      </c>
      <c r="C1894" s="1" t="s">
        <v>8</v>
      </c>
      <c r="D1894">
        <v>756</v>
      </c>
      <c r="E1894">
        <v>4245</v>
      </c>
      <c r="F1894" s="2">
        <v>45370.833333333336</v>
      </c>
    </row>
    <row r="1895" spans="1:6" x14ac:dyDescent="0.3">
      <c r="A1895">
        <v>1894</v>
      </c>
      <c r="B1895" s="1" t="s">
        <v>78</v>
      </c>
      <c r="C1895" s="1" t="s">
        <v>7</v>
      </c>
      <c r="D1895">
        <v>3914</v>
      </c>
      <c r="E1895">
        <v>921</v>
      </c>
      <c r="F1895" s="2">
        <v>45370.875</v>
      </c>
    </row>
    <row r="1896" spans="1:6" x14ac:dyDescent="0.3">
      <c r="A1896">
        <v>1895</v>
      </c>
      <c r="B1896" s="1" t="s">
        <v>90</v>
      </c>
      <c r="C1896" s="1" t="s">
        <v>7</v>
      </c>
      <c r="D1896">
        <v>1800</v>
      </c>
      <c r="E1896">
        <v>3373</v>
      </c>
      <c r="F1896" s="2">
        <v>45370.916666666664</v>
      </c>
    </row>
    <row r="1897" spans="1:6" x14ac:dyDescent="0.3">
      <c r="A1897">
        <v>1896</v>
      </c>
      <c r="B1897" s="1" t="s">
        <v>83</v>
      </c>
      <c r="C1897" s="1" t="s">
        <v>7</v>
      </c>
      <c r="D1897">
        <v>3398</v>
      </c>
      <c r="E1897">
        <v>471</v>
      </c>
      <c r="F1897" s="2">
        <v>45370.958333333336</v>
      </c>
    </row>
    <row r="1898" spans="1:6" x14ac:dyDescent="0.3">
      <c r="A1898">
        <v>1897</v>
      </c>
      <c r="B1898" s="1" t="s">
        <v>90</v>
      </c>
      <c r="C1898" s="1" t="s">
        <v>8</v>
      </c>
      <c r="D1898">
        <v>3436</v>
      </c>
      <c r="E1898">
        <v>3419</v>
      </c>
      <c r="F1898" s="2">
        <v>45371</v>
      </c>
    </row>
    <row r="1899" spans="1:6" x14ac:dyDescent="0.3">
      <c r="A1899">
        <v>1898</v>
      </c>
      <c r="B1899" s="1" t="s">
        <v>82</v>
      </c>
      <c r="C1899" s="1" t="s">
        <v>7</v>
      </c>
      <c r="D1899">
        <v>1949</v>
      </c>
      <c r="E1899">
        <v>4070</v>
      </c>
      <c r="F1899" s="2">
        <v>45371.041666666664</v>
      </c>
    </row>
    <row r="1900" spans="1:6" x14ac:dyDescent="0.3">
      <c r="A1900">
        <v>1899</v>
      </c>
      <c r="B1900" s="1" t="s">
        <v>84</v>
      </c>
      <c r="C1900" s="1" t="s">
        <v>6</v>
      </c>
      <c r="D1900">
        <v>964</v>
      </c>
      <c r="E1900">
        <v>2312</v>
      </c>
      <c r="F1900" s="2">
        <v>45371.083333333336</v>
      </c>
    </row>
    <row r="1901" spans="1:6" x14ac:dyDescent="0.3">
      <c r="A1901">
        <v>1900</v>
      </c>
      <c r="B1901" s="1" t="s">
        <v>78</v>
      </c>
      <c r="C1901" s="1" t="s">
        <v>9</v>
      </c>
      <c r="D1901">
        <v>2775</v>
      </c>
      <c r="E1901">
        <v>2536</v>
      </c>
      <c r="F1901" s="2">
        <v>45371.125</v>
      </c>
    </row>
    <row r="1902" spans="1:6" x14ac:dyDescent="0.3">
      <c r="A1902">
        <v>1901</v>
      </c>
      <c r="B1902" s="1" t="s">
        <v>84</v>
      </c>
      <c r="C1902" s="1" t="s">
        <v>8</v>
      </c>
      <c r="D1902">
        <v>1409</v>
      </c>
      <c r="E1902">
        <v>3336</v>
      </c>
      <c r="F1902" s="2">
        <v>45371.166666666664</v>
      </c>
    </row>
    <row r="1903" spans="1:6" x14ac:dyDescent="0.3">
      <c r="A1903">
        <v>1902</v>
      </c>
      <c r="B1903" s="1" t="s">
        <v>87</v>
      </c>
      <c r="C1903" s="1" t="s">
        <v>6</v>
      </c>
      <c r="D1903">
        <v>542</v>
      </c>
      <c r="E1903">
        <v>3904</v>
      </c>
      <c r="F1903" s="2">
        <v>45371.208333333336</v>
      </c>
    </row>
    <row r="1904" spans="1:6" x14ac:dyDescent="0.3">
      <c r="A1904">
        <v>1903</v>
      </c>
      <c r="B1904" s="1" t="s">
        <v>90</v>
      </c>
      <c r="C1904" s="1" t="s">
        <v>6</v>
      </c>
      <c r="D1904">
        <v>1542</v>
      </c>
      <c r="E1904">
        <v>418</v>
      </c>
      <c r="F1904" s="2">
        <v>45371.25</v>
      </c>
    </row>
    <row r="1905" spans="1:6" x14ac:dyDescent="0.3">
      <c r="A1905">
        <v>1904</v>
      </c>
      <c r="B1905" s="1" t="s">
        <v>82</v>
      </c>
      <c r="C1905" s="1" t="s">
        <v>7</v>
      </c>
      <c r="D1905">
        <v>1785</v>
      </c>
      <c r="E1905">
        <v>2844</v>
      </c>
      <c r="F1905" s="2">
        <v>45371.291666666664</v>
      </c>
    </row>
    <row r="1906" spans="1:6" x14ac:dyDescent="0.3">
      <c r="A1906">
        <v>1905</v>
      </c>
      <c r="B1906" s="1" t="s">
        <v>77</v>
      </c>
      <c r="C1906" s="1" t="s">
        <v>6</v>
      </c>
      <c r="D1906">
        <v>1243</v>
      </c>
      <c r="E1906">
        <v>4065</v>
      </c>
      <c r="F1906" s="2">
        <v>45371.333333333336</v>
      </c>
    </row>
    <row r="1907" spans="1:6" x14ac:dyDescent="0.3">
      <c r="A1907">
        <v>1906</v>
      </c>
      <c r="B1907" s="1" t="s">
        <v>80</v>
      </c>
      <c r="C1907" s="1" t="s">
        <v>8</v>
      </c>
      <c r="D1907">
        <v>28</v>
      </c>
      <c r="E1907">
        <v>3101</v>
      </c>
      <c r="F1907" s="2">
        <v>45371.375</v>
      </c>
    </row>
    <row r="1908" spans="1:6" x14ac:dyDescent="0.3">
      <c r="A1908">
        <v>1907</v>
      </c>
      <c r="B1908" s="1" t="s">
        <v>86</v>
      </c>
      <c r="C1908" s="1" t="s">
        <v>8</v>
      </c>
      <c r="D1908">
        <v>496</v>
      </c>
      <c r="E1908">
        <v>820</v>
      </c>
      <c r="F1908" s="2">
        <v>45371.416666666664</v>
      </c>
    </row>
    <row r="1909" spans="1:6" x14ac:dyDescent="0.3">
      <c r="A1909">
        <v>1908</v>
      </c>
      <c r="B1909" s="1" t="s">
        <v>90</v>
      </c>
      <c r="C1909" s="1" t="s">
        <v>6</v>
      </c>
      <c r="D1909">
        <v>1348</v>
      </c>
      <c r="E1909">
        <v>1080</v>
      </c>
      <c r="F1909" s="2">
        <v>45371.458333333336</v>
      </c>
    </row>
    <row r="1910" spans="1:6" x14ac:dyDescent="0.3">
      <c r="A1910">
        <v>1909</v>
      </c>
      <c r="B1910" s="1" t="s">
        <v>83</v>
      </c>
      <c r="C1910" s="1" t="s">
        <v>8</v>
      </c>
      <c r="D1910">
        <v>497</v>
      </c>
      <c r="E1910">
        <v>1438</v>
      </c>
      <c r="F1910" s="2">
        <v>45371.5</v>
      </c>
    </row>
    <row r="1911" spans="1:6" x14ac:dyDescent="0.3">
      <c r="A1911">
        <v>1910</v>
      </c>
      <c r="B1911" s="1" t="s">
        <v>83</v>
      </c>
      <c r="C1911" s="1" t="s">
        <v>8</v>
      </c>
      <c r="D1911">
        <v>2143</v>
      </c>
      <c r="E1911">
        <v>2412</v>
      </c>
      <c r="F1911" s="2">
        <v>45371.541666666664</v>
      </c>
    </row>
    <row r="1912" spans="1:6" x14ac:dyDescent="0.3">
      <c r="A1912">
        <v>1911</v>
      </c>
      <c r="B1912" s="1" t="s">
        <v>83</v>
      </c>
      <c r="C1912" s="1" t="s">
        <v>8</v>
      </c>
      <c r="D1912">
        <v>2905</v>
      </c>
      <c r="E1912">
        <v>409</v>
      </c>
      <c r="F1912" s="2">
        <v>45371.583333333336</v>
      </c>
    </row>
    <row r="1913" spans="1:6" x14ac:dyDescent="0.3">
      <c r="A1913">
        <v>1912</v>
      </c>
      <c r="B1913" s="1" t="s">
        <v>89</v>
      </c>
      <c r="C1913" s="1" t="s">
        <v>9</v>
      </c>
      <c r="D1913">
        <v>1205</v>
      </c>
      <c r="E1913">
        <v>1754</v>
      </c>
      <c r="F1913" s="2">
        <v>45371.625</v>
      </c>
    </row>
    <row r="1914" spans="1:6" x14ac:dyDescent="0.3">
      <c r="A1914">
        <v>1913</v>
      </c>
      <c r="B1914" s="1" t="s">
        <v>78</v>
      </c>
      <c r="C1914" s="1" t="s">
        <v>8</v>
      </c>
      <c r="D1914">
        <v>105</v>
      </c>
      <c r="E1914">
        <v>2062</v>
      </c>
      <c r="F1914" s="2">
        <v>45371.666666666664</v>
      </c>
    </row>
    <row r="1915" spans="1:6" x14ac:dyDescent="0.3">
      <c r="A1915">
        <v>1914</v>
      </c>
      <c r="B1915" s="1" t="s">
        <v>77</v>
      </c>
      <c r="C1915" s="1" t="s">
        <v>7</v>
      </c>
      <c r="D1915">
        <v>2519</v>
      </c>
      <c r="E1915">
        <v>3505</v>
      </c>
      <c r="F1915" s="2">
        <v>45371.708333333336</v>
      </c>
    </row>
    <row r="1916" spans="1:6" x14ac:dyDescent="0.3">
      <c r="A1916">
        <v>1915</v>
      </c>
      <c r="B1916" s="1" t="s">
        <v>87</v>
      </c>
      <c r="C1916" s="1" t="s">
        <v>6</v>
      </c>
      <c r="D1916">
        <v>2438</v>
      </c>
      <c r="E1916">
        <v>3862</v>
      </c>
      <c r="F1916" s="2">
        <v>45371.75</v>
      </c>
    </row>
    <row r="1917" spans="1:6" x14ac:dyDescent="0.3">
      <c r="A1917">
        <v>1916</v>
      </c>
      <c r="B1917" s="1" t="s">
        <v>79</v>
      </c>
      <c r="C1917" s="1" t="s">
        <v>7</v>
      </c>
      <c r="D1917">
        <v>3111</v>
      </c>
      <c r="E1917">
        <v>3300</v>
      </c>
      <c r="F1917" s="2">
        <v>45371.791666666664</v>
      </c>
    </row>
    <row r="1918" spans="1:6" x14ac:dyDescent="0.3">
      <c r="A1918">
        <v>1917</v>
      </c>
      <c r="B1918" s="1" t="s">
        <v>83</v>
      </c>
      <c r="C1918" s="1" t="s">
        <v>6</v>
      </c>
      <c r="D1918">
        <v>3306</v>
      </c>
      <c r="E1918">
        <v>405</v>
      </c>
      <c r="F1918" s="2">
        <v>45371.833333333336</v>
      </c>
    </row>
    <row r="1919" spans="1:6" x14ac:dyDescent="0.3">
      <c r="A1919">
        <v>1918</v>
      </c>
      <c r="B1919" s="1" t="s">
        <v>82</v>
      </c>
      <c r="C1919" s="1" t="s">
        <v>7</v>
      </c>
      <c r="D1919">
        <v>1310</v>
      </c>
      <c r="E1919">
        <v>2471</v>
      </c>
      <c r="F1919" s="2">
        <v>45371.875</v>
      </c>
    </row>
    <row r="1920" spans="1:6" x14ac:dyDescent="0.3">
      <c r="A1920">
        <v>1919</v>
      </c>
      <c r="B1920" s="1" t="s">
        <v>80</v>
      </c>
      <c r="C1920" s="1" t="s">
        <v>7</v>
      </c>
      <c r="D1920">
        <v>1429</v>
      </c>
      <c r="E1920">
        <v>1516</v>
      </c>
      <c r="F1920" s="2">
        <v>45371.916666666664</v>
      </c>
    </row>
    <row r="1921" spans="1:6" x14ac:dyDescent="0.3">
      <c r="A1921">
        <v>1920</v>
      </c>
      <c r="B1921" s="1" t="s">
        <v>90</v>
      </c>
      <c r="C1921" s="1" t="s">
        <v>6</v>
      </c>
      <c r="D1921">
        <v>1963</v>
      </c>
      <c r="E1921">
        <v>4006</v>
      </c>
      <c r="F1921" s="2">
        <v>45371.958333333336</v>
      </c>
    </row>
    <row r="1922" spans="1:6" x14ac:dyDescent="0.3">
      <c r="A1922">
        <v>1921</v>
      </c>
      <c r="B1922" s="1" t="s">
        <v>78</v>
      </c>
      <c r="C1922" s="1" t="s">
        <v>7</v>
      </c>
      <c r="D1922">
        <v>917</v>
      </c>
      <c r="E1922">
        <v>496</v>
      </c>
      <c r="F1922" s="2">
        <v>45372</v>
      </c>
    </row>
    <row r="1923" spans="1:6" x14ac:dyDescent="0.3">
      <c r="A1923">
        <v>1922</v>
      </c>
      <c r="B1923" s="1" t="s">
        <v>85</v>
      </c>
      <c r="C1923" s="1" t="s">
        <v>8</v>
      </c>
      <c r="D1923">
        <v>926</v>
      </c>
      <c r="E1923">
        <v>3999</v>
      </c>
      <c r="F1923" s="2">
        <v>45372.041666666664</v>
      </c>
    </row>
    <row r="1924" spans="1:6" x14ac:dyDescent="0.3">
      <c r="A1924">
        <v>1923</v>
      </c>
      <c r="B1924" s="1" t="s">
        <v>81</v>
      </c>
      <c r="C1924" s="1" t="s">
        <v>7</v>
      </c>
      <c r="D1924">
        <v>1090</v>
      </c>
      <c r="E1924">
        <v>4247</v>
      </c>
      <c r="F1924" s="2">
        <v>45372.083333333336</v>
      </c>
    </row>
    <row r="1925" spans="1:6" x14ac:dyDescent="0.3">
      <c r="A1925">
        <v>1924</v>
      </c>
      <c r="B1925" s="1" t="s">
        <v>81</v>
      </c>
      <c r="C1925" s="1" t="s">
        <v>7</v>
      </c>
      <c r="D1925">
        <v>1146</v>
      </c>
      <c r="E1925">
        <v>1566</v>
      </c>
      <c r="F1925" s="2">
        <v>45372.125</v>
      </c>
    </row>
    <row r="1926" spans="1:6" x14ac:dyDescent="0.3">
      <c r="A1926">
        <v>1925</v>
      </c>
      <c r="B1926" s="1" t="s">
        <v>89</v>
      </c>
      <c r="C1926" s="1" t="s">
        <v>8</v>
      </c>
      <c r="D1926">
        <v>3387</v>
      </c>
      <c r="E1926">
        <v>3009</v>
      </c>
      <c r="F1926" s="2">
        <v>45372.166666666664</v>
      </c>
    </row>
    <row r="1927" spans="1:6" x14ac:dyDescent="0.3">
      <c r="A1927">
        <v>1926</v>
      </c>
      <c r="B1927" s="1" t="s">
        <v>83</v>
      </c>
      <c r="C1927" s="1" t="s">
        <v>9</v>
      </c>
      <c r="D1927">
        <v>3894</v>
      </c>
      <c r="E1927">
        <v>2915</v>
      </c>
      <c r="F1927" s="2">
        <v>45372.208333333336</v>
      </c>
    </row>
    <row r="1928" spans="1:6" x14ac:dyDescent="0.3">
      <c r="A1928">
        <v>1927</v>
      </c>
      <c r="B1928" s="1" t="s">
        <v>86</v>
      </c>
      <c r="C1928" s="1" t="s">
        <v>7</v>
      </c>
      <c r="D1928">
        <v>900</v>
      </c>
      <c r="E1928">
        <v>4650</v>
      </c>
      <c r="F1928" s="2">
        <v>45372.25</v>
      </c>
    </row>
    <row r="1929" spans="1:6" x14ac:dyDescent="0.3">
      <c r="A1929">
        <v>1928</v>
      </c>
      <c r="B1929" s="1" t="s">
        <v>85</v>
      </c>
      <c r="C1929" s="1" t="s">
        <v>9</v>
      </c>
      <c r="D1929">
        <v>821</v>
      </c>
      <c r="E1929">
        <v>3179</v>
      </c>
      <c r="F1929" s="2">
        <v>45372.291666666664</v>
      </c>
    </row>
    <row r="1930" spans="1:6" x14ac:dyDescent="0.3">
      <c r="A1930">
        <v>1929</v>
      </c>
      <c r="B1930" s="1" t="s">
        <v>91</v>
      </c>
      <c r="C1930" s="1" t="s">
        <v>9</v>
      </c>
      <c r="D1930">
        <v>3569</v>
      </c>
      <c r="E1930">
        <v>3011</v>
      </c>
      <c r="F1930" s="2">
        <v>45372.333333333336</v>
      </c>
    </row>
    <row r="1931" spans="1:6" x14ac:dyDescent="0.3">
      <c r="A1931">
        <v>1930</v>
      </c>
      <c r="B1931" s="1" t="s">
        <v>82</v>
      </c>
      <c r="C1931" s="1" t="s">
        <v>7</v>
      </c>
      <c r="D1931">
        <v>2647</v>
      </c>
      <c r="E1931">
        <v>4950</v>
      </c>
      <c r="F1931" s="2">
        <v>45372.375</v>
      </c>
    </row>
    <row r="1932" spans="1:6" x14ac:dyDescent="0.3">
      <c r="A1932">
        <v>1931</v>
      </c>
      <c r="B1932" s="1" t="s">
        <v>87</v>
      </c>
      <c r="C1932" s="1" t="s">
        <v>8</v>
      </c>
      <c r="D1932">
        <v>1250</v>
      </c>
      <c r="E1932">
        <v>2949</v>
      </c>
      <c r="F1932" s="2">
        <v>45372.416666666664</v>
      </c>
    </row>
    <row r="1933" spans="1:6" x14ac:dyDescent="0.3">
      <c r="A1933">
        <v>1932</v>
      </c>
      <c r="B1933" s="1" t="s">
        <v>84</v>
      </c>
      <c r="C1933" s="1" t="s">
        <v>7</v>
      </c>
      <c r="D1933">
        <v>1993</v>
      </c>
      <c r="E1933">
        <v>362</v>
      </c>
      <c r="F1933" s="2">
        <v>45372.458333333336</v>
      </c>
    </row>
    <row r="1934" spans="1:6" x14ac:dyDescent="0.3">
      <c r="A1934">
        <v>1933</v>
      </c>
      <c r="B1934" s="1" t="s">
        <v>80</v>
      </c>
      <c r="C1934" s="1" t="s">
        <v>7</v>
      </c>
      <c r="D1934">
        <v>3836</v>
      </c>
      <c r="E1934">
        <v>2424</v>
      </c>
      <c r="F1934" s="2">
        <v>45372.5</v>
      </c>
    </row>
    <row r="1935" spans="1:6" x14ac:dyDescent="0.3">
      <c r="A1935">
        <v>1934</v>
      </c>
      <c r="B1935" s="1" t="s">
        <v>83</v>
      </c>
      <c r="C1935" s="1" t="s">
        <v>9</v>
      </c>
      <c r="D1935">
        <v>1487</v>
      </c>
      <c r="E1935">
        <v>161</v>
      </c>
      <c r="F1935" s="2">
        <v>45372.541666666664</v>
      </c>
    </row>
    <row r="1936" spans="1:6" x14ac:dyDescent="0.3">
      <c r="A1936">
        <v>1935</v>
      </c>
      <c r="B1936" s="1" t="s">
        <v>85</v>
      </c>
      <c r="C1936" s="1" t="s">
        <v>7</v>
      </c>
      <c r="D1936">
        <v>641</v>
      </c>
      <c r="E1936">
        <v>3713</v>
      </c>
      <c r="F1936" s="2">
        <v>45372.583333333336</v>
      </c>
    </row>
    <row r="1937" spans="1:6" x14ac:dyDescent="0.3">
      <c r="A1937">
        <v>1936</v>
      </c>
      <c r="B1937" s="1" t="s">
        <v>85</v>
      </c>
      <c r="C1937" s="1" t="s">
        <v>7</v>
      </c>
      <c r="D1937">
        <v>2024</v>
      </c>
      <c r="E1937">
        <v>253</v>
      </c>
      <c r="F1937" s="2">
        <v>45372.625</v>
      </c>
    </row>
    <row r="1938" spans="1:6" x14ac:dyDescent="0.3">
      <c r="A1938">
        <v>1937</v>
      </c>
      <c r="B1938" s="1" t="s">
        <v>81</v>
      </c>
      <c r="C1938" s="1" t="s">
        <v>6</v>
      </c>
      <c r="D1938">
        <v>607</v>
      </c>
      <c r="E1938">
        <v>1233</v>
      </c>
      <c r="F1938" s="2">
        <v>45372.666666666664</v>
      </c>
    </row>
    <row r="1939" spans="1:6" x14ac:dyDescent="0.3">
      <c r="A1939">
        <v>1938</v>
      </c>
      <c r="B1939" s="1" t="s">
        <v>81</v>
      </c>
      <c r="C1939" s="1" t="s">
        <v>6</v>
      </c>
      <c r="D1939">
        <v>61</v>
      </c>
      <c r="E1939">
        <v>125</v>
      </c>
      <c r="F1939" s="2">
        <v>45372.708333333336</v>
      </c>
    </row>
    <row r="1940" spans="1:6" x14ac:dyDescent="0.3">
      <c r="A1940">
        <v>1939</v>
      </c>
      <c r="B1940" s="1" t="s">
        <v>82</v>
      </c>
      <c r="C1940" s="1" t="s">
        <v>9</v>
      </c>
      <c r="D1940">
        <v>2926</v>
      </c>
      <c r="E1940">
        <v>3926</v>
      </c>
      <c r="F1940" s="2">
        <v>45372.75</v>
      </c>
    </row>
    <row r="1941" spans="1:6" x14ac:dyDescent="0.3">
      <c r="A1941">
        <v>1940</v>
      </c>
      <c r="B1941" s="1" t="s">
        <v>87</v>
      </c>
      <c r="C1941" s="1" t="s">
        <v>7</v>
      </c>
      <c r="D1941">
        <v>467</v>
      </c>
      <c r="E1941">
        <v>1899</v>
      </c>
      <c r="F1941" s="2">
        <v>45372.791666666664</v>
      </c>
    </row>
    <row r="1942" spans="1:6" x14ac:dyDescent="0.3">
      <c r="A1942">
        <v>1941</v>
      </c>
      <c r="B1942" s="1" t="s">
        <v>87</v>
      </c>
      <c r="C1942" s="1" t="s">
        <v>8</v>
      </c>
      <c r="D1942">
        <v>3284</v>
      </c>
      <c r="E1942">
        <v>3692</v>
      </c>
      <c r="F1942" s="2">
        <v>45372.833333333336</v>
      </c>
    </row>
    <row r="1943" spans="1:6" x14ac:dyDescent="0.3">
      <c r="A1943">
        <v>1942</v>
      </c>
      <c r="B1943" s="1" t="s">
        <v>90</v>
      </c>
      <c r="C1943" s="1" t="s">
        <v>8</v>
      </c>
      <c r="D1943">
        <v>2081</v>
      </c>
      <c r="E1943">
        <v>1660</v>
      </c>
      <c r="F1943" s="2">
        <v>45372.875</v>
      </c>
    </row>
    <row r="1944" spans="1:6" x14ac:dyDescent="0.3">
      <c r="A1944">
        <v>1943</v>
      </c>
      <c r="B1944" s="1" t="s">
        <v>83</v>
      </c>
      <c r="C1944" s="1" t="s">
        <v>6</v>
      </c>
      <c r="D1944">
        <v>3444</v>
      </c>
      <c r="E1944">
        <v>617</v>
      </c>
      <c r="F1944" s="2">
        <v>45372.916666666664</v>
      </c>
    </row>
    <row r="1945" spans="1:6" x14ac:dyDescent="0.3">
      <c r="A1945">
        <v>1944</v>
      </c>
      <c r="B1945" s="1" t="s">
        <v>84</v>
      </c>
      <c r="C1945" s="1" t="s">
        <v>7</v>
      </c>
      <c r="D1945">
        <v>2880</v>
      </c>
      <c r="E1945">
        <v>3239</v>
      </c>
      <c r="F1945" s="2">
        <v>45372.958333333336</v>
      </c>
    </row>
    <row r="1946" spans="1:6" x14ac:dyDescent="0.3">
      <c r="A1946">
        <v>1945</v>
      </c>
      <c r="B1946" s="1" t="s">
        <v>89</v>
      </c>
      <c r="C1946" s="1" t="s">
        <v>8</v>
      </c>
      <c r="D1946">
        <v>1378</v>
      </c>
      <c r="E1946">
        <v>2483</v>
      </c>
      <c r="F1946" s="2">
        <v>45373</v>
      </c>
    </row>
    <row r="1947" spans="1:6" x14ac:dyDescent="0.3">
      <c r="A1947">
        <v>1946</v>
      </c>
      <c r="B1947" s="1" t="s">
        <v>86</v>
      </c>
      <c r="C1947" s="1" t="s">
        <v>9</v>
      </c>
      <c r="D1947">
        <v>2904</v>
      </c>
      <c r="E1947">
        <v>4350</v>
      </c>
      <c r="F1947" s="2">
        <v>45373.041666666664</v>
      </c>
    </row>
    <row r="1948" spans="1:6" x14ac:dyDescent="0.3">
      <c r="A1948">
        <v>1947</v>
      </c>
      <c r="B1948" s="1" t="s">
        <v>77</v>
      </c>
      <c r="C1948" s="1" t="s">
        <v>9</v>
      </c>
      <c r="D1948">
        <v>1979</v>
      </c>
      <c r="E1948">
        <v>4806</v>
      </c>
      <c r="F1948" s="2">
        <v>45373.083333333336</v>
      </c>
    </row>
    <row r="1949" spans="1:6" x14ac:dyDescent="0.3">
      <c r="A1949">
        <v>1948</v>
      </c>
      <c r="B1949" s="1" t="s">
        <v>77</v>
      </c>
      <c r="C1949" s="1" t="s">
        <v>7</v>
      </c>
      <c r="D1949">
        <v>998</v>
      </c>
      <c r="E1949">
        <v>4135</v>
      </c>
      <c r="F1949" s="2">
        <v>45373.125</v>
      </c>
    </row>
    <row r="1950" spans="1:6" x14ac:dyDescent="0.3">
      <c r="A1950">
        <v>1949</v>
      </c>
      <c r="B1950" s="1" t="s">
        <v>79</v>
      </c>
      <c r="C1950" s="1" t="s">
        <v>8</v>
      </c>
      <c r="D1950">
        <v>624</v>
      </c>
      <c r="E1950">
        <v>2282</v>
      </c>
      <c r="F1950" s="2">
        <v>45373.166666666664</v>
      </c>
    </row>
    <row r="1951" spans="1:6" x14ac:dyDescent="0.3">
      <c r="A1951">
        <v>1950</v>
      </c>
      <c r="B1951" s="1" t="s">
        <v>79</v>
      </c>
      <c r="C1951" s="1" t="s">
        <v>9</v>
      </c>
      <c r="D1951">
        <v>1387</v>
      </c>
      <c r="E1951">
        <v>4953</v>
      </c>
      <c r="F1951" s="2">
        <v>45373.208333333336</v>
      </c>
    </row>
    <row r="1952" spans="1:6" x14ac:dyDescent="0.3">
      <c r="A1952">
        <v>1951</v>
      </c>
      <c r="B1952" s="1" t="s">
        <v>89</v>
      </c>
      <c r="C1952" s="1" t="s">
        <v>6</v>
      </c>
      <c r="D1952">
        <v>1358</v>
      </c>
      <c r="E1952">
        <v>3593</v>
      </c>
      <c r="F1952" s="2">
        <v>45373.25</v>
      </c>
    </row>
    <row r="1953" spans="1:6" x14ac:dyDescent="0.3">
      <c r="A1953">
        <v>1952</v>
      </c>
      <c r="B1953" s="1" t="s">
        <v>79</v>
      </c>
      <c r="C1953" s="1" t="s">
        <v>8</v>
      </c>
      <c r="D1953">
        <v>892</v>
      </c>
      <c r="E1953">
        <v>3854</v>
      </c>
      <c r="F1953" s="2">
        <v>45373.291666666664</v>
      </c>
    </row>
    <row r="1954" spans="1:6" x14ac:dyDescent="0.3">
      <c r="A1954">
        <v>1953</v>
      </c>
      <c r="B1954" s="1" t="s">
        <v>90</v>
      </c>
      <c r="C1954" s="1" t="s">
        <v>8</v>
      </c>
      <c r="D1954">
        <v>1274</v>
      </c>
      <c r="E1954">
        <v>134</v>
      </c>
      <c r="F1954" s="2">
        <v>45373.333333333336</v>
      </c>
    </row>
    <row r="1955" spans="1:6" x14ac:dyDescent="0.3">
      <c r="A1955">
        <v>1954</v>
      </c>
      <c r="B1955" s="1" t="s">
        <v>85</v>
      </c>
      <c r="C1955" s="1" t="s">
        <v>8</v>
      </c>
      <c r="D1955">
        <v>2851</v>
      </c>
      <c r="E1955">
        <v>3890</v>
      </c>
      <c r="F1955" s="2">
        <v>45373.375</v>
      </c>
    </row>
    <row r="1956" spans="1:6" x14ac:dyDescent="0.3">
      <c r="A1956">
        <v>1955</v>
      </c>
      <c r="B1956" s="1" t="s">
        <v>81</v>
      </c>
      <c r="C1956" s="1" t="s">
        <v>6</v>
      </c>
      <c r="D1956">
        <v>2701</v>
      </c>
      <c r="E1956">
        <v>4351</v>
      </c>
      <c r="F1956" s="2">
        <v>45373.416666666664</v>
      </c>
    </row>
    <row r="1957" spans="1:6" x14ac:dyDescent="0.3">
      <c r="A1957">
        <v>1956</v>
      </c>
      <c r="B1957" s="1" t="s">
        <v>84</v>
      </c>
      <c r="C1957" s="1" t="s">
        <v>8</v>
      </c>
      <c r="D1957">
        <v>516</v>
      </c>
      <c r="E1957">
        <v>4515</v>
      </c>
      <c r="F1957" s="2">
        <v>45373.458333333336</v>
      </c>
    </row>
    <row r="1958" spans="1:6" x14ac:dyDescent="0.3">
      <c r="A1958">
        <v>1957</v>
      </c>
      <c r="B1958" s="1" t="s">
        <v>90</v>
      </c>
      <c r="C1958" s="1" t="s">
        <v>9</v>
      </c>
      <c r="D1958">
        <v>514</v>
      </c>
      <c r="E1958">
        <v>3753</v>
      </c>
      <c r="F1958" s="2">
        <v>45373.5</v>
      </c>
    </row>
    <row r="1959" spans="1:6" x14ac:dyDescent="0.3">
      <c r="A1959">
        <v>1958</v>
      </c>
      <c r="B1959" s="1" t="s">
        <v>77</v>
      </c>
      <c r="C1959" s="1" t="s">
        <v>9</v>
      </c>
      <c r="D1959">
        <v>3175</v>
      </c>
      <c r="E1959">
        <v>2574</v>
      </c>
      <c r="F1959" s="2">
        <v>45373.541666666664</v>
      </c>
    </row>
    <row r="1960" spans="1:6" x14ac:dyDescent="0.3">
      <c r="A1960">
        <v>1959</v>
      </c>
      <c r="B1960" s="1" t="s">
        <v>80</v>
      </c>
      <c r="C1960" s="1" t="s">
        <v>6</v>
      </c>
      <c r="D1960">
        <v>351</v>
      </c>
      <c r="E1960">
        <v>4627</v>
      </c>
      <c r="F1960" s="2">
        <v>45373.583333333336</v>
      </c>
    </row>
    <row r="1961" spans="1:6" x14ac:dyDescent="0.3">
      <c r="A1961">
        <v>1960</v>
      </c>
      <c r="B1961" s="1" t="s">
        <v>78</v>
      </c>
      <c r="C1961" s="1" t="s">
        <v>8</v>
      </c>
      <c r="D1961">
        <v>2573</v>
      </c>
      <c r="E1961">
        <v>2410</v>
      </c>
      <c r="F1961" s="2">
        <v>45373.625</v>
      </c>
    </row>
    <row r="1962" spans="1:6" x14ac:dyDescent="0.3">
      <c r="A1962">
        <v>1961</v>
      </c>
      <c r="B1962" s="1" t="s">
        <v>78</v>
      </c>
      <c r="C1962" s="1" t="s">
        <v>8</v>
      </c>
      <c r="D1962">
        <v>2572</v>
      </c>
      <c r="E1962">
        <v>4598</v>
      </c>
      <c r="F1962" s="2">
        <v>45373.666666666664</v>
      </c>
    </row>
    <row r="1963" spans="1:6" x14ac:dyDescent="0.3">
      <c r="A1963">
        <v>1962</v>
      </c>
      <c r="B1963" s="1" t="s">
        <v>81</v>
      </c>
      <c r="C1963" s="1" t="s">
        <v>6</v>
      </c>
      <c r="D1963">
        <v>1519</v>
      </c>
      <c r="E1963">
        <v>4735</v>
      </c>
      <c r="F1963" s="2">
        <v>45373.708333333336</v>
      </c>
    </row>
    <row r="1964" spans="1:6" x14ac:dyDescent="0.3">
      <c r="A1964">
        <v>1963</v>
      </c>
      <c r="B1964" s="1" t="s">
        <v>88</v>
      </c>
      <c r="C1964" s="1" t="s">
        <v>7</v>
      </c>
      <c r="D1964">
        <v>2129</v>
      </c>
      <c r="E1964">
        <v>3634</v>
      </c>
      <c r="F1964" s="2">
        <v>45373.75</v>
      </c>
    </row>
    <row r="1965" spans="1:6" x14ac:dyDescent="0.3">
      <c r="A1965">
        <v>1964</v>
      </c>
      <c r="B1965" s="1" t="s">
        <v>83</v>
      </c>
      <c r="C1965" s="1" t="s">
        <v>9</v>
      </c>
      <c r="D1965">
        <v>431</v>
      </c>
      <c r="E1965">
        <v>4767</v>
      </c>
      <c r="F1965" s="2">
        <v>45373.791666666664</v>
      </c>
    </row>
    <row r="1966" spans="1:6" x14ac:dyDescent="0.3">
      <c r="A1966">
        <v>1965</v>
      </c>
      <c r="B1966" s="1" t="s">
        <v>86</v>
      </c>
      <c r="C1966" s="1" t="s">
        <v>9</v>
      </c>
      <c r="D1966">
        <v>3327</v>
      </c>
      <c r="E1966">
        <v>1518</v>
      </c>
      <c r="F1966" s="2">
        <v>45373.833333333336</v>
      </c>
    </row>
    <row r="1967" spans="1:6" x14ac:dyDescent="0.3">
      <c r="A1967">
        <v>1966</v>
      </c>
      <c r="B1967" s="1" t="s">
        <v>83</v>
      </c>
      <c r="C1967" s="1" t="s">
        <v>7</v>
      </c>
      <c r="D1967">
        <v>1797</v>
      </c>
      <c r="E1967">
        <v>4747</v>
      </c>
      <c r="F1967" s="2">
        <v>45373.875</v>
      </c>
    </row>
    <row r="1968" spans="1:6" x14ac:dyDescent="0.3">
      <c r="A1968">
        <v>1967</v>
      </c>
      <c r="B1968" s="1" t="s">
        <v>84</v>
      </c>
      <c r="C1968" s="1" t="s">
        <v>9</v>
      </c>
      <c r="D1968">
        <v>60</v>
      </c>
      <c r="E1968">
        <v>534</v>
      </c>
      <c r="F1968" s="2">
        <v>45373.916666666664</v>
      </c>
    </row>
    <row r="1969" spans="1:6" x14ac:dyDescent="0.3">
      <c r="A1969">
        <v>1968</v>
      </c>
      <c r="B1969" s="1" t="s">
        <v>91</v>
      </c>
      <c r="C1969" s="1" t="s">
        <v>6</v>
      </c>
      <c r="D1969">
        <v>1869</v>
      </c>
      <c r="E1969">
        <v>2565</v>
      </c>
      <c r="F1969" s="2">
        <v>45373.958333333336</v>
      </c>
    </row>
    <row r="1970" spans="1:6" x14ac:dyDescent="0.3">
      <c r="A1970">
        <v>1969</v>
      </c>
      <c r="B1970" s="1" t="s">
        <v>84</v>
      </c>
      <c r="C1970" s="1" t="s">
        <v>6</v>
      </c>
      <c r="D1970">
        <v>1843</v>
      </c>
      <c r="E1970">
        <v>675</v>
      </c>
      <c r="F1970" s="2">
        <v>45374</v>
      </c>
    </row>
    <row r="1971" spans="1:6" x14ac:dyDescent="0.3">
      <c r="A1971">
        <v>1970</v>
      </c>
      <c r="B1971" s="1" t="s">
        <v>87</v>
      </c>
      <c r="C1971" s="1" t="s">
        <v>8</v>
      </c>
      <c r="D1971">
        <v>1825</v>
      </c>
      <c r="E1971">
        <v>1400</v>
      </c>
      <c r="F1971" s="2">
        <v>45374.041666666664</v>
      </c>
    </row>
    <row r="1972" spans="1:6" x14ac:dyDescent="0.3">
      <c r="A1972">
        <v>1971</v>
      </c>
      <c r="B1972" s="1" t="s">
        <v>84</v>
      </c>
      <c r="C1972" s="1" t="s">
        <v>7</v>
      </c>
      <c r="D1972">
        <v>1039</v>
      </c>
      <c r="E1972">
        <v>1607</v>
      </c>
      <c r="F1972" s="2">
        <v>45374.083333333336</v>
      </c>
    </row>
    <row r="1973" spans="1:6" x14ac:dyDescent="0.3">
      <c r="A1973">
        <v>1972</v>
      </c>
      <c r="B1973" s="1" t="s">
        <v>84</v>
      </c>
      <c r="C1973" s="1" t="s">
        <v>8</v>
      </c>
      <c r="D1973">
        <v>1607</v>
      </c>
      <c r="E1973">
        <v>370</v>
      </c>
      <c r="F1973" s="2">
        <v>45374.125</v>
      </c>
    </row>
    <row r="1974" spans="1:6" x14ac:dyDescent="0.3">
      <c r="A1974">
        <v>1973</v>
      </c>
      <c r="B1974" s="1" t="s">
        <v>89</v>
      </c>
      <c r="C1974" s="1" t="s">
        <v>9</v>
      </c>
      <c r="D1974">
        <v>950</v>
      </c>
      <c r="E1974">
        <v>1119</v>
      </c>
      <c r="F1974" s="2">
        <v>45374.166666666664</v>
      </c>
    </row>
    <row r="1975" spans="1:6" x14ac:dyDescent="0.3">
      <c r="A1975">
        <v>1974</v>
      </c>
      <c r="B1975" s="1" t="s">
        <v>79</v>
      </c>
      <c r="C1975" s="1" t="s">
        <v>9</v>
      </c>
      <c r="D1975">
        <v>476</v>
      </c>
      <c r="E1975">
        <v>3383</v>
      </c>
      <c r="F1975" s="2">
        <v>45374.208333333336</v>
      </c>
    </row>
    <row r="1976" spans="1:6" x14ac:dyDescent="0.3">
      <c r="A1976">
        <v>1975</v>
      </c>
      <c r="B1976" s="1" t="s">
        <v>91</v>
      </c>
      <c r="C1976" s="1" t="s">
        <v>8</v>
      </c>
      <c r="D1976">
        <v>3784</v>
      </c>
      <c r="E1976">
        <v>3331</v>
      </c>
      <c r="F1976" s="2">
        <v>45374.25</v>
      </c>
    </row>
    <row r="1977" spans="1:6" x14ac:dyDescent="0.3">
      <c r="A1977">
        <v>1976</v>
      </c>
      <c r="B1977" s="1" t="s">
        <v>80</v>
      </c>
      <c r="C1977" s="1" t="s">
        <v>6</v>
      </c>
      <c r="D1977">
        <v>910</v>
      </c>
      <c r="E1977">
        <v>2243</v>
      </c>
      <c r="F1977" s="2">
        <v>45374.291666666664</v>
      </c>
    </row>
    <row r="1978" spans="1:6" x14ac:dyDescent="0.3">
      <c r="A1978">
        <v>1977</v>
      </c>
      <c r="B1978" s="1" t="s">
        <v>87</v>
      </c>
      <c r="C1978" s="1" t="s">
        <v>6</v>
      </c>
      <c r="D1978">
        <v>3220</v>
      </c>
      <c r="E1978">
        <v>547</v>
      </c>
      <c r="F1978" s="2">
        <v>45374.333333333336</v>
      </c>
    </row>
    <row r="1979" spans="1:6" x14ac:dyDescent="0.3">
      <c r="A1979">
        <v>1978</v>
      </c>
      <c r="B1979" s="1" t="s">
        <v>88</v>
      </c>
      <c r="C1979" s="1" t="s">
        <v>8</v>
      </c>
      <c r="D1979">
        <v>664</v>
      </c>
      <c r="E1979">
        <v>492</v>
      </c>
      <c r="F1979" s="2">
        <v>45374.375</v>
      </c>
    </row>
    <row r="1980" spans="1:6" x14ac:dyDescent="0.3">
      <c r="A1980">
        <v>1979</v>
      </c>
      <c r="B1980" s="1" t="s">
        <v>86</v>
      </c>
      <c r="C1980" s="1" t="s">
        <v>9</v>
      </c>
      <c r="D1980">
        <v>2322</v>
      </c>
      <c r="E1980">
        <v>1306</v>
      </c>
      <c r="F1980" s="2">
        <v>45374.416666666664</v>
      </c>
    </row>
    <row r="1981" spans="1:6" x14ac:dyDescent="0.3">
      <c r="A1981">
        <v>1980</v>
      </c>
      <c r="B1981" s="1" t="s">
        <v>85</v>
      </c>
      <c r="C1981" s="1" t="s">
        <v>8</v>
      </c>
      <c r="D1981">
        <v>2953</v>
      </c>
      <c r="E1981">
        <v>2271</v>
      </c>
      <c r="F1981" s="2">
        <v>45374.458333333336</v>
      </c>
    </row>
    <row r="1982" spans="1:6" x14ac:dyDescent="0.3">
      <c r="A1982">
        <v>1981</v>
      </c>
      <c r="B1982" s="1" t="s">
        <v>90</v>
      </c>
      <c r="C1982" s="1" t="s">
        <v>7</v>
      </c>
      <c r="D1982">
        <v>49</v>
      </c>
      <c r="E1982">
        <v>3775</v>
      </c>
      <c r="F1982" s="2">
        <v>45374.5</v>
      </c>
    </row>
    <row r="1983" spans="1:6" x14ac:dyDescent="0.3">
      <c r="A1983">
        <v>1982</v>
      </c>
      <c r="B1983" s="1" t="s">
        <v>83</v>
      </c>
      <c r="C1983" s="1" t="s">
        <v>7</v>
      </c>
      <c r="D1983">
        <v>3462</v>
      </c>
      <c r="E1983">
        <v>3473</v>
      </c>
      <c r="F1983" s="2">
        <v>45374.541666666664</v>
      </c>
    </row>
    <row r="1984" spans="1:6" x14ac:dyDescent="0.3">
      <c r="A1984">
        <v>1983</v>
      </c>
      <c r="B1984" s="1" t="s">
        <v>89</v>
      </c>
      <c r="C1984" s="1" t="s">
        <v>6</v>
      </c>
      <c r="D1984">
        <v>1983</v>
      </c>
      <c r="E1984">
        <v>414</v>
      </c>
      <c r="F1984" s="2">
        <v>45374.583333333336</v>
      </c>
    </row>
    <row r="1985" spans="1:6" x14ac:dyDescent="0.3">
      <c r="A1985">
        <v>1984</v>
      </c>
      <c r="B1985" s="1" t="s">
        <v>91</v>
      </c>
      <c r="C1985" s="1" t="s">
        <v>7</v>
      </c>
      <c r="D1985">
        <v>605</v>
      </c>
      <c r="E1985">
        <v>205</v>
      </c>
      <c r="F1985" s="2">
        <v>45374.625</v>
      </c>
    </row>
    <row r="1986" spans="1:6" x14ac:dyDescent="0.3">
      <c r="A1986">
        <v>1985</v>
      </c>
      <c r="B1986" s="1" t="s">
        <v>87</v>
      </c>
      <c r="C1986" s="1" t="s">
        <v>7</v>
      </c>
      <c r="D1986">
        <v>1740</v>
      </c>
      <c r="E1986">
        <v>1110</v>
      </c>
      <c r="F1986" s="2">
        <v>45374.666666666664</v>
      </c>
    </row>
    <row r="1987" spans="1:6" x14ac:dyDescent="0.3">
      <c r="A1987">
        <v>1986</v>
      </c>
      <c r="B1987" s="1" t="s">
        <v>81</v>
      </c>
      <c r="C1987" s="1" t="s">
        <v>6</v>
      </c>
      <c r="D1987">
        <v>3773</v>
      </c>
      <c r="E1987">
        <v>2259</v>
      </c>
      <c r="F1987" s="2">
        <v>45374.708333333336</v>
      </c>
    </row>
    <row r="1988" spans="1:6" x14ac:dyDescent="0.3">
      <c r="A1988">
        <v>1987</v>
      </c>
      <c r="B1988" s="1" t="s">
        <v>81</v>
      </c>
      <c r="C1988" s="1" t="s">
        <v>9</v>
      </c>
      <c r="D1988">
        <v>775</v>
      </c>
      <c r="E1988">
        <v>1399</v>
      </c>
      <c r="F1988" s="2">
        <v>45374.75</v>
      </c>
    </row>
    <row r="1989" spans="1:6" x14ac:dyDescent="0.3">
      <c r="A1989">
        <v>1988</v>
      </c>
      <c r="B1989" s="1" t="s">
        <v>83</v>
      </c>
      <c r="C1989" s="1" t="s">
        <v>9</v>
      </c>
      <c r="D1989">
        <v>1981</v>
      </c>
      <c r="E1989">
        <v>2120</v>
      </c>
      <c r="F1989" s="2">
        <v>45374.791666666664</v>
      </c>
    </row>
    <row r="1990" spans="1:6" x14ac:dyDescent="0.3">
      <c r="A1990">
        <v>1989</v>
      </c>
      <c r="B1990" s="1" t="s">
        <v>77</v>
      </c>
      <c r="C1990" s="1" t="s">
        <v>8</v>
      </c>
      <c r="D1990">
        <v>2923</v>
      </c>
      <c r="E1990">
        <v>4735</v>
      </c>
      <c r="F1990" s="2">
        <v>45374.833333333336</v>
      </c>
    </row>
    <row r="1991" spans="1:6" x14ac:dyDescent="0.3">
      <c r="A1991">
        <v>1990</v>
      </c>
      <c r="B1991" s="1" t="s">
        <v>78</v>
      </c>
      <c r="C1991" s="1" t="s">
        <v>7</v>
      </c>
      <c r="D1991">
        <v>3667</v>
      </c>
      <c r="E1991">
        <v>652</v>
      </c>
      <c r="F1991" s="2">
        <v>45374.875</v>
      </c>
    </row>
    <row r="1992" spans="1:6" x14ac:dyDescent="0.3">
      <c r="A1992">
        <v>1991</v>
      </c>
      <c r="B1992" s="1" t="s">
        <v>81</v>
      </c>
      <c r="C1992" s="1" t="s">
        <v>9</v>
      </c>
      <c r="D1992">
        <v>1856</v>
      </c>
      <c r="E1992">
        <v>4982</v>
      </c>
      <c r="F1992" s="2">
        <v>45374.916666666664</v>
      </c>
    </row>
    <row r="1993" spans="1:6" x14ac:dyDescent="0.3">
      <c r="A1993">
        <v>1992</v>
      </c>
      <c r="B1993" s="1" t="s">
        <v>77</v>
      </c>
      <c r="C1993" s="1" t="s">
        <v>9</v>
      </c>
      <c r="D1993">
        <v>235</v>
      </c>
      <c r="E1993">
        <v>3690</v>
      </c>
      <c r="F1993" s="2">
        <v>45374.958333333336</v>
      </c>
    </row>
    <row r="1994" spans="1:6" x14ac:dyDescent="0.3">
      <c r="A1994">
        <v>1993</v>
      </c>
      <c r="B1994" s="1" t="s">
        <v>79</v>
      </c>
      <c r="C1994" s="1" t="s">
        <v>7</v>
      </c>
      <c r="D1994">
        <v>3228</v>
      </c>
      <c r="E1994">
        <v>605</v>
      </c>
      <c r="F1994" s="2">
        <v>45375</v>
      </c>
    </row>
    <row r="1995" spans="1:6" x14ac:dyDescent="0.3">
      <c r="A1995">
        <v>1994</v>
      </c>
      <c r="B1995" s="1" t="s">
        <v>90</v>
      </c>
      <c r="C1995" s="1" t="s">
        <v>7</v>
      </c>
      <c r="D1995">
        <v>2266</v>
      </c>
      <c r="E1995">
        <v>2509</v>
      </c>
      <c r="F1995" s="2">
        <v>45375.041666666664</v>
      </c>
    </row>
    <row r="1996" spans="1:6" x14ac:dyDescent="0.3">
      <c r="A1996">
        <v>1995</v>
      </c>
      <c r="B1996" s="1" t="s">
        <v>87</v>
      </c>
      <c r="C1996" s="1" t="s">
        <v>9</v>
      </c>
      <c r="D1996">
        <v>2332</v>
      </c>
      <c r="E1996">
        <v>4923</v>
      </c>
      <c r="F1996" s="2">
        <v>45375.083333333336</v>
      </c>
    </row>
    <row r="1997" spans="1:6" x14ac:dyDescent="0.3">
      <c r="A1997">
        <v>1996</v>
      </c>
      <c r="B1997" s="1" t="s">
        <v>88</v>
      </c>
      <c r="C1997" s="1" t="s">
        <v>6</v>
      </c>
      <c r="D1997">
        <v>762</v>
      </c>
      <c r="E1997">
        <v>2894</v>
      </c>
      <c r="F1997" s="2">
        <v>45375.125</v>
      </c>
    </row>
    <row r="1998" spans="1:6" x14ac:dyDescent="0.3">
      <c r="A1998">
        <v>1997</v>
      </c>
      <c r="B1998" s="1" t="s">
        <v>90</v>
      </c>
      <c r="C1998" s="1" t="s">
        <v>6</v>
      </c>
      <c r="D1998">
        <v>1747</v>
      </c>
      <c r="E1998">
        <v>1276</v>
      </c>
      <c r="F1998" s="2">
        <v>45375.166666666664</v>
      </c>
    </row>
    <row r="1999" spans="1:6" x14ac:dyDescent="0.3">
      <c r="A1999">
        <v>1998</v>
      </c>
      <c r="B1999" s="1" t="s">
        <v>86</v>
      </c>
      <c r="C1999" s="1" t="s">
        <v>9</v>
      </c>
      <c r="D1999">
        <v>3273</v>
      </c>
      <c r="E1999">
        <v>2999</v>
      </c>
      <c r="F1999" s="2">
        <v>45375.208333333336</v>
      </c>
    </row>
    <row r="2000" spans="1:6" x14ac:dyDescent="0.3">
      <c r="A2000">
        <v>1999</v>
      </c>
      <c r="B2000" s="1" t="s">
        <v>81</v>
      </c>
      <c r="C2000" s="1" t="s">
        <v>6</v>
      </c>
      <c r="D2000">
        <v>399</v>
      </c>
      <c r="E2000">
        <v>398</v>
      </c>
      <c r="F2000" s="2">
        <v>45375.25</v>
      </c>
    </row>
    <row r="2001" spans="1:6" x14ac:dyDescent="0.3">
      <c r="A2001">
        <v>2000</v>
      </c>
      <c r="B2001" s="1" t="s">
        <v>83</v>
      </c>
      <c r="C2001" s="1" t="s">
        <v>9</v>
      </c>
      <c r="D2001">
        <v>1786</v>
      </c>
      <c r="E2001">
        <v>4584</v>
      </c>
      <c r="F2001" s="2">
        <v>45375.291666666664</v>
      </c>
    </row>
    <row r="2002" spans="1:6" x14ac:dyDescent="0.3">
      <c r="A2002">
        <v>2001</v>
      </c>
      <c r="B2002" s="1" t="s">
        <v>89</v>
      </c>
      <c r="C2002" s="1" t="s">
        <v>9</v>
      </c>
      <c r="D2002">
        <v>1932</v>
      </c>
      <c r="E2002">
        <v>3747</v>
      </c>
      <c r="F2002" s="2">
        <v>45375.333333333336</v>
      </c>
    </row>
    <row r="2003" spans="1:6" x14ac:dyDescent="0.3">
      <c r="A2003">
        <v>2002</v>
      </c>
      <c r="B2003" s="1" t="s">
        <v>85</v>
      </c>
      <c r="C2003" s="1" t="s">
        <v>8</v>
      </c>
      <c r="D2003">
        <v>3908</v>
      </c>
      <c r="E2003">
        <v>212</v>
      </c>
      <c r="F2003" s="2">
        <v>45375.375</v>
      </c>
    </row>
    <row r="2004" spans="1:6" x14ac:dyDescent="0.3">
      <c r="A2004">
        <v>2003</v>
      </c>
      <c r="B2004" s="1" t="s">
        <v>87</v>
      </c>
      <c r="C2004" s="1" t="s">
        <v>9</v>
      </c>
      <c r="D2004">
        <v>2668</v>
      </c>
      <c r="E2004">
        <v>3663</v>
      </c>
      <c r="F2004" s="2">
        <v>45375.416666666664</v>
      </c>
    </row>
    <row r="2005" spans="1:6" x14ac:dyDescent="0.3">
      <c r="A2005">
        <v>2004</v>
      </c>
      <c r="B2005" s="1" t="s">
        <v>77</v>
      </c>
      <c r="C2005" s="1" t="s">
        <v>9</v>
      </c>
      <c r="D2005">
        <v>3276</v>
      </c>
      <c r="E2005">
        <v>4284</v>
      </c>
      <c r="F2005" s="2">
        <v>45375.458333333336</v>
      </c>
    </row>
    <row r="2006" spans="1:6" x14ac:dyDescent="0.3">
      <c r="A2006">
        <v>2005</v>
      </c>
      <c r="B2006" s="1" t="s">
        <v>80</v>
      </c>
      <c r="C2006" s="1" t="s">
        <v>9</v>
      </c>
      <c r="D2006">
        <v>1595</v>
      </c>
      <c r="E2006">
        <v>536</v>
      </c>
      <c r="F2006" s="2">
        <v>45375.5</v>
      </c>
    </row>
    <row r="2007" spans="1:6" x14ac:dyDescent="0.3">
      <c r="A2007">
        <v>2006</v>
      </c>
      <c r="B2007" s="1" t="s">
        <v>85</v>
      </c>
      <c r="C2007" s="1" t="s">
        <v>7</v>
      </c>
      <c r="D2007">
        <v>2690</v>
      </c>
      <c r="E2007">
        <v>4524</v>
      </c>
      <c r="F2007" s="2">
        <v>45375.541666666664</v>
      </c>
    </row>
    <row r="2008" spans="1:6" x14ac:dyDescent="0.3">
      <c r="A2008">
        <v>2007</v>
      </c>
      <c r="B2008" s="1" t="s">
        <v>89</v>
      </c>
      <c r="C2008" s="1" t="s">
        <v>6</v>
      </c>
      <c r="D2008">
        <v>1287</v>
      </c>
      <c r="E2008">
        <v>3386</v>
      </c>
      <c r="F2008" s="2">
        <v>45375.583333333336</v>
      </c>
    </row>
    <row r="2009" spans="1:6" x14ac:dyDescent="0.3">
      <c r="A2009">
        <v>2008</v>
      </c>
      <c r="B2009" s="1" t="s">
        <v>87</v>
      </c>
      <c r="C2009" s="1" t="s">
        <v>9</v>
      </c>
      <c r="D2009">
        <v>3009</v>
      </c>
      <c r="E2009">
        <v>3583</v>
      </c>
      <c r="F2009" s="2">
        <v>45375.625</v>
      </c>
    </row>
    <row r="2010" spans="1:6" x14ac:dyDescent="0.3">
      <c r="A2010">
        <v>2009</v>
      </c>
      <c r="B2010" s="1" t="s">
        <v>91</v>
      </c>
      <c r="C2010" s="1" t="s">
        <v>6</v>
      </c>
      <c r="D2010">
        <v>2669</v>
      </c>
      <c r="E2010">
        <v>4681</v>
      </c>
      <c r="F2010" s="2">
        <v>45375.666666666664</v>
      </c>
    </row>
    <row r="2011" spans="1:6" x14ac:dyDescent="0.3">
      <c r="A2011">
        <v>2010</v>
      </c>
      <c r="B2011" s="1" t="s">
        <v>91</v>
      </c>
      <c r="C2011" s="1" t="s">
        <v>6</v>
      </c>
      <c r="D2011">
        <v>203</v>
      </c>
      <c r="E2011">
        <v>1174</v>
      </c>
      <c r="F2011" s="2">
        <v>45375.708333333336</v>
      </c>
    </row>
    <row r="2012" spans="1:6" x14ac:dyDescent="0.3">
      <c r="A2012">
        <v>2011</v>
      </c>
      <c r="B2012" s="1" t="s">
        <v>80</v>
      </c>
      <c r="C2012" s="1" t="s">
        <v>7</v>
      </c>
      <c r="D2012">
        <v>1575</v>
      </c>
      <c r="E2012">
        <v>1198</v>
      </c>
      <c r="F2012" s="2">
        <v>45375.75</v>
      </c>
    </row>
    <row r="2013" spans="1:6" x14ac:dyDescent="0.3">
      <c r="A2013">
        <v>2012</v>
      </c>
      <c r="B2013" s="1" t="s">
        <v>91</v>
      </c>
      <c r="C2013" s="1" t="s">
        <v>9</v>
      </c>
      <c r="D2013">
        <v>2071</v>
      </c>
      <c r="E2013">
        <v>4903</v>
      </c>
      <c r="F2013" s="2">
        <v>45375.791666666664</v>
      </c>
    </row>
    <row r="2014" spans="1:6" x14ac:dyDescent="0.3">
      <c r="A2014">
        <v>2013</v>
      </c>
      <c r="B2014" s="1" t="s">
        <v>84</v>
      </c>
      <c r="C2014" s="1" t="s">
        <v>7</v>
      </c>
      <c r="D2014">
        <v>3712</v>
      </c>
      <c r="E2014">
        <v>4909</v>
      </c>
      <c r="F2014" s="2">
        <v>45375.833333333336</v>
      </c>
    </row>
    <row r="2015" spans="1:6" x14ac:dyDescent="0.3">
      <c r="A2015">
        <v>2014</v>
      </c>
      <c r="B2015" s="1" t="s">
        <v>80</v>
      </c>
      <c r="C2015" s="1" t="s">
        <v>7</v>
      </c>
      <c r="D2015">
        <v>2869</v>
      </c>
      <c r="E2015">
        <v>4068</v>
      </c>
      <c r="F2015" s="2">
        <v>45375.875</v>
      </c>
    </row>
    <row r="2016" spans="1:6" x14ac:dyDescent="0.3">
      <c r="A2016">
        <v>2015</v>
      </c>
      <c r="B2016" s="1" t="s">
        <v>85</v>
      </c>
      <c r="C2016" s="1" t="s">
        <v>8</v>
      </c>
      <c r="D2016">
        <v>481</v>
      </c>
      <c r="E2016">
        <v>4152</v>
      </c>
      <c r="F2016" s="2">
        <v>45375.916666666664</v>
      </c>
    </row>
    <row r="2017" spans="1:6" x14ac:dyDescent="0.3">
      <c r="A2017">
        <v>2016</v>
      </c>
      <c r="B2017" s="1" t="s">
        <v>86</v>
      </c>
      <c r="C2017" s="1" t="s">
        <v>8</v>
      </c>
      <c r="D2017">
        <v>566</v>
      </c>
      <c r="E2017">
        <v>680</v>
      </c>
      <c r="F2017" s="2">
        <v>45375.958333333336</v>
      </c>
    </row>
    <row r="2018" spans="1:6" x14ac:dyDescent="0.3">
      <c r="A2018">
        <v>2017</v>
      </c>
      <c r="B2018" s="1" t="s">
        <v>77</v>
      </c>
      <c r="C2018" s="1" t="s">
        <v>7</v>
      </c>
      <c r="D2018">
        <v>1842</v>
      </c>
      <c r="E2018">
        <v>2577</v>
      </c>
      <c r="F2018" s="2">
        <v>45376</v>
      </c>
    </row>
    <row r="2019" spans="1:6" x14ac:dyDescent="0.3">
      <c r="A2019">
        <v>2018</v>
      </c>
      <c r="B2019" s="1" t="s">
        <v>90</v>
      </c>
      <c r="C2019" s="1" t="s">
        <v>8</v>
      </c>
      <c r="D2019">
        <v>1245</v>
      </c>
      <c r="E2019">
        <v>3530</v>
      </c>
      <c r="F2019" s="2">
        <v>45376.041666666664</v>
      </c>
    </row>
    <row r="2020" spans="1:6" x14ac:dyDescent="0.3">
      <c r="A2020">
        <v>2019</v>
      </c>
      <c r="B2020" s="1" t="s">
        <v>89</v>
      </c>
      <c r="C2020" s="1" t="s">
        <v>9</v>
      </c>
      <c r="D2020">
        <v>2546</v>
      </c>
      <c r="E2020">
        <v>2037</v>
      </c>
      <c r="F2020" s="2">
        <v>45376.083333333336</v>
      </c>
    </row>
    <row r="2021" spans="1:6" x14ac:dyDescent="0.3">
      <c r="A2021">
        <v>2020</v>
      </c>
      <c r="B2021" s="1" t="s">
        <v>84</v>
      </c>
      <c r="C2021" s="1" t="s">
        <v>8</v>
      </c>
      <c r="D2021">
        <v>2798</v>
      </c>
      <c r="E2021">
        <v>1302</v>
      </c>
      <c r="F2021" s="2">
        <v>45376.125</v>
      </c>
    </row>
    <row r="2022" spans="1:6" x14ac:dyDescent="0.3">
      <c r="A2022">
        <v>2021</v>
      </c>
      <c r="B2022" s="1" t="s">
        <v>83</v>
      </c>
      <c r="C2022" s="1" t="s">
        <v>8</v>
      </c>
      <c r="D2022">
        <v>3705</v>
      </c>
      <c r="E2022">
        <v>2674</v>
      </c>
      <c r="F2022" s="2">
        <v>45376.166666666664</v>
      </c>
    </row>
    <row r="2023" spans="1:6" x14ac:dyDescent="0.3">
      <c r="A2023">
        <v>2022</v>
      </c>
      <c r="B2023" s="1" t="s">
        <v>85</v>
      </c>
      <c r="C2023" s="1" t="s">
        <v>6</v>
      </c>
      <c r="D2023">
        <v>3038</v>
      </c>
      <c r="E2023">
        <v>4668</v>
      </c>
      <c r="F2023" s="2">
        <v>45376.208333333336</v>
      </c>
    </row>
    <row r="2024" spans="1:6" x14ac:dyDescent="0.3">
      <c r="A2024">
        <v>2023</v>
      </c>
      <c r="B2024" s="1" t="s">
        <v>87</v>
      </c>
      <c r="C2024" s="1" t="s">
        <v>9</v>
      </c>
      <c r="D2024">
        <v>701</v>
      </c>
      <c r="E2024">
        <v>135</v>
      </c>
      <c r="F2024" s="2">
        <v>45376.25</v>
      </c>
    </row>
    <row r="2025" spans="1:6" x14ac:dyDescent="0.3">
      <c r="A2025">
        <v>2024</v>
      </c>
      <c r="B2025" s="1" t="s">
        <v>78</v>
      </c>
      <c r="C2025" s="1" t="s">
        <v>8</v>
      </c>
      <c r="D2025">
        <v>3058</v>
      </c>
      <c r="E2025">
        <v>2282</v>
      </c>
      <c r="F2025" s="2">
        <v>45376.291666666664</v>
      </c>
    </row>
    <row r="2026" spans="1:6" x14ac:dyDescent="0.3">
      <c r="A2026">
        <v>2025</v>
      </c>
      <c r="B2026" s="1" t="s">
        <v>91</v>
      </c>
      <c r="C2026" s="1" t="s">
        <v>9</v>
      </c>
      <c r="D2026">
        <v>879</v>
      </c>
      <c r="E2026">
        <v>2624</v>
      </c>
      <c r="F2026" s="2">
        <v>45376.333333333336</v>
      </c>
    </row>
    <row r="2027" spans="1:6" x14ac:dyDescent="0.3">
      <c r="A2027">
        <v>2026</v>
      </c>
      <c r="B2027" s="1" t="s">
        <v>84</v>
      </c>
      <c r="C2027" s="1" t="s">
        <v>7</v>
      </c>
      <c r="D2027">
        <v>899</v>
      </c>
      <c r="E2027">
        <v>2580</v>
      </c>
      <c r="F2027" s="2">
        <v>45376.375</v>
      </c>
    </row>
    <row r="2028" spans="1:6" x14ac:dyDescent="0.3">
      <c r="A2028">
        <v>2027</v>
      </c>
      <c r="B2028" s="1" t="s">
        <v>91</v>
      </c>
      <c r="C2028" s="1" t="s">
        <v>6</v>
      </c>
      <c r="D2028">
        <v>2393</v>
      </c>
      <c r="E2028">
        <v>3561</v>
      </c>
      <c r="F2028" s="2">
        <v>45376.416666666664</v>
      </c>
    </row>
    <row r="2029" spans="1:6" x14ac:dyDescent="0.3">
      <c r="A2029">
        <v>2028</v>
      </c>
      <c r="B2029" s="1" t="s">
        <v>83</v>
      </c>
      <c r="C2029" s="1" t="s">
        <v>7</v>
      </c>
      <c r="D2029">
        <v>1164</v>
      </c>
      <c r="E2029">
        <v>4888</v>
      </c>
      <c r="F2029" s="2">
        <v>45376.458333333336</v>
      </c>
    </row>
    <row r="2030" spans="1:6" x14ac:dyDescent="0.3">
      <c r="A2030">
        <v>2029</v>
      </c>
      <c r="B2030" s="1" t="s">
        <v>87</v>
      </c>
      <c r="C2030" s="1" t="s">
        <v>8</v>
      </c>
      <c r="D2030">
        <v>3359</v>
      </c>
      <c r="E2030">
        <v>513</v>
      </c>
      <c r="F2030" s="2">
        <v>45376.5</v>
      </c>
    </row>
    <row r="2031" spans="1:6" x14ac:dyDescent="0.3">
      <c r="A2031">
        <v>2030</v>
      </c>
      <c r="B2031" s="1" t="s">
        <v>82</v>
      </c>
      <c r="C2031" s="1" t="s">
        <v>6</v>
      </c>
      <c r="D2031">
        <v>2504</v>
      </c>
      <c r="E2031">
        <v>546</v>
      </c>
      <c r="F2031" s="2">
        <v>45376.541666666664</v>
      </c>
    </row>
    <row r="2032" spans="1:6" x14ac:dyDescent="0.3">
      <c r="A2032">
        <v>2031</v>
      </c>
      <c r="B2032" s="1" t="s">
        <v>89</v>
      </c>
      <c r="C2032" s="1" t="s">
        <v>6</v>
      </c>
      <c r="D2032">
        <v>3264</v>
      </c>
      <c r="E2032">
        <v>1521</v>
      </c>
      <c r="F2032" s="2">
        <v>45376.583333333336</v>
      </c>
    </row>
    <row r="2033" spans="1:6" x14ac:dyDescent="0.3">
      <c r="A2033">
        <v>2032</v>
      </c>
      <c r="B2033" s="1" t="s">
        <v>84</v>
      </c>
      <c r="C2033" s="1" t="s">
        <v>6</v>
      </c>
      <c r="D2033">
        <v>2187</v>
      </c>
      <c r="E2033">
        <v>1770</v>
      </c>
      <c r="F2033" s="2">
        <v>45376.625</v>
      </c>
    </row>
    <row r="2034" spans="1:6" x14ac:dyDescent="0.3">
      <c r="A2034">
        <v>2033</v>
      </c>
      <c r="B2034" s="1" t="s">
        <v>83</v>
      </c>
      <c r="C2034" s="1" t="s">
        <v>7</v>
      </c>
      <c r="D2034">
        <v>3877</v>
      </c>
      <c r="E2034">
        <v>185</v>
      </c>
      <c r="F2034" s="2">
        <v>45376.666666666664</v>
      </c>
    </row>
    <row r="2035" spans="1:6" x14ac:dyDescent="0.3">
      <c r="A2035">
        <v>2034</v>
      </c>
      <c r="B2035" s="1" t="s">
        <v>89</v>
      </c>
      <c r="C2035" s="1" t="s">
        <v>8</v>
      </c>
      <c r="D2035">
        <v>809</v>
      </c>
      <c r="E2035">
        <v>2975</v>
      </c>
      <c r="F2035" s="2">
        <v>45376.708333333336</v>
      </c>
    </row>
    <row r="2036" spans="1:6" x14ac:dyDescent="0.3">
      <c r="A2036">
        <v>2035</v>
      </c>
      <c r="B2036" s="1" t="s">
        <v>82</v>
      </c>
      <c r="C2036" s="1" t="s">
        <v>8</v>
      </c>
      <c r="D2036">
        <v>1784</v>
      </c>
      <c r="E2036">
        <v>3727</v>
      </c>
      <c r="F2036" s="2">
        <v>45376.75</v>
      </c>
    </row>
    <row r="2037" spans="1:6" x14ac:dyDescent="0.3">
      <c r="A2037">
        <v>2036</v>
      </c>
      <c r="B2037" s="1" t="s">
        <v>85</v>
      </c>
      <c r="C2037" s="1" t="s">
        <v>6</v>
      </c>
      <c r="D2037">
        <v>1942</v>
      </c>
      <c r="E2037">
        <v>2811</v>
      </c>
      <c r="F2037" s="2">
        <v>45376.791666666664</v>
      </c>
    </row>
    <row r="2038" spans="1:6" x14ac:dyDescent="0.3">
      <c r="A2038">
        <v>2037</v>
      </c>
      <c r="B2038" s="1" t="s">
        <v>86</v>
      </c>
      <c r="C2038" s="1" t="s">
        <v>6</v>
      </c>
      <c r="D2038">
        <v>78</v>
      </c>
      <c r="E2038">
        <v>4101</v>
      </c>
      <c r="F2038" s="2">
        <v>45376.833333333336</v>
      </c>
    </row>
    <row r="2039" spans="1:6" x14ac:dyDescent="0.3">
      <c r="A2039">
        <v>2038</v>
      </c>
      <c r="B2039" s="1" t="s">
        <v>87</v>
      </c>
      <c r="C2039" s="1" t="s">
        <v>7</v>
      </c>
      <c r="D2039">
        <v>3021</v>
      </c>
      <c r="E2039">
        <v>4266</v>
      </c>
      <c r="F2039" s="2">
        <v>45376.875</v>
      </c>
    </row>
    <row r="2040" spans="1:6" x14ac:dyDescent="0.3">
      <c r="A2040">
        <v>2039</v>
      </c>
      <c r="B2040" s="1" t="s">
        <v>91</v>
      </c>
      <c r="C2040" s="1" t="s">
        <v>8</v>
      </c>
      <c r="D2040">
        <v>3330</v>
      </c>
      <c r="E2040">
        <v>1423</v>
      </c>
      <c r="F2040" s="2">
        <v>45376.916666666664</v>
      </c>
    </row>
    <row r="2041" spans="1:6" x14ac:dyDescent="0.3">
      <c r="A2041">
        <v>2040</v>
      </c>
      <c r="B2041" s="1" t="s">
        <v>90</v>
      </c>
      <c r="C2041" s="1" t="s">
        <v>9</v>
      </c>
      <c r="D2041">
        <v>2107</v>
      </c>
      <c r="E2041">
        <v>2238</v>
      </c>
      <c r="F2041" s="2">
        <v>45376.958333333336</v>
      </c>
    </row>
    <row r="2042" spans="1:6" x14ac:dyDescent="0.3">
      <c r="A2042">
        <v>2041</v>
      </c>
      <c r="B2042" s="1" t="s">
        <v>78</v>
      </c>
      <c r="C2042" s="1" t="s">
        <v>8</v>
      </c>
      <c r="D2042">
        <v>2543</v>
      </c>
      <c r="E2042">
        <v>3634</v>
      </c>
      <c r="F2042" s="2">
        <v>45377</v>
      </c>
    </row>
    <row r="2043" spans="1:6" x14ac:dyDescent="0.3">
      <c r="A2043">
        <v>2042</v>
      </c>
      <c r="B2043" s="1" t="s">
        <v>90</v>
      </c>
      <c r="C2043" s="1" t="s">
        <v>8</v>
      </c>
      <c r="D2043">
        <v>1022</v>
      </c>
      <c r="E2043">
        <v>4017</v>
      </c>
      <c r="F2043" s="2">
        <v>45377.041666666664</v>
      </c>
    </row>
    <row r="2044" spans="1:6" x14ac:dyDescent="0.3">
      <c r="A2044">
        <v>2043</v>
      </c>
      <c r="B2044" s="1" t="s">
        <v>87</v>
      </c>
      <c r="C2044" s="1" t="s">
        <v>6</v>
      </c>
      <c r="D2044">
        <v>3212</v>
      </c>
      <c r="E2044">
        <v>356</v>
      </c>
      <c r="F2044" s="2">
        <v>45377.083333333336</v>
      </c>
    </row>
    <row r="2045" spans="1:6" x14ac:dyDescent="0.3">
      <c r="A2045">
        <v>2044</v>
      </c>
      <c r="B2045" s="1" t="s">
        <v>88</v>
      </c>
      <c r="C2045" s="1" t="s">
        <v>7</v>
      </c>
      <c r="D2045">
        <v>971</v>
      </c>
      <c r="E2045">
        <v>2275</v>
      </c>
      <c r="F2045" s="2">
        <v>45377.125</v>
      </c>
    </row>
    <row r="2046" spans="1:6" x14ac:dyDescent="0.3">
      <c r="A2046">
        <v>2045</v>
      </c>
      <c r="B2046" s="1" t="s">
        <v>85</v>
      </c>
      <c r="C2046" s="1" t="s">
        <v>7</v>
      </c>
      <c r="D2046">
        <v>2087</v>
      </c>
      <c r="E2046">
        <v>453</v>
      </c>
      <c r="F2046" s="2">
        <v>45377.166666666664</v>
      </c>
    </row>
    <row r="2047" spans="1:6" x14ac:dyDescent="0.3">
      <c r="A2047">
        <v>2046</v>
      </c>
      <c r="B2047" s="1" t="s">
        <v>85</v>
      </c>
      <c r="C2047" s="1" t="s">
        <v>9</v>
      </c>
      <c r="D2047">
        <v>229</v>
      </c>
      <c r="E2047">
        <v>1537</v>
      </c>
      <c r="F2047" s="2">
        <v>45377.208333333336</v>
      </c>
    </row>
    <row r="2048" spans="1:6" x14ac:dyDescent="0.3">
      <c r="A2048">
        <v>2047</v>
      </c>
      <c r="B2048" s="1" t="s">
        <v>78</v>
      </c>
      <c r="C2048" s="1" t="s">
        <v>6</v>
      </c>
      <c r="D2048">
        <v>1070</v>
      </c>
      <c r="E2048">
        <v>1549</v>
      </c>
      <c r="F2048" s="2">
        <v>45377.25</v>
      </c>
    </row>
    <row r="2049" spans="1:6" x14ac:dyDescent="0.3">
      <c r="A2049">
        <v>2048</v>
      </c>
      <c r="B2049" s="1" t="s">
        <v>89</v>
      </c>
      <c r="C2049" s="1" t="s">
        <v>7</v>
      </c>
      <c r="D2049">
        <v>3366</v>
      </c>
      <c r="E2049">
        <v>3605</v>
      </c>
      <c r="F2049" s="2">
        <v>45377.291666666664</v>
      </c>
    </row>
    <row r="2050" spans="1:6" x14ac:dyDescent="0.3">
      <c r="A2050">
        <v>2049</v>
      </c>
      <c r="B2050" s="1" t="s">
        <v>85</v>
      </c>
      <c r="C2050" s="1" t="s">
        <v>7</v>
      </c>
      <c r="D2050">
        <v>2435</v>
      </c>
      <c r="E2050">
        <v>4613</v>
      </c>
      <c r="F2050" s="2">
        <v>45377.333333333336</v>
      </c>
    </row>
    <row r="2051" spans="1:6" x14ac:dyDescent="0.3">
      <c r="A2051">
        <v>2050</v>
      </c>
      <c r="B2051" s="1" t="s">
        <v>84</v>
      </c>
      <c r="C2051" s="1" t="s">
        <v>8</v>
      </c>
      <c r="D2051">
        <v>1313</v>
      </c>
      <c r="E2051">
        <v>2584</v>
      </c>
      <c r="F2051" s="2">
        <v>45377.375</v>
      </c>
    </row>
    <row r="2052" spans="1:6" x14ac:dyDescent="0.3">
      <c r="A2052">
        <v>2051</v>
      </c>
      <c r="B2052" s="1" t="s">
        <v>79</v>
      </c>
      <c r="C2052" s="1" t="s">
        <v>9</v>
      </c>
      <c r="D2052">
        <v>1962</v>
      </c>
      <c r="E2052">
        <v>2636</v>
      </c>
      <c r="F2052" s="2">
        <v>45377.416666666664</v>
      </c>
    </row>
    <row r="2053" spans="1:6" x14ac:dyDescent="0.3">
      <c r="A2053">
        <v>2052</v>
      </c>
      <c r="B2053" s="1" t="s">
        <v>80</v>
      </c>
      <c r="C2053" s="1" t="s">
        <v>7</v>
      </c>
      <c r="D2053">
        <v>3564</v>
      </c>
      <c r="E2053">
        <v>3452</v>
      </c>
      <c r="F2053" s="2">
        <v>45377.458333333336</v>
      </c>
    </row>
    <row r="2054" spans="1:6" x14ac:dyDescent="0.3">
      <c r="A2054">
        <v>2053</v>
      </c>
      <c r="B2054" s="1" t="s">
        <v>82</v>
      </c>
      <c r="C2054" s="1" t="s">
        <v>6</v>
      </c>
      <c r="D2054">
        <v>3366</v>
      </c>
      <c r="E2054">
        <v>4030</v>
      </c>
      <c r="F2054" s="2">
        <v>45377.5</v>
      </c>
    </row>
    <row r="2055" spans="1:6" x14ac:dyDescent="0.3">
      <c r="A2055">
        <v>2054</v>
      </c>
      <c r="B2055" s="1" t="s">
        <v>90</v>
      </c>
      <c r="C2055" s="1" t="s">
        <v>7</v>
      </c>
      <c r="D2055">
        <v>2013</v>
      </c>
      <c r="E2055">
        <v>929</v>
      </c>
      <c r="F2055" s="2">
        <v>45377.541666666664</v>
      </c>
    </row>
    <row r="2056" spans="1:6" x14ac:dyDescent="0.3">
      <c r="A2056">
        <v>2055</v>
      </c>
      <c r="B2056" s="1" t="s">
        <v>87</v>
      </c>
      <c r="C2056" s="1" t="s">
        <v>7</v>
      </c>
      <c r="D2056">
        <v>281</v>
      </c>
      <c r="E2056">
        <v>708</v>
      </c>
      <c r="F2056" s="2">
        <v>45377.583333333336</v>
      </c>
    </row>
    <row r="2057" spans="1:6" x14ac:dyDescent="0.3">
      <c r="A2057">
        <v>2056</v>
      </c>
      <c r="B2057" s="1" t="s">
        <v>78</v>
      </c>
      <c r="C2057" s="1" t="s">
        <v>8</v>
      </c>
      <c r="D2057">
        <v>1134</v>
      </c>
      <c r="E2057">
        <v>3518</v>
      </c>
      <c r="F2057" s="2">
        <v>45377.625</v>
      </c>
    </row>
    <row r="2058" spans="1:6" x14ac:dyDescent="0.3">
      <c r="A2058">
        <v>2057</v>
      </c>
      <c r="B2058" s="1" t="s">
        <v>77</v>
      </c>
      <c r="C2058" s="1" t="s">
        <v>9</v>
      </c>
      <c r="D2058">
        <v>604</v>
      </c>
      <c r="E2058">
        <v>881</v>
      </c>
      <c r="F2058" s="2">
        <v>45377.666666666664</v>
      </c>
    </row>
    <row r="2059" spans="1:6" x14ac:dyDescent="0.3">
      <c r="A2059">
        <v>2058</v>
      </c>
      <c r="B2059" s="1" t="s">
        <v>77</v>
      </c>
      <c r="C2059" s="1" t="s">
        <v>6</v>
      </c>
      <c r="D2059">
        <v>3517</v>
      </c>
      <c r="E2059">
        <v>3610</v>
      </c>
      <c r="F2059" s="2">
        <v>45377.708333333336</v>
      </c>
    </row>
    <row r="2060" spans="1:6" x14ac:dyDescent="0.3">
      <c r="A2060">
        <v>2059</v>
      </c>
      <c r="B2060" s="1" t="s">
        <v>85</v>
      </c>
      <c r="C2060" s="1" t="s">
        <v>6</v>
      </c>
      <c r="D2060">
        <v>2160</v>
      </c>
      <c r="E2060">
        <v>856</v>
      </c>
      <c r="F2060" s="2">
        <v>45377.75</v>
      </c>
    </row>
    <row r="2061" spans="1:6" x14ac:dyDescent="0.3">
      <c r="A2061">
        <v>2060</v>
      </c>
      <c r="B2061" s="1" t="s">
        <v>78</v>
      </c>
      <c r="C2061" s="1" t="s">
        <v>9</v>
      </c>
      <c r="D2061">
        <v>1795</v>
      </c>
      <c r="E2061">
        <v>2870</v>
      </c>
      <c r="F2061" s="2">
        <v>45377.791666666664</v>
      </c>
    </row>
    <row r="2062" spans="1:6" x14ac:dyDescent="0.3">
      <c r="A2062">
        <v>2061</v>
      </c>
      <c r="B2062" s="1" t="s">
        <v>91</v>
      </c>
      <c r="C2062" s="1" t="s">
        <v>8</v>
      </c>
      <c r="D2062">
        <v>123</v>
      </c>
      <c r="E2062">
        <v>3816</v>
      </c>
      <c r="F2062" s="2">
        <v>45377.833333333336</v>
      </c>
    </row>
    <row r="2063" spans="1:6" x14ac:dyDescent="0.3">
      <c r="A2063">
        <v>2062</v>
      </c>
      <c r="B2063" s="1" t="s">
        <v>88</v>
      </c>
      <c r="C2063" s="1" t="s">
        <v>8</v>
      </c>
      <c r="D2063">
        <v>75</v>
      </c>
      <c r="E2063">
        <v>2388</v>
      </c>
      <c r="F2063" s="2">
        <v>45377.875</v>
      </c>
    </row>
    <row r="2064" spans="1:6" x14ac:dyDescent="0.3">
      <c r="A2064">
        <v>2063</v>
      </c>
      <c r="B2064" s="1" t="s">
        <v>81</v>
      </c>
      <c r="C2064" s="1" t="s">
        <v>7</v>
      </c>
      <c r="D2064">
        <v>2947</v>
      </c>
      <c r="E2064">
        <v>3209</v>
      </c>
      <c r="F2064" s="2">
        <v>45377.916666666664</v>
      </c>
    </row>
    <row r="2065" spans="1:6" x14ac:dyDescent="0.3">
      <c r="A2065">
        <v>2064</v>
      </c>
      <c r="B2065" s="1" t="s">
        <v>84</v>
      </c>
      <c r="C2065" s="1" t="s">
        <v>7</v>
      </c>
      <c r="D2065">
        <v>834</v>
      </c>
      <c r="E2065">
        <v>1186</v>
      </c>
      <c r="F2065" s="2">
        <v>45377.958333333336</v>
      </c>
    </row>
    <row r="2066" spans="1:6" x14ac:dyDescent="0.3">
      <c r="A2066">
        <v>2065</v>
      </c>
      <c r="B2066" s="1" t="s">
        <v>78</v>
      </c>
      <c r="C2066" s="1" t="s">
        <v>6</v>
      </c>
      <c r="D2066">
        <v>3928</v>
      </c>
      <c r="E2066">
        <v>173</v>
      </c>
      <c r="F2066" s="2">
        <v>45378</v>
      </c>
    </row>
    <row r="2067" spans="1:6" x14ac:dyDescent="0.3">
      <c r="A2067">
        <v>2066</v>
      </c>
      <c r="B2067" s="1" t="s">
        <v>78</v>
      </c>
      <c r="C2067" s="1" t="s">
        <v>9</v>
      </c>
      <c r="D2067">
        <v>447</v>
      </c>
      <c r="E2067">
        <v>1680</v>
      </c>
      <c r="F2067" s="2">
        <v>45378.041666666664</v>
      </c>
    </row>
    <row r="2068" spans="1:6" x14ac:dyDescent="0.3">
      <c r="A2068">
        <v>2067</v>
      </c>
      <c r="B2068" s="1" t="s">
        <v>84</v>
      </c>
      <c r="C2068" s="1" t="s">
        <v>6</v>
      </c>
      <c r="D2068">
        <v>1650</v>
      </c>
      <c r="E2068">
        <v>4137</v>
      </c>
      <c r="F2068" s="2">
        <v>45378.083333333336</v>
      </c>
    </row>
    <row r="2069" spans="1:6" x14ac:dyDescent="0.3">
      <c r="A2069">
        <v>2068</v>
      </c>
      <c r="B2069" s="1" t="s">
        <v>91</v>
      </c>
      <c r="C2069" s="1" t="s">
        <v>7</v>
      </c>
      <c r="D2069">
        <v>3777</v>
      </c>
      <c r="E2069">
        <v>1920</v>
      </c>
      <c r="F2069" s="2">
        <v>45378.125</v>
      </c>
    </row>
    <row r="2070" spans="1:6" x14ac:dyDescent="0.3">
      <c r="A2070">
        <v>2069</v>
      </c>
      <c r="B2070" s="1" t="s">
        <v>85</v>
      </c>
      <c r="C2070" s="1" t="s">
        <v>6</v>
      </c>
      <c r="D2070">
        <v>2095</v>
      </c>
      <c r="E2070">
        <v>1715</v>
      </c>
      <c r="F2070" s="2">
        <v>45378.166666666664</v>
      </c>
    </row>
    <row r="2071" spans="1:6" x14ac:dyDescent="0.3">
      <c r="A2071">
        <v>2070</v>
      </c>
      <c r="B2071" s="1" t="s">
        <v>85</v>
      </c>
      <c r="C2071" s="1" t="s">
        <v>8</v>
      </c>
      <c r="D2071">
        <v>232</v>
      </c>
      <c r="E2071">
        <v>3927</v>
      </c>
      <c r="F2071" s="2">
        <v>45378.208333333336</v>
      </c>
    </row>
    <row r="2072" spans="1:6" x14ac:dyDescent="0.3">
      <c r="A2072">
        <v>2071</v>
      </c>
      <c r="B2072" s="1" t="s">
        <v>87</v>
      </c>
      <c r="C2072" s="1" t="s">
        <v>6</v>
      </c>
      <c r="D2072">
        <v>1627</v>
      </c>
      <c r="E2072">
        <v>2716</v>
      </c>
      <c r="F2072" s="2">
        <v>45378.25</v>
      </c>
    </row>
    <row r="2073" spans="1:6" x14ac:dyDescent="0.3">
      <c r="A2073">
        <v>2072</v>
      </c>
      <c r="B2073" s="1" t="s">
        <v>91</v>
      </c>
      <c r="C2073" s="1" t="s">
        <v>8</v>
      </c>
      <c r="D2073">
        <v>2271</v>
      </c>
      <c r="E2073">
        <v>3893</v>
      </c>
      <c r="F2073" s="2">
        <v>45378.291666666664</v>
      </c>
    </row>
    <row r="2074" spans="1:6" x14ac:dyDescent="0.3">
      <c r="A2074">
        <v>2073</v>
      </c>
      <c r="B2074" s="1" t="s">
        <v>86</v>
      </c>
      <c r="C2074" s="1" t="s">
        <v>6</v>
      </c>
      <c r="D2074">
        <v>2621</v>
      </c>
      <c r="E2074">
        <v>275</v>
      </c>
      <c r="F2074" s="2">
        <v>45378.333333333336</v>
      </c>
    </row>
    <row r="2075" spans="1:6" x14ac:dyDescent="0.3">
      <c r="A2075">
        <v>2074</v>
      </c>
      <c r="B2075" s="1" t="s">
        <v>81</v>
      </c>
      <c r="C2075" s="1" t="s">
        <v>6</v>
      </c>
      <c r="D2075">
        <v>3091</v>
      </c>
      <c r="E2075">
        <v>2583</v>
      </c>
      <c r="F2075" s="2">
        <v>45378.375</v>
      </c>
    </row>
    <row r="2076" spans="1:6" x14ac:dyDescent="0.3">
      <c r="A2076">
        <v>2075</v>
      </c>
      <c r="B2076" s="1" t="s">
        <v>78</v>
      </c>
      <c r="C2076" s="1" t="s">
        <v>7</v>
      </c>
      <c r="D2076">
        <v>3150</v>
      </c>
      <c r="E2076">
        <v>3710</v>
      </c>
      <c r="F2076" s="2">
        <v>45378.416666666664</v>
      </c>
    </row>
    <row r="2077" spans="1:6" x14ac:dyDescent="0.3">
      <c r="A2077">
        <v>2076</v>
      </c>
      <c r="B2077" s="1" t="s">
        <v>78</v>
      </c>
      <c r="C2077" s="1" t="s">
        <v>6</v>
      </c>
      <c r="D2077">
        <v>3569</v>
      </c>
      <c r="E2077">
        <v>3038</v>
      </c>
      <c r="F2077" s="2">
        <v>45378.458333333336</v>
      </c>
    </row>
    <row r="2078" spans="1:6" x14ac:dyDescent="0.3">
      <c r="A2078">
        <v>2077</v>
      </c>
      <c r="B2078" s="1" t="s">
        <v>78</v>
      </c>
      <c r="C2078" s="1" t="s">
        <v>6</v>
      </c>
      <c r="D2078">
        <v>1508</v>
      </c>
      <c r="E2078">
        <v>4873</v>
      </c>
      <c r="F2078" s="2">
        <v>45378.5</v>
      </c>
    </row>
    <row r="2079" spans="1:6" x14ac:dyDescent="0.3">
      <c r="A2079">
        <v>2078</v>
      </c>
      <c r="B2079" s="1" t="s">
        <v>85</v>
      </c>
      <c r="C2079" s="1" t="s">
        <v>8</v>
      </c>
      <c r="D2079">
        <v>187</v>
      </c>
      <c r="E2079">
        <v>243</v>
      </c>
      <c r="F2079" s="2">
        <v>45378.541666666664</v>
      </c>
    </row>
    <row r="2080" spans="1:6" x14ac:dyDescent="0.3">
      <c r="A2080">
        <v>2079</v>
      </c>
      <c r="B2080" s="1" t="s">
        <v>90</v>
      </c>
      <c r="C2080" s="1" t="s">
        <v>7</v>
      </c>
      <c r="D2080">
        <v>2501</v>
      </c>
      <c r="E2080">
        <v>4253</v>
      </c>
      <c r="F2080" s="2">
        <v>45378.583333333336</v>
      </c>
    </row>
    <row r="2081" spans="1:6" x14ac:dyDescent="0.3">
      <c r="A2081">
        <v>2080</v>
      </c>
      <c r="B2081" s="1" t="s">
        <v>85</v>
      </c>
      <c r="C2081" s="1" t="s">
        <v>6</v>
      </c>
      <c r="D2081">
        <v>2107</v>
      </c>
      <c r="E2081">
        <v>902</v>
      </c>
      <c r="F2081" s="2">
        <v>45378.625</v>
      </c>
    </row>
    <row r="2082" spans="1:6" x14ac:dyDescent="0.3">
      <c r="A2082">
        <v>2081</v>
      </c>
      <c r="B2082" s="1" t="s">
        <v>91</v>
      </c>
      <c r="C2082" s="1" t="s">
        <v>9</v>
      </c>
      <c r="D2082">
        <v>2185</v>
      </c>
      <c r="E2082">
        <v>4370</v>
      </c>
      <c r="F2082" s="2">
        <v>45378.666666666664</v>
      </c>
    </row>
    <row r="2083" spans="1:6" x14ac:dyDescent="0.3">
      <c r="A2083">
        <v>2082</v>
      </c>
      <c r="B2083" s="1" t="s">
        <v>83</v>
      </c>
      <c r="C2083" s="1" t="s">
        <v>9</v>
      </c>
      <c r="D2083">
        <v>2613</v>
      </c>
      <c r="E2083">
        <v>3662</v>
      </c>
      <c r="F2083" s="2">
        <v>45378.708333333336</v>
      </c>
    </row>
    <row r="2084" spans="1:6" x14ac:dyDescent="0.3">
      <c r="A2084">
        <v>2083</v>
      </c>
      <c r="B2084" s="1" t="s">
        <v>86</v>
      </c>
      <c r="C2084" s="1" t="s">
        <v>8</v>
      </c>
      <c r="D2084">
        <v>1500</v>
      </c>
      <c r="E2084">
        <v>2425</v>
      </c>
      <c r="F2084" s="2">
        <v>45378.75</v>
      </c>
    </row>
    <row r="2085" spans="1:6" x14ac:dyDescent="0.3">
      <c r="A2085">
        <v>2084</v>
      </c>
      <c r="B2085" s="1" t="s">
        <v>87</v>
      </c>
      <c r="C2085" s="1" t="s">
        <v>6</v>
      </c>
      <c r="D2085">
        <v>2128</v>
      </c>
      <c r="E2085">
        <v>4583</v>
      </c>
      <c r="F2085" s="2">
        <v>45378.791666666664</v>
      </c>
    </row>
    <row r="2086" spans="1:6" x14ac:dyDescent="0.3">
      <c r="A2086">
        <v>2085</v>
      </c>
      <c r="B2086" s="1" t="s">
        <v>91</v>
      </c>
      <c r="C2086" s="1" t="s">
        <v>7</v>
      </c>
      <c r="D2086">
        <v>1729</v>
      </c>
      <c r="E2086">
        <v>2442</v>
      </c>
      <c r="F2086" s="2">
        <v>45378.833333333336</v>
      </c>
    </row>
    <row r="2087" spans="1:6" x14ac:dyDescent="0.3">
      <c r="A2087">
        <v>2086</v>
      </c>
      <c r="B2087" s="1" t="s">
        <v>80</v>
      </c>
      <c r="C2087" s="1" t="s">
        <v>7</v>
      </c>
      <c r="D2087">
        <v>2902</v>
      </c>
      <c r="E2087">
        <v>2288</v>
      </c>
      <c r="F2087" s="2">
        <v>45378.875</v>
      </c>
    </row>
    <row r="2088" spans="1:6" x14ac:dyDescent="0.3">
      <c r="A2088">
        <v>2087</v>
      </c>
      <c r="B2088" s="1" t="s">
        <v>80</v>
      </c>
      <c r="C2088" s="1" t="s">
        <v>7</v>
      </c>
      <c r="D2088">
        <v>2551</v>
      </c>
      <c r="E2088">
        <v>2748</v>
      </c>
      <c r="F2088" s="2">
        <v>45378.916666666664</v>
      </c>
    </row>
    <row r="2089" spans="1:6" x14ac:dyDescent="0.3">
      <c r="A2089">
        <v>2088</v>
      </c>
      <c r="B2089" s="1" t="s">
        <v>83</v>
      </c>
      <c r="C2089" s="1" t="s">
        <v>7</v>
      </c>
      <c r="D2089">
        <v>785</v>
      </c>
      <c r="E2089">
        <v>1007</v>
      </c>
      <c r="F2089" s="2">
        <v>45378.958333333336</v>
      </c>
    </row>
    <row r="2090" spans="1:6" x14ac:dyDescent="0.3">
      <c r="A2090">
        <v>2089</v>
      </c>
      <c r="B2090" s="1" t="s">
        <v>81</v>
      </c>
      <c r="C2090" s="1" t="s">
        <v>7</v>
      </c>
      <c r="D2090">
        <v>825</v>
      </c>
      <c r="E2090">
        <v>1764</v>
      </c>
      <c r="F2090" s="2">
        <v>45379</v>
      </c>
    </row>
    <row r="2091" spans="1:6" x14ac:dyDescent="0.3">
      <c r="A2091">
        <v>2090</v>
      </c>
      <c r="B2091" s="1" t="s">
        <v>77</v>
      </c>
      <c r="C2091" s="1" t="s">
        <v>9</v>
      </c>
      <c r="D2091">
        <v>2080</v>
      </c>
      <c r="E2091">
        <v>4041</v>
      </c>
      <c r="F2091" s="2">
        <v>45379.041666666664</v>
      </c>
    </row>
    <row r="2092" spans="1:6" x14ac:dyDescent="0.3">
      <c r="A2092">
        <v>2091</v>
      </c>
      <c r="B2092" s="1" t="s">
        <v>83</v>
      </c>
      <c r="C2092" s="1" t="s">
        <v>6</v>
      </c>
      <c r="D2092">
        <v>679</v>
      </c>
      <c r="E2092">
        <v>4627</v>
      </c>
      <c r="F2092" s="2">
        <v>45379.083333333336</v>
      </c>
    </row>
    <row r="2093" spans="1:6" x14ac:dyDescent="0.3">
      <c r="A2093">
        <v>2092</v>
      </c>
      <c r="B2093" s="1" t="s">
        <v>90</v>
      </c>
      <c r="C2093" s="1" t="s">
        <v>7</v>
      </c>
      <c r="D2093">
        <v>1649</v>
      </c>
      <c r="E2093">
        <v>2181</v>
      </c>
      <c r="F2093" s="2">
        <v>45379.125</v>
      </c>
    </row>
    <row r="2094" spans="1:6" x14ac:dyDescent="0.3">
      <c r="A2094">
        <v>2093</v>
      </c>
      <c r="B2094" s="1" t="s">
        <v>81</v>
      </c>
      <c r="C2094" s="1" t="s">
        <v>8</v>
      </c>
      <c r="D2094">
        <v>1543</v>
      </c>
      <c r="E2094">
        <v>583</v>
      </c>
      <c r="F2094" s="2">
        <v>45379.166666666664</v>
      </c>
    </row>
    <row r="2095" spans="1:6" x14ac:dyDescent="0.3">
      <c r="A2095">
        <v>2094</v>
      </c>
      <c r="B2095" s="1" t="s">
        <v>88</v>
      </c>
      <c r="C2095" s="1" t="s">
        <v>9</v>
      </c>
      <c r="D2095">
        <v>98</v>
      </c>
      <c r="E2095">
        <v>1193</v>
      </c>
      <c r="F2095" s="2">
        <v>45379.208333333336</v>
      </c>
    </row>
    <row r="2096" spans="1:6" x14ac:dyDescent="0.3">
      <c r="A2096">
        <v>2095</v>
      </c>
      <c r="B2096" s="1" t="s">
        <v>90</v>
      </c>
      <c r="C2096" s="1" t="s">
        <v>7</v>
      </c>
      <c r="D2096">
        <v>1734</v>
      </c>
      <c r="E2096">
        <v>1119</v>
      </c>
      <c r="F2096" s="2">
        <v>45379.25</v>
      </c>
    </row>
    <row r="2097" spans="1:6" x14ac:dyDescent="0.3">
      <c r="A2097">
        <v>2096</v>
      </c>
      <c r="B2097" s="1" t="s">
        <v>81</v>
      </c>
      <c r="C2097" s="1" t="s">
        <v>6</v>
      </c>
      <c r="D2097">
        <v>215</v>
      </c>
      <c r="E2097">
        <v>1169</v>
      </c>
      <c r="F2097" s="2">
        <v>45379.291666666664</v>
      </c>
    </row>
    <row r="2098" spans="1:6" x14ac:dyDescent="0.3">
      <c r="A2098">
        <v>2097</v>
      </c>
      <c r="B2098" s="1" t="s">
        <v>85</v>
      </c>
      <c r="C2098" s="1" t="s">
        <v>6</v>
      </c>
      <c r="D2098">
        <v>3894</v>
      </c>
      <c r="E2098">
        <v>492</v>
      </c>
      <c r="F2098" s="2">
        <v>45379.333333333336</v>
      </c>
    </row>
    <row r="2099" spans="1:6" x14ac:dyDescent="0.3">
      <c r="A2099">
        <v>2098</v>
      </c>
      <c r="B2099" s="1" t="s">
        <v>86</v>
      </c>
      <c r="C2099" s="1" t="s">
        <v>6</v>
      </c>
      <c r="D2099">
        <v>3523</v>
      </c>
      <c r="E2099">
        <v>4717</v>
      </c>
      <c r="F2099" s="2">
        <v>45379.375</v>
      </c>
    </row>
    <row r="2100" spans="1:6" x14ac:dyDescent="0.3">
      <c r="A2100">
        <v>2099</v>
      </c>
      <c r="B2100" s="1" t="s">
        <v>83</v>
      </c>
      <c r="C2100" s="1" t="s">
        <v>7</v>
      </c>
      <c r="D2100">
        <v>3676</v>
      </c>
      <c r="E2100">
        <v>2383</v>
      </c>
      <c r="F2100" s="2">
        <v>45379.416666666664</v>
      </c>
    </row>
    <row r="2101" spans="1:6" x14ac:dyDescent="0.3">
      <c r="A2101">
        <v>2100</v>
      </c>
      <c r="B2101" s="1" t="s">
        <v>85</v>
      </c>
      <c r="C2101" s="1" t="s">
        <v>8</v>
      </c>
      <c r="D2101">
        <v>686</v>
      </c>
      <c r="E2101">
        <v>2982</v>
      </c>
      <c r="F2101" s="2">
        <v>45379.458333333336</v>
      </c>
    </row>
    <row r="2102" spans="1:6" x14ac:dyDescent="0.3">
      <c r="A2102">
        <v>2101</v>
      </c>
      <c r="B2102" s="1" t="s">
        <v>78</v>
      </c>
      <c r="C2102" s="1" t="s">
        <v>7</v>
      </c>
      <c r="D2102">
        <v>1336</v>
      </c>
      <c r="E2102">
        <v>2246</v>
      </c>
      <c r="F2102" s="2">
        <v>45379.5</v>
      </c>
    </row>
    <row r="2103" spans="1:6" x14ac:dyDescent="0.3">
      <c r="A2103">
        <v>2102</v>
      </c>
      <c r="B2103" s="1" t="s">
        <v>87</v>
      </c>
      <c r="C2103" s="1" t="s">
        <v>8</v>
      </c>
      <c r="D2103">
        <v>2660</v>
      </c>
      <c r="E2103">
        <v>1731</v>
      </c>
      <c r="F2103" s="2">
        <v>45379.541666666664</v>
      </c>
    </row>
    <row r="2104" spans="1:6" x14ac:dyDescent="0.3">
      <c r="A2104">
        <v>2103</v>
      </c>
      <c r="B2104" s="1" t="s">
        <v>80</v>
      </c>
      <c r="C2104" s="1" t="s">
        <v>9</v>
      </c>
      <c r="D2104">
        <v>3861</v>
      </c>
      <c r="E2104">
        <v>3944</v>
      </c>
      <c r="F2104" s="2">
        <v>45379.583333333336</v>
      </c>
    </row>
    <row r="2105" spans="1:6" x14ac:dyDescent="0.3">
      <c r="A2105">
        <v>2104</v>
      </c>
      <c r="B2105" s="1" t="s">
        <v>80</v>
      </c>
      <c r="C2105" s="1" t="s">
        <v>8</v>
      </c>
      <c r="D2105">
        <v>3582</v>
      </c>
      <c r="E2105">
        <v>1381</v>
      </c>
      <c r="F2105" s="2">
        <v>45379.625</v>
      </c>
    </row>
    <row r="2106" spans="1:6" x14ac:dyDescent="0.3">
      <c r="A2106">
        <v>2105</v>
      </c>
      <c r="B2106" s="1" t="s">
        <v>86</v>
      </c>
      <c r="C2106" s="1" t="s">
        <v>9</v>
      </c>
      <c r="D2106">
        <v>2468</v>
      </c>
      <c r="E2106">
        <v>2250</v>
      </c>
      <c r="F2106" s="2">
        <v>45379.666666666664</v>
      </c>
    </row>
    <row r="2107" spans="1:6" x14ac:dyDescent="0.3">
      <c r="A2107">
        <v>2106</v>
      </c>
      <c r="B2107" s="1" t="s">
        <v>81</v>
      </c>
      <c r="C2107" s="1" t="s">
        <v>6</v>
      </c>
      <c r="D2107">
        <v>2178</v>
      </c>
      <c r="E2107">
        <v>1741</v>
      </c>
      <c r="F2107" s="2">
        <v>45379.708333333336</v>
      </c>
    </row>
    <row r="2108" spans="1:6" x14ac:dyDescent="0.3">
      <c r="A2108">
        <v>2107</v>
      </c>
      <c r="B2108" s="1" t="s">
        <v>88</v>
      </c>
      <c r="C2108" s="1" t="s">
        <v>9</v>
      </c>
      <c r="D2108">
        <v>1924</v>
      </c>
      <c r="E2108">
        <v>3692</v>
      </c>
      <c r="F2108" s="2">
        <v>45379.75</v>
      </c>
    </row>
    <row r="2109" spans="1:6" x14ac:dyDescent="0.3">
      <c r="A2109">
        <v>2108</v>
      </c>
      <c r="B2109" s="1" t="s">
        <v>78</v>
      </c>
      <c r="C2109" s="1" t="s">
        <v>9</v>
      </c>
      <c r="D2109">
        <v>291</v>
      </c>
      <c r="E2109">
        <v>4882</v>
      </c>
      <c r="F2109" s="2">
        <v>45379.791666666664</v>
      </c>
    </row>
    <row r="2110" spans="1:6" x14ac:dyDescent="0.3">
      <c r="A2110">
        <v>2109</v>
      </c>
      <c r="B2110" s="1" t="s">
        <v>90</v>
      </c>
      <c r="C2110" s="1" t="s">
        <v>9</v>
      </c>
      <c r="D2110">
        <v>3483</v>
      </c>
      <c r="E2110">
        <v>3407</v>
      </c>
      <c r="F2110" s="2">
        <v>45379.833333333336</v>
      </c>
    </row>
    <row r="2111" spans="1:6" x14ac:dyDescent="0.3">
      <c r="A2111">
        <v>2110</v>
      </c>
      <c r="B2111" s="1" t="s">
        <v>87</v>
      </c>
      <c r="C2111" s="1" t="s">
        <v>6</v>
      </c>
      <c r="D2111">
        <v>714</v>
      </c>
      <c r="E2111">
        <v>984</v>
      </c>
      <c r="F2111" s="2">
        <v>45379.875</v>
      </c>
    </row>
    <row r="2112" spans="1:6" x14ac:dyDescent="0.3">
      <c r="A2112">
        <v>2111</v>
      </c>
      <c r="B2112" s="1" t="s">
        <v>88</v>
      </c>
      <c r="C2112" s="1" t="s">
        <v>9</v>
      </c>
      <c r="D2112">
        <v>1810</v>
      </c>
      <c r="E2112">
        <v>4804</v>
      </c>
      <c r="F2112" s="2">
        <v>45379.916666666664</v>
      </c>
    </row>
    <row r="2113" spans="1:6" x14ac:dyDescent="0.3">
      <c r="A2113">
        <v>2112</v>
      </c>
      <c r="B2113" s="1" t="s">
        <v>79</v>
      </c>
      <c r="C2113" s="1" t="s">
        <v>8</v>
      </c>
      <c r="D2113">
        <v>1401</v>
      </c>
      <c r="E2113">
        <v>3607</v>
      </c>
      <c r="F2113" s="2">
        <v>45379.958333333336</v>
      </c>
    </row>
    <row r="2114" spans="1:6" x14ac:dyDescent="0.3">
      <c r="A2114">
        <v>2113</v>
      </c>
      <c r="B2114" s="1" t="s">
        <v>83</v>
      </c>
      <c r="C2114" s="1" t="s">
        <v>8</v>
      </c>
      <c r="D2114">
        <v>3976</v>
      </c>
      <c r="E2114">
        <v>746</v>
      </c>
      <c r="F2114" s="2">
        <v>45380</v>
      </c>
    </row>
    <row r="2115" spans="1:6" x14ac:dyDescent="0.3">
      <c r="A2115">
        <v>2114</v>
      </c>
      <c r="B2115" s="1" t="s">
        <v>82</v>
      </c>
      <c r="C2115" s="1" t="s">
        <v>9</v>
      </c>
      <c r="D2115">
        <v>3178</v>
      </c>
      <c r="E2115">
        <v>4983</v>
      </c>
      <c r="F2115" s="2">
        <v>45380.041666666664</v>
      </c>
    </row>
    <row r="2116" spans="1:6" x14ac:dyDescent="0.3">
      <c r="A2116">
        <v>2115</v>
      </c>
      <c r="B2116" s="1" t="s">
        <v>80</v>
      </c>
      <c r="C2116" s="1" t="s">
        <v>7</v>
      </c>
      <c r="D2116">
        <v>2423</v>
      </c>
      <c r="E2116">
        <v>417</v>
      </c>
      <c r="F2116" s="2">
        <v>45380.083333333336</v>
      </c>
    </row>
    <row r="2117" spans="1:6" x14ac:dyDescent="0.3">
      <c r="A2117">
        <v>2116</v>
      </c>
      <c r="B2117" s="1" t="s">
        <v>82</v>
      </c>
      <c r="C2117" s="1" t="s">
        <v>7</v>
      </c>
      <c r="D2117">
        <v>3952</v>
      </c>
      <c r="E2117">
        <v>1817</v>
      </c>
      <c r="F2117" s="2">
        <v>45380.125</v>
      </c>
    </row>
    <row r="2118" spans="1:6" x14ac:dyDescent="0.3">
      <c r="A2118">
        <v>2117</v>
      </c>
      <c r="B2118" s="1" t="s">
        <v>86</v>
      </c>
      <c r="C2118" s="1" t="s">
        <v>7</v>
      </c>
      <c r="D2118">
        <v>3659</v>
      </c>
      <c r="E2118">
        <v>3023</v>
      </c>
      <c r="F2118" s="2">
        <v>45380.166666666664</v>
      </c>
    </row>
    <row r="2119" spans="1:6" x14ac:dyDescent="0.3">
      <c r="A2119">
        <v>2118</v>
      </c>
      <c r="B2119" s="1" t="s">
        <v>91</v>
      </c>
      <c r="C2119" s="1" t="s">
        <v>6</v>
      </c>
      <c r="D2119">
        <v>3748</v>
      </c>
      <c r="E2119">
        <v>4896</v>
      </c>
      <c r="F2119" s="2">
        <v>45380.208333333336</v>
      </c>
    </row>
    <row r="2120" spans="1:6" x14ac:dyDescent="0.3">
      <c r="A2120">
        <v>2119</v>
      </c>
      <c r="B2120" s="1" t="s">
        <v>88</v>
      </c>
      <c r="C2120" s="1" t="s">
        <v>9</v>
      </c>
      <c r="D2120">
        <v>1466</v>
      </c>
      <c r="E2120">
        <v>892</v>
      </c>
      <c r="F2120" s="2">
        <v>45380.25</v>
      </c>
    </row>
    <row r="2121" spans="1:6" x14ac:dyDescent="0.3">
      <c r="A2121">
        <v>2120</v>
      </c>
      <c r="B2121" s="1" t="s">
        <v>81</v>
      </c>
      <c r="C2121" s="1" t="s">
        <v>9</v>
      </c>
      <c r="D2121">
        <v>2882</v>
      </c>
      <c r="E2121">
        <v>3006</v>
      </c>
      <c r="F2121" s="2">
        <v>45380.291666666664</v>
      </c>
    </row>
    <row r="2122" spans="1:6" x14ac:dyDescent="0.3">
      <c r="A2122">
        <v>2121</v>
      </c>
      <c r="B2122" s="1" t="s">
        <v>82</v>
      </c>
      <c r="C2122" s="1" t="s">
        <v>6</v>
      </c>
      <c r="D2122">
        <v>1627</v>
      </c>
      <c r="E2122">
        <v>4611</v>
      </c>
      <c r="F2122" s="2">
        <v>45380.333333333336</v>
      </c>
    </row>
    <row r="2123" spans="1:6" x14ac:dyDescent="0.3">
      <c r="A2123">
        <v>2122</v>
      </c>
      <c r="B2123" s="1" t="s">
        <v>82</v>
      </c>
      <c r="C2123" s="1" t="s">
        <v>8</v>
      </c>
      <c r="D2123">
        <v>2208</v>
      </c>
      <c r="E2123">
        <v>2583</v>
      </c>
      <c r="F2123" s="2">
        <v>45380.375</v>
      </c>
    </row>
    <row r="2124" spans="1:6" x14ac:dyDescent="0.3">
      <c r="A2124">
        <v>2123</v>
      </c>
      <c r="B2124" s="1" t="s">
        <v>86</v>
      </c>
      <c r="C2124" s="1" t="s">
        <v>6</v>
      </c>
      <c r="D2124">
        <v>3190</v>
      </c>
      <c r="E2124">
        <v>1644</v>
      </c>
      <c r="F2124" s="2">
        <v>45380.416666666664</v>
      </c>
    </row>
    <row r="2125" spans="1:6" x14ac:dyDescent="0.3">
      <c r="A2125">
        <v>2124</v>
      </c>
      <c r="B2125" s="1" t="s">
        <v>79</v>
      </c>
      <c r="C2125" s="1" t="s">
        <v>8</v>
      </c>
      <c r="D2125">
        <v>2195</v>
      </c>
      <c r="E2125">
        <v>2254</v>
      </c>
      <c r="F2125" s="2">
        <v>45380.458333333336</v>
      </c>
    </row>
    <row r="2126" spans="1:6" x14ac:dyDescent="0.3">
      <c r="A2126">
        <v>2125</v>
      </c>
      <c r="B2126" s="1" t="s">
        <v>79</v>
      </c>
      <c r="C2126" s="1" t="s">
        <v>6</v>
      </c>
      <c r="D2126">
        <v>216</v>
      </c>
      <c r="E2126">
        <v>4237</v>
      </c>
      <c r="F2126" s="2">
        <v>45380.5</v>
      </c>
    </row>
    <row r="2127" spans="1:6" x14ac:dyDescent="0.3">
      <c r="A2127">
        <v>2126</v>
      </c>
      <c r="B2127" s="1" t="s">
        <v>91</v>
      </c>
      <c r="C2127" s="1" t="s">
        <v>7</v>
      </c>
      <c r="D2127">
        <v>2756</v>
      </c>
      <c r="E2127">
        <v>3393</v>
      </c>
      <c r="F2127" s="2">
        <v>45380.541666666664</v>
      </c>
    </row>
    <row r="2128" spans="1:6" x14ac:dyDescent="0.3">
      <c r="A2128">
        <v>2127</v>
      </c>
      <c r="B2128" s="1" t="s">
        <v>84</v>
      </c>
      <c r="C2128" s="1" t="s">
        <v>6</v>
      </c>
      <c r="D2128">
        <v>3579</v>
      </c>
      <c r="E2128">
        <v>138</v>
      </c>
      <c r="F2128" s="2">
        <v>45380.583333333336</v>
      </c>
    </row>
    <row r="2129" spans="1:6" x14ac:dyDescent="0.3">
      <c r="A2129">
        <v>2128</v>
      </c>
      <c r="B2129" s="1" t="s">
        <v>84</v>
      </c>
      <c r="C2129" s="1" t="s">
        <v>7</v>
      </c>
      <c r="D2129">
        <v>2072</v>
      </c>
      <c r="E2129">
        <v>3714</v>
      </c>
      <c r="F2129" s="2">
        <v>45380.625</v>
      </c>
    </row>
    <row r="2130" spans="1:6" x14ac:dyDescent="0.3">
      <c r="A2130">
        <v>2129</v>
      </c>
      <c r="B2130" s="1" t="s">
        <v>82</v>
      </c>
      <c r="C2130" s="1" t="s">
        <v>6</v>
      </c>
      <c r="D2130">
        <v>1616</v>
      </c>
      <c r="E2130">
        <v>4007</v>
      </c>
      <c r="F2130" s="2">
        <v>45380.666666666664</v>
      </c>
    </row>
    <row r="2131" spans="1:6" x14ac:dyDescent="0.3">
      <c r="A2131">
        <v>2130</v>
      </c>
      <c r="B2131" s="1" t="s">
        <v>82</v>
      </c>
      <c r="C2131" s="1" t="s">
        <v>8</v>
      </c>
      <c r="D2131">
        <v>1176</v>
      </c>
      <c r="E2131">
        <v>786</v>
      </c>
      <c r="F2131" s="2">
        <v>45380.708333333336</v>
      </c>
    </row>
    <row r="2132" spans="1:6" x14ac:dyDescent="0.3">
      <c r="A2132">
        <v>2131</v>
      </c>
      <c r="B2132" s="1" t="s">
        <v>82</v>
      </c>
      <c r="C2132" s="1" t="s">
        <v>9</v>
      </c>
      <c r="D2132">
        <v>3368</v>
      </c>
      <c r="E2132">
        <v>4257</v>
      </c>
      <c r="F2132" s="2">
        <v>45380.75</v>
      </c>
    </row>
    <row r="2133" spans="1:6" x14ac:dyDescent="0.3">
      <c r="A2133">
        <v>2132</v>
      </c>
      <c r="B2133" s="1" t="s">
        <v>81</v>
      </c>
      <c r="C2133" s="1" t="s">
        <v>6</v>
      </c>
      <c r="D2133">
        <v>968</v>
      </c>
      <c r="E2133">
        <v>2914</v>
      </c>
      <c r="F2133" s="2">
        <v>45380.791666666664</v>
      </c>
    </row>
    <row r="2134" spans="1:6" x14ac:dyDescent="0.3">
      <c r="A2134">
        <v>2133</v>
      </c>
      <c r="B2134" s="1" t="s">
        <v>88</v>
      </c>
      <c r="C2134" s="1" t="s">
        <v>9</v>
      </c>
      <c r="D2134">
        <v>3367</v>
      </c>
      <c r="E2134">
        <v>4033</v>
      </c>
      <c r="F2134" s="2">
        <v>45380.833333333336</v>
      </c>
    </row>
    <row r="2135" spans="1:6" x14ac:dyDescent="0.3">
      <c r="A2135">
        <v>2134</v>
      </c>
      <c r="B2135" s="1" t="s">
        <v>78</v>
      </c>
      <c r="C2135" s="1" t="s">
        <v>6</v>
      </c>
      <c r="D2135">
        <v>2109</v>
      </c>
      <c r="E2135">
        <v>3068</v>
      </c>
      <c r="F2135" s="2">
        <v>45380.875</v>
      </c>
    </row>
    <row r="2136" spans="1:6" x14ac:dyDescent="0.3">
      <c r="A2136">
        <v>2135</v>
      </c>
      <c r="B2136" s="1" t="s">
        <v>89</v>
      </c>
      <c r="C2136" s="1" t="s">
        <v>7</v>
      </c>
      <c r="D2136">
        <v>3519</v>
      </c>
      <c r="E2136">
        <v>4631</v>
      </c>
      <c r="F2136" s="2">
        <v>45380.916666666664</v>
      </c>
    </row>
    <row r="2137" spans="1:6" x14ac:dyDescent="0.3">
      <c r="A2137">
        <v>2136</v>
      </c>
      <c r="B2137" s="1" t="s">
        <v>79</v>
      </c>
      <c r="C2137" s="1" t="s">
        <v>8</v>
      </c>
      <c r="D2137">
        <v>1769</v>
      </c>
      <c r="E2137">
        <v>4861</v>
      </c>
      <c r="F2137" s="2">
        <v>45380.958333333336</v>
      </c>
    </row>
    <row r="2138" spans="1:6" x14ac:dyDescent="0.3">
      <c r="A2138">
        <v>2137</v>
      </c>
      <c r="B2138" s="1" t="s">
        <v>80</v>
      </c>
      <c r="C2138" s="1" t="s">
        <v>6</v>
      </c>
      <c r="D2138">
        <v>2943</v>
      </c>
      <c r="E2138">
        <v>3560</v>
      </c>
      <c r="F2138" s="2">
        <v>45381</v>
      </c>
    </row>
    <row r="2139" spans="1:6" x14ac:dyDescent="0.3">
      <c r="A2139">
        <v>2138</v>
      </c>
      <c r="B2139" s="1" t="s">
        <v>91</v>
      </c>
      <c r="C2139" s="1" t="s">
        <v>9</v>
      </c>
      <c r="D2139">
        <v>3555</v>
      </c>
      <c r="E2139">
        <v>412</v>
      </c>
      <c r="F2139" s="2">
        <v>45381.041666666664</v>
      </c>
    </row>
    <row r="2140" spans="1:6" x14ac:dyDescent="0.3">
      <c r="A2140">
        <v>2139</v>
      </c>
      <c r="B2140" s="1" t="s">
        <v>83</v>
      </c>
      <c r="C2140" s="1" t="s">
        <v>6</v>
      </c>
      <c r="D2140">
        <v>846</v>
      </c>
      <c r="E2140">
        <v>3808</v>
      </c>
      <c r="F2140" s="2">
        <v>45381.083333333336</v>
      </c>
    </row>
    <row r="2141" spans="1:6" x14ac:dyDescent="0.3">
      <c r="A2141">
        <v>2140</v>
      </c>
      <c r="B2141" s="1" t="s">
        <v>80</v>
      </c>
      <c r="C2141" s="1" t="s">
        <v>8</v>
      </c>
      <c r="D2141">
        <v>1733</v>
      </c>
      <c r="E2141">
        <v>222</v>
      </c>
      <c r="F2141" s="2">
        <v>45381.125</v>
      </c>
    </row>
    <row r="2142" spans="1:6" x14ac:dyDescent="0.3">
      <c r="A2142">
        <v>2141</v>
      </c>
      <c r="B2142" s="1" t="s">
        <v>79</v>
      </c>
      <c r="C2142" s="1" t="s">
        <v>9</v>
      </c>
      <c r="D2142">
        <v>4</v>
      </c>
      <c r="E2142">
        <v>4299</v>
      </c>
      <c r="F2142" s="2">
        <v>45381.166666666664</v>
      </c>
    </row>
    <row r="2143" spans="1:6" x14ac:dyDescent="0.3">
      <c r="A2143">
        <v>2142</v>
      </c>
      <c r="B2143" s="1" t="s">
        <v>80</v>
      </c>
      <c r="C2143" s="1" t="s">
        <v>9</v>
      </c>
      <c r="D2143">
        <v>3667</v>
      </c>
      <c r="E2143">
        <v>2391</v>
      </c>
      <c r="F2143" s="2">
        <v>45381.208333333336</v>
      </c>
    </row>
    <row r="2144" spans="1:6" x14ac:dyDescent="0.3">
      <c r="A2144">
        <v>2143</v>
      </c>
      <c r="B2144" s="1" t="s">
        <v>86</v>
      </c>
      <c r="C2144" s="1" t="s">
        <v>9</v>
      </c>
      <c r="D2144">
        <v>93</v>
      </c>
      <c r="E2144">
        <v>3892</v>
      </c>
      <c r="F2144" s="2">
        <v>45381.25</v>
      </c>
    </row>
    <row r="2145" spans="1:6" x14ac:dyDescent="0.3">
      <c r="A2145">
        <v>2144</v>
      </c>
      <c r="B2145" s="1" t="s">
        <v>80</v>
      </c>
      <c r="C2145" s="1" t="s">
        <v>8</v>
      </c>
      <c r="D2145">
        <v>3666</v>
      </c>
      <c r="E2145">
        <v>3334</v>
      </c>
      <c r="F2145" s="2">
        <v>45381.291666666664</v>
      </c>
    </row>
    <row r="2146" spans="1:6" x14ac:dyDescent="0.3">
      <c r="A2146">
        <v>2145</v>
      </c>
      <c r="B2146" s="1" t="s">
        <v>80</v>
      </c>
      <c r="C2146" s="1" t="s">
        <v>6</v>
      </c>
      <c r="D2146">
        <v>2135</v>
      </c>
      <c r="E2146">
        <v>2036</v>
      </c>
      <c r="F2146" s="2">
        <v>45381.333333333336</v>
      </c>
    </row>
    <row r="2147" spans="1:6" x14ac:dyDescent="0.3">
      <c r="A2147">
        <v>2146</v>
      </c>
      <c r="B2147" s="1" t="s">
        <v>78</v>
      </c>
      <c r="C2147" s="1" t="s">
        <v>9</v>
      </c>
      <c r="D2147">
        <v>2112</v>
      </c>
      <c r="E2147">
        <v>4514</v>
      </c>
      <c r="F2147" s="2">
        <v>45381.375</v>
      </c>
    </row>
    <row r="2148" spans="1:6" x14ac:dyDescent="0.3">
      <c r="A2148">
        <v>2147</v>
      </c>
      <c r="B2148" s="1" t="s">
        <v>81</v>
      </c>
      <c r="C2148" s="1" t="s">
        <v>9</v>
      </c>
      <c r="D2148">
        <v>1516</v>
      </c>
      <c r="E2148">
        <v>111</v>
      </c>
      <c r="F2148" s="2">
        <v>45381.416666666664</v>
      </c>
    </row>
    <row r="2149" spans="1:6" x14ac:dyDescent="0.3">
      <c r="A2149">
        <v>2148</v>
      </c>
      <c r="B2149" s="1" t="s">
        <v>81</v>
      </c>
      <c r="C2149" s="1" t="s">
        <v>9</v>
      </c>
      <c r="D2149">
        <v>2212</v>
      </c>
      <c r="E2149">
        <v>4468</v>
      </c>
      <c r="F2149" s="2">
        <v>45381.458333333336</v>
      </c>
    </row>
    <row r="2150" spans="1:6" x14ac:dyDescent="0.3">
      <c r="A2150">
        <v>2149</v>
      </c>
      <c r="B2150" s="1" t="s">
        <v>79</v>
      </c>
      <c r="C2150" s="1" t="s">
        <v>9</v>
      </c>
      <c r="D2150">
        <v>2278</v>
      </c>
      <c r="E2150">
        <v>2814</v>
      </c>
      <c r="F2150" s="2">
        <v>45381.5</v>
      </c>
    </row>
    <row r="2151" spans="1:6" x14ac:dyDescent="0.3">
      <c r="A2151">
        <v>2150</v>
      </c>
      <c r="B2151" s="1" t="s">
        <v>81</v>
      </c>
      <c r="C2151" s="1" t="s">
        <v>9</v>
      </c>
      <c r="D2151">
        <v>1413</v>
      </c>
      <c r="E2151">
        <v>1220</v>
      </c>
      <c r="F2151" s="2">
        <v>45381.541666666664</v>
      </c>
    </row>
    <row r="2152" spans="1:6" x14ac:dyDescent="0.3">
      <c r="A2152">
        <v>2151</v>
      </c>
      <c r="B2152" s="1" t="s">
        <v>89</v>
      </c>
      <c r="C2152" s="1" t="s">
        <v>9</v>
      </c>
      <c r="D2152">
        <v>1621</v>
      </c>
      <c r="E2152">
        <v>144</v>
      </c>
      <c r="F2152" s="2">
        <v>45381.583333333336</v>
      </c>
    </row>
    <row r="2153" spans="1:6" x14ac:dyDescent="0.3">
      <c r="A2153">
        <v>2152</v>
      </c>
      <c r="B2153" s="1" t="s">
        <v>81</v>
      </c>
      <c r="C2153" s="1" t="s">
        <v>6</v>
      </c>
      <c r="D2153">
        <v>1750</v>
      </c>
      <c r="E2153">
        <v>2166</v>
      </c>
      <c r="F2153" s="2">
        <v>45381.625</v>
      </c>
    </row>
    <row r="2154" spans="1:6" x14ac:dyDescent="0.3">
      <c r="A2154">
        <v>2153</v>
      </c>
      <c r="B2154" s="1" t="s">
        <v>81</v>
      </c>
      <c r="C2154" s="1" t="s">
        <v>8</v>
      </c>
      <c r="D2154">
        <v>2115</v>
      </c>
      <c r="E2154">
        <v>330</v>
      </c>
      <c r="F2154" s="2">
        <v>45381.666666666664</v>
      </c>
    </row>
    <row r="2155" spans="1:6" x14ac:dyDescent="0.3">
      <c r="A2155">
        <v>2154</v>
      </c>
      <c r="B2155" s="1" t="s">
        <v>84</v>
      </c>
      <c r="C2155" s="1" t="s">
        <v>8</v>
      </c>
      <c r="D2155">
        <v>181</v>
      </c>
      <c r="E2155">
        <v>235</v>
      </c>
      <c r="F2155" s="2">
        <v>45381.708333333336</v>
      </c>
    </row>
    <row r="2156" spans="1:6" x14ac:dyDescent="0.3">
      <c r="A2156">
        <v>2155</v>
      </c>
      <c r="B2156" s="1" t="s">
        <v>83</v>
      </c>
      <c r="C2156" s="1" t="s">
        <v>9</v>
      </c>
      <c r="D2156">
        <v>1627</v>
      </c>
      <c r="E2156">
        <v>4244</v>
      </c>
      <c r="F2156" s="2">
        <v>45381.75</v>
      </c>
    </row>
    <row r="2157" spans="1:6" x14ac:dyDescent="0.3">
      <c r="A2157">
        <v>2156</v>
      </c>
      <c r="B2157" s="1" t="s">
        <v>90</v>
      </c>
      <c r="C2157" s="1" t="s">
        <v>7</v>
      </c>
      <c r="D2157">
        <v>2968</v>
      </c>
      <c r="E2157">
        <v>2010</v>
      </c>
      <c r="F2157" s="2">
        <v>45381.791666666664</v>
      </c>
    </row>
    <row r="2158" spans="1:6" x14ac:dyDescent="0.3">
      <c r="A2158">
        <v>2157</v>
      </c>
      <c r="B2158" s="1" t="s">
        <v>78</v>
      </c>
      <c r="C2158" s="1" t="s">
        <v>8</v>
      </c>
      <c r="D2158">
        <v>2034</v>
      </c>
      <c r="E2158">
        <v>3308</v>
      </c>
      <c r="F2158" s="2">
        <v>45381.833333333336</v>
      </c>
    </row>
    <row r="2159" spans="1:6" x14ac:dyDescent="0.3">
      <c r="A2159">
        <v>2158</v>
      </c>
      <c r="B2159" s="1" t="s">
        <v>90</v>
      </c>
      <c r="C2159" s="1" t="s">
        <v>9</v>
      </c>
      <c r="D2159">
        <v>1688</v>
      </c>
      <c r="E2159">
        <v>3937</v>
      </c>
      <c r="F2159" s="2">
        <v>45381.875</v>
      </c>
    </row>
    <row r="2160" spans="1:6" x14ac:dyDescent="0.3">
      <c r="A2160">
        <v>2159</v>
      </c>
      <c r="B2160" s="1" t="s">
        <v>84</v>
      </c>
      <c r="C2160" s="1" t="s">
        <v>7</v>
      </c>
      <c r="D2160">
        <v>2752</v>
      </c>
      <c r="E2160">
        <v>3102</v>
      </c>
      <c r="F2160" s="2">
        <v>45381.916666666664</v>
      </c>
    </row>
    <row r="2161" spans="1:6" x14ac:dyDescent="0.3">
      <c r="A2161">
        <v>2160</v>
      </c>
      <c r="B2161" s="1" t="s">
        <v>83</v>
      </c>
      <c r="C2161" s="1" t="s">
        <v>9</v>
      </c>
      <c r="D2161">
        <v>3632</v>
      </c>
      <c r="E2161">
        <v>650</v>
      </c>
      <c r="F2161" s="2">
        <v>45381.958333333336</v>
      </c>
    </row>
    <row r="2162" spans="1:6" x14ac:dyDescent="0.3">
      <c r="A2162">
        <v>2161</v>
      </c>
      <c r="B2162" s="1" t="s">
        <v>89</v>
      </c>
      <c r="C2162" s="1" t="s">
        <v>9</v>
      </c>
      <c r="D2162">
        <v>960</v>
      </c>
      <c r="E2162">
        <v>4391</v>
      </c>
      <c r="F2162" s="2">
        <v>45382</v>
      </c>
    </row>
    <row r="2163" spans="1:6" x14ac:dyDescent="0.3">
      <c r="A2163">
        <v>2162</v>
      </c>
      <c r="B2163" s="1" t="s">
        <v>90</v>
      </c>
      <c r="C2163" s="1" t="s">
        <v>6</v>
      </c>
      <c r="D2163">
        <v>1116</v>
      </c>
      <c r="E2163">
        <v>2948</v>
      </c>
      <c r="F2163" s="2">
        <v>45382.041666666664</v>
      </c>
    </row>
    <row r="2164" spans="1:6" x14ac:dyDescent="0.3">
      <c r="A2164">
        <v>2163</v>
      </c>
      <c r="B2164" s="1" t="s">
        <v>88</v>
      </c>
      <c r="C2164" s="1" t="s">
        <v>9</v>
      </c>
      <c r="D2164">
        <v>317</v>
      </c>
      <c r="E2164">
        <v>259</v>
      </c>
      <c r="F2164" s="2">
        <v>45382.083333333336</v>
      </c>
    </row>
    <row r="2165" spans="1:6" x14ac:dyDescent="0.3">
      <c r="A2165">
        <v>2164</v>
      </c>
      <c r="B2165" s="1" t="s">
        <v>82</v>
      </c>
      <c r="C2165" s="1" t="s">
        <v>7</v>
      </c>
      <c r="D2165">
        <v>3979</v>
      </c>
      <c r="E2165">
        <v>1726</v>
      </c>
      <c r="F2165" s="2">
        <v>45382.125</v>
      </c>
    </row>
    <row r="2166" spans="1:6" x14ac:dyDescent="0.3">
      <c r="A2166">
        <v>2165</v>
      </c>
      <c r="B2166" s="1" t="s">
        <v>79</v>
      </c>
      <c r="C2166" s="1" t="s">
        <v>6</v>
      </c>
      <c r="D2166">
        <v>2393</v>
      </c>
      <c r="E2166">
        <v>2673</v>
      </c>
      <c r="F2166" s="2">
        <v>45382.166666666664</v>
      </c>
    </row>
    <row r="2167" spans="1:6" x14ac:dyDescent="0.3">
      <c r="A2167">
        <v>2166</v>
      </c>
      <c r="B2167" s="1" t="s">
        <v>79</v>
      </c>
      <c r="C2167" s="1" t="s">
        <v>6</v>
      </c>
      <c r="D2167">
        <v>1143</v>
      </c>
      <c r="E2167">
        <v>2268</v>
      </c>
      <c r="F2167" s="2">
        <v>45382.208333333336</v>
      </c>
    </row>
    <row r="2168" spans="1:6" x14ac:dyDescent="0.3">
      <c r="A2168">
        <v>2167</v>
      </c>
      <c r="B2168" s="1" t="s">
        <v>79</v>
      </c>
      <c r="C2168" s="1" t="s">
        <v>7</v>
      </c>
      <c r="D2168">
        <v>1539</v>
      </c>
      <c r="E2168">
        <v>4421</v>
      </c>
      <c r="F2168" s="2">
        <v>45382.25</v>
      </c>
    </row>
    <row r="2169" spans="1:6" x14ac:dyDescent="0.3">
      <c r="A2169">
        <v>2168</v>
      </c>
      <c r="B2169" s="1" t="s">
        <v>80</v>
      </c>
      <c r="C2169" s="1" t="s">
        <v>6</v>
      </c>
      <c r="D2169">
        <v>2179</v>
      </c>
      <c r="E2169">
        <v>2443</v>
      </c>
      <c r="F2169" s="2">
        <v>45382.291666666664</v>
      </c>
    </row>
    <row r="2170" spans="1:6" x14ac:dyDescent="0.3">
      <c r="A2170">
        <v>2169</v>
      </c>
      <c r="B2170" s="1" t="s">
        <v>82</v>
      </c>
      <c r="C2170" s="1" t="s">
        <v>8</v>
      </c>
      <c r="D2170">
        <v>2303</v>
      </c>
      <c r="E2170">
        <v>3374</v>
      </c>
      <c r="F2170" s="2">
        <v>45382.333333333336</v>
      </c>
    </row>
    <row r="2171" spans="1:6" x14ac:dyDescent="0.3">
      <c r="A2171">
        <v>2170</v>
      </c>
      <c r="B2171" s="1" t="s">
        <v>84</v>
      </c>
      <c r="C2171" s="1" t="s">
        <v>9</v>
      </c>
      <c r="D2171">
        <v>3336</v>
      </c>
      <c r="E2171">
        <v>654</v>
      </c>
      <c r="F2171" s="2">
        <v>45382.375</v>
      </c>
    </row>
    <row r="2172" spans="1:6" x14ac:dyDescent="0.3">
      <c r="A2172">
        <v>2171</v>
      </c>
      <c r="B2172" s="1" t="s">
        <v>81</v>
      </c>
      <c r="C2172" s="1" t="s">
        <v>6</v>
      </c>
      <c r="D2172">
        <v>490</v>
      </c>
      <c r="E2172">
        <v>4875</v>
      </c>
      <c r="F2172" s="2">
        <v>45382.416666666664</v>
      </c>
    </row>
    <row r="2173" spans="1:6" x14ac:dyDescent="0.3">
      <c r="A2173">
        <v>2172</v>
      </c>
      <c r="B2173" s="1" t="s">
        <v>85</v>
      </c>
      <c r="C2173" s="1" t="s">
        <v>7</v>
      </c>
      <c r="D2173">
        <v>1881</v>
      </c>
      <c r="E2173">
        <v>701</v>
      </c>
      <c r="F2173" s="2">
        <v>45382.458333333336</v>
      </c>
    </row>
    <row r="2174" spans="1:6" x14ac:dyDescent="0.3">
      <c r="A2174">
        <v>2173</v>
      </c>
      <c r="B2174" s="1" t="s">
        <v>87</v>
      </c>
      <c r="C2174" s="1" t="s">
        <v>9</v>
      </c>
      <c r="D2174">
        <v>2373</v>
      </c>
      <c r="E2174">
        <v>3604</v>
      </c>
      <c r="F2174" s="2">
        <v>45382.5</v>
      </c>
    </row>
    <row r="2175" spans="1:6" x14ac:dyDescent="0.3">
      <c r="A2175">
        <v>2174</v>
      </c>
      <c r="B2175" s="1" t="s">
        <v>86</v>
      </c>
      <c r="C2175" s="1" t="s">
        <v>6</v>
      </c>
      <c r="D2175">
        <v>1315</v>
      </c>
      <c r="E2175">
        <v>2672</v>
      </c>
      <c r="F2175" s="2">
        <v>45382.541666666664</v>
      </c>
    </row>
    <row r="2176" spans="1:6" x14ac:dyDescent="0.3">
      <c r="A2176">
        <v>2175</v>
      </c>
      <c r="B2176" s="1" t="s">
        <v>80</v>
      </c>
      <c r="C2176" s="1" t="s">
        <v>9</v>
      </c>
      <c r="D2176">
        <v>2662</v>
      </c>
      <c r="E2176">
        <v>337</v>
      </c>
      <c r="F2176" s="2">
        <v>45382.583333333336</v>
      </c>
    </row>
    <row r="2177" spans="1:6" x14ac:dyDescent="0.3">
      <c r="A2177">
        <v>2176</v>
      </c>
      <c r="B2177" s="1" t="s">
        <v>91</v>
      </c>
      <c r="C2177" s="1" t="s">
        <v>7</v>
      </c>
      <c r="D2177">
        <v>1288</v>
      </c>
      <c r="E2177">
        <v>2719</v>
      </c>
      <c r="F2177" s="2">
        <v>45382.625</v>
      </c>
    </row>
    <row r="2178" spans="1:6" x14ac:dyDescent="0.3">
      <c r="A2178">
        <v>2177</v>
      </c>
      <c r="B2178" s="1" t="s">
        <v>77</v>
      </c>
      <c r="C2178" s="1" t="s">
        <v>9</v>
      </c>
      <c r="D2178">
        <v>2671</v>
      </c>
      <c r="E2178">
        <v>548</v>
      </c>
      <c r="F2178" s="2">
        <v>45382.666666666664</v>
      </c>
    </row>
    <row r="2179" spans="1:6" x14ac:dyDescent="0.3">
      <c r="A2179">
        <v>2178</v>
      </c>
      <c r="B2179" s="1" t="s">
        <v>91</v>
      </c>
      <c r="C2179" s="1" t="s">
        <v>9</v>
      </c>
      <c r="D2179">
        <v>3439</v>
      </c>
      <c r="E2179">
        <v>3512</v>
      </c>
      <c r="F2179" s="2">
        <v>45382.708333333336</v>
      </c>
    </row>
    <row r="2180" spans="1:6" x14ac:dyDescent="0.3">
      <c r="A2180">
        <v>2179</v>
      </c>
      <c r="B2180" s="1" t="s">
        <v>83</v>
      </c>
      <c r="C2180" s="1" t="s">
        <v>7</v>
      </c>
      <c r="D2180">
        <v>3456</v>
      </c>
      <c r="E2180">
        <v>473</v>
      </c>
      <c r="F2180" s="2">
        <v>45382.75</v>
      </c>
    </row>
    <row r="2181" spans="1:6" x14ac:dyDescent="0.3">
      <c r="A2181">
        <v>2180</v>
      </c>
      <c r="B2181" s="1" t="s">
        <v>82</v>
      </c>
      <c r="C2181" s="1" t="s">
        <v>8</v>
      </c>
      <c r="D2181">
        <v>1781</v>
      </c>
      <c r="E2181">
        <v>1899</v>
      </c>
      <c r="F2181" s="2">
        <v>45382.791666666664</v>
      </c>
    </row>
    <row r="2182" spans="1:6" x14ac:dyDescent="0.3">
      <c r="A2182">
        <v>2181</v>
      </c>
      <c r="B2182" s="1" t="s">
        <v>89</v>
      </c>
      <c r="C2182" s="1" t="s">
        <v>7</v>
      </c>
      <c r="D2182">
        <v>2349</v>
      </c>
      <c r="E2182">
        <v>2940</v>
      </c>
      <c r="F2182" s="2">
        <v>45382.833333333336</v>
      </c>
    </row>
    <row r="2183" spans="1:6" x14ac:dyDescent="0.3">
      <c r="A2183">
        <v>2182</v>
      </c>
      <c r="B2183" s="1" t="s">
        <v>80</v>
      </c>
      <c r="C2183" s="1" t="s">
        <v>8</v>
      </c>
      <c r="D2183">
        <v>479</v>
      </c>
      <c r="E2183">
        <v>2739</v>
      </c>
      <c r="F2183" s="2">
        <v>45382.875</v>
      </c>
    </row>
    <row r="2184" spans="1:6" x14ac:dyDescent="0.3">
      <c r="A2184">
        <v>2183</v>
      </c>
      <c r="B2184" s="1" t="s">
        <v>84</v>
      </c>
      <c r="C2184" s="1" t="s">
        <v>9</v>
      </c>
      <c r="D2184">
        <v>2108</v>
      </c>
      <c r="E2184">
        <v>1657</v>
      </c>
      <c r="F2184" s="2">
        <v>45382.916666666664</v>
      </c>
    </row>
    <row r="2185" spans="1:6" x14ac:dyDescent="0.3">
      <c r="A2185">
        <v>2184</v>
      </c>
      <c r="B2185" s="1" t="s">
        <v>86</v>
      </c>
      <c r="C2185" s="1" t="s">
        <v>9</v>
      </c>
      <c r="D2185">
        <v>3774</v>
      </c>
      <c r="E2185">
        <v>372</v>
      </c>
      <c r="F2185" s="2">
        <v>45382.958333333336</v>
      </c>
    </row>
    <row r="2186" spans="1:6" x14ac:dyDescent="0.3">
      <c r="A2186">
        <v>2185</v>
      </c>
      <c r="B2186" s="1" t="s">
        <v>88</v>
      </c>
      <c r="C2186" s="1" t="s">
        <v>6</v>
      </c>
      <c r="D2186">
        <v>737</v>
      </c>
      <c r="E2186">
        <v>4555</v>
      </c>
      <c r="F2186" s="2">
        <v>45383</v>
      </c>
    </row>
    <row r="2187" spans="1:6" x14ac:dyDescent="0.3">
      <c r="A2187">
        <v>2186</v>
      </c>
      <c r="B2187" s="1" t="s">
        <v>90</v>
      </c>
      <c r="C2187" s="1" t="s">
        <v>7</v>
      </c>
      <c r="D2187">
        <v>332</v>
      </c>
      <c r="E2187">
        <v>1615</v>
      </c>
      <c r="F2187" s="2">
        <v>45383.041666666664</v>
      </c>
    </row>
    <row r="2188" spans="1:6" x14ac:dyDescent="0.3">
      <c r="A2188">
        <v>2187</v>
      </c>
      <c r="B2188" s="1" t="s">
        <v>84</v>
      </c>
      <c r="C2188" s="1" t="s">
        <v>7</v>
      </c>
      <c r="D2188">
        <v>3139</v>
      </c>
      <c r="E2188">
        <v>1722</v>
      </c>
      <c r="F2188" s="2">
        <v>45383.083333333336</v>
      </c>
    </row>
    <row r="2189" spans="1:6" x14ac:dyDescent="0.3">
      <c r="A2189">
        <v>2188</v>
      </c>
      <c r="B2189" s="1" t="s">
        <v>78</v>
      </c>
      <c r="C2189" s="1" t="s">
        <v>6</v>
      </c>
      <c r="D2189">
        <v>516</v>
      </c>
      <c r="E2189">
        <v>3853</v>
      </c>
      <c r="F2189" s="2">
        <v>45383.125</v>
      </c>
    </row>
    <row r="2190" spans="1:6" x14ac:dyDescent="0.3">
      <c r="A2190">
        <v>2189</v>
      </c>
      <c r="B2190" s="1" t="s">
        <v>78</v>
      </c>
      <c r="C2190" s="1" t="s">
        <v>8</v>
      </c>
      <c r="D2190">
        <v>2876</v>
      </c>
      <c r="E2190">
        <v>1266</v>
      </c>
      <c r="F2190" s="2">
        <v>45383.166666666664</v>
      </c>
    </row>
    <row r="2191" spans="1:6" x14ac:dyDescent="0.3">
      <c r="A2191">
        <v>2190</v>
      </c>
      <c r="B2191" s="1" t="s">
        <v>80</v>
      </c>
      <c r="C2191" s="1" t="s">
        <v>6</v>
      </c>
      <c r="D2191">
        <v>3108</v>
      </c>
      <c r="E2191">
        <v>4826</v>
      </c>
      <c r="F2191" s="2">
        <v>45383.208333333336</v>
      </c>
    </row>
    <row r="2192" spans="1:6" x14ac:dyDescent="0.3">
      <c r="A2192">
        <v>2191</v>
      </c>
      <c r="B2192" s="1" t="s">
        <v>86</v>
      </c>
      <c r="C2192" s="1" t="s">
        <v>6</v>
      </c>
      <c r="D2192">
        <v>816</v>
      </c>
      <c r="E2192">
        <v>2023</v>
      </c>
      <c r="F2192" s="2">
        <v>45383.25</v>
      </c>
    </row>
    <row r="2193" spans="1:6" x14ac:dyDescent="0.3">
      <c r="A2193">
        <v>2192</v>
      </c>
      <c r="B2193" s="1" t="s">
        <v>88</v>
      </c>
      <c r="C2193" s="1" t="s">
        <v>8</v>
      </c>
      <c r="D2193">
        <v>213</v>
      </c>
      <c r="E2193">
        <v>1349</v>
      </c>
      <c r="F2193" s="2">
        <v>45383.291666666664</v>
      </c>
    </row>
    <row r="2194" spans="1:6" x14ac:dyDescent="0.3">
      <c r="A2194">
        <v>2193</v>
      </c>
      <c r="B2194" s="1" t="s">
        <v>83</v>
      </c>
      <c r="C2194" s="1" t="s">
        <v>6</v>
      </c>
      <c r="D2194">
        <v>691</v>
      </c>
      <c r="E2194">
        <v>1955</v>
      </c>
      <c r="F2194" s="2">
        <v>45383.333333333336</v>
      </c>
    </row>
    <row r="2195" spans="1:6" x14ac:dyDescent="0.3">
      <c r="A2195">
        <v>2194</v>
      </c>
      <c r="B2195" s="1" t="s">
        <v>77</v>
      </c>
      <c r="C2195" s="1" t="s">
        <v>7</v>
      </c>
      <c r="D2195">
        <v>665</v>
      </c>
      <c r="E2195">
        <v>1896</v>
      </c>
      <c r="F2195" s="2">
        <v>45383.375</v>
      </c>
    </row>
    <row r="2196" spans="1:6" x14ac:dyDescent="0.3">
      <c r="A2196">
        <v>2195</v>
      </c>
      <c r="B2196" s="1" t="s">
        <v>91</v>
      </c>
      <c r="C2196" s="1" t="s">
        <v>8</v>
      </c>
      <c r="D2196">
        <v>2635</v>
      </c>
      <c r="E2196">
        <v>4588</v>
      </c>
      <c r="F2196" s="2">
        <v>45383.416666666664</v>
      </c>
    </row>
    <row r="2197" spans="1:6" x14ac:dyDescent="0.3">
      <c r="A2197">
        <v>2196</v>
      </c>
      <c r="B2197" s="1" t="s">
        <v>80</v>
      </c>
      <c r="C2197" s="1" t="s">
        <v>8</v>
      </c>
      <c r="D2197">
        <v>3687</v>
      </c>
      <c r="E2197">
        <v>236</v>
      </c>
      <c r="F2197" s="2">
        <v>45383.458333333336</v>
      </c>
    </row>
    <row r="2198" spans="1:6" x14ac:dyDescent="0.3">
      <c r="A2198">
        <v>2197</v>
      </c>
      <c r="B2198" s="1" t="s">
        <v>89</v>
      </c>
      <c r="C2198" s="1" t="s">
        <v>9</v>
      </c>
      <c r="D2198">
        <v>1028</v>
      </c>
      <c r="E2198">
        <v>3763</v>
      </c>
      <c r="F2198" s="2">
        <v>45383.5</v>
      </c>
    </row>
    <row r="2199" spans="1:6" x14ac:dyDescent="0.3">
      <c r="A2199">
        <v>2198</v>
      </c>
      <c r="B2199" s="1" t="s">
        <v>87</v>
      </c>
      <c r="C2199" s="1" t="s">
        <v>9</v>
      </c>
      <c r="D2199">
        <v>3341</v>
      </c>
      <c r="E2199">
        <v>4669</v>
      </c>
      <c r="F2199" s="2">
        <v>45383.541666666664</v>
      </c>
    </row>
    <row r="2200" spans="1:6" x14ac:dyDescent="0.3">
      <c r="A2200">
        <v>2199</v>
      </c>
      <c r="B2200" s="1" t="s">
        <v>84</v>
      </c>
      <c r="C2200" s="1" t="s">
        <v>8</v>
      </c>
      <c r="D2200">
        <v>240</v>
      </c>
      <c r="E2200">
        <v>2965</v>
      </c>
      <c r="F2200" s="2">
        <v>45383.583333333336</v>
      </c>
    </row>
    <row r="2201" spans="1:6" x14ac:dyDescent="0.3">
      <c r="A2201">
        <v>2200</v>
      </c>
      <c r="B2201" s="1" t="s">
        <v>91</v>
      </c>
      <c r="C2201" s="1" t="s">
        <v>6</v>
      </c>
      <c r="D2201">
        <v>261</v>
      </c>
      <c r="E2201">
        <v>4087</v>
      </c>
      <c r="F2201" s="2">
        <v>45383.625</v>
      </c>
    </row>
    <row r="2202" spans="1:6" x14ac:dyDescent="0.3">
      <c r="A2202">
        <v>2201</v>
      </c>
      <c r="B2202" s="1" t="s">
        <v>86</v>
      </c>
      <c r="C2202" s="1" t="s">
        <v>8</v>
      </c>
      <c r="D2202">
        <v>2632</v>
      </c>
      <c r="E2202">
        <v>4550</v>
      </c>
      <c r="F2202" s="2">
        <v>45383.666666666664</v>
      </c>
    </row>
    <row r="2203" spans="1:6" x14ac:dyDescent="0.3">
      <c r="A2203">
        <v>2202</v>
      </c>
      <c r="B2203" s="1" t="s">
        <v>87</v>
      </c>
      <c r="C2203" s="1" t="s">
        <v>9</v>
      </c>
      <c r="D2203">
        <v>530</v>
      </c>
      <c r="E2203">
        <v>2270</v>
      </c>
      <c r="F2203" s="2">
        <v>45383.708333333336</v>
      </c>
    </row>
    <row r="2204" spans="1:6" x14ac:dyDescent="0.3">
      <c r="A2204">
        <v>2203</v>
      </c>
      <c r="B2204" s="1" t="s">
        <v>87</v>
      </c>
      <c r="C2204" s="1" t="s">
        <v>6</v>
      </c>
      <c r="D2204">
        <v>2408</v>
      </c>
      <c r="E2204">
        <v>488</v>
      </c>
      <c r="F2204" s="2">
        <v>45383.75</v>
      </c>
    </row>
    <row r="2205" spans="1:6" x14ac:dyDescent="0.3">
      <c r="A2205">
        <v>2204</v>
      </c>
      <c r="B2205" s="1" t="s">
        <v>82</v>
      </c>
      <c r="C2205" s="1" t="s">
        <v>8</v>
      </c>
      <c r="D2205">
        <v>808</v>
      </c>
      <c r="E2205">
        <v>2664</v>
      </c>
      <c r="F2205" s="2">
        <v>45383.791666666664</v>
      </c>
    </row>
    <row r="2206" spans="1:6" x14ac:dyDescent="0.3">
      <c r="A2206">
        <v>2205</v>
      </c>
      <c r="B2206" s="1" t="s">
        <v>85</v>
      </c>
      <c r="C2206" s="1" t="s">
        <v>6</v>
      </c>
      <c r="D2206">
        <v>753</v>
      </c>
      <c r="E2206">
        <v>4140</v>
      </c>
      <c r="F2206" s="2">
        <v>45383.833333333336</v>
      </c>
    </row>
    <row r="2207" spans="1:6" x14ac:dyDescent="0.3">
      <c r="A2207">
        <v>2206</v>
      </c>
      <c r="B2207" s="1" t="s">
        <v>83</v>
      </c>
      <c r="C2207" s="1" t="s">
        <v>7</v>
      </c>
      <c r="D2207">
        <v>1196</v>
      </c>
      <c r="E2207">
        <v>2041</v>
      </c>
      <c r="F2207" s="2">
        <v>45383.875</v>
      </c>
    </row>
    <row r="2208" spans="1:6" x14ac:dyDescent="0.3">
      <c r="A2208">
        <v>2207</v>
      </c>
      <c r="B2208" s="1" t="s">
        <v>85</v>
      </c>
      <c r="C2208" s="1" t="s">
        <v>7</v>
      </c>
      <c r="D2208">
        <v>2793</v>
      </c>
      <c r="E2208">
        <v>2616</v>
      </c>
      <c r="F2208" s="2">
        <v>45383.916666666664</v>
      </c>
    </row>
    <row r="2209" spans="1:6" x14ac:dyDescent="0.3">
      <c r="A2209">
        <v>2208</v>
      </c>
      <c r="B2209" s="1" t="s">
        <v>84</v>
      </c>
      <c r="C2209" s="1" t="s">
        <v>6</v>
      </c>
      <c r="D2209">
        <v>1882</v>
      </c>
      <c r="E2209">
        <v>3619</v>
      </c>
      <c r="F2209" s="2">
        <v>45383.958333333336</v>
      </c>
    </row>
    <row r="2210" spans="1:6" x14ac:dyDescent="0.3">
      <c r="A2210">
        <v>2209</v>
      </c>
      <c r="B2210" s="1" t="s">
        <v>84</v>
      </c>
      <c r="C2210" s="1" t="s">
        <v>9</v>
      </c>
      <c r="D2210">
        <v>1088</v>
      </c>
      <c r="E2210">
        <v>1244</v>
      </c>
      <c r="F2210" s="2">
        <v>45384</v>
      </c>
    </row>
    <row r="2211" spans="1:6" x14ac:dyDescent="0.3">
      <c r="A2211">
        <v>2210</v>
      </c>
      <c r="B2211" s="1" t="s">
        <v>81</v>
      </c>
      <c r="C2211" s="1" t="s">
        <v>8</v>
      </c>
      <c r="D2211">
        <v>154</v>
      </c>
      <c r="E2211">
        <v>3062</v>
      </c>
      <c r="F2211" s="2">
        <v>45384.041666666664</v>
      </c>
    </row>
    <row r="2212" spans="1:6" x14ac:dyDescent="0.3">
      <c r="A2212">
        <v>2211</v>
      </c>
      <c r="B2212" s="1" t="s">
        <v>90</v>
      </c>
      <c r="C2212" s="1" t="s">
        <v>6</v>
      </c>
      <c r="D2212">
        <v>1935</v>
      </c>
      <c r="E2212">
        <v>4848</v>
      </c>
      <c r="F2212" s="2">
        <v>45384.083333333336</v>
      </c>
    </row>
    <row r="2213" spans="1:6" x14ac:dyDescent="0.3">
      <c r="A2213">
        <v>2212</v>
      </c>
      <c r="B2213" s="1" t="s">
        <v>89</v>
      </c>
      <c r="C2213" s="1" t="s">
        <v>9</v>
      </c>
      <c r="D2213">
        <v>3450</v>
      </c>
      <c r="E2213">
        <v>3829</v>
      </c>
      <c r="F2213" s="2">
        <v>45384.125</v>
      </c>
    </row>
    <row r="2214" spans="1:6" x14ac:dyDescent="0.3">
      <c r="A2214">
        <v>2213</v>
      </c>
      <c r="B2214" s="1" t="s">
        <v>86</v>
      </c>
      <c r="C2214" s="1" t="s">
        <v>8</v>
      </c>
      <c r="D2214">
        <v>3468</v>
      </c>
      <c r="E2214">
        <v>698</v>
      </c>
      <c r="F2214" s="2">
        <v>45384.166666666664</v>
      </c>
    </row>
    <row r="2215" spans="1:6" x14ac:dyDescent="0.3">
      <c r="A2215">
        <v>2214</v>
      </c>
      <c r="B2215" s="1" t="s">
        <v>78</v>
      </c>
      <c r="C2215" s="1" t="s">
        <v>6</v>
      </c>
      <c r="D2215">
        <v>558</v>
      </c>
      <c r="E2215">
        <v>1695</v>
      </c>
      <c r="F2215" s="2">
        <v>45384.208333333336</v>
      </c>
    </row>
    <row r="2216" spans="1:6" x14ac:dyDescent="0.3">
      <c r="A2216">
        <v>2215</v>
      </c>
      <c r="B2216" s="1" t="s">
        <v>77</v>
      </c>
      <c r="C2216" s="1" t="s">
        <v>6</v>
      </c>
      <c r="D2216">
        <v>1159</v>
      </c>
      <c r="E2216">
        <v>4563</v>
      </c>
      <c r="F2216" s="2">
        <v>45384.25</v>
      </c>
    </row>
    <row r="2217" spans="1:6" x14ac:dyDescent="0.3">
      <c r="A2217">
        <v>2216</v>
      </c>
      <c r="B2217" s="1" t="s">
        <v>78</v>
      </c>
      <c r="C2217" s="1" t="s">
        <v>7</v>
      </c>
      <c r="D2217">
        <v>687</v>
      </c>
      <c r="E2217">
        <v>4173</v>
      </c>
      <c r="F2217" s="2">
        <v>45384.291666666664</v>
      </c>
    </row>
    <row r="2218" spans="1:6" x14ac:dyDescent="0.3">
      <c r="A2218">
        <v>2217</v>
      </c>
      <c r="B2218" s="1" t="s">
        <v>91</v>
      </c>
      <c r="C2218" s="1" t="s">
        <v>8</v>
      </c>
      <c r="D2218">
        <v>3650</v>
      </c>
      <c r="E2218">
        <v>1485</v>
      </c>
      <c r="F2218" s="2">
        <v>45384.333333333336</v>
      </c>
    </row>
    <row r="2219" spans="1:6" x14ac:dyDescent="0.3">
      <c r="A2219">
        <v>2218</v>
      </c>
      <c r="B2219" s="1" t="s">
        <v>79</v>
      </c>
      <c r="C2219" s="1" t="s">
        <v>9</v>
      </c>
      <c r="D2219">
        <v>143</v>
      </c>
      <c r="E2219">
        <v>1652</v>
      </c>
      <c r="F2219" s="2">
        <v>45384.375</v>
      </c>
    </row>
    <row r="2220" spans="1:6" x14ac:dyDescent="0.3">
      <c r="A2220">
        <v>2219</v>
      </c>
      <c r="B2220" s="1" t="s">
        <v>82</v>
      </c>
      <c r="C2220" s="1" t="s">
        <v>7</v>
      </c>
      <c r="D2220">
        <v>3984</v>
      </c>
      <c r="E2220">
        <v>2046</v>
      </c>
      <c r="F2220" s="2">
        <v>45384.416666666664</v>
      </c>
    </row>
    <row r="2221" spans="1:6" x14ac:dyDescent="0.3">
      <c r="A2221">
        <v>2220</v>
      </c>
      <c r="B2221" s="1" t="s">
        <v>82</v>
      </c>
      <c r="C2221" s="1" t="s">
        <v>6</v>
      </c>
      <c r="D2221">
        <v>2648</v>
      </c>
      <c r="E2221">
        <v>2655</v>
      </c>
      <c r="F2221" s="2">
        <v>45384.458333333336</v>
      </c>
    </row>
    <row r="2222" spans="1:6" x14ac:dyDescent="0.3">
      <c r="A2222">
        <v>2221</v>
      </c>
      <c r="B2222" s="1" t="s">
        <v>85</v>
      </c>
      <c r="C2222" s="1" t="s">
        <v>7</v>
      </c>
      <c r="D2222">
        <v>2274</v>
      </c>
      <c r="E2222">
        <v>1988</v>
      </c>
      <c r="F2222" s="2">
        <v>45384.5</v>
      </c>
    </row>
    <row r="2223" spans="1:6" x14ac:dyDescent="0.3">
      <c r="A2223">
        <v>2222</v>
      </c>
      <c r="B2223" s="1" t="s">
        <v>89</v>
      </c>
      <c r="C2223" s="1" t="s">
        <v>6</v>
      </c>
      <c r="D2223">
        <v>2775</v>
      </c>
      <c r="E2223">
        <v>4334</v>
      </c>
      <c r="F2223" s="2">
        <v>45384.541666666664</v>
      </c>
    </row>
    <row r="2224" spans="1:6" x14ac:dyDescent="0.3">
      <c r="A2224">
        <v>2223</v>
      </c>
      <c r="B2224" s="1" t="s">
        <v>88</v>
      </c>
      <c r="C2224" s="1" t="s">
        <v>6</v>
      </c>
      <c r="D2224">
        <v>3645</v>
      </c>
      <c r="E2224">
        <v>3423</v>
      </c>
      <c r="F2224" s="2">
        <v>45384.583333333336</v>
      </c>
    </row>
    <row r="2225" spans="1:6" x14ac:dyDescent="0.3">
      <c r="A2225">
        <v>2224</v>
      </c>
      <c r="B2225" s="1" t="s">
        <v>79</v>
      </c>
      <c r="C2225" s="1" t="s">
        <v>6</v>
      </c>
      <c r="D2225">
        <v>848</v>
      </c>
      <c r="E2225">
        <v>2925</v>
      </c>
      <c r="F2225" s="2">
        <v>45384.625</v>
      </c>
    </row>
    <row r="2226" spans="1:6" x14ac:dyDescent="0.3">
      <c r="A2226">
        <v>2225</v>
      </c>
      <c r="B2226" s="1" t="s">
        <v>88</v>
      </c>
      <c r="C2226" s="1" t="s">
        <v>8</v>
      </c>
      <c r="D2226">
        <v>1349</v>
      </c>
      <c r="E2226">
        <v>4878</v>
      </c>
      <c r="F2226" s="2">
        <v>45384.666666666664</v>
      </c>
    </row>
    <row r="2227" spans="1:6" x14ac:dyDescent="0.3">
      <c r="A2227">
        <v>2226</v>
      </c>
      <c r="B2227" s="1" t="s">
        <v>80</v>
      </c>
      <c r="C2227" s="1" t="s">
        <v>6</v>
      </c>
      <c r="D2227">
        <v>1869</v>
      </c>
      <c r="E2227">
        <v>605</v>
      </c>
      <c r="F2227" s="2">
        <v>45384.708333333336</v>
      </c>
    </row>
    <row r="2228" spans="1:6" x14ac:dyDescent="0.3">
      <c r="A2228">
        <v>2227</v>
      </c>
      <c r="B2228" s="1" t="s">
        <v>80</v>
      </c>
      <c r="C2228" s="1" t="s">
        <v>9</v>
      </c>
      <c r="D2228">
        <v>1008</v>
      </c>
      <c r="E2228">
        <v>201</v>
      </c>
      <c r="F2228" s="2">
        <v>45384.75</v>
      </c>
    </row>
    <row r="2229" spans="1:6" x14ac:dyDescent="0.3">
      <c r="A2229">
        <v>2228</v>
      </c>
      <c r="B2229" s="1" t="s">
        <v>78</v>
      </c>
      <c r="C2229" s="1" t="s">
        <v>7</v>
      </c>
      <c r="D2229">
        <v>3478</v>
      </c>
      <c r="E2229">
        <v>3805</v>
      </c>
      <c r="F2229" s="2">
        <v>45384.791666666664</v>
      </c>
    </row>
    <row r="2230" spans="1:6" x14ac:dyDescent="0.3">
      <c r="A2230">
        <v>2229</v>
      </c>
      <c r="B2230" s="1" t="s">
        <v>88</v>
      </c>
      <c r="C2230" s="1" t="s">
        <v>9</v>
      </c>
      <c r="D2230">
        <v>2277</v>
      </c>
      <c r="E2230">
        <v>2097</v>
      </c>
      <c r="F2230" s="2">
        <v>45384.833333333336</v>
      </c>
    </row>
    <row r="2231" spans="1:6" x14ac:dyDescent="0.3">
      <c r="A2231">
        <v>2230</v>
      </c>
      <c r="B2231" s="1" t="s">
        <v>88</v>
      </c>
      <c r="C2231" s="1" t="s">
        <v>6</v>
      </c>
      <c r="D2231">
        <v>274</v>
      </c>
      <c r="E2231">
        <v>2305</v>
      </c>
      <c r="F2231" s="2">
        <v>45384.875</v>
      </c>
    </row>
    <row r="2232" spans="1:6" x14ac:dyDescent="0.3">
      <c r="A2232">
        <v>2231</v>
      </c>
      <c r="B2232" s="1" t="s">
        <v>88</v>
      </c>
      <c r="C2232" s="1" t="s">
        <v>7</v>
      </c>
      <c r="D2232">
        <v>2777</v>
      </c>
      <c r="E2232">
        <v>584</v>
      </c>
      <c r="F2232" s="2">
        <v>45384.916666666664</v>
      </c>
    </row>
    <row r="2233" spans="1:6" x14ac:dyDescent="0.3">
      <c r="A2233">
        <v>2232</v>
      </c>
      <c r="B2233" s="1" t="s">
        <v>82</v>
      </c>
      <c r="C2233" s="1" t="s">
        <v>6</v>
      </c>
      <c r="D2233">
        <v>1311</v>
      </c>
      <c r="E2233">
        <v>3689</v>
      </c>
      <c r="F2233" s="2">
        <v>45384.958333333336</v>
      </c>
    </row>
    <row r="2234" spans="1:6" x14ac:dyDescent="0.3">
      <c r="A2234">
        <v>2233</v>
      </c>
      <c r="B2234" s="1" t="s">
        <v>91</v>
      </c>
      <c r="C2234" s="1" t="s">
        <v>9</v>
      </c>
      <c r="D2234">
        <v>2785</v>
      </c>
      <c r="E2234">
        <v>3976</v>
      </c>
      <c r="F2234" s="2">
        <v>45385</v>
      </c>
    </row>
    <row r="2235" spans="1:6" x14ac:dyDescent="0.3">
      <c r="A2235">
        <v>2234</v>
      </c>
      <c r="B2235" s="1" t="s">
        <v>82</v>
      </c>
      <c r="C2235" s="1" t="s">
        <v>9</v>
      </c>
      <c r="D2235">
        <v>286</v>
      </c>
      <c r="E2235">
        <v>3123</v>
      </c>
      <c r="F2235" s="2">
        <v>45385.041666666664</v>
      </c>
    </row>
    <row r="2236" spans="1:6" x14ac:dyDescent="0.3">
      <c r="A2236">
        <v>2235</v>
      </c>
      <c r="B2236" s="1" t="s">
        <v>80</v>
      </c>
      <c r="C2236" s="1" t="s">
        <v>9</v>
      </c>
      <c r="D2236">
        <v>3535</v>
      </c>
      <c r="E2236">
        <v>1199</v>
      </c>
      <c r="F2236" s="2">
        <v>45385.083333333336</v>
      </c>
    </row>
    <row r="2237" spans="1:6" x14ac:dyDescent="0.3">
      <c r="A2237">
        <v>2236</v>
      </c>
      <c r="B2237" s="1" t="s">
        <v>85</v>
      </c>
      <c r="C2237" s="1" t="s">
        <v>7</v>
      </c>
      <c r="D2237">
        <v>3503</v>
      </c>
      <c r="E2237">
        <v>4148</v>
      </c>
      <c r="F2237" s="2">
        <v>45385.125</v>
      </c>
    </row>
    <row r="2238" spans="1:6" x14ac:dyDescent="0.3">
      <c r="A2238">
        <v>2237</v>
      </c>
      <c r="B2238" s="1" t="s">
        <v>90</v>
      </c>
      <c r="C2238" s="1" t="s">
        <v>7</v>
      </c>
      <c r="D2238">
        <v>2849</v>
      </c>
      <c r="E2238">
        <v>3472</v>
      </c>
      <c r="F2238" s="2">
        <v>45385.166666666664</v>
      </c>
    </row>
    <row r="2239" spans="1:6" x14ac:dyDescent="0.3">
      <c r="A2239">
        <v>2238</v>
      </c>
      <c r="B2239" s="1" t="s">
        <v>79</v>
      </c>
      <c r="C2239" s="1" t="s">
        <v>8</v>
      </c>
      <c r="D2239">
        <v>2228</v>
      </c>
      <c r="E2239">
        <v>4400</v>
      </c>
      <c r="F2239" s="2">
        <v>45385.208333333336</v>
      </c>
    </row>
    <row r="2240" spans="1:6" x14ac:dyDescent="0.3">
      <c r="A2240">
        <v>2239</v>
      </c>
      <c r="B2240" s="1" t="s">
        <v>89</v>
      </c>
      <c r="C2240" s="1" t="s">
        <v>6</v>
      </c>
      <c r="D2240">
        <v>2784</v>
      </c>
      <c r="E2240">
        <v>4843</v>
      </c>
      <c r="F2240" s="2">
        <v>45385.25</v>
      </c>
    </row>
    <row r="2241" spans="1:6" x14ac:dyDescent="0.3">
      <c r="A2241">
        <v>2240</v>
      </c>
      <c r="B2241" s="1" t="s">
        <v>88</v>
      </c>
      <c r="C2241" s="1" t="s">
        <v>6</v>
      </c>
      <c r="D2241">
        <v>1478</v>
      </c>
      <c r="E2241">
        <v>2862</v>
      </c>
      <c r="F2241" s="2">
        <v>45385.291666666664</v>
      </c>
    </row>
    <row r="2242" spans="1:6" x14ac:dyDescent="0.3">
      <c r="A2242">
        <v>2241</v>
      </c>
      <c r="B2242" s="1" t="s">
        <v>85</v>
      </c>
      <c r="C2242" s="1" t="s">
        <v>8</v>
      </c>
      <c r="D2242">
        <v>2227</v>
      </c>
      <c r="E2242">
        <v>2480</v>
      </c>
      <c r="F2242" s="2">
        <v>45385.333333333336</v>
      </c>
    </row>
    <row r="2243" spans="1:6" x14ac:dyDescent="0.3">
      <c r="A2243">
        <v>2242</v>
      </c>
      <c r="B2243" s="1" t="s">
        <v>80</v>
      </c>
      <c r="C2243" s="1" t="s">
        <v>7</v>
      </c>
      <c r="D2243">
        <v>119</v>
      </c>
      <c r="E2243">
        <v>3366</v>
      </c>
      <c r="F2243" s="2">
        <v>45385.375</v>
      </c>
    </row>
    <row r="2244" spans="1:6" x14ac:dyDescent="0.3">
      <c r="A2244">
        <v>2243</v>
      </c>
      <c r="B2244" s="1" t="s">
        <v>88</v>
      </c>
      <c r="C2244" s="1" t="s">
        <v>9</v>
      </c>
      <c r="D2244">
        <v>3727</v>
      </c>
      <c r="E2244">
        <v>3719</v>
      </c>
      <c r="F2244" s="2">
        <v>45385.416666666664</v>
      </c>
    </row>
    <row r="2245" spans="1:6" x14ac:dyDescent="0.3">
      <c r="A2245">
        <v>2244</v>
      </c>
      <c r="B2245" s="1" t="s">
        <v>78</v>
      </c>
      <c r="C2245" s="1" t="s">
        <v>8</v>
      </c>
      <c r="D2245">
        <v>2013</v>
      </c>
      <c r="E2245">
        <v>3961</v>
      </c>
      <c r="F2245" s="2">
        <v>45385.458333333336</v>
      </c>
    </row>
    <row r="2246" spans="1:6" x14ac:dyDescent="0.3">
      <c r="A2246">
        <v>2245</v>
      </c>
      <c r="B2246" s="1" t="s">
        <v>78</v>
      </c>
      <c r="C2246" s="1" t="s">
        <v>6</v>
      </c>
      <c r="D2246">
        <v>1604</v>
      </c>
      <c r="E2246">
        <v>4413</v>
      </c>
      <c r="F2246" s="2">
        <v>45385.5</v>
      </c>
    </row>
    <row r="2247" spans="1:6" x14ac:dyDescent="0.3">
      <c r="A2247">
        <v>2246</v>
      </c>
      <c r="B2247" s="1" t="s">
        <v>81</v>
      </c>
      <c r="C2247" s="1" t="s">
        <v>6</v>
      </c>
      <c r="D2247">
        <v>2240</v>
      </c>
      <c r="E2247">
        <v>4743</v>
      </c>
      <c r="F2247" s="2">
        <v>45385.541666666664</v>
      </c>
    </row>
    <row r="2248" spans="1:6" x14ac:dyDescent="0.3">
      <c r="A2248">
        <v>2247</v>
      </c>
      <c r="B2248" s="1" t="s">
        <v>87</v>
      </c>
      <c r="C2248" s="1" t="s">
        <v>8</v>
      </c>
      <c r="D2248">
        <v>3552</v>
      </c>
      <c r="E2248">
        <v>3776</v>
      </c>
      <c r="F2248" s="2">
        <v>45385.583333333336</v>
      </c>
    </row>
    <row r="2249" spans="1:6" x14ac:dyDescent="0.3">
      <c r="A2249">
        <v>2248</v>
      </c>
      <c r="B2249" s="1" t="s">
        <v>84</v>
      </c>
      <c r="C2249" s="1" t="s">
        <v>6</v>
      </c>
      <c r="D2249">
        <v>1189</v>
      </c>
      <c r="E2249">
        <v>4277</v>
      </c>
      <c r="F2249" s="2">
        <v>45385.625</v>
      </c>
    </row>
    <row r="2250" spans="1:6" x14ac:dyDescent="0.3">
      <c r="A2250">
        <v>2249</v>
      </c>
      <c r="B2250" s="1" t="s">
        <v>79</v>
      </c>
      <c r="C2250" s="1" t="s">
        <v>6</v>
      </c>
      <c r="D2250">
        <v>1038</v>
      </c>
      <c r="E2250">
        <v>4470</v>
      </c>
      <c r="F2250" s="2">
        <v>45385.666666666664</v>
      </c>
    </row>
    <row r="2251" spans="1:6" x14ac:dyDescent="0.3">
      <c r="A2251">
        <v>2250</v>
      </c>
      <c r="B2251" s="1" t="s">
        <v>83</v>
      </c>
      <c r="C2251" s="1" t="s">
        <v>7</v>
      </c>
      <c r="D2251">
        <v>2218</v>
      </c>
      <c r="E2251">
        <v>2254</v>
      </c>
      <c r="F2251" s="2">
        <v>45385.708333333336</v>
      </c>
    </row>
    <row r="2252" spans="1:6" x14ac:dyDescent="0.3">
      <c r="A2252">
        <v>2251</v>
      </c>
      <c r="B2252" s="1" t="s">
        <v>89</v>
      </c>
      <c r="C2252" s="1" t="s">
        <v>6</v>
      </c>
      <c r="D2252">
        <v>2173</v>
      </c>
      <c r="E2252">
        <v>1261</v>
      </c>
      <c r="F2252" s="2">
        <v>45385.75</v>
      </c>
    </row>
    <row r="2253" spans="1:6" x14ac:dyDescent="0.3">
      <c r="A2253">
        <v>2252</v>
      </c>
      <c r="B2253" s="1" t="s">
        <v>78</v>
      </c>
      <c r="C2253" s="1" t="s">
        <v>9</v>
      </c>
      <c r="D2253">
        <v>2607</v>
      </c>
      <c r="E2253">
        <v>4632</v>
      </c>
      <c r="F2253" s="2">
        <v>45385.791666666664</v>
      </c>
    </row>
    <row r="2254" spans="1:6" x14ac:dyDescent="0.3">
      <c r="A2254">
        <v>2253</v>
      </c>
      <c r="B2254" s="1" t="s">
        <v>89</v>
      </c>
      <c r="C2254" s="1" t="s">
        <v>6</v>
      </c>
      <c r="D2254">
        <v>1508</v>
      </c>
      <c r="E2254">
        <v>3442</v>
      </c>
      <c r="F2254" s="2">
        <v>45385.833333333336</v>
      </c>
    </row>
    <row r="2255" spans="1:6" x14ac:dyDescent="0.3">
      <c r="A2255">
        <v>2254</v>
      </c>
      <c r="B2255" s="1" t="s">
        <v>79</v>
      </c>
      <c r="C2255" s="1" t="s">
        <v>8</v>
      </c>
      <c r="D2255">
        <v>1269</v>
      </c>
      <c r="E2255">
        <v>1750</v>
      </c>
      <c r="F2255" s="2">
        <v>45385.875</v>
      </c>
    </row>
    <row r="2256" spans="1:6" x14ac:dyDescent="0.3">
      <c r="A2256">
        <v>2255</v>
      </c>
      <c r="B2256" s="1" t="s">
        <v>84</v>
      </c>
      <c r="C2256" s="1" t="s">
        <v>7</v>
      </c>
      <c r="D2256">
        <v>453</v>
      </c>
      <c r="E2256">
        <v>1643</v>
      </c>
      <c r="F2256" s="2">
        <v>45385.916666666664</v>
      </c>
    </row>
    <row r="2257" spans="1:6" x14ac:dyDescent="0.3">
      <c r="A2257">
        <v>2256</v>
      </c>
      <c r="B2257" s="1" t="s">
        <v>89</v>
      </c>
      <c r="C2257" s="1" t="s">
        <v>6</v>
      </c>
      <c r="D2257">
        <v>3264</v>
      </c>
      <c r="E2257">
        <v>1478</v>
      </c>
      <c r="F2257" s="2">
        <v>45385.958333333336</v>
      </c>
    </row>
    <row r="2258" spans="1:6" x14ac:dyDescent="0.3">
      <c r="A2258">
        <v>2257</v>
      </c>
      <c r="B2258" s="1" t="s">
        <v>89</v>
      </c>
      <c r="C2258" s="1" t="s">
        <v>8</v>
      </c>
      <c r="D2258">
        <v>1639</v>
      </c>
      <c r="E2258">
        <v>1167</v>
      </c>
      <c r="F2258" s="2">
        <v>45386</v>
      </c>
    </row>
    <row r="2259" spans="1:6" x14ac:dyDescent="0.3">
      <c r="A2259">
        <v>2258</v>
      </c>
      <c r="B2259" s="1" t="s">
        <v>79</v>
      </c>
      <c r="C2259" s="1" t="s">
        <v>6</v>
      </c>
      <c r="D2259">
        <v>492</v>
      </c>
      <c r="E2259">
        <v>2204</v>
      </c>
      <c r="F2259" s="2">
        <v>45386.041666666664</v>
      </c>
    </row>
    <row r="2260" spans="1:6" x14ac:dyDescent="0.3">
      <c r="A2260">
        <v>2259</v>
      </c>
      <c r="B2260" s="1" t="s">
        <v>84</v>
      </c>
      <c r="C2260" s="1" t="s">
        <v>6</v>
      </c>
      <c r="D2260">
        <v>867</v>
      </c>
      <c r="E2260">
        <v>1033</v>
      </c>
      <c r="F2260" s="2">
        <v>45386.083333333336</v>
      </c>
    </row>
    <row r="2261" spans="1:6" x14ac:dyDescent="0.3">
      <c r="A2261">
        <v>2260</v>
      </c>
      <c r="B2261" s="1" t="s">
        <v>84</v>
      </c>
      <c r="C2261" s="1" t="s">
        <v>7</v>
      </c>
      <c r="D2261">
        <v>3872</v>
      </c>
      <c r="E2261">
        <v>1946</v>
      </c>
      <c r="F2261" s="2">
        <v>45386.125</v>
      </c>
    </row>
    <row r="2262" spans="1:6" x14ac:dyDescent="0.3">
      <c r="A2262">
        <v>2261</v>
      </c>
      <c r="B2262" s="1" t="s">
        <v>81</v>
      </c>
      <c r="C2262" s="1" t="s">
        <v>7</v>
      </c>
      <c r="D2262">
        <v>519</v>
      </c>
      <c r="E2262">
        <v>301</v>
      </c>
      <c r="F2262" s="2">
        <v>45386.166666666664</v>
      </c>
    </row>
    <row r="2263" spans="1:6" x14ac:dyDescent="0.3">
      <c r="A2263">
        <v>2262</v>
      </c>
      <c r="B2263" s="1" t="s">
        <v>84</v>
      </c>
      <c r="C2263" s="1" t="s">
        <v>6</v>
      </c>
      <c r="D2263">
        <v>41</v>
      </c>
      <c r="E2263">
        <v>2079</v>
      </c>
      <c r="F2263" s="2">
        <v>45386.208333333336</v>
      </c>
    </row>
    <row r="2264" spans="1:6" x14ac:dyDescent="0.3">
      <c r="A2264">
        <v>2263</v>
      </c>
      <c r="B2264" s="1" t="s">
        <v>88</v>
      </c>
      <c r="C2264" s="1" t="s">
        <v>9</v>
      </c>
      <c r="D2264">
        <v>2106</v>
      </c>
      <c r="E2264">
        <v>497</v>
      </c>
      <c r="F2264" s="2">
        <v>45386.25</v>
      </c>
    </row>
    <row r="2265" spans="1:6" x14ac:dyDescent="0.3">
      <c r="A2265">
        <v>2264</v>
      </c>
      <c r="B2265" s="1" t="s">
        <v>84</v>
      </c>
      <c r="C2265" s="1" t="s">
        <v>8</v>
      </c>
      <c r="D2265">
        <v>373</v>
      </c>
      <c r="E2265">
        <v>4677</v>
      </c>
      <c r="F2265" s="2">
        <v>45386.291666666664</v>
      </c>
    </row>
    <row r="2266" spans="1:6" x14ac:dyDescent="0.3">
      <c r="A2266">
        <v>2265</v>
      </c>
      <c r="B2266" s="1" t="s">
        <v>83</v>
      </c>
      <c r="C2266" s="1" t="s">
        <v>8</v>
      </c>
      <c r="D2266">
        <v>1890</v>
      </c>
      <c r="E2266">
        <v>3078</v>
      </c>
      <c r="F2266" s="2">
        <v>45386.333333333336</v>
      </c>
    </row>
    <row r="2267" spans="1:6" x14ac:dyDescent="0.3">
      <c r="A2267">
        <v>2266</v>
      </c>
      <c r="B2267" s="1" t="s">
        <v>88</v>
      </c>
      <c r="C2267" s="1" t="s">
        <v>8</v>
      </c>
      <c r="D2267">
        <v>670</v>
      </c>
      <c r="E2267">
        <v>4701</v>
      </c>
      <c r="F2267" s="2">
        <v>45386.375</v>
      </c>
    </row>
    <row r="2268" spans="1:6" x14ac:dyDescent="0.3">
      <c r="A2268">
        <v>2267</v>
      </c>
      <c r="B2268" s="1" t="s">
        <v>82</v>
      </c>
      <c r="C2268" s="1" t="s">
        <v>7</v>
      </c>
      <c r="D2268">
        <v>3416</v>
      </c>
      <c r="E2268">
        <v>3788</v>
      </c>
      <c r="F2268" s="2">
        <v>45386.416666666664</v>
      </c>
    </row>
    <row r="2269" spans="1:6" x14ac:dyDescent="0.3">
      <c r="A2269">
        <v>2268</v>
      </c>
      <c r="B2269" s="1" t="s">
        <v>84</v>
      </c>
      <c r="C2269" s="1" t="s">
        <v>9</v>
      </c>
      <c r="D2269">
        <v>2801</v>
      </c>
      <c r="E2269">
        <v>3461</v>
      </c>
      <c r="F2269" s="2">
        <v>45386.458333333336</v>
      </c>
    </row>
    <row r="2270" spans="1:6" x14ac:dyDescent="0.3">
      <c r="A2270">
        <v>2269</v>
      </c>
      <c r="B2270" s="1" t="s">
        <v>77</v>
      </c>
      <c r="C2270" s="1" t="s">
        <v>8</v>
      </c>
      <c r="D2270">
        <v>2958</v>
      </c>
      <c r="E2270">
        <v>3025</v>
      </c>
      <c r="F2270" s="2">
        <v>45386.5</v>
      </c>
    </row>
    <row r="2271" spans="1:6" x14ac:dyDescent="0.3">
      <c r="A2271">
        <v>2270</v>
      </c>
      <c r="B2271" s="1" t="s">
        <v>89</v>
      </c>
      <c r="C2271" s="1" t="s">
        <v>9</v>
      </c>
      <c r="D2271">
        <v>1212</v>
      </c>
      <c r="E2271">
        <v>852</v>
      </c>
      <c r="F2271" s="2">
        <v>45386.541666666664</v>
      </c>
    </row>
    <row r="2272" spans="1:6" x14ac:dyDescent="0.3">
      <c r="A2272">
        <v>2271</v>
      </c>
      <c r="B2272" s="1" t="s">
        <v>83</v>
      </c>
      <c r="C2272" s="1" t="s">
        <v>6</v>
      </c>
      <c r="D2272">
        <v>154</v>
      </c>
      <c r="E2272">
        <v>4669</v>
      </c>
      <c r="F2272" s="2">
        <v>45386.583333333336</v>
      </c>
    </row>
    <row r="2273" spans="1:6" x14ac:dyDescent="0.3">
      <c r="A2273">
        <v>2272</v>
      </c>
      <c r="B2273" s="1" t="s">
        <v>79</v>
      </c>
      <c r="C2273" s="1" t="s">
        <v>6</v>
      </c>
      <c r="D2273">
        <v>2468</v>
      </c>
      <c r="E2273">
        <v>1213</v>
      </c>
      <c r="F2273" s="2">
        <v>45386.625</v>
      </c>
    </row>
    <row r="2274" spans="1:6" x14ac:dyDescent="0.3">
      <c r="A2274">
        <v>2273</v>
      </c>
      <c r="B2274" s="1" t="s">
        <v>87</v>
      </c>
      <c r="C2274" s="1" t="s">
        <v>9</v>
      </c>
      <c r="D2274">
        <v>3243</v>
      </c>
      <c r="E2274">
        <v>3483</v>
      </c>
      <c r="F2274" s="2">
        <v>45386.666666666664</v>
      </c>
    </row>
    <row r="2275" spans="1:6" x14ac:dyDescent="0.3">
      <c r="A2275">
        <v>2274</v>
      </c>
      <c r="B2275" s="1" t="s">
        <v>83</v>
      </c>
      <c r="C2275" s="1" t="s">
        <v>7</v>
      </c>
      <c r="D2275">
        <v>1959</v>
      </c>
      <c r="E2275">
        <v>3120</v>
      </c>
      <c r="F2275" s="2">
        <v>45386.708333333336</v>
      </c>
    </row>
    <row r="2276" spans="1:6" x14ac:dyDescent="0.3">
      <c r="A2276">
        <v>2275</v>
      </c>
      <c r="B2276" s="1" t="s">
        <v>91</v>
      </c>
      <c r="C2276" s="1" t="s">
        <v>9</v>
      </c>
      <c r="D2276">
        <v>1127</v>
      </c>
      <c r="E2276">
        <v>3187</v>
      </c>
      <c r="F2276" s="2">
        <v>45386.75</v>
      </c>
    </row>
    <row r="2277" spans="1:6" x14ac:dyDescent="0.3">
      <c r="A2277">
        <v>2276</v>
      </c>
      <c r="B2277" s="1" t="s">
        <v>77</v>
      </c>
      <c r="C2277" s="1" t="s">
        <v>6</v>
      </c>
      <c r="D2277">
        <v>3823</v>
      </c>
      <c r="E2277">
        <v>232</v>
      </c>
      <c r="F2277" s="2">
        <v>45386.791666666664</v>
      </c>
    </row>
    <row r="2278" spans="1:6" x14ac:dyDescent="0.3">
      <c r="A2278">
        <v>2277</v>
      </c>
      <c r="B2278" s="1" t="s">
        <v>89</v>
      </c>
      <c r="C2278" s="1" t="s">
        <v>6</v>
      </c>
      <c r="D2278">
        <v>26</v>
      </c>
      <c r="E2278">
        <v>1036</v>
      </c>
      <c r="F2278" s="2">
        <v>45386.833333333336</v>
      </c>
    </row>
    <row r="2279" spans="1:6" x14ac:dyDescent="0.3">
      <c r="A2279">
        <v>2278</v>
      </c>
      <c r="B2279" s="1" t="s">
        <v>91</v>
      </c>
      <c r="C2279" s="1" t="s">
        <v>6</v>
      </c>
      <c r="D2279">
        <v>2179</v>
      </c>
      <c r="E2279">
        <v>3455</v>
      </c>
      <c r="F2279" s="2">
        <v>45386.875</v>
      </c>
    </row>
    <row r="2280" spans="1:6" x14ac:dyDescent="0.3">
      <c r="A2280">
        <v>2279</v>
      </c>
      <c r="B2280" s="1" t="s">
        <v>91</v>
      </c>
      <c r="C2280" s="1" t="s">
        <v>8</v>
      </c>
      <c r="D2280">
        <v>179</v>
      </c>
      <c r="E2280">
        <v>3519</v>
      </c>
      <c r="F2280" s="2">
        <v>45386.916666666664</v>
      </c>
    </row>
    <row r="2281" spans="1:6" x14ac:dyDescent="0.3">
      <c r="A2281">
        <v>2280</v>
      </c>
      <c r="B2281" s="1" t="s">
        <v>89</v>
      </c>
      <c r="C2281" s="1" t="s">
        <v>7</v>
      </c>
      <c r="D2281">
        <v>1729</v>
      </c>
      <c r="E2281">
        <v>3917</v>
      </c>
      <c r="F2281" s="2">
        <v>45386.958333333336</v>
      </c>
    </row>
    <row r="2282" spans="1:6" x14ac:dyDescent="0.3">
      <c r="A2282">
        <v>2281</v>
      </c>
      <c r="B2282" s="1" t="s">
        <v>82</v>
      </c>
      <c r="C2282" s="1" t="s">
        <v>8</v>
      </c>
      <c r="D2282">
        <v>461</v>
      </c>
      <c r="E2282">
        <v>1539</v>
      </c>
      <c r="F2282" s="2">
        <v>45387</v>
      </c>
    </row>
    <row r="2283" spans="1:6" x14ac:dyDescent="0.3">
      <c r="A2283">
        <v>2282</v>
      </c>
      <c r="B2283" s="1" t="s">
        <v>85</v>
      </c>
      <c r="C2283" s="1" t="s">
        <v>8</v>
      </c>
      <c r="D2283">
        <v>3091</v>
      </c>
      <c r="E2283">
        <v>536</v>
      </c>
      <c r="F2283" s="2">
        <v>45387.041666666664</v>
      </c>
    </row>
    <row r="2284" spans="1:6" x14ac:dyDescent="0.3">
      <c r="A2284">
        <v>2283</v>
      </c>
      <c r="B2284" s="1" t="s">
        <v>83</v>
      </c>
      <c r="C2284" s="1" t="s">
        <v>7</v>
      </c>
      <c r="D2284">
        <v>3456</v>
      </c>
      <c r="E2284">
        <v>2315</v>
      </c>
      <c r="F2284" s="2">
        <v>45387.083333333336</v>
      </c>
    </row>
    <row r="2285" spans="1:6" x14ac:dyDescent="0.3">
      <c r="A2285">
        <v>2284</v>
      </c>
      <c r="B2285" s="1" t="s">
        <v>78</v>
      </c>
      <c r="C2285" s="1" t="s">
        <v>8</v>
      </c>
      <c r="D2285">
        <v>1130</v>
      </c>
      <c r="E2285">
        <v>3853</v>
      </c>
      <c r="F2285" s="2">
        <v>45387.125</v>
      </c>
    </row>
    <row r="2286" spans="1:6" x14ac:dyDescent="0.3">
      <c r="A2286">
        <v>2285</v>
      </c>
      <c r="B2286" s="1" t="s">
        <v>79</v>
      </c>
      <c r="C2286" s="1" t="s">
        <v>6</v>
      </c>
      <c r="D2286">
        <v>894</v>
      </c>
      <c r="E2286">
        <v>1122</v>
      </c>
      <c r="F2286" s="2">
        <v>45387.166666666664</v>
      </c>
    </row>
    <row r="2287" spans="1:6" x14ac:dyDescent="0.3">
      <c r="A2287">
        <v>2286</v>
      </c>
      <c r="B2287" s="1" t="s">
        <v>90</v>
      </c>
      <c r="C2287" s="1" t="s">
        <v>6</v>
      </c>
      <c r="D2287">
        <v>3933</v>
      </c>
      <c r="E2287">
        <v>1557</v>
      </c>
      <c r="F2287" s="2">
        <v>45387.208333333336</v>
      </c>
    </row>
    <row r="2288" spans="1:6" x14ac:dyDescent="0.3">
      <c r="A2288">
        <v>2287</v>
      </c>
      <c r="B2288" s="1" t="s">
        <v>87</v>
      </c>
      <c r="C2288" s="1" t="s">
        <v>9</v>
      </c>
      <c r="D2288">
        <v>526</v>
      </c>
      <c r="E2288">
        <v>706</v>
      </c>
      <c r="F2288" s="2">
        <v>45387.25</v>
      </c>
    </row>
    <row r="2289" spans="1:6" x14ac:dyDescent="0.3">
      <c r="A2289">
        <v>2288</v>
      </c>
      <c r="B2289" s="1" t="s">
        <v>89</v>
      </c>
      <c r="C2289" s="1" t="s">
        <v>6</v>
      </c>
      <c r="D2289">
        <v>1734</v>
      </c>
      <c r="E2289">
        <v>1790</v>
      </c>
      <c r="F2289" s="2">
        <v>45387.291666666664</v>
      </c>
    </row>
    <row r="2290" spans="1:6" x14ac:dyDescent="0.3">
      <c r="A2290">
        <v>2289</v>
      </c>
      <c r="B2290" s="1" t="s">
        <v>78</v>
      </c>
      <c r="C2290" s="1" t="s">
        <v>6</v>
      </c>
      <c r="D2290">
        <v>3350</v>
      </c>
      <c r="E2290">
        <v>214</v>
      </c>
      <c r="F2290" s="2">
        <v>45387.333333333336</v>
      </c>
    </row>
    <row r="2291" spans="1:6" x14ac:dyDescent="0.3">
      <c r="A2291">
        <v>2290</v>
      </c>
      <c r="B2291" s="1" t="s">
        <v>77</v>
      </c>
      <c r="C2291" s="1" t="s">
        <v>9</v>
      </c>
      <c r="D2291">
        <v>223</v>
      </c>
      <c r="E2291">
        <v>3991</v>
      </c>
      <c r="F2291" s="2">
        <v>45387.375</v>
      </c>
    </row>
    <row r="2292" spans="1:6" x14ac:dyDescent="0.3">
      <c r="A2292">
        <v>2291</v>
      </c>
      <c r="B2292" s="1" t="s">
        <v>78</v>
      </c>
      <c r="C2292" s="1" t="s">
        <v>9</v>
      </c>
      <c r="D2292">
        <v>625</v>
      </c>
      <c r="E2292">
        <v>4179</v>
      </c>
      <c r="F2292" s="2">
        <v>45387.416666666664</v>
      </c>
    </row>
    <row r="2293" spans="1:6" x14ac:dyDescent="0.3">
      <c r="A2293">
        <v>2292</v>
      </c>
      <c r="B2293" s="1" t="s">
        <v>88</v>
      </c>
      <c r="C2293" s="1" t="s">
        <v>7</v>
      </c>
      <c r="D2293">
        <v>936</v>
      </c>
      <c r="E2293">
        <v>373</v>
      </c>
      <c r="F2293" s="2">
        <v>45387.458333333336</v>
      </c>
    </row>
    <row r="2294" spans="1:6" x14ac:dyDescent="0.3">
      <c r="A2294">
        <v>2293</v>
      </c>
      <c r="B2294" s="1" t="s">
        <v>81</v>
      </c>
      <c r="C2294" s="1" t="s">
        <v>7</v>
      </c>
      <c r="D2294">
        <v>1518</v>
      </c>
      <c r="E2294">
        <v>2534</v>
      </c>
      <c r="F2294" s="2">
        <v>45387.5</v>
      </c>
    </row>
    <row r="2295" spans="1:6" x14ac:dyDescent="0.3">
      <c r="A2295">
        <v>2294</v>
      </c>
      <c r="B2295" s="1" t="s">
        <v>84</v>
      </c>
      <c r="C2295" s="1" t="s">
        <v>6</v>
      </c>
      <c r="D2295">
        <v>2077</v>
      </c>
      <c r="E2295">
        <v>4895</v>
      </c>
      <c r="F2295" s="2">
        <v>45387.541666666664</v>
      </c>
    </row>
    <row r="2296" spans="1:6" x14ac:dyDescent="0.3">
      <c r="A2296">
        <v>2295</v>
      </c>
      <c r="B2296" s="1" t="s">
        <v>89</v>
      </c>
      <c r="C2296" s="1" t="s">
        <v>7</v>
      </c>
      <c r="D2296">
        <v>96</v>
      </c>
      <c r="E2296">
        <v>1741</v>
      </c>
      <c r="F2296" s="2">
        <v>45387.583333333336</v>
      </c>
    </row>
    <row r="2297" spans="1:6" x14ac:dyDescent="0.3">
      <c r="A2297">
        <v>2296</v>
      </c>
      <c r="B2297" s="1" t="s">
        <v>86</v>
      </c>
      <c r="C2297" s="1" t="s">
        <v>9</v>
      </c>
      <c r="D2297">
        <v>3950</v>
      </c>
      <c r="E2297">
        <v>409</v>
      </c>
      <c r="F2297" s="2">
        <v>45387.625</v>
      </c>
    </row>
    <row r="2298" spans="1:6" x14ac:dyDescent="0.3">
      <c r="A2298">
        <v>2297</v>
      </c>
      <c r="B2298" s="1" t="s">
        <v>79</v>
      </c>
      <c r="C2298" s="1" t="s">
        <v>6</v>
      </c>
      <c r="D2298">
        <v>750</v>
      </c>
      <c r="E2298">
        <v>4076</v>
      </c>
      <c r="F2298" s="2">
        <v>45387.666666666664</v>
      </c>
    </row>
    <row r="2299" spans="1:6" x14ac:dyDescent="0.3">
      <c r="A2299">
        <v>2298</v>
      </c>
      <c r="B2299" s="1" t="s">
        <v>79</v>
      </c>
      <c r="C2299" s="1" t="s">
        <v>7</v>
      </c>
      <c r="D2299">
        <v>2408</v>
      </c>
      <c r="E2299">
        <v>2349</v>
      </c>
      <c r="F2299" s="2">
        <v>45387.708333333336</v>
      </c>
    </row>
    <row r="2300" spans="1:6" x14ac:dyDescent="0.3">
      <c r="A2300">
        <v>2299</v>
      </c>
      <c r="B2300" s="1" t="s">
        <v>78</v>
      </c>
      <c r="C2300" s="1" t="s">
        <v>9</v>
      </c>
      <c r="D2300">
        <v>596</v>
      </c>
      <c r="E2300">
        <v>298</v>
      </c>
      <c r="F2300" s="2">
        <v>45387.75</v>
      </c>
    </row>
    <row r="2301" spans="1:6" x14ac:dyDescent="0.3">
      <c r="A2301">
        <v>2300</v>
      </c>
      <c r="B2301" s="1" t="s">
        <v>81</v>
      </c>
      <c r="C2301" s="1" t="s">
        <v>7</v>
      </c>
      <c r="D2301">
        <v>2423</v>
      </c>
      <c r="E2301">
        <v>2834</v>
      </c>
      <c r="F2301" s="2">
        <v>45387.791666666664</v>
      </c>
    </row>
    <row r="2302" spans="1:6" x14ac:dyDescent="0.3">
      <c r="A2302">
        <v>2301</v>
      </c>
      <c r="B2302" s="1" t="s">
        <v>81</v>
      </c>
      <c r="C2302" s="1" t="s">
        <v>7</v>
      </c>
      <c r="D2302">
        <v>3946</v>
      </c>
      <c r="E2302">
        <v>3921</v>
      </c>
      <c r="F2302" s="2">
        <v>45387.833333333336</v>
      </c>
    </row>
    <row r="2303" spans="1:6" x14ac:dyDescent="0.3">
      <c r="A2303">
        <v>2302</v>
      </c>
      <c r="B2303" s="1" t="s">
        <v>81</v>
      </c>
      <c r="C2303" s="1" t="s">
        <v>6</v>
      </c>
      <c r="D2303">
        <v>1019</v>
      </c>
      <c r="E2303">
        <v>3437</v>
      </c>
      <c r="F2303" s="2">
        <v>45387.875</v>
      </c>
    </row>
    <row r="2304" spans="1:6" x14ac:dyDescent="0.3">
      <c r="A2304">
        <v>2303</v>
      </c>
      <c r="B2304" s="1" t="s">
        <v>81</v>
      </c>
      <c r="C2304" s="1" t="s">
        <v>9</v>
      </c>
      <c r="D2304">
        <v>3477</v>
      </c>
      <c r="E2304">
        <v>108</v>
      </c>
      <c r="F2304" s="2">
        <v>45387.916666666664</v>
      </c>
    </row>
    <row r="2305" spans="1:6" x14ac:dyDescent="0.3">
      <c r="A2305">
        <v>2304</v>
      </c>
      <c r="B2305" s="1" t="s">
        <v>83</v>
      </c>
      <c r="C2305" s="1" t="s">
        <v>6</v>
      </c>
      <c r="D2305">
        <v>3563</v>
      </c>
      <c r="E2305">
        <v>4533</v>
      </c>
      <c r="F2305" s="2">
        <v>45387.958333333336</v>
      </c>
    </row>
    <row r="2306" spans="1:6" x14ac:dyDescent="0.3">
      <c r="A2306">
        <v>2305</v>
      </c>
      <c r="B2306" s="1" t="s">
        <v>79</v>
      </c>
      <c r="C2306" s="1" t="s">
        <v>9</v>
      </c>
      <c r="D2306">
        <v>2858</v>
      </c>
      <c r="E2306">
        <v>3930</v>
      </c>
      <c r="F2306" s="2">
        <v>45388</v>
      </c>
    </row>
    <row r="2307" spans="1:6" x14ac:dyDescent="0.3">
      <c r="A2307">
        <v>2306</v>
      </c>
      <c r="B2307" s="1" t="s">
        <v>78</v>
      </c>
      <c r="C2307" s="1" t="s">
        <v>9</v>
      </c>
      <c r="D2307">
        <v>2074</v>
      </c>
      <c r="E2307">
        <v>3949</v>
      </c>
      <c r="F2307" s="2">
        <v>45388.041666666664</v>
      </c>
    </row>
    <row r="2308" spans="1:6" x14ac:dyDescent="0.3">
      <c r="A2308">
        <v>2307</v>
      </c>
      <c r="B2308" s="1" t="s">
        <v>83</v>
      </c>
      <c r="C2308" s="1" t="s">
        <v>7</v>
      </c>
      <c r="D2308">
        <v>3771</v>
      </c>
      <c r="E2308">
        <v>2197</v>
      </c>
      <c r="F2308" s="2">
        <v>45388.083333333336</v>
      </c>
    </row>
    <row r="2309" spans="1:6" x14ac:dyDescent="0.3">
      <c r="A2309">
        <v>2308</v>
      </c>
      <c r="B2309" s="1" t="s">
        <v>83</v>
      </c>
      <c r="C2309" s="1" t="s">
        <v>8</v>
      </c>
      <c r="D2309">
        <v>226</v>
      </c>
      <c r="E2309">
        <v>2168</v>
      </c>
      <c r="F2309" s="2">
        <v>45388.125</v>
      </c>
    </row>
    <row r="2310" spans="1:6" x14ac:dyDescent="0.3">
      <c r="A2310">
        <v>2309</v>
      </c>
      <c r="B2310" s="1" t="s">
        <v>91</v>
      </c>
      <c r="C2310" s="1" t="s">
        <v>9</v>
      </c>
      <c r="D2310">
        <v>1093</v>
      </c>
      <c r="E2310">
        <v>1929</v>
      </c>
      <c r="F2310" s="2">
        <v>45388.166666666664</v>
      </c>
    </row>
    <row r="2311" spans="1:6" x14ac:dyDescent="0.3">
      <c r="A2311">
        <v>2310</v>
      </c>
      <c r="B2311" s="1" t="s">
        <v>85</v>
      </c>
      <c r="C2311" s="1" t="s">
        <v>9</v>
      </c>
      <c r="D2311">
        <v>3856</v>
      </c>
      <c r="E2311">
        <v>1732</v>
      </c>
      <c r="F2311" s="2">
        <v>45388.208333333336</v>
      </c>
    </row>
    <row r="2312" spans="1:6" x14ac:dyDescent="0.3">
      <c r="A2312">
        <v>2311</v>
      </c>
      <c r="B2312" s="1" t="s">
        <v>91</v>
      </c>
      <c r="C2312" s="1" t="s">
        <v>9</v>
      </c>
      <c r="D2312">
        <v>2127</v>
      </c>
      <c r="E2312">
        <v>4320</v>
      </c>
      <c r="F2312" s="2">
        <v>45388.25</v>
      </c>
    </row>
    <row r="2313" spans="1:6" x14ac:dyDescent="0.3">
      <c r="A2313">
        <v>2312</v>
      </c>
      <c r="B2313" s="1" t="s">
        <v>88</v>
      </c>
      <c r="C2313" s="1" t="s">
        <v>9</v>
      </c>
      <c r="D2313">
        <v>99</v>
      </c>
      <c r="E2313">
        <v>4618</v>
      </c>
      <c r="F2313" s="2">
        <v>45388.291666666664</v>
      </c>
    </row>
    <row r="2314" spans="1:6" x14ac:dyDescent="0.3">
      <c r="A2314">
        <v>2313</v>
      </c>
      <c r="B2314" s="1" t="s">
        <v>81</v>
      </c>
      <c r="C2314" s="1" t="s">
        <v>8</v>
      </c>
      <c r="D2314">
        <v>1456</v>
      </c>
      <c r="E2314">
        <v>1556</v>
      </c>
      <c r="F2314" s="2">
        <v>45388.333333333336</v>
      </c>
    </row>
    <row r="2315" spans="1:6" x14ac:dyDescent="0.3">
      <c r="A2315">
        <v>2314</v>
      </c>
      <c r="B2315" s="1" t="s">
        <v>90</v>
      </c>
      <c r="C2315" s="1" t="s">
        <v>6</v>
      </c>
      <c r="D2315">
        <v>2131</v>
      </c>
      <c r="E2315">
        <v>4220</v>
      </c>
      <c r="F2315" s="2">
        <v>45388.375</v>
      </c>
    </row>
    <row r="2316" spans="1:6" x14ac:dyDescent="0.3">
      <c r="A2316">
        <v>2315</v>
      </c>
      <c r="B2316" s="1" t="s">
        <v>90</v>
      </c>
      <c r="C2316" s="1" t="s">
        <v>6</v>
      </c>
      <c r="D2316">
        <v>3561</v>
      </c>
      <c r="E2316">
        <v>2965</v>
      </c>
      <c r="F2316" s="2">
        <v>45388.416666666664</v>
      </c>
    </row>
    <row r="2317" spans="1:6" x14ac:dyDescent="0.3">
      <c r="A2317">
        <v>2316</v>
      </c>
      <c r="B2317" s="1" t="s">
        <v>85</v>
      </c>
      <c r="C2317" s="1" t="s">
        <v>7</v>
      </c>
      <c r="D2317">
        <v>1238</v>
      </c>
      <c r="E2317">
        <v>3074</v>
      </c>
      <c r="F2317" s="2">
        <v>45388.458333333336</v>
      </c>
    </row>
    <row r="2318" spans="1:6" x14ac:dyDescent="0.3">
      <c r="A2318">
        <v>2317</v>
      </c>
      <c r="B2318" s="1" t="s">
        <v>86</v>
      </c>
      <c r="C2318" s="1" t="s">
        <v>9</v>
      </c>
      <c r="D2318">
        <v>3364</v>
      </c>
      <c r="E2318">
        <v>2113</v>
      </c>
      <c r="F2318" s="2">
        <v>45388.5</v>
      </c>
    </row>
    <row r="2319" spans="1:6" x14ac:dyDescent="0.3">
      <c r="A2319">
        <v>2318</v>
      </c>
      <c r="B2319" s="1" t="s">
        <v>86</v>
      </c>
      <c r="C2319" s="1" t="s">
        <v>6</v>
      </c>
      <c r="D2319">
        <v>2711</v>
      </c>
      <c r="E2319">
        <v>264</v>
      </c>
      <c r="F2319" s="2">
        <v>45388.541666666664</v>
      </c>
    </row>
    <row r="2320" spans="1:6" x14ac:dyDescent="0.3">
      <c r="A2320">
        <v>2319</v>
      </c>
      <c r="B2320" s="1" t="s">
        <v>89</v>
      </c>
      <c r="C2320" s="1" t="s">
        <v>6</v>
      </c>
      <c r="D2320">
        <v>2269</v>
      </c>
      <c r="E2320">
        <v>4851</v>
      </c>
      <c r="F2320" s="2">
        <v>45388.583333333336</v>
      </c>
    </row>
    <row r="2321" spans="1:6" x14ac:dyDescent="0.3">
      <c r="A2321">
        <v>2320</v>
      </c>
      <c r="B2321" s="1" t="s">
        <v>81</v>
      </c>
      <c r="C2321" s="1" t="s">
        <v>8</v>
      </c>
      <c r="D2321">
        <v>715</v>
      </c>
      <c r="E2321">
        <v>2591</v>
      </c>
      <c r="F2321" s="2">
        <v>45388.625</v>
      </c>
    </row>
    <row r="2322" spans="1:6" x14ac:dyDescent="0.3">
      <c r="A2322">
        <v>2321</v>
      </c>
      <c r="B2322" s="1" t="s">
        <v>91</v>
      </c>
      <c r="C2322" s="1" t="s">
        <v>9</v>
      </c>
      <c r="D2322">
        <v>2514</v>
      </c>
      <c r="E2322">
        <v>1263</v>
      </c>
      <c r="F2322" s="2">
        <v>45388.666666666664</v>
      </c>
    </row>
    <row r="2323" spans="1:6" x14ac:dyDescent="0.3">
      <c r="A2323">
        <v>2322</v>
      </c>
      <c r="B2323" s="1" t="s">
        <v>80</v>
      </c>
      <c r="C2323" s="1" t="s">
        <v>8</v>
      </c>
      <c r="D2323">
        <v>1751</v>
      </c>
      <c r="E2323">
        <v>1609</v>
      </c>
      <c r="F2323" s="2">
        <v>45388.708333333336</v>
      </c>
    </row>
    <row r="2324" spans="1:6" x14ac:dyDescent="0.3">
      <c r="A2324">
        <v>2323</v>
      </c>
      <c r="B2324" s="1" t="s">
        <v>81</v>
      </c>
      <c r="C2324" s="1" t="s">
        <v>6</v>
      </c>
      <c r="D2324">
        <v>1971</v>
      </c>
      <c r="E2324">
        <v>2100</v>
      </c>
      <c r="F2324" s="2">
        <v>45388.75</v>
      </c>
    </row>
    <row r="2325" spans="1:6" x14ac:dyDescent="0.3">
      <c r="A2325">
        <v>2324</v>
      </c>
      <c r="B2325" s="1" t="s">
        <v>91</v>
      </c>
      <c r="C2325" s="1" t="s">
        <v>6</v>
      </c>
      <c r="D2325">
        <v>3907</v>
      </c>
      <c r="E2325">
        <v>3955</v>
      </c>
      <c r="F2325" s="2">
        <v>45388.791666666664</v>
      </c>
    </row>
    <row r="2326" spans="1:6" x14ac:dyDescent="0.3">
      <c r="A2326">
        <v>2325</v>
      </c>
      <c r="B2326" s="1" t="s">
        <v>88</v>
      </c>
      <c r="C2326" s="1" t="s">
        <v>7</v>
      </c>
      <c r="D2326">
        <v>3662</v>
      </c>
      <c r="E2326">
        <v>3101</v>
      </c>
      <c r="F2326" s="2">
        <v>45388.833333333336</v>
      </c>
    </row>
    <row r="2327" spans="1:6" x14ac:dyDescent="0.3">
      <c r="A2327">
        <v>2326</v>
      </c>
      <c r="B2327" s="1" t="s">
        <v>82</v>
      </c>
      <c r="C2327" s="1" t="s">
        <v>6</v>
      </c>
      <c r="D2327">
        <v>2439</v>
      </c>
      <c r="E2327">
        <v>3180</v>
      </c>
      <c r="F2327" s="2">
        <v>45388.875</v>
      </c>
    </row>
    <row r="2328" spans="1:6" x14ac:dyDescent="0.3">
      <c r="A2328">
        <v>2327</v>
      </c>
      <c r="B2328" s="1" t="s">
        <v>79</v>
      </c>
      <c r="C2328" s="1" t="s">
        <v>7</v>
      </c>
      <c r="D2328">
        <v>3893</v>
      </c>
      <c r="E2328">
        <v>3469</v>
      </c>
      <c r="F2328" s="2">
        <v>45388.916666666664</v>
      </c>
    </row>
    <row r="2329" spans="1:6" x14ac:dyDescent="0.3">
      <c r="A2329">
        <v>2328</v>
      </c>
      <c r="B2329" s="1" t="s">
        <v>85</v>
      </c>
      <c r="C2329" s="1" t="s">
        <v>6</v>
      </c>
      <c r="D2329">
        <v>841</v>
      </c>
      <c r="E2329">
        <v>1309</v>
      </c>
      <c r="F2329" s="2">
        <v>45388.958333333336</v>
      </c>
    </row>
    <row r="2330" spans="1:6" x14ac:dyDescent="0.3">
      <c r="A2330">
        <v>2329</v>
      </c>
      <c r="B2330" s="1" t="s">
        <v>86</v>
      </c>
      <c r="C2330" s="1" t="s">
        <v>7</v>
      </c>
      <c r="D2330">
        <v>2403</v>
      </c>
      <c r="E2330">
        <v>4474</v>
      </c>
      <c r="F2330" s="2">
        <v>45389</v>
      </c>
    </row>
    <row r="2331" spans="1:6" x14ac:dyDescent="0.3">
      <c r="A2331">
        <v>2330</v>
      </c>
      <c r="B2331" s="1" t="s">
        <v>84</v>
      </c>
      <c r="C2331" s="1" t="s">
        <v>6</v>
      </c>
      <c r="D2331">
        <v>1688</v>
      </c>
      <c r="E2331">
        <v>4402</v>
      </c>
      <c r="F2331" s="2">
        <v>45389.041666666664</v>
      </c>
    </row>
    <row r="2332" spans="1:6" x14ac:dyDescent="0.3">
      <c r="A2332">
        <v>2331</v>
      </c>
      <c r="B2332" s="1" t="s">
        <v>85</v>
      </c>
      <c r="C2332" s="1" t="s">
        <v>9</v>
      </c>
      <c r="D2332">
        <v>2332</v>
      </c>
      <c r="E2332">
        <v>2456</v>
      </c>
      <c r="F2332" s="2">
        <v>45389.083333333336</v>
      </c>
    </row>
    <row r="2333" spans="1:6" x14ac:dyDescent="0.3">
      <c r="A2333">
        <v>2332</v>
      </c>
      <c r="B2333" s="1" t="s">
        <v>83</v>
      </c>
      <c r="C2333" s="1" t="s">
        <v>8</v>
      </c>
      <c r="D2333">
        <v>2394</v>
      </c>
      <c r="E2333">
        <v>408</v>
      </c>
      <c r="F2333" s="2">
        <v>45389.125</v>
      </c>
    </row>
    <row r="2334" spans="1:6" x14ac:dyDescent="0.3">
      <c r="A2334">
        <v>2333</v>
      </c>
      <c r="B2334" s="1" t="s">
        <v>79</v>
      </c>
      <c r="C2334" s="1" t="s">
        <v>8</v>
      </c>
      <c r="D2334">
        <v>2607</v>
      </c>
      <c r="E2334">
        <v>4618</v>
      </c>
      <c r="F2334" s="2">
        <v>45389.166666666664</v>
      </c>
    </row>
    <row r="2335" spans="1:6" x14ac:dyDescent="0.3">
      <c r="A2335">
        <v>2334</v>
      </c>
      <c r="B2335" s="1" t="s">
        <v>91</v>
      </c>
      <c r="C2335" s="1" t="s">
        <v>8</v>
      </c>
      <c r="D2335">
        <v>1860</v>
      </c>
      <c r="E2335">
        <v>843</v>
      </c>
      <c r="F2335" s="2">
        <v>45389.208333333336</v>
      </c>
    </row>
    <row r="2336" spans="1:6" x14ac:dyDescent="0.3">
      <c r="A2336">
        <v>2335</v>
      </c>
      <c r="B2336" s="1" t="s">
        <v>78</v>
      </c>
      <c r="C2336" s="1" t="s">
        <v>8</v>
      </c>
      <c r="D2336">
        <v>2271</v>
      </c>
      <c r="E2336">
        <v>1043</v>
      </c>
      <c r="F2336" s="2">
        <v>45389.25</v>
      </c>
    </row>
    <row r="2337" spans="1:6" x14ac:dyDescent="0.3">
      <c r="A2337">
        <v>2336</v>
      </c>
      <c r="B2337" s="1" t="s">
        <v>83</v>
      </c>
      <c r="C2337" s="1" t="s">
        <v>9</v>
      </c>
      <c r="D2337">
        <v>1778</v>
      </c>
      <c r="E2337">
        <v>1253</v>
      </c>
      <c r="F2337" s="2">
        <v>45389.291666666664</v>
      </c>
    </row>
    <row r="2338" spans="1:6" x14ac:dyDescent="0.3">
      <c r="A2338">
        <v>2337</v>
      </c>
      <c r="B2338" s="1" t="s">
        <v>77</v>
      </c>
      <c r="C2338" s="1" t="s">
        <v>7</v>
      </c>
      <c r="D2338">
        <v>2357</v>
      </c>
      <c r="E2338">
        <v>4725</v>
      </c>
      <c r="F2338" s="2">
        <v>45389.333333333336</v>
      </c>
    </row>
    <row r="2339" spans="1:6" x14ac:dyDescent="0.3">
      <c r="A2339">
        <v>2338</v>
      </c>
      <c r="B2339" s="1" t="s">
        <v>90</v>
      </c>
      <c r="C2339" s="1" t="s">
        <v>8</v>
      </c>
      <c r="D2339">
        <v>797</v>
      </c>
      <c r="E2339">
        <v>4481</v>
      </c>
      <c r="F2339" s="2">
        <v>45389.375</v>
      </c>
    </row>
    <row r="2340" spans="1:6" x14ac:dyDescent="0.3">
      <c r="A2340">
        <v>2339</v>
      </c>
      <c r="B2340" s="1" t="s">
        <v>80</v>
      </c>
      <c r="C2340" s="1" t="s">
        <v>6</v>
      </c>
      <c r="D2340">
        <v>2827</v>
      </c>
      <c r="E2340">
        <v>3005</v>
      </c>
      <c r="F2340" s="2">
        <v>45389.416666666664</v>
      </c>
    </row>
    <row r="2341" spans="1:6" x14ac:dyDescent="0.3">
      <c r="A2341">
        <v>2340</v>
      </c>
      <c r="B2341" s="1" t="s">
        <v>82</v>
      </c>
      <c r="C2341" s="1" t="s">
        <v>6</v>
      </c>
      <c r="D2341">
        <v>2172</v>
      </c>
      <c r="E2341">
        <v>3305</v>
      </c>
      <c r="F2341" s="2">
        <v>45389.458333333336</v>
      </c>
    </row>
    <row r="2342" spans="1:6" x14ac:dyDescent="0.3">
      <c r="A2342">
        <v>2341</v>
      </c>
      <c r="B2342" s="1" t="s">
        <v>81</v>
      </c>
      <c r="C2342" s="1" t="s">
        <v>7</v>
      </c>
      <c r="D2342">
        <v>337</v>
      </c>
      <c r="E2342">
        <v>2229</v>
      </c>
      <c r="F2342" s="2">
        <v>45389.5</v>
      </c>
    </row>
    <row r="2343" spans="1:6" x14ac:dyDescent="0.3">
      <c r="A2343">
        <v>2342</v>
      </c>
      <c r="B2343" s="1" t="s">
        <v>77</v>
      </c>
      <c r="C2343" s="1" t="s">
        <v>7</v>
      </c>
      <c r="D2343">
        <v>44</v>
      </c>
      <c r="E2343">
        <v>119</v>
      </c>
      <c r="F2343" s="2">
        <v>45389.541666666664</v>
      </c>
    </row>
    <row r="2344" spans="1:6" x14ac:dyDescent="0.3">
      <c r="A2344">
        <v>2343</v>
      </c>
      <c r="B2344" s="1" t="s">
        <v>78</v>
      </c>
      <c r="C2344" s="1" t="s">
        <v>8</v>
      </c>
      <c r="D2344">
        <v>3370</v>
      </c>
      <c r="E2344">
        <v>3984</v>
      </c>
      <c r="F2344" s="2">
        <v>45389.583333333336</v>
      </c>
    </row>
    <row r="2345" spans="1:6" x14ac:dyDescent="0.3">
      <c r="A2345">
        <v>2344</v>
      </c>
      <c r="B2345" s="1" t="s">
        <v>90</v>
      </c>
      <c r="C2345" s="1" t="s">
        <v>6</v>
      </c>
      <c r="D2345">
        <v>3362</v>
      </c>
      <c r="E2345">
        <v>1872</v>
      </c>
      <c r="F2345" s="2">
        <v>45389.625</v>
      </c>
    </row>
    <row r="2346" spans="1:6" x14ac:dyDescent="0.3">
      <c r="A2346">
        <v>2345</v>
      </c>
      <c r="B2346" s="1" t="s">
        <v>78</v>
      </c>
      <c r="C2346" s="1" t="s">
        <v>9</v>
      </c>
      <c r="D2346">
        <v>2107</v>
      </c>
      <c r="E2346">
        <v>3933</v>
      </c>
      <c r="F2346" s="2">
        <v>45389.666666666664</v>
      </c>
    </row>
    <row r="2347" spans="1:6" x14ac:dyDescent="0.3">
      <c r="A2347">
        <v>2346</v>
      </c>
      <c r="B2347" s="1" t="s">
        <v>81</v>
      </c>
      <c r="C2347" s="1" t="s">
        <v>9</v>
      </c>
      <c r="D2347">
        <v>3902</v>
      </c>
      <c r="E2347">
        <v>4549</v>
      </c>
      <c r="F2347" s="2">
        <v>45389.708333333336</v>
      </c>
    </row>
    <row r="2348" spans="1:6" x14ac:dyDescent="0.3">
      <c r="A2348">
        <v>2347</v>
      </c>
      <c r="B2348" s="1" t="s">
        <v>87</v>
      </c>
      <c r="C2348" s="1" t="s">
        <v>6</v>
      </c>
      <c r="D2348">
        <v>1369</v>
      </c>
      <c r="E2348">
        <v>2389</v>
      </c>
      <c r="F2348" s="2">
        <v>45389.75</v>
      </c>
    </row>
    <row r="2349" spans="1:6" x14ac:dyDescent="0.3">
      <c r="A2349">
        <v>2348</v>
      </c>
      <c r="B2349" s="1" t="s">
        <v>82</v>
      </c>
      <c r="C2349" s="1" t="s">
        <v>7</v>
      </c>
      <c r="D2349">
        <v>2547</v>
      </c>
      <c r="E2349">
        <v>3996</v>
      </c>
      <c r="F2349" s="2">
        <v>45389.791666666664</v>
      </c>
    </row>
    <row r="2350" spans="1:6" x14ac:dyDescent="0.3">
      <c r="A2350">
        <v>2349</v>
      </c>
      <c r="B2350" s="1" t="s">
        <v>87</v>
      </c>
      <c r="C2350" s="1" t="s">
        <v>6</v>
      </c>
      <c r="D2350">
        <v>3841</v>
      </c>
      <c r="E2350">
        <v>2254</v>
      </c>
      <c r="F2350" s="2">
        <v>45389.833333333336</v>
      </c>
    </row>
    <row r="2351" spans="1:6" x14ac:dyDescent="0.3">
      <c r="A2351">
        <v>2350</v>
      </c>
      <c r="B2351" s="1" t="s">
        <v>83</v>
      </c>
      <c r="C2351" s="1" t="s">
        <v>6</v>
      </c>
      <c r="D2351">
        <v>754</v>
      </c>
      <c r="E2351">
        <v>1125</v>
      </c>
      <c r="F2351" s="2">
        <v>45389.875</v>
      </c>
    </row>
    <row r="2352" spans="1:6" x14ac:dyDescent="0.3">
      <c r="A2352">
        <v>2351</v>
      </c>
      <c r="B2352" s="1" t="s">
        <v>88</v>
      </c>
      <c r="C2352" s="1" t="s">
        <v>9</v>
      </c>
      <c r="D2352">
        <v>80</v>
      </c>
      <c r="E2352">
        <v>1645</v>
      </c>
      <c r="F2352" s="2">
        <v>45389.916666666664</v>
      </c>
    </row>
    <row r="2353" spans="1:6" x14ac:dyDescent="0.3">
      <c r="A2353">
        <v>2352</v>
      </c>
      <c r="B2353" s="1" t="s">
        <v>84</v>
      </c>
      <c r="C2353" s="1" t="s">
        <v>9</v>
      </c>
      <c r="D2353">
        <v>369</v>
      </c>
      <c r="E2353">
        <v>677</v>
      </c>
      <c r="F2353" s="2">
        <v>45389.958333333336</v>
      </c>
    </row>
    <row r="2354" spans="1:6" x14ac:dyDescent="0.3">
      <c r="A2354">
        <v>2353</v>
      </c>
      <c r="B2354" s="1" t="s">
        <v>88</v>
      </c>
      <c r="C2354" s="1" t="s">
        <v>8</v>
      </c>
      <c r="D2354">
        <v>2760</v>
      </c>
      <c r="E2354">
        <v>4796</v>
      </c>
      <c r="F2354" s="2">
        <v>45390</v>
      </c>
    </row>
    <row r="2355" spans="1:6" x14ac:dyDescent="0.3">
      <c r="A2355">
        <v>2354</v>
      </c>
      <c r="B2355" s="1" t="s">
        <v>86</v>
      </c>
      <c r="C2355" s="1" t="s">
        <v>9</v>
      </c>
      <c r="D2355">
        <v>1548</v>
      </c>
      <c r="E2355">
        <v>3989</v>
      </c>
      <c r="F2355" s="2">
        <v>45390.041666666664</v>
      </c>
    </row>
    <row r="2356" spans="1:6" x14ac:dyDescent="0.3">
      <c r="A2356">
        <v>2355</v>
      </c>
      <c r="B2356" s="1" t="s">
        <v>91</v>
      </c>
      <c r="C2356" s="1" t="s">
        <v>9</v>
      </c>
      <c r="D2356">
        <v>3738</v>
      </c>
      <c r="E2356">
        <v>290</v>
      </c>
      <c r="F2356" s="2">
        <v>45390.083333333336</v>
      </c>
    </row>
    <row r="2357" spans="1:6" x14ac:dyDescent="0.3">
      <c r="A2357">
        <v>2356</v>
      </c>
      <c r="B2357" s="1" t="s">
        <v>88</v>
      </c>
      <c r="C2357" s="1" t="s">
        <v>7</v>
      </c>
      <c r="D2357">
        <v>1721</v>
      </c>
      <c r="E2357">
        <v>3315</v>
      </c>
      <c r="F2357" s="2">
        <v>45390.125</v>
      </c>
    </row>
    <row r="2358" spans="1:6" x14ac:dyDescent="0.3">
      <c r="A2358">
        <v>2357</v>
      </c>
      <c r="B2358" s="1" t="s">
        <v>83</v>
      </c>
      <c r="C2358" s="1" t="s">
        <v>9</v>
      </c>
      <c r="D2358">
        <v>1991</v>
      </c>
      <c r="E2358">
        <v>905</v>
      </c>
      <c r="F2358" s="2">
        <v>45390.166666666664</v>
      </c>
    </row>
    <row r="2359" spans="1:6" x14ac:dyDescent="0.3">
      <c r="A2359">
        <v>2358</v>
      </c>
      <c r="B2359" s="1" t="s">
        <v>78</v>
      </c>
      <c r="C2359" s="1" t="s">
        <v>9</v>
      </c>
      <c r="D2359">
        <v>1139</v>
      </c>
      <c r="E2359">
        <v>3042</v>
      </c>
      <c r="F2359" s="2">
        <v>45390.208333333336</v>
      </c>
    </row>
    <row r="2360" spans="1:6" x14ac:dyDescent="0.3">
      <c r="A2360">
        <v>2359</v>
      </c>
      <c r="B2360" s="1" t="s">
        <v>84</v>
      </c>
      <c r="C2360" s="1" t="s">
        <v>8</v>
      </c>
      <c r="D2360">
        <v>2173</v>
      </c>
      <c r="E2360">
        <v>4607</v>
      </c>
      <c r="F2360" s="2">
        <v>45390.25</v>
      </c>
    </row>
    <row r="2361" spans="1:6" x14ac:dyDescent="0.3">
      <c r="A2361">
        <v>2360</v>
      </c>
      <c r="B2361" s="1" t="s">
        <v>90</v>
      </c>
      <c r="C2361" s="1" t="s">
        <v>9</v>
      </c>
      <c r="D2361">
        <v>1886</v>
      </c>
      <c r="E2361">
        <v>2641</v>
      </c>
      <c r="F2361" s="2">
        <v>45390.291666666664</v>
      </c>
    </row>
    <row r="2362" spans="1:6" x14ac:dyDescent="0.3">
      <c r="A2362">
        <v>2361</v>
      </c>
      <c r="B2362" s="1" t="s">
        <v>90</v>
      </c>
      <c r="C2362" s="1" t="s">
        <v>7</v>
      </c>
      <c r="D2362">
        <v>2881</v>
      </c>
      <c r="E2362">
        <v>206</v>
      </c>
      <c r="F2362" s="2">
        <v>45390.333333333336</v>
      </c>
    </row>
    <row r="2363" spans="1:6" x14ac:dyDescent="0.3">
      <c r="A2363">
        <v>2362</v>
      </c>
      <c r="B2363" s="1" t="s">
        <v>81</v>
      </c>
      <c r="C2363" s="1" t="s">
        <v>9</v>
      </c>
      <c r="D2363">
        <v>2146</v>
      </c>
      <c r="E2363">
        <v>4854</v>
      </c>
      <c r="F2363" s="2">
        <v>45390.375</v>
      </c>
    </row>
    <row r="2364" spans="1:6" x14ac:dyDescent="0.3">
      <c r="A2364">
        <v>2363</v>
      </c>
      <c r="B2364" s="1" t="s">
        <v>79</v>
      </c>
      <c r="C2364" s="1" t="s">
        <v>6</v>
      </c>
      <c r="D2364">
        <v>3092</v>
      </c>
      <c r="E2364">
        <v>2484</v>
      </c>
      <c r="F2364" s="2">
        <v>45390.416666666664</v>
      </c>
    </row>
    <row r="2365" spans="1:6" x14ac:dyDescent="0.3">
      <c r="A2365">
        <v>2364</v>
      </c>
      <c r="B2365" s="1" t="s">
        <v>83</v>
      </c>
      <c r="C2365" s="1" t="s">
        <v>6</v>
      </c>
      <c r="D2365">
        <v>3225</v>
      </c>
      <c r="E2365">
        <v>4175</v>
      </c>
      <c r="F2365" s="2">
        <v>45390.458333333336</v>
      </c>
    </row>
    <row r="2366" spans="1:6" x14ac:dyDescent="0.3">
      <c r="A2366">
        <v>2365</v>
      </c>
      <c r="B2366" s="1" t="s">
        <v>80</v>
      </c>
      <c r="C2366" s="1" t="s">
        <v>6</v>
      </c>
      <c r="D2366">
        <v>2399</v>
      </c>
      <c r="E2366">
        <v>2829</v>
      </c>
      <c r="F2366" s="2">
        <v>45390.5</v>
      </c>
    </row>
    <row r="2367" spans="1:6" x14ac:dyDescent="0.3">
      <c r="A2367">
        <v>2366</v>
      </c>
      <c r="B2367" s="1" t="s">
        <v>77</v>
      </c>
      <c r="C2367" s="1" t="s">
        <v>6</v>
      </c>
      <c r="D2367">
        <v>3043</v>
      </c>
      <c r="E2367">
        <v>4633</v>
      </c>
      <c r="F2367" s="2">
        <v>45390.541666666664</v>
      </c>
    </row>
    <row r="2368" spans="1:6" x14ac:dyDescent="0.3">
      <c r="A2368">
        <v>2367</v>
      </c>
      <c r="B2368" s="1" t="s">
        <v>88</v>
      </c>
      <c r="C2368" s="1" t="s">
        <v>9</v>
      </c>
      <c r="D2368">
        <v>541</v>
      </c>
      <c r="E2368">
        <v>2021</v>
      </c>
      <c r="F2368" s="2">
        <v>45390.583333333336</v>
      </c>
    </row>
    <row r="2369" spans="1:6" x14ac:dyDescent="0.3">
      <c r="A2369">
        <v>2368</v>
      </c>
      <c r="B2369" s="1" t="s">
        <v>81</v>
      </c>
      <c r="C2369" s="1" t="s">
        <v>9</v>
      </c>
      <c r="D2369">
        <v>773</v>
      </c>
      <c r="E2369">
        <v>786</v>
      </c>
      <c r="F2369" s="2">
        <v>45390.625</v>
      </c>
    </row>
    <row r="2370" spans="1:6" x14ac:dyDescent="0.3">
      <c r="A2370">
        <v>2369</v>
      </c>
      <c r="B2370" s="1" t="s">
        <v>84</v>
      </c>
      <c r="C2370" s="1" t="s">
        <v>6</v>
      </c>
      <c r="D2370">
        <v>3642</v>
      </c>
      <c r="E2370">
        <v>3222</v>
      </c>
      <c r="F2370" s="2">
        <v>45390.666666666664</v>
      </c>
    </row>
    <row r="2371" spans="1:6" x14ac:dyDescent="0.3">
      <c r="A2371">
        <v>2370</v>
      </c>
      <c r="B2371" s="1" t="s">
        <v>86</v>
      </c>
      <c r="C2371" s="1" t="s">
        <v>8</v>
      </c>
      <c r="D2371">
        <v>1543</v>
      </c>
      <c r="E2371">
        <v>4294</v>
      </c>
      <c r="F2371" s="2">
        <v>45390.708333333336</v>
      </c>
    </row>
    <row r="2372" spans="1:6" x14ac:dyDescent="0.3">
      <c r="A2372">
        <v>2371</v>
      </c>
      <c r="B2372" s="1" t="s">
        <v>81</v>
      </c>
      <c r="C2372" s="1" t="s">
        <v>6</v>
      </c>
      <c r="D2372">
        <v>3551</v>
      </c>
      <c r="E2372">
        <v>2084</v>
      </c>
      <c r="F2372" s="2">
        <v>45390.75</v>
      </c>
    </row>
    <row r="2373" spans="1:6" x14ac:dyDescent="0.3">
      <c r="A2373">
        <v>2372</v>
      </c>
      <c r="B2373" s="1" t="s">
        <v>80</v>
      </c>
      <c r="C2373" s="1" t="s">
        <v>9</v>
      </c>
      <c r="D2373">
        <v>2586</v>
      </c>
      <c r="E2373">
        <v>1189</v>
      </c>
      <c r="F2373" s="2">
        <v>45390.791666666664</v>
      </c>
    </row>
    <row r="2374" spans="1:6" x14ac:dyDescent="0.3">
      <c r="A2374">
        <v>2373</v>
      </c>
      <c r="B2374" s="1" t="s">
        <v>80</v>
      </c>
      <c r="C2374" s="1" t="s">
        <v>9</v>
      </c>
      <c r="D2374">
        <v>3521</v>
      </c>
      <c r="E2374">
        <v>128</v>
      </c>
      <c r="F2374" s="2">
        <v>45390.833333333336</v>
      </c>
    </row>
    <row r="2375" spans="1:6" x14ac:dyDescent="0.3">
      <c r="A2375">
        <v>2374</v>
      </c>
      <c r="B2375" s="1" t="s">
        <v>82</v>
      </c>
      <c r="C2375" s="1" t="s">
        <v>8</v>
      </c>
      <c r="D2375">
        <v>2026</v>
      </c>
      <c r="E2375">
        <v>1416</v>
      </c>
      <c r="F2375" s="2">
        <v>45390.875</v>
      </c>
    </row>
    <row r="2376" spans="1:6" x14ac:dyDescent="0.3">
      <c r="A2376">
        <v>2375</v>
      </c>
      <c r="B2376" s="1" t="s">
        <v>77</v>
      </c>
      <c r="C2376" s="1" t="s">
        <v>8</v>
      </c>
      <c r="D2376">
        <v>2164</v>
      </c>
      <c r="E2376">
        <v>4291</v>
      </c>
      <c r="F2376" s="2">
        <v>45390.916666666664</v>
      </c>
    </row>
    <row r="2377" spans="1:6" x14ac:dyDescent="0.3">
      <c r="A2377">
        <v>2376</v>
      </c>
      <c r="B2377" s="1" t="s">
        <v>83</v>
      </c>
      <c r="C2377" s="1" t="s">
        <v>6</v>
      </c>
      <c r="D2377">
        <v>3291</v>
      </c>
      <c r="E2377">
        <v>1146</v>
      </c>
      <c r="F2377" s="2">
        <v>45390.958333333336</v>
      </c>
    </row>
    <row r="2378" spans="1:6" x14ac:dyDescent="0.3">
      <c r="A2378">
        <v>2377</v>
      </c>
      <c r="B2378" s="1" t="s">
        <v>79</v>
      </c>
      <c r="C2378" s="1" t="s">
        <v>9</v>
      </c>
      <c r="D2378">
        <v>1071</v>
      </c>
      <c r="E2378">
        <v>1603</v>
      </c>
      <c r="F2378" s="2">
        <v>45391</v>
      </c>
    </row>
    <row r="2379" spans="1:6" x14ac:dyDescent="0.3">
      <c r="A2379">
        <v>2378</v>
      </c>
      <c r="B2379" s="1" t="s">
        <v>77</v>
      </c>
      <c r="C2379" s="1" t="s">
        <v>6</v>
      </c>
      <c r="D2379">
        <v>2751</v>
      </c>
      <c r="E2379">
        <v>2233</v>
      </c>
      <c r="F2379" s="2">
        <v>45391.041666666664</v>
      </c>
    </row>
    <row r="2380" spans="1:6" x14ac:dyDescent="0.3">
      <c r="A2380">
        <v>2379</v>
      </c>
      <c r="B2380" s="1" t="s">
        <v>82</v>
      </c>
      <c r="C2380" s="1" t="s">
        <v>9</v>
      </c>
      <c r="D2380">
        <v>1529</v>
      </c>
      <c r="E2380">
        <v>4159</v>
      </c>
      <c r="F2380" s="2">
        <v>45391.083333333336</v>
      </c>
    </row>
    <row r="2381" spans="1:6" x14ac:dyDescent="0.3">
      <c r="A2381">
        <v>2380</v>
      </c>
      <c r="B2381" s="1" t="s">
        <v>82</v>
      </c>
      <c r="C2381" s="1" t="s">
        <v>8</v>
      </c>
      <c r="D2381">
        <v>3277</v>
      </c>
      <c r="E2381">
        <v>1737</v>
      </c>
      <c r="F2381" s="2">
        <v>45391.125</v>
      </c>
    </row>
    <row r="2382" spans="1:6" x14ac:dyDescent="0.3">
      <c r="A2382">
        <v>2381</v>
      </c>
      <c r="B2382" s="1" t="s">
        <v>81</v>
      </c>
      <c r="C2382" s="1" t="s">
        <v>7</v>
      </c>
      <c r="D2382">
        <v>1410</v>
      </c>
      <c r="E2382">
        <v>261</v>
      </c>
      <c r="F2382" s="2">
        <v>45391.166666666664</v>
      </c>
    </row>
    <row r="2383" spans="1:6" x14ac:dyDescent="0.3">
      <c r="A2383">
        <v>2382</v>
      </c>
      <c r="B2383" s="1" t="s">
        <v>81</v>
      </c>
      <c r="C2383" s="1" t="s">
        <v>7</v>
      </c>
      <c r="D2383">
        <v>3423</v>
      </c>
      <c r="E2383">
        <v>1595</v>
      </c>
      <c r="F2383" s="2">
        <v>45391.208333333336</v>
      </c>
    </row>
    <row r="2384" spans="1:6" x14ac:dyDescent="0.3">
      <c r="A2384">
        <v>2383</v>
      </c>
      <c r="B2384" s="1" t="s">
        <v>81</v>
      </c>
      <c r="C2384" s="1" t="s">
        <v>6</v>
      </c>
      <c r="D2384">
        <v>3984</v>
      </c>
      <c r="E2384">
        <v>2841</v>
      </c>
      <c r="F2384" s="2">
        <v>45391.25</v>
      </c>
    </row>
    <row r="2385" spans="1:6" x14ac:dyDescent="0.3">
      <c r="A2385">
        <v>2384</v>
      </c>
      <c r="B2385" s="1" t="s">
        <v>83</v>
      </c>
      <c r="C2385" s="1" t="s">
        <v>6</v>
      </c>
      <c r="D2385">
        <v>1017</v>
      </c>
      <c r="E2385">
        <v>210</v>
      </c>
      <c r="F2385" s="2">
        <v>45391.291666666664</v>
      </c>
    </row>
    <row r="2386" spans="1:6" x14ac:dyDescent="0.3">
      <c r="A2386">
        <v>2385</v>
      </c>
      <c r="B2386" s="1" t="s">
        <v>87</v>
      </c>
      <c r="C2386" s="1" t="s">
        <v>9</v>
      </c>
      <c r="D2386">
        <v>863</v>
      </c>
      <c r="E2386">
        <v>3765</v>
      </c>
      <c r="F2386" s="2">
        <v>45391.333333333336</v>
      </c>
    </row>
    <row r="2387" spans="1:6" x14ac:dyDescent="0.3">
      <c r="A2387">
        <v>2386</v>
      </c>
      <c r="B2387" s="1" t="s">
        <v>81</v>
      </c>
      <c r="C2387" s="1" t="s">
        <v>8</v>
      </c>
      <c r="D2387">
        <v>1858</v>
      </c>
      <c r="E2387">
        <v>1781</v>
      </c>
      <c r="F2387" s="2">
        <v>45391.375</v>
      </c>
    </row>
    <row r="2388" spans="1:6" x14ac:dyDescent="0.3">
      <c r="A2388">
        <v>2387</v>
      </c>
      <c r="B2388" s="1" t="s">
        <v>82</v>
      </c>
      <c r="C2388" s="1" t="s">
        <v>8</v>
      </c>
      <c r="D2388">
        <v>2480</v>
      </c>
      <c r="E2388">
        <v>1527</v>
      </c>
      <c r="F2388" s="2">
        <v>45391.416666666664</v>
      </c>
    </row>
    <row r="2389" spans="1:6" x14ac:dyDescent="0.3">
      <c r="A2389">
        <v>2388</v>
      </c>
      <c r="B2389" s="1" t="s">
        <v>78</v>
      </c>
      <c r="C2389" s="1" t="s">
        <v>7</v>
      </c>
      <c r="D2389">
        <v>3436</v>
      </c>
      <c r="E2389">
        <v>4364</v>
      </c>
      <c r="F2389" s="2">
        <v>45391.458333333336</v>
      </c>
    </row>
    <row r="2390" spans="1:6" x14ac:dyDescent="0.3">
      <c r="A2390">
        <v>2389</v>
      </c>
      <c r="B2390" s="1" t="s">
        <v>87</v>
      </c>
      <c r="C2390" s="1" t="s">
        <v>8</v>
      </c>
      <c r="D2390">
        <v>3811</v>
      </c>
      <c r="E2390">
        <v>1408</v>
      </c>
      <c r="F2390" s="2">
        <v>45391.499999988424</v>
      </c>
    </row>
    <row r="2391" spans="1:6" x14ac:dyDescent="0.3">
      <c r="A2391">
        <v>2390</v>
      </c>
      <c r="B2391" s="1" t="s">
        <v>87</v>
      </c>
      <c r="C2391" s="1" t="s">
        <v>6</v>
      </c>
      <c r="D2391">
        <v>1568</v>
      </c>
      <c r="E2391">
        <v>2956</v>
      </c>
      <c r="F2391" s="2">
        <v>45391.541666655095</v>
      </c>
    </row>
    <row r="2392" spans="1:6" x14ac:dyDescent="0.3">
      <c r="A2392">
        <v>2391</v>
      </c>
      <c r="B2392" s="1" t="s">
        <v>90</v>
      </c>
      <c r="C2392" s="1" t="s">
        <v>9</v>
      </c>
      <c r="D2392">
        <v>1692</v>
      </c>
      <c r="E2392">
        <v>3022</v>
      </c>
      <c r="F2392" s="2">
        <v>45391.58333332176</v>
      </c>
    </row>
    <row r="2393" spans="1:6" x14ac:dyDescent="0.3">
      <c r="A2393">
        <v>2392</v>
      </c>
      <c r="B2393" s="1" t="s">
        <v>90</v>
      </c>
      <c r="C2393" s="1" t="s">
        <v>8</v>
      </c>
      <c r="D2393">
        <v>9</v>
      </c>
      <c r="E2393">
        <v>2862</v>
      </c>
      <c r="F2393" s="2">
        <v>45391.624999988424</v>
      </c>
    </row>
    <row r="2394" spans="1:6" x14ac:dyDescent="0.3">
      <c r="A2394">
        <v>2393</v>
      </c>
      <c r="B2394" s="1" t="s">
        <v>87</v>
      </c>
      <c r="C2394" s="1" t="s">
        <v>8</v>
      </c>
      <c r="D2394">
        <v>1302</v>
      </c>
      <c r="E2394">
        <v>4571</v>
      </c>
      <c r="F2394" s="2">
        <v>45391.666666655095</v>
      </c>
    </row>
    <row r="2395" spans="1:6" x14ac:dyDescent="0.3">
      <c r="A2395">
        <v>2394</v>
      </c>
      <c r="B2395" s="1" t="s">
        <v>91</v>
      </c>
      <c r="C2395" s="1" t="s">
        <v>7</v>
      </c>
      <c r="D2395">
        <v>3546</v>
      </c>
      <c r="E2395">
        <v>1709</v>
      </c>
      <c r="F2395" s="2">
        <v>45391.70833332176</v>
      </c>
    </row>
    <row r="2396" spans="1:6" x14ac:dyDescent="0.3">
      <c r="A2396">
        <v>2395</v>
      </c>
      <c r="B2396" s="1" t="s">
        <v>77</v>
      </c>
      <c r="C2396" s="1" t="s">
        <v>8</v>
      </c>
      <c r="D2396">
        <v>829</v>
      </c>
      <c r="E2396">
        <v>697</v>
      </c>
      <c r="F2396" s="2">
        <v>45391.749999988424</v>
      </c>
    </row>
    <row r="2397" spans="1:6" x14ac:dyDescent="0.3">
      <c r="A2397">
        <v>2396</v>
      </c>
      <c r="B2397" s="1" t="s">
        <v>90</v>
      </c>
      <c r="C2397" s="1" t="s">
        <v>9</v>
      </c>
      <c r="D2397">
        <v>852</v>
      </c>
      <c r="E2397">
        <v>3740</v>
      </c>
      <c r="F2397" s="2">
        <v>45391.791666655095</v>
      </c>
    </row>
    <row r="2398" spans="1:6" x14ac:dyDescent="0.3">
      <c r="A2398">
        <v>2397</v>
      </c>
      <c r="B2398" s="1" t="s">
        <v>83</v>
      </c>
      <c r="C2398" s="1" t="s">
        <v>6</v>
      </c>
      <c r="D2398">
        <v>610</v>
      </c>
      <c r="E2398">
        <v>2949</v>
      </c>
      <c r="F2398" s="2">
        <v>45391.83333332176</v>
      </c>
    </row>
    <row r="2399" spans="1:6" x14ac:dyDescent="0.3">
      <c r="A2399">
        <v>2398</v>
      </c>
      <c r="B2399" s="1" t="s">
        <v>88</v>
      </c>
      <c r="C2399" s="1" t="s">
        <v>6</v>
      </c>
      <c r="D2399">
        <v>2872</v>
      </c>
      <c r="E2399">
        <v>3760</v>
      </c>
      <c r="F2399" s="2">
        <v>45391.874999988424</v>
      </c>
    </row>
    <row r="2400" spans="1:6" x14ac:dyDescent="0.3">
      <c r="A2400">
        <v>2399</v>
      </c>
      <c r="B2400" s="1" t="s">
        <v>80</v>
      </c>
      <c r="C2400" s="1" t="s">
        <v>7</v>
      </c>
      <c r="D2400">
        <v>1566</v>
      </c>
      <c r="E2400">
        <v>4260</v>
      </c>
      <c r="F2400" s="2">
        <v>45391.916666655095</v>
      </c>
    </row>
    <row r="2401" spans="1:6" x14ac:dyDescent="0.3">
      <c r="A2401">
        <v>2400</v>
      </c>
      <c r="B2401" s="1" t="s">
        <v>83</v>
      </c>
      <c r="C2401" s="1" t="s">
        <v>9</v>
      </c>
      <c r="D2401">
        <v>3721</v>
      </c>
      <c r="E2401">
        <v>4181</v>
      </c>
      <c r="F2401" s="2">
        <v>45391.95833332176</v>
      </c>
    </row>
    <row r="2402" spans="1:6" x14ac:dyDescent="0.3">
      <c r="A2402">
        <v>2401</v>
      </c>
      <c r="B2402" s="1" t="s">
        <v>89</v>
      </c>
      <c r="C2402" s="1" t="s">
        <v>8</v>
      </c>
      <c r="D2402">
        <v>2719</v>
      </c>
      <c r="E2402">
        <v>455</v>
      </c>
      <c r="F2402" s="2">
        <v>45391.999999988424</v>
      </c>
    </row>
    <row r="2403" spans="1:6" x14ac:dyDescent="0.3">
      <c r="A2403">
        <v>2402</v>
      </c>
      <c r="B2403" s="1" t="s">
        <v>90</v>
      </c>
      <c r="C2403" s="1" t="s">
        <v>7</v>
      </c>
      <c r="D2403">
        <v>3568</v>
      </c>
      <c r="E2403">
        <v>4407</v>
      </c>
      <c r="F2403" s="2">
        <v>45392.041666655095</v>
      </c>
    </row>
    <row r="2404" spans="1:6" x14ac:dyDescent="0.3">
      <c r="A2404">
        <v>2403</v>
      </c>
      <c r="B2404" s="1" t="s">
        <v>86</v>
      </c>
      <c r="C2404" s="1" t="s">
        <v>7</v>
      </c>
      <c r="D2404">
        <v>440</v>
      </c>
      <c r="E2404">
        <v>3977</v>
      </c>
      <c r="F2404" s="2">
        <v>45392.08333332176</v>
      </c>
    </row>
    <row r="2405" spans="1:6" x14ac:dyDescent="0.3">
      <c r="A2405">
        <v>2404</v>
      </c>
      <c r="B2405" s="1" t="s">
        <v>88</v>
      </c>
      <c r="C2405" s="1" t="s">
        <v>8</v>
      </c>
      <c r="D2405">
        <v>3125</v>
      </c>
      <c r="E2405">
        <v>1865</v>
      </c>
      <c r="F2405" s="2">
        <v>45392.124999988424</v>
      </c>
    </row>
    <row r="2406" spans="1:6" x14ac:dyDescent="0.3">
      <c r="A2406">
        <v>2405</v>
      </c>
      <c r="B2406" s="1" t="s">
        <v>84</v>
      </c>
      <c r="C2406" s="1" t="s">
        <v>7</v>
      </c>
      <c r="D2406">
        <v>1673</v>
      </c>
      <c r="E2406">
        <v>301</v>
      </c>
      <c r="F2406" s="2">
        <v>45392.166666655095</v>
      </c>
    </row>
    <row r="2407" spans="1:6" x14ac:dyDescent="0.3">
      <c r="A2407">
        <v>2406</v>
      </c>
      <c r="B2407" s="1" t="s">
        <v>81</v>
      </c>
      <c r="C2407" s="1" t="s">
        <v>7</v>
      </c>
      <c r="D2407">
        <v>1884</v>
      </c>
      <c r="E2407">
        <v>2995</v>
      </c>
      <c r="F2407" s="2">
        <v>45392.20833332176</v>
      </c>
    </row>
    <row r="2408" spans="1:6" x14ac:dyDescent="0.3">
      <c r="A2408">
        <v>2407</v>
      </c>
      <c r="B2408" s="1" t="s">
        <v>77</v>
      </c>
      <c r="C2408" s="1" t="s">
        <v>9</v>
      </c>
      <c r="D2408">
        <v>962</v>
      </c>
      <c r="E2408">
        <v>531</v>
      </c>
      <c r="F2408" s="2">
        <v>45392.249999988424</v>
      </c>
    </row>
    <row r="2409" spans="1:6" x14ac:dyDescent="0.3">
      <c r="A2409">
        <v>2408</v>
      </c>
      <c r="B2409" s="1" t="s">
        <v>88</v>
      </c>
      <c r="C2409" s="1" t="s">
        <v>7</v>
      </c>
      <c r="D2409">
        <v>3385</v>
      </c>
      <c r="E2409">
        <v>2705</v>
      </c>
      <c r="F2409" s="2">
        <v>45392.291666655095</v>
      </c>
    </row>
    <row r="2410" spans="1:6" x14ac:dyDescent="0.3">
      <c r="A2410">
        <v>2409</v>
      </c>
      <c r="B2410" s="1" t="s">
        <v>79</v>
      </c>
      <c r="C2410" s="1" t="s">
        <v>9</v>
      </c>
      <c r="D2410">
        <v>966</v>
      </c>
      <c r="E2410">
        <v>2818</v>
      </c>
      <c r="F2410" s="2">
        <v>45392.33333332176</v>
      </c>
    </row>
    <row r="2411" spans="1:6" x14ac:dyDescent="0.3">
      <c r="A2411">
        <v>2410</v>
      </c>
      <c r="B2411" s="1" t="s">
        <v>88</v>
      </c>
      <c r="C2411" s="1" t="s">
        <v>8</v>
      </c>
      <c r="D2411">
        <v>1080</v>
      </c>
      <c r="E2411">
        <v>1437</v>
      </c>
      <c r="F2411" s="2">
        <v>45392.374999988424</v>
      </c>
    </row>
    <row r="2412" spans="1:6" x14ac:dyDescent="0.3">
      <c r="A2412">
        <v>2411</v>
      </c>
      <c r="B2412" s="1" t="s">
        <v>86</v>
      </c>
      <c r="C2412" s="1" t="s">
        <v>8</v>
      </c>
      <c r="D2412">
        <v>2845</v>
      </c>
      <c r="E2412">
        <v>3218</v>
      </c>
      <c r="F2412" s="2">
        <v>45392.416666655095</v>
      </c>
    </row>
    <row r="2413" spans="1:6" x14ac:dyDescent="0.3">
      <c r="A2413">
        <v>2412</v>
      </c>
      <c r="B2413" s="1" t="s">
        <v>77</v>
      </c>
      <c r="C2413" s="1" t="s">
        <v>8</v>
      </c>
      <c r="D2413">
        <v>917</v>
      </c>
      <c r="E2413">
        <v>867</v>
      </c>
      <c r="F2413" s="2">
        <v>45392.45833332176</v>
      </c>
    </row>
    <row r="2414" spans="1:6" x14ac:dyDescent="0.3">
      <c r="A2414">
        <v>2413</v>
      </c>
      <c r="B2414" s="1" t="s">
        <v>80</v>
      </c>
      <c r="C2414" s="1" t="s">
        <v>8</v>
      </c>
      <c r="D2414">
        <v>318</v>
      </c>
      <c r="E2414">
        <v>4716</v>
      </c>
      <c r="F2414" s="2">
        <v>45392.499999988424</v>
      </c>
    </row>
    <row r="2415" spans="1:6" x14ac:dyDescent="0.3">
      <c r="A2415">
        <v>2414</v>
      </c>
      <c r="B2415" s="1" t="s">
        <v>86</v>
      </c>
      <c r="C2415" s="1" t="s">
        <v>8</v>
      </c>
      <c r="D2415">
        <v>2710</v>
      </c>
      <c r="E2415">
        <v>2050</v>
      </c>
      <c r="F2415" s="2">
        <v>45392.541666655095</v>
      </c>
    </row>
    <row r="2416" spans="1:6" x14ac:dyDescent="0.3">
      <c r="A2416">
        <v>2415</v>
      </c>
      <c r="B2416" s="1" t="s">
        <v>79</v>
      </c>
      <c r="C2416" s="1" t="s">
        <v>8</v>
      </c>
      <c r="D2416">
        <v>3034</v>
      </c>
      <c r="E2416">
        <v>3997</v>
      </c>
      <c r="F2416" s="2">
        <v>45392.58333332176</v>
      </c>
    </row>
    <row r="2417" spans="1:6" x14ac:dyDescent="0.3">
      <c r="A2417">
        <v>2416</v>
      </c>
      <c r="B2417" s="1" t="s">
        <v>87</v>
      </c>
      <c r="C2417" s="1" t="s">
        <v>7</v>
      </c>
      <c r="D2417">
        <v>474</v>
      </c>
      <c r="E2417">
        <v>1198</v>
      </c>
      <c r="F2417" s="2">
        <v>45392.624999988424</v>
      </c>
    </row>
    <row r="2418" spans="1:6" x14ac:dyDescent="0.3">
      <c r="A2418">
        <v>2417</v>
      </c>
      <c r="B2418" s="1" t="s">
        <v>86</v>
      </c>
      <c r="C2418" s="1" t="s">
        <v>7</v>
      </c>
      <c r="D2418">
        <v>1994</v>
      </c>
      <c r="E2418">
        <v>1446</v>
      </c>
      <c r="F2418" s="2">
        <v>45392.666666655095</v>
      </c>
    </row>
    <row r="2419" spans="1:6" x14ac:dyDescent="0.3">
      <c r="A2419">
        <v>2418</v>
      </c>
      <c r="B2419" s="1" t="s">
        <v>81</v>
      </c>
      <c r="C2419" s="1" t="s">
        <v>6</v>
      </c>
      <c r="D2419">
        <v>2250</v>
      </c>
      <c r="E2419">
        <v>213</v>
      </c>
      <c r="F2419" s="2">
        <v>45392.70833332176</v>
      </c>
    </row>
    <row r="2420" spans="1:6" x14ac:dyDescent="0.3">
      <c r="A2420">
        <v>2419</v>
      </c>
      <c r="B2420" s="1" t="s">
        <v>81</v>
      </c>
      <c r="C2420" s="1" t="s">
        <v>8</v>
      </c>
      <c r="D2420">
        <v>1155</v>
      </c>
      <c r="E2420">
        <v>3236</v>
      </c>
      <c r="F2420" s="2">
        <v>45392.749999988424</v>
      </c>
    </row>
    <row r="2421" spans="1:6" x14ac:dyDescent="0.3">
      <c r="A2421">
        <v>2420</v>
      </c>
      <c r="B2421" s="1" t="s">
        <v>90</v>
      </c>
      <c r="C2421" s="1" t="s">
        <v>9</v>
      </c>
      <c r="D2421">
        <v>2576</v>
      </c>
      <c r="E2421">
        <v>3063</v>
      </c>
      <c r="F2421" s="2">
        <v>45392.791666655095</v>
      </c>
    </row>
    <row r="2422" spans="1:6" x14ac:dyDescent="0.3">
      <c r="A2422">
        <v>2421</v>
      </c>
      <c r="B2422" s="1" t="s">
        <v>87</v>
      </c>
      <c r="C2422" s="1" t="s">
        <v>8</v>
      </c>
      <c r="D2422">
        <v>991</v>
      </c>
      <c r="E2422">
        <v>1990</v>
      </c>
      <c r="F2422" s="2">
        <v>45392.83333332176</v>
      </c>
    </row>
    <row r="2423" spans="1:6" x14ac:dyDescent="0.3">
      <c r="A2423">
        <v>2422</v>
      </c>
      <c r="B2423" s="1" t="s">
        <v>86</v>
      </c>
      <c r="C2423" s="1" t="s">
        <v>6</v>
      </c>
      <c r="D2423">
        <v>2296</v>
      </c>
      <c r="E2423">
        <v>3309</v>
      </c>
      <c r="F2423" s="2">
        <v>45392.874999988424</v>
      </c>
    </row>
    <row r="2424" spans="1:6" x14ac:dyDescent="0.3">
      <c r="A2424">
        <v>2423</v>
      </c>
      <c r="B2424" s="1" t="s">
        <v>77</v>
      </c>
      <c r="C2424" s="1" t="s">
        <v>7</v>
      </c>
      <c r="D2424">
        <v>1614</v>
      </c>
      <c r="E2424">
        <v>2174</v>
      </c>
      <c r="F2424" s="2">
        <v>45392.916666655095</v>
      </c>
    </row>
    <row r="2425" spans="1:6" x14ac:dyDescent="0.3">
      <c r="A2425">
        <v>2424</v>
      </c>
      <c r="B2425" s="1" t="s">
        <v>85</v>
      </c>
      <c r="C2425" s="1" t="s">
        <v>9</v>
      </c>
      <c r="D2425">
        <v>1823</v>
      </c>
      <c r="E2425">
        <v>4072</v>
      </c>
      <c r="F2425" s="2">
        <v>45392.95833332176</v>
      </c>
    </row>
    <row r="2426" spans="1:6" x14ac:dyDescent="0.3">
      <c r="A2426">
        <v>2425</v>
      </c>
      <c r="B2426" s="1" t="s">
        <v>91</v>
      </c>
      <c r="C2426" s="1" t="s">
        <v>9</v>
      </c>
      <c r="D2426">
        <v>3951</v>
      </c>
      <c r="E2426">
        <v>2292</v>
      </c>
      <c r="F2426" s="2">
        <v>45392.999999988424</v>
      </c>
    </row>
    <row r="2427" spans="1:6" x14ac:dyDescent="0.3">
      <c r="A2427">
        <v>2426</v>
      </c>
      <c r="B2427" s="1" t="s">
        <v>88</v>
      </c>
      <c r="C2427" s="1" t="s">
        <v>6</v>
      </c>
      <c r="D2427">
        <v>1706</v>
      </c>
      <c r="E2427">
        <v>506</v>
      </c>
      <c r="F2427" s="2">
        <v>45393.041666655095</v>
      </c>
    </row>
    <row r="2428" spans="1:6" x14ac:dyDescent="0.3">
      <c r="A2428">
        <v>2427</v>
      </c>
      <c r="B2428" s="1" t="s">
        <v>78</v>
      </c>
      <c r="C2428" s="1" t="s">
        <v>6</v>
      </c>
      <c r="D2428">
        <v>3798</v>
      </c>
      <c r="E2428">
        <v>3151</v>
      </c>
      <c r="F2428" s="2">
        <v>45393.08333332176</v>
      </c>
    </row>
    <row r="2429" spans="1:6" x14ac:dyDescent="0.3">
      <c r="A2429">
        <v>2428</v>
      </c>
      <c r="B2429" s="1" t="s">
        <v>80</v>
      </c>
      <c r="C2429" s="1" t="s">
        <v>9</v>
      </c>
      <c r="D2429">
        <v>735</v>
      </c>
      <c r="E2429">
        <v>2581</v>
      </c>
      <c r="F2429" s="2">
        <v>45393.124999988424</v>
      </c>
    </row>
    <row r="2430" spans="1:6" x14ac:dyDescent="0.3">
      <c r="A2430">
        <v>2429</v>
      </c>
      <c r="B2430" s="1" t="s">
        <v>89</v>
      </c>
      <c r="C2430" s="1" t="s">
        <v>6</v>
      </c>
      <c r="D2430">
        <v>3979</v>
      </c>
      <c r="E2430">
        <v>310</v>
      </c>
      <c r="F2430" s="2">
        <v>45393.166666655095</v>
      </c>
    </row>
    <row r="2431" spans="1:6" x14ac:dyDescent="0.3">
      <c r="A2431">
        <v>2430</v>
      </c>
      <c r="B2431" s="1" t="s">
        <v>79</v>
      </c>
      <c r="C2431" s="1" t="s">
        <v>6</v>
      </c>
      <c r="D2431">
        <v>2651</v>
      </c>
      <c r="E2431">
        <v>234</v>
      </c>
      <c r="F2431" s="2">
        <v>45393.20833332176</v>
      </c>
    </row>
    <row r="2432" spans="1:6" x14ac:dyDescent="0.3">
      <c r="A2432">
        <v>2431</v>
      </c>
      <c r="B2432" s="1" t="s">
        <v>84</v>
      </c>
      <c r="C2432" s="1" t="s">
        <v>7</v>
      </c>
      <c r="D2432">
        <v>3475</v>
      </c>
      <c r="E2432">
        <v>2893</v>
      </c>
      <c r="F2432" s="2">
        <v>45393.249999988424</v>
      </c>
    </row>
    <row r="2433" spans="1:6" x14ac:dyDescent="0.3">
      <c r="A2433">
        <v>2432</v>
      </c>
      <c r="B2433" s="1" t="s">
        <v>82</v>
      </c>
      <c r="C2433" s="1" t="s">
        <v>6</v>
      </c>
      <c r="D2433">
        <v>2086</v>
      </c>
      <c r="E2433">
        <v>2701</v>
      </c>
      <c r="F2433" s="2">
        <v>45393.291666655095</v>
      </c>
    </row>
    <row r="2434" spans="1:6" x14ac:dyDescent="0.3">
      <c r="A2434">
        <v>2433</v>
      </c>
      <c r="B2434" s="1" t="s">
        <v>86</v>
      </c>
      <c r="C2434" s="1" t="s">
        <v>8</v>
      </c>
      <c r="D2434">
        <v>1599</v>
      </c>
      <c r="E2434">
        <v>4641</v>
      </c>
      <c r="F2434" s="2">
        <v>45393.33333332176</v>
      </c>
    </row>
    <row r="2435" spans="1:6" x14ac:dyDescent="0.3">
      <c r="A2435">
        <v>2434</v>
      </c>
      <c r="B2435" s="1" t="s">
        <v>79</v>
      </c>
      <c r="C2435" s="1" t="s">
        <v>9</v>
      </c>
      <c r="D2435">
        <v>3364</v>
      </c>
      <c r="E2435">
        <v>416</v>
      </c>
      <c r="F2435" s="2">
        <v>45393.374999988424</v>
      </c>
    </row>
    <row r="2436" spans="1:6" x14ac:dyDescent="0.3">
      <c r="A2436">
        <v>2435</v>
      </c>
      <c r="B2436" s="1" t="s">
        <v>83</v>
      </c>
      <c r="C2436" s="1" t="s">
        <v>8</v>
      </c>
      <c r="D2436">
        <v>298</v>
      </c>
      <c r="E2436">
        <v>1997</v>
      </c>
      <c r="F2436" s="2">
        <v>45393.416666655095</v>
      </c>
    </row>
    <row r="2437" spans="1:6" x14ac:dyDescent="0.3">
      <c r="A2437">
        <v>2436</v>
      </c>
      <c r="B2437" s="1" t="s">
        <v>81</v>
      </c>
      <c r="C2437" s="1" t="s">
        <v>7</v>
      </c>
      <c r="D2437">
        <v>402</v>
      </c>
      <c r="E2437">
        <v>300</v>
      </c>
      <c r="F2437" s="2">
        <v>45393.45833332176</v>
      </c>
    </row>
    <row r="2438" spans="1:6" x14ac:dyDescent="0.3">
      <c r="A2438">
        <v>2437</v>
      </c>
      <c r="B2438" s="1" t="s">
        <v>80</v>
      </c>
      <c r="C2438" s="1" t="s">
        <v>6</v>
      </c>
      <c r="D2438">
        <v>2041</v>
      </c>
      <c r="E2438">
        <v>1041</v>
      </c>
      <c r="F2438" s="2">
        <v>45393.499999988424</v>
      </c>
    </row>
    <row r="2439" spans="1:6" x14ac:dyDescent="0.3">
      <c r="A2439">
        <v>2438</v>
      </c>
      <c r="B2439" s="1" t="s">
        <v>78</v>
      </c>
      <c r="C2439" s="1" t="s">
        <v>6</v>
      </c>
      <c r="D2439">
        <v>1344</v>
      </c>
      <c r="E2439">
        <v>1546</v>
      </c>
      <c r="F2439" s="2">
        <v>45393.541666655095</v>
      </c>
    </row>
    <row r="2440" spans="1:6" x14ac:dyDescent="0.3">
      <c r="A2440">
        <v>2439</v>
      </c>
      <c r="B2440" s="1" t="s">
        <v>87</v>
      </c>
      <c r="C2440" s="1" t="s">
        <v>6</v>
      </c>
      <c r="D2440">
        <v>1102</v>
      </c>
      <c r="E2440">
        <v>1159</v>
      </c>
      <c r="F2440" s="2">
        <v>45393.58333332176</v>
      </c>
    </row>
    <row r="2441" spans="1:6" x14ac:dyDescent="0.3">
      <c r="A2441">
        <v>2440</v>
      </c>
      <c r="B2441" s="1" t="s">
        <v>87</v>
      </c>
      <c r="C2441" s="1" t="s">
        <v>9</v>
      </c>
      <c r="D2441">
        <v>1931</v>
      </c>
      <c r="E2441">
        <v>1938</v>
      </c>
      <c r="F2441" s="2">
        <v>45393.624999988424</v>
      </c>
    </row>
    <row r="2442" spans="1:6" x14ac:dyDescent="0.3">
      <c r="A2442">
        <v>2441</v>
      </c>
      <c r="B2442" s="1" t="s">
        <v>79</v>
      </c>
      <c r="C2442" s="1" t="s">
        <v>9</v>
      </c>
      <c r="D2442">
        <v>48</v>
      </c>
      <c r="E2442">
        <v>3074</v>
      </c>
      <c r="F2442" s="2">
        <v>45393.666666655095</v>
      </c>
    </row>
    <row r="2443" spans="1:6" x14ac:dyDescent="0.3">
      <c r="A2443">
        <v>2442</v>
      </c>
      <c r="B2443" s="1" t="s">
        <v>85</v>
      </c>
      <c r="C2443" s="1" t="s">
        <v>8</v>
      </c>
      <c r="D2443">
        <v>3287</v>
      </c>
      <c r="E2443">
        <v>4752</v>
      </c>
      <c r="F2443" s="2">
        <v>45393.70833332176</v>
      </c>
    </row>
    <row r="2444" spans="1:6" x14ac:dyDescent="0.3">
      <c r="A2444">
        <v>2443</v>
      </c>
      <c r="B2444" s="1" t="s">
        <v>89</v>
      </c>
      <c r="C2444" s="1" t="s">
        <v>8</v>
      </c>
      <c r="D2444">
        <v>1861</v>
      </c>
      <c r="E2444">
        <v>4502</v>
      </c>
      <c r="F2444" s="2">
        <v>45393.749999988424</v>
      </c>
    </row>
    <row r="2445" spans="1:6" x14ac:dyDescent="0.3">
      <c r="A2445">
        <v>2444</v>
      </c>
      <c r="B2445" s="1" t="s">
        <v>91</v>
      </c>
      <c r="C2445" s="1" t="s">
        <v>9</v>
      </c>
      <c r="D2445">
        <v>771</v>
      </c>
      <c r="E2445">
        <v>4891</v>
      </c>
      <c r="F2445" s="2">
        <v>45393.791666655095</v>
      </c>
    </row>
    <row r="2446" spans="1:6" x14ac:dyDescent="0.3">
      <c r="A2446">
        <v>2445</v>
      </c>
      <c r="B2446" s="1" t="s">
        <v>82</v>
      </c>
      <c r="C2446" s="1" t="s">
        <v>7</v>
      </c>
      <c r="D2446">
        <v>1448</v>
      </c>
      <c r="E2446">
        <v>1833</v>
      </c>
      <c r="F2446" s="2">
        <v>45393.83333332176</v>
      </c>
    </row>
    <row r="2447" spans="1:6" x14ac:dyDescent="0.3">
      <c r="A2447">
        <v>2446</v>
      </c>
      <c r="B2447" s="1" t="s">
        <v>81</v>
      </c>
      <c r="C2447" s="1" t="s">
        <v>8</v>
      </c>
      <c r="D2447">
        <v>196</v>
      </c>
      <c r="E2447">
        <v>2602</v>
      </c>
      <c r="F2447" s="2">
        <v>45393.874999988424</v>
      </c>
    </row>
    <row r="2448" spans="1:6" x14ac:dyDescent="0.3">
      <c r="A2448">
        <v>2447</v>
      </c>
      <c r="B2448" s="1" t="s">
        <v>89</v>
      </c>
      <c r="C2448" s="1" t="s">
        <v>9</v>
      </c>
      <c r="D2448">
        <v>894</v>
      </c>
      <c r="E2448">
        <v>1575</v>
      </c>
      <c r="F2448" s="2">
        <v>45393.916666655095</v>
      </c>
    </row>
    <row r="2449" spans="1:6" x14ac:dyDescent="0.3">
      <c r="A2449">
        <v>2448</v>
      </c>
      <c r="B2449" s="1" t="s">
        <v>88</v>
      </c>
      <c r="C2449" s="1" t="s">
        <v>9</v>
      </c>
      <c r="D2449">
        <v>3811</v>
      </c>
      <c r="E2449">
        <v>3781</v>
      </c>
      <c r="F2449" s="2">
        <v>45393.95833332176</v>
      </c>
    </row>
    <row r="2450" spans="1:6" x14ac:dyDescent="0.3">
      <c r="A2450">
        <v>2449</v>
      </c>
      <c r="B2450" s="1" t="s">
        <v>88</v>
      </c>
      <c r="C2450" s="1" t="s">
        <v>7</v>
      </c>
      <c r="D2450">
        <v>532</v>
      </c>
      <c r="E2450">
        <v>4706</v>
      </c>
      <c r="F2450" s="2">
        <v>45393.999999988424</v>
      </c>
    </row>
    <row r="2451" spans="1:6" x14ac:dyDescent="0.3">
      <c r="A2451">
        <v>2450</v>
      </c>
      <c r="B2451" s="1" t="s">
        <v>89</v>
      </c>
      <c r="C2451" s="1" t="s">
        <v>7</v>
      </c>
      <c r="D2451">
        <v>2149</v>
      </c>
      <c r="E2451">
        <v>3205</v>
      </c>
      <c r="F2451" s="2">
        <v>45394.041666655095</v>
      </c>
    </row>
    <row r="2452" spans="1:6" x14ac:dyDescent="0.3">
      <c r="A2452">
        <v>2451</v>
      </c>
      <c r="B2452" s="1" t="s">
        <v>90</v>
      </c>
      <c r="C2452" s="1" t="s">
        <v>6</v>
      </c>
      <c r="D2452">
        <v>100</v>
      </c>
      <c r="E2452">
        <v>3032</v>
      </c>
      <c r="F2452" s="2">
        <v>45394.08333332176</v>
      </c>
    </row>
    <row r="2453" spans="1:6" x14ac:dyDescent="0.3">
      <c r="A2453">
        <v>2452</v>
      </c>
      <c r="B2453" s="1" t="s">
        <v>83</v>
      </c>
      <c r="C2453" s="1" t="s">
        <v>9</v>
      </c>
      <c r="D2453">
        <v>1277</v>
      </c>
      <c r="E2453">
        <v>448</v>
      </c>
      <c r="F2453" s="2">
        <v>45394.124999988424</v>
      </c>
    </row>
    <row r="2454" spans="1:6" x14ac:dyDescent="0.3">
      <c r="A2454">
        <v>2453</v>
      </c>
      <c r="B2454" s="1" t="s">
        <v>77</v>
      </c>
      <c r="C2454" s="1" t="s">
        <v>7</v>
      </c>
      <c r="D2454">
        <v>3469</v>
      </c>
      <c r="E2454">
        <v>2334</v>
      </c>
      <c r="F2454" s="2">
        <v>45394.166666655095</v>
      </c>
    </row>
    <row r="2455" spans="1:6" x14ac:dyDescent="0.3">
      <c r="A2455">
        <v>2454</v>
      </c>
      <c r="B2455" s="1" t="s">
        <v>79</v>
      </c>
      <c r="C2455" s="1" t="s">
        <v>7</v>
      </c>
      <c r="D2455">
        <v>314</v>
      </c>
      <c r="E2455">
        <v>1353</v>
      </c>
      <c r="F2455" s="2">
        <v>45394.20833332176</v>
      </c>
    </row>
    <row r="2456" spans="1:6" x14ac:dyDescent="0.3">
      <c r="A2456">
        <v>2455</v>
      </c>
      <c r="B2456" s="1" t="s">
        <v>78</v>
      </c>
      <c r="C2456" s="1" t="s">
        <v>6</v>
      </c>
      <c r="D2456">
        <v>1531</v>
      </c>
      <c r="E2456">
        <v>3119</v>
      </c>
      <c r="F2456" s="2">
        <v>45394.249999988424</v>
      </c>
    </row>
    <row r="2457" spans="1:6" x14ac:dyDescent="0.3">
      <c r="A2457">
        <v>2456</v>
      </c>
      <c r="B2457" s="1" t="s">
        <v>83</v>
      </c>
      <c r="C2457" s="1" t="s">
        <v>7</v>
      </c>
      <c r="D2457">
        <v>2793</v>
      </c>
      <c r="E2457">
        <v>3513</v>
      </c>
      <c r="F2457" s="2">
        <v>45394.291666655095</v>
      </c>
    </row>
    <row r="2458" spans="1:6" x14ac:dyDescent="0.3">
      <c r="A2458">
        <v>2457</v>
      </c>
      <c r="B2458" s="1" t="s">
        <v>85</v>
      </c>
      <c r="C2458" s="1" t="s">
        <v>9</v>
      </c>
      <c r="D2458">
        <v>3155</v>
      </c>
      <c r="E2458">
        <v>1458</v>
      </c>
      <c r="F2458" s="2">
        <v>45394.33333332176</v>
      </c>
    </row>
    <row r="2459" spans="1:6" x14ac:dyDescent="0.3">
      <c r="A2459">
        <v>2458</v>
      </c>
      <c r="B2459" s="1" t="s">
        <v>84</v>
      </c>
      <c r="C2459" s="1" t="s">
        <v>7</v>
      </c>
      <c r="D2459">
        <v>1225</v>
      </c>
      <c r="E2459">
        <v>4720</v>
      </c>
      <c r="F2459" s="2">
        <v>45394.374999988424</v>
      </c>
    </row>
    <row r="2460" spans="1:6" x14ac:dyDescent="0.3">
      <c r="A2460">
        <v>2459</v>
      </c>
      <c r="B2460" s="1" t="s">
        <v>82</v>
      </c>
      <c r="C2460" s="1" t="s">
        <v>8</v>
      </c>
      <c r="D2460">
        <v>2695</v>
      </c>
      <c r="E2460">
        <v>2594</v>
      </c>
      <c r="F2460" s="2">
        <v>45394.416666655095</v>
      </c>
    </row>
    <row r="2461" spans="1:6" x14ac:dyDescent="0.3">
      <c r="A2461">
        <v>2460</v>
      </c>
      <c r="B2461" s="1" t="s">
        <v>86</v>
      </c>
      <c r="C2461" s="1" t="s">
        <v>9</v>
      </c>
      <c r="D2461">
        <v>2293</v>
      </c>
      <c r="E2461">
        <v>4091</v>
      </c>
      <c r="F2461" s="2">
        <v>45394.45833332176</v>
      </c>
    </row>
    <row r="2462" spans="1:6" x14ac:dyDescent="0.3">
      <c r="A2462">
        <v>2461</v>
      </c>
      <c r="B2462" s="1" t="s">
        <v>81</v>
      </c>
      <c r="C2462" s="1" t="s">
        <v>9</v>
      </c>
      <c r="D2462">
        <v>3209</v>
      </c>
      <c r="E2462">
        <v>703</v>
      </c>
      <c r="F2462" s="2">
        <v>45394.499999988424</v>
      </c>
    </row>
    <row r="2463" spans="1:6" x14ac:dyDescent="0.3">
      <c r="A2463">
        <v>2462</v>
      </c>
      <c r="B2463" s="1" t="s">
        <v>87</v>
      </c>
      <c r="C2463" s="1" t="s">
        <v>7</v>
      </c>
      <c r="D2463">
        <v>1982</v>
      </c>
      <c r="E2463">
        <v>4936</v>
      </c>
      <c r="F2463" s="2">
        <v>45394.541666655095</v>
      </c>
    </row>
    <row r="2464" spans="1:6" x14ac:dyDescent="0.3">
      <c r="A2464">
        <v>2463</v>
      </c>
      <c r="B2464" s="1" t="s">
        <v>83</v>
      </c>
      <c r="C2464" s="1" t="s">
        <v>9</v>
      </c>
      <c r="D2464">
        <v>949</v>
      </c>
      <c r="E2464">
        <v>2659</v>
      </c>
      <c r="F2464" s="2">
        <v>45394.58333332176</v>
      </c>
    </row>
    <row r="2465" spans="1:6" x14ac:dyDescent="0.3">
      <c r="A2465">
        <v>2464</v>
      </c>
      <c r="B2465" s="1" t="s">
        <v>87</v>
      </c>
      <c r="C2465" s="1" t="s">
        <v>9</v>
      </c>
      <c r="D2465">
        <v>1960</v>
      </c>
      <c r="E2465">
        <v>658</v>
      </c>
      <c r="F2465" s="2">
        <v>45394.624999988424</v>
      </c>
    </row>
    <row r="2466" spans="1:6" x14ac:dyDescent="0.3">
      <c r="A2466">
        <v>2465</v>
      </c>
      <c r="B2466" s="1" t="s">
        <v>87</v>
      </c>
      <c r="C2466" s="1" t="s">
        <v>8</v>
      </c>
      <c r="D2466">
        <v>3297</v>
      </c>
      <c r="E2466">
        <v>3614</v>
      </c>
      <c r="F2466" s="2">
        <v>45394.666666655095</v>
      </c>
    </row>
    <row r="2467" spans="1:6" x14ac:dyDescent="0.3">
      <c r="A2467">
        <v>2466</v>
      </c>
      <c r="B2467" s="1" t="s">
        <v>90</v>
      </c>
      <c r="C2467" s="1" t="s">
        <v>6</v>
      </c>
      <c r="D2467">
        <v>3312</v>
      </c>
      <c r="E2467">
        <v>4888</v>
      </c>
      <c r="F2467" s="2">
        <v>45394.70833332176</v>
      </c>
    </row>
    <row r="2468" spans="1:6" x14ac:dyDescent="0.3">
      <c r="A2468">
        <v>2467</v>
      </c>
      <c r="B2468" s="1" t="s">
        <v>77</v>
      </c>
      <c r="C2468" s="1" t="s">
        <v>6</v>
      </c>
      <c r="D2468">
        <v>951</v>
      </c>
      <c r="E2468">
        <v>2477</v>
      </c>
      <c r="F2468" s="2">
        <v>45394.749999988424</v>
      </c>
    </row>
    <row r="2469" spans="1:6" x14ac:dyDescent="0.3">
      <c r="A2469">
        <v>2468</v>
      </c>
      <c r="B2469" s="1" t="s">
        <v>91</v>
      </c>
      <c r="C2469" s="1" t="s">
        <v>8</v>
      </c>
      <c r="D2469">
        <v>1070</v>
      </c>
      <c r="E2469">
        <v>1339</v>
      </c>
      <c r="F2469" s="2">
        <v>45394.791666655095</v>
      </c>
    </row>
    <row r="2470" spans="1:6" x14ac:dyDescent="0.3">
      <c r="A2470">
        <v>2469</v>
      </c>
      <c r="B2470" s="1" t="s">
        <v>87</v>
      </c>
      <c r="C2470" s="1" t="s">
        <v>8</v>
      </c>
      <c r="D2470">
        <v>2435</v>
      </c>
      <c r="E2470">
        <v>1597</v>
      </c>
      <c r="F2470" s="2">
        <v>45394.83333332176</v>
      </c>
    </row>
    <row r="2471" spans="1:6" x14ac:dyDescent="0.3">
      <c r="A2471">
        <v>2470</v>
      </c>
      <c r="B2471" s="1" t="s">
        <v>89</v>
      </c>
      <c r="C2471" s="1" t="s">
        <v>9</v>
      </c>
      <c r="D2471">
        <v>867</v>
      </c>
      <c r="E2471">
        <v>3703</v>
      </c>
      <c r="F2471" s="2">
        <v>45394.874999988424</v>
      </c>
    </row>
    <row r="2472" spans="1:6" x14ac:dyDescent="0.3">
      <c r="A2472">
        <v>2471</v>
      </c>
      <c r="B2472" s="1" t="s">
        <v>79</v>
      </c>
      <c r="C2472" s="1" t="s">
        <v>9</v>
      </c>
      <c r="D2472">
        <v>2439</v>
      </c>
      <c r="E2472">
        <v>946</v>
      </c>
      <c r="F2472" s="2">
        <v>45394.916666655095</v>
      </c>
    </row>
    <row r="2473" spans="1:6" x14ac:dyDescent="0.3">
      <c r="A2473">
        <v>2472</v>
      </c>
      <c r="B2473" s="1" t="s">
        <v>78</v>
      </c>
      <c r="C2473" s="1" t="s">
        <v>6</v>
      </c>
      <c r="D2473">
        <v>126</v>
      </c>
      <c r="E2473">
        <v>579</v>
      </c>
      <c r="F2473" s="2">
        <v>45394.95833332176</v>
      </c>
    </row>
    <row r="2474" spans="1:6" x14ac:dyDescent="0.3">
      <c r="A2474">
        <v>2473</v>
      </c>
      <c r="B2474" s="1" t="s">
        <v>88</v>
      </c>
      <c r="C2474" s="1" t="s">
        <v>9</v>
      </c>
      <c r="D2474">
        <v>645</v>
      </c>
      <c r="E2474">
        <v>1429</v>
      </c>
      <c r="F2474" s="2">
        <v>45394.999999988424</v>
      </c>
    </row>
    <row r="2475" spans="1:6" x14ac:dyDescent="0.3">
      <c r="A2475">
        <v>2474</v>
      </c>
      <c r="B2475" s="1" t="s">
        <v>78</v>
      </c>
      <c r="C2475" s="1" t="s">
        <v>9</v>
      </c>
      <c r="D2475">
        <v>1912</v>
      </c>
      <c r="E2475">
        <v>3571</v>
      </c>
      <c r="F2475" s="2">
        <v>45395.041666655095</v>
      </c>
    </row>
    <row r="2476" spans="1:6" x14ac:dyDescent="0.3">
      <c r="A2476">
        <v>2475</v>
      </c>
      <c r="B2476" s="1" t="s">
        <v>83</v>
      </c>
      <c r="C2476" s="1" t="s">
        <v>7</v>
      </c>
      <c r="D2476">
        <v>1641</v>
      </c>
      <c r="E2476">
        <v>2781</v>
      </c>
      <c r="F2476" s="2">
        <v>45395.08333332176</v>
      </c>
    </row>
    <row r="2477" spans="1:6" x14ac:dyDescent="0.3">
      <c r="A2477">
        <v>2476</v>
      </c>
      <c r="B2477" s="1" t="s">
        <v>89</v>
      </c>
      <c r="C2477" s="1" t="s">
        <v>9</v>
      </c>
      <c r="D2477">
        <v>2227</v>
      </c>
      <c r="E2477">
        <v>4063</v>
      </c>
      <c r="F2477" s="2">
        <v>45395.124999988424</v>
      </c>
    </row>
    <row r="2478" spans="1:6" x14ac:dyDescent="0.3">
      <c r="A2478">
        <v>2477</v>
      </c>
      <c r="B2478" s="1" t="s">
        <v>88</v>
      </c>
      <c r="C2478" s="1" t="s">
        <v>7</v>
      </c>
      <c r="D2478">
        <v>463</v>
      </c>
      <c r="E2478">
        <v>3692</v>
      </c>
      <c r="F2478" s="2">
        <v>45395.166666655095</v>
      </c>
    </row>
    <row r="2479" spans="1:6" x14ac:dyDescent="0.3">
      <c r="A2479">
        <v>2478</v>
      </c>
      <c r="B2479" s="1" t="s">
        <v>87</v>
      </c>
      <c r="C2479" s="1" t="s">
        <v>8</v>
      </c>
      <c r="D2479">
        <v>3594</v>
      </c>
      <c r="E2479">
        <v>152</v>
      </c>
      <c r="F2479" s="2">
        <v>45395.20833332176</v>
      </c>
    </row>
    <row r="2480" spans="1:6" x14ac:dyDescent="0.3">
      <c r="A2480">
        <v>2479</v>
      </c>
      <c r="B2480" s="1" t="s">
        <v>85</v>
      </c>
      <c r="C2480" s="1" t="s">
        <v>7</v>
      </c>
      <c r="D2480">
        <v>2288</v>
      </c>
      <c r="E2480">
        <v>4567</v>
      </c>
      <c r="F2480" s="2">
        <v>45395.249999988424</v>
      </c>
    </row>
    <row r="2481" spans="1:6" x14ac:dyDescent="0.3">
      <c r="A2481">
        <v>2480</v>
      </c>
      <c r="B2481" s="1" t="s">
        <v>91</v>
      </c>
      <c r="C2481" s="1" t="s">
        <v>9</v>
      </c>
      <c r="D2481">
        <v>666</v>
      </c>
      <c r="E2481">
        <v>4463</v>
      </c>
      <c r="F2481" s="2">
        <v>45395.291666655095</v>
      </c>
    </row>
    <row r="2482" spans="1:6" x14ac:dyDescent="0.3">
      <c r="A2482">
        <v>2481</v>
      </c>
      <c r="B2482" s="1" t="s">
        <v>87</v>
      </c>
      <c r="C2482" s="1" t="s">
        <v>9</v>
      </c>
      <c r="D2482">
        <v>1764</v>
      </c>
      <c r="E2482">
        <v>306</v>
      </c>
      <c r="F2482" s="2">
        <v>45395.33333332176</v>
      </c>
    </row>
    <row r="2483" spans="1:6" x14ac:dyDescent="0.3">
      <c r="A2483">
        <v>2482</v>
      </c>
      <c r="B2483" s="1" t="s">
        <v>83</v>
      </c>
      <c r="C2483" s="1" t="s">
        <v>6</v>
      </c>
      <c r="D2483">
        <v>2315</v>
      </c>
      <c r="E2483">
        <v>3939</v>
      </c>
      <c r="F2483" s="2">
        <v>45395.374999988424</v>
      </c>
    </row>
    <row r="2484" spans="1:6" x14ac:dyDescent="0.3">
      <c r="A2484">
        <v>2483</v>
      </c>
      <c r="B2484" s="1" t="s">
        <v>82</v>
      </c>
      <c r="C2484" s="1" t="s">
        <v>9</v>
      </c>
      <c r="D2484">
        <v>2072</v>
      </c>
      <c r="E2484">
        <v>1034</v>
      </c>
      <c r="F2484" s="2">
        <v>45395.416666655095</v>
      </c>
    </row>
    <row r="2485" spans="1:6" x14ac:dyDescent="0.3">
      <c r="A2485">
        <v>2484</v>
      </c>
      <c r="B2485" s="1" t="s">
        <v>87</v>
      </c>
      <c r="C2485" s="1" t="s">
        <v>8</v>
      </c>
      <c r="D2485">
        <v>20</v>
      </c>
      <c r="E2485">
        <v>3463</v>
      </c>
      <c r="F2485" s="2">
        <v>45395.45833332176</v>
      </c>
    </row>
    <row r="2486" spans="1:6" x14ac:dyDescent="0.3">
      <c r="A2486">
        <v>2485</v>
      </c>
      <c r="B2486" s="1" t="s">
        <v>82</v>
      </c>
      <c r="C2486" s="1" t="s">
        <v>7</v>
      </c>
      <c r="D2486">
        <v>3890</v>
      </c>
      <c r="E2486">
        <v>1277</v>
      </c>
      <c r="F2486" s="2">
        <v>45395.499999988424</v>
      </c>
    </row>
    <row r="2487" spans="1:6" x14ac:dyDescent="0.3">
      <c r="A2487">
        <v>2486</v>
      </c>
      <c r="B2487" s="1" t="s">
        <v>84</v>
      </c>
      <c r="C2487" s="1" t="s">
        <v>9</v>
      </c>
      <c r="D2487">
        <v>395</v>
      </c>
      <c r="E2487">
        <v>4198</v>
      </c>
      <c r="F2487" s="2">
        <v>45395.541666655095</v>
      </c>
    </row>
    <row r="2488" spans="1:6" x14ac:dyDescent="0.3">
      <c r="A2488">
        <v>2487</v>
      </c>
      <c r="B2488" s="1" t="s">
        <v>83</v>
      </c>
      <c r="C2488" s="1" t="s">
        <v>7</v>
      </c>
      <c r="D2488">
        <v>1321</v>
      </c>
      <c r="E2488">
        <v>1480</v>
      </c>
      <c r="F2488" s="2">
        <v>45395.58333332176</v>
      </c>
    </row>
    <row r="2489" spans="1:6" x14ac:dyDescent="0.3">
      <c r="A2489">
        <v>2488</v>
      </c>
      <c r="B2489" s="1" t="s">
        <v>88</v>
      </c>
      <c r="C2489" s="1" t="s">
        <v>6</v>
      </c>
      <c r="D2489">
        <v>1101</v>
      </c>
      <c r="E2489">
        <v>4418</v>
      </c>
      <c r="F2489" s="2">
        <v>45395.624999988424</v>
      </c>
    </row>
    <row r="2490" spans="1:6" x14ac:dyDescent="0.3">
      <c r="A2490">
        <v>2489</v>
      </c>
      <c r="B2490" s="1" t="s">
        <v>84</v>
      </c>
      <c r="C2490" s="1" t="s">
        <v>8</v>
      </c>
      <c r="D2490">
        <v>3109</v>
      </c>
      <c r="E2490">
        <v>1123</v>
      </c>
      <c r="F2490" s="2">
        <v>45395.666666655095</v>
      </c>
    </row>
    <row r="2491" spans="1:6" x14ac:dyDescent="0.3">
      <c r="A2491">
        <v>2490</v>
      </c>
      <c r="B2491" s="1" t="s">
        <v>84</v>
      </c>
      <c r="C2491" s="1" t="s">
        <v>7</v>
      </c>
      <c r="D2491">
        <v>1568</v>
      </c>
      <c r="E2491">
        <v>615</v>
      </c>
      <c r="F2491" s="2">
        <v>45395.70833332176</v>
      </c>
    </row>
    <row r="2492" spans="1:6" x14ac:dyDescent="0.3">
      <c r="A2492">
        <v>2491</v>
      </c>
      <c r="B2492" s="1" t="s">
        <v>86</v>
      </c>
      <c r="C2492" s="1" t="s">
        <v>8</v>
      </c>
      <c r="D2492">
        <v>3078</v>
      </c>
      <c r="E2492">
        <v>1478</v>
      </c>
      <c r="F2492" s="2">
        <v>45395.749999988424</v>
      </c>
    </row>
    <row r="2493" spans="1:6" x14ac:dyDescent="0.3">
      <c r="A2493">
        <v>2492</v>
      </c>
      <c r="B2493" s="1" t="s">
        <v>82</v>
      </c>
      <c r="C2493" s="1" t="s">
        <v>9</v>
      </c>
      <c r="D2493">
        <v>1898</v>
      </c>
      <c r="E2493">
        <v>1725</v>
      </c>
      <c r="F2493" s="2">
        <v>45395.791666655095</v>
      </c>
    </row>
    <row r="2494" spans="1:6" x14ac:dyDescent="0.3">
      <c r="A2494">
        <v>2493</v>
      </c>
      <c r="B2494" s="1" t="s">
        <v>88</v>
      </c>
      <c r="C2494" s="1" t="s">
        <v>6</v>
      </c>
      <c r="D2494">
        <v>851</v>
      </c>
      <c r="E2494">
        <v>129</v>
      </c>
      <c r="F2494" s="2">
        <v>45395.83333332176</v>
      </c>
    </row>
    <row r="2495" spans="1:6" x14ac:dyDescent="0.3">
      <c r="A2495">
        <v>2494</v>
      </c>
      <c r="B2495" s="1" t="s">
        <v>83</v>
      </c>
      <c r="C2495" s="1" t="s">
        <v>6</v>
      </c>
      <c r="D2495">
        <v>3315</v>
      </c>
      <c r="E2495">
        <v>4271</v>
      </c>
      <c r="F2495" s="2">
        <v>45395.874999988424</v>
      </c>
    </row>
    <row r="2496" spans="1:6" x14ac:dyDescent="0.3">
      <c r="A2496">
        <v>2495</v>
      </c>
      <c r="B2496" s="1" t="s">
        <v>81</v>
      </c>
      <c r="C2496" s="1" t="s">
        <v>6</v>
      </c>
      <c r="D2496">
        <v>1090</v>
      </c>
      <c r="E2496">
        <v>1455</v>
      </c>
      <c r="F2496" s="2">
        <v>45395.916666655095</v>
      </c>
    </row>
    <row r="2497" spans="1:6" x14ac:dyDescent="0.3">
      <c r="A2497">
        <v>2496</v>
      </c>
      <c r="B2497" s="1" t="s">
        <v>87</v>
      </c>
      <c r="C2497" s="1" t="s">
        <v>8</v>
      </c>
      <c r="D2497">
        <v>2475</v>
      </c>
      <c r="E2497">
        <v>2312</v>
      </c>
      <c r="F2497" s="2">
        <v>45395.95833332176</v>
      </c>
    </row>
    <row r="2498" spans="1:6" x14ac:dyDescent="0.3">
      <c r="A2498">
        <v>2497</v>
      </c>
      <c r="B2498" s="1" t="s">
        <v>88</v>
      </c>
      <c r="C2498" s="1" t="s">
        <v>9</v>
      </c>
      <c r="D2498">
        <v>3963</v>
      </c>
      <c r="E2498">
        <v>483</v>
      </c>
      <c r="F2498" s="2">
        <v>45395.999999988424</v>
      </c>
    </row>
    <row r="2499" spans="1:6" x14ac:dyDescent="0.3">
      <c r="A2499">
        <v>2498</v>
      </c>
      <c r="B2499" s="1" t="s">
        <v>87</v>
      </c>
      <c r="C2499" s="1" t="s">
        <v>9</v>
      </c>
      <c r="D2499">
        <v>178</v>
      </c>
      <c r="E2499">
        <v>1726</v>
      </c>
      <c r="F2499" s="2">
        <v>45396.041666655095</v>
      </c>
    </row>
    <row r="2500" spans="1:6" x14ac:dyDescent="0.3">
      <c r="A2500">
        <v>2499</v>
      </c>
      <c r="B2500" s="1" t="s">
        <v>84</v>
      </c>
      <c r="C2500" s="1" t="s">
        <v>6</v>
      </c>
      <c r="D2500">
        <v>1483</v>
      </c>
      <c r="E2500">
        <v>2937</v>
      </c>
      <c r="F2500" s="2">
        <v>45396.08333332176</v>
      </c>
    </row>
    <row r="2501" spans="1:6" x14ac:dyDescent="0.3">
      <c r="A2501">
        <v>2500</v>
      </c>
      <c r="B2501" s="1" t="s">
        <v>84</v>
      </c>
      <c r="C2501" s="1" t="s">
        <v>9</v>
      </c>
      <c r="D2501">
        <v>2304</v>
      </c>
      <c r="E2501">
        <v>2089</v>
      </c>
      <c r="F2501" s="2">
        <v>45396.124999988424</v>
      </c>
    </row>
    <row r="2502" spans="1:6" x14ac:dyDescent="0.3">
      <c r="A2502">
        <v>2501</v>
      </c>
      <c r="B2502" s="1" t="s">
        <v>84</v>
      </c>
      <c r="C2502" s="1" t="s">
        <v>7</v>
      </c>
      <c r="D2502">
        <v>2993</v>
      </c>
      <c r="E2502">
        <v>1749</v>
      </c>
      <c r="F2502" s="2">
        <v>45396.166666655095</v>
      </c>
    </row>
    <row r="2503" spans="1:6" x14ac:dyDescent="0.3">
      <c r="A2503">
        <v>2502</v>
      </c>
      <c r="B2503" s="1" t="s">
        <v>78</v>
      </c>
      <c r="C2503" s="1" t="s">
        <v>7</v>
      </c>
      <c r="D2503">
        <v>107</v>
      </c>
      <c r="E2503">
        <v>3250</v>
      </c>
      <c r="F2503" s="2">
        <v>45396.20833332176</v>
      </c>
    </row>
    <row r="2504" spans="1:6" x14ac:dyDescent="0.3">
      <c r="A2504">
        <v>2503</v>
      </c>
      <c r="B2504" s="1" t="s">
        <v>78</v>
      </c>
      <c r="C2504" s="1" t="s">
        <v>6</v>
      </c>
      <c r="D2504">
        <v>2757</v>
      </c>
      <c r="E2504">
        <v>1509</v>
      </c>
      <c r="F2504" s="2">
        <v>45396.249999988424</v>
      </c>
    </row>
    <row r="2505" spans="1:6" x14ac:dyDescent="0.3">
      <c r="A2505">
        <v>2504</v>
      </c>
      <c r="B2505" s="1" t="s">
        <v>82</v>
      </c>
      <c r="C2505" s="1" t="s">
        <v>6</v>
      </c>
      <c r="D2505">
        <v>1498</v>
      </c>
      <c r="E2505">
        <v>3968</v>
      </c>
      <c r="F2505" s="2">
        <v>45396.291666655095</v>
      </c>
    </row>
    <row r="2506" spans="1:6" x14ac:dyDescent="0.3">
      <c r="A2506">
        <v>2505</v>
      </c>
      <c r="B2506" s="1" t="s">
        <v>80</v>
      </c>
      <c r="C2506" s="1" t="s">
        <v>8</v>
      </c>
      <c r="D2506">
        <v>979</v>
      </c>
      <c r="E2506">
        <v>1813</v>
      </c>
      <c r="F2506" s="2">
        <v>45396.33333332176</v>
      </c>
    </row>
    <row r="2507" spans="1:6" x14ac:dyDescent="0.3">
      <c r="A2507">
        <v>2506</v>
      </c>
      <c r="B2507" s="1" t="s">
        <v>84</v>
      </c>
      <c r="C2507" s="1" t="s">
        <v>6</v>
      </c>
      <c r="D2507">
        <v>3841</v>
      </c>
      <c r="E2507">
        <v>1655</v>
      </c>
      <c r="F2507" s="2">
        <v>45396.374999988424</v>
      </c>
    </row>
    <row r="2508" spans="1:6" x14ac:dyDescent="0.3">
      <c r="A2508">
        <v>2507</v>
      </c>
      <c r="B2508" s="1" t="s">
        <v>85</v>
      </c>
      <c r="C2508" s="1" t="s">
        <v>8</v>
      </c>
      <c r="D2508">
        <v>2275</v>
      </c>
      <c r="E2508">
        <v>233</v>
      </c>
      <c r="F2508" s="2">
        <v>45396.416666655095</v>
      </c>
    </row>
    <row r="2509" spans="1:6" x14ac:dyDescent="0.3">
      <c r="A2509">
        <v>2508</v>
      </c>
      <c r="B2509" s="1" t="s">
        <v>91</v>
      </c>
      <c r="C2509" s="1" t="s">
        <v>7</v>
      </c>
      <c r="D2509">
        <v>3617</v>
      </c>
      <c r="E2509">
        <v>2136</v>
      </c>
      <c r="F2509" s="2">
        <v>45396.45833332176</v>
      </c>
    </row>
    <row r="2510" spans="1:6" x14ac:dyDescent="0.3">
      <c r="A2510">
        <v>2509</v>
      </c>
      <c r="B2510" s="1" t="s">
        <v>90</v>
      </c>
      <c r="C2510" s="1" t="s">
        <v>6</v>
      </c>
      <c r="D2510">
        <v>2061</v>
      </c>
      <c r="E2510">
        <v>766</v>
      </c>
      <c r="F2510" s="2">
        <v>45396.499999988424</v>
      </c>
    </row>
    <row r="2511" spans="1:6" x14ac:dyDescent="0.3">
      <c r="A2511">
        <v>2510</v>
      </c>
      <c r="B2511" s="1" t="s">
        <v>85</v>
      </c>
      <c r="C2511" s="1" t="s">
        <v>7</v>
      </c>
      <c r="D2511">
        <v>2592</v>
      </c>
      <c r="E2511">
        <v>1836</v>
      </c>
      <c r="F2511" s="2">
        <v>45396.541666655095</v>
      </c>
    </row>
    <row r="2512" spans="1:6" x14ac:dyDescent="0.3">
      <c r="A2512">
        <v>2511</v>
      </c>
      <c r="B2512" s="1" t="s">
        <v>80</v>
      </c>
      <c r="C2512" s="1" t="s">
        <v>6</v>
      </c>
      <c r="D2512">
        <v>1870</v>
      </c>
      <c r="E2512">
        <v>739</v>
      </c>
      <c r="F2512" s="2">
        <v>45396.58333332176</v>
      </c>
    </row>
    <row r="2513" spans="1:6" x14ac:dyDescent="0.3">
      <c r="A2513">
        <v>2512</v>
      </c>
      <c r="B2513" s="1" t="s">
        <v>84</v>
      </c>
      <c r="C2513" s="1" t="s">
        <v>9</v>
      </c>
      <c r="D2513">
        <v>463</v>
      </c>
      <c r="E2513">
        <v>2534</v>
      </c>
      <c r="F2513" s="2">
        <v>45396.624999988424</v>
      </c>
    </row>
    <row r="2514" spans="1:6" x14ac:dyDescent="0.3">
      <c r="A2514">
        <v>2513</v>
      </c>
      <c r="B2514" s="1" t="s">
        <v>79</v>
      </c>
      <c r="C2514" s="1" t="s">
        <v>9</v>
      </c>
      <c r="D2514">
        <v>72</v>
      </c>
      <c r="E2514">
        <v>4251</v>
      </c>
      <c r="F2514" s="2">
        <v>45396.666666655095</v>
      </c>
    </row>
    <row r="2515" spans="1:6" x14ac:dyDescent="0.3">
      <c r="A2515">
        <v>2514</v>
      </c>
      <c r="B2515" s="1" t="s">
        <v>85</v>
      </c>
      <c r="C2515" s="1" t="s">
        <v>7</v>
      </c>
      <c r="D2515">
        <v>2865</v>
      </c>
      <c r="E2515">
        <v>1332</v>
      </c>
      <c r="F2515" s="2">
        <v>45396.70833332176</v>
      </c>
    </row>
    <row r="2516" spans="1:6" x14ac:dyDescent="0.3">
      <c r="A2516">
        <v>2515</v>
      </c>
      <c r="B2516" s="1" t="s">
        <v>77</v>
      </c>
      <c r="C2516" s="1" t="s">
        <v>7</v>
      </c>
      <c r="D2516">
        <v>124</v>
      </c>
      <c r="E2516">
        <v>1131</v>
      </c>
      <c r="F2516" s="2">
        <v>45396.749999988424</v>
      </c>
    </row>
    <row r="2517" spans="1:6" x14ac:dyDescent="0.3">
      <c r="A2517">
        <v>2516</v>
      </c>
      <c r="B2517" s="1" t="s">
        <v>79</v>
      </c>
      <c r="C2517" s="1" t="s">
        <v>6</v>
      </c>
      <c r="D2517">
        <v>366</v>
      </c>
      <c r="E2517">
        <v>4567</v>
      </c>
      <c r="F2517" s="2">
        <v>45396.791666655095</v>
      </c>
    </row>
    <row r="2518" spans="1:6" x14ac:dyDescent="0.3">
      <c r="A2518">
        <v>2517</v>
      </c>
      <c r="B2518" s="1" t="s">
        <v>86</v>
      </c>
      <c r="C2518" s="1" t="s">
        <v>6</v>
      </c>
      <c r="D2518">
        <v>2164</v>
      </c>
      <c r="E2518">
        <v>1455</v>
      </c>
      <c r="F2518" s="2">
        <v>45396.83333332176</v>
      </c>
    </row>
    <row r="2519" spans="1:6" x14ac:dyDescent="0.3">
      <c r="A2519">
        <v>2518</v>
      </c>
      <c r="B2519" s="1" t="s">
        <v>84</v>
      </c>
      <c r="C2519" s="1" t="s">
        <v>6</v>
      </c>
      <c r="D2519">
        <v>393</v>
      </c>
      <c r="E2519">
        <v>1012</v>
      </c>
      <c r="F2519" s="2">
        <v>45396.874999988424</v>
      </c>
    </row>
    <row r="2520" spans="1:6" x14ac:dyDescent="0.3">
      <c r="A2520">
        <v>2519</v>
      </c>
      <c r="B2520" s="1" t="s">
        <v>91</v>
      </c>
      <c r="C2520" s="1" t="s">
        <v>6</v>
      </c>
      <c r="D2520">
        <v>3361</v>
      </c>
      <c r="E2520">
        <v>1672</v>
      </c>
      <c r="F2520" s="2">
        <v>45396.916666655095</v>
      </c>
    </row>
    <row r="2521" spans="1:6" x14ac:dyDescent="0.3">
      <c r="A2521">
        <v>2520</v>
      </c>
      <c r="B2521" s="1" t="s">
        <v>78</v>
      </c>
      <c r="C2521" s="1" t="s">
        <v>7</v>
      </c>
      <c r="D2521">
        <v>2736</v>
      </c>
      <c r="E2521">
        <v>2681</v>
      </c>
      <c r="F2521" s="2">
        <v>45396.95833332176</v>
      </c>
    </row>
    <row r="2522" spans="1:6" x14ac:dyDescent="0.3">
      <c r="A2522">
        <v>2521</v>
      </c>
      <c r="B2522" s="1" t="s">
        <v>82</v>
      </c>
      <c r="C2522" s="1" t="s">
        <v>6</v>
      </c>
      <c r="D2522">
        <v>1974</v>
      </c>
      <c r="E2522">
        <v>3954</v>
      </c>
      <c r="F2522" s="2">
        <v>45396.999999988424</v>
      </c>
    </row>
    <row r="2523" spans="1:6" x14ac:dyDescent="0.3">
      <c r="A2523">
        <v>2522</v>
      </c>
      <c r="B2523" s="1" t="s">
        <v>85</v>
      </c>
      <c r="C2523" s="1" t="s">
        <v>6</v>
      </c>
      <c r="D2523">
        <v>2867</v>
      </c>
      <c r="E2523">
        <v>3131</v>
      </c>
      <c r="F2523" s="2">
        <v>45397.041666655095</v>
      </c>
    </row>
    <row r="2524" spans="1:6" x14ac:dyDescent="0.3">
      <c r="A2524">
        <v>2523</v>
      </c>
      <c r="B2524" s="1" t="s">
        <v>82</v>
      </c>
      <c r="C2524" s="1" t="s">
        <v>8</v>
      </c>
      <c r="D2524">
        <v>794</v>
      </c>
      <c r="E2524">
        <v>384</v>
      </c>
      <c r="F2524" s="2">
        <v>45397.08333332176</v>
      </c>
    </row>
    <row r="2525" spans="1:6" x14ac:dyDescent="0.3">
      <c r="A2525">
        <v>2524</v>
      </c>
      <c r="B2525" s="1" t="s">
        <v>83</v>
      </c>
      <c r="C2525" s="1" t="s">
        <v>7</v>
      </c>
      <c r="D2525">
        <v>1474</v>
      </c>
      <c r="E2525">
        <v>2804</v>
      </c>
      <c r="F2525" s="2">
        <v>45397.124999988424</v>
      </c>
    </row>
    <row r="2526" spans="1:6" x14ac:dyDescent="0.3">
      <c r="A2526">
        <v>2525</v>
      </c>
      <c r="B2526" s="1" t="s">
        <v>78</v>
      </c>
      <c r="C2526" s="1" t="s">
        <v>8</v>
      </c>
      <c r="D2526">
        <v>3153</v>
      </c>
      <c r="E2526">
        <v>993</v>
      </c>
      <c r="F2526" s="2">
        <v>45397.166666655095</v>
      </c>
    </row>
    <row r="2527" spans="1:6" x14ac:dyDescent="0.3">
      <c r="A2527">
        <v>2526</v>
      </c>
      <c r="B2527" s="1" t="s">
        <v>86</v>
      </c>
      <c r="C2527" s="1" t="s">
        <v>9</v>
      </c>
      <c r="D2527">
        <v>283</v>
      </c>
      <c r="E2527">
        <v>1546</v>
      </c>
      <c r="F2527" s="2">
        <v>45397.20833332176</v>
      </c>
    </row>
    <row r="2528" spans="1:6" x14ac:dyDescent="0.3">
      <c r="A2528">
        <v>2527</v>
      </c>
      <c r="B2528" s="1" t="s">
        <v>83</v>
      </c>
      <c r="C2528" s="1" t="s">
        <v>7</v>
      </c>
      <c r="D2528">
        <v>50</v>
      </c>
      <c r="E2528">
        <v>109</v>
      </c>
      <c r="F2528" s="2">
        <v>45397.249999988424</v>
      </c>
    </row>
    <row r="2529" spans="1:6" x14ac:dyDescent="0.3">
      <c r="A2529">
        <v>2528</v>
      </c>
      <c r="B2529" s="1" t="s">
        <v>87</v>
      </c>
      <c r="C2529" s="1" t="s">
        <v>6</v>
      </c>
      <c r="D2529">
        <v>1887</v>
      </c>
      <c r="E2529">
        <v>1216</v>
      </c>
      <c r="F2529" s="2">
        <v>45397.291666655095</v>
      </c>
    </row>
    <row r="2530" spans="1:6" x14ac:dyDescent="0.3">
      <c r="A2530">
        <v>2529</v>
      </c>
      <c r="B2530" s="1" t="s">
        <v>88</v>
      </c>
      <c r="C2530" s="1" t="s">
        <v>6</v>
      </c>
      <c r="D2530">
        <v>1727</v>
      </c>
      <c r="E2530">
        <v>3924</v>
      </c>
      <c r="F2530" s="2">
        <v>45397.33333332176</v>
      </c>
    </row>
    <row r="2531" spans="1:6" x14ac:dyDescent="0.3">
      <c r="A2531">
        <v>2530</v>
      </c>
      <c r="B2531" s="1" t="s">
        <v>87</v>
      </c>
      <c r="C2531" s="1" t="s">
        <v>6</v>
      </c>
      <c r="D2531">
        <v>2506</v>
      </c>
      <c r="E2531">
        <v>3916</v>
      </c>
      <c r="F2531" s="2">
        <v>45397.374999988424</v>
      </c>
    </row>
    <row r="2532" spans="1:6" x14ac:dyDescent="0.3">
      <c r="A2532">
        <v>2531</v>
      </c>
      <c r="B2532" s="1" t="s">
        <v>86</v>
      </c>
      <c r="C2532" s="1" t="s">
        <v>7</v>
      </c>
      <c r="D2532">
        <v>1612</v>
      </c>
      <c r="E2532">
        <v>4444</v>
      </c>
      <c r="F2532" s="2">
        <v>45397.416666655095</v>
      </c>
    </row>
    <row r="2533" spans="1:6" x14ac:dyDescent="0.3">
      <c r="A2533">
        <v>2532</v>
      </c>
      <c r="B2533" s="1" t="s">
        <v>81</v>
      </c>
      <c r="C2533" s="1" t="s">
        <v>9</v>
      </c>
      <c r="D2533">
        <v>2634</v>
      </c>
      <c r="E2533">
        <v>2768</v>
      </c>
      <c r="F2533" s="2">
        <v>45397.45833332176</v>
      </c>
    </row>
    <row r="2534" spans="1:6" x14ac:dyDescent="0.3">
      <c r="A2534">
        <v>2533</v>
      </c>
      <c r="B2534" s="1" t="s">
        <v>91</v>
      </c>
      <c r="C2534" s="1" t="s">
        <v>7</v>
      </c>
      <c r="D2534">
        <v>2667</v>
      </c>
      <c r="E2534">
        <v>4138</v>
      </c>
      <c r="F2534" s="2">
        <v>45397.499999988424</v>
      </c>
    </row>
    <row r="2535" spans="1:6" x14ac:dyDescent="0.3">
      <c r="A2535">
        <v>2534</v>
      </c>
      <c r="B2535" s="1" t="s">
        <v>91</v>
      </c>
      <c r="C2535" s="1" t="s">
        <v>7</v>
      </c>
      <c r="D2535">
        <v>3481</v>
      </c>
      <c r="E2535">
        <v>2845</v>
      </c>
      <c r="F2535" s="2">
        <v>45397.541666655095</v>
      </c>
    </row>
    <row r="2536" spans="1:6" x14ac:dyDescent="0.3">
      <c r="A2536">
        <v>2535</v>
      </c>
      <c r="B2536" s="1" t="s">
        <v>83</v>
      </c>
      <c r="C2536" s="1" t="s">
        <v>7</v>
      </c>
      <c r="D2536">
        <v>2647</v>
      </c>
      <c r="E2536">
        <v>3308</v>
      </c>
      <c r="F2536" s="2">
        <v>45397.58333332176</v>
      </c>
    </row>
    <row r="2537" spans="1:6" x14ac:dyDescent="0.3">
      <c r="A2537">
        <v>2536</v>
      </c>
      <c r="B2537" s="1" t="s">
        <v>86</v>
      </c>
      <c r="C2537" s="1" t="s">
        <v>9</v>
      </c>
      <c r="D2537">
        <v>3643</v>
      </c>
      <c r="E2537">
        <v>383</v>
      </c>
      <c r="F2537" s="2">
        <v>45397.624999988424</v>
      </c>
    </row>
    <row r="2538" spans="1:6" x14ac:dyDescent="0.3">
      <c r="A2538">
        <v>2537</v>
      </c>
      <c r="B2538" s="1" t="s">
        <v>83</v>
      </c>
      <c r="C2538" s="1" t="s">
        <v>8</v>
      </c>
      <c r="D2538">
        <v>1250</v>
      </c>
      <c r="E2538">
        <v>3150</v>
      </c>
      <c r="F2538" s="2">
        <v>45397.666666655095</v>
      </c>
    </row>
    <row r="2539" spans="1:6" x14ac:dyDescent="0.3">
      <c r="A2539">
        <v>2538</v>
      </c>
      <c r="B2539" s="1" t="s">
        <v>90</v>
      </c>
      <c r="C2539" s="1" t="s">
        <v>7</v>
      </c>
      <c r="D2539">
        <v>1891</v>
      </c>
      <c r="E2539">
        <v>2739</v>
      </c>
      <c r="F2539" s="2">
        <v>45397.70833332176</v>
      </c>
    </row>
    <row r="2540" spans="1:6" x14ac:dyDescent="0.3">
      <c r="A2540">
        <v>2539</v>
      </c>
      <c r="B2540" s="1" t="s">
        <v>86</v>
      </c>
      <c r="C2540" s="1" t="s">
        <v>6</v>
      </c>
      <c r="D2540">
        <v>843</v>
      </c>
      <c r="E2540">
        <v>3223</v>
      </c>
      <c r="F2540" s="2">
        <v>45397.749999988424</v>
      </c>
    </row>
    <row r="2541" spans="1:6" x14ac:dyDescent="0.3">
      <c r="A2541">
        <v>2540</v>
      </c>
      <c r="B2541" s="1" t="s">
        <v>86</v>
      </c>
      <c r="C2541" s="1" t="s">
        <v>9</v>
      </c>
      <c r="D2541">
        <v>1151</v>
      </c>
      <c r="E2541">
        <v>1177</v>
      </c>
      <c r="F2541" s="2">
        <v>45397.791666655095</v>
      </c>
    </row>
    <row r="2542" spans="1:6" x14ac:dyDescent="0.3">
      <c r="A2542">
        <v>2541</v>
      </c>
      <c r="B2542" s="1" t="s">
        <v>80</v>
      </c>
      <c r="C2542" s="1" t="s">
        <v>9</v>
      </c>
      <c r="D2542">
        <v>1027</v>
      </c>
      <c r="E2542">
        <v>1475</v>
      </c>
      <c r="F2542" s="2">
        <v>45397.83333332176</v>
      </c>
    </row>
    <row r="2543" spans="1:6" x14ac:dyDescent="0.3">
      <c r="A2543">
        <v>2542</v>
      </c>
      <c r="B2543" s="1" t="s">
        <v>82</v>
      </c>
      <c r="C2543" s="1" t="s">
        <v>7</v>
      </c>
      <c r="D2543">
        <v>2283</v>
      </c>
      <c r="E2543">
        <v>446</v>
      </c>
      <c r="F2543" s="2">
        <v>45397.874999988424</v>
      </c>
    </row>
    <row r="2544" spans="1:6" x14ac:dyDescent="0.3">
      <c r="A2544">
        <v>2543</v>
      </c>
      <c r="B2544" s="1" t="s">
        <v>82</v>
      </c>
      <c r="C2544" s="1" t="s">
        <v>9</v>
      </c>
      <c r="D2544">
        <v>577</v>
      </c>
      <c r="E2544">
        <v>3686</v>
      </c>
      <c r="F2544" s="2">
        <v>45397.916666655095</v>
      </c>
    </row>
    <row r="2545" spans="1:6" x14ac:dyDescent="0.3">
      <c r="A2545">
        <v>2544</v>
      </c>
      <c r="B2545" s="1" t="s">
        <v>84</v>
      </c>
      <c r="C2545" s="1" t="s">
        <v>6</v>
      </c>
      <c r="D2545">
        <v>3015</v>
      </c>
      <c r="E2545">
        <v>2945</v>
      </c>
      <c r="F2545" s="2">
        <v>45397.95833332176</v>
      </c>
    </row>
    <row r="2546" spans="1:6" x14ac:dyDescent="0.3">
      <c r="A2546">
        <v>2545</v>
      </c>
      <c r="B2546" s="1" t="s">
        <v>80</v>
      </c>
      <c r="C2546" s="1" t="s">
        <v>9</v>
      </c>
      <c r="D2546">
        <v>380</v>
      </c>
      <c r="E2546">
        <v>1341</v>
      </c>
      <c r="F2546" s="2">
        <v>45397.999999988424</v>
      </c>
    </row>
    <row r="2547" spans="1:6" x14ac:dyDescent="0.3">
      <c r="A2547">
        <v>2546</v>
      </c>
      <c r="B2547" s="1" t="s">
        <v>89</v>
      </c>
      <c r="C2547" s="1" t="s">
        <v>7</v>
      </c>
      <c r="D2547">
        <v>3906</v>
      </c>
      <c r="E2547">
        <v>3992</v>
      </c>
      <c r="F2547" s="2">
        <v>45398.041666655095</v>
      </c>
    </row>
    <row r="2548" spans="1:6" x14ac:dyDescent="0.3">
      <c r="A2548">
        <v>2547</v>
      </c>
      <c r="B2548" s="1" t="s">
        <v>79</v>
      </c>
      <c r="C2548" s="1" t="s">
        <v>6</v>
      </c>
      <c r="D2548">
        <v>3165</v>
      </c>
      <c r="E2548">
        <v>4345</v>
      </c>
      <c r="F2548" s="2">
        <v>45398.08333332176</v>
      </c>
    </row>
    <row r="2549" spans="1:6" x14ac:dyDescent="0.3">
      <c r="A2549">
        <v>2548</v>
      </c>
      <c r="B2549" s="1" t="s">
        <v>82</v>
      </c>
      <c r="C2549" s="1" t="s">
        <v>9</v>
      </c>
      <c r="D2549">
        <v>102</v>
      </c>
      <c r="E2549">
        <v>1699</v>
      </c>
      <c r="F2549" s="2">
        <v>45398.124999988424</v>
      </c>
    </row>
    <row r="2550" spans="1:6" x14ac:dyDescent="0.3">
      <c r="A2550">
        <v>2549</v>
      </c>
      <c r="B2550" s="1" t="s">
        <v>79</v>
      </c>
      <c r="C2550" s="1" t="s">
        <v>9</v>
      </c>
      <c r="D2550">
        <v>3340</v>
      </c>
      <c r="E2550">
        <v>1619</v>
      </c>
      <c r="F2550" s="2">
        <v>45398.166666655095</v>
      </c>
    </row>
    <row r="2551" spans="1:6" x14ac:dyDescent="0.3">
      <c r="A2551">
        <v>2550</v>
      </c>
      <c r="B2551" s="1" t="s">
        <v>84</v>
      </c>
      <c r="C2551" s="1" t="s">
        <v>9</v>
      </c>
      <c r="D2551">
        <v>2413</v>
      </c>
      <c r="E2551">
        <v>555</v>
      </c>
      <c r="F2551" s="2">
        <v>45398.20833332176</v>
      </c>
    </row>
    <row r="2552" spans="1:6" x14ac:dyDescent="0.3">
      <c r="A2552">
        <v>2551</v>
      </c>
      <c r="B2552" s="1" t="s">
        <v>88</v>
      </c>
      <c r="C2552" s="1" t="s">
        <v>6</v>
      </c>
      <c r="D2552">
        <v>3112</v>
      </c>
      <c r="E2552">
        <v>2190</v>
      </c>
      <c r="F2552" s="2">
        <v>45398.249999988424</v>
      </c>
    </row>
    <row r="2553" spans="1:6" x14ac:dyDescent="0.3">
      <c r="A2553">
        <v>2552</v>
      </c>
      <c r="B2553" s="1" t="s">
        <v>85</v>
      </c>
      <c r="C2553" s="1" t="s">
        <v>6</v>
      </c>
      <c r="D2553">
        <v>1002</v>
      </c>
      <c r="E2553">
        <v>2290</v>
      </c>
      <c r="F2553" s="2">
        <v>45398.291666655095</v>
      </c>
    </row>
    <row r="2554" spans="1:6" x14ac:dyDescent="0.3">
      <c r="A2554">
        <v>2553</v>
      </c>
      <c r="B2554" s="1" t="s">
        <v>81</v>
      </c>
      <c r="C2554" s="1" t="s">
        <v>8</v>
      </c>
      <c r="D2554">
        <v>2002</v>
      </c>
      <c r="E2554">
        <v>1437</v>
      </c>
      <c r="F2554" s="2">
        <v>45398.33333332176</v>
      </c>
    </row>
    <row r="2555" spans="1:6" x14ac:dyDescent="0.3">
      <c r="A2555">
        <v>2554</v>
      </c>
      <c r="B2555" s="1" t="s">
        <v>89</v>
      </c>
      <c r="C2555" s="1" t="s">
        <v>7</v>
      </c>
      <c r="D2555">
        <v>2353</v>
      </c>
      <c r="E2555">
        <v>2304</v>
      </c>
      <c r="F2555" s="2">
        <v>45398.374999988424</v>
      </c>
    </row>
    <row r="2556" spans="1:6" x14ac:dyDescent="0.3">
      <c r="A2556">
        <v>2555</v>
      </c>
      <c r="B2556" s="1" t="s">
        <v>87</v>
      </c>
      <c r="C2556" s="1" t="s">
        <v>7</v>
      </c>
      <c r="D2556">
        <v>3344</v>
      </c>
      <c r="E2556">
        <v>3012</v>
      </c>
      <c r="F2556" s="2">
        <v>45398.416666655095</v>
      </c>
    </row>
    <row r="2557" spans="1:6" x14ac:dyDescent="0.3">
      <c r="A2557">
        <v>2556</v>
      </c>
      <c r="B2557" s="1" t="s">
        <v>83</v>
      </c>
      <c r="C2557" s="1" t="s">
        <v>8</v>
      </c>
      <c r="D2557">
        <v>3601</v>
      </c>
      <c r="E2557">
        <v>2671</v>
      </c>
      <c r="F2557" s="2">
        <v>45398.45833332176</v>
      </c>
    </row>
    <row r="2558" spans="1:6" x14ac:dyDescent="0.3">
      <c r="A2558">
        <v>2557</v>
      </c>
      <c r="B2558" s="1" t="s">
        <v>83</v>
      </c>
      <c r="C2558" s="1" t="s">
        <v>7</v>
      </c>
      <c r="D2558">
        <v>1394</v>
      </c>
      <c r="E2558">
        <v>2753</v>
      </c>
      <c r="F2558" s="2">
        <v>45398.499999988424</v>
      </c>
    </row>
    <row r="2559" spans="1:6" x14ac:dyDescent="0.3">
      <c r="A2559">
        <v>2558</v>
      </c>
      <c r="B2559" s="1" t="s">
        <v>86</v>
      </c>
      <c r="C2559" s="1" t="s">
        <v>6</v>
      </c>
      <c r="D2559">
        <v>3850</v>
      </c>
      <c r="E2559">
        <v>4088</v>
      </c>
      <c r="F2559" s="2">
        <v>45398.541666655095</v>
      </c>
    </row>
    <row r="2560" spans="1:6" x14ac:dyDescent="0.3">
      <c r="A2560">
        <v>2559</v>
      </c>
      <c r="B2560" s="1" t="s">
        <v>88</v>
      </c>
      <c r="C2560" s="1" t="s">
        <v>9</v>
      </c>
      <c r="D2560">
        <v>2591</v>
      </c>
      <c r="E2560">
        <v>4599</v>
      </c>
      <c r="F2560" s="2">
        <v>45398.58333332176</v>
      </c>
    </row>
    <row r="2561" spans="1:6" x14ac:dyDescent="0.3">
      <c r="A2561">
        <v>2560</v>
      </c>
      <c r="B2561" s="1" t="s">
        <v>85</v>
      </c>
      <c r="C2561" s="1" t="s">
        <v>7</v>
      </c>
      <c r="D2561">
        <v>1568</v>
      </c>
      <c r="E2561">
        <v>4866</v>
      </c>
      <c r="F2561" s="2">
        <v>45398.624999988424</v>
      </c>
    </row>
    <row r="2562" spans="1:6" x14ac:dyDescent="0.3">
      <c r="A2562">
        <v>2561</v>
      </c>
      <c r="B2562" s="1" t="s">
        <v>82</v>
      </c>
      <c r="C2562" s="1" t="s">
        <v>8</v>
      </c>
      <c r="D2562">
        <v>3283</v>
      </c>
      <c r="E2562">
        <v>4985</v>
      </c>
      <c r="F2562" s="2">
        <v>45398.666666655095</v>
      </c>
    </row>
    <row r="2563" spans="1:6" x14ac:dyDescent="0.3">
      <c r="A2563">
        <v>2562</v>
      </c>
      <c r="B2563" s="1" t="s">
        <v>87</v>
      </c>
      <c r="C2563" s="1" t="s">
        <v>6</v>
      </c>
      <c r="D2563">
        <v>1090</v>
      </c>
      <c r="E2563">
        <v>2142</v>
      </c>
      <c r="F2563" s="2">
        <v>45398.70833332176</v>
      </c>
    </row>
    <row r="2564" spans="1:6" x14ac:dyDescent="0.3">
      <c r="A2564">
        <v>2563</v>
      </c>
      <c r="B2564" s="1" t="s">
        <v>79</v>
      </c>
      <c r="C2564" s="1" t="s">
        <v>7</v>
      </c>
      <c r="D2564">
        <v>3689</v>
      </c>
      <c r="E2564">
        <v>3952</v>
      </c>
      <c r="F2564" s="2">
        <v>45398.749999988424</v>
      </c>
    </row>
    <row r="2565" spans="1:6" x14ac:dyDescent="0.3">
      <c r="A2565">
        <v>2564</v>
      </c>
      <c r="B2565" s="1" t="s">
        <v>89</v>
      </c>
      <c r="C2565" s="1" t="s">
        <v>7</v>
      </c>
      <c r="D2565">
        <v>3404</v>
      </c>
      <c r="E2565">
        <v>4192</v>
      </c>
      <c r="F2565" s="2">
        <v>45398.791666655095</v>
      </c>
    </row>
    <row r="2566" spans="1:6" x14ac:dyDescent="0.3">
      <c r="A2566">
        <v>2565</v>
      </c>
      <c r="B2566" s="1" t="s">
        <v>85</v>
      </c>
      <c r="C2566" s="1" t="s">
        <v>8</v>
      </c>
      <c r="D2566">
        <v>1554</v>
      </c>
      <c r="E2566">
        <v>3516</v>
      </c>
      <c r="F2566" s="2">
        <v>45398.83333332176</v>
      </c>
    </row>
    <row r="2567" spans="1:6" x14ac:dyDescent="0.3">
      <c r="A2567">
        <v>2566</v>
      </c>
      <c r="B2567" s="1" t="s">
        <v>78</v>
      </c>
      <c r="C2567" s="1" t="s">
        <v>9</v>
      </c>
      <c r="D2567">
        <v>431</v>
      </c>
      <c r="E2567">
        <v>1925</v>
      </c>
      <c r="F2567" s="2">
        <v>45398.874999988424</v>
      </c>
    </row>
    <row r="2568" spans="1:6" x14ac:dyDescent="0.3">
      <c r="A2568">
        <v>2567</v>
      </c>
      <c r="B2568" s="1" t="s">
        <v>89</v>
      </c>
      <c r="C2568" s="1" t="s">
        <v>6</v>
      </c>
      <c r="D2568">
        <v>2061</v>
      </c>
      <c r="E2568">
        <v>174</v>
      </c>
      <c r="F2568" s="2">
        <v>45398.916666655095</v>
      </c>
    </row>
    <row r="2569" spans="1:6" x14ac:dyDescent="0.3">
      <c r="A2569">
        <v>2568</v>
      </c>
      <c r="B2569" s="1" t="s">
        <v>86</v>
      </c>
      <c r="C2569" s="1" t="s">
        <v>7</v>
      </c>
      <c r="D2569">
        <v>24</v>
      </c>
      <c r="E2569">
        <v>3677</v>
      </c>
      <c r="F2569" s="2">
        <v>45398.95833332176</v>
      </c>
    </row>
    <row r="2570" spans="1:6" x14ac:dyDescent="0.3">
      <c r="A2570">
        <v>2569</v>
      </c>
      <c r="B2570" s="1" t="s">
        <v>86</v>
      </c>
      <c r="C2570" s="1" t="s">
        <v>9</v>
      </c>
      <c r="D2570">
        <v>796</v>
      </c>
      <c r="E2570">
        <v>3594</v>
      </c>
      <c r="F2570" s="2">
        <v>45398.999999988424</v>
      </c>
    </row>
    <row r="2571" spans="1:6" x14ac:dyDescent="0.3">
      <c r="A2571">
        <v>2570</v>
      </c>
      <c r="B2571" s="1" t="s">
        <v>86</v>
      </c>
      <c r="C2571" s="1" t="s">
        <v>7</v>
      </c>
      <c r="D2571">
        <v>3407</v>
      </c>
      <c r="E2571">
        <v>845</v>
      </c>
      <c r="F2571" s="2">
        <v>45399.041666655095</v>
      </c>
    </row>
    <row r="2572" spans="1:6" x14ac:dyDescent="0.3">
      <c r="A2572">
        <v>2571</v>
      </c>
      <c r="B2572" s="1" t="s">
        <v>83</v>
      </c>
      <c r="C2572" s="1" t="s">
        <v>6</v>
      </c>
      <c r="D2572">
        <v>3989</v>
      </c>
      <c r="E2572">
        <v>2053</v>
      </c>
      <c r="F2572" s="2">
        <v>45399.08333332176</v>
      </c>
    </row>
    <row r="2573" spans="1:6" x14ac:dyDescent="0.3">
      <c r="A2573">
        <v>2572</v>
      </c>
      <c r="B2573" s="1" t="s">
        <v>79</v>
      </c>
      <c r="C2573" s="1" t="s">
        <v>7</v>
      </c>
      <c r="D2573">
        <v>1995</v>
      </c>
      <c r="E2573">
        <v>3930</v>
      </c>
      <c r="F2573" s="2">
        <v>45399.124999988424</v>
      </c>
    </row>
    <row r="2574" spans="1:6" x14ac:dyDescent="0.3">
      <c r="A2574">
        <v>2573</v>
      </c>
      <c r="B2574" s="1" t="s">
        <v>77</v>
      </c>
      <c r="C2574" s="1" t="s">
        <v>6</v>
      </c>
      <c r="D2574">
        <v>3645</v>
      </c>
      <c r="E2574">
        <v>3157</v>
      </c>
      <c r="F2574" s="2">
        <v>45399.166666655095</v>
      </c>
    </row>
    <row r="2575" spans="1:6" x14ac:dyDescent="0.3">
      <c r="A2575">
        <v>2574</v>
      </c>
      <c r="B2575" s="1" t="s">
        <v>91</v>
      </c>
      <c r="C2575" s="1" t="s">
        <v>7</v>
      </c>
      <c r="D2575">
        <v>297</v>
      </c>
      <c r="E2575">
        <v>1128</v>
      </c>
      <c r="F2575" s="2">
        <v>45399.20833332176</v>
      </c>
    </row>
    <row r="2576" spans="1:6" x14ac:dyDescent="0.3">
      <c r="A2576">
        <v>2575</v>
      </c>
      <c r="B2576" s="1" t="s">
        <v>77</v>
      </c>
      <c r="C2576" s="1" t="s">
        <v>8</v>
      </c>
      <c r="D2576">
        <v>1231</v>
      </c>
      <c r="E2576">
        <v>2475</v>
      </c>
      <c r="F2576" s="2">
        <v>45399.249999988424</v>
      </c>
    </row>
    <row r="2577" spans="1:6" x14ac:dyDescent="0.3">
      <c r="A2577">
        <v>2576</v>
      </c>
      <c r="B2577" s="1" t="s">
        <v>82</v>
      </c>
      <c r="C2577" s="1" t="s">
        <v>8</v>
      </c>
      <c r="D2577">
        <v>798</v>
      </c>
      <c r="E2577">
        <v>4595</v>
      </c>
      <c r="F2577" s="2">
        <v>45399.291666655095</v>
      </c>
    </row>
    <row r="2578" spans="1:6" x14ac:dyDescent="0.3">
      <c r="A2578">
        <v>2577</v>
      </c>
      <c r="B2578" s="1" t="s">
        <v>82</v>
      </c>
      <c r="C2578" s="1" t="s">
        <v>8</v>
      </c>
      <c r="D2578">
        <v>1795</v>
      </c>
      <c r="E2578">
        <v>4181</v>
      </c>
      <c r="F2578" s="2">
        <v>45399.33333332176</v>
      </c>
    </row>
    <row r="2579" spans="1:6" x14ac:dyDescent="0.3">
      <c r="A2579">
        <v>2578</v>
      </c>
      <c r="B2579" s="1" t="s">
        <v>79</v>
      </c>
      <c r="C2579" s="1" t="s">
        <v>7</v>
      </c>
      <c r="D2579">
        <v>3714</v>
      </c>
      <c r="E2579">
        <v>3381</v>
      </c>
      <c r="F2579" s="2">
        <v>45399.374999988424</v>
      </c>
    </row>
    <row r="2580" spans="1:6" x14ac:dyDescent="0.3">
      <c r="A2580">
        <v>2579</v>
      </c>
      <c r="B2580" s="1" t="s">
        <v>87</v>
      </c>
      <c r="C2580" s="1" t="s">
        <v>7</v>
      </c>
      <c r="D2580">
        <v>1545</v>
      </c>
      <c r="E2580">
        <v>2486</v>
      </c>
      <c r="F2580" s="2">
        <v>45399.416666655095</v>
      </c>
    </row>
    <row r="2581" spans="1:6" x14ac:dyDescent="0.3">
      <c r="A2581">
        <v>2580</v>
      </c>
      <c r="B2581" s="1" t="s">
        <v>79</v>
      </c>
      <c r="C2581" s="1" t="s">
        <v>7</v>
      </c>
      <c r="D2581">
        <v>505</v>
      </c>
      <c r="E2581">
        <v>2278</v>
      </c>
      <c r="F2581" s="2">
        <v>45399.45833332176</v>
      </c>
    </row>
    <row r="2582" spans="1:6" x14ac:dyDescent="0.3">
      <c r="A2582">
        <v>2581</v>
      </c>
      <c r="B2582" s="1" t="s">
        <v>83</v>
      </c>
      <c r="C2582" s="1" t="s">
        <v>6</v>
      </c>
      <c r="D2582">
        <v>2836</v>
      </c>
      <c r="E2582">
        <v>4530</v>
      </c>
      <c r="F2582" s="2">
        <v>45399.499999988424</v>
      </c>
    </row>
    <row r="2583" spans="1:6" x14ac:dyDescent="0.3">
      <c r="A2583">
        <v>2582</v>
      </c>
      <c r="B2583" s="1" t="s">
        <v>80</v>
      </c>
      <c r="C2583" s="1" t="s">
        <v>9</v>
      </c>
      <c r="D2583">
        <v>838</v>
      </c>
      <c r="E2583">
        <v>413</v>
      </c>
      <c r="F2583" s="2">
        <v>45399.541666655095</v>
      </c>
    </row>
    <row r="2584" spans="1:6" x14ac:dyDescent="0.3">
      <c r="A2584">
        <v>2583</v>
      </c>
      <c r="B2584" s="1" t="s">
        <v>91</v>
      </c>
      <c r="C2584" s="1" t="s">
        <v>6</v>
      </c>
      <c r="D2584">
        <v>233</v>
      </c>
      <c r="E2584">
        <v>1070</v>
      </c>
      <c r="F2584" s="2">
        <v>45399.58333332176</v>
      </c>
    </row>
    <row r="2585" spans="1:6" x14ac:dyDescent="0.3">
      <c r="A2585">
        <v>2584</v>
      </c>
      <c r="B2585" s="1" t="s">
        <v>80</v>
      </c>
      <c r="C2585" s="1" t="s">
        <v>8</v>
      </c>
      <c r="D2585">
        <v>3400</v>
      </c>
      <c r="E2585">
        <v>2451</v>
      </c>
      <c r="F2585" s="2">
        <v>45399.624999988424</v>
      </c>
    </row>
    <row r="2586" spans="1:6" x14ac:dyDescent="0.3">
      <c r="A2586">
        <v>2585</v>
      </c>
      <c r="B2586" s="1" t="s">
        <v>84</v>
      </c>
      <c r="C2586" s="1" t="s">
        <v>7</v>
      </c>
      <c r="D2586">
        <v>2109</v>
      </c>
      <c r="E2586">
        <v>3058</v>
      </c>
      <c r="F2586" s="2">
        <v>45399.666666655095</v>
      </c>
    </row>
    <row r="2587" spans="1:6" x14ac:dyDescent="0.3">
      <c r="A2587">
        <v>2586</v>
      </c>
      <c r="B2587" s="1" t="s">
        <v>84</v>
      </c>
      <c r="C2587" s="1" t="s">
        <v>8</v>
      </c>
      <c r="D2587">
        <v>1309</v>
      </c>
      <c r="E2587">
        <v>3203</v>
      </c>
      <c r="F2587" s="2">
        <v>45399.70833332176</v>
      </c>
    </row>
    <row r="2588" spans="1:6" x14ac:dyDescent="0.3">
      <c r="A2588">
        <v>2587</v>
      </c>
      <c r="B2588" s="1" t="s">
        <v>84</v>
      </c>
      <c r="C2588" s="1" t="s">
        <v>7</v>
      </c>
      <c r="D2588">
        <v>1013</v>
      </c>
      <c r="E2588">
        <v>1235</v>
      </c>
      <c r="F2588" s="2">
        <v>45399.749999988424</v>
      </c>
    </row>
    <row r="2589" spans="1:6" x14ac:dyDescent="0.3">
      <c r="A2589">
        <v>2588</v>
      </c>
      <c r="B2589" s="1" t="s">
        <v>84</v>
      </c>
      <c r="C2589" s="1" t="s">
        <v>8</v>
      </c>
      <c r="D2589">
        <v>44</v>
      </c>
      <c r="E2589">
        <v>4209</v>
      </c>
      <c r="F2589" s="2">
        <v>45399.791666655095</v>
      </c>
    </row>
    <row r="2590" spans="1:6" x14ac:dyDescent="0.3">
      <c r="A2590">
        <v>2589</v>
      </c>
      <c r="B2590" s="1" t="s">
        <v>83</v>
      </c>
      <c r="C2590" s="1" t="s">
        <v>7</v>
      </c>
      <c r="D2590">
        <v>3868</v>
      </c>
      <c r="E2590">
        <v>4905</v>
      </c>
      <c r="F2590" s="2">
        <v>45399.83333332176</v>
      </c>
    </row>
    <row r="2591" spans="1:6" x14ac:dyDescent="0.3">
      <c r="A2591">
        <v>2590</v>
      </c>
      <c r="B2591" s="1" t="s">
        <v>84</v>
      </c>
      <c r="C2591" s="1" t="s">
        <v>6</v>
      </c>
      <c r="D2591">
        <v>2616</v>
      </c>
      <c r="E2591">
        <v>826</v>
      </c>
      <c r="F2591" s="2">
        <v>45399.874999988424</v>
      </c>
    </row>
    <row r="2592" spans="1:6" x14ac:dyDescent="0.3">
      <c r="A2592">
        <v>2591</v>
      </c>
      <c r="B2592" s="1" t="s">
        <v>78</v>
      </c>
      <c r="C2592" s="1" t="s">
        <v>6</v>
      </c>
      <c r="D2592">
        <v>118</v>
      </c>
      <c r="E2592">
        <v>3524</v>
      </c>
      <c r="F2592" s="2">
        <v>45399.916666655095</v>
      </c>
    </row>
    <row r="2593" spans="1:6" x14ac:dyDescent="0.3">
      <c r="A2593">
        <v>2592</v>
      </c>
      <c r="B2593" s="1" t="s">
        <v>84</v>
      </c>
      <c r="C2593" s="1" t="s">
        <v>6</v>
      </c>
      <c r="D2593">
        <v>1864</v>
      </c>
      <c r="E2593">
        <v>3172</v>
      </c>
      <c r="F2593" s="2">
        <v>45399.95833332176</v>
      </c>
    </row>
    <row r="2594" spans="1:6" x14ac:dyDescent="0.3">
      <c r="A2594">
        <v>2593</v>
      </c>
      <c r="B2594" s="1" t="s">
        <v>78</v>
      </c>
      <c r="C2594" s="1" t="s">
        <v>7</v>
      </c>
      <c r="D2594">
        <v>1391</v>
      </c>
      <c r="E2594">
        <v>3364</v>
      </c>
      <c r="F2594" s="2">
        <v>45399.999999988424</v>
      </c>
    </row>
    <row r="2595" spans="1:6" x14ac:dyDescent="0.3">
      <c r="A2595">
        <v>2594</v>
      </c>
      <c r="B2595" s="1" t="s">
        <v>81</v>
      </c>
      <c r="C2595" s="1" t="s">
        <v>7</v>
      </c>
      <c r="D2595">
        <v>29</v>
      </c>
      <c r="E2595">
        <v>1307</v>
      </c>
      <c r="F2595" s="2">
        <v>45400.041666655095</v>
      </c>
    </row>
    <row r="2596" spans="1:6" x14ac:dyDescent="0.3">
      <c r="A2596">
        <v>2595</v>
      </c>
      <c r="B2596" s="1" t="s">
        <v>81</v>
      </c>
      <c r="C2596" s="1" t="s">
        <v>8</v>
      </c>
      <c r="D2596">
        <v>1250</v>
      </c>
      <c r="E2596">
        <v>3149</v>
      </c>
      <c r="F2596" s="2">
        <v>45400.08333332176</v>
      </c>
    </row>
    <row r="2597" spans="1:6" x14ac:dyDescent="0.3">
      <c r="A2597">
        <v>2596</v>
      </c>
      <c r="B2597" s="1" t="s">
        <v>87</v>
      </c>
      <c r="C2597" s="1" t="s">
        <v>9</v>
      </c>
      <c r="D2597">
        <v>815</v>
      </c>
      <c r="E2597">
        <v>4497</v>
      </c>
      <c r="F2597" s="2">
        <v>45400.124999988424</v>
      </c>
    </row>
    <row r="2598" spans="1:6" x14ac:dyDescent="0.3">
      <c r="A2598">
        <v>2597</v>
      </c>
      <c r="B2598" s="1" t="s">
        <v>90</v>
      </c>
      <c r="C2598" s="1" t="s">
        <v>7</v>
      </c>
      <c r="D2598">
        <v>1234</v>
      </c>
      <c r="E2598">
        <v>1785</v>
      </c>
      <c r="F2598" s="2">
        <v>45400.166666655095</v>
      </c>
    </row>
    <row r="2599" spans="1:6" x14ac:dyDescent="0.3">
      <c r="A2599">
        <v>2598</v>
      </c>
      <c r="B2599" s="1" t="s">
        <v>83</v>
      </c>
      <c r="C2599" s="1" t="s">
        <v>7</v>
      </c>
      <c r="D2599">
        <v>1283</v>
      </c>
      <c r="E2599">
        <v>684</v>
      </c>
      <c r="F2599" s="2">
        <v>45400.20833332176</v>
      </c>
    </row>
    <row r="2600" spans="1:6" x14ac:dyDescent="0.3">
      <c r="A2600">
        <v>2599</v>
      </c>
      <c r="B2600" s="1" t="s">
        <v>81</v>
      </c>
      <c r="C2600" s="1" t="s">
        <v>8</v>
      </c>
      <c r="D2600">
        <v>1276</v>
      </c>
      <c r="E2600">
        <v>3991</v>
      </c>
      <c r="F2600" s="2">
        <v>45400.249999988424</v>
      </c>
    </row>
    <row r="2601" spans="1:6" x14ac:dyDescent="0.3">
      <c r="A2601">
        <v>2600</v>
      </c>
      <c r="B2601" s="1" t="s">
        <v>77</v>
      </c>
      <c r="C2601" s="1" t="s">
        <v>8</v>
      </c>
      <c r="D2601">
        <v>2424</v>
      </c>
      <c r="E2601">
        <v>3692</v>
      </c>
      <c r="F2601" s="2">
        <v>45400.291666655095</v>
      </c>
    </row>
    <row r="2602" spans="1:6" x14ac:dyDescent="0.3">
      <c r="A2602">
        <v>2601</v>
      </c>
      <c r="B2602" s="1" t="s">
        <v>83</v>
      </c>
      <c r="C2602" s="1" t="s">
        <v>7</v>
      </c>
      <c r="D2602">
        <v>2449</v>
      </c>
      <c r="E2602">
        <v>4701</v>
      </c>
      <c r="F2602" s="2">
        <v>45400.33333332176</v>
      </c>
    </row>
    <row r="2603" spans="1:6" x14ac:dyDescent="0.3">
      <c r="A2603">
        <v>2602</v>
      </c>
      <c r="B2603" s="1" t="s">
        <v>79</v>
      </c>
      <c r="C2603" s="1" t="s">
        <v>7</v>
      </c>
      <c r="D2603">
        <v>1524</v>
      </c>
      <c r="E2603">
        <v>4076</v>
      </c>
      <c r="F2603" s="2">
        <v>45400.374999988424</v>
      </c>
    </row>
    <row r="2604" spans="1:6" x14ac:dyDescent="0.3">
      <c r="A2604">
        <v>2603</v>
      </c>
      <c r="B2604" s="1" t="s">
        <v>83</v>
      </c>
      <c r="C2604" s="1" t="s">
        <v>8</v>
      </c>
      <c r="D2604">
        <v>3891</v>
      </c>
      <c r="E2604">
        <v>1020</v>
      </c>
      <c r="F2604" s="2">
        <v>45400.416666655095</v>
      </c>
    </row>
    <row r="2605" spans="1:6" x14ac:dyDescent="0.3">
      <c r="A2605">
        <v>2604</v>
      </c>
      <c r="B2605" s="1" t="s">
        <v>84</v>
      </c>
      <c r="C2605" s="1" t="s">
        <v>6</v>
      </c>
      <c r="D2605">
        <v>806</v>
      </c>
      <c r="E2605">
        <v>144</v>
      </c>
      <c r="F2605" s="2">
        <v>45400.45833332176</v>
      </c>
    </row>
    <row r="2606" spans="1:6" x14ac:dyDescent="0.3">
      <c r="A2606">
        <v>2605</v>
      </c>
      <c r="B2606" s="1" t="s">
        <v>83</v>
      </c>
      <c r="C2606" s="1" t="s">
        <v>6</v>
      </c>
      <c r="D2606">
        <v>2724</v>
      </c>
      <c r="E2606">
        <v>3415</v>
      </c>
      <c r="F2606" s="2">
        <v>45400.499999988424</v>
      </c>
    </row>
    <row r="2607" spans="1:6" x14ac:dyDescent="0.3">
      <c r="A2607">
        <v>2606</v>
      </c>
      <c r="B2607" s="1" t="s">
        <v>89</v>
      </c>
      <c r="C2607" s="1" t="s">
        <v>7</v>
      </c>
      <c r="D2607">
        <v>3868</v>
      </c>
      <c r="E2607">
        <v>3801</v>
      </c>
      <c r="F2607" s="2">
        <v>45400.541666655095</v>
      </c>
    </row>
    <row r="2608" spans="1:6" x14ac:dyDescent="0.3">
      <c r="A2608">
        <v>2607</v>
      </c>
      <c r="B2608" s="1" t="s">
        <v>83</v>
      </c>
      <c r="C2608" s="1" t="s">
        <v>7</v>
      </c>
      <c r="D2608">
        <v>587</v>
      </c>
      <c r="E2608">
        <v>4127</v>
      </c>
      <c r="F2608" s="2">
        <v>45400.58333332176</v>
      </c>
    </row>
    <row r="2609" spans="1:6" x14ac:dyDescent="0.3">
      <c r="A2609">
        <v>2608</v>
      </c>
      <c r="B2609" s="1" t="s">
        <v>90</v>
      </c>
      <c r="C2609" s="1" t="s">
        <v>8</v>
      </c>
      <c r="D2609">
        <v>2572</v>
      </c>
      <c r="E2609">
        <v>1115</v>
      </c>
      <c r="F2609" s="2">
        <v>45400.624999988424</v>
      </c>
    </row>
    <row r="2610" spans="1:6" x14ac:dyDescent="0.3">
      <c r="A2610">
        <v>2609</v>
      </c>
      <c r="B2610" s="1" t="s">
        <v>80</v>
      </c>
      <c r="C2610" s="1" t="s">
        <v>8</v>
      </c>
      <c r="D2610">
        <v>2485</v>
      </c>
      <c r="E2610">
        <v>1813</v>
      </c>
      <c r="F2610" s="2">
        <v>45400.666666655095</v>
      </c>
    </row>
    <row r="2611" spans="1:6" x14ac:dyDescent="0.3">
      <c r="A2611">
        <v>2610</v>
      </c>
      <c r="B2611" s="1" t="s">
        <v>83</v>
      </c>
      <c r="C2611" s="1" t="s">
        <v>9</v>
      </c>
      <c r="D2611">
        <v>2811</v>
      </c>
      <c r="E2611">
        <v>1244</v>
      </c>
      <c r="F2611" s="2">
        <v>45400.70833332176</v>
      </c>
    </row>
    <row r="2612" spans="1:6" x14ac:dyDescent="0.3">
      <c r="A2612">
        <v>2611</v>
      </c>
      <c r="B2612" s="1" t="s">
        <v>87</v>
      </c>
      <c r="C2612" s="1" t="s">
        <v>7</v>
      </c>
      <c r="D2612">
        <v>3745</v>
      </c>
      <c r="E2612">
        <v>3420</v>
      </c>
      <c r="F2612" s="2">
        <v>45400.749999988424</v>
      </c>
    </row>
    <row r="2613" spans="1:6" x14ac:dyDescent="0.3">
      <c r="A2613">
        <v>2612</v>
      </c>
      <c r="B2613" s="1" t="s">
        <v>79</v>
      </c>
      <c r="C2613" s="1" t="s">
        <v>9</v>
      </c>
      <c r="D2613">
        <v>3842</v>
      </c>
      <c r="E2613">
        <v>4294</v>
      </c>
      <c r="F2613" s="2">
        <v>45400.791666655095</v>
      </c>
    </row>
    <row r="2614" spans="1:6" x14ac:dyDescent="0.3">
      <c r="A2614">
        <v>2613</v>
      </c>
      <c r="B2614" s="1" t="s">
        <v>77</v>
      </c>
      <c r="C2614" s="1" t="s">
        <v>7</v>
      </c>
      <c r="D2614">
        <v>166</v>
      </c>
      <c r="E2614">
        <v>3532</v>
      </c>
      <c r="F2614" s="2">
        <v>45400.83333332176</v>
      </c>
    </row>
    <row r="2615" spans="1:6" x14ac:dyDescent="0.3">
      <c r="A2615">
        <v>2614</v>
      </c>
      <c r="B2615" s="1" t="s">
        <v>84</v>
      </c>
      <c r="C2615" s="1" t="s">
        <v>8</v>
      </c>
      <c r="D2615">
        <v>1950</v>
      </c>
      <c r="E2615">
        <v>3863</v>
      </c>
      <c r="F2615" s="2">
        <v>45400.874999988424</v>
      </c>
    </row>
    <row r="2616" spans="1:6" x14ac:dyDescent="0.3">
      <c r="A2616">
        <v>2615</v>
      </c>
      <c r="B2616" s="1" t="s">
        <v>88</v>
      </c>
      <c r="C2616" s="1" t="s">
        <v>8</v>
      </c>
      <c r="D2616">
        <v>2712</v>
      </c>
      <c r="E2616">
        <v>3246</v>
      </c>
      <c r="F2616" s="2">
        <v>45400.916666655095</v>
      </c>
    </row>
    <row r="2617" spans="1:6" x14ac:dyDescent="0.3">
      <c r="A2617">
        <v>2616</v>
      </c>
      <c r="B2617" s="1" t="s">
        <v>79</v>
      </c>
      <c r="C2617" s="1" t="s">
        <v>6</v>
      </c>
      <c r="D2617">
        <v>741</v>
      </c>
      <c r="E2617">
        <v>291</v>
      </c>
      <c r="F2617" s="2">
        <v>45400.95833332176</v>
      </c>
    </row>
    <row r="2618" spans="1:6" x14ac:dyDescent="0.3">
      <c r="A2618">
        <v>2617</v>
      </c>
      <c r="B2618" s="1" t="s">
        <v>84</v>
      </c>
      <c r="C2618" s="1" t="s">
        <v>9</v>
      </c>
      <c r="D2618">
        <v>773</v>
      </c>
      <c r="E2618">
        <v>459</v>
      </c>
      <c r="F2618" s="2">
        <v>45400.999999988424</v>
      </c>
    </row>
    <row r="2619" spans="1:6" x14ac:dyDescent="0.3">
      <c r="A2619">
        <v>2618</v>
      </c>
      <c r="B2619" s="1" t="s">
        <v>84</v>
      </c>
      <c r="C2619" s="1" t="s">
        <v>9</v>
      </c>
      <c r="D2619">
        <v>748</v>
      </c>
      <c r="E2619">
        <v>2978</v>
      </c>
      <c r="F2619" s="2">
        <v>45401.041666655095</v>
      </c>
    </row>
    <row r="2620" spans="1:6" x14ac:dyDescent="0.3">
      <c r="A2620">
        <v>2619</v>
      </c>
      <c r="B2620" s="1" t="s">
        <v>87</v>
      </c>
      <c r="C2620" s="1" t="s">
        <v>9</v>
      </c>
      <c r="D2620">
        <v>3340</v>
      </c>
      <c r="E2620">
        <v>3625</v>
      </c>
      <c r="F2620" s="2">
        <v>45401.08333332176</v>
      </c>
    </row>
    <row r="2621" spans="1:6" x14ac:dyDescent="0.3">
      <c r="A2621">
        <v>2620</v>
      </c>
      <c r="B2621" s="1" t="s">
        <v>84</v>
      </c>
      <c r="C2621" s="1" t="s">
        <v>9</v>
      </c>
      <c r="D2621">
        <v>910</v>
      </c>
      <c r="E2621">
        <v>4780</v>
      </c>
      <c r="F2621" s="2">
        <v>45401.124999988424</v>
      </c>
    </row>
    <row r="2622" spans="1:6" x14ac:dyDescent="0.3">
      <c r="A2622">
        <v>2621</v>
      </c>
      <c r="B2622" s="1" t="s">
        <v>90</v>
      </c>
      <c r="C2622" s="1" t="s">
        <v>7</v>
      </c>
      <c r="D2622">
        <v>3193</v>
      </c>
      <c r="E2622">
        <v>3823</v>
      </c>
      <c r="F2622" s="2">
        <v>45401.166666655095</v>
      </c>
    </row>
    <row r="2623" spans="1:6" x14ac:dyDescent="0.3">
      <c r="A2623">
        <v>2622</v>
      </c>
      <c r="B2623" s="1" t="s">
        <v>89</v>
      </c>
      <c r="C2623" s="1" t="s">
        <v>8</v>
      </c>
      <c r="D2623">
        <v>2397</v>
      </c>
      <c r="E2623">
        <v>4298</v>
      </c>
      <c r="F2623" s="2">
        <v>45401.20833332176</v>
      </c>
    </row>
    <row r="2624" spans="1:6" x14ac:dyDescent="0.3">
      <c r="A2624">
        <v>2623</v>
      </c>
      <c r="B2624" s="1" t="s">
        <v>90</v>
      </c>
      <c r="C2624" s="1" t="s">
        <v>9</v>
      </c>
      <c r="D2624">
        <v>2420</v>
      </c>
      <c r="E2624">
        <v>2478</v>
      </c>
      <c r="F2624" s="2">
        <v>45401.249999988424</v>
      </c>
    </row>
    <row r="2625" spans="1:6" x14ac:dyDescent="0.3">
      <c r="A2625">
        <v>2624</v>
      </c>
      <c r="B2625" s="1" t="s">
        <v>78</v>
      </c>
      <c r="C2625" s="1" t="s">
        <v>8</v>
      </c>
      <c r="D2625">
        <v>3811</v>
      </c>
      <c r="E2625">
        <v>1659</v>
      </c>
      <c r="F2625" s="2">
        <v>45401.291666655095</v>
      </c>
    </row>
    <row r="2626" spans="1:6" x14ac:dyDescent="0.3">
      <c r="A2626">
        <v>2625</v>
      </c>
      <c r="B2626" s="1" t="s">
        <v>84</v>
      </c>
      <c r="C2626" s="1" t="s">
        <v>8</v>
      </c>
      <c r="D2626">
        <v>2330</v>
      </c>
      <c r="E2626">
        <v>231</v>
      </c>
      <c r="F2626" s="2">
        <v>45401.33333332176</v>
      </c>
    </row>
    <row r="2627" spans="1:6" x14ac:dyDescent="0.3">
      <c r="A2627">
        <v>2626</v>
      </c>
      <c r="B2627" s="1" t="s">
        <v>79</v>
      </c>
      <c r="C2627" s="1" t="s">
        <v>6</v>
      </c>
      <c r="D2627">
        <v>1785</v>
      </c>
      <c r="E2627">
        <v>2566</v>
      </c>
      <c r="F2627" s="2">
        <v>45401.374999988424</v>
      </c>
    </row>
    <row r="2628" spans="1:6" x14ac:dyDescent="0.3">
      <c r="A2628">
        <v>2627</v>
      </c>
      <c r="B2628" s="1" t="s">
        <v>88</v>
      </c>
      <c r="C2628" s="1" t="s">
        <v>8</v>
      </c>
      <c r="D2628">
        <v>3367</v>
      </c>
      <c r="E2628">
        <v>1884</v>
      </c>
      <c r="F2628" s="2">
        <v>45401.416666655095</v>
      </c>
    </row>
    <row r="2629" spans="1:6" x14ac:dyDescent="0.3">
      <c r="A2629">
        <v>2628</v>
      </c>
      <c r="B2629" s="1" t="s">
        <v>91</v>
      </c>
      <c r="C2629" s="1" t="s">
        <v>6</v>
      </c>
      <c r="D2629">
        <v>2448</v>
      </c>
      <c r="E2629">
        <v>2804</v>
      </c>
      <c r="F2629" s="2">
        <v>45401.45833332176</v>
      </c>
    </row>
    <row r="2630" spans="1:6" x14ac:dyDescent="0.3">
      <c r="A2630">
        <v>2629</v>
      </c>
      <c r="B2630" s="1" t="s">
        <v>90</v>
      </c>
      <c r="C2630" s="1" t="s">
        <v>8</v>
      </c>
      <c r="D2630">
        <v>545</v>
      </c>
      <c r="E2630">
        <v>1471</v>
      </c>
      <c r="F2630" s="2">
        <v>45401.499999988424</v>
      </c>
    </row>
    <row r="2631" spans="1:6" x14ac:dyDescent="0.3">
      <c r="A2631">
        <v>2630</v>
      </c>
      <c r="B2631" s="1" t="s">
        <v>91</v>
      </c>
      <c r="C2631" s="1" t="s">
        <v>9</v>
      </c>
      <c r="D2631">
        <v>1074</v>
      </c>
      <c r="E2631">
        <v>1390</v>
      </c>
      <c r="F2631" s="2">
        <v>45401.541666655095</v>
      </c>
    </row>
    <row r="2632" spans="1:6" x14ac:dyDescent="0.3">
      <c r="A2632">
        <v>2631</v>
      </c>
      <c r="B2632" s="1" t="s">
        <v>82</v>
      </c>
      <c r="C2632" s="1" t="s">
        <v>6</v>
      </c>
      <c r="D2632">
        <v>3273</v>
      </c>
      <c r="E2632">
        <v>3121</v>
      </c>
      <c r="F2632" s="2">
        <v>45401.58333332176</v>
      </c>
    </row>
    <row r="2633" spans="1:6" x14ac:dyDescent="0.3">
      <c r="A2633">
        <v>2632</v>
      </c>
      <c r="B2633" s="1" t="s">
        <v>91</v>
      </c>
      <c r="C2633" s="1" t="s">
        <v>8</v>
      </c>
      <c r="D2633">
        <v>3599</v>
      </c>
      <c r="E2633">
        <v>3634</v>
      </c>
      <c r="F2633" s="2">
        <v>45401.624999988424</v>
      </c>
    </row>
    <row r="2634" spans="1:6" x14ac:dyDescent="0.3">
      <c r="A2634">
        <v>2633</v>
      </c>
      <c r="B2634" s="1" t="s">
        <v>90</v>
      </c>
      <c r="C2634" s="1" t="s">
        <v>8</v>
      </c>
      <c r="D2634">
        <v>554</v>
      </c>
      <c r="E2634">
        <v>4685</v>
      </c>
      <c r="F2634" s="2">
        <v>45401.666666655095</v>
      </c>
    </row>
    <row r="2635" spans="1:6" x14ac:dyDescent="0.3">
      <c r="A2635">
        <v>2634</v>
      </c>
      <c r="B2635" s="1" t="s">
        <v>84</v>
      </c>
      <c r="C2635" s="1" t="s">
        <v>9</v>
      </c>
      <c r="D2635">
        <v>3743</v>
      </c>
      <c r="E2635">
        <v>1539</v>
      </c>
      <c r="F2635" s="2">
        <v>45401.70833332176</v>
      </c>
    </row>
    <row r="2636" spans="1:6" x14ac:dyDescent="0.3">
      <c r="A2636">
        <v>2635</v>
      </c>
      <c r="B2636" s="1" t="s">
        <v>82</v>
      </c>
      <c r="C2636" s="1" t="s">
        <v>7</v>
      </c>
      <c r="D2636">
        <v>1673</v>
      </c>
      <c r="E2636">
        <v>3289</v>
      </c>
      <c r="F2636" s="2">
        <v>45401.749999988424</v>
      </c>
    </row>
    <row r="2637" spans="1:6" x14ac:dyDescent="0.3">
      <c r="A2637">
        <v>2636</v>
      </c>
      <c r="B2637" s="1" t="s">
        <v>84</v>
      </c>
      <c r="C2637" s="1" t="s">
        <v>6</v>
      </c>
      <c r="D2637">
        <v>1104</v>
      </c>
      <c r="E2637">
        <v>1493</v>
      </c>
      <c r="F2637" s="2">
        <v>45401.791666655095</v>
      </c>
    </row>
    <row r="2638" spans="1:6" x14ac:dyDescent="0.3">
      <c r="A2638">
        <v>2637</v>
      </c>
      <c r="B2638" s="1" t="s">
        <v>78</v>
      </c>
      <c r="C2638" s="1" t="s">
        <v>7</v>
      </c>
      <c r="D2638">
        <v>3807</v>
      </c>
      <c r="E2638">
        <v>677</v>
      </c>
      <c r="F2638" s="2">
        <v>45401.83333332176</v>
      </c>
    </row>
    <row r="2639" spans="1:6" x14ac:dyDescent="0.3">
      <c r="A2639">
        <v>2638</v>
      </c>
      <c r="B2639" s="1" t="s">
        <v>91</v>
      </c>
      <c r="C2639" s="1" t="s">
        <v>9</v>
      </c>
      <c r="D2639">
        <v>30</v>
      </c>
      <c r="E2639">
        <v>111</v>
      </c>
      <c r="F2639" s="2">
        <v>45401.874999988424</v>
      </c>
    </row>
    <row r="2640" spans="1:6" x14ac:dyDescent="0.3">
      <c r="A2640">
        <v>2639</v>
      </c>
      <c r="B2640" s="1" t="s">
        <v>80</v>
      </c>
      <c r="C2640" s="1" t="s">
        <v>8</v>
      </c>
      <c r="D2640">
        <v>1358</v>
      </c>
      <c r="E2640">
        <v>810</v>
      </c>
      <c r="F2640" s="2">
        <v>45401.916666655095</v>
      </c>
    </row>
    <row r="2641" spans="1:6" x14ac:dyDescent="0.3">
      <c r="A2641">
        <v>2640</v>
      </c>
      <c r="B2641" s="1" t="s">
        <v>79</v>
      </c>
      <c r="C2641" s="1" t="s">
        <v>8</v>
      </c>
      <c r="D2641">
        <v>210</v>
      </c>
      <c r="E2641">
        <v>492</v>
      </c>
      <c r="F2641" s="2">
        <v>45401.95833332176</v>
      </c>
    </row>
    <row r="2642" spans="1:6" x14ac:dyDescent="0.3">
      <c r="A2642">
        <v>2641</v>
      </c>
      <c r="B2642" s="1" t="s">
        <v>82</v>
      </c>
      <c r="C2642" s="1" t="s">
        <v>9</v>
      </c>
      <c r="D2642">
        <v>2554</v>
      </c>
      <c r="E2642">
        <v>3955</v>
      </c>
      <c r="F2642" s="2">
        <v>45401.999999988424</v>
      </c>
    </row>
    <row r="2643" spans="1:6" x14ac:dyDescent="0.3">
      <c r="A2643">
        <v>2642</v>
      </c>
      <c r="B2643" s="1" t="s">
        <v>77</v>
      </c>
      <c r="C2643" s="1" t="s">
        <v>8</v>
      </c>
      <c r="D2643">
        <v>1968</v>
      </c>
      <c r="E2643">
        <v>588</v>
      </c>
      <c r="F2643" s="2">
        <v>45402.041666655095</v>
      </c>
    </row>
    <row r="2644" spans="1:6" x14ac:dyDescent="0.3">
      <c r="A2644">
        <v>2643</v>
      </c>
      <c r="B2644" s="1" t="s">
        <v>84</v>
      </c>
      <c r="C2644" s="1" t="s">
        <v>6</v>
      </c>
      <c r="D2644">
        <v>1888</v>
      </c>
      <c r="E2644">
        <v>2135</v>
      </c>
      <c r="F2644" s="2">
        <v>45402.08333332176</v>
      </c>
    </row>
    <row r="2645" spans="1:6" x14ac:dyDescent="0.3">
      <c r="A2645">
        <v>2644</v>
      </c>
      <c r="B2645" s="1" t="s">
        <v>80</v>
      </c>
      <c r="C2645" s="1" t="s">
        <v>6</v>
      </c>
      <c r="D2645">
        <v>1475</v>
      </c>
      <c r="E2645">
        <v>4607</v>
      </c>
      <c r="F2645" s="2">
        <v>45402.124999988424</v>
      </c>
    </row>
    <row r="2646" spans="1:6" x14ac:dyDescent="0.3">
      <c r="A2646">
        <v>2645</v>
      </c>
      <c r="B2646" s="1" t="s">
        <v>86</v>
      </c>
      <c r="C2646" s="1" t="s">
        <v>9</v>
      </c>
      <c r="D2646">
        <v>2002</v>
      </c>
      <c r="E2646">
        <v>4158</v>
      </c>
      <c r="F2646" s="2">
        <v>45402.166666655095</v>
      </c>
    </row>
    <row r="2647" spans="1:6" x14ac:dyDescent="0.3">
      <c r="A2647">
        <v>2646</v>
      </c>
      <c r="B2647" s="1" t="s">
        <v>86</v>
      </c>
      <c r="C2647" s="1" t="s">
        <v>8</v>
      </c>
      <c r="D2647">
        <v>1093</v>
      </c>
      <c r="E2647">
        <v>4874</v>
      </c>
      <c r="F2647" s="2">
        <v>45402.20833332176</v>
      </c>
    </row>
    <row r="2648" spans="1:6" x14ac:dyDescent="0.3">
      <c r="A2648">
        <v>2647</v>
      </c>
      <c r="B2648" s="1" t="s">
        <v>90</v>
      </c>
      <c r="C2648" s="1" t="s">
        <v>7</v>
      </c>
      <c r="D2648">
        <v>2560</v>
      </c>
      <c r="E2648">
        <v>3536</v>
      </c>
      <c r="F2648" s="2">
        <v>45402.249999988424</v>
      </c>
    </row>
    <row r="2649" spans="1:6" x14ac:dyDescent="0.3">
      <c r="A2649">
        <v>2648</v>
      </c>
      <c r="B2649" s="1" t="s">
        <v>83</v>
      </c>
      <c r="C2649" s="1" t="s">
        <v>8</v>
      </c>
      <c r="D2649">
        <v>2446</v>
      </c>
      <c r="E2649">
        <v>416</v>
      </c>
      <c r="F2649" s="2">
        <v>45402.291666655095</v>
      </c>
    </row>
    <row r="2650" spans="1:6" x14ac:dyDescent="0.3">
      <c r="A2650">
        <v>2649</v>
      </c>
      <c r="B2650" s="1" t="s">
        <v>78</v>
      </c>
      <c r="C2650" s="1" t="s">
        <v>9</v>
      </c>
      <c r="D2650">
        <v>1925</v>
      </c>
      <c r="E2650">
        <v>3690</v>
      </c>
      <c r="F2650" s="2">
        <v>45402.33333332176</v>
      </c>
    </row>
    <row r="2651" spans="1:6" x14ac:dyDescent="0.3">
      <c r="A2651">
        <v>2650</v>
      </c>
      <c r="B2651" s="1" t="s">
        <v>86</v>
      </c>
      <c r="C2651" s="1" t="s">
        <v>7</v>
      </c>
      <c r="D2651">
        <v>2787</v>
      </c>
      <c r="E2651">
        <v>2235</v>
      </c>
      <c r="F2651" s="2">
        <v>45402.374999988424</v>
      </c>
    </row>
    <row r="2652" spans="1:6" x14ac:dyDescent="0.3">
      <c r="A2652">
        <v>2651</v>
      </c>
      <c r="B2652" s="1" t="s">
        <v>80</v>
      </c>
      <c r="C2652" s="1" t="s">
        <v>9</v>
      </c>
      <c r="D2652">
        <v>3660</v>
      </c>
      <c r="E2652">
        <v>153</v>
      </c>
      <c r="F2652" s="2">
        <v>45402.416666655095</v>
      </c>
    </row>
    <row r="2653" spans="1:6" x14ac:dyDescent="0.3">
      <c r="A2653">
        <v>2652</v>
      </c>
      <c r="B2653" s="1" t="s">
        <v>88</v>
      </c>
      <c r="C2653" s="1" t="s">
        <v>6</v>
      </c>
      <c r="D2653">
        <v>3988</v>
      </c>
      <c r="E2653">
        <v>2836</v>
      </c>
      <c r="F2653" s="2">
        <v>45402.45833332176</v>
      </c>
    </row>
    <row r="2654" spans="1:6" x14ac:dyDescent="0.3">
      <c r="A2654">
        <v>2653</v>
      </c>
      <c r="B2654" s="1" t="s">
        <v>89</v>
      </c>
      <c r="C2654" s="1" t="s">
        <v>8</v>
      </c>
      <c r="D2654">
        <v>3759</v>
      </c>
      <c r="E2654">
        <v>499</v>
      </c>
      <c r="F2654" s="2">
        <v>45402.499999988424</v>
      </c>
    </row>
    <row r="2655" spans="1:6" x14ac:dyDescent="0.3">
      <c r="A2655">
        <v>2654</v>
      </c>
      <c r="B2655" s="1" t="s">
        <v>89</v>
      </c>
      <c r="C2655" s="1" t="s">
        <v>7</v>
      </c>
      <c r="D2655">
        <v>1663</v>
      </c>
      <c r="E2655">
        <v>461</v>
      </c>
      <c r="F2655" s="2">
        <v>45402.541666655095</v>
      </c>
    </row>
    <row r="2656" spans="1:6" x14ac:dyDescent="0.3">
      <c r="A2656">
        <v>2655</v>
      </c>
      <c r="B2656" s="1" t="s">
        <v>84</v>
      </c>
      <c r="C2656" s="1" t="s">
        <v>8</v>
      </c>
      <c r="D2656">
        <v>2669</v>
      </c>
      <c r="E2656">
        <v>1434</v>
      </c>
      <c r="F2656" s="2">
        <v>45402.58333332176</v>
      </c>
    </row>
    <row r="2657" spans="1:6" x14ac:dyDescent="0.3">
      <c r="A2657">
        <v>2656</v>
      </c>
      <c r="B2657" s="1" t="s">
        <v>80</v>
      </c>
      <c r="C2657" s="1" t="s">
        <v>6</v>
      </c>
      <c r="D2657">
        <v>1977</v>
      </c>
      <c r="E2657">
        <v>833</v>
      </c>
      <c r="F2657" s="2">
        <v>45402.624999988424</v>
      </c>
    </row>
    <row r="2658" spans="1:6" x14ac:dyDescent="0.3">
      <c r="A2658">
        <v>2657</v>
      </c>
      <c r="B2658" s="1" t="s">
        <v>87</v>
      </c>
      <c r="C2658" s="1" t="s">
        <v>6</v>
      </c>
      <c r="D2658">
        <v>1259</v>
      </c>
      <c r="E2658">
        <v>3236</v>
      </c>
      <c r="F2658" s="2">
        <v>45402.666666655095</v>
      </c>
    </row>
    <row r="2659" spans="1:6" x14ac:dyDescent="0.3">
      <c r="A2659">
        <v>2658</v>
      </c>
      <c r="B2659" s="1" t="s">
        <v>85</v>
      </c>
      <c r="C2659" s="1" t="s">
        <v>7</v>
      </c>
      <c r="D2659">
        <v>445</v>
      </c>
      <c r="E2659">
        <v>2875</v>
      </c>
      <c r="F2659" s="2">
        <v>45402.70833332176</v>
      </c>
    </row>
    <row r="2660" spans="1:6" x14ac:dyDescent="0.3">
      <c r="A2660">
        <v>2659</v>
      </c>
      <c r="B2660" s="1" t="s">
        <v>82</v>
      </c>
      <c r="C2660" s="1" t="s">
        <v>7</v>
      </c>
      <c r="D2660">
        <v>3176</v>
      </c>
      <c r="E2660">
        <v>4116</v>
      </c>
      <c r="F2660" s="2">
        <v>45402.749999988424</v>
      </c>
    </row>
    <row r="2661" spans="1:6" x14ac:dyDescent="0.3">
      <c r="A2661">
        <v>2660</v>
      </c>
      <c r="B2661" s="1" t="s">
        <v>91</v>
      </c>
      <c r="C2661" s="1" t="s">
        <v>8</v>
      </c>
      <c r="D2661">
        <v>2459</v>
      </c>
      <c r="E2661">
        <v>252</v>
      </c>
      <c r="F2661" s="2">
        <v>45402.791666655095</v>
      </c>
    </row>
    <row r="2662" spans="1:6" x14ac:dyDescent="0.3">
      <c r="A2662">
        <v>2661</v>
      </c>
      <c r="B2662" s="1" t="s">
        <v>83</v>
      </c>
      <c r="C2662" s="1" t="s">
        <v>7</v>
      </c>
      <c r="D2662">
        <v>1354</v>
      </c>
      <c r="E2662">
        <v>2742</v>
      </c>
      <c r="F2662" s="2">
        <v>45402.83333332176</v>
      </c>
    </row>
    <row r="2663" spans="1:6" x14ac:dyDescent="0.3">
      <c r="A2663">
        <v>2662</v>
      </c>
      <c r="B2663" s="1" t="s">
        <v>84</v>
      </c>
      <c r="C2663" s="1" t="s">
        <v>9</v>
      </c>
      <c r="D2663">
        <v>1535</v>
      </c>
      <c r="E2663">
        <v>3067</v>
      </c>
      <c r="F2663" s="2">
        <v>45402.874999988424</v>
      </c>
    </row>
    <row r="2664" spans="1:6" x14ac:dyDescent="0.3">
      <c r="A2664">
        <v>2663</v>
      </c>
      <c r="B2664" s="1" t="s">
        <v>91</v>
      </c>
      <c r="C2664" s="1" t="s">
        <v>6</v>
      </c>
      <c r="D2664">
        <v>1350</v>
      </c>
      <c r="E2664">
        <v>1287</v>
      </c>
      <c r="F2664" s="2">
        <v>45402.916666655095</v>
      </c>
    </row>
    <row r="2665" spans="1:6" x14ac:dyDescent="0.3">
      <c r="A2665">
        <v>2664</v>
      </c>
      <c r="B2665" s="1" t="s">
        <v>82</v>
      </c>
      <c r="C2665" s="1" t="s">
        <v>9</v>
      </c>
      <c r="D2665">
        <v>680</v>
      </c>
      <c r="E2665">
        <v>3398</v>
      </c>
      <c r="F2665" s="2">
        <v>45402.95833332176</v>
      </c>
    </row>
    <row r="2666" spans="1:6" x14ac:dyDescent="0.3">
      <c r="A2666">
        <v>2665</v>
      </c>
      <c r="B2666" s="1" t="s">
        <v>83</v>
      </c>
      <c r="C2666" s="1" t="s">
        <v>9</v>
      </c>
      <c r="D2666">
        <v>2921</v>
      </c>
      <c r="E2666">
        <v>3442</v>
      </c>
      <c r="F2666" s="2">
        <v>45402.999999988424</v>
      </c>
    </row>
    <row r="2667" spans="1:6" x14ac:dyDescent="0.3">
      <c r="A2667">
        <v>2666</v>
      </c>
      <c r="B2667" s="1" t="s">
        <v>78</v>
      </c>
      <c r="C2667" s="1" t="s">
        <v>9</v>
      </c>
      <c r="D2667">
        <v>2861</v>
      </c>
      <c r="E2667">
        <v>4631</v>
      </c>
      <c r="F2667" s="2">
        <v>45403.041666655095</v>
      </c>
    </row>
    <row r="2668" spans="1:6" x14ac:dyDescent="0.3">
      <c r="A2668">
        <v>2667</v>
      </c>
      <c r="B2668" s="1" t="s">
        <v>86</v>
      </c>
      <c r="C2668" s="1" t="s">
        <v>7</v>
      </c>
      <c r="D2668">
        <v>2325</v>
      </c>
      <c r="E2668">
        <v>2126</v>
      </c>
      <c r="F2668" s="2">
        <v>45403.08333332176</v>
      </c>
    </row>
    <row r="2669" spans="1:6" x14ac:dyDescent="0.3">
      <c r="A2669">
        <v>2668</v>
      </c>
      <c r="B2669" s="1" t="s">
        <v>84</v>
      </c>
      <c r="C2669" s="1" t="s">
        <v>6</v>
      </c>
      <c r="D2669">
        <v>3359</v>
      </c>
      <c r="E2669">
        <v>1630</v>
      </c>
      <c r="F2669" s="2">
        <v>45403.124999988424</v>
      </c>
    </row>
    <row r="2670" spans="1:6" x14ac:dyDescent="0.3">
      <c r="A2670">
        <v>2669</v>
      </c>
      <c r="B2670" s="1" t="s">
        <v>83</v>
      </c>
      <c r="C2670" s="1" t="s">
        <v>7</v>
      </c>
      <c r="D2670">
        <v>3330</v>
      </c>
      <c r="E2670">
        <v>1272</v>
      </c>
      <c r="F2670" s="2">
        <v>45403.166666655095</v>
      </c>
    </row>
    <row r="2671" spans="1:6" x14ac:dyDescent="0.3">
      <c r="A2671">
        <v>2670</v>
      </c>
      <c r="B2671" s="1" t="s">
        <v>90</v>
      </c>
      <c r="C2671" s="1" t="s">
        <v>7</v>
      </c>
      <c r="D2671">
        <v>1793</v>
      </c>
      <c r="E2671">
        <v>495</v>
      </c>
      <c r="F2671" s="2">
        <v>45403.20833332176</v>
      </c>
    </row>
    <row r="2672" spans="1:6" x14ac:dyDescent="0.3">
      <c r="A2672">
        <v>2671</v>
      </c>
      <c r="B2672" s="1" t="s">
        <v>80</v>
      </c>
      <c r="C2672" s="1" t="s">
        <v>9</v>
      </c>
      <c r="D2672">
        <v>3864</v>
      </c>
      <c r="E2672">
        <v>1704</v>
      </c>
      <c r="F2672" s="2">
        <v>45403.249999988424</v>
      </c>
    </row>
    <row r="2673" spans="1:6" x14ac:dyDescent="0.3">
      <c r="A2673">
        <v>2672</v>
      </c>
      <c r="B2673" s="1" t="s">
        <v>89</v>
      </c>
      <c r="C2673" s="1" t="s">
        <v>8</v>
      </c>
      <c r="D2673">
        <v>1769</v>
      </c>
      <c r="E2673">
        <v>108</v>
      </c>
      <c r="F2673" s="2">
        <v>45403.291666655095</v>
      </c>
    </row>
    <row r="2674" spans="1:6" x14ac:dyDescent="0.3">
      <c r="A2674">
        <v>2673</v>
      </c>
      <c r="B2674" s="1" t="s">
        <v>80</v>
      </c>
      <c r="C2674" s="1" t="s">
        <v>7</v>
      </c>
      <c r="D2674">
        <v>3098</v>
      </c>
      <c r="E2674">
        <v>4970</v>
      </c>
      <c r="F2674" s="2">
        <v>45403.33333332176</v>
      </c>
    </row>
    <row r="2675" spans="1:6" x14ac:dyDescent="0.3">
      <c r="A2675">
        <v>2674</v>
      </c>
      <c r="B2675" s="1" t="s">
        <v>82</v>
      </c>
      <c r="C2675" s="1" t="s">
        <v>7</v>
      </c>
      <c r="D2675">
        <v>3864</v>
      </c>
      <c r="E2675">
        <v>864</v>
      </c>
      <c r="F2675" s="2">
        <v>45403.374999988424</v>
      </c>
    </row>
    <row r="2676" spans="1:6" x14ac:dyDescent="0.3">
      <c r="A2676">
        <v>2675</v>
      </c>
      <c r="B2676" s="1" t="s">
        <v>79</v>
      </c>
      <c r="C2676" s="1" t="s">
        <v>9</v>
      </c>
      <c r="D2676">
        <v>2838</v>
      </c>
      <c r="E2676">
        <v>582</v>
      </c>
      <c r="F2676" s="2">
        <v>45403.416666655095</v>
      </c>
    </row>
    <row r="2677" spans="1:6" x14ac:dyDescent="0.3">
      <c r="A2677">
        <v>2676</v>
      </c>
      <c r="B2677" s="1" t="s">
        <v>89</v>
      </c>
      <c r="C2677" s="1" t="s">
        <v>9</v>
      </c>
      <c r="D2677">
        <v>3393</v>
      </c>
      <c r="E2677">
        <v>1045</v>
      </c>
      <c r="F2677" s="2">
        <v>45403.45833332176</v>
      </c>
    </row>
    <row r="2678" spans="1:6" x14ac:dyDescent="0.3">
      <c r="A2678">
        <v>2677</v>
      </c>
      <c r="B2678" s="1" t="s">
        <v>85</v>
      </c>
      <c r="C2678" s="1" t="s">
        <v>9</v>
      </c>
      <c r="D2678">
        <v>3840</v>
      </c>
      <c r="E2678">
        <v>464</v>
      </c>
      <c r="F2678" s="2">
        <v>45403.499999988424</v>
      </c>
    </row>
    <row r="2679" spans="1:6" x14ac:dyDescent="0.3">
      <c r="A2679">
        <v>2678</v>
      </c>
      <c r="B2679" s="1" t="s">
        <v>83</v>
      </c>
      <c r="C2679" s="1" t="s">
        <v>7</v>
      </c>
      <c r="D2679">
        <v>1607</v>
      </c>
      <c r="E2679">
        <v>800</v>
      </c>
      <c r="F2679" s="2">
        <v>45403.541666655095</v>
      </c>
    </row>
    <row r="2680" spans="1:6" x14ac:dyDescent="0.3">
      <c r="A2680">
        <v>2679</v>
      </c>
      <c r="B2680" s="1" t="s">
        <v>87</v>
      </c>
      <c r="C2680" s="1" t="s">
        <v>6</v>
      </c>
      <c r="D2680">
        <v>882</v>
      </c>
      <c r="E2680">
        <v>2655</v>
      </c>
      <c r="F2680" s="2">
        <v>45403.58333332176</v>
      </c>
    </row>
    <row r="2681" spans="1:6" x14ac:dyDescent="0.3">
      <c r="A2681">
        <v>2680</v>
      </c>
      <c r="B2681" s="1" t="s">
        <v>90</v>
      </c>
      <c r="C2681" s="1" t="s">
        <v>8</v>
      </c>
      <c r="D2681">
        <v>2797</v>
      </c>
      <c r="E2681">
        <v>3366</v>
      </c>
      <c r="F2681" s="2">
        <v>45403.624999988424</v>
      </c>
    </row>
    <row r="2682" spans="1:6" x14ac:dyDescent="0.3">
      <c r="A2682">
        <v>2681</v>
      </c>
      <c r="B2682" s="1" t="s">
        <v>87</v>
      </c>
      <c r="C2682" s="1" t="s">
        <v>8</v>
      </c>
      <c r="D2682">
        <v>160</v>
      </c>
      <c r="E2682">
        <v>4317</v>
      </c>
      <c r="F2682" s="2">
        <v>45403.666666655095</v>
      </c>
    </row>
    <row r="2683" spans="1:6" x14ac:dyDescent="0.3">
      <c r="A2683">
        <v>2682</v>
      </c>
      <c r="B2683" s="1" t="s">
        <v>88</v>
      </c>
      <c r="C2683" s="1" t="s">
        <v>7</v>
      </c>
      <c r="D2683">
        <v>3065</v>
      </c>
      <c r="E2683">
        <v>3341</v>
      </c>
      <c r="F2683" s="2">
        <v>45403.70833332176</v>
      </c>
    </row>
    <row r="2684" spans="1:6" x14ac:dyDescent="0.3">
      <c r="A2684">
        <v>2683</v>
      </c>
      <c r="B2684" s="1" t="s">
        <v>79</v>
      </c>
      <c r="C2684" s="1" t="s">
        <v>8</v>
      </c>
      <c r="D2684">
        <v>425</v>
      </c>
      <c r="E2684">
        <v>4668</v>
      </c>
      <c r="F2684" s="2">
        <v>45403.749999988424</v>
      </c>
    </row>
    <row r="2685" spans="1:6" x14ac:dyDescent="0.3">
      <c r="A2685">
        <v>2684</v>
      </c>
      <c r="B2685" s="1" t="s">
        <v>87</v>
      </c>
      <c r="C2685" s="1" t="s">
        <v>9</v>
      </c>
      <c r="D2685">
        <v>869</v>
      </c>
      <c r="E2685">
        <v>2341</v>
      </c>
      <c r="F2685" s="2">
        <v>45403.791666655095</v>
      </c>
    </row>
    <row r="2686" spans="1:6" x14ac:dyDescent="0.3">
      <c r="A2686">
        <v>2685</v>
      </c>
      <c r="B2686" s="1" t="s">
        <v>80</v>
      </c>
      <c r="C2686" s="1" t="s">
        <v>6</v>
      </c>
      <c r="D2686">
        <v>2400</v>
      </c>
      <c r="E2686">
        <v>2135</v>
      </c>
      <c r="F2686" s="2">
        <v>45403.83333332176</v>
      </c>
    </row>
    <row r="2687" spans="1:6" x14ac:dyDescent="0.3">
      <c r="A2687">
        <v>2686</v>
      </c>
      <c r="B2687" s="1" t="s">
        <v>78</v>
      </c>
      <c r="C2687" s="1" t="s">
        <v>7</v>
      </c>
      <c r="D2687">
        <v>2925</v>
      </c>
      <c r="E2687">
        <v>2388</v>
      </c>
      <c r="F2687" s="2">
        <v>45403.874999988424</v>
      </c>
    </row>
    <row r="2688" spans="1:6" x14ac:dyDescent="0.3">
      <c r="A2688">
        <v>2687</v>
      </c>
      <c r="B2688" s="1" t="s">
        <v>87</v>
      </c>
      <c r="C2688" s="1" t="s">
        <v>9</v>
      </c>
      <c r="D2688">
        <v>58</v>
      </c>
      <c r="E2688">
        <v>2608</v>
      </c>
      <c r="F2688" s="2">
        <v>45403.916666655095</v>
      </c>
    </row>
    <row r="2689" spans="1:6" x14ac:dyDescent="0.3">
      <c r="A2689">
        <v>2688</v>
      </c>
      <c r="B2689" s="1" t="s">
        <v>90</v>
      </c>
      <c r="C2689" s="1" t="s">
        <v>7</v>
      </c>
      <c r="D2689">
        <v>17</v>
      </c>
      <c r="E2689">
        <v>517</v>
      </c>
      <c r="F2689" s="2">
        <v>45403.95833332176</v>
      </c>
    </row>
    <row r="2690" spans="1:6" x14ac:dyDescent="0.3">
      <c r="A2690">
        <v>2689</v>
      </c>
      <c r="B2690" s="1" t="s">
        <v>84</v>
      </c>
      <c r="C2690" s="1" t="s">
        <v>7</v>
      </c>
      <c r="D2690">
        <v>1910</v>
      </c>
      <c r="E2690">
        <v>1765</v>
      </c>
      <c r="F2690" s="2">
        <v>45403.999999988424</v>
      </c>
    </row>
    <row r="2691" spans="1:6" x14ac:dyDescent="0.3">
      <c r="A2691">
        <v>2690</v>
      </c>
      <c r="B2691" s="1" t="s">
        <v>85</v>
      </c>
      <c r="C2691" s="1" t="s">
        <v>9</v>
      </c>
      <c r="D2691">
        <v>1801</v>
      </c>
      <c r="E2691">
        <v>2330</v>
      </c>
      <c r="F2691" s="2">
        <v>45404.041666655095</v>
      </c>
    </row>
    <row r="2692" spans="1:6" x14ac:dyDescent="0.3">
      <c r="A2692">
        <v>2691</v>
      </c>
      <c r="B2692" s="1" t="s">
        <v>78</v>
      </c>
      <c r="C2692" s="1" t="s">
        <v>6</v>
      </c>
      <c r="D2692">
        <v>2237</v>
      </c>
      <c r="E2692">
        <v>2415</v>
      </c>
      <c r="F2692" s="2">
        <v>45404.08333332176</v>
      </c>
    </row>
    <row r="2693" spans="1:6" x14ac:dyDescent="0.3">
      <c r="A2693">
        <v>2692</v>
      </c>
      <c r="B2693" s="1" t="s">
        <v>87</v>
      </c>
      <c r="C2693" s="1" t="s">
        <v>6</v>
      </c>
      <c r="D2693">
        <v>3950</v>
      </c>
      <c r="E2693">
        <v>3392</v>
      </c>
      <c r="F2693" s="2">
        <v>45404.124999988424</v>
      </c>
    </row>
    <row r="2694" spans="1:6" x14ac:dyDescent="0.3">
      <c r="A2694">
        <v>2693</v>
      </c>
      <c r="B2694" s="1" t="s">
        <v>82</v>
      </c>
      <c r="C2694" s="1" t="s">
        <v>9</v>
      </c>
      <c r="D2694">
        <v>2066</v>
      </c>
      <c r="E2694">
        <v>864</v>
      </c>
      <c r="F2694" s="2">
        <v>45404.166666655095</v>
      </c>
    </row>
    <row r="2695" spans="1:6" x14ac:dyDescent="0.3">
      <c r="A2695">
        <v>2694</v>
      </c>
      <c r="B2695" s="1" t="s">
        <v>77</v>
      </c>
      <c r="C2695" s="1" t="s">
        <v>7</v>
      </c>
      <c r="D2695">
        <v>725</v>
      </c>
      <c r="E2695">
        <v>2358</v>
      </c>
      <c r="F2695" s="2">
        <v>45404.20833332176</v>
      </c>
    </row>
    <row r="2696" spans="1:6" x14ac:dyDescent="0.3">
      <c r="A2696">
        <v>2695</v>
      </c>
      <c r="B2696" s="1" t="s">
        <v>77</v>
      </c>
      <c r="C2696" s="1" t="s">
        <v>7</v>
      </c>
      <c r="D2696">
        <v>2480</v>
      </c>
      <c r="E2696">
        <v>1753</v>
      </c>
      <c r="F2696" s="2">
        <v>45404.249999988424</v>
      </c>
    </row>
    <row r="2697" spans="1:6" x14ac:dyDescent="0.3">
      <c r="A2697">
        <v>2696</v>
      </c>
      <c r="B2697" s="1" t="s">
        <v>91</v>
      </c>
      <c r="C2697" s="1" t="s">
        <v>7</v>
      </c>
      <c r="D2697">
        <v>401</v>
      </c>
      <c r="E2697">
        <v>726</v>
      </c>
      <c r="F2697" s="2">
        <v>45404.291666655095</v>
      </c>
    </row>
    <row r="2698" spans="1:6" x14ac:dyDescent="0.3">
      <c r="A2698">
        <v>2697</v>
      </c>
      <c r="B2698" s="1" t="s">
        <v>91</v>
      </c>
      <c r="C2698" s="1" t="s">
        <v>8</v>
      </c>
      <c r="D2698">
        <v>1417</v>
      </c>
      <c r="E2698">
        <v>770</v>
      </c>
      <c r="F2698" s="2">
        <v>45404.33333332176</v>
      </c>
    </row>
    <row r="2699" spans="1:6" x14ac:dyDescent="0.3">
      <c r="A2699">
        <v>2698</v>
      </c>
      <c r="B2699" s="1" t="s">
        <v>85</v>
      </c>
      <c r="C2699" s="1" t="s">
        <v>6</v>
      </c>
      <c r="D2699">
        <v>868</v>
      </c>
      <c r="E2699">
        <v>1315</v>
      </c>
      <c r="F2699" s="2">
        <v>45404.374999988424</v>
      </c>
    </row>
    <row r="2700" spans="1:6" x14ac:dyDescent="0.3">
      <c r="A2700">
        <v>2699</v>
      </c>
      <c r="B2700" s="1" t="s">
        <v>84</v>
      </c>
      <c r="C2700" s="1" t="s">
        <v>9</v>
      </c>
      <c r="D2700">
        <v>2833</v>
      </c>
      <c r="E2700">
        <v>4589</v>
      </c>
      <c r="F2700" s="2">
        <v>45404.416666655095</v>
      </c>
    </row>
    <row r="2701" spans="1:6" x14ac:dyDescent="0.3">
      <c r="A2701">
        <v>2700</v>
      </c>
      <c r="B2701" s="1" t="s">
        <v>82</v>
      </c>
      <c r="C2701" s="1" t="s">
        <v>6</v>
      </c>
      <c r="D2701">
        <v>244</v>
      </c>
      <c r="E2701">
        <v>4445</v>
      </c>
      <c r="F2701" s="2">
        <v>45404.45833332176</v>
      </c>
    </row>
    <row r="2702" spans="1:6" x14ac:dyDescent="0.3">
      <c r="A2702">
        <v>2701</v>
      </c>
      <c r="B2702" s="1" t="s">
        <v>81</v>
      </c>
      <c r="C2702" s="1" t="s">
        <v>7</v>
      </c>
      <c r="D2702">
        <v>2177</v>
      </c>
      <c r="E2702">
        <v>349</v>
      </c>
      <c r="F2702" s="2">
        <v>45404.499999988424</v>
      </c>
    </row>
    <row r="2703" spans="1:6" x14ac:dyDescent="0.3">
      <c r="A2703">
        <v>2702</v>
      </c>
      <c r="B2703" s="1" t="s">
        <v>80</v>
      </c>
      <c r="C2703" s="1" t="s">
        <v>7</v>
      </c>
      <c r="D2703">
        <v>676</v>
      </c>
      <c r="E2703">
        <v>1614</v>
      </c>
      <c r="F2703" s="2">
        <v>45404.541666655095</v>
      </c>
    </row>
    <row r="2704" spans="1:6" x14ac:dyDescent="0.3">
      <c r="A2704">
        <v>2703</v>
      </c>
      <c r="B2704" s="1" t="s">
        <v>83</v>
      </c>
      <c r="C2704" s="1" t="s">
        <v>7</v>
      </c>
      <c r="D2704">
        <v>1668</v>
      </c>
      <c r="E2704">
        <v>3909</v>
      </c>
      <c r="F2704" s="2">
        <v>45404.58333332176</v>
      </c>
    </row>
    <row r="2705" spans="1:6" x14ac:dyDescent="0.3">
      <c r="A2705">
        <v>2704</v>
      </c>
      <c r="B2705" s="1" t="s">
        <v>84</v>
      </c>
      <c r="C2705" s="1" t="s">
        <v>9</v>
      </c>
      <c r="D2705">
        <v>140</v>
      </c>
      <c r="E2705">
        <v>3824</v>
      </c>
      <c r="F2705" s="2">
        <v>45404.624999988424</v>
      </c>
    </row>
    <row r="2706" spans="1:6" x14ac:dyDescent="0.3">
      <c r="A2706">
        <v>2705</v>
      </c>
      <c r="B2706" s="1" t="s">
        <v>80</v>
      </c>
      <c r="C2706" s="1" t="s">
        <v>8</v>
      </c>
      <c r="D2706">
        <v>2681</v>
      </c>
      <c r="E2706">
        <v>1697</v>
      </c>
      <c r="F2706" s="2">
        <v>45404.666666655095</v>
      </c>
    </row>
    <row r="2707" spans="1:6" x14ac:dyDescent="0.3">
      <c r="A2707">
        <v>2706</v>
      </c>
      <c r="B2707" s="1" t="s">
        <v>80</v>
      </c>
      <c r="C2707" s="1" t="s">
        <v>9</v>
      </c>
      <c r="D2707">
        <v>1461</v>
      </c>
      <c r="E2707">
        <v>4948</v>
      </c>
      <c r="F2707" s="2">
        <v>45404.70833332176</v>
      </c>
    </row>
    <row r="2708" spans="1:6" x14ac:dyDescent="0.3">
      <c r="A2708">
        <v>2707</v>
      </c>
      <c r="B2708" s="1" t="s">
        <v>82</v>
      </c>
      <c r="C2708" s="1" t="s">
        <v>7</v>
      </c>
      <c r="D2708">
        <v>2189</v>
      </c>
      <c r="E2708">
        <v>4071</v>
      </c>
      <c r="F2708" s="2">
        <v>45404.749999988424</v>
      </c>
    </row>
    <row r="2709" spans="1:6" x14ac:dyDescent="0.3">
      <c r="A2709">
        <v>2708</v>
      </c>
      <c r="B2709" s="1" t="s">
        <v>80</v>
      </c>
      <c r="C2709" s="1" t="s">
        <v>8</v>
      </c>
      <c r="D2709">
        <v>1103</v>
      </c>
      <c r="E2709">
        <v>1261</v>
      </c>
      <c r="F2709" s="2">
        <v>45404.791666655095</v>
      </c>
    </row>
    <row r="2710" spans="1:6" x14ac:dyDescent="0.3">
      <c r="A2710">
        <v>2709</v>
      </c>
      <c r="B2710" s="1" t="s">
        <v>82</v>
      </c>
      <c r="C2710" s="1" t="s">
        <v>6</v>
      </c>
      <c r="D2710">
        <v>1600</v>
      </c>
      <c r="E2710">
        <v>158</v>
      </c>
      <c r="F2710" s="2">
        <v>45404.83333332176</v>
      </c>
    </row>
    <row r="2711" spans="1:6" x14ac:dyDescent="0.3">
      <c r="A2711">
        <v>2710</v>
      </c>
      <c r="B2711" s="1" t="s">
        <v>80</v>
      </c>
      <c r="C2711" s="1" t="s">
        <v>8</v>
      </c>
      <c r="D2711">
        <v>3379</v>
      </c>
      <c r="E2711">
        <v>4467</v>
      </c>
      <c r="F2711" s="2">
        <v>45404.874999988424</v>
      </c>
    </row>
    <row r="2712" spans="1:6" x14ac:dyDescent="0.3">
      <c r="A2712">
        <v>2711</v>
      </c>
      <c r="B2712" s="1" t="s">
        <v>86</v>
      </c>
      <c r="C2712" s="1" t="s">
        <v>8</v>
      </c>
      <c r="D2712">
        <v>3683</v>
      </c>
      <c r="E2712">
        <v>4654</v>
      </c>
      <c r="F2712" s="2">
        <v>45404.916666655095</v>
      </c>
    </row>
    <row r="2713" spans="1:6" x14ac:dyDescent="0.3">
      <c r="A2713">
        <v>2712</v>
      </c>
      <c r="B2713" s="1" t="s">
        <v>80</v>
      </c>
      <c r="C2713" s="1" t="s">
        <v>9</v>
      </c>
      <c r="D2713">
        <v>3811</v>
      </c>
      <c r="E2713">
        <v>492</v>
      </c>
      <c r="F2713" s="2">
        <v>45404.95833332176</v>
      </c>
    </row>
    <row r="2714" spans="1:6" x14ac:dyDescent="0.3">
      <c r="A2714">
        <v>2713</v>
      </c>
      <c r="B2714" s="1" t="s">
        <v>77</v>
      </c>
      <c r="C2714" s="1" t="s">
        <v>6</v>
      </c>
      <c r="D2714">
        <v>1724</v>
      </c>
      <c r="E2714">
        <v>3487</v>
      </c>
      <c r="F2714" s="2">
        <v>45404.999999988424</v>
      </c>
    </row>
    <row r="2715" spans="1:6" x14ac:dyDescent="0.3">
      <c r="A2715">
        <v>2714</v>
      </c>
      <c r="B2715" s="1" t="s">
        <v>82</v>
      </c>
      <c r="C2715" s="1" t="s">
        <v>8</v>
      </c>
      <c r="D2715">
        <v>2806</v>
      </c>
      <c r="E2715">
        <v>384</v>
      </c>
      <c r="F2715" s="2">
        <v>45405.041666655095</v>
      </c>
    </row>
    <row r="2716" spans="1:6" x14ac:dyDescent="0.3">
      <c r="A2716">
        <v>2715</v>
      </c>
      <c r="B2716" s="1" t="s">
        <v>82</v>
      </c>
      <c r="C2716" s="1" t="s">
        <v>7</v>
      </c>
      <c r="D2716">
        <v>608</v>
      </c>
      <c r="E2716">
        <v>1551</v>
      </c>
      <c r="F2716" s="2">
        <v>45405.08333332176</v>
      </c>
    </row>
    <row r="2717" spans="1:6" x14ac:dyDescent="0.3">
      <c r="A2717">
        <v>2716</v>
      </c>
      <c r="B2717" s="1" t="s">
        <v>85</v>
      </c>
      <c r="C2717" s="1" t="s">
        <v>8</v>
      </c>
      <c r="D2717">
        <v>1212</v>
      </c>
      <c r="E2717">
        <v>1789</v>
      </c>
      <c r="F2717" s="2">
        <v>45405.124999988424</v>
      </c>
    </row>
    <row r="2718" spans="1:6" x14ac:dyDescent="0.3">
      <c r="A2718">
        <v>2717</v>
      </c>
      <c r="B2718" s="1" t="s">
        <v>87</v>
      </c>
      <c r="C2718" s="1" t="s">
        <v>7</v>
      </c>
      <c r="D2718">
        <v>2778</v>
      </c>
      <c r="E2718">
        <v>3701</v>
      </c>
      <c r="F2718" s="2">
        <v>45405.166666655095</v>
      </c>
    </row>
    <row r="2719" spans="1:6" x14ac:dyDescent="0.3">
      <c r="A2719">
        <v>2718</v>
      </c>
      <c r="B2719" s="1" t="s">
        <v>87</v>
      </c>
      <c r="C2719" s="1" t="s">
        <v>6</v>
      </c>
      <c r="D2719">
        <v>2196</v>
      </c>
      <c r="E2719">
        <v>3735</v>
      </c>
      <c r="F2719" s="2">
        <v>45405.20833332176</v>
      </c>
    </row>
    <row r="2720" spans="1:6" x14ac:dyDescent="0.3">
      <c r="A2720">
        <v>2719</v>
      </c>
      <c r="B2720" s="1" t="s">
        <v>79</v>
      </c>
      <c r="C2720" s="1" t="s">
        <v>7</v>
      </c>
      <c r="D2720">
        <v>2763</v>
      </c>
      <c r="E2720">
        <v>180</v>
      </c>
      <c r="F2720" s="2">
        <v>45405.249999988424</v>
      </c>
    </row>
    <row r="2721" spans="1:6" x14ac:dyDescent="0.3">
      <c r="A2721">
        <v>2720</v>
      </c>
      <c r="B2721" s="1" t="s">
        <v>83</v>
      </c>
      <c r="C2721" s="1" t="s">
        <v>8</v>
      </c>
      <c r="D2721">
        <v>1163</v>
      </c>
      <c r="E2721">
        <v>1460</v>
      </c>
      <c r="F2721" s="2">
        <v>45405.291666655095</v>
      </c>
    </row>
    <row r="2722" spans="1:6" x14ac:dyDescent="0.3">
      <c r="A2722">
        <v>2721</v>
      </c>
      <c r="B2722" s="1" t="s">
        <v>79</v>
      </c>
      <c r="C2722" s="1" t="s">
        <v>9</v>
      </c>
      <c r="D2722">
        <v>432</v>
      </c>
      <c r="E2722">
        <v>703</v>
      </c>
      <c r="F2722" s="2">
        <v>45405.33333332176</v>
      </c>
    </row>
    <row r="2723" spans="1:6" x14ac:dyDescent="0.3">
      <c r="A2723">
        <v>2722</v>
      </c>
      <c r="B2723" s="1" t="s">
        <v>77</v>
      </c>
      <c r="C2723" s="1" t="s">
        <v>8</v>
      </c>
      <c r="D2723">
        <v>716</v>
      </c>
      <c r="E2723">
        <v>187</v>
      </c>
      <c r="F2723" s="2">
        <v>45405.374999988424</v>
      </c>
    </row>
    <row r="2724" spans="1:6" x14ac:dyDescent="0.3">
      <c r="A2724">
        <v>2723</v>
      </c>
      <c r="B2724" s="1" t="s">
        <v>87</v>
      </c>
      <c r="C2724" s="1" t="s">
        <v>7</v>
      </c>
      <c r="D2724">
        <v>350</v>
      </c>
      <c r="E2724">
        <v>4672</v>
      </c>
      <c r="F2724" s="2">
        <v>45405.416666655095</v>
      </c>
    </row>
    <row r="2725" spans="1:6" x14ac:dyDescent="0.3">
      <c r="A2725">
        <v>2724</v>
      </c>
      <c r="B2725" s="1" t="s">
        <v>80</v>
      </c>
      <c r="C2725" s="1" t="s">
        <v>9</v>
      </c>
      <c r="D2725">
        <v>1121</v>
      </c>
      <c r="E2725">
        <v>2040</v>
      </c>
      <c r="F2725" s="2">
        <v>45405.45833332176</v>
      </c>
    </row>
    <row r="2726" spans="1:6" x14ac:dyDescent="0.3">
      <c r="A2726">
        <v>2725</v>
      </c>
      <c r="B2726" s="1" t="s">
        <v>87</v>
      </c>
      <c r="C2726" s="1" t="s">
        <v>8</v>
      </c>
      <c r="D2726">
        <v>782</v>
      </c>
      <c r="E2726">
        <v>1204</v>
      </c>
      <c r="F2726" s="2">
        <v>45405.499999988424</v>
      </c>
    </row>
    <row r="2727" spans="1:6" x14ac:dyDescent="0.3">
      <c r="A2727">
        <v>2726</v>
      </c>
      <c r="B2727" s="1" t="s">
        <v>91</v>
      </c>
      <c r="C2727" s="1" t="s">
        <v>8</v>
      </c>
      <c r="D2727">
        <v>3021</v>
      </c>
      <c r="E2727">
        <v>4927</v>
      </c>
      <c r="F2727" s="2">
        <v>45405.541666655095</v>
      </c>
    </row>
    <row r="2728" spans="1:6" x14ac:dyDescent="0.3">
      <c r="A2728">
        <v>2727</v>
      </c>
      <c r="B2728" s="1" t="s">
        <v>82</v>
      </c>
      <c r="C2728" s="1" t="s">
        <v>7</v>
      </c>
      <c r="D2728">
        <v>1896</v>
      </c>
      <c r="E2728">
        <v>1710</v>
      </c>
      <c r="F2728" s="2">
        <v>45405.58333332176</v>
      </c>
    </row>
    <row r="2729" spans="1:6" x14ac:dyDescent="0.3">
      <c r="A2729">
        <v>2728</v>
      </c>
      <c r="B2729" s="1" t="s">
        <v>78</v>
      </c>
      <c r="C2729" s="1" t="s">
        <v>9</v>
      </c>
      <c r="D2729">
        <v>2711</v>
      </c>
      <c r="E2729">
        <v>2387</v>
      </c>
      <c r="F2729" s="2">
        <v>45405.624999988424</v>
      </c>
    </row>
    <row r="2730" spans="1:6" x14ac:dyDescent="0.3">
      <c r="A2730">
        <v>2729</v>
      </c>
      <c r="B2730" s="1" t="s">
        <v>80</v>
      </c>
      <c r="C2730" s="1" t="s">
        <v>6</v>
      </c>
      <c r="D2730">
        <v>3196</v>
      </c>
      <c r="E2730">
        <v>2027</v>
      </c>
      <c r="F2730" s="2">
        <v>45405.666666655095</v>
      </c>
    </row>
    <row r="2731" spans="1:6" x14ac:dyDescent="0.3">
      <c r="A2731">
        <v>2730</v>
      </c>
      <c r="B2731" s="1" t="s">
        <v>82</v>
      </c>
      <c r="C2731" s="1" t="s">
        <v>9</v>
      </c>
      <c r="D2731">
        <v>2471</v>
      </c>
      <c r="E2731">
        <v>1688</v>
      </c>
      <c r="F2731" s="2">
        <v>45405.70833332176</v>
      </c>
    </row>
    <row r="2732" spans="1:6" x14ac:dyDescent="0.3">
      <c r="A2732">
        <v>2731</v>
      </c>
      <c r="B2732" s="1" t="s">
        <v>88</v>
      </c>
      <c r="C2732" s="1" t="s">
        <v>9</v>
      </c>
      <c r="D2732">
        <v>2496</v>
      </c>
      <c r="E2732">
        <v>4932</v>
      </c>
      <c r="F2732" s="2">
        <v>45405.749999988424</v>
      </c>
    </row>
    <row r="2733" spans="1:6" x14ac:dyDescent="0.3">
      <c r="A2733">
        <v>2732</v>
      </c>
      <c r="B2733" s="1" t="s">
        <v>79</v>
      </c>
      <c r="C2733" s="1" t="s">
        <v>7</v>
      </c>
      <c r="D2733">
        <v>1323</v>
      </c>
      <c r="E2733">
        <v>359</v>
      </c>
      <c r="F2733" s="2">
        <v>45405.791666655095</v>
      </c>
    </row>
    <row r="2734" spans="1:6" x14ac:dyDescent="0.3">
      <c r="A2734">
        <v>2733</v>
      </c>
      <c r="B2734" s="1" t="s">
        <v>88</v>
      </c>
      <c r="C2734" s="1" t="s">
        <v>7</v>
      </c>
      <c r="D2734">
        <v>231</v>
      </c>
      <c r="E2734">
        <v>2805</v>
      </c>
      <c r="F2734" s="2">
        <v>45405.83333332176</v>
      </c>
    </row>
    <row r="2735" spans="1:6" x14ac:dyDescent="0.3">
      <c r="A2735">
        <v>2734</v>
      </c>
      <c r="B2735" s="1" t="s">
        <v>82</v>
      </c>
      <c r="C2735" s="1" t="s">
        <v>7</v>
      </c>
      <c r="D2735">
        <v>3137</v>
      </c>
      <c r="E2735">
        <v>3490</v>
      </c>
      <c r="F2735" s="2">
        <v>45405.874999988424</v>
      </c>
    </row>
    <row r="2736" spans="1:6" x14ac:dyDescent="0.3">
      <c r="A2736">
        <v>2735</v>
      </c>
      <c r="B2736" s="1" t="s">
        <v>77</v>
      </c>
      <c r="C2736" s="1" t="s">
        <v>7</v>
      </c>
      <c r="D2736">
        <v>1596</v>
      </c>
      <c r="E2736">
        <v>1233</v>
      </c>
      <c r="F2736" s="2">
        <v>45405.916666655095</v>
      </c>
    </row>
    <row r="2737" spans="1:6" x14ac:dyDescent="0.3">
      <c r="A2737">
        <v>2736</v>
      </c>
      <c r="B2737" s="1" t="s">
        <v>84</v>
      </c>
      <c r="C2737" s="1" t="s">
        <v>6</v>
      </c>
      <c r="D2737">
        <v>2031</v>
      </c>
      <c r="E2737">
        <v>4391</v>
      </c>
      <c r="F2737" s="2">
        <v>45405.95833332176</v>
      </c>
    </row>
    <row r="2738" spans="1:6" x14ac:dyDescent="0.3">
      <c r="A2738">
        <v>2737</v>
      </c>
      <c r="B2738" s="1" t="s">
        <v>83</v>
      </c>
      <c r="C2738" s="1" t="s">
        <v>7</v>
      </c>
      <c r="D2738">
        <v>1354</v>
      </c>
      <c r="E2738">
        <v>3306</v>
      </c>
      <c r="F2738" s="2">
        <v>45405.999999988424</v>
      </c>
    </row>
    <row r="2739" spans="1:6" x14ac:dyDescent="0.3">
      <c r="A2739">
        <v>2738</v>
      </c>
      <c r="B2739" s="1" t="s">
        <v>91</v>
      </c>
      <c r="C2739" s="1" t="s">
        <v>9</v>
      </c>
      <c r="D2739">
        <v>2531</v>
      </c>
      <c r="E2739">
        <v>882</v>
      </c>
      <c r="F2739" s="2">
        <v>45406.041666655095</v>
      </c>
    </row>
    <row r="2740" spans="1:6" x14ac:dyDescent="0.3">
      <c r="A2740">
        <v>2739</v>
      </c>
      <c r="B2740" s="1" t="s">
        <v>81</v>
      </c>
      <c r="C2740" s="1" t="s">
        <v>6</v>
      </c>
      <c r="D2740">
        <v>2698</v>
      </c>
      <c r="E2740">
        <v>3481</v>
      </c>
      <c r="F2740" s="2">
        <v>45406.08333332176</v>
      </c>
    </row>
    <row r="2741" spans="1:6" x14ac:dyDescent="0.3">
      <c r="A2741">
        <v>2740</v>
      </c>
      <c r="B2741" s="1" t="s">
        <v>85</v>
      </c>
      <c r="C2741" s="1" t="s">
        <v>8</v>
      </c>
      <c r="D2741">
        <v>3053</v>
      </c>
      <c r="E2741">
        <v>3618</v>
      </c>
      <c r="F2741" s="2">
        <v>45406.124999988424</v>
      </c>
    </row>
    <row r="2742" spans="1:6" x14ac:dyDescent="0.3">
      <c r="A2742">
        <v>2741</v>
      </c>
      <c r="B2742" s="1" t="s">
        <v>84</v>
      </c>
      <c r="C2742" s="1" t="s">
        <v>7</v>
      </c>
      <c r="D2742">
        <v>2733</v>
      </c>
      <c r="E2742">
        <v>1595</v>
      </c>
      <c r="F2742" s="2">
        <v>45406.166666655095</v>
      </c>
    </row>
    <row r="2743" spans="1:6" x14ac:dyDescent="0.3">
      <c r="A2743">
        <v>2742</v>
      </c>
      <c r="B2743" s="1" t="s">
        <v>86</v>
      </c>
      <c r="C2743" s="1" t="s">
        <v>8</v>
      </c>
      <c r="D2743">
        <v>3777</v>
      </c>
      <c r="E2743">
        <v>4807</v>
      </c>
      <c r="F2743" s="2">
        <v>45406.20833332176</v>
      </c>
    </row>
    <row r="2744" spans="1:6" x14ac:dyDescent="0.3">
      <c r="A2744">
        <v>2743</v>
      </c>
      <c r="B2744" s="1" t="s">
        <v>77</v>
      </c>
      <c r="C2744" s="1" t="s">
        <v>7</v>
      </c>
      <c r="D2744">
        <v>2883</v>
      </c>
      <c r="E2744">
        <v>584</v>
      </c>
      <c r="F2744" s="2">
        <v>45406.249999988424</v>
      </c>
    </row>
    <row r="2745" spans="1:6" x14ac:dyDescent="0.3">
      <c r="A2745">
        <v>2744</v>
      </c>
      <c r="B2745" s="1" t="s">
        <v>82</v>
      </c>
      <c r="C2745" s="1" t="s">
        <v>9</v>
      </c>
      <c r="D2745">
        <v>588</v>
      </c>
      <c r="E2745">
        <v>1957</v>
      </c>
      <c r="F2745" s="2">
        <v>45406.291666655095</v>
      </c>
    </row>
    <row r="2746" spans="1:6" x14ac:dyDescent="0.3">
      <c r="A2746">
        <v>2745</v>
      </c>
      <c r="B2746" s="1" t="s">
        <v>91</v>
      </c>
      <c r="C2746" s="1" t="s">
        <v>9</v>
      </c>
      <c r="D2746">
        <v>1231</v>
      </c>
      <c r="E2746">
        <v>397</v>
      </c>
      <c r="F2746" s="2">
        <v>45406.33333332176</v>
      </c>
    </row>
    <row r="2747" spans="1:6" x14ac:dyDescent="0.3">
      <c r="A2747">
        <v>2746</v>
      </c>
      <c r="B2747" s="1" t="s">
        <v>85</v>
      </c>
      <c r="C2747" s="1" t="s">
        <v>8</v>
      </c>
      <c r="D2747">
        <v>3079</v>
      </c>
      <c r="E2747">
        <v>4440</v>
      </c>
      <c r="F2747" s="2">
        <v>45406.374999988424</v>
      </c>
    </row>
    <row r="2748" spans="1:6" x14ac:dyDescent="0.3">
      <c r="A2748">
        <v>2747</v>
      </c>
      <c r="B2748" s="1" t="s">
        <v>77</v>
      </c>
      <c r="C2748" s="1" t="s">
        <v>7</v>
      </c>
      <c r="D2748">
        <v>1141</v>
      </c>
      <c r="E2748">
        <v>1501</v>
      </c>
      <c r="F2748" s="2">
        <v>45406.416666655095</v>
      </c>
    </row>
    <row r="2749" spans="1:6" x14ac:dyDescent="0.3">
      <c r="A2749">
        <v>2748</v>
      </c>
      <c r="B2749" s="1" t="s">
        <v>78</v>
      </c>
      <c r="C2749" s="1" t="s">
        <v>9</v>
      </c>
      <c r="D2749">
        <v>1648</v>
      </c>
      <c r="E2749">
        <v>1472</v>
      </c>
      <c r="F2749" s="2">
        <v>45406.45833332176</v>
      </c>
    </row>
    <row r="2750" spans="1:6" x14ac:dyDescent="0.3">
      <c r="A2750">
        <v>2749</v>
      </c>
      <c r="B2750" s="1" t="s">
        <v>80</v>
      </c>
      <c r="C2750" s="1" t="s">
        <v>8</v>
      </c>
      <c r="D2750">
        <v>2131</v>
      </c>
      <c r="E2750">
        <v>4362</v>
      </c>
      <c r="F2750" s="2">
        <v>45406.499999988424</v>
      </c>
    </row>
    <row r="2751" spans="1:6" x14ac:dyDescent="0.3">
      <c r="A2751">
        <v>2750</v>
      </c>
      <c r="B2751" s="1" t="s">
        <v>91</v>
      </c>
      <c r="C2751" s="1" t="s">
        <v>8</v>
      </c>
      <c r="D2751">
        <v>2670</v>
      </c>
      <c r="E2751">
        <v>468</v>
      </c>
      <c r="F2751" s="2">
        <v>45406.541666655095</v>
      </c>
    </row>
    <row r="2752" spans="1:6" x14ac:dyDescent="0.3">
      <c r="A2752">
        <v>2751</v>
      </c>
      <c r="B2752" s="1" t="s">
        <v>81</v>
      </c>
      <c r="C2752" s="1" t="s">
        <v>6</v>
      </c>
      <c r="D2752">
        <v>1575</v>
      </c>
      <c r="E2752">
        <v>968</v>
      </c>
      <c r="F2752" s="2">
        <v>45406.58333332176</v>
      </c>
    </row>
    <row r="2753" spans="1:6" x14ac:dyDescent="0.3">
      <c r="A2753">
        <v>2752</v>
      </c>
      <c r="B2753" s="1" t="s">
        <v>79</v>
      </c>
      <c r="C2753" s="1" t="s">
        <v>8</v>
      </c>
      <c r="D2753">
        <v>251</v>
      </c>
      <c r="E2753">
        <v>4214</v>
      </c>
      <c r="F2753" s="2">
        <v>45406.624999988424</v>
      </c>
    </row>
    <row r="2754" spans="1:6" x14ac:dyDescent="0.3">
      <c r="A2754">
        <v>2753</v>
      </c>
      <c r="B2754" s="1" t="s">
        <v>83</v>
      </c>
      <c r="C2754" s="1" t="s">
        <v>6</v>
      </c>
      <c r="D2754">
        <v>92</v>
      </c>
      <c r="E2754">
        <v>4650</v>
      </c>
      <c r="F2754" s="2">
        <v>45406.666666655095</v>
      </c>
    </row>
    <row r="2755" spans="1:6" x14ac:dyDescent="0.3">
      <c r="A2755">
        <v>2754</v>
      </c>
      <c r="B2755" s="1" t="s">
        <v>88</v>
      </c>
      <c r="C2755" s="1" t="s">
        <v>6</v>
      </c>
      <c r="D2755">
        <v>3</v>
      </c>
      <c r="E2755">
        <v>3438</v>
      </c>
      <c r="F2755" s="2">
        <v>45406.70833332176</v>
      </c>
    </row>
    <row r="2756" spans="1:6" x14ac:dyDescent="0.3">
      <c r="A2756">
        <v>2755</v>
      </c>
      <c r="B2756" s="1" t="s">
        <v>84</v>
      </c>
      <c r="C2756" s="1" t="s">
        <v>7</v>
      </c>
      <c r="D2756">
        <v>2439</v>
      </c>
      <c r="E2756">
        <v>4286</v>
      </c>
      <c r="F2756" s="2">
        <v>45406.749999988424</v>
      </c>
    </row>
    <row r="2757" spans="1:6" x14ac:dyDescent="0.3">
      <c r="A2757">
        <v>2756</v>
      </c>
      <c r="B2757" s="1" t="s">
        <v>84</v>
      </c>
      <c r="C2757" s="1" t="s">
        <v>8</v>
      </c>
      <c r="D2757">
        <v>2255</v>
      </c>
      <c r="E2757">
        <v>1287</v>
      </c>
      <c r="F2757" s="2">
        <v>45406.791666655095</v>
      </c>
    </row>
    <row r="2758" spans="1:6" x14ac:dyDescent="0.3">
      <c r="A2758">
        <v>2757</v>
      </c>
      <c r="B2758" s="1" t="s">
        <v>85</v>
      </c>
      <c r="C2758" s="1" t="s">
        <v>8</v>
      </c>
      <c r="D2758">
        <v>1177</v>
      </c>
      <c r="E2758">
        <v>3647</v>
      </c>
      <c r="F2758" s="2">
        <v>45406.83333332176</v>
      </c>
    </row>
    <row r="2759" spans="1:6" x14ac:dyDescent="0.3">
      <c r="A2759">
        <v>2758</v>
      </c>
      <c r="B2759" s="1" t="s">
        <v>81</v>
      </c>
      <c r="C2759" s="1" t="s">
        <v>9</v>
      </c>
      <c r="D2759">
        <v>514</v>
      </c>
      <c r="E2759">
        <v>2577</v>
      </c>
      <c r="F2759" s="2">
        <v>45406.874999988424</v>
      </c>
    </row>
    <row r="2760" spans="1:6" x14ac:dyDescent="0.3">
      <c r="A2760">
        <v>2759</v>
      </c>
      <c r="B2760" s="1" t="s">
        <v>83</v>
      </c>
      <c r="C2760" s="1" t="s">
        <v>8</v>
      </c>
      <c r="D2760">
        <v>436</v>
      </c>
      <c r="E2760">
        <v>155</v>
      </c>
      <c r="F2760" s="2">
        <v>45406.916666655095</v>
      </c>
    </row>
    <row r="2761" spans="1:6" x14ac:dyDescent="0.3">
      <c r="A2761">
        <v>2760</v>
      </c>
      <c r="B2761" s="1" t="s">
        <v>87</v>
      </c>
      <c r="C2761" s="1" t="s">
        <v>6</v>
      </c>
      <c r="D2761">
        <v>727</v>
      </c>
      <c r="E2761">
        <v>4647</v>
      </c>
      <c r="F2761" s="2">
        <v>45406.95833332176</v>
      </c>
    </row>
    <row r="2762" spans="1:6" x14ac:dyDescent="0.3">
      <c r="A2762">
        <v>2761</v>
      </c>
      <c r="B2762" s="1" t="s">
        <v>82</v>
      </c>
      <c r="C2762" s="1" t="s">
        <v>6</v>
      </c>
      <c r="D2762">
        <v>3875</v>
      </c>
      <c r="E2762">
        <v>4355</v>
      </c>
      <c r="F2762" s="2">
        <v>45406.999999988424</v>
      </c>
    </row>
    <row r="2763" spans="1:6" x14ac:dyDescent="0.3">
      <c r="A2763">
        <v>2762</v>
      </c>
      <c r="B2763" s="1" t="s">
        <v>84</v>
      </c>
      <c r="C2763" s="1" t="s">
        <v>6</v>
      </c>
      <c r="D2763">
        <v>1372</v>
      </c>
      <c r="E2763">
        <v>1952</v>
      </c>
      <c r="F2763" s="2">
        <v>45407.041666655095</v>
      </c>
    </row>
    <row r="2764" spans="1:6" x14ac:dyDescent="0.3">
      <c r="A2764">
        <v>2763</v>
      </c>
      <c r="B2764" s="1" t="s">
        <v>82</v>
      </c>
      <c r="C2764" s="1" t="s">
        <v>9</v>
      </c>
      <c r="D2764">
        <v>1473</v>
      </c>
      <c r="E2764">
        <v>2293</v>
      </c>
      <c r="F2764" s="2">
        <v>45407.08333332176</v>
      </c>
    </row>
    <row r="2765" spans="1:6" x14ac:dyDescent="0.3">
      <c r="A2765">
        <v>2764</v>
      </c>
      <c r="B2765" s="1" t="s">
        <v>84</v>
      </c>
      <c r="C2765" s="1" t="s">
        <v>6</v>
      </c>
      <c r="D2765">
        <v>1717</v>
      </c>
      <c r="E2765">
        <v>323</v>
      </c>
      <c r="F2765" s="2">
        <v>45407.124999988424</v>
      </c>
    </row>
    <row r="2766" spans="1:6" x14ac:dyDescent="0.3">
      <c r="A2766">
        <v>2765</v>
      </c>
      <c r="B2766" s="1" t="s">
        <v>80</v>
      </c>
      <c r="C2766" s="1" t="s">
        <v>9</v>
      </c>
      <c r="D2766">
        <v>2860</v>
      </c>
      <c r="E2766">
        <v>3315</v>
      </c>
      <c r="F2766" s="2">
        <v>45407.166666655095</v>
      </c>
    </row>
    <row r="2767" spans="1:6" x14ac:dyDescent="0.3">
      <c r="A2767">
        <v>2766</v>
      </c>
      <c r="B2767" s="1" t="s">
        <v>89</v>
      </c>
      <c r="C2767" s="1" t="s">
        <v>8</v>
      </c>
      <c r="D2767">
        <v>2829</v>
      </c>
      <c r="E2767">
        <v>1534</v>
      </c>
      <c r="F2767" s="2">
        <v>45407.20833332176</v>
      </c>
    </row>
    <row r="2768" spans="1:6" x14ac:dyDescent="0.3">
      <c r="A2768">
        <v>2767</v>
      </c>
      <c r="B2768" s="1" t="s">
        <v>90</v>
      </c>
      <c r="C2768" s="1" t="s">
        <v>9</v>
      </c>
      <c r="D2768">
        <v>2210</v>
      </c>
      <c r="E2768">
        <v>1520</v>
      </c>
      <c r="F2768" s="2">
        <v>45407.249999988424</v>
      </c>
    </row>
    <row r="2769" spans="1:6" x14ac:dyDescent="0.3">
      <c r="A2769">
        <v>2768</v>
      </c>
      <c r="B2769" s="1" t="s">
        <v>82</v>
      </c>
      <c r="C2769" s="1" t="s">
        <v>6</v>
      </c>
      <c r="D2769">
        <v>3791</v>
      </c>
      <c r="E2769">
        <v>4126</v>
      </c>
      <c r="F2769" s="2">
        <v>45407.291666655095</v>
      </c>
    </row>
    <row r="2770" spans="1:6" x14ac:dyDescent="0.3">
      <c r="A2770">
        <v>2769</v>
      </c>
      <c r="B2770" s="1" t="s">
        <v>89</v>
      </c>
      <c r="C2770" s="1" t="s">
        <v>7</v>
      </c>
      <c r="D2770">
        <v>1393</v>
      </c>
      <c r="E2770">
        <v>2344</v>
      </c>
      <c r="F2770" s="2">
        <v>45407.33333332176</v>
      </c>
    </row>
    <row r="2771" spans="1:6" x14ac:dyDescent="0.3">
      <c r="A2771">
        <v>2770</v>
      </c>
      <c r="B2771" s="1" t="s">
        <v>78</v>
      </c>
      <c r="C2771" s="1" t="s">
        <v>6</v>
      </c>
      <c r="D2771">
        <v>118</v>
      </c>
      <c r="E2771">
        <v>442</v>
      </c>
      <c r="F2771" s="2">
        <v>45407.374999988424</v>
      </c>
    </row>
    <row r="2772" spans="1:6" x14ac:dyDescent="0.3">
      <c r="A2772">
        <v>2771</v>
      </c>
      <c r="B2772" s="1" t="s">
        <v>77</v>
      </c>
      <c r="C2772" s="1" t="s">
        <v>7</v>
      </c>
      <c r="D2772">
        <v>3272</v>
      </c>
      <c r="E2772">
        <v>4669</v>
      </c>
      <c r="F2772" s="2">
        <v>45407.416666655095</v>
      </c>
    </row>
    <row r="2773" spans="1:6" x14ac:dyDescent="0.3">
      <c r="A2773">
        <v>2772</v>
      </c>
      <c r="B2773" s="1" t="s">
        <v>78</v>
      </c>
      <c r="C2773" s="1" t="s">
        <v>9</v>
      </c>
      <c r="D2773">
        <v>3598</v>
      </c>
      <c r="E2773">
        <v>4941</v>
      </c>
      <c r="F2773" s="2">
        <v>45407.45833332176</v>
      </c>
    </row>
    <row r="2774" spans="1:6" x14ac:dyDescent="0.3">
      <c r="A2774">
        <v>2773</v>
      </c>
      <c r="B2774" s="1" t="s">
        <v>86</v>
      </c>
      <c r="C2774" s="1" t="s">
        <v>9</v>
      </c>
      <c r="D2774">
        <v>1180</v>
      </c>
      <c r="E2774">
        <v>4931</v>
      </c>
      <c r="F2774" s="2">
        <v>45407.499999988424</v>
      </c>
    </row>
    <row r="2775" spans="1:6" x14ac:dyDescent="0.3">
      <c r="A2775">
        <v>2774</v>
      </c>
      <c r="B2775" s="1" t="s">
        <v>80</v>
      </c>
      <c r="C2775" s="1" t="s">
        <v>6</v>
      </c>
      <c r="D2775">
        <v>825</v>
      </c>
      <c r="E2775">
        <v>4015</v>
      </c>
      <c r="F2775" s="2">
        <v>45407.541666655095</v>
      </c>
    </row>
    <row r="2776" spans="1:6" x14ac:dyDescent="0.3">
      <c r="A2776">
        <v>2775</v>
      </c>
      <c r="B2776" s="1" t="s">
        <v>77</v>
      </c>
      <c r="C2776" s="1" t="s">
        <v>9</v>
      </c>
      <c r="D2776">
        <v>1570</v>
      </c>
      <c r="E2776">
        <v>2061</v>
      </c>
      <c r="F2776" s="2">
        <v>45407.58333332176</v>
      </c>
    </row>
    <row r="2777" spans="1:6" x14ac:dyDescent="0.3">
      <c r="A2777">
        <v>2776</v>
      </c>
      <c r="B2777" s="1" t="s">
        <v>80</v>
      </c>
      <c r="C2777" s="1" t="s">
        <v>8</v>
      </c>
      <c r="D2777">
        <v>227</v>
      </c>
      <c r="E2777">
        <v>3013</v>
      </c>
      <c r="F2777" s="2">
        <v>45407.624999988424</v>
      </c>
    </row>
    <row r="2778" spans="1:6" x14ac:dyDescent="0.3">
      <c r="A2778">
        <v>2777</v>
      </c>
      <c r="B2778" s="1" t="s">
        <v>87</v>
      </c>
      <c r="C2778" s="1" t="s">
        <v>6</v>
      </c>
      <c r="D2778">
        <v>2073</v>
      </c>
      <c r="E2778">
        <v>2436</v>
      </c>
      <c r="F2778" s="2">
        <v>45407.666666655095</v>
      </c>
    </row>
    <row r="2779" spans="1:6" x14ac:dyDescent="0.3">
      <c r="A2779">
        <v>2778</v>
      </c>
      <c r="B2779" s="1" t="s">
        <v>87</v>
      </c>
      <c r="C2779" s="1" t="s">
        <v>7</v>
      </c>
      <c r="D2779">
        <v>2219</v>
      </c>
      <c r="E2779">
        <v>4614</v>
      </c>
      <c r="F2779" s="2">
        <v>45407.70833332176</v>
      </c>
    </row>
    <row r="2780" spans="1:6" x14ac:dyDescent="0.3">
      <c r="A2780">
        <v>2779</v>
      </c>
      <c r="B2780" s="1" t="s">
        <v>83</v>
      </c>
      <c r="C2780" s="1" t="s">
        <v>7</v>
      </c>
      <c r="D2780">
        <v>3912</v>
      </c>
      <c r="E2780">
        <v>884</v>
      </c>
      <c r="F2780" s="2">
        <v>45407.749999988424</v>
      </c>
    </row>
    <row r="2781" spans="1:6" x14ac:dyDescent="0.3">
      <c r="A2781">
        <v>2780</v>
      </c>
      <c r="B2781" s="1" t="s">
        <v>86</v>
      </c>
      <c r="C2781" s="1" t="s">
        <v>7</v>
      </c>
      <c r="D2781">
        <v>737</v>
      </c>
      <c r="E2781">
        <v>3957</v>
      </c>
      <c r="F2781" s="2">
        <v>45407.791666655095</v>
      </c>
    </row>
    <row r="2782" spans="1:6" x14ac:dyDescent="0.3">
      <c r="A2782">
        <v>2781</v>
      </c>
      <c r="B2782" s="1" t="s">
        <v>80</v>
      </c>
      <c r="C2782" s="1" t="s">
        <v>8</v>
      </c>
      <c r="D2782">
        <v>3845</v>
      </c>
      <c r="E2782">
        <v>4947</v>
      </c>
      <c r="F2782" s="2">
        <v>45407.83333332176</v>
      </c>
    </row>
    <row r="2783" spans="1:6" x14ac:dyDescent="0.3">
      <c r="A2783">
        <v>2782</v>
      </c>
      <c r="B2783" s="1" t="s">
        <v>79</v>
      </c>
      <c r="C2783" s="1" t="s">
        <v>6</v>
      </c>
      <c r="D2783">
        <v>2285</v>
      </c>
      <c r="E2783">
        <v>2865</v>
      </c>
      <c r="F2783" s="2">
        <v>45407.874999988424</v>
      </c>
    </row>
    <row r="2784" spans="1:6" x14ac:dyDescent="0.3">
      <c r="A2784">
        <v>2783</v>
      </c>
      <c r="B2784" s="1" t="s">
        <v>82</v>
      </c>
      <c r="C2784" s="1" t="s">
        <v>9</v>
      </c>
      <c r="D2784">
        <v>3413</v>
      </c>
      <c r="E2784">
        <v>134</v>
      </c>
      <c r="F2784" s="2">
        <v>45407.916666655095</v>
      </c>
    </row>
    <row r="2785" spans="1:6" x14ac:dyDescent="0.3">
      <c r="A2785">
        <v>2784</v>
      </c>
      <c r="B2785" s="1" t="s">
        <v>83</v>
      </c>
      <c r="C2785" s="1" t="s">
        <v>7</v>
      </c>
      <c r="D2785">
        <v>1555</v>
      </c>
      <c r="E2785">
        <v>2249</v>
      </c>
      <c r="F2785" s="2">
        <v>45407.95833332176</v>
      </c>
    </row>
    <row r="2786" spans="1:6" x14ac:dyDescent="0.3">
      <c r="A2786">
        <v>2785</v>
      </c>
      <c r="B2786" s="1" t="s">
        <v>81</v>
      </c>
      <c r="C2786" s="1" t="s">
        <v>6</v>
      </c>
      <c r="D2786">
        <v>2986</v>
      </c>
      <c r="E2786">
        <v>123</v>
      </c>
      <c r="F2786" s="2">
        <v>45407.999999988424</v>
      </c>
    </row>
    <row r="2787" spans="1:6" x14ac:dyDescent="0.3">
      <c r="A2787">
        <v>2786</v>
      </c>
      <c r="B2787" s="1" t="s">
        <v>77</v>
      </c>
      <c r="C2787" s="1" t="s">
        <v>9</v>
      </c>
      <c r="D2787">
        <v>3172</v>
      </c>
      <c r="E2787">
        <v>4999</v>
      </c>
      <c r="F2787" s="2">
        <v>45408.041666655095</v>
      </c>
    </row>
    <row r="2788" spans="1:6" x14ac:dyDescent="0.3">
      <c r="A2788">
        <v>2787</v>
      </c>
      <c r="B2788" s="1" t="s">
        <v>78</v>
      </c>
      <c r="C2788" s="1" t="s">
        <v>9</v>
      </c>
      <c r="D2788">
        <v>3369</v>
      </c>
      <c r="E2788">
        <v>1342</v>
      </c>
      <c r="F2788" s="2">
        <v>45408.08333332176</v>
      </c>
    </row>
    <row r="2789" spans="1:6" x14ac:dyDescent="0.3">
      <c r="A2789">
        <v>2788</v>
      </c>
      <c r="B2789" s="1" t="s">
        <v>88</v>
      </c>
      <c r="C2789" s="1" t="s">
        <v>8</v>
      </c>
      <c r="D2789">
        <v>3729</v>
      </c>
      <c r="E2789">
        <v>2711</v>
      </c>
      <c r="F2789" s="2">
        <v>45408.124999988424</v>
      </c>
    </row>
    <row r="2790" spans="1:6" x14ac:dyDescent="0.3">
      <c r="A2790">
        <v>2789</v>
      </c>
      <c r="B2790" s="1" t="s">
        <v>85</v>
      </c>
      <c r="C2790" s="1" t="s">
        <v>9</v>
      </c>
      <c r="D2790">
        <v>2355</v>
      </c>
      <c r="E2790">
        <v>2220</v>
      </c>
      <c r="F2790" s="2">
        <v>45408.166666655095</v>
      </c>
    </row>
    <row r="2791" spans="1:6" x14ac:dyDescent="0.3">
      <c r="A2791">
        <v>2790</v>
      </c>
      <c r="B2791" s="1" t="s">
        <v>84</v>
      </c>
      <c r="C2791" s="1" t="s">
        <v>8</v>
      </c>
      <c r="D2791">
        <v>932</v>
      </c>
      <c r="E2791">
        <v>1020</v>
      </c>
      <c r="F2791" s="2">
        <v>45408.20833332176</v>
      </c>
    </row>
    <row r="2792" spans="1:6" x14ac:dyDescent="0.3">
      <c r="A2792">
        <v>2791</v>
      </c>
      <c r="B2792" s="1" t="s">
        <v>80</v>
      </c>
      <c r="C2792" s="1" t="s">
        <v>7</v>
      </c>
      <c r="D2792">
        <v>3024</v>
      </c>
      <c r="E2792">
        <v>250</v>
      </c>
      <c r="F2792" s="2">
        <v>45408.249999988424</v>
      </c>
    </row>
    <row r="2793" spans="1:6" x14ac:dyDescent="0.3">
      <c r="A2793">
        <v>2792</v>
      </c>
      <c r="B2793" s="1" t="s">
        <v>86</v>
      </c>
      <c r="C2793" s="1" t="s">
        <v>6</v>
      </c>
      <c r="D2793">
        <v>1569</v>
      </c>
      <c r="E2793">
        <v>372</v>
      </c>
      <c r="F2793" s="2">
        <v>45408.291666655095</v>
      </c>
    </row>
    <row r="2794" spans="1:6" x14ac:dyDescent="0.3">
      <c r="A2794">
        <v>2793</v>
      </c>
      <c r="B2794" s="1" t="s">
        <v>86</v>
      </c>
      <c r="C2794" s="1" t="s">
        <v>6</v>
      </c>
      <c r="D2794">
        <v>3275</v>
      </c>
      <c r="E2794">
        <v>3834</v>
      </c>
      <c r="F2794" s="2">
        <v>45408.33333332176</v>
      </c>
    </row>
    <row r="2795" spans="1:6" x14ac:dyDescent="0.3">
      <c r="A2795">
        <v>2794</v>
      </c>
      <c r="B2795" s="1" t="s">
        <v>78</v>
      </c>
      <c r="C2795" s="1" t="s">
        <v>8</v>
      </c>
      <c r="D2795">
        <v>1321</v>
      </c>
      <c r="E2795">
        <v>4413</v>
      </c>
      <c r="F2795" s="2">
        <v>45408.374999988424</v>
      </c>
    </row>
    <row r="2796" spans="1:6" x14ac:dyDescent="0.3">
      <c r="A2796">
        <v>2795</v>
      </c>
      <c r="B2796" s="1" t="s">
        <v>81</v>
      </c>
      <c r="C2796" s="1" t="s">
        <v>9</v>
      </c>
      <c r="D2796">
        <v>3082</v>
      </c>
      <c r="E2796">
        <v>3454</v>
      </c>
      <c r="F2796" s="2">
        <v>45408.416666655095</v>
      </c>
    </row>
    <row r="2797" spans="1:6" x14ac:dyDescent="0.3">
      <c r="A2797">
        <v>2796</v>
      </c>
      <c r="B2797" s="1" t="s">
        <v>81</v>
      </c>
      <c r="C2797" s="1" t="s">
        <v>8</v>
      </c>
      <c r="D2797">
        <v>899</v>
      </c>
      <c r="E2797">
        <v>2798</v>
      </c>
      <c r="F2797" s="2">
        <v>45408.45833332176</v>
      </c>
    </row>
    <row r="2798" spans="1:6" x14ac:dyDescent="0.3">
      <c r="A2798">
        <v>2797</v>
      </c>
      <c r="B2798" s="1" t="s">
        <v>82</v>
      </c>
      <c r="C2798" s="1" t="s">
        <v>7</v>
      </c>
      <c r="D2798">
        <v>1185</v>
      </c>
      <c r="E2798">
        <v>1762</v>
      </c>
      <c r="F2798" s="2">
        <v>45408.499999988424</v>
      </c>
    </row>
    <row r="2799" spans="1:6" x14ac:dyDescent="0.3">
      <c r="A2799">
        <v>2798</v>
      </c>
      <c r="B2799" s="1" t="s">
        <v>87</v>
      </c>
      <c r="C2799" s="1" t="s">
        <v>8</v>
      </c>
      <c r="D2799">
        <v>1437</v>
      </c>
      <c r="E2799">
        <v>2975</v>
      </c>
      <c r="F2799" s="2">
        <v>45408.541666655095</v>
      </c>
    </row>
    <row r="2800" spans="1:6" x14ac:dyDescent="0.3">
      <c r="A2800">
        <v>2799</v>
      </c>
      <c r="B2800" s="1" t="s">
        <v>89</v>
      </c>
      <c r="C2800" s="1" t="s">
        <v>9</v>
      </c>
      <c r="D2800">
        <v>3757</v>
      </c>
      <c r="E2800">
        <v>3616</v>
      </c>
      <c r="F2800" s="2">
        <v>45408.58333332176</v>
      </c>
    </row>
    <row r="2801" spans="1:6" x14ac:dyDescent="0.3">
      <c r="A2801">
        <v>2800</v>
      </c>
      <c r="B2801" s="1" t="s">
        <v>91</v>
      </c>
      <c r="C2801" s="1" t="s">
        <v>6</v>
      </c>
      <c r="D2801">
        <v>1606</v>
      </c>
      <c r="E2801">
        <v>3405</v>
      </c>
      <c r="F2801" s="2">
        <v>45408.624999988424</v>
      </c>
    </row>
    <row r="2802" spans="1:6" x14ac:dyDescent="0.3">
      <c r="A2802">
        <v>2801</v>
      </c>
      <c r="B2802" s="1" t="s">
        <v>85</v>
      </c>
      <c r="C2802" s="1" t="s">
        <v>7</v>
      </c>
      <c r="D2802">
        <v>987</v>
      </c>
      <c r="E2802">
        <v>2162</v>
      </c>
      <c r="F2802" s="2">
        <v>45408.666666655095</v>
      </c>
    </row>
    <row r="2803" spans="1:6" x14ac:dyDescent="0.3">
      <c r="A2803">
        <v>2802</v>
      </c>
      <c r="B2803" s="1" t="s">
        <v>86</v>
      </c>
      <c r="C2803" s="1" t="s">
        <v>8</v>
      </c>
      <c r="D2803">
        <v>3732</v>
      </c>
      <c r="E2803">
        <v>1544</v>
      </c>
      <c r="F2803" s="2">
        <v>45408.70833332176</v>
      </c>
    </row>
    <row r="2804" spans="1:6" x14ac:dyDescent="0.3">
      <c r="A2804">
        <v>2803</v>
      </c>
      <c r="B2804" s="1" t="s">
        <v>87</v>
      </c>
      <c r="C2804" s="1" t="s">
        <v>9</v>
      </c>
      <c r="D2804">
        <v>2352</v>
      </c>
      <c r="E2804">
        <v>1930</v>
      </c>
      <c r="F2804" s="2">
        <v>45408.749999988424</v>
      </c>
    </row>
    <row r="2805" spans="1:6" x14ac:dyDescent="0.3">
      <c r="A2805">
        <v>2804</v>
      </c>
      <c r="B2805" s="1" t="s">
        <v>90</v>
      </c>
      <c r="C2805" s="1" t="s">
        <v>8</v>
      </c>
      <c r="D2805">
        <v>196</v>
      </c>
      <c r="E2805">
        <v>4217</v>
      </c>
      <c r="F2805" s="2">
        <v>45408.791666655095</v>
      </c>
    </row>
    <row r="2806" spans="1:6" x14ac:dyDescent="0.3">
      <c r="A2806">
        <v>2805</v>
      </c>
      <c r="B2806" s="1" t="s">
        <v>80</v>
      </c>
      <c r="C2806" s="1" t="s">
        <v>6</v>
      </c>
      <c r="D2806">
        <v>3996</v>
      </c>
      <c r="E2806">
        <v>1391</v>
      </c>
      <c r="F2806" s="2">
        <v>45408.83333332176</v>
      </c>
    </row>
    <row r="2807" spans="1:6" x14ac:dyDescent="0.3">
      <c r="A2807">
        <v>2806</v>
      </c>
      <c r="B2807" s="1" t="s">
        <v>77</v>
      </c>
      <c r="C2807" s="1" t="s">
        <v>7</v>
      </c>
      <c r="D2807">
        <v>2355</v>
      </c>
      <c r="E2807">
        <v>1445</v>
      </c>
      <c r="F2807" s="2">
        <v>45408.874999988424</v>
      </c>
    </row>
    <row r="2808" spans="1:6" x14ac:dyDescent="0.3">
      <c r="A2808">
        <v>2807</v>
      </c>
      <c r="B2808" s="1" t="s">
        <v>86</v>
      </c>
      <c r="C2808" s="1" t="s">
        <v>9</v>
      </c>
      <c r="D2808">
        <v>3193</v>
      </c>
      <c r="E2808">
        <v>1780</v>
      </c>
      <c r="F2808" s="2">
        <v>45408.916666655095</v>
      </c>
    </row>
    <row r="2809" spans="1:6" x14ac:dyDescent="0.3">
      <c r="A2809">
        <v>2808</v>
      </c>
      <c r="B2809" s="1" t="s">
        <v>90</v>
      </c>
      <c r="C2809" s="1" t="s">
        <v>7</v>
      </c>
      <c r="D2809">
        <v>2222</v>
      </c>
      <c r="E2809">
        <v>3466</v>
      </c>
      <c r="F2809" s="2">
        <v>45408.95833332176</v>
      </c>
    </row>
    <row r="2810" spans="1:6" x14ac:dyDescent="0.3">
      <c r="A2810">
        <v>2809</v>
      </c>
      <c r="B2810" s="1" t="s">
        <v>79</v>
      </c>
      <c r="C2810" s="1" t="s">
        <v>9</v>
      </c>
      <c r="D2810">
        <v>1900</v>
      </c>
      <c r="E2810">
        <v>1274</v>
      </c>
      <c r="F2810" s="2">
        <v>45408.999999988424</v>
      </c>
    </row>
    <row r="2811" spans="1:6" x14ac:dyDescent="0.3">
      <c r="A2811">
        <v>2810</v>
      </c>
      <c r="B2811" s="1" t="s">
        <v>84</v>
      </c>
      <c r="C2811" s="1" t="s">
        <v>7</v>
      </c>
      <c r="D2811">
        <v>1927</v>
      </c>
      <c r="E2811">
        <v>2330</v>
      </c>
      <c r="F2811" s="2">
        <v>45409.041666655095</v>
      </c>
    </row>
    <row r="2812" spans="1:6" x14ac:dyDescent="0.3">
      <c r="A2812">
        <v>2811</v>
      </c>
      <c r="B2812" s="1" t="s">
        <v>82</v>
      </c>
      <c r="C2812" s="1" t="s">
        <v>7</v>
      </c>
      <c r="D2812">
        <v>707</v>
      </c>
      <c r="E2812">
        <v>3667</v>
      </c>
      <c r="F2812" s="2">
        <v>45409.08333332176</v>
      </c>
    </row>
    <row r="2813" spans="1:6" x14ac:dyDescent="0.3">
      <c r="A2813">
        <v>2812</v>
      </c>
      <c r="B2813" s="1" t="s">
        <v>91</v>
      </c>
      <c r="C2813" s="1" t="s">
        <v>9</v>
      </c>
      <c r="D2813">
        <v>1362</v>
      </c>
      <c r="E2813">
        <v>3099</v>
      </c>
      <c r="F2813" s="2">
        <v>45409.124999988424</v>
      </c>
    </row>
    <row r="2814" spans="1:6" x14ac:dyDescent="0.3">
      <c r="A2814">
        <v>2813</v>
      </c>
      <c r="B2814" s="1" t="s">
        <v>77</v>
      </c>
      <c r="C2814" s="1" t="s">
        <v>7</v>
      </c>
      <c r="D2814">
        <v>2389</v>
      </c>
      <c r="E2814">
        <v>522</v>
      </c>
      <c r="F2814" s="2">
        <v>45409.166666655095</v>
      </c>
    </row>
    <row r="2815" spans="1:6" x14ac:dyDescent="0.3">
      <c r="A2815">
        <v>2814</v>
      </c>
      <c r="B2815" s="1" t="s">
        <v>87</v>
      </c>
      <c r="C2815" s="1" t="s">
        <v>7</v>
      </c>
      <c r="D2815">
        <v>3345</v>
      </c>
      <c r="E2815">
        <v>4365</v>
      </c>
      <c r="F2815" s="2">
        <v>45409.20833332176</v>
      </c>
    </row>
    <row r="2816" spans="1:6" x14ac:dyDescent="0.3">
      <c r="A2816">
        <v>2815</v>
      </c>
      <c r="B2816" s="1" t="s">
        <v>77</v>
      </c>
      <c r="C2816" s="1" t="s">
        <v>8</v>
      </c>
      <c r="D2816">
        <v>2197</v>
      </c>
      <c r="E2816">
        <v>532</v>
      </c>
      <c r="F2816" s="2">
        <v>45409.249999988424</v>
      </c>
    </row>
    <row r="2817" spans="1:6" x14ac:dyDescent="0.3">
      <c r="A2817">
        <v>2816</v>
      </c>
      <c r="B2817" s="1" t="s">
        <v>82</v>
      </c>
      <c r="C2817" s="1" t="s">
        <v>9</v>
      </c>
      <c r="D2817">
        <v>1089</v>
      </c>
      <c r="E2817">
        <v>1868</v>
      </c>
      <c r="F2817" s="2">
        <v>45409.291666655095</v>
      </c>
    </row>
    <row r="2818" spans="1:6" x14ac:dyDescent="0.3">
      <c r="A2818">
        <v>2817</v>
      </c>
      <c r="B2818" s="1" t="s">
        <v>85</v>
      </c>
      <c r="C2818" s="1" t="s">
        <v>9</v>
      </c>
      <c r="D2818">
        <v>2424</v>
      </c>
      <c r="E2818">
        <v>3042</v>
      </c>
      <c r="F2818" s="2">
        <v>45409.33333332176</v>
      </c>
    </row>
    <row r="2819" spans="1:6" x14ac:dyDescent="0.3">
      <c r="A2819">
        <v>2818</v>
      </c>
      <c r="B2819" s="1" t="s">
        <v>90</v>
      </c>
      <c r="C2819" s="1" t="s">
        <v>9</v>
      </c>
      <c r="D2819">
        <v>786</v>
      </c>
      <c r="E2819">
        <v>1880</v>
      </c>
      <c r="F2819" s="2">
        <v>45409.374999988424</v>
      </c>
    </row>
    <row r="2820" spans="1:6" x14ac:dyDescent="0.3">
      <c r="A2820">
        <v>2819</v>
      </c>
      <c r="B2820" s="1" t="s">
        <v>90</v>
      </c>
      <c r="C2820" s="1" t="s">
        <v>9</v>
      </c>
      <c r="D2820">
        <v>3809</v>
      </c>
      <c r="E2820">
        <v>2181</v>
      </c>
      <c r="F2820" s="2">
        <v>45409.416666655095</v>
      </c>
    </row>
    <row r="2821" spans="1:6" x14ac:dyDescent="0.3">
      <c r="A2821">
        <v>2820</v>
      </c>
      <c r="B2821" s="1" t="s">
        <v>85</v>
      </c>
      <c r="C2821" s="1" t="s">
        <v>8</v>
      </c>
      <c r="D2821">
        <v>900</v>
      </c>
      <c r="E2821">
        <v>1674</v>
      </c>
      <c r="F2821" s="2">
        <v>45409.45833332176</v>
      </c>
    </row>
    <row r="2822" spans="1:6" x14ac:dyDescent="0.3">
      <c r="A2822">
        <v>2821</v>
      </c>
      <c r="B2822" s="1" t="s">
        <v>82</v>
      </c>
      <c r="C2822" s="1" t="s">
        <v>7</v>
      </c>
      <c r="D2822">
        <v>2221</v>
      </c>
      <c r="E2822">
        <v>2990</v>
      </c>
      <c r="F2822" s="2">
        <v>45409.499999988424</v>
      </c>
    </row>
    <row r="2823" spans="1:6" x14ac:dyDescent="0.3">
      <c r="A2823">
        <v>2822</v>
      </c>
      <c r="B2823" s="1" t="s">
        <v>77</v>
      </c>
      <c r="C2823" s="1" t="s">
        <v>6</v>
      </c>
      <c r="D2823">
        <v>194</v>
      </c>
      <c r="E2823">
        <v>977</v>
      </c>
      <c r="F2823" s="2">
        <v>45409.541666655095</v>
      </c>
    </row>
    <row r="2824" spans="1:6" x14ac:dyDescent="0.3">
      <c r="A2824">
        <v>2823</v>
      </c>
      <c r="B2824" s="1" t="s">
        <v>82</v>
      </c>
      <c r="C2824" s="1" t="s">
        <v>7</v>
      </c>
      <c r="D2824">
        <v>650</v>
      </c>
      <c r="E2824">
        <v>3912</v>
      </c>
      <c r="F2824" s="2">
        <v>45409.58333332176</v>
      </c>
    </row>
    <row r="2825" spans="1:6" x14ac:dyDescent="0.3">
      <c r="A2825">
        <v>2824</v>
      </c>
      <c r="B2825" s="1" t="s">
        <v>83</v>
      </c>
      <c r="C2825" s="1" t="s">
        <v>9</v>
      </c>
      <c r="D2825">
        <v>1971</v>
      </c>
      <c r="E2825">
        <v>3175</v>
      </c>
      <c r="F2825" s="2">
        <v>45409.624999988424</v>
      </c>
    </row>
    <row r="2826" spans="1:6" x14ac:dyDescent="0.3">
      <c r="A2826">
        <v>2825</v>
      </c>
      <c r="B2826" s="1" t="s">
        <v>91</v>
      </c>
      <c r="C2826" s="1" t="s">
        <v>8</v>
      </c>
      <c r="D2826">
        <v>951</v>
      </c>
      <c r="E2826">
        <v>1550</v>
      </c>
      <c r="F2826" s="2">
        <v>45409.666666655095</v>
      </c>
    </row>
    <row r="2827" spans="1:6" x14ac:dyDescent="0.3">
      <c r="A2827">
        <v>2826</v>
      </c>
      <c r="B2827" s="1" t="s">
        <v>78</v>
      </c>
      <c r="C2827" s="1" t="s">
        <v>9</v>
      </c>
      <c r="D2827">
        <v>3056</v>
      </c>
      <c r="E2827">
        <v>4097</v>
      </c>
      <c r="F2827" s="2">
        <v>45409.70833332176</v>
      </c>
    </row>
    <row r="2828" spans="1:6" x14ac:dyDescent="0.3">
      <c r="A2828">
        <v>2827</v>
      </c>
      <c r="B2828" s="1" t="s">
        <v>78</v>
      </c>
      <c r="C2828" s="1" t="s">
        <v>7</v>
      </c>
      <c r="D2828">
        <v>2970</v>
      </c>
      <c r="E2828">
        <v>1487</v>
      </c>
      <c r="F2828" s="2">
        <v>45409.749999988424</v>
      </c>
    </row>
    <row r="2829" spans="1:6" x14ac:dyDescent="0.3">
      <c r="A2829">
        <v>2828</v>
      </c>
      <c r="B2829" s="1" t="s">
        <v>82</v>
      </c>
      <c r="C2829" s="1" t="s">
        <v>8</v>
      </c>
      <c r="D2829">
        <v>3829</v>
      </c>
      <c r="E2829">
        <v>2905</v>
      </c>
      <c r="F2829" s="2">
        <v>45409.791666655095</v>
      </c>
    </row>
    <row r="2830" spans="1:6" x14ac:dyDescent="0.3">
      <c r="A2830">
        <v>2829</v>
      </c>
      <c r="B2830" s="1" t="s">
        <v>79</v>
      </c>
      <c r="C2830" s="1" t="s">
        <v>9</v>
      </c>
      <c r="D2830">
        <v>2306</v>
      </c>
      <c r="E2830">
        <v>329</v>
      </c>
      <c r="F2830" s="2">
        <v>45409.83333332176</v>
      </c>
    </row>
    <row r="2831" spans="1:6" x14ac:dyDescent="0.3">
      <c r="A2831">
        <v>2830</v>
      </c>
      <c r="B2831" s="1" t="s">
        <v>88</v>
      </c>
      <c r="C2831" s="1" t="s">
        <v>7</v>
      </c>
      <c r="D2831">
        <v>3021</v>
      </c>
      <c r="E2831">
        <v>2523</v>
      </c>
      <c r="F2831" s="2">
        <v>45409.874999988424</v>
      </c>
    </row>
    <row r="2832" spans="1:6" x14ac:dyDescent="0.3">
      <c r="A2832">
        <v>2831</v>
      </c>
      <c r="B2832" s="1" t="s">
        <v>88</v>
      </c>
      <c r="C2832" s="1" t="s">
        <v>9</v>
      </c>
      <c r="D2832">
        <v>2576</v>
      </c>
      <c r="E2832">
        <v>4282</v>
      </c>
      <c r="F2832" s="2">
        <v>45409.916666655095</v>
      </c>
    </row>
    <row r="2833" spans="1:6" x14ac:dyDescent="0.3">
      <c r="A2833">
        <v>2832</v>
      </c>
      <c r="B2833" s="1" t="s">
        <v>85</v>
      </c>
      <c r="C2833" s="1" t="s">
        <v>6</v>
      </c>
      <c r="D2833">
        <v>2373</v>
      </c>
      <c r="E2833">
        <v>4610</v>
      </c>
      <c r="F2833" s="2">
        <v>45409.95833332176</v>
      </c>
    </row>
    <row r="2834" spans="1:6" x14ac:dyDescent="0.3">
      <c r="A2834">
        <v>2833</v>
      </c>
      <c r="B2834" s="1" t="s">
        <v>83</v>
      </c>
      <c r="C2834" s="1" t="s">
        <v>8</v>
      </c>
      <c r="D2834">
        <v>3537</v>
      </c>
      <c r="E2834">
        <v>4662</v>
      </c>
      <c r="F2834" s="2">
        <v>45409.999999988424</v>
      </c>
    </row>
    <row r="2835" spans="1:6" x14ac:dyDescent="0.3">
      <c r="A2835">
        <v>2834</v>
      </c>
      <c r="B2835" s="1" t="s">
        <v>89</v>
      </c>
      <c r="C2835" s="1" t="s">
        <v>7</v>
      </c>
      <c r="D2835">
        <v>37</v>
      </c>
      <c r="E2835">
        <v>683</v>
      </c>
      <c r="F2835" s="2">
        <v>45410.041666655095</v>
      </c>
    </row>
    <row r="2836" spans="1:6" x14ac:dyDescent="0.3">
      <c r="A2836">
        <v>2835</v>
      </c>
      <c r="B2836" s="1" t="s">
        <v>81</v>
      </c>
      <c r="C2836" s="1" t="s">
        <v>8</v>
      </c>
      <c r="D2836">
        <v>531</v>
      </c>
      <c r="E2836">
        <v>1675</v>
      </c>
      <c r="F2836" s="2">
        <v>45410.08333332176</v>
      </c>
    </row>
    <row r="2837" spans="1:6" x14ac:dyDescent="0.3">
      <c r="A2837">
        <v>2836</v>
      </c>
      <c r="B2837" s="1" t="s">
        <v>80</v>
      </c>
      <c r="C2837" s="1" t="s">
        <v>7</v>
      </c>
      <c r="D2837">
        <v>3044</v>
      </c>
      <c r="E2837">
        <v>4710</v>
      </c>
      <c r="F2837" s="2">
        <v>45410.124999988424</v>
      </c>
    </row>
    <row r="2838" spans="1:6" x14ac:dyDescent="0.3">
      <c r="A2838">
        <v>2837</v>
      </c>
      <c r="B2838" s="1" t="s">
        <v>81</v>
      </c>
      <c r="C2838" s="1" t="s">
        <v>9</v>
      </c>
      <c r="D2838">
        <v>2330</v>
      </c>
      <c r="E2838">
        <v>2430</v>
      </c>
      <c r="F2838" s="2">
        <v>45410.166666655095</v>
      </c>
    </row>
    <row r="2839" spans="1:6" x14ac:dyDescent="0.3">
      <c r="A2839">
        <v>2838</v>
      </c>
      <c r="B2839" s="1" t="s">
        <v>77</v>
      </c>
      <c r="C2839" s="1" t="s">
        <v>6</v>
      </c>
      <c r="D2839">
        <v>3642</v>
      </c>
      <c r="E2839">
        <v>244</v>
      </c>
      <c r="F2839" s="2">
        <v>45410.20833332176</v>
      </c>
    </row>
    <row r="2840" spans="1:6" x14ac:dyDescent="0.3">
      <c r="A2840">
        <v>2839</v>
      </c>
      <c r="B2840" s="1" t="s">
        <v>85</v>
      </c>
      <c r="C2840" s="1" t="s">
        <v>6</v>
      </c>
      <c r="D2840">
        <v>538</v>
      </c>
      <c r="E2840">
        <v>4524</v>
      </c>
      <c r="F2840" s="2">
        <v>45410.249999988424</v>
      </c>
    </row>
    <row r="2841" spans="1:6" x14ac:dyDescent="0.3">
      <c r="A2841">
        <v>2840</v>
      </c>
      <c r="B2841" s="1" t="s">
        <v>77</v>
      </c>
      <c r="C2841" s="1" t="s">
        <v>9</v>
      </c>
      <c r="D2841">
        <v>2630</v>
      </c>
      <c r="E2841">
        <v>1362</v>
      </c>
      <c r="F2841" s="2">
        <v>45410.291666655095</v>
      </c>
    </row>
    <row r="2842" spans="1:6" x14ac:dyDescent="0.3">
      <c r="A2842">
        <v>2841</v>
      </c>
      <c r="B2842" s="1" t="s">
        <v>77</v>
      </c>
      <c r="C2842" s="1" t="s">
        <v>8</v>
      </c>
      <c r="D2842">
        <v>3688</v>
      </c>
      <c r="E2842">
        <v>4981</v>
      </c>
      <c r="F2842" s="2">
        <v>45410.33333332176</v>
      </c>
    </row>
    <row r="2843" spans="1:6" x14ac:dyDescent="0.3">
      <c r="A2843">
        <v>2842</v>
      </c>
      <c r="B2843" s="1" t="s">
        <v>77</v>
      </c>
      <c r="C2843" s="1" t="s">
        <v>9</v>
      </c>
      <c r="D2843">
        <v>1629</v>
      </c>
      <c r="E2843">
        <v>4110</v>
      </c>
      <c r="F2843" s="2">
        <v>45410.374999988424</v>
      </c>
    </row>
    <row r="2844" spans="1:6" x14ac:dyDescent="0.3">
      <c r="A2844">
        <v>2843</v>
      </c>
      <c r="B2844" s="1" t="s">
        <v>82</v>
      </c>
      <c r="C2844" s="1" t="s">
        <v>7</v>
      </c>
      <c r="D2844">
        <v>1427</v>
      </c>
      <c r="E2844">
        <v>3233</v>
      </c>
      <c r="F2844" s="2">
        <v>45410.416666655095</v>
      </c>
    </row>
    <row r="2845" spans="1:6" x14ac:dyDescent="0.3">
      <c r="A2845">
        <v>2844</v>
      </c>
      <c r="B2845" s="1" t="s">
        <v>77</v>
      </c>
      <c r="C2845" s="1" t="s">
        <v>7</v>
      </c>
      <c r="D2845">
        <v>598</v>
      </c>
      <c r="E2845">
        <v>1011</v>
      </c>
      <c r="F2845" s="2">
        <v>45410.45833332176</v>
      </c>
    </row>
    <row r="2846" spans="1:6" x14ac:dyDescent="0.3">
      <c r="A2846">
        <v>2845</v>
      </c>
      <c r="B2846" s="1" t="s">
        <v>81</v>
      </c>
      <c r="C2846" s="1" t="s">
        <v>9</v>
      </c>
      <c r="D2846">
        <v>417</v>
      </c>
      <c r="E2846">
        <v>3782</v>
      </c>
      <c r="F2846" s="2">
        <v>45410.499999988424</v>
      </c>
    </row>
    <row r="2847" spans="1:6" x14ac:dyDescent="0.3">
      <c r="A2847">
        <v>2846</v>
      </c>
      <c r="B2847" s="1" t="s">
        <v>85</v>
      </c>
      <c r="C2847" s="1" t="s">
        <v>6</v>
      </c>
      <c r="D2847">
        <v>1501</v>
      </c>
      <c r="E2847">
        <v>821</v>
      </c>
      <c r="F2847" s="2">
        <v>45410.541666655095</v>
      </c>
    </row>
    <row r="2848" spans="1:6" x14ac:dyDescent="0.3">
      <c r="A2848">
        <v>2847</v>
      </c>
      <c r="B2848" s="1" t="s">
        <v>83</v>
      </c>
      <c r="C2848" s="1" t="s">
        <v>9</v>
      </c>
      <c r="D2848">
        <v>169</v>
      </c>
      <c r="E2848">
        <v>4761</v>
      </c>
      <c r="F2848" s="2">
        <v>45410.58333332176</v>
      </c>
    </row>
    <row r="2849" spans="1:6" x14ac:dyDescent="0.3">
      <c r="A2849">
        <v>2848</v>
      </c>
      <c r="B2849" s="1" t="s">
        <v>85</v>
      </c>
      <c r="C2849" s="1" t="s">
        <v>7</v>
      </c>
      <c r="D2849">
        <v>3491</v>
      </c>
      <c r="E2849">
        <v>4067</v>
      </c>
      <c r="F2849" s="2">
        <v>45410.624999988424</v>
      </c>
    </row>
    <row r="2850" spans="1:6" x14ac:dyDescent="0.3">
      <c r="A2850">
        <v>2849</v>
      </c>
      <c r="B2850" s="1" t="s">
        <v>79</v>
      </c>
      <c r="C2850" s="1" t="s">
        <v>8</v>
      </c>
      <c r="D2850">
        <v>1368</v>
      </c>
      <c r="E2850">
        <v>2395</v>
      </c>
      <c r="F2850" s="2">
        <v>45410.666666655095</v>
      </c>
    </row>
    <row r="2851" spans="1:6" x14ac:dyDescent="0.3">
      <c r="A2851">
        <v>2850</v>
      </c>
      <c r="B2851" s="1" t="s">
        <v>89</v>
      </c>
      <c r="C2851" s="1" t="s">
        <v>8</v>
      </c>
      <c r="D2851">
        <v>1100</v>
      </c>
      <c r="E2851">
        <v>4394</v>
      </c>
      <c r="F2851" s="2">
        <v>45410.70833332176</v>
      </c>
    </row>
    <row r="2852" spans="1:6" x14ac:dyDescent="0.3">
      <c r="A2852">
        <v>2851</v>
      </c>
      <c r="B2852" s="1" t="s">
        <v>89</v>
      </c>
      <c r="C2852" s="1" t="s">
        <v>6</v>
      </c>
      <c r="D2852">
        <v>1109</v>
      </c>
      <c r="E2852">
        <v>960</v>
      </c>
      <c r="F2852" s="2">
        <v>45410.749999988424</v>
      </c>
    </row>
    <row r="2853" spans="1:6" x14ac:dyDescent="0.3">
      <c r="A2853">
        <v>2852</v>
      </c>
      <c r="B2853" s="1" t="s">
        <v>91</v>
      </c>
      <c r="C2853" s="1" t="s">
        <v>8</v>
      </c>
      <c r="D2853">
        <v>3187</v>
      </c>
      <c r="E2853">
        <v>2887</v>
      </c>
      <c r="F2853" s="2">
        <v>45410.791666655095</v>
      </c>
    </row>
    <row r="2854" spans="1:6" x14ac:dyDescent="0.3">
      <c r="A2854">
        <v>2853</v>
      </c>
      <c r="B2854" s="1" t="s">
        <v>90</v>
      </c>
      <c r="C2854" s="1" t="s">
        <v>6</v>
      </c>
      <c r="D2854">
        <v>1428</v>
      </c>
      <c r="E2854">
        <v>3948</v>
      </c>
      <c r="F2854" s="2">
        <v>45410.83333332176</v>
      </c>
    </row>
    <row r="2855" spans="1:6" x14ac:dyDescent="0.3">
      <c r="A2855">
        <v>2854</v>
      </c>
      <c r="B2855" s="1" t="s">
        <v>81</v>
      </c>
      <c r="C2855" s="1" t="s">
        <v>7</v>
      </c>
      <c r="D2855">
        <v>3130</v>
      </c>
      <c r="E2855">
        <v>2088</v>
      </c>
      <c r="F2855" s="2">
        <v>45410.874999988424</v>
      </c>
    </row>
    <row r="2856" spans="1:6" x14ac:dyDescent="0.3">
      <c r="A2856">
        <v>2855</v>
      </c>
      <c r="B2856" s="1" t="s">
        <v>79</v>
      </c>
      <c r="C2856" s="1" t="s">
        <v>6</v>
      </c>
      <c r="D2856">
        <v>3266</v>
      </c>
      <c r="E2856">
        <v>4930</v>
      </c>
      <c r="F2856" s="2">
        <v>45410.916666655095</v>
      </c>
    </row>
    <row r="2857" spans="1:6" x14ac:dyDescent="0.3">
      <c r="A2857">
        <v>2856</v>
      </c>
      <c r="B2857" s="1" t="s">
        <v>84</v>
      </c>
      <c r="C2857" s="1" t="s">
        <v>6</v>
      </c>
      <c r="D2857">
        <v>931</v>
      </c>
      <c r="E2857">
        <v>3762</v>
      </c>
      <c r="F2857" s="2">
        <v>45410.95833332176</v>
      </c>
    </row>
    <row r="2858" spans="1:6" x14ac:dyDescent="0.3">
      <c r="A2858">
        <v>2857</v>
      </c>
      <c r="B2858" s="1" t="s">
        <v>77</v>
      </c>
      <c r="C2858" s="1" t="s">
        <v>9</v>
      </c>
      <c r="D2858">
        <v>2782</v>
      </c>
      <c r="E2858">
        <v>3170</v>
      </c>
      <c r="F2858" s="2">
        <v>45410.999999988424</v>
      </c>
    </row>
    <row r="2859" spans="1:6" x14ac:dyDescent="0.3">
      <c r="A2859">
        <v>2858</v>
      </c>
      <c r="B2859" s="1" t="s">
        <v>87</v>
      </c>
      <c r="C2859" s="1" t="s">
        <v>7</v>
      </c>
      <c r="D2859">
        <v>383</v>
      </c>
      <c r="E2859">
        <v>2557</v>
      </c>
      <c r="F2859" s="2">
        <v>45411.041666655095</v>
      </c>
    </row>
    <row r="2860" spans="1:6" x14ac:dyDescent="0.3">
      <c r="A2860">
        <v>2859</v>
      </c>
      <c r="B2860" s="1" t="s">
        <v>84</v>
      </c>
      <c r="C2860" s="1" t="s">
        <v>6</v>
      </c>
      <c r="D2860">
        <v>2742</v>
      </c>
      <c r="E2860">
        <v>3934</v>
      </c>
      <c r="F2860" s="2">
        <v>45411.08333332176</v>
      </c>
    </row>
    <row r="2861" spans="1:6" x14ac:dyDescent="0.3">
      <c r="A2861">
        <v>2860</v>
      </c>
      <c r="B2861" s="1" t="s">
        <v>88</v>
      </c>
      <c r="C2861" s="1" t="s">
        <v>9</v>
      </c>
      <c r="D2861">
        <v>2184</v>
      </c>
      <c r="E2861">
        <v>578</v>
      </c>
      <c r="F2861" s="2">
        <v>45411.124999988424</v>
      </c>
    </row>
    <row r="2862" spans="1:6" x14ac:dyDescent="0.3">
      <c r="A2862">
        <v>2861</v>
      </c>
      <c r="B2862" s="1" t="s">
        <v>81</v>
      </c>
      <c r="C2862" s="1" t="s">
        <v>9</v>
      </c>
      <c r="D2862">
        <v>366</v>
      </c>
      <c r="E2862">
        <v>4673</v>
      </c>
      <c r="F2862" s="2">
        <v>45411.166666655095</v>
      </c>
    </row>
    <row r="2863" spans="1:6" x14ac:dyDescent="0.3">
      <c r="A2863">
        <v>2862</v>
      </c>
      <c r="B2863" s="1" t="s">
        <v>77</v>
      </c>
      <c r="C2863" s="1" t="s">
        <v>8</v>
      </c>
      <c r="D2863">
        <v>145</v>
      </c>
      <c r="E2863">
        <v>4177</v>
      </c>
      <c r="F2863" s="2">
        <v>45411.20833332176</v>
      </c>
    </row>
    <row r="2864" spans="1:6" x14ac:dyDescent="0.3">
      <c r="A2864">
        <v>2863</v>
      </c>
      <c r="B2864" s="1" t="s">
        <v>86</v>
      </c>
      <c r="C2864" s="1" t="s">
        <v>7</v>
      </c>
      <c r="D2864">
        <v>786</v>
      </c>
      <c r="E2864">
        <v>3661</v>
      </c>
      <c r="F2864" s="2">
        <v>45411.249999988424</v>
      </c>
    </row>
    <row r="2865" spans="1:6" x14ac:dyDescent="0.3">
      <c r="A2865">
        <v>2864</v>
      </c>
      <c r="B2865" s="1" t="s">
        <v>88</v>
      </c>
      <c r="C2865" s="1" t="s">
        <v>8</v>
      </c>
      <c r="D2865">
        <v>977</v>
      </c>
      <c r="E2865">
        <v>4814</v>
      </c>
      <c r="F2865" s="2">
        <v>45411.291666655095</v>
      </c>
    </row>
    <row r="2866" spans="1:6" x14ac:dyDescent="0.3">
      <c r="A2866">
        <v>2865</v>
      </c>
      <c r="B2866" s="1" t="s">
        <v>79</v>
      </c>
      <c r="C2866" s="1" t="s">
        <v>9</v>
      </c>
      <c r="D2866">
        <v>3288</v>
      </c>
      <c r="E2866">
        <v>3832</v>
      </c>
      <c r="F2866" s="2">
        <v>45411.33333332176</v>
      </c>
    </row>
    <row r="2867" spans="1:6" x14ac:dyDescent="0.3">
      <c r="A2867">
        <v>2866</v>
      </c>
      <c r="B2867" s="1" t="s">
        <v>82</v>
      </c>
      <c r="C2867" s="1" t="s">
        <v>8</v>
      </c>
      <c r="D2867">
        <v>3076</v>
      </c>
      <c r="E2867">
        <v>2968</v>
      </c>
      <c r="F2867" s="2">
        <v>45411.374999988424</v>
      </c>
    </row>
    <row r="2868" spans="1:6" x14ac:dyDescent="0.3">
      <c r="A2868">
        <v>2867</v>
      </c>
      <c r="B2868" s="1" t="s">
        <v>81</v>
      </c>
      <c r="C2868" s="1" t="s">
        <v>9</v>
      </c>
      <c r="D2868">
        <v>3513</v>
      </c>
      <c r="E2868">
        <v>1136</v>
      </c>
      <c r="F2868" s="2">
        <v>45411.416666655095</v>
      </c>
    </row>
    <row r="2869" spans="1:6" x14ac:dyDescent="0.3">
      <c r="A2869">
        <v>2868</v>
      </c>
      <c r="B2869" s="1" t="s">
        <v>84</v>
      </c>
      <c r="C2869" s="1" t="s">
        <v>7</v>
      </c>
      <c r="D2869">
        <v>114</v>
      </c>
      <c r="E2869">
        <v>2226</v>
      </c>
      <c r="F2869" s="2">
        <v>45411.45833332176</v>
      </c>
    </row>
    <row r="2870" spans="1:6" x14ac:dyDescent="0.3">
      <c r="A2870">
        <v>2869</v>
      </c>
      <c r="B2870" s="1" t="s">
        <v>79</v>
      </c>
      <c r="C2870" s="1" t="s">
        <v>6</v>
      </c>
      <c r="D2870">
        <v>1429</v>
      </c>
      <c r="E2870">
        <v>1594</v>
      </c>
      <c r="F2870" s="2">
        <v>45411.499999988424</v>
      </c>
    </row>
    <row r="2871" spans="1:6" x14ac:dyDescent="0.3">
      <c r="A2871">
        <v>2870</v>
      </c>
      <c r="B2871" s="1" t="s">
        <v>90</v>
      </c>
      <c r="C2871" s="1" t="s">
        <v>6</v>
      </c>
      <c r="D2871">
        <v>1778</v>
      </c>
      <c r="E2871">
        <v>3950</v>
      </c>
      <c r="F2871" s="2">
        <v>45411.541666655095</v>
      </c>
    </row>
    <row r="2872" spans="1:6" x14ac:dyDescent="0.3">
      <c r="A2872">
        <v>2871</v>
      </c>
      <c r="B2872" s="1" t="s">
        <v>77</v>
      </c>
      <c r="C2872" s="1" t="s">
        <v>6</v>
      </c>
      <c r="D2872">
        <v>1575</v>
      </c>
      <c r="E2872">
        <v>4941</v>
      </c>
      <c r="F2872" s="2">
        <v>45411.58333332176</v>
      </c>
    </row>
    <row r="2873" spans="1:6" x14ac:dyDescent="0.3">
      <c r="A2873">
        <v>2872</v>
      </c>
      <c r="B2873" s="1" t="s">
        <v>85</v>
      </c>
      <c r="C2873" s="1" t="s">
        <v>6</v>
      </c>
      <c r="D2873">
        <v>431</v>
      </c>
      <c r="E2873">
        <v>2861</v>
      </c>
      <c r="F2873" s="2">
        <v>45411.624999988424</v>
      </c>
    </row>
    <row r="2874" spans="1:6" x14ac:dyDescent="0.3">
      <c r="A2874">
        <v>2873</v>
      </c>
      <c r="B2874" s="1" t="s">
        <v>84</v>
      </c>
      <c r="C2874" s="1" t="s">
        <v>8</v>
      </c>
      <c r="D2874">
        <v>3990</v>
      </c>
      <c r="E2874">
        <v>330</v>
      </c>
      <c r="F2874" s="2">
        <v>45411.666666655095</v>
      </c>
    </row>
    <row r="2875" spans="1:6" x14ac:dyDescent="0.3">
      <c r="A2875">
        <v>2874</v>
      </c>
      <c r="B2875" s="1" t="s">
        <v>90</v>
      </c>
      <c r="C2875" s="1" t="s">
        <v>6</v>
      </c>
      <c r="D2875">
        <v>3418</v>
      </c>
      <c r="E2875">
        <v>4617</v>
      </c>
      <c r="F2875" s="2">
        <v>45411.70833332176</v>
      </c>
    </row>
    <row r="2876" spans="1:6" x14ac:dyDescent="0.3">
      <c r="A2876">
        <v>2875</v>
      </c>
      <c r="B2876" s="1" t="s">
        <v>86</v>
      </c>
      <c r="C2876" s="1" t="s">
        <v>6</v>
      </c>
      <c r="D2876">
        <v>983</v>
      </c>
      <c r="E2876">
        <v>3980</v>
      </c>
      <c r="F2876" s="2">
        <v>45411.749999988424</v>
      </c>
    </row>
    <row r="2877" spans="1:6" x14ac:dyDescent="0.3">
      <c r="A2877">
        <v>2876</v>
      </c>
      <c r="B2877" s="1" t="s">
        <v>77</v>
      </c>
      <c r="C2877" s="1" t="s">
        <v>9</v>
      </c>
      <c r="D2877">
        <v>3789</v>
      </c>
      <c r="E2877">
        <v>3160</v>
      </c>
      <c r="F2877" s="2">
        <v>45411.791666655095</v>
      </c>
    </row>
    <row r="2878" spans="1:6" x14ac:dyDescent="0.3">
      <c r="A2878">
        <v>2877</v>
      </c>
      <c r="B2878" s="1" t="s">
        <v>77</v>
      </c>
      <c r="C2878" s="1" t="s">
        <v>9</v>
      </c>
      <c r="D2878">
        <v>1033</v>
      </c>
      <c r="E2878">
        <v>1413</v>
      </c>
      <c r="F2878" s="2">
        <v>45411.83333332176</v>
      </c>
    </row>
    <row r="2879" spans="1:6" x14ac:dyDescent="0.3">
      <c r="A2879">
        <v>2878</v>
      </c>
      <c r="B2879" s="1" t="s">
        <v>77</v>
      </c>
      <c r="C2879" s="1" t="s">
        <v>7</v>
      </c>
      <c r="D2879">
        <v>1832</v>
      </c>
      <c r="E2879">
        <v>1392</v>
      </c>
      <c r="F2879" s="2">
        <v>45411.874999988424</v>
      </c>
    </row>
    <row r="2880" spans="1:6" x14ac:dyDescent="0.3">
      <c r="A2880">
        <v>2879</v>
      </c>
      <c r="B2880" s="1" t="s">
        <v>86</v>
      </c>
      <c r="C2880" s="1" t="s">
        <v>7</v>
      </c>
      <c r="D2880">
        <v>58</v>
      </c>
      <c r="E2880">
        <v>961</v>
      </c>
      <c r="F2880" s="2">
        <v>45411.916666655095</v>
      </c>
    </row>
    <row r="2881" spans="1:6" x14ac:dyDescent="0.3">
      <c r="A2881">
        <v>2880</v>
      </c>
      <c r="B2881" s="1" t="s">
        <v>78</v>
      </c>
      <c r="C2881" s="1" t="s">
        <v>9</v>
      </c>
      <c r="D2881">
        <v>3214</v>
      </c>
      <c r="E2881">
        <v>3696</v>
      </c>
      <c r="F2881" s="2">
        <v>45411.95833332176</v>
      </c>
    </row>
    <row r="2882" spans="1:6" x14ac:dyDescent="0.3">
      <c r="A2882">
        <v>2881</v>
      </c>
      <c r="B2882" s="1" t="s">
        <v>83</v>
      </c>
      <c r="C2882" s="1" t="s">
        <v>7</v>
      </c>
      <c r="D2882">
        <v>3426</v>
      </c>
      <c r="E2882">
        <v>1577</v>
      </c>
      <c r="F2882" s="2">
        <v>45411.999999988424</v>
      </c>
    </row>
    <row r="2883" spans="1:6" x14ac:dyDescent="0.3">
      <c r="A2883">
        <v>2882</v>
      </c>
      <c r="B2883" s="1" t="s">
        <v>90</v>
      </c>
      <c r="C2883" s="1" t="s">
        <v>8</v>
      </c>
      <c r="D2883">
        <v>3028</v>
      </c>
      <c r="E2883">
        <v>4755</v>
      </c>
      <c r="F2883" s="2">
        <v>45412.041666655095</v>
      </c>
    </row>
    <row r="2884" spans="1:6" x14ac:dyDescent="0.3">
      <c r="A2884">
        <v>2883</v>
      </c>
      <c r="B2884" s="1" t="s">
        <v>89</v>
      </c>
      <c r="C2884" s="1" t="s">
        <v>8</v>
      </c>
      <c r="D2884">
        <v>2686</v>
      </c>
      <c r="E2884">
        <v>3591</v>
      </c>
      <c r="F2884" s="2">
        <v>45412.08333332176</v>
      </c>
    </row>
    <row r="2885" spans="1:6" x14ac:dyDescent="0.3">
      <c r="A2885">
        <v>2884</v>
      </c>
      <c r="B2885" s="1" t="s">
        <v>89</v>
      </c>
      <c r="C2885" s="1" t="s">
        <v>9</v>
      </c>
      <c r="D2885">
        <v>1861</v>
      </c>
      <c r="E2885">
        <v>4405</v>
      </c>
      <c r="F2885" s="2">
        <v>45412.124999988424</v>
      </c>
    </row>
    <row r="2886" spans="1:6" x14ac:dyDescent="0.3">
      <c r="A2886">
        <v>2885</v>
      </c>
      <c r="B2886" s="1" t="s">
        <v>86</v>
      </c>
      <c r="C2886" s="1" t="s">
        <v>9</v>
      </c>
      <c r="D2886">
        <v>322</v>
      </c>
      <c r="E2886">
        <v>4082</v>
      </c>
      <c r="F2886" s="2">
        <v>45412.166666655095</v>
      </c>
    </row>
    <row r="2887" spans="1:6" x14ac:dyDescent="0.3">
      <c r="A2887">
        <v>2886</v>
      </c>
      <c r="B2887" s="1" t="s">
        <v>90</v>
      </c>
      <c r="C2887" s="1" t="s">
        <v>7</v>
      </c>
      <c r="D2887">
        <v>834</v>
      </c>
      <c r="E2887">
        <v>969</v>
      </c>
      <c r="F2887" s="2">
        <v>45412.20833332176</v>
      </c>
    </row>
    <row r="2888" spans="1:6" x14ac:dyDescent="0.3">
      <c r="A2888">
        <v>2887</v>
      </c>
      <c r="B2888" s="1" t="s">
        <v>78</v>
      </c>
      <c r="C2888" s="1" t="s">
        <v>8</v>
      </c>
      <c r="D2888">
        <v>3340</v>
      </c>
      <c r="E2888">
        <v>4841</v>
      </c>
      <c r="F2888" s="2">
        <v>45412.249999988424</v>
      </c>
    </row>
    <row r="2889" spans="1:6" x14ac:dyDescent="0.3">
      <c r="A2889">
        <v>2888</v>
      </c>
      <c r="B2889" s="1" t="s">
        <v>79</v>
      </c>
      <c r="C2889" s="1" t="s">
        <v>9</v>
      </c>
      <c r="D2889">
        <v>737</v>
      </c>
      <c r="E2889">
        <v>2027</v>
      </c>
      <c r="F2889" s="2">
        <v>45412.291666655095</v>
      </c>
    </row>
    <row r="2890" spans="1:6" x14ac:dyDescent="0.3">
      <c r="A2890">
        <v>2889</v>
      </c>
      <c r="B2890" s="1" t="s">
        <v>83</v>
      </c>
      <c r="C2890" s="1" t="s">
        <v>8</v>
      </c>
      <c r="D2890">
        <v>808</v>
      </c>
      <c r="E2890">
        <v>2534</v>
      </c>
      <c r="F2890" s="2">
        <v>45412.33333332176</v>
      </c>
    </row>
    <row r="2891" spans="1:6" x14ac:dyDescent="0.3">
      <c r="A2891">
        <v>2890</v>
      </c>
      <c r="B2891" s="1" t="s">
        <v>79</v>
      </c>
      <c r="C2891" s="1" t="s">
        <v>6</v>
      </c>
      <c r="D2891">
        <v>3846</v>
      </c>
      <c r="E2891">
        <v>1890</v>
      </c>
      <c r="F2891" s="2">
        <v>45412.374999988424</v>
      </c>
    </row>
    <row r="2892" spans="1:6" x14ac:dyDescent="0.3">
      <c r="A2892">
        <v>2891</v>
      </c>
      <c r="B2892" s="1" t="s">
        <v>83</v>
      </c>
      <c r="C2892" s="1" t="s">
        <v>7</v>
      </c>
      <c r="D2892">
        <v>1245</v>
      </c>
      <c r="E2892">
        <v>3800</v>
      </c>
      <c r="F2892" s="2">
        <v>45412.416666655095</v>
      </c>
    </row>
    <row r="2893" spans="1:6" x14ac:dyDescent="0.3">
      <c r="A2893">
        <v>2892</v>
      </c>
      <c r="B2893" s="1" t="s">
        <v>85</v>
      </c>
      <c r="C2893" s="1" t="s">
        <v>8</v>
      </c>
      <c r="D2893">
        <v>1073</v>
      </c>
      <c r="E2893">
        <v>2226</v>
      </c>
      <c r="F2893" s="2">
        <v>45412.45833332176</v>
      </c>
    </row>
    <row r="2894" spans="1:6" x14ac:dyDescent="0.3">
      <c r="A2894">
        <v>2893</v>
      </c>
      <c r="B2894" s="1" t="s">
        <v>88</v>
      </c>
      <c r="C2894" s="1" t="s">
        <v>8</v>
      </c>
      <c r="D2894">
        <v>2395</v>
      </c>
      <c r="E2894">
        <v>4306</v>
      </c>
      <c r="F2894" s="2">
        <v>45412.499999988424</v>
      </c>
    </row>
    <row r="2895" spans="1:6" x14ac:dyDescent="0.3">
      <c r="A2895">
        <v>2894</v>
      </c>
      <c r="B2895" s="1" t="s">
        <v>85</v>
      </c>
      <c r="C2895" s="1" t="s">
        <v>8</v>
      </c>
      <c r="D2895">
        <v>952</v>
      </c>
      <c r="E2895">
        <v>4709</v>
      </c>
      <c r="F2895" s="2">
        <v>45412.541666655095</v>
      </c>
    </row>
    <row r="2896" spans="1:6" x14ac:dyDescent="0.3">
      <c r="A2896">
        <v>2895</v>
      </c>
      <c r="B2896" s="1" t="s">
        <v>79</v>
      </c>
      <c r="C2896" s="1" t="s">
        <v>9</v>
      </c>
      <c r="D2896">
        <v>1390</v>
      </c>
      <c r="E2896">
        <v>1992</v>
      </c>
      <c r="F2896" s="2">
        <v>45412.58333332176</v>
      </c>
    </row>
    <row r="2897" spans="1:6" x14ac:dyDescent="0.3">
      <c r="A2897">
        <v>2896</v>
      </c>
      <c r="B2897" s="1" t="s">
        <v>91</v>
      </c>
      <c r="C2897" s="1" t="s">
        <v>8</v>
      </c>
      <c r="D2897">
        <v>873</v>
      </c>
      <c r="E2897">
        <v>2811</v>
      </c>
      <c r="F2897" s="2">
        <v>45412.624999988424</v>
      </c>
    </row>
    <row r="2898" spans="1:6" x14ac:dyDescent="0.3">
      <c r="A2898">
        <v>2897</v>
      </c>
      <c r="B2898" s="1" t="s">
        <v>88</v>
      </c>
      <c r="C2898" s="1" t="s">
        <v>8</v>
      </c>
      <c r="D2898">
        <v>266</v>
      </c>
      <c r="E2898">
        <v>719</v>
      </c>
      <c r="F2898" s="2">
        <v>45412.666666655095</v>
      </c>
    </row>
    <row r="2899" spans="1:6" x14ac:dyDescent="0.3">
      <c r="A2899">
        <v>2898</v>
      </c>
      <c r="B2899" s="1" t="s">
        <v>84</v>
      </c>
      <c r="C2899" s="1" t="s">
        <v>7</v>
      </c>
      <c r="D2899">
        <v>1271</v>
      </c>
      <c r="E2899">
        <v>183</v>
      </c>
      <c r="F2899" s="2">
        <v>45412.70833332176</v>
      </c>
    </row>
    <row r="2900" spans="1:6" x14ac:dyDescent="0.3">
      <c r="A2900">
        <v>2899</v>
      </c>
      <c r="B2900" s="1" t="s">
        <v>79</v>
      </c>
      <c r="C2900" s="1" t="s">
        <v>6</v>
      </c>
      <c r="D2900">
        <v>634</v>
      </c>
      <c r="E2900">
        <v>2046</v>
      </c>
      <c r="F2900" s="2">
        <v>45412.749999988424</v>
      </c>
    </row>
    <row r="2901" spans="1:6" x14ac:dyDescent="0.3">
      <c r="A2901">
        <v>2900</v>
      </c>
      <c r="B2901" s="1" t="s">
        <v>79</v>
      </c>
      <c r="C2901" s="1" t="s">
        <v>9</v>
      </c>
      <c r="D2901">
        <v>2414</v>
      </c>
      <c r="E2901">
        <v>4833</v>
      </c>
      <c r="F2901" s="2">
        <v>45412.791666655095</v>
      </c>
    </row>
    <row r="2902" spans="1:6" x14ac:dyDescent="0.3">
      <c r="A2902">
        <v>2901</v>
      </c>
      <c r="B2902" s="1" t="s">
        <v>77</v>
      </c>
      <c r="C2902" s="1" t="s">
        <v>7</v>
      </c>
      <c r="D2902">
        <v>2430</v>
      </c>
      <c r="E2902">
        <v>1921</v>
      </c>
      <c r="F2902" s="2">
        <v>45412.83333332176</v>
      </c>
    </row>
    <row r="2903" spans="1:6" x14ac:dyDescent="0.3">
      <c r="A2903">
        <v>2902</v>
      </c>
      <c r="B2903" s="1" t="s">
        <v>87</v>
      </c>
      <c r="C2903" s="1" t="s">
        <v>8</v>
      </c>
      <c r="D2903">
        <v>3685</v>
      </c>
      <c r="E2903">
        <v>3523</v>
      </c>
      <c r="F2903" s="2">
        <v>45412.874999988424</v>
      </c>
    </row>
    <row r="2904" spans="1:6" x14ac:dyDescent="0.3">
      <c r="A2904">
        <v>2903</v>
      </c>
      <c r="B2904" s="1" t="s">
        <v>84</v>
      </c>
      <c r="C2904" s="1" t="s">
        <v>8</v>
      </c>
      <c r="D2904">
        <v>2550</v>
      </c>
      <c r="E2904">
        <v>700</v>
      </c>
      <c r="F2904" s="2">
        <v>45412.916666655095</v>
      </c>
    </row>
    <row r="2905" spans="1:6" x14ac:dyDescent="0.3">
      <c r="A2905">
        <v>2904</v>
      </c>
      <c r="B2905" s="1" t="s">
        <v>85</v>
      </c>
      <c r="C2905" s="1" t="s">
        <v>6</v>
      </c>
      <c r="D2905">
        <v>2535</v>
      </c>
      <c r="E2905">
        <v>1999</v>
      </c>
      <c r="F2905" s="2">
        <v>45412.95833332176</v>
      </c>
    </row>
    <row r="2906" spans="1:6" x14ac:dyDescent="0.3">
      <c r="A2906">
        <v>2905</v>
      </c>
      <c r="B2906" s="1" t="s">
        <v>79</v>
      </c>
      <c r="C2906" s="1" t="s">
        <v>9</v>
      </c>
      <c r="D2906">
        <v>3276</v>
      </c>
      <c r="E2906">
        <v>302</v>
      </c>
      <c r="F2906" s="2">
        <v>45412.999999988424</v>
      </c>
    </row>
    <row r="2907" spans="1:6" x14ac:dyDescent="0.3">
      <c r="A2907">
        <v>2906</v>
      </c>
      <c r="B2907" s="1" t="s">
        <v>77</v>
      </c>
      <c r="C2907" s="1" t="s">
        <v>6</v>
      </c>
      <c r="D2907">
        <v>3959</v>
      </c>
      <c r="E2907">
        <v>2723</v>
      </c>
      <c r="F2907" s="2">
        <v>45413.041666655095</v>
      </c>
    </row>
    <row r="2908" spans="1:6" x14ac:dyDescent="0.3">
      <c r="A2908">
        <v>2907</v>
      </c>
      <c r="B2908" s="1" t="s">
        <v>83</v>
      </c>
      <c r="C2908" s="1" t="s">
        <v>8</v>
      </c>
      <c r="D2908">
        <v>143</v>
      </c>
      <c r="E2908">
        <v>1115</v>
      </c>
      <c r="F2908" s="2">
        <v>45413.08333332176</v>
      </c>
    </row>
    <row r="2909" spans="1:6" x14ac:dyDescent="0.3">
      <c r="A2909">
        <v>2908</v>
      </c>
      <c r="B2909" s="1" t="s">
        <v>79</v>
      </c>
      <c r="C2909" s="1" t="s">
        <v>7</v>
      </c>
      <c r="D2909">
        <v>1073</v>
      </c>
      <c r="E2909">
        <v>1466</v>
      </c>
      <c r="F2909" s="2">
        <v>45413.124999988424</v>
      </c>
    </row>
    <row r="2910" spans="1:6" x14ac:dyDescent="0.3">
      <c r="A2910">
        <v>2909</v>
      </c>
      <c r="B2910" s="1" t="s">
        <v>86</v>
      </c>
      <c r="C2910" s="1" t="s">
        <v>8</v>
      </c>
      <c r="D2910">
        <v>957</v>
      </c>
      <c r="E2910">
        <v>428</v>
      </c>
      <c r="F2910" s="2">
        <v>45413.166666655095</v>
      </c>
    </row>
    <row r="2911" spans="1:6" x14ac:dyDescent="0.3">
      <c r="A2911">
        <v>2910</v>
      </c>
      <c r="B2911" s="1" t="s">
        <v>91</v>
      </c>
      <c r="C2911" s="1" t="s">
        <v>7</v>
      </c>
      <c r="D2911">
        <v>1749</v>
      </c>
      <c r="E2911">
        <v>3563</v>
      </c>
      <c r="F2911" s="2">
        <v>45413.20833332176</v>
      </c>
    </row>
    <row r="2912" spans="1:6" x14ac:dyDescent="0.3">
      <c r="A2912">
        <v>2911</v>
      </c>
      <c r="B2912" s="1" t="s">
        <v>87</v>
      </c>
      <c r="C2912" s="1" t="s">
        <v>6</v>
      </c>
      <c r="D2912">
        <v>2313</v>
      </c>
      <c r="E2912">
        <v>2527</v>
      </c>
      <c r="F2912" s="2">
        <v>45413.249999988424</v>
      </c>
    </row>
    <row r="2913" spans="1:6" x14ac:dyDescent="0.3">
      <c r="A2913">
        <v>2912</v>
      </c>
      <c r="B2913" s="1" t="s">
        <v>79</v>
      </c>
      <c r="C2913" s="1" t="s">
        <v>6</v>
      </c>
      <c r="D2913">
        <v>3087</v>
      </c>
      <c r="E2913">
        <v>4028</v>
      </c>
      <c r="F2913" s="2">
        <v>45413.291666655095</v>
      </c>
    </row>
    <row r="2914" spans="1:6" x14ac:dyDescent="0.3">
      <c r="A2914">
        <v>2913</v>
      </c>
      <c r="B2914" s="1" t="s">
        <v>78</v>
      </c>
      <c r="C2914" s="1" t="s">
        <v>7</v>
      </c>
      <c r="D2914">
        <v>2044</v>
      </c>
      <c r="E2914">
        <v>391</v>
      </c>
      <c r="F2914" s="2">
        <v>45413.33333332176</v>
      </c>
    </row>
    <row r="2915" spans="1:6" x14ac:dyDescent="0.3">
      <c r="A2915">
        <v>2914</v>
      </c>
      <c r="B2915" s="1" t="s">
        <v>83</v>
      </c>
      <c r="C2915" s="1" t="s">
        <v>8</v>
      </c>
      <c r="D2915">
        <v>3389</v>
      </c>
      <c r="E2915">
        <v>3927</v>
      </c>
      <c r="F2915" s="2">
        <v>45413.374999988424</v>
      </c>
    </row>
    <row r="2916" spans="1:6" x14ac:dyDescent="0.3">
      <c r="A2916">
        <v>2915</v>
      </c>
      <c r="B2916" s="1" t="s">
        <v>80</v>
      </c>
      <c r="C2916" s="1" t="s">
        <v>6</v>
      </c>
      <c r="D2916">
        <v>1985</v>
      </c>
      <c r="E2916">
        <v>939</v>
      </c>
      <c r="F2916" s="2">
        <v>45413.416666655095</v>
      </c>
    </row>
    <row r="2917" spans="1:6" x14ac:dyDescent="0.3">
      <c r="A2917">
        <v>2916</v>
      </c>
      <c r="B2917" s="1" t="s">
        <v>77</v>
      </c>
      <c r="C2917" s="1" t="s">
        <v>8</v>
      </c>
      <c r="D2917">
        <v>742</v>
      </c>
      <c r="E2917">
        <v>377</v>
      </c>
      <c r="F2917" s="2">
        <v>45413.45833332176</v>
      </c>
    </row>
    <row r="2918" spans="1:6" x14ac:dyDescent="0.3">
      <c r="A2918">
        <v>2917</v>
      </c>
      <c r="B2918" s="1" t="s">
        <v>81</v>
      </c>
      <c r="C2918" s="1" t="s">
        <v>8</v>
      </c>
      <c r="D2918">
        <v>1126</v>
      </c>
      <c r="E2918">
        <v>1578</v>
      </c>
      <c r="F2918" s="2">
        <v>45413.499999988424</v>
      </c>
    </row>
    <row r="2919" spans="1:6" x14ac:dyDescent="0.3">
      <c r="A2919">
        <v>2918</v>
      </c>
      <c r="B2919" s="1" t="s">
        <v>83</v>
      </c>
      <c r="C2919" s="1" t="s">
        <v>9</v>
      </c>
      <c r="D2919">
        <v>2622</v>
      </c>
      <c r="E2919">
        <v>3551</v>
      </c>
      <c r="F2919" s="2">
        <v>45413.541666655095</v>
      </c>
    </row>
    <row r="2920" spans="1:6" x14ac:dyDescent="0.3">
      <c r="A2920">
        <v>2919</v>
      </c>
      <c r="B2920" s="1" t="s">
        <v>80</v>
      </c>
      <c r="C2920" s="1" t="s">
        <v>9</v>
      </c>
      <c r="D2920">
        <v>2243</v>
      </c>
      <c r="E2920">
        <v>2892</v>
      </c>
      <c r="F2920" s="2">
        <v>45413.58333332176</v>
      </c>
    </row>
    <row r="2921" spans="1:6" x14ac:dyDescent="0.3">
      <c r="A2921">
        <v>2920</v>
      </c>
      <c r="B2921" s="1" t="s">
        <v>81</v>
      </c>
      <c r="C2921" s="1" t="s">
        <v>7</v>
      </c>
      <c r="D2921">
        <v>1597</v>
      </c>
      <c r="E2921">
        <v>469</v>
      </c>
      <c r="F2921" s="2">
        <v>45413.624999988424</v>
      </c>
    </row>
    <row r="2922" spans="1:6" x14ac:dyDescent="0.3">
      <c r="A2922">
        <v>2921</v>
      </c>
      <c r="B2922" s="1" t="s">
        <v>80</v>
      </c>
      <c r="C2922" s="1" t="s">
        <v>8</v>
      </c>
      <c r="D2922">
        <v>3834</v>
      </c>
      <c r="E2922">
        <v>2541</v>
      </c>
      <c r="F2922" s="2">
        <v>45413.666666655095</v>
      </c>
    </row>
    <row r="2923" spans="1:6" x14ac:dyDescent="0.3">
      <c r="A2923">
        <v>2922</v>
      </c>
      <c r="B2923" s="1" t="s">
        <v>88</v>
      </c>
      <c r="C2923" s="1" t="s">
        <v>8</v>
      </c>
      <c r="D2923">
        <v>3058</v>
      </c>
      <c r="E2923">
        <v>3956</v>
      </c>
      <c r="F2923" s="2">
        <v>45413.70833332176</v>
      </c>
    </row>
    <row r="2924" spans="1:6" x14ac:dyDescent="0.3">
      <c r="A2924">
        <v>2923</v>
      </c>
      <c r="B2924" s="1" t="s">
        <v>82</v>
      </c>
      <c r="C2924" s="1" t="s">
        <v>8</v>
      </c>
      <c r="D2924">
        <v>2261</v>
      </c>
      <c r="E2924">
        <v>3687</v>
      </c>
      <c r="F2924" s="2">
        <v>45413.749999988424</v>
      </c>
    </row>
    <row r="2925" spans="1:6" x14ac:dyDescent="0.3">
      <c r="A2925">
        <v>2924</v>
      </c>
      <c r="B2925" s="1" t="s">
        <v>87</v>
      </c>
      <c r="C2925" s="1" t="s">
        <v>7</v>
      </c>
      <c r="D2925">
        <v>98</v>
      </c>
      <c r="E2925">
        <v>3334</v>
      </c>
      <c r="F2925" s="2">
        <v>45413.791666655095</v>
      </c>
    </row>
    <row r="2926" spans="1:6" x14ac:dyDescent="0.3">
      <c r="A2926">
        <v>2925</v>
      </c>
      <c r="B2926" s="1" t="s">
        <v>81</v>
      </c>
      <c r="C2926" s="1" t="s">
        <v>6</v>
      </c>
      <c r="D2926">
        <v>2396</v>
      </c>
      <c r="E2926">
        <v>524</v>
      </c>
      <c r="F2926" s="2">
        <v>45413.83333332176</v>
      </c>
    </row>
    <row r="2927" spans="1:6" x14ac:dyDescent="0.3">
      <c r="A2927">
        <v>2926</v>
      </c>
      <c r="B2927" s="1" t="s">
        <v>82</v>
      </c>
      <c r="C2927" s="1" t="s">
        <v>6</v>
      </c>
      <c r="D2927">
        <v>484</v>
      </c>
      <c r="E2927">
        <v>4081</v>
      </c>
      <c r="F2927" s="2">
        <v>45413.874999988424</v>
      </c>
    </row>
    <row r="2928" spans="1:6" x14ac:dyDescent="0.3">
      <c r="A2928">
        <v>2927</v>
      </c>
      <c r="B2928" s="1" t="s">
        <v>81</v>
      </c>
      <c r="C2928" s="1" t="s">
        <v>7</v>
      </c>
      <c r="D2928">
        <v>2962</v>
      </c>
      <c r="E2928">
        <v>630</v>
      </c>
      <c r="F2928" s="2">
        <v>45413.916666655095</v>
      </c>
    </row>
    <row r="2929" spans="1:6" x14ac:dyDescent="0.3">
      <c r="A2929">
        <v>2928</v>
      </c>
      <c r="B2929" s="1" t="s">
        <v>78</v>
      </c>
      <c r="C2929" s="1" t="s">
        <v>6</v>
      </c>
      <c r="D2929">
        <v>3672</v>
      </c>
      <c r="E2929">
        <v>4501</v>
      </c>
      <c r="F2929" s="2">
        <v>45413.95833332176</v>
      </c>
    </row>
    <row r="2930" spans="1:6" x14ac:dyDescent="0.3">
      <c r="A2930">
        <v>2929</v>
      </c>
      <c r="B2930" s="1" t="s">
        <v>89</v>
      </c>
      <c r="C2930" s="1" t="s">
        <v>9</v>
      </c>
      <c r="D2930">
        <v>3091</v>
      </c>
      <c r="E2930">
        <v>3820</v>
      </c>
      <c r="F2930" s="2">
        <v>45413.999999988424</v>
      </c>
    </row>
    <row r="2931" spans="1:6" x14ac:dyDescent="0.3">
      <c r="A2931">
        <v>2930</v>
      </c>
      <c r="B2931" s="1" t="s">
        <v>84</v>
      </c>
      <c r="C2931" s="1" t="s">
        <v>6</v>
      </c>
      <c r="D2931">
        <v>345</v>
      </c>
      <c r="E2931">
        <v>560</v>
      </c>
      <c r="F2931" s="2">
        <v>45414.041666655095</v>
      </c>
    </row>
    <row r="2932" spans="1:6" x14ac:dyDescent="0.3">
      <c r="A2932">
        <v>2931</v>
      </c>
      <c r="B2932" s="1" t="s">
        <v>84</v>
      </c>
      <c r="C2932" s="1" t="s">
        <v>9</v>
      </c>
      <c r="D2932">
        <v>1119</v>
      </c>
      <c r="E2932">
        <v>226</v>
      </c>
      <c r="F2932" s="2">
        <v>45414.08333332176</v>
      </c>
    </row>
    <row r="2933" spans="1:6" x14ac:dyDescent="0.3">
      <c r="A2933">
        <v>2932</v>
      </c>
      <c r="B2933" s="1" t="s">
        <v>82</v>
      </c>
      <c r="C2933" s="1" t="s">
        <v>9</v>
      </c>
      <c r="D2933">
        <v>92</v>
      </c>
      <c r="E2933">
        <v>4045</v>
      </c>
      <c r="F2933" s="2">
        <v>45414.124999988424</v>
      </c>
    </row>
    <row r="2934" spans="1:6" x14ac:dyDescent="0.3">
      <c r="A2934">
        <v>2933</v>
      </c>
      <c r="B2934" s="1" t="s">
        <v>88</v>
      </c>
      <c r="C2934" s="1" t="s">
        <v>8</v>
      </c>
      <c r="D2934">
        <v>2749</v>
      </c>
      <c r="E2934">
        <v>848</v>
      </c>
      <c r="F2934" s="2">
        <v>45414.166666655095</v>
      </c>
    </row>
    <row r="2935" spans="1:6" x14ac:dyDescent="0.3">
      <c r="A2935">
        <v>2934</v>
      </c>
      <c r="B2935" s="1" t="s">
        <v>78</v>
      </c>
      <c r="C2935" s="1" t="s">
        <v>9</v>
      </c>
      <c r="D2935">
        <v>3134</v>
      </c>
      <c r="E2935">
        <v>424</v>
      </c>
      <c r="F2935" s="2">
        <v>45414.20833332176</v>
      </c>
    </row>
    <row r="2936" spans="1:6" x14ac:dyDescent="0.3">
      <c r="A2936">
        <v>2935</v>
      </c>
      <c r="B2936" s="1" t="s">
        <v>86</v>
      </c>
      <c r="C2936" s="1" t="s">
        <v>6</v>
      </c>
      <c r="D2936">
        <v>412</v>
      </c>
      <c r="E2936">
        <v>4621</v>
      </c>
      <c r="F2936" s="2">
        <v>45414.249999988424</v>
      </c>
    </row>
    <row r="2937" spans="1:6" x14ac:dyDescent="0.3">
      <c r="A2937">
        <v>2936</v>
      </c>
      <c r="B2937" s="1" t="s">
        <v>77</v>
      </c>
      <c r="C2937" s="1" t="s">
        <v>8</v>
      </c>
      <c r="D2937">
        <v>1830</v>
      </c>
      <c r="E2937">
        <v>1781</v>
      </c>
      <c r="F2937" s="2">
        <v>45414.291666655095</v>
      </c>
    </row>
    <row r="2938" spans="1:6" x14ac:dyDescent="0.3">
      <c r="A2938">
        <v>2937</v>
      </c>
      <c r="B2938" s="1" t="s">
        <v>85</v>
      </c>
      <c r="C2938" s="1" t="s">
        <v>6</v>
      </c>
      <c r="D2938">
        <v>329</v>
      </c>
      <c r="E2938">
        <v>3244</v>
      </c>
      <c r="F2938" s="2">
        <v>45414.33333332176</v>
      </c>
    </row>
    <row r="2939" spans="1:6" x14ac:dyDescent="0.3">
      <c r="A2939">
        <v>2938</v>
      </c>
      <c r="B2939" s="1" t="s">
        <v>91</v>
      </c>
      <c r="C2939" s="1" t="s">
        <v>8</v>
      </c>
      <c r="D2939">
        <v>3518</v>
      </c>
      <c r="E2939">
        <v>2367</v>
      </c>
      <c r="F2939" s="2">
        <v>45414.374999988424</v>
      </c>
    </row>
    <row r="2940" spans="1:6" x14ac:dyDescent="0.3">
      <c r="A2940">
        <v>2939</v>
      </c>
      <c r="B2940" s="1" t="s">
        <v>88</v>
      </c>
      <c r="C2940" s="1" t="s">
        <v>6</v>
      </c>
      <c r="D2940">
        <v>340</v>
      </c>
      <c r="E2940">
        <v>1125</v>
      </c>
      <c r="F2940" s="2">
        <v>45414.416666655095</v>
      </c>
    </row>
    <row r="2941" spans="1:6" x14ac:dyDescent="0.3">
      <c r="A2941">
        <v>2940</v>
      </c>
      <c r="B2941" s="1" t="s">
        <v>86</v>
      </c>
      <c r="C2941" s="1" t="s">
        <v>6</v>
      </c>
      <c r="D2941">
        <v>3141</v>
      </c>
      <c r="E2941">
        <v>797</v>
      </c>
      <c r="F2941" s="2">
        <v>45414.45833332176</v>
      </c>
    </row>
    <row r="2942" spans="1:6" x14ac:dyDescent="0.3">
      <c r="A2942">
        <v>2941</v>
      </c>
      <c r="B2942" s="1" t="s">
        <v>89</v>
      </c>
      <c r="C2942" s="1" t="s">
        <v>6</v>
      </c>
      <c r="D2942">
        <v>2299</v>
      </c>
      <c r="E2942">
        <v>2337</v>
      </c>
      <c r="F2942" s="2">
        <v>45414.499999988424</v>
      </c>
    </row>
    <row r="2943" spans="1:6" x14ac:dyDescent="0.3">
      <c r="A2943">
        <v>2942</v>
      </c>
      <c r="B2943" s="1" t="s">
        <v>77</v>
      </c>
      <c r="C2943" s="1" t="s">
        <v>9</v>
      </c>
      <c r="D2943">
        <v>3826</v>
      </c>
      <c r="E2943">
        <v>3171</v>
      </c>
      <c r="F2943" s="2">
        <v>45414.541666655095</v>
      </c>
    </row>
    <row r="2944" spans="1:6" x14ac:dyDescent="0.3">
      <c r="A2944">
        <v>2943</v>
      </c>
      <c r="B2944" s="1" t="s">
        <v>81</v>
      </c>
      <c r="C2944" s="1" t="s">
        <v>9</v>
      </c>
      <c r="D2944">
        <v>2390</v>
      </c>
      <c r="E2944">
        <v>1635</v>
      </c>
      <c r="F2944" s="2">
        <v>45414.58333332176</v>
      </c>
    </row>
    <row r="2945" spans="1:6" x14ac:dyDescent="0.3">
      <c r="A2945">
        <v>2944</v>
      </c>
      <c r="B2945" s="1" t="s">
        <v>82</v>
      </c>
      <c r="C2945" s="1" t="s">
        <v>8</v>
      </c>
      <c r="D2945">
        <v>2520</v>
      </c>
      <c r="E2945">
        <v>1440</v>
      </c>
      <c r="F2945" s="2">
        <v>45414.624999988424</v>
      </c>
    </row>
    <row r="2946" spans="1:6" x14ac:dyDescent="0.3">
      <c r="A2946">
        <v>2945</v>
      </c>
      <c r="B2946" s="1" t="s">
        <v>87</v>
      </c>
      <c r="C2946" s="1" t="s">
        <v>7</v>
      </c>
      <c r="D2946">
        <v>1449</v>
      </c>
      <c r="E2946">
        <v>3274</v>
      </c>
      <c r="F2946" s="2">
        <v>45414.666666655095</v>
      </c>
    </row>
    <row r="2947" spans="1:6" x14ac:dyDescent="0.3">
      <c r="A2947">
        <v>2946</v>
      </c>
      <c r="B2947" s="1" t="s">
        <v>78</v>
      </c>
      <c r="C2947" s="1" t="s">
        <v>7</v>
      </c>
      <c r="D2947">
        <v>558</v>
      </c>
      <c r="E2947">
        <v>3874</v>
      </c>
      <c r="F2947" s="2">
        <v>45414.70833332176</v>
      </c>
    </row>
    <row r="2948" spans="1:6" x14ac:dyDescent="0.3">
      <c r="A2948">
        <v>2947</v>
      </c>
      <c r="B2948" s="1" t="s">
        <v>78</v>
      </c>
      <c r="C2948" s="1" t="s">
        <v>7</v>
      </c>
      <c r="D2948">
        <v>2382</v>
      </c>
      <c r="E2948">
        <v>3540</v>
      </c>
      <c r="F2948" s="2">
        <v>45414.749999988424</v>
      </c>
    </row>
    <row r="2949" spans="1:6" x14ac:dyDescent="0.3">
      <c r="A2949">
        <v>2948</v>
      </c>
      <c r="B2949" s="1" t="s">
        <v>87</v>
      </c>
      <c r="C2949" s="1" t="s">
        <v>7</v>
      </c>
      <c r="D2949">
        <v>1549</v>
      </c>
      <c r="E2949">
        <v>4225</v>
      </c>
      <c r="F2949" s="2">
        <v>45414.791666655095</v>
      </c>
    </row>
    <row r="2950" spans="1:6" x14ac:dyDescent="0.3">
      <c r="A2950">
        <v>2949</v>
      </c>
      <c r="B2950" s="1" t="s">
        <v>91</v>
      </c>
      <c r="C2950" s="1" t="s">
        <v>6</v>
      </c>
      <c r="D2950">
        <v>1306</v>
      </c>
      <c r="E2950">
        <v>968</v>
      </c>
      <c r="F2950" s="2">
        <v>45414.83333332176</v>
      </c>
    </row>
    <row r="2951" spans="1:6" x14ac:dyDescent="0.3">
      <c r="A2951">
        <v>2950</v>
      </c>
      <c r="B2951" s="1" t="s">
        <v>80</v>
      </c>
      <c r="C2951" s="1" t="s">
        <v>8</v>
      </c>
      <c r="D2951">
        <v>2072</v>
      </c>
      <c r="E2951">
        <v>2649</v>
      </c>
      <c r="F2951" s="2">
        <v>45414.874999988424</v>
      </c>
    </row>
    <row r="2952" spans="1:6" x14ac:dyDescent="0.3">
      <c r="A2952">
        <v>2951</v>
      </c>
      <c r="B2952" s="1" t="s">
        <v>82</v>
      </c>
      <c r="C2952" s="1" t="s">
        <v>9</v>
      </c>
      <c r="D2952">
        <v>3393</v>
      </c>
      <c r="E2952">
        <v>499</v>
      </c>
      <c r="F2952" s="2">
        <v>45414.916666655095</v>
      </c>
    </row>
    <row r="2953" spans="1:6" x14ac:dyDescent="0.3">
      <c r="A2953">
        <v>2952</v>
      </c>
      <c r="B2953" s="1" t="s">
        <v>79</v>
      </c>
      <c r="C2953" s="1" t="s">
        <v>8</v>
      </c>
      <c r="D2953">
        <v>3489</v>
      </c>
      <c r="E2953">
        <v>3508</v>
      </c>
      <c r="F2953" s="2">
        <v>45414.95833332176</v>
      </c>
    </row>
    <row r="2954" spans="1:6" x14ac:dyDescent="0.3">
      <c r="A2954">
        <v>2953</v>
      </c>
      <c r="B2954" s="1" t="s">
        <v>91</v>
      </c>
      <c r="C2954" s="1" t="s">
        <v>6</v>
      </c>
      <c r="D2954">
        <v>2701</v>
      </c>
      <c r="E2954">
        <v>299</v>
      </c>
      <c r="F2954" s="2">
        <v>45414.999999988424</v>
      </c>
    </row>
    <row r="2955" spans="1:6" x14ac:dyDescent="0.3">
      <c r="A2955">
        <v>2954</v>
      </c>
      <c r="B2955" s="1" t="s">
        <v>81</v>
      </c>
      <c r="C2955" s="1" t="s">
        <v>6</v>
      </c>
      <c r="D2955">
        <v>3932</v>
      </c>
      <c r="E2955">
        <v>1842</v>
      </c>
      <c r="F2955" s="2">
        <v>45415.041666655095</v>
      </c>
    </row>
    <row r="2956" spans="1:6" x14ac:dyDescent="0.3">
      <c r="A2956">
        <v>2955</v>
      </c>
      <c r="B2956" s="1" t="s">
        <v>77</v>
      </c>
      <c r="C2956" s="1" t="s">
        <v>9</v>
      </c>
      <c r="D2956">
        <v>2685</v>
      </c>
      <c r="E2956">
        <v>3058</v>
      </c>
      <c r="F2956" s="2">
        <v>45415.08333332176</v>
      </c>
    </row>
    <row r="2957" spans="1:6" x14ac:dyDescent="0.3">
      <c r="A2957">
        <v>2956</v>
      </c>
      <c r="B2957" s="1" t="s">
        <v>85</v>
      </c>
      <c r="C2957" s="1" t="s">
        <v>6</v>
      </c>
      <c r="D2957">
        <v>3701</v>
      </c>
      <c r="E2957">
        <v>678</v>
      </c>
      <c r="F2957" s="2">
        <v>45415.124999988424</v>
      </c>
    </row>
    <row r="2958" spans="1:6" x14ac:dyDescent="0.3">
      <c r="A2958">
        <v>2957</v>
      </c>
      <c r="B2958" s="1" t="s">
        <v>86</v>
      </c>
      <c r="C2958" s="1" t="s">
        <v>6</v>
      </c>
      <c r="D2958">
        <v>3572</v>
      </c>
      <c r="E2958">
        <v>3694</v>
      </c>
      <c r="F2958" s="2">
        <v>45415.166666655095</v>
      </c>
    </row>
    <row r="2959" spans="1:6" x14ac:dyDescent="0.3">
      <c r="A2959">
        <v>2958</v>
      </c>
      <c r="B2959" s="1" t="s">
        <v>82</v>
      </c>
      <c r="C2959" s="1" t="s">
        <v>7</v>
      </c>
      <c r="D2959">
        <v>949</v>
      </c>
      <c r="E2959">
        <v>4025</v>
      </c>
      <c r="F2959" s="2">
        <v>45415.20833332176</v>
      </c>
    </row>
    <row r="2960" spans="1:6" x14ac:dyDescent="0.3">
      <c r="A2960">
        <v>2959</v>
      </c>
      <c r="B2960" s="1" t="s">
        <v>87</v>
      </c>
      <c r="C2960" s="1" t="s">
        <v>9</v>
      </c>
      <c r="D2960">
        <v>3809</v>
      </c>
      <c r="E2960">
        <v>584</v>
      </c>
      <c r="F2960" s="2">
        <v>45415.249999988424</v>
      </c>
    </row>
    <row r="2961" spans="1:6" x14ac:dyDescent="0.3">
      <c r="A2961">
        <v>2960</v>
      </c>
      <c r="B2961" s="1" t="s">
        <v>86</v>
      </c>
      <c r="C2961" s="1" t="s">
        <v>9</v>
      </c>
      <c r="D2961">
        <v>2433</v>
      </c>
      <c r="E2961">
        <v>3010</v>
      </c>
      <c r="F2961" s="2">
        <v>45415.291666655095</v>
      </c>
    </row>
    <row r="2962" spans="1:6" x14ac:dyDescent="0.3">
      <c r="A2962">
        <v>2961</v>
      </c>
      <c r="B2962" s="1" t="s">
        <v>77</v>
      </c>
      <c r="C2962" s="1" t="s">
        <v>7</v>
      </c>
      <c r="D2962">
        <v>929</v>
      </c>
      <c r="E2962">
        <v>3730</v>
      </c>
      <c r="F2962" s="2">
        <v>45415.33333332176</v>
      </c>
    </row>
    <row r="2963" spans="1:6" x14ac:dyDescent="0.3">
      <c r="A2963">
        <v>2962</v>
      </c>
      <c r="B2963" s="1" t="s">
        <v>80</v>
      </c>
      <c r="C2963" s="1" t="s">
        <v>7</v>
      </c>
      <c r="D2963">
        <v>968</v>
      </c>
      <c r="E2963">
        <v>2315</v>
      </c>
      <c r="F2963" s="2">
        <v>45415.374999988424</v>
      </c>
    </row>
    <row r="2964" spans="1:6" x14ac:dyDescent="0.3">
      <c r="A2964">
        <v>2963</v>
      </c>
      <c r="B2964" s="1" t="s">
        <v>82</v>
      </c>
      <c r="C2964" s="1" t="s">
        <v>6</v>
      </c>
      <c r="D2964">
        <v>562</v>
      </c>
      <c r="E2964">
        <v>3995</v>
      </c>
      <c r="F2964" s="2">
        <v>45415.416666655095</v>
      </c>
    </row>
    <row r="2965" spans="1:6" x14ac:dyDescent="0.3">
      <c r="A2965">
        <v>2964</v>
      </c>
      <c r="B2965" s="1" t="s">
        <v>90</v>
      </c>
      <c r="C2965" s="1" t="s">
        <v>6</v>
      </c>
      <c r="D2965">
        <v>2615</v>
      </c>
      <c r="E2965">
        <v>616</v>
      </c>
      <c r="F2965" s="2">
        <v>45415.45833332176</v>
      </c>
    </row>
    <row r="2966" spans="1:6" x14ac:dyDescent="0.3">
      <c r="A2966">
        <v>2965</v>
      </c>
      <c r="B2966" s="1" t="s">
        <v>87</v>
      </c>
      <c r="C2966" s="1" t="s">
        <v>6</v>
      </c>
      <c r="D2966">
        <v>1365</v>
      </c>
      <c r="E2966">
        <v>2274</v>
      </c>
      <c r="F2966" s="2">
        <v>45415.499999988424</v>
      </c>
    </row>
    <row r="2967" spans="1:6" x14ac:dyDescent="0.3">
      <c r="A2967">
        <v>2966</v>
      </c>
      <c r="B2967" s="1" t="s">
        <v>91</v>
      </c>
      <c r="C2967" s="1" t="s">
        <v>9</v>
      </c>
      <c r="D2967">
        <v>3791</v>
      </c>
      <c r="E2967">
        <v>3045</v>
      </c>
      <c r="F2967" s="2">
        <v>45415.541666655095</v>
      </c>
    </row>
    <row r="2968" spans="1:6" x14ac:dyDescent="0.3">
      <c r="A2968">
        <v>2967</v>
      </c>
      <c r="B2968" s="1" t="s">
        <v>78</v>
      </c>
      <c r="C2968" s="1" t="s">
        <v>8</v>
      </c>
      <c r="D2968">
        <v>3260</v>
      </c>
      <c r="E2968">
        <v>1018</v>
      </c>
      <c r="F2968" s="2">
        <v>45415.58333332176</v>
      </c>
    </row>
    <row r="2969" spans="1:6" x14ac:dyDescent="0.3">
      <c r="A2969">
        <v>2968</v>
      </c>
      <c r="B2969" s="1" t="s">
        <v>80</v>
      </c>
      <c r="C2969" s="1" t="s">
        <v>9</v>
      </c>
      <c r="D2969">
        <v>2822</v>
      </c>
      <c r="E2969">
        <v>3442</v>
      </c>
      <c r="F2969" s="2">
        <v>45415.624999988424</v>
      </c>
    </row>
    <row r="2970" spans="1:6" x14ac:dyDescent="0.3">
      <c r="A2970">
        <v>2969</v>
      </c>
      <c r="B2970" s="1" t="s">
        <v>82</v>
      </c>
      <c r="C2970" s="1" t="s">
        <v>9</v>
      </c>
      <c r="D2970">
        <v>3213</v>
      </c>
      <c r="E2970">
        <v>2361</v>
      </c>
      <c r="F2970" s="2">
        <v>45415.666666655095</v>
      </c>
    </row>
    <row r="2971" spans="1:6" x14ac:dyDescent="0.3">
      <c r="A2971">
        <v>2970</v>
      </c>
      <c r="B2971" s="1" t="s">
        <v>88</v>
      </c>
      <c r="C2971" s="1" t="s">
        <v>8</v>
      </c>
      <c r="D2971">
        <v>1099</v>
      </c>
      <c r="E2971">
        <v>356</v>
      </c>
      <c r="F2971" s="2">
        <v>45415.70833332176</v>
      </c>
    </row>
    <row r="2972" spans="1:6" x14ac:dyDescent="0.3">
      <c r="A2972">
        <v>2971</v>
      </c>
      <c r="B2972" s="1" t="s">
        <v>91</v>
      </c>
      <c r="C2972" s="1" t="s">
        <v>6</v>
      </c>
      <c r="D2972">
        <v>164</v>
      </c>
      <c r="E2972">
        <v>4964</v>
      </c>
      <c r="F2972" s="2">
        <v>45415.749999988424</v>
      </c>
    </row>
    <row r="2973" spans="1:6" x14ac:dyDescent="0.3">
      <c r="A2973">
        <v>2972</v>
      </c>
      <c r="B2973" s="1" t="s">
        <v>91</v>
      </c>
      <c r="C2973" s="1" t="s">
        <v>7</v>
      </c>
      <c r="D2973">
        <v>29</v>
      </c>
      <c r="E2973">
        <v>2207</v>
      </c>
      <c r="F2973" s="2">
        <v>45415.791666655095</v>
      </c>
    </row>
    <row r="2974" spans="1:6" x14ac:dyDescent="0.3">
      <c r="A2974">
        <v>2973</v>
      </c>
      <c r="B2974" s="1" t="s">
        <v>90</v>
      </c>
      <c r="C2974" s="1" t="s">
        <v>8</v>
      </c>
      <c r="D2974">
        <v>3302</v>
      </c>
      <c r="E2974">
        <v>2554</v>
      </c>
      <c r="F2974" s="2">
        <v>45415.83333332176</v>
      </c>
    </row>
    <row r="2975" spans="1:6" x14ac:dyDescent="0.3">
      <c r="A2975">
        <v>2974</v>
      </c>
      <c r="B2975" s="1" t="s">
        <v>91</v>
      </c>
      <c r="C2975" s="1" t="s">
        <v>6</v>
      </c>
      <c r="D2975">
        <v>2830</v>
      </c>
      <c r="E2975">
        <v>1995</v>
      </c>
      <c r="F2975" s="2">
        <v>45415.874999988424</v>
      </c>
    </row>
    <row r="2976" spans="1:6" x14ac:dyDescent="0.3">
      <c r="A2976">
        <v>2975</v>
      </c>
      <c r="B2976" s="1" t="s">
        <v>86</v>
      </c>
      <c r="C2976" s="1" t="s">
        <v>7</v>
      </c>
      <c r="D2976">
        <v>1548</v>
      </c>
      <c r="E2976">
        <v>2725</v>
      </c>
      <c r="F2976" s="2">
        <v>45415.916666655095</v>
      </c>
    </row>
    <row r="2977" spans="1:6" x14ac:dyDescent="0.3">
      <c r="A2977">
        <v>2976</v>
      </c>
      <c r="B2977" s="1" t="s">
        <v>86</v>
      </c>
      <c r="C2977" s="1" t="s">
        <v>9</v>
      </c>
      <c r="D2977">
        <v>315</v>
      </c>
      <c r="E2977">
        <v>2728</v>
      </c>
      <c r="F2977" s="2">
        <v>45415.95833332176</v>
      </c>
    </row>
    <row r="2978" spans="1:6" x14ac:dyDescent="0.3">
      <c r="A2978">
        <v>2977</v>
      </c>
      <c r="B2978" s="1" t="s">
        <v>79</v>
      </c>
      <c r="C2978" s="1" t="s">
        <v>7</v>
      </c>
      <c r="D2978">
        <v>3206</v>
      </c>
      <c r="E2978">
        <v>4173</v>
      </c>
      <c r="F2978" s="2">
        <v>45415.999999988424</v>
      </c>
    </row>
    <row r="2979" spans="1:6" x14ac:dyDescent="0.3">
      <c r="A2979">
        <v>2978</v>
      </c>
      <c r="B2979" s="1" t="s">
        <v>80</v>
      </c>
      <c r="C2979" s="1" t="s">
        <v>6</v>
      </c>
      <c r="D2979">
        <v>2116</v>
      </c>
      <c r="E2979">
        <v>1572</v>
      </c>
      <c r="F2979" s="2">
        <v>45416.041666655095</v>
      </c>
    </row>
    <row r="2980" spans="1:6" x14ac:dyDescent="0.3">
      <c r="A2980">
        <v>2979</v>
      </c>
      <c r="B2980" s="1" t="s">
        <v>88</v>
      </c>
      <c r="C2980" s="1" t="s">
        <v>7</v>
      </c>
      <c r="D2980">
        <v>15</v>
      </c>
      <c r="E2980">
        <v>671</v>
      </c>
      <c r="F2980" s="2">
        <v>45416.08333332176</v>
      </c>
    </row>
    <row r="2981" spans="1:6" x14ac:dyDescent="0.3">
      <c r="A2981">
        <v>2980</v>
      </c>
      <c r="B2981" s="1" t="s">
        <v>82</v>
      </c>
      <c r="C2981" s="1" t="s">
        <v>7</v>
      </c>
      <c r="D2981">
        <v>245</v>
      </c>
      <c r="E2981">
        <v>3636</v>
      </c>
      <c r="F2981" s="2">
        <v>45416.124999988424</v>
      </c>
    </row>
    <row r="2982" spans="1:6" x14ac:dyDescent="0.3">
      <c r="A2982">
        <v>2981</v>
      </c>
      <c r="B2982" s="1" t="s">
        <v>89</v>
      </c>
      <c r="C2982" s="1" t="s">
        <v>9</v>
      </c>
      <c r="D2982">
        <v>1391</v>
      </c>
      <c r="E2982">
        <v>3644</v>
      </c>
      <c r="F2982" s="2">
        <v>45416.166666655095</v>
      </c>
    </row>
    <row r="2983" spans="1:6" x14ac:dyDescent="0.3">
      <c r="A2983">
        <v>2982</v>
      </c>
      <c r="B2983" s="1" t="s">
        <v>79</v>
      </c>
      <c r="C2983" s="1" t="s">
        <v>6</v>
      </c>
      <c r="D2983">
        <v>1151</v>
      </c>
      <c r="E2983">
        <v>1503</v>
      </c>
      <c r="F2983" s="2">
        <v>45416.20833332176</v>
      </c>
    </row>
    <row r="2984" spans="1:6" x14ac:dyDescent="0.3">
      <c r="A2984">
        <v>2983</v>
      </c>
      <c r="B2984" s="1" t="s">
        <v>89</v>
      </c>
      <c r="C2984" s="1" t="s">
        <v>7</v>
      </c>
      <c r="D2984">
        <v>1912</v>
      </c>
      <c r="E2984">
        <v>325</v>
      </c>
      <c r="F2984" s="2">
        <v>45416.249999988424</v>
      </c>
    </row>
    <row r="2985" spans="1:6" x14ac:dyDescent="0.3">
      <c r="A2985">
        <v>2984</v>
      </c>
      <c r="B2985" s="1" t="s">
        <v>82</v>
      </c>
      <c r="C2985" s="1" t="s">
        <v>7</v>
      </c>
      <c r="D2985">
        <v>183</v>
      </c>
      <c r="E2985">
        <v>1007</v>
      </c>
      <c r="F2985" s="2">
        <v>45416.291666655095</v>
      </c>
    </row>
    <row r="2986" spans="1:6" x14ac:dyDescent="0.3">
      <c r="A2986">
        <v>2985</v>
      </c>
      <c r="B2986" s="1" t="s">
        <v>86</v>
      </c>
      <c r="C2986" s="1" t="s">
        <v>8</v>
      </c>
      <c r="D2986">
        <v>2645</v>
      </c>
      <c r="E2986">
        <v>1716</v>
      </c>
      <c r="F2986" s="2">
        <v>45416.33333332176</v>
      </c>
    </row>
    <row r="2987" spans="1:6" x14ac:dyDescent="0.3">
      <c r="A2987">
        <v>2986</v>
      </c>
      <c r="B2987" s="1" t="s">
        <v>80</v>
      </c>
      <c r="C2987" s="1" t="s">
        <v>8</v>
      </c>
      <c r="D2987">
        <v>3551</v>
      </c>
      <c r="E2987">
        <v>4603</v>
      </c>
      <c r="F2987" s="2">
        <v>45416.374999988424</v>
      </c>
    </row>
    <row r="2988" spans="1:6" x14ac:dyDescent="0.3">
      <c r="A2988">
        <v>2987</v>
      </c>
      <c r="B2988" s="1" t="s">
        <v>90</v>
      </c>
      <c r="C2988" s="1" t="s">
        <v>6</v>
      </c>
      <c r="D2988">
        <v>2237</v>
      </c>
      <c r="E2988">
        <v>4570</v>
      </c>
      <c r="F2988" s="2">
        <v>45416.416666655095</v>
      </c>
    </row>
    <row r="2989" spans="1:6" x14ac:dyDescent="0.3">
      <c r="A2989">
        <v>2988</v>
      </c>
      <c r="B2989" s="1" t="s">
        <v>82</v>
      </c>
      <c r="C2989" s="1" t="s">
        <v>7</v>
      </c>
      <c r="D2989">
        <v>2178</v>
      </c>
      <c r="E2989">
        <v>1326</v>
      </c>
      <c r="F2989" s="2">
        <v>45416.45833332176</v>
      </c>
    </row>
    <row r="2990" spans="1:6" x14ac:dyDescent="0.3">
      <c r="A2990">
        <v>2989</v>
      </c>
      <c r="B2990" s="1" t="s">
        <v>89</v>
      </c>
      <c r="C2990" s="1" t="s">
        <v>6</v>
      </c>
      <c r="D2990">
        <v>830</v>
      </c>
      <c r="E2990">
        <v>1201</v>
      </c>
      <c r="F2990" s="2">
        <v>45416.499999988424</v>
      </c>
    </row>
    <row r="2991" spans="1:6" x14ac:dyDescent="0.3">
      <c r="A2991">
        <v>2990</v>
      </c>
      <c r="B2991" s="1" t="s">
        <v>87</v>
      </c>
      <c r="C2991" s="1" t="s">
        <v>9</v>
      </c>
      <c r="D2991">
        <v>2885</v>
      </c>
      <c r="E2991">
        <v>2367</v>
      </c>
      <c r="F2991" s="2">
        <v>45416.541666655095</v>
      </c>
    </row>
    <row r="2992" spans="1:6" x14ac:dyDescent="0.3">
      <c r="A2992">
        <v>2991</v>
      </c>
      <c r="B2992" s="1" t="s">
        <v>90</v>
      </c>
      <c r="C2992" s="1" t="s">
        <v>9</v>
      </c>
      <c r="D2992">
        <v>3848</v>
      </c>
      <c r="E2992">
        <v>3355</v>
      </c>
      <c r="F2992" s="2">
        <v>45416.58333332176</v>
      </c>
    </row>
    <row r="2993" spans="1:6" x14ac:dyDescent="0.3">
      <c r="A2993">
        <v>2992</v>
      </c>
      <c r="B2993" s="1" t="s">
        <v>81</v>
      </c>
      <c r="C2993" s="1" t="s">
        <v>8</v>
      </c>
      <c r="D2993">
        <v>350</v>
      </c>
      <c r="E2993">
        <v>4732</v>
      </c>
      <c r="F2993" s="2">
        <v>45416.624999988424</v>
      </c>
    </row>
    <row r="2994" spans="1:6" x14ac:dyDescent="0.3">
      <c r="A2994">
        <v>2993</v>
      </c>
      <c r="B2994" s="1" t="s">
        <v>80</v>
      </c>
      <c r="C2994" s="1" t="s">
        <v>8</v>
      </c>
      <c r="D2994">
        <v>2185</v>
      </c>
      <c r="E2994">
        <v>1040</v>
      </c>
      <c r="F2994" s="2">
        <v>45416.666666655095</v>
      </c>
    </row>
    <row r="2995" spans="1:6" x14ac:dyDescent="0.3">
      <c r="A2995">
        <v>2994</v>
      </c>
      <c r="B2995" s="1" t="s">
        <v>87</v>
      </c>
      <c r="C2995" s="1" t="s">
        <v>6</v>
      </c>
      <c r="D2995">
        <v>492</v>
      </c>
      <c r="E2995">
        <v>4223</v>
      </c>
      <c r="F2995" s="2">
        <v>45416.70833332176</v>
      </c>
    </row>
    <row r="2996" spans="1:6" x14ac:dyDescent="0.3">
      <c r="A2996">
        <v>2995</v>
      </c>
      <c r="B2996" s="1" t="s">
        <v>84</v>
      </c>
      <c r="C2996" s="1" t="s">
        <v>8</v>
      </c>
      <c r="D2996">
        <v>2661</v>
      </c>
      <c r="E2996">
        <v>4156</v>
      </c>
      <c r="F2996" s="2">
        <v>45416.749999988424</v>
      </c>
    </row>
    <row r="2997" spans="1:6" x14ac:dyDescent="0.3">
      <c r="A2997">
        <v>2996</v>
      </c>
      <c r="B2997" s="1" t="s">
        <v>79</v>
      </c>
      <c r="C2997" s="1" t="s">
        <v>7</v>
      </c>
      <c r="D2997">
        <v>3759</v>
      </c>
      <c r="E2997">
        <v>4212</v>
      </c>
      <c r="F2997" s="2">
        <v>45416.791666655095</v>
      </c>
    </row>
    <row r="2998" spans="1:6" x14ac:dyDescent="0.3">
      <c r="A2998">
        <v>2997</v>
      </c>
      <c r="B2998" s="1" t="s">
        <v>85</v>
      </c>
      <c r="C2998" s="1" t="s">
        <v>7</v>
      </c>
      <c r="D2998">
        <v>1606</v>
      </c>
      <c r="E2998">
        <v>2011</v>
      </c>
      <c r="F2998" s="2">
        <v>45416.83333332176</v>
      </c>
    </row>
    <row r="2999" spans="1:6" x14ac:dyDescent="0.3">
      <c r="A2999">
        <v>2998</v>
      </c>
      <c r="B2999" s="1" t="s">
        <v>89</v>
      </c>
      <c r="C2999" s="1" t="s">
        <v>9</v>
      </c>
      <c r="D2999">
        <v>754</v>
      </c>
      <c r="E2999">
        <v>683</v>
      </c>
      <c r="F2999" s="2">
        <v>45416.874999988424</v>
      </c>
    </row>
    <row r="3000" spans="1:6" x14ac:dyDescent="0.3">
      <c r="A3000">
        <v>2999</v>
      </c>
      <c r="B3000" s="1" t="s">
        <v>78</v>
      </c>
      <c r="C3000" s="1" t="s">
        <v>8</v>
      </c>
      <c r="D3000">
        <v>3866</v>
      </c>
      <c r="E3000">
        <v>2888</v>
      </c>
      <c r="F3000" s="2">
        <v>45416.916666655095</v>
      </c>
    </row>
    <row r="3001" spans="1:6" x14ac:dyDescent="0.3">
      <c r="A3001">
        <v>3000</v>
      </c>
      <c r="B3001" s="1" t="s">
        <v>86</v>
      </c>
      <c r="C3001" s="1" t="s">
        <v>8</v>
      </c>
      <c r="D3001">
        <v>3023</v>
      </c>
      <c r="E3001">
        <v>3774</v>
      </c>
      <c r="F3001" s="2">
        <v>45416.95833332176</v>
      </c>
    </row>
    <row r="3002" spans="1:6" x14ac:dyDescent="0.3">
      <c r="A3002">
        <v>3001</v>
      </c>
      <c r="B3002" s="1" t="s">
        <v>91</v>
      </c>
      <c r="C3002" s="1" t="s">
        <v>6</v>
      </c>
      <c r="D3002">
        <v>3226</v>
      </c>
      <c r="E3002">
        <v>1388</v>
      </c>
      <c r="F3002" s="2">
        <v>45416.999999988424</v>
      </c>
    </row>
    <row r="3003" spans="1:6" x14ac:dyDescent="0.3">
      <c r="A3003">
        <v>3002</v>
      </c>
      <c r="B3003" s="1" t="s">
        <v>83</v>
      </c>
      <c r="C3003" s="1" t="s">
        <v>6</v>
      </c>
      <c r="D3003">
        <v>2413</v>
      </c>
      <c r="E3003">
        <v>1617</v>
      </c>
      <c r="F3003" s="2">
        <v>45417.041666655095</v>
      </c>
    </row>
    <row r="3004" spans="1:6" x14ac:dyDescent="0.3">
      <c r="A3004">
        <v>3003</v>
      </c>
      <c r="B3004" s="1" t="s">
        <v>78</v>
      </c>
      <c r="C3004" s="1" t="s">
        <v>7</v>
      </c>
      <c r="D3004">
        <v>1529</v>
      </c>
      <c r="E3004">
        <v>744</v>
      </c>
      <c r="F3004" s="2">
        <v>45417.08333332176</v>
      </c>
    </row>
    <row r="3005" spans="1:6" x14ac:dyDescent="0.3">
      <c r="A3005">
        <v>3004</v>
      </c>
      <c r="B3005" s="1" t="s">
        <v>91</v>
      </c>
      <c r="C3005" s="1" t="s">
        <v>9</v>
      </c>
      <c r="D3005">
        <v>2342</v>
      </c>
      <c r="E3005">
        <v>3577</v>
      </c>
      <c r="F3005" s="2">
        <v>45417.124999988424</v>
      </c>
    </row>
    <row r="3006" spans="1:6" x14ac:dyDescent="0.3">
      <c r="A3006">
        <v>3005</v>
      </c>
      <c r="B3006" s="1" t="s">
        <v>81</v>
      </c>
      <c r="C3006" s="1" t="s">
        <v>8</v>
      </c>
      <c r="D3006">
        <v>1024</v>
      </c>
      <c r="E3006">
        <v>3724</v>
      </c>
      <c r="F3006" s="2">
        <v>45417.166666655095</v>
      </c>
    </row>
    <row r="3007" spans="1:6" x14ac:dyDescent="0.3">
      <c r="A3007">
        <v>3006</v>
      </c>
      <c r="B3007" s="1" t="s">
        <v>79</v>
      </c>
      <c r="C3007" s="1" t="s">
        <v>8</v>
      </c>
      <c r="D3007">
        <v>3981</v>
      </c>
      <c r="E3007">
        <v>4557</v>
      </c>
      <c r="F3007" s="2">
        <v>45417.20833332176</v>
      </c>
    </row>
    <row r="3008" spans="1:6" x14ac:dyDescent="0.3">
      <c r="A3008">
        <v>3007</v>
      </c>
      <c r="B3008" s="1" t="s">
        <v>78</v>
      </c>
      <c r="C3008" s="1" t="s">
        <v>9</v>
      </c>
      <c r="D3008">
        <v>2123</v>
      </c>
      <c r="E3008">
        <v>267</v>
      </c>
      <c r="F3008" s="2">
        <v>45417.249999988424</v>
      </c>
    </row>
    <row r="3009" spans="1:6" x14ac:dyDescent="0.3">
      <c r="A3009">
        <v>3008</v>
      </c>
      <c r="B3009" s="1" t="s">
        <v>77</v>
      </c>
      <c r="C3009" s="1" t="s">
        <v>9</v>
      </c>
      <c r="D3009">
        <v>2523</v>
      </c>
      <c r="E3009">
        <v>1775</v>
      </c>
      <c r="F3009" s="2">
        <v>45417.291666655095</v>
      </c>
    </row>
    <row r="3010" spans="1:6" x14ac:dyDescent="0.3">
      <c r="A3010">
        <v>3009</v>
      </c>
      <c r="B3010" s="1" t="s">
        <v>87</v>
      </c>
      <c r="C3010" s="1" t="s">
        <v>9</v>
      </c>
      <c r="D3010">
        <v>805</v>
      </c>
      <c r="E3010">
        <v>3082</v>
      </c>
      <c r="F3010" s="2">
        <v>45417.33333332176</v>
      </c>
    </row>
    <row r="3011" spans="1:6" x14ac:dyDescent="0.3">
      <c r="A3011">
        <v>3010</v>
      </c>
      <c r="B3011" s="1" t="s">
        <v>86</v>
      </c>
      <c r="C3011" s="1" t="s">
        <v>6</v>
      </c>
      <c r="D3011">
        <v>3801</v>
      </c>
      <c r="E3011">
        <v>208</v>
      </c>
      <c r="F3011" s="2">
        <v>45417.374999988424</v>
      </c>
    </row>
    <row r="3012" spans="1:6" x14ac:dyDescent="0.3">
      <c r="A3012">
        <v>3011</v>
      </c>
      <c r="B3012" s="1" t="s">
        <v>83</v>
      </c>
      <c r="C3012" s="1" t="s">
        <v>7</v>
      </c>
      <c r="D3012">
        <v>420</v>
      </c>
      <c r="E3012">
        <v>1908</v>
      </c>
      <c r="F3012" s="2">
        <v>45417.416666655095</v>
      </c>
    </row>
    <row r="3013" spans="1:6" x14ac:dyDescent="0.3">
      <c r="A3013">
        <v>3012</v>
      </c>
      <c r="B3013" s="1" t="s">
        <v>91</v>
      </c>
      <c r="C3013" s="1" t="s">
        <v>6</v>
      </c>
      <c r="D3013">
        <v>3154</v>
      </c>
      <c r="E3013">
        <v>4937</v>
      </c>
      <c r="F3013" s="2">
        <v>45417.45833332176</v>
      </c>
    </row>
    <row r="3014" spans="1:6" x14ac:dyDescent="0.3">
      <c r="A3014">
        <v>3013</v>
      </c>
      <c r="B3014" s="1" t="s">
        <v>79</v>
      </c>
      <c r="C3014" s="1" t="s">
        <v>6</v>
      </c>
      <c r="D3014">
        <v>2909</v>
      </c>
      <c r="E3014">
        <v>1552</v>
      </c>
      <c r="F3014" s="2">
        <v>45417.499999988424</v>
      </c>
    </row>
    <row r="3015" spans="1:6" x14ac:dyDescent="0.3">
      <c r="A3015">
        <v>3014</v>
      </c>
      <c r="B3015" s="1" t="s">
        <v>85</v>
      </c>
      <c r="C3015" s="1" t="s">
        <v>8</v>
      </c>
      <c r="D3015">
        <v>2481</v>
      </c>
      <c r="E3015">
        <v>2527</v>
      </c>
      <c r="F3015" s="2">
        <v>45417.541666655095</v>
      </c>
    </row>
    <row r="3016" spans="1:6" x14ac:dyDescent="0.3">
      <c r="A3016">
        <v>3015</v>
      </c>
      <c r="B3016" s="1" t="s">
        <v>84</v>
      </c>
      <c r="C3016" s="1" t="s">
        <v>6</v>
      </c>
      <c r="D3016">
        <v>1687</v>
      </c>
      <c r="E3016">
        <v>150</v>
      </c>
      <c r="F3016" s="2">
        <v>45417.58333332176</v>
      </c>
    </row>
    <row r="3017" spans="1:6" x14ac:dyDescent="0.3">
      <c r="A3017">
        <v>3016</v>
      </c>
      <c r="B3017" s="1" t="s">
        <v>80</v>
      </c>
      <c r="C3017" s="1" t="s">
        <v>8</v>
      </c>
      <c r="D3017">
        <v>328</v>
      </c>
      <c r="E3017">
        <v>3539</v>
      </c>
      <c r="F3017" s="2">
        <v>45417.624999988424</v>
      </c>
    </row>
    <row r="3018" spans="1:6" x14ac:dyDescent="0.3">
      <c r="A3018">
        <v>3017</v>
      </c>
      <c r="B3018" s="1" t="s">
        <v>90</v>
      </c>
      <c r="C3018" s="1" t="s">
        <v>6</v>
      </c>
      <c r="D3018">
        <v>3682</v>
      </c>
      <c r="E3018">
        <v>1422</v>
      </c>
      <c r="F3018" s="2">
        <v>45417.666666655095</v>
      </c>
    </row>
    <row r="3019" spans="1:6" x14ac:dyDescent="0.3">
      <c r="A3019">
        <v>3018</v>
      </c>
      <c r="B3019" s="1" t="s">
        <v>87</v>
      </c>
      <c r="C3019" s="1" t="s">
        <v>9</v>
      </c>
      <c r="D3019">
        <v>536</v>
      </c>
      <c r="E3019">
        <v>3413</v>
      </c>
      <c r="F3019" s="2">
        <v>45417.70833332176</v>
      </c>
    </row>
    <row r="3020" spans="1:6" x14ac:dyDescent="0.3">
      <c r="A3020">
        <v>3019</v>
      </c>
      <c r="B3020" s="1" t="s">
        <v>78</v>
      </c>
      <c r="C3020" s="1" t="s">
        <v>7</v>
      </c>
      <c r="D3020">
        <v>3200</v>
      </c>
      <c r="E3020">
        <v>1787</v>
      </c>
      <c r="F3020" s="2">
        <v>45417.749999988424</v>
      </c>
    </row>
    <row r="3021" spans="1:6" x14ac:dyDescent="0.3">
      <c r="A3021">
        <v>3020</v>
      </c>
      <c r="B3021" s="1" t="s">
        <v>89</v>
      </c>
      <c r="C3021" s="1" t="s">
        <v>9</v>
      </c>
      <c r="D3021">
        <v>668</v>
      </c>
      <c r="E3021">
        <v>3741</v>
      </c>
      <c r="F3021" s="2">
        <v>45417.791666655095</v>
      </c>
    </row>
    <row r="3022" spans="1:6" x14ac:dyDescent="0.3">
      <c r="A3022">
        <v>3021</v>
      </c>
      <c r="B3022" s="1" t="s">
        <v>77</v>
      </c>
      <c r="C3022" s="1" t="s">
        <v>6</v>
      </c>
      <c r="D3022">
        <v>402</v>
      </c>
      <c r="E3022">
        <v>2828</v>
      </c>
      <c r="F3022" s="2">
        <v>45417.83333332176</v>
      </c>
    </row>
    <row r="3023" spans="1:6" x14ac:dyDescent="0.3">
      <c r="A3023">
        <v>3022</v>
      </c>
      <c r="B3023" s="1" t="s">
        <v>82</v>
      </c>
      <c r="C3023" s="1" t="s">
        <v>9</v>
      </c>
      <c r="D3023">
        <v>109</v>
      </c>
      <c r="E3023">
        <v>3900</v>
      </c>
      <c r="F3023" s="2">
        <v>45417.874999988424</v>
      </c>
    </row>
    <row r="3024" spans="1:6" x14ac:dyDescent="0.3">
      <c r="A3024">
        <v>3023</v>
      </c>
      <c r="B3024" s="1" t="s">
        <v>86</v>
      </c>
      <c r="C3024" s="1" t="s">
        <v>7</v>
      </c>
      <c r="D3024">
        <v>2358</v>
      </c>
      <c r="E3024">
        <v>253</v>
      </c>
      <c r="F3024" s="2">
        <v>45417.916666655095</v>
      </c>
    </row>
    <row r="3025" spans="1:6" x14ac:dyDescent="0.3">
      <c r="A3025">
        <v>3024</v>
      </c>
      <c r="B3025" s="1" t="s">
        <v>78</v>
      </c>
      <c r="C3025" s="1" t="s">
        <v>9</v>
      </c>
      <c r="D3025">
        <v>2188</v>
      </c>
      <c r="E3025">
        <v>142</v>
      </c>
      <c r="F3025" s="2">
        <v>45417.95833332176</v>
      </c>
    </row>
    <row r="3026" spans="1:6" x14ac:dyDescent="0.3">
      <c r="A3026">
        <v>3025</v>
      </c>
      <c r="B3026" s="1" t="s">
        <v>78</v>
      </c>
      <c r="C3026" s="1" t="s">
        <v>6</v>
      </c>
      <c r="D3026">
        <v>130</v>
      </c>
      <c r="E3026">
        <v>1832</v>
      </c>
      <c r="F3026" s="2">
        <v>45417.999999988424</v>
      </c>
    </row>
    <row r="3027" spans="1:6" x14ac:dyDescent="0.3">
      <c r="A3027">
        <v>3026</v>
      </c>
      <c r="B3027" s="1" t="s">
        <v>77</v>
      </c>
      <c r="C3027" s="1" t="s">
        <v>6</v>
      </c>
      <c r="D3027">
        <v>2095</v>
      </c>
      <c r="E3027">
        <v>1543</v>
      </c>
      <c r="F3027" s="2">
        <v>45418.041666655095</v>
      </c>
    </row>
    <row r="3028" spans="1:6" x14ac:dyDescent="0.3">
      <c r="A3028">
        <v>3027</v>
      </c>
      <c r="B3028" s="1" t="s">
        <v>83</v>
      </c>
      <c r="C3028" s="1" t="s">
        <v>9</v>
      </c>
      <c r="D3028">
        <v>994</v>
      </c>
      <c r="E3028">
        <v>3648</v>
      </c>
      <c r="F3028" s="2">
        <v>45418.08333332176</v>
      </c>
    </row>
    <row r="3029" spans="1:6" x14ac:dyDescent="0.3">
      <c r="A3029">
        <v>3028</v>
      </c>
      <c r="B3029" s="1" t="s">
        <v>79</v>
      </c>
      <c r="C3029" s="1" t="s">
        <v>8</v>
      </c>
      <c r="D3029">
        <v>2036</v>
      </c>
      <c r="E3029">
        <v>1707</v>
      </c>
      <c r="F3029" s="2">
        <v>45418.124999988424</v>
      </c>
    </row>
    <row r="3030" spans="1:6" x14ac:dyDescent="0.3">
      <c r="A3030">
        <v>3029</v>
      </c>
      <c r="B3030" s="1" t="s">
        <v>77</v>
      </c>
      <c r="C3030" s="1" t="s">
        <v>9</v>
      </c>
      <c r="D3030">
        <v>3978</v>
      </c>
      <c r="E3030">
        <v>1335</v>
      </c>
      <c r="F3030" s="2">
        <v>45418.166666655095</v>
      </c>
    </row>
    <row r="3031" spans="1:6" x14ac:dyDescent="0.3">
      <c r="A3031">
        <v>3030</v>
      </c>
      <c r="B3031" s="1" t="s">
        <v>87</v>
      </c>
      <c r="C3031" s="1" t="s">
        <v>9</v>
      </c>
      <c r="D3031">
        <v>287</v>
      </c>
      <c r="E3031">
        <v>1339</v>
      </c>
      <c r="F3031" s="2">
        <v>45418.20833332176</v>
      </c>
    </row>
    <row r="3032" spans="1:6" x14ac:dyDescent="0.3">
      <c r="A3032">
        <v>3031</v>
      </c>
      <c r="B3032" s="1" t="s">
        <v>79</v>
      </c>
      <c r="C3032" s="1" t="s">
        <v>7</v>
      </c>
      <c r="D3032">
        <v>2766</v>
      </c>
      <c r="E3032">
        <v>3569</v>
      </c>
      <c r="F3032" s="2">
        <v>45418.249999988424</v>
      </c>
    </row>
    <row r="3033" spans="1:6" x14ac:dyDescent="0.3">
      <c r="A3033">
        <v>3032</v>
      </c>
      <c r="B3033" s="1" t="s">
        <v>85</v>
      </c>
      <c r="C3033" s="1" t="s">
        <v>6</v>
      </c>
      <c r="D3033">
        <v>3889</v>
      </c>
      <c r="E3033">
        <v>4764</v>
      </c>
      <c r="F3033" s="2">
        <v>45418.291666655095</v>
      </c>
    </row>
    <row r="3034" spans="1:6" x14ac:dyDescent="0.3">
      <c r="A3034">
        <v>3033</v>
      </c>
      <c r="B3034" s="1" t="s">
        <v>89</v>
      </c>
      <c r="C3034" s="1" t="s">
        <v>8</v>
      </c>
      <c r="D3034">
        <v>708</v>
      </c>
      <c r="E3034">
        <v>566</v>
      </c>
      <c r="F3034" s="2">
        <v>45418.33333332176</v>
      </c>
    </row>
    <row r="3035" spans="1:6" x14ac:dyDescent="0.3">
      <c r="A3035">
        <v>3034</v>
      </c>
      <c r="B3035" s="1" t="s">
        <v>85</v>
      </c>
      <c r="C3035" s="1" t="s">
        <v>7</v>
      </c>
      <c r="D3035">
        <v>3009</v>
      </c>
      <c r="E3035">
        <v>2412</v>
      </c>
      <c r="F3035" s="2">
        <v>45418.374999988424</v>
      </c>
    </row>
    <row r="3036" spans="1:6" x14ac:dyDescent="0.3">
      <c r="A3036">
        <v>3035</v>
      </c>
      <c r="B3036" s="1" t="s">
        <v>79</v>
      </c>
      <c r="C3036" s="1" t="s">
        <v>9</v>
      </c>
      <c r="D3036">
        <v>2367</v>
      </c>
      <c r="E3036">
        <v>3860</v>
      </c>
      <c r="F3036" s="2">
        <v>45418.416666655095</v>
      </c>
    </row>
    <row r="3037" spans="1:6" x14ac:dyDescent="0.3">
      <c r="A3037">
        <v>3036</v>
      </c>
      <c r="B3037" s="1" t="s">
        <v>78</v>
      </c>
      <c r="C3037" s="1" t="s">
        <v>9</v>
      </c>
      <c r="D3037">
        <v>561</v>
      </c>
      <c r="E3037">
        <v>4621</v>
      </c>
      <c r="F3037" s="2">
        <v>45418.45833332176</v>
      </c>
    </row>
    <row r="3038" spans="1:6" x14ac:dyDescent="0.3">
      <c r="A3038">
        <v>3037</v>
      </c>
      <c r="B3038" s="1" t="s">
        <v>78</v>
      </c>
      <c r="C3038" s="1" t="s">
        <v>7</v>
      </c>
      <c r="D3038">
        <v>3275</v>
      </c>
      <c r="E3038">
        <v>4844</v>
      </c>
      <c r="F3038" s="2">
        <v>45418.499999988424</v>
      </c>
    </row>
    <row r="3039" spans="1:6" x14ac:dyDescent="0.3">
      <c r="A3039">
        <v>3038</v>
      </c>
      <c r="B3039" s="1" t="s">
        <v>80</v>
      </c>
      <c r="C3039" s="1" t="s">
        <v>8</v>
      </c>
      <c r="D3039">
        <v>2737</v>
      </c>
      <c r="E3039">
        <v>3075</v>
      </c>
      <c r="F3039" s="2">
        <v>45418.541666655095</v>
      </c>
    </row>
    <row r="3040" spans="1:6" x14ac:dyDescent="0.3">
      <c r="A3040">
        <v>3039</v>
      </c>
      <c r="B3040" s="1" t="s">
        <v>84</v>
      </c>
      <c r="C3040" s="1" t="s">
        <v>7</v>
      </c>
      <c r="D3040">
        <v>174</v>
      </c>
      <c r="E3040">
        <v>4064</v>
      </c>
      <c r="F3040" s="2">
        <v>45418.58333332176</v>
      </c>
    </row>
    <row r="3041" spans="1:6" x14ac:dyDescent="0.3">
      <c r="A3041">
        <v>3040</v>
      </c>
      <c r="B3041" s="1" t="s">
        <v>91</v>
      </c>
      <c r="C3041" s="1" t="s">
        <v>9</v>
      </c>
      <c r="D3041">
        <v>2371</v>
      </c>
      <c r="E3041">
        <v>991</v>
      </c>
      <c r="F3041" s="2">
        <v>45418.624999988424</v>
      </c>
    </row>
    <row r="3042" spans="1:6" x14ac:dyDescent="0.3">
      <c r="A3042">
        <v>3041</v>
      </c>
      <c r="B3042" s="1" t="s">
        <v>87</v>
      </c>
      <c r="C3042" s="1" t="s">
        <v>7</v>
      </c>
      <c r="D3042">
        <v>961</v>
      </c>
      <c r="E3042">
        <v>632</v>
      </c>
      <c r="F3042" s="2">
        <v>45418.666666655095</v>
      </c>
    </row>
    <row r="3043" spans="1:6" x14ac:dyDescent="0.3">
      <c r="A3043">
        <v>3042</v>
      </c>
      <c r="B3043" s="1" t="s">
        <v>91</v>
      </c>
      <c r="C3043" s="1" t="s">
        <v>7</v>
      </c>
      <c r="D3043">
        <v>2969</v>
      </c>
      <c r="E3043">
        <v>4691</v>
      </c>
      <c r="F3043" s="2">
        <v>45418.70833332176</v>
      </c>
    </row>
    <row r="3044" spans="1:6" x14ac:dyDescent="0.3">
      <c r="A3044">
        <v>3043</v>
      </c>
      <c r="B3044" s="1" t="s">
        <v>78</v>
      </c>
      <c r="C3044" s="1" t="s">
        <v>9</v>
      </c>
      <c r="D3044">
        <v>896</v>
      </c>
      <c r="E3044">
        <v>302</v>
      </c>
      <c r="F3044" s="2">
        <v>45418.749999988424</v>
      </c>
    </row>
    <row r="3045" spans="1:6" x14ac:dyDescent="0.3">
      <c r="A3045">
        <v>3044</v>
      </c>
      <c r="B3045" s="1" t="s">
        <v>81</v>
      </c>
      <c r="C3045" s="1" t="s">
        <v>7</v>
      </c>
      <c r="D3045">
        <v>1120</v>
      </c>
      <c r="E3045">
        <v>1238</v>
      </c>
      <c r="F3045" s="2">
        <v>45418.791666655095</v>
      </c>
    </row>
    <row r="3046" spans="1:6" x14ac:dyDescent="0.3">
      <c r="A3046">
        <v>3045</v>
      </c>
      <c r="B3046" s="1" t="s">
        <v>81</v>
      </c>
      <c r="C3046" s="1" t="s">
        <v>8</v>
      </c>
      <c r="D3046">
        <v>153</v>
      </c>
      <c r="E3046">
        <v>2226</v>
      </c>
      <c r="F3046" s="2">
        <v>45418.83333332176</v>
      </c>
    </row>
    <row r="3047" spans="1:6" x14ac:dyDescent="0.3">
      <c r="A3047">
        <v>3046</v>
      </c>
      <c r="B3047" s="1" t="s">
        <v>84</v>
      </c>
      <c r="C3047" s="1" t="s">
        <v>9</v>
      </c>
      <c r="D3047">
        <v>1739</v>
      </c>
      <c r="E3047">
        <v>1629</v>
      </c>
      <c r="F3047" s="2">
        <v>45418.874999988424</v>
      </c>
    </row>
    <row r="3048" spans="1:6" x14ac:dyDescent="0.3">
      <c r="A3048">
        <v>3047</v>
      </c>
      <c r="B3048" s="1" t="s">
        <v>77</v>
      </c>
      <c r="C3048" s="1" t="s">
        <v>7</v>
      </c>
      <c r="D3048">
        <v>2982</v>
      </c>
      <c r="E3048">
        <v>4835</v>
      </c>
      <c r="F3048" s="2">
        <v>45418.916666655095</v>
      </c>
    </row>
    <row r="3049" spans="1:6" x14ac:dyDescent="0.3">
      <c r="A3049">
        <v>3048</v>
      </c>
      <c r="B3049" s="1" t="s">
        <v>82</v>
      </c>
      <c r="C3049" s="1" t="s">
        <v>7</v>
      </c>
      <c r="D3049">
        <v>368</v>
      </c>
      <c r="E3049">
        <v>160</v>
      </c>
      <c r="F3049" s="2">
        <v>45418.95833332176</v>
      </c>
    </row>
    <row r="3050" spans="1:6" x14ac:dyDescent="0.3">
      <c r="A3050">
        <v>3049</v>
      </c>
      <c r="B3050" s="1" t="s">
        <v>86</v>
      </c>
      <c r="C3050" s="1" t="s">
        <v>8</v>
      </c>
      <c r="D3050">
        <v>2685</v>
      </c>
      <c r="E3050">
        <v>3320</v>
      </c>
      <c r="F3050" s="2">
        <v>45418.999999988424</v>
      </c>
    </row>
    <row r="3051" spans="1:6" x14ac:dyDescent="0.3">
      <c r="A3051">
        <v>3050</v>
      </c>
      <c r="B3051" s="1" t="s">
        <v>77</v>
      </c>
      <c r="C3051" s="1" t="s">
        <v>9</v>
      </c>
      <c r="D3051">
        <v>2073</v>
      </c>
      <c r="E3051">
        <v>403</v>
      </c>
      <c r="F3051" s="2">
        <v>45419.041666655095</v>
      </c>
    </row>
    <row r="3052" spans="1:6" x14ac:dyDescent="0.3">
      <c r="A3052">
        <v>3051</v>
      </c>
      <c r="B3052" s="1" t="s">
        <v>81</v>
      </c>
      <c r="C3052" s="1" t="s">
        <v>6</v>
      </c>
      <c r="D3052">
        <v>2272</v>
      </c>
      <c r="E3052">
        <v>3628</v>
      </c>
      <c r="F3052" s="2">
        <v>45419.08333332176</v>
      </c>
    </row>
    <row r="3053" spans="1:6" x14ac:dyDescent="0.3">
      <c r="A3053">
        <v>3052</v>
      </c>
      <c r="B3053" s="1" t="s">
        <v>86</v>
      </c>
      <c r="C3053" s="1" t="s">
        <v>6</v>
      </c>
      <c r="D3053">
        <v>2514</v>
      </c>
      <c r="E3053">
        <v>2628</v>
      </c>
      <c r="F3053" s="2">
        <v>45419.124999988424</v>
      </c>
    </row>
    <row r="3054" spans="1:6" x14ac:dyDescent="0.3">
      <c r="A3054">
        <v>3053</v>
      </c>
      <c r="B3054" s="1" t="s">
        <v>91</v>
      </c>
      <c r="C3054" s="1" t="s">
        <v>8</v>
      </c>
      <c r="D3054">
        <v>2188</v>
      </c>
      <c r="E3054">
        <v>1422</v>
      </c>
      <c r="F3054" s="2">
        <v>45419.166666655095</v>
      </c>
    </row>
    <row r="3055" spans="1:6" x14ac:dyDescent="0.3">
      <c r="A3055">
        <v>3054</v>
      </c>
      <c r="B3055" s="1" t="s">
        <v>84</v>
      </c>
      <c r="C3055" s="1" t="s">
        <v>8</v>
      </c>
      <c r="D3055">
        <v>3860</v>
      </c>
      <c r="E3055">
        <v>649</v>
      </c>
      <c r="F3055" s="2">
        <v>45419.20833332176</v>
      </c>
    </row>
    <row r="3056" spans="1:6" x14ac:dyDescent="0.3">
      <c r="A3056">
        <v>3055</v>
      </c>
      <c r="B3056" s="1" t="s">
        <v>87</v>
      </c>
      <c r="C3056" s="1" t="s">
        <v>7</v>
      </c>
      <c r="D3056">
        <v>798</v>
      </c>
      <c r="E3056">
        <v>917</v>
      </c>
      <c r="F3056" s="2">
        <v>45419.249999988424</v>
      </c>
    </row>
    <row r="3057" spans="1:6" x14ac:dyDescent="0.3">
      <c r="A3057">
        <v>3056</v>
      </c>
      <c r="B3057" s="1" t="s">
        <v>78</v>
      </c>
      <c r="C3057" s="1" t="s">
        <v>9</v>
      </c>
      <c r="D3057">
        <v>1673</v>
      </c>
      <c r="E3057">
        <v>2762</v>
      </c>
      <c r="F3057" s="2">
        <v>45419.291666655095</v>
      </c>
    </row>
    <row r="3058" spans="1:6" x14ac:dyDescent="0.3">
      <c r="A3058">
        <v>3057</v>
      </c>
      <c r="B3058" s="1" t="s">
        <v>78</v>
      </c>
      <c r="C3058" s="1" t="s">
        <v>9</v>
      </c>
      <c r="D3058">
        <v>2406</v>
      </c>
      <c r="E3058">
        <v>1885</v>
      </c>
      <c r="F3058" s="2">
        <v>45419.33333332176</v>
      </c>
    </row>
    <row r="3059" spans="1:6" x14ac:dyDescent="0.3">
      <c r="A3059">
        <v>3058</v>
      </c>
      <c r="B3059" s="1" t="s">
        <v>80</v>
      </c>
      <c r="C3059" s="1" t="s">
        <v>6</v>
      </c>
      <c r="D3059">
        <v>3448</v>
      </c>
      <c r="E3059">
        <v>4898</v>
      </c>
      <c r="F3059" s="2">
        <v>45419.374999988424</v>
      </c>
    </row>
    <row r="3060" spans="1:6" x14ac:dyDescent="0.3">
      <c r="A3060">
        <v>3059</v>
      </c>
      <c r="B3060" s="1" t="s">
        <v>79</v>
      </c>
      <c r="C3060" s="1" t="s">
        <v>8</v>
      </c>
      <c r="D3060">
        <v>3117</v>
      </c>
      <c r="E3060">
        <v>4453</v>
      </c>
      <c r="F3060" s="2">
        <v>45419.416666655095</v>
      </c>
    </row>
    <row r="3061" spans="1:6" x14ac:dyDescent="0.3">
      <c r="A3061">
        <v>3060</v>
      </c>
      <c r="B3061" s="1" t="s">
        <v>84</v>
      </c>
      <c r="C3061" s="1" t="s">
        <v>6</v>
      </c>
      <c r="D3061">
        <v>1214</v>
      </c>
      <c r="E3061">
        <v>1417</v>
      </c>
      <c r="F3061" s="2">
        <v>45419.45833332176</v>
      </c>
    </row>
    <row r="3062" spans="1:6" x14ac:dyDescent="0.3">
      <c r="A3062">
        <v>3061</v>
      </c>
      <c r="B3062" s="1" t="s">
        <v>81</v>
      </c>
      <c r="C3062" s="1" t="s">
        <v>8</v>
      </c>
      <c r="D3062">
        <v>1021</v>
      </c>
      <c r="E3062">
        <v>4380</v>
      </c>
      <c r="F3062" s="2">
        <v>45419.499999988424</v>
      </c>
    </row>
    <row r="3063" spans="1:6" x14ac:dyDescent="0.3">
      <c r="A3063">
        <v>3062</v>
      </c>
      <c r="B3063" s="1" t="s">
        <v>82</v>
      </c>
      <c r="C3063" s="1" t="s">
        <v>6</v>
      </c>
      <c r="D3063">
        <v>2148</v>
      </c>
      <c r="E3063">
        <v>3239</v>
      </c>
      <c r="F3063" s="2">
        <v>45419.541666655095</v>
      </c>
    </row>
    <row r="3064" spans="1:6" x14ac:dyDescent="0.3">
      <c r="A3064">
        <v>3063</v>
      </c>
      <c r="B3064" s="1" t="s">
        <v>79</v>
      </c>
      <c r="C3064" s="1" t="s">
        <v>6</v>
      </c>
      <c r="D3064">
        <v>3297</v>
      </c>
      <c r="E3064">
        <v>3956</v>
      </c>
      <c r="F3064" s="2">
        <v>45419.58333332176</v>
      </c>
    </row>
    <row r="3065" spans="1:6" x14ac:dyDescent="0.3">
      <c r="A3065">
        <v>3064</v>
      </c>
      <c r="B3065" s="1" t="s">
        <v>90</v>
      </c>
      <c r="C3065" s="1" t="s">
        <v>6</v>
      </c>
      <c r="D3065">
        <v>1871</v>
      </c>
      <c r="E3065">
        <v>4295</v>
      </c>
      <c r="F3065" s="2">
        <v>45419.624999988424</v>
      </c>
    </row>
    <row r="3066" spans="1:6" x14ac:dyDescent="0.3">
      <c r="A3066">
        <v>3065</v>
      </c>
      <c r="B3066" s="1" t="s">
        <v>90</v>
      </c>
      <c r="C3066" s="1" t="s">
        <v>8</v>
      </c>
      <c r="D3066">
        <v>2611</v>
      </c>
      <c r="E3066">
        <v>439</v>
      </c>
      <c r="F3066" s="2">
        <v>45419.666666655095</v>
      </c>
    </row>
    <row r="3067" spans="1:6" x14ac:dyDescent="0.3">
      <c r="A3067">
        <v>3066</v>
      </c>
      <c r="B3067" s="1" t="s">
        <v>79</v>
      </c>
      <c r="C3067" s="1" t="s">
        <v>9</v>
      </c>
      <c r="D3067">
        <v>2277</v>
      </c>
      <c r="E3067">
        <v>4663</v>
      </c>
      <c r="F3067" s="2">
        <v>45419.70833332176</v>
      </c>
    </row>
    <row r="3068" spans="1:6" x14ac:dyDescent="0.3">
      <c r="A3068">
        <v>3067</v>
      </c>
      <c r="B3068" s="1" t="s">
        <v>77</v>
      </c>
      <c r="C3068" s="1" t="s">
        <v>8</v>
      </c>
      <c r="D3068">
        <v>3488</v>
      </c>
      <c r="E3068">
        <v>4342</v>
      </c>
      <c r="F3068" s="2">
        <v>45419.749999988424</v>
      </c>
    </row>
    <row r="3069" spans="1:6" x14ac:dyDescent="0.3">
      <c r="A3069">
        <v>3068</v>
      </c>
      <c r="B3069" s="1" t="s">
        <v>83</v>
      </c>
      <c r="C3069" s="1" t="s">
        <v>7</v>
      </c>
      <c r="D3069">
        <v>3948</v>
      </c>
      <c r="E3069">
        <v>4163</v>
      </c>
      <c r="F3069" s="2">
        <v>45419.791666655095</v>
      </c>
    </row>
    <row r="3070" spans="1:6" x14ac:dyDescent="0.3">
      <c r="A3070">
        <v>3069</v>
      </c>
      <c r="B3070" s="1" t="s">
        <v>81</v>
      </c>
      <c r="C3070" s="1" t="s">
        <v>8</v>
      </c>
      <c r="D3070">
        <v>1292</v>
      </c>
      <c r="E3070">
        <v>3147</v>
      </c>
      <c r="F3070" s="2">
        <v>45419.83333332176</v>
      </c>
    </row>
    <row r="3071" spans="1:6" x14ac:dyDescent="0.3">
      <c r="A3071">
        <v>3070</v>
      </c>
      <c r="B3071" s="1" t="s">
        <v>77</v>
      </c>
      <c r="C3071" s="1" t="s">
        <v>8</v>
      </c>
      <c r="D3071">
        <v>2163</v>
      </c>
      <c r="E3071">
        <v>205</v>
      </c>
      <c r="F3071" s="2">
        <v>45419.874999988424</v>
      </c>
    </row>
    <row r="3072" spans="1:6" x14ac:dyDescent="0.3">
      <c r="A3072">
        <v>3071</v>
      </c>
      <c r="B3072" s="1" t="s">
        <v>77</v>
      </c>
      <c r="C3072" s="1" t="s">
        <v>7</v>
      </c>
      <c r="D3072">
        <v>1596</v>
      </c>
      <c r="E3072">
        <v>231</v>
      </c>
      <c r="F3072" s="2">
        <v>45419.916666655095</v>
      </c>
    </row>
    <row r="3073" spans="1:6" x14ac:dyDescent="0.3">
      <c r="A3073">
        <v>3072</v>
      </c>
      <c r="B3073" s="1" t="s">
        <v>80</v>
      </c>
      <c r="C3073" s="1" t="s">
        <v>7</v>
      </c>
      <c r="D3073">
        <v>507</v>
      </c>
      <c r="E3073">
        <v>3839</v>
      </c>
      <c r="F3073" s="2">
        <v>45419.95833332176</v>
      </c>
    </row>
    <row r="3074" spans="1:6" x14ac:dyDescent="0.3">
      <c r="A3074">
        <v>3073</v>
      </c>
      <c r="B3074" s="1" t="s">
        <v>87</v>
      </c>
      <c r="C3074" s="1" t="s">
        <v>7</v>
      </c>
      <c r="D3074">
        <v>189</v>
      </c>
      <c r="E3074">
        <v>450</v>
      </c>
      <c r="F3074" s="2">
        <v>45419.999999988424</v>
      </c>
    </row>
    <row r="3075" spans="1:6" x14ac:dyDescent="0.3">
      <c r="A3075">
        <v>3074</v>
      </c>
      <c r="B3075" s="1" t="s">
        <v>81</v>
      </c>
      <c r="C3075" s="1" t="s">
        <v>9</v>
      </c>
      <c r="D3075">
        <v>1033</v>
      </c>
      <c r="E3075">
        <v>1925</v>
      </c>
      <c r="F3075" s="2">
        <v>45420.041666655095</v>
      </c>
    </row>
    <row r="3076" spans="1:6" x14ac:dyDescent="0.3">
      <c r="A3076">
        <v>3075</v>
      </c>
      <c r="B3076" s="1" t="s">
        <v>83</v>
      </c>
      <c r="C3076" s="1" t="s">
        <v>7</v>
      </c>
      <c r="D3076">
        <v>1121</v>
      </c>
      <c r="E3076">
        <v>2982</v>
      </c>
      <c r="F3076" s="2">
        <v>45420.08333332176</v>
      </c>
    </row>
    <row r="3077" spans="1:6" x14ac:dyDescent="0.3">
      <c r="A3077">
        <v>3076</v>
      </c>
      <c r="B3077" s="1" t="s">
        <v>80</v>
      </c>
      <c r="C3077" s="1" t="s">
        <v>6</v>
      </c>
      <c r="D3077">
        <v>3629</v>
      </c>
      <c r="E3077">
        <v>1572</v>
      </c>
      <c r="F3077" s="2">
        <v>45420.124999988424</v>
      </c>
    </row>
    <row r="3078" spans="1:6" x14ac:dyDescent="0.3">
      <c r="A3078">
        <v>3077</v>
      </c>
      <c r="B3078" s="1" t="s">
        <v>78</v>
      </c>
      <c r="C3078" s="1" t="s">
        <v>7</v>
      </c>
      <c r="D3078">
        <v>912</v>
      </c>
      <c r="E3078">
        <v>1102</v>
      </c>
      <c r="F3078" s="2">
        <v>45420.166666655095</v>
      </c>
    </row>
    <row r="3079" spans="1:6" x14ac:dyDescent="0.3">
      <c r="A3079">
        <v>3078</v>
      </c>
      <c r="B3079" s="1" t="s">
        <v>84</v>
      </c>
      <c r="C3079" s="1" t="s">
        <v>8</v>
      </c>
      <c r="D3079">
        <v>1308</v>
      </c>
      <c r="E3079">
        <v>4495</v>
      </c>
      <c r="F3079" s="2">
        <v>45420.20833332176</v>
      </c>
    </row>
    <row r="3080" spans="1:6" x14ac:dyDescent="0.3">
      <c r="A3080">
        <v>3079</v>
      </c>
      <c r="B3080" s="1" t="s">
        <v>87</v>
      </c>
      <c r="C3080" s="1" t="s">
        <v>6</v>
      </c>
      <c r="D3080">
        <v>2649</v>
      </c>
      <c r="E3080">
        <v>1759</v>
      </c>
      <c r="F3080" s="2">
        <v>45420.249999988424</v>
      </c>
    </row>
    <row r="3081" spans="1:6" x14ac:dyDescent="0.3">
      <c r="A3081">
        <v>3080</v>
      </c>
      <c r="B3081" s="1" t="s">
        <v>83</v>
      </c>
      <c r="C3081" s="1" t="s">
        <v>9</v>
      </c>
      <c r="D3081">
        <v>3463</v>
      </c>
      <c r="E3081">
        <v>4303</v>
      </c>
      <c r="F3081" s="2">
        <v>45420.291666655095</v>
      </c>
    </row>
    <row r="3082" spans="1:6" x14ac:dyDescent="0.3">
      <c r="A3082">
        <v>3081</v>
      </c>
      <c r="B3082" s="1" t="s">
        <v>79</v>
      </c>
      <c r="C3082" s="1" t="s">
        <v>6</v>
      </c>
      <c r="D3082">
        <v>2928</v>
      </c>
      <c r="E3082">
        <v>2517</v>
      </c>
      <c r="F3082" s="2">
        <v>45420.33333332176</v>
      </c>
    </row>
    <row r="3083" spans="1:6" x14ac:dyDescent="0.3">
      <c r="A3083">
        <v>3082</v>
      </c>
      <c r="B3083" s="1" t="s">
        <v>81</v>
      </c>
      <c r="C3083" s="1" t="s">
        <v>9</v>
      </c>
      <c r="D3083">
        <v>891</v>
      </c>
      <c r="E3083">
        <v>398</v>
      </c>
      <c r="F3083" s="2">
        <v>45420.374999988424</v>
      </c>
    </row>
    <row r="3084" spans="1:6" x14ac:dyDescent="0.3">
      <c r="A3084">
        <v>3083</v>
      </c>
      <c r="B3084" s="1" t="s">
        <v>86</v>
      </c>
      <c r="C3084" s="1" t="s">
        <v>6</v>
      </c>
      <c r="D3084">
        <v>801</v>
      </c>
      <c r="E3084">
        <v>2419</v>
      </c>
      <c r="F3084" s="2">
        <v>45420.416666655095</v>
      </c>
    </row>
    <row r="3085" spans="1:6" x14ac:dyDescent="0.3">
      <c r="A3085">
        <v>3084</v>
      </c>
      <c r="B3085" s="1" t="s">
        <v>80</v>
      </c>
      <c r="C3085" s="1" t="s">
        <v>6</v>
      </c>
      <c r="D3085">
        <v>2618</v>
      </c>
      <c r="E3085">
        <v>4992</v>
      </c>
      <c r="F3085" s="2">
        <v>45420.45833332176</v>
      </c>
    </row>
    <row r="3086" spans="1:6" x14ac:dyDescent="0.3">
      <c r="A3086">
        <v>3085</v>
      </c>
      <c r="B3086" s="1" t="s">
        <v>89</v>
      </c>
      <c r="C3086" s="1" t="s">
        <v>8</v>
      </c>
      <c r="D3086">
        <v>3094</v>
      </c>
      <c r="E3086">
        <v>878</v>
      </c>
      <c r="F3086" s="2">
        <v>45420.499999988424</v>
      </c>
    </row>
    <row r="3087" spans="1:6" x14ac:dyDescent="0.3">
      <c r="A3087">
        <v>3086</v>
      </c>
      <c r="B3087" s="1" t="s">
        <v>88</v>
      </c>
      <c r="C3087" s="1" t="s">
        <v>6</v>
      </c>
      <c r="D3087">
        <v>2009</v>
      </c>
      <c r="E3087">
        <v>4726</v>
      </c>
      <c r="F3087" s="2">
        <v>45420.541666655095</v>
      </c>
    </row>
    <row r="3088" spans="1:6" x14ac:dyDescent="0.3">
      <c r="A3088">
        <v>3087</v>
      </c>
      <c r="B3088" s="1" t="s">
        <v>81</v>
      </c>
      <c r="C3088" s="1" t="s">
        <v>6</v>
      </c>
      <c r="D3088">
        <v>3174</v>
      </c>
      <c r="E3088">
        <v>3287</v>
      </c>
      <c r="F3088" s="2">
        <v>45420.58333332176</v>
      </c>
    </row>
    <row r="3089" spans="1:6" x14ac:dyDescent="0.3">
      <c r="A3089">
        <v>3088</v>
      </c>
      <c r="B3089" s="1" t="s">
        <v>85</v>
      </c>
      <c r="C3089" s="1" t="s">
        <v>7</v>
      </c>
      <c r="D3089">
        <v>1578</v>
      </c>
      <c r="E3089">
        <v>3289</v>
      </c>
      <c r="F3089" s="2">
        <v>45420.624999988424</v>
      </c>
    </row>
    <row r="3090" spans="1:6" x14ac:dyDescent="0.3">
      <c r="A3090">
        <v>3089</v>
      </c>
      <c r="B3090" s="1" t="s">
        <v>86</v>
      </c>
      <c r="C3090" s="1" t="s">
        <v>6</v>
      </c>
      <c r="D3090">
        <v>3458</v>
      </c>
      <c r="E3090">
        <v>1426</v>
      </c>
      <c r="F3090" s="2">
        <v>45420.666666655095</v>
      </c>
    </row>
    <row r="3091" spans="1:6" x14ac:dyDescent="0.3">
      <c r="A3091">
        <v>3090</v>
      </c>
      <c r="B3091" s="1" t="s">
        <v>79</v>
      </c>
      <c r="C3091" s="1" t="s">
        <v>9</v>
      </c>
      <c r="D3091">
        <v>2365</v>
      </c>
      <c r="E3091">
        <v>2410</v>
      </c>
      <c r="F3091" s="2">
        <v>45420.70833332176</v>
      </c>
    </row>
    <row r="3092" spans="1:6" x14ac:dyDescent="0.3">
      <c r="A3092">
        <v>3091</v>
      </c>
      <c r="B3092" s="1" t="s">
        <v>91</v>
      </c>
      <c r="C3092" s="1" t="s">
        <v>8</v>
      </c>
      <c r="D3092">
        <v>1469</v>
      </c>
      <c r="E3092">
        <v>4386</v>
      </c>
      <c r="F3092" s="2">
        <v>45420.749999988424</v>
      </c>
    </row>
    <row r="3093" spans="1:6" x14ac:dyDescent="0.3">
      <c r="A3093">
        <v>3092</v>
      </c>
      <c r="B3093" s="1" t="s">
        <v>87</v>
      </c>
      <c r="C3093" s="1" t="s">
        <v>7</v>
      </c>
      <c r="D3093">
        <v>855</v>
      </c>
      <c r="E3093">
        <v>4356</v>
      </c>
      <c r="F3093" s="2">
        <v>45420.791666655095</v>
      </c>
    </row>
    <row r="3094" spans="1:6" x14ac:dyDescent="0.3">
      <c r="A3094">
        <v>3093</v>
      </c>
      <c r="B3094" s="1" t="s">
        <v>77</v>
      </c>
      <c r="C3094" s="1" t="s">
        <v>9</v>
      </c>
      <c r="D3094">
        <v>572</v>
      </c>
      <c r="E3094">
        <v>220</v>
      </c>
      <c r="F3094" s="2">
        <v>45420.83333332176</v>
      </c>
    </row>
    <row r="3095" spans="1:6" x14ac:dyDescent="0.3">
      <c r="A3095">
        <v>3094</v>
      </c>
      <c r="B3095" s="1" t="s">
        <v>79</v>
      </c>
      <c r="C3095" s="1" t="s">
        <v>6</v>
      </c>
      <c r="D3095">
        <v>2095</v>
      </c>
      <c r="E3095">
        <v>2969</v>
      </c>
      <c r="F3095" s="2">
        <v>45420.874999988424</v>
      </c>
    </row>
    <row r="3096" spans="1:6" x14ac:dyDescent="0.3">
      <c r="A3096">
        <v>3095</v>
      </c>
      <c r="B3096" s="1" t="s">
        <v>86</v>
      </c>
      <c r="C3096" s="1" t="s">
        <v>6</v>
      </c>
      <c r="D3096">
        <v>851</v>
      </c>
      <c r="E3096">
        <v>4006</v>
      </c>
      <c r="F3096" s="2">
        <v>45420.916666655095</v>
      </c>
    </row>
    <row r="3097" spans="1:6" x14ac:dyDescent="0.3">
      <c r="A3097">
        <v>3096</v>
      </c>
      <c r="B3097" s="1" t="s">
        <v>91</v>
      </c>
      <c r="C3097" s="1" t="s">
        <v>6</v>
      </c>
      <c r="D3097">
        <v>1108</v>
      </c>
      <c r="E3097">
        <v>1377</v>
      </c>
      <c r="F3097" s="2">
        <v>45420.95833332176</v>
      </c>
    </row>
    <row r="3098" spans="1:6" x14ac:dyDescent="0.3">
      <c r="A3098">
        <v>3097</v>
      </c>
      <c r="B3098" s="1" t="s">
        <v>86</v>
      </c>
      <c r="C3098" s="1" t="s">
        <v>6</v>
      </c>
      <c r="D3098">
        <v>966</v>
      </c>
      <c r="E3098">
        <v>1423</v>
      </c>
      <c r="F3098" s="2">
        <v>45420.999999988424</v>
      </c>
    </row>
    <row r="3099" spans="1:6" x14ac:dyDescent="0.3">
      <c r="A3099">
        <v>3098</v>
      </c>
      <c r="B3099" s="1" t="s">
        <v>85</v>
      </c>
      <c r="C3099" s="1" t="s">
        <v>6</v>
      </c>
      <c r="D3099">
        <v>1671</v>
      </c>
      <c r="E3099">
        <v>4737</v>
      </c>
      <c r="F3099" s="2">
        <v>45421.041666655095</v>
      </c>
    </row>
    <row r="3100" spans="1:6" x14ac:dyDescent="0.3">
      <c r="A3100">
        <v>3099</v>
      </c>
      <c r="B3100" s="1" t="s">
        <v>77</v>
      </c>
      <c r="C3100" s="1" t="s">
        <v>8</v>
      </c>
      <c r="D3100">
        <v>3634</v>
      </c>
      <c r="E3100">
        <v>152</v>
      </c>
      <c r="F3100" s="2">
        <v>45421.08333332176</v>
      </c>
    </row>
    <row r="3101" spans="1:6" x14ac:dyDescent="0.3">
      <c r="A3101">
        <v>3100</v>
      </c>
      <c r="B3101" s="1" t="s">
        <v>85</v>
      </c>
      <c r="C3101" s="1" t="s">
        <v>9</v>
      </c>
      <c r="D3101">
        <v>1465</v>
      </c>
      <c r="E3101">
        <v>3306</v>
      </c>
      <c r="F3101" s="2">
        <v>45421.124999988424</v>
      </c>
    </row>
    <row r="3102" spans="1:6" x14ac:dyDescent="0.3">
      <c r="A3102">
        <v>3101</v>
      </c>
      <c r="B3102" s="1" t="s">
        <v>80</v>
      </c>
      <c r="C3102" s="1" t="s">
        <v>8</v>
      </c>
      <c r="D3102">
        <v>2622</v>
      </c>
      <c r="E3102">
        <v>4329</v>
      </c>
      <c r="F3102" s="2">
        <v>45421.166666655095</v>
      </c>
    </row>
    <row r="3103" spans="1:6" x14ac:dyDescent="0.3">
      <c r="A3103">
        <v>3102</v>
      </c>
      <c r="B3103" s="1" t="s">
        <v>91</v>
      </c>
      <c r="C3103" s="1" t="s">
        <v>9</v>
      </c>
      <c r="D3103">
        <v>3173</v>
      </c>
      <c r="E3103">
        <v>3760</v>
      </c>
      <c r="F3103" s="2">
        <v>45421.20833332176</v>
      </c>
    </row>
    <row r="3104" spans="1:6" x14ac:dyDescent="0.3">
      <c r="A3104">
        <v>3103</v>
      </c>
      <c r="B3104" s="1" t="s">
        <v>77</v>
      </c>
      <c r="C3104" s="1" t="s">
        <v>9</v>
      </c>
      <c r="D3104">
        <v>2099</v>
      </c>
      <c r="E3104">
        <v>3169</v>
      </c>
      <c r="F3104" s="2">
        <v>45421.249999988424</v>
      </c>
    </row>
    <row r="3105" spans="1:6" x14ac:dyDescent="0.3">
      <c r="A3105">
        <v>3104</v>
      </c>
      <c r="B3105" s="1" t="s">
        <v>86</v>
      </c>
      <c r="C3105" s="1" t="s">
        <v>8</v>
      </c>
      <c r="D3105">
        <v>2115</v>
      </c>
      <c r="E3105">
        <v>4585</v>
      </c>
      <c r="F3105" s="2">
        <v>45421.291666655095</v>
      </c>
    </row>
    <row r="3106" spans="1:6" x14ac:dyDescent="0.3">
      <c r="A3106">
        <v>3105</v>
      </c>
      <c r="B3106" s="1" t="s">
        <v>90</v>
      </c>
      <c r="C3106" s="1" t="s">
        <v>6</v>
      </c>
      <c r="D3106">
        <v>1440</v>
      </c>
      <c r="E3106">
        <v>3938</v>
      </c>
      <c r="F3106" s="2">
        <v>45421.33333332176</v>
      </c>
    </row>
    <row r="3107" spans="1:6" x14ac:dyDescent="0.3">
      <c r="A3107">
        <v>3106</v>
      </c>
      <c r="B3107" s="1" t="s">
        <v>79</v>
      </c>
      <c r="C3107" s="1" t="s">
        <v>6</v>
      </c>
      <c r="D3107">
        <v>3641</v>
      </c>
      <c r="E3107">
        <v>2080</v>
      </c>
      <c r="F3107" s="2">
        <v>45421.374999988424</v>
      </c>
    </row>
    <row r="3108" spans="1:6" x14ac:dyDescent="0.3">
      <c r="A3108">
        <v>3107</v>
      </c>
      <c r="B3108" s="1" t="s">
        <v>88</v>
      </c>
      <c r="C3108" s="1" t="s">
        <v>7</v>
      </c>
      <c r="D3108">
        <v>3571</v>
      </c>
      <c r="E3108">
        <v>414</v>
      </c>
      <c r="F3108" s="2">
        <v>45421.416666655095</v>
      </c>
    </row>
    <row r="3109" spans="1:6" x14ac:dyDescent="0.3">
      <c r="A3109">
        <v>3108</v>
      </c>
      <c r="B3109" s="1" t="s">
        <v>79</v>
      </c>
      <c r="C3109" s="1" t="s">
        <v>9</v>
      </c>
      <c r="D3109">
        <v>822</v>
      </c>
      <c r="E3109">
        <v>2381</v>
      </c>
      <c r="F3109" s="2">
        <v>45421.45833332176</v>
      </c>
    </row>
    <row r="3110" spans="1:6" x14ac:dyDescent="0.3">
      <c r="A3110">
        <v>3109</v>
      </c>
      <c r="B3110" s="1" t="s">
        <v>91</v>
      </c>
      <c r="C3110" s="1" t="s">
        <v>6</v>
      </c>
      <c r="D3110">
        <v>1610</v>
      </c>
      <c r="E3110">
        <v>3944</v>
      </c>
      <c r="F3110" s="2">
        <v>45421.499999988424</v>
      </c>
    </row>
    <row r="3111" spans="1:6" x14ac:dyDescent="0.3">
      <c r="A3111">
        <v>3110</v>
      </c>
      <c r="B3111" s="1" t="s">
        <v>87</v>
      </c>
      <c r="C3111" s="1" t="s">
        <v>9</v>
      </c>
      <c r="D3111">
        <v>3190</v>
      </c>
      <c r="E3111">
        <v>1318</v>
      </c>
      <c r="F3111" s="2">
        <v>45421.541666655095</v>
      </c>
    </row>
    <row r="3112" spans="1:6" x14ac:dyDescent="0.3">
      <c r="A3112">
        <v>3111</v>
      </c>
      <c r="B3112" s="1" t="s">
        <v>86</v>
      </c>
      <c r="C3112" s="1" t="s">
        <v>9</v>
      </c>
      <c r="D3112">
        <v>2671</v>
      </c>
      <c r="E3112">
        <v>972</v>
      </c>
      <c r="F3112" s="2">
        <v>45421.58333332176</v>
      </c>
    </row>
    <row r="3113" spans="1:6" x14ac:dyDescent="0.3">
      <c r="A3113">
        <v>3112</v>
      </c>
      <c r="B3113" s="1" t="s">
        <v>82</v>
      </c>
      <c r="C3113" s="1" t="s">
        <v>7</v>
      </c>
      <c r="D3113">
        <v>2171</v>
      </c>
      <c r="E3113">
        <v>4669</v>
      </c>
      <c r="F3113" s="2">
        <v>45421.624999988424</v>
      </c>
    </row>
    <row r="3114" spans="1:6" x14ac:dyDescent="0.3">
      <c r="A3114">
        <v>3113</v>
      </c>
      <c r="B3114" s="1" t="s">
        <v>86</v>
      </c>
      <c r="C3114" s="1" t="s">
        <v>7</v>
      </c>
      <c r="D3114">
        <v>2866</v>
      </c>
      <c r="E3114">
        <v>957</v>
      </c>
      <c r="F3114" s="2">
        <v>45421.666666655095</v>
      </c>
    </row>
    <row r="3115" spans="1:6" x14ac:dyDescent="0.3">
      <c r="A3115">
        <v>3114</v>
      </c>
      <c r="B3115" s="1" t="s">
        <v>84</v>
      </c>
      <c r="C3115" s="1" t="s">
        <v>6</v>
      </c>
      <c r="D3115">
        <v>3272</v>
      </c>
      <c r="E3115">
        <v>4904</v>
      </c>
      <c r="F3115" s="2">
        <v>45421.70833332176</v>
      </c>
    </row>
    <row r="3116" spans="1:6" x14ac:dyDescent="0.3">
      <c r="A3116">
        <v>3115</v>
      </c>
      <c r="B3116" s="1" t="s">
        <v>89</v>
      </c>
      <c r="C3116" s="1" t="s">
        <v>9</v>
      </c>
      <c r="D3116">
        <v>2446</v>
      </c>
      <c r="E3116">
        <v>2655</v>
      </c>
      <c r="F3116" s="2">
        <v>45421.749999988424</v>
      </c>
    </row>
    <row r="3117" spans="1:6" x14ac:dyDescent="0.3">
      <c r="A3117">
        <v>3116</v>
      </c>
      <c r="B3117" s="1" t="s">
        <v>91</v>
      </c>
      <c r="C3117" s="1" t="s">
        <v>6</v>
      </c>
      <c r="D3117">
        <v>3492</v>
      </c>
      <c r="E3117">
        <v>2254</v>
      </c>
      <c r="F3117" s="2">
        <v>45421.791666655095</v>
      </c>
    </row>
    <row r="3118" spans="1:6" x14ac:dyDescent="0.3">
      <c r="A3118">
        <v>3117</v>
      </c>
      <c r="B3118" s="1" t="s">
        <v>89</v>
      </c>
      <c r="C3118" s="1" t="s">
        <v>9</v>
      </c>
      <c r="D3118">
        <v>2719</v>
      </c>
      <c r="E3118">
        <v>4947</v>
      </c>
      <c r="F3118" s="2">
        <v>45421.83333332176</v>
      </c>
    </row>
    <row r="3119" spans="1:6" x14ac:dyDescent="0.3">
      <c r="A3119">
        <v>3118</v>
      </c>
      <c r="B3119" s="1" t="s">
        <v>77</v>
      </c>
      <c r="C3119" s="1" t="s">
        <v>7</v>
      </c>
      <c r="D3119">
        <v>816</v>
      </c>
      <c r="E3119">
        <v>4220</v>
      </c>
      <c r="F3119" s="2">
        <v>45421.874999988424</v>
      </c>
    </row>
    <row r="3120" spans="1:6" x14ac:dyDescent="0.3">
      <c r="A3120">
        <v>3119</v>
      </c>
      <c r="B3120" s="1" t="s">
        <v>90</v>
      </c>
      <c r="C3120" s="1" t="s">
        <v>8</v>
      </c>
      <c r="D3120">
        <v>326</v>
      </c>
      <c r="E3120">
        <v>4360</v>
      </c>
      <c r="F3120" s="2">
        <v>45421.916666655095</v>
      </c>
    </row>
    <row r="3121" spans="1:6" x14ac:dyDescent="0.3">
      <c r="A3121">
        <v>3120</v>
      </c>
      <c r="B3121" s="1" t="s">
        <v>84</v>
      </c>
      <c r="C3121" s="1" t="s">
        <v>9</v>
      </c>
      <c r="D3121">
        <v>1864</v>
      </c>
      <c r="E3121">
        <v>700</v>
      </c>
      <c r="F3121" s="2">
        <v>45421.95833332176</v>
      </c>
    </row>
    <row r="3122" spans="1:6" x14ac:dyDescent="0.3">
      <c r="A3122">
        <v>3121</v>
      </c>
      <c r="B3122" s="1" t="s">
        <v>85</v>
      </c>
      <c r="C3122" s="1" t="s">
        <v>9</v>
      </c>
      <c r="D3122">
        <v>204</v>
      </c>
      <c r="E3122">
        <v>3043</v>
      </c>
      <c r="F3122" s="2">
        <v>45421.999999988424</v>
      </c>
    </row>
    <row r="3123" spans="1:6" x14ac:dyDescent="0.3">
      <c r="A3123">
        <v>3122</v>
      </c>
      <c r="B3123" s="1" t="s">
        <v>90</v>
      </c>
      <c r="C3123" s="1" t="s">
        <v>7</v>
      </c>
      <c r="D3123">
        <v>1577</v>
      </c>
      <c r="E3123">
        <v>1613</v>
      </c>
      <c r="F3123" s="2">
        <v>45422.041666655095</v>
      </c>
    </row>
    <row r="3124" spans="1:6" x14ac:dyDescent="0.3">
      <c r="A3124">
        <v>3123</v>
      </c>
      <c r="B3124" s="1" t="s">
        <v>87</v>
      </c>
      <c r="C3124" s="1" t="s">
        <v>9</v>
      </c>
      <c r="D3124">
        <v>1047</v>
      </c>
      <c r="E3124">
        <v>3223</v>
      </c>
      <c r="F3124" s="2">
        <v>45422.08333332176</v>
      </c>
    </row>
    <row r="3125" spans="1:6" x14ac:dyDescent="0.3">
      <c r="A3125">
        <v>3124</v>
      </c>
      <c r="B3125" s="1" t="s">
        <v>81</v>
      </c>
      <c r="C3125" s="1" t="s">
        <v>7</v>
      </c>
      <c r="D3125">
        <v>303</v>
      </c>
      <c r="E3125">
        <v>264</v>
      </c>
      <c r="F3125" s="2">
        <v>45422.124999988424</v>
      </c>
    </row>
    <row r="3126" spans="1:6" x14ac:dyDescent="0.3">
      <c r="A3126">
        <v>3125</v>
      </c>
      <c r="B3126" s="1" t="s">
        <v>78</v>
      </c>
      <c r="C3126" s="1" t="s">
        <v>9</v>
      </c>
      <c r="D3126">
        <v>2274</v>
      </c>
      <c r="E3126">
        <v>2197</v>
      </c>
      <c r="F3126" s="2">
        <v>45422.166666655095</v>
      </c>
    </row>
    <row r="3127" spans="1:6" x14ac:dyDescent="0.3">
      <c r="A3127">
        <v>3126</v>
      </c>
      <c r="B3127" s="1" t="s">
        <v>87</v>
      </c>
      <c r="C3127" s="1" t="s">
        <v>8</v>
      </c>
      <c r="D3127">
        <v>2405</v>
      </c>
      <c r="E3127">
        <v>2961</v>
      </c>
      <c r="F3127" s="2">
        <v>45422.20833332176</v>
      </c>
    </row>
    <row r="3128" spans="1:6" x14ac:dyDescent="0.3">
      <c r="A3128">
        <v>3127</v>
      </c>
      <c r="B3128" s="1" t="s">
        <v>80</v>
      </c>
      <c r="C3128" s="1" t="s">
        <v>7</v>
      </c>
      <c r="D3128">
        <v>2192</v>
      </c>
      <c r="E3128">
        <v>2974</v>
      </c>
      <c r="F3128" s="2">
        <v>45422.249999988424</v>
      </c>
    </row>
    <row r="3129" spans="1:6" x14ac:dyDescent="0.3">
      <c r="A3129">
        <v>3128</v>
      </c>
      <c r="B3129" s="1" t="s">
        <v>90</v>
      </c>
      <c r="C3129" s="1" t="s">
        <v>6</v>
      </c>
      <c r="D3129">
        <v>109</v>
      </c>
      <c r="E3129">
        <v>899</v>
      </c>
      <c r="F3129" s="2">
        <v>45422.291666655095</v>
      </c>
    </row>
    <row r="3130" spans="1:6" x14ac:dyDescent="0.3">
      <c r="A3130">
        <v>3129</v>
      </c>
      <c r="B3130" s="1" t="s">
        <v>77</v>
      </c>
      <c r="C3130" s="1" t="s">
        <v>9</v>
      </c>
      <c r="D3130">
        <v>1379</v>
      </c>
      <c r="E3130">
        <v>3202</v>
      </c>
      <c r="F3130" s="2">
        <v>45422.33333332176</v>
      </c>
    </row>
    <row r="3131" spans="1:6" x14ac:dyDescent="0.3">
      <c r="A3131">
        <v>3130</v>
      </c>
      <c r="B3131" s="1" t="s">
        <v>84</v>
      </c>
      <c r="C3131" s="1" t="s">
        <v>6</v>
      </c>
      <c r="D3131">
        <v>2408</v>
      </c>
      <c r="E3131">
        <v>3917</v>
      </c>
      <c r="F3131" s="2">
        <v>45422.374999988424</v>
      </c>
    </row>
    <row r="3132" spans="1:6" x14ac:dyDescent="0.3">
      <c r="A3132">
        <v>3131</v>
      </c>
      <c r="B3132" s="1" t="s">
        <v>87</v>
      </c>
      <c r="C3132" s="1" t="s">
        <v>9</v>
      </c>
      <c r="D3132">
        <v>3093</v>
      </c>
      <c r="E3132">
        <v>1607</v>
      </c>
      <c r="F3132" s="2">
        <v>45422.416666655095</v>
      </c>
    </row>
    <row r="3133" spans="1:6" x14ac:dyDescent="0.3">
      <c r="A3133">
        <v>3132</v>
      </c>
      <c r="B3133" s="1" t="s">
        <v>77</v>
      </c>
      <c r="C3133" s="1" t="s">
        <v>8</v>
      </c>
      <c r="D3133">
        <v>2182</v>
      </c>
      <c r="E3133">
        <v>933</v>
      </c>
      <c r="F3133" s="2">
        <v>45422.45833332176</v>
      </c>
    </row>
    <row r="3134" spans="1:6" x14ac:dyDescent="0.3">
      <c r="A3134">
        <v>3133</v>
      </c>
      <c r="B3134" s="1" t="s">
        <v>89</v>
      </c>
      <c r="C3134" s="1" t="s">
        <v>9</v>
      </c>
      <c r="D3134">
        <v>1762</v>
      </c>
      <c r="E3134">
        <v>4724</v>
      </c>
      <c r="F3134" s="2">
        <v>45422.499999988424</v>
      </c>
    </row>
    <row r="3135" spans="1:6" x14ac:dyDescent="0.3">
      <c r="A3135">
        <v>3134</v>
      </c>
      <c r="B3135" s="1" t="s">
        <v>82</v>
      </c>
      <c r="C3135" s="1" t="s">
        <v>9</v>
      </c>
      <c r="D3135">
        <v>686</v>
      </c>
      <c r="E3135">
        <v>1029</v>
      </c>
      <c r="F3135" s="2">
        <v>45422.541666655095</v>
      </c>
    </row>
    <row r="3136" spans="1:6" x14ac:dyDescent="0.3">
      <c r="A3136">
        <v>3135</v>
      </c>
      <c r="B3136" s="1" t="s">
        <v>85</v>
      </c>
      <c r="C3136" s="1" t="s">
        <v>6</v>
      </c>
      <c r="D3136">
        <v>2918</v>
      </c>
      <c r="E3136">
        <v>2718</v>
      </c>
      <c r="F3136" s="2">
        <v>45422.58333332176</v>
      </c>
    </row>
    <row r="3137" spans="1:6" x14ac:dyDescent="0.3">
      <c r="A3137">
        <v>3136</v>
      </c>
      <c r="B3137" s="1" t="s">
        <v>83</v>
      </c>
      <c r="C3137" s="1" t="s">
        <v>7</v>
      </c>
      <c r="D3137">
        <v>664</v>
      </c>
      <c r="E3137">
        <v>4757</v>
      </c>
      <c r="F3137" s="2">
        <v>45422.624999988424</v>
      </c>
    </row>
    <row r="3138" spans="1:6" x14ac:dyDescent="0.3">
      <c r="A3138">
        <v>3137</v>
      </c>
      <c r="B3138" s="1" t="s">
        <v>78</v>
      </c>
      <c r="C3138" s="1" t="s">
        <v>6</v>
      </c>
      <c r="D3138">
        <v>2255</v>
      </c>
      <c r="E3138">
        <v>454</v>
      </c>
      <c r="F3138" s="2">
        <v>45422.666666655095</v>
      </c>
    </row>
    <row r="3139" spans="1:6" x14ac:dyDescent="0.3">
      <c r="A3139">
        <v>3138</v>
      </c>
      <c r="B3139" s="1" t="s">
        <v>78</v>
      </c>
      <c r="C3139" s="1" t="s">
        <v>7</v>
      </c>
      <c r="D3139">
        <v>3785</v>
      </c>
      <c r="E3139">
        <v>1909</v>
      </c>
      <c r="F3139" s="2">
        <v>45422.70833332176</v>
      </c>
    </row>
    <row r="3140" spans="1:6" x14ac:dyDescent="0.3">
      <c r="A3140">
        <v>3139</v>
      </c>
      <c r="B3140" s="1" t="s">
        <v>90</v>
      </c>
      <c r="C3140" s="1" t="s">
        <v>8</v>
      </c>
      <c r="D3140">
        <v>3163</v>
      </c>
      <c r="E3140">
        <v>1052</v>
      </c>
      <c r="F3140" s="2">
        <v>45422.749999988424</v>
      </c>
    </row>
    <row r="3141" spans="1:6" x14ac:dyDescent="0.3">
      <c r="A3141">
        <v>3140</v>
      </c>
      <c r="B3141" s="1" t="s">
        <v>79</v>
      </c>
      <c r="C3141" s="1" t="s">
        <v>8</v>
      </c>
      <c r="D3141">
        <v>1626</v>
      </c>
      <c r="E3141">
        <v>301</v>
      </c>
      <c r="F3141" s="2">
        <v>45422.791666655095</v>
      </c>
    </row>
    <row r="3142" spans="1:6" x14ac:dyDescent="0.3">
      <c r="A3142">
        <v>3141</v>
      </c>
      <c r="B3142" s="1" t="s">
        <v>80</v>
      </c>
      <c r="C3142" s="1" t="s">
        <v>7</v>
      </c>
      <c r="D3142">
        <v>2874</v>
      </c>
      <c r="E3142">
        <v>226</v>
      </c>
      <c r="F3142" s="2">
        <v>45422.83333332176</v>
      </c>
    </row>
    <row r="3143" spans="1:6" x14ac:dyDescent="0.3">
      <c r="A3143">
        <v>3142</v>
      </c>
      <c r="B3143" s="1" t="s">
        <v>87</v>
      </c>
      <c r="C3143" s="1" t="s">
        <v>7</v>
      </c>
      <c r="D3143">
        <v>3330</v>
      </c>
      <c r="E3143">
        <v>1571</v>
      </c>
      <c r="F3143" s="2">
        <v>45422.874999988424</v>
      </c>
    </row>
    <row r="3144" spans="1:6" x14ac:dyDescent="0.3">
      <c r="A3144">
        <v>3143</v>
      </c>
      <c r="B3144" s="1" t="s">
        <v>82</v>
      </c>
      <c r="C3144" s="1" t="s">
        <v>6</v>
      </c>
      <c r="D3144">
        <v>1047</v>
      </c>
      <c r="E3144">
        <v>924</v>
      </c>
      <c r="F3144" s="2">
        <v>45422.916666655095</v>
      </c>
    </row>
    <row r="3145" spans="1:6" x14ac:dyDescent="0.3">
      <c r="A3145">
        <v>3144</v>
      </c>
      <c r="B3145" s="1" t="s">
        <v>81</v>
      </c>
      <c r="C3145" s="1" t="s">
        <v>8</v>
      </c>
      <c r="D3145">
        <v>1752</v>
      </c>
      <c r="E3145">
        <v>4933</v>
      </c>
      <c r="F3145" s="2">
        <v>45422.95833332176</v>
      </c>
    </row>
    <row r="3146" spans="1:6" x14ac:dyDescent="0.3">
      <c r="A3146">
        <v>3145</v>
      </c>
      <c r="B3146" s="1" t="s">
        <v>81</v>
      </c>
      <c r="C3146" s="1" t="s">
        <v>7</v>
      </c>
      <c r="D3146">
        <v>2384</v>
      </c>
      <c r="E3146">
        <v>2222</v>
      </c>
      <c r="F3146" s="2">
        <v>45422.999999988424</v>
      </c>
    </row>
    <row r="3147" spans="1:6" x14ac:dyDescent="0.3">
      <c r="A3147">
        <v>3146</v>
      </c>
      <c r="B3147" s="1" t="s">
        <v>87</v>
      </c>
      <c r="C3147" s="1" t="s">
        <v>8</v>
      </c>
      <c r="D3147">
        <v>1155</v>
      </c>
      <c r="E3147">
        <v>602</v>
      </c>
      <c r="F3147" s="2">
        <v>45423.041666655095</v>
      </c>
    </row>
    <row r="3148" spans="1:6" x14ac:dyDescent="0.3">
      <c r="A3148">
        <v>3147</v>
      </c>
      <c r="B3148" s="1" t="s">
        <v>78</v>
      </c>
      <c r="C3148" s="1" t="s">
        <v>6</v>
      </c>
      <c r="D3148">
        <v>3945</v>
      </c>
      <c r="E3148">
        <v>2607</v>
      </c>
      <c r="F3148" s="2">
        <v>45423.08333332176</v>
      </c>
    </row>
    <row r="3149" spans="1:6" x14ac:dyDescent="0.3">
      <c r="A3149">
        <v>3148</v>
      </c>
      <c r="B3149" s="1" t="s">
        <v>82</v>
      </c>
      <c r="C3149" s="1" t="s">
        <v>8</v>
      </c>
      <c r="D3149">
        <v>3202</v>
      </c>
      <c r="E3149">
        <v>3374</v>
      </c>
      <c r="F3149" s="2">
        <v>45423.124999988424</v>
      </c>
    </row>
    <row r="3150" spans="1:6" x14ac:dyDescent="0.3">
      <c r="A3150">
        <v>3149</v>
      </c>
      <c r="B3150" s="1" t="s">
        <v>88</v>
      </c>
      <c r="C3150" s="1" t="s">
        <v>7</v>
      </c>
      <c r="D3150">
        <v>1975</v>
      </c>
      <c r="E3150">
        <v>4346</v>
      </c>
      <c r="F3150" s="2">
        <v>45423.166666655095</v>
      </c>
    </row>
    <row r="3151" spans="1:6" x14ac:dyDescent="0.3">
      <c r="A3151">
        <v>3150</v>
      </c>
      <c r="B3151" s="1" t="s">
        <v>82</v>
      </c>
      <c r="C3151" s="1" t="s">
        <v>9</v>
      </c>
      <c r="D3151">
        <v>446</v>
      </c>
      <c r="E3151">
        <v>831</v>
      </c>
      <c r="F3151" s="2">
        <v>45423.20833332176</v>
      </c>
    </row>
    <row r="3152" spans="1:6" x14ac:dyDescent="0.3">
      <c r="A3152">
        <v>3151</v>
      </c>
      <c r="B3152" s="1" t="s">
        <v>90</v>
      </c>
      <c r="C3152" s="1" t="s">
        <v>9</v>
      </c>
      <c r="D3152">
        <v>3749</v>
      </c>
      <c r="E3152">
        <v>4554</v>
      </c>
      <c r="F3152" s="2">
        <v>45423.249999988424</v>
      </c>
    </row>
    <row r="3153" spans="1:6" x14ac:dyDescent="0.3">
      <c r="A3153">
        <v>3152</v>
      </c>
      <c r="B3153" s="1" t="s">
        <v>91</v>
      </c>
      <c r="C3153" s="1" t="s">
        <v>9</v>
      </c>
      <c r="D3153">
        <v>3670</v>
      </c>
      <c r="E3153">
        <v>450</v>
      </c>
      <c r="F3153" s="2">
        <v>45423.291666655095</v>
      </c>
    </row>
    <row r="3154" spans="1:6" x14ac:dyDescent="0.3">
      <c r="A3154">
        <v>3153</v>
      </c>
      <c r="B3154" s="1" t="s">
        <v>91</v>
      </c>
      <c r="C3154" s="1" t="s">
        <v>7</v>
      </c>
      <c r="D3154">
        <v>777</v>
      </c>
      <c r="E3154">
        <v>1086</v>
      </c>
      <c r="F3154" s="2">
        <v>45423.33333332176</v>
      </c>
    </row>
    <row r="3155" spans="1:6" x14ac:dyDescent="0.3">
      <c r="A3155">
        <v>3154</v>
      </c>
      <c r="B3155" s="1" t="s">
        <v>77</v>
      </c>
      <c r="C3155" s="1" t="s">
        <v>8</v>
      </c>
      <c r="D3155">
        <v>3407</v>
      </c>
      <c r="E3155">
        <v>1362</v>
      </c>
      <c r="F3155" s="2">
        <v>45423.374999988424</v>
      </c>
    </row>
    <row r="3156" spans="1:6" x14ac:dyDescent="0.3">
      <c r="A3156">
        <v>3155</v>
      </c>
      <c r="B3156" s="1" t="s">
        <v>90</v>
      </c>
      <c r="C3156" s="1" t="s">
        <v>6</v>
      </c>
      <c r="D3156">
        <v>2518</v>
      </c>
      <c r="E3156">
        <v>3005</v>
      </c>
      <c r="F3156" s="2">
        <v>45423.416666655095</v>
      </c>
    </row>
    <row r="3157" spans="1:6" x14ac:dyDescent="0.3">
      <c r="A3157">
        <v>3156</v>
      </c>
      <c r="B3157" s="1" t="s">
        <v>91</v>
      </c>
      <c r="C3157" s="1" t="s">
        <v>8</v>
      </c>
      <c r="D3157">
        <v>2124</v>
      </c>
      <c r="E3157">
        <v>4207</v>
      </c>
      <c r="F3157" s="2">
        <v>45423.45833332176</v>
      </c>
    </row>
    <row r="3158" spans="1:6" x14ac:dyDescent="0.3">
      <c r="A3158">
        <v>3157</v>
      </c>
      <c r="B3158" s="1" t="s">
        <v>90</v>
      </c>
      <c r="C3158" s="1" t="s">
        <v>8</v>
      </c>
      <c r="D3158">
        <v>2641</v>
      </c>
      <c r="E3158">
        <v>2358</v>
      </c>
      <c r="F3158" s="2">
        <v>45423.499999988424</v>
      </c>
    </row>
    <row r="3159" spans="1:6" x14ac:dyDescent="0.3">
      <c r="A3159">
        <v>3158</v>
      </c>
      <c r="B3159" s="1" t="s">
        <v>89</v>
      </c>
      <c r="C3159" s="1" t="s">
        <v>8</v>
      </c>
      <c r="D3159">
        <v>576</v>
      </c>
      <c r="E3159">
        <v>1646</v>
      </c>
      <c r="F3159" s="2">
        <v>45423.541666655095</v>
      </c>
    </row>
    <row r="3160" spans="1:6" x14ac:dyDescent="0.3">
      <c r="A3160">
        <v>3159</v>
      </c>
      <c r="B3160" s="1" t="s">
        <v>82</v>
      </c>
      <c r="C3160" s="1" t="s">
        <v>7</v>
      </c>
      <c r="D3160">
        <v>1649</v>
      </c>
      <c r="E3160">
        <v>2931</v>
      </c>
      <c r="F3160" s="2">
        <v>45423.58333332176</v>
      </c>
    </row>
    <row r="3161" spans="1:6" x14ac:dyDescent="0.3">
      <c r="A3161">
        <v>3160</v>
      </c>
      <c r="B3161" s="1" t="s">
        <v>80</v>
      </c>
      <c r="C3161" s="1" t="s">
        <v>8</v>
      </c>
      <c r="D3161">
        <v>1850</v>
      </c>
      <c r="E3161">
        <v>2651</v>
      </c>
      <c r="F3161" s="2">
        <v>45423.624999988424</v>
      </c>
    </row>
    <row r="3162" spans="1:6" x14ac:dyDescent="0.3">
      <c r="A3162">
        <v>3161</v>
      </c>
      <c r="B3162" s="1" t="s">
        <v>82</v>
      </c>
      <c r="C3162" s="1" t="s">
        <v>9</v>
      </c>
      <c r="D3162">
        <v>1726</v>
      </c>
      <c r="E3162">
        <v>431</v>
      </c>
      <c r="F3162" s="2">
        <v>45423.666666655095</v>
      </c>
    </row>
    <row r="3163" spans="1:6" x14ac:dyDescent="0.3">
      <c r="A3163">
        <v>3162</v>
      </c>
      <c r="B3163" s="1" t="s">
        <v>78</v>
      </c>
      <c r="C3163" s="1" t="s">
        <v>9</v>
      </c>
      <c r="D3163">
        <v>1295</v>
      </c>
      <c r="E3163">
        <v>3233</v>
      </c>
      <c r="F3163" s="2">
        <v>45423.70833332176</v>
      </c>
    </row>
    <row r="3164" spans="1:6" x14ac:dyDescent="0.3">
      <c r="A3164">
        <v>3163</v>
      </c>
      <c r="B3164" s="1" t="s">
        <v>81</v>
      </c>
      <c r="C3164" s="1" t="s">
        <v>7</v>
      </c>
      <c r="D3164">
        <v>1135</v>
      </c>
      <c r="E3164">
        <v>1104</v>
      </c>
      <c r="F3164" s="2">
        <v>45423.749999988424</v>
      </c>
    </row>
    <row r="3165" spans="1:6" x14ac:dyDescent="0.3">
      <c r="A3165">
        <v>3164</v>
      </c>
      <c r="B3165" s="1" t="s">
        <v>90</v>
      </c>
      <c r="C3165" s="1" t="s">
        <v>9</v>
      </c>
      <c r="D3165">
        <v>3946</v>
      </c>
      <c r="E3165">
        <v>4333</v>
      </c>
      <c r="F3165" s="2">
        <v>45423.791666655095</v>
      </c>
    </row>
    <row r="3166" spans="1:6" x14ac:dyDescent="0.3">
      <c r="A3166">
        <v>3165</v>
      </c>
      <c r="B3166" s="1" t="s">
        <v>88</v>
      </c>
      <c r="C3166" s="1" t="s">
        <v>8</v>
      </c>
      <c r="D3166">
        <v>3220</v>
      </c>
      <c r="E3166">
        <v>4683</v>
      </c>
      <c r="F3166" s="2">
        <v>45423.83333332176</v>
      </c>
    </row>
    <row r="3167" spans="1:6" x14ac:dyDescent="0.3">
      <c r="A3167">
        <v>3166</v>
      </c>
      <c r="B3167" s="1" t="s">
        <v>87</v>
      </c>
      <c r="C3167" s="1" t="s">
        <v>8</v>
      </c>
      <c r="D3167">
        <v>551</v>
      </c>
      <c r="E3167">
        <v>2040</v>
      </c>
      <c r="F3167" s="2">
        <v>45423.874999988424</v>
      </c>
    </row>
    <row r="3168" spans="1:6" x14ac:dyDescent="0.3">
      <c r="A3168">
        <v>3167</v>
      </c>
      <c r="B3168" s="1" t="s">
        <v>89</v>
      </c>
      <c r="C3168" s="1" t="s">
        <v>7</v>
      </c>
      <c r="D3168">
        <v>2157</v>
      </c>
      <c r="E3168">
        <v>3296</v>
      </c>
      <c r="F3168" s="2">
        <v>45423.916666655095</v>
      </c>
    </row>
    <row r="3169" spans="1:6" x14ac:dyDescent="0.3">
      <c r="A3169">
        <v>3168</v>
      </c>
      <c r="B3169" s="1" t="s">
        <v>82</v>
      </c>
      <c r="C3169" s="1" t="s">
        <v>6</v>
      </c>
      <c r="D3169">
        <v>3215</v>
      </c>
      <c r="E3169">
        <v>3562</v>
      </c>
      <c r="F3169" s="2">
        <v>45423.95833332176</v>
      </c>
    </row>
    <row r="3170" spans="1:6" x14ac:dyDescent="0.3">
      <c r="A3170">
        <v>3169</v>
      </c>
      <c r="B3170" s="1" t="s">
        <v>83</v>
      </c>
      <c r="C3170" s="1" t="s">
        <v>9</v>
      </c>
      <c r="D3170">
        <v>3950</v>
      </c>
      <c r="E3170">
        <v>2592</v>
      </c>
      <c r="F3170" s="2">
        <v>45423.999999988424</v>
      </c>
    </row>
    <row r="3171" spans="1:6" x14ac:dyDescent="0.3">
      <c r="A3171">
        <v>3170</v>
      </c>
      <c r="B3171" s="1" t="s">
        <v>81</v>
      </c>
      <c r="C3171" s="1" t="s">
        <v>6</v>
      </c>
      <c r="D3171">
        <v>67</v>
      </c>
      <c r="E3171">
        <v>2072</v>
      </c>
      <c r="F3171" s="2">
        <v>45424.041666655095</v>
      </c>
    </row>
    <row r="3172" spans="1:6" x14ac:dyDescent="0.3">
      <c r="A3172">
        <v>3171</v>
      </c>
      <c r="B3172" s="1" t="s">
        <v>87</v>
      </c>
      <c r="C3172" s="1" t="s">
        <v>7</v>
      </c>
      <c r="D3172">
        <v>3268</v>
      </c>
      <c r="E3172">
        <v>983</v>
      </c>
      <c r="F3172" s="2">
        <v>45424.08333332176</v>
      </c>
    </row>
    <row r="3173" spans="1:6" x14ac:dyDescent="0.3">
      <c r="A3173">
        <v>3172</v>
      </c>
      <c r="B3173" s="1" t="s">
        <v>83</v>
      </c>
      <c r="C3173" s="1" t="s">
        <v>9</v>
      </c>
      <c r="D3173">
        <v>1975</v>
      </c>
      <c r="E3173">
        <v>4055</v>
      </c>
      <c r="F3173" s="2">
        <v>45424.124999988424</v>
      </c>
    </row>
    <row r="3174" spans="1:6" x14ac:dyDescent="0.3">
      <c r="A3174">
        <v>3173</v>
      </c>
      <c r="B3174" s="1" t="s">
        <v>79</v>
      </c>
      <c r="C3174" s="1" t="s">
        <v>8</v>
      </c>
      <c r="D3174">
        <v>1171</v>
      </c>
      <c r="E3174">
        <v>2008</v>
      </c>
      <c r="F3174" s="2">
        <v>45424.166666655095</v>
      </c>
    </row>
    <row r="3175" spans="1:6" x14ac:dyDescent="0.3">
      <c r="A3175">
        <v>3174</v>
      </c>
      <c r="B3175" s="1" t="s">
        <v>83</v>
      </c>
      <c r="C3175" s="1" t="s">
        <v>9</v>
      </c>
      <c r="D3175">
        <v>1262</v>
      </c>
      <c r="E3175">
        <v>4566</v>
      </c>
      <c r="F3175" s="2">
        <v>45424.20833332176</v>
      </c>
    </row>
    <row r="3176" spans="1:6" x14ac:dyDescent="0.3">
      <c r="A3176">
        <v>3175</v>
      </c>
      <c r="B3176" s="1" t="s">
        <v>89</v>
      </c>
      <c r="C3176" s="1" t="s">
        <v>6</v>
      </c>
      <c r="D3176">
        <v>3217</v>
      </c>
      <c r="E3176">
        <v>3769</v>
      </c>
      <c r="F3176" s="2">
        <v>45424.249999988424</v>
      </c>
    </row>
    <row r="3177" spans="1:6" x14ac:dyDescent="0.3">
      <c r="A3177">
        <v>3176</v>
      </c>
      <c r="B3177" s="1" t="s">
        <v>82</v>
      </c>
      <c r="C3177" s="1" t="s">
        <v>9</v>
      </c>
      <c r="D3177">
        <v>3150</v>
      </c>
      <c r="E3177">
        <v>861</v>
      </c>
      <c r="F3177" s="2">
        <v>45424.291666655095</v>
      </c>
    </row>
    <row r="3178" spans="1:6" x14ac:dyDescent="0.3">
      <c r="A3178">
        <v>3177</v>
      </c>
      <c r="B3178" s="1" t="s">
        <v>84</v>
      </c>
      <c r="C3178" s="1" t="s">
        <v>8</v>
      </c>
      <c r="D3178">
        <v>246</v>
      </c>
      <c r="E3178">
        <v>1145</v>
      </c>
      <c r="F3178" s="2">
        <v>45424.33333332176</v>
      </c>
    </row>
    <row r="3179" spans="1:6" x14ac:dyDescent="0.3">
      <c r="A3179">
        <v>3178</v>
      </c>
      <c r="B3179" s="1" t="s">
        <v>86</v>
      </c>
      <c r="C3179" s="1" t="s">
        <v>8</v>
      </c>
      <c r="D3179">
        <v>2679</v>
      </c>
      <c r="E3179">
        <v>2669</v>
      </c>
      <c r="F3179" s="2">
        <v>45424.374999988424</v>
      </c>
    </row>
    <row r="3180" spans="1:6" x14ac:dyDescent="0.3">
      <c r="A3180">
        <v>3179</v>
      </c>
      <c r="B3180" s="1" t="s">
        <v>86</v>
      </c>
      <c r="C3180" s="1" t="s">
        <v>7</v>
      </c>
      <c r="D3180">
        <v>333</v>
      </c>
      <c r="E3180">
        <v>3642</v>
      </c>
      <c r="F3180" s="2">
        <v>45424.416666655095</v>
      </c>
    </row>
    <row r="3181" spans="1:6" x14ac:dyDescent="0.3">
      <c r="A3181">
        <v>3180</v>
      </c>
      <c r="B3181" s="1" t="s">
        <v>81</v>
      </c>
      <c r="C3181" s="1" t="s">
        <v>7</v>
      </c>
      <c r="D3181">
        <v>1874</v>
      </c>
      <c r="E3181">
        <v>846</v>
      </c>
      <c r="F3181" s="2">
        <v>45424.45833332176</v>
      </c>
    </row>
    <row r="3182" spans="1:6" x14ac:dyDescent="0.3">
      <c r="A3182">
        <v>3181</v>
      </c>
      <c r="B3182" s="1" t="s">
        <v>88</v>
      </c>
      <c r="C3182" s="1" t="s">
        <v>7</v>
      </c>
      <c r="D3182">
        <v>3933</v>
      </c>
      <c r="E3182">
        <v>3751</v>
      </c>
      <c r="F3182" s="2">
        <v>45424.499999988424</v>
      </c>
    </row>
    <row r="3183" spans="1:6" x14ac:dyDescent="0.3">
      <c r="A3183">
        <v>3182</v>
      </c>
      <c r="B3183" s="1" t="s">
        <v>89</v>
      </c>
      <c r="C3183" s="1" t="s">
        <v>8</v>
      </c>
      <c r="D3183">
        <v>631</v>
      </c>
      <c r="E3183">
        <v>3631</v>
      </c>
      <c r="F3183" s="2">
        <v>45424.541666655095</v>
      </c>
    </row>
    <row r="3184" spans="1:6" x14ac:dyDescent="0.3">
      <c r="A3184">
        <v>3183</v>
      </c>
      <c r="B3184" s="1" t="s">
        <v>91</v>
      </c>
      <c r="C3184" s="1" t="s">
        <v>7</v>
      </c>
      <c r="D3184">
        <v>2757</v>
      </c>
      <c r="E3184">
        <v>2312</v>
      </c>
      <c r="F3184" s="2">
        <v>45424.58333332176</v>
      </c>
    </row>
    <row r="3185" spans="1:6" x14ac:dyDescent="0.3">
      <c r="A3185">
        <v>3184</v>
      </c>
      <c r="B3185" s="1" t="s">
        <v>91</v>
      </c>
      <c r="C3185" s="1" t="s">
        <v>6</v>
      </c>
      <c r="D3185">
        <v>1529</v>
      </c>
      <c r="E3185">
        <v>650</v>
      </c>
      <c r="F3185" s="2">
        <v>45424.624999988424</v>
      </c>
    </row>
    <row r="3186" spans="1:6" x14ac:dyDescent="0.3">
      <c r="A3186">
        <v>3185</v>
      </c>
      <c r="B3186" s="1" t="s">
        <v>79</v>
      </c>
      <c r="C3186" s="1" t="s">
        <v>9</v>
      </c>
      <c r="D3186">
        <v>1517</v>
      </c>
      <c r="E3186">
        <v>1605</v>
      </c>
      <c r="F3186" s="2">
        <v>45424.666666655095</v>
      </c>
    </row>
    <row r="3187" spans="1:6" x14ac:dyDescent="0.3">
      <c r="A3187">
        <v>3186</v>
      </c>
      <c r="B3187" s="1" t="s">
        <v>89</v>
      </c>
      <c r="C3187" s="1" t="s">
        <v>6</v>
      </c>
      <c r="D3187">
        <v>897</v>
      </c>
      <c r="E3187">
        <v>2175</v>
      </c>
      <c r="F3187" s="2">
        <v>45424.70833332176</v>
      </c>
    </row>
    <row r="3188" spans="1:6" x14ac:dyDescent="0.3">
      <c r="A3188">
        <v>3187</v>
      </c>
      <c r="B3188" s="1" t="s">
        <v>78</v>
      </c>
      <c r="C3188" s="1" t="s">
        <v>7</v>
      </c>
      <c r="D3188">
        <v>1390</v>
      </c>
      <c r="E3188">
        <v>1630</v>
      </c>
      <c r="F3188" s="2">
        <v>45424.749999988424</v>
      </c>
    </row>
    <row r="3189" spans="1:6" x14ac:dyDescent="0.3">
      <c r="A3189">
        <v>3188</v>
      </c>
      <c r="B3189" s="1" t="s">
        <v>88</v>
      </c>
      <c r="C3189" s="1" t="s">
        <v>6</v>
      </c>
      <c r="D3189">
        <v>587</v>
      </c>
      <c r="E3189">
        <v>1282</v>
      </c>
      <c r="F3189" s="2">
        <v>45424.791666655095</v>
      </c>
    </row>
    <row r="3190" spans="1:6" x14ac:dyDescent="0.3">
      <c r="A3190">
        <v>3189</v>
      </c>
      <c r="B3190" s="1" t="s">
        <v>77</v>
      </c>
      <c r="C3190" s="1" t="s">
        <v>8</v>
      </c>
      <c r="D3190">
        <v>822</v>
      </c>
      <c r="E3190">
        <v>3471</v>
      </c>
      <c r="F3190" s="2">
        <v>45424.83333332176</v>
      </c>
    </row>
    <row r="3191" spans="1:6" x14ac:dyDescent="0.3">
      <c r="A3191">
        <v>3190</v>
      </c>
      <c r="B3191" s="1" t="s">
        <v>84</v>
      </c>
      <c r="C3191" s="1" t="s">
        <v>7</v>
      </c>
      <c r="D3191">
        <v>639</v>
      </c>
      <c r="E3191">
        <v>4270</v>
      </c>
      <c r="F3191" s="2">
        <v>45424.874999988424</v>
      </c>
    </row>
    <row r="3192" spans="1:6" x14ac:dyDescent="0.3">
      <c r="A3192">
        <v>3191</v>
      </c>
      <c r="B3192" s="1" t="s">
        <v>77</v>
      </c>
      <c r="C3192" s="1" t="s">
        <v>9</v>
      </c>
      <c r="D3192">
        <v>501</v>
      </c>
      <c r="E3192">
        <v>3091</v>
      </c>
      <c r="F3192" s="2">
        <v>45424.916666655095</v>
      </c>
    </row>
    <row r="3193" spans="1:6" x14ac:dyDescent="0.3">
      <c r="A3193">
        <v>3192</v>
      </c>
      <c r="B3193" s="1" t="s">
        <v>77</v>
      </c>
      <c r="C3193" s="1" t="s">
        <v>9</v>
      </c>
      <c r="D3193">
        <v>678</v>
      </c>
      <c r="E3193">
        <v>4635</v>
      </c>
      <c r="F3193" s="2">
        <v>45424.95833332176</v>
      </c>
    </row>
    <row r="3194" spans="1:6" x14ac:dyDescent="0.3">
      <c r="A3194">
        <v>3193</v>
      </c>
      <c r="B3194" s="1" t="s">
        <v>91</v>
      </c>
      <c r="C3194" s="1" t="s">
        <v>7</v>
      </c>
      <c r="D3194">
        <v>2129</v>
      </c>
      <c r="E3194">
        <v>3092</v>
      </c>
      <c r="F3194" s="2">
        <v>45424.999999988424</v>
      </c>
    </row>
    <row r="3195" spans="1:6" x14ac:dyDescent="0.3">
      <c r="A3195">
        <v>3194</v>
      </c>
      <c r="B3195" s="1" t="s">
        <v>80</v>
      </c>
      <c r="C3195" s="1" t="s">
        <v>7</v>
      </c>
      <c r="D3195">
        <v>966</v>
      </c>
      <c r="E3195">
        <v>3906</v>
      </c>
      <c r="F3195" s="2">
        <v>45425.041666655095</v>
      </c>
    </row>
    <row r="3196" spans="1:6" x14ac:dyDescent="0.3">
      <c r="A3196">
        <v>3195</v>
      </c>
      <c r="B3196" s="1" t="s">
        <v>90</v>
      </c>
      <c r="C3196" s="1" t="s">
        <v>6</v>
      </c>
      <c r="D3196">
        <v>2932</v>
      </c>
      <c r="E3196">
        <v>3217</v>
      </c>
      <c r="F3196" s="2">
        <v>45425.08333332176</v>
      </c>
    </row>
    <row r="3197" spans="1:6" x14ac:dyDescent="0.3">
      <c r="A3197">
        <v>3196</v>
      </c>
      <c r="B3197" s="1" t="s">
        <v>85</v>
      </c>
      <c r="C3197" s="1" t="s">
        <v>7</v>
      </c>
      <c r="D3197">
        <v>1098</v>
      </c>
      <c r="E3197">
        <v>3305</v>
      </c>
      <c r="F3197" s="2">
        <v>45425.124999988424</v>
      </c>
    </row>
    <row r="3198" spans="1:6" x14ac:dyDescent="0.3">
      <c r="A3198">
        <v>3197</v>
      </c>
      <c r="B3198" s="1" t="s">
        <v>87</v>
      </c>
      <c r="C3198" s="1" t="s">
        <v>9</v>
      </c>
      <c r="D3198">
        <v>3110</v>
      </c>
      <c r="E3198">
        <v>2635</v>
      </c>
      <c r="F3198" s="2">
        <v>45425.166666655095</v>
      </c>
    </row>
    <row r="3199" spans="1:6" x14ac:dyDescent="0.3">
      <c r="A3199">
        <v>3198</v>
      </c>
      <c r="B3199" s="1" t="s">
        <v>86</v>
      </c>
      <c r="C3199" s="1" t="s">
        <v>6</v>
      </c>
      <c r="D3199">
        <v>462</v>
      </c>
      <c r="E3199">
        <v>3802</v>
      </c>
      <c r="F3199" s="2">
        <v>45425.20833332176</v>
      </c>
    </row>
    <row r="3200" spans="1:6" x14ac:dyDescent="0.3">
      <c r="A3200">
        <v>3199</v>
      </c>
      <c r="B3200" s="1" t="s">
        <v>88</v>
      </c>
      <c r="C3200" s="1" t="s">
        <v>9</v>
      </c>
      <c r="D3200">
        <v>1970</v>
      </c>
      <c r="E3200">
        <v>2771</v>
      </c>
      <c r="F3200" s="2">
        <v>45425.249999988424</v>
      </c>
    </row>
    <row r="3201" spans="1:6" x14ac:dyDescent="0.3">
      <c r="A3201">
        <v>3200</v>
      </c>
      <c r="B3201" s="1" t="s">
        <v>81</v>
      </c>
      <c r="C3201" s="1" t="s">
        <v>9</v>
      </c>
      <c r="D3201">
        <v>3476</v>
      </c>
      <c r="E3201">
        <v>1404</v>
      </c>
      <c r="F3201" s="2">
        <v>45425.291666655095</v>
      </c>
    </row>
    <row r="3202" spans="1:6" x14ac:dyDescent="0.3">
      <c r="A3202">
        <v>3201</v>
      </c>
      <c r="B3202" s="1" t="s">
        <v>77</v>
      </c>
      <c r="C3202" s="1" t="s">
        <v>8</v>
      </c>
      <c r="D3202">
        <v>2620</v>
      </c>
      <c r="E3202">
        <v>667</v>
      </c>
      <c r="F3202" s="2">
        <v>45425.33333332176</v>
      </c>
    </row>
    <row r="3203" spans="1:6" x14ac:dyDescent="0.3">
      <c r="A3203">
        <v>3202</v>
      </c>
      <c r="B3203" s="1" t="s">
        <v>85</v>
      </c>
      <c r="C3203" s="1" t="s">
        <v>6</v>
      </c>
      <c r="D3203">
        <v>3935</v>
      </c>
      <c r="E3203">
        <v>452</v>
      </c>
      <c r="F3203" s="2">
        <v>45425.374999988424</v>
      </c>
    </row>
    <row r="3204" spans="1:6" x14ac:dyDescent="0.3">
      <c r="A3204">
        <v>3203</v>
      </c>
      <c r="B3204" s="1" t="s">
        <v>77</v>
      </c>
      <c r="C3204" s="1" t="s">
        <v>9</v>
      </c>
      <c r="D3204">
        <v>1606</v>
      </c>
      <c r="E3204">
        <v>1626</v>
      </c>
      <c r="F3204" s="2">
        <v>45425.416666655095</v>
      </c>
    </row>
    <row r="3205" spans="1:6" x14ac:dyDescent="0.3">
      <c r="A3205">
        <v>3204</v>
      </c>
      <c r="B3205" s="1" t="s">
        <v>81</v>
      </c>
      <c r="C3205" s="1" t="s">
        <v>8</v>
      </c>
      <c r="D3205">
        <v>3101</v>
      </c>
      <c r="E3205">
        <v>4165</v>
      </c>
      <c r="F3205" s="2">
        <v>45425.45833332176</v>
      </c>
    </row>
    <row r="3206" spans="1:6" x14ac:dyDescent="0.3">
      <c r="A3206">
        <v>3205</v>
      </c>
      <c r="B3206" s="1" t="s">
        <v>85</v>
      </c>
      <c r="C3206" s="1" t="s">
        <v>6</v>
      </c>
      <c r="D3206">
        <v>938</v>
      </c>
      <c r="E3206">
        <v>390</v>
      </c>
      <c r="F3206" s="2">
        <v>45425.499999988424</v>
      </c>
    </row>
    <row r="3207" spans="1:6" x14ac:dyDescent="0.3">
      <c r="A3207">
        <v>3206</v>
      </c>
      <c r="B3207" s="1" t="s">
        <v>82</v>
      </c>
      <c r="C3207" s="1" t="s">
        <v>9</v>
      </c>
      <c r="D3207">
        <v>2196</v>
      </c>
      <c r="E3207">
        <v>1058</v>
      </c>
      <c r="F3207" s="2">
        <v>45425.541666655095</v>
      </c>
    </row>
    <row r="3208" spans="1:6" x14ac:dyDescent="0.3">
      <c r="A3208">
        <v>3207</v>
      </c>
      <c r="B3208" s="1" t="s">
        <v>78</v>
      </c>
      <c r="C3208" s="1" t="s">
        <v>9</v>
      </c>
      <c r="D3208">
        <v>2679</v>
      </c>
      <c r="E3208">
        <v>1923</v>
      </c>
      <c r="F3208" s="2">
        <v>45425.58333332176</v>
      </c>
    </row>
    <row r="3209" spans="1:6" x14ac:dyDescent="0.3">
      <c r="A3209">
        <v>3208</v>
      </c>
      <c r="B3209" s="1" t="s">
        <v>77</v>
      </c>
      <c r="C3209" s="1" t="s">
        <v>7</v>
      </c>
      <c r="D3209">
        <v>769</v>
      </c>
      <c r="E3209">
        <v>2904</v>
      </c>
      <c r="F3209" s="2">
        <v>45425.624999988424</v>
      </c>
    </row>
    <row r="3210" spans="1:6" x14ac:dyDescent="0.3">
      <c r="A3210">
        <v>3209</v>
      </c>
      <c r="B3210" s="1" t="s">
        <v>91</v>
      </c>
      <c r="C3210" s="1" t="s">
        <v>6</v>
      </c>
      <c r="D3210">
        <v>1319</v>
      </c>
      <c r="E3210">
        <v>3145</v>
      </c>
      <c r="F3210" s="2">
        <v>45425.666666655095</v>
      </c>
    </row>
    <row r="3211" spans="1:6" x14ac:dyDescent="0.3">
      <c r="A3211">
        <v>3210</v>
      </c>
      <c r="B3211" s="1" t="s">
        <v>89</v>
      </c>
      <c r="C3211" s="1" t="s">
        <v>6</v>
      </c>
      <c r="D3211">
        <v>776</v>
      </c>
      <c r="E3211">
        <v>788</v>
      </c>
      <c r="F3211" s="2">
        <v>45425.70833332176</v>
      </c>
    </row>
    <row r="3212" spans="1:6" x14ac:dyDescent="0.3">
      <c r="A3212">
        <v>3211</v>
      </c>
      <c r="B3212" s="1" t="s">
        <v>79</v>
      </c>
      <c r="C3212" s="1" t="s">
        <v>9</v>
      </c>
      <c r="D3212">
        <v>3260</v>
      </c>
      <c r="E3212">
        <v>2399</v>
      </c>
      <c r="F3212" s="2">
        <v>45425.749999988424</v>
      </c>
    </row>
    <row r="3213" spans="1:6" x14ac:dyDescent="0.3">
      <c r="A3213">
        <v>3212</v>
      </c>
      <c r="B3213" s="1" t="s">
        <v>82</v>
      </c>
      <c r="C3213" s="1" t="s">
        <v>7</v>
      </c>
      <c r="D3213">
        <v>2805</v>
      </c>
      <c r="E3213">
        <v>3705</v>
      </c>
      <c r="F3213" s="2">
        <v>45425.791666655095</v>
      </c>
    </row>
    <row r="3214" spans="1:6" x14ac:dyDescent="0.3">
      <c r="A3214">
        <v>3213</v>
      </c>
      <c r="B3214" s="1" t="s">
        <v>78</v>
      </c>
      <c r="C3214" s="1" t="s">
        <v>7</v>
      </c>
      <c r="D3214">
        <v>2409</v>
      </c>
      <c r="E3214">
        <v>3176</v>
      </c>
      <c r="F3214" s="2">
        <v>45425.83333332176</v>
      </c>
    </row>
    <row r="3215" spans="1:6" x14ac:dyDescent="0.3">
      <c r="A3215">
        <v>3214</v>
      </c>
      <c r="B3215" s="1" t="s">
        <v>85</v>
      </c>
      <c r="C3215" s="1" t="s">
        <v>6</v>
      </c>
      <c r="D3215">
        <v>738</v>
      </c>
      <c r="E3215">
        <v>3462</v>
      </c>
      <c r="F3215" s="2">
        <v>45425.874999988424</v>
      </c>
    </row>
    <row r="3216" spans="1:6" x14ac:dyDescent="0.3">
      <c r="A3216">
        <v>3215</v>
      </c>
      <c r="B3216" s="1" t="s">
        <v>88</v>
      </c>
      <c r="C3216" s="1" t="s">
        <v>7</v>
      </c>
      <c r="D3216">
        <v>2949</v>
      </c>
      <c r="E3216">
        <v>1093</v>
      </c>
      <c r="F3216" s="2">
        <v>45425.916666655095</v>
      </c>
    </row>
    <row r="3217" spans="1:6" x14ac:dyDescent="0.3">
      <c r="A3217">
        <v>3216</v>
      </c>
      <c r="B3217" s="1" t="s">
        <v>90</v>
      </c>
      <c r="C3217" s="1" t="s">
        <v>8</v>
      </c>
      <c r="D3217">
        <v>462</v>
      </c>
      <c r="E3217">
        <v>2735</v>
      </c>
      <c r="F3217" s="2">
        <v>45425.95833332176</v>
      </c>
    </row>
    <row r="3218" spans="1:6" x14ac:dyDescent="0.3">
      <c r="A3218">
        <v>3217</v>
      </c>
      <c r="B3218" s="1" t="s">
        <v>91</v>
      </c>
      <c r="C3218" s="1" t="s">
        <v>7</v>
      </c>
      <c r="D3218">
        <v>1956</v>
      </c>
      <c r="E3218">
        <v>4174</v>
      </c>
      <c r="F3218" s="2">
        <v>45425.999999988424</v>
      </c>
    </row>
    <row r="3219" spans="1:6" x14ac:dyDescent="0.3">
      <c r="A3219">
        <v>3218</v>
      </c>
      <c r="B3219" s="1" t="s">
        <v>78</v>
      </c>
      <c r="C3219" s="1" t="s">
        <v>8</v>
      </c>
      <c r="D3219">
        <v>96</v>
      </c>
      <c r="E3219">
        <v>395</v>
      </c>
      <c r="F3219" s="2">
        <v>45426.041666655095</v>
      </c>
    </row>
    <row r="3220" spans="1:6" x14ac:dyDescent="0.3">
      <c r="A3220">
        <v>3219</v>
      </c>
      <c r="B3220" s="1" t="s">
        <v>87</v>
      </c>
      <c r="C3220" s="1" t="s">
        <v>6</v>
      </c>
      <c r="D3220">
        <v>1175</v>
      </c>
      <c r="E3220">
        <v>4590</v>
      </c>
      <c r="F3220" s="2">
        <v>45426.08333332176</v>
      </c>
    </row>
    <row r="3221" spans="1:6" x14ac:dyDescent="0.3">
      <c r="A3221">
        <v>3220</v>
      </c>
      <c r="B3221" s="1" t="s">
        <v>82</v>
      </c>
      <c r="C3221" s="1" t="s">
        <v>8</v>
      </c>
      <c r="D3221">
        <v>1761</v>
      </c>
      <c r="E3221">
        <v>4017</v>
      </c>
      <c r="F3221" s="2">
        <v>45426.124999988424</v>
      </c>
    </row>
    <row r="3222" spans="1:6" x14ac:dyDescent="0.3">
      <c r="A3222">
        <v>3221</v>
      </c>
      <c r="B3222" s="1" t="s">
        <v>78</v>
      </c>
      <c r="C3222" s="1" t="s">
        <v>7</v>
      </c>
      <c r="D3222">
        <v>3498</v>
      </c>
      <c r="E3222">
        <v>3663</v>
      </c>
      <c r="F3222" s="2">
        <v>45426.166666655095</v>
      </c>
    </row>
    <row r="3223" spans="1:6" x14ac:dyDescent="0.3">
      <c r="A3223">
        <v>3222</v>
      </c>
      <c r="B3223" s="1" t="s">
        <v>78</v>
      </c>
      <c r="C3223" s="1" t="s">
        <v>6</v>
      </c>
      <c r="D3223">
        <v>3233</v>
      </c>
      <c r="E3223">
        <v>2384</v>
      </c>
      <c r="F3223" s="2">
        <v>45426.20833332176</v>
      </c>
    </row>
    <row r="3224" spans="1:6" x14ac:dyDescent="0.3">
      <c r="A3224">
        <v>3223</v>
      </c>
      <c r="B3224" s="1" t="s">
        <v>77</v>
      </c>
      <c r="C3224" s="1" t="s">
        <v>7</v>
      </c>
      <c r="D3224">
        <v>2320</v>
      </c>
      <c r="E3224">
        <v>1834</v>
      </c>
      <c r="F3224" s="2">
        <v>45426.249999988424</v>
      </c>
    </row>
    <row r="3225" spans="1:6" x14ac:dyDescent="0.3">
      <c r="A3225">
        <v>3224</v>
      </c>
      <c r="B3225" s="1" t="s">
        <v>79</v>
      </c>
      <c r="C3225" s="1" t="s">
        <v>9</v>
      </c>
      <c r="D3225">
        <v>3909</v>
      </c>
      <c r="E3225">
        <v>793</v>
      </c>
      <c r="F3225" s="2">
        <v>45426.291666655095</v>
      </c>
    </row>
    <row r="3226" spans="1:6" x14ac:dyDescent="0.3">
      <c r="A3226">
        <v>3225</v>
      </c>
      <c r="B3226" s="1" t="s">
        <v>85</v>
      </c>
      <c r="C3226" s="1" t="s">
        <v>8</v>
      </c>
      <c r="D3226">
        <v>1580</v>
      </c>
      <c r="E3226">
        <v>219</v>
      </c>
      <c r="F3226" s="2">
        <v>45426.33333332176</v>
      </c>
    </row>
    <row r="3227" spans="1:6" x14ac:dyDescent="0.3">
      <c r="A3227">
        <v>3226</v>
      </c>
      <c r="B3227" s="1" t="s">
        <v>88</v>
      </c>
      <c r="C3227" s="1" t="s">
        <v>6</v>
      </c>
      <c r="D3227">
        <v>1840</v>
      </c>
      <c r="E3227">
        <v>4061</v>
      </c>
      <c r="F3227" s="2">
        <v>45426.374999988424</v>
      </c>
    </row>
    <row r="3228" spans="1:6" x14ac:dyDescent="0.3">
      <c r="A3228">
        <v>3227</v>
      </c>
      <c r="B3228" s="1" t="s">
        <v>90</v>
      </c>
      <c r="C3228" s="1" t="s">
        <v>6</v>
      </c>
      <c r="D3228">
        <v>810</v>
      </c>
      <c r="E3228">
        <v>314</v>
      </c>
      <c r="F3228" s="2">
        <v>45426.416666655095</v>
      </c>
    </row>
    <row r="3229" spans="1:6" x14ac:dyDescent="0.3">
      <c r="A3229">
        <v>3228</v>
      </c>
      <c r="B3229" s="1" t="s">
        <v>85</v>
      </c>
      <c r="C3229" s="1" t="s">
        <v>6</v>
      </c>
      <c r="D3229">
        <v>3205</v>
      </c>
      <c r="E3229">
        <v>274</v>
      </c>
      <c r="F3229" s="2">
        <v>45426.45833332176</v>
      </c>
    </row>
    <row r="3230" spans="1:6" x14ac:dyDescent="0.3">
      <c r="A3230">
        <v>3229</v>
      </c>
      <c r="B3230" s="1" t="s">
        <v>81</v>
      </c>
      <c r="C3230" s="1" t="s">
        <v>8</v>
      </c>
      <c r="D3230">
        <v>1287</v>
      </c>
      <c r="E3230">
        <v>4424</v>
      </c>
      <c r="F3230" s="2">
        <v>45426.499999988424</v>
      </c>
    </row>
    <row r="3231" spans="1:6" x14ac:dyDescent="0.3">
      <c r="A3231">
        <v>3230</v>
      </c>
      <c r="B3231" s="1" t="s">
        <v>85</v>
      </c>
      <c r="C3231" s="1" t="s">
        <v>7</v>
      </c>
      <c r="D3231">
        <v>380</v>
      </c>
      <c r="E3231">
        <v>3446</v>
      </c>
      <c r="F3231" s="2">
        <v>45426.541666655095</v>
      </c>
    </row>
    <row r="3232" spans="1:6" x14ac:dyDescent="0.3">
      <c r="A3232">
        <v>3231</v>
      </c>
      <c r="B3232" s="1" t="s">
        <v>91</v>
      </c>
      <c r="C3232" s="1" t="s">
        <v>8</v>
      </c>
      <c r="D3232">
        <v>3791</v>
      </c>
      <c r="E3232">
        <v>770</v>
      </c>
      <c r="F3232" s="2">
        <v>45426.58333332176</v>
      </c>
    </row>
    <row r="3233" spans="1:6" x14ac:dyDescent="0.3">
      <c r="A3233">
        <v>3232</v>
      </c>
      <c r="B3233" s="1" t="s">
        <v>79</v>
      </c>
      <c r="C3233" s="1" t="s">
        <v>8</v>
      </c>
      <c r="D3233">
        <v>1816</v>
      </c>
      <c r="E3233">
        <v>195</v>
      </c>
      <c r="F3233" s="2">
        <v>45426.624999988424</v>
      </c>
    </row>
    <row r="3234" spans="1:6" x14ac:dyDescent="0.3">
      <c r="A3234">
        <v>3233</v>
      </c>
      <c r="B3234" s="1" t="s">
        <v>83</v>
      </c>
      <c r="C3234" s="1" t="s">
        <v>8</v>
      </c>
      <c r="D3234">
        <v>3075</v>
      </c>
      <c r="E3234">
        <v>2496</v>
      </c>
      <c r="F3234" s="2">
        <v>45426.666666655095</v>
      </c>
    </row>
    <row r="3235" spans="1:6" x14ac:dyDescent="0.3">
      <c r="A3235">
        <v>3234</v>
      </c>
      <c r="B3235" s="1" t="s">
        <v>81</v>
      </c>
      <c r="C3235" s="1" t="s">
        <v>7</v>
      </c>
      <c r="D3235">
        <v>706</v>
      </c>
      <c r="E3235">
        <v>4015</v>
      </c>
      <c r="F3235" s="2">
        <v>45426.70833332176</v>
      </c>
    </row>
    <row r="3236" spans="1:6" x14ac:dyDescent="0.3">
      <c r="A3236">
        <v>3235</v>
      </c>
      <c r="B3236" s="1" t="s">
        <v>85</v>
      </c>
      <c r="C3236" s="1" t="s">
        <v>7</v>
      </c>
      <c r="D3236">
        <v>3739</v>
      </c>
      <c r="E3236">
        <v>4369</v>
      </c>
      <c r="F3236" s="2">
        <v>45426.749999988424</v>
      </c>
    </row>
    <row r="3237" spans="1:6" x14ac:dyDescent="0.3">
      <c r="A3237">
        <v>3236</v>
      </c>
      <c r="B3237" s="1" t="s">
        <v>84</v>
      </c>
      <c r="C3237" s="1" t="s">
        <v>7</v>
      </c>
      <c r="D3237">
        <v>353</v>
      </c>
      <c r="E3237">
        <v>2377</v>
      </c>
      <c r="F3237" s="2">
        <v>45426.791666655095</v>
      </c>
    </row>
    <row r="3238" spans="1:6" x14ac:dyDescent="0.3">
      <c r="A3238">
        <v>3237</v>
      </c>
      <c r="B3238" s="1" t="s">
        <v>84</v>
      </c>
      <c r="C3238" s="1" t="s">
        <v>7</v>
      </c>
      <c r="D3238">
        <v>3188</v>
      </c>
      <c r="E3238">
        <v>3066</v>
      </c>
      <c r="F3238" s="2">
        <v>45426.83333332176</v>
      </c>
    </row>
    <row r="3239" spans="1:6" x14ac:dyDescent="0.3">
      <c r="A3239">
        <v>3238</v>
      </c>
      <c r="B3239" s="1" t="s">
        <v>83</v>
      </c>
      <c r="C3239" s="1" t="s">
        <v>9</v>
      </c>
      <c r="D3239">
        <v>2879</v>
      </c>
      <c r="E3239">
        <v>4587</v>
      </c>
      <c r="F3239" s="2">
        <v>45426.874999988424</v>
      </c>
    </row>
    <row r="3240" spans="1:6" x14ac:dyDescent="0.3">
      <c r="A3240">
        <v>3239</v>
      </c>
      <c r="B3240" s="1" t="s">
        <v>89</v>
      </c>
      <c r="C3240" s="1" t="s">
        <v>9</v>
      </c>
      <c r="D3240">
        <v>1262</v>
      </c>
      <c r="E3240">
        <v>1705</v>
      </c>
      <c r="F3240" s="2">
        <v>45426.916666655095</v>
      </c>
    </row>
    <row r="3241" spans="1:6" x14ac:dyDescent="0.3">
      <c r="A3241">
        <v>3240</v>
      </c>
      <c r="B3241" s="1" t="s">
        <v>78</v>
      </c>
      <c r="C3241" s="1" t="s">
        <v>9</v>
      </c>
      <c r="D3241">
        <v>3636</v>
      </c>
      <c r="E3241">
        <v>728</v>
      </c>
      <c r="F3241" s="2">
        <v>45426.95833332176</v>
      </c>
    </row>
    <row r="3242" spans="1:6" x14ac:dyDescent="0.3">
      <c r="A3242">
        <v>3241</v>
      </c>
      <c r="B3242" s="1" t="s">
        <v>78</v>
      </c>
      <c r="C3242" s="1" t="s">
        <v>9</v>
      </c>
      <c r="D3242">
        <v>3418</v>
      </c>
      <c r="E3242">
        <v>2778</v>
      </c>
      <c r="F3242" s="2">
        <v>45426.999999988424</v>
      </c>
    </row>
    <row r="3243" spans="1:6" x14ac:dyDescent="0.3">
      <c r="A3243">
        <v>3242</v>
      </c>
      <c r="B3243" s="1" t="s">
        <v>89</v>
      </c>
      <c r="C3243" s="1" t="s">
        <v>8</v>
      </c>
      <c r="D3243">
        <v>2290</v>
      </c>
      <c r="E3243">
        <v>4980</v>
      </c>
      <c r="F3243" s="2">
        <v>45427.041666655095</v>
      </c>
    </row>
    <row r="3244" spans="1:6" x14ac:dyDescent="0.3">
      <c r="A3244">
        <v>3243</v>
      </c>
      <c r="B3244" s="1" t="s">
        <v>79</v>
      </c>
      <c r="C3244" s="1" t="s">
        <v>8</v>
      </c>
      <c r="D3244">
        <v>207</v>
      </c>
      <c r="E3244">
        <v>4799</v>
      </c>
      <c r="F3244" s="2">
        <v>45427.08333332176</v>
      </c>
    </row>
    <row r="3245" spans="1:6" x14ac:dyDescent="0.3">
      <c r="A3245">
        <v>3244</v>
      </c>
      <c r="B3245" s="1" t="s">
        <v>87</v>
      </c>
      <c r="C3245" s="1" t="s">
        <v>9</v>
      </c>
      <c r="D3245">
        <v>371</v>
      </c>
      <c r="E3245">
        <v>4298</v>
      </c>
      <c r="F3245" s="2">
        <v>45427.124999988424</v>
      </c>
    </row>
    <row r="3246" spans="1:6" x14ac:dyDescent="0.3">
      <c r="A3246">
        <v>3245</v>
      </c>
      <c r="B3246" s="1" t="s">
        <v>87</v>
      </c>
      <c r="C3246" s="1" t="s">
        <v>6</v>
      </c>
      <c r="D3246">
        <v>2864</v>
      </c>
      <c r="E3246">
        <v>4557</v>
      </c>
      <c r="F3246" s="2">
        <v>45427.166666655095</v>
      </c>
    </row>
    <row r="3247" spans="1:6" x14ac:dyDescent="0.3">
      <c r="A3247">
        <v>3246</v>
      </c>
      <c r="B3247" s="1" t="s">
        <v>84</v>
      </c>
      <c r="C3247" s="1" t="s">
        <v>7</v>
      </c>
      <c r="D3247">
        <v>1766</v>
      </c>
      <c r="E3247">
        <v>728</v>
      </c>
      <c r="F3247" s="2">
        <v>45427.20833332176</v>
      </c>
    </row>
    <row r="3248" spans="1:6" x14ac:dyDescent="0.3">
      <c r="A3248">
        <v>3247</v>
      </c>
      <c r="B3248" s="1" t="s">
        <v>91</v>
      </c>
      <c r="C3248" s="1" t="s">
        <v>8</v>
      </c>
      <c r="D3248">
        <v>2974</v>
      </c>
      <c r="E3248">
        <v>2829</v>
      </c>
      <c r="F3248" s="2">
        <v>45427.249999988424</v>
      </c>
    </row>
    <row r="3249" spans="1:6" x14ac:dyDescent="0.3">
      <c r="A3249">
        <v>3248</v>
      </c>
      <c r="B3249" s="1" t="s">
        <v>88</v>
      </c>
      <c r="C3249" s="1" t="s">
        <v>9</v>
      </c>
      <c r="D3249">
        <v>844</v>
      </c>
      <c r="E3249">
        <v>1149</v>
      </c>
      <c r="F3249" s="2">
        <v>45427.291666655095</v>
      </c>
    </row>
    <row r="3250" spans="1:6" x14ac:dyDescent="0.3">
      <c r="A3250">
        <v>3249</v>
      </c>
      <c r="B3250" s="1" t="s">
        <v>82</v>
      </c>
      <c r="C3250" s="1" t="s">
        <v>7</v>
      </c>
      <c r="D3250">
        <v>626</v>
      </c>
      <c r="E3250">
        <v>3683</v>
      </c>
      <c r="F3250" s="2">
        <v>45427.33333332176</v>
      </c>
    </row>
    <row r="3251" spans="1:6" x14ac:dyDescent="0.3">
      <c r="A3251">
        <v>3250</v>
      </c>
      <c r="B3251" s="1" t="s">
        <v>78</v>
      </c>
      <c r="C3251" s="1" t="s">
        <v>9</v>
      </c>
      <c r="D3251">
        <v>3307</v>
      </c>
      <c r="E3251">
        <v>4361</v>
      </c>
      <c r="F3251" s="2">
        <v>45427.374999988424</v>
      </c>
    </row>
    <row r="3252" spans="1:6" x14ac:dyDescent="0.3">
      <c r="A3252">
        <v>3251</v>
      </c>
      <c r="B3252" s="1" t="s">
        <v>84</v>
      </c>
      <c r="C3252" s="1" t="s">
        <v>8</v>
      </c>
      <c r="D3252">
        <v>1408</v>
      </c>
      <c r="E3252">
        <v>3176</v>
      </c>
      <c r="F3252" s="2">
        <v>45427.416666655095</v>
      </c>
    </row>
    <row r="3253" spans="1:6" x14ac:dyDescent="0.3">
      <c r="A3253">
        <v>3252</v>
      </c>
      <c r="B3253" s="1" t="s">
        <v>84</v>
      </c>
      <c r="C3253" s="1" t="s">
        <v>8</v>
      </c>
      <c r="D3253">
        <v>1622</v>
      </c>
      <c r="E3253">
        <v>4133</v>
      </c>
      <c r="F3253" s="2">
        <v>45427.45833332176</v>
      </c>
    </row>
    <row r="3254" spans="1:6" x14ac:dyDescent="0.3">
      <c r="A3254">
        <v>3253</v>
      </c>
      <c r="B3254" s="1" t="s">
        <v>84</v>
      </c>
      <c r="C3254" s="1" t="s">
        <v>7</v>
      </c>
      <c r="D3254">
        <v>2678</v>
      </c>
      <c r="E3254">
        <v>1948</v>
      </c>
      <c r="F3254" s="2">
        <v>45427.499999988424</v>
      </c>
    </row>
    <row r="3255" spans="1:6" x14ac:dyDescent="0.3">
      <c r="A3255">
        <v>3254</v>
      </c>
      <c r="B3255" s="1" t="s">
        <v>87</v>
      </c>
      <c r="C3255" s="1" t="s">
        <v>8</v>
      </c>
      <c r="D3255">
        <v>683</v>
      </c>
      <c r="E3255">
        <v>4380</v>
      </c>
      <c r="F3255" s="2">
        <v>45427.541666655095</v>
      </c>
    </row>
    <row r="3256" spans="1:6" x14ac:dyDescent="0.3">
      <c r="A3256">
        <v>3255</v>
      </c>
      <c r="B3256" s="1" t="s">
        <v>84</v>
      </c>
      <c r="C3256" s="1" t="s">
        <v>8</v>
      </c>
      <c r="D3256">
        <v>1579</v>
      </c>
      <c r="E3256">
        <v>2676</v>
      </c>
      <c r="F3256" s="2">
        <v>45427.58333332176</v>
      </c>
    </row>
    <row r="3257" spans="1:6" x14ac:dyDescent="0.3">
      <c r="A3257">
        <v>3256</v>
      </c>
      <c r="B3257" s="1" t="s">
        <v>91</v>
      </c>
      <c r="C3257" s="1" t="s">
        <v>7</v>
      </c>
      <c r="D3257">
        <v>881</v>
      </c>
      <c r="E3257">
        <v>253</v>
      </c>
      <c r="F3257" s="2">
        <v>45427.624999988424</v>
      </c>
    </row>
    <row r="3258" spans="1:6" x14ac:dyDescent="0.3">
      <c r="A3258">
        <v>3257</v>
      </c>
      <c r="B3258" s="1" t="s">
        <v>81</v>
      </c>
      <c r="C3258" s="1" t="s">
        <v>7</v>
      </c>
      <c r="D3258">
        <v>2173</v>
      </c>
      <c r="E3258">
        <v>1428</v>
      </c>
      <c r="F3258" s="2">
        <v>45427.666666655095</v>
      </c>
    </row>
    <row r="3259" spans="1:6" x14ac:dyDescent="0.3">
      <c r="A3259">
        <v>3258</v>
      </c>
      <c r="B3259" s="1" t="s">
        <v>86</v>
      </c>
      <c r="C3259" s="1" t="s">
        <v>7</v>
      </c>
      <c r="D3259">
        <v>1866</v>
      </c>
      <c r="E3259">
        <v>3919</v>
      </c>
      <c r="F3259" s="2">
        <v>45427.70833332176</v>
      </c>
    </row>
    <row r="3260" spans="1:6" x14ac:dyDescent="0.3">
      <c r="A3260">
        <v>3259</v>
      </c>
      <c r="B3260" s="1" t="s">
        <v>89</v>
      </c>
      <c r="C3260" s="1" t="s">
        <v>9</v>
      </c>
      <c r="D3260">
        <v>3509</v>
      </c>
      <c r="E3260">
        <v>3357</v>
      </c>
      <c r="F3260" s="2">
        <v>45427.749999988424</v>
      </c>
    </row>
    <row r="3261" spans="1:6" x14ac:dyDescent="0.3">
      <c r="A3261">
        <v>3260</v>
      </c>
      <c r="B3261" s="1" t="s">
        <v>83</v>
      </c>
      <c r="C3261" s="1" t="s">
        <v>8</v>
      </c>
      <c r="D3261">
        <v>3997</v>
      </c>
      <c r="E3261">
        <v>2519</v>
      </c>
      <c r="F3261" s="2">
        <v>45427.791666655095</v>
      </c>
    </row>
    <row r="3262" spans="1:6" x14ac:dyDescent="0.3">
      <c r="A3262">
        <v>3261</v>
      </c>
      <c r="B3262" s="1" t="s">
        <v>78</v>
      </c>
      <c r="C3262" s="1" t="s">
        <v>9</v>
      </c>
      <c r="D3262">
        <v>60</v>
      </c>
      <c r="E3262">
        <v>3458</v>
      </c>
      <c r="F3262" s="2">
        <v>45427.83333332176</v>
      </c>
    </row>
    <row r="3263" spans="1:6" x14ac:dyDescent="0.3">
      <c r="A3263">
        <v>3262</v>
      </c>
      <c r="B3263" s="1" t="s">
        <v>86</v>
      </c>
      <c r="C3263" s="1" t="s">
        <v>7</v>
      </c>
      <c r="D3263">
        <v>2617</v>
      </c>
      <c r="E3263">
        <v>1308</v>
      </c>
      <c r="F3263" s="2">
        <v>45427.874999988424</v>
      </c>
    </row>
    <row r="3264" spans="1:6" x14ac:dyDescent="0.3">
      <c r="A3264">
        <v>3263</v>
      </c>
      <c r="B3264" s="1" t="s">
        <v>77</v>
      </c>
      <c r="C3264" s="1" t="s">
        <v>7</v>
      </c>
      <c r="D3264">
        <v>2109</v>
      </c>
      <c r="E3264">
        <v>3560</v>
      </c>
      <c r="F3264" s="2">
        <v>45427.916666655095</v>
      </c>
    </row>
    <row r="3265" spans="1:6" x14ac:dyDescent="0.3">
      <c r="A3265">
        <v>3264</v>
      </c>
      <c r="B3265" s="1" t="s">
        <v>89</v>
      </c>
      <c r="C3265" s="1" t="s">
        <v>8</v>
      </c>
      <c r="D3265">
        <v>2846</v>
      </c>
      <c r="E3265">
        <v>3641</v>
      </c>
      <c r="F3265" s="2">
        <v>45427.95833332176</v>
      </c>
    </row>
    <row r="3266" spans="1:6" x14ac:dyDescent="0.3">
      <c r="A3266">
        <v>3265</v>
      </c>
      <c r="B3266" s="1" t="s">
        <v>79</v>
      </c>
      <c r="C3266" s="1" t="s">
        <v>9</v>
      </c>
      <c r="D3266">
        <v>3812</v>
      </c>
      <c r="E3266">
        <v>1721</v>
      </c>
      <c r="F3266" s="2">
        <v>45427.999999988424</v>
      </c>
    </row>
    <row r="3267" spans="1:6" x14ac:dyDescent="0.3">
      <c r="A3267">
        <v>3266</v>
      </c>
      <c r="B3267" s="1" t="s">
        <v>87</v>
      </c>
      <c r="C3267" s="1" t="s">
        <v>7</v>
      </c>
      <c r="D3267">
        <v>190</v>
      </c>
      <c r="E3267">
        <v>1990</v>
      </c>
      <c r="F3267" s="2">
        <v>45428.041666655095</v>
      </c>
    </row>
    <row r="3268" spans="1:6" x14ac:dyDescent="0.3">
      <c r="A3268">
        <v>3267</v>
      </c>
      <c r="B3268" s="1" t="s">
        <v>84</v>
      </c>
      <c r="C3268" s="1" t="s">
        <v>8</v>
      </c>
      <c r="D3268">
        <v>1153</v>
      </c>
      <c r="E3268">
        <v>1080</v>
      </c>
      <c r="F3268" s="2">
        <v>45428.08333332176</v>
      </c>
    </row>
    <row r="3269" spans="1:6" x14ac:dyDescent="0.3">
      <c r="A3269">
        <v>3268</v>
      </c>
      <c r="B3269" s="1" t="s">
        <v>78</v>
      </c>
      <c r="C3269" s="1" t="s">
        <v>6</v>
      </c>
      <c r="D3269">
        <v>2338</v>
      </c>
      <c r="E3269">
        <v>1311</v>
      </c>
      <c r="F3269" s="2">
        <v>45428.124999988424</v>
      </c>
    </row>
    <row r="3270" spans="1:6" x14ac:dyDescent="0.3">
      <c r="A3270">
        <v>3269</v>
      </c>
      <c r="B3270" s="1" t="s">
        <v>77</v>
      </c>
      <c r="C3270" s="1" t="s">
        <v>7</v>
      </c>
      <c r="D3270">
        <v>171</v>
      </c>
      <c r="E3270">
        <v>2663</v>
      </c>
      <c r="F3270" s="2">
        <v>45428.166666655095</v>
      </c>
    </row>
    <row r="3271" spans="1:6" x14ac:dyDescent="0.3">
      <c r="A3271">
        <v>3270</v>
      </c>
      <c r="B3271" s="1" t="s">
        <v>85</v>
      </c>
      <c r="C3271" s="1" t="s">
        <v>9</v>
      </c>
      <c r="D3271">
        <v>2363</v>
      </c>
      <c r="E3271">
        <v>110</v>
      </c>
      <c r="F3271" s="2">
        <v>45428.20833332176</v>
      </c>
    </row>
    <row r="3272" spans="1:6" x14ac:dyDescent="0.3">
      <c r="A3272">
        <v>3271</v>
      </c>
      <c r="B3272" s="1" t="s">
        <v>78</v>
      </c>
      <c r="C3272" s="1" t="s">
        <v>8</v>
      </c>
      <c r="D3272">
        <v>911</v>
      </c>
      <c r="E3272">
        <v>3495</v>
      </c>
      <c r="F3272" s="2">
        <v>45428.249999988424</v>
      </c>
    </row>
    <row r="3273" spans="1:6" x14ac:dyDescent="0.3">
      <c r="A3273">
        <v>3272</v>
      </c>
      <c r="B3273" s="1" t="s">
        <v>78</v>
      </c>
      <c r="C3273" s="1" t="s">
        <v>8</v>
      </c>
      <c r="D3273">
        <v>362</v>
      </c>
      <c r="E3273">
        <v>2553</v>
      </c>
      <c r="F3273" s="2">
        <v>45428.291666655095</v>
      </c>
    </row>
    <row r="3274" spans="1:6" x14ac:dyDescent="0.3">
      <c r="A3274">
        <v>3273</v>
      </c>
      <c r="B3274" s="1" t="s">
        <v>86</v>
      </c>
      <c r="C3274" s="1" t="s">
        <v>9</v>
      </c>
      <c r="D3274">
        <v>40</v>
      </c>
      <c r="E3274">
        <v>1607</v>
      </c>
      <c r="F3274" s="2">
        <v>45428.33333332176</v>
      </c>
    </row>
    <row r="3275" spans="1:6" x14ac:dyDescent="0.3">
      <c r="A3275">
        <v>3274</v>
      </c>
      <c r="B3275" s="1" t="s">
        <v>80</v>
      </c>
      <c r="C3275" s="1" t="s">
        <v>9</v>
      </c>
      <c r="D3275">
        <v>1234</v>
      </c>
      <c r="E3275">
        <v>4398</v>
      </c>
      <c r="F3275" s="2">
        <v>45428.374999988424</v>
      </c>
    </row>
    <row r="3276" spans="1:6" x14ac:dyDescent="0.3">
      <c r="A3276">
        <v>3275</v>
      </c>
      <c r="B3276" s="1" t="s">
        <v>85</v>
      </c>
      <c r="C3276" s="1" t="s">
        <v>7</v>
      </c>
      <c r="D3276">
        <v>2335</v>
      </c>
      <c r="E3276">
        <v>4523</v>
      </c>
      <c r="F3276" s="2">
        <v>45428.416666655095</v>
      </c>
    </row>
    <row r="3277" spans="1:6" x14ac:dyDescent="0.3">
      <c r="A3277">
        <v>3276</v>
      </c>
      <c r="B3277" s="1" t="s">
        <v>90</v>
      </c>
      <c r="C3277" s="1" t="s">
        <v>9</v>
      </c>
      <c r="D3277">
        <v>2847</v>
      </c>
      <c r="E3277">
        <v>374</v>
      </c>
      <c r="F3277" s="2">
        <v>45428.45833332176</v>
      </c>
    </row>
    <row r="3278" spans="1:6" x14ac:dyDescent="0.3">
      <c r="A3278">
        <v>3277</v>
      </c>
      <c r="B3278" s="1" t="s">
        <v>89</v>
      </c>
      <c r="C3278" s="1" t="s">
        <v>7</v>
      </c>
      <c r="D3278">
        <v>1427</v>
      </c>
      <c r="E3278">
        <v>1396</v>
      </c>
      <c r="F3278" s="2">
        <v>45428.499999988424</v>
      </c>
    </row>
    <row r="3279" spans="1:6" x14ac:dyDescent="0.3">
      <c r="A3279">
        <v>3278</v>
      </c>
      <c r="B3279" s="1" t="s">
        <v>83</v>
      </c>
      <c r="C3279" s="1" t="s">
        <v>9</v>
      </c>
      <c r="D3279">
        <v>3569</v>
      </c>
      <c r="E3279">
        <v>4960</v>
      </c>
      <c r="F3279" s="2">
        <v>45428.541666655095</v>
      </c>
    </row>
    <row r="3280" spans="1:6" x14ac:dyDescent="0.3">
      <c r="A3280">
        <v>3279</v>
      </c>
      <c r="B3280" s="1" t="s">
        <v>84</v>
      </c>
      <c r="C3280" s="1" t="s">
        <v>9</v>
      </c>
      <c r="D3280">
        <v>2474</v>
      </c>
      <c r="E3280">
        <v>2705</v>
      </c>
      <c r="F3280" s="2">
        <v>45428.58333332176</v>
      </c>
    </row>
    <row r="3281" spans="1:6" x14ac:dyDescent="0.3">
      <c r="A3281">
        <v>3280</v>
      </c>
      <c r="B3281" s="1" t="s">
        <v>85</v>
      </c>
      <c r="C3281" s="1" t="s">
        <v>7</v>
      </c>
      <c r="D3281">
        <v>3421</v>
      </c>
      <c r="E3281">
        <v>870</v>
      </c>
      <c r="F3281" s="2">
        <v>45428.624999988424</v>
      </c>
    </row>
    <row r="3282" spans="1:6" x14ac:dyDescent="0.3">
      <c r="A3282">
        <v>3281</v>
      </c>
      <c r="B3282" s="1" t="s">
        <v>81</v>
      </c>
      <c r="C3282" s="1" t="s">
        <v>8</v>
      </c>
      <c r="D3282">
        <v>3334</v>
      </c>
      <c r="E3282">
        <v>510</v>
      </c>
      <c r="F3282" s="2">
        <v>45428.666666655095</v>
      </c>
    </row>
    <row r="3283" spans="1:6" x14ac:dyDescent="0.3">
      <c r="A3283">
        <v>3282</v>
      </c>
      <c r="B3283" s="1" t="s">
        <v>79</v>
      </c>
      <c r="C3283" s="1" t="s">
        <v>8</v>
      </c>
      <c r="D3283">
        <v>2186</v>
      </c>
      <c r="E3283">
        <v>3928</v>
      </c>
      <c r="F3283" s="2">
        <v>45428.70833332176</v>
      </c>
    </row>
    <row r="3284" spans="1:6" x14ac:dyDescent="0.3">
      <c r="A3284">
        <v>3283</v>
      </c>
      <c r="B3284" s="1" t="s">
        <v>90</v>
      </c>
      <c r="C3284" s="1" t="s">
        <v>8</v>
      </c>
      <c r="D3284">
        <v>3409</v>
      </c>
      <c r="E3284">
        <v>612</v>
      </c>
      <c r="F3284" s="2">
        <v>45428.749999988424</v>
      </c>
    </row>
    <row r="3285" spans="1:6" x14ac:dyDescent="0.3">
      <c r="A3285">
        <v>3284</v>
      </c>
      <c r="B3285" s="1" t="s">
        <v>87</v>
      </c>
      <c r="C3285" s="1" t="s">
        <v>9</v>
      </c>
      <c r="D3285">
        <v>415</v>
      </c>
      <c r="E3285">
        <v>608</v>
      </c>
      <c r="F3285" s="2">
        <v>45428.791666655095</v>
      </c>
    </row>
    <row r="3286" spans="1:6" x14ac:dyDescent="0.3">
      <c r="A3286">
        <v>3285</v>
      </c>
      <c r="B3286" s="1" t="s">
        <v>80</v>
      </c>
      <c r="C3286" s="1" t="s">
        <v>6</v>
      </c>
      <c r="D3286">
        <v>925</v>
      </c>
      <c r="E3286">
        <v>1042</v>
      </c>
      <c r="F3286" s="2">
        <v>45428.83333332176</v>
      </c>
    </row>
    <row r="3287" spans="1:6" x14ac:dyDescent="0.3">
      <c r="A3287">
        <v>3286</v>
      </c>
      <c r="B3287" s="1" t="s">
        <v>78</v>
      </c>
      <c r="C3287" s="1" t="s">
        <v>6</v>
      </c>
      <c r="D3287">
        <v>2710</v>
      </c>
      <c r="E3287">
        <v>1494</v>
      </c>
      <c r="F3287" s="2">
        <v>45428.874999988424</v>
      </c>
    </row>
    <row r="3288" spans="1:6" x14ac:dyDescent="0.3">
      <c r="A3288">
        <v>3287</v>
      </c>
      <c r="B3288" s="1" t="s">
        <v>81</v>
      </c>
      <c r="C3288" s="1" t="s">
        <v>8</v>
      </c>
      <c r="D3288">
        <v>1325</v>
      </c>
      <c r="E3288">
        <v>1245</v>
      </c>
      <c r="F3288" s="2">
        <v>45428.916666655095</v>
      </c>
    </row>
    <row r="3289" spans="1:6" x14ac:dyDescent="0.3">
      <c r="A3289">
        <v>3288</v>
      </c>
      <c r="B3289" s="1" t="s">
        <v>88</v>
      </c>
      <c r="C3289" s="1" t="s">
        <v>6</v>
      </c>
      <c r="D3289">
        <v>1374</v>
      </c>
      <c r="E3289">
        <v>2476</v>
      </c>
      <c r="F3289" s="2">
        <v>45428.95833332176</v>
      </c>
    </row>
    <row r="3290" spans="1:6" x14ac:dyDescent="0.3">
      <c r="A3290">
        <v>3289</v>
      </c>
      <c r="B3290" s="1" t="s">
        <v>87</v>
      </c>
      <c r="C3290" s="1" t="s">
        <v>9</v>
      </c>
      <c r="D3290">
        <v>1910</v>
      </c>
      <c r="E3290">
        <v>3444</v>
      </c>
      <c r="F3290" s="2">
        <v>45428.999999988424</v>
      </c>
    </row>
    <row r="3291" spans="1:6" x14ac:dyDescent="0.3">
      <c r="A3291">
        <v>3290</v>
      </c>
      <c r="B3291" s="1" t="s">
        <v>80</v>
      </c>
      <c r="C3291" s="1" t="s">
        <v>9</v>
      </c>
      <c r="D3291">
        <v>2439</v>
      </c>
      <c r="E3291">
        <v>408</v>
      </c>
      <c r="F3291" s="2">
        <v>45429.041666655095</v>
      </c>
    </row>
    <row r="3292" spans="1:6" x14ac:dyDescent="0.3">
      <c r="A3292">
        <v>3291</v>
      </c>
      <c r="B3292" s="1" t="s">
        <v>81</v>
      </c>
      <c r="C3292" s="1" t="s">
        <v>9</v>
      </c>
      <c r="D3292">
        <v>3769</v>
      </c>
      <c r="E3292">
        <v>4021</v>
      </c>
      <c r="F3292" s="2">
        <v>45429.08333332176</v>
      </c>
    </row>
    <row r="3293" spans="1:6" x14ac:dyDescent="0.3">
      <c r="A3293">
        <v>3292</v>
      </c>
      <c r="B3293" s="1" t="s">
        <v>91</v>
      </c>
      <c r="C3293" s="1" t="s">
        <v>9</v>
      </c>
      <c r="D3293">
        <v>594</v>
      </c>
      <c r="E3293">
        <v>3744</v>
      </c>
      <c r="F3293" s="2">
        <v>45429.124999988424</v>
      </c>
    </row>
    <row r="3294" spans="1:6" x14ac:dyDescent="0.3">
      <c r="A3294">
        <v>3293</v>
      </c>
      <c r="B3294" s="1" t="s">
        <v>83</v>
      </c>
      <c r="C3294" s="1" t="s">
        <v>8</v>
      </c>
      <c r="D3294">
        <v>206</v>
      </c>
      <c r="E3294">
        <v>1212</v>
      </c>
      <c r="F3294" s="2">
        <v>45429.166666655095</v>
      </c>
    </row>
    <row r="3295" spans="1:6" x14ac:dyDescent="0.3">
      <c r="A3295">
        <v>3294</v>
      </c>
      <c r="B3295" s="1" t="s">
        <v>86</v>
      </c>
      <c r="C3295" s="1" t="s">
        <v>7</v>
      </c>
      <c r="D3295">
        <v>1755</v>
      </c>
      <c r="E3295">
        <v>3675</v>
      </c>
      <c r="F3295" s="2">
        <v>45429.20833332176</v>
      </c>
    </row>
    <row r="3296" spans="1:6" x14ac:dyDescent="0.3">
      <c r="A3296">
        <v>3295</v>
      </c>
      <c r="B3296" s="1" t="s">
        <v>89</v>
      </c>
      <c r="C3296" s="1" t="s">
        <v>7</v>
      </c>
      <c r="D3296">
        <v>3689</v>
      </c>
      <c r="E3296">
        <v>3997</v>
      </c>
      <c r="F3296" s="2">
        <v>45429.249999988424</v>
      </c>
    </row>
    <row r="3297" spans="1:6" x14ac:dyDescent="0.3">
      <c r="A3297">
        <v>3296</v>
      </c>
      <c r="B3297" s="1" t="s">
        <v>86</v>
      </c>
      <c r="C3297" s="1" t="s">
        <v>7</v>
      </c>
      <c r="D3297">
        <v>70</v>
      </c>
      <c r="E3297">
        <v>3123</v>
      </c>
      <c r="F3297" s="2">
        <v>45429.291666655095</v>
      </c>
    </row>
    <row r="3298" spans="1:6" x14ac:dyDescent="0.3">
      <c r="A3298">
        <v>3297</v>
      </c>
      <c r="B3298" s="1" t="s">
        <v>86</v>
      </c>
      <c r="C3298" s="1" t="s">
        <v>9</v>
      </c>
      <c r="D3298">
        <v>3113</v>
      </c>
      <c r="E3298">
        <v>1467</v>
      </c>
      <c r="F3298" s="2">
        <v>45429.33333332176</v>
      </c>
    </row>
    <row r="3299" spans="1:6" x14ac:dyDescent="0.3">
      <c r="A3299">
        <v>3298</v>
      </c>
      <c r="B3299" s="1" t="s">
        <v>79</v>
      </c>
      <c r="C3299" s="1" t="s">
        <v>8</v>
      </c>
      <c r="D3299">
        <v>1103</v>
      </c>
      <c r="E3299">
        <v>1108</v>
      </c>
      <c r="F3299" s="2">
        <v>45429.374999988424</v>
      </c>
    </row>
    <row r="3300" spans="1:6" x14ac:dyDescent="0.3">
      <c r="A3300">
        <v>3299</v>
      </c>
      <c r="B3300" s="1" t="s">
        <v>77</v>
      </c>
      <c r="C3300" s="1" t="s">
        <v>7</v>
      </c>
      <c r="D3300">
        <v>775</v>
      </c>
      <c r="E3300">
        <v>3213</v>
      </c>
      <c r="F3300" s="2">
        <v>45429.416666655095</v>
      </c>
    </row>
    <row r="3301" spans="1:6" x14ac:dyDescent="0.3">
      <c r="A3301">
        <v>3300</v>
      </c>
      <c r="B3301" s="1" t="s">
        <v>89</v>
      </c>
      <c r="C3301" s="1" t="s">
        <v>7</v>
      </c>
      <c r="D3301">
        <v>1640</v>
      </c>
      <c r="E3301">
        <v>2811</v>
      </c>
      <c r="F3301" s="2">
        <v>45429.45833332176</v>
      </c>
    </row>
    <row r="3302" spans="1:6" x14ac:dyDescent="0.3">
      <c r="A3302">
        <v>3301</v>
      </c>
      <c r="B3302" s="1" t="s">
        <v>87</v>
      </c>
      <c r="C3302" s="1" t="s">
        <v>8</v>
      </c>
      <c r="D3302">
        <v>2894</v>
      </c>
      <c r="E3302">
        <v>2401</v>
      </c>
      <c r="F3302" s="2">
        <v>45429.499999988424</v>
      </c>
    </row>
    <row r="3303" spans="1:6" x14ac:dyDescent="0.3">
      <c r="A3303">
        <v>3302</v>
      </c>
      <c r="B3303" s="1" t="s">
        <v>90</v>
      </c>
      <c r="C3303" s="1" t="s">
        <v>8</v>
      </c>
      <c r="D3303">
        <v>3697</v>
      </c>
      <c r="E3303">
        <v>3299</v>
      </c>
      <c r="F3303" s="2">
        <v>45429.541666655095</v>
      </c>
    </row>
    <row r="3304" spans="1:6" x14ac:dyDescent="0.3">
      <c r="A3304">
        <v>3303</v>
      </c>
      <c r="B3304" s="1" t="s">
        <v>90</v>
      </c>
      <c r="C3304" s="1" t="s">
        <v>6</v>
      </c>
      <c r="D3304">
        <v>2366</v>
      </c>
      <c r="E3304">
        <v>2272</v>
      </c>
      <c r="F3304" s="2">
        <v>45429.58333332176</v>
      </c>
    </row>
    <row r="3305" spans="1:6" x14ac:dyDescent="0.3">
      <c r="A3305">
        <v>3304</v>
      </c>
      <c r="B3305" s="1" t="s">
        <v>84</v>
      </c>
      <c r="C3305" s="1" t="s">
        <v>7</v>
      </c>
      <c r="D3305">
        <v>3463</v>
      </c>
      <c r="E3305">
        <v>1350</v>
      </c>
      <c r="F3305" s="2">
        <v>45429.624999988424</v>
      </c>
    </row>
    <row r="3306" spans="1:6" x14ac:dyDescent="0.3">
      <c r="A3306">
        <v>3305</v>
      </c>
      <c r="B3306" s="1" t="s">
        <v>91</v>
      </c>
      <c r="C3306" s="1" t="s">
        <v>7</v>
      </c>
      <c r="D3306">
        <v>3906</v>
      </c>
      <c r="E3306">
        <v>4889</v>
      </c>
      <c r="F3306" s="2">
        <v>45429.666666655095</v>
      </c>
    </row>
    <row r="3307" spans="1:6" x14ac:dyDescent="0.3">
      <c r="A3307">
        <v>3306</v>
      </c>
      <c r="B3307" s="1" t="s">
        <v>83</v>
      </c>
      <c r="C3307" s="1" t="s">
        <v>7</v>
      </c>
      <c r="D3307">
        <v>3136</v>
      </c>
      <c r="E3307">
        <v>2104</v>
      </c>
      <c r="F3307" s="2">
        <v>45429.70833332176</v>
      </c>
    </row>
    <row r="3308" spans="1:6" x14ac:dyDescent="0.3">
      <c r="A3308">
        <v>3307</v>
      </c>
      <c r="B3308" s="1" t="s">
        <v>83</v>
      </c>
      <c r="C3308" s="1" t="s">
        <v>7</v>
      </c>
      <c r="D3308">
        <v>1306</v>
      </c>
      <c r="E3308">
        <v>2119</v>
      </c>
      <c r="F3308" s="2">
        <v>45429.749999988424</v>
      </c>
    </row>
    <row r="3309" spans="1:6" x14ac:dyDescent="0.3">
      <c r="A3309">
        <v>3308</v>
      </c>
      <c r="B3309" s="1" t="s">
        <v>77</v>
      </c>
      <c r="C3309" s="1" t="s">
        <v>9</v>
      </c>
      <c r="D3309">
        <v>1857</v>
      </c>
      <c r="E3309">
        <v>624</v>
      </c>
      <c r="F3309" s="2">
        <v>45429.791666655095</v>
      </c>
    </row>
    <row r="3310" spans="1:6" x14ac:dyDescent="0.3">
      <c r="A3310">
        <v>3309</v>
      </c>
      <c r="B3310" s="1" t="s">
        <v>78</v>
      </c>
      <c r="C3310" s="1" t="s">
        <v>8</v>
      </c>
      <c r="D3310">
        <v>3625</v>
      </c>
      <c r="E3310">
        <v>2619</v>
      </c>
      <c r="F3310" s="2">
        <v>45429.83333332176</v>
      </c>
    </row>
    <row r="3311" spans="1:6" x14ac:dyDescent="0.3">
      <c r="A3311">
        <v>3310</v>
      </c>
      <c r="B3311" s="1" t="s">
        <v>90</v>
      </c>
      <c r="C3311" s="1" t="s">
        <v>7</v>
      </c>
      <c r="D3311">
        <v>2949</v>
      </c>
      <c r="E3311">
        <v>4427</v>
      </c>
      <c r="F3311" s="2">
        <v>45429.874999988424</v>
      </c>
    </row>
    <row r="3312" spans="1:6" x14ac:dyDescent="0.3">
      <c r="A3312">
        <v>3311</v>
      </c>
      <c r="B3312" s="1" t="s">
        <v>86</v>
      </c>
      <c r="C3312" s="1" t="s">
        <v>9</v>
      </c>
      <c r="D3312">
        <v>1945</v>
      </c>
      <c r="E3312">
        <v>2755</v>
      </c>
      <c r="F3312" s="2">
        <v>45429.916666655095</v>
      </c>
    </row>
    <row r="3313" spans="1:6" x14ac:dyDescent="0.3">
      <c r="A3313">
        <v>3312</v>
      </c>
      <c r="B3313" s="1" t="s">
        <v>87</v>
      </c>
      <c r="C3313" s="1" t="s">
        <v>6</v>
      </c>
      <c r="D3313">
        <v>2665</v>
      </c>
      <c r="E3313">
        <v>3007</v>
      </c>
      <c r="F3313" s="2">
        <v>45429.95833332176</v>
      </c>
    </row>
    <row r="3314" spans="1:6" x14ac:dyDescent="0.3">
      <c r="A3314">
        <v>3313</v>
      </c>
      <c r="B3314" s="1" t="s">
        <v>78</v>
      </c>
      <c r="C3314" s="1" t="s">
        <v>6</v>
      </c>
      <c r="D3314">
        <v>3993</v>
      </c>
      <c r="E3314">
        <v>4813</v>
      </c>
      <c r="F3314" s="2">
        <v>45429.999999988424</v>
      </c>
    </row>
    <row r="3315" spans="1:6" x14ac:dyDescent="0.3">
      <c r="A3315">
        <v>3314</v>
      </c>
      <c r="B3315" s="1" t="s">
        <v>81</v>
      </c>
      <c r="C3315" s="1" t="s">
        <v>7</v>
      </c>
      <c r="D3315">
        <v>1590</v>
      </c>
      <c r="E3315">
        <v>3947</v>
      </c>
      <c r="F3315" s="2">
        <v>45430.041666655095</v>
      </c>
    </row>
    <row r="3316" spans="1:6" x14ac:dyDescent="0.3">
      <c r="A3316">
        <v>3315</v>
      </c>
      <c r="B3316" s="1" t="s">
        <v>83</v>
      </c>
      <c r="C3316" s="1" t="s">
        <v>6</v>
      </c>
      <c r="D3316">
        <v>261</v>
      </c>
      <c r="E3316">
        <v>4106</v>
      </c>
      <c r="F3316" s="2">
        <v>45430.08333332176</v>
      </c>
    </row>
    <row r="3317" spans="1:6" x14ac:dyDescent="0.3">
      <c r="A3317">
        <v>3316</v>
      </c>
      <c r="B3317" s="1" t="s">
        <v>87</v>
      </c>
      <c r="C3317" s="1" t="s">
        <v>8</v>
      </c>
      <c r="D3317">
        <v>3522</v>
      </c>
      <c r="E3317">
        <v>3998</v>
      </c>
      <c r="F3317" s="2">
        <v>45430.124999988424</v>
      </c>
    </row>
    <row r="3318" spans="1:6" x14ac:dyDescent="0.3">
      <c r="A3318">
        <v>3317</v>
      </c>
      <c r="B3318" s="1" t="s">
        <v>83</v>
      </c>
      <c r="C3318" s="1" t="s">
        <v>7</v>
      </c>
      <c r="D3318">
        <v>2417</v>
      </c>
      <c r="E3318">
        <v>2117</v>
      </c>
      <c r="F3318" s="2">
        <v>45430.166666655095</v>
      </c>
    </row>
    <row r="3319" spans="1:6" x14ac:dyDescent="0.3">
      <c r="A3319">
        <v>3318</v>
      </c>
      <c r="B3319" s="1" t="s">
        <v>77</v>
      </c>
      <c r="C3319" s="1" t="s">
        <v>7</v>
      </c>
      <c r="D3319">
        <v>2762</v>
      </c>
      <c r="E3319">
        <v>2210</v>
      </c>
      <c r="F3319" s="2">
        <v>45430.20833332176</v>
      </c>
    </row>
    <row r="3320" spans="1:6" x14ac:dyDescent="0.3">
      <c r="A3320">
        <v>3319</v>
      </c>
      <c r="B3320" s="1" t="s">
        <v>89</v>
      </c>
      <c r="C3320" s="1" t="s">
        <v>6</v>
      </c>
      <c r="D3320">
        <v>1120</v>
      </c>
      <c r="E3320">
        <v>440</v>
      </c>
      <c r="F3320" s="2">
        <v>45430.249999988424</v>
      </c>
    </row>
    <row r="3321" spans="1:6" x14ac:dyDescent="0.3">
      <c r="A3321">
        <v>3320</v>
      </c>
      <c r="B3321" s="1" t="s">
        <v>78</v>
      </c>
      <c r="C3321" s="1" t="s">
        <v>6</v>
      </c>
      <c r="D3321">
        <v>1892</v>
      </c>
      <c r="E3321">
        <v>3348</v>
      </c>
      <c r="F3321" s="2">
        <v>45430.291666655095</v>
      </c>
    </row>
    <row r="3322" spans="1:6" x14ac:dyDescent="0.3">
      <c r="A3322">
        <v>3321</v>
      </c>
      <c r="B3322" s="1" t="s">
        <v>77</v>
      </c>
      <c r="C3322" s="1" t="s">
        <v>7</v>
      </c>
      <c r="D3322">
        <v>342</v>
      </c>
      <c r="E3322">
        <v>3519</v>
      </c>
      <c r="F3322" s="2">
        <v>45430.33333332176</v>
      </c>
    </row>
    <row r="3323" spans="1:6" x14ac:dyDescent="0.3">
      <c r="A3323">
        <v>3322</v>
      </c>
      <c r="B3323" s="1" t="s">
        <v>80</v>
      </c>
      <c r="C3323" s="1" t="s">
        <v>7</v>
      </c>
      <c r="D3323">
        <v>3037</v>
      </c>
      <c r="E3323">
        <v>2783</v>
      </c>
      <c r="F3323" s="2">
        <v>45430.374999988424</v>
      </c>
    </row>
    <row r="3324" spans="1:6" x14ac:dyDescent="0.3">
      <c r="A3324">
        <v>3323</v>
      </c>
      <c r="B3324" s="1" t="s">
        <v>77</v>
      </c>
      <c r="C3324" s="1" t="s">
        <v>8</v>
      </c>
      <c r="D3324">
        <v>3265</v>
      </c>
      <c r="E3324">
        <v>3207</v>
      </c>
      <c r="F3324" s="2">
        <v>45430.416666655095</v>
      </c>
    </row>
    <row r="3325" spans="1:6" x14ac:dyDescent="0.3">
      <c r="A3325">
        <v>3324</v>
      </c>
      <c r="B3325" s="1" t="s">
        <v>85</v>
      </c>
      <c r="C3325" s="1" t="s">
        <v>9</v>
      </c>
      <c r="D3325">
        <v>2607</v>
      </c>
      <c r="E3325">
        <v>1875</v>
      </c>
      <c r="F3325" s="2">
        <v>45430.45833332176</v>
      </c>
    </row>
    <row r="3326" spans="1:6" x14ac:dyDescent="0.3">
      <c r="A3326">
        <v>3325</v>
      </c>
      <c r="B3326" s="1" t="s">
        <v>88</v>
      </c>
      <c r="C3326" s="1" t="s">
        <v>6</v>
      </c>
      <c r="D3326">
        <v>1888</v>
      </c>
      <c r="E3326">
        <v>4356</v>
      </c>
      <c r="F3326" s="2">
        <v>45430.499999988424</v>
      </c>
    </row>
    <row r="3327" spans="1:6" x14ac:dyDescent="0.3">
      <c r="A3327">
        <v>3326</v>
      </c>
      <c r="B3327" s="1" t="s">
        <v>88</v>
      </c>
      <c r="C3327" s="1" t="s">
        <v>8</v>
      </c>
      <c r="D3327">
        <v>1567</v>
      </c>
      <c r="E3327">
        <v>121</v>
      </c>
      <c r="F3327" s="2">
        <v>45430.541666655095</v>
      </c>
    </row>
    <row r="3328" spans="1:6" x14ac:dyDescent="0.3">
      <c r="A3328">
        <v>3327</v>
      </c>
      <c r="B3328" s="1" t="s">
        <v>80</v>
      </c>
      <c r="C3328" s="1" t="s">
        <v>6</v>
      </c>
      <c r="D3328">
        <v>44</v>
      </c>
      <c r="E3328">
        <v>3863</v>
      </c>
      <c r="F3328" s="2">
        <v>45430.58333332176</v>
      </c>
    </row>
    <row r="3329" spans="1:6" x14ac:dyDescent="0.3">
      <c r="A3329">
        <v>3328</v>
      </c>
      <c r="B3329" s="1" t="s">
        <v>87</v>
      </c>
      <c r="C3329" s="1" t="s">
        <v>9</v>
      </c>
      <c r="D3329">
        <v>918</v>
      </c>
      <c r="E3329">
        <v>2715</v>
      </c>
      <c r="F3329" s="2">
        <v>45430.624999988424</v>
      </c>
    </row>
    <row r="3330" spans="1:6" x14ac:dyDescent="0.3">
      <c r="A3330">
        <v>3329</v>
      </c>
      <c r="B3330" s="1" t="s">
        <v>78</v>
      </c>
      <c r="C3330" s="1" t="s">
        <v>9</v>
      </c>
      <c r="D3330">
        <v>357</v>
      </c>
      <c r="E3330">
        <v>3078</v>
      </c>
      <c r="F3330" s="2">
        <v>45430.666666655095</v>
      </c>
    </row>
    <row r="3331" spans="1:6" x14ac:dyDescent="0.3">
      <c r="A3331">
        <v>3330</v>
      </c>
      <c r="B3331" s="1" t="s">
        <v>89</v>
      </c>
      <c r="C3331" s="1" t="s">
        <v>7</v>
      </c>
      <c r="D3331">
        <v>374</v>
      </c>
      <c r="E3331">
        <v>1281</v>
      </c>
      <c r="F3331" s="2">
        <v>45430.70833332176</v>
      </c>
    </row>
    <row r="3332" spans="1:6" x14ac:dyDescent="0.3">
      <c r="A3332">
        <v>3331</v>
      </c>
      <c r="B3332" s="1" t="s">
        <v>79</v>
      </c>
      <c r="C3332" s="1" t="s">
        <v>9</v>
      </c>
      <c r="D3332">
        <v>2936</v>
      </c>
      <c r="E3332">
        <v>2915</v>
      </c>
      <c r="F3332" s="2">
        <v>45430.749999988424</v>
      </c>
    </row>
    <row r="3333" spans="1:6" x14ac:dyDescent="0.3">
      <c r="A3333">
        <v>3332</v>
      </c>
      <c r="B3333" s="1" t="s">
        <v>87</v>
      </c>
      <c r="C3333" s="1" t="s">
        <v>7</v>
      </c>
      <c r="D3333">
        <v>2933</v>
      </c>
      <c r="E3333">
        <v>4390</v>
      </c>
      <c r="F3333" s="2">
        <v>45430.791666655095</v>
      </c>
    </row>
    <row r="3334" spans="1:6" x14ac:dyDescent="0.3">
      <c r="A3334">
        <v>3333</v>
      </c>
      <c r="B3334" s="1" t="s">
        <v>80</v>
      </c>
      <c r="C3334" s="1" t="s">
        <v>6</v>
      </c>
      <c r="D3334">
        <v>3629</v>
      </c>
      <c r="E3334">
        <v>2109</v>
      </c>
      <c r="F3334" s="2">
        <v>45430.83333332176</v>
      </c>
    </row>
    <row r="3335" spans="1:6" x14ac:dyDescent="0.3">
      <c r="A3335">
        <v>3334</v>
      </c>
      <c r="B3335" s="1" t="s">
        <v>91</v>
      </c>
      <c r="C3335" s="1" t="s">
        <v>9</v>
      </c>
      <c r="D3335">
        <v>712</v>
      </c>
      <c r="E3335">
        <v>2124</v>
      </c>
      <c r="F3335" s="2">
        <v>45430.874999988424</v>
      </c>
    </row>
    <row r="3336" spans="1:6" x14ac:dyDescent="0.3">
      <c r="A3336">
        <v>3335</v>
      </c>
      <c r="B3336" s="1" t="s">
        <v>86</v>
      </c>
      <c r="C3336" s="1" t="s">
        <v>8</v>
      </c>
      <c r="D3336">
        <v>859</v>
      </c>
      <c r="E3336">
        <v>4721</v>
      </c>
      <c r="F3336" s="2">
        <v>45430.916666655095</v>
      </c>
    </row>
    <row r="3337" spans="1:6" x14ac:dyDescent="0.3">
      <c r="A3337">
        <v>3336</v>
      </c>
      <c r="B3337" s="1" t="s">
        <v>81</v>
      </c>
      <c r="C3337" s="1" t="s">
        <v>6</v>
      </c>
      <c r="D3337">
        <v>3603</v>
      </c>
      <c r="E3337">
        <v>3826</v>
      </c>
      <c r="F3337" s="2">
        <v>45430.95833332176</v>
      </c>
    </row>
    <row r="3338" spans="1:6" x14ac:dyDescent="0.3">
      <c r="A3338">
        <v>3337</v>
      </c>
      <c r="B3338" s="1" t="s">
        <v>84</v>
      </c>
      <c r="C3338" s="1" t="s">
        <v>8</v>
      </c>
      <c r="D3338">
        <v>2555</v>
      </c>
      <c r="E3338">
        <v>2987</v>
      </c>
      <c r="F3338" s="2">
        <v>45430.999999988424</v>
      </c>
    </row>
    <row r="3339" spans="1:6" x14ac:dyDescent="0.3">
      <c r="A3339">
        <v>3338</v>
      </c>
      <c r="B3339" s="1" t="s">
        <v>85</v>
      </c>
      <c r="C3339" s="1" t="s">
        <v>7</v>
      </c>
      <c r="D3339">
        <v>1222</v>
      </c>
      <c r="E3339">
        <v>2784</v>
      </c>
      <c r="F3339" s="2">
        <v>45431.041666655095</v>
      </c>
    </row>
    <row r="3340" spans="1:6" x14ac:dyDescent="0.3">
      <c r="A3340">
        <v>3339</v>
      </c>
      <c r="B3340" s="1" t="s">
        <v>83</v>
      </c>
      <c r="C3340" s="1" t="s">
        <v>9</v>
      </c>
      <c r="D3340">
        <v>908</v>
      </c>
      <c r="E3340">
        <v>2704</v>
      </c>
      <c r="F3340" s="2">
        <v>45431.08333332176</v>
      </c>
    </row>
    <row r="3341" spans="1:6" x14ac:dyDescent="0.3">
      <c r="A3341">
        <v>3340</v>
      </c>
      <c r="B3341" s="1" t="s">
        <v>80</v>
      </c>
      <c r="C3341" s="1" t="s">
        <v>8</v>
      </c>
      <c r="D3341">
        <v>505</v>
      </c>
      <c r="E3341">
        <v>4486</v>
      </c>
      <c r="F3341" s="2">
        <v>45431.124999988424</v>
      </c>
    </row>
    <row r="3342" spans="1:6" x14ac:dyDescent="0.3">
      <c r="A3342">
        <v>3341</v>
      </c>
      <c r="B3342" s="1" t="s">
        <v>89</v>
      </c>
      <c r="C3342" s="1" t="s">
        <v>6</v>
      </c>
      <c r="D3342">
        <v>1262</v>
      </c>
      <c r="E3342">
        <v>4556</v>
      </c>
      <c r="F3342" s="2">
        <v>45431.166666655095</v>
      </c>
    </row>
    <row r="3343" spans="1:6" x14ac:dyDescent="0.3">
      <c r="A3343">
        <v>3342</v>
      </c>
      <c r="B3343" s="1" t="s">
        <v>91</v>
      </c>
      <c r="C3343" s="1" t="s">
        <v>8</v>
      </c>
      <c r="D3343">
        <v>3246</v>
      </c>
      <c r="E3343">
        <v>2118</v>
      </c>
      <c r="F3343" s="2">
        <v>45431.20833332176</v>
      </c>
    </row>
    <row r="3344" spans="1:6" x14ac:dyDescent="0.3">
      <c r="A3344">
        <v>3343</v>
      </c>
      <c r="B3344" s="1" t="s">
        <v>83</v>
      </c>
      <c r="C3344" s="1" t="s">
        <v>6</v>
      </c>
      <c r="D3344">
        <v>2873</v>
      </c>
      <c r="E3344">
        <v>1389</v>
      </c>
      <c r="F3344" s="2">
        <v>45431.249999988424</v>
      </c>
    </row>
    <row r="3345" spans="1:6" x14ac:dyDescent="0.3">
      <c r="A3345">
        <v>3344</v>
      </c>
      <c r="B3345" s="1" t="s">
        <v>80</v>
      </c>
      <c r="C3345" s="1" t="s">
        <v>9</v>
      </c>
      <c r="D3345">
        <v>633</v>
      </c>
      <c r="E3345">
        <v>226</v>
      </c>
      <c r="F3345" s="2">
        <v>45431.291666655095</v>
      </c>
    </row>
    <row r="3346" spans="1:6" x14ac:dyDescent="0.3">
      <c r="A3346">
        <v>3345</v>
      </c>
      <c r="B3346" s="1" t="s">
        <v>87</v>
      </c>
      <c r="C3346" s="1" t="s">
        <v>8</v>
      </c>
      <c r="D3346">
        <v>1665</v>
      </c>
      <c r="E3346">
        <v>1275</v>
      </c>
      <c r="F3346" s="2">
        <v>45431.33333332176</v>
      </c>
    </row>
    <row r="3347" spans="1:6" x14ac:dyDescent="0.3">
      <c r="A3347">
        <v>3346</v>
      </c>
      <c r="B3347" s="1" t="s">
        <v>88</v>
      </c>
      <c r="C3347" s="1" t="s">
        <v>7</v>
      </c>
      <c r="D3347">
        <v>15</v>
      </c>
      <c r="E3347">
        <v>130</v>
      </c>
      <c r="F3347" s="2">
        <v>45431.374999988424</v>
      </c>
    </row>
    <row r="3348" spans="1:6" x14ac:dyDescent="0.3">
      <c r="A3348">
        <v>3347</v>
      </c>
      <c r="B3348" s="1" t="s">
        <v>79</v>
      </c>
      <c r="C3348" s="1" t="s">
        <v>9</v>
      </c>
      <c r="D3348">
        <v>3405</v>
      </c>
      <c r="E3348">
        <v>4365</v>
      </c>
      <c r="F3348" s="2">
        <v>45431.416666655095</v>
      </c>
    </row>
    <row r="3349" spans="1:6" x14ac:dyDescent="0.3">
      <c r="A3349">
        <v>3348</v>
      </c>
      <c r="B3349" s="1" t="s">
        <v>88</v>
      </c>
      <c r="C3349" s="1" t="s">
        <v>9</v>
      </c>
      <c r="D3349">
        <v>2617</v>
      </c>
      <c r="E3349">
        <v>1771</v>
      </c>
      <c r="F3349" s="2">
        <v>45431.45833332176</v>
      </c>
    </row>
    <row r="3350" spans="1:6" x14ac:dyDescent="0.3">
      <c r="A3350">
        <v>3349</v>
      </c>
      <c r="B3350" s="1" t="s">
        <v>84</v>
      </c>
      <c r="C3350" s="1" t="s">
        <v>7</v>
      </c>
      <c r="D3350">
        <v>1411</v>
      </c>
      <c r="E3350">
        <v>546</v>
      </c>
      <c r="F3350" s="2">
        <v>45431.499999988424</v>
      </c>
    </row>
    <row r="3351" spans="1:6" x14ac:dyDescent="0.3">
      <c r="A3351">
        <v>3350</v>
      </c>
      <c r="B3351" s="1" t="s">
        <v>77</v>
      </c>
      <c r="C3351" s="1" t="s">
        <v>8</v>
      </c>
      <c r="D3351">
        <v>1678</v>
      </c>
      <c r="E3351">
        <v>4965</v>
      </c>
      <c r="F3351" s="2">
        <v>45431.541666655095</v>
      </c>
    </row>
    <row r="3352" spans="1:6" x14ac:dyDescent="0.3">
      <c r="A3352">
        <v>3351</v>
      </c>
      <c r="B3352" s="1" t="s">
        <v>89</v>
      </c>
      <c r="C3352" s="1" t="s">
        <v>8</v>
      </c>
      <c r="D3352">
        <v>1941</v>
      </c>
      <c r="E3352">
        <v>3669</v>
      </c>
      <c r="F3352" s="2">
        <v>45431.58333332176</v>
      </c>
    </row>
    <row r="3353" spans="1:6" x14ac:dyDescent="0.3">
      <c r="A3353">
        <v>3352</v>
      </c>
      <c r="B3353" s="1" t="s">
        <v>89</v>
      </c>
      <c r="C3353" s="1" t="s">
        <v>8</v>
      </c>
      <c r="D3353">
        <v>3002</v>
      </c>
      <c r="E3353">
        <v>376</v>
      </c>
      <c r="F3353" s="2">
        <v>45431.624999988424</v>
      </c>
    </row>
    <row r="3354" spans="1:6" x14ac:dyDescent="0.3">
      <c r="A3354">
        <v>3353</v>
      </c>
      <c r="B3354" s="1" t="s">
        <v>84</v>
      </c>
      <c r="C3354" s="1" t="s">
        <v>7</v>
      </c>
      <c r="D3354">
        <v>3039</v>
      </c>
      <c r="E3354">
        <v>3951</v>
      </c>
      <c r="F3354" s="2">
        <v>45431.666666655095</v>
      </c>
    </row>
    <row r="3355" spans="1:6" x14ac:dyDescent="0.3">
      <c r="A3355">
        <v>3354</v>
      </c>
      <c r="B3355" s="1" t="s">
        <v>79</v>
      </c>
      <c r="C3355" s="1" t="s">
        <v>8</v>
      </c>
      <c r="D3355">
        <v>3002</v>
      </c>
      <c r="E3355">
        <v>3556</v>
      </c>
      <c r="F3355" s="2">
        <v>45431.70833332176</v>
      </c>
    </row>
    <row r="3356" spans="1:6" x14ac:dyDescent="0.3">
      <c r="A3356">
        <v>3355</v>
      </c>
      <c r="B3356" s="1" t="s">
        <v>82</v>
      </c>
      <c r="C3356" s="1" t="s">
        <v>9</v>
      </c>
      <c r="D3356">
        <v>3047</v>
      </c>
      <c r="E3356">
        <v>431</v>
      </c>
      <c r="F3356" s="2">
        <v>45431.749999988424</v>
      </c>
    </row>
    <row r="3357" spans="1:6" x14ac:dyDescent="0.3">
      <c r="A3357">
        <v>3356</v>
      </c>
      <c r="B3357" s="1" t="s">
        <v>90</v>
      </c>
      <c r="C3357" s="1" t="s">
        <v>6</v>
      </c>
      <c r="D3357">
        <v>957</v>
      </c>
      <c r="E3357">
        <v>4374</v>
      </c>
      <c r="F3357" s="2">
        <v>45431.791666655095</v>
      </c>
    </row>
    <row r="3358" spans="1:6" x14ac:dyDescent="0.3">
      <c r="A3358">
        <v>3357</v>
      </c>
      <c r="B3358" s="1" t="s">
        <v>89</v>
      </c>
      <c r="C3358" s="1" t="s">
        <v>9</v>
      </c>
      <c r="D3358">
        <v>3955</v>
      </c>
      <c r="E3358">
        <v>3482</v>
      </c>
      <c r="F3358" s="2">
        <v>45431.83333332176</v>
      </c>
    </row>
    <row r="3359" spans="1:6" x14ac:dyDescent="0.3">
      <c r="A3359">
        <v>3358</v>
      </c>
      <c r="B3359" s="1" t="s">
        <v>90</v>
      </c>
      <c r="C3359" s="1" t="s">
        <v>8</v>
      </c>
      <c r="D3359">
        <v>3494</v>
      </c>
      <c r="E3359">
        <v>4311</v>
      </c>
      <c r="F3359" s="2">
        <v>45431.874999988424</v>
      </c>
    </row>
    <row r="3360" spans="1:6" x14ac:dyDescent="0.3">
      <c r="A3360">
        <v>3359</v>
      </c>
      <c r="B3360" s="1" t="s">
        <v>88</v>
      </c>
      <c r="C3360" s="1" t="s">
        <v>8</v>
      </c>
      <c r="D3360">
        <v>906</v>
      </c>
      <c r="E3360">
        <v>3292</v>
      </c>
      <c r="F3360" s="2">
        <v>45431.916666655095</v>
      </c>
    </row>
    <row r="3361" spans="1:6" x14ac:dyDescent="0.3">
      <c r="A3361">
        <v>3360</v>
      </c>
      <c r="B3361" s="1" t="s">
        <v>81</v>
      </c>
      <c r="C3361" s="1" t="s">
        <v>7</v>
      </c>
      <c r="D3361">
        <v>1199</v>
      </c>
      <c r="E3361">
        <v>1759</v>
      </c>
      <c r="F3361" s="2">
        <v>45431.95833332176</v>
      </c>
    </row>
    <row r="3362" spans="1:6" x14ac:dyDescent="0.3">
      <c r="A3362">
        <v>3361</v>
      </c>
      <c r="B3362" s="1" t="s">
        <v>83</v>
      </c>
      <c r="C3362" s="1" t="s">
        <v>8</v>
      </c>
      <c r="D3362">
        <v>614</v>
      </c>
      <c r="E3362">
        <v>2985</v>
      </c>
      <c r="F3362" s="2">
        <v>45431.999999988424</v>
      </c>
    </row>
    <row r="3363" spans="1:6" x14ac:dyDescent="0.3">
      <c r="A3363">
        <v>3362</v>
      </c>
      <c r="B3363" s="1" t="s">
        <v>85</v>
      </c>
      <c r="C3363" s="1" t="s">
        <v>9</v>
      </c>
      <c r="D3363">
        <v>2946</v>
      </c>
      <c r="E3363">
        <v>632</v>
      </c>
      <c r="F3363" s="2">
        <v>45432.041666655095</v>
      </c>
    </row>
    <row r="3364" spans="1:6" x14ac:dyDescent="0.3">
      <c r="A3364">
        <v>3363</v>
      </c>
      <c r="B3364" s="1" t="s">
        <v>88</v>
      </c>
      <c r="C3364" s="1" t="s">
        <v>8</v>
      </c>
      <c r="D3364">
        <v>1167</v>
      </c>
      <c r="E3364">
        <v>1725</v>
      </c>
      <c r="F3364" s="2">
        <v>45432.08333332176</v>
      </c>
    </row>
    <row r="3365" spans="1:6" x14ac:dyDescent="0.3">
      <c r="A3365">
        <v>3364</v>
      </c>
      <c r="B3365" s="1" t="s">
        <v>79</v>
      </c>
      <c r="C3365" s="1" t="s">
        <v>8</v>
      </c>
      <c r="D3365">
        <v>3284</v>
      </c>
      <c r="E3365">
        <v>3471</v>
      </c>
      <c r="F3365" s="2">
        <v>45432.124999988424</v>
      </c>
    </row>
    <row r="3366" spans="1:6" x14ac:dyDescent="0.3">
      <c r="A3366">
        <v>3365</v>
      </c>
      <c r="B3366" s="1" t="s">
        <v>85</v>
      </c>
      <c r="C3366" s="1" t="s">
        <v>7</v>
      </c>
      <c r="D3366">
        <v>2868</v>
      </c>
      <c r="E3366">
        <v>3412</v>
      </c>
      <c r="F3366" s="2">
        <v>45432.166666655095</v>
      </c>
    </row>
    <row r="3367" spans="1:6" x14ac:dyDescent="0.3">
      <c r="A3367">
        <v>3366</v>
      </c>
      <c r="B3367" s="1" t="s">
        <v>85</v>
      </c>
      <c r="C3367" s="1" t="s">
        <v>7</v>
      </c>
      <c r="D3367">
        <v>2926</v>
      </c>
      <c r="E3367">
        <v>4745</v>
      </c>
      <c r="F3367" s="2">
        <v>45432.20833332176</v>
      </c>
    </row>
    <row r="3368" spans="1:6" x14ac:dyDescent="0.3">
      <c r="A3368">
        <v>3367</v>
      </c>
      <c r="B3368" s="1" t="s">
        <v>91</v>
      </c>
      <c r="C3368" s="1" t="s">
        <v>8</v>
      </c>
      <c r="D3368">
        <v>2604</v>
      </c>
      <c r="E3368">
        <v>4052</v>
      </c>
      <c r="F3368" s="2">
        <v>45432.249999988424</v>
      </c>
    </row>
    <row r="3369" spans="1:6" x14ac:dyDescent="0.3">
      <c r="A3369">
        <v>3368</v>
      </c>
      <c r="B3369" s="1" t="s">
        <v>81</v>
      </c>
      <c r="C3369" s="1" t="s">
        <v>9</v>
      </c>
      <c r="D3369">
        <v>1425</v>
      </c>
      <c r="E3369">
        <v>4533</v>
      </c>
      <c r="F3369" s="2">
        <v>45432.291666655095</v>
      </c>
    </row>
    <row r="3370" spans="1:6" x14ac:dyDescent="0.3">
      <c r="A3370">
        <v>3369</v>
      </c>
      <c r="B3370" s="1" t="s">
        <v>85</v>
      </c>
      <c r="C3370" s="1" t="s">
        <v>8</v>
      </c>
      <c r="D3370">
        <v>2695</v>
      </c>
      <c r="E3370">
        <v>3328</v>
      </c>
      <c r="F3370" s="2">
        <v>45432.33333332176</v>
      </c>
    </row>
    <row r="3371" spans="1:6" x14ac:dyDescent="0.3">
      <c r="A3371">
        <v>3370</v>
      </c>
      <c r="B3371" s="1" t="s">
        <v>84</v>
      </c>
      <c r="C3371" s="1" t="s">
        <v>8</v>
      </c>
      <c r="D3371">
        <v>710</v>
      </c>
      <c r="E3371">
        <v>828</v>
      </c>
      <c r="F3371" s="2">
        <v>45432.374999988424</v>
      </c>
    </row>
    <row r="3372" spans="1:6" x14ac:dyDescent="0.3">
      <c r="A3372">
        <v>3371</v>
      </c>
      <c r="B3372" s="1" t="s">
        <v>84</v>
      </c>
      <c r="C3372" s="1" t="s">
        <v>7</v>
      </c>
      <c r="D3372">
        <v>390</v>
      </c>
      <c r="E3372">
        <v>434</v>
      </c>
      <c r="F3372" s="2">
        <v>45432.416666655095</v>
      </c>
    </row>
    <row r="3373" spans="1:6" x14ac:dyDescent="0.3">
      <c r="A3373">
        <v>3372</v>
      </c>
      <c r="B3373" s="1" t="s">
        <v>87</v>
      </c>
      <c r="C3373" s="1" t="s">
        <v>9</v>
      </c>
      <c r="D3373">
        <v>2838</v>
      </c>
      <c r="E3373">
        <v>213</v>
      </c>
      <c r="F3373" s="2">
        <v>45432.45833332176</v>
      </c>
    </row>
    <row r="3374" spans="1:6" x14ac:dyDescent="0.3">
      <c r="A3374">
        <v>3373</v>
      </c>
      <c r="B3374" s="1" t="s">
        <v>87</v>
      </c>
      <c r="C3374" s="1" t="s">
        <v>8</v>
      </c>
      <c r="D3374">
        <v>3306</v>
      </c>
      <c r="E3374">
        <v>2589</v>
      </c>
      <c r="F3374" s="2">
        <v>45432.499999988424</v>
      </c>
    </row>
    <row r="3375" spans="1:6" x14ac:dyDescent="0.3">
      <c r="A3375">
        <v>3374</v>
      </c>
      <c r="B3375" s="1" t="s">
        <v>90</v>
      </c>
      <c r="C3375" s="1" t="s">
        <v>6</v>
      </c>
      <c r="D3375">
        <v>3201</v>
      </c>
      <c r="E3375">
        <v>2912</v>
      </c>
      <c r="F3375" s="2">
        <v>45432.541666655095</v>
      </c>
    </row>
    <row r="3376" spans="1:6" x14ac:dyDescent="0.3">
      <c r="A3376">
        <v>3375</v>
      </c>
      <c r="B3376" s="1" t="s">
        <v>90</v>
      </c>
      <c r="C3376" s="1" t="s">
        <v>7</v>
      </c>
      <c r="D3376">
        <v>1037</v>
      </c>
      <c r="E3376">
        <v>2557</v>
      </c>
      <c r="F3376" s="2">
        <v>45432.58333332176</v>
      </c>
    </row>
    <row r="3377" spans="1:6" x14ac:dyDescent="0.3">
      <c r="A3377">
        <v>3376</v>
      </c>
      <c r="B3377" s="1" t="s">
        <v>80</v>
      </c>
      <c r="C3377" s="1" t="s">
        <v>8</v>
      </c>
      <c r="D3377">
        <v>510</v>
      </c>
      <c r="E3377">
        <v>3370</v>
      </c>
      <c r="F3377" s="2">
        <v>45432.624999988424</v>
      </c>
    </row>
    <row r="3378" spans="1:6" x14ac:dyDescent="0.3">
      <c r="A3378">
        <v>3377</v>
      </c>
      <c r="B3378" s="1" t="s">
        <v>87</v>
      </c>
      <c r="C3378" s="1" t="s">
        <v>7</v>
      </c>
      <c r="D3378">
        <v>481</v>
      </c>
      <c r="E3378">
        <v>1760</v>
      </c>
      <c r="F3378" s="2">
        <v>45432.666666655095</v>
      </c>
    </row>
    <row r="3379" spans="1:6" x14ac:dyDescent="0.3">
      <c r="A3379">
        <v>3378</v>
      </c>
      <c r="B3379" s="1" t="s">
        <v>78</v>
      </c>
      <c r="C3379" s="1" t="s">
        <v>9</v>
      </c>
      <c r="D3379">
        <v>1239</v>
      </c>
      <c r="E3379">
        <v>1608</v>
      </c>
      <c r="F3379" s="2">
        <v>45432.70833332176</v>
      </c>
    </row>
    <row r="3380" spans="1:6" x14ac:dyDescent="0.3">
      <c r="A3380">
        <v>3379</v>
      </c>
      <c r="B3380" s="1" t="s">
        <v>85</v>
      </c>
      <c r="C3380" s="1" t="s">
        <v>8</v>
      </c>
      <c r="D3380">
        <v>951</v>
      </c>
      <c r="E3380">
        <v>648</v>
      </c>
      <c r="F3380" s="2">
        <v>45432.749999988424</v>
      </c>
    </row>
    <row r="3381" spans="1:6" x14ac:dyDescent="0.3">
      <c r="A3381">
        <v>3380</v>
      </c>
      <c r="B3381" s="1" t="s">
        <v>89</v>
      </c>
      <c r="C3381" s="1" t="s">
        <v>9</v>
      </c>
      <c r="D3381">
        <v>1898</v>
      </c>
      <c r="E3381">
        <v>146</v>
      </c>
      <c r="F3381" s="2">
        <v>45432.791666655095</v>
      </c>
    </row>
    <row r="3382" spans="1:6" x14ac:dyDescent="0.3">
      <c r="A3382">
        <v>3381</v>
      </c>
      <c r="B3382" s="1" t="s">
        <v>90</v>
      </c>
      <c r="C3382" s="1" t="s">
        <v>7</v>
      </c>
      <c r="D3382">
        <v>2832</v>
      </c>
      <c r="E3382">
        <v>396</v>
      </c>
      <c r="F3382" s="2">
        <v>45432.83333332176</v>
      </c>
    </row>
    <row r="3383" spans="1:6" x14ac:dyDescent="0.3">
      <c r="A3383">
        <v>3382</v>
      </c>
      <c r="B3383" s="1" t="s">
        <v>88</v>
      </c>
      <c r="C3383" s="1" t="s">
        <v>9</v>
      </c>
      <c r="D3383">
        <v>2898</v>
      </c>
      <c r="E3383">
        <v>4286</v>
      </c>
      <c r="F3383" s="2">
        <v>45432.874999988424</v>
      </c>
    </row>
    <row r="3384" spans="1:6" x14ac:dyDescent="0.3">
      <c r="A3384">
        <v>3383</v>
      </c>
      <c r="B3384" s="1" t="s">
        <v>79</v>
      </c>
      <c r="C3384" s="1" t="s">
        <v>6</v>
      </c>
      <c r="D3384">
        <v>2409</v>
      </c>
      <c r="E3384">
        <v>226</v>
      </c>
      <c r="F3384" s="2">
        <v>45432.916666655095</v>
      </c>
    </row>
    <row r="3385" spans="1:6" x14ac:dyDescent="0.3">
      <c r="A3385">
        <v>3384</v>
      </c>
      <c r="B3385" s="1" t="s">
        <v>88</v>
      </c>
      <c r="C3385" s="1" t="s">
        <v>7</v>
      </c>
      <c r="D3385">
        <v>3787</v>
      </c>
      <c r="E3385">
        <v>691</v>
      </c>
      <c r="F3385" s="2">
        <v>45432.95833332176</v>
      </c>
    </row>
    <row r="3386" spans="1:6" x14ac:dyDescent="0.3">
      <c r="A3386">
        <v>3385</v>
      </c>
      <c r="B3386" s="1" t="s">
        <v>90</v>
      </c>
      <c r="C3386" s="1" t="s">
        <v>9</v>
      </c>
      <c r="D3386">
        <v>1240</v>
      </c>
      <c r="E3386">
        <v>3641</v>
      </c>
      <c r="F3386" s="2">
        <v>45432.999999988424</v>
      </c>
    </row>
    <row r="3387" spans="1:6" x14ac:dyDescent="0.3">
      <c r="A3387">
        <v>3386</v>
      </c>
      <c r="B3387" s="1" t="s">
        <v>84</v>
      </c>
      <c r="C3387" s="1" t="s">
        <v>9</v>
      </c>
      <c r="D3387">
        <v>236</v>
      </c>
      <c r="E3387">
        <v>3602</v>
      </c>
      <c r="F3387" s="2">
        <v>45433.041666655095</v>
      </c>
    </row>
    <row r="3388" spans="1:6" x14ac:dyDescent="0.3">
      <c r="A3388">
        <v>3387</v>
      </c>
      <c r="B3388" s="1" t="s">
        <v>91</v>
      </c>
      <c r="C3388" s="1" t="s">
        <v>7</v>
      </c>
      <c r="D3388">
        <v>1543</v>
      </c>
      <c r="E3388">
        <v>625</v>
      </c>
      <c r="F3388" s="2">
        <v>45433.08333332176</v>
      </c>
    </row>
    <row r="3389" spans="1:6" x14ac:dyDescent="0.3">
      <c r="A3389">
        <v>3388</v>
      </c>
      <c r="B3389" s="1" t="s">
        <v>90</v>
      </c>
      <c r="C3389" s="1" t="s">
        <v>9</v>
      </c>
      <c r="D3389">
        <v>1841</v>
      </c>
      <c r="E3389">
        <v>2548</v>
      </c>
      <c r="F3389" s="2">
        <v>45433.124999988424</v>
      </c>
    </row>
    <row r="3390" spans="1:6" x14ac:dyDescent="0.3">
      <c r="A3390">
        <v>3389</v>
      </c>
      <c r="B3390" s="1" t="s">
        <v>89</v>
      </c>
      <c r="C3390" s="1" t="s">
        <v>9</v>
      </c>
      <c r="D3390">
        <v>2722</v>
      </c>
      <c r="E3390">
        <v>2621</v>
      </c>
      <c r="F3390" s="2">
        <v>45433.166666655095</v>
      </c>
    </row>
    <row r="3391" spans="1:6" x14ac:dyDescent="0.3">
      <c r="A3391">
        <v>3390</v>
      </c>
      <c r="B3391" s="1" t="s">
        <v>88</v>
      </c>
      <c r="C3391" s="1" t="s">
        <v>9</v>
      </c>
      <c r="D3391">
        <v>3689</v>
      </c>
      <c r="E3391">
        <v>904</v>
      </c>
      <c r="F3391" s="2">
        <v>45433.20833332176</v>
      </c>
    </row>
    <row r="3392" spans="1:6" x14ac:dyDescent="0.3">
      <c r="A3392">
        <v>3391</v>
      </c>
      <c r="B3392" s="1" t="s">
        <v>91</v>
      </c>
      <c r="C3392" s="1" t="s">
        <v>7</v>
      </c>
      <c r="D3392">
        <v>2512</v>
      </c>
      <c r="E3392">
        <v>1955</v>
      </c>
      <c r="F3392" s="2">
        <v>45433.249999988424</v>
      </c>
    </row>
    <row r="3393" spans="1:6" x14ac:dyDescent="0.3">
      <c r="A3393">
        <v>3392</v>
      </c>
      <c r="B3393" s="1" t="s">
        <v>87</v>
      </c>
      <c r="C3393" s="1" t="s">
        <v>7</v>
      </c>
      <c r="D3393">
        <v>2151</v>
      </c>
      <c r="E3393">
        <v>660</v>
      </c>
      <c r="F3393" s="2">
        <v>45433.291666655095</v>
      </c>
    </row>
    <row r="3394" spans="1:6" x14ac:dyDescent="0.3">
      <c r="A3394">
        <v>3393</v>
      </c>
      <c r="B3394" s="1" t="s">
        <v>88</v>
      </c>
      <c r="C3394" s="1" t="s">
        <v>7</v>
      </c>
      <c r="D3394">
        <v>2609</v>
      </c>
      <c r="E3394">
        <v>4197</v>
      </c>
      <c r="F3394" s="2">
        <v>45433.33333332176</v>
      </c>
    </row>
    <row r="3395" spans="1:6" x14ac:dyDescent="0.3">
      <c r="A3395">
        <v>3394</v>
      </c>
      <c r="B3395" s="1" t="s">
        <v>87</v>
      </c>
      <c r="C3395" s="1" t="s">
        <v>6</v>
      </c>
      <c r="D3395">
        <v>2085</v>
      </c>
      <c r="E3395">
        <v>2866</v>
      </c>
      <c r="F3395" s="2">
        <v>45433.374999988424</v>
      </c>
    </row>
    <row r="3396" spans="1:6" x14ac:dyDescent="0.3">
      <c r="A3396">
        <v>3395</v>
      </c>
      <c r="B3396" s="1" t="s">
        <v>84</v>
      </c>
      <c r="C3396" s="1" t="s">
        <v>8</v>
      </c>
      <c r="D3396">
        <v>1489</v>
      </c>
      <c r="E3396">
        <v>2422</v>
      </c>
      <c r="F3396" s="2">
        <v>45433.416666655095</v>
      </c>
    </row>
    <row r="3397" spans="1:6" x14ac:dyDescent="0.3">
      <c r="A3397">
        <v>3396</v>
      </c>
      <c r="B3397" s="1" t="s">
        <v>91</v>
      </c>
      <c r="C3397" s="1" t="s">
        <v>6</v>
      </c>
      <c r="D3397">
        <v>2977</v>
      </c>
      <c r="E3397">
        <v>4961</v>
      </c>
      <c r="F3397" s="2">
        <v>45433.45833332176</v>
      </c>
    </row>
    <row r="3398" spans="1:6" x14ac:dyDescent="0.3">
      <c r="A3398">
        <v>3397</v>
      </c>
      <c r="B3398" s="1" t="s">
        <v>88</v>
      </c>
      <c r="C3398" s="1" t="s">
        <v>7</v>
      </c>
      <c r="D3398">
        <v>1063</v>
      </c>
      <c r="E3398">
        <v>1894</v>
      </c>
      <c r="F3398" s="2">
        <v>45433.499999988424</v>
      </c>
    </row>
    <row r="3399" spans="1:6" x14ac:dyDescent="0.3">
      <c r="A3399">
        <v>3398</v>
      </c>
      <c r="B3399" s="1" t="s">
        <v>90</v>
      </c>
      <c r="C3399" s="1" t="s">
        <v>7</v>
      </c>
      <c r="D3399">
        <v>2049</v>
      </c>
      <c r="E3399">
        <v>1274</v>
      </c>
      <c r="F3399" s="2">
        <v>45433.541666655095</v>
      </c>
    </row>
    <row r="3400" spans="1:6" x14ac:dyDescent="0.3">
      <c r="A3400">
        <v>3399</v>
      </c>
      <c r="B3400" s="1" t="s">
        <v>90</v>
      </c>
      <c r="C3400" s="1" t="s">
        <v>7</v>
      </c>
      <c r="D3400">
        <v>1302</v>
      </c>
      <c r="E3400">
        <v>3411</v>
      </c>
      <c r="F3400" s="2">
        <v>45433.58333332176</v>
      </c>
    </row>
    <row r="3401" spans="1:6" x14ac:dyDescent="0.3">
      <c r="A3401">
        <v>3400</v>
      </c>
      <c r="B3401" s="1" t="s">
        <v>88</v>
      </c>
      <c r="C3401" s="1" t="s">
        <v>7</v>
      </c>
      <c r="D3401">
        <v>3075</v>
      </c>
      <c r="E3401">
        <v>3232</v>
      </c>
      <c r="F3401" s="2">
        <v>45433.624999988424</v>
      </c>
    </row>
    <row r="3402" spans="1:6" x14ac:dyDescent="0.3">
      <c r="A3402">
        <v>3401</v>
      </c>
      <c r="B3402" s="1" t="s">
        <v>86</v>
      </c>
      <c r="C3402" s="1" t="s">
        <v>6</v>
      </c>
      <c r="D3402">
        <v>2203</v>
      </c>
      <c r="E3402">
        <v>2916</v>
      </c>
      <c r="F3402" s="2">
        <v>45433.666666655095</v>
      </c>
    </row>
    <row r="3403" spans="1:6" x14ac:dyDescent="0.3">
      <c r="A3403">
        <v>3402</v>
      </c>
      <c r="B3403" s="1" t="s">
        <v>85</v>
      </c>
      <c r="C3403" s="1" t="s">
        <v>6</v>
      </c>
      <c r="D3403">
        <v>297</v>
      </c>
      <c r="E3403">
        <v>4690</v>
      </c>
      <c r="F3403" s="2">
        <v>45433.70833332176</v>
      </c>
    </row>
    <row r="3404" spans="1:6" x14ac:dyDescent="0.3">
      <c r="A3404">
        <v>3403</v>
      </c>
      <c r="B3404" s="1" t="s">
        <v>89</v>
      </c>
      <c r="C3404" s="1" t="s">
        <v>8</v>
      </c>
      <c r="D3404">
        <v>1284</v>
      </c>
      <c r="E3404">
        <v>1462</v>
      </c>
      <c r="F3404" s="2">
        <v>45433.749999988424</v>
      </c>
    </row>
    <row r="3405" spans="1:6" x14ac:dyDescent="0.3">
      <c r="A3405">
        <v>3404</v>
      </c>
      <c r="B3405" s="1" t="s">
        <v>78</v>
      </c>
      <c r="C3405" s="1" t="s">
        <v>9</v>
      </c>
      <c r="D3405">
        <v>453</v>
      </c>
      <c r="E3405">
        <v>4002</v>
      </c>
      <c r="F3405" s="2">
        <v>45433.791666655095</v>
      </c>
    </row>
    <row r="3406" spans="1:6" x14ac:dyDescent="0.3">
      <c r="A3406">
        <v>3405</v>
      </c>
      <c r="B3406" s="1" t="s">
        <v>87</v>
      </c>
      <c r="C3406" s="1" t="s">
        <v>6</v>
      </c>
      <c r="D3406">
        <v>3870</v>
      </c>
      <c r="E3406">
        <v>198</v>
      </c>
      <c r="F3406" s="2">
        <v>45433.83333332176</v>
      </c>
    </row>
    <row r="3407" spans="1:6" x14ac:dyDescent="0.3">
      <c r="A3407">
        <v>3406</v>
      </c>
      <c r="B3407" s="1" t="s">
        <v>84</v>
      </c>
      <c r="C3407" s="1" t="s">
        <v>6</v>
      </c>
      <c r="D3407">
        <v>2344</v>
      </c>
      <c r="E3407">
        <v>2967</v>
      </c>
      <c r="F3407" s="2">
        <v>45433.874999988424</v>
      </c>
    </row>
    <row r="3408" spans="1:6" x14ac:dyDescent="0.3">
      <c r="A3408">
        <v>3407</v>
      </c>
      <c r="B3408" s="1" t="s">
        <v>79</v>
      </c>
      <c r="C3408" s="1" t="s">
        <v>7</v>
      </c>
      <c r="D3408">
        <v>3633</v>
      </c>
      <c r="E3408">
        <v>3096</v>
      </c>
      <c r="F3408" s="2">
        <v>45433.916666655095</v>
      </c>
    </row>
    <row r="3409" spans="1:6" x14ac:dyDescent="0.3">
      <c r="A3409">
        <v>3408</v>
      </c>
      <c r="B3409" s="1" t="s">
        <v>86</v>
      </c>
      <c r="C3409" s="1" t="s">
        <v>8</v>
      </c>
      <c r="D3409">
        <v>2895</v>
      </c>
      <c r="E3409">
        <v>1111</v>
      </c>
      <c r="F3409" s="2">
        <v>45433.95833332176</v>
      </c>
    </row>
    <row r="3410" spans="1:6" x14ac:dyDescent="0.3">
      <c r="A3410">
        <v>3409</v>
      </c>
      <c r="B3410" s="1" t="s">
        <v>87</v>
      </c>
      <c r="C3410" s="1" t="s">
        <v>8</v>
      </c>
      <c r="D3410">
        <v>2770</v>
      </c>
      <c r="E3410">
        <v>2602</v>
      </c>
      <c r="F3410" s="2">
        <v>45433.999999988424</v>
      </c>
    </row>
    <row r="3411" spans="1:6" x14ac:dyDescent="0.3">
      <c r="A3411">
        <v>3410</v>
      </c>
      <c r="B3411" s="1" t="s">
        <v>81</v>
      </c>
      <c r="C3411" s="1" t="s">
        <v>6</v>
      </c>
      <c r="D3411">
        <v>2602</v>
      </c>
      <c r="E3411">
        <v>4189</v>
      </c>
      <c r="F3411" s="2">
        <v>45434.041666655095</v>
      </c>
    </row>
    <row r="3412" spans="1:6" x14ac:dyDescent="0.3">
      <c r="A3412">
        <v>3411</v>
      </c>
      <c r="B3412" s="1" t="s">
        <v>87</v>
      </c>
      <c r="C3412" s="1" t="s">
        <v>7</v>
      </c>
      <c r="D3412">
        <v>713</v>
      </c>
      <c r="E3412">
        <v>2189</v>
      </c>
      <c r="F3412" s="2">
        <v>45434.08333332176</v>
      </c>
    </row>
    <row r="3413" spans="1:6" x14ac:dyDescent="0.3">
      <c r="A3413">
        <v>3412</v>
      </c>
      <c r="B3413" s="1" t="s">
        <v>86</v>
      </c>
      <c r="C3413" s="1" t="s">
        <v>7</v>
      </c>
      <c r="D3413">
        <v>3962</v>
      </c>
      <c r="E3413">
        <v>4067</v>
      </c>
      <c r="F3413" s="2">
        <v>45434.124999988424</v>
      </c>
    </row>
    <row r="3414" spans="1:6" x14ac:dyDescent="0.3">
      <c r="A3414">
        <v>3413</v>
      </c>
      <c r="B3414" s="1" t="s">
        <v>85</v>
      </c>
      <c r="C3414" s="1" t="s">
        <v>7</v>
      </c>
      <c r="D3414">
        <v>1098</v>
      </c>
      <c r="E3414">
        <v>1605</v>
      </c>
      <c r="F3414" s="2">
        <v>45434.166666655095</v>
      </c>
    </row>
    <row r="3415" spans="1:6" x14ac:dyDescent="0.3">
      <c r="A3415">
        <v>3414</v>
      </c>
      <c r="B3415" s="1" t="s">
        <v>87</v>
      </c>
      <c r="C3415" s="1" t="s">
        <v>7</v>
      </c>
      <c r="D3415">
        <v>3480</v>
      </c>
      <c r="E3415">
        <v>4087</v>
      </c>
      <c r="F3415" s="2">
        <v>45434.20833332176</v>
      </c>
    </row>
    <row r="3416" spans="1:6" x14ac:dyDescent="0.3">
      <c r="A3416">
        <v>3415</v>
      </c>
      <c r="B3416" s="1" t="s">
        <v>80</v>
      </c>
      <c r="C3416" s="1" t="s">
        <v>9</v>
      </c>
      <c r="D3416">
        <v>3572</v>
      </c>
      <c r="E3416">
        <v>3245</v>
      </c>
      <c r="F3416" s="2">
        <v>45434.249999988424</v>
      </c>
    </row>
    <row r="3417" spans="1:6" x14ac:dyDescent="0.3">
      <c r="A3417">
        <v>3416</v>
      </c>
      <c r="B3417" s="1" t="s">
        <v>83</v>
      </c>
      <c r="C3417" s="1" t="s">
        <v>6</v>
      </c>
      <c r="D3417">
        <v>3464</v>
      </c>
      <c r="E3417">
        <v>791</v>
      </c>
      <c r="F3417" s="2">
        <v>45434.291666655095</v>
      </c>
    </row>
    <row r="3418" spans="1:6" x14ac:dyDescent="0.3">
      <c r="A3418">
        <v>3417</v>
      </c>
      <c r="B3418" s="1" t="s">
        <v>90</v>
      </c>
      <c r="C3418" s="1" t="s">
        <v>7</v>
      </c>
      <c r="D3418">
        <v>3416</v>
      </c>
      <c r="E3418">
        <v>3661</v>
      </c>
      <c r="F3418" s="2">
        <v>45434.33333332176</v>
      </c>
    </row>
    <row r="3419" spans="1:6" x14ac:dyDescent="0.3">
      <c r="A3419">
        <v>3418</v>
      </c>
      <c r="B3419" s="1" t="s">
        <v>87</v>
      </c>
      <c r="C3419" s="1" t="s">
        <v>7</v>
      </c>
      <c r="D3419">
        <v>1332</v>
      </c>
      <c r="E3419">
        <v>2540</v>
      </c>
      <c r="F3419" s="2">
        <v>45434.374999988424</v>
      </c>
    </row>
    <row r="3420" spans="1:6" x14ac:dyDescent="0.3">
      <c r="A3420">
        <v>3419</v>
      </c>
      <c r="B3420" s="1" t="s">
        <v>90</v>
      </c>
      <c r="C3420" s="1" t="s">
        <v>8</v>
      </c>
      <c r="D3420">
        <v>1201</v>
      </c>
      <c r="E3420">
        <v>958</v>
      </c>
      <c r="F3420" s="2">
        <v>45434.416666655095</v>
      </c>
    </row>
    <row r="3421" spans="1:6" x14ac:dyDescent="0.3">
      <c r="A3421">
        <v>3420</v>
      </c>
      <c r="B3421" s="1" t="s">
        <v>79</v>
      </c>
      <c r="C3421" s="1" t="s">
        <v>6</v>
      </c>
      <c r="D3421">
        <v>1181</v>
      </c>
      <c r="E3421">
        <v>1361</v>
      </c>
      <c r="F3421" s="2">
        <v>45434.45833332176</v>
      </c>
    </row>
    <row r="3422" spans="1:6" x14ac:dyDescent="0.3">
      <c r="A3422">
        <v>3421</v>
      </c>
      <c r="B3422" s="1" t="s">
        <v>91</v>
      </c>
      <c r="C3422" s="1" t="s">
        <v>8</v>
      </c>
      <c r="D3422">
        <v>806</v>
      </c>
      <c r="E3422">
        <v>3299</v>
      </c>
      <c r="F3422" s="2">
        <v>45434.499999988424</v>
      </c>
    </row>
    <row r="3423" spans="1:6" x14ac:dyDescent="0.3">
      <c r="A3423">
        <v>3422</v>
      </c>
      <c r="B3423" s="1" t="s">
        <v>91</v>
      </c>
      <c r="C3423" s="1" t="s">
        <v>7</v>
      </c>
      <c r="D3423">
        <v>2946</v>
      </c>
      <c r="E3423">
        <v>4538</v>
      </c>
      <c r="F3423" s="2">
        <v>45434.541666655095</v>
      </c>
    </row>
    <row r="3424" spans="1:6" x14ac:dyDescent="0.3">
      <c r="A3424">
        <v>3423</v>
      </c>
      <c r="B3424" s="1" t="s">
        <v>80</v>
      </c>
      <c r="C3424" s="1" t="s">
        <v>8</v>
      </c>
      <c r="D3424">
        <v>1809</v>
      </c>
      <c r="E3424">
        <v>3595</v>
      </c>
      <c r="F3424" s="2">
        <v>45434.58333332176</v>
      </c>
    </row>
    <row r="3425" spans="1:6" x14ac:dyDescent="0.3">
      <c r="A3425">
        <v>3424</v>
      </c>
      <c r="B3425" s="1" t="s">
        <v>79</v>
      </c>
      <c r="C3425" s="1" t="s">
        <v>7</v>
      </c>
      <c r="D3425">
        <v>1807</v>
      </c>
      <c r="E3425">
        <v>4862</v>
      </c>
      <c r="F3425" s="2">
        <v>45434.624999988424</v>
      </c>
    </row>
    <row r="3426" spans="1:6" x14ac:dyDescent="0.3">
      <c r="A3426">
        <v>3425</v>
      </c>
      <c r="B3426" s="1" t="s">
        <v>88</v>
      </c>
      <c r="C3426" s="1" t="s">
        <v>8</v>
      </c>
      <c r="D3426">
        <v>3929</v>
      </c>
      <c r="E3426">
        <v>795</v>
      </c>
      <c r="F3426" s="2">
        <v>45434.666666655095</v>
      </c>
    </row>
    <row r="3427" spans="1:6" x14ac:dyDescent="0.3">
      <c r="A3427">
        <v>3426</v>
      </c>
      <c r="B3427" s="1" t="s">
        <v>88</v>
      </c>
      <c r="C3427" s="1" t="s">
        <v>8</v>
      </c>
      <c r="D3427">
        <v>246</v>
      </c>
      <c r="E3427">
        <v>4253</v>
      </c>
      <c r="F3427" s="2">
        <v>45434.70833332176</v>
      </c>
    </row>
    <row r="3428" spans="1:6" x14ac:dyDescent="0.3">
      <c r="A3428">
        <v>3427</v>
      </c>
      <c r="B3428" s="1" t="s">
        <v>83</v>
      </c>
      <c r="C3428" s="1" t="s">
        <v>6</v>
      </c>
      <c r="D3428">
        <v>1230</v>
      </c>
      <c r="E3428">
        <v>1818</v>
      </c>
      <c r="F3428" s="2">
        <v>45434.749999988424</v>
      </c>
    </row>
    <row r="3429" spans="1:6" x14ac:dyDescent="0.3">
      <c r="A3429">
        <v>3428</v>
      </c>
      <c r="B3429" s="1" t="s">
        <v>81</v>
      </c>
      <c r="C3429" s="1" t="s">
        <v>7</v>
      </c>
      <c r="D3429">
        <v>2217</v>
      </c>
      <c r="E3429">
        <v>2753</v>
      </c>
      <c r="F3429" s="2">
        <v>45434.791666655095</v>
      </c>
    </row>
    <row r="3430" spans="1:6" x14ac:dyDescent="0.3">
      <c r="A3430">
        <v>3429</v>
      </c>
      <c r="B3430" s="1" t="s">
        <v>84</v>
      </c>
      <c r="C3430" s="1" t="s">
        <v>7</v>
      </c>
      <c r="D3430">
        <v>1304</v>
      </c>
      <c r="E3430">
        <v>831</v>
      </c>
      <c r="F3430" s="2">
        <v>45434.83333332176</v>
      </c>
    </row>
    <row r="3431" spans="1:6" x14ac:dyDescent="0.3">
      <c r="A3431">
        <v>3430</v>
      </c>
      <c r="B3431" s="1" t="s">
        <v>81</v>
      </c>
      <c r="C3431" s="1" t="s">
        <v>7</v>
      </c>
      <c r="D3431">
        <v>2034</v>
      </c>
      <c r="E3431">
        <v>1556</v>
      </c>
      <c r="F3431" s="2">
        <v>45434.874999988424</v>
      </c>
    </row>
    <row r="3432" spans="1:6" x14ac:dyDescent="0.3">
      <c r="A3432">
        <v>3431</v>
      </c>
      <c r="B3432" s="1" t="s">
        <v>83</v>
      </c>
      <c r="C3432" s="1" t="s">
        <v>6</v>
      </c>
      <c r="D3432">
        <v>3589</v>
      </c>
      <c r="E3432">
        <v>1101</v>
      </c>
      <c r="F3432" s="2">
        <v>45434.916666655095</v>
      </c>
    </row>
    <row r="3433" spans="1:6" x14ac:dyDescent="0.3">
      <c r="A3433">
        <v>3432</v>
      </c>
      <c r="B3433" s="1" t="s">
        <v>86</v>
      </c>
      <c r="C3433" s="1" t="s">
        <v>6</v>
      </c>
      <c r="D3433">
        <v>835</v>
      </c>
      <c r="E3433">
        <v>3285</v>
      </c>
      <c r="F3433" s="2">
        <v>45434.95833332176</v>
      </c>
    </row>
    <row r="3434" spans="1:6" x14ac:dyDescent="0.3">
      <c r="A3434">
        <v>3433</v>
      </c>
      <c r="B3434" s="1" t="s">
        <v>91</v>
      </c>
      <c r="C3434" s="1" t="s">
        <v>9</v>
      </c>
      <c r="D3434">
        <v>1142</v>
      </c>
      <c r="E3434">
        <v>4271</v>
      </c>
      <c r="F3434" s="2">
        <v>45434.999999988424</v>
      </c>
    </row>
    <row r="3435" spans="1:6" x14ac:dyDescent="0.3">
      <c r="A3435">
        <v>3434</v>
      </c>
      <c r="B3435" s="1" t="s">
        <v>84</v>
      </c>
      <c r="C3435" s="1" t="s">
        <v>6</v>
      </c>
      <c r="D3435">
        <v>3642</v>
      </c>
      <c r="E3435">
        <v>2147</v>
      </c>
      <c r="F3435" s="2">
        <v>45435.041666655095</v>
      </c>
    </row>
    <row r="3436" spans="1:6" x14ac:dyDescent="0.3">
      <c r="A3436">
        <v>3435</v>
      </c>
      <c r="B3436" s="1" t="s">
        <v>77</v>
      </c>
      <c r="C3436" s="1" t="s">
        <v>6</v>
      </c>
      <c r="D3436">
        <v>3095</v>
      </c>
      <c r="E3436">
        <v>504</v>
      </c>
      <c r="F3436" s="2">
        <v>45435.08333332176</v>
      </c>
    </row>
    <row r="3437" spans="1:6" x14ac:dyDescent="0.3">
      <c r="A3437">
        <v>3436</v>
      </c>
      <c r="B3437" s="1" t="s">
        <v>79</v>
      </c>
      <c r="C3437" s="1" t="s">
        <v>7</v>
      </c>
      <c r="D3437">
        <v>2773</v>
      </c>
      <c r="E3437">
        <v>1763</v>
      </c>
      <c r="F3437" s="2">
        <v>45435.124999988424</v>
      </c>
    </row>
    <row r="3438" spans="1:6" x14ac:dyDescent="0.3">
      <c r="A3438">
        <v>3437</v>
      </c>
      <c r="B3438" s="1" t="s">
        <v>77</v>
      </c>
      <c r="C3438" s="1" t="s">
        <v>9</v>
      </c>
      <c r="D3438">
        <v>1979</v>
      </c>
      <c r="E3438">
        <v>1076</v>
      </c>
      <c r="F3438" s="2">
        <v>45435.166666655095</v>
      </c>
    </row>
    <row r="3439" spans="1:6" x14ac:dyDescent="0.3">
      <c r="A3439">
        <v>3438</v>
      </c>
      <c r="B3439" s="1" t="s">
        <v>89</v>
      </c>
      <c r="C3439" s="1" t="s">
        <v>9</v>
      </c>
      <c r="D3439">
        <v>1367</v>
      </c>
      <c r="E3439">
        <v>4327</v>
      </c>
      <c r="F3439" s="2">
        <v>45435.20833332176</v>
      </c>
    </row>
    <row r="3440" spans="1:6" x14ac:dyDescent="0.3">
      <c r="A3440">
        <v>3439</v>
      </c>
      <c r="B3440" s="1" t="s">
        <v>83</v>
      </c>
      <c r="C3440" s="1" t="s">
        <v>6</v>
      </c>
      <c r="D3440">
        <v>78</v>
      </c>
      <c r="E3440">
        <v>3742</v>
      </c>
      <c r="F3440" s="2">
        <v>45435.249999988424</v>
      </c>
    </row>
    <row r="3441" spans="1:6" x14ac:dyDescent="0.3">
      <c r="A3441">
        <v>3440</v>
      </c>
      <c r="B3441" s="1" t="s">
        <v>81</v>
      </c>
      <c r="C3441" s="1" t="s">
        <v>8</v>
      </c>
      <c r="D3441">
        <v>2357</v>
      </c>
      <c r="E3441">
        <v>4749</v>
      </c>
      <c r="F3441" s="2">
        <v>45435.291666655095</v>
      </c>
    </row>
    <row r="3442" spans="1:6" x14ac:dyDescent="0.3">
      <c r="A3442">
        <v>3441</v>
      </c>
      <c r="B3442" s="1" t="s">
        <v>84</v>
      </c>
      <c r="C3442" s="1" t="s">
        <v>7</v>
      </c>
      <c r="D3442">
        <v>2427</v>
      </c>
      <c r="E3442">
        <v>3615</v>
      </c>
      <c r="F3442" s="2">
        <v>45435.33333332176</v>
      </c>
    </row>
    <row r="3443" spans="1:6" x14ac:dyDescent="0.3">
      <c r="A3443">
        <v>3442</v>
      </c>
      <c r="B3443" s="1" t="s">
        <v>82</v>
      </c>
      <c r="C3443" s="1" t="s">
        <v>7</v>
      </c>
      <c r="D3443">
        <v>1100</v>
      </c>
      <c r="E3443">
        <v>563</v>
      </c>
      <c r="F3443" s="2">
        <v>45435.374999988424</v>
      </c>
    </row>
    <row r="3444" spans="1:6" x14ac:dyDescent="0.3">
      <c r="A3444">
        <v>3443</v>
      </c>
      <c r="B3444" s="1" t="s">
        <v>86</v>
      </c>
      <c r="C3444" s="1" t="s">
        <v>9</v>
      </c>
      <c r="D3444">
        <v>848</v>
      </c>
      <c r="E3444">
        <v>4246</v>
      </c>
      <c r="F3444" s="2">
        <v>45435.416666655095</v>
      </c>
    </row>
    <row r="3445" spans="1:6" x14ac:dyDescent="0.3">
      <c r="A3445">
        <v>3444</v>
      </c>
      <c r="B3445" s="1" t="s">
        <v>86</v>
      </c>
      <c r="C3445" s="1" t="s">
        <v>6</v>
      </c>
      <c r="D3445">
        <v>3335</v>
      </c>
      <c r="E3445">
        <v>1896</v>
      </c>
      <c r="F3445" s="2">
        <v>45435.45833332176</v>
      </c>
    </row>
    <row r="3446" spans="1:6" x14ac:dyDescent="0.3">
      <c r="A3446">
        <v>3445</v>
      </c>
      <c r="B3446" s="1" t="s">
        <v>82</v>
      </c>
      <c r="C3446" s="1" t="s">
        <v>7</v>
      </c>
      <c r="D3446">
        <v>2610</v>
      </c>
      <c r="E3446">
        <v>3554</v>
      </c>
      <c r="F3446" s="2">
        <v>45435.499999988424</v>
      </c>
    </row>
    <row r="3447" spans="1:6" x14ac:dyDescent="0.3">
      <c r="A3447">
        <v>3446</v>
      </c>
      <c r="B3447" s="1" t="s">
        <v>83</v>
      </c>
      <c r="C3447" s="1" t="s">
        <v>7</v>
      </c>
      <c r="D3447">
        <v>2631</v>
      </c>
      <c r="E3447">
        <v>3326</v>
      </c>
      <c r="F3447" s="2">
        <v>45435.541666655095</v>
      </c>
    </row>
    <row r="3448" spans="1:6" x14ac:dyDescent="0.3">
      <c r="A3448">
        <v>3447</v>
      </c>
      <c r="B3448" s="1" t="s">
        <v>83</v>
      </c>
      <c r="C3448" s="1" t="s">
        <v>9</v>
      </c>
      <c r="D3448">
        <v>940</v>
      </c>
      <c r="E3448">
        <v>2213</v>
      </c>
      <c r="F3448" s="2">
        <v>45435.58333332176</v>
      </c>
    </row>
    <row r="3449" spans="1:6" x14ac:dyDescent="0.3">
      <c r="A3449">
        <v>3448</v>
      </c>
      <c r="B3449" s="1" t="s">
        <v>77</v>
      </c>
      <c r="C3449" s="1" t="s">
        <v>7</v>
      </c>
      <c r="D3449">
        <v>3097</v>
      </c>
      <c r="E3449">
        <v>1197</v>
      </c>
      <c r="F3449" s="2">
        <v>45435.624999988424</v>
      </c>
    </row>
    <row r="3450" spans="1:6" x14ac:dyDescent="0.3">
      <c r="A3450">
        <v>3449</v>
      </c>
      <c r="B3450" s="1" t="s">
        <v>89</v>
      </c>
      <c r="C3450" s="1" t="s">
        <v>6</v>
      </c>
      <c r="D3450">
        <v>1097</v>
      </c>
      <c r="E3450">
        <v>3829</v>
      </c>
      <c r="F3450" s="2">
        <v>45435.666666655095</v>
      </c>
    </row>
    <row r="3451" spans="1:6" x14ac:dyDescent="0.3">
      <c r="A3451">
        <v>3450</v>
      </c>
      <c r="B3451" s="1" t="s">
        <v>77</v>
      </c>
      <c r="C3451" s="1" t="s">
        <v>9</v>
      </c>
      <c r="D3451">
        <v>1669</v>
      </c>
      <c r="E3451">
        <v>3525</v>
      </c>
      <c r="F3451" s="2">
        <v>45435.70833332176</v>
      </c>
    </row>
    <row r="3452" spans="1:6" x14ac:dyDescent="0.3">
      <c r="A3452">
        <v>3451</v>
      </c>
      <c r="B3452" s="1" t="s">
        <v>85</v>
      </c>
      <c r="C3452" s="1" t="s">
        <v>6</v>
      </c>
      <c r="D3452">
        <v>2602</v>
      </c>
      <c r="E3452">
        <v>3772</v>
      </c>
      <c r="F3452" s="2">
        <v>45435.749999988424</v>
      </c>
    </row>
    <row r="3453" spans="1:6" x14ac:dyDescent="0.3">
      <c r="A3453">
        <v>3452</v>
      </c>
      <c r="B3453" s="1" t="s">
        <v>88</v>
      </c>
      <c r="C3453" s="1" t="s">
        <v>9</v>
      </c>
      <c r="D3453">
        <v>1016</v>
      </c>
      <c r="E3453">
        <v>2979</v>
      </c>
      <c r="F3453" s="2">
        <v>45435.791666655095</v>
      </c>
    </row>
    <row r="3454" spans="1:6" x14ac:dyDescent="0.3">
      <c r="A3454">
        <v>3453</v>
      </c>
      <c r="B3454" s="1" t="s">
        <v>80</v>
      </c>
      <c r="C3454" s="1" t="s">
        <v>9</v>
      </c>
      <c r="D3454">
        <v>1792</v>
      </c>
      <c r="E3454">
        <v>468</v>
      </c>
      <c r="F3454" s="2">
        <v>45435.83333332176</v>
      </c>
    </row>
    <row r="3455" spans="1:6" x14ac:dyDescent="0.3">
      <c r="A3455">
        <v>3454</v>
      </c>
      <c r="B3455" s="1" t="s">
        <v>82</v>
      </c>
      <c r="C3455" s="1" t="s">
        <v>9</v>
      </c>
      <c r="D3455">
        <v>907</v>
      </c>
      <c r="E3455">
        <v>1746</v>
      </c>
      <c r="F3455" s="2">
        <v>45435.874999988424</v>
      </c>
    </row>
    <row r="3456" spans="1:6" x14ac:dyDescent="0.3">
      <c r="A3456">
        <v>3455</v>
      </c>
      <c r="B3456" s="1" t="s">
        <v>87</v>
      </c>
      <c r="C3456" s="1" t="s">
        <v>8</v>
      </c>
      <c r="D3456">
        <v>2521</v>
      </c>
      <c r="E3456">
        <v>3156</v>
      </c>
      <c r="F3456" s="2">
        <v>45435.916666655095</v>
      </c>
    </row>
    <row r="3457" spans="1:6" x14ac:dyDescent="0.3">
      <c r="A3457">
        <v>3456</v>
      </c>
      <c r="B3457" s="1" t="s">
        <v>84</v>
      </c>
      <c r="C3457" s="1" t="s">
        <v>8</v>
      </c>
      <c r="D3457">
        <v>2823</v>
      </c>
      <c r="E3457">
        <v>691</v>
      </c>
      <c r="F3457" s="2">
        <v>45435.95833332176</v>
      </c>
    </row>
    <row r="3458" spans="1:6" x14ac:dyDescent="0.3">
      <c r="A3458">
        <v>3457</v>
      </c>
      <c r="B3458" s="1" t="s">
        <v>81</v>
      </c>
      <c r="C3458" s="1" t="s">
        <v>8</v>
      </c>
      <c r="D3458">
        <v>793</v>
      </c>
      <c r="E3458">
        <v>2838</v>
      </c>
      <c r="F3458" s="2">
        <v>45435.999999988424</v>
      </c>
    </row>
    <row r="3459" spans="1:6" x14ac:dyDescent="0.3">
      <c r="A3459">
        <v>3458</v>
      </c>
      <c r="B3459" s="1" t="s">
        <v>82</v>
      </c>
      <c r="C3459" s="1" t="s">
        <v>7</v>
      </c>
      <c r="D3459">
        <v>3318</v>
      </c>
      <c r="E3459">
        <v>1002</v>
      </c>
      <c r="F3459" s="2">
        <v>45436.041666655095</v>
      </c>
    </row>
    <row r="3460" spans="1:6" x14ac:dyDescent="0.3">
      <c r="A3460">
        <v>3459</v>
      </c>
      <c r="B3460" s="1" t="s">
        <v>84</v>
      </c>
      <c r="C3460" s="1" t="s">
        <v>8</v>
      </c>
      <c r="D3460">
        <v>426</v>
      </c>
      <c r="E3460">
        <v>4619</v>
      </c>
      <c r="F3460" s="2">
        <v>45436.08333332176</v>
      </c>
    </row>
    <row r="3461" spans="1:6" x14ac:dyDescent="0.3">
      <c r="A3461">
        <v>3460</v>
      </c>
      <c r="B3461" s="1" t="s">
        <v>89</v>
      </c>
      <c r="C3461" s="1" t="s">
        <v>6</v>
      </c>
      <c r="D3461">
        <v>1198</v>
      </c>
      <c r="E3461">
        <v>2219</v>
      </c>
      <c r="F3461" s="2">
        <v>45436.124999988424</v>
      </c>
    </row>
    <row r="3462" spans="1:6" x14ac:dyDescent="0.3">
      <c r="A3462">
        <v>3461</v>
      </c>
      <c r="B3462" s="1" t="s">
        <v>77</v>
      </c>
      <c r="C3462" s="1" t="s">
        <v>7</v>
      </c>
      <c r="D3462">
        <v>2575</v>
      </c>
      <c r="E3462">
        <v>176</v>
      </c>
      <c r="F3462" s="2">
        <v>45436.166666655095</v>
      </c>
    </row>
    <row r="3463" spans="1:6" x14ac:dyDescent="0.3">
      <c r="A3463">
        <v>3462</v>
      </c>
      <c r="B3463" s="1" t="s">
        <v>89</v>
      </c>
      <c r="C3463" s="1" t="s">
        <v>6</v>
      </c>
      <c r="D3463">
        <v>1198</v>
      </c>
      <c r="E3463">
        <v>2538</v>
      </c>
      <c r="F3463" s="2">
        <v>45436.20833332176</v>
      </c>
    </row>
    <row r="3464" spans="1:6" x14ac:dyDescent="0.3">
      <c r="A3464">
        <v>3463</v>
      </c>
      <c r="B3464" s="1" t="s">
        <v>87</v>
      </c>
      <c r="C3464" s="1" t="s">
        <v>6</v>
      </c>
      <c r="D3464">
        <v>1062</v>
      </c>
      <c r="E3464">
        <v>2844</v>
      </c>
      <c r="F3464" s="2">
        <v>45436.249999988424</v>
      </c>
    </row>
    <row r="3465" spans="1:6" x14ac:dyDescent="0.3">
      <c r="A3465">
        <v>3464</v>
      </c>
      <c r="B3465" s="1" t="s">
        <v>89</v>
      </c>
      <c r="C3465" s="1" t="s">
        <v>7</v>
      </c>
      <c r="D3465">
        <v>3621</v>
      </c>
      <c r="E3465">
        <v>930</v>
      </c>
      <c r="F3465" s="2">
        <v>45436.291666655095</v>
      </c>
    </row>
    <row r="3466" spans="1:6" x14ac:dyDescent="0.3">
      <c r="A3466">
        <v>3465</v>
      </c>
      <c r="B3466" s="1" t="s">
        <v>79</v>
      </c>
      <c r="C3466" s="1" t="s">
        <v>7</v>
      </c>
      <c r="D3466">
        <v>2728</v>
      </c>
      <c r="E3466">
        <v>1588</v>
      </c>
      <c r="F3466" s="2">
        <v>45436.33333332176</v>
      </c>
    </row>
    <row r="3467" spans="1:6" x14ac:dyDescent="0.3">
      <c r="A3467">
        <v>3466</v>
      </c>
      <c r="B3467" s="1" t="s">
        <v>85</v>
      </c>
      <c r="C3467" s="1" t="s">
        <v>8</v>
      </c>
      <c r="D3467">
        <v>1665</v>
      </c>
      <c r="E3467">
        <v>2003</v>
      </c>
      <c r="F3467" s="2">
        <v>45436.374999988424</v>
      </c>
    </row>
    <row r="3468" spans="1:6" x14ac:dyDescent="0.3">
      <c r="A3468">
        <v>3467</v>
      </c>
      <c r="B3468" s="1" t="s">
        <v>82</v>
      </c>
      <c r="C3468" s="1" t="s">
        <v>7</v>
      </c>
      <c r="D3468">
        <v>2849</v>
      </c>
      <c r="E3468">
        <v>406</v>
      </c>
      <c r="F3468" s="2">
        <v>45436.416666655095</v>
      </c>
    </row>
    <row r="3469" spans="1:6" x14ac:dyDescent="0.3">
      <c r="A3469">
        <v>3468</v>
      </c>
      <c r="B3469" s="1" t="s">
        <v>84</v>
      </c>
      <c r="C3469" s="1" t="s">
        <v>6</v>
      </c>
      <c r="D3469">
        <v>1250</v>
      </c>
      <c r="E3469">
        <v>1383</v>
      </c>
      <c r="F3469" s="2">
        <v>45436.45833332176</v>
      </c>
    </row>
    <row r="3470" spans="1:6" x14ac:dyDescent="0.3">
      <c r="A3470">
        <v>3469</v>
      </c>
      <c r="B3470" s="1" t="s">
        <v>82</v>
      </c>
      <c r="C3470" s="1" t="s">
        <v>8</v>
      </c>
      <c r="D3470">
        <v>780</v>
      </c>
      <c r="E3470">
        <v>1902</v>
      </c>
      <c r="F3470" s="2">
        <v>45436.499999988424</v>
      </c>
    </row>
    <row r="3471" spans="1:6" x14ac:dyDescent="0.3">
      <c r="A3471">
        <v>3470</v>
      </c>
      <c r="B3471" s="1" t="s">
        <v>88</v>
      </c>
      <c r="C3471" s="1" t="s">
        <v>7</v>
      </c>
      <c r="D3471">
        <v>583</v>
      </c>
      <c r="E3471">
        <v>1757</v>
      </c>
      <c r="F3471" s="2">
        <v>45436.541666655095</v>
      </c>
    </row>
    <row r="3472" spans="1:6" x14ac:dyDescent="0.3">
      <c r="A3472">
        <v>3471</v>
      </c>
      <c r="B3472" s="1" t="s">
        <v>78</v>
      </c>
      <c r="C3472" s="1" t="s">
        <v>8</v>
      </c>
      <c r="D3472">
        <v>839</v>
      </c>
      <c r="E3472">
        <v>4911</v>
      </c>
      <c r="F3472" s="2">
        <v>45436.58333332176</v>
      </c>
    </row>
    <row r="3473" spans="1:6" x14ac:dyDescent="0.3">
      <c r="A3473">
        <v>3472</v>
      </c>
      <c r="B3473" s="1" t="s">
        <v>90</v>
      </c>
      <c r="C3473" s="1" t="s">
        <v>9</v>
      </c>
      <c r="D3473">
        <v>1046</v>
      </c>
      <c r="E3473">
        <v>827</v>
      </c>
      <c r="F3473" s="2">
        <v>45436.624999988424</v>
      </c>
    </row>
    <row r="3474" spans="1:6" x14ac:dyDescent="0.3">
      <c r="A3474">
        <v>3473</v>
      </c>
      <c r="B3474" s="1" t="s">
        <v>87</v>
      </c>
      <c r="C3474" s="1" t="s">
        <v>6</v>
      </c>
      <c r="D3474">
        <v>485</v>
      </c>
      <c r="E3474">
        <v>4636</v>
      </c>
      <c r="F3474" s="2">
        <v>45436.666666655095</v>
      </c>
    </row>
    <row r="3475" spans="1:6" x14ac:dyDescent="0.3">
      <c r="A3475">
        <v>3474</v>
      </c>
      <c r="B3475" s="1" t="s">
        <v>86</v>
      </c>
      <c r="C3475" s="1" t="s">
        <v>8</v>
      </c>
      <c r="D3475">
        <v>1885</v>
      </c>
      <c r="E3475">
        <v>3136</v>
      </c>
      <c r="F3475" s="2">
        <v>45436.70833332176</v>
      </c>
    </row>
    <row r="3476" spans="1:6" x14ac:dyDescent="0.3">
      <c r="A3476">
        <v>3475</v>
      </c>
      <c r="B3476" s="1" t="s">
        <v>82</v>
      </c>
      <c r="C3476" s="1" t="s">
        <v>6</v>
      </c>
      <c r="D3476">
        <v>1508</v>
      </c>
      <c r="E3476">
        <v>2577</v>
      </c>
      <c r="F3476" s="2">
        <v>45436.749999988424</v>
      </c>
    </row>
    <row r="3477" spans="1:6" x14ac:dyDescent="0.3">
      <c r="A3477">
        <v>3476</v>
      </c>
      <c r="B3477" s="1" t="s">
        <v>80</v>
      </c>
      <c r="C3477" s="1" t="s">
        <v>7</v>
      </c>
      <c r="D3477">
        <v>3999</v>
      </c>
      <c r="E3477">
        <v>4459</v>
      </c>
      <c r="F3477" s="2">
        <v>45436.791666655095</v>
      </c>
    </row>
    <row r="3478" spans="1:6" x14ac:dyDescent="0.3">
      <c r="A3478">
        <v>3477</v>
      </c>
      <c r="B3478" s="1" t="s">
        <v>88</v>
      </c>
      <c r="C3478" s="1" t="s">
        <v>6</v>
      </c>
      <c r="D3478">
        <v>45</v>
      </c>
      <c r="E3478">
        <v>2218</v>
      </c>
      <c r="F3478" s="2">
        <v>45436.83333332176</v>
      </c>
    </row>
    <row r="3479" spans="1:6" x14ac:dyDescent="0.3">
      <c r="A3479">
        <v>3478</v>
      </c>
      <c r="B3479" s="1" t="s">
        <v>91</v>
      </c>
      <c r="C3479" s="1" t="s">
        <v>7</v>
      </c>
      <c r="D3479">
        <v>716</v>
      </c>
      <c r="E3479">
        <v>4276</v>
      </c>
      <c r="F3479" s="2">
        <v>45436.874999988424</v>
      </c>
    </row>
    <row r="3480" spans="1:6" x14ac:dyDescent="0.3">
      <c r="A3480">
        <v>3479</v>
      </c>
      <c r="B3480" s="1" t="s">
        <v>90</v>
      </c>
      <c r="C3480" s="1" t="s">
        <v>6</v>
      </c>
      <c r="D3480">
        <v>404</v>
      </c>
      <c r="E3480">
        <v>2501</v>
      </c>
      <c r="F3480" s="2">
        <v>45436.916666655095</v>
      </c>
    </row>
    <row r="3481" spans="1:6" x14ac:dyDescent="0.3">
      <c r="A3481">
        <v>3480</v>
      </c>
      <c r="B3481" s="1" t="s">
        <v>90</v>
      </c>
      <c r="C3481" s="1" t="s">
        <v>7</v>
      </c>
      <c r="D3481">
        <v>1911</v>
      </c>
      <c r="E3481">
        <v>1411</v>
      </c>
      <c r="F3481" s="2">
        <v>45436.95833332176</v>
      </c>
    </row>
    <row r="3482" spans="1:6" x14ac:dyDescent="0.3">
      <c r="A3482">
        <v>3481</v>
      </c>
      <c r="B3482" s="1" t="s">
        <v>79</v>
      </c>
      <c r="C3482" s="1" t="s">
        <v>7</v>
      </c>
      <c r="D3482">
        <v>2708</v>
      </c>
      <c r="E3482">
        <v>2590</v>
      </c>
      <c r="F3482" s="2">
        <v>45436.999999988424</v>
      </c>
    </row>
    <row r="3483" spans="1:6" x14ac:dyDescent="0.3">
      <c r="A3483">
        <v>3482</v>
      </c>
      <c r="B3483" s="1" t="s">
        <v>85</v>
      </c>
      <c r="C3483" s="1" t="s">
        <v>8</v>
      </c>
      <c r="D3483">
        <v>1164</v>
      </c>
      <c r="E3483">
        <v>1739</v>
      </c>
      <c r="F3483" s="2">
        <v>45437.041666655095</v>
      </c>
    </row>
    <row r="3484" spans="1:6" x14ac:dyDescent="0.3">
      <c r="A3484">
        <v>3483</v>
      </c>
      <c r="B3484" s="1" t="s">
        <v>80</v>
      </c>
      <c r="C3484" s="1" t="s">
        <v>7</v>
      </c>
      <c r="D3484">
        <v>2352</v>
      </c>
      <c r="E3484">
        <v>2390</v>
      </c>
      <c r="F3484" s="2">
        <v>45437.08333332176</v>
      </c>
    </row>
    <row r="3485" spans="1:6" x14ac:dyDescent="0.3">
      <c r="A3485">
        <v>3484</v>
      </c>
      <c r="B3485" s="1" t="s">
        <v>81</v>
      </c>
      <c r="C3485" s="1" t="s">
        <v>7</v>
      </c>
      <c r="D3485">
        <v>1484</v>
      </c>
      <c r="E3485">
        <v>1161</v>
      </c>
      <c r="F3485" s="2">
        <v>45437.124999988424</v>
      </c>
    </row>
    <row r="3486" spans="1:6" x14ac:dyDescent="0.3">
      <c r="A3486">
        <v>3485</v>
      </c>
      <c r="B3486" s="1" t="s">
        <v>77</v>
      </c>
      <c r="C3486" s="1" t="s">
        <v>8</v>
      </c>
      <c r="D3486">
        <v>291</v>
      </c>
      <c r="E3486">
        <v>1795</v>
      </c>
      <c r="F3486" s="2">
        <v>45437.166666655095</v>
      </c>
    </row>
    <row r="3487" spans="1:6" x14ac:dyDescent="0.3">
      <c r="A3487">
        <v>3486</v>
      </c>
      <c r="B3487" s="1" t="s">
        <v>78</v>
      </c>
      <c r="C3487" s="1" t="s">
        <v>9</v>
      </c>
      <c r="D3487">
        <v>1996</v>
      </c>
      <c r="E3487">
        <v>599</v>
      </c>
      <c r="F3487" s="2">
        <v>45437.20833332176</v>
      </c>
    </row>
    <row r="3488" spans="1:6" x14ac:dyDescent="0.3">
      <c r="A3488">
        <v>3487</v>
      </c>
      <c r="B3488" s="1" t="s">
        <v>86</v>
      </c>
      <c r="C3488" s="1" t="s">
        <v>8</v>
      </c>
      <c r="D3488">
        <v>709</v>
      </c>
      <c r="E3488">
        <v>1965</v>
      </c>
      <c r="F3488" s="2">
        <v>45437.249999988424</v>
      </c>
    </row>
    <row r="3489" spans="1:6" x14ac:dyDescent="0.3">
      <c r="A3489">
        <v>3488</v>
      </c>
      <c r="B3489" s="1" t="s">
        <v>85</v>
      </c>
      <c r="C3489" s="1" t="s">
        <v>6</v>
      </c>
      <c r="D3489">
        <v>2868</v>
      </c>
      <c r="E3489">
        <v>1684</v>
      </c>
      <c r="F3489" s="2">
        <v>45437.291666655095</v>
      </c>
    </row>
    <row r="3490" spans="1:6" x14ac:dyDescent="0.3">
      <c r="A3490">
        <v>3489</v>
      </c>
      <c r="B3490" s="1" t="s">
        <v>89</v>
      </c>
      <c r="C3490" s="1" t="s">
        <v>7</v>
      </c>
      <c r="D3490">
        <v>2485</v>
      </c>
      <c r="E3490">
        <v>260</v>
      </c>
      <c r="F3490" s="2">
        <v>45437.33333332176</v>
      </c>
    </row>
    <row r="3491" spans="1:6" x14ac:dyDescent="0.3">
      <c r="A3491">
        <v>3490</v>
      </c>
      <c r="B3491" s="1" t="s">
        <v>87</v>
      </c>
      <c r="C3491" s="1" t="s">
        <v>8</v>
      </c>
      <c r="D3491">
        <v>1847</v>
      </c>
      <c r="E3491">
        <v>2266</v>
      </c>
      <c r="F3491" s="2">
        <v>45437.374999988424</v>
      </c>
    </row>
    <row r="3492" spans="1:6" x14ac:dyDescent="0.3">
      <c r="A3492">
        <v>3491</v>
      </c>
      <c r="B3492" s="1" t="s">
        <v>85</v>
      </c>
      <c r="C3492" s="1" t="s">
        <v>8</v>
      </c>
      <c r="D3492">
        <v>1784</v>
      </c>
      <c r="E3492">
        <v>2439</v>
      </c>
      <c r="F3492" s="2">
        <v>45437.416666655095</v>
      </c>
    </row>
    <row r="3493" spans="1:6" x14ac:dyDescent="0.3">
      <c r="A3493">
        <v>3492</v>
      </c>
      <c r="B3493" s="1" t="s">
        <v>86</v>
      </c>
      <c r="C3493" s="1" t="s">
        <v>7</v>
      </c>
      <c r="D3493">
        <v>420</v>
      </c>
      <c r="E3493">
        <v>857</v>
      </c>
      <c r="F3493" s="2">
        <v>45437.45833332176</v>
      </c>
    </row>
    <row r="3494" spans="1:6" x14ac:dyDescent="0.3">
      <c r="A3494">
        <v>3493</v>
      </c>
      <c r="B3494" s="1" t="s">
        <v>83</v>
      </c>
      <c r="C3494" s="1" t="s">
        <v>6</v>
      </c>
      <c r="D3494">
        <v>1720</v>
      </c>
      <c r="E3494">
        <v>919</v>
      </c>
      <c r="F3494" s="2">
        <v>45437.499999988424</v>
      </c>
    </row>
    <row r="3495" spans="1:6" x14ac:dyDescent="0.3">
      <c r="A3495">
        <v>3494</v>
      </c>
      <c r="B3495" s="1" t="s">
        <v>77</v>
      </c>
      <c r="C3495" s="1" t="s">
        <v>6</v>
      </c>
      <c r="D3495">
        <v>3274</v>
      </c>
      <c r="E3495">
        <v>1887</v>
      </c>
      <c r="F3495" s="2">
        <v>45437.541666655095</v>
      </c>
    </row>
    <row r="3496" spans="1:6" x14ac:dyDescent="0.3">
      <c r="A3496">
        <v>3495</v>
      </c>
      <c r="B3496" s="1" t="s">
        <v>88</v>
      </c>
      <c r="C3496" s="1" t="s">
        <v>9</v>
      </c>
      <c r="D3496">
        <v>3833</v>
      </c>
      <c r="E3496">
        <v>4004</v>
      </c>
      <c r="F3496" s="2">
        <v>45437.58333332176</v>
      </c>
    </row>
    <row r="3497" spans="1:6" x14ac:dyDescent="0.3">
      <c r="A3497">
        <v>3496</v>
      </c>
      <c r="B3497" s="1" t="s">
        <v>79</v>
      </c>
      <c r="C3497" s="1" t="s">
        <v>6</v>
      </c>
      <c r="D3497">
        <v>1054</v>
      </c>
      <c r="E3497">
        <v>3779</v>
      </c>
      <c r="F3497" s="2">
        <v>45437.624999988424</v>
      </c>
    </row>
    <row r="3498" spans="1:6" x14ac:dyDescent="0.3">
      <c r="A3498">
        <v>3497</v>
      </c>
      <c r="B3498" s="1" t="s">
        <v>83</v>
      </c>
      <c r="C3498" s="1" t="s">
        <v>9</v>
      </c>
      <c r="D3498">
        <v>1405</v>
      </c>
      <c r="E3498">
        <v>1761</v>
      </c>
      <c r="F3498" s="2">
        <v>45437.666666655095</v>
      </c>
    </row>
    <row r="3499" spans="1:6" x14ac:dyDescent="0.3">
      <c r="A3499">
        <v>3498</v>
      </c>
      <c r="B3499" s="1" t="s">
        <v>81</v>
      </c>
      <c r="C3499" s="1" t="s">
        <v>7</v>
      </c>
      <c r="D3499">
        <v>3166</v>
      </c>
      <c r="E3499">
        <v>2126</v>
      </c>
      <c r="F3499" s="2">
        <v>45437.70833332176</v>
      </c>
    </row>
    <row r="3500" spans="1:6" x14ac:dyDescent="0.3">
      <c r="A3500">
        <v>3499</v>
      </c>
      <c r="B3500" s="1" t="s">
        <v>79</v>
      </c>
      <c r="C3500" s="1" t="s">
        <v>8</v>
      </c>
      <c r="D3500">
        <v>3201</v>
      </c>
      <c r="E3500">
        <v>1633</v>
      </c>
      <c r="F3500" s="2">
        <v>45437.749999988424</v>
      </c>
    </row>
    <row r="3501" spans="1:6" x14ac:dyDescent="0.3">
      <c r="A3501">
        <v>3500</v>
      </c>
      <c r="B3501" s="1" t="s">
        <v>87</v>
      </c>
      <c r="C3501" s="1" t="s">
        <v>7</v>
      </c>
      <c r="D3501">
        <v>798</v>
      </c>
      <c r="E3501">
        <v>3125</v>
      </c>
      <c r="F3501" s="2">
        <v>45437.791666655095</v>
      </c>
    </row>
    <row r="3502" spans="1:6" x14ac:dyDescent="0.3">
      <c r="A3502">
        <v>3501</v>
      </c>
      <c r="B3502" s="1" t="s">
        <v>85</v>
      </c>
      <c r="C3502" s="1" t="s">
        <v>8</v>
      </c>
      <c r="D3502">
        <v>3709</v>
      </c>
      <c r="E3502">
        <v>1422</v>
      </c>
      <c r="F3502" s="2">
        <v>45437.83333332176</v>
      </c>
    </row>
    <row r="3503" spans="1:6" x14ac:dyDescent="0.3">
      <c r="A3503">
        <v>3502</v>
      </c>
      <c r="B3503" s="1" t="s">
        <v>78</v>
      </c>
      <c r="C3503" s="1" t="s">
        <v>6</v>
      </c>
      <c r="D3503">
        <v>817</v>
      </c>
      <c r="E3503">
        <v>435</v>
      </c>
      <c r="F3503" s="2">
        <v>45437.874999988424</v>
      </c>
    </row>
    <row r="3504" spans="1:6" x14ac:dyDescent="0.3">
      <c r="A3504">
        <v>3503</v>
      </c>
      <c r="B3504" s="1" t="s">
        <v>90</v>
      </c>
      <c r="C3504" s="1" t="s">
        <v>8</v>
      </c>
      <c r="D3504">
        <v>3695</v>
      </c>
      <c r="E3504">
        <v>1185</v>
      </c>
      <c r="F3504" s="2">
        <v>45437.916666655095</v>
      </c>
    </row>
    <row r="3505" spans="1:6" x14ac:dyDescent="0.3">
      <c r="A3505">
        <v>3504</v>
      </c>
      <c r="B3505" s="1" t="s">
        <v>79</v>
      </c>
      <c r="C3505" s="1" t="s">
        <v>8</v>
      </c>
      <c r="D3505">
        <v>1542</v>
      </c>
      <c r="E3505">
        <v>4464</v>
      </c>
      <c r="F3505" s="2">
        <v>45437.95833332176</v>
      </c>
    </row>
    <row r="3506" spans="1:6" x14ac:dyDescent="0.3">
      <c r="A3506">
        <v>3505</v>
      </c>
      <c r="B3506" s="1" t="s">
        <v>91</v>
      </c>
      <c r="C3506" s="1" t="s">
        <v>7</v>
      </c>
      <c r="D3506">
        <v>1300</v>
      </c>
      <c r="E3506">
        <v>807</v>
      </c>
      <c r="F3506" s="2">
        <v>45437.999999988424</v>
      </c>
    </row>
    <row r="3507" spans="1:6" x14ac:dyDescent="0.3">
      <c r="A3507">
        <v>3506</v>
      </c>
      <c r="B3507" s="1" t="s">
        <v>81</v>
      </c>
      <c r="C3507" s="1" t="s">
        <v>6</v>
      </c>
      <c r="D3507">
        <v>3680</v>
      </c>
      <c r="E3507">
        <v>2442</v>
      </c>
      <c r="F3507" s="2">
        <v>45438.041666655095</v>
      </c>
    </row>
    <row r="3508" spans="1:6" x14ac:dyDescent="0.3">
      <c r="A3508">
        <v>3507</v>
      </c>
      <c r="B3508" s="1" t="s">
        <v>85</v>
      </c>
      <c r="C3508" s="1" t="s">
        <v>6</v>
      </c>
      <c r="D3508">
        <v>2226</v>
      </c>
      <c r="E3508">
        <v>115</v>
      </c>
      <c r="F3508" s="2">
        <v>45438.08333332176</v>
      </c>
    </row>
    <row r="3509" spans="1:6" x14ac:dyDescent="0.3">
      <c r="A3509">
        <v>3508</v>
      </c>
      <c r="B3509" s="1" t="s">
        <v>81</v>
      </c>
      <c r="C3509" s="1" t="s">
        <v>8</v>
      </c>
      <c r="D3509">
        <v>2268</v>
      </c>
      <c r="E3509">
        <v>4642</v>
      </c>
      <c r="F3509" s="2">
        <v>45438.124999988424</v>
      </c>
    </row>
    <row r="3510" spans="1:6" x14ac:dyDescent="0.3">
      <c r="A3510">
        <v>3509</v>
      </c>
      <c r="B3510" s="1" t="s">
        <v>79</v>
      </c>
      <c r="C3510" s="1" t="s">
        <v>8</v>
      </c>
      <c r="D3510">
        <v>3080</v>
      </c>
      <c r="E3510">
        <v>2789</v>
      </c>
      <c r="F3510" s="2">
        <v>45438.166666655095</v>
      </c>
    </row>
    <row r="3511" spans="1:6" x14ac:dyDescent="0.3">
      <c r="A3511">
        <v>3510</v>
      </c>
      <c r="B3511" s="1" t="s">
        <v>87</v>
      </c>
      <c r="C3511" s="1" t="s">
        <v>6</v>
      </c>
      <c r="D3511">
        <v>1939</v>
      </c>
      <c r="E3511">
        <v>4940</v>
      </c>
      <c r="F3511" s="2">
        <v>45438.20833332176</v>
      </c>
    </row>
    <row r="3512" spans="1:6" x14ac:dyDescent="0.3">
      <c r="A3512">
        <v>3511</v>
      </c>
      <c r="B3512" s="1" t="s">
        <v>87</v>
      </c>
      <c r="C3512" s="1" t="s">
        <v>7</v>
      </c>
      <c r="D3512">
        <v>173</v>
      </c>
      <c r="E3512">
        <v>4345</v>
      </c>
      <c r="F3512" s="2">
        <v>45438.249999988424</v>
      </c>
    </row>
    <row r="3513" spans="1:6" x14ac:dyDescent="0.3">
      <c r="A3513">
        <v>3512</v>
      </c>
      <c r="B3513" s="1" t="s">
        <v>81</v>
      </c>
      <c r="C3513" s="1" t="s">
        <v>7</v>
      </c>
      <c r="D3513">
        <v>677</v>
      </c>
      <c r="E3513">
        <v>521</v>
      </c>
      <c r="F3513" s="2">
        <v>45438.291666655095</v>
      </c>
    </row>
    <row r="3514" spans="1:6" x14ac:dyDescent="0.3">
      <c r="A3514">
        <v>3513</v>
      </c>
      <c r="B3514" s="1" t="s">
        <v>77</v>
      </c>
      <c r="C3514" s="1" t="s">
        <v>7</v>
      </c>
      <c r="D3514">
        <v>1453</v>
      </c>
      <c r="E3514">
        <v>1995</v>
      </c>
      <c r="F3514" s="2">
        <v>45438.33333332176</v>
      </c>
    </row>
    <row r="3515" spans="1:6" x14ac:dyDescent="0.3">
      <c r="A3515">
        <v>3514</v>
      </c>
      <c r="B3515" s="1" t="s">
        <v>81</v>
      </c>
      <c r="C3515" s="1" t="s">
        <v>8</v>
      </c>
      <c r="D3515">
        <v>1671</v>
      </c>
      <c r="E3515">
        <v>2954</v>
      </c>
      <c r="F3515" s="2">
        <v>45438.374999988424</v>
      </c>
    </row>
    <row r="3516" spans="1:6" x14ac:dyDescent="0.3">
      <c r="A3516">
        <v>3515</v>
      </c>
      <c r="B3516" s="1" t="s">
        <v>81</v>
      </c>
      <c r="C3516" s="1" t="s">
        <v>8</v>
      </c>
      <c r="D3516">
        <v>3274</v>
      </c>
      <c r="E3516">
        <v>3179</v>
      </c>
      <c r="F3516" s="2">
        <v>45438.416666655095</v>
      </c>
    </row>
    <row r="3517" spans="1:6" x14ac:dyDescent="0.3">
      <c r="A3517">
        <v>3516</v>
      </c>
      <c r="B3517" s="1" t="s">
        <v>78</v>
      </c>
      <c r="C3517" s="1" t="s">
        <v>6</v>
      </c>
      <c r="D3517">
        <v>778</v>
      </c>
      <c r="E3517">
        <v>1698</v>
      </c>
      <c r="F3517" s="2">
        <v>45438.45833332176</v>
      </c>
    </row>
    <row r="3518" spans="1:6" x14ac:dyDescent="0.3">
      <c r="A3518">
        <v>3517</v>
      </c>
      <c r="B3518" s="1" t="s">
        <v>79</v>
      </c>
      <c r="C3518" s="1" t="s">
        <v>7</v>
      </c>
      <c r="D3518">
        <v>401</v>
      </c>
      <c r="E3518">
        <v>1405</v>
      </c>
      <c r="F3518" s="2">
        <v>45438.499999988424</v>
      </c>
    </row>
    <row r="3519" spans="1:6" x14ac:dyDescent="0.3">
      <c r="A3519">
        <v>3518</v>
      </c>
      <c r="B3519" s="1" t="s">
        <v>84</v>
      </c>
      <c r="C3519" s="1" t="s">
        <v>9</v>
      </c>
      <c r="D3519">
        <v>145</v>
      </c>
      <c r="E3519">
        <v>3940</v>
      </c>
      <c r="F3519" s="2">
        <v>45438.541666655095</v>
      </c>
    </row>
    <row r="3520" spans="1:6" x14ac:dyDescent="0.3">
      <c r="A3520">
        <v>3519</v>
      </c>
      <c r="B3520" s="1" t="s">
        <v>86</v>
      </c>
      <c r="C3520" s="1" t="s">
        <v>7</v>
      </c>
      <c r="D3520">
        <v>2172</v>
      </c>
      <c r="E3520">
        <v>1674</v>
      </c>
      <c r="F3520" s="2">
        <v>45438.58333332176</v>
      </c>
    </row>
    <row r="3521" spans="1:6" x14ac:dyDescent="0.3">
      <c r="A3521">
        <v>3520</v>
      </c>
      <c r="B3521" s="1" t="s">
        <v>79</v>
      </c>
      <c r="C3521" s="1" t="s">
        <v>8</v>
      </c>
      <c r="D3521">
        <v>156</v>
      </c>
      <c r="E3521">
        <v>4886</v>
      </c>
      <c r="F3521" s="2">
        <v>45438.624999988424</v>
      </c>
    </row>
    <row r="3522" spans="1:6" x14ac:dyDescent="0.3">
      <c r="A3522">
        <v>3521</v>
      </c>
      <c r="B3522" s="1" t="s">
        <v>88</v>
      </c>
      <c r="C3522" s="1" t="s">
        <v>6</v>
      </c>
      <c r="D3522">
        <v>3740</v>
      </c>
      <c r="E3522">
        <v>2982</v>
      </c>
      <c r="F3522" s="2">
        <v>45438.666666655095</v>
      </c>
    </row>
    <row r="3523" spans="1:6" x14ac:dyDescent="0.3">
      <c r="A3523">
        <v>3522</v>
      </c>
      <c r="B3523" s="1" t="s">
        <v>78</v>
      </c>
      <c r="C3523" s="1" t="s">
        <v>8</v>
      </c>
      <c r="D3523">
        <v>2253</v>
      </c>
      <c r="E3523">
        <v>2912</v>
      </c>
      <c r="F3523" s="2">
        <v>45438.70833332176</v>
      </c>
    </row>
    <row r="3524" spans="1:6" x14ac:dyDescent="0.3">
      <c r="A3524">
        <v>3523</v>
      </c>
      <c r="B3524" s="1" t="s">
        <v>79</v>
      </c>
      <c r="C3524" s="1" t="s">
        <v>6</v>
      </c>
      <c r="D3524">
        <v>505</v>
      </c>
      <c r="E3524">
        <v>3419</v>
      </c>
      <c r="F3524" s="2">
        <v>45438.749999988424</v>
      </c>
    </row>
    <row r="3525" spans="1:6" x14ac:dyDescent="0.3">
      <c r="A3525">
        <v>3524</v>
      </c>
      <c r="B3525" s="1" t="s">
        <v>89</v>
      </c>
      <c r="C3525" s="1" t="s">
        <v>8</v>
      </c>
      <c r="D3525">
        <v>3926</v>
      </c>
      <c r="E3525">
        <v>4149</v>
      </c>
      <c r="F3525" s="2">
        <v>45438.791666655095</v>
      </c>
    </row>
    <row r="3526" spans="1:6" x14ac:dyDescent="0.3">
      <c r="A3526">
        <v>3525</v>
      </c>
      <c r="B3526" s="1" t="s">
        <v>88</v>
      </c>
      <c r="C3526" s="1" t="s">
        <v>8</v>
      </c>
      <c r="D3526">
        <v>748</v>
      </c>
      <c r="E3526">
        <v>259</v>
      </c>
      <c r="F3526" s="2">
        <v>45438.83333332176</v>
      </c>
    </row>
    <row r="3527" spans="1:6" x14ac:dyDescent="0.3">
      <c r="A3527">
        <v>3526</v>
      </c>
      <c r="B3527" s="1" t="s">
        <v>88</v>
      </c>
      <c r="C3527" s="1" t="s">
        <v>6</v>
      </c>
      <c r="D3527">
        <v>1905</v>
      </c>
      <c r="E3527">
        <v>3315</v>
      </c>
      <c r="F3527" s="2">
        <v>45438.874999988424</v>
      </c>
    </row>
    <row r="3528" spans="1:6" x14ac:dyDescent="0.3">
      <c r="A3528">
        <v>3527</v>
      </c>
      <c r="B3528" s="1" t="s">
        <v>86</v>
      </c>
      <c r="C3528" s="1" t="s">
        <v>8</v>
      </c>
      <c r="D3528">
        <v>3786</v>
      </c>
      <c r="E3528">
        <v>4143</v>
      </c>
      <c r="F3528" s="2">
        <v>45438.916666655095</v>
      </c>
    </row>
    <row r="3529" spans="1:6" x14ac:dyDescent="0.3">
      <c r="A3529">
        <v>3528</v>
      </c>
      <c r="B3529" s="1" t="s">
        <v>87</v>
      </c>
      <c r="C3529" s="1" t="s">
        <v>6</v>
      </c>
      <c r="D3529">
        <v>2732</v>
      </c>
      <c r="E3529">
        <v>4448</v>
      </c>
      <c r="F3529" s="2">
        <v>45438.95833332176</v>
      </c>
    </row>
    <row r="3530" spans="1:6" x14ac:dyDescent="0.3">
      <c r="A3530">
        <v>3529</v>
      </c>
      <c r="B3530" s="1" t="s">
        <v>89</v>
      </c>
      <c r="C3530" s="1" t="s">
        <v>6</v>
      </c>
      <c r="D3530">
        <v>3061</v>
      </c>
      <c r="E3530">
        <v>1982</v>
      </c>
      <c r="F3530" s="2">
        <v>45438.999999988424</v>
      </c>
    </row>
    <row r="3531" spans="1:6" x14ac:dyDescent="0.3">
      <c r="A3531">
        <v>3530</v>
      </c>
      <c r="B3531" s="1" t="s">
        <v>80</v>
      </c>
      <c r="C3531" s="1" t="s">
        <v>8</v>
      </c>
      <c r="D3531">
        <v>3571</v>
      </c>
      <c r="E3531">
        <v>4167</v>
      </c>
      <c r="F3531" s="2">
        <v>45439.041666655095</v>
      </c>
    </row>
    <row r="3532" spans="1:6" x14ac:dyDescent="0.3">
      <c r="A3532">
        <v>3531</v>
      </c>
      <c r="B3532" s="1" t="s">
        <v>83</v>
      </c>
      <c r="C3532" s="1" t="s">
        <v>8</v>
      </c>
      <c r="D3532">
        <v>3234</v>
      </c>
      <c r="E3532">
        <v>4014</v>
      </c>
      <c r="F3532" s="2">
        <v>45439.08333332176</v>
      </c>
    </row>
    <row r="3533" spans="1:6" x14ac:dyDescent="0.3">
      <c r="A3533">
        <v>3532</v>
      </c>
      <c r="B3533" s="1" t="s">
        <v>79</v>
      </c>
      <c r="C3533" s="1" t="s">
        <v>9</v>
      </c>
      <c r="D3533">
        <v>3565</v>
      </c>
      <c r="E3533">
        <v>616</v>
      </c>
      <c r="F3533" s="2">
        <v>45439.124999988424</v>
      </c>
    </row>
    <row r="3534" spans="1:6" x14ac:dyDescent="0.3">
      <c r="A3534">
        <v>3533</v>
      </c>
      <c r="B3534" s="1" t="s">
        <v>81</v>
      </c>
      <c r="C3534" s="1" t="s">
        <v>6</v>
      </c>
      <c r="D3534">
        <v>1540</v>
      </c>
      <c r="E3534">
        <v>1203</v>
      </c>
      <c r="F3534" s="2">
        <v>45439.166666655095</v>
      </c>
    </row>
    <row r="3535" spans="1:6" x14ac:dyDescent="0.3">
      <c r="A3535">
        <v>3534</v>
      </c>
      <c r="B3535" s="1" t="s">
        <v>88</v>
      </c>
      <c r="C3535" s="1" t="s">
        <v>8</v>
      </c>
      <c r="D3535">
        <v>3679</v>
      </c>
      <c r="E3535">
        <v>3263</v>
      </c>
      <c r="F3535" s="2">
        <v>45439.20833332176</v>
      </c>
    </row>
    <row r="3536" spans="1:6" x14ac:dyDescent="0.3">
      <c r="A3536">
        <v>3535</v>
      </c>
      <c r="B3536" s="1" t="s">
        <v>81</v>
      </c>
      <c r="C3536" s="1" t="s">
        <v>9</v>
      </c>
      <c r="D3536">
        <v>3180</v>
      </c>
      <c r="E3536">
        <v>3903</v>
      </c>
      <c r="F3536" s="2">
        <v>45439.249999988424</v>
      </c>
    </row>
    <row r="3537" spans="1:6" x14ac:dyDescent="0.3">
      <c r="A3537">
        <v>3536</v>
      </c>
      <c r="B3537" s="1" t="s">
        <v>83</v>
      </c>
      <c r="C3537" s="1" t="s">
        <v>7</v>
      </c>
      <c r="D3537">
        <v>3173</v>
      </c>
      <c r="E3537">
        <v>2661</v>
      </c>
      <c r="F3537" s="2">
        <v>45439.291666655095</v>
      </c>
    </row>
    <row r="3538" spans="1:6" x14ac:dyDescent="0.3">
      <c r="A3538">
        <v>3537</v>
      </c>
      <c r="B3538" s="1" t="s">
        <v>81</v>
      </c>
      <c r="C3538" s="1" t="s">
        <v>8</v>
      </c>
      <c r="D3538">
        <v>1654</v>
      </c>
      <c r="E3538">
        <v>442</v>
      </c>
      <c r="F3538" s="2">
        <v>45439.33333332176</v>
      </c>
    </row>
    <row r="3539" spans="1:6" x14ac:dyDescent="0.3">
      <c r="A3539">
        <v>3538</v>
      </c>
      <c r="B3539" s="1" t="s">
        <v>87</v>
      </c>
      <c r="C3539" s="1" t="s">
        <v>9</v>
      </c>
      <c r="D3539">
        <v>3357</v>
      </c>
      <c r="E3539">
        <v>1374</v>
      </c>
      <c r="F3539" s="2">
        <v>45439.374999988424</v>
      </c>
    </row>
    <row r="3540" spans="1:6" x14ac:dyDescent="0.3">
      <c r="A3540">
        <v>3539</v>
      </c>
      <c r="B3540" s="1" t="s">
        <v>88</v>
      </c>
      <c r="C3540" s="1" t="s">
        <v>7</v>
      </c>
      <c r="D3540">
        <v>3116</v>
      </c>
      <c r="E3540">
        <v>3287</v>
      </c>
      <c r="F3540" s="2">
        <v>45439.416666655095</v>
      </c>
    </row>
    <row r="3541" spans="1:6" x14ac:dyDescent="0.3">
      <c r="A3541">
        <v>3540</v>
      </c>
      <c r="B3541" s="1" t="s">
        <v>87</v>
      </c>
      <c r="C3541" s="1" t="s">
        <v>9</v>
      </c>
      <c r="D3541">
        <v>3240</v>
      </c>
      <c r="E3541">
        <v>624</v>
      </c>
      <c r="F3541" s="2">
        <v>45439.45833332176</v>
      </c>
    </row>
    <row r="3542" spans="1:6" x14ac:dyDescent="0.3">
      <c r="A3542">
        <v>3541</v>
      </c>
      <c r="B3542" s="1" t="s">
        <v>81</v>
      </c>
      <c r="C3542" s="1" t="s">
        <v>7</v>
      </c>
      <c r="D3542">
        <v>2651</v>
      </c>
      <c r="E3542">
        <v>3331</v>
      </c>
      <c r="F3542" s="2">
        <v>45439.499999988424</v>
      </c>
    </row>
    <row r="3543" spans="1:6" x14ac:dyDescent="0.3">
      <c r="A3543">
        <v>3542</v>
      </c>
      <c r="B3543" s="1" t="s">
        <v>82</v>
      </c>
      <c r="C3543" s="1" t="s">
        <v>7</v>
      </c>
      <c r="D3543">
        <v>663</v>
      </c>
      <c r="E3543">
        <v>1205</v>
      </c>
      <c r="F3543" s="2">
        <v>45439.541666655095</v>
      </c>
    </row>
    <row r="3544" spans="1:6" x14ac:dyDescent="0.3">
      <c r="A3544">
        <v>3543</v>
      </c>
      <c r="B3544" s="1" t="s">
        <v>84</v>
      </c>
      <c r="C3544" s="1" t="s">
        <v>9</v>
      </c>
      <c r="D3544">
        <v>2919</v>
      </c>
      <c r="E3544">
        <v>2651</v>
      </c>
      <c r="F3544" s="2">
        <v>45439.58333332176</v>
      </c>
    </row>
    <row r="3545" spans="1:6" x14ac:dyDescent="0.3">
      <c r="A3545">
        <v>3544</v>
      </c>
      <c r="B3545" s="1" t="s">
        <v>79</v>
      </c>
      <c r="C3545" s="1" t="s">
        <v>8</v>
      </c>
      <c r="D3545">
        <v>905</v>
      </c>
      <c r="E3545">
        <v>2984</v>
      </c>
      <c r="F3545" s="2">
        <v>45439.624999988424</v>
      </c>
    </row>
    <row r="3546" spans="1:6" x14ac:dyDescent="0.3">
      <c r="A3546">
        <v>3545</v>
      </c>
      <c r="B3546" s="1" t="s">
        <v>89</v>
      </c>
      <c r="C3546" s="1" t="s">
        <v>6</v>
      </c>
      <c r="D3546">
        <v>108</v>
      </c>
      <c r="E3546">
        <v>4895</v>
      </c>
      <c r="F3546" s="2">
        <v>45439.666666655095</v>
      </c>
    </row>
    <row r="3547" spans="1:6" x14ac:dyDescent="0.3">
      <c r="A3547">
        <v>3546</v>
      </c>
      <c r="B3547" s="1" t="s">
        <v>85</v>
      </c>
      <c r="C3547" s="1" t="s">
        <v>9</v>
      </c>
      <c r="D3547">
        <v>2600</v>
      </c>
      <c r="E3547">
        <v>165</v>
      </c>
      <c r="F3547" s="2">
        <v>45439.70833332176</v>
      </c>
    </row>
    <row r="3548" spans="1:6" x14ac:dyDescent="0.3">
      <c r="A3548">
        <v>3547</v>
      </c>
      <c r="B3548" s="1" t="s">
        <v>86</v>
      </c>
      <c r="C3548" s="1" t="s">
        <v>9</v>
      </c>
      <c r="D3548">
        <v>3357</v>
      </c>
      <c r="E3548">
        <v>4358</v>
      </c>
      <c r="F3548" s="2">
        <v>45439.749999988424</v>
      </c>
    </row>
    <row r="3549" spans="1:6" x14ac:dyDescent="0.3">
      <c r="A3549">
        <v>3548</v>
      </c>
      <c r="B3549" s="1" t="s">
        <v>90</v>
      </c>
      <c r="C3549" s="1" t="s">
        <v>8</v>
      </c>
      <c r="D3549">
        <v>542</v>
      </c>
      <c r="E3549">
        <v>2807</v>
      </c>
      <c r="F3549" s="2">
        <v>45439.791666655095</v>
      </c>
    </row>
    <row r="3550" spans="1:6" x14ac:dyDescent="0.3">
      <c r="A3550">
        <v>3549</v>
      </c>
      <c r="B3550" s="1" t="s">
        <v>86</v>
      </c>
      <c r="C3550" s="1" t="s">
        <v>7</v>
      </c>
      <c r="D3550">
        <v>153</v>
      </c>
      <c r="E3550">
        <v>3155</v>
      </c>
      <c r="F3550" s="2">
        <v>45439.83333332176</v>
      </c>
    </row>
    <row r="3551" spans="1:6" x14ac:dyDescent="0.3">
      <c r="A3551">
        <v>3550</v>
      </c>
      <c r="B3551" s="1" t="s">
        <v>84</v>
      </c>
      <c r="C3551" s="1" t="s">
        <v>7</v>
      </c>
      <c r="D3551">
        <v>3001</v>
      </c>
      <c r="E3551">
        <v>2417</v>
      </c>
      <c r="F3551" s="2">
        <v>45439.874999988424</v>
      </c>
    </row>
    <row r="3552" spans="1:6" x14ac:dyDescent="0.3">
      <c r="A3552">
        <v>3551</v>
      </c>
      <c r="B3552" s="1" t="s">
        <v>79</v>
      </c>
      <c r="C3552" s="1" t="s">
        <v>8</v>
      </c>
      <c r="D3552">
        <v>1530</v>
      </c>
      <c r="E3552">
        <v>2026</v>
      </c>
      <c r="F3552" s="2">
        <v>45439.916666655095</v>
      </c>
    </row>
    <row r="3553" spans="1:6" x14ac:dyDescent="0.3">
      <c r="A3553">
        <v>3552</v>
      </c>
      <c r="B3553" s="1" t="s">
        <v>87</v>
      </c>
      <c r="C3553" s="1" t="s">
        <v>8</v>
      </c>
      <c r="D3553">
        <v>3431</v>
      </c>
      <c r="E3553">
        <v>3505</v>
      </c>
      <c r="F3553" s="2">
        <v>45439.95833332176</v>
      </c>
    </row>
    <row r="3554" spans="1:6" x14ac:dyDescent="0.3">
      <c r="A3554">
        <v>3553</v>
      </c>
      <c r="B3554" s="1" t="s">
        <v>84</v>
      </c>
      <c r="C3554" s="1" t="s">
        <v>6</v>
      </c>
      <c r="D3554">
        <v>3503</v>
      </c>
      <c r="E3554">
        <v>3378</v>
      </c>
      <c r="F3554" s="2">
        <v>45439.999999988424</v>
      </c>
    </row>
    <row r="3555" spans="1:6" x14ac:dyDescent="0.3">
      <c r="A3555">
        <v>3554</v>
      </c>
      <c r="B3555" s="1" t="s">
        <v>86</v>
      </c>
      <c r="C3555" s="1" t="s">
        <v>7</v>
      </c>
      <c r="D3555">
        <v>3474</v>
      </c>
      <c r="E3555">
        <v>1784</v>
      </c>
      <c r="F3555" s="2">
        <v>45440.041666655095</v>
      </c>
    </row>
    <row r="3556" spans="1:6" x14ac:dyDescent="0.3">
      <c r="A3556">
        <v>3555</v>
      </c>
      <c r="B3556" s="1" t="s">
        <v>79</v>
      </c>
      <c r="C3556" s="1" t="s">
        <v>8</v>
      </c>
      <c r="D3556">
        <v>3923</v>
      </c>
      <c r="E3556">
        <v>3893</v>
      </c>
      <c r="F3556" s="2">
        <v>45440.08333332176</v>
      </c>
    </row>
    <row r="3557" spans="1:6" x14ac:dyDescent="0.3">
      <c r="A3557">
        <v>3556</v>
      </c>
      <c r="B3557" s="1" t="s">
        <v>88</v>
      </c>
      <c r="C3557" s="1" t="s">
        <v>8</v>
      </c>
      <c r="D3557">
        <v>163</v>
      </c>
      <c r="E3557">
        <v>1962</v>
      </c>
      <c r="F3557" s="2">
        <v>45440.124999988424</v>
      </c>
    </row>
    <row r="3558" spans="1:6" x14ac:dyDescent="0.3">
      <c r="A3558">
        <v>3557</v>
      </c>
      <c r="B3558" s="1" t="s">
        <v>80</v>
      </c>
      <c r="C3558" s="1" t="s">
        <v>8</v>
      </c>
      <c r="D3558">
        <v>550</v>
      </c>
      <c r="E3558">
        <v>1133</v>
      </c>
      <c r="F3558" s="2">
        <v>45440.166666655095</v>
      </c>
    </row>
    <row r="3559" spans="1:6" x14ac:dyDescent="0.3">
      <c r="A3559">
        <v>3558</v>
      </c>
      <c r="B3559" s="1" t="s">
        <v>84</v>
      </c>
      <c r="C3559" s="1" t="s">
        <v>9</v>
      </c>
      <c r="D3559">
        <v>3779</v>
      </c>
      <c r="E3559">
        <v>566</v>
      </c>
      <c r="F3559" s="2">
        <v>45440.20833332176</v>
      </c>
    </row>
    <row r="3560" spans="1:6" x14ac:dyDescent="0.3">
      <c r="A3560">
        <v>3559</v>
      </c>
      <c r="B3560" s="1" t="s">
        <v>90</v>
      </c>
      <c r="C3560" s="1" t="s">
        <v>7</v>
      </c>
      <c r="D3560">
        <v>3593</v>
      </c>
      <c r="E3560">
        <v>1172</v>
      </c>
      <c r="F3560" s="2">
        <v>45440.249999988424</v>
      </c>
    </row>
    <row r="3561" spans="1:6" x14ac:dyDescent="0.3">
      <c r="A3561">
        <v>3560</v>
      </c>
      <c r="B3561" s="1" t="s">
        <v>77</v>
      </c>
      <c r="C3561" s="1" t="s">
        <v>6</v>
      </c>
      <c r="D3561">
        <v>3549</v>
      </c>
      <c r="E3561">
        <v>1816</v>
      </c>
      <c r="F3561" s="2">
        <v>45440.291666655095</v>
      </c>
    </row>
    <row r="3562" spans="1:6" x14ac:dyDescent="0.3">
      <c r="A3562">
        <v>3561</v>
      </c>
      <c r="B3562" s="1" t="s">
        <v>89</v>
      </c>
      <c r="C3562" s="1" t="s">
        <v>8</v>
      </c>
      <c r="D3562">
        <v>815</v>
      </c>
      <c r="E3562">
        <v>2704</v>
      </c>
      <c r="F3562" s="2">
        <v>45440.33333332176</v>
      </c>
    </row>
    <row r="3563" spans="1:6" x14ac:dyDescent="0.3">
      <c r="A3563">
        <v>3562</v>
      </c>
      <c r="B3563" s="1" t="s">
        <v>84</v>
      </c>
      <c r="C3563" s="1" t="s">
        <v>9</v>
      </c>
      <c r="D3563">
        <v>482</v>
      </c>
      <c r="E3563">
        <v>3049</v>
      </c>
      <c r="F3563" s="2">
        <v>45440.374999988424</v>
      </c>
    </row>
    <row r="3564" spans="1:6" x14ac:dyDescent="0.3">
      <c r="A3564">
        <v>3563</v>
      </c>
      <c r="B3564" s="1" t="s">
        <v>79</v>
      </c>
      <c r="C3564" s="1" t="s">
        <v>7</v>
      </c>
      <c r="D3564">
        <v>74</v>
      </c>
      <c r="E3564">
        <v>4161</v>
      </c>
      <c r="F3564" s="2">
        <v>45440.416666655095</v>
      </c>
    </row>
    <row r="3565" spans="1:6" x14ac:dyDescent="0.3">
      <c r="A3565">
        <v>3564</v>
      </c>
      <c r="B3565" s="1" t="s">
        <v>86</v>
      </c>
      <c r="C3565" s="1" t="s">
        <v>9</v>
      </c>
      <c r="D3565">
        <v>2077</v>
      </c>
      <c r="E3565">
        <v>3750</v>
      </c>
      <c r="F3565" s="2">
        <v>45440.45833332176</v>
      </c>
    </row>
    <row r="3566" spans="1:6" x14ac:dyDescent="0.3">
      <c r="A3566">
        <v>3565</v>
      </c>
      <c r="B3566" s="1" t="s">
        <v>91</v>
      </c>
      <c r="C3566" s="1" t="s">
        <v>7</v>
      </c>
      <c r="D3566">
        <v>2802</v>
      </c>
      <c r="E3566">
        <v>2192</v>
      </c>
      <c r="F3566" s="2">
        <v>45440.499999988424</v>
      </c>
    </row>
    <row r="3567" spans="1:6" x14ac:dyDescent="0.3">
      <c r="A3567">
        <v>3566</v>
      </c>
      <c r="B3567" s="1" t="s">
        <v>78</v>
      </c>
      <c r="C3567" s="1" t="s">
        <v>7</v>
      </c>
      <c r="D3567">
        <v>1760</v>
      </c>
      <c r="E3567">
        <v>4293</v>
      </c>
      <c r="F3567" s="2">
        <v>45440.541666655095</v>
      </c>
    </row>
    <row r="3568" spans="1:6" x14ac:dyDescent="0.3">
      <c r="A3568">
        <v>3567</v>
      </c>
      <c r="B3568" s="1" t="s">
        <v>82</v>
      </c>
      <c r="C3568" s="1" t="s">
        <v>9</v>
      </c>
      <c r="D3568">
        <v>2437</v>
      </c>
      <c r="E3568">
        <v>3700</v>
      </c>
      <c r="F3568" s="2">
        <v>45440.58333332176</v>
      </c>
    </row>
    <row r="3569" spans="1:6" x14ac:dyDescent="0.3">
      <c r="A3569">
        <v>3568</v>
      </c>
      <c r="B3569" s="1" t="s">
        <v>91</v>
      </c>
      <c r="C3569" s="1" t="s">
        <v>8</v>
      </c>
      <c r="D3569">
        <v>2668</v>
      </c>
      <c r="E3569">
        <v>3298</v>
      </c>
      <c r="F3569" s="2">
        <v>45440.624999988424</v>
      </c>
    </row>
    <row r="3570" spans="1:6" x14ac:dyDescent="0.3">
      <c r="A3570">
        <v>3569</v>
      </c>
      <c r="B3570" s="1" t="s">
        <v>80</v>
      </c>
      <c r="C3570" s="1" t="s">
        <v>7</v>
      </c>
      <c r="D3570">
        <v>386</v>
      </c>
      <c r="E3570">
        <v>3965</v>
      </c>
      <c r="F3570" s="2">
        <v>45440.666666655095</v>
      </c>
    </row>
    <row r="3571" spans="1:6" x14ac:dyDescent="0.3">
      <c r="A3571">
        <v>3570</v>
      </c>
      <c r="B3571" s="1" t="s">
        <v>80</v>
      </c>
      <c r="C3571" s="1" t="s">
        <v>8</v>
      </c>
      <c r="D3571">
        <v>921</v>
      </c>
      <c r="E3571">
        <v>2683</v>
      </c>
      <c r="F3571" s="2">
        <v>45440.70833332176</v>
      </c>
    </row>
    <row r="3572" spans="1:6" x14ac:dyDescent="0.3">
      <c r="A3572">
        <v>3571</v>
      </c>
      <c r="B3572" s="1" t="s">
        <v>79</v>
      </c>
      <c r="C3572" s="1" t="s">
        <v>8</v>
      </c>
      <c r="D3572">
        <v>1619</v>
      </c>
      <c r="E3572">
        <v>2348</v>
      </c>
      <c r="F3572" s="2">
        <v>45440.749999988424</v>
      </c>
    </row>
    <row r="3573" spans="1:6" x14ac:dyDescent="0.3">
      <c r="A3573">
        <v>3572</v>
      </c>
      <c r="B3573" s="1" t="s">
        <v>83</v>
      </c>
      <c r="C3573" s="1" t="s">
        <v>8</v>
      </c>
      <c r="D3573">
        <v>3878</v>
      </c>
      <c r="E3573">
        <v>4962</v>
      </c>
      <c r="F3573" s="2">
        <v>45440.791666655095</v>
      </c>
    </row>
    <row r="3574" spans="1:6" x14ac:dyDescent="0.3">
      <c r="A3574">
        <v>3573</v>
      </c>
      <c r="B3574" s="1" t="s">
        <v>82</v>
      </c>
      <c r="C3574" s="1" t="s">
        <v>7</v>
      </c>
      <c r="D3574">
        <v>1795</v>
      </c>
      <c r="E3574">
        <v>1474</v>
      </c>
      <c r="F3574" s="2">
        <v>45440.83333332176</v>
      </c>
    </row>
    <row r="3575" spans="1:6" x14ac:dyDescent="0.3">
      <c r="A3575">
        <v>3574</v>
      </c>
      <c r="B3575" s="1" t="s">
        <v>78</v>
      </c>
      <c r="C3575" s="1" t="s">
        <v>8</v>
      </c>
      <c r="D3575">
        <v>1269</v>
      </c>
      <c r="E3575">
        <v>1456</v>
      </c>
      <c r="F3575" s="2">
        <v>45440.874999988424</v>
      </c>
    </row>
    <row r="3576" spans="1:6" x14ac:dyDescent="0.3">
      <c r="A3576">
        <v>3575</v>
      </c>
      <c r="B3576" s="1" t="s">
        <v>79</v>
      </c>
      <c r="C3576" s="1" t="s">
        <v>8</v>
      </c>
      <c r="D3576">
        <v>1689</v>
      </c>
      <c r="E3576">
        <v>901</v>
      </c>
      <c r="F3576" s="2">
        <v>45440.916666655095</v>
      </c>
    </row>
    <row r="3577" spans="1:6" x14ac:dyDescent="0.3">
      <c r="A3577">
        <v>3576</v>
      </c>
      <c r="B3577" s="1" t="s">
        <v>79</v>
      </c>
      <c r="C3577" s="1" t="s">
        <v>8</v>
      </c>
      <c r="D3577">
        <v>245</v>
      </c>
      <c r="E3577">
        <v>1321</v>
      </c>
      <c r="F3577" s="2">
        <v>45440.95833332176</v>
      </c>
    </row>
    <row r="3578" spans="1:6" x14ac:dyDescent="0.3">
      <c r="A3578">
        <v>3577</v>
      </c>
      <c r="B3578" s="1" t="s">
        <v>84</v>
      </c>
      <c r="C3578" s="1" t="s">
        <v>6</v>
      </c>
      <c r="D3578">
        <v>1333</v>
      </c>
      <c r="E3578">
        <v>3737</v>
      </c>
      <c r="F3578" s="2">
        <v>45440.999999988424</v>
      </c>
    </row>
    <row r="3579" spans="1:6" x14ac:dyDescent="0.3">
      <c r="A3579">
        <v>3578</v>
      </c>
      <c r="B3579" s="1" t="s">
        <v>84</v>
      </c>
      <c r="C3579" s="1" t="s">
        <v>8</v>
      </c>
      <c r="D3579">
        <v>2089</v>
      </c>
      <c r="E3579">
        <v>1883</v>
      </c>
      <c r="F3579" s="2">
        <v>45441.041666655095</v>
      </c>
    </row>
    <row r="3580" spans="1:6" x14ac:dyDescent="0.3">
      <c r="A3580">
        <v>3579</v>
      </c>
      <c r="B3580" s="1" t="s">
        <v>87</v>
      </c>
      <c r="C3580" s="1" t="s">
        <v>7</v>
      </c>
      <c r="D3580">
        <v>1711</v>
      </c>
      <c r="E3580">
        <v>1842</v>
      </c>
      <c r="F3580" s="2">
        <v>45441.08333332176</v>
      </c>
    </row>
    <row r="3581" spans="1:6" x14ac:dyDescent="0.3">
      <c r="A3581">
        <v>3580</v>
      </c>
      <c r="B3581" s="1" t="s">
        <v>88</v>
      </c>
      <c r="C3581" s="1" t="s">
        <v>7</v>
      </c>
      <c r="D3581">
        <v>976</v>
      </c>
      <c r="E3581">
        <v>3941</v>
      </c>
      <c r="F3581" s="2">
        <v>45441.124999988424</v>
      </c>
    </row>
    <row r="3582" spans="1:6" x14ac:dyDescent="0.3">
      <c r="A3582">
        <v>3581</v>
      </c>
      <c r="B3582" s="1" t="s">
        <v>85</v>
      </c>
      <c r="C3582" s="1" t="s">
        <v>9</v>
      </c>
      <c r="D3582">
        <v>3843</v>
      </c>
      <c r="E3582">
        <v>593</v>
      </c>
      <c r="F3582" s="2">
        <v>45441.166666655095</v>
      </c>
    </row>
    <row r="3583" spans="1:6" x14ac:dyDescent="0.3">
      <c r="A3583">
        <v>3582</v>
      </c>
      <c r="B3583" s="1" t="s">
        <v>77</v>
      </c>
      <c r="C3583" s="1" t="s">
        <v>9</v>
      </c>
      <c r="D3583">
        <v>1640</v>
      </c>
      <c r="E3583">
        <v>1291</v>
      </c>
      <c r="F3583" s="2">
        <v>45441.20833332176</v>
      </c>
    </row>
    <row r="3584" spans="1:6" x14ac:dyDescent="0.3">
      <c r="A3584">
        <v>3583</v>
      </c>
      <c r="B3584" s="1" t="s">
        <v>78</v>
      </c>
      <c r="C3584" s="1" t="s">
        <v>6</v>
      </c>
      <c r="D3584">
        <v>3357</v>
      </c>
      <c r="E3584">
        <v>953</v>
      </c>
      <c r="F3584" s="2">
        <v>45441.249999988424</v>
      </c>
    </row>
    <row r="3585" spans="1:6" x14ac:dyDescent="0.3">
      <c r="A3585">
        <v>3584</v>
      </c>
      <c r="B3585" s="1" t="s">
        <v>89</v>
      </c>
      <c r="C3585" s="1" t="s">
        <v>6</v>
      </c>
      <c r="D3585">
        <v>1891</v>
      </c>
      <c r="E3585">
        <v>2205</v>
      </c>
      <c r="F3585" s="2">
        <v>45441.291666655095</v>
      </c>
    </row>
    <row r="3586" spans="1:6" x14ac:dyDescent="0.3">
      <c r="A3586">
        <v>3585</v>
      </c>
      <c r="B3586" s="1" t="s">
        <v>90</v>
      </c>
      <c r="C3586" s="1" t="s">
        <v>8</v>
      </c>
      <c r="D3586">
        <v>2319</v>
      </c>
      <c r="E3586">
        <v>570</v>
      </c>
      <c r="F3586" s="2">
        <v>45441.33333332176</v>
      </c>
    </row>
    <row r="3587" spans="1:6" x14ac:dyDescent="0.3">
      <c r="A3587">
        <v>3586</v>
      </c>
      <c r="B3587" s="1" t="s">
        <v>85</v>
      </c>
      <c r="C3587" s="1" t="s">
        <v>6</v>
      </c>
      <c r="D3587">
        <v>3422</v>
      </c>
      <c r="E3587">
        <v>3388</v>
      </c>
      <c r="F3587" s="2">
        <v>45441.374999988424</v>
      </c>
    </row>
    <row r="3588" spans="1:6" x14ac:dyDescent="0.3">
      <c r="A3588">
        <v>3587</v>
      </c>
      <c r="B3588" s="1" t="s">
        <v>83</v>
      </c>
      <c r="C3588" s="1" t="s">
        <v>6</v>
      </c>
      <c r="D3588">
        <v>399</v>
      </c>
      <c r="E3588">
        <v>2413</v>
      </c>
      <c r="F3588" s="2">
        <v>45441.416666655095</v>
      </c>
    </row>
    <row r="3589" spans="1:6" x14ac:dyDescent="0.3">
      <c r="A3589">
        <v>3588</v>
      </c>
      <c r="B3589" s="1" t="s">
        <v>90</v>
      </c>
      <c r="C3589" s="1" t="s">
        <v>6</v>
      </c>
      <c r="D3589">
        <v>2785</v>
      </c>
      <c r="E3589">
        <v>4060</v>
      </c>
      <c r="F3589" s="2">
        <v>45441.45833332176</v>
      </c>
    </row>
    <row r="3590" spans="1:6" x14ac:dyDescent="0.3">
      <c r="A3590">
        <v>3589</v>
      </c>
      <c r="B3590" s="1" t="s">
        <v>79</v>
      </c>
      <c r="C3590" s="1" t="s">
        <v>6</v>
      </c>
      <c r="D3590">
        <v>678</v>
      </c>
      <c r="E3590">
        <v>3294</v>
      </c>
      <c r="F3590" s="2">
        <v>45441.499999988424</v>
      </c>
    </row>
    <row r="3591" spans="1:6" x14ac:dyDescent="0.3">
      <c r="A3591">
        <v>3590</v>
      </c>
      <c r="B3591" s="1" t="s">
        <v>89</v>
      </c>
      <c r="C3591" s="1" t="s">
        <v>8</v>
      </c>
      <c r="D3591">
        <v>3662</v>
      </c>
      <c r="E3591">
        <v>1602</v>
      </c>
      <c r="F3591" s="2">
        <v>45441.541666655095</v>
      </c>
    </row>
    <row r="3592" spans="1:6" x14ac:dyDescent="0.3">
      <c r="A3592">
        <v>3591</v>
      </c>
      <c r="B3592" s="1" t="s">
        <v>88</v>
      </c>
      <c r="C3592" s="1" t="s">
        <v>6</v>
      </c>
      <c r="D3592">
        <v>964</v>
      </c>
      <c r="E3592">
        <v>919</v>
      </c>
      <c r="F3592" s="2">
        <v>45441.58333332176</v>
      </c>
    </row>
    <row r="3593" spans="1:6" x14ac:dyDescent="0.3">
      <c r="A3593">
        <v>3592</v>
      </c>
      <c r="B3593" s="1" t="s">
        <v>77</v>
      </c>
      <c r="C3593" s="1" t="s">
        <v>9</v>
      </c>
      <c r="D3593">
        <v>3379</v>
      </c>
      <c r="E3593">
        <v>2036</v>
      </c>
      <c r="F3593" s="2">
        <v>45441.624999988424</v>
      </c>
    </row>
    <row r="3594" spans="1:6" x14ac:dyDescent="0.3">
      <c r="A3594">
        <v>3593</v>
      </c>
      <c r="B3594" s="1" t="s">
        <v>89</v>
      </c>
      <c r="C3594" s="1" t="s">
        <v>6</v>
      </c>
      <c r="D3594">
        <v>2533</v>
      </c>
      <c r="E3594">
        <v>3756</v>
      </c>
      <c r="F3594" s="2">
        <v>45441.666666655095</v>
      </c>
    </row>
    <row r="3595" spans="1:6" x14ac:dyDescent="0.3">
      <c r="A3595">
        <v>3594</v>
      </c>
      <c r="B3595" s="1" t="s">
        <v>80</v>
      </c>
      <c r="C3595" s="1" t="s">
        <v>7</v>
      </c>
      <c r="D3595">
        <v>2570</v>
      </c>
      <c r="E3595">
        <v>4497</v>
      </c>
      <c r="F3595" s="2">
        <v>45441.70833332176</v>
      </c>
    </row>
    <row r="3596" spans="1:6" x14ac:dyDescent="0.3">
      <c r="A3596">
        <v>3595</v>
      </c>
      <c r="B3596" s="1" t="s">
        <v>86</v>
      </c>
      <c r="C3596" s="1" t="s">
        <v>9</v>
      </c>
      <c r="D3596">
        <v>833</v>
      </c>
      <c r="E3596">
        <v>3737</v>
      </c>
      <c r="F3596" s="2">
        <v>45441.749999988424</v>
      </c>
    </row>
    <row r="3597" spans="1:6" x14ac:dyDescent="0.3">
      <c r="A3597">
        <v>3596</v>
      </c>
      <c r="B3597" s="1" t="s">
        <v>84</v>
      </c>
      <c r="C3597" s="1" t="s">
        <v>6</v>
      </c>
      <c r="D3597">
        <v>748</v>
      </c>
      <c r="E3597">
        <v>3675</v>
      </c>
      <c r="F3597" s="2">
        <v>45441.791666655095</v>
      </c>
    </row>
    <row r="3598" spans="1:6" x14ac:dyDescent="0.3">
      <c r="A3598">
        <v>3597</v>
      </c>
      <c r="B3598" s="1" t="s">
        <v>91</v>
      </c>
      <c r="C3598" s="1" t="s">
        <v>9</v>
      </c>
      <c r="D3598">
        <v>2483</v>
      </c>
      <c r="E3598">
        <v>2504</v>
      </c>
      <c r="F3598" s="2">
        <v>45441.83333332176</v>
      </c>
    </row>
    <row r="3599" spans="1:6" x14ac:dyDescent="0.3">
      <c r="A3599">
        <v>3598</v>
      </c>
      <c r="B3599" s="1" t="s">
        <v>78</v>
      </c>
      <c r="C3599" s="1" t="s">
        <v>6</v>
      </c>
      <c r="D3599">
        <v>91</v>
      </c>
      <c r="E3599">
        <v>3706</v>
      </c>
      <c r="F3599" s="2">
        <v>45441.874999988424</v>
      </c>
    </row>
    <row r="3600" spans="1:6" x14ac:dyDescent="0.3">
      <c r="A3600">
        <v>3599</v>
      </c>
      <c r="B3600" s="1" t="s">
        <v>81</v>
      </c>
      <c r="C3600" s="1" t="s">
        <v>7</v>
      </c>
      <c r="D3600">
        <v>3013</v>
      </c>
      <c r="E3600">
        <v>603</v>
      </c>
      <c r="F3600" s="2">
        <v>45441.916666655095</v>
      </c>
    </row>
    <row r="3601" spans="1:6" x14ac:dyDescent="0.3">
      <c r="A3601">
        <v>3600</v>
      </c>
      <c r="B3601" s="1" t="s">
        <v>77</v>
      </c>
      <c r="C3601" s="1" t="s">
        <v>7</v>
      </c>
      <c r="D3601">
        <v>957</v>
      </c>
      <c r="E3601">
        <v>1166</v>
      </c>
      <c r="F3601" s="2">
        <v>45441.95833332176</v>
      </c>
    </row>
    <row r="3602" spans="1:6" x14ac:dyDescent="0.3">
      <c r="A3602">
        <v>3601</v>
      </c>
      <c r="B3602" s="1" t="s">
        <v>85</v>
      </c>
      <c r="C3602" s="1" t="s">
        <v>9</v>
      </c>
      <c r="D3602">
        <v>690</v>
      </c>
      <c r="E3602">
        <v>2505</v>
      </c>
      <c r="F3602" s="2">
        <v>45441.999999988424</v>
      </c>
    </row>
    <row r="3603" spans="1:6" x14ac:dyDescent="0.3">
      <c r="A3603">
        <v>3602</v>
      </c>
      <c r="B3603" s="1" t="s">
        <v>91</v>
      </c>
      <c r="C3603" s="1" t="s">
        <v>8</v>
      </c>
      <c r="D3603">
        <v>423</v>
      </c>
      <c r="E3603">
        <v>2157</v>
      </c>
      <c r="F3603" s="2">
        <v>45442.041666655095</v>
      </c>
    </row>
    <row r="3604" spans="1:6" x14ac:dyDescent="0.3">
      <c r="A3604">
        <v>3603</v>
      </c>
      <c r="B3604" s="1" t="s">
        <v>86</v>
      </c>
      <c r="C3604" s="1" t="s">
        <v>8</v>
      </c>
      <c r="D3604">
        <v>3730</v>
      </c>
      <c r="E3604">
        <v>2362</v>
      </c>
      <c r="F3604" s="2">
        <v>45442.08333332176</v>
      </c>
    </row>
    <row r="3605" spans="1:6" x14ac:dyDescent="0.3">
      <c r="A3605">
        <v>3604</v>
      </c>
      <c r="B3605" s="1" t="s">
        <v>81</v>
      </c>
      <c r="C3605" s="1" t="s">
        <v>6</v>
      </c>
      <c r="D3605">
        <v>168</v>
      </c>
      <c r="E3605">
        <v>1959</v>
      </c>
      <c r="F3605" s="2">
        <v>45442.124999988424</v>
      </c>
    </row>
    <row r="3606" spans="1:6" x14ac:dyDescent="0.3">
      <c r="A3606">
        <v>3605</v>
      </c>
      <c r="B3606" s="1" t="s">
        <v>87</v>
      </c>
      <c r="C3606" s="1" t="s">
        <v>8</v>
      </c>
      <c r="D3606">
        <v>137</v>
      </c>
      <c r="E3606">
        <v>4216</v>
      </c>
      <c r="F3606" s="2">
        <v>45442.166666655095</v>
      </c>
    </row>
    <row r="3607" spans="1:6" x14ac:dyDescent="0.3">
      <c r="A3607">
        <v>3606</v>
      </c>
      <c r="B3607" s="1" t="s">
        <v>89</v>
      </c>
      <c r="C3607" s="1" t="s">
        <v>7</v>
      </c>
      <c r="D3607">
        <v>2113</v>
      </c>
      <c r="E3607">
        <v>4523</v>
      </c>
      <c r="F3607" s="2">
        <v>45442.20833332176</v>
      </c>
    </row>
    <row r="3608" spans="1:6" x14ac:dyDescent="0.3">
      <c r="A3608">
        <v>3607</v>
      </c>
      <c r="B3608" s="1" t="s">
        <v>87</v>
      </c>
      <c r="C3608" s="1" t="s">
        <v>6</v>
      </c>
      <c r="D3608">
        <v>1592</v>
      </c>
      <c r="E3608">
        <v>4263</v>
      </c>
      <c r="F3608" s="2">
        <v>45442.249999988424</v>
      </c>
    </row>
    <row r="3609" spans="1:6" x14ac:dyDescent="0.3">
      <c r="A3609">
        <v>3608</v>
      </c>
      <c r="B3609" s="1" t="s">
        <v>91</v>
      </c>
      <c r="C3609" s="1" t="s">
        <v>6</v>
      </c>
      <c r="D3609">
        <v>1674</v>
      </c>
      <c r="E3609">
        <v>3990</v>
      </c>
      <c r="F3609" s="2">
        <v>45442.291666655095</v>
      </c>
    </row>
    <row r="3610" spans="1:6" x14ac:dyDescent="0.3">
      <c r="A3610">
        <v>3609</v>
      </c>
      <c r="B3610" s="1" t="s">
        <v>83</v>
      </c>
      <c r="C3610" s="1" t="s">
        <v>8</v>
      </c>
      <c r="D3610">
        <v>530</v>
      </c>
      <c r="E3610">
        <v>2622</v>
      </c>
      <c r="F3610" s="2">
        <v>45442.33333332176</v>
      </c>
    </row>
    <row r="3611" spans="1:6" x14ac:dyDescent="0.3">
      <c r="A3611">
        <v>3610</v>
      </c>
      <c r="B3611" s="1" t="s">
        <v>84</v>
      </c>
      <c r="C3611" s="1" t="s">
        <v>8</v>
      </c>
      <c r="D3611">
        <v>3609</v>
      </c>
      <c r="E3611">
        <v>2180</v>
      </c>
      <c r="F3611" s="2">
        <v>45442.374999988424</v>
      </c>
    </row>
    <row r="3612" spans="1:6" x14ac:dyDescent="0.3">
      <c r="A3612">
        <v>3611</v>
      </c>
      <c r="B3612" s="1" t="s">
        <v>82</v>
      </c>
      <c r="C3612" s="1" t="s">
        <v>9</v>
      </c>
      <c r="D3612">
        <v>4000</v>
      </c>
      <c r="E3612">
        <v>990</v>
      </c>
      <c r="F3612" s="2">
        <v>45442.416666655095</v>
      </c>
    </row>
    <row r="3613" spans="1:6" x14ac:dyDescent="0.3">
      <c r="A3613">
        <v>3612</v>
      </c>
      <c r="B3613" s="1" t="s">
        <v>84</v>
      </c>
      <c r="C3613" s="1" t="s">
        <v>7</v>
      </c>
      <c r="D3613">
        <v>2990</v>
      </c>
      <c r="E3613">
        <v>914</v>
      </c>
      <c r="F3613" s="2">
        <v>45442.45833332176</v>
      </c>
    </row>
    <row r="3614" spans="1:6" x14ac:dyDescent="0.3">
      <c r="A3614">
        <v>3613</v>
      </c>
      <c r="B3614" s="1" t="s">
        <v>82</v>
      </c>
      <c r="C3614" s="1" t="s">
        <v>7</v>
      </c>
      <c r="D3614">
        <v>400</v>
      </c>
      <c r="E3614">
        <v>1328</v>
      </c>
      <c r="F3614" s="2">
        <v>45442.499999988424</v>
      </c>
    </row>
    <row r="3615" spans="1:6" x14ac:dyDescent="0.3">
      <c r="A3615">
        <v>3614</v>
      </c>
      <c r="B3615" s="1" t="s">
        <v>78</v>
      </c>
      <c r="C3615" s="1" t="s">
        <v>9</v>
      </c>
      <c r="D3615">
        <v>1465</v>
      </c>
      <c r="E3615">
        <v>3965</v>
      </c>
      <c r="F3615" s="2">
        <v>45442.541666655095</v>
      </c>
    </row>
    <row r="3616" spans="1:6" x14ac:dyDescent="0.3">
      <c r="A3616">
        <v>3615</v>
      </c>
      <c r="B3616" s="1" t="s">
        <v>80</v>
      </c>
      <c r="C3616" s="1" t="s">
        <v>7</v>
      </c>
      <c r="D3616">
        <v>2830</v>
      </c>
      <c r="E3616">
        <v>2082</v>
      </c>
      <c r="F3616" s="2">
        <v>45442.58333332176</v>
      </c>
    </row>
    <row r="3617" spans="1:6" x14ac:dyDescent="0.3">
      <c r="A3617">
        <v>3616</v>
      </c>
      <c r="B3617" s="1" t="s">
        <v>84</v>
      </c>
      <c r="C3617" s="1" t="s">
        <v>7</v>
      </c>
      <c r="D3617">
        <v>1119</v>
      </c>
      <c r="E3617">
        <v>4880</v>
      </c>
      <c r="F3617" s="2">
        <v>45442.624999988424</v>
      </c>
    </row>
    <row r="3618" spans="1:6" x14ac:dyDescent="0.3">
      <c r="A3618">
        <v>3617</v>
      </c>
      <c r="B3618" s="1" t="s">
        <v>85</v>
      </c>
      <c r="C3618" s="1" t="s">
        <v>7</v>
      </c>
      <c r="D3618">
        <v>2226</v>
      </c>
      <c r="E3618">
        <v>4357</v>
      </c>
      <c r="F3618" s="2">
        <v>45442.666666655095</v>
      </c>
    </row>
    <row r="3619" spans="1:6" x14ac:dyDescent="0.3">
      <c r="A3619">
        <v>3618</v>
      </c>
      <c r="B3619" s="1" t="s">
        <v>83</v>
      </c>
      <c r="C3619" s="1" t="s">
        <v>7</v>
      </c>
      <c r="D3619">
        <v>3441</v>
      </c>
      <c r="E3619">
        <v>1814</v>
      </c>
      <c r="F3619" s="2">
        <v>45442.70833332176</v>
      </c>
    </row>
    <row r="3620" spans="1:6" x14ac:dyDescent="0.3">
      <c r="A3620">
        <v>3619</v>
      </c>
      <c r="B3620" s="1" t="s">
        <v>79</v>
      </c>
      <c r="C3620" s="1" t="s">
        <v>7</v>
      </c>
      <c r="D3620">
        <v>3318</v>
      </c>
      <c r="E3620">
        <v>2010</v>
      </c>
      <c r="F3620" s="2">
        <v>45442.749999988424</v>
      </c>
    </row>
    <row r="3621" spans="1:6" x14ac:dyDescent="0.3">
      <c r="A3621">
        <v>3620</v>
      </c>
      <c r="B3621" s="1" t="s">
        <v>89</v>
      </c>
      <c r="C3621" s="1" t="s">
        <v>8</v>
      </c>
      <c r="D3621">
        <v>1452</v>
      </c>
      <c r="E3621">
        <v>1177</v>
      </c>
      <c r="F3621" s="2">
        <v>45442.791666655095</v>
      </c>
    </row>
    <row r="3622" spans="1:6" x14ac:dyDescent="0.3">
      <c r="A3622">
        <v>3621</v>
      </c>
      <c r="B3622" s="1" t="s">
        <v>81</v>
      </c>
      <c r="C3622" s="1" t="s">
        <v>6</v>
      </c>
      <c r="D3622">
        <v>785</v>
      </c>
      <c r="E3622">
        <v>4195</v>
      </c>
      <c r="F3622" s="2">
        <v>45442.83333332176</v>
      </c>
    </row>
    <row r="3623" spans="1:6" x14ac:dyDescent="0.3">
      <c r="A3623">
        <v>3622</v>
      </c>
      <c r="B3623" s="1" t="s">
        <v>83</v>
      </c>
      <c r="C3623" s="1" t="s">
        <v>6</v>
      </c>
      <c r="D3623">
        <v>2326</v>
      </c>
      <c r="E3623">
        <v>2280</v>
      </c>
      <c r="F3623" s="2">
        <v>45442.874999988424</v>
      </c>
    </row>
    <row r="3624" spans="1:6" x14ac:dyDescent="0.3">
      <c r="A3624">
        <v>3623</v>
      </c>
      <c r="B3624" s="1" t="s">
        <v>86</v>
      </c>
      <c r="C3624" s="1" t="s">
        <v>7</v>
      </c>
      <c r="D3624">
        <v>311</v>
      </c>
      <c r="E3624">
        <v>1130</v>
      </c>
      <c r="F3624" s="2">
        <v>45442.916666655095</v>
      </c>
    </row>
    <row r="3625" spans="1:6" x14ac:dyDescent="0.3">
      <c r="A3625">
        <v>3624</v>
      </c>
      <c r="B3625" s="1" t="s">
        <v>89</v>
      </c>
      <c r="C3625" s="1" t="s">
        <v>6</v>
      </c>
      <c r="D3625">
        <v>2640</v>
      </c>
      <c r="E3625">
        <v>2159</v>
      </c>
      <c r="F3625" s="2">
        <v>45442.95833332176</v>
      </c>
    </row>
    <row r="3626" spans="1:6" x14ac:dyDescent="0.3">
      <c r="A3626">
        <v>3625</v>
      </c>
      <c r="B3626" s="1" t="s">
        <v>82</v>
      </c>
      <c r="C3626" s="1" t="s">
        <v>8</v>
      </c>
      <c r="D3626">
        <v>766</v>
      </c>
      <c r="E3626">
        <v>2988</v>
      </c>
      <c r="F3626" s="2">
        <v>45442.999999988424</v>
      </c>
    </row>
    <row r="3627" spans="1:6" x14ac:dyDescent="0.3">
      <c r="A3627">
        <v>3626</v>
      </c>
      <c r="B3627" s="1" t="s">
        <v>81</v>
      </c>
      <c r="C3627" s="1" t="s">
        <v>9</v>
      </c>
      <c r="D3627">
        <v>2300</v>
      </c>
      <c r="E3627">
        <v>3766</v>
      </c>
      <c r="F3627" s="2">
        <v>45443.041666655095</v>
      </c>
    </row>
    <row r="3628" spans="1:6" x14ac:dyDescent="0.3">
      <c r="A3628">
        <v>3627</v>
      </c>
      <c r="B3628" s="1" t="s">
        <v>89</v>
      </c>
      <c r="C3628" s="1" t="s">
        <v>8</v>
      </c>
      <c r="D3628">
        <v>1650</v>
      </c>
      <c r="E3628">
        <v>1070</v>
      </c>
      <c r="F3628" s="2">
        <v>45443.08333332176</v>
      </c>
    </row>
    <row r="3629" spans="1:6" x14ac:dyDescent="0.3">
      <c r="A3629">
        <v>3628</v>
      </c>
      <c r="B3629" s="1" t="s">
        <v>79</v>
      </c>
      <c r="C3629" s="1" t="s">
        <v>7</v>
      </c>
      <c r="D3629">
        <v>944</v>
      </c>
      <c r="E3629">
        <v>3364</v>
      </c>
      <c r="F3629" s="2">
        <v>45443.124999988424</v>
      </c>
    </row>
    <row r="3630" spans="1:6" x14ac:dyDescent="0.3">
      <c r="A3630">
        <v>3629</v>
      </c>
      <c r="B3630" s="1" t="s">
        <v>77</v>
      </c>
      <c r="C3630" s="1" t="s">
        <v>8</v>
      </c>
      <c r="D3630">
        <v>2476</v>
      </c>
      <c r="E3630">
        <v>3820</v>
      </c>
      <c r="F3630" s="2">
        <v>45443.166666655095</v>
      </c>
    </row>
    <row r="3631" spans="1:6" x14ac:dyDescent="0.3">
      <c r="A3631">
        <v>3630</v>
      </c>
      <c r="B3631" s="1" t="s">
        <v>89</v>
      </c>
      <c r="C3631" s="1" t="s">
        <v>7</v>
      </c>
      <c r="D3631">
        <v>3695</v>
      </c>
      <c r="E3631">
        <v>3322</v>
      </c>
      <c r="F3631" s="2">
        <v>45443.20833332176</v>
      </c>
    </row>
    <row r="3632" spans="1:6" x14ac:dyDescent="0.3">
      <c r="A3632">
        <v>3631</v>
      </c>
      <c r="B3632" s="1" t="s">
        <v>78</v>
      </c>
      <c r="C3632" s="1" t="s">
        <v>9</v>
      </c>
      <c r="D3632">
        <v>2573</v>
      </c>
      <c r="E3632">
        <v>1223</v>
      </c>
      <c r="F3632" s="2">
        <v>45443.249999988424</v>
      </c>
    </row>
    <row r="3633" spans="1:6" x14ac:dyDescent="0.3">
      <c r="A3633">
        <v>3632</v>
      </c>
      <c r="B3633" s="1" t="s">
        <v>89</v>
      </c>
      <c r="C3633" s="1" t="s">
        <v>9</v>
      </c>
      <c r="D3633">
        <v>3076</v>
      </c>
      <c r="E3633">
        <v>4818</v>
      </c>
      <c r="F3633" s="2">
        <v>45443.291666655095</v>
      </c>
    </row>
    <row r="3634" spans="1:6" x14ac:dyDescent="0.3">
      <c r="A3634">
        <v>3633</v>
      </c>
      <c r="B3634" s="1" t="s">
        <v>88</v>
      </c>
      <c r="C3634" s="1" t="s">
        <v>8</v>
      </c>
      <c r="D3634">
        <v>2428</v>
      </c>
      <c r="E3634">
        <v>3012</v>
      </c>
      <c r="F3634" s="2">
        <v>45443.33333332176</v>
      </c>
    </row>
    <row r="3635" spans="1:6" x14ac:dyDescent="0.3">
      <c r="A3635">
        <v>3634</v>
      </c>
      <c r="B3635" s="1" t="s">
        <v>78</v>
      </c>
      <c r="C3635" s="1" t="s">
        <v>6</v>
      </c>
      <c r="D3635">
        <v>3483</v>
      </c>
      <c r="E3635">
        <v>3846</v>
      </c>
      <c r="F3635" s="2">
        <v>45443.374999988424</v>
      </c>
    </row>
    <row r="3636" spans="1:6" x14ac:dyDescent="0.3">
      <c r="A3636">
        <v>3635</v>
      </c>
      <c r="B3636" s="1" t="s">
        <v>80</v>
      </c>
      <c r="C3636" s="1" t="s">
        <v>6</v>
      </c>
      <c r="D3636">
        <v>1263</v>
      </c>
      <c r="E3636">
        <v>4373</v>
      </c>
      <c r="F3636" s="2">
        <v>45443.416666655095</v>
      </c>
    </row>
    <row r="3637" spans="1:6" x14ac:dyDescent="0.3">
      <c r="A3637">
        <v>3636</v>
      </c>
      <c r="B3637" s="1" t="s">
        <v>86</v>
      </c>
      <c r="C3637" s="1" t="s">
        <v>9</v>
      </c>
      <c r="D3637">
        <v>1371</v>
      </c>
      <c r="E3637">
        <v>3827</v>
      </c>
      <c r="F3637" s="2">
        <v>45443.45833332176</v>
      </c>
    </row>
    <row r="3638" spans="1:6" x14ac:dyDescent="0.3">
      <c r="A3638">
        <v>3637</v>
      </c>
      <c r="B3638" s="1" t="s">
        <v>87</v>
      </c>
      <c r="C3638" s="1" t="s">
        <v>6</v>
      </c>
      <c r="D3638">
        <v>798</v>
      </c>
      <c r="E3638">
        <v>3438</v>
      </c>
      <c r="F3638" s="2">
        <v>45443.499999988424</v>
      </c>
    </row>
    <row r="3639" spans="1:6" x14ac:dyDescent="0.3">
      <c r="A3639">
        <v>3638</v>
      </c>
      <c r="B3639" s="1" t="s">
        <v>81</v>
      </c>
      <c r="C3639" s="1" t="s">
        <v>6</v>
      </c>
      <c r="D3639">
        <v>834</v>
      </c>
      <c r="E3639">
        <v>4682</v>
      </c>
      <c r="F3639" s="2">
        <v>45443.541666655095</v>
      </c>
    </row>
    <row r="3640" spans="1:6" x14ac:dyDescent="0.3">
      <c r="A3640">
        <v>3639</v>
      </c>
      <c r="B3640" s="1" t="s">
        <v>77</v>
      </c>
      <c r="C3640" s="1" t="s">
        <v>8</v>
      </c>
      <c r="D3640">
        <v>3510</v>
      </c>
      <c r="E3640">
        <v>4819</v>
      </c>
      <c r="F3640" s="2">
        <v>45443.58333332176</v>
      </c>
    </row>
    <row r="3641" spans="1:6" x14ac:dyDescent="0.3">
      <c r="A3641">
        <v>3640</v>
      </c>
      <c r="B3641" s="1" t="s">
        <v>79</v>
      </c>
      <c r="C3641" s="1" t="s">
        <v>6</v>
      </c>
      <c r="D3641">
        <v>2938</v>
      </c>
      <c r="E3641">
        <v>4376</v>
      </c>
      <c r="F3641" s="2">
        <v>45443.624999988424</v>
      </c>
    </row>
    <row r="3642" spans="1:6" x14ac:dyDescent="0.3">
      <c r="A3642">
        <v>3641</v>
      </c>
      <c r="B3642" s="1" t="s">
        <v>87</v>
      </c>
      <c r="C3642" s="1" t="s">
        <v>6</v>
      </c>
      <c r="D3642">
        <v>1573</v>
      </c>
      <c r="E3642">
        <v>1557</v>
      </c>
      <c r="F3642" s="2">
        <v>45443.666666655095</v>
      </c>
    </row>
    <row r="3643" spans="1:6" x14ac:dyDescent="0.3">
      <c r="A3643">
        <v>3642</v>
      </c>
      <c r="B3643" s="1" t="s">
        <v>91</v>
      </c>
      <c r="C3643" s="1" t="s">
        <v>8</v>
      </c>
      <c r="D3643">
        <v>2010</v>
      </c>
      <c r="E3643">
        <v>3283</v>
      </c>
      <c r="F3643" s="2">
        <v>45443.70833332176</v>
      </c>
    </row>
    <row r="3644" spans="1:6" x14ac:dyDescent="0.3">
      <c r="A3644">
        <v>3643</v>
      </c>
      <c r="B3644" s="1" t="s">
        <v>91</v>
      </c>
      <c r="C3644" s="1" t="s">
        <v>6</v>
      </c>
      <c r="D3644">
        <v>1785</v>
      </c>
      <c r="E3644">
        <v>1579</v>
      </c>
      <c r="F3644" s="2">
        <v>45443.749999988424</v>
      </c>
    </row>
    <row r="3645" spans="1:6" x14ac:dyDescent="0.3">
      <c r="A3645">
        <v>3644</v>
      </c>
      <c r="B3645" s="1" t="s">
        <v>89</v>
      </c>
      <c r="C3645" s="1" t="s">
        <v>7</v>
      </c>
      <c r="D3645">
        <v>819</v>
      </c>
      <c r="E3645">
        <v>753</v>
      </c>
      <c r="F3645" s="2">
        <v>45443.791666655095</v>
      </c>
    </row>
    <row r="3646" spans="1:6" x14ac:dyDescent="0.3">
      <c r="A3646">
        <v>3645</v>
      </c>
      <c r="B3646" s="1" t="s">
        <v>80</v>
      </c>
      <c r="C3646" s="1" t="s">
        <v>7</v>
      </c>
      <c r="D3646">
        <v>2035</v>
      </c>
      <c r="E3646">
        <v>4498</v>
      </c>
      <c r="F3646" s="2">
        <v>45443.83333332176</v>
      </c>
    </row>
    <row r="3647" spans="1:6" x14ac:dyDescent="0.3">
      <c r="A3647">
        <v>3646</v>
      </c>
      <c r="B3647" s="1" t="s">
        <v>90</v>
      </c>
      <c r="C3647" s="1" t="s">
        <v>9</v>
      </c>
      <c r="D3647">
        <v>2955</v>
      </c>
      <c r="E3647">
        <v>1750</v>
      </c>
      <c r="F3647" s="2">
        <v>45443.874999988424</v>
      </c>
    </row>
    <row r="3648" spans="1:6" x14ac:dyDescent="0.3">
      <c r="A3648">
        <v>3647</v>
      </c>
      <c r="B3648" s="1" t="s">
        <v>84</v>
      </c>
      <c r="C3648" s="1" t="s">
        <v>9</v>
      </c>
      <c r="D3648">
        <v>826</v>
      </c>
      <c r="E3648">
        <v>243</v>
      </c>
      <c r="F3648" s="2">
        <v>45443.916666655095</v>
      </c>
    </row>
    <row r="3649" spans="1:6" x14ac:dyDescent="0.3">
      <c r="A3649">
        <v>3648</v>
      </c>
      <c r="B3649" s="1" t="s">
        <v>88</v>
      </c>
      <c r="C3649" s="1" t="s">
        <v>6</v>
      </c>
      <c r="D3649">
        <v>5</v>
      </c>
      <c r="E3649">
        <v>374</v>
      </c>
      <c r="F3649" s="2">
        <v>45443.95833332176</v>
      </c>
    </row>
    <row r="3650" spans="1:6" x14ac:dyDescent="0.3">
      <c r="A3650">
        <v>3649</v>
      </c>
      <c r="B3650" s="1" t="s">
        <v>80</v>
      </c>
      <c r="C3650" s="1" t="s">
        <v>7</v>
      </c>
      <c r="D3650">
        <v>3779</v>
      </c>
      <c r="E3650">
        <v>2660</v>
      </c>
      <c r="F3650" s="2">
        <v>45443.999999988424</v>
      </c>
    </row>
    <row r="3651" spans="1:6" x14ac:dyDescent="0.3">
      <c r="A3651">
        <v>3650</v>
      </c>
      <c r="B3651" s="1" t="s">
        <v>79</v>
      </c>
      <c r="C3651" s="1" t="s">
        <v>9</v>
      </c>
      <c r="D3651">
        <v>466</v>
      </c>
      <c r="E3651">
        <v>1210</v>
      </c>
      <c r="F3651" s="2">
        <v>45444.041666655095</v>
      </c>
    </row>
    <row r="3652" spans="1:6" x14ac:dyDescent="0.3">
      <c r="A3652">
        <v>3651</v>
      </c>
      <c r="B3652" s="1" t="s">
        <v>85</v>
      </c>
      <c r="C3652" s="1" t="s">
        <v>6</v>
      </c>
      <c r="D3652">
        <v>2221</v>
      </c>
      <c r="E3652">
        <v>3243</v>
      </c>
      <c r="F3652" s="2">
        <v>45444.08333332176</v>
      </c>
    </row>
    <row r="3653" spans="1:6" x14ac:dyDescent="0.3">
      <c r="A3653">
        <v>3652</v>
      </c>
      <c r="B3653" s="1" t="s">
        <v>86</v>
      </c>
      <c r="C3653" s="1" t="s">
        <v>6</v>
      </c>
      <c r="D3653">
        <v>2052</v>
      </c>
      <c r="E3653">
        <v>542</v>
      </c>
      <c r="F3653" s="2">
        <v>45444.124999988424</v>
      </c>
    </row>
    <row r="3654" spans="1:6" x14ac:dyDescent="0.3">
      <c r="A3654">
        <v>3653</v>
      </c>
      <c r="B3654" s="1" t="s">
        <v>91</v>
      </c>
      <c r="C3654" s="1" t="s">
        <v>8</v>
      </c>
      <c r="D3654">
        <v>3543</v>
      </c>
      <c r="E3654">
        <v>1763</v>
      </c>
      <c r="F3654" s="2">
        <v>45444.166666655095</v>
      </c>
    </row>
    <row r="3655" spans="1:6" x14ac:dyDescent="0.3">
      <c r="A3655">
        <v>3654</v>
      </c>
      <c r="B3655" s="1" t="s">
        <v>91</v>
      </c>
      <c r="C3655" s="1" t="s">
        <v>6</v>
      </c>
      <c r="D3655">
        <v>2932</v>
      </c>
      <c r="E3655">
        <v>1675</v>
      </c>
      <c r="F3655" s="2">
        <v>45444.20833332176</v>
      </c>
    </row>
    <row r="3656" spans="1:6" x14ac:dyDescent="0.3">
      <c r="A3656">
        <v>3655</v>
      </c>
      <c r="B3656" s="1" t="s">
        <v>89</v>
      </c>
      <c r="C3656" s="1" t="s">
        <v>9</v>
      </c>
      <c r="D3656">
        <v>1901</v>
      </c>
      <c r="E3656">
        <v>517</v>
      </c>
      <c r="F3656" s="2">
        <v>45444.249999988424</v>
      </c>
    </row>
    <row r="3657" spans="1:6" x14ac:dyDescent="0.3">
      <c r="A3657">
        <v>3656</v>
      </c>
      <c r="B3657" s="1" t="s">
        <v>82</v>
      </c>
      <c r="C3657" s="1" t="s">
        <v>8</v>
      </c>
      <c r="D3657">
        <v>150</v>
      </c>
      <c r="E3657">
        <v>4848</v>
      </c>
      <c r="F3657" s="2">
        <v>45444.291666655095</v>
      </c>
    </row>
    <row r="3658" spans="1:6" x14ac:dyDescent="0.3">
      <c r="A3658">
        <v>3657</v>
      </c>
      <c r="B3658" s="1" t="s">
        <v>78</v>
      </c>
      <c r="C3658" s="1" t="s">
        <v>7</v>
      </c>
      <c r="D3658">
        <v>1227</v>
      </c>
      <c r="E3658">
        <v>4265</v>
      </c>
      <c r="F3658" s="2">
        <v>45444.33333332176</v>
      </c>
    </row>
    <row r="3659" spans="1:6" x14ac:dyDescent="0.3">
      <c r="A3659">
        <v>3658</v>
      </c>
      <c r="B3659" s="1" t="s">
        <v>91</v>
      </c>
      <c r="C3659" s="1" t="s">
        <v>6</v>
      </c>
      <c r="D3659">
        <v>1411</v>
      </c>
      <c r="E3659">
        <v>4773</v>
      </c>
      <c r="F3659" s="2">
        <v>45444.374999988424</v>
      </c>
    </row>
    <row r="3660" spans="1:6" x14ac:dyDescent="0.3">
      <c r="A3660">
        <v>3659</v>
      </c>
      <c r="B3660" s="1" t="s">
        <v>91</v>
      </c>
      <c r="C3660" s="1" t="s">
        <v>9</v>
      </c>
      <c r="D3660">
        <v>208</v>
      </c>
      <c r="E3660">
        <v>3807</v>
      </c>
      <c r="F3660" s="2">
        <v>45444.416666655095</v>
      </c>
    </row>
    <row r="3661" spans="1:6" x14ac:dyDescent="0.3">
      <c r="A3661">
        <v>3660</v>
      </c>
      <c r="B3661" s="1" t="s">
        <v>85</v>
      </c>
      <c r="C3661" s="1" t="s">
        <v>7</v>
      </c>
      <c r="D3661">
        <v>3017</v>
      </c>
      <c r="E3661">
        <v>1679</v>
      </c>
      <c r="F3661" s="2">
        <v>45444.45833332176</v>
      </c>
    </row>
    <row r="3662" spans="1:6" x14ac:dyDescent="0.3">
      <c r="A3662">
        <v>3661</v>
      </c>
      <c r="B3662" s="1" t="s">
        <v>80</v>
      </c>
      <c r="C3662" s="1" t="s">
        <v>7</v>
      </c>
      <c r="D3662">
        <v>3110</v>
      </c>
      <c r="E3662">
        <v>2001</v>
      </c>
      <c r="F3662" s="2">
        <v>45444.499999988424</v>
      </c>
    </row>
    <row r="3663" spans="1:6" x14ac:dyDescent="0.3">
      <c r="A3663">
        <v>3662</v>
      </c>
      <c r="B3663" s="1" t="s">
        <v>81</v>
      </c>
      <c r="C3663" s="1" t="s">
        <v>6</v>
      </c>
      <c r="D3663">
        <v>3929</v>
      </c>
      <c r="E3663">
        <v>161</v>
      </c>
      <c r="F3663" s="2">
        <v>45444.541666655095</v>
      </c>
    </row>
    <row r="3664" spans="1:6" x14ac:dyDescent="0.3">
      <c r="A3664">
        <v>3663</v>
      </c>
      <c r="B3664" s="1" t="s">
        <v>83</v>
      </c>
      <c r="C3664" s="1" t="s">
        <v>6</v>
      </c>
      <c r="D3664">
        <v>2458</v>
      </c>
      <c r="E3664">
        <v>2586</v>
      </c>
      <c r="F3664" s="2">
        <v>45444.58333332176</v>
      </c>
    </row>
    <row r="3665" spans="1:6" x14ac:dyDescent="0.3">
      <c r="A3665">
        <v>3664</v>
      </c>
      <c r="B3665" s="1" t="s">
        <v>84</v>
      </c>
      <c r="C3665" s="1" t="s">
        <v>8</v>
      </c>
      <c r="D3665">
        <v>2281</v>
      </c>
      <c r="E3665">
        <v>1200</v>
      </c>
      <c r="F3665" s="2">
        <v>45444.624999988424</v>
      </c>
    </row>
    <row r="3666" spans="1:6" x14ac:dyDescent="0.3">
      <c r="A3666">
        <v>3665</v>
      </c>
      <c r="B3666" s="1" t="s">
        <v>77</v>
      </c>
      <c r="C3666" s="1" t="s">
        <v>7</v>
      </c>
      <c r="D3666">
        <v>3590</v>
      </c>
      <c r="E3666">
        <v>4711</v>
      </c>
      <c r="F3666" s="2">
        <v>45444.666666655095</v>
      </c>
    </row>
    <row r="3667" spans="1:6" x14ac:dyDescent="0.3">
      <c r="A3667">
        <v>3666</v>
      </c>
      <c r="B3667" s="1" t="s">
        <v>91</v>
      </c>
      <c r="C3667" s="1" t="s">
        <v>9</v>
      </c>
      <c r="D3667">
        <v>1054</v>
      </c>
      <c r="E3667">
        <v>4829</v>
      </c>
      <c r="F3667" s="2">
        <v>45444.70833332176</v>
      </c>
    </row>
    <row r="3668" spans="1:6" x14ac:dyDescent="0.3">
      <c r="A3668">
        <v>3667</v>
      </c>
      <c r="B3668" s="1" t="s">
        <v>87</v>
      </c>
      <c r="C3668" s="1" t="s">
        <v>8</v>
      </c>
      <c r="D3668">
        <v>2154</v>
      </c>
      <c r="E3668">
        <v>2744</v>
      </c>
      <c r="F3668" s="2">
        <v>45444.749999988424</v>
      </c>
    </row>
    <row r="3669" spans="1:6" x14ac:dyDescent="0.3">
      <c r="A3669">
        <v>3668</v>
      </c>
      <c r="B3669" s="1" t="s">
        <v>90</v>
      </c>
      <c r="C3669" s="1" t="s">
        <v>8</v>
      </c>
      <c r="D3669">
        <v>3388</v>
      </c>
      <c r="E3669">
        <v>4457</v>
      </c>
      <c r="F3669" s="2">
        <v>45444.791666655095</v>
      </c>
    </row>
    <row r="3670" spans="1:6" x14ac:dyDescent="0.3">
      <c r="A3670">
        <v>3669</v>
      </c>
      <c r="B3670" s="1" t="s">
        <v>77</v>
      </c>
      <c r="C3670" s="1" t="s">
        <v>9</v>
      </c>
      <c r="D3670">
        <v>879</v>
      </c>
      <c r="E3670">
        <v>4137</v>
      </c>
      <c r="F3670" s="2">
        <v>45444.83333332176</v>
      </c>
    </row>
    <row r="3671" spans="1:6" x14ac:dyDescent="0.3">
      <c r="A3671">
        <v>3670</v>
      </c>
      <c r="B3671" s="1" t="s">
        <v>89</v>
      </c>
      <c r="C3671" s="1" t="s">
        <v>9</v>
      </c>
      <c r="D3671">
        <v>2605</v>
      </c>
      <c r="E3671">
        <v>3565</v>
      </c>
      <c r="F3671" s="2">
        <v>45444.874999988424</v>
      </c>
    </row>
    <row r="3672" spans="1:6" x14ac:dyDescent="0.3">
      <c r="A3672">
        <v>3671</v>
      </c>
      <c r="B3672" s="1" t="s">
        <v>77</v>
      </c>
      <c r="C3672" s="1" t="s">
        <v>7</v>
      </c>
      <c r="D3672">
        <v>3160</v>
      </c>
      <c r="E3672">
        <v>3793</v>
      </c>
      <c r="F3672" s="2">
        <v>45444.916666655095</v>
      </c>
    </row>
    <row r="3673" spans="1:6" x14ac:dyDescent="0.3">
      <c r="A3673">
        <v>3672</v>
      </c>
      <c r="B3673" s="1" t="s">
        <v>79</v>
      </c>
      <c r="C3673" s="1" t="s">
        <v>8</v>
      </c>
      <c r="D3673">
        <v>2980</v>
      </c>
      <c r="E3673">
        <v>2877</v>
      </c>
      <c r="F3673" s="2">
        <v>45444.95833332176</v>
      </c>
    </row>
    <row r="3674" spans="1:6" x14ac:dyDescent="0.3">
      <c r="A3674">
        <v>3673</v>
      </c>
      <c r="B3674" s="1" t="s">
        <v>80</v>
      </c>
      <c r="C3674" s="1" t="s">
        <v>6</v>
      </c>
      <c r="D3674">
        <v>3819</v>
      </c>
      <c r="E3674">
        <v>3976</v>
      </c>
      <c r="F3674" s="2">
        <v>45444.999999988424</v>
      </c>
    </row>
    <row r="3675" spans="1:6" x14ac:dyDescent="0.3">
      <c r="A3675">
        <v>3674</v>
      </c>
      <c r="B3675" s="1" t="s">
        <v>83</v>
      </c>
      <c r="C3675" s="1" t="s">
        <v>6</v>
      </c>
      <c r="D3675">
        <v>3064</v>
      </c>
      <c r="E3675">
        <v>2854</v>
      </c>
      <c r="F3675" s="2">
        <v>45445.041666655095</v>
      </c>
    </row>
    <row r="3676" spans="1:6" x14ac:dyDescent="0.3">
      <c r="A3676">
        <v>3675</v>
      </c>
      <c r="B3676" s="1" t="s">
        <v>85</v>
      </c>
      <c r="C3676" s="1" t="s">
        <v>8</v>
      </c>
      <c r="D3676">
        <v>3016</v>
      </c>
      <c r="E3676">
        <v>3281</v>
      </c>
      <c r="F3676" s="2">
        <v>45445.08333332176</v>
      </c>
    </row>
    <row r="3677" spans="1:6" x14ac:dyDescent="0.3">
      <c r="A3677">
        <v>3676</v>
      </c>
      <c r="B3677" s="1" t="s">
        <v>90</v>
      </c>
      <c r="C3677" s="1" t="s">
        <v>8</v>
      </c>
      <c r="D3677">
        <v>708</v>
      </c>
      <c r="E3677">
        <v>210</v>
      </c>
      <c r="F3677" s="2">
        <v>45445.124999988424</v>
      </c>
    </row>
    <row r="3678" spans="1:6" x14ac:dyDescent="0.3">
      <c r="A3678">
        <v>3677</v>
      </c>
      <c r="B3678" s="1" t="s">
        <v>89</v>
      </c>
      <c r="C3678" s="1" t="s">
        <v>9</v>
      </c>
      <c r="D3678">
        <v>3713</v>
      </c>
      <c r="E3678">
        <v>1213</v>
      </c>
      <c r="F3678" s="2">
        <v>45445.166666655095</v>
      </c>
    </row>
    <row r="3679" spans="1:6" x14ac:dyDescent="0.3">
      <c r="A3679">
        <v>3678</v>
      </c>
      <c r="B3679" s="1" t="s">
        <v>80</v>
      </c>
      <c r="C3679" s="1" t="s">
        <v>8</v>
      </c>
      <c r="D3679">
        <v>3689</v>
      </c>
      <c r="E3679">
        <v>719</v>
      </c>
      <c r="F3679" s="2">
        <v>45445.20833332176</v>
      </c>
    </row>
    <row r="3680" spans="1:6" x14ac:dyDescent="0.3">
      <c r="A3680">
        <v>3679</v>
      </c>
      <c r="B3680" s="1" t="s">
        <v>90</v>
      </c>
      <c r="C3680" s="1" t="s">
        <v>7</v>
      </c>
      <c r="D3680">
        <v>2729</v>
      </c>
      <c r="E3680">
        <v>2889</v>
      </c>
      <c r="F3680" s="2">
        <v>45445.249999988424</v>
      </c>
    </row>
    <row r="3681" spans="1:6" x14ac:dyDescent="0.3">
      <c r="A3681">
        <v>3680</v>
      </c>
      <c r="B3681" s="1" t="s">
        <v>80</v>
      </c>
      <c r="C3681" s="1" t="s">
        <v>7</v>
      </c>
      <c r="D3681">
        <v>1779</v>
      </c>
      <c r="E3681">
        <v>4683</v>
      </c>
      <c r="F3681" s="2">
        <v>45445.291666655095</v>
      </c>
    </row>
    <row r="3682" spans="1:6" x14ac:dyDescent="0.3">
      <c r="A3682">
        <v>3681</v>
      </c>
      <c r="B3682" s="1" t="s">
        <v>81</v>
      </c>
      <c r="C3682" s="1" t="s">
        <v>7</v>
      </c>
      <c r="D3682">
        <v>3860</v>
      </c>
      <c r="E3682">
        <v>1800</v>
      </c>
      <c r="F3682" s="2">
        <v>45445.33333332176</v>
      </c>
    </row>
    <row r="3683" spans="1:6" x14ac:dyDescent="0.3">
      <c r="A3683">
        <v>3682</v>
      </c>
      <c r="B3683" s="1" t="s">
        <v>78</v>
      </c>
      <c r="C3683" s="1" t="s">
        <v>6</v>
      </c>
      <c r="D3683">
        <v>2744</v>
      </c>
      <c r="E3683">
        <v>3923</v>
      </c>
      <c r="F3683" s="2">
        <v>45445.374999988424</v>
      </c>
    </row>
    <row r="3684" spans="1:6" x14ac:dyDescent="0.3">
      <c r="A3684">
        <v>3683</v>
      </c>
      <c r="B3684" s="1" t="s">
        <v>82</v>
      </c>
      <c r="C3684" s="1" t="s">
        <v>6</v>
      </c>
      <c r="D3684">
        <v>1113</v>
      </c>
      <c r="E3684">
        <v>3311</v>
      </c>
      <c r="F3684" s="2">
        <v>45445.416666655095</v>
      </c>
    </row>
    <row r="3685" spans="1:6" x14ac:dyDescent="0.3">
      <c r="A3685">
        <v>3684</v>
      </c>
      <c r="B3685" s="1" t="s">
        <v>83</v>
      </c>
      <c r="C3685" s="1" t="s">
        <v>8</v>
      </c>
      <c r="D3685">
        <v>2822</v>
      </c>
      <c r="E3685">
        <v>4613</v>
      </c>
      <c r="F3685" s="2">
        <v>45445.45833332176</v>
      </c>
    </row>
    <row r="3686" spans="1:6" x14ac:dyDescent="0.3">
      <c r="A3686">
        <v>3685</v>
      </c>
      <c r="B3686" s="1" t="s">
        <v>90</v>
      </c>
      <c r="C3686" s="1" t="s">
        <v>6</v>
      </c>
      <c r="D3686">
        <v>3552</v>
      </c>
      <c r="E3686">
        <v>2060</v>
      </c>
      <c r="F3686" s="2">
        <v>45445.499999988424</v>
      </c>
    </row>
    <row r="3687" spans="1:6" x14ac:dyDescent="0.3">
      <c r="A3687">
        <v>3686</v>
      </c>
      <c r="B3687" s="1" t="s">
        <v>88</v>
      </c>
      <c r="C3687" s="1" t="s">
        <v>8</v>
      </c>
      <c r="D3687">
        <v>270</v>
      </c>
      <c r="E3687">
        <v>4918</v>
      </c>
      <c r="F3687" s="2">
        <v>45445.541666655095</v>
      </c>
    </row>
    <row r="3688" spans="1:6" x14ac:dyDescent="0.3">
      <c r="A3688">
        <v>3687</v>
      </c>
      <c r="B3688" s="1" t="s">
        <v>85</v>
      </c>
      <c r="C3688" s="1" t="s">
        <v>6</v>
      </c>
      <c r="D3688">
        <v>2726</v>
      </c>
      <c r="E3688">
        <v>4354</v>
      </c>
      <c r="F3688" s="2">
        <v>45445.58333332176</v>
      </c>
    </row>
    <row r="3689" spans="1:6" x14ac:dyDescent="0.3">
      <c r="A3689">
        <v>3688</v>
      </c>
      <c r="B3689" s="1" t="s">
        <v>88</v>
      </c>
      <c r="C3689" s="1" t="s">
        <v>6</v>
      </c>
      <c r="D3689">
        <v>3246</v>
      </c>
      <c r="E3689">
        <v>1391</v>
      </c>
      <c r="F3689" s="2">
        <v>45445.624999988424</v>
      </c>
    </row>
    <row r="3690" spans="1:6" x14ac:dyDescent="0.3">
      <c r="A3690">
        <v>3689</v>
      </c>
      <c r="B3690" s="1" t="s">
        <v>83</v>
      </c>
      <c r="C3690" s="1" t="s">
        <v>6</v>
      </c>
      <c r="D3690">
        <v>1067</v>
      </c>
      <c r="E3690">
        <v>4690</v>
      </c>
      <c r="F3690" s="2">
        <v>45445.666666655095</v>
      </c>
    </row>
    <row r="3691" spans="1:6" x14ac:dyDescent="0.3">
      <c r="A3691">
        <v>3690</v>
      </c>
      <c r="B3691" s="1" t="s">
        <v>86</v>
      </c>
      <c r="C3691" s="1" t="s">
        <v>7</v>
      </c>
      <c r="D3691">
        <v>1507</v>
      </c>
      <c r="E3691">
        <v>1945</v>
      </c>
      <c r="F3691" s="2">
        <v>45445.70833332176</v>
      </c>
    </row>
    <row r="3692" spans="1:6" x14ac:dyDescent="0.3">
      <c r="A3692">
        <v>3691</v>
      </c>
      <c r="B3692" s="1" t="s">
        <v>87</v>
      </c>
      <c r="C3692" s="1" t="s">
        <v>9</v>
      </c>
      <c r="D3692">
        <v>2937</v>
      </c>
      <c r="E3692">
        <v>223</v>
      </c>
      <c r="F3692" s="2">
        <v>45445.749999988424</v>
      </c>
    </row>
    <row r="3693" spans="1:6" x14ac:dyDescent="0.3">
      <c r="A3693">
        <v>3692</v>
      </c>
      <c r="B3693" s="1" t="s">
        <v>87</v>
      </c>
      <c r="C3693" s="1" t="s">
        <v>9</v>
      </c>
      <c r="D3693">
        <v>1518</v>
      </c>
      <c r="E3693">
        <v>1071</v>
      </c>
      <c r="F3693" s="2">
        <v>45445.791666655095</v>
      </c>
    </row>
    <row r="3694" spans="1:6" x14ac:dyDescent="0.3">
      <c r="A3694">
        <v>3693</v>
      </c>
      <c r="B3694" s="1" t="s">
        <v>85</v>
      </c>
      <c r="C3694" s="1" t="s">
        <v>7</v>
      </c>
      <c r="D3694">
        <v>232</v>
      </c>
      <c r="E3694">
        <v>3560</v>
      </c>
      <c r="F3694" s="2">
        <v>45445.83333332176</v>
      </c>
    </row>
    <row r="3695" spans="1:6" x14ac:dyDescent="0.3">
      <c r="A3695">
        <v>3694</v>
      </c>
      <c r="B3695" s="1" t="s">
        <v>78</v>
      </c>
      <c r="C3695" s="1" t="s">
        <v>9</v>
      </c>
      <c r="D3695">
        <v>4</v>
      </c>
      <c r="E3695">
        <v>2421</v>
      </c>
      <c r="F3695" s="2">
        <v>45445.874999988424</v>
      </c>
    </row>
    <row r="3696" spans="1:6" x14ac:dyDescent="0.3">
      <c r="A3696">
        <v>3695</v>
      </c>
      <c r="B3696" s="1" t="s">
        <v>87</v>
      </c>
      <c r="C3696" s="1" t="s">
        <v>8</v>
      </c>
      <c r="D3696">
        <v>3252</v>
      </c>
      <c r="E3696">
        <v>771</v>
      </c>
      <c r="F3696" s="2">
        <v>45445.916666655095</v>
      </c>
    </row>
    <row r="3697" spans="1:6" x14ac:dyDescent="0.3">
      <c r="A3697">
        <v>3696</v>
      </c>
      <c r="B3697" s="1" t="s">
        <v>91</v>
      </c>
      <c r="C3697" s="1" t="s">
        <v>9</v>
      </c>
      <c r="D3697">
        <v>1065</v>
      </c>
      <c r="E3697">
        <v>2211</v>
      </c>
      <c r="F3697" s="2">
        <v>45445.95833332176</v>
      </c>
    </row>
    <row r="3698" spans="1:6" x14ac:dyDescent="0.3">
      <c r="A3698">
        <v>3697</v>
      </c>
      <c r="B3698" s="1" t="s">
        <v>90</v>
      </c>
      <c r="C3698" s="1" t="s">
        <v>8</v>
      </c>
      <c r="D3698">
        <v>2667</v>
      </c>
      <c r="E3698">
        <v>4973</v>
      </c>
      <c r="F3698" s="2">
        <v>45445.999999988424</v>
      </c>
    </row>
    <row r="3699" spans="1:6" x14ac:dyDescent="0.3">
      <c r="A3699">
        <v>3698</v>
      </c>
      <c r="B3699" s="1" t="s">
        <v>88</v>
      </c>
      <c r="C3699" s="1" t="s">
        <v>9</v>
      </c>
      <c r="D3699">
        <v>73</v>
      </c>
      <c r="E3699">
        <v>4046</v>
      </c>
      <c r="F3699" s="2">
        <v>45446.041666655095</v>
      </c>
    </row>
    <row r="3700" spans="1:6" x14ac:dyDescent="0.3">
      <c r="A3700">
        <v>3699</v>
      </c>
      <c r="B3700" s="1" t="s">
        <v>87</v>
      </c>
      <c r="C3700" s="1" t="s">
        <v>7</v>
      </c>
      <c r="D3700">
        <v>134</v>
      </c>
      <c r="E3700">
        <v>3646</v>
      </c>
      <c r="F3700" s="2">
        <v>45446.08333332176</v>
      </c>
    </row>
    <row r="3701" spans="1:6" x14ac:dyDescent="0.3">
      <c r="A3701">
        <v>3700</v>
      </c>
      <c r="B3701" s="1" t="s">
        <v>87</v>
      </c>
      <c r="C3701" s="1" t="s">
        <v>9</v>
      </c>
      <c r="D3701">
        <v>3001</v>
      </c>
      <c r="E3701">
        <v>4984</v>
      </c>
      <c r="F3701" s="2">
        <v>45446.124999988424</v>
      </c>
    </row>
    <row r="3702" spans="1:6" x14ac:dyDescent="0.3">
      <c r="A3702">
        <v>3701</v>
      </c>
      <c r="B3702" s="1" t="s">
        <v>77</v>
      </c>
      <c r="C3702" s="1" t="s">
        <v>6</v>
      </c>
      <c r="D3702">
        <v>588</v>
      </c>
      <c r="E3702">
        <v>4611</v>
      </c>
      <c r="F3702" s="2">
        <v>45446.166666655095</v>
      </c>
    </row>
    <row r="3703" spans="1:6" x14ac:dyDescent="0.3">
      <c r="A3703">
        <v>3702</v>
      </c>
      <c r="B3703" s="1" t="s">
        <v>78</v>
      </c>
      <c r="C3703" s="1" t="s">
        <v>8</v>
      </c>
      <c r="D3703">
        <v>946</v>
      </c>
      <c r="E3703">
        <v>1431</v>
      </c>
      <c r="F3703" s="2">
        <v>45446.20833332176</v>
      </c>
    </row>
    <row r="3704" spans="1:6" x14ac:dyDescent="0.3">
      <c r="A3704">
        <v>3703</v>
      </c>
      <c r="B3704" s="1" t="s">
        <v>85</v>
      </c>
      <c r="C3704" s="1" t="s">
        <v>8</v>
      </c>
      <c r="D3704">
        <v>593</v>
      </c>
      <c r="E3704">
        <v>4960</v>
      </c>
      <c r="F3704" s="2">
        <v>45446.249999988424</v>
      </c>
    </row>
    <row r="3705" spans="1:6" x14ac:dyDescent="0.3">
      <c r="A3705">
        <v>3704</v>
      </c>
      <c r="B3705" s="1" t="s">
        <v>88</v>
      </c>
      <c r="C3705" s="1" t="s">
        <v>7</v>
      </c>
      <c r="D3705">
        <v>1802</v>
      </c>
      <c r="E3705">
        <v>4248</v>
      </c>
      <c r="F3705" s="2">
        <v>45446.291666655095</v>
      </c>
    </row>
    <row r="3706" spans="1:6" x14ac:dyDescent="0.3">
      <c r="A3706">
        <v>3705</v>
      </c>
      <c r="B3706" s="1" t="s">
        <v>85</v>
      </c>
      <c r="C3706" s="1" t="s">
        <v>9</v>
      </c>
      <c r="D3706">
        <v>3676</v>
      </c>
      <c r="E3706">
        <v>1459</v>
      </c>
      <c r="F3706" s="2">
        <v>45446.33333332176</v>
      </c>
    </row>
    <row r="3707" spans="1:6" x14ac:dyDescent="0.3">
      <c r="A3707">
        <v>3706</v>
      </c>
      <c r="B3707" s="1" t="s">
        <v>80</v>
      </c>
      <c r="C3707" s="1" t="s">
        <v>8</v>
      </c>
      <c r="D3707">
        <v>3902</v>
      </c>
      <c r="E3707">
        <v>1542</v>
      </c>
      <c r="F3707" s="2">
        <v>45446.374999988424</v>
      </c>
    </row>
    <row r="3708" spans="1:6" x14ac:dyDescent="0.3">
      <c r="A3708">
        <v>3707</v>
      </c>
      <c r="B3708" s="1" t="s">
        <v>91</v>
      </c>
      <c r="C3708" s="1" t="s">
        <v>9</v>
      </c>
      <c r="D3708">
        <v>3583</v>
      </c>
      <c r="E3708">
        <v>3858</v>
      </c>
      <c r="F3708" s="2">
        <v>45446.416666655095</v>
      </c>
    </row>
    <row r="3709" spans="1:6" x14ac:dyDescent="0.3">
      <c r="A3709">
        <v>3708</v>
      </c>
      <c r="B3709" s="1" t="s">
        <v>78</v>
      </c>
      <c r="C3709" s="1" t="s">
        <v>7</v>
      </c>
      <c r="D3709">
        <v>2529</v>
      </c>
      <c r="E3709">
        <v>3956</v>
      </c>
      <c r="F3709" s="2">
        <v>45446.45833332176</v>
      </c>
    </row>
    <row r="3710" spans="1:6" x14ac:dyDescent="0.3">
      <c r="A3710">
        <v>3709</v>
      </c>
      <c r="B3710" s="1" t="s">
        <v>84</v>
      </c>
      <c r="C3710" s="1" t="s">
        <v>7</v>
      </c>
      <c r="D3710">
        <v>55</v>
      </c>
      <c r="E3710">
        <v>4473</v>
      </c>
      <c r="F3710" s="2">
        <v>45446.499999988424</v>
      </c>
    </row>
    <row r="3711" spans="1:6" x14ac:dyDescent="0.3">
      <c r="A3711">
        <v>3710</v>
      </c>
      <c r="B3711" s="1" t="s">
        <v>77</v>
      </c>
      <c r="C3711" s="1" t="s">
        <v>9</v>
      </c>
      <c r="D3711">
        <v>2738</v>
      </c>
      <c r="E3711">
        <v>2222</v>
      </c>
      <c r="F3711" s="2">
        <v>45446.541666655095</v>
      </c>
    </row>
    <row r="3712" spans="1:6" x14ac:dyDescent="0.3">
      <c r="A3712">
        <v>3711</v>
      </c>
      <c r="B3712" s="1" t="s">
        <v>80</v>
      </c>
      <c r="C3712" s="1" t="s">
        <v>6</v>
      </c>
      <c r="D3712">
        <v>232</v>
      </c>
      <c r="E3712">
        <v>1522</v>
      </c>
      <c r="F3712" s="2">
        <v>45446.58333332176</v>
      </c>
    </row>
    <row r="3713" spans="1:6" x14ac:dyDescent="0.3">
      <c r="A3713">
        <v>3712</v>
      </c>
      <c r="B3713" s="1" t="s">
        <v>91</v>
      </c>
      <c r="C3713" s="1" t="s">
        <v>6</v>
      </c>
      <c r="D3713">
        <v>1163</v>
      </c>
      <c r="E3713">
        <v>3595</v>
      </c>
      <c r="F3713" s="2">
        <v>45446.624999988424</v>
      </c>
    </row>
    <row r="3714" spans="1:6" x14ac:dyDescent="0.3">
      <c r="A3714">
        <v>3713</v>
      </c>
      <c r="B3714" s="1" t="s">
        <v>80</v>
      </c>
      <c r="C3714" s="1" t="s">
        <v>7</v>
      </c>
      <c r="D3714">
        <v>3912</v>
      </c>
      <c r="E3714">
        <v>1836</v>
      </c>
      <c r="F3714" s="2">
        <v>45446.666666655095</v>
      </c>
    </row>
    <row r="3715" spans="1:6" x14ac:dyDescent="0.3">
      <c r="A3715">
        <v>3714</v>
      </c>
      <c r="B3715" s="1" t="s">
        <v>78</v>
      </c>
      <c r="C3715" s="1" t="s">
        <v>8</v>
      </c>
      <c r="D3715">
        <v>322</v>
      </c>
      <c r="E3715">
        <v>1601</v>
      </c>
      <c r="F3715" s="2">
        <v>45446.70833332176</v>
      </c>
    </row>
    <row r="3716" spans="1:6" x14ac:dyDescent="0.3">
      <c r="A3716">
        <v>3715</v>
      </c>
      <c r="B3716" s="1" t="s">
        <v>82</v>
      </c>
      <c r="C3716" s="1" t="s">
        <v>9</v>
      </c>
      <c r="D3716">
        <v>2812</v>
      </c>
      <c r="E3716">
        <v>4847</v>
      </c>
      <c r="F3716" s="2">
        <v>45446.749999988424</v>
      </c>
    </row>
    <row r="3717" spans="1:6" x14ac:dyDescent="0.3">
      <c r="A3717">
        <v>3716</v>
      </c>
      <c r="B3717" s="1" t="s">
        <v>86</v>
      </c>
      <c r="C3717" s="1" t="s">
        <v>7</v>
      </c>
      <c r="D3717">
        <v>2810</v>
      </c>
      <c r="E3717">
        <v>3022</v>
      </c>
      <c r="F3717" s="2">
        <v>45446.791666655095</v>
      </c>
    </row>
    <row r="3718" spans="1:6" x14ac:dyDescent="0.3">
      <c r="A3718">
        <v>3717</v>
      </c>
      <c r="B3718" s="1" t="s">
        <v>77</v>
      </c>
      <c r="C3718" s="1" t="s">
        <v>8</v>
      </c>
      <c r="D3718">
        <v>2024</v>
      </c>
      <c r="E3718">
        <v>4657</v>
      </c>
      <c r="F3718" s="2">
        <v>45446.83333332176</v>
      </c>
    </row>
    <row r="3719" spans="1:6" x14ac:dyDescent="0.3">
      <c r="A3719">
        <v>3718</v>
      </c>
      <c r="B3719" s="1" t="s">
        <v>79</v>
      </c>
      <c r="C3719" s="1" t="s">
        <v>9</v>
      </c>
      <c r="D3719">
        <v>1687</v>
      </c>
      <c r="E3719">
        <v>3459</v>
      </c>
      <c r="F3719" s="2">
        <v>45446.874999988424</v>
      </c>
    </row>
    <row r="3720" spans="1:6" x14ac:dyDescent="0.3">
      <c r="A3720">
        <v>3719</v>
      </c>
      <c r="B3720" s="1" t="s">
        <v>77</v>
      </c>
      <c r="C3720" s="1" t="s">
        <v>7</v>
      </c>
      <c r="D3720">
        <v>2197</v>
      </c>
      <c r="E3720">
        <v>4714</v>
      </c>
      <c r="F3720" s="2">
        <v>45446.916666655095</v>
      </c>
    </row>
    <row r="3721" spans="1:6" x14ac:dyDescent="0.3">
      <c r="A3721">
        <v>3720</v>
      </c>
      <c r="B3721" s="1" t="s">
        <v>89</v>
      </c>
      <c r="C3721" s="1" t="s">
        <v>7</v>
      </c>
      <c r="D3721">
        <v>2179</v>
      </c>
      <c r="E3721">
        <v>520</v>
      </c>
      <c r="F3721" s="2">
        <v>45446.95833332176</v>
      </c>
    </row>
    <row r="3722" spans="1:6" x14ac:dyDescent="0.3">
      <c r="A3722">
        <v>3721</v>
      </c>
      <c r="B3722" s="1" t="s">
        <v>81</v>
      </c>
      <c r="C3722" s="1" t="s">
        <v>9</v>
      </c>
      <c r="D3722">
        <v>1551</v>
      </c>
      <c r="E3722">
        <v>463</v>
      </c>
      <c r="F3722" s="2">
        <v>45446.999999988424</v>
      </c>
    </row>
    <row r="3723" spans="1:6" x14ac:dyDescent="0.3">
      <c r="A3723">
        <v>3722</v>
      </c>
      <c r="B3723" s="1" t="s">
        <v>91</v>
      </c>
      <c r="C3723" s="1" t="s">
        <v>9</v>
      </c>
      <c r="D3723">
        <v>3235</v>
      </c>
      <c r="E3723">
        <v>992</v>
      </c>
      <c r="F3723" s="2">
        <v>45447.041666655095</v>
      </c>
    </row>
    <row r="3724" spans="1:6" x14ac:dyDescent="0.3">
      <c r="A3724">
        <v>3723</v>
      </c>
      <c r="B3724" s="1" t="s">
        <v>79</v>
      </c>
      <c r="C3724" s="1" t="s">
        <v>9</v>
      </c>
      <c r="D3724">
        <v>1719</v>
      </c>
      <c r="E3724">
        <v>4472</v>
      </c>
      <c r="F3724" s="2">
        <v>45447.08333332176</v>
      </c>
    </row>
    <row r="3725" spans="1:6" x14ac:dyDescent="0.3">
      <c r="A3725">
        <v>3724</v>
      </c>
      <c r="B3725" s="1" t="s">
        <v>82</v>
      </c>
      <c r="C3725" s="1" t="s">
        <v>9</v>
      </c>
      <c r="D3725">
        <v>1604</v>
      </c>
      <c r="E3725">
        <v>4391</v>
      </c>
      <c r="F3725" s="2">
        <v>45447.124999988424</v>
      </c>
    </row>
    <row r="3726" spans="1:6" x14ac:dyDescent="0.3">
      <c r="A3726">
        <v>3725</v>
      </c>
      <c r="B3726" s="1" t="s">
        <v>77</v>
      </c>
      <c r="C3726" s="1" t="s">
        <v>9</v>
      </c>
      <c r="D3726">
        <v>1667</v>
      </c>
      <c r="E3726">
        <v>1027</v>
      </c>
      <c r="F3726" s="2">
        <v>45447.166666655095</v>
      </c>
    </row>
    <row r="3727" spans="1:6" x14ac:dyDescent="0.3">
      <c r="A3727">
        <v>3726</v>
      </c>
      <c r="B3727" s="1" t="s">
        <v>87</v>
      </c>
      <c r="C3727" s="1" t="s">
        <v>6</v>
      </c>
      <c r="D3727">
        <v>1593</v>
      </c>
      <c r="E3727">
        <v>4863</v>
      </c>
      <c r="F3727" s="2">
        <v>45447.20833332176</v>
      </c>
    </row>
    <row r="3728" spans="1:6" x14ac:dyDescent="0.3">
      <c r="A3728">
        <v>3727</v>
      </c>
      <c r="B3728" s="1" t="s">
        <v>85</v>
      </c>
      <c r="C3728" s="1" t="s">
        <v>8</v>
      </c>
      <c r="D3728">
        <v>2571</v>
      </c>
      <c r="E3728">
        <v>3347</v>
      </c>
      <c r="F3728" s="2">
        <v>45447.249999988424</v>
      </c>
    </row>
    <row r="3729" spans="1:6" x14ac:dyDescent="0.3">
      <c r="A3729">
        <v>3728</v>
      </c>
      <c r="B3729" s="1" t="s">
        <v>90</v>
      </c>
      <c r="C3729" s="1" t="s">
        <v>6</v>
      </c>
      <c r="D3729">
        <v>1754</v>
      </c>
      <c r="E3729">
        <v>3588</v>
      </c>
      <c r="F3729" s="2">
        <v>45447.291666655095</v>
      </c>
    </row>
    <row r="3730" spans="1:6" x14ac:dyDescent="0.3">
      <c r="A3730">
        <v>3729</v>
      </c>
      <c r="B3730" s="1" t="s">
        <v>89</v>
      </c>
      <c r="C3730" s="1" t="s">
        <v>9</v>
      </c>
      <c r="D3730">
        <v>893</v>
      </c>
      <c r="E3730">
        <v>4207</v>
      </c>
      <c r="F3730" s="2">
        <v>45447.33333332176</v>
      </c>
    </row>
    <row r="3731" spans="1:6" x14ac:dyDescent="0.3">
      <c r="A3731">
        <v>3730</v>
      </c>
      <c r="B3731" s="1" t="s">
        <v>89</v>
      </c>
      <c r="C3731" s="1" t="s">
        <v>6</v>
      </c>
      <c r="D3731">
        <v>1751</v>
      </c>
      <c r="E3731">
        <v>742</v>
      </c>
      <c r="F3731" s="2">
        <v>45447.374999988424</v>
      </c>
    </row>
    <row r="3732" spans="1:6" x14ac:dyDescent="0.3">
      <c r="A3732">
        <v>3731</v>
      </c>
      <c r="B3732" s="1" t="s">
        <v>87</v>
      </c>
      <c r="C3732" s="1" t="s">
        <v>7</v>
      </c>
      <c r="D3732">
        <v>3471</v>
      </c>
      <c r="E3732">
        <v>309</v>
      </c>
      <c r="F3732" s="2">
        <v>45447.416666655095</v>
      </c>
    </row>
    <row r="3733" spans="1:6" x14ac:dyDescent="0.3">
      <c r="A3733">
        <v>3732</v>
      </c>
      <c r="B3733" s="1" t="s">
        <v>88</v>
      </c>
      <c r="C3733" s="1" t="s">
        <v>9</v>
      </c>
      <c r="D3733">
        <v>3134</v>
      </c>
      <c r="E3733">
        <v>445</v>
      </c>
      <c r="F3733" s="2">
        <v>45447.45833332176</v>
      </c>
    </row>
    <row r="3734" spans="1:6" x14ac:dyDescent="0.3">
      <c r="A3734">
        <v>3733</v>
      </c>
      <c r="B3734" s="1" t="s">
        <v>90</v>
      </c>
      <c r="C3734" s="1" t="s">
        <v>6</v>
      </c>
      <c r="D3734">
        <v>238</v>
      </c>
      <c r="E3734">
        <v>3422</v>
      </c>
      <c r="F3734" s="2">
        <v>45447.499999988424</v>
      </c>
    </row>
    <row r="3735" spans="1:6" x14ac:dyDescent="0.3">
      <c r="A3735">
        <v>3734</v>
      </c>
      <c r="B3735" s="1" t="s">
        <v>86</v>
      </c>
      <c r="C3735" s="1" t="s">
        <v>6</v>
      </c>
      <c r="D3735">
        <v>3590</v>
      </c>
      <c r="E3735">
        <v>1354</v>
      </c>
      <c r="F3735" s="2">
        <v>45447.541666655095</v>
      </c>
    </row>
    <row r="3736" spans="1:6" x14ac:dyDescent="0.3">
      <c r="A3736">
        <v>3735</v>
      </c>
      <c r="B3736" s="1" t="s">
        <v>77</v>
      </c>
      <c r="C3736" s="1" t="s">
        <v>8</v>
      </c>
      <c r="D3736">
        <v>1234</v>
      </c>
      <c r="E3736">
        <v>1929</v>
      </c>
      <c r="F3736" s="2">
        <v>45447.58333332176</v>
      </c>
    </row>
    <row r="3737" spans="1:6" x14ac:dyDescent="0.3">
      <c r="A3737">
        <v>3736</v>
      </c>
      <c r="B3737" s="1" t="s">
        <v>83</v>
      </c>
      <c r="C3737" s="1" t="s">
        <v>6</v>
      </c>
      <c r="D3737">
        <v>60</v>
      </c>
      <c r="E3737">
        <v>920</v>
      </c>
      <c r="F3737" s="2">
        <v>45447.624999988424</v>
      </c>
    </row>
    <row r="3738" spans="1:6" x14ac:dyDescent="0.3">
      <c r="A3738">
        <v>3737</v>
      </c>
      <c r="B3738" s="1" t="s">
        <v>79</v>
      </c>
      <c r="C3738" s="1" t="s">
        <v>8</v>
      </c>
      <c r="D3738">
        <v>1199</v>
      </c>
      <c r="E3738">
        <v>4500</v>
      </c>
      <c r="F3738" s="2">
        <v>45447.666666655095</v>
      </c>
    </row>
    <row r="3739" spans="1:6" x14ac:dyDescent="0.3">
      <c r="A3739">
        <v>3738</v>
      </c>
      <c r="B3739" s="1" t="s">
        <v>78</v>
      </c>
      <c r="C3739" s="1" t="s">
        <v>8</v>
      </c>
      <c r="D3739">
        <v>3368</v>
      </c>
      <c r="E3739">
        <v>2316</v>
      </c>
      <c r="F3739" s="2">
        <v>45447.70833332176</v>
      </c>
    </row>
    <row r="3740" spans="1:6" x14ac:dyDescent="0.3">
      <c r="A3740">
        <v>3739</v>
      </c>
      <c r="B3740" s="1" t="s">
        <v>86</v>
      </c>
      <c r="C3740" s="1" t="s">
        <v>8</v>
      </c>
      <c r="D3740">
        <v>1041</v>
      </c>
      <c r="E3740">
        <v>2908</v>
      </c>
      <c r="F3740" s="2">
        <v>45447.749999988424</v>
      </c>
    </row>
    <row r="3741" spans="1:6" x14ac:dyDescent="0.3">
      <c r="A3741">
        <v>3740</v>
      </c>
      <c r="B3741" s="1" t="s">
        <v>82</v>
      </c>
      <c r="C3741" s="1" t="s">
        <v>6</v>
      </c>
      <c r="D3741">
        <v>3171</v>
      </c>
      <c r="E3741">
        <v>3125</v>
      </c>
      <c r="F3741" s="2">
        <v>45447.791666655095</v>
      </c>
    </row>
    <row r="3742" spans="1:6" x14ac:dyDescent="0.3">
      <c r="A3742">
        <v>3741</v>
      </c>
      <c r="B3742" s="1" t="s">
        <v>89</v>
      </c>
      <c r="C3742" s="1" t="s">
        <v>6</v>
      </c>
      <c r="D3742">
        <v>2090</v>
      </c>
      <c r="E3742">
        <v>4250</v>
      </c>
      <c r="F3742" s="2">
        <v>45447.83333332176</v>
      </c>
    </row>
    <row r="3743" spans="1:6" x14ac:dyDescent="0.3">
      <c r="A3743">
        <v>3742</v>
      </c>
      <c r="B3743" s="1" t="s">
        <v>82</v>
      </c>
      <c r="C3743" s="1" t="s">
        <v>8</v>
      </c>
      <c r="D3743">
        <v>3315</v>
      </c>
      <c r="E3743">
        <v>4719</v>
      </c>
      <c r="F3743" s="2">
        <v>45447.874999988424</v>
      </c>
    </row>
    <row r="3744" spans="1:6" x14ac:dyDescent="0.3">
      <c r="A3744">
        <v>3743</v>
      </c>
      <c r="B3744" s="1" t="s">
        <v>91</v>
      </c>
      <c r="C3744" s="1" t="s">
        <v>7</v>
      </c>
      <c r="D3744">
        <v>3522</v>
      </c>
      <c r="E3744">
        <v>3475</v>
      </c>
      <c r="F3744" s="2">
        <v>45447.916666655095</v>
      </c>
    </row>
    <row r="3745" spans="1:6" x14ac:dyDescent="0.3">
      <c r="A3745">
        <v>3744</v>
      </c>
      <c r="B3745" s="1" t="s">
        <v>90</v>
      </c>
      <c r="C3745" s="1" t="s">
        <v>6</v>
      </c>
      <c r="D3745">
        <v>3987</v>
      </c>
      <c r="E3745">
        <v>4078</v>
      </c>
      <c r="F3745" s="2">
        <v>45447.95833332176</v>
      </c>
    </row>
    <row r="3746" spans="1:6" x14ac:dyDescent="0.3">
      <c r="A3746">
        <v>3745</v>
      </c>
      <c r="B3746" s="1" t="s">
        <v>85</v>
      </c>
      <c r="C3746" s="1" t="s">
        <v>6</v>
      </c>
      <c r="D3746">
        <v>2534</v>
      </c>
      <c r="E3746">
        <v>1868</v>
      </c>
      <c r="F3746" s="2">
        <v>45447.999999988424</v>
      </c>
    </row>
    <row r="3747" spans="1:6" x14ac:dyDescent="0.3">
      <c r="A3747">
        <v>3746</v>
      </c>
      <c r="B3747" s="1" t="s">
        <v>89</v>
      </c>
      <c r="C3747" s="1" t="s">
        <v>9</v>
      </c>
      <c r="D3747">
        <v>2684</v>
      </c>
      <c r="E3747">
        <v>1553</v>
      </c>
      <c r="F3747" s="2">
        <v>45448.041666655095</v>
      </c>
    </row>
    <row r="3748" spans="1:6" x14ac:dyDescent="0.3">
      <c r="A3748">
        <v>3747</v>
      </c>
      <c r="B3748" s="1" t="s">
        <v>88</v>
      </c>
      <c r="C3748" s="1" t="s">
        <v>8</v>
      </c>
      <c r="D3748">
        <v>1210</v>
      </c>
      <c r="E3748">
        <v>3333</v>
      </c>
      <c r="F3748" s="2">
        <v>45448.08333332176</v>
      </c>
    </row>
    <row r="3749" spans="1:6" x14ac:dyDescent="0.3">
      <c r="A3749">
        <v>3748</v>
      </c>
      <c r="B3749" s="1" t="s">
        <v>88</v>
      </c>
      <c r="C3749" s="1" t="s">
        <v>9</v>
      </c>
      <c r="D3749">
        <v>3107</v>
      </c>
      <c r="E3749">
        <v>1010</v>
      </c>
      <c r="F3749" s="2">
        <v>45448.124999988424</v>
      </c>
    </row>
    <row r="3750" spans="1:6" x14ac:dyDescent="0.3">
      <c r="A3750">
        <v>3749</v>
      </c>
      <c r="B3750" s="1" t="s">
        <v>80</v>
      </c>
      <c r="C3750" s="1" t="s">
        <v>6</v>
      </c>
      <c r="D3750">
        <v>3553</v>
      </c>
      <c r="E3750">
        <v>4574</v>
      </c>
      <c r="F3750" s="2">
        <v>45448.166666655095</v>
      </c>
    </row>
    <row r="3751" spans="1:6" x14ac:dyDescent="0.3">
      <c r="A3751">
        <v>3750</v>
      </c>
      <c r="B3751" s="1" t="s">
        <v>77</v>
      </c>
      <c r="C3751" s="1" t="s">
        <v>7</v>
      </c>
      <c r="D3751">
        <v>3431</v>
      </c>
      <c r="E3751">
        <v>1941</v>
      </c>
      <c r="F3751" s="2">
        <v>45448.20833332176</v>
      </c>
    </row>
    <row r="3752" spans="1:6" x14ac:dyDescent="0.3">
      <c r="A3752">
        <v>3751</v>
      </c>
      <c r="B3752" s="1" t="s">
        <v>88</v>
      </c>
      <c r="C3752" s="1" t="s">
        <v>7</v>
      </c>
      <c r="D3752">
        <v>1093</v>
      </c>
      <c r="E3752">
        <v>1448</v>
      </c>
      <c r="F3752" s="2">
        <v>45448.249999988424</v>
      </c>
    </row>
    <row r="3753" spans="1:6" x14ac:dyDescent="0.3">
      <c r="A3753">
        <v>3752</v>
      </c>
      <c r="B3753" s="1" t="s">
        <v>79</v>
      </c>
      <c r="C3753" s="1" t="s">
        <v>6</v>
      </c>
      <c r="D3753">
        <v>3579</v>
      </c>
      <c r="E3753">
        <v>1420</v>
      </c>
      <c r="F3753" s="2">
        <v>45448.291666655095</v>
      </c>
    </row>
    <row r="3754" spans="1:6" x14ac:dyDescent="0.3">
      <c r="A3754">
        <v>3753</v>
      </c>
      <c r="B3754" s="1" t="s">
        <v>83</v>
      </c>
      <c r="C3754" s="1" t="s">
        <v>9</v>
      </c>
      <c r="D3754">
        <v>82</v>
      </c>
      <c r="E3754">
        <v>2551</v>
      </c>
      <c r="F3754" s="2">
        <v>45448.33333332176</v>
      </c>
    </row>
    <row r="3755" spans="1:6" x14ac:dyDescent="0.3">
      <c r="A3755">
        <v>3754</v>
      </c>
      <c r="B3755" s="1" t="s">
        <v>77</v>
      </c>
      <c r="C3755" s="1" t="s">
        <v>8</v>
      </c>
      <c r="D3755">
        <v>11</v>
      </c>
      <c r="E3755">
        <v>4702</v>
      </c>
      <c r="F3755" s="2">
        <v>45448.374999988424</v>
      </c>
    </row>
    <row r="3756" spans="1:6" x14ac:dyDescent="0.3">
      <c r="A3756">
        <v>3755</v>
      </c>
      <c r="B3756" s="1" t="s">
        <v>87</v>
      </c>
      <c r="C3756" s="1" t="s">
        <v>7</v>
      </c>
      <c r="D3756">
        <v>274</v>
      </c>
      <c r="E3756">
        <v>2179</v>
      </c>
      <c r="F3756" s="2">
        <v>45448.416666655095</v>
      </c>
    </row>
    <row r="3757" spans="1:6" x14ac:dyDescent="0.3">
      <c r="A3757">
        <v>3756</v>
      </c>
      <c r="B3757" s="1" t="s">
        <v>89</v>
      </c>
      <c r="C3757" s="1" t="s">
        <v>8</v>
      </c>
      <c r="D3757">
        <v>2862</v>
      </c>
      <c r="E3757">
        <v>1885</v>
      </c>
      <c r="F3757" s="2">
        <v>45448.45833332176</v>
      </c>
    </row>
    <row r="3758" spans="1:6" x14ac:dyDescent="0.3">
      <c r="A3758">
        <v>3757</v>
      </c>
      <c r="B3758" s="1" t="s">
        <v>82</v>
      </c>
      <c r="C3758" s="1" t="s">
        <v>8</v>
      </c>
      <c r="D3758">
        <v>302</v>
      </c>
      <c r="E3758">
        <v>203</v>
      </c>
      <c r="F3758" s="2">
        <v>45448.499999988424</v>
      </c>
    </row>
    <row r="3759" spans="1:6" x14ac:dyDescent="0.3">
      <c r="A3759">
        <v>3758</v>
      </c>
      <c r="B3759" s="1" t="s">
        <v>88</v>
      </c>
      <c r="C3759" s="1" t="s">
        <v>9</v>
      </c>
      <c r="D3759">
        <v>3498</v>
      </c>
      <c r="E3759">
        <v>3780</v>
      </c>
      <c r="F3759" s="2">
        <v>45448.541666655095</v>
      </c>
    </row>
    <row r="3760" spans="1:6" x14ac:dyDescent="0.3">
      <c r="A3760">
        <v>3759</v>
      </c>
      <c r="B3760" s="1" t="s">
        <v>88</v>
      </c>
      <c r="C3760" s="1" t="s">
        <v>8</v>
      </c>
      <c r="D3760">
        <v>3785</v>
      </c>
      <c r="E3760">
        <v>3015</v>
      </c>
      <c r="F3760" s="2">
        <v>45448.58333332176</v>
      </c>
    </row>
    <row r="3761" spans="1:6" x14ac:dyDescent="0.3">
      <c r="A3761">
        <v>3760</v>
      </c>
      <c r="B3761" s="1" t="s">
        <v>77</v>
      </c>
      <c r="C3761" s="1" t="s">
        <v>6</v>
      </c>
      <c r="D3761">
        <v>3978</v>
      </c>
      <c r="E3761">
        <v>2105</v>
      </c>
      <c r="F3761" s="2">
        <v>45448.624999988424</v>
      </c>
    </row>
    <row r="3762" spans="1:6" x14ac:dyDescent="0.3">
      <c r="A3762">
        <v>3761</v>
      </c>
      <c r="B3762" s="1" t="s">
        <v>81</v>
      </c>
      <c r="C3762" s="1" t="s">
        <v>9</v>
      </c>
      <c r="D3762">
        <v>920</v>
      </c>
      <c r="E3762">
        <v>4878</v>
      </c>
      <c r="F3762" s="2">
        <v>45448.666666655095</v>
      </c>
    </row>
    <row r="3763" spans="1:6" x14ac:dyDescent="0.3">
      <c r="A3763">
        <v>3762</v>
      </c>
      <c r="B3763" s="1" t="s">
        <v>91</v>
      </c>
      <c r="C3763" s="1" t="s">
        <v>6</v>
      </c>
      <c r="D3763">
        <v>1495</v>
      </c>
      <c r="E3763">
        <v>671</v>
      </c>
      <c r="F3763" s="2">
        <v>45448.70833332176</v>
      </c>
    </row>
    <row r="3764" spans="1:6" x14ac:dyDescent="0.3">
      <c r="A3764">
        <v>3763</v>
      </c>
      <c r="B3764" s="1" t="s">
        <v>83</v>
      </c>
      <c r="C3764" s="1" t="s">
        <v>7</v>
      </c>
      <c r="D3764">
        <v>1106</v>
      </c>
      <c r="E3764">
        <v>1509</v>
      </c>
      <c r="F3764" s="2">
        <v>45448.749999988424</v>
      </c>
    </row>
    <row r="3765" spans="1:6" x14ac:dyDescent="0.3">
      <c r="A3765">
        <v>3764</v>
      </c>
      <c r="B3765" s="1" t="s">
        <v>89</v>
      </c>
      <c r="C3765" s="1" t="s">
        <v>6</v>
      </c>
      <c r="D3765">
        <v>2798</v>
      </c>
      <c r="E3765">
        <v>4907</v>
      </c>
      <c r="F3765" s="2">
        <v>45448.791666655095</v>
      </c>
    </row>
    <row r="3766" spans="1:6" x14ac:dyDescent="0.3">
      <c r="A3766">
        <v>3765</v>
      </c>
      <c r="B3766" s="1" t="s">
        <v>84</v>
      </c>
      <c r="C3766" s="1" t="s">
        <v>8</v>
      </c>
      <c r="D3766">
        <v>2813</v>
      </c>
      <c r="E3766">
        <v>1714</v>
      </c>
      <c r="F3766" s="2">
        <v>45448.83333332176</v>
      </c>
    </row>
    <row r="3767" spans="1:6" x14ac:dyDescent="0.3">
      <c r="A3767">
        <v>3766</v>
      </c>
      <c r="B3767" s="1" t="s">
        <v>79</v>
      </c>
      <c r="C3767" s="1" t="s">
        <v>7</v>
      </c>
      <c r="D3767">
        <v>995</v>
      </c>
      <c r="E3767">
        <v>1073</v>
      </c>
      <c r="F3767" s="2">
        <v>45448.874999988424</v>
      </c>
    </row>
    <row r="3768" spans="1:6" x14ac:dyDescent="0.3">
      <c r="A3768">
        <v>3767</v>
      </c>
      <c r="B3768" s="1" t="s">
        <v>82</v>
      </c>
      <c r="C3768" s="1" t="s">
        <v>9</v>
      </c>
      <c r="D3768">
        <v>3438</v>
      </c>
      <c r="E3768">
        <v>4832</v>
      </c>
      <c r="F3768" s="2">
        <v>45448.916666655095</v>
      </c>
    </row>
    <row r="3769" spans="1:6" x14ac:dyDescent="0.3">
      <c r="A3769">
        <v>3768</v>
      </c>
      <c r="B3769" s="1" t="s">
        <v>91</v>
      </c>
      <c r="C3769" s="1" t="s">
        <v>6</v>
      </c>
      <c r="D3769">
        <v>739</v>
      </c>
      <c r="E3769">
        <v>2846</v>
      </c>
      <c r="F3769" s="2">
        <v>45448.95833332176</v>
      </c>
    </row>
    <row r="3770" spans="1:6" x14ac:dyDescent="0.3">
      <c r="A3770">
        <v>3769</v>
      </c>
      <c r="B3770" s="1" t="s">
        <v>82</v>
      </c>
      <c r="C3770" s="1" t="s">
        <v>9</v>
      </c>
      <c r="D3770">
        <v>458</v>
      </c>
      <c r="E3770">
        <v>3773</v>
      </c>
      <c r="F3770" s="2">
        <v>45448.999999988424</v>
      </c>
    </row>
    <row r="3771" spans="1:6" x14ac:dyDescent="0.3">
      <c r="A3771">
        <v>3770</v>
      </c>
      <c r="B3771" s="1" t="s">
        <v>91</v>
      </c>
      <c r="C3771" s="1" t="s">
        <v>9</v>
      </c>
      <c r="D3771">
        <v>2068</v>
      </c>
      <c r="E3771">
        <v>2686</v>
      </c>
      <c r="F3771" s="2">
        <v>45449.041666655095</v>
      </c>
    </row>
    <row r="3772" spans="1:6" x14ac:dyDescent="0.3">
      <c r="A3772">
        <v>3771</v>
      </c>
      <c r="B3772" s="1" t="s">
        <v>85</v>
      </c>
      <c r="C3772" s="1" t="s">
        <v>6</v>
      </c>
      <c r="D3772">
        <v>391</v>
      </c>
      <c r="E3772">
        <v>4332</v>
      </c>
      <c r="F3772" s="2">
        <v>45449.08333332176</v>
      </c>
    </row>
    <row r="3773" spans="1:6" x14ac:dyDescent="0.3">
      <c r="A3773">
        <v>3772</v>
      </c>
      <c r="B3773" s="1" t="s">
        <v>82</v>
      </c>
      <c r="C3773" s="1" t="s">
        <v>6</v>
      </c>
      <c r="D3773">
        <v>567</v>
      </c>
      <c r="E3773">
        <v>3366</v>
      </c>
      <c r="F3773" s="2">
        <v>45449.124999988424</v>
      </c>
    </row>
    <row r="3774" spans="1:6" x14ac:dyDescent="0.3">
      <c r="A3774">
        <v>3773</v>
      </c>
      <c r="B3774" s="1" t="s">
        <v>83</v>
      </c>
      <c r="C3774" s="1" t="s">
        <v>8</v>
      </c>
      <c r="D3774">
        <v>2227</v>
      </c>
      <c r="E3774">
        <v>900</v>
      </c>
      <c r="F3774" s="2">
        <v>45449.166666655095</v>
      </c>
    </row>
    <row r="3775" spans="1:6" x14ac:dyDescent="0.3">
      <c r="A3775">
        <v>3774</v>
      </c>
      <c r="B3775" s="1" t="s">
        <v>86</v>
      </c>
      <c r="C3775" s="1" t="s">
        <v>7</v>
      </c>
      <c r="D3775">
        <v>753</v>
      </c>
      <c r="E3775">
        <v>3594</v>
      </c>
      <c r="F3775" s="2">
        <v>45449.20833332176</v>
      </c>
    </row>
    <row r="3776" spans="1:6" x14ac:dyDescent="0.3">
      <c r="A3776">
        <v>3775</v>
      </c>
      <c r="B3776" s="1" t="s">
        <v>91</v>
      </c>
      <c r="C3776" s="1" t="s">
        <v>7</v>
      </c>
      <c r="D3776">
        <v>1653</v>
      </c>
      <c r="E3776">
        <v>1393</v>
      </c>
      <c r="F3776" s="2">
        <v>45449.249999988424</v>
      </c>
    </row>
    <row r="3777" spans="1:6" x14ac:dyDescent="0.3">
      <c r="A3777">
        <v>3776</v>
      </c>
      <c r="B3777" s="1" t="s">
        <v>90</v>
      </c>
      <c r="C3777" s="1" t="s">
        <v>8</v>
      </c>
      <c r="D3777">
        <v>2854</v>
      </c>
      <c r="E3777">
        <v>4017</v>
      </c>
      <c r="F3777" s="2">
        <v>45449.291666655095</v>
      </c>
    </row>
    <row r="3778" spans="1:6" x14ac:dyDescent="0.3">
      <c r="A3778">
        <v>3777</v>
      </c>
      <c r="B3778" s="1" t="s">
        <v>88</v>
      </c>
      <c r="C3778" s="1" t="s">
        <v>7</v>
      </c>
      <c r="D3778">
        <v>2067</v>
      </c>
      <c r="E3778">
        <v>4454</v>
      </c>
      <c r="F3778" s="2">
        <v>45449.33333332176</v>
      </c>
    </row>
    <row r="3779" spans="1:6" x14ac:dyDescent="0.3">
      <c r="A3779">
        <v>3778</v>
      </c>
      <c r="B3779" s="1" t="s">
        <v>79</v>
      </c>
      <c r="C3779" s="1" t="s">
        <v>6</v>
      </c>
      <c r="D3779">
        <v>3230</v>
      </c>
      <c r="E3779">
        <v>1592</v>
      </c>
      <c r="F3779" s="2">
        <v>45449.374999988424</v>
      </c>
    </row>
    <row r="3780" spans="1:6" x14ac:dyDescent="0.3">
      <c r="A3780">
        <v>3779</v>
      </c>
      <c r="B3780" s="1" t="s">
        <v>88</v>
      </c>
      <c r="C3780" s="1" t="s">
        <v>7</v>
      </c>
      <c r="D3780">
        <v>3702</v>
      </c>
      <c r="E3780">
        <v>3248</v>
      </c>
      <c r="F3780" s="2">
        <v>45449.416666655095</v>
      </c>
    </row>
    <row r="3781" spans="1:6" x14ac:dyDescent="0.3">
      <c r="A3781">
        <v>3780</v>
      </c>
      <c r="B3781" s="1" t="s">
        <v>88</v>
      </c>
      <c r="C3781" s="1" t="s">
        <v>9</v>
      </c>
      <c r="D3781">
        <v>1025</v>
      </c>
      <c r="E3781">
        <v>4079</v>
      </c>
      <c r="F3781" s="2">
        <v>45449.45833332176</v>
      </c>
    </row>
    <row r="3782" spans="1:6" x14ac:dyDescent="0.3">
      <c r="A3782">
        <v>3781</v>
      </c>
      <c r="B3782" s="1" t="s">
        <v>81</v>
      </c>
      <c r="C3782" s="1" t="s">
        <v>9</v>
      </c>
      <c r="D3782">
        <v>130</v>
      </c>
      <c r="E3782">
        <v>1170</v>
      </c>
      <c r="F3782" s="2">
        <v>45449.499999988424</v>
      </c>
    </row>
    <row r="3783" spans="1:6" x14ac:dyDescent="0.3">
      <c r="A3783">
        <v>3782</v>
      </c>
      <c r="B3783" s="1" t="s">
        <v>80</v>
      </c>
      <c r="C3783" s="1" t="s">
        <v>9</v>
      </c>
      <c r="D3783">
        <v>1843</v>
      </c>
      <c r="E3783">
        <v>3123</v>
      </c>
      <c r="F3783" s="2">
        <v>45449.541666655095</v>
      </c>
    </row>
    <row r="3784" spans="1:6" x14ac:dyDescent="0.3">
      <c r="A3784">
        <v>3783</v>
      </c>
      <c r="B3784" s="1" t="s">
        <v>84</v>
      </c>
      <c r="C3784" s="1" t="s">
        <v>9</v>
      </c>
      <c r="D3784">
        <v>3310</v>
      </c>
      <c r="E3784">
        <v>4970</v>
      </c>
      <c r="F3784" s="2">
        <v>45449.58333332176</v>
      </c>
    </row>
    <row r="3785" spans="1:6" x14ac:dyDescent="0.3">
      <c r="A3785">
        <v>3784</v>
      </c>
      <c r="B3785" s="1" t="s">
        <v>84</v>
      </c>
      <c r="C3785" s="1" t="s">
        <v>6</v>
      </c>
      <c r="D3785">
        <v>1550</v>
      </c>
      <c r="E3785">
        <v>159</v>
      </c>
      <c r="F3785" s="2">
        <v>45449.624999988424</v>
      </c>
    </row>
    <row r="3786" spans="1:6" x14ac:dyDescent="0.3">
      <c r="A3786">
        <v>3785</v>
      </c>
      <c r="B3786" s="1" t="s">
        <v>83</v>
      </c>
      <c r="C3786" s="1" t="s">
        <v>8</v>
      </c>
      <c r="D3786">
        <v>1456</v>
      </c>
      <c r="E3786">
        <v>2561</v>
      </c>
      <c r="F3786" s="2">
        <v>45449.666666655095</v>
      </c>
    </row>
    <row r="3787" spans="1:6" x14ac:dyDescent="0.3">
      <c r="A3787">
        <v>3786</v>
      </c>
      <c r="B3787" s="1" t="s">
        <v>83</v>
      </c>
      <c r="C3787" s="1" t="s">
        <v>7</v>
      </c>
      <c r="D3787">
        <v>1907</v>
      </c>
      <c r="E3787">
        <v>3016</v>
      </c>
      <c r="F3787" s="2">
        <v>45449.70833332176</v>
      </c>
    </row>
    <row r="3788" spans="1:6" x14ac:dyDescent="0.3">
      <c r="A3788">
        <v>3787</v>
      </c>
      <c r="B3788" s="1" t="s">
        <v>89</v>
      </c>
      <c r="C3788" s="1" t="s">
        <v>6</v>
      </c>
      <c r="D3788">
        <v>967</v>
      </c>
      <c r="E3788">
        <v>3876</v>
      </c>
      <c r="F3788" s="2">
        <v>45449.749999988424</v>
      </c>
    </row>
    <row r="3789" spans="1:6" x14ac:dyDescent="0.3">
      <c r="A3789">
        <v>3788</v>
      </c>
      <c r="B3789" s="1" t="s">
        <v>87</v>
      </c>
      <c r="C3789" s="1" t="s">
        <v>7</v>
      </c>
      <c r="D3789">
        <v>2235</v>
      </c>
      <c r="E3789">
        <v>325</v>
      </c>
      <c r="F3789" s="2">
        <v>45449.791666655095</v>
      </c>
    </row>
    <row r="3790" spans="1:6" x14ac:dyDescent="0.3">
      <c r="A3790">
        <v>3789</v>
      </c>
      <c r="B3790" s="1" t="s">
        <v>83</v>
      </c>
      <c r="C3790" s="1" t="s">
        <v>8</v>
      </c>
      <c r="D3790">
        <v>3479</v>
      </c>
      <c r="E3790">
        <v>3350</v>
      </c>
      <c r="F3790" s="2">
        <v>45449.83333332176</v>
      </c>
    </row>
    <row r="3791" spans="1:6" x14ac:dyDescent="0.3">
      <c r="A3791">
        <v>3790</v>
      </c>
      <c r="B3791" s="1" t="s">
        <v>87</v>
      </c>
      <c r="C3791" s="1" t="s">
        <v>6</v>
      </c>
      <c r="D3791">
        <v>2116</v>
      </c>
      <c r="E3791">
        <v>573</v>
      </c>
      <c r="F3791" s="2">
        <v>45449.874999988424</v>
      </c>
    </row>
    <row r="3792" spans="1:6" x14ac:dyDescent="0.3">
      <c r="A3792">
        <v>3791</v>
      </c>
      <c r="B3792" s="1" t="s">
        <v>81</v>
      </c>
      <c r="C3792" s="1" t="s">
        <v>7</v>
      </c>
      <c r="D3792">
        <v>1772</v>
      </c>
      <c r="E3792">
        <v>4790</v>
      </c>
      <c r="F3792" s="2">
        <v>45449.916666655095</v>
      </c>
    </row>
    <row r="3793" spans="1:6" x14ac:dyDescent="0.3">
      <c r="A3793">
        <v>3792</v>
      </c>
      <c r="B3793" s="1" t="s">
        <v>88</v>
      </c>
      <c r="C3793" s="1" t="s">
        <v>6</v>
      </c>
      <c r="D3793">
        <v>2256</v>
      </c>
      <c r="E3793">
        <v>1360</v>
      </c>
      <c r="F3793" s="2">
        <v>45449.95833332176</v>
      </c>
    </row>
    <row r="3794" spans="1:6" x14ac:dyDescent="0.3">
      <c r="A3794">
        <v>3793</v>
      </c>
      <c r="B3794" s="1" t="s">
        <v>81</v>
      </c>
      <c r="C3794" s="1" t="s">
        <v>8</v>
      </c>
      <c r="D3794">
        <v>3140</v>
      </c>
      <c r="E3794">
        <v>3806</v>
      </c>
      <c r="F3794" s="2">
        <v>45449.999999988424</v>
      </c>
    </row>
    <row r="3795" spans="1:6" x14ac:dyDescent="0.3">
      <c r="A3795">
        <v>3794</v>
      </c>
      <c r="B3795" s="1" t="s">
        <v>77</v>
      </c>
      <c r="C3795" s="1" t="s">
        <v>6</v>
      </c>
      <c r="D3795">
        <v>214</v>
      </c>
      <c r="E3795">
        <v>4506</v>
      </c>
      <c r="F3795" s="2">
        <v>45450.041666655095</v>
      </c>
    </row>
    <row r="3796" spans="1:6" x14ac:dyDescent="0.3">
      <c r="A3796">
        <v>3795</v>
      </c>
      <c r="B3796" s="1" t="s">
        <v>78</v>
      </c>
      <c r="C3796" s="1" t="s">
        <v>9</v>
      </c>
      <c r="D3796">
        <v>1646</v>
      </c>
      <c r="E3796">
        <v>1185</v>
      </c>
      <c r="F3796" s="2">
        <v>45450.08333332176</v>
      </c>
    </row>
    <row r="3797" spans="1:6" x14ac:dyDescent="0.3">
      <c r="A3797">
        <v>3796</v>
      </c>
      <c r="B3797" s="1" t="s">
        <v>77</v>
      </c>
      <c r="C3797" s="1" t="s">
        <v>8</v>
      </c>
      <c r="D3797">
        <v>3513</v>
      </c>
      <c r="E3797">
        <v>3470</v>
      </c>
      <c r="F3797" s="2">
        <v>45450.124999988424</v>
      </c>
    </row>
    <row r="3798" spans="1:6" x14ac:dyDescent="0.3">
      <c r="A3798">
        <v>3797</v>
      </c>
      <c r="B3798" s="1" t="s">
        <v>90</v>
      </c>
      <c r="C3798" s="1" t="s">
        <v>6</v>
      </c>
      <c r="D3798">
        <v>3709</v>
      </c>
      <c r="E3798">
        <v>3240</v>
      </c>
      <c r="F3798" s="2">
        <v>45450.166666655095</v>
      </c>
    </row>
    <row r="3799" spans="1:6" x14ac:dyDescent="0.3">
      <c r="A3799">
        <v>3798</v>
      </c>
      <c r="B3799" s="1" t="s">
        <v>80</v>
      </c>
      <c r="C3799" s="1" t="s">
        <v>6</v>
      </c>
      <c r="D3799">
        <v>763</v>
      </c>
      <c r="E3799">
        <v>2419</v>
      </c>
      <c r="F3799" s="2">
        <v>45450.20833332176</v>
      </c>
    </row>
    <row r="3800" spans="1:6" x14ac:dyDescent="0.3">
      <c r="A3800">
        <v>3799</v>
      </c>
      <c r="B3800" s="1" t="s">
        <v>79</v>
      </c>
      <c r="C3800" s="1" t="s">
        <v>9</v>
      </c>
      <c r="D3800">
        <v>2096</v>
      </c>
      <c r="E3800">
        <v>1228</v>
      </c>
      <c r="F3800" s="2">
        <v>45450.249999988424</v>
      </c>
    </row>
    <row r="3801" spans="1:6" x14ac:dyDescent="0.3">
      <c r="A3801">
        <v>3800</v>
      </c>
      <c r="B3801" s="1" t="s">
        <v>79</v>
      </c>
      <c r="C3801" s="1" t="s">
        <v>9</v>
      </c>
      <c r="D3801">
        <v>958</v>
      </c>
      <c r="E3801">
        <v>760</v>
      </c>
      <c r="F3801" s="2">
        <v>45450.291666655095</v>
      </c>
    </row>
    <row r="3802" spans="1:6" x14ac:dyDescent="0.3">
      <c r="A3802">
        <v>3801</v>
      </c>
      <c r="B3802" s="1" t="s">
        <v>82</v>
      </c>
      <c r="C3802" s="1" t="s">
        <v>8</v>
      </c>
      <c r="D3802">
        <v>3434</v>
      </c>
      <c r="E3802">
        <v>4150</v>
      </c>
      <c r="F3802" s="2">
        <v>45450.33333332176</v>
      </c>
    </row>
    <row r="3803" spans="1:6" x14ac:dyDescent="0.3">
      <c r="A3803">
        <v>3802</v>
      </c>
      <c r="B3803" s="1" t="s">
        <v>83</v>
      </c>
      <c r="C3803" s="1" t="s">
        <v>7</v>
      </c>
      <c r="D3803">
        <v>3599</v>
      </c>
      <c r="E3803">
        <v>3206</v>
      </c>
      <c r="F3803" s="2">
        <v>45450.374999988424</v>
      </c>
    </row>
    <row r="3804" spans="1:6" x14ac:dyDescent="0.3">
      <c r="A3804">
        <v>3803</v>
      </c>
      <c r="B3804" s="1" t="s">
        <v>86</v>
      </c>
      <c r="C3804" s="1" t="s">
        <v>7</v>
      </c>
      <c r="D3804">
        <v>3117</v>
      </c>
      <c r="E3804">
        <v>2577</v>
      </c>
      <c r="F3804" s="2">
        <v>45450.416666655095</v>
      </c>
    </row>
    <row r="3805" spans="1:6" x14ac:dyDescent="0.3">
      <c r="A3805">
        <v>3804</v>
      </c>
      <c r="B3805" s="1" t="s">
        <v>86</v>
      </c>
      <c r="C3805" s="1" t="s">
        <v>8</v>
      </c>
      <c r="D3805">
        <v>2907</v>
      </c>
      <c r="E3805">
        <v>3562</v>
      </c>
      <c r="F3805" s="2">
        <v>45450.45833332176</v>
      </c>
    </row>
    <row r="3806" spans="1:6" x14ac:dyDescent="0.3">
      <c r="A3806">
        <v>3805</v>
      </c>
      <c r="B3806" s="1" t="s">
        <v>80</v>
      </c>
      <c r="C3806" s="1" t="s">
        <v>6</v>
      </c>
      <c r="D3806">
        <v>424</v>
      </c>
      <c r="E3806">
        <v>3049</v>
      </c>
      <c r="F3806" s="2">
        <v>45450.499999988424</v>
      </c>
    </row>
    <row r="3807" spans="1:6" x14ac:dyDescent="0.3">
      <c r="A3807">
        <v>3806</v>
      </c>
      <c r="B3807" s="1" t="s">
        <v>82</v>
      </c>
      <c r="C3807" s="1" t="s">
        <v>6</v>
      </c>
      <c r="D3807">
        <v>3786</v>
      </c>
      <c r="E3807">
        <v>4621</v>
      </c>
      <c r="F3807" s="2">
        <v>45450.541666655095</v>
      </c>
    </row>
    <row r="3808" spans="1:6" x14ac:dyDescent="0.3">
      <c r="A3808">
        <v>3807</v>
      </c>
      <c r="B3808" s="1" t="s">
        <v>90</v>
      </c>
      <c r="C3808" s="1" t="s">
        <v>6</v>
      </c>
      <c r="D3808">
        <v>3297</v>
      </c>
      <c r="E3808">
        <v>4842</v>
      </c>
      <c r="F3808" s="2">
        <v>45450.58333332176</v>
      </c>
    </row>
    <row r="3809" spans="1:6" x14ac:dyDescent="0.3">
      <c r="A3809">
        <v>3808</v>
      </c>
      <c r="B3809" s="1" t="s">
        <v>77</v>
      </c>
      <c r="C3809" s="1" t="s">
        <v>7</v>
      </c>
      <c r="D3809">
        <v>671</v>
      </c>
      <c r="E3809">
        <v>2402</v>
      </c>
      <c r="F3809" s="2">
        <v>45450.624999988424</v>
      </c>
    </row>
    <row r="3810" spans="1:6" x14ac:dyDescent="0.3">
      <c r="A3810">
        <v>3809</v>
      </c>
      <c r="B3810" s="1" t="s">
        <v>80</v>
      </c>
      <c r="C3810" s="1" t="s">
        <v>6</v>
      </c>
      <c r="D3810">
        <v>2426</v>
      </c>
      <c r="E3810">
        <v>3017</v>
      </c>
      <c r="F3810" s="2">
        <v>45450.666666655095</v>
      </c>
    </row>
    <row r="3811" spans="1:6" x14ac:dyDescent="0.3">
      <c r="A3811">
        <v>3810</v>
      </c>
      <c r="B3811" s="1" t="s">
        <v>78</v>
      </c>
      <c r="C3811" s="1" t="s">
        <v>7</v>
      </c>
      <c r="D3811">
        <v>1010</v>
      </c>
      <c r="E3811">
        <v>1874</v>
      </c>
      <c r="F3811" s="2">
        <v>45450.70833332176</v>
      </c>
    </row>
    <row r="3812" spans="1:6" x14ac:dyDescent="0.3">
      <c r="A3812">
        <v>3811</v>
      </c>
      <c r="B3812" s="1" t="s">
        <v>78</v>
      </c>
      <c r="C3812" s="1" t="s">
        <v>6</v>
      </c>
      <c r="D3812">
        <v>3478</v>
      </c>
      <c r="E3812">
        <v>4290</v>
      </c>
      <c r="F3812" s="2">
        <v>45450.749999988424</v>
      </c>
    </row>
    <row r="3813" spans="1:6" x14ac:dyDescent="0.3">
      <c r="A3813">
        <v>3812</v>
      </c>
      <c r="B3813" s="1" t="s">
        <v>80</v>
      </c>
      <c r="C3813" s="1" t="s">
        <v>8</v>
      </c>
      <c r="D3813">
        <v>2061</v>
      </c>
      <c r="E3813">
        <v>4681</v>
      </c>
      <c r="F3813" s="2">
        <v>45450.791666655095</v>
      </c>
    </row>
    <row r="3814" spans="1:6" x14ac:dyDescent="0.3">
      <c r="A3814">
        <v>3813</v>
      </c>
      <c r="B3814" s="1" t="s">
        <v>83</v>
      </c>
      <c r="C3814" s="1" t="s">
        <v>9</v>
      </c>
      <c r="D3814">
        <v>3266</v>
      </c>
      <c r="E3814">
        <v>179</v>
      </c>
      <c r="F3814" s="2">
        <v>45450.83333332176</v>
      </c>
    </row>
    <row r="3815" spans="1:6" x14ac:dyDescent="0.3">
      <c r="A3815">
        <v>3814</v>
      </c>
      <c r="B3815" s="1" t="s">
        <v>87</v>
      </c>
      <c r="C3815" s="1" t="s">
        <v>8</v>
      </c>
      <c r="D3815">
        <v>3476</v>
      </c>
      <c r="E3815">
        <v>3858</v>
      </c>
      <c r="F3815" s="2">
        <v>45450.874999988424</v>
      </c>
    </row>
    <row r="3816" spans="1:6" x14ac:dyDescent="0.3">
      <c r="A3816">
        <v>3815</v>
      </c>
      <c r="B3816" s="1" t="s">
        <v>80</v>
      </c>
      <c r="C3816" s="1" t="s">
        <v>8</v>
      </c>
      <c r="D3816">
        <v>764</v>
      </c>
      <c r="E3816">
        <v>3119</v>
      </c>
      <c r="F3816" s="2">
        <v>45450.916666655095</v>
      </c>
    </row>
    <row r="3817" spans="1:6" x14ac:dyDescent="0.3">
      <c r="A3817">
        <v>3816</v>
      </c>
      <c r="B3817" s="1" t="s">
        <v>84</v>
      </c>
      <c r="C3817" s="1" t="s">
        <v>7</v>
      </c>
      <c r="D3817">
        <v>2816</v>
      </c>
      <c r="E3817">
        <v>4020</v>
      </c>
      <c r="F3817" s="2">
        <v>45450.95833332176</v>
      </c>
    </row>
    <row r="3818" spans="1:6" x14ac:dyDescent="0.3">
      <c r="A3818">
        <v>3817</v>
      </c>
      <c r="B3818" s="1" t="s">
        <v>91</v>
      </c>
      <c r="C3818" s="1" t="s">
        <v>8</v>
      </c>
      <c r="D3818">
        <v>446</v>
      </c>
      <c r="E3818">
        <v>696</v>
      </c>
      <c r="F3818" s="2">
        <v>45450.999999988424</v>
      </c>
    </row>
    <row r="3819" spans="1:6" x14ac:dyDescent="0.3">
      <c r="A3819">
        <v>3818</v>
      </c>
      <c r="B3819" s="1" t="s">
        <v>80</v>
      </c>
      <c r="C3819" s="1" t="s">
        <v>7</v>
      </c>
      <c r="D3819">
        <v>1121</v>
      </c>
      <c r="E3819">
        <v>4618</v>
      </c>
      <c r="F3819" s="2">
        <v>45451.041666655095</v>
      </c>
    </row>
    <row r="3820" spans="1:6" x14ac:dyDescent="0.3">
      <c r="A3820">
        <v>3819</v>
      </c>
      <c r="B3820" s="1" t="s">
        <v>83</v>
      </c>
      <c r="C3820" s="1" t="s">
        <v>7</v>
      </c>
      <c r="D3820">
        <v>3901</v>
      </c>
      <c r="E3820">
        <v>2052</v>
      </c>
      <c r="F3820" s="2">
        <v>45451.08333332176</v>
      </c>
    </row>
    <row r="3821" spans="1:6" x14ac:dyDescent="0.3">
      <c r="A3821">
        <v>3820</v>
      </c>
      <c r="B3821" s="1" t="s">
        <v>88</v>
      </c>
      <c r="C3821" s="1" t="s">
        <v>7</v>
      </c>
      <c r="D3821">
        <v>2298</v>
      </c>
      <c r="E3821">
        <v>492</v>
      </c>
      <c r="F3821" s="2">
        <v>45451.124999988424</v>
      </c>
    </row>
    <row r="3822" spans="1:6" x14ac:dyDescent="0.3">
      <c r="A3822">
        <v>3821</v>
      </c>
      <c r="B3822" s="1" t="s">
        <v>78</v>
      </c>
      <c r="C3822" s="1" t="s">
        <v>8</v>
      </c>
      <c r="D3822">
        <v>3396</v>
      </c>
      <c r="E3822">
        <v>3826</v>
      </c>
      <c r="F3822" s="2">
        <v>45451.166666655095</v>
      </c>
    </row>
    <row r="3823" spans="1:6" x14ac:dyDescent="0.3">
      <c r="A3823">
        <v>3822</v>
      </c>
      <c r="B3823" s="1" t="s">
        <v>81</v>
      </c>
      <c r="C3823" s="1" t="s">
        <v>8</v>
      </c>
      <c r="D3823">
        <v>41</v>
      </c>
      <c r="E3823">
        <v>4466</v>
      </c>
      <c r="F3823" s="2">
        <v>45451.20833332176</v>
      </c>
    </row>
    <row r="3824" spans="1:6" x14ac:dyDescent="0.3">
      <c r="A3824">
        <v>3823</v>
      </c>
      <c r="B3824" s="1" t="s">
        <v>78</v>
      </c>
      <c r="C3824" s="1" t="s">
        <v>7</v>
      </c>
      <c r="D3824">
        <v>2384</v>
      </c>
      <c r="E3824">
        <v>3041</v>
      </c>
      <c r="F3824" s="2">
        <v>45451.249999988424</v>
      </c>
    </row>
    <row r="3825" spans="1:6" x14ac:dyDescent="0.3">
      <c r="A3825">
        <v>3824</v>
      </c>
      <c r="B3825" s="1" t="s">
        <v>91</v>
      </c>
      <c r="C3825" s="1" t="s">
        <v>7</v>
      </c>
      <c r="D3825">
        <v>1560</v>
      </c>
      <c r="E3825">
        <v>249</v>
      </c>
      <c r="F3825" s="2">
        <v>45451.291666655095</v>
      </c>
    </row>
    <row r="3826" spans="1:6" x14ac:dyDescent="0.3">
      <c r="A3826">
        <v>3825</v>
      </c>
      <c r="B3826" s="1" t="s">
        <v>91</v>
      </c>
      <c r="C3826" s="1" t="s">
        <v>7</v>
      </c>
      <c r="D3826">
        <v>3456</v>
      </c>
      <c r="E3826">
        <v>876</v>
      </c>
      <c r="F3826" s="2">
        <v>45451.33333332176</v>
      </c>
    </row>
    <row r="3827" spans="1:6" x14ac:dyDescent="0.3">
      <c r="A3827">
        <v>3826</v>
      </c>
      <c r="B3827" s="1" t="s">
        <v>77</v>
      </c>
      <c r="C3827" s="1" t="s">
        <v>8</v>
      </c>
      <c r="D3827">
        <v>1609</v>
      </c>
      <c r="E3827">
        <v>673</v>
      </c>
      <c r="F3827" s="2">
        <v>45451.374999988424</v>
      </c>
    </row>
    <row r="3828" spans="1:6" x14ac:dyDescent="0.3">
      <c r="A3828">
        <v>3827</v>
      </c>
      <c r="B3828" s="1" t="s">
        <v>87</v>
      </c>
      <c r="C3828" s="1" t="s">
        <v>9</v>
      </c>
      <c r="D3828">
        <v>1113</v>
      </c>
      <c r="E3828">
        <v>844</v>
      </c>
      <c r="F3828" s="2">
        <v>45451.416666655095</v>
      </c>
    </row>
    <row r="3829" spans="1:6" x14ac:dyDescent="0.3">
      <c r="A3829">
        <v>3828</v>
      </c>
      <c r="B3829" s="1" t="s">
        <v>89</v>
      </c>
      <c r="C3829" s="1" t="s">
        <v>6</v>
      </c>
      <c r="D3829">
        <v>2226</v>
      </c>
      <c r="E3829">
        <v>3047</v>
      </c>
      <c r="F3829" s="2">
        <v>45451.45833332176</v>
      </c>
    </row>
    <row r="3830" spans="1:6" x14ac:dyDescent="0.3">
      <c r="A3830">
        <v>3829</v>
      </c>
      <c r="B3830" s="1" t="s">
        <v>83</v>
      </c>
      <c r="C3830" s="1" t="s">
        <v>6</v>
      </c>
      <c r="D3830">
        <v>2784</v>
      </c>
      <c r="E3830">
        <v>4356</v>
      </c>
      <c r="F3830" s="2">
        <v>45451.499999988424</v>
      </c>
    </row>
    <row r="3831" spans="1:6" x14ac:dyDescent="0.3">
      <c r="A3831">
        <v>3830</v>
      </c>
      <c r="B3831" s="1" t="s">
        <v>81</v>
      </c>
      <c r="C3831" s="1" t="s">
        <v>8</v>
      </c>
      <c r="D3831">
        <v>783</v>
      </c>
      <c r="E3831">
        <v>4105</v>
      </c>
      <c r="F3831" s="2">
        <v>45451.541666655095</v>
      </c>
    </row>
    <row r="3832" spans="1:6" x14ac:dyDescent="0.3">
      <c r="A3832">
        <v>3831</v>
      </c>
      <c r="B3832" s="1" t="s">
        <v>79</v>
      </c>
      <c r="C3832" s="1" t="s">
        <v>6</v>
      </c>
      <c r="D3832">
        <v>1168</v>
      </c>
      <c r="E3832">
        <v>3308</v>
      </c>
      <c r="F3832" s="2">
        <v>45451.58333332176</v>
      </c>
    </row>
    <row r="3833" spans="1:6" x14ac:dyDescent="0.3">
      <c r="A3833">
        <v>3832</v>
      </c>
      <c r="B3833" s="1" t="s">
        <v>78</v>
      </c>
      <c r="C3833" s="1" t="s">
        <v>7</v>
      </c>
      <c r="D3833">
        <v>2777</v>
      </c>
      <c r="E3833">
        <v>4888</v>
      </c>
      <c r="F3833" s="2">
        <v>45451.624999988424</v>
      </c>
    </row>
    <row r="3834" spans="1:6" x14ac:dyDescent="0.3">
      <c r="A3834">
        <v>3833</v>
      </c>
      <c r="B3834" s="1" t="s">
        <v>84</v>
      </c>
      <c r="C3834" s="1" t="s">
        <v>8</v>
      </c>
      <c r="D3834">
        <v>2574</v>
      </c>
      <c r="E3834">
        <v>1734</v>
      </c>
      <c r="F3834" s="2">
        <v>45451.666666655095</v>
      </c>
    </row>
    <row r="3835" spans="1:6" x14ac:dyDescent="0.3">
      <c r="A3835">
        <v>3834</v>
      </c>
      <c r="B3835" s="1" t="s">
        <v>86</v>
      </c>
      <c r="C3835" s="1" t="s">
        <v>7</v>
      </c>
      <c r="D3835">
        <v>3852</v>
      </c>
      <c r="E3835">
        <v>238</v>
      </c>
      <c r="F3835" s="2">
        <v>45451.70833332176</v>
      </c>
    </row>
    <row r="3836" spans="1:6" x14ac:dyDescent="0.3">
      <c r="A3836">
        <v>3835</v>
      </c>
      <c r="B3836" s="1" t="s">
        <v>80</v>
      </c>
      <c r="C3836" s="1" t="s">
        <v>6</v>
      </c>
      <c r="D3836">
        <v>1693</v>
      </c>
      <c r="E3836">
        <v>607</v>
      </c>
      <c r="F3836" s="2">
        <v>45451.749999988424</v>
      </c>
    </row>
    <row r="3837" spans="1:6" x14ac:dyDescent="0.3">
      <c r="A3837">
        <v>3836</v>
      </c>
      <c r="B3837" s="1" t="s">
        <v>82</v>
      </c>
      <c r="C3837" s="1" t="s">
        <v>8</v>
      </c>
      <c r="D3837">
        <v>2875</v>
      </c>
      <c r="E3837">
        <v>3563</v>
      </c>
      <c r="F3837" s="2">
        <v>45451.791666655095</v>
      </c>
    </row>
    <row r="3838" spans="1:6" x14ac:dyDescent="0.3">
      <c r="A3838">
        <v>3837</v>
      </c>
      <c r="B3838" s="1" t="s">
        <v>82</v>
      </c>
      <c r="C3838" s="1" t="s">
        <v>7</v>
      </c>
      <c r="D3838">
        <v>1542</v>
      </c>
      <c r="E3838">
        <v>149</v>
      </c>
      <c r="F3838" s="2">
        <v>45451.83333332176</v>
      </c>
    </row>
    <row r="3839" spans="1:6" x14ac:dyDescent="0.3">
      <c r="A3839">
        <v>3838</v>
      </c>
      <c r="B3839" s="1" t="s">
        <v>80</v>
      </c>
      <c r="C3839" s="1" t="s">
        <v>8</v>
      </c>
      <c r="D3839">
        <v>2017</v>
      </c>
      <c r="E3839">
        <v>3021</v>
      </c>
      <c r="F3839" s="2">
        <v>45451.874999988424</v>
      </c>
    </row>
    <row r="3840" spans="1:6" x14ac:dyDescent="0.3">
      <c r="A3840">
        <v>3839</v>
      </c>
      <c r="B3840" s="1" t="s">
        <v>84</v>
      </c>
      <c r="C3840" s="1" t="s">
        <v>6</v>
      </c>
      <c r="D3840">
        <v>3920</v>
      </c>
      <c r="E3840">
        <v>3373</v>
      </c>
      <c r="F3840" s="2">
        <v>45451.916666655095</v>
      </c>
    </row>
    <row r="3841" spans="1:6" x14ac:dyDescent="0.3">
      <c r="A3841">
        <v>3840</v>
      </c>
      <c r="B3841" s="1" t="s">
        <v>83</v>
      </c>
      <c r="C3841" s="1" t="s">
        <v>9</v>
      </c>
      <c r="D3841">
        <v>1519</v>
      </c>
      <c r="E3841">
        <v>4563</v>
      </c>
      <c r="F3841" s="2">
        <v>45451.95833332176</v>
      </c>
    </row>
    <row r="3842" spans="1:6" x14ac:dyDescent="0.3">
      <c r="A3842">
        <v>3841</v>
      </c>
      <c r="B3842" s="1" t="s">
        <v>84</v>
      </c>
      <c r="C3842" s="1" t="s">
        <v>8</v>
      </c>
      <c r="D3842">
        <v>2355</v>
      </c>
      <c r="E3842">
        <v>3190</v>
      </c>
      <c r="F3842" s="2">
        <v>45451.999999988424</v>
      </c>
    </row>
    <row r="3843" spans="1:6" x14ac:dyDescent="0.3">
      <c r="A3843">
        <v>3842</v>
      </c>
      <c r="B3843" s="1" t="s">
        <v>89</v>
      </c>
      <c r="C3843" s="1" t="s">
        <v>6</v>
      </c>
      <c r="D3843">
        <v>2570</v>
      </c>
      <c r="E3843">
        <v>4863</v>
      </c>
      <c r="F3843" s="2">
        <v>45452.041666655095</v>
      </c>
    </row>
    <row r="3844" spans="1:6" x14ac:dyDescent="0.3">
      <c r="A3844">
        <v>3843</v>
      </c>
      <c r="B3844" s="1" t="s">
        <v>90</v>
      </c>
      <c r="C3844" s="1" t="s">
        <v>6</v>
      </c>
      <c r="D3844">
        <v>1048</v>
      </c>
      <c r="E3844">
        <v>3501</v>
      </c>
      <c r="F3844" s="2">
        <v>45452.08333332176</v>
      </c>
    </row>
    <row r="3845" spans="1:6" x14ac:dyDescent="0.3">
      <c r="A3845">
        <v>3844</v>
      </c>
      <c r="B3845" s="1" t="s">
        <v>79</v>
      </c>
      <c r="C3845" s="1" t="s">
        <v>8</v>
      </c>
      <c r="D3845">
        <v>2054</v>
      </c>
      <c r="E3845">
        <v>246</v>
      </c>
      <c r="F3845" s="2">
        <v>45452.124999988424</v>
      </c>
    </row>
    <row r="3846" spans="1:6" x14ac:dyDescent="0.3">
      <c r="A3846">
        <v>3845</v>
      </c>
      <c r="B3846" s="1" t="s">
        <v>90</v>
      </c>
      <c r="C3846" s="1" t="s">
        <v>9</v>
      </c>
      <c r="D3846">
        <v>1696</v>
      </c>
      <c r="E3846">
        <v>3314</v>
      </c>
      <c r="F3846" s="2">
        <v>45452.166666655095</v>
      </c>
    </row>
    <row r="3847" spans="1:6" x14ac:dyDescent="0.3">
      <c r="A3847">
        <v>3846</v>
      </c>
      <c r="B3847" s="1" t="s">
        <v>85</v>
      </c>
      <c r="C3847" s="1" t="s">
        <v>7</v>
      </c>
      <c r="D3847">
        <v>587</v>
      </c>
      <c r="E3847">
        <v>4060</v>
      </c>
      <c r="F3847" s="2">
        <v>45452.20833332176</v>
      </c>
    </row>
    <row r="3848" spans="1:6" x14ac:dyDescent="0.3">
      <c r="A3848">
        <v>3847</v>
      </c>
      <c r="B3848" s="1" t="s">
        <v>80</v>
      </c>
      <c r="C3848" s="1" t="s">
        <v>9</v>
      </c>
      <c r="D3848">
        <v>4000</v>
      </c>
      <c r="E3848">
        <v>3410</v>
      </c>
      <c r="F3848" s="2">
        <v>45452.249999988424</v>
      </c>
    </row>
    <row r="3849" spans="1:6" x14ac:dyDescent="0.3">
      <c r="A3849">
        <v>3848</v>
      </c>
      <c r="B3849" s="1" t="s">
        <v>80</v>
      </c>
      <c r="C3849" s="1" t="s">
        <v>8</v>
      </c>
      <c r="D3849">
        <v>2375</v>
      </c>
      <c r="E3849">
        <v>4453</v>
      </c>
      <c r="F3849" s="2">
        <v>45452.291666655095</v>
      </c>
    </row>
    <row r="3850" spans="1:6" x14ac:dyDescent="0.3">
      <c r="A3850">
        <v>3849</v>
      </c>
      <c r="B3850" s="1" t="s">
        <v>81</v>
      </c>
      <c r="C3850" s="1" t="s">
        <v>7</v>
      </c>
      <c r="D3850">
        <v>1647</v>
      </c>
      <c r="E3850">
        <v>3305</v>
      </c>
      <c r="F3850" s="2">
        <v>45452.33333332176</v>
      </c>
    </row>
    <row r="3851" spans="1:6" x14ac:dyDescent="0.3">
      <c r="A3851">
        <v>3850</v>
      </c>
      <c r="B3851" s="1" t="s">
        <v>90</v>
      </c>
      <c r="C3851" s="1" t="s">
        <v>7</v>
      </c>
      <c r="D3851">
        <v>2859</v>
      </c>
      <c r="E3851">
        <v>1121</v>
      </c>
      <c r="F3851" s="2">
        <v>45452.374999988424</v>
      </c>
    </row>
    <row r="3852" spans="1:6" x14ac:dyDescent="0.3">
      <c r="A3852">
        <v>3851</v>
      </c>
      <c r="B3852" s="1" t="s">
        <v>77</v>
      </c>
      <c r="C3852" s="1" t="s">
        <v>9</v>
      </c>
      <c r="D3852">
        <v>2695</v>
      </c>
      <c r="E3852">
        <v>4526</v>
      </c>
      <c r="F3852" s="2">
        <v>45452.416666655095</v>
      </c>
    </row>
    <row r="3853" spans="1:6" x14ac:dyDescent="0.3">
      <c r="A3853">
        <v>3852</v>
      </c>
      <c r="B3853" s="1" t="s">
        <v>89</v>
      </c>
      <c r="C3853" s="1" t="s">
        <v>6</v>
      </c>
      <c r="D3853">
        <v>1498</v>
      </c>
      <c r="E3853">
        <v>1948</v>
      </c>
      <c r="F3853" s="2">
        <v>45452.45833332176</v>
      </c>
    </row>
    <row r="3854" spans="1:6" x14ac:dyDescent="0.3">
      <c r="A3854">
        <v>3853</v>
      </c>
      <c r="B3854" s="1" t="s">
        <v>79</v>
      </c>
      <c r="C3854" s="1" t="s">
        <v>6</v>
      </c>
      <c r="D3854">
        <v>1376</v>
      </c>
      <c r="E3854">
        <v>151</v>
      </c>
      <c r="F3854" s="2">
        <v>45452.499999988424</v>
      </c>
    </row>
    <row r="3855" spans="1:6" x14ac:dyDescent="0.3">
      <c r="A3855">
        <v>3854</v>
      </c>
      <c r="B3855" s="1" t="s">
        <v>83</v>
      </c>
      <c r="C3855" s="1" t="s">
        <v>9</v>
      </c>
      <c r="D3855">
        <v>1309</v>
      </c>
      <c r="E3855">
        <v>3493</v>
      </c>
      <c r="F3855" s="2">
        <v>45452.541666655095</v>
      </c>
    </row>
    <row r="3856" spans="1:6" x14ac:dyDescent="0.3">
      <c r="A3856">
        <v>3855</v>
      </c>
      <c r="B3856" s="1" t="s">
        <v>87</v>
      </c>
      <c r="C3856" s="1" t="s">
        <v>9</v>
      </c>
      <c r="D3856">
        <v>3318</v>
      </c>
      <c r="E3856">
        <v>1129</v>
      </c>
      <c r="F3856" s="2">
        <v>45452.58333332176</v>
      </c>
    </row>
    <row r="3857" spans="1:6" x14ac:dyDescent="0.3">
      <c r="A3857">
        <v>3856</v>
      </c>
      <c r="B3857" s="1" t="s">
        <v>80</v>
      </c>
      <c r="C3857" s="1" t="s">
        <v>7</v>
      </c>
      <c r="D3857">
        <v>3478</v>
      </c>
      <c r="E3857">
        <v>4946</v>
      </c>
      <c r="F3857" s="2">
        <v>45452.624999988424</v>
      </c>
    </row>
    <row r="3858" spans="1:6" x14ac:dyDescent="0.3">
      <c r="A3858">
        <v>3857</v>
      </c>
      <c r="B3858" s="1" t="s">
        <v>84</v>
      </c>
      <c r="C3858" s="1" t="s">
        <v>7</v>
      </c>
      <c r="D3858">
        <v>1726</v>
      </c>
      <c r="E3858">
        <v>345</v>
      </c>
      <c r="F3858" s="2">
        <v>45452.666666655095</v>
      </c>
    </row>
    <row r="3859" spans="1:6" x14ac:dyDescent="0.3">
      <c r="A3859">
        <v>3858</v>
      </c>
      <c r="B3859" s="1" t="s">
        <v>88</v>
      </c>
      <c r="C3859" s="1" t="s">
        <v>7</v>
      </c>
      <c r="D3859">
        <v>1629</v>
      </c>
      <c r="E3859">
        <v>2696</v>
      </c>
      <c r="F3859" s="2">
        <v>45452.70833332176</v>
      </c>
    </row>
    <row r="3860" spans="1:6" x14ac:dyDescent="0.3">
      <c r="A3860">
        <v>3859</v>
      </c>
      <c r="B3860" s="1" t="s">
        <v>88</v>
      </c>
      <c r="C3860" s="1" t="s">
        <v>7</v>
      </c>
      <c r="D3860">
        <v>286</v>
      </c>
      <c r="E3860">
        <v>4314</v>
      </c>
      <c r="F3860" s="2">
        <v>45452.749999988424</v>
      </c>
    </row>
    <row r="3861" spans="1:6" x14ac:dyDescent="0.3">
      <c r="A3861">
        <v>3860</v>
      </c>
      <c r="B3861" s="1" t="s">
        <v>81</v>
      </c>
      <c r="C3861" s="1" t="s">
        <v>9</v>
      </c>
      <c r="D3861">
        <v>1891</v>
      </c>
      <c r="E3861">
        <v>4219</v>
      </c>
      <c r="F3861" s="2">
        <v>45452.791666655095</v>
      </c>
    </row>
    <row r="3862" spans="1:6" x14ac:dyDescent="0.3">
      <c r="A3862">
        <v>3861</v>
      </c>
      <c r="B3862" s="1" t="s">
        <v>82</v>
      </c>
      <c r="C3862" s="1" t="s">
        <v>8</v>
      </c>
      <c r="D3862">
        <v>787</v>
      </c>
      <c r="E3862">
        <v>3326</v>
      </c>
      <c r="F3862" s="2">
        <v>45452.83333332176</v>
      </c>
    </row>
    <row r="3863" spans="1:6" x14ac:dyDescent="0.3">
      <c r="A3863">
        <v>3862</v>
      </c>
      <c r="B3863" s="1" t="s">
        <v>85</v>
      </c>
      <c r="C3863" s="1" t="s">
        <v>6</v>
      </c>
      <c r="D3863">
        <v>1965</v>
      </c>
      <c r="E3863">
        <v>2870</v>
      </c>
      <c r="F3863" s="2">
        <v>45452.874999988424</v>
      </c>
    </row>
    <row r="3864" spans="1:6" x14ac:dyDescent="0.3">
      <c r="A3864">
        <v>3863</v>
      </c>
      <c r="B3864" s="1" t="s">
        <v>79</v>
      </c>
      <c r="C3864" s="1" t="s">
        <v>9</v>
      </c>
      <c r="D3864">
        <v>2306</v>
      </c>
      <c r="E3864">
        <v>1966</v>
      </c>
      <c r="F3864" s="2">
        <v>45452.916666655095</v>
      </c>
    </row>
    <row r="3865" spans="1:6" x14ac:dyDescent="0.3">
      <c r="A3865">
        <v>3864</v>
      </c>
      <c r="B3865" s="1" t="s">
        <v>83</v>
      </c>
      <c r="C3865" s="1" t="s">
        <v>7</v>
      </c>
      <c r="D3865">
        <v>1717</v>
      </c>
      <c r="E3865">
        <v>1668</v>
      </c>
      <c r="F3865" s="2">
        <v>45452.95833332176</v>
      </c>
    </row>
    <row r="3866" spans="1:6" x14ac:dyDescent="0.3">
      <c r="A3866">
        <v>3865</v>
      </c>
      <c r="B3866" s="1" t="s">
        <v>89</v>
      </c>
      <c r="C3866" s="1" t="s">
        <v>9</v>
      </c>
      <c r="D3866">
        <v>1617</v>
      </c>
      <c r="E3866">
        <v>201</v>
      </c>
      <c r="F3866" s="2">
        <v>45452.999999988424</v>
      </c>
    </row>
    <row r="3867" spans="1:6" x14ac:dyDescent="0.3">
      <c r="A3867">
        <v>3866</v>
      </c>
      <c r="B3867" s="1" t="s">
        <v>91</v>
      </c>
      <c r="C3867" s="1" t="s">
        <v>7</v>
      </c>
      <c r="D3867">
        <v>1301</v>
      </c>
      <c r="E3867">
        <v>4519</v>
      </c>
      <c r="F3867" s="2">
        <v>45453.041666655095</v>
      </c>
    </row>
    <row r="3868" spans="1:6" x14ac:dyDescent="0.3">
      <c r="A3868">
        <v>3867</v>
      </c>
      <c r="B3868" s="1" t="s">
        <v>91</v>
      </c>
      <c r="C3868" s="1" t="s">
        <v>8</v>
      </c>
      <c r="D3868">
        <v>3722</v>
      </c>
      <c r="E3868">
        <v>1817</v>
      </c>
      <c r="F3868" s="2">
        <v>45453.08333332176</v>
      </c>
    </row>
    <row r="3869" spans="1:6" x14ac:dyDescent="0.3">
      <c r="A3869">
        <v>3868</v>
      </c>
      <c r="B3869" s="1" t="s">
        <v>87</v>
      </c>
      <c r="C3869" s="1" t="s">
        <v>7</v>
      </c>
      <c r="D3869">
        <v>2197</v>
      </c>
      <c r="E3869">
        <v>230</v>
      </c>
      <c r="F3869" s="2">
        <v>45453.124999988424</v>
      </c>
    </row>
    <row r="3870" spans="1:6" x14ac:dyDescent="0.3">
      <c r="A3870">
        <v>3869</v>
      </c>
      <c r="B3870" s="1" t="s">
        <v>91</v>
      </c>
      <c r="C3870" s="1" t="s">
        <v>7</v>
      </c>
      <c r="D3870">
        <v>3524</v>
      </c>
      <c r="E3870">
        <v>1030</v>
      </c>
      <c r="F3870" s="2">
        <v>45453.166666655095</v>
      </c>
    </row>
    <row r="3871" spans="1:6" x14ac:dyDescent="0.3">
      <c r="A3871">
        <v>3870</v>
      </c>
      <c r="B3871" s="1" t="s">
        <v>78</v>
      </c>
      <c r="C3871" s="1" t="s">
        <v>7</v>
      </c>
      <c r="D3871">
        <v>3899</v>
      </c>
      <c r="E3871">
        <v>450</v>
      </c>
      <c r="F3871" s="2">
        <v>45453.20833332176</v>
      </c>
    </row>
    <row r="3872" spans="1:6" x14ac:dyDescent="0.3">
      <c r="A3872">
        <v>3871</v>
      </c>
      <c r="B3872" s="1" t="s">
        <v>82</v>
      </c>
      <c r="C3872" s="1" t="s">
        <v>8</v>
      </c>
      <c r="D3872">
        <v>3065</v>
      </c>
      <c r="E3872">
        <v>3713</v>
      </c>
      <c r="F3872" s="2">
        <v>45453.249999988424</v>
      </c>
    </row>
    <row r="3873" spans="1:6" x14ac:dyDescent="0.3">
      <c r="A3873">
        <v>3872</v>
      </c>
      <c r="B3873" s="1" t="s">
        <v>77</v>
      </c>
      <c r="C3873" s="1" t="s">
        <v>6</v>
      </c>
      <c r="D3873">
        <v>3631</v>
      </c>
      <c r="E3873">
        <v>2771</v>
      </c>
      <c r="F3873" s="2">
        <v>45453.291666655095</v>
      </c>
    </row>
    <row r="3874" spans="1:6" x14ac:dyDescent="0.3">
      <c r="A3874">
        <v>3873</v>
      </c>
      <c r="B3874" s="1" t="s">
        <v>87</v>
      </c>
      <c r="C3874" s="1" t="s">
        <v>7</v>
      </c>
      <c r="D3874">
        <v>2320</v>
      </c>
      <c r="E3874">
        <v>288</v>
      </c>
      <c r="F3874" s="2">
        <v>45453.33333332176</v>
      </c>
    </row>
    <row r="3875" spans="1:6" x14ac:dyDescent="0.3">
      <c r="A3875">
        <v>3874</v>
      </c>
      <c r="B3875" s="1" t="s">
        <v>87</v>
      </c>
      <c r="C3875" s="1" t="s">
        <v>6</v>
      </c>
      <c r="D3875">
        <v>638</v>
      </c>
      <c r="E3875">
        <v>3209</v>
      </c>
      <c r="F3875" s="2">
        <v>45453.374999988424</v>
      </c>
    </row>
    <row r="3876" spans="1:6" x14ac:dyDescent="0.3">
      <c r="A3876">
        <v>3875</v>
      </c>
      <c r="B3876" s="1" t="s">
        <v>85</v>
      </c>
      <c r="C3876" s="1" t="s">
        <v>9</v>
      </c>
      <c r="D3876">
        <v>1394</v>
      </c>
      <c r="E3876">
        <v>1925</v>
      </c>
      <c r="F3876" s="2">
        <v>45453.416666655095</v>
      </c>
    </row>
    <row r="3877" spans="1:6" x14ac:dyDescent="0.3">
      <c r="A3877">
        <v>3876</v>
      </c>
      <c r="B3877" s="1" t="s">
        <v>90</v>
      </c>
      <c r="C3877" s="1" t="s">
        <v>8</v>
      </c>
      <c r="D3877">
        <v>3034</v>
      </c>
      <c r="E3877">
        <v>3013</v>
      </c>
      <c r="F3877" s="2">
        <v>45453.45833332176</v>
      </c>
    </row>
    <row r="3878" spans="1:6" x14ac:dyDescent="0.3">
      <c r="A3878">
        <v>3877</v>
      </c>
      <c r="B3878" s="1" t="s">
        <v>79</v>
      </c>
      <c r="C3878" s="1" t="s">
        <v>6</v>
      </c>
      <c r="D3878">
        <v>3364</v>
      </c>
      <c r="E3878">
        <v>3656</v>
      </c>
      <c r="F3878" s="2">
        <v>45453.499999988424</v>
      </c>
    </row>
    <row r="3879" spans="1:6" x14ac:dyDescent="0.3">
      <c r="A3879">
        <v>3878</v>
      </c>
      <c r="B3879" s="1" t="s">
        <v>80</v>
      </c>
      <c r="C3879" s="1" t="s">
        <v>6</v>
      </c>
      <c r="D3879">
        <v>466</v>
      </c>
      <c r="E3879">
        <v>1386</v>
      </c>
      <c r="F3879" s="2">
        <v>45453.541666655095</v>
      </c>
    </row>
    <row r="3880" spans="1:6" x14ac:dyDescent="0.3">
      <c r="A3880">
        <v>3879</v>
      </c>
      <c r="B3880" s="1" t="s">
        <v>83</v>
      </c>
      <c r="C3880" s="1" t="s">
        <v>6</v>
      </c>
      <c r="D3880">
        <v>480</v>
      </c>
      <c r="E3880">
        <v>3127</v>
      </c>
      <c r="F3880" s="2">
        <v>45453.58333332176</v>
      </c>
    </row>
    <row r="3881" spans="1:6" x14ac:dyDescent="0.3">
      <c r="A3881">
        <v>3880</v>
      </c>
      <c r="B3881" s="1" t="s">
        <v>85</v>
      </c>
      <c r="C3881" s="1" t="s">
        <v>8</v>
      </c>
      <c r="D3881">
        <v>2599</v>
      </c>
      <c r="E3881">
        <v>478</v>
      </c>
      <c r="F3881" s="2">
        <v>45453.624999988424</v>
      </c>
    </row>
    <row r="3882" spans="1:6" x14ac:dyDescent="0.3">
      <c r="A3882">
        <v>3881</v>
      </c>
      <c r="B3882" s="1" t="s">
        <v>85</v>
      </c>
      <c r="C3882" s="1" t="s">
        <v>9</v>
      </c>
      <c r="D3882">
        <v>276</v>
      </c>
      <c r="E3882">
        <v>3991</v>
      </c>
      <c r="F3882" s="2">
        <v>45453.666666655095</v>
      </c>
    </row>
    <row r="3883" spans="1:6" x14ac:dyDescent="0.3">
      <c r="A3883">
        <v>3882</v>
      </c>
      <c r="B3883" s="1" t="s">
        <v>91</v>
      </c>
      <c r="C3883" s="1" t="s">
        <v>6</v>
      </c>
      <c r="D3883">
        <v>2568</v>
      </c>
      <c r="E3883">
        <v>824</v>
      </c>
      <c r="F3883" s="2">
        <v>45453.70833332176</v>
      </c>
    </row>
    <row r="3884" spans="1:6" x14ac:dyDescent="0.3">
      <c r="A3884">
        <v>3883</v>
      </c>
      <c r="B3884" s="1" t="s">
        <v>91</v>
      </c>
      <c r="C3884" s="1" t="s">
        <v>7</v>
      </c>
      <c r="D3884">
        <v>3319</v>
      </c>
      <c r="E3884">
        <v>1111</v>
      </c>
      <c r="F3884" s="2">
        <v>45453.749999988424</v>
      </c>
    </row>
    <row r="3885" spans="1:6" x14ac:dyDescent="0.3">
      <c r="A3885">
        <v>3884</v>
      </c>
      <c r="B3885" s="1" t="s">
        <v>77</v>
      </c>
      <c r="C3885" s="1" t="s">
        <v>8</v>
      </c>
      <c r="D3885">
        <v>455</v>
      </c>
      <c r="E3885">
        <v>3952</v>
      </c>
      <c r="F3885" s="2">
        <v>45453.791666655095</v>
      </c>
    </row>
    <row r="3886" spans="1:6" x14ac:dyDescent="0.3">
      <c r="A3886">
        <v>3885</v>
      </c>
      <c r="B3886" s="1" t="s">
        <v>82</v>
      </c>
      <c r="C3886" s="1" t="s">
        <v>6</v>
      </c>
      <c r="D3886">
        <v>3441</v>
      </c>
      <c r="E3886">
        <v>2021</v>
      </c>
      <c r="F3886" s="2">
        <v>45453.83333332176</v>
      </c>
    </row>
    <row r="3887" spans="1:6" x14ac:dyDescent="0.3">
      <c r="A3887">
        <v>3886</v>
      </c>
      <c r="B3887" s="1" t="s">
        <v>87</v>
      </c>
      <c r="C3887" s="1" t="s">
        <v>9</v>
      </c>
      <c r="D3887">
        <v>833</v>
      </c>
      <c r="E3887">
        <v>3832</v>
      </c>
      <c r="F3887" s="2">
        <v>45453.874999988424</v>
      </c>
    </row>
    <row r="3888" spans="1:6" x14ac:dyDescent="0.3">
      <c r="A3888">
        <v>3887</v>
      </c>
      <c r="B3888" s="1" t="s">
        <v>85</v>
      </c>
      <c r="C3888" s="1" t="s">
        <v>9</v>
      </c>
      <c r="D3888">
        <v>32</v>
      </c>
      <c r="E3888">
        <v>1944</v>
      </c>
      <c r="F3888" s="2">
        <v>45453.916666655095</v>
      </c>
    </row>
    <row r="3889" spans="1:6" x14ac:dyDescent="0.3">
      <c r="A3889">
        <v>3888</v>
      </c>
      <c r="B3889" s="1" t="s">
        <v>80</v>
      </c>
      <c r="C3889" s="1" t="s">
        <v>7</v>
      </c>
      <c r="D3889">
        <v>1451</v>
      </c>
      <c r="E3889">
        <v>4245</v>
      </c>
      <c r="F3889" s="2">
        <v>45453.95833332176</v>
      </c>
    </row>
    <row r="3890" spans="1:6" x14ac:dyDescent="0.3">
      <c r="A3890">
        <v>3889</v>
      </c>
      <c r="B3890" s="1" t="s">
        <v>87</v>
      </c>
      <c r="C3890" s="1" t="s">
        <v>9</v>
      </c>
      <c r="D3890">
        <v>289</v>
      </c>
      <c r="E3890">
        <v>797</v>
      </c>
      <c r="F3890" s="2">
        <v>45453.999999988424</v>
      </c>
    </row>
    <row r="3891" spans="1:6" x14ac:dyDescent="0.3">
      <c r="A3891">
        <v>3890</v>
      </c>
      <c r="B3891" s="1" t="s">
        <v>87</v>
      </c>
      <c r="C3891" s="1" t="s">
        <v>6</v>
      </c>
      <c r="D3891">
        <v>2314</v>
      </c>
      <c r="E3891">
        <v>1579</v>
      </c>
      <c r="F3891" s="2">
        <v>45454.041666655095</v>
      </c>
    </row>
    <row r="3892" spans="1:6" x14ac:dyDescent="0.3">
      <c r="A3892">
        <v>3891</v>
      </c>
      <c r="B3892" s="1" t="s">
        <v>85</v>
      </c>
      <c r="C3892" s="1" t="s">
        <v>7</v>
      </c>
      <c r="D3892">
        <v>1950</v>
      </c>
      <c r="E3892">
        <v>253</v>
      </c>
      <c r="F3892" s="2">
        <v>45454.08333332176</v>
      </c>
    </row>
    <row r="3893" spans="1:6" x14ac:dyDescent="0.3">
      <c r="A3893">
        <v>3892</v>
      </c>
      <c r="B3893" s="1" t="s">
        <v>85</v>
      </c>
      <c r="C3893" s="1" t="s">
        <v>7</v>
      </c>
      <c r="D3893">
        <v>3510</v>
      </c>
      <c r="E3893">
        <v>1754</v>
      </c>
      <c r="F3893" s="2">
        <v>45454.124999988424</v>
      </c>
    </row>
    <row r="3894" spans="1:6" x14ac:dyDescent="0.3">
      <c r="A3894">
        <v>3893</v>
      </c>
      <c r="B3894" s="1" t="s">
        <v>79</v>
      </c>
      <c r="C3894" s="1" t="s">
        <v>7</v>
      </c>
      <c r="D3894">
        <v>3179</v>
      </c>
      <c r="E3894">
        <v>583</v>
      </c>
      <c r="F3894" s="2">
        <v>45454.166666655095</v>
      </c>
    </row>
    <row r="3895" spans="1:6" x14ac:dyDescent="0.3">
      <c r="A3895">
        <v>3894</v>
      </c>
      <c r="B3895" s="1" t="s">
        <v>80</v>
      </c>
      <c r="C3895" s="1" t="s">
        <v>9</v>
      </c>
      <c r="D3895">
        <v>389</v>
      </c>
      <c r="E3895">
        <v>4424</v>
      </c>
      <c r="F3895" s="2">
        <v>45454.20833332176</v>
      </c>
    </row>
    <row r="3896" spans="1:6" x14ac:dyDescent="0.3">
      <c r="A3896">
        <v>3895</v>
      </c>
      <c r="B3896" s="1" t="s">
        <v>83</v>
      </c>
      <c r="C3896" s="1" t="s">
        <v>9</v>
      </c>
      <c r="D3896">
        <v>1912</v>
      </c>
      <c r="E3896">
        <v>4986</v>
      </c>
      <c r="F3896" s="2">
        <v>45454.249999988424</v>
      </c>
    </row>
    <row r="3897" spans="1:6" x14ac:dyDescent="0.3">
      <c r="A3897">
        <v>3896</v>
      </c>
      <c r="B3897" s="1" t="s">
        <v>77</v>
      </c>
      <c r="C3897" s="1" t="s">
        <v>6</v>
      </c>
      <c r="D3897">
        <v>2509</v>
      </c>
      <c r="E3897">
        <v>2550</v>
      </c>
      <c r="F3897" s="2">
        <v>45454.291666655095</v>
      </c>
    </row>
    <row r="3898" spans="1:6" x14ac:dyDescent="0.3">
      <c r="A3898">
        <v>3897</v>
      </c>
      <c r="B3898" s="1" t="s">
        <v>78</v>
      </c>
      <c r="C3898" s="1" t="s">
        <v>8</v>
      </c>
      <c r="D3898">
        <v>1659</v>
      </c>
      <c r="E3898">
        <v>401</v>
      </c>
      <c r="F3898" s="2">
        <v>45454.33333332176</v>
      </c>
    </row>
    <row r="3899" spans="1:6" x14ac:dyDescent="0.3">
      <c r="A3899">
        <v>3898</v>
      </c>
      <c r="B3899" s="1" t="s">
        <v>84</v>
      </c>
      <c r="C3899" s="1" t="s">
        <v>8</v>
      </c>
      <c r="D3899">
        <v>3021</v>
      </c>
      <c r="E3899">
        <v>4118</v>
      </c>
      <c r="F3899" s="2">
        <v>45454.374999988424</v>
      </c>
    </row>
    <row r="3900" spans="1:6" x14ac:dyDescent="0.3">
      <c r="A3900">
        <v>3899</v>
      </c>
      <c r="B3900" s="1" t="s">
        <v>81</v>
      </c>
      <c r="C3900" s="1" t="s">
        <v>9</v>
      </c>
      <c r="D3900">
        <v>3454</v>
      </c>
      <c r="E3900">
        <v>2948</v>
      </c>
      <c r="F3900" s="2">
        <v>45454.416666655095</v>
      </c>
    </row>
    <row r="3901" spans="1:6" x14ac:dyDescent="0.3">
      <c r="A3901">
        <v>3900</v>
      </c>
      <c r="B3901" s="1" t="s">
        <v>79</v>
      </c>
      <c r="C3901" s="1" t="s">
        <v>6</v>
      </c>
      <c r="D3901">
        <v>3255</v>
      </c>
      <c r="E3901">
        <v>352</v>
      </c>
      <c r="F3901" s="2">
        <v>45454.45833332176</v>
      </c>
    </row>
    <row r="3902" spans="1:6" x14ac:dyDescent="0.3">
      <c r="A3902">
        <v>3901</v>
      </c>
      <c r="B3902" s="1" t="s">
        <v>81</v>
      </c>
      <c r="C3902" s="1" t="s">
        <v>7</v>
      </c>
      <c r="D3902">
        <v>788</v>
      </c>
      <c r="E3902">
        <v>3264</v>
      </c>
      <c r="F3902" s="2">
        <v>45454.499999988424</v>
      </c>
    </row>
    <row r="3903" spans="1:6" x14ac:dyDescent="0.3">
      <c r="A3903">
        <v>3902</v>
      </c>
      <c r="B3903" s="1" t="s">
        <v>83</v>
      </c>
      <c r="C3903" s="1" t="s">
        <v>9</v>
      </c>
      <c r="D3903">
        <v>1198</v>
      </c>
      <c r="E3903">
        <v>3140</v>
      </c>
      <c r="F3903" s="2">
        <v>45454.541666655095</v>
      </c>
    </row>
    <row r="3904" spans="1:6" x14ac:dyDescent="0.3">
      <c r="A3904">
        <v>3903</v>
      </c>
      <c r="B3904" s="1" t="s">
        <v>91</v>
      </c>
      <c r="C3904" s="1" t="s">
        <v>6</v>
      </c>
      <c r="D3904">
        <v>234</v>
      </c>
      <c r="E3904">
        <v>1490</v>
      </c>
      <c r="F3904" s="2">
        <v>45454.58333332176</v>
      </c>
    </row>
    <row r="3905" spans="1:6" x14ac:dyDescent="0.3">
      <c r="A3905">
        <v>3904</v>
      </c>
      <c r="B3905" s="1" t="s">
        <v>79</v>
      </c>
      <c r="C3905" s="1" t="s">
        <v>9</v>
      </c>
      <c r="D3905">
        <v>1093</v>
      </c>
      <c r="E3905">
        <v>552</v>
      </c>
      <c r="F3905" s="2">
        <v>45454.624999988424</v>
      </c>
    </row>
    <row r="3906" spans="1:6" x14ac:dyDescent="0.3">
      <c r="A3906">
        <v>3905</v>
      </c>
      <c r="B3906" s="1" t="s">
        <v>89</v>
      </c>
      <c r="C3906" s="1" t="s">
        <v>6</v>
      </c>
      <c r="D3906">
        <v>2397</v>
      </c>
      <c r="E3906">
        <v>4189</v>
      </c>
      <c r="F3906" s="2">
        <v>45454.666666655095</v>
      </c>
    </row>
    <row r="3907" spans="1:6" x14ac:dyDescent="0.3">
      <c r="A3907">
        <v>3906</v>
      </c>
      <c r="B3907" s="1" t="s">
        <v>87</v>
      </c>
      <c r="C3907" s="1" t="s">
        <v>7</v>
      </c>
      <c r="D3907">
        <v>3228</v>
      </c>
      <c r="E3907">
        <v>3307</v>
      </c>
      <c r="F3907" s="2">
        <v>45454.70833332176</v>
      </c>
    </row>
    <row r="3908" spans="1:6" x14ac:dyDescent="0.3">
      <c r="A3908">
        <v>3907</v>
      </c>
      <c r="B3908" s="1" t="s">
        <v>86</v>
      </c>
      <c r="C3908" s="1" t="s">
        <v>9</v>
      </c>
      <c r="D3908">
        <v>347</v>
      </c>
      <c r="E3908">
        <v>4458</v>
      </c>
      <c r="F3908" s="2">
        <v>45454.749999988424</v>
      </c>
    </row>
    <row r="3909" spans="1:6" x14ac:dyDescent="0.3">
      <c r="A3909">
        <v>3908</v>
      </c>
      <c r="B3909" s="1" t="s">
        <v>86</v>
      </c>
      <c r="C3909" s="1" t="s">
        <v>8</v>
      </c>
      <c r="D3909">
        <v>328</v>
      </c>
      <c r="E3909">
        <v>3634</v>
      </c>
      <c r="F3909" s="2">
        <v>45454.791666655095</v>
      </c>
    </row>
    <row r="3910" spans="1:6" x14ac:dyDescent="0.3">
      <c r="A3910">
        <v>3909</v>
      </c>
      <c r="B3910" s="1" t="s">
        <v>78</v>
      </c>
      <c r="C3910" s="1" t="s">
        <v>8</v>
      </c>
      <c r="D3910">
        <v>1624</v>
      </c>
      <c r="E3910">
        <v>1222</v>
      </c>
      <c r="F3910" s="2">
        <v>45454.83333332176</v>
      </c>
    </row>
    <row r="3911" spans="1:6" x14ac:dyDescent="0.3">
      <c r="A3911">
        <v>3910</v>
      </c>
      <c r="B3911" s="1" t="s">
        <v>91</v>
      </c>
      <c r="C3911" s="1" t="s">
        <v>6</v>
      </c>
      <c r="D3911">
        <v>573</v>
      </c>
      <c r="E3911">
        <v>2086</v>
      </c>
      <c r="F3911" s="2">
        <v>45454.874999988424</v>
      </c>
    </row>
    <row r="3912" spans="1:6" x14ac:dyDescent="0.3">
      <c r="A3912">
        <v>3911</v>
      </c>
      <c r="B3912" s="1" t="s">
        <v>83</v>
      </c>
      <c r="C3912" s="1" t="s">
        <v>9</v>
      </c>
      <c r="D3912">
        <v>1602</v>
      </c>
      <c r="E3912">
        <v>1629</v>
      </c>
      <c r="F3912" s="2">
        <v>45454.916666655095</v>
      </c>
    </row>
    <row r="3913" spans="1:6" x14ac:dyDescent="0.3">
      <c r="A3913">
        <v>3912</v>
      </c>
      <c r="B3913" s="1" t="s">
        <v>86</v>
      </c>
      <c r="C3913" s="1" t="s">
        <v>9</v>
      </c>
      <c r="D3913">
        <v>1316</v>
      </c>
      <c r="E3913">
        <v>3918</v>
      </c>
      <c r="F3913" s="2">
        <v>45454.95833332176</v>
      </c>
    </row>
    <row r="3914" spans="1:6" x14ac:dyDescent="0.3">
      <c r="A3914">
        <v>3913</v>
      </c>
      <c r="B3914" s="1" t="s">
        <v>86</v>
      </c>
      <c r="C3914" s="1" t="s">
        <v>6</v>
      </c>
      <c r="D3914">
        <v>1125</v>
      </c>
      <c r="E3914">
        <v>1582</v>
      </c>
      <c r="F3914" s="2">
        <v>45454.999999988424</v>
      </c>
    </row>
    <row r="3915" spans="1:6" x14ac:dyDescent="0.3">
      <c r="A3915">
        <v>3914</v>
      </c>
      <c r="B3915" s="1" t="s">
        <v>85</v>
      </c>
      <c r="C3915" s="1" t="s">
        <v>6</v>
      </c>
      <c r="D3915">
        <v>1201</v>
      </c>
      <c r="E3915">
        <v>4859</v>
      </c>
      <c r="F3915" s="2">
        <v>45455.041666655095</v>
      </c>
    </row>
    <row r="3916" spans="1:6" x14ac:dyDescent="0.3">
      <c r="A3916">
        <v>3915</v>
      </c>
      <c r="B3916" s="1" t="s">
        <v>81</v>
      </c>
      <c r="C3916" s="1" t="s">
        <v>8</v>
      </c>
      <c r="D3916">
        <v>1650</v>
      </c>
      <c r="E3916">
        <v>1362</v>
      </c>
      <c r="F3916" s="2">
        <v>45455.08333332176</v>
      </c>
    </row>
    <row r="3917" spans="1:6" x14ac:dyDescent="0.3">
      <c r="A3917">
        <v>3916</v>
      </c>
      <c r="B3917" s="1" t="s">
        <v>80</v>
      </c>
      <c r="C3917" s="1" t="s">
        <v>8</v>
      </c>
      <c r="D3917">
        <v>485</v>
      </c>
      <c r="E3917">
        <v>3384</v>
      </c>
      <c r="F3917" s="2">
        <v>45455.124999988424</v>
      </c>
    </row>
    <row r="3918" spans="1:6" x14ac:dyDescent="0.3">
      <c r="A3918">
        <v>3917</v>
      </c>
      <c r="B3918" s="1" t="s">
        <v>86</v>
      </c>
      <c r="C3918" s="1" t="s">
        <v>9</v>
      </c>
      <c r="D3918">
        <v>52</v>
      </c>
      <c r="E3918">
        <v>4223</v>
      </c>
      <c r="F3918" s="2">
        <v>45455.166666655095</v>
      </c>
    </row>
    <row r="3919" spans="1:6" x14ac:dyDescent="0.3">
      <c r="A3919">
        <v>3918</v>
      </c>
      <c r="B3919" s="1" t="s">
        <v>83</v>
      </c>
      <c r="C3919" s="1" t="s">
        <v>7</v>
      </c>
      <c r="D3919">
        <v>2072</v>
      </c>
      <c r="E3919">
        <v>1079</v>
      </c>
      <c r="F3919" s="2">
        <v>45455.20833332176</v>
      </c>
    </row>
    <row r="3920" spans="1:6" x14ac:dyDescent="0.3">
      <c r="A3920">
        <v>3919</v>
      </c>
      <c r="B3920" s="1" t="s">
        <v>89</v>
      </c>
      <c r="C3920" s="1" t="s">
        <v>9</v>
      </c>
      <c r="D3920">
        <v>3749</v>
      </c>
      <c r="E3920">
        <v>2007</v>
      </c>
      <c r="F3920" s="2">
        <v>45455.249999988424</v>
      </c>
    </row>
    <row r="3921" spans="1:6" x14ac:dyDescent="0.3">
      <c r="A3921">
        <v>3920</v>
      </c>
      <c r="B3921" s="1" t="s">
        <v>88</v>
      </c>
      <c r="C3921" s="1" t="s">
        <v>9</v>
      </c>
      <c r="D3921">
        <v>3583</v>
      </c>
      <c r="E3921">
        <v>2078</v>
      </c>
      <c r="F3921" s="2">
        <v>45455.291666655095</v>
      </c>
    </row>
    <row r="3922" spans="1:6" x14ac:dyDescent="0.3">
      <c r="A3922">
        <v>3921</v>
      </c>
      <c r="B3922" s="1" t="s">
        <v>83</v>
      </c>
      <c r="C3922" s="1" t="s">
        <v>6</v>
      </c>
      <c r="D3922">
        <v>2319</v>
      </c>
      <c r="E3922">
        <v>3975</v>
      </c>
      <c r="F3922" s="2">
        <v>45455.33333332176</v>
      </c>
    </row>
    <row r="3923" spans="1:6" x14ac:dyDescent="0.3">
      <c r="A3923">
        <v>3922</v>
      </c>
      <c r="B3923" s="1" t="s">
        <v>78</v>
      </c>
      <c r="C3923" s="1" t="s">
        <v>8</v>
      </c>
      <c r="D3923">
        <v>3590</v>
      </c>
      <c r="E3923">
        <v>266</v>
      </c>
      <c r="F3923" s="2">
        <v>45455.374999988424</v>
      </c>
    </row>
    <row r="3924" spans="1:6" x14ac:dyDescent="0.3">
      <c r="A3924">
        <v>3923</v>
      </c>
      <c r="B3924" s="1" t="s">
        <v>77</v>
      </c>
      <c r="C3924" s="1" t="s">
        <v>6</v>
      </c>
      <c r="D3924">
        <v>3639</v>
      </c>
      <c r="E3924">
        <v>3930</v>
      </c>
      <c r="F3924" s="2">
        <v>45455.416666655095</v>
      </c>
    </row>
    <row r="3925" spans="1:6" x14ac:dyDescent="0.3">
      <c r="A3925">
        <v>3924</v>
      </c>
      <c r="B3925" s="1" t="s">
        <v>82</v>
      </c>
      <c r="C3925" s="1" t="s">
        <v>8</v>
      </c>
      <c r="D3925">
        <v>3260</v>
      </c>
      <c r="E3925">
        <v>352</v>
      </c>
      <c r="F3925" s="2">
        <v>45455.45833332176</v>
      </c>
    </row>
    <row r="3926" spans="1:6" x14ac:dyDescent="0.3">
      <c r="A3926">
        <v>3925</v>
      </c>
      <c r="B3926" s="1" t="s">
        <v>83</v>
      </c>
      <c r="C3926" s="1" t="s">
        <v>8</v>
      </c>
      <c r="D3926">
        <v>3334</v>
      </c>
      <c r="E3926">
        <v>857</v>
      </c>
      <c r="F3926" s="2">
        <v>45455.499999988424</v>
      </c>
    </row>
    <row r="3927" spans="1:6" x14ac:dyDescent="0.3">
      <c r="A3927">
        <v>3926</v>
      </c>
      <c r="B3927" s="1" t="s">
        <v>88</v>
      </c>
      <c r="C3927" s="1" t="s">
        <v>7</v>
      </c>
      <c r="D3927">
        <v>254</v>
      </c>
      <c r="E3927">
        <v>2055</v>
      </c>
      <c r="F3927" s="2">
        <v>45455.541666655095</v>
      </c>
    </row>
    <row r="3928" spans="1:6" x14ac:dyDescent="0.3">
      <c r="A3928">
        <v>3927</v>
      </c>
      <c r="B3928" s="1" t="s">
        <v>89</v>
      </c>
      <c r="C3928" s="1" t="s">
        <v>6</v>
      </c>
      <c r="D3928">
        <v>3880</v>
      </c>
      <c r="E3928">
        <v>3690</v>
      </c>
      <c r="F3928" s="2">
        <v>45455.58333332176</v>
      </c>
    </row>
    <row r="3929" spans="1:6" x14ac:dyDescent="0.3">
      <c r="A3929">
        <v>3928</v>
      </c>
      <c r="B3929" s="1" t="s">
        <v>90</v>
      </c>
      <c r="C3929" s="1" t="s">
        <v>8</v>
      </c>
      <c r="D3929">
        <v>3829</v>
      </c>
      <c r="E3929">
        <v>2748</v>
      </c>
      <c r="F3929" s="2">
        <v>45455.624999988424</v>
      </c>
    </row>
    <row r="3930" spans="1:6" x14ac:dyDescent="0.3">
      <c r="A3930">
        <v>3929</v>
      </c>
      <c r="B3930" s="1" t="s">
        <v>85</v>
      </c>
      <c r="C3930" s="1" t="s">
        <v>6</v>
      </c>
      <c r="D3930">
        <v>3645</v>
      </c>
      <c r="E3930">
        <v>2359</v>
      </c>
      <c r="F3930" s="2">
        <v>45455.666666655095</v>
      </c>
    </row>
    <row r="3931" spans="1:6" x14ac:dyDescent="0.3">
      <c r="A3931">
        <v>3930</v>
      </c>
      <c r="B3931" s="1" t="s">
        <v>83</v>
      </c>
      <c r="C3931" s="1" t="s">
        <v>6</v>
      </c>
      <c r="D3931">
        <v>2385</v>
      </c>
      <c r="E3931">
        <v>2338</v>
      </c>
      <c r="F3931" s="2">
        <v>45455.70833332176</v>
      </c>
    </row>
    <row r="3932" spans="1:6" x14ac:dyDescent="0.3">
      <c r="A3932">
        <v>3931</v>
      </c>
      <c r="B3932" s="1" t="s">
        <v>90</v>
      </c>
      <c r="C3932" s="1" t="s">
        <v>8</v>
      </c>
      <c r="D3932">
        <v>3289</v>
      </c>
      <c r="E3932">
        <v>2842</v>
      </c>
      <c r="F3932" s="2">
        <v>45455.749999988424</v>
      </c>
    </row>
    <row r="3933" spans="1:6" x14ac:dyDescent="0.3">
      <c r="A3933">
        <v>3932</v>
      </c>
      <c r="B3933" s="1" t="s">
        <v>84</v>
      </c>
      <c r="C3933" s="1" t="s">
        <v>7</v>
      </c>
      <c r="D3933">
        <v>1825</v>
      </c>
      <c r="E3933">
        <v>2364</v>
      </c>
      <c r="F3933" s="2">
        <v>45455.791666655095</v>
      </c>
    </row>
    <row r="3934" spans="1:6" x14ac:dyDescent="0.3">
      <c r="A3934">
        <v>3933</v>
      </c>
      <c r="B3934" s="1" t="s">
        <v>77</v>
      </c>
      <c r="C3934" s="1" t="s">
        <v>8</v>
      </c>
      <c r="D3934">
        <v>1512</v>
      </c>
      <c r="E3934">
        <v>1898</v>
      </c>
      <c r="F3934" s="2">
        <v>45455.83333332176</v>
      </c>
    </row>
    <row r="3935" spans="1:6" x14ac:dyDescent="0.3">
      <c r="A3935">
        <v>3934</v>
      </c>
      <c r="B3935" s="1" t="s">
        <v>90</v>
      </c>
      <c r="C3935" s="1" t="s">
        <v>8</v>
      </c>
      <c r="D3935">
        <v>1798</v>
      </c>
      <c r="E3935">
        <v>1613</v>
      </c>
      <c r="F3935" s="2">
        <v>45455.874999988424</v>
      </c>
    </row>
    <row r="3936" spans="1:6" x14ac:dyDescent="0.3">
      <c r="A3936">
        <v>3935</v>
      </c>
      <c r="B3936" s="1" t="s">
        <v>83</v>
      </c>
      <c r="C3936" s="1" t="s">
        <v>8</v>
      </c>
      <c r="D3936">
        <v>174</v>
      </c>
      <c r="E3936">
        <v>3066</v>
      </c>
      <c r="F3936" s="2">
        <v>45455.916666655095</v>
      </c>
    </row>
    <row r="3937" spans="1:6" x14ac:dyDescent="0.3">
      <c r="A3937">
        <v>3936</v>
      </c>
      <c r="B3937" s="1" t="s">
        <v>89</v>
      </c>
      <c r="C3937" s="1" t="s">
        <v>7</v>
      </c>
      <c r="D3937">
        <v>1623</v>
      </c>
      <c r="E3937">
        <v>329</v>
      </c>
      <c r="F3937" s="2">
        <v>45455.95833332176</v>
      </c>
    </row>
    <row r="3938" spans="1:6" x14ac:dyDescent="0.3">
      <c r="A3938">
        <v>3937</v>
      </c>
      <c r="B3938" s="1" t="s">
        <v>79</v>
      </c>
      <c r="C3938" s="1" t="s">
        <v>9</v>
      </c>
      <c r="D3938">
        <v>1219</v>
      </c>
      <c r="E3938">
        <v>642</v>
      </c>
      <c r="F3938" s="2">
        <v>45455.999999988424</v>
      </c>
    </row>
    <row r="3939" spans="1:6" x14ac:dyDescent="0.3">
      <c r="A3939">
        <v>3938</v>
      </c>
      <c r="B3939" s="1" t="s">
        <v>79</v>
      </c>
      <c r="C3939" s="1" t="s">
        <v>6</v>
      </c>
      <c r="D3939">
        <v>3229</v>
      </c>
      <c r="E3939">
        <v>2852</v>
      </c>
      <c r="F3939" s="2">
        <v>45456.041666655095</v>
      </c>
    </row>
    <row r="3940" spans="1:6" x14ac:dyDescent="0.3">
      <c r="A3940">
        <v>3939</v>
      </c>
      <c r="B3940" s="1" t="s">
        <v>78</v>
      </c>
      <c r="C3940" s="1" t="s">
        <v>9</v>
      </c>
      <c r="D3940">
        <v>1176</v>
      </c>
      <c r="E3940">
        <v>1931</v>
      </c>
      <c r="F3940" s="2">
        <v>45456.08333332176</v>
      </c>
    </row>
    <row r="3941" spans="1:6" x14ac:dyDescent="0.3">
      <c r="A3941">
        <v>3940</v>
      </c>
      <c r="B3941" s="1" t="s">
        <v>90</v>
      </c>
      <c r="C3941" s="1" t="s">
        <v>9</v>
      </c>
      <c r="D3941">
        <v>694</v>
      </c>
      <c r="E3941">
        <v>286</v>
      </c>
      <c r="F3941" s="2">
        <v>45456.124999988424</v>
      </c>
    </row>
    <row r="3942" spans="1:6" x14ac:dyDescent="0.3">
      <c r="A3942">
        <v>3941</v>
      </c>
      <c r="B3942" s="1" t="s">
        <v>82</v>
      </c>
      <c r="C3942" s="1" t="s">
        <v>8</v>
      </c>
      <c r="D3942">
        <v>1482</v>
      </c>
      <c r="E3942">
        <v>410</v>
      </c>
      <c r="F3942" s="2">
        <v>45456.166666655095</v>
      </c>
    </row>
    <row r="3943" spans="1:6" x14ac:dyDescent="0.3">
      <c r="A3943">
        <v>3942</v>
      </c>
      <c r="B3943" s="1" t="s">
        <v>88</v>
      </c>
      <c r="C3943" s="1" t="s">
        <v>9</v>
      </c>
      <c r="D3943">
        <v>1436</v>
      </c>
      <c r="E3943">
        <v>3999</v>
      </c>
      <c r="F3943" s="2">
        <v>45456.20833332176</v>
      </c>
    </row>
    <row r="3944" spans="1:6" x14ac:dyDescent="0.3">
      <c r="A3944">
        <v>3943</v>
      </c>
      <c r="B3944" s="1" t="s">
        <v>78</v>
      </c>
      <c r="C3944" s="1" t="s">
        <v>7</v>
      </c>
      <c r="D3944">
        <v>3789</v>
      </c>
      <c r="E3944">
        <v>2567</v>
      </c>
      <c r="F3944" s="2">
        <v>45456.249999988424</v>
      </c>
    </row>
    <row r="3945" spans="1:6" x14ac:dyDescent="0.3">
      <c r="A3945">
        <v>3944</v>
      </c>
      <c r="B3945" s="1" t="s">
        <v>87</v>
      </c>
      <c r="C3945" s="1" t="s">
        <v>7</v>
      </c>
      <c r="D3945">
        <v>2267</v>
      </c>
      <c r="E3945">
        <v>1626</v>
      </c>
      <c r="F3945" s="2">
        <v>45456.291666655095</v>
      </c>
    </row>
    <row r="3946" spans="1:6" x14ac:dyDescent="0.3">
      <c r="A3946">
        <v>3945</v>
      </c>
      <c r="B3946" s="1" t="s">
        <v>87</v>
      </c>
      <c r="C3946" s="1" t="s">
        <v>6</v>
      </c>
      <c r="D3946">
        <v>2492</v>
      </c>
      <c r="E3946">
        <v>684</v>
      </c>
      <c r="F3946" s="2">
        <v>45456.33333332176</v>
      </c>
    </row>
    <row r="3947" spans="1:6" x14ac:dyDescent="0.3">
      <c r="A3947">
        <v>3946</v>
      </c>
      <c r="B3947" s="1" t="s">
        <v>86</v>
      </c>
      <c r="C3947" s="1" t="s">
        <v>6</v>
      </c>
      <c r="D3947">
        <v>1859</v>
      </c>
      <c r="E3947">
        <v>3605</v>
      </c>
      <c r="F3947" s="2">
        <v>45456.374999988424</v>
      </c>
    </row>
    <row r="3948" spans="1:6" x14ac:dyDescent="0.3">
      <c r="A3948">
        <v>3947</v>
      </c>
      <c r="B3948" s="1" t="s">
        <v>77</v>
      </c>
      <c r="C3948" s="1" t="s">
        <v>8</v>
      </c>
      <c r="D3948">
        <v>3654</v>
      </c>
      <c r="E3948">
        <v>3070</v>
      </c>
      <c r="F3948" s="2">
        <v>45456.416666655095</v>
      </c>
    </row>
    <row r="3949" spans="1:6" x14ac:dyDescent="0.3">
      <c r="A3949">
        <v>3948</v>
      </c>
      <c r="B3949" s="1" t="s">
        <v>90</v>
      </c>
      <c r="C3949" s="1" t="s">
        <v>6</v>
      </c>
      <c r="D3949">
        <v>570</v>
      </c>
      <c r="E3949">
        <v>1135</v>
      </c>
      <c r="F3949" s="2">
        <v>45456.45833332176</v>
      </c>
    </row>
    <row r="3950" spans="1:6" x14ac:dyDescent="0.3">
      <c r="A3950">
        <v>3949</v>
      </c>
      <c r="B3950" s="1" t="s">
        <v>79</v>
      </c>
      <c r="C3950" s="1" t="s">
        <v>9</v>
      </c>
      <c r="D3950">
        <v>271</v>
      </c>
      <c r="E3950">
        <v>1852</v>
      </c>
      <c r="F3950" s="2">
        <v>45456.499999988424</v>
      </c>
    </row>
    <row r="3951" spans="1:6" x14ac:dyDescent="0.3">
      <c r="A3951">
        <v>3950</v>
      </c>
      <c r="B3951" s="1" t="s">
        <v>91</v>
      </c>
      <c r="C3951" s="1" t="s">
        <v>6</v>
      </c>
      <c r="D3951">
        <v>3606</v>
      </c>
      <c r="E3951">
        <v>2615</v>
      </c>
      <c r="F3951" s="2">
        <v>45456.541666655095</v>
      </c>
    </row>
    <row r="3952" spans="1:6" x14ac:dyDescent="0.3">
      <c r="A3952">
        <v>3951</v>
      </c>
      <c r="B3952" s="1" t="s">
        <v>87</v>
      </c>
      <c r="C3952" s="1" t="s">
        <v>7</v>
      </c>
      <c r="D3952">
        <v>264</v>
      </c>
      <c r="E3952">
        <v>4605</v>
      </c>
      <c r="F3952" s="2">
        <v>45456.58333332176</v>
      </c>
    </row>
    <row r="3953" spans="1:6" x14ac:dyDescent="0.3">
      <c r="A3953">
        <v>3952</v>
      </c>
      <c r="B3953" s="1" t="s">
        <v>89</v>
      </c>
      <c r="C3953" s="1" t="s">
        <v>9</v>
      </c>
      <c r="D3953">
        <v>2095</v>
      </c>
      <c r="E3953">
        <v>1908</v>
      </c>
      <c r="F3953" s="2">
        <v>45456.624999988424</v>
      </c>
    </row>
    <row r="3954" spans="1:6" x14ac:dyDescent="0.3">
      <c r="A3954">
        <v>3953</v>
      </c>
      <c r="B3954" s="1" t="s">
        <v>85</v>
      </c>
      <c r="C3954" s="1" t="s">
        <v>8</v>
      </c>
      <c r="D3954">
        <v>3545</v>
      </c>
      <c r="E3954">
        <v>4467</v>
      </c>
      <c r="F3954" s="2">
        <v>45456.666666655095</v>
      </c>
    </row>
    <row r="3955" spans="1:6" x14ac:dyDescent="0.3">
      <c r="A3955">
        <v>3954</v>
      </c>
      <c r="B3955" s="1" t="s">
        <v>87</v>
      </c>
      <c r="C3955" s="1" t="s">
        <v>9</v>
      </c>
      <c r="D3955">
        <v>2175</v>
      </c>
      <c r="E3955">
        <v>4918</v>
      </c>
      <c r="F3955" s="2">
        <v>45456.70833332176</v>
      </c>
    </row>
    <row r="3956" spans="1:6" x14ac:dyDescent="0.3">
      <c r="A3956">
        <v>3955</v>
      </c>
      <c r="B3956" s="1" t="s">
        <v>88</v>
      </c>
      <c r="C3956" s="1" t="s">
        <v>6</v>
      </c>
      <c r="D3956">
        <v>2543</v>
      </c>
      <c r="E3956">
        <v>2939</v>
      </c>
      <c r="F3956" s="2">
        <v>45456.749999988424</v>
      </c>
    </row>
    <row r="3957" spans="1:6" x14ac:dyDescent="0.3">
      <c r="A3957">
        <v>3956</v>
      </c>
      <c r="B3957" s="1" t="s">
        <v>89</v>
      </c>
      <c r="C3957" s="1" t="s">
        <v>7</v>
      </c>
      <c r="D3957">
        <v>471</v>
      </c>
      <c r="E3957">
        <v>3128</v>
      </c>
      <c r="F3957" s="2">
        <v>45456.791666655095</v>
      </c>
    </row>
    <row r="3958" spans="1:6" x14ac:dyDescent="0.3">
      <c r="A3958">
        <v>3957</v>
      </c>
      <c r="B3958" s="1" t="s">
        <v>86</v>
      </c>
      <c r="C3958" s="1" t="s">
        <v>8</v>
      </c>
      <c r="D3958">
        <v>1978</v>
      </c>
      <c r="E3958">
        <v>1380</v>
      </c>
      <c r="F3958" s="2">
        <v>45456.83333332176</v>
      </c>
    </row>
    <row r="3959" spans="1:6" x14ac:dyDescent="0.3">
      <c r="A3959">
        <v>3958</v>
      </c>
      <c r="B3959" s="1" t="s">
        <v>91</v>
      </c>
      <c r="C3959" s="1" t="s">
        <v>7</v>
      </c>
      <c r="D3959">
        <v>3815</v>
      </c>
      <c r="E3959">
        <v>3795</v>
      </c>
      <c r="F3959" s="2">
        <v>45456.874999988424</v>
      </c>
    </row>
    <row r="3960" spans="1:6" x14ac:dyDescent="0.3">
      <c r="A3960">
        <v>3959</v>
      </c>
      <c r="B3960" s="1" t="s">
        <v>83</v>
      </c>
      <c r="C3960" s="1" t="s">
        <v>8</v>
      </c>
      <c r="D3960">
        <v>3762</v>
      </c>
      <c r="E3960">
        <v>4396</v>
      </c>
      <c r="F3960" s="2">
        <v>45456.916666655095</v>
      </c>
    </row>
    <row r="3961" spans="1:6" x14ac:dyDescent="0.3">
      <c r="A3961">
        <v>3960</v>
      </c>
      <c r="B3961" s="1" t="s">
        <v>86</v>
      </c>
      <c r="C3961" s="1" t="s">
        <v>8</v>
      </c>
      <c r="D3961">
        <v>3002</v>
      </c>
      <c r="E3961">
        <v>111</v>
      </c>
      <c r="F3961" s="2">
        <v>45456.95833332176</v>
      </c>
    </row>
    <row r="3962" spans="1:6" x14ac:dyDescent="0.3">
      <c r="A3962">
        <v>3961</v>
      </c>
      <c r="B3962" s="1" t="s">
        <v>87</v>
      </c>
      <c r="C3962" s="1" t="s">
        <v>7</v>
      </c>
      <c r="D3962">
        <v>1119</v>
      </c>
      <c r="E3962">
        <v>102</v>
      </c>
      <c r="F3962" s="2">
        <v>45456.999999988424</v>
      </c>
    </row>
    <row r="3963" spans="1:6" x14ac:dyDescent="0.3">
      <c r="A3963">
        <v>3962</v>
      </c>
      <c r="B3963" s="1" t="s">
        <v>91</v>
      </c>
      <c r="C3963" s="1" t="s">
        <v>8</v>
      </c>
      <c r="D3963">
        <v>2036</v>
      </c>
      <c r="E3963">
        <v>529</v>
      </c>
      <c r="F3963" s="2">
        <v>45457.041666655095</v>
      </c>
    </row>
    <row r="3964" spans="1:6" x14ac:dyDescent="0.3">
      <c r="A3964">
        <v>3963</v>
      </c>
      <c r="B3964" s="1" t="s">
        <v>82</v>
      </c>
      <c r="C3964" s="1" t="s">
        <v>6</v>
      </c>
      <c r="D3964">
        <v>498</v>
      </c>
      <c r="E3964">
        <v>4879</v>
      </c>
      <c r="F3964" s="2">
        <v>45457.08333332176</v>
      </c>
    </row>
    <row r="3965" spans="1:6" x14ac:dyDescent="0.3">
      <c r="A3965">
        <v>3964</v>
      </c>
      <c r="B3965" s="1" t="s">
        <v>90</v>
      </c>
      <c r="C3965" s="1" t="s">
        <v>6</v>
      </c>
      <c r="D3965">
        <v>504</v>
      </c>
      <c r="E3965">
        <v>3775</v>
      </c>
      <c r="F3965" s="2">
        <v>45457.124999988424</v>
      </c>
    </row>
    <row r="3966" spans="1:6" x14ac:dyDescent="0.3">
      <c r="A3966">
        <v>3965</v>
      </c>
      <c r="B3966" s="1" t="s">
        <v>91</v>
      </c>
      <c r="C3966" s="1" t="s">
        <v>7</v>
      </c>
      <c r="D3966">
        <v>192</v>
      </c>
      <c r="E3966">
        <v>3198</v>
      </c>
      <c r="F3966" s="2">
        <v>45457.166666655095</v>
      </c>
    </row>
    <row r="3967" spans="1:6" x14ac:dyDescent="0.3">
      <c r="A3967">
        <v>3966</v>
      </c>
      <c r="B3967" s="1" t="s">
        <v>86</v>
      </c>
      <c r="C3967" s="1" t="s">
        <v>6</v>
      </c>
      <c r="D3967">
        <v>3946</v>
      </c>
      <c r="E3967">
        <v>4556</v>
      </c>
      <c r="F3967" s="2">
        <v>45457.20833332176</v>
      </c>
    </row>
    <row r="3968" spans="1:6" x14ac:dyDescent="0.3">
      <c r="A3968">
        <v>3967</v>
      </c>
      <c r="B3968" s="1" t="s">
        <v>91</v>
      </c>
      <c r="C3968" s="1" t="s">
        <v>7</v>
      </c>
      <c r="D3968">
        <v>1746</v>
      </c>
      <c r="E3968">
        <v>2251</v>
      </c>
      <c r="F3968" s="2">
        <v>45457.249999988424</v>
      </c>
    </row>
    <row r="3969" spans="1:6" x14ac:dyDescent="0.3">
      <c r="A3969">
        <v>3968</v>
      </c>
      <c r="B3969" s="1" t="s">
        <v>82</v>
      </c>
      <c r="C3969" s="1" t="s">
        <v>7</v>
      </c>
      <c r="D3969">
        <v>2766</v>
      </c>
      <c r="E3969">
        <v>845</v>
      </c>
      <c r="F3969" s="2">
        <v>45457.291666655095</v>
      </c>
    </row>
    <row r="3970" spans="1:6" x14ac:dyDescent="0.3">
      <c r="A3970">
        <v>3969</v>
      </c>
      <c r="B3970" s="1" t="s">
        <v>84</v>
      </c>
      <c r="C3970" s="1" t="s">
        <v>9</v>
      </c>
      <c r="D3970">
        <v>738</v>
      </c>
      <c r="E3970">
        <v>1377</v>
      </c>
      <c r="F3970" s="2">
        <v>45457.33333332176</v>
      </c>
    </row>
    <row r="3971" spans="1:6" x14ac:dyDescent="0.3">
      <c r="A3971">
        <v>3970</v>
      </c>
      <c r="B3971" s="1" t="s">
        <v>77</v>
      </c>
      <c r="C3971" s="1" t="s">
        <v>8</v>
      </c>
      <c r="D3971">
        <v>2737</v>
      </c>
      <c r="E3971">
        <v>2887</v>
      </c>
      <c r="F3971" s="2">
        <v>45457.374999988424</v>
      </c>
    </row>
    <row r="3972" spans="1:6" x14ac:dyDescent="0.3">
      <c r="A3972">
        <v>3971</v>
      </c>
      <c r="B3972" s="1" t="s">
        <v>82</v>
      </c>
      <c r="C3972" s="1" t="s">
        <v>8</v>
      </c>
      <c r="D3972">
        <v>778</v>
      </c>
      <c r="E3972">
        <v>1488</v>
      </c>
      <c r="F3972" s="2">
        <v>45457.416666655095</v>
      </c>
    </row>
    <row r="3973" spans="1:6" x14ac:dyDescent="0.3">
      <c r="A3973">
        <v>3972</v>
      </c>
      <c r="B3973" s="1" t="s">
        <v>77</v>
      </c>
      <c r="C3973" s="1" t="s">
        <v>6</v>
      </c>
      <c r="D3973">
        <v>332</v>
      </c>
      <c r="E3973">
        <v>4566</v>
      </c>
      <c r="F3973" s="2">
        <v>45457.45833332176</v>
      </c>
    </row>
    <row r="3974" spans="1:6" x14ac:dyDescent="0.3">
      <c r="A3974">
        <v>3973</v>
      </c>
      <c r="B3974" s="1" t="s">
        <v>86</v>
      </c>
      <c r="C3974" s="1" t="s">
        <v>6</v>
      </c>
      <c r="D3974">
        <v>3394</v>
      </c>
      <c r="E3974">
        <v>4593</v>
      </c>
      <c r="F3974" s="2">
        <v>45457.499999988424</v>
      </c>
    </row>
    <row r="3975" spans="1:6" x14ac:dyDescent="0.3">
      <c r="A3975">
        <v>3974</v>
      </c>
      <c r="B3975" s="1" t="s">
        <v>89</v>
      </c>
      <c r="C3975" s="1" t="s">
        <v>8</v>
      </c>
      <c r="D3975">
        <v>3876</v>
      </c>
      <c r="E3975">
        <v>2873</v>
      </c>
      <c r="F3975" s="2">
        <v>45457.541666655095</v>
      </c>
    </row>
    <row r="3976" spans="1:6" x14ac:dyDescent="0.3">
      <c r="A3976">
        <v>3975</v>
      </c>
      <c r="B3976" s="1" t="s">
        <v>80</v>
      </c>
      <c r="C3976" s="1" t="s">
        <v>9</v>
      </c>
      <c r="D3976">
        <v>3291</v>
      </c>
      <c r="E3976">
        <v>2943</v>
      </c>
      <c r="F3976" s="2">
        <v>45457.58333332176</v>
      </c>
    </row>
    <row r="3977" spans="1:6" x14ac:dyDescent="0.3">
      <c r="A3977">
        <v>3976</v>
      </c>
      <c r="B3977" s="1" t="s">
        <v>81</v>
      </c>
      <c r="C3977" s="1" t="s">
        <v>8</v>
      </c>
      <c r="D3977">
        <v>2742</v>
      </c>
      <c r="E3977">
        <v>3105</v>
      </c>
      <c r="F3977" s="2">
        <v>45457.624999988424</v>
      </c>
    </row>
    <row r="3978" spans="1:6" x14ac:dyDescent="0.3">
      <c r="A3978">
        <v>3977</v>
      </c>
      <c r="B3978" s="1" t="s">
        <v>78</v>
      </c>
      <c r="C3978" s="1" t="s">
        <v>6</v>
      </c>
      <c r="D3978">
        <v>2286</v>
      </c>
      <c r="E3978">
        <v>2303</v>
      </c>
      <c r="F3978" s="2">
        <v>45457.666666655095</v>
      </c>
    </row>
    <row r="3979" spans="1:6" x14ac:dyDescent="0.3">
      <c r="A3979">
        <v>3978</v>
      </c>
      <c r="B3979" s="1" t="s">
        <v>91</v>
      </c>
      <c r="C3979" s="1" t="s">
        <v>6</v>
      </c>
      <c r="D3979">
        <v>2766</v>
      </c>
      <c r="E3979">
        <v>623</v>
      </c>
      <c r="F3979" s="2">
        <v>45457.70833332176</v>
      </c>
    </row>
    <row r="3980" spans="1:6" x14ac:dyDescent="0.3">
      <c r="A3980">
        <v>3979</v>
      </c>
      <c r="B3980" s="1" t="s">
        <v>91</v>
      </c>
      <c r="C3980" s="1" t="s">
        <v>9</v>
      </c>
      <c r="D3980">
        <v>50</v>
      </c>
      <c r="E3980">
        <v>2797</v>
      </c>
      <c r="F3980" s="2">
        <v>45457.749999988424</v>
      </c>
    </row>
    <row r="3981" spans="1:6" x14ac:dyDescent="0.3">
      <c r="A3981">
        <v>3980</v>
      </c>
      <c r="B3981" s="1" t="s">
        <v>79</v>
      </c>
      <c r="C3981" s="1" t="s">
        <v>7</v>
      </c>
      <c r="D3981">
        <v>1901</v>
      </c>
      <c r="E3981">
        <v>3385</v>
      </c>
      <c r="F3981" s="2">
        <v>45457.791666655095</v>
      </c>
    </row>
    <row r="3982" spans="1:6" x14ac:dyDescent="0.3">
      <c r="A3982">
        <v>3981</v>
      </c>
      <c r="B3982" s="1" t="s">
        <v>79</v>
      </c>
      <c r="C3982" s="1" t="s">
        <v>6</v>
      </c>
      <c r="D3982">
        <v>344</v>
      </c>
      <c r="E3982">
        <v>1409</v>
      </c>
      <c r="F3982" s="2">
        <v>45457.83333332176</v>
      </c>
    </row>
    <row r="3983" spans="1:6" x14ac:dyDescent="0.3">
      <c r="A3983">
        <v>3982</v>
      </c>
      <c r="B3983" s="1" t="s">
        <v>81</v>
      </c>
      <c r="C3983" s="1" t="s">
        <v>7</v>
      </c>
      <c r="D3983">
        <v>797</v>
      </c>
      <c r="E3983">
        <v>2162</v>
      </c>
      <c r="F3983" s="2">
        <v>45457.874999988424</v>
      </c>
    </row>
    <row r="3984" spans="1:6" x14ac:dyDescent="0.3">
      <c r="A3984">
        <v>3983</v>
      </c>
      <c r="B3984" s="1" t="s">
        <v>80</v>
      </c>
      <c r="C3984" s="1" t="s">
        <v>6</v>
      </c>
      <c r="D3984">
        <v>1014</v>
      </c>
      <c r="E3984">
        <v>4830</v>
      </c>
      <c r="F3984" s="2">
        <v>45457.916666655095</v>
      </c>
    </row>
    <row r="3985" spans="1:6" x14ac:dyDescent="0.3">
      <c r="A3985">
        <v>3984</v>
      </c>
      <c r="B3985" s="1" t="s">
        <v>79</v>
      </c>
      <c r="C3985" s="1" t="s">
        <v>8</v>
      </c>
      <c r="D3985">
        <v>2508</v>
      </c>
      <c r="E3985">
        <v>3049</v>
      </c>
      <c r="F3985" s="2">
        <v>45457.95833332176</v>
      </c>
    </row>
    <row r="3986" spans="1:6" x14ac:dyDescent="0.3">
      <c r="A3986">
        <v>3985</v>
      </c>
      <c r="B3986" s="1" t="s">
        <v>90</v>
      </c>
      <c r="C3986" s="1" t="s">
        <v>9</v>
      </c>
      <c r="D3986">
        <v>3987</v>
      </c>
      <c r="E3986">
        <v>1520</v>
      </c>
      <c r="F3986" s="2">
        <v>45457.999999988424</v>
      </c>
    </row>
    <row r="3987" spans="1:6" x14ac:dyDescent="0.3">
      <c r="A3987">
        <v>3986</v>
      </c>
      <c r="B3987" s="1" t="s">
        <v>88</v>
      </c>
      <c r="C3987" s="1" t="s">
        <v>9</v>
      </c>
      <c r="D3987">
        <v>3556</v>
      </c>
      <c r="E3987">
        <v>4176</v>
      </c>
      <c r="F3987" s="2">
        <v>45458.041666655095</v>
      </c>
    </row>
    <row r="3988" spans="1:6" x14ac:dyDescent="0.3">
      <c r="A3988">
        <v>3987</v>
      </c>
      <c r="B3988" s="1" t="s">
        <v>90</v>
      </c>
      <c r="C3988" s="1" t="s">
        <v>9</v>
      </c>
      <c r="D3988">
        <v>3764</v>
      </c>
      <c r="E3988">
        <v>3868</v>
      </c>
      <c r="F3988" s="2">
        <v>45458.08333332176</v>
      </c>
    </row>
    <row r="3989" spans="1:6" x14ac:dyDescent="0.3">
      <c r="A3989">
        <v>3988</v>
      </c>
      <c r="B3989" s="1" t="s">
        <v>91</v>
      </c>
      <c r="C3989" s="1" t="s">
        <v>8</v>
      </c>
      <c r="D3989">
        <v>3104</v>
      </c>
      <c r="E3989">
        <v>3645</v>
      </c>
      <c r="F3989" s="2">
        <v>45458.124999988424</v>
      </c>
    </row>
    <row r="3990" spans="1:6" x14ac:dyDescent="0.3">
      <c r="A3990">
        <v>3989</v>
      </c>
      <c r="B3990" s="1" t="s">
        <v>84</v>
      </c>
      <c r="C3990" s="1" t="s">
        <v>9</v>
      </c>
      <c r="D3990">
        <v>1542</v>
      </c>
      <c r="E3990">
        <v>4967</v>
      </c>
      <c r="F3990" s="2">
        <v>45458.166666655095</v>
      </c>
    </row>
    <row r="3991" spans="1:6" x14ac:dyDescent="0.3">
      <c r="A3991">
        <v>3990</v>
      </c>
      <c r="B3991" s="1" t="s">
        <v>77</v>
      </c>
      <c r="C3991" s="1" t="s">
        <v>7</v>
      </c>
      <c r="D3991">
        <v>37</v>
      </c>
      <c r="E3991">
        <v>3472</v>
      </c>
      <c r="F3991" s="2">
        <v>45458.20833332176</v>
      </c>
    </row>
    <row r="3992" spans="1:6" x14ac:dyDescent="0.3">
      <c r="A3992">
        <v>3991</v>
      </c>
      <c r="B3992" s="1" t="s">
        <v>83</v>
      </c>
      <c r="C3992" s="1" t="s">
        <v>6</v>
      </c>
      <c r="D3992">
        <v>2302</v>
      </c>
      <c r="E3992">
        <v>966</v>
      </c>
      <c r="F3992" s="2">
        <v>45458.249999988424</v>
      </c>
    </row>
    <row r="3993" spans="1:6" x14ac:dyDescent="0.3">
      <c r="A3993">
        <v>3992</v>
      </c>
      <c r="B3993" s="1" t="s">
        <v>91</v>
      </c>
      <c r="C3993" s="1" t="s">
        <v>7</v>
      </c>
      <c r="D3993">
        <v>437</v>
      </c>
      <c r="E3993">
        <v>4883</v>
      </c>
      <c r="F3993" s="2">
        <v>45458.291666655095</v>
      </c>
    </row>
    <row r="3994" spans="1:6" x14ac:dyDescent="0.3">
      <c r="A3994">
        <v>3993</v>
      </c>
      <c r="B3994" s="1" t="s">
        <v>80</v>
      </c>
      <c r="C3994" s="1" t="s">
        <v>7</v>
      </c>
      <c r="D3994">
        <v>732</v>
      </c>
      <c r="E3994">
        <v>3608</v>
      </c>
      <c r="F3994" s="2">
        <v>45458.33333332176</v>
      </c>
    </row>
    <row r="3995" spans="1:6" x14ac:dyDescent="0.3">
      <c r="A3995">
        <v>3994</v>
      </c>
      <c r="B3995" s="1" t="s">
        <v>91</v>
      </c>
      <c r="C3995" s="1" t="s">
        <v>7</v>
      </c>
      <c r="D3995">
        <v>1351</v>
      </c>
      <c r="E3995">
        <v>3923</v>
      </c>
      <c r="F3995" s="2">
        <v>45458.374999988424</v>
      </c>
    </row>
    <row r="3996" spans="1:6" x14ac:dyDescent="0.3">
      <c r="A3996">
        <v>3995</v>
      </c>
      <c r="B3996" s="1" t="s">
        <v>86</v>
      </c>
      <c r="C3996" s="1" t="s">
        <v>6</v>
      </c>
      <c r="D3996">
        <v>1802</v>
      </c>
      <c r="E3996">
        <v>1640</v>
      </c>
      <c r="F3996" s="2">
        <v>45458.416666655095</v>
      </c>
    </row>
    <row r="3997" spans="1:6" x14ac:dyDescent="0.3">
      <c r="A3997">
        <v>3996</v>
      </c>
      <c r="B3997" s="1" t="s">
        <v>81</v>
      </c>
      <c r="C3997" s="1" t="s">
        <v>8</v>
      </c>
      <c r="D3997">
        <v>753</v>
      </c>
      <c r="E3997">
        <v>2056</v>
      </c>
      <c r="F3997" s="2">
        <v>45458.45833332176</v>
      </c>
    </row>
    <row r="3998" spans="1:6" x14ac:dyDescent="0.3">
      <c r="A3998">
        <v>3997</v>
      </c>
      <c r="B3998" s="1" t="s">
        <v>82</v>
      </c>
      <c r="C3998" s="1" t="s">
        <v>7</v>
      </c>
      <c r="D3998">
        <v>1049</v>
      </c>
      <c r="E3998">
        <v>3180</v>
      </c>
      <c r="F3998" s="2">
        <v>45458.499999988424</v>
      </c>
    </row>
    <row r="3999" spans="1:6" x14ac:dyDescent="0.3">
      <c r="A3999">
        <v>3998</v>
      </c>
      <c r="B3999" s="1" t="s">
        <v>81</v>
      </c>
      <c r="C3999" s="1" t="s">
        <v>6</v>
      </c>
      <c r="D3999">
        <v>3973</v>
      </c>
      <c r="E3999">
        <v>997</v>
      </c>
      <c r="F3999" s="2">
        <v>45458.541666655095</v>
      </c>
    </row>
    <row r="4000" spans="1:6" x14ac:dyDescent="0.3">
      <c r="A4000">
        <v>3999</v>
      </c>
      <c r="B4000" s="1" t="s">
        <v>86</v>
      </c>
      <c r="C4000" s="1" t="s">
        <v>9</v>
      </c>
      <c r="D4000">
        <v>98</v>
      </c>
      <c r="E4000">
        <v>3734</v>
      </c>
      <c r="F4000" s="2">
        <v>45458.58333332176</v>
      </c>
    </row>
    <row r="4001" spans="1:6" x14ac:dyDescent="0.3">
      <c r="A4001">
        <v>4000</v>
      </c>
      <c r="B4001" s="1" t="s">
        <v>87</v>
      </c>
      <c r="C4001" s="1" t="s">
        <v>8</v>
      </c>
      <c r="D4001">
        <v>2341</v>
      </c>
      <c r="E4001">
        <v>3411</v>
      </c>
      <c r="F4001" s="2">
        <v>45458.624999988424</v>
      </c>
    </row>
    <row r="4002" spans="1:6" x14ac:dyDescent="0.3">
      <c r="A4002">
        <v>4001</v>
      </c>
      <c r="B4002" s="1" t="s">
        <v>87</v>
      </c>
      <c r="C4002" s="1" t="s">
        <v>7</v>
      </c>
      <c r="D4002">
        <v>1896</v>
      </c>
      <c r="E4002">
        <v>1614</v>
      </c>
      <c r="F4002" s="2">
        <v>45458.666666655095</v>
      </c>
    </row>
    <row r="4003" spans="1:6" x14ac:dyDescent="0.3">
      <c r="A4003">
        <v>4002</v>
      </c>
      <c r="B4003" s="1" t="s">
        <v>79</v>
      </c>
      <c r="C4003" s="1" t="s">
        <v>8</v>
      </c>
      <c r="D4003">
        <v>1232</v>
      </c>
      <c r="E4003">
        <v>3797</v>
      </c>
      <c r="F4003" s="2">
        <v>45458.70833332176</v>
      </c>
    </row>
    <row r="4004" spans="1:6" x14ac:dyDescent="0.3">
      <c r="A4004">
        <v>4003</v>
      </c>
      <c r="B4004" s="1" t="s">
        <v>82</v>
      </c>
      <c r="C4004" s="1" t="s">
        <v>9</v>
      </c>
      <c r="D4004">
        <v>576</v>
      </c>
      <c r="E4004">
        <v>4399</v>
      </c>
      <c r="F4004" s="2">
        <v>45458.749999988424</v>
      </c>
    </row>
    <row r="4005" spans="1:6" x14ac:dyDescent="0.3">
      <c r="A4005">
        <v>4004</v>
      </c>
      <c r="B4005" s="1" t="s">
        <v>87</v>
      </c>
      <c r="C4005" s="1" t="s">
        <v>9</v>
      </c>
      <c r="D4005">
        <v>2560</v>
      </c>
      <c r="E4005">
        <v>137</v>
      </c>
      <c r="F4005" s="2">
        <v>45458.791666655095</v>
      </c>
    </row>
    <row r="4006" spans="1:6" x14ac:dyDescent="0.3">
      <c r="A4006">
        <v>4005</v>
      </c>
      <c r="B4006" s="1" t="s">
        <v>90</v>
      </c>
      <c r="C4006" s="1" t="s">
        <v>9</v>
      </c>
      <c r="D4006">
        <v>753</v>
      </c>
      <c r="E4006">
        <v>4015</v>
      </c>
      <c r="F4006" s="2">
        <v>45458.83333332176</v>
      </c>
    </row>
    <row r="4007" spans="1:6" x14ac:dyDescent="0.3">
      <c r="A4007">
        <v>4006</v>
      </c>
      <c r="B4007" s="1" t="s">
        <v>87</v>
      </c>
      <c r="C4007" s="1" t="s">
        <v>7</v>
      </c>
      <c r="D4007">
        <v>2400</v>
      </c>
      <c r="E4007">
        <v>4555</v>
      </c>
      <c r="F4007" s="2">
        <v>45458.874999988424</v>
      </c>
    </row>
    <row r="4008" spans="1:6" x14ac:dyDescent="0.3">
      <c r="A4008">
        <v>4007</v>
      </c>
      <c r="B4008" s="1" t="s">
        <v>89</v>
      </c>
      <c r="C4008" s="1" t="s">
        <v>6</v>
      </c>
      <c r="D4008">
        <v>880</v>
      </c>
      <c r="E4008">
        <v>590</v>
      </c>
      <c r="F4008" s="2">
        <v>45458.916666655095</v>
      </c>
    </row>
    <row r="4009" spans="1:6" x14ac:dyDescent="0.3">
      <c r="A4009">
        <v>4008</v>
      </c>
      <c r="B4009" s="1" t="s">
        <v>79</v>
      </c>
      <c r="C4009" s="1" t="s">
        <v>7</v>
      </c>
      <c r="D4009">
        <v>926</v>
      </c>
      <c r="E4009">
        <v>1153</v>
      </c>
      <c r="F4009" s="2">
        <v>45458.95833332176</v>
      </c>
    </row>
    <row r="4010" spans="1:6" x14ac:dyDescent="0.3">
      <c r="A4010">
        <v>4009</v>
      </c>
      <c r="B4010" s="1" t="s">
        <v>90</v>
      </c>
      <c r="C4010" s="1" t="s">
        <v>8</v>
      </c>
      <c r="D4010">
        <v>450</v>
      </c>
      <c r="E4010">
        <v>976</v>
      </c>
      <c r="F4010" s="2">
        <v>45458.999999988424</v>
      </c>
    </row>
    <row r="4011" spans="1:6" x14ac:dyDescent="0.3">
      <c r="A4011">
        <v>4010</v>
      </c>
      <c r="B4011" s="1" t="s">
        <v>77</v>
      </c>
      <c r="C4011" s="1" t="s">
        <v>7</v>
      </c>
      <c r="D4011">
        <v>307</v>
      </c>
      <c r="E4011">
        <v>4803</v>
      </c>
      <c r="F4011" s="2">
        <v>45459.041666655095</v>
      </c>
    </row>
    <row r="4012" spans="1:6" x14ac:dyDescent="0.3">
      <c r="A4012">
        <v>4011</v>
      </c>
      <c r="B4012" s="1" t="s">
        <v>80</v>
      </c>
      <c r="C4012" s="1" t="s">
        <v>8</v>
      </c>
      <c r="D4012">
        <v>1721</v>
      </c>
      <c r="E4012">
        <v>658</v>
      </c>
      <c r="F4012" s="2">
        <v>45459.08333332176</v>
      </c>
    </row>
    <row r="4013" spans="1:6" x14ac:dyDescent="0.3">
      <c r="A4013">
        <v>4012</v>
      </c>
      <c r="B4013" s="1" t="s">
        <v>80</v>
      </c>
      <c r="C4013" s="1" t="s">
        <v>7</v>
      </c>
      <c r="D4013">
        <v>3659</v>
      </c>
      <c r="E4013">
        <v>538</v>
      </c>
      <c r="F4013" s="2">
        <v>45459.124999988424</v>
      </c>
    </row>
    <row r="4014" spans="1:6" x14ac:dyDescent="0.3">
      <c r="A4014">
        <v>4013</v>
      </c>
      <c r="B4014" s="1" t="s">
        <v>87</v>
      </c>
      <c r="C4014" s="1" t="s">
        <v>7</v>
      </c>
      <c r="D4014">
        <v>580</v>
      </c>
      <c r="E4014">
        <v>3090</v>
      </c>
      <c r="F4014" s="2">
        <v>45459.166666655095</v>
      </c>
    </row>
    <row r="4015" spans="1:6" x14ac:dyDescent="0.3">
      <c r="A4015">
        <v>4014</v>
      </c>
      <c r="B4015" s="1" t="s">
        <v>88</v>
      </c>
      <c r="C4015" s="1" t="s">
        <v>7</v>
      </c>
      <c r="D4015">
        <v>3847</v>
      </c>
      <c r="E4015">
        <v>539</v>
      </c>
      <c r="F4015" s="2">
        <v>45459.20833332176</v>
      </c>
    </row>
    <row r="4016" spans="1:6" x14ac:dyDescent="0.3">
      <c r="A4016">
        <v>4015</v>
      </c>
      <c r="B4016" s="1" t="s">
        <v>83</v>
      </c>
      <c r="C4016" s="1" t="s">
        <v>6</v>
      </c>
      <c r="D4016">
        <v>3529</v>
      </c>
      <c r="E4016">
        <v>4993</v>
      </c>
      <c r="F4016" s="2">
        <v>45459.249999988424</v>
      </c>
    </row>
    <row r="4017" spans="1:6" x14ac:dyDescent="0.3">
      <c r="A4017">
        <v>4016</v>
      </c>
      <c r="B4017" s="1" t="s">
        <v>78</v>
      </c>
      <c r="C4017" s="1" t="s">
        <v>7</v>
      </c>
      <c r="D4017">
        <v>2600</v>
      </c>
      <c r="E4017">
        <v>2592</v>
      </c>
      <c r="F4017" s="2">
        <v>45459.291666655095</v>
      </c>
    </row>
    <row r="4018" spans="1:6" x14ac:dyDescent="0.3">
      <c r="A4018">
        <v>4017</v>
      </c>
      <c r="B4018" s="1" t="s">
        <v>82</v>
      </c>
      <c r="C4018" s="1" t="s">
        <v>8</v>
      </c>
      <c r="D4018">
        <v>2773</v>
      </c>
      <c r="E4018">
        <v>4798</v>
      </c>
      <c r="F4018" s="2">
        <v>45459.33333332176</v>
      </c>
    </row>
    <row r="4019" spans="1:6" x14ac:dyDescent="0.3">
      <c r="A4019">
        <v>4018</v>
      </c>
      <c r="B4019" s="1" t="s">
        <v>88</v>
      </c>
      <c r="C4019" s="1" t="s">
        <v>9</v>
      </c>
      <c r="D4019">
        <v>3535</v>
      </c>
      <c r="E4019">
        <v>307</v>
      </c>
      <c r="F4019" s="2">
        <v>45459.374999988424</v>
      </c>
    </row>
    <row r="4020" spans="1:6" x14ac:dyDescent="0.3">
      <c r="A4020">
        <v>4019</v>
      </c>
      <c r="B4020" s="1" t="s">
        <v>84</v>
      </c>
      <c r="C4020" s="1" t="s">
        <v>6</v>
      </c>
      <c r="D4020">
        <v>3765</v>
      </c>
      <c r="E4020">
        <v>332</v>
      </c>
      <c r="F4020" s="2">
        <v>45459.416666655095</v>
      </c>
    </row>
    <row r="4021" spans="1:6" x14ac:dyDescent="0.3">
      <c r="A4021">
        <v>4020</v>
      </c>
      <c r="B4021" s="1" t="s">
        <v>83</v>
      </c>
      <c r="C4021" s="1" t="s">
        <v>7</v>
      </c>
      <c r="D4021">
        <v>840</v>
      </c>
      <c r="E4021">
        <v>4706</v>
      </c>
      <c r="F4021" s="2">
        <v>45459.45833332176</v>
      </c>
    </row>
    <row r="4022" spans="1:6" x14ac:dyDescent="0.3">
      <c r="A4022">
        <v>4021</v>
      </c>
      <c r="B4022" s="1" t="s">
        <v>88</v>
      </c>
      <c r="C4022" s="1" t="s">
        <v>6</v>
      </c>
      <c r="D4022">
        <v>1457</v>
      </c>
      <c r="E4022">
        <v>3114</v>
      </c>
      <c r="F4022" s="2">
        <v>45459.499999988424</v>
      </c>
    </row>
    <row r="4023" spans="1:6" x14ac:dyDescent="0.3">
      <c r="A4023">
        <v>4022</v>
      </c>
      <c r="B4023" s="1" t="s">
        <v>82</v>
      </c>
      <c r="C4023" s="1" t="s">
        <v>6</v>
      </c>
      <c r="D4023">
        <v>2811</v>
      </c>
      <c r="E4023">
        <v>2047</v>
      </c>
      <c r="F4023" s="2">
        <v>45459.541666655095</v>
      </c>
    </row>
    <row r="4024" spans="1:6" x14ac:dyDescent="0.3">
      <c r="A4024">
        <v>4023</v>
      </c>
      <c r="B4024" s="1" t="s">
        <v>88</v>
      </c>
      <c r="C4024" s="1" t="s">
        <v>8</v>
      </c>
      <c r="D4024">
        <v>1094</v>
      </c>
      <c r="E4024">
        <v>155</v>
      </c>
      <c r="F4024" s="2">
        <v>45459.58333332176</v>
      </c>
    </row>
    <row r="4025" spans="1:6" x14ac:dyDescent="0.3">
      <c r="A4025">
        <v>4024</v>
      </c>
      <c r="B4025" s="1" t="s">
        <v>81</v>
      </c>
      <c r="C4025" s="1" t="s">
        <v>7</v>
      </c>
      <c r="D4025">
        <v>2446</v>
      </c>
      <c r="E4025">
        <v>306</v>
      </c>
      <c r="F4025" s="2">
        <v>45459.624999988424</v>
      </c>
    </row>
    <row r="4026" spans="1:6" x14ac:dyDescent="0.3">
      <c r="A4026">
        <v>4025</v>
      </c>
      <c r="B4026" s="1" t="s">
        <v>87</v>
      </c>
      <c r="C4026" s="1" t="s">
        <v>8</v>
      </c>
      <c r="D4026">
        <v>823</v>
      </c>
      <c r="E4026">
        <v>1583</v>
      </c>
      <c r="F4026" s="2">
        <v>45459.666666655095</v>
      </c>
    </row>
    <row r="4027" spans="1:6" x14ac:dyDescent="0.3">
      <c r="A4027">
        <v>4026</v>
      </c>
      <c r="B4027" s="1" t="s">
        <v>82</v>
      </c>
      <c r="C4027" s="1" t="s">
        <v>6</v>
      </c>
      <c r="D4027">
        <v>1562</v>
      </c>
      <c r="E4027">
        <v>1315</v>
      </c>
      <c r="F4027" s="2">
        <v>45459.70833332176</v>
      </c>
    </row>
    <row r="4028" spans="1:6" x14ac:dyDescent="0.3">
      <c r="A4028">
        <v>4027</v>
      </c>
      <c r="B4028" s="1" t="s">
        <v>88</v>
      </c>
      <c r="C4028" s="1" t="s">
        <v>8</v>
      </c>
      <c r="D4028">
        <v>1493</v>
      </c>
      <c r="E4028">
        <v>1660</v>
      </c>
      <c r="F4028" s="2">
        <v>45459.749999988424</v>
      </c>
    </row>
    <row r="4029" spans="1:6" x14ac:dyDescent="0.3">
      <c r="A4029">
        <v>4028</v>
      </c>
      <c r="B4029" s="1" t="s">
        <v>82</v>
      </c>
      <c r="C4029" s="1" t="s">
        <v>9</v>
      </c>
      <c r="D4029">
        <v>3559</v>
      </c>
      <c r="E4029">
        <v>3784</v>
      </c>
      <c r="F4029" s="2">
        <v>45459.791666655095</v>
      </c>
    </row>
    <row r="4030" spans="1:6" x14ac:dyDescent="0.3">
      <c r="A4030">
        <v>4029</v>
      </c>
      <c r="B4030" s="1" t="s">
        <v>85</v>
      </c>
      <c r="C4030" s="1" t="s">
        <v>6</v>
      </c>
      <c r="D4030">
        <v>3279</v>
      </c>
      <c r="E4030">
        <v>2236</v>
      </c>
      <c r="F4030" s="2">
        <v>45459.83333332176</v>
      </c>
    </row>
    <row r="4031" spans="1:6" x14ac:dyDescent="0.3">
      <c r="A4031">
        <v>4030</v>
      </c>
      <c r="B4031" s="1" t="s">
        <v>90</v>
      </c>
      <c r="C4031" s="1" t="s">
        <v>9</v>
      </c>
      <c r="D4031">
        <v>3819</v>
      </c>
      <c r="E4031">
        <v>4765</v>
      </c>
      <c r="F4031" s="2">
        <v>45459.874999988424</v>
      </c>
    </row>
    <row r="4032" spans="1:6" x14ac:dyDescent="0.3">
      <c r="A4032">
        <v>4031</v>
      </c>
      <c r="B4032" s="1" t="s">
        <v>81</v>
      </c>
      <c r="C4032" s="1" t="s">
        <v>6</v>
      </c>
      <c r="D4032">
        <v>1206</v>
      </c>
      <c r="E4032">
        <v>3401</v>
      </c>
      <c r="F4032" s="2">
        <v>45459.916666655095</v>
      </c>
    </row>
    <row r="4033" spans="1:6" x14ac:dyDescent="0.3">
      <c r="A4033">
        <v>4032</v>
      </c>
      <c r="B4033" s="1" t="s">
        <v>89</v>
      </c>
      <c r="C4033" s="1" t="s">
        <v>8</v>
      </c>
      <c r="D4033">
        <v>3365</v>
      </c>
      <c r="E4033">
        <v>2976</v>
      </c>
      <c r="F4033" s="2">
        <v>45459.95833332176</v>
      </c>
    </row>
    <row r="4034" spans="1:6" x14ac:dyDescent="0.3">
      <c r="A4034">
        <v>4033</v>
      </c>
      <c r="B4034" s="1" t="s">
        <v>78</v>
      </c>
      <c r="C4034" s="1" t="s">
        <v>9</v>
      </c>
      <c r="D4034">
        <v>790</v>
      </c>
      <c r="E4034">
        <v>3428</v>
      </c>
      <c r="F4034" s="2">
        <v>45459.999999988424</v>
      </c>
    </row>
    <row r="4035" spans="1:6" x14ac:dyDescent="0.3">
      <c r="A4035">
        <v>4034</v>
      </c>
      <c r="B4035" s="1" t="s">
        <v>78</v>
      </c>
      <c r="C4035" s="1" t="s">
        <v>6</v>
      </c>
      <c r="D4035">
        <v>2779</v>
      </c>
      <c r="E4035">
        <v>2290</v>
      </c>
      <c r="F4035" s="2">
        <v>45460.041666655095</v>
      </c>
    </row>
    <row r="4036" spans="1:6" x14ac:dyDescent="0.3">
      <c r="A4036">
        <v>4035</v>
      </c>
      <c r="B4036" s="1" t="s">
        <v>79</v>
      </c>
      <c r="C4036" s="1" t="s">
        <v>7</v>
      </c>
      <c r="D4036">
        <v>1694</v>
      </c>
      <c r="E4036">
        <v>2658</v>
      </c>
      <c r="F4036" s="2">
        <v>45460.08333332176</v>
      </c>
    </row>
    <row r="4037" spans="1:6" x14ac:dyDescent="0.3">
      <c r="A4037">
        <v>4036</v>
      </c>
      <c r="B4037" s="1" t="s">
        <v>78</v>
      </c>
      <c r="C4037" s="1" t="s">
        <v>8</v>
      </c>
      <c r="D4037">
        <v>1297</v>
      </c>
      <c r="E4037">
        <v>1464</v>
      </c>
      <c r="F4037" s="2">
        <v>45460.124999988424</v>
      </c>
    </row>
    <row r="4038" spans="1:6" x14ac:dyDescent="0.3">
      <c r="A4038">
        <v>4037</v>
      </c>
      <c r="B4038" s="1" t="s">
        <v>81</v>
      </c>
      <c r="C4038" s="1" t="s">
        <v>8</v>
      </c>
      <c r="D4038">
        <v>3285</v>
      </c>
      <c r="E4038">
        <v>4648</v>
      </c>
      <c r="F4038" s="2">
        <v>45460.166666655095</v>
      </c>
    </row>
    <row r="4039" spans="1:6" x14ac:dyDescent="0.3">
      <c r="A4039">
        <v>4038</v>
      </c>
      <c r="B4039" s="1" t="s">
        <v>89</v>
      </c>
      <c r="C4039" s="1" t="s">
        <v>6</v>
      </c>
      <c r="D4039">
        <v>1892</v>
      </c>
      <c r="E4039">
        <v>1679</v>
      </c>
      <c r="F4039" s="2">
        <v>45460.20833332176</v>
      </c>
    </row>
    <row r="4040" spans="1:6" x14ac:dyDescent="0.3">
      <c r="A4040">
        <v>4039</v>
      </c>
      <c r="B4040" s="1" t="s">
        <v>77</v>
      </c>
      <c r="C4040" s="1" t="s">
        <v>9</v>
      </c>
      <c r="D4040">
        <v>2917</v>
      </c>
      <c r="E4040">
        <v>2997</v>
      </c>
      <c r="F4040" s="2">
        <v>45460.249999988424</v>
      </c>
    </row>
    <row r="4041" spans="1:6" x14ac:dyDescent="0.3">
      <c r="A4041">
        <v>4040</v>
      </c>
      <c r="B4041" s="1" t="s">
        <v>84</v>
      </c>
      <c r="C4041" s="1" t="s">
        <v>9</v>
      </c>
      <c r="D4041">
        <v>3140</v>
      </c>
      <c r="E4041">
        <v>4788</v>
      </c>
      <c r="F4041" s="2">
        <v>45460.291666655095</v>
      </c>
    </row>
    <row r="4042" spans="1:6" x14ac:dyDescent="0.3">
      <c r="A4042">
        <v>4041</v>
      </c>
      <c r="B4042" s="1" t="s">
        <v>88</v>
      </c>
      <c r="C4042" s="1" t="s">
        <v>8</v>
      </c>
      <c r="D4042">
        <v>3412</v>
      </c>
      <c r="E4042">
        <v>4032</v>
      </c>
      <c r="F4042" s="2">
        <v>45460.33333332176</v>
      </c>
    </row>
    <row r="4043" spans="1:6" x14ac:dyDescent="0.3">
      <c r="A4043">
        <v>4042</v>
      </c>
      <c r="B4043" s="1" t="s">
        <v>81</v>
      </c>
      <c r="C4043" s="1" t="s">
        <v>9</v>
      </c>
      <c r="D4043">
        <v>1892</v>
      </c>
      <c r="E4043">
        <v>2327</v>
      </c>
      <c r="F4043" s="2">
        <v>45460.374999988424</v>
      </c>
    </row>
    <row r="4044" spans="1:6" x14ac:dyDescent="0.3">
      <c r="A4044">
        <v>4043</v>
      </c>
      <c r="B4044" s="1" t="s">
        <v>77</v>
      </c>
      <c r="C4044" s="1" t="s">
        <v>9</v>
      </c>
      <c r="D4044">
        <v>1372</v>
      </c>
      <c r="E4044">
        <v>2838</v>
      </c>
      <c r="F4044" s="2">
        <v>45460.416666655095</v>
      </c>
    </row>
    <row r="4045" spans="1:6" x14ac:dyDescent="0.3">
      <c r="A4045">
        <v>4044</v>
      </c>
      <c r="B4045" s="1" t="s">
        <v>78</v>
      </c>
      <c r="C4045" s="1" t="s">
        <v>9</v>
      </c>
      <c r="D4045">
        <v>1297</v>
      </c>
      <c r="E4045">
        <v>1445</v>
      </c>
      <c r="F4045" s="2">
        <v>45460.45833332176</v>
      </c>
    </row>
    <row r="4046" spans="1:6" x14ac:dyDescent="0.3">
      <c r="A4046">
        <v>4045</v>
      </c>
      <c r="B4046" s="1" t="s">
        <v>84</v>
      </c>
      <c r="C4046" s="1" t="s">
        <v>8</v>
      </c>
      <c r="D4046">
        <v>3166</v>
      </c>
      <c r="E4046">
        <v>4545</v>
      </c>
      <c r="F4046" s="2">
        <v>45460.499999988424</v>
      </c>
    </row>
    <row r="4047" spans="1:6" x14ac:dyDescent="0.3">
      <c r="A4047">
        <v>4046</v>
      </c>
      <c r="B4047" s="1" t="s">
        <v>83</v>
      </c>
      <c r="C4047" s="1" t="s">
        <v>6</v>
      </c>
      <c r="D4047">
        <v>2312</v>
      </c>
      <c r="E4047">
        <v>2141</v>
      </c>
      <c r="F4047" s="2">
        <v>45460.541666655095</v>
      </c>
    </row>
    <row r="4048" spans="1:6" x14ac:dyDescent="0.3">
      <c r="A4048">
        <v>4047</v>
      </c>
      <c r="B4048" s="1" t="s">
        <v>87</v>
      </c>
      <c r="C4048" s="1" t="s">
        <v>6</v>
      </c>
      <c r="D4048">
        <v>3842</v>
      </c>
      <c r="E4048">
        <v>4329</v>
      </c>
      <c r="F4048" s="2">
        <v>45460.58333332176</v>
      </c>
    </row>
    <row r="4049" spans="1:6" x14ac:dyDescent="0.3">
      <c r="A4049">
        <v>4048</v>
      </c>
      <c r="B4049" s="1" t="s">
        <v>88</v>
      </c>
      <c r="C4049" s="1" t="s">
        <v>6</v>
      </c>
      <c r="D4049">
        <v>2931</v>
      </c>
      <c r="E4049">
        <v>211</v>
      </c>
      <c r="F4049" s="2">
        <v>45460.624999988424</v>
      </c>
    </row>
    <row r="4050" spans="1:6" x14ac:dyDescent="0.3">
      <c r="A4050">
        <v>4049</v>
      </c>
      <c r="B4050" s="1" t="s">
        <v>87</v>
      </c>
      <c r="C4050" s="1" t="s">
        <v>8</v>
      </c>
      <c r="D4050">
        <v>2376</v>
      </c>
      <c r="E4050">
        <v>3331</v>
      </c>
      <c r="F4050" s="2">
        <v>45460.666666655095</v>
      </c>
    </row>
    <row r="4051" spans="1:6" x14ac:dyDescent="0.3">
      <c r="A4051">
        <v>4050</v>
      </c>
      <c r="B4051" s="1" t="s">
        <v>87</v>
      </c>
      <c r="C4051" s="1" t="s">
        <v>9</v>
      </c>
      <c r="D4051">
        <v>1299</v>
      </c>
      <c r="E4051">
        <v>837</v>
      </c>
      <c r="F4051" s="2">
        <v>45460.70833332176</v>
      </c>
    </row>
    <row r="4052" spans="1:6" x14ac:dyDescent="0.3">
      <c r="A4052">
        <v>4051</v>
      </c>
      <c r="B4052" s="1" t="s">
        <v>78</v>
      </c>
      <c r="C4052" s="1" t="s">
        <v>9</v>
      </c>
      <c r="D4052">
        <v>2597</v>
      </c>
      <c r="E4052">
        <v>885</v>
      </c>
      <c r="F4052" s="2">
        <v>45460.749999988424</v>
      </c>
    </row>
    <row r="4053" spans="1:6" x14ac:dyDescent="0.3">
      <c r="A4053">
        <v>4052</v>
      </c>
      <c r="B4053" s="1" t="s">
        <v>91</v>
      </c>
      <c r="C4053" s="1" t="s">
        <v>7</v>
      </c>
      <c r="D4053">
        <v>3060</v>
      </c>
      <c r="E4053">
        <v>4266</v>
      </c>
      <c r="F4053" s="2">
        <v>45460.791666655095</v>
      </c>
    </row>
    <row r="4054" spans="1:6" x14ac:dyDescent="0.3">
      <c r="A4054">
        <v>4053</v>
      </c>
      <c r="B4054" s="1" t="s">
        <v>89</v>
      </c>
      <c r="C4054" s="1" t="s">
        <v>9</v>
      </c>
      <c r="D4054">
        <v>3762</v>
      </c>
      <c r="E4054">
        <v>1247</v>
      </c>
      <c r="F4054" s="2">
        <v>45460.83333332176</v>
      </c>
    </row>
    <row r="4055" spans="1:6" x14ac:dyDescent="0.3">
      <c r="A4055">
        <v>4054</v>
      </c>
      <c r="B4055" s="1" t="s">
        <v>77</v>
      </c>
      <c r="C4055" s="1" t="s">
        <v>6</v>
      </c>
      <c r="D4055">
        <v>2988</v>
      </c>
      <c r="E4055">
        <v>338</v>
      </c>
      <c r="F4055" s="2">
        <v>45460.874999988424</v>
      </c>
    </row>
    <row r="4056" spans="1:6" x14ac:dyDescent="0.3">
      <c r="A4056">
        <v>4055</v>
      </c>
      <c r="B4056" s="1" t="s">
        <v>77</v>
      </c>
      <c r="C4056" s="1" t="s">
        <v>6</v>
      </c>
      <c r="D4056">
        <v>511</v>
      </c>
      <c r="E4056">
        <v>2494</v>
      </c>
      <c r="F4056" s="2">
        <v>45460.916666655095</v>
      </c>
    </row>
    <row r="4057" spans="1:6" x14ac:dyDescent="0.3">
      <c r="A4057">
        <v>4056</v>
      </c>
      <c r="B4057" s="1" t="s">
        <v>80</v>
      </c>
      <c r="C4057" s="1" t="s">
        <v>6</v>
      </c>
      <c r="D4057">
        <v>2535</v>
      </c>
      <c r="E4057">
        <v>3589</v>
      </c>
      <c r="F4057" s="2">
        <v>45460.95833332176</v>
      </c>
    </row>
    <row r="4058" spans="1:6" x14ac:dyDescent="0.3">
      <c r="A4058">
        <v>4057</v>
      </c>
      <c r="B4058" s="1" t="s">
        <v>87</v>
      </c>
      <c r="C4058" s="1" t="s">
        <v>9</v>
      </c>
      <c r="D4058">
        <v>639</v>
      </c>
      <c r="E4058">
        <v>2991</v>
      </c>
      <c r="F4058" s="2">
        <v>45460.999999988424</v>
      </c>
    </row>
    <row r="4059" spans="1:6" x14ac:dyDescent="0.3">
      <c r="A4059">
        <v>4058</v>
      </c>
      <c r="B4059" s="1" t="s">
        <v>88</v>
      </c>
      <c r="C4059" s="1" t="s">
        <v>8</v>
      </c>
      <c r="D4059">
        <v>1971</v>
      </c>
      <c r="E4059">
        <v>4373</v>
      </c>
      <c r="F4059" s="2">
        <v>45461.041666655095</v>
      </c>
    </row>
    <row r="4060" spans="1:6" x14ac:dyDescent="0.3">
      <c r="A4060">
        <v>4059</v>
      </c>
      <c r="B4060" s="1" t="s">
        <v>79</v>
      </c>
      <c r="C4060" s="1" t="s">
        <v>9</v>
      </c>
      <c r="D4060">
        <v>2299</v>
      </c>
      <c r="E4060">
        <v>2087</v>
      </c>
      <c r="F4060" s="2">
        <v>45461.08333332176</v>
      </c>
    </row>
    <row r="4061" spans="1:6" x14ac:dyDescent="0.3">
      <c r="A4061">
        <v>4060</v>
      </c>
      <c r="B4061" s="1" t="s">
        <v>89</v>
      </c>
      <c r="C4061" s="1" t="s">
        <v>6</v>
      </c>
      <c r="D4061">
        <v>3550</v>
      </c>
      <c r="E4061">
        <v>4787</v>
      </c>
      <c r="F4061" s="2">
        <v>45461.124999988424</v>
      </c>
    </row>
    <row r="4062" spans="1:6" x14ac:dyDescent="0.3">
      <c r="A4062">
        <v>4061</v>
      </c>
      <c r="B4062" s="1" t="s">
        <v>85</v>
      </c>
      <c r="C4062" s="1" t="s">
        <v>9</v>
      </c>
      <c r="D4062">
        <v>888</v>
      </c>
      <c r="E4062">
        <v>4319</v>
      </c>
      <c r="F4062" s="2">
        <v>45461.166666655095</v>
      </c>
    </row>
    <row r="4063" spans="1:6" x14ac:dyDescent="0.3">
      <c r="A4063">
        <v>4062</v>
      </c>
      <c r="B4063" s="1" t="s">
        <v>87</v>
      </c>
      <c r="C4063" s="1" t="s">
        <v>6</v>
      </c>
      <c r="D4063">
        <v>2950</v>
      </c>
      <c r="E4063">
        <v>4356</v>
      </c>
      <c r="F4063" s="2">
        <v>45461.20833332176</v>
      </c>
    </row>
    <row r="4064" spans="1:6" x14ac:dyDescent="0.3">
      <c r="A4064">
        <v>4063</v>
      </c>
      <c r="B4064" s="1" t="s">
        <v>78</v>
      </c>
      <c r="C4064" s="1" t="s">
        <v>8</v>
      </c>
      <c r="D4064">
        <v>2767</v>
      </c>
      <c r="E4064">
        <v>1500</v>
      </c>
      <c r="F4064" s="2">
        <v>45461.249999988424</v>
      </c>
    </row>
    <row r="4065" spans="1:6" x14ac:dyDescent="0.3">
      <c r="A4065">
        <v>4064</v>
      </c>
      <c r="B4065" s="1" t="s">
        <v>80</v>
      </c>
      <c r="C4065" s="1" t="s">
        <v>8</v>
      </c>
      <c r="D4065">
        <v>3983</v>
      </c>
      <c r="E4065">
        <v>1480</v>
      </c>
      <c r="F4065" s="2">
        <v>45461.291666655095</v>
      </c>
    </row>
    <row r="4066" spans="1:6" x14ac:dyDescent="0.3">
      <c r="A4066">
        <v>4065</v>
      </c>
      <c r="B4066" s="1" t="s">
        <v>86</v>
      </c>
      <c r="C4066" s="1" t="s">
        <v>7</v>
      </c>
      <c r="D4066">
        <v>2923</v>
      </c>
      <c r="E4066">
        <v>4200</v>
      </c>
      <c r="F4066" s="2">
        <v>45461.33333332176</v>
      </c>
    </row>
    <row r="4067" spans="1:6" x14ac:dyDescent="0.3">
      <c r="A4067">
        <v>4066</v>
      </c>
      <c r="B4067" s="1" t="s">
        <v>85</v>
      </c>
      <c r="C4067" s="1" t="s">
        <v>7</v>
      </c>
      <c r="D4067">
        <v>2302</v>
      </c>
      <c r="E4067">
        <v>1390</v>
      </c>
      <c r="F4067" s="2">
        <v>45461.374999988424</v>
      </c>
    </row>
    <row r="4068" spans="1:6" x14ac:dyDescent="0.3">
      <c r="A4068">
        <v>4067</v>
      </c>
      <c r="B4068" s="1" t="s">
        <v>77</v>
      </c>
      <c r="C4068" s="1" t="s">
        <v>8</v>
      </c>
      <c r="D4068">
        <v>2774</v>
      </c>
      <c r="E4068">
        <v>650</v>
      </c>
      <c r="F4068" s="2">
        <v>45461.416666655095</v>
      </c>
    </row>
    <row r="4069" spans="1:6" x14ac:dyDescent="0.3">
      <c r="A4069">
        <v>4068</v>
      </c>
      <c r="B4069" s="1" t="s">
        <v>77</v>
      </c>
      <c r="C4069" s="1" t="s">
        <v>8</v>
      </c>
      <c r="D4069">
        <v>1167</v>
      </c>
      <c r="E4069">
        <v>242</v>
      </c>
      <c r="F4069" s="2">
        <v>45461.45833332176</v>
      </c>
    </row>
    <row r="4070" spans="1:6" x14ac:dyDescent="0.3">
      <c r="A4070">
        <v>4069</v>
      </c>
      <c r="B4070" s="1" t="s">
        <v>87</v>
      </c>
      <c r="C4070" s="1" t="s">
        <v>8</v>
      </c>
      <c r="D4070">
        <v>1137</v>
      </c>
      <c r="E4070">
        <v>3412</v>
      </c>
      <c r="F4070" s="2">
        <v>45461.499999988424</v>
      </c>
    </row>
    <row r="4071" spans="1:6" x14ac:dyDescent="0.3">
      <c r="A4071">
        <v>4070</v>
      </c>
      <c r="B4071" s="1" t="s">
        <v>85</v>
      </c>
      <c r="C4071" s="1" t="s">
        <v>9</v>
      </c>
      <c r="D4071">
        <v>566</v>
      </c>
      <c r="E4071">
        <v>2251</v>
      </c>
      <c r="F4071" s="2">
        <v>45461.541666655095</v>
      </c>
    </row>
    <row r="4072" spans="1:6" x14ac:dyDescent="0.3">
      <c r="A4072">
        <v>4071</v>
      </c>
      <c r="B4072" s="1" t="s">
        <v>87</v>
      </c>
      <c r="C4072" s="1" t="s">
        <v>9</v>
      </c>
      <c r="D4072">
        <v>3407</v>
      </c>
      <c r="E4072">
        <v>1776</v>
      </c>
      <c r="F4072" s="2">
        <v>45461.58333332176</v>
      </c>
    </row>
    <row r="4073" spans="1:6" x14ac:dyDescent="0.3">
      <c r="A4073">
        <v>4072</v>
      </c>
      <c r="B4073" s="1" t="s">
        <v>91</v>
      </c>
      <c r="C4073" s="1" t="s">
        <v>6</v>
      </c>
      <c r="D4073">
        <v>3800</v>
      </c>
      <c r="E4073">
        <v>2670</v>
      </c>
      <c r="F4073" s="2">
        <v>45461.624999988424</v>
      </c>
    </row>
    <row r="4074" spans="1:6" x14ac:dyDescent="0.3">
      <c r="A4074">
        <v>4073</v>
      </c>
      <c r="B4074" s="1" t="s">
        <v>91</v>
      </c>
      <c r="C4074" s="1" t="s">
        <v>6</v>
      </c>
      <c r="D4074">
        <v>3575</v>
      </c>
      <c r="E4074">
        <v>1345</v>
      </c>
      <c r="F4074" s="2">
        <v>45461.666666655095</v>
      </c>
    </row>
    <row r="4075" spans="1:6" x14ac:dyDescent="0.3">
      <c r="A4075">
        <v>4074</v>
      </c>
      <c r="B4075" s="1" t="s">
        <v>86</v>
      </c>
      <c r="C4075" s="1" t="s">
        <v>9</v>
      </c>
      <c r="D4075">
        <v>691</v>
      </c>
      <c r="E4075">
        <v>4181</v>
      </c>
      <c r="F4075" s="2">
        <v>45461.70833332176</v>
      </c>
    </row>
    <row r="4076" spans="1:6" x14ac:dyDescent="0.3">
      <c r="A4076">
        <v>4075</v>
      </c>
      <c r="B4076" s="1" t="s">
        <v>90</v>
      </c>
      <c r="C4076" s="1" t="s">
        <v>6</v>
      </c>
      <c r="D4076">
        <v>3760</v>
      </c>
      <c r="E4076">
        <v>2139</v>
      </c>
      <c r="F4076" s="2">
        <v>45461.749999988424</v>
      </c>
    </row>
    <row r="4077" spans="1:6" x14ac:dyDescent="0.3">
      <c r="A4077">
        <v>4076</v>
      </c>
      <c r="B4077" s="1" t="s">
        <v>85</v>
      </c>
      <c r="C4077" s="1" t="s">
        <v>6</v>
      </c>
      <c r="D4077">
        <v>3165</v>
      </c>
      <c r="E4077">
        <v>3185</v>
      </c>
      <c r="F4077" s="2">
        <v>45461.791666655095</v>
      </c>
    </row>
    <row r="4078" spans="1:6" x14ac:dyDescent="0.3">
      <c r="A4078">
        <v>4077</v>
      </c>
      <c r="B4078" s="1" t="s">
        <v>77</v>
      </c>
      <c r="C4078" s="1" t="s">
        <v>7</v>
      </c>
      <c r="D4078">
        <v>719</v>
      </c>
      <c r="E4078">
        <v>1302</v>
      </c>
      <c r="F4078" s="2">
        <v>45461.83333332176</v>
      </c>
    </row>
    <row r="4079" spans="1:6" x14ac:dyDescent="0.3">
      <c r="A4079">
        <v>4078</v>
      </c>
      <c r="B4079" s="1" t="s">
        <v>78</v>
      </c>
      <c r="C4079" s="1" t="s">
        <v>6</v>
      </c>
      <c r="D4079">
        <v>707</v>
      </c>
      <c r="E4079">
        <v>1553</v>
      </c>
      <c r="F4079" s="2">
        <v>45461.874999988424</v>
      </c>
    </row>
    <row r="4080" spans="1:6" x14ac:dyDescent="0.3">
      <c r="A4080">
        <v>4079</v>
      </c>
      <c r="B4080" s="1" t="s">
        <v>86</v>
      </c>
      <c r="C4080" s="1" t="s">
        <v>6</v>
      </c>
      <c r="D4080">
        <v>2141</v>
      </c>
      <c r="E4080">
        <v>2927</v>
      </c>
      <c r="F4080" s="2">
        <v>45461.916666655095</v>
      </c>
    </row>
    <row r="4081" spans="1:6" x14ac:dyDescent="0.3">
      <c r="A4081">
        <v>4080</v>
      </c>
      <c r="B4081" s="1" t="s">
        <v>77</v>
      </c>
      <c r="C4081" s="1" t="s">
        <v>8</v>
      </c>
      <c r="D4081">
        <v>3264</v>
      </c>
      <c r="E4081">
        <v>797</v>
      </c>
      <c r="F4081" s="2">
        <v>45461.95833332176</v>
      </c>
    </row>
    <row r="4082" spans="1:6" x14ac:dyDescent="0.3">
      <c r="A4082">
        <v>4081</v>
      </c>
      <c r="B4082" s="1" t="s">
        <v>80</v>
      </c>
      <c r="C4082" s="1" t="s">
        <v>7</v>
      </c>
      <c r="D4082">
        <v>2643</v>
      </c>
      <c r="E4082">
        <v>4073</v>
      </c>
      <c r="F4082" s="2">
        <v>45461.999999988424</v>
      </c>
    </row>
    <row r="4083" spans="1:6" x14ac:dyDescent="0.3">
      <c r="A4083">
        <v>4082</v>
      </c>
      <c r="B4083" s="1" t="s">
        <v>77</v>
      </c>
      <c r="C4083" s="1" t="s">
        <v>6</v>
      </c>
      <c r="D4083">
        <v>2930</v>
      </c>
      <c r="E4083">
        <v>3770</v>
      </c>
      <c r="F4083" s="2">
        <v>45462.041666655095</v>
      </c>
    </row>
    <row r="4084" spans="1:6" x14ac:dyDescent="0.3">
      <c r="A4084">
        <v>4083</v>
      </c>
      <c r="B4084" s="1" t="s">
        <v>89</v>
      </c>
      <c r="C4084" s="1" t="s">
        <v>8</v>
      </c>
      <c r="D4084">
        <v>2305</v>
      </c>
      <c r="E4084">
        <v>3617</v>
      </c>
      <c r="F4084" s="2">
        <v>45462.08333332176</v>
      </c>
    </row>
    <row r="4085" spans="1:6" x14ac:dyDescent="0.3">
      <c r="A4085">
        <v>4084</v>
      </c>
      <c r="B4085" s="1" t="s">
        <v>83</v>
      </c>
      <c r="C4085" s="1" t="s">
        <v>9</v>
      </c>
      <c r="D4085">
        <v>3222</v>
      </c>
      <c r="E4085">
        <v>3887</v>
      </c>
      <c r="F4085" s="2">
        <v>45462.124999988424</v>
      </c>
    </row>
    <row r="4086" spans="1:6" x14ac:dyDescent="0.3">
      <c r="A4086">
        <v>4085</v>
      </c>
      <c r="B4086" s="1" t="s">
        <v>90</v>
      </c>
      <c r="C4086" s="1" t="s">
        <v>6</v>
      </c>
      <c r="D4086">
        <v>3430</v>
      </c>
      <c r="E4086">
        <v>796</v>
      </c>
      <c r="F4086" s="2">
        <v>45462.166666655095</v>
      </c>
    </row>
    <row r="4087" spans="1:6" x14ac:dyDescent="0.3">
      <c r="A4087">
        <v>4086</v>
      </c>
      <c r="B4087" s="1" t="s">
        <v>80</v>
      </c>
      <c r="C4087" s="1" t="s">
        <v>8</v>
      </c>
      <c r="D4087">
        <v>3754</v>
      </c>
      <c r="E4087">
        <v>3625</v>
      </c>
      <c r="F4087" s="2">
        <v>45462.20833332176</v>
      </c>
    </row>
    <row r="4088" spans="1:6" x14ac:dyDescent="0.3">
      <c r="A4088">
        <v>4087</v>
      </c>
      <c r="B4088" s="1" t="s">
        <v>89</v>
      </c>
      <c r="C4088" s="1" t="s">
        <v>8</v>
      </c>
      <c r="D4088">
        <v>183</v>
      </c>
      <c r="E4088">
        <v>4083</v>
      </c>
      <c r="F4088" s="2">
        <v>45462.249999988424</v>
      </c>
    </row>
    <row r="4089" spans="1:6" x14ac:dyDescent="0.3">
      <c r="A4089">
        <v>4088</v>
      </c>
      <c r="B4089" s="1" t="s">
        <v>87</v>
      </c>
      <c r="C4089" s="1" t="s">
        <v>6</v>
      </c>
      <c r="D4089">
        <v>97</v>
      </c>
      <c r="E4089">
        <v>3567</v>
      </c>
      <c r="F4089" s="2">
        <v>45462.291666655095</v>
      </c>
    </row>
    <row r="4090" spans="1:6" x14ac:dyDescent="0.3">
      <c r="A4090">
        <v>4089</v>
      </c>
      <c r="B4090" s="1" t="s">
        <v>91</v>
      </c>
      <c r="C4090" s="1" t="s">
        <v>8</v>
      </c>
      <c r="D4090">
        <v>140</v>
      </c>
      <c r="E4090">
        <v>1296</v>
      </c>
      <c r="F4090" s="2">
        <v>45462.33333332176</v>
      </c>
    </row>
    <row r="4091" spans="1:6" x14ac:dyDescent="0.3">
      <c r="A4091">
        <v>4090</v>
      </c>
      <c r="B4091" s="1" t="s">
        <v>82</v>
      </c>
      <c r="C4091" s="1" t="s">
        <v>8</v>
      </c>
      <c r="D4091">
        <v>3846</v>
      </c>
      <c r="E4091">
        <v>1541</v>
      </c>
      <c r="F4091" s="2">
        <v>45462.374999988424</v>
      </c>
    </row>
    <row r="4092" spans="1:6" x14ac:dyDescent="0.3">
      <c r="A4092">
        <v>4091</v>
      </c>
      <c r="B4092" s="1" t="s">
        <v>87</v>
      </c>
      <c r="C4092" s="1" t="s">
        <v>8</v>
      </c>
      <c r="D4092">
        <v>699</v>
      </c>
      <c r="E4092">
        <v>985</v>
      </c>
      <c r="F4092" s="2">
        <v>45462.416666655095</v>
      </c>
    </row>
    <row r="4093" spans="1:6" x14ac:dyDescent="0.3">
      <c r="A4093">
        <v>4092</v>
      </c>
      <c r="B4093" s="1" t="s">
        <v>83</v>
      </c>
      <c r="C4093" s="1" t="s">
        <v>6</v>
      </c>
      <c r="D4093">
        <v>302</v>
      </c>
      <c r="E4093">
        <v>3115</v>
      </c>
      <c r="F4093" s="2">
        <v>45462.45833332176</v>
      </c>
    </row>
    <row r="4094" spans="1:6" x14ac:dyDescent="0.3">
      <c r="A4094">
        <v>4093</v>
      </c>
      <c r="B4094" s="1" t="s">
        <v>83</v>
      </c>
      <c r="C4094" s="1" t="s">
        <v>6</v>
      </c>
      <c r="D4094">
        <v>3119</v>
      </c>
      <c r="E4094">
        <v>4387</v>
      </c>
      <c r="F4094" s="2">
        <v>45462.499999988424</v>
      </c>
    </row>
    <row r="4095" spans="1:6" x14ac:dyDescent="0.3">
      <c r="A4095">
        <v>4094</v>
      </c>
      <c r="B4095" s="1" t="s">
        <v>82</v>
      </c>
      <c r="C4095" s="1" t="s">
        <v>8</v>
      </c>
      <c r="D4095">
        <v>937</v>
      </c>
      <c r="E4095">
        <v>3687</v>
      </c>
      <c r="F4095" s="2">
        <v>45462.541666655095</v>
      </c>
    </row>
    <row r="4096" spans="1:6" x14ac:dyDescent="0.3">
      <c r="A4096">
        <v>4095</v>
      </c>
      <c r="B4096" s="1" t="s">
        <v>79</v>
      </c>
      <c r="C4096" s="1" t="s">
        <v>6</v>
      </c>
      <c r="D4096">
        <v>3895</v>
      </c>
      <c r="E4096">
        <v>1414</v>
      </c>
      <c r="F4096" s="2">
        <v>45462.58333332176</v>
      </c>
    </row>
    <row r="4097" spans="1:6" x14ac:dyDescent="0.3">
      <c r="A4097">
        <v>4096</v>
      </c>
      <c r="B4097" s="1" t="s">
        <v>83</v>
      </c>
      <c r="C4097" s="1" t="s">
        <v>7</v>
      </c>
      <c r="D4097">
        <v>2075</v>
      </c>
      <c r="E4097">
        <v>4124</v>
      </c>
      <c r="F4097" s="2">
        <v>45462.624999988424</v>
      </c>
    </row>
    <row r="4098" spans="1:6" x14ac:dyDescent="0.3">
      <c r="A4098">
        <v>4097</v>
      </c>
      <c r="B4098" s="1" t="s">
        <v>86</v>
      </c>
      <c r="C4098" s="1" t="s">
        <v>9</v>
      </c>
      <c r="D4098">
        <v>2999</v>
      </c>
      <c r="E4098">
        <v>3517</v>
      </c>
      <c r="F4098" s="2">
        <v>45462.666666655095</v>
      </c>
    </row>
    <row r="4099" spans="1:6" x14ac:dyDescent="0.3">
      <c r="A4099">
        <v>4098</v>
      </c>
      <c r="B4099" s="1" t="s">
        <v>88</v>
      </c>
      <c r="C4099" s="1" t="s">
        <v>6</v>
      </c>
      <c r="D4099">
        <v>687</v>
      </c>
      <c r="E4099">
        <v>116</v>
      </c>
      <c r="F4099" s="2">
        <v>45462.70833332176</v>
      </c>
    </row>
    <row r="4100" spans="1:6" x14ac:dyDescent="0.3">
      <c r="A4100">
        <v>4099</v>
      </c>
      <c r="B4100" s="1" t="s">
        <v>82</v>
      </c>
      <c r="C4100" s="1" t="s">
        <v>9</v>
      </c>
      <c r="D4100">
        <v>3004</v>
      </c>
      <c r="E4100">
        <v>292</v>
      </c>
      <c r="F4100" s="2">
        <v>45462.749999988424</v>
      </c>
    </row>
    <row r="4101" spans="1:6" x14ac:dyDescent="0.3">
      <c r="A4101">
        <v>4100</v>
      </c>
      <c r="B4101" s="1" t="s">
        <v>78</v>
      </c>
      <c r="C4101" s="1" t="s">
        <v>9</v>
      </c>
      <c r="D4101">
        <v>1071</v>
      </c>
      <c r="E4101">
        <v>4431</v>
      </c>
      <c r="F4101" s="2">
        <v>45462.791666655095</v>
      </c>
    </row>
    <row r="4102" spans="1:6" x14ac:dyDescent="0.3">
      <c r="A4102">
        <v>4101</v>
      </c>
      <c r="B4102" s="1" t="s">
        <v>80</v>
      </c>
      <c r="C4102" s="1" t="s">
        <v>6</v>
      </c>
      <c r="D4102">
        <v>2423</v>
      </c>
      <c r="E4102">
        <v>1055</v>
      </c>
      <c r="F4102" s="2">
        <v>45462.83333332176</v>
      </c>
    </row>
    <row r="4103" spans="1:6" x14ac:dyDescent="0.3">
      <c r="A4103">
        <v>4102</v>
      </c>
      <c r="B4103" s="1" t="s">
        <v>86</v>
      </c>
      <c r="C4103" s="1" t="s">
        <v>9</v>
      </c>
      <c r="D4103">
        <v>242</v>
      </c>
      <c r="E4103">
        <v>1563</v>
      </c>
      <c r="F4103" s="2">
        <v>45462.874999988424</v>
      </c>
    </row>
    <row r="4104" spans="1:6" x14ac:dyDescent="0.3">
      <c r="A4104">
        <v>4103</v>
      </c>
      <c r="B4104" s="1" t="s">
        <v>85</v>
      </c>
      <c r="C4104" s="1" t="s">
        <v>9</v>
      </c>
      <c r="D4104">
        <v>2620</v>
      </c>
      <c r="E4104">
        <v>2903</v>
      </c>
      <c r="F4104" s="2">
        <v>45462.916666655095</v>
      </c>
    </row>
    <row r="4105" spans="1:6" x14ac:dyDescent="0.3">
      <c r="A4105">
        <v>4104</v>
      </c>
      <c r="B4105" s="1" t="s">
        <v>82</v>
      </c>
      <c r="C4105" s="1" t="s">
        <v>6</v>
      </c>
      <c r="D4105">
        <v>3204</v>
      </c>
      <c r="E4105">
        <v>4169</v>
      </c>
      <c r="F4105" s="2">
        <v>45462.95833332176</v>
      </c>
    </row>
    <row r="4106" spans="1:6" x14ac:dyDescent="0.3">
      <c r="A4106">
        <v>4105</v>
      </c>
      <c r="B4106" s="1" t="s">
        <v>90</v>
      </c>
      <c r="C4106" s="1" t="s">
        <v>7</v>
      </c>
      <c r="D4106">
        <v>2721</v>
      </c>
      <c r="E4106">
        <v>1133</v>
      </c>
      <c r="F4106" s="2">
        <v>45462.999999988424</v>
      </c>
    </row>
    <row r="4107" spans="1:6" x14ac:dyDescent="0.3">
      <c r="A4107">
        <v>4106</v>
      </c>
      <c r="B4107" s="1" t="s">
        <v>81</v>
      </c>
      <c r="C4107" s="1" t="s">
        <v>6</v>
      </c>
      <c r="D4107">
        <v>639</v>
      </c>
      <c r="E4107">
        <v>2366</v>
      </c>
      <c r="F4107" s="2">
        <v>45463.041666655095</v>
      </c>
    </row>
    <row r="4108" spans="1:6" x14ac:dyDescent="0.3">
      <c r="A4108">
        <v>4107</v>
      </c>
      <c r="B4108" s="1" t="s">
        <v>77</v>
      </c>
      <c r="C4108" s="1" t="s">
        <v>6</v>
      </c>
      <c r="D4108">
        <v>1479</v>
      </c>
      <c r="E4108">
        <v>3499</v>
      </c>
      <c r="F4108" s="2">
        <v>45463.08333332176</v>
      </c>
    </row>
    <row r="4109" spans="1:6" x14ac:dyDescent="0.3">
      <c r="A4109">
        <v>4108</v>
      </c>
      <c r="B4109" s="1" t="s">
        <v>87</v>
      </c>
      <c r="C4109" s="1" t="s">
        <v>8</v>
      </c>
      <c r="D4109">
        <v>2239</v>
      </c>
      <c r="E4109">
        <v>3769</v>
      </c>
      <c r="F4109" s="2">
        <v>45463.124999988424</v>
      </c>
    </row>
    <row r="4110" spans="1:6" x14ac:dyDescent="0.3">
      <c r="A4110">
        <v>4109</v>
      </c>
      <c r="B4110" s="1" t="s">
        <v>79</v>
      </c>
      <c r="C4110" s="1" t="s">
        <v>8</v>
      </c>
      <c r="D4110">
        <v>3190</v>
      </c>
      <c r="E4110">
        <v>1653</v>
      </c>
      <c r="F4110" s="2">
        <v>45463.166666655095</v>
      </c>
    </row>
    <row r="4111" spans="1:6" x14ac:dyDescent="0.3">
      <c r="A4111">
        <v>4110</v>
      </c>
      <c r="B4111" s="1" t="s">
        <v>88</v>
      </c>
      <c r="C4111" s="1" t="s">
        <v>7</v>
      </c>
      <c r="D4111">
        <v>2330</v>
      </c>
      <c r="E4111">
        <v>4415</v>
      </c>
      <c r="F4111" s="2">
        <v>45463.20833332176</v>
      </c>
    </row>
    <row r="4112" spans="1:6" x14ac:dyDescent="0.3">
      <c r="A4112">
        <v>4111</v>
      </c>
      <c r="B4112" s="1" t="s">
        <v>77</v>
      </c>
      <c r="C4112" s="1" t="s">
        <v>9</v>
      </c>
      <c r="D4112">
        <v>3570</v>
      </c>
      <c r="E4112">
        <v>1016</v>
      </c>
      <c r="F4112" s="2">
        <v>45463.249999988424</v>
      </c>
    </row>
    <row r="4113" spans="1:6" x14ac:dyDescent="0.3">
      <c r="A4113">
        <v>4112</v>
      </c>
      <c r="B4113" s="1" t="s">
        <v>86</v>
      </c>
      <c r="C4113" s="1" t="s">
        <v>9</v>
      </c>
      <c r="D4113">
        <v>1174</v>
      </c>
      <c r="E4113">
        <v>4346</v>
      </c>
      <c r="F4113" s="2">
        <v>45463.291666655095</v>
      </c>
    </row>
    <row r="4114" spans="1:6" x14ac:dyDescent="0.3">
      <c r="A4114">
        <v>4113</v>
      </c>
      <c r="B4114" s="1" t="s">
        <v>88</v>
      </c>
      <c r="C4114" s="1" t="s">
        <v>7</v>
      </c>
      <c r="D4114">
        <v>953</v>
      </c>
      <c r="E4114">
        <v>4416</v>
      </c>
      <c r="F4114" s="2">
        <v>45463.33333332176</v>
      </c>
    </row>
    <row r="4115" spans="1:6" x14ac:dyDescent="0.3">
      <c r="A4115">
        <v>4114</v>
      </c>
      <c r="B4115" s="1" t="s">
        <v>79</v>
      </c>
      <c r="C4115" s="1" t="s">
        <v>9</v>
      </c>
      <c r="D4115">
        <v>2407</v>
      </c>
      <c r="E4115">
        <v>2554</v>
      </c>
      <c r="F4115" s="2">
        <v>45463.374999988424</v>
      </c>
    </row>
    <row r="4116" spans="1:6" x14ac:dyDescent="0.3">
      <c r="A4116">
        <v>4115</v>
      </c>
      <c r="B4116" s="1" t="s">
        <v>88</v>
      </c>
      <c r="C4116" s="1" t="s">
        <v>8</v>
      </c>
      <c r="D4116">
        <v>3194</v>
      </c>
      <c r="E4116">
        <v>4802</v>
      </c>
      <c r="F4116" s="2">
        <v>45463.416666655095</v>
      </c>
    </row>
    <row r="4117" spans="1:6" x14ac:dyDescent="0.3">
      <c r="A4117">
        <v>4116</v>
      </c>
      <c r="B4117" s="1" t="s">
        <v>85</v>
      </c>
      <c r="C4117" s="1" t="s">
        <v>6</v>
      </c>
      <c r="D4117">
        <v>3209</v>
      </c>
      <c r="E4117">
        <v>3115</v>
      </c>
      <c r="F4117" s="2">
        <v>45463.45833332176</v>
      </c>
    </row>
    <row r="4118" spans="1:6" x14ac:dyDescent="0.3">
      <c r="A4118">
        <v>4117</v>
      </c>
      <c r="B4118" s="1" t="s">
        <v>84</v>
      </c>
      <c r="C4118" s="1" t="s">
        <v>9</v>
      </c>
      <c r="D4118">
        <v>3668</v>
      </c>
      <c r="E4118">
        <v>3031</v>
      </c>
      <c r="F4118" s="2">
        <v>45463.499999988424</v>
      </c>
    </row>
    <row r="4119" spans="1:6" x14ac:dyDescent="0.3">
      <c r="A4119">
        <v>4118</v>
      </c>
      <c r="B4119" s="1" t="s">
        <v>87</v>
      </c>
      <c r="C4119" s="1" t="s">
        <v>8</v>
      </c>
      <c r="D4119">
        <v>1669</v>
      </c>
      <c r="E4119">
        <v>1016</v>
      </c>
      <c r="F4119" s="2">
        <v>45463.541666655095</v>
      </c>
    </row>
    <row r="4120" spans="1:6" x14ac:dyDescent="0.3">
      <c r="A4120">
        <v>4119</v>
      </c>
      <c r="B4120" s="1" t="s">
        <v>77</v>
      </c>
      <c r="C4120" s="1" t="s">
        <v>6</v>
      </c>
      <c r="D4120">
        <v>3123</v>
      </c>
      <c r="E4120">
        <v>3106</v>
      </c>
      <c r="F4120" s="2">
        <v>45463.58333332176</v>
      </c>
    </row>
    <row r="4121" spans="1:6" x14ac:dyDescent="0.3">
      <c r="A4121">
        <v>4120</v>
      </c>
      <c r="B4121" s="1" t="s">
        <v>86</v>
      </c>
      <c r="C4121" s="1" t="s">
        <v>9</v>
      </c>
      <c r="D4121">
        <v>1594</v>
      </c>
      <c r="E4121">
        <v>2577</v>
      </c>
      <c r="F4121" s="2">
        <v>45463.624999988424</v>
      </c>
    </row>
    <row r="4122" spans="1:6" x14ac:dyDescent="0.3">
      <c r="A4122">
        <v>4121</v>
      </c>
      <c r="B4122" s="1" t="s">
        <v>78</v>
      </c>
      <c r="C4122" s="1" t="s">
        <v>9</v>
      </c>
      <c r="D4122">
        <v>1858</v>
      </c>
      <c r="E4122">
        <v>3772</v>
      </c>
      <c r="F4122" s="2">
        <v>45463.666666655095</v>
      </c>
    </row>
    <row r="4123" spans="1:6" x14ac:dyDescent="0.3">
      <c r="A4123">
        <v>4122</v>
      </c>
      <c r="B4123" s="1" t="s">
        <v>78</v>
      </c>
      <c r="C4123" s="1" t="s">
        <v>8</v>
      </c>
      <c r="D4123">
        <v>1833</v>
      </c>
      <c r="E4123">
        <v>4924</v>
      </c>
      <c r="F4123" s="2">
        <v>45463.70833332176</v>
      </c>
    </row>
    <row r="4124" spans="1:6" x14ac:dyDescent="0.3">
      <c r="A4124">
        <v>4123</v>
      </c>
      <c r="B4124" s="1" t="s">
        <v>83</v>
      </c>
      <c r="C4124" s="1" t="s">
        <v>8</v>
      </c>
      <c r="D4124">
        <v>2473</v>
      </c>
      <c r="E4124">
        <v>4044</v>
      </c>
      <c r="F4124" s="2">
        <v>45463.749999988424</v>
      </c>
    </row>
    <row r="4125" spans="1:6" x14ac:dyDescent="0.3">
      <c r="A4125">
        <v>4124</v>
      </c>
      <c r="B4125" s="1" t="s">
        <v>84</v>
      </c>
      <c r="C4125" s="1" t="s">
        <v>8</v>
      </c>
      <c r="D4125">
        <v>2526</v>
      </c>
      <c r="E4125">
        <v>2982</v>
      </c>
      <c r="F4125" s="2">
        <v>45463.791666655095</v>
      </c>
    </row>
    <row r="4126" spans="1:6" x14ac:dyDescent="0.3">
      <c r="A4126">
        <v>4125</v>
      </c>
      <c r="B4126" s="1" t="s">
        <v>82</v>
      </c>
      <c r="C4126" s="1" t="s">
        <v>6</v>
      </c>
      <c r="D4126">
        <v>1728</v>
      </c>
      <c r="E4126">
        <v>4257</v>
      </c>
      <c r="F4126" s="2">
        <v>45463.83333332176</v>
      </c>
    </row>
    <row r="4127" spans="1:6" x14ac:dyDescent="0.3">
      <c r="A4127">
        <v>4126</v>
      </c>
      <c r="B4127" s="1" t="s">
        <v>83</v>
      </c>
      <c r="C4127" s="1" t="s">
        <v>6</v>
      </c>
      <c r="D4127">
        <v>2593</v>
      </c>
      <c r="E4127">
        <v>1762</v>
      </c>
      <c r="F4127" s="2">
        <v>45463.874999988424</v>
      </c>
    </row>
    <row r="4128" spans="1:6" x14ac:dyDescent="0.3">
      <c r="A4128">
        <v>4127</v>
      </c>
      <c r="B4128" s="1" t="s">
        <v>78</v>
      </c>
      <c r="C4128" s="1" t="s">
        <v>6</v>
      </c>
      <c r="D4128">
        <v>915</v>
      </c>
      <c r="E4128">
        <v>4507</v>
      </c>
      <c r="F4128" s="2">
        <v>45463.916666655095</v>
      </c>
    </row>
    <row r="4129" spans="1:6" x14ac:dyDescent="0.3">
      <c r="A4129">
        <v>4128</v>
      </c>
      <c r="B4129" s="1" t="s">
        <v>80</v>
      </c>
      <c r="C4129" s="1" t="s">
        <v>6</v>
      </c>
      <c r="D4129">
        <v>2813</v>
      </c>
      <c r="E4129">
        <v>3881</v>
      </c>
      <c r="F4129" s="2">
        <v>45463.95833332176</v>
      </c>
    </row>
    <row r="4130" spans="1:6" x14ac:dyDescent="0.3">
      <c r="A4130">
        <v>4129</v>
      </c>
      <c r="B4130" s="1" t="s">
        <v>86</v>
      </c>
      <c r="C4130" s="1" t="s">
        <v>6</v>
      </c>
      <c r="D4130">
        <v>1753</v>
      </c>
      <c r="E4130">
        <v>2391</v>
      </c>
      <c r="F4130" s="2">
        <v>45463.999999988424</v>
      </c>
    </row>
    <row r="4131" spans="1:6" x14ac:dyDescent="0.3">
      <c r="A4131">
        <v>4130</v>
      </c>
      <c r="B4131" s="1" t="s">
        <v>83</v>
      </c>
      <c r="C4131" s="1" t="s">
        <v>7</v>
      </c>
      <c r="D4131">
        <v>640</v>
      </c>
      <c r="E4131">
        <v>1677</v>
      </c>
      <c r="F4131" s="2">
        <v>45464.041666655095</v>
      </c>
    </row>
    <row r="4132" spans="1:6" x14ac:dyDescent="0.3">
      <c r="A4132">
        <v>4131</v>
      </c>
      <c r="B4132" s="1" t="s">
        <v>84</v>
      </c>
      <c r="C4132" s="1" t="s">
        <v>6</v>
      </c>
      <c r="D4132">
        <v>2654</v>
      </c>
      <c r="E4132">
        <v>4896</v>
      </c>
      <c r="F4132" s="2">
        <v>45464.08333332176</v>
      </c>
    </row>
    <row r="4133" spans="1:6" x14ac:dyDescent="0.3">
      <c r="A4133">
        <v>4132</v>
      </c>
      <c r="B4133" s="1" t="s">
        <v>77</v>
      </c>
      <c r="C4133" s="1" t="s">
        <v>7</v>
      </c>
      <c r="D4133">
        <v>1946</v>
      </c>
      <c r="E4133">
        <v>2092</v>
      </c>
      <c r="F4133" s="2">
        <v>45464.124999988424</v>
      </c>
    </row>
    <row r="4134" spans="1:6" x14ac:dyDescent="0.3">
      <c r="A4134">
        <v>4133</v>
      </c>
      <c r="B4134" s="1" t="s">
        <v>85</v>
      </c>
      <c r="C4134" s="1" t="s">
        <v>6</v>
      </c>
      <c r="D4134">
        <v>3754</v>
      </c>
      <c r="E4134">
        <v>3444</v>
      </c>
      <c r="F4134" s="2">
        <v>45464.166666655095</v>
      </c>
    </row>
    <row r="4135" spans="1:6" x14ac:dyDescent="0.3">
      <c r="A4135">
        <v>4134</v>
      </c>
      <c r="B4135" s="1" t="s">
        <v>83</v>
      </c>
      <c r="C4135" s="1" t="s">
        <v>8</v>
      </c>
      <c r="D4135">
        <v>1000</v>
      </c>
      <c r="E4135">
        <v>4180</v>
      </c>
      <c r="F4135" s="2">
        <v>45464.20833332176</v>
      </c>
    </row>
    <row r="4136" spans="1:6" x14ac:dyDescent="0.3">
      <c r="A4136">
        <v>4135</v>
      </c>
      <c r="B4136" s="1" t="s">
        <v>90</v>
      </c>
      <c r="C4136" s="1" t="s">
        <v>9</v>
      </c>
      <c r="D4136">
        <v>3220</v>
      </c>
      <c r="E4136">
        <v>2748</v>
      </c>
      <c r="F4136" s="2">
        <v>45464.249999988424</v>
      </c>
    </row>
    <row r="4137" spans="1:6" x14ac:dyDescent="0.3">
      <c r="A4137">
        <v>4136</v>
      </c>
      <c r="B4137" s="1" t="s">
        <v>91</v>
      </c>
      <c r="C4137" s="1" t="s">
        <v>9</v>
      </c>
      <c r="D4137">
        <v>1141</v>
      </c>
      <c r="E4137">
        <v>3250</v>
      </c>
      <c r="F4137" s="2">
        <v>45464.291666655095</v>
      </c>
    </row>
    <row r="4138" spans="1:6" x14ac:dyDescent="0.3">
      <c r="A4138">
        <v>4137</v>
      </c>
      <c r="B4138" s="1" t="s">
        <v>88</v>
      </c>
      <c r="C4138" s="1" t="s">
        <v>8</v>
      </c>
      <c r="D4138">
        <v>2093</v>
      </c>
      <c r="E4138">
        <v>203</v>
      </c>
      <c r="F4138" s="2">
        <v>45464.33333332176</v>
      </c>
    </row>
    <row r="4139" spans="1:6" x14ac:dyDescent="0.3">
      <c r="A4139">
        <v>4138</v>
      </c>
      <c r="B4139" s="1" t="s">
        <v>87</v>
      </c>
      <c r="C4139" s="1" t="s">
        <v>8</v>
      </c>
      <c r="D4139">
        <v>3504</v>
      </c>
      <c r="E4139">
        <v>4051</v>
      </c>
      <c r="F4139" s="2">
        <v>45464.374999988424</v>
      </c>
    </row>
    <row r="4140" spans="1:6" x14ac:dyDescent="0.3">
      <c r="A4140">
        <v>4139</v>
      </c>
      <c r="B4140" s="1" t="s">
        <v>77</v>
      </c>
      <c r="C4140" s="1" t="s">
        <v>9</v>
      </c>
      <c r="D4140">
        <v>702</v>
      </c>
      <c r="E4140">
        <v>2669</v>
      </c>
      <c r="F4140" s="2">
        <v>45464.416666655095</v>
      </c>
    </row>
    <row r="4141" spans="1:6" x14ac:dyDescent="0.3">
      <c r="A4141">
        <v>4140</v>
      </c>
      <c r="B4141" s="1" t="s">
        <v>91</v>
      </c>
      <c r="C4141" s="1" t="s">
        <v>8</v>
      </c>
      <c r="D4141">
        <v>2958</v>
      </c>
      <c r="E4141">
        <v>3879</v>
      </c>
      <c r="F4141" s="2">
        <v>45464.45833332176</v>
      </c>
    </row>
    <row r="4142" spans="1:6" x14ac:dyDescent="0.3">
      <c r="A4142">
        <v>4141</v>
      </c>
      <c r="B4142" s="1" t="s">
        <v>91</v>
      </c>
      <c r="C4142" s="1" t="s">
        <v>9</v>
      </c>
      <c r="D4142">
        <v>1498</v>
      </c>
      <c r="E4142">
        <v>3919</v>
      </c>
      <c r="F4142" s="2">
        <v>45464.499999988424</v>
      </c>
    </row>
    <row r="4143" spans="1:6" x14ac:dyDescent="0.3">
      <c r="A4143">
        <v>4142</v>
      </c>
      <c r="B4143" s="1" t="s">
        <v>78</v>
      </c>
      <c r="C4143" s="1" t="s">
        <v>7</v>
      </c>
      <c r="D4143">
        <v>1448</v>
      </c>
      <c r="E4143">
        <v>3983</v>
      </c>
      <c r="F4143" s="2">
        <v>45464.541666655095</v>
      </c>
    </row>
    <row r="4144" spans="1:6" x14ac:dyDescent="0.3">
      <c r="A4144">
        <v>4143</v>
      </c>
      <c r="B4144" s="1" t="s">
        <v>84</v>
      </c>
      <c r="C4144" s="1" t="s">
        <v>9</v>
      </c>
      <c r="D4144">
        <v>708</v>
      </c>
      <c r="E4144">
        <v>4164</v>
      </c>
      <c r="F4144" s="2">
        <v>45464.58333332176</v>
      </c>
    </row>
    <row r="4145" spans="1:6" x14ac:dyDescent="0.3">
      <c r="A4145">
        <v>4144</v>
      </c>
      <c r="B4145" s="1" t="s">
        <v>89</v>
      </c>
      <c r="C4145" s="1" t="s">
        <v>6</v>
      </c>
      <c r="D4145">
        <v>1261</v>
      </c>
      <c r="E4145">
        <v>3219</v>
      </c>
      <c r="F4145" s="2">
        <v>45464.624999988424</v>
      </c>
    </row>
    <row r="4146" spans="1:6" x14ac:dyDescent="0.3">
      <c r="A4146">
        <v>4145</v>
      </c>
      <c r="B4146" s="1" t="s">
        <v>89</v>
      </c>
      <c r="C4146" s="1" t="s">
        <v>7</v>
      </c>
      <c r="D4146">
        <v>1793</v>
      </c>
      <c r="E4146">
        <v>4105</v>
      </c>
      <c r="F4146" s="2">
        <v>45464.666666655095</v>
      </c>
    </row>
    <row r="4147" spans="1:6" x14ac:dyDescent="0.3">
      <c r="A4147">
        <v>4146</v>
      </c>
      <c r="B4147" s="1" t="s">
        <v>78</v>
      </c>
      <c r="C4147" s="1" t="s">
        <v>6</v>
      </c>
      <c r="D4147">
        <v>3428</v>
      </c>
      <c r="E4147">
        <v>2529</v>
      </c>
      <c r="F4147" s="2">
        <v>45464.70833332176</v>
      </c>
    </row>
    <row r="4148" spans="1:6" x14ac:dyDescent="0.3">
      <c r="A4148">
        <v>4147</v>
      </c>
      <c r="B4148" s="1" t="s">
        <v>89</v>
      </c>
      <c r="C4148" s="1" t="s">
        <v>9</v>
      </c>
      <c r="D4148">
        <v>3063</v>
      </c>
      <c r="E4148">
        <v>3559</v>
      </c>
      <c r="F4148" s="2">
        <v>45464.749999988424</v>
      </c>
    </row>
    <row r="4149" spans="1:6" x14ac:dyDescent="0.3">
      <c r="A4149">
        <v>4148</v>
      </c>
      <c r="B4149" s="1" t="s">
        <v>77</v>
      </c>
      <c r="C4149" s="1" t="s">
        <v>9</v>
      </c>
      <c r="D4149">
        <v>1767</v>
      </c>
      <c r="E4149">
        <v>2020</v>
      </c>
      <c r="F4149" s="2">
        <v>45464.791666655095</v>
      </c>
    </row>
    <row r="4150" spans="1:6" x14ac:dyDescent="0.3">
      <c r="A4150">
        <v>4149</v>
      </c>
      <c r="B4150" s="1" t="s">
        <v>88</v>
      </c>
      <c r="C4150" s="1" t="s">
        <v>7</v>
      </c>
      <c r="D4150">
        <v>3774</v>
      </c>
      <c r="E4150">
        <v>4955</v>
      </c>
      <c r="F4150" s="2">
        <v>45464.83333332176</v>
      </c>
    </row>
    <row r="4151" spans="1:6" x14ac:dyDescent="0.3">
      <c r="A4151">
        <v>4150</v>
      </c>
      <c r="B4151" s="1" t="s">
        <v>84</v>
      </c>
      <c r="C4151" s="1" t="s">
        <v>7</v>
      </c>
      <c r="D4151">
        <v>2601</v>
      </c>
      <c r="E4151">
        <v>2580</v>
      </c>
      <c r="F4151" s="2">
        <v>45464.874999988424</v>
      </c>
    </row>
    <row r="4152" spans="1:6" x14ac:dyDescent="0.3">
      <c r="A4152">
        <v>4151</v>
      </c>
      <c r="B4152" s="1" t="s">
        <v>80</v>
      </c>
      <c r="C4152" s="1" t="s">
        <v>8</v>
      </c>
      <c r="D4152">
        <v>3473</v>
      </c>
      <c r="E4152">
        <v>4865</v>
      </c>
      <c r="F4152" s="2">
        <v>45464.916666655095</v>
      </c>
    </row>
    <row r="4153" spans="1:6" x14ac:dyDescent="0.3">
      <c r="A4153">
        <v>4152</v>
      </c>
      <c r="B4153" s="1" t="s">
        <v>79</v>
      </c>
      <c r="C4153" s="1" t="s">
        <v>9</v>
      </c>
      <c r="D4153">
        <v>3646</v>
      </c>
      <c r="E4153">
        <v>2690</v>
      </c>
      <c r="F4153" s="2">
        <v>45464.95833332176</v>
      </c>
    </row>
    <row r="4154" spans="1:6" x14ac:dyDescent="0.3">
      <c r="A4154">
        <v>4153</v>
      </c>
      <c r="B4154" s="1" t="s">
        <v>88</v>
      </c>
      <c r="C4154" s="1" t="s">
        <v>7</v>
      </c>
      <c r="D4154">
        <v>635</v>
      </c>
      <c r="E4154">
        <v>364</v>
      </c>
      <c r="F4154" s="2">
        <v>45464.999999988424</v>
      </c>
    </row>
    <row r="4155" spans="1:6" x14ac:dyDescent="0.3">
      <c r="A4155">
        <v>4154</v>
      </c>
      <c r="B4155" s="1" t="s">
        <v>88</v>
      </c>
      <c r="C4155" s="1" t="s">
        <v>9</v>
      </c>
      <c r="D4155">
        <v>1639</v>
      </c>
      <c r="E4155">
        <v>2759</v>
      </c>
      <c r="F4155" s="2">
        <v>45465.041666655095</v>
      </c>
    </row>
    <row r="4156" spans="1:6" x14ac:dyDescent="0.3">
      <c r="A4156">
        <v>4155</v>
      </c>
      <c r="B4156" s="1" t="s">
        <v>88</v>
      </c>
      <c r="C4156" s="1" t="s">
        <v>8</v>
      </c>
      <c r="D4156">
        <v>2534</v>
      </c>
      <c r="E4156">
        <v>781</v>
      </c>
      <c r="F4156" s="2">
        <v>45465.08333332176</v>
      </c>
    </row>
    <row r="4157" spans="1:6" x14ac:dyDescent="0.3">
      <c r="A4157">
        <v>4156</v>
      </c>
      <c r="B4157" s="1" t="s">
        <v>83</v>
      </c>
      <c r="C4157" s="1" t="s">
        <v>9</v>
      </c>
      <c r="D4157">
        <v>1876</v>
      </c>
      <c r="E4157">
        <v>1463</v>
      </c>
      <c r="F4157" s="2">
        <v>45465.124999988424</v>
      </c>
    </row>
    <row r="4158" spans="1:6" x14ac:dyDescent="0.3">
      <c r="A4158">
        <v>4157</v>
      </c>
      <c r="B4158" s="1" t="s">
        <v>79</v>
      </c>
      <c r="C4158" s="1" t="s">
        <v>6</v>
      </c>
      <c r="D4158">
        <v>3781</v>
      </c>
      <c r="E4158">
        <v>648</v>
      </c>
      <c r="F4158" s="2">
        <v>45465.166666655095</v>
      </c>
    </row>
    <row r="4159" spans="1:6" x14ac:dyDescent="0.3">
      <c r="A4159">
        <v>4158</v>
      </c>
      <c r="B4159" s="1" t="s">
        <v>87</v>
      </c>
      <c r="C4159" s="1" t="s">
        <v>7</v>
      </c>
      <c r="D4159">
        <v>1804</v>
      </c>
      <c r="E4159">
        <v>4133</v>
      </c>
      <c r="F4159" s="2">
        <v>45465.20833332176</v>
      </c>
    </row>
    <row r="4160" spans="1:6" x14ac:dyDescent="0.3">
      <c r="A4160">
        <v>4159</v>
      </c>
      <c r="B4160" s="1" t="s">
        <v>87</v>
      </c>
      <c r="C4160" s="1" t="s">
        <v>9</v>
      </c>
      <c r="D4160">
        <v>3670</v>
      </c>
      <c r="E4160">
        <v>3608</v>
      </c>
      <c r="F4160" s="2">
        <v>45465.249999988424</v>
      </c>
    </row>
    <row r="4161" spans="1:6" x14ac:dyDescent="0.3">
      <c r="A4161">
        <v>4160</v>
      </c>
      <c r="B4161" s="1" t="s">
        <v>82</v>
      </c>
      <c r="C4161" s="1" t="s">
        <v>6</v>
      </c>
      <c r="D4161">
        <v>711</v>
      </c>
      <c r="E4161">
        <v>4625</v>
      </c>
      <c r="F4161" s="2">
        <v>45465.291666655095</v>
      </c>
    </row>
    <row r="4162" spans="1:6" x14ac:dyDescent="0.3">
      <c r="A4162">
        <v>4161</v>
      </c>
      <c r="B4162" s="1" t="s">
        <v>84</v>
      </c>
      <c r="C4162" s="1" t="s">
        <v>6</v>
      </c>
      <c r="D4162">
        <v>146</v>
      </c>
      <c r="E4162">
        <v>3682</v>
      </c>
      <c r="F4162" s="2">
        <v>45465.33333332176</v>
      </c>
    </row>
    <row r="4163" spans="1:6" x14ac:dyDescent="0.3">
      <c r="A4163">
        <v>4162</v>
      </c>
      <c r="B4163" s="1" t="s">
        <v>91</v>
      </c>
      <c r="C4163" s="1" t="s">
        <v>9</v>
      </c>
      <c r="D4163">
        <v>3444</v>
      </c>
      <c r="E4163">
        <v>1445</v>
      </c>
      <c r="F4163" s="2">
        <v>45465.374999988424</v>
      </c>
    </row>
    <row r="4164" spans="1:6" x14ac:dyDescent="0.3">
      <c r="A4164">
        <v>4163</v>
      </c>
      <c r="B4164" s="1" t="s">
        <v>84</v>
      </c>
      <c r="C4164" s="1" t="s">
        <v>6</v>
      </c>
      <c r="D4164">
        <v>3179</v>
      </c>
      <c r="E4164">
        <v>4321</v>
      </c>
      <c r="F4164" s="2">
        <v>45465.416666655095</v>
      </c>
    </row>
    <row r="4165" spans="1:6" x14ac:dyDescent="0.3">
      <c r="A4165">
        <v>4164</v>
      </c>
      <c r="B4165" s="1" t="s">
        <v>84</v>
      </c>
      <c r="C4165" s="1" t="s">
        <v>9</v>
      </c>
      <c r="D4165">
        <v>888</v>
      </c>
      <c r="E4165">
        <v>163</v>
      </c>
      <c r="F4165" s="2">
        <v>45465.45833332176</v>
      </c>
    </row>
    <row r="4166" spans="1:6" x14ac:dyDescent="0.3">
      <c r="A4166">
        <v>4165</v>
      </c>
      <c r="B4166" s="1" t="s">
        <v>85</v>
      </c>
      <c r="C4166" s="1" t="s">
        <v>8</v>
      </c>
      <c r="D4166">
        <v>152</v>
      </c>
      <c r="E4166">
        <v>1306</v>
      </c>
      <c r="F4166" s="2">
        <v>45465.499999988424</v>
      </c>
    </row>
    <row r="4167" spans="1:6" x14ac:dyDescent="0.3">
      <c r="A4167">
        <v>4166</v>
      </c>
      <c r="B4167" s="1" t="s">
        <v>83</v>
      </c>
      <c r="C4167" s="1" t="s">
        <v>7</v>
      </c>
      <c r="D4167">
        <v>1255</v>
      </c>
      <c r="E4167">
        <v>3245</v>
      </c>
      <c r="F4167" s="2">
        <v>45465.541666655095</v>
      </c>
    </row>
    <row r="4168" spans="1:6" x14ac:dyDescent="0.3">
      <c r="A4168">
        <v>4167</v>
      </c>
      <c r="B4168" s="1" t="s">
        <v>78</v>
      </c>
      <c r="C4168" s="1" t="s">
        <v>7</v>
      </c>
      <c r="D4168">
        <v>375</v>
      </c>
      <c r="E4168">
        <v>274</v>
      </c>
      <c r="F4168" s="2">
        <v>45465.58333332176</v>
      </c>
    </row>
    <row r="4169" spans="1:6" x14ac:dyDescent="0.3">
      <c r="A4169">
        <v>4168</v>
      </c>
      <c r="B4169" s="1" t="s">
        <v>91</v>
      </c>
      <c r="C4169" s="1" t="s">
        <v>9</v>
      </c>
      <c r="D4169">
        <v>1735</v>
      </c>
      <c r="E4169">
        <v>3839</v>
      </c>
      <c r="F4169" s="2">
        <v>45465.624999988424</v>
      </c>
    </row>
    <row r="4170" spans="1:6" x14ac:dyDescent="0.3">
      <c r="A4170">
        <v>4169</v>
      </c>
      <c r="B4170" s="1" t="s">
        <v>78</v>
      </c>
      <c r="C4170" s="1" t="s">
        <v>9</v>
      </c>
      <c r="D4170">
        <v>1294</v>
      </c>
      <c r="E4170">
        <v>1478</v>
      </c>
      <c r="F4170" s="2">
        <v>45465.666666655095</v>
      </c>
    </row>
    <row r="4171" spans="1:6" x14ac:dyDescent="0.3">
      <c r="A4171">
        <v>4170</v>
      </c>
      <c r="B4171" s="1" t="s">
        <v>83</v>
      </c>
      <c r="C4171" s="1" t="s">
        <v>7</v>
      </c>
      <c r="D4171">
        <v>3577</v>
      </c>
      <c r="E4171">
        <v>1577</v>
      </c>
      <c r="F4171" s="2">
        <v>45465.70833332176</v>
      </c>
    </row>
    <row r="4172" spans="1:6" x14ac:dyDescent="0.3">
      <c r="A4172">
        <v>4171</v>
      </c>
      <c r="B4172" s="1" t="s">
        <v>79</v>
      </c>
      <c r="C4172" s="1" t="s">
        <v>7</v>
      </c>
      <c r="D4172">
        <v>2426</v>
      </c>
      <c r="E4172">
        <v>879</v>
      </c>
      <c r="F4172" s="2">
        <v>45465.749999988424</v>
      </c>
    </row>
    <row r="4173" spans="1:6" x14ac:dyDescent="0.3">
      <c r="A4173">
        <v>4172</v>
      </c>
      <c r="B4173" s="1" t="s">
        <v>88</v>
      </c>
      <c r="C4173" s="1" t="s">
        <v>7</v>
      </c>
      <c r="D4173">
        <v>1210</v>
      </c>
      <c r="E4173">
        <v>635</v>
      </c>
      <c r="F4173" s="2">
        <v>45465.791666655095</v>
      </c>
    </row>
    <row r="4174" spans="1:6" x14ac:dyDescent="0.3">
      <c r="A4174">
        <v>4173</v>
      </c>
      <c r="B4174" s="1" t="s">
        <v>81</v>
      </c>
      <c r="C4174" s="1" t="s">
        <v>6</v>
      </c>
      <c r="D4174">
        <v>1842</v>
      </c>
      <c r="E4174">
        <v>2818</v>
      </c>
      <c r="F4174" s="2">
        <v>45465.83333332176</v>
      </c>
    </row>
    <row r="4175" spans="1:6" x14ac:dyDescent="0.3">
      <c r="A4175">
        <v>4174</v>
      </c>
      <c r="B4175" s="1" t="s">
        <v>85</v>
      </c>
      <c r="C4175" s="1" t="s">
        <v>7</v>
      </c>
      <c r="D4175">
        <v>3852</v>
      </c>
      <c r="E4175">
        <v>4107</v>
      </c>
      <c r="F4175" s="2">
        <v>45465.874999988424</v>
      </c>
    </row>
    <row r="4176" spans="1:6" x14ac:dyDescent="0.3">
      <c r="A4176">
        <v>4175</v>
      </c>
      <c r="B4176" s="1" t="s">
        <v>90</v>
      </c>
      <c r="C4176" s="1" t="s">
        <v>7</v>
      </c>
      <c r="D4176">
        <v>1515</v>
      </c>
      <c r="E4176">
        <v>4371</v>
      </c>
      <c r="F4176" s="2">
        <v>45465.916666655095</v>
      </c>
    </row>
    <row r="4177" spans="1:6" x14ac:dyDescent="0.3">
      <c r="A4177">
        <v>4176</v>
      </c>
      <c r="B4177" s="1" t="s">
        <v>89</v>
      </c>
      <c r="C4177" s="1" t="s">
        <v>9</v>
      </c>
      <c r="D4177">
        <v>935</v>
      </c>
      <c r="E4177">
        <v>4495</v>
      </c>
      <c r="F4177" s="2">
        <v>45465.95833332176</v>
      </c>
    </row>
    <row r="4178" spans="1:6" x14ac:dyDescent="0.3">
      <c r="A4178">
        <v>4177</v>
      </c>
      <c r="B4178" s="1" t="s">
        <v>83</v>
      </c>
      <c r="C4178" s="1" t="s">
        <v>8</v>
      </c>
      <c r="D4178">
        <v>2208</v>
      </c>
      <c r="E4178">
        <v>1479</v>
      </c>
      <c r="F4178" s="2">
        <v>45465.999999988424</v>
      </c>
    </row>
    <row r="4179" spans="1:6" x14ac:dyDescent="0.3">
      <c r="A4179">
        <v>4178</v>
      </c>
      <c r="B4179" s="1" t="s">
        <v>77</v>
      </c>
      <c r="C4179" s="1" t="s">
        <v>6</v>
      </c>
      <c r="D4179">
        <v>3758</v>
      </c>
      <c r="E4179">
        <v>570</v>
      </c>
      <c r="F4179" s="2">
        <v>45466.041666655095</v>
      </c>
    </row>
    <row r="4180" spans="1:6" x14ac:dyDescent="0.3">
      <c r="A4180">
        <v>4179</v>
      </c>
      <c r="B4180" s="1" t="s">
        <v>82</v>
      </c>
      <c r="C4180" s="1" t="s">
        <v>7</v>
      </c>
      <c r="D4180">
        <v>1516</v>
      </c>
      <c r="E4180">
        <v>554</v>
      </c>
      <c r="F4180" s="2">
        <v>45466.08333332176</v>
      </c>
    </row>
    <row r="4181" spans="1:6" x14ac:dyDescent="0.3">
      <c r="A4181">
        <v>4180</v>
      </c>
      <c r="B4181" s="1" t="s">
        <v>82</v>
      </c>
      <c r="C4181" s="1" t="s">
        <v>9</v>
      </c>
      <c r="D4181">
        <v>1393</v>
      </c>
      <c r="E4181">
        <v>1080</v>
      </c>
      <c r="F4181" s="2">
        <v>45466.124999988424</v>
      </c>
    </row>
    <row r="4182" spans="1:6" x14ac:dyDescent="0.3">
      <c r="A4182">
        <v>4181</v>
      </c>
      <c r="B4182" s="1" t="s">
        <v>81</v>
      </c>
      <c r="C4182" s="1" t="s">
        <v>8</v>
      </c>
      <c r="D4182">
        <v>1574</v>
      </c>
      <c r="E4182">
        <v>201</v>
      </c>
      <c r="F4182" s="2">
        <v>45466.166666655095</v>
      </c>
    </row>
    <row r="4183" spans="1:6" x14ac:dyDescent="0.3">
      <c r="A4183">
        <v>4182</v>
      </c>
      <c r="B4183" s="1" t="s">
        <v>77</v>
      </c>
      <c r="C4183" s="1" t="s">
        <v>8</v>
      </c>
      <c r="D4183">
        <v>1128</v>
      </c>
      <c r="E4183">
        <v>4630</v>
      </c>
      <c r="F4183" s="2">
        <v>45466.20833332176</v>
      </c>
    </row>
    <row r="4184" spans="1:6" x14ac:dyDescent="0.3">
      <c r="A4184">
        <v>4183</v>
      </c>
      <c r="B4184" s="1" t="s">
        <v>91</v>
      </c>
      <c r="C4184" s="1" t="s">
        <v>8</v>
      </c>
      <c r="D4184">
        <v>2562</v>
      </c>
      <c r="E4184">
        <v>847</v>
      </c>
      <c r="F4184" s="2">
        <v>45466.249999988424</v>
      </c>
    </row>
    <row r="4185" spans="1:6" x14ac:dyDescent="0.3">
      <c r="A4185">
        <v>4184</v>
      </c>
      <c r="B4185" s="1" t="s">
        <v>91</v>
      </c>
      <c r="C4185" s="1" t="s">
        <v>6</v>
      </c>
      <c r="D4185">
        <v>879</v>
      </c>
      <c r="E4185">
        <v>521</v>
      </c>
      <c r="F4185" s="2">
        <v>45466.291666655095</v>
      </c>
    </row>
    <row r="4186" spans="1:6" x14ac:dyDescent="0.3">
      <c r="A4186">
        <v>4185</v>
      </c>
      <c r="B4186" s="1" t="s">
        <v>79</v>
      </c>
      <c r="C4186" s="1" t="s">
        <v>6</v>
      </c>
      <c r="D4186">
        <v>3575</v>
      </c>
      <c r="E4186">
        <v>4038</v>
      </c>
      <c r="F4186" s="2">
        <v>45466.33333332176</v>
      </c>
    </row>
    <row r="4187" spans="1:6" x14ac:dyDescent="0.3">
      <c r="A4187">
        <v>4186</v>
      </c>
      <c r="B4187" s="1" t="s">
        <v>91</v>
      </c>
      <c r="C4187" s="1" t="s">
        <v>9</v>
      </c>
      <c r="D4187">
        <v>3029</v>
      </c>
      <c r="E4187">
        <v>2060</v>
      </c>
      <c r="F4187" s="2">
        <v>45466.374999988424</v>
      </c>
    </row>
    <row r="4188" spans="1:6" x14ac:dyDescent="0.3">
      <c r="A4188">
        <v>4187</v>
      </c>
      <c r="B4188" s="1" t="s">
        <v>88</v>
      </c>
      <c r="C4188" s="1" t="s">
        <v>6</v>
      </c>
      <c r="D4188">
        <v>838</v>
      </c>
      <c r="E4188">
        <v>601</v>
      </c>
      <c r="F4188" s="2">
        <v>45466.416666655095</v>
      </c>
    </row>
    <row r="4189" spans="1:6" x14ac:dyDescent="0.3">
      <c r="A4189">
        <v>4188</v>
      </c>
      <c r="B4189" s="1" t="s">
        <v>85</v>
      </c>
      <c r="C4189" s="1" t="s">
        <v>6</v>
      </c>
      <c r="D4189">
        <v>1255</v>
      </c>
      <c r="E4189">
        <v>3381</v>
      </c>
      <c r="F4189" s="2">
        <v>45466.45833332176</v>
      </c>
    </row>
    <row r="4190" spans="1:6" x14ac:dyDescent="0.3">
      <c r="A4190">
        <v>4189</v>
      </c>
      <c r="B4190" s="1" t="s">
        <v>77</v>
      </c>
      <c r="C4190" s="1" t="s">
        <v>8</v>
      </c>
      <c r="D4190">
        <v>3694</v>
      </c>
      <c r="E4190">
        <v>490</v>
      </c>
      <c r="F4190" s="2">
        <v>45466.499999988424</v>
      </c>
    </row>
    <row r="4191" spans="1:6" x14ac:dyDescent="0.3">
      <c r="A4191">
        <v>4190</v>
      </c>
      <c r="B4191" s="1" t="s">
        <v>83</v>
      </c>
      <c r="C4191" s="1" t="s">
        <v>8</v>
      </c>
      <c r="D4191">
        <v>1730</v>
      </c>
      <c r="E4191">
        <v>847</v>
      </c>
      <c r="F4191" s="2">
        <v>45466.541666655095</v>
      </c>
    </row>
    <row r="4192" spans="1:6" x14ac:dyDescent="0.3">
      <c r="A4192">
        <v>4191</v>
      </c>
      <c r="B4192" s="1" t="s">
        <v>84</v>
      </c>
      <c r="C4192" s="1" t="s">
        <v>7</v>
      </c>
      <c r="D4192">
        <v>924</v>
      </c>
      <c r="E4192">
        <v>4643</v>
      </c>
      <c r="F4192" s="2">
        <v>45466.58333332176</v>
      </c>
    </row>
    <row r="4193" spans="1:6" x14ac:dyDescent="0.3">
      <c r="A4193">
        <v>4192</v>
      </c>
      <c r="B4193" s="1" t="s">
        <v>78</v>
      </c>
      <c r="C4193" s="1" t="s">
        <v>8</v>
      </c>
      <c r="D4193">
        <v>2033</v>
      </c>
      <c r="E4193">
        <v>1803</v>
      </c>
      <c r="F4193" s="2">
        <v>45466.624999988424</v>
      </c>
    </row>
    <row r="4194" spans="1:6" x14ac:dyDescent="0.3">
      <c r="A4194">
        <v>4193</v>
      </c>
      <c r="B4194" s="1" t="s">
        <v>78</v>
      </c>
      <c r="C4194" s="1" t="s">
        <v>8</v>
      </c>
      <c r="D4194">
        <v>1741</v>
      </c>
      <c r="E4194">
        <v>4332</v>
      </c>
      <c r="F4194" s="2">
        <v>45466.666666655095</v>
      </c>
    </row>
    <row r="4195" spans="1:6" x14ac:dyDescent="0.3">
      <c r="A4195">
        <v>4194</v>
      </c>
      <c r="B4195" s="1" t="s">
        <v>81</v>
      </c>
      <c r="C4195" s="1" t="s">
        <v>6</v>
      </c>
      <c r="D4195">
        <v>2027</v>
      </c>
      <c r="E4195">
        <v>2172</v>
      </c>
      <c r="F4195" s="2">
        <v>45466.70833332176</v>
      </c>
    </row>
    <row r="4196" spans="1:6" x14ac:dyDescent="0.3">
      <c r="A4196">
        <v>4195</v>
      </c>
      <c r="B4196" s="1" t="s">
        <v>85</v>
      </c>
      <c r="C4196" s="1" t="s">
        <v>7</v>
      </c>
      <c r="D4196">
        <v>1387</v>
      </c>
      <c r="E4196">
        <v>687</v>
      </c>
      <c r="F4196" s="2">
        <v>45466.749999988424</v>
      </c>
    </row>
    <row r="4197" spans="1:6" x14ac:dyDescent="0.3">
      <c r="A4197">
        <v>4196</v>
      </c>
      <c r="B4197" s="1" t="s">
        <v>83</v>
      </c>
      <c r="C4197" s="1" t="s">
        <v>6</v>
      </c>
      <c r="D4197">
        <v>1171</v>
      </c>
      <c r="E4197">
        <v>3097</v>
      </c>
      <c r="F4197" s="2">
        <v>45466.791666655095</v>
      </c>
    </row>
    <row r="4198" spans="1:6" x14ac:dyDescent="0.3">
      <c r="A4198">
        <v>4197</v>
      </c>
      <c r="B4198" s="1" t="s">
        <v>80</v>
      </c>
      <c r="C4198" s="1" t="s">
        <v>6</v>
      </c>
      <c r="D4198">
        <v>2272</v>
      </c>
      <c r="E4198">
        <v>933</v>
      </c>
      <c r="F4198" s="2">
        <v>45466.83333332176</v>
      </c>
    </row>
    <row r="4199" spans="1:6" x14ac:dyDescent="0.3">
      <c r="A4199">
        <v>4198</v>
      </c>
      <c r="B4199" s="1" t="s">
        <v>86</v>
      </c>
      <c r="C4199" s="1" t="s">
        <v>7</v>
      </c>
      <c r="D4199">
        <v>1675</v>
      </c>
      <c r="E4199">
        <v>335</v>
      </c>
      <c r="F4199" s="2">
        <v>45466.874999988424</v>
      </c>
    </row>
    <row r="4200" spans="1:6" x14ac:dyDescent="0.3">
      <c r="A4200">
        <v>4199</v>
      </c>
      <c r="B4200" s="1" t="s">
        <v>91</v>
      </c>
      <c r="C4200" s="1" t="s">
        <v>9</v>
      </c>
      <c r="D4200">
        <v>1308</v>
      </c>
      <c r="E4200">
        <v>1844</v>
      </c>
      <c r="F4200" s="2">
        <v>45466.916666655095</v>
      </c>
    </row>
    <row r="4201" spans="1:6" x14ac:dyDescent="0.3">
      <c r="A4201">
        <v>4200</v>
      </c>
      <c r="B4201" s="1" t="s">
        <v>83</v>
      </c>
      <c r="C4201" s="1" t="s">
        <v>8</v>
      </c>
      <c r="D4201">
        <v>182</v>
      </c>
      <c r="E4201">
        <v>4252</v>
      </c>
      <c r="F4201" s="2">
        <v>45466.95833332176</v>
      </c>
    </row>
    <row r="4202" spans="1:6" x14ac:dyDescent="0.3">
      <c r="A4202">
        <v>4201</v>
      </c>
      <c r="B4202" s="1" t="s">
        <v>87</v>
      </c>
      <c r="C4202" s="1" t="s">
        <v>8</v>
      </c>
      <c r="D4202">
        <v>2424</v>
      </c>
      <c r="E4202">
        <v>3729</v>
      </c>
      <c r="F4202" s="2">
        <v>45466.999999988424</v>
      </c>
    </row>
    <row r="4203" spans="1:6" x14ac:dyDescent="0.3">
      <c r="A4203">
        <v>4202</v>
      </c>
      <c r="B4203" s="1" t="s">
        <v>91</v>
      </c>
      <c r="C4203" s="1" t="s">
        <v>8</v>
      </c>
      <c r="D4203">
        <v>3995</v>
      </c>
      <c r="E4203">
        <v>296</v>
      </c>
      <c r="F4203" s="2">
        <v>45467.041666655095</v>
      </c>
    </row>
    <row r="4204" spans="1:6" x14ac:dyDescent="0.3">
      <c r="A4204">
        <v>4203</v>
      </c>
      <c r="B4204" s="1" t="s">
        <v>81</v>
      </c>
      <c r="C4204" s="1" t="s">
        <v>8</v>
      </c>
      <c r="D4204">
        <v>506</v>
      </c>
      <c r="E4204">
        <v>2317</v>
      </c>
      <c r="F4204" s="2">
        <v>45467.08333332176</v>
      </c>
    </row>
    <row r="4205" spans="1:6" x14ac:dyDescent="0.3">
      <c r="A4205">
        <v>4204</v>
      </c>
      <c r="B4205" s="1" t="s">
        <v>89</v>
      </c>
      <c r="C4205" s="1" t="s">
        <v>6</v>
      </c>
      <c r="D4205">
        <v>2617</v>
      </c>
      <c r="E4205">
        <v>3423</v>
      </c>
      <c r="F4205" s="2">
        <v>45467.124999988424</v>
      </c>
    </row>
    <row r="4206" spans="1:6" x14ac:dyDescent="0.3">
      <c r="A4206">
        <v>4205</v>
      </c>
      <c r="B4206" s="1" t="s">
        <v>77</v>
      </c>
      <c r="C4206" s="1" t="s">
        <v>9</v>
      </c>
      <c r="D4206">
        <v>2091</v>
      </c>
      <c r="E4206">
        <v>1526</v>
      </c>
      <c r="F4206" s="2">
        <v>45467.166666655095</v>
      </c>
    </row>
    <row r="4207" spans="1:6" x14ac:dyDescent="0.3">
      <c r="A4207">
        <v>4206</v>
      </c>
      <c r="B4207" s="1" t="s">
        <v>87</v>
      </c>
      <c r="C4207" s="1" t="s">
        <v>9</v>
      </c>
      <c r="D4207">
        <v>2488</v>
      </c>
      <c r="E4207">
        <v>2613</v>
      </c>
      <c r="F4207" s="2">
        <v>45467.20833332176</v>
      </c>
    </row>
    <row r="4208" spans="1:6" x14ac:dyDescent="0.3">
      <c r="A4208">
        <v>4207</v>
      </c>
      <c r="B4208" s="1" t="s">
        <v>77</v>
      </c>
      <c r="C4208" s="1" t="s">
        <v>6</v>
      </c>
      <c r="D4208">
        <v>3895</v>
      </c>
      <c r="E4208">
        <v>115</v>
      </c>
      <c r="F4208" s="2">
        <v>45467.249999988424</v>
      </c>
    </row>
    <row r="4209" spans="1:6" x14ac:dyDescent="0.3">
      <c r="A4209">
        <v>4208</v>
      </c>
      <c r="B4209" s="1" t="s">
        <v>90</v>
      </c>
      <c r="C4209" s="1" t="s">
        <v>9</v>
      </c>
      <c r="D4209">
        <v>1603</v>
      </c>
      <c r="E4209">
        <v>2218</v>
      </c>
      <c r="F4209" s="2">
        <v>45467.291666655095</v>
      </c>
    </row>
    <row r="4210" spans="1:6" x14ac:dyDescent="0.3">
      <c r="A4210">
        <v>4209</v>
      </c>
      <c r="B4210" s="1" t="s">
        <v>90</v>
      </c>
      <c r="C4210" s="1" t="s">
        <v>9</v>
      </c>
      <c r="D4210">
        <v>850</v>
      </c>
      <c r="E4210">
        <v>4372</v>
      </c>
      <c r="F4210" s="2">
        <v>45467.33333332176</v>
      </c>
    </row>
    <row r="4211" spans="1:6" x14ac:dyDescent="0.3">
      <c r="A4211">
        <v>4210</v>
      </c>
      <c r="B4211" s="1" t="s">
        <v>79</v>
      </c>
      <c r="C4211" s="1" t="s">
        <v>9</v>
      </c>
      <c r="D4211">
        <v>1061</v>
      </c>
      <c r="E4211">
        <v>2606</v>
      </c>
      <c r="F4211" s="2">
        <v>45467.374999988424</v>
      </c>
    </row>
    <row r="4212" spans="1:6" x14ac:dyDescent="0.3">
      <c r="A4212">
        <v>4211</v>
      </c>
      <c r="B4212" s="1" t="s">
        <v>86</v>
      </c>
      <c r="C4212" s="1" t="s">
        <v>9</v>
      </c>
      <c r="D4212">
        <v>2661</v>
      </c>
      <c r="E4212">
        <v>2806</v>
      </c>
      <c r="F4212" s="2">
        <v>45467.416666655095</v>
      </c>
    </row>
    <row r="4213" spans="1:6" x14ac:dyDescent="0.3">
      <c r="A4213">
        <v>4212</v>
      </c>
      <c r="B4213" s="1" t="s">
        <v>81</v>
      </c>
      <c r="C4213" s="1" t="s">
        <v>8</v>
      </c>
      <c r="D4213">
        <v>2194</v>
      </c>
      <c r="E4213">
        <v>3265</v>
      </c>
      <c r="F4213" s="2">
        <v>45467.45833332176</v>
      </c>
    </row>
    <row r="4214" spans="1:6" x14ac:dyDescent="0.3">
      <c r="A4214">
        <v>4213</v>
      </c>
      <c r="B4214" s="1" t="s">
        <v>86</v>
      </c>
      <c r="C4214" s="1" t="s">
        <v>6</v>
      </c>
      <c r="D4214">
        <v>3141</v>
      </c>
      <c r="E4214">
        <v>198</v>
      </c>
      <c r="F4214" s="2">
        <v>45467.499999988424</v>
      </c>
    </row>
    <row r="4215" spans="1:6" x14ac:dyDescent="0.3">
      <c r="A4215">
        <v>4214</v>
      </c>
      <c r="B4215" s="1" t="s">
        <v>87</v>
      </c>
      <c r="C4215" s="1" t="s">
        <v>6</v>
      </c>
      <c r="D4215">
        <v>2316</v>
      </c>
      <c r="E4215">
        <v>2040</v>
      </c>
      <c r="F4215" s="2">
        <v>45467.541666655095</v>
      </c>
    </row>
    <row r="4216" spans="1:6" x14ac:dyDescent="0.3">
      <c r="A4216">
        <v>4215</v>
      </c>
      <c r="B4216" s="1" t="s">
        <v>86</v>
      </c>
      <c r="C4216" s="1" t="s">
        <v>6</v>
      </c>
      <c r="D4216">
        <v>2439</v>
      </c>
      <c r="E4216">
        <v>3467</v>
      </c>
      <c r="F4216" s="2">
        <v>45467.58333332176</v>
      </c>
    </row>
    <row r="4217" spans="1:6" x14ac:dyDescent="0.3">
      <c r="A4217">
        <v>4216</v>
      </c>
      <c r="B4217" s="1" t="s">
        <v>91</v>
      </c>
      <c r="C4217" s="1" t="s">
        <v>6</v>
      </c>
      <c r="D4217">
        <v>3323</v>
      </c>
      <c r="E4217">
        <v>3617</v>
      </c>
      <c r="F4217" s="2">
        <v>45467.624999988424</v>
      </c>
    </row>
    <row r="4218" spans="1:6" x14ac:dyDescent="0.3">
      <c r="A4218">
        <v>4217</v>
      </c>
      <c r="B4218" s="1" t="s">
        <v>87</v>
      </c>
      <c r="C4218" s="1" t="s">
        <v>8</v>
      </c>
      <c r="D4218">
        <v>522</v>
      </c>
      <c r="E4218">
        <v>1339</v>
      </c>
      <c r="F4218" s="2">
        <v>45467.666666655095</v>
      </c>
    </row>
    <row r="4219" spans="1:6" x14ac:dyDescent="0.3">
      <c r="A4219">
        <v>4218</v>
      </c>
      <c r="B4219" s="1" t="s">
        <v>90</v>
      </c>
      <c r="C4219" s="1" t="s">
        <v>8</v>
      </c>
      <c r="D4219">
        <v>116</v>
      </c>
      <c r="E4219">
        <v>3708</v>
      </c>
      <c r="F4219" s="2">
        <v>45467.70833332176</v>
      </c>
    </row>
    <row r="4220" spans="1:6" x14ac:dyDescent="0.3">
      <c r="A4220">
        <v>4219</v>
      </c>
      <c r="B4220" s="1" t="s">
        <v>80</v>
      </c>
      <c r="C4220" s="1" t="s">
        <v>7</v>
      </c>
      <c r="D4220">
        <v>1658</v>
      </c>
      <c r="E4220">
        <v>3630</v>
      </c>
      <c r="F4220" s="2">
        <v>45467.749999988424</v>
      </c>
    </row>
    <row r="4221" spans="1:6" x14ac:dyDescent="0.3">
      <c r="A4221">
        <v>4220</v>
      </c>
      <c r="B4221" s="1" t="s">
        <v>87</v>
      </c>
      <c r="C4221" s="1" t="s">
        <v>6</v>
      </c>
      <c r="D4221">
        <v>3854</v>
      </c>
      <c r="E4221">
        <v>3512</v>
      </c>
      <c r="F4221" s="2">
        <v>45467.791666655095</v>
      </c>
    </row>
    <row r="4222" spans="1:6" x14ac:dyDescent="0.3">
      <c r="A4222">
        <v>4221</v>
      </c>
      <c r="B4222" s="1" t="s">
        <v>89</v>
      </c>
      <c r="C4222" s="1" t="s">
        <v>7</v>
      </c>
      <c r="D4222">
        <v>1179</v>
      </c>
      <c r="E4222">
        <v>2562</v>
      </c>
      <c r="F4222" s="2">
        <v>45467.83333332176</v>
      </c>
    </row>
    <row r="4223" spans="1:6" x14ac:dyDescent="0.3">
      <c r="A4223">
        <v>4222</v>
      </c>
      <c r="B4223" s="1" t="s">
        <v>84</v>
      </c>
      <c r="C4223" s="1" t="s">
        <v>6</v>
      </c>
      <c r="D4223">
        <v>2592</v>
      </c>
      <c r="E4223">
        <v>1244</v>
      </c>
      <c r="F4223" s="2">
        <v>45467.874999988424</v>
      </c>
    </row>
    <row r="4224" spans="1:6" x14ac:dyDescent="0.3">
      <c r="A4224">
        <v>4223</v>
      </c>
      <c r="B4224" s="1" t="s">
        <v>87</v>
      </c>
      <c r="C4224" s="1" t="s">
        <v>6</v>
      </c>
      <c r="D4224">
        <v>2883</v>
      </c>
      <c r="E4224">
        <v>1745</v>
      </c>
      <c r="F4224" s="2">
        <v>45467.916666655095</v>
      </c>
    </row>
    <row r="4225" spans="1:6" x14ac:dyDescent="0.3">
      <c r="A4225">
        <v>4224</v>
      </c>
      <c r="B4225" s="1" t="s">
        <v>84</v>
      </c>
      <c r="C4225" s="1" t="s">
        <v>6</v>
      </c>
      <c r="D4225">
        <v>1282</v>
      </c>
      <c r="E4225">
        <v>838</v>
      </c>
      <c r="F4225" s="2">
        <v>45467.95833332176</v>
      </c>
    </row>
    <row r="4226" spans="1:6" x14ac:dyDescent="0.3">
      <c r="A4226">
        <v>4225</v>
      </c>
      <c r="B4226" s="1" t="s">
        <v>91</v>
      </c>
      <c r="C4226" s="1" t="s">
        <v>9</v>
      </c>
      <c r="D4226">
        <v>430</v>
      </c>
      <c r="E4226">
        <v>4685</v>
      </c>
      <c r="F4226" s="2">
        <v>45467.999999988424</v>
      </c>
    </row>
    <row r="4227" spans="1:6" x14ac:dyDescent="0.3">
      <c r="A4227">
        <v>4226</v>
      </c>
      <c r="B4227" s="1" t="s">
        <v>87</v>
      </c>
      <c r="C4227" s="1" t="s">
        <v>8</v>
      </c>
      <c r="D4227">
        <v>3969</v>
      </c>
      <c r="E4227">
        <v>673</v>
      </c>
      <c r="F4227" s="2">
        <v>45468.041666655095</v>
      </c>
    </row>
    <row r="4228" spans="1:6" x14ac:dyDescent="0.3">
      <c r="A4228">
        <v>4227</v>
      </c>
      <c r="B4228" s="1" t="s">
        <v>91</v>
      </c>
      <c r="C4228" s="1" t="s">
        <v>6</v>
      </c>
      <c r="D4228">
        <v>3510</v>
      </c>
      <c r="E4228">
        <v>1133</v>
      </c>
      <c r="F4228" s="2">
        <v>45468.08333332176</v>
      </c>
    </row>
    <row r="4229" spans="1:6" x14ac:dyDescent="0.3">
      <c r="A4229">
        <v>4228</v>
      </c>
      <c r="B4229" s="1" t="s">
        <v>84</v>
      </c>
      <c r="C4229" s="1" t="s">
        <v>6</v>
      </c>
      <c r="D4229">
        <v>3885</v>
      </c>
      <c r="E4229">
        <v>3776</v>
      </c>
      <c r="F4229" s="2">
        <v>45468.124999988424</v>
      </c>
    </row>
    <row r="4230" spans="1:6" x14ac:dyDescent="0.3">
      <c r="A4230">
        <v>4229</v>
      </c>
      <c r="B4230" s="1" t="s">
        <v>84</v>
      </c>
      <c r="C4230" s="1" t="s">
        <v>7</v>
      </c>
      <c r="D4230">
        <v>3692</v>
      </c>
      <c r="E4230">
        <v>715</v>
      </c>
      <c r="F4230" s="2">
        <v>45468.166666655095</v>
      </c>
    </row>
    <row r="4231" spans="1:6" x14ac:dyDescent="0.3">
      <c r="A4231">
        <v>4230</v>
      </c>
      <c r="B4231" s="1" t="s">
        <v>86</v>
      </c>
      <c r="C4231" s="1" t="s">
        <v>6</v>
      </c>
      <c r="D4231">
        <v>2073</v>
      </c>
      <c r="E4231">
        <v>3478</v>
      </c>
      <c r="F4231" s="2">
        <v>45468.20833332176</v>
      </c>
    </row>
    <row r="4232" spans="1:6" x14ac:dyDescent="0.3">
      <c r="A4232">
        <v>4231</v>
      </c>
      <c r="B4232" s="1" t="s">
        <v>89</v>
      </c>
      <c r="C4232" s="1" t="s">
        <v>9</v>
      </c>
      <c r="D4232">
        <v>525</v>
      </c>
      <c r="E4232">
        <v>3727</v>
      </c>
      <c r="F4232" s="2">
        <v>45468.249999988424</v>
      </c>
    </row>
    <row r="4233" spans="1:6" x14ac:dyDescent="0.3">
      <c r="A4233">
        <v>4232</v>
      </c>
      <c r="B4233" s="1" t="s">
        <v>91</v>
      </c>
      <c r="C4233" s="1" t="s">
        <v>6</v>
      </c>
      <c r="D4233">
        <v>663</v>
      </c>
      <c r="E4233">
        <v>1977</v>
      </c>
      <c r="F4233" s="2">
        <v>45468.291666655095</v>
      </c>
    </row>
    <row r="4234" spans="1:6" x14ac:dyDescent="0.3">
      <c r="A4234">
        <v>4233</v>
      </c>
      <c r="B4234" s="1" t="s">
        <v>80</v>
      </c>
      <c r="C4234" s="1" t="s">
        <v>6</v>
      </c>
      <c r="D4234">
        <v>3021</v>
      </c>
      <c r="E4234">
        <v>1928</v>
      </c>
      <c r="F4234" s="2">
        <v>45468.33333332176</v>
      </c>
    </row>
    <row r="4235" spans="1:6" x14ac:dyDescent="0.3">
      <c r="A4235">
        <v>4234</v>
      </c>
      <c r="B4235" s="1" t="s">
        <v>89</v>
      </c>
      <c r="C4235" s="1" t="s">
        <v>8</v>
      </c>
      <c r="D4235">
        <v>2372</v>
      </c>
      <c r="E4235">
        <v>803</v>
      </c>
      <c r="F4235" s="2">
        <v>45468.374999988424</v>
      </c>
    </row>
    <row r="4236" spans="1:6" x14ac:dyDescent="0.3">
      <c r="A4236">
        <v>4235</v>
      </c>
      <c r="B4236" s="1" t="s">
        <v>89</v>
      </c>
      <c r="C4236" s="1" t="s">
        <v>8</v>
      </c>
      <c r="D4236">
        <v>1444</v>
      </c>
      <c r="E4236">
        <v>2359</v>
      </c>
      <c r="F4236" s="2">
        <v>45468.416666655095</v>
      </c>
    </row>
    <row r="4237" spans="1:6" x14ac:dyDescent="0.3">
      <c r="A4237">
        <v>4236</v>
      </c>
      <c r="B4237" s="1" t="s">
        <v>81</v>
      </c>
      <c r="C4237" s="1" t="s">
        <v>8</v>
      </c>
      <c r="D4237">
        <v>849</v>
      </c>
      <c r="E4237">
        <v>2401</v>
      </c>
      <c r="F4237" s="2">
        <v>45468.45833332176</v>
      </c>
    </row>
    <row r="4238" spans="1:6" x14ac:dyDescent="0.3">
      <c r="A4238">
        <v>4237</v>
      </c>
      <c r="B4238" s="1" t="s">
        <v>80</v>
      </c>
      <c r="C4238" s="1" t="s">
        <v>6</v>
      </c>
      <c r="D4238">
        <v>3898</v>
      </c>
      <c r="E4238">
        <v>616</v>
      </c>
      <c r="F4238" s="2">
        <v>45468.499999988424</v>
      </c>
    </row>
    <row r="4239" spans="1:6" x14ac:dyDescent="0.3">
      <c r="A4239">
        <v>4238</v>
      </c>
      <c r="B4239" s="1" t="s">
        <v>81</v>
      </c>
      <c r="C4239" s="1" t="s">
        <v>7</v>
      </c>
      <c r="D4239">
        <v>1691</v>
      </c>
      <c r="E4239">
        <v>418</v>
      </c>
      <c r="F4239" s="2">
        <v>45468.541666655095</v>
      </c>
    </row>
    <row r="4240" spans="1:6" x14ac:dyDescent="0.3">
      <c r="A4240">
        <v>4239</v>
      </c>
      <c r="B4240" s="1" t="s">
        <v>79</v>
      </c>
      <c r="C4240" s="1" t="s">
        <v>6</v>
      </c>
      <c r="D4240">
        <v>3896</v>
      </c>
      <c r="E4240">
        <v>575</v>
      </c>
      <c r="F4240" s="2">
        <v>45468.58333332176</v>
      </c>
    </row>
    <row r="4241" spans="1:6" x14ac:dyDescent="0.3">
      <c r="A4241">
        <v>4240</v>
      </c>
      <c r="B4241" s="1" t="s">
        <v>90</v>
      </c>
      <c r="C4241" s="1" t="s">
        <v>6</v>
      </c>
      <c r="D4241">
        <v>2892</v>
      </c>
      <c r="E4241">
        <v>1599</v>
      </c>
      <c r="F4241" s="2">
        <v>45468.624999988424</v>
      </c>
    </row>
    <row r="4242" spans="1:6" x14ac:dyDescent="0.3">
      <c r="A4242">
        <v>4241</v>
      </c>
      <c r="B4242" s="1" t="s">
        <v>77</v>
      </c>
      <c r="C4242" s="1" t="s">
        <v>9</v>
      </c>
      <c r="D4242">
        <v>774</v>
      </c>
      <c r="E4242">
        <v>3038</v>
      </c>
      <c r="F4242" s="2">
        <v>45468.666666655095</v>
      </c>
    </row>
    <row r="4243" spans="1:6" x14ac:dyDescent="0.3">
      <c r="A4243">
        <v>4242</v>
      </c>
      <c r="B4243" s="1" t="s">
        <v>77</v>
      </c>
      <c r="C4243" s="1" t="s">
        <v>9</v>
      </c>
      <c r="D4243">
        <v>3750</v>
      </c>
      <c r="E4243">
        <v>1370</v>
      </c>
      <c r="F4243" s="2">
        <v>45468.70833332176</v>
      </c>
    </row>
    <row r="4244" spans="1:6" x14ac:dyDescent="0.3">
      <c r="A4244">
        <v>4243</v>
      </c>
      <c r="B4244" s="1" t="s">
        <v>78</v>
      </c>
      <c r="C4244" s="1" t="s">
        <v>9</v>
      </c>
      <c r="D4244">
        <v>715</v>
      </c>
      <c r="E4244">
        <v>2638</v>
      </c>
      <c r="F4244" s="2">
        <v>45468.749999988424</v>
      </c>
    </row>
    <row r="4245" spans="1:6" x14ac:dyDescent="0.3">
      <c r="A4245">
        <v>4244</v>
      </c>
      <c r="B4245" s="1" t="s">
        <v>79</v>
      </c>
      <c r="C4245" s="1" t="s">
        <v>8</v>
      </c>
      <c r="D4245">
        <v>512</v>
      </c>
      <c r="E4245">
        <v>4848</v>
      </c>
      <c r="F4245" s="2">
        <v>45468.791666655095</v>
      </c>
    </row>
    <row r="4246" spans="1:6" x14ac:dyDescent="0.3">
      <c r="A4246">
        <v>4245</v>
      </c>
      <c r="B4246" s="1" t="s">
        <v>86</v>
      </c>
      <c r="C4246" s="1" t="s">
        <v>6</v>
      </c>
      <c r="D4246">
        <v>989</v>
      </c>
      <c r="E4246">
        <v>2234</v>
      </c>
      <c r="F4246" s="2">
        <v>45468.83333332176</v>
      </c>
    </row>
    <row r="4247" spans="1:6" x14ac:dyDescent="0.3">
      <c r="A4247">
        <v>4246</v>
      </c>
      <c r="B4247" s="1" t="s">
        <v>89</v>
      </c>
      <c r="C4247" s="1" t="s">
        <v>8</v>
      </c>
      <c r="D4247">
        <v>475</v>
      </c>
      <c r="E4247">
        <v>3703</v>
      </c>
      <c r="F4247" s="2">
        <v>45468.874999988424</v>
      </c>
    </row>
    <row r="4248" spans="1:6" x14ac:dyDescent="0.3">
      <c r="A4248">
        <v>4247</v>
      </c>
      <c r="B4248" s="1" t="s">
        <v>81</v>
      </c>
      <c r="C4248" s="1" t="s">
        <v>7</v>
      </c>
      <c r="D4248">
        <v>146</v>
      </c>
      <c r="E4248">
        <v>4096</v>
      </c>
      <c r="F4248" s="2">
        <v>45468.916666655095</v>
      </c>
    </row>
    <row r="4249" spans="1:6" x14ac:dyDescent="0.3">
      <c r="A4249">
        <v>4248</v>
      </c>
      <c r="B4249" s="1" t="s">
        <v>77</v>
      </c>
      <c r="C4249" s="1" t="s">
        <v>6</v>
      </c>
      <c r="D4249">
        <v>237</v>
      </c>
      <c r="E4249">
        <v>3593</v>
      </c>
      <c r="F4249" s="2">
        <v>45468.95833332176</v>
      </c>
    </row>
    <row r="4250" spans="1:6" x14ac:dyDescent="0.3">
      <c r="A4250">
        <v>4249</v>
      </c>
      <c r="B4250" s="1" t="s">
        <v>78</v>
      </c>
      <c r="C4250" s="1" t="s">
        <v>7</v>
      </c>
      <c r="D4250">
        <v>100</v>
      </c>
      <c r="E4250">
        <v>4356</v>
      </c>
      <c r="F4250" s="2">
        <v>45468.999999988424</v>
      </c>
    </row>
    <row r="4251" spans="1:6" x14ac:dyDescent="0.3">
      <c r="A4251">
        <v>4250</v>
      </c>
      <c r="B4251" s="1" t="s">
        <v>90</v>
      </c>
      <c r="C4251" s="1" t="s">
        <v>7</v>
      </c>
      <c r="D4251">
        <v>3211</v>
      </c>
      <c r="E4251">
        <v>4822</v>
      </c>
      <c r="F4251" s="2">
        <v>45469.041666655095</v>
      </c>
    </row>
    <row r="4252" spans="1:6" x14ac:dyDescent="0.3">
      <c r="A4252">
        <v>4251</v>
      </c>
      <c r="B4252" s="1" t="s">
        <v>82</v>
      </c>
      <c r="C4252" s="1" t="s">
        <v>6</v>
      </c>
      <c r="D4252">
        <v>878</v>
      </c>
      <c r="E4252">
        <v>203</v>
      </c>
      <c r="F4252" s="2">
        <v>45469.08333332176</v>
      </c>
    </row>
    <row r="4253" spans="1:6" x14ac:dyDescent="0.3">
      <c r="A4253">
        <v>4252</v>
      </c>
      <c r="B4253" s="1" t="s">
        <v>78</v>
      </c>
      <c r="C4253" s="1" t="s">
        <v>7</v>
      </c>
      <c r="D4253">
        <v>3409</v>
      </c>
      <c r="E4253">
        <v>580</v>
      </c>
      <c r="F4253" s="2">
        <v>45469.124999988424</v>
      </c>
    </row>
    <row r="4254" spans="1:6" x14ac:dyDescent="0.3">
      <c r="A4254">
        <v>4253</v>
      </c>
      <c r="B4254" s="1" t="s">
        <v>86</v>
      </c>
      <c r="C4254" s="1" t="s">
        <v>6</v>
      </c>
      <c r="D4254">
        <v>3759</v>
      </c>
      <c r="E4254">
        <v>1801</v>
      </c>
      <c r="F4254" s="2">
        <v>45469.166666655095</v>
      </c>
    </row>
    <row r="4255" spans="1:6" x14ac:dyDescent="0.3">
      <c r="A4255">
        <v>4254</v>
      </c>
      <c r="B4255" s="1" t="s">
        <v>85</v>
      </c>
      <c r="C4255" s="1" t="s">
        <v>6</v>
      </c>
      <c r="D4255">
        <v>2656</v>
      </c>
      <c r="E4255">
        <v>1716</v>
      </c>
      <c r="F4255" s="2">
        <v>45469.20833332176</v>
      </c>
    </row>
    <row r="4256" spans="1:6" x14ac:dyDescent="0.3">
      <c r="A4256">
        <v>4255</v>
      </c>
      <c r="B4256" s="1" t="s">
        <v>82</v>
      </c>
      <c r="C4256" s="1" t="s">
        <v>8</v>
      </c>
      <c r="D4256">
        <v>656</v>
      </c>
      <c r="E4256">
        <v>3939</v>
      </c>
      <c r="F4256" s="2">
        <v>45469.249999988424</v>
      </c>
    </row>
    <row r="4257" spans="1:6" x14ac:dyDescent="0.3">
      <c r="A4257">
        <v>4256</v>
      </c>
      <c r="B4257" s="1" t="s">
        <v>90</v>
      </c>
      <c r="C4257" s="1" t="s">
        <v>7</v>
      </c>
      <c r="D4257">
        <v>3966</v>
      </c>
      <c r="E4257">
        <v>4401</v>
      </c>
      <c r="F4257" s="2">
        <v>45469.291666655095</v>
      </c>
    </row>
    <row r="4258" spans="1:6" x14ac:dyDescent="0.3">
      <c r="A4258">
        <v>4257</v>
      </c>
      <c r="B4258" s="1" t="s">
        <v>84</v>
      </c>
      <c r="C4258" s="1" t="s">
        <v>9</v>
      </c>
      <c r="D4258">
        <v>1341</v>
      </c>
      <c r="E4258">
        <v>4109</v>
      </c>
      <c r="F4258" s="2">
        <v>45469.33333332176</v>
      </c>
    </row>
    <row r="4259" spans="1:6" x14ac:dyDescent="0.3">
      <c r="A4259">
        <v>4258</v>
      </c>
      <c r="B4259" s="1" t="s">
        <v>90</v>
      </c>
      <c r="C4259" s="1" t="s">
        <v>8</v>
      </c>
      <c r="D4259">
        <v>1820</v>
      </c>
      <c r="E4259">
        <v>4688</v>
      </c>
      <c r="F4259" s="2">
        <v>45469.374999988424</v>
      </c>
    </row>
    <row r="4260" spans="1:6" x14ac:dyDescent="0.3">
      <c r="A4260">
        <v>4259</v>
      </c>
      <c r="B4260" s="1" t="s">
        <v>81</v>
      </c>
      <c r="C4260" s="1" t="s">
        <v>9</v>
      </c>
      <c r="D4260">
        <v>2880</v>
      </c>
      <c r="E4260">
        <v>225</v>
      </c>
      <c r="F4260" s="2">
        <v>45469.416666655095</v>
      </c>
    </row>
    <row r="4261" spans="1:6" x14ac:dyDescent="0.3">
      <c r="A4261">
        <v>4260</v>
      </c>
      <c r="B4261" s="1" t="s">
        <v>84</v>
      </c>
      <c r="C4261" s="1" t="s">
        <v>9</v>
      </c>
      <c r="D4261">
        <v>1851</v>
      </c>
      <c r="E4261">
        <v>4204</v>
      </c>
      <c r="F4261" s="2">
        <v>45469.45833332176</v>
      </c>
    </row>
    <row r="4262" spans="1:6" x14ac:dyDescent="0.3">
      <c r="A4262">
        <v>4261</v>
      </c>
      <c r="B4262" s="1" t="s">
        <v>78</v>
      </c>
      <c r="C4262" s="1" t="s">
        <v>9</v>
      </c>
      <c r="D4262">
        <v>179</v>
      </c>
      <c r="E4262">
        <v>4985</v>
      </c>
      <c r="F4262" s="2">
        <v>45469.499999988424</v>
      </c>
    </row>
    <row r="4263" spans="1:6" x14ac:dyDescent="0.3">
      <c r="A4263">
        <v>4262</v>
      </c>
      <c r="B4263" s="1" t="s">
        <v>87</v>
      </c>
      <c r="C4263" s="1" t="s">
        <v>9</v>
      </c>
      <c r="D4263">
        <v>162</v>
      </c>
      <c r="E4263">
        <v>1885</v>
      </c>
      <c r="F4263" s="2">
        <v>45469.541666655095</v>
      </c>
    </row>
    <row r="4264" spans="1:6" x14ac:dyDescent="0.3">
      <c r="A4264">
        <v>4263</v>
      </c>
      <c r="B4264" s="1" t="s">
        <v>85</v>
      </c>
      <c r="C4264" s="1" t="s">
        <v>8</v>
      </c>
      <c r="D4264">
        <v>1013</v>
      </c>
      <c r="E4264">
        <v>3457</v>
      </c>
      <c r="F4264" s="2">
        <v>45469.58333332176</v>
      </c>
    </row>
    <row r="4265" spans="1:6" x14ac:dyDescent="0.3">
      <c r="A4265">
        <v>4264</v>
      </c>
      <c r="B4265" s="1" t="s">
        <v>91</v>
      </c>
      <c r="C4265" s="1" t="s">
        <v>6</v>
      </c>
      <c r="D4265">
        <v>164</v>
      </c>
      <c r="E4265">
        <v>4654</v>
      </c>
      <c r="F4265" s="2">
        <v>45469.624999988424</v>
      </c>
    </row>
    <row r="4266" spans="1:6" x14ac:dyDescent="0.3">
      <c r="A4266">
        <v>4265</v>
      </c>
      <c r="B4266" s="1" t="s">
        <v>80</v>
      </c>
      <c r="C4266" s="1" t="s">
        <v>7</v>
      </c>
      <c r="D4266">
        <v>1699</v>
      </c>
      <c r="E4266">
        <v>2496</v>
      </c>
      <c r="F4266" s="2">
        <v>45469.666666655095</v>
      </c>
    </row>
    <row r="4267" spans="1:6" x14ac:dyDescent="0.3">
      <c r="A4267">
        <v>4266</v>
      </c>
      <c r="B4267" s="1" t="s">
        <v>81</v>
      </c>
      <c r="C4267" s="1" t="s">
        <v>8</v>
      </c>
      <c r="D4267">
        <v>498</v>
      </c>
      <c r="E4267">
        <v>4897</v>
      </c>
      <c r="F4267" s="2">
        <v>45469.70833332176</v>
      </c>
    </row>
    <row r="4268" spans="1:6" x14ac:dyDescent="0.3">
      <c r="A4268">
        <v>4267</v>
      </c>
      <c r="B4268" s="1" t="s">
        <v>79</v>
      </c>
      <c r="C4268" s="1" t="s">
        <v>9</v>
      </c>
      <c r="D4268">
        <v>3297</v>
      </c>
      <c r="E4268">
        <v>1375</v>
      </c>
      <c r="F4268" s="2">
        <v>45469.749999988424</v>
      </c>
    </row>
    <row r="4269" spans="1:6" x14ac:dyDescent="0.3">
      <c r="A4269">
        <v>4268</v>
      </c>
      <c r="B4269" s="1" t="s">
        <v>87</v>
      </c>
      <c r="C4269" s="1" t="s">
        <v>7</v>
      </c>
      <c r="D4269">
        <v>3919</v>
      </c>
      <c r="E4269">
        <v>2871</v>
      </c>
      <c r="F4269" s="2">
        <v>45469.791666655095</v>
      </c>
    </row>
    <row r="4270" spans="1:6" x14ac:dyDescent="0.3">
      <c r="A4270">
        <v>4269</v>
      </c>
      <c r="B4270" s="1" t="s">
        <v>79</v>
      </c>
      <c r="C4270" s="1" t="s">
        <v>8</v>
      </c>
      <c r="D4270">
        <v>3946</v>
      </c>
      <c r="E4270">
        <v>3154</v>
      </c>
      <c r="F4270" s="2">
        <v>45469.83333332176</v>
      </c>
    </row>
    <row r="4271" spans="1:6" x14ac:dyDescent="0.3">
      <c r="A4271">
        <v>4270</v>
      </c>
      <c r="B4271" s="1" t="s">
        <v>79</v>
      </c>
      <c r="C4271" s="1" t="s">
        <v>9</v>
      </c>
      <c r="D4271">
        <v>778</v>
      </c>
      <c r="E4271">
        <v>3956</v>
      </c>
      <c r="F4271" s="2">
        <v>45469.874999988424</v>
      </c>
    </row>
    <row r="4272" spans="1:6" x14ac:dyDescent="0.3">
      <c r="A4272">
        <v>4271</v>
      </c>
      <c r="B4272" s="1" t="s">
        <v>77</v>
      </c>
      <c r="C4272" s="1" t="s">
        <v>9</v>
      </c>
      <c r="D4272">
        <v>1533</v>
      </c>
      <c r="E4272">
        <v>2732</v>
      </c>
      <c r="F4272" s="2">
        <v>45469.916666655095</v>
      </c>
    </row>
    <row r="4273" spans="1:6" x14ac:dyDescent="0.3">
      <c r="A4273">
        <v>4272</v>
      </c>
      <c r="B4273" s="1" t="s">
        <v>87</v>
      </c>
      <c r="C4273" s="1" t="s">
        <v>6</v>
      </c>
      <c r="D4273">
        <v>1810</v>
      </c>
      <c r="E4273">
        <v>495</v>
      </c>
      <c r="F4273" s="2">
        <v>45469.95833332176</v>
      </c>
    </row>
    <row r="4274" spans="1:6" x14ac:dyDescent="0.3">
      <c r="A4274">
        <v>4273</v>
      </c>
      <c r="B4274" s="1" t="s">
        <v>89</v>
      </c>
      <c r="C4274" s="1" t="s">
        <v>6</v>
      </c>
      <c r="D4274">
        <v>3521</v>
      </c>
      <c r="E4274">
        <v>1989</v>
      </c>
      <c r="F4274" s="2">
        <v>45469.999999988424</v>
      </c>
    </row>
    <row r="4275" spans="1:6" x14ac:dyDescent="0.3">
      <c r="A4275">
        <v>4274</v>
      </c>
      <c r="B4275" s="1" t="s">
        <v>89</v>
      </c>
      <c r="C4275" s="1" t="s">
        <v>9</v>
      </c>
      <c r="D4275">
        <v>2907</v>
      </c>
      <c r="E4275">
        <v>3210</v>
      </c>
      <c r="F4275" s="2">
        <v>45470.041666655095</v>
      </c>
    </row>
    <row r="4276" spans="1:6" x14ac:dyDescent="0.3">
      <c r="A4276">
        <v>4275</v>
      </c>
      <c r="B4276" s="1" t="s">
        <v>80</v>
      </c>
      <c r="C4276" s="1" t="s">
        <v>7</v>
      </c>
      <c r="D4276">
        <v>199</v>
      </c>
      <c r="E4276">
        <v>1681</v>
      </c>
      <c r="F4276" s="2">
        <v>45470.08333332176</v>
      </c>
    </row>
    <row r="4277" spans="1:6" x14ac:dyDescent="0.3">
      <c r="A4277">
        <v>4276</v>
      </c>
      <c r="B4277" s="1" t="s">
        <v>86</v>
      </c>
      <c r="C4277" s="1" t="s">
        <v>7</v>
      </c>
      <c r="D4277">
        <v>1339</v>
      </c>
      <c r="E4277">
        <v>2436</v>
      </c>
      <c r="F4277" s="2">
        <v>45470.124999988424</v>
      </c>
    </row>
    <row r="4278" spans="1:6" x14ac:dyDescent="0.3">
      <c r="A4278">
        <v>4277</v>
      </c>
      <c r="B4278" s="1" t="s">
        <v>78</v>
      </c>
      <c r="C4278" s="1" t="s">
        <v>9</v>
      </c>
      <c r="D4278">
        <v>3510</v>
      </c>
      <c r="E4278">
        <v>4019</v>
      </c>
      <c r="F4278" s="2">
        <v>45470.166666655095</v>
      </c>
    </row>
    <row r="4279" spans="1:6" x14ac:dyDescent="0.3">
      <c r="A4279">
        <v>4278</v>
      </c>
      <c r="B4279" s="1" t="s">
        <v>84</v>
      </c>
      <c r="C4279" s="1" t="s">
        <v>6</v>
      </c>
      <c r="D4279">
        <v>1304</v>
      </c>
      <c r="E4279">
        <v>3654</v>
      </c>
      <c r="F4279" s="2">
        <v>45470.20833332176</v>
      </c>
    </row>
    <row r="4280" spans="1:6" x14ac:dyDescent="0.3">
      <c r="A4280">
        <v>4279</v>
      </c>
      <c r="B4280" s="1" t="s">
        <v>90</v>
      </c>
      <c r="C4280" s="1" t="s">
        <v>9</v>
      </c>
      <c r="D4280">
        <v>3580</v>
      </c>
      <c r="E4280">
        <v>1848</v>
      </c>
      <c r="F4280" s="2">
        <v>45470.249999988424</v>
      </c>
    </row>
    <row r="4281" spans="1:6" x14ac:dyDescent="0.3">
      <c r="A4281">
        <v>4280</v>
      </c>
      <c r="B4281" s="1" t="s">
        <v>89</v>
      </c>
      <c r="C4281" s="1" t="s">
        <v>7</v>
      </c>
      <c r="D4281">
        <v>2410</v>
      </c>
      <c r="E4281">
        <v>4405</v>
      </c>
      <c r="F4281" s="2">
        <v>45470.291666655095</v>
      </c>
    </row>
    <row r="4282" spans="1:6" x14ac:dyDescent="0.3">
      <c r="A4282">
        <v>4281</v>
      </c>
      <c r="B4282" s="1" t="s">
        <v>86</v>
      </c>
      <c r="C4282" s="1" t="s">
        <v>8</v>
      </c>
      <c r="D4282">
        <v>2663</v>
      </c>
      <c r="E4282">
        <v>4933</v>
      </c>
      <c r="F4282" s="2">
        <v>45470.33333332176</v>
      </c>
    </row>
    <row r="4283" spans="1:6" x14ac:dyDescent="0.3">
      <c r="A4283">
        <v>4282</v>
      </c>
      <c r="B4283" s="1" t="s">
        <v>81</v>
      </c>
      <c r="C4283" s="1" t="s">
        <v>6</v>
      </c>
      <c r="D4283">
        <v>1118</v>
      </c>
      <c r="E4283">
        <v>3972</v>
      </c>
      <c r="F4283" s="2">
        <v>45470.374999988424</v>
      </c>
    </row>
    <row r="4284" spans="1:6" x14ac:dyDescent="0.3">
      <c r="A4284">
        <v>4283</v>
      </c>
      <c r="B4284" s="1" t="s">
        <v>91</v>
      </c>
      <c r="C4284" s="1" t="s">
        <v>9</v>
      </c>
      <c r="D4284">
        <v>2572</v>
      </c>
      <c r="E4284">
        <v>2565</v>
      </c>
      <c r="F4284" s="2">
        <v>45470.416666655095</v>
      </c>
    </row>
    <row r="4285" spans="1:6" x14ac:dyDescent="0.3">
      <c r="A4285">
        <v>4284</v>
      </c>
      <c r="B4285" s="1" t="s">
        <v>84</v>
      </c>
      <c r="C4285" s="1" t="s">
        <v>6</v>
      </c>
      <c r="D4285">
        <v>2662</v>
      </c>
      <c r="E4285">
        <v>4699</v>
      </c>
      <c r="F4285" s="2">
        <v>45470.45833332176</v>
      </c>
    </row>
    <row r="4286" spans="1:6" x14ac:dyDescent="0.3">
      <c r="A4286">
        <v>4285</v>
      </c>
      <c r="B4286" s="1" t="s">
        <v>83</v>
      </c>
      <c r="C4286" s="1" t="s">
        <v>9</v>
      </c>
      <c r="D4286">
        <v>1191</v>
      </c>
      <c r="E4286">
        <v>3127</v>
      </c>
      <c r="F4286" s="2">
        <v>45470.499999988424</v>
      </c>
    </row>
    <row r="4287" spans="1:6" x14ac:dyDescent="0.3">
      <c r="A4287">
        <v>4286</v>
      </c>
      <c r="B4287" s="1" t="s">
        <v>83</v>
      </c>
      <c r="C4287" s="1" t="s">
        <v>7</v>
      </c>
      <c r="D4287">
        <v>483</v>
      </c>
      <c r="E4287">
        <v>2294</v>
      </c>
      <c r="F4287" s="2">
        <v>45470.541666655095</v>
      </c>
    </row>
    <row r="4288" spans="1:6" x14ac:dyDescent="0.3">
      <c r="A4288">
        <v>4287</v>
      </c>
      <c r="B4288" s="1" t="s">
        <v>80</v>
      </c>
      <c r="C4288" s="1" t="s">
        <v>8</v>
      </c>
      <c r="D4288">
        <v>3213</v>
      </c>
      <c r="E4288">
        <v>3854</v>
      </c>
      <c r="F4288" s="2">
        <v>45470.58333332176</v>
      </c>
    </row>
    <row r="4289" spans="1:6" x14ac:dyDescent="0.3">
      <c r="A4289">
        <v>4288</v>
      </c>
      <c r="B4289" s="1" t="s">
        <v>80</v>
      </c>
      <c r="C4289" s="1" t="s">
        <v>6</v>
      </c>
      <c r="D4289">
        <v>746</v>
      </c>
      <c r="E4289">
        <v>2721</v>
      </c>
      <c r="F4289" s="2">
        <v>45470.624999988424</v>
      </c>
    </row>
    <row r="4290" spans="1:6" x14ac:dyDescent="0.3">
      <c r="A4290">
        <v>4289</v>
      </c>
      <c r="B4290" s="1" t="s">
        <v>84</v>
      </c>
      <c r="C4290" s="1" t="s">
        <v>9</v>
      </c>
      <c r="D4290">
        <v>207</v>
      </c>
      <c r="E4290">
        <v>3326</v>
      </c>
      <c r="F4290" s="2">
        <v>45470.666666655095</v>
      </c>
    </row>
    <row r="4291" spans="1:6" x14ac:dyDescent="0.3">
      <c r="A4291">
        <v>4290</v>
      </c>
      <c r="B4291" s="1" t="s">
        <v>91</v>
      </c>
      <c r="C4291" s="1" t="s">
        <v>9</v>
      </c>
      <c r="D4291">
        <v>1932</v>
      </c>
      <c r="E4291">
        <v>4160</v>
      </c>
      <c r="F4291" s="2">
        <v>45470.70833332176</v>
      </c>
    </row>
    <row r="4292" spans="1:6" x14ac:dyDescent="0.3">
      <c r="A4292">
        <v>4291</v>
      </c>
      <c r="B4292" s="1" t="s">
        <v>85</v>
      </c>
      <c r="C4292" s="1" t="s">
        <v>7</v>
      </c>
      <c r="D4292">
        <v>3587</v>
      </c>
      <c r="E4292">
        <v>1642</v>
      </c>
      <c r="F4292" s="2">
        <v>45470.749999988424</v>
      </c>
    </row>
    <row r="4293" spans="1:6" x14ac:dyDescent="0.3">
      <c r="A4293">
        <v>4292</v>
      </c>
      <c r="B4293" s="1" t="s">
        <v>83</v>
      </c>
      <c r="C4293" s="1" t="s">
        <v>8</v>
      </c>
      <c r="D4293">
        <v>2107</v>
      </c>
      <c r="E4293">
        <v>3066</v>
      </c>
      <c r="F4293" s="2">
        <v>45470.791666655095</v>
      </c>
    </row>
    <row r="4294" spans="1:6" x14ac:dyDescent="0.3">
      <c r="A4294">
        <v>4293</v>
      </c>
      <c r="B4294" s="1" t="s">
        <v>88</v>
      </c>
      <c r="C4294" s="1" t="s">
        <v>8</v>
      </c>
      <c r="D4294">
        <v>3293</v>
      </c>
      <c r="E4294">
        <v>1643</v>
      </c>
      <c r="F4294" s="2">
        <v>45470.83333332176</v>
      </c>
    </row>
    <row r="4295" spans="1:6" x14ac:dyDescent="0.3">
      <c r="A4295">
        <v>4294</v>
      </c>
      <c r="B4295" s="1" t="s">
        <v>79</v>
      </c>
      <c r="C4295" s="1" t="s">
        <v>9</v>
      </c>
      <c r="D4295">
        <v>1481</v>
      </c>
      <c r="E4295">
        <v>305</v>
      </c>
      <c r="F4295" s="2">
        <v>45470.874999988424</v>
      </c>
    </row>
    <row r="4296" spans="1:6" x14ac:dyDescent="0.3">
      <c r="A4296">
        <v>4295</v>
      </c>
      <c r="B4296" s="1" t="s">
        <v>87</v>
      </c>
      <c r="C4296" s="1" t="s">
        <v>7</v>
      </c>
      <c r="D4296">
        <v>1828</v>
      </c>
      <c r="E4296">
        <v>4648</v>
      </c>
      <c r="F4296" s="2">
        <v>45470.916666655095</v>
      </c>
    </row>
    <row r="4297" spans="1:6" x14ac:dyDescent="0.3">
      <c r="A4297">
        <v>4296</v>
      </c>
      <c r="B4297" s="1" t="s">
        <v>88</v>
      </c>
      <c r="C4297" s="1" t="s">
        <v>9</v>
      </c>
      <c r="D4297">
        <v>824</v>
      </c>
      <c r="E4297">
        <v>3677</v>
      </c>
      <c r="F4297" s="2">
        <v>45470.95833332176</v>
      </c>
    </row>
    <row r="4298" spans="1:6" x14ac:dyDescent="0.3">
      <c r="A4298">
        <v>4297</v>
      </c>
      <c r="B4298" s="1" t="s">
        <v>86</v>
      </c>
      <c r="C4298" s="1" t="s">
        <v>9</v>
      </c>
      <c r="D4298">
        <v>3449</v>
      </c>
      <c r="E4298">
        <v>3234</v>
      </c>
      <c r="F4298" s="2">
        <v>45470.999999988424</v>
      </c>
    </row>
    <row r="4299" spans="1:6" x14ac:dyDescent="0.3">
      <c r="A4299">
        <v>4298</v>
      </c>
      <c r="B4299" s="1" t="s">
        <v>82</v>
      </c>
      <c r="C4299" s="1" t="s">
        <v>8</v>
      </c>
      <c r="D4299">
        <v>3597</v>
      </c>
      <c r="E4299">
        <v>562</v>
      </c>
      <c r="F4299" s="2">
        <v>45471.041666655095</v>
      </c>
    </row>
    <row r="4300" spans="1:6" x14ac:dyDescent="0.3">
      <c r="A4300">
        <v>4299</v>
      </c>
      <c r="B4300" s="1" t="s">
        <v>82</v>
      </c>
      <c r="C4300" s="1" t="s">
        <v>9</v>
      </c>
      <c r="D4300">
        <v>2970</v>
      </c>
      <c r="E4300">
        <v>2828</v>
      </c>
      <c r="F4300" s="2">
        <v>45471.08333332176</v>
      </c>
    </row>
    <row r="4301" spans="1:6" x14ac:dyDescent="0.3">
      <c r="A4301">
        <v>4300</v>
      </c>
      <c r="B4301" s="1" t="s">
        <v>86</v>
      </c>
      <c r="C4301" s="1" t="s">
        <v>9</v>
      </c>
      <c r="D4301">
        <v>279</v>
      </c>
      <c r="E4301">
        <v>3655</v>
      </c>
      <c r="F4301" s="2">
        <v>45471.124999988424</v>
      </c>
    </row>
    <row r="4302" spans="1:6" x14ac:dyDescent="0.3">
      <c r="A4302">
        <v>4301</v>
      </c>
      <c r="B4302" s="1" t="s">
        <v>87</v>
      </c>
      <c r="C4302" s="1" t="s">
        <v>9</v>
      </c>
      <c r="D4302">
        <v>1170</v>
      </c>
      <c r="E4302">
        <v>1677</v>
      </c>
      <c r="F4302" s="2">
        <v>45471.166666655095</v>
      </c>
    </row>
    <row r="4303" spans="1:6" x14ac:dyDescent="0.3">
      <c r="A4303">
        <v>4302</v>
      </c>
      <c r="B4303" s="1" t="s">
        <v>88</v>
      </c>
      <c r="C4303" s="1" t="s">
        <v>9</v>
      </c>
      <c r="D4303">
        <v>3211</v>
      </c>
      <c r="E4303">
        <v>3207</v>
      </c>
      <c r="F4303" s="2">
        <v>45471.20833332176</v>
      </c>
    </row>
    <row r="4304" spans="1:6" x14ac:dyDescent="0.3">
      <c r="A4304">
        <v>4303</v>
      </c>
      <c r="B4304" s="1" t="s">
        <v>91</v>
      </c>
      <c r="C4304" s="1" t="s">
        <v>7</v>
      </c>
      <c r="D4304">
        <v>2552</v>
      </c>
      <c r="E4304">
        <v>3903</v>
      </c>
      <c r="F4304" s="2">
        <v>45471.249999988424</v>
      </c>
    </row>
    <row r="4305" spans="1:6" x14ac:dyDescent="0.3">
      <c r="A4305">
        <v>4304</v>
      </c>
      <c r="B4305" s="1" t="s">
        <v>85</v>
      </c>
      <c r="C4305" s="1" t="s">
        <v>8</v>
      </c>
      <c r="D4305">
        <v>3658</v>
      </c>
      <c r="E4305">
        <v>1040</v>
      </c>
      <c r="F4305" s="2">
        <v>45471.291666655095</v>
      </c>
    </row>
    <row r="4306" spans="1:6" x14ac:dyDescent="0.3">
      <c r="A4306">
        <v>4305</v>
      </c>
      <c r="B4306" s="1" t="s">
        <v>86</v>
      </c>
      <c r="C4306" s="1" t="s">
        <v>6</v>
      </c>
      <c r="D4306">
        <v>2970</v>
      </c>
      <c r="E4306">
        <v>2749</v>
      </c>
      <c r="F4306" s="2">
        <v>45471.33333332176</v>
      </c>
    </row>
    <row r="4307" spans="1:6" x14ac:dyDescent="0.3">
      <c r="A4307">
        <v>4306</v>
      </c>
      <c r="B4307" s="1" t="s">
        <v>84</v>
      </c>
      <c r="C4307" s="1" t="s">
        <v>6</v>
      </c>
      <c r="D4307">
        <v>1354</v>
      </c>
      <c r="E4307">
        <v>285</v>
      </c>
      <c r="F4307" s="2">
        <v>45471.374999988424</v>
      </c>
    </row>
    <row r="4308" spans="1:6" x14ac:dyDescent="0.3">
      <c r="A4308">
        <v>4307</v>
      </c>
      <c r="B4308" s="1" t="s">
        <v>81</v>
      </c>
      <c r="C4308" s="1" t="s">
        <v>6</v>
      </c>
      <c r="D4308">
        <v>2059</v>
      </c>
      <c r="E4308">
        <v>353</v>
      </c>
      <c r="F4308" s="2">
        <v>45471.416666655095</v>
      </c>
    </row>
    <row r="4309" spans="1:6" x14ac:dyDescent="0.3">
      <c r="A4309">
        <v>4308</v>
      </c>
      <c r="B4309" s="1" t="s">
        <v>89</v>
      </c>
      <c r="C4309" s="1" t="s">
        <v>8</v>
      </c>
      <c r="D4309">
        <v>3481</v>
      </c>
      <c r="E4309">
        <v>244</v>
      </c>
      <c r="F4309" s="2">
        <v>45471.45833332176</v>
      </c>
    </row>
    <row r="4310" spans="1:6" x14ac:dyDescent="0.3">
      <c r="A4310">
        <v>4309</v>
      </c>
      <c r="B4310" s="1" t="s">
        <v>89</v>
      </c>
      <c r="C4310" s="1" t="s">
        <v>8</v>
      </c>
      <c r="D4310">
        <v>3311</v>
      </c>
      <c r="E4310">
        <v>4589</v>
      </c>
      <c r="F4310" s="2">
        <v>45471.499999988424</v>
      </c>
    </row>
    <row r="4311" spans="1:6" x14ac:dyDescent="0.3">
      <c r="A4311">
        <v>4310</v>
      </c>
      <c r="B4311" s="1" t="s">
        <v>84</v>
      </c>
      <c r="C4311" s="1" t="s">
        <v>6</v>
      </c>
      <c r="D4311">
        <v>2648</v>
      </c>
      <c r="E4311">
        <v>2738</v>
      </c>
      <c r="F4311" s="2">
        <v>45471.541666655095</v>
      </c>
    </row>
    <row r="4312" spans="1:6" x14ac:dyDescent="0.3">
      <c r="A4312">
        <v>4311</v>
      </c>
      <c r="B4312" s="1" t="s">
        <v>88</v>
      </c>
      <c r="C4312" s="1" t="s">
        <v>9</v>
      </c>
      <c r="D4312">
        <v>969</v>
      </c>
      <c r="E4312">
        <v>2851</v>
      </c>
      <c r="F4312" s="2">
        <v>45471.58333332176</v>
      </c>
    </row>
    <row r="4313" spans="1:6" x14ac:dyDescent="0.3">
      <c r="A4313">
        <v>4312</v>
      </c>
      <c r="B4313" s="1" t="s">
        <v>82</v>
      </c>
      <c r="C4313" s="1" t="s">
        <v>7</v>
      </c>
      <c r="D4313">
        <v>2340</v>
      </c>
      <c r="E4313">
        <v>1135</v>
      </c>
      <c r="F4313" s="2">
        <v>45471.624999988424</v>
      </c>
    </row>
    <row r="4314" spans="1:6" x14ac:dyDescent="0.3">
      <c r="A4314">
        <v>4313</v>
      </c>
      <c r="B4314" s="1" t="s">
        <v>87</v>
      </c>
      <c r="C4314" s="1" t="s">
        <v>8</v>
      </c>
      <c r="D4314">
        <v>2707</v>
      </c>
      <c r="E4314">
        <v>4175</v>
      </c>
      <c r="F4314" s="2">
        <v>45471.666666655095</v>
      </c>
    </row>
    <row r="4315" spans="1:6" x14ac:dyDescent="0.3">
      <c r="A4315">
        <v>4314</v>
      </c>
      <c r="B4315" s="1" t="s">
        <v>80</v>
      </c>
      <c r="C4315" s="1" t="s">
        <v>9</v>
      </c>
      <c r="D4315">
        <v>428</v>
      </c>
      <c r="E4315">
        <v>1830</v>
      </c>
      <c r="F4315" s="2">
        <v>45471.70833332176</v>
      </c>
    </row>
    <row r="4316" spans="1:6" x14ac:dyDescent="0.3">
      <c r="A4316">
        <v>4315</v>
      </c>
      <c r="B4316" s="1" t="s">
        <v>84</v>
      </c>
      <c r="C4316" s="1" t="s">
        <v>7</v>
      </c>
      <c r="D4316">
        <v>1202</v>
      </c>
      <c r="E4316">
        <v>3975</v>
      </c>
      <c r="F4316" s="2">
        <v>45471.749999988424</v>
      </c>
    </row>
    <row r="4317" spans="1:6" x14ac:dyDescent="0.3">
      <c r="A4317">
        <v>4316</v>
      </c>
      <c r="B4317" s="1" t="s">
        <v>82</v>
      </c>
      <c r="C4317" s="1" t="s">
        <v>7</v>
      </c>
      <c r="D4317">
        <v>3211</v>
      </c>
      <c r="E4317">
        <v>4667</v>
      </c>
      <c r="F4317" s="2">
        <v>45471.791666655095</v>
      </c>
    </row>
    <row r="4318" spans="1:6" x14ac:dyDescent="0.3">
      <c r="A4318">
        <v>4317</v>
      </c>
      <c r="B4318" s="1" t="s">
        <v>80</v>
      </c>
      <c r="C4318" s="1" t="s">
        <v>7</v>
      </c>
      <c r="D4318">
        <v>3638</v>
      </c>
      <c r="E4318">
        <v>3674</v>
      </c>
      <c r="F4318" s="2">
        <v>45471.83333332176</v>
      </c>
    </row>
    <row r="4319" spans="1:6" x14ac:dyDescent="0.3">
      <c r="A4319">
        <v>4318</v>
      </c>
      <c r="B4319" s="1" t="s">
        <v>79</v>
      </c>
      <c r="C4319" s="1" t="s">
        <v>8</v>
      </c>
      <c r="D4319">
        <v>2463</v>
      </c>
      <c r="E4319">
        <v>1442</v>
      </c>
      <c r="F4319" s="2">
        <v>45471.874999988424</v>
      </c>
    </row>
    <row r="4320" spans="1:6" x14ac:dyDescent="0.3">
      <c r="A4320">
        <v>4319</v>
      </c>
      <c r="B4320" s="1" t="s">
        <v>85</v>
      </c>
      <c r="C4320" s="1" t="s">
        <v>6</v>
      </c>
      <c r="D4320">
        <v>766</v>
      </c>
      <c r="E4320">
        <v>216</v>
      </c>
      <c r="F4320" s="2">
        <v>45471.916666655095</v>
      </c>
    </row>
    <row r="4321" spans="1:6" x14ac:dyDescent="0.3">
      <c r="A4321">
        <v>4320</v>
      </c>
      <c r="B4321" s="1" t="s">
        <v>86</v>
      </c>
      <c r="C4321" s="1" t="s">
        <v>7</v>
      </c>
      <c r="D4321">
        <v>1050</v>
      </c>
      <c r="E4321">
        <v>4381</v>
      </c>
      <c r="F4321" s="2">
        <v>45471.95833332176</v>
      </c>
    </row>
    <row r="4322" spans="1:6" x14ac:dyDescent="0.3">
      <c r="A4322">
        <v>4321</v>
      </c>
      <c r="B4322" s="1" t="s">
        <v>86</v>
      </c>
      <c r="C4322" s="1" t="s">
        <v>7</v>
      </c>
      <c r="D4322">
        <v>1695</v>
      </c>
      <c r="E4322">
        <v>376</v>
      </c>
      <c r="F4322" s="2">
        <v>45471.999999988424</v>
      </c>
    </row>
    <row r="4323" spans="1:6" x14ac:dyDescent="0.3">
      <c r="A4323">
        <v>4322</v>
      </c>
      <c r="B4323" s="1" t="s">
        <v>78</v>
      </c>
      <c r="C4323" s="1" t="s">
        <v>8</v>
      </c>
      <c r="D4323">
        <v>3967</v>
      </c>
      <c r="E4323">
        <v>1993</v>
      </c>
      <c r="F4323" s="2">
        <v>45472.041666655095</v>
      </c>
    </row>
    <row r="4324" spans="1:6" x14ac:dyDescent="0.3">
      <c r="A4324">
        <v>4323</v>
      </c>
      <c r="B4324" s="1" t="s">
        <v>90</v>
      </c>
      <c r="C4324" s="1" t="s">
        <v>8</v>
      </c>
      <c r="D4324">
        <v>3535</v>
      </c>
      <c r="E4324">
        <v>3238</v>
      </c>
      <c r="F4324" s="2">
        <v>45472.08333332176</v>
      </c>
    </row>
    <row r="4325" spans="1:6" x14ac:dyDescent="0.3">
      <c r="A4325">
        <v>4324</v>
      </c>
      <c r="B4325" s="1" t="s">
        <v>77</v>
      </c>
      <c r="C4325" s="1" t="s">
        <v>9</v>
      </c>
      <c r="D4325">
        <v>124</v>
      </c>
      <c r="E4325">
        <v>4355</v>
      </c>
      <c r="F4325" s="2">
        <v>45472.124999988424</v>
      </c>
    </row>
    <row r="4326" spans="1:6" x14ac:dyDescent="0.3">
      <c r="A4326">
        <v>4325</v>
      </c>
      <c r="B4326" s="1" t="s">
        <v>88</v>
      </c>
      <c r="C4326" s="1" t="s">
        <v>9</v>
      </c>
      <c r="D4326">
        <v>3599</v>
      </c>
      <c r="E4326">
        <v>4390</v>
      </c>
      <c r="F4326" s="2">
        <v>45472.166666655095</v>
      </c>
    </row>
    <row r="4327" spans="1:6" x14ac:dyDescent="0.3">
      <c r="A4327">
        <v>4326</v>
      </c>
      <c r="B4327" s="1" t="s">
        <v>78</v>
      </c>
      <c r="C4327" s="1" t="s">
        <v>9</v>
      </c>
      <c r="D4327">
        <v>255</v>
      </c>
      <c r="E4327">
        <v>3560</v>
      </c>
      <c r="F4327" s="2">
        <v>45472.20833332176</v>
      </c>
    </row>
    <row r="4328" spans="1:6" x14ac:dyDescent="0.3">
      <c r="A4328">
        <v>4327</v>
      </c>
      <c r="B4328" s="1" t="s">
        <v>90</v>
      </c>
      <c r="C4328" s="1" t="s">
        <v>6</v>
      </c>
      <c r="D4328">
        <v>522</v>
      </c>
      <c r="E4328">
        <v>3358</v>
      </c>
      <c r="F4328" s="2">
        <v>45472.249999988424</v>
      </c>
    </row>
    <row r="4329" spans="1:6" x14ac:dyDescent="0.3">
      <c r="A4329">
        <v>4328</v>
      </c>
      <c r="B4329" s="1" t="s">
        <v>84</v>
      </c>
      <c r="C4329" s="1" t="s">
        <v>8</v>
      </c>
      <c r="D4329">
        <v>115</v>
      </c>
      <c r="E4329">
        <v>3767</v>
      </c>
      <c r="F4329" s="2">
        <v>45472.291666655095</v>
      </c>
    </row>
    <row r="4330" spans="1:6" x14ac:dyDescent="0.3">
      <c r="A4330">
        <v>4329</v>
      </c>
      <c r="B4330" s="1" t="s">
        <v>89</v>
      </c>
      <c r="C4330" s="1" t="s">
        <v>8</v>
      </c>
      <c r="D4330">
        <v>3924</v>
      </c>
      <c r="E4330">
        <v>4917</v>
      </c>
      <c r="F4330" s="2">
        <v>45472.33333332176</v>
      </c>
    </row>
    <row r="4331" spans="1:6" x14ac:dyDescent="0.3">
      <c r="A4331">
        <v>4330</v>
      </c>
      <c r="B4331" s="1" t="s">
        <v>89</v>
      </c>
      <c r="C4331" s="1" t="s">
        <v>8</v>
      </c>
      <c r="D4331">
        <v>375</v>
      </c>
      <c r="E4331">
        <v>1907</v>
      </c>
      <c r="F4331" s="2">
        <v>45472.374999988424</v>
      </c>
    </row>
    <row r="4332" spans="1:6" x14ac:dyDescent="0.3">
      <c r="A4332">
        <v>4331</v>
      </c>
      <c r="B4332" s="1" t="s">
        <v>89</v>
      </c>
      <c r="C4332" s="1" t="s">
        <v>6</v>
      </c>
      <c r="D4332">
        <v>1391</v>
      </c>
      <c r="E4332">
        <v>3260</v>
      </c>
      <c r="F4332" s="2">
        <v>45472.416666655095</v>
      </c>
    </row>
    <row r="4333" spans="1:6" x14ac:dyDescent="0.3">
      <c r="A4333">
        <v>4332</v>
      </c>
      <c r="B4333" s="1" t="s">
        <v>81</v>
      </c>
      <c r="C4333" s="1" t="s">
        <v>7</v>
      </c>
      <c r="D4333">
        <v>2552</v>
      </c>
      <c r="E4333">
        <v>546</v>
      </c>
      <c r="F4333" s="2">
        <v>45472.45833332176</v>
      </c>
    </row>
    <row r="4334" spans="1:6" x14ac:dyDescent="0.3">
      <c r="A4334">
        <v>4333</v>
      </c>
      <c r="B4334" s="1" t="s">
        <v>88</v>
      </c>
      <c r="C4334" s="1" t="s">
        <v>7</v>
      </c>
      <c r="D4334">
        <v>3040</v>
      </c>
      <c r="E4334">
        <v>3369</v>
      </c>
      <c r="F4334" s="2">
        <v>45472.499999988424</v>
      </c>
    </row>
    <row r="4335" spans="1:6" x14ac:dyDescent="0.3">
      <c r="A4335">
        <v>4334</v>
      </c>
      <c r="B4335" s="1" t="s">
        <v>88</v>
      </c>
      <c r="C4335" s="1" t="s">
        <v>7</v>
      </c>
      <c r="D4335">
        <v>3869</v>
      </c>
      <c r="E4335">
        <v>1309</v>
      </c>
      <c r="F4335" s="2">
        <v>45472.541666655095</v>
      </c>
    </row>
    <row r="4336" spans="1:6" x14ac:dyDescent="0.3">
      <c r="A4336">
        <v>4335</v>
      </c>
      <c r="B4336" s="1" t="s">
        <v>83</v>
      </c>
      <c r="C4336" s="1" t="s">
        <v>7</v>
      </c>
      <c r="D4336">
        <v>3092</v>
      </c>
      <c r="E4336">
        <v>4523</v>
      </c>
      <c r="F4336" s="2">
        <v>45472.58333332176</v>
      </c>
    </row>
    <row r="4337" spans="1:6" x14ac:dyDescent="0.3">
      <c r="A4337">
        <v>4336</v>
      </c>
      <c r="B4337" s="1" t="s">
        <v>87</v>
      </c>
      <c r="C4337" s="1" t="s">
        <v>7</v>
      </c>
      <c r="D4337">
        <v>2495</v>
      </c>
      <c r="E4337">
        <v>497</v>
      </c>
      <c r="F4337" s="2">
        <v>45472.624999988424</v>
      </c>
    </row>
    <row r="4338" spans="1:6" x14ac:dyDescent="0.3">
      <c r="A4338">
        <v>4337</v>
      </c>
      <c r="B4338" s="1" t="s">
        <v>83</v>
      </c>
      <c r="C4338" s="1" t="s">
        <v>7</v>
      </c>
      <c r="D4338">
        <v>3010</v>
      </c>
      <c r="E4338">
        <v>5000</v>
      </c>
      <c r="F4338" s="2">
        <v>45472.666666655095</v>
      </c>
    </row>
    <row r="4339" spans="1:6" x14ac:dyDescent="0.3">
      <c r="A4339">
        <v>4338</v>
      </c>
      <c r="B4339" s="1" t="s">
        <v>86</v>
      </c>
      <c r="C4339" s="1" t="s">
        <v>9</v>
      </c>
      <c r="D4339">
        <v>3609</v>
      </c>
      <c r="E4339">
        <v>2001</v>
      </c>
      <c r="F4339" s="2">
        <v>45472.70833332176</v>
      </c>
    </row>
    <row r="4340" spans="1:6" x14ac:dyDescent="0.3">
      <c r="A4340">
        <v>4339</v>
      </c>
      <c r="B4340" s="1" t="s">
        <v>81</v>
      </c>
      <c r="C4340" s="1" t="s">
        <v>9</v>
      </c>
      <c r="D4340">
        <v>1595</v>
      </c>
      <c r="E4340">
        <v>3001</v>
      </c>
      <c r="F4340" s="2">
        <v>45472.749999988424</v>
      </c>
    </row>
    <row r="4341" spans="1:6" x14ac:dyDescent="0.3">
      <c r="A4341">
        <v>4340</v>
      </c>
      <c r="B4341" s="1" t="s">
        <v>84</v>
      </c>
      <c r="C4341" s="1" t="s">
        <v>9</v>
      </c>
      <c r="D4341">
        <v>816</v>
      </c>
      <c r="E4341">
        <v>1541</v>
      </c>
      <c r="F4341" s="2">
        <v>45472.791666655095</v>
      </c>
    </row>
    <row r="4342" spans="1:6" x14ac:dyDescent="0.3">
      <c r="A4342">
        <v>4341</v>
      </c>
      <c r="B4342" s="1" t="s">
        <v>83</v>
      </c>
      <c r="C4342" s="1" t="s">
        <v>7</v>
      </c>
      <c r="D4342">
        <v>3963</v>
      </c>
      <c r="E4342">
        <v>3305</v>
      </c>
      <c r="F4342" s="2">
        <v>45472.83333332176</v>
      </c>
    </row>
    <row r="4343" spans="1:6" x14ac:dyDescent="0.3">
      <c r="A4343">
        <v>4342</v>
      </c>
      <c r="B4343" s="1" t="s">
        <v>89</v>
      </c>
      <c r="C4343" s="1" t="s">
        <v>7</v>
      </c>
      <c r="D4343">
        <v>183</v>
      </c>
      <c r="E4343">
        <v>3256</v>
      </c>
      <c r="F4343" s="2">
        <v>45472.874999988424</v>
      </c>
    </row>
    <row r="4344" spans="1:6" x14ac:dyDescent="0.3">
      <c r="A4344">
        <v>4343</v>
      </c>
      <c r="B4344" s="1" t="s">
        <v>90</v>
      </c>
      <c r="C4344" s="1" t="s">
        <v>7</v>
      </c>
      <c r="D4344">
        <v>278</v>
      </c>
      <c r="E4344">
        <v>167</v>
      </c>
      <c r="F4344" s="2">
        <v>45472.916666655095</v>
      </c>
    </row>
    <row r="4345" spans="1:6" x14ac:dyDescent="0.3">
      <c r="A4345">
        <v>4344</v>
      </c>
      <c r="B4345" s="1" t="s">
        <v>83</v>
      </c>
      <c r="C4345" s="1" t="s">
        <v>6</v>
      </c>
      <c r="D4345">
        <v>299</v>
      </c>
      <c r="E4345">
        <v>1810</v>
      </c>
      <c r="F4345" s="2">
        <v>45472.95833332176</v>
      </c>
    </row>
    <row r="4346" spans="1:6" x14ac:dyDescent="0.3">
      <c r="A4346">
        <v>4345</v>
      </c>
      <c r="B4346" s="1" t="s">
        <v>87</v>
      </c>
      <c r="C4346" s="1" t="s">
        <v>8</v>
      </c>
      <c r="D4346">
        <v>3533</v>
      </c>
      <c r="E4346">
        <v>1128</v>
      </c>
      <c r="F4346" s="2">
        <v>45472.999999988424</v>
      </c>
    </row>
    <row r="4347" spans="1:6" x14ac:dyDescent="0.3">
      <c r="A4347">
        <v>4346</v>
      </c>
      <c r="B4347" s="1" t="s">
        <v>80</v>
      </c>
      <c r="C4347" s="1" t="s">
        <v>9</v>
      </c>
      <c r="D4347">
        <v>2588</v>
      </c>
      <c r="E4347">
        <v>1906</v>
      </c>
      <c r="F4347" s="2">
        <v>45473.041666655095</v>
      </c>
    </row>
    <row r="4348" spans="1:6" x14ac:dyDescent="0.3">
      <c r="A4348">
        <v>4347</v>
      </c>
      <c r="B4348" s="1" t="s">
        <v>89</v>
      </c>
      <c r="C4348" s="1" t="s">
        <v>6</v>
      </c>
      <c r="D4348">
        <v>164</v>
      </c>
      <c r="E4348">
        <v>4642</v>
      </c>
      <c r="F4348" s="2">
        <v>45473.08333332176</v>
      </c>
    </row>
    <row r="4349" spans="1:6" x14ac:dyDescent="0.3">
      <c r="A4349">
        <v>4348</v>
      </c>
      <c r="B4349" s="1" t="s">
        <v>89</v>
      </c>
      <c r="C4349" s="1" t="s">
        <v>7</v>
      </c>
      <c r="D4349">
        <v>3152</v>
      </c>
      <c r="E4349">
        <v>2636</v>
      </c>
      <c r="F4349" s="2">
        <v>45473.124999988424</v>
      </c>
    </row>
    <row r="4350" spans="1:6" x14ac:dyDescent="0.3">
      <c r="A4350">
        <v>4349</v>
      </c>
      <c r="B4350" s="1" t="s">
        <v>91</v>
      </c>
      <c r="C4350" s="1" t="s">
        <v>8</v>
      </c>
      <c r="D4350">
        <v>3915</v>
      </c>
      <c r="E4350">
        <v>4893</v>
      </c>
      <c r="F4350" s="2">
        <v>45473.166666655095</v>
      </c>
    </row>
    <row r="4351" spans="1:6" x14ac:dyDescent="0.3">
      <c r="A4351">
        <v>4350</v>
      </c>
      <c r="B4351" s="1" t="s">
        <v>90</v>
      </c>
      <c r="C4351" s="1" t="s">
        <v>7</v>
      </c>
      <c r="D4351">
        <v>2531</v>
      </c>
      <c r="E4351">
        <v>3410</v>
      </c>
      <c r="F4351" s="2">
        <v>45473.20833332176</v>
      </c>
    </row>
    <row r="4352" spans="1:6" x14ac:dyDescent="0.3">
      <c r="A4352">
        <v>4351</v>
      </c>
      <c r="B4352" s="1" t="s">
        <v>85</v>
      </c>
      <c r="C4352" s="1" t="s">
        <v>8</v>
      </c>
      <c r="D4352">
        <v>2040</v>
      </c>
      <c r="E4352">
        <v>4208</v>
      </c>
      <c r="F4352" s="2">
        <v>45473.249999988424</v>
      </c>
    </row>
    <row r="4353" spans="1:6" x14ac:dyDescent="0.3">
      <c r="A4353">
        <v>4352</v>
      </c>
      <c r="B4353" s="1" t="s">
        <v>88</v>
      </c>
      <c r="C4353" s="1" t="s">
        <v>9</v>
      </c>
      <c r="D4353">
        <v>2383</v>
      </c>
      <c r="E4353">
        <v>1131</v>
      </c>
      <c r="F4353" s="2">
        <v>45473.291666655095</v>
      </c>
    </row>
    <row r="4354" spans="1:6" x14ac:dyDescent="0.3">
      <c r="A4354">
        <v>4353</v>
      </c>
      <c r="B4354" s="1" t="s">
        <v>80</v>
      </c>
      <c r="C4354" s="1" t="s">
        <v>8</v>
      </c>
      <c r="D4354">
        <v>1124</v>
      </c>
      <c r="E4354">
        <v>4713</v>
      </c>
      <c r="F4354" s="2">
        <v>45473.33333332176</v>
      </c>
    </row>
    <row r="4355" spans="1:6" x14ac:dyDescent="0.3">
      <c r="A4355">
        <v>4354</v>
      </c>
      <c r="B4355" s="1" t="s">
        <v>88</v>
      </c>
      <c r="C4355" s="1" t="s">
        <v>6</v>
      </c>
      <c r="D4355">
        <v>378</v>
      </c>
      <c r="E4355">
        <v>1669</v>
      </c>
      <c r="F4355" s="2">
        <v>45473.374999988424</v>
      </c>
    </row>
    <row r="4356" spans="1:6" x14ac:dyDescent="0.3">
      <c r="A4356">
        <v>4355</v>
      </c>
      <c r="B4356" s="1" t="s">
        <v>83</v>
      </c>
      <c r="C4356" s="1" t="s">
        <v>7</v>
      </c>
      <c r="D4356">
        <v>3767</v>
      </c>
      <c r="E4356">
        <v>3588</v>
      </c>
      <c r="F4356" s="2">
        <v>45473.416666655095</v>
      </c>
    </row>
    <row r="4357" spans="1:6" x14ac:dyDescent="0.3">
      <c r="A4357">
        <v>4356</v>
      </c>
      <c r="B4357" s="1" t="s">
        <v>78</v>
      </c>
      <c r="C4357" s="1" t="s">
        <v>9</v>
      </c>
      <c r="D4357">
        <v>1906</v>
      </c>
      <c r="E4357">
        <v>4498</v>
      </c>
      <c r="F4357" s="2">
        <v>45473.45833332176</v>
      </c>
    </row>
    <row r="4358" spans="1:6" x14ac:dyDescent="0.3">
      <c r="A4358">
        <v>4357</v>
      </c>
      <c r="B4358" s="1" t="s">
        <v>78</v>
      </c>
      <c r="C4358" s="1" t="s">
        <v>6</v>
      </c>
      <c r="D4358">
        <v>2090</v>
      </c>
      <c r="E4358">
        <v>2469</v>
      </c>
      <c r="F4358" s="2">
        <v>45473.499999988424</v>
      </c>
    </row>
    <row r="4359" spans="1:6" x14ac:dyDescent="0.3">
      <c r="A4359">
        <v>4358</v>
      </c>
      <c r="B4359" s="1" t="s">
        <v>89</v>
      </c>
      <c r="C4359" s="1" t="s">
        <v>8</v>
      </c>
      <c r="D4359">
        <v>49</v>
      </c>
      <c r="E4359">
        <v>3191</v>
      </c>
      <c r="F4359" s="2">
        <v>45473.541666655095</v>
      </c>
    </row>
    <row r="4360" spans="1:6" x14ac:dyDescent="0.3">
      <c r="A4360">
        <v>4359</v>
      </c>
      <c r="B4360" s="1" t="s">
        <v>81</v>
      </c>
      <c r="C4360" s="1" t="s">
        <v>9</v>
      </c>
      <c r="D4360">
        <v>2298</v>
      </c>
      <c r="E4360">
        <v>3355</v>
      </c>
      <c r="F4360" s="2">
        <v>45473.58333332176</v>
      </c>
    </row>
    <row r="4361" spans="1:6" x14ac:dyDescent="0.3">
      <c r="A4361">
        <v>4360</v>
      </c>
      <c r="B4361" s="1" t="s">
        <v>84</v>
      </c>
      <c r="C4361" s="1" t="s">
        <v>7</v>
      </c>
      <c r="D4361">
        <v>1853</v>
      </c>
      <c r="E4361">
        <v>4694</v>
      </c>
      <c r="F4361" s="2">
        <v>45473.624999988424</v>
      </c>
    </row>
    <row r="4362" spans="1:6" x14ac:dyDescent="0.3">
      <c r="A4362">
        <v>4361</v>
      </c>
      <c r="B4362" s="1" t="s">
        <v>84</v>
      </c>
      <c r="C4362" s="1" t="s">
        <v>8</v>
      </c>
      <c r="D4362">
        <v>3655</v>
      </c>
      <c r="E4362">
        <v>4743</v>
      </c>
      <c r="F4362" s="2">
        <v>45473.666666655095</v>
      </c>
    </row>
    <row r="4363" spans="1:6" x14ac:dyDescent="0.3">
      <c r="A4363">
        <v>4362</v>
      </c>
      <c r="B4363" s="1" t="s">
        <v>87</v>
      </c>
      <c r="C4363" s="1" t="s">
        <v>8</v>
      </c>
      <c r="D4363">
        <v>1519</v>
      </c>
      <c r="E4363">
        <v>3363</v>
      </c>
      <c r="F4363" s="2">
        <v>45473.70833332176</v>
      </c>
    </row>
    <row r="4364" spans="1:6" x14ac:dyDescent="0.3">
      <c r="A4364">
        <v>4363</v>
      </c>
      <c r="B4364" s="1" t="s">
        <v>79</v>
      </c>
      <c r="C4364" s="1" t="s">
        <v>6</v>
      </c>
      <c r="D4364">
        <v>3409</v>
      </c>
      <c r="E4364">
        <v>3676</v>
      </c>
      <c r="F4364" s="2">
        <v>45473.749999988424</v>
      </c>
    </row>
    <row r="4365" spans="1:6" x14ac:dyDescent="0.3">
      <c r="A4365">
        <v>4364</v>
      </c>
      <c r="B4365" s="1" t="s">
        <v>77</v>
      </c>
      <c r="C4365" s="1" t="s">
        <v>6</v>
      </c>
      <c r="D4365">
        <v>684</v>
      </c>
      <c r="E4365">
        <v>3930</v>
      </c>
      <c r="F4365" s="2">
        <v>45473.791666655095</v>
      </c>
    </row>
    <row r="4366" spans="1:6" x14ac:dyDescent="0.3">
      <c r="A4366">
        <v>4365</v>
      </c>
      <c r="B4366" s="1" t="s">
        <v>84</v>
      </c>
      <c r="C4366" s="1" t="s">
        <v>9</v>
      </c>
      <c r="D4366">
        <v>1460</v>
      </c>
      <c r="E4366">
        <v>4066</v>
      </c>
      <c r="F4366" s="2">
        <v>45473.83333332176</v>
      </c>
    </row>
    <row r="4367" spans="1:6" x14ac:dyDescent="0.3">
      <c r="A4367">
        <v>4366</v>
      </c>
      <c r="B4367" s="1" t="s">
        <v>80</v>
      </c>
      <c r="C4367" s="1" t="s">
        <v>6</v>
      </c>
      <c r="D4367">
        <v>2474</v>
      </c>
      <c r="E4367">
        <v>3159</v>
      </c>
      <c r="F4367" s="2">
        <v>45473.874999988424</v>
      </c>
    </row>
    <row r="4368" spans="1:6" x14ac:dyDescent="0.3">
      <c r="A4368">
        <v>4367</v>
      </c>
      <c r="B4368" s="1" t="s">
        <v>85</v>
      </c>
      <c r="C4368" s="1" t="s">
        <v>8</v>
      </c>
      <c r="D4368">
        <v>3303</v>
      </c>
      <c r="E4368">
        <v>3418</v>
      </c>
      <c r="F4368" s="2">
        <v>45473.916666655095</v>
      </c>
    </row>
    <row r="4369" spans="1:6" x14ac:dyDescent="0.3">
      <c r="A4369">
        <v>4368</v>
      </c>
      <c r="B4369" s="1" t="s">
        <v>82</v>
      </c>
      <c r="C4369" s="1" t="s">
        <v>7</v>
      </c>
      <c r="D4369">
        <v>2803</v>
      </c>
      <c r="E4369">
        <v>2394</v>
      </c>
      <c r="F4369" s="2">
        <v>45473.95833332176</v>
      </c>
    </row>
    <row r="4370" spans="1:6" x14ac:dyDescent="0.3">
      <c r="A4370">
        <v>4369</v>
      </c>
      <c r="B4370" s="1" t="s">
        <v>89</v>
      </c>
      <c r="C4370" s="1" t="s">
        <v>9</v>
      </c>
      <c r="D4370">
        <v>2813</v>
      </c>
      <c r="E4370">
        <v>2400</v>
      </c>
      <c r="F4370" s="2">
        <v>45473.999999988424</v>
      </c>
    </row>
    <row r="4371" spans="1:6" x14ac:dyDescent="0.3">
      <c r="A4371">
        <v>4370</v>
      </c>
      <c r="B4371" s="1" t="s">
        <v>87</v>
      </c>
      <c r="C4371" s="1" t="s">
        <v>6</v>
      </c>
      <c r="D4371">
        <v>3426</v>
      </c>
      <c r="E4371">
        <v>4470</v>
      </c>
      <c r="F4371" s="2">
        <v>45474.041666655095</v>
      </c>
    </row>
    <row r="4372" spans="1:6" x14ac:dyDescent="0.3">
      <c r="A4372">
        <v>4371</v>
      </c>
      <c r="B4372" s="1" t="s">
        <v>84</v>
      </c>
      <c r="C4372" s="1" t="s">
        <v>7</v>
      </c>
      <c r="D4372">
        <v>3353</v>
      </c>
      <c r="E4372">
        <v>2918</v>
      </c>
      <c r="F4372" s="2">
        <v>45474.08333332176</v>
      </c>
    </row>
    <row r="4373" spans="1:6" x14ac:dyDescent="0.3">
      <c r="A4373">
        <v>4372</v>
      </c>
      <c r="B4373" s="1" t="s">
        <v>89</v>
      </c>
      <c r="C4373" s="1" t="s">
        <v>6</v>
      </c>
      <c r="D4373">
        <v>697</v>
      </c>
      <c r="E4373">
        <v>1998</v>
      </c>
      <c r="F4373" s="2">
        <v>45474.124999988424</v>
      </c>
    </row>
    <row r="4374" spans="1:6" x14ac:dyDescent="0.3">
      <c r="A4374">
        <v>4373</v>
      </c>
      <c r="B4374" s="1" t="s">
        <v>90</v>
      </c>
      <c r="C4374" s="1" t="s">
        <v>8</v>
      </c>
      <c r="D4374">
        <v>3888</v>
      </c>
      <c r="E4374">
        <v>2788</v>
      </c>
      <c r="F4374" s="2">
        <v>45474.166666655095</v>
      </c>
    </row>
    <row r="4375" spans="1:6" x14ac:dyDescent="0.3">
      <c r="A4375">
        <v>4374</v>
      </c>
      <c r="B4375" s="1" t="s">
        <v>87</v>
      </c>
      <c r="C4375" s="1" t="s">
        <v>8</v>
      </c>
      <c r="D4375">
        <v>1268</v>
      </c>
      <c r="E4375">
        <v>2182</v>
      </c>
      <c r="F4375" s="2">
        <v>45474.20833332176</v>
      </c>
    </row>
    <row r="4376" spans="1:6" x14ac:dyDescent="0.3">
      <c r="A4376">
        <v>4375</v>
      </c>
      <c r="B4376" s="1" t="s">
        <v>78</v>
      </c>
      <c r="C4376" s="1" t="s">
        <v>9</v>
      </c>
      <c r="D4376">
        <v>2192</v>
      </c>
      <c r="E4376">
        <v>4865</v>
      </c>
      <c r="F4376" s="2">
        <v>45474.249999988424</v>
      </c>
    </row>
    <row r="4377" spans="1:6" x14ac:dyDescent="0.3">
      <c r="A4377">
        <v>4376</v>
      </c>
      <c r="B4377" s="1" t="s">
        <v>90</v>
      </c>
      <c r="C4377" s="1" t="s">
        <v>8</v>
      </c>
      <c r="D4377">
        <v>425</v>
      </c>
      <c r="E4377">
        <v>3488</v>
      </c>
      <c r="F4377" s="2">
        <v>45474.291666655095</v>
      </c>
    </row>
    <row r="4378" spans="1:6" x14ac:dyDescent="0.3">
      <c r="A4378">
        <v>4377</v>
      </c>
      <c r="B4378" s="1" t="s">
        <v>85</v>
      </c>
      <c r="C4378" s="1" t="s">
        <v>7</v>
      </c>
      <c r="D4378">
        <v>923</v>
      </c>
      <c r="E4378">
        <v>4214</v>
      </c>
      <c r="F4378" s="2">
        <v>45474.33333332176</v>
      </c>
    </row>
    <row r="4379" spans="1:6" x14ac:dyDescent="0.3">
      <c r="A4379">
        <v>4378</v>
      </c>
      <c r="B4379" s="1" t="s">
        <v>77</v>
      </c>
      <c r="C4379" s="1" t="s">
        <v>7</v>
      </c>
      <c r="D4379">
        <v>2245</v>
      </c>
      <c r="E4379">
        <v>3327</v>
      </c>
      <c r="F4379" s="2">
        <v>45474.374999988424</v>
      </c>
    </row>
    <row r="4380" spans="1:6" x14ac:dyDescent="0.3">
      <c r="A4380">
        <v>4379</v>
      </c>
      <c r="B4380" s="1" t="s">
        <v>77</v>
      </c>
      <c r="C4380" s="1" t="s">
        <v>8</v>
      </c>
      <c r="D4380">
        <v>367</v>
      </c>
      <c r="E4380">
        <v>3517</v>
      </c>
      <c r="F4380" s="2">
        <v>45474.416666655095</v>
      </c>
    </row>
    <row r="4381" spans="1:6" x14ac:dyDescent="0.3">
      <c r="A4381">
        <v>4380</v>
      </c>
      <c r="B4381" s="1" t="s">
        <v>77</v>
      </c>
      <c r="C4381" s="1" t="s">
        <v>6</v>
      </c>
      <c r="D4381">
        <v>3147</v>
      </c>
      <c r="E4381">
        <v>4363</v>
      </c>
      <c r="F4381" s="2">
        <v>45474.45833332176</v>
      </c>
    </row>
    <row r="4382" spans="1:6" x14ac:dyDescent="0.3">
      <c r="A4382">
        <v>4381</v>
      </c>
      <c r="B4382" s="1" t="s">
        <v>89</v>
      </c>
      <c r="C4382" s="1" t="s">
        <v>7</v>
      </c>
      <c r="D4382">
        <v>2130</v>
      </c>
      <c r="E4382">
        <v>2864</v>
      </c>
      <c r="F4382" s="2">
        <v>45474.499999988424</v>
      </c>
    </row>
    <row r="4383" spans="1:6" x14ac:dyDescent="0.3">
      <c r="A4383">
        <v>4382</v>
      </c>
      <c r="B4383" s="1" t="s">
        <v>88</v>
      </c>
      <c r="C4383" s="1" t="s">
        <v>7</v>
      </c>
      <c r="D4383">
        <v>2694</v>
      </c>
      <c r="E4383">
        <v>1402</v>
      </c>
      <c r="F4383" s="2">
        <v>45474.541666655095</v>
      </c>
    </row>
    <row r="4384" spans="1:6" x14ac:dyDescent="0.3">
      <c r="A4384">
        <v>4383</v>
      </c>
      <c r="B4384" s="1" t="s">
        <v>83</v>
      </c>
      <c r="C4384" s="1" t="s">
        <v>8</v>
      </c>
      <c r="D4384">
        <v>3420</v>
      </c>
      <c r="E4384">
        <v>1598</v>
      </c>
      <c r="F4384" s="2">
        <v>45474.58333332176</v>
      </c>
    </row>
    <row r="4385" spans="1:6" x14ac:dyDescent="0.3">
      <c r="A4385">
        <v>4384</v>
      </c>
      <c r="B4385" s="1" t="s">
        <v>84</v>
      </c>
      <c r="C4385" s="1" t="s">
        <v>8</v>
      </c>
      <c r="D4385">
        <v>1510</v>
      </c>
      <c r="E4385">
        <v>2599</v>
      </c>
      <c r="F4385" s="2">
        <v>45474.624999988424</v>
      </c>
    </row>
    <row r="4386" spans="1:6" x14ac:dyDescent="0.3">
      <c r="A4386">
        <v>4385</v>
      </c>
      <c r="B4386" s="1" t="s">
        <v>82</v>
      </c>
      <c r="C4386" s="1" t="s">
        <v>8</v>
      </c>
      <c r="D4386">
        <v>3884</v>
      </c>
      <c r="E4386">
        <v>673</v>
      </c>
      <c r="F4386" s="2">
        <v>45474.666666655095</v>
      </c>
    </row>
    <row r="4387" spans="1:6" x14ac:dyDescent="0.3">
      <c r="A4387">
        <v>4386</v>
      </c>
      <c r="B4387" s="1" t="s">
        <v>84</v>
      </c>
      <c r="C4387" s="1" t="s">
        <v>6</v>
      </c>
      <c r="D4387">
        <v>1709</v>
      </c>
      <c r="E4387">
        <v>442</v>
      </c>
      <c r="F4387" s="2">
        <v>45474.70833332176</v>
      </c>
    </row>
    <row r="4388" spans="1:6" x14ac:dyDescent="0.3">
      <c r="A4388">
        <v>4387</v>
      </c>
      <c r="B4388" s="1" t="s">
        <v>88</v>
      </c>
      <c r="C4388" s="1" t="s">
        <v>8</v>
      </c>
      <c r="D4388">
        <v>813</v>
      </c>
      <c r="E4388">
        <v>3115</v>
      </c>
      <c r="F4388" s="2">
        <v>45474.749999988424</v>
      </c>
    </row>
    <row r="4389" spans="1:6" x14ac:dyDescent="0.3">
      <c r="A4389">
        <v>4388</v>
      </c>
      <c r="B4389" s="1" t="s">
        <v>77</v>
      </c>
      <c r="C4389" s="1" t="s">
        <v>6</v>
      </c>
      <c r="D4389">
        <v>1863</v>
      </c>
      <c r="E4389">
        <v>2209</v>
      </c>
      <c r="F4389" s="2">
        <v>45474.791666655095</v>
      </c>
    </row>
    <row r="4390" spans="1:6" x14ac:dyDescent="0.3">
      <c r="A4390">
        <v>4389</v>
      </c>
      <c r="B4390" s="1" t="s">
        <v>84</v>
      </c>
      <c r="C4390" s="1" t="s">
        <v>6</v>
      </c>
      <c r="D4390">
        <v>2283</v>
      </c>
      <c r="E4390">
        <v>4470</v>
      </c>
      <c r="F4390" s="2">
        <v>45474.83333332176</v>
      </c>
    </row>
    <row r="4391" spans="1:6" x14ac:dyDescent="0.3">
      <c r="A4391">
        <v>4390</v>
      </c>
      <c r="B4391" s="1" t="s">
        <v>82</v>
      </c>
      <c r="C4391" s="1" t="s">
        <v>9</v>
      </c>
      <c r="D4391">
        <v>927</v>
      </c>
      <c r="E4391">
        <v>2668</v>
      </c>
      <c r="F4391" s="2">
        <v>45474.874999988424</v>
      </c>
    </row>
    <row r="4392" spans="1:6" x14ac:dyDescent="0.3">
      <c r="A4392">
        <v>4391</v>
      </c>
      <c r="B4392" s="1" t="s">
        <v>81</v>
      </c>
      <c r="C4392" s="1" t="s">
        <v>6</v>
      </c>
      <c r="D4392">
        <v>731</v>
      </c>
      <c r="E4392">
        <v>647</v>
      </c>
      <c r="F4392" s="2">
        <v>45474.916666655095</v>
      </c>
    </row>
    <row r="4393" spans="1:6" x14ac:dyDescent="0.3">
      <c r="A4393">
        <v>4392</v>
      </c>
      <c r="B4393" s="1" t="s">
        <v>80</v>
      </c>
      <c r="C4393" s="1" t="s">
        <v>6</v>
      </c>
      <c r="D4393">
        <v>1993</v>
      </c>
      <c r="E4393">
        <v>1204</v>
      </c>
      <c r="F4393" s="2">
        <v>45474.95833332176</v>
      </c>
    </row>
    <row r="4394" spans="1:6" x14ac:dyDescent="0.3">
      <c r="A4394">
        <v>4393</v>
      </c>
      <c r="B4394" s="1" t="s">
        <v>91</v>
      </c>
      <c r="C4394" s="1" t="s">
        <v>8</v>
      </c>
      <c r="D4394">
        <v>1149</v>
      </c>
      <c r="E4394">
        <v>4181</v>
      </c>
      <c r="F4394" s="2">
        <v>45474.999999988424</v>
      </c>
    </row>
    <row r="4395" spans="1:6" x14ac:dyDescent="0.3">
      <c r="A4395">
        <v>4394</v>
      </c>
      <c r="B4395" s="1" t="s">
        <v>88</v>
      </c>
      <c r="C4395" s="1" t="s">
        <v>6</v>
      </c>
      <c r="D4395">
        <v>2380</v>
      </c>
      <c r="E4395">
        <v>4735</v>
      </c>
      <c r="F4395" s="2">
        <v>45475.041666655095</v>
      </c>
    </row>
    <row r="4396" spans="1:6" x14ac:dyDescent="0.3">
      <c r="A4396">
        <v>4395</v>
      </c>
      <c r="B4396" s="1" t="s">
        <v>86</v>
      </c>
      <c r="C4396" s="1" t="s">
        <v>7</v>
      </c>
      <c r="D4396">
        <v>2944</v>
      </c>
      <c r="E4396">
        <v>3383</v>
      </c>
      <c r="F4396" s="2">
        <v>45475.08333332176</v>
      </c>
    </row>
    <row r="4397" spans="1:6" x14ac:dyDescent="0.3">
      <c r="A4397">
        <v>4396</v>
      </c>
      <c r="B4397" s="1" t="s">
        <v>91</v>
      </c>
      <c r="C4397" s="1" t="s">
        <v>9</v>
      </c>
      <c r="D4397">
        <v>16</v>
      </c>
      <c r="E4397">
        <v>4467</v>
      </c>
      <c r="F4397" s="2">
        <v>45475.124999988424</v>
      </c>
    </row>
    <row r="4398" spans="1:6" x14ac:dyDescent="0.3">
      <c r="A4398">
        <v>4397</v>
      </c>
      <c r="B4398" s="1" t="s">
        <v>79</v>
      </c>
      <c r="C4398" s="1" t="s">
        <v>9</v>
      </c>
      <c r="D4398">
        <v>1249</v>
      </c>
      <c r="E4398">
        <v>756</v>
      </c>
      <c r="F4398" s="2">
        <v>45475.166666655095</v>
      </c>
    </row>
    <row r="4399" spans="1:6" x14ac:dyDescent="0.3">
      <c r="A4399">
        <v>4398</v>
      </c>
      <c r="B4399" s="1" t="s">
        <v>81</v>
      </c>
      <c r="C4399" s="1" t="s">
        <v>8</v>
      </c>
      <c r="D4399">
        <v>3545</v>
      </c>
      <c r="E4399">
        <v>133</v>
      </c>
      <c r="F4399" s="2">
        <v>45475.20833332176</v>
      </c>
    </row>
    <row r="4400" spans="1:6" x14ac:dyDescent="0.3">
      <c r="A4400">
        <v>4399</v>
      </c>
      <c r="B4400" s="1" t="s">
        <v>87</v>
      </c>
      <c r="C4400" s="1" t="s">
        <v>8</v>
      </c>
      <c r="D4400">
        <v>174</v>
      </c>
      <c r="E4400">
        <v>985</v>
      </c>
      <c r="F4400" s="2">
        <v>45475.249999988424</v>
      </c>
    </row>
    <row r="4401" spans="1:6" x14ac:dyDescent="0.3">
      <c r="A4401">
        <v>4400</v>
      </c>
      <c r="B4401" s="1" t="s">
        <v>79</v>
      </c>
      <c r="C4401" s="1" t="s">
        <v>7</v>
      </c>
      <c r="D4401">
        <v>2443</v>
      </c>
      <c r="E4401">
        <v>4009</v>
      </c>
      <c r="F4401" s="2">
        <v>45475.291666655095</v>
      </c>
    </row>
    <row r="4402" spans="1:6" x14ac:dyDescent="0.3">
      <c r="A4402">
        <v>4401</v>
      </c>
      <c r="B4402" s="1" t="s">
        <v>77</v>
      </c>
      <c r="C4402" s="1" t="s">
        <v>8</v>
      </c>
      <c r="D4402">
        <v>1978</v>
      </c>
      <c r="E4402">
        <v>388</v>
      </c>
      <c r="F4402" s="2">
        <v>45475.33333332176</v>
      </c>
    </row>
    <row r="4403" spans="1:6" x14ac:dyDescent="0.3">
      <c r="A4403">
        <v>4402</v>
      </c>
      <c r="B4403" s="1" t="s">
        <v>83</v>
      </c>
      <c r="C4403" s="1" t="s">
        <v>7</v>
      </c>
      <c r="D4403">
        <v>2546</v>
      </c>
      <c r="E4403">
        <v>1179</v>
      </c>
      <c r="F4403" s="2">
        <v>45475.374999988424</v>
      </c>
    </row>
    <row r="4404" spans="1:6" x14ac:dyDescent="0.3">
      <c r="A4404">
        <v>4403</v>
      </c>
      <c r="B4404" s="1" t="s">
        <v>82</v>
      </c>
      <c r="C4404" s="1" t="s">
        <v>6</v>
      </c>
      <c r="D4404">
        <v>605</v>
      </c>
      <c r="E4404">
        <v>1148</v>
      </c>
      <c r="F4404" s="2">
        <v>45475.416666655095</v>
      </c>
    </row>
    <row r="4405" spans="1:6" x14ac:dyDescent="0.3">
      <c r="A4405">
        <v>4404</v>
      </c>
      <c r="B4405" s="1" t="s">
        <v>80</v>
      </c>
      <c r="C4405" s="1" t="s">
        <v>8</v>
      </c>
      <c r="D4405">
        <v>2668</v>
      </c>
      <c r="E4405">
        <v>405</v>
      </c>
      <c r="F4405" s="2">
        <v>45475.45833332176</v>
      </c>
    </row>
    <row r="4406" spans="1:6" x14ac:dyDescent="0.3">
      <c r="A4406">
        <v>4405</v>
      </c>
      <c r="B4406" s="1" t="s">
        <v>81</v>
      </c>
      <c r="C4406" s="1" t="s">
        <v>8</v>
      </c>
      <c r="D4406">
        <v>3848</v>
      </c>
      <c r="E4406">
        <v>3856</v>
      </c>
      <c r="F4406" s="2">
        <v>45475.499999988424</v>
      </c>
    </row>
    <row r="4407" spans="1:6" x14ac:dyDescent="0.3">
      <c r="A4407">
        <v>4406</v>
      </c>
      <c r="B4407" s="1" t="s">
        <v>86</v>
      </c>
      <c r="C4407" s="1" t="s">
        <v>7</v>
      </c>
      <c r="D4407">
        <v>3496</v>
      </c>
      <c r="E4407">
        <v>2634</v>
      </c>
      <c r="F4407" s="2">
        <v>45475.541666655095</v>
      </c>
    </row>
    <row r="4408" spans="1:6" x14ac:dyDescent="0.3">
      <c r="A4408">
        <v>4407</v>
      </c>
      <c r="B4408" s="1" t="s">
        <v>83</v>
      </c>
      <c r="C4408" s="1" t="s">
        <v>6</v>
      </c>
      <c r="D4408">
        <v>4</v>
      </c>
      <c r="E4408">
        <v>3564</v>
      </c>
      <c r="F4408" s="2">
        <v>45475.58333332176</v>
      </c>
    </row>
    <row r="4409" spans="1:6" x14ac:dyDescent="0.3">
      <c r="A4409">
        <v>4408</v>
      </c>
      <c r="B4409" s="1" t="s">
        <v>87</v>
      </c>
      <c r="C4409" s="1" t="s">
        <v>6</v>
      </c>
      <c r="D4409">
        <v>533</v>
      </c>
      <c r="E4409">
        <v>4515</v>
      </c>
      <c r="F4409" s="2">
        <v>45475.624999988424</v>
      </c>
    </row>
    <row r="4410" spans="1:6" x14ac:dyDescent="0.3">
      <c r="A4410">
        <v>4409</v>
      </c>
      <c r="B4410" s="1" t="s">
        <v>80</v>
      </c>
      <c r="C4410" s="1" t="s">
        <v>6</v>
      </c>
      <c r="D4410">
        <v>1879</v>
      </c>
      <c r="E4410">
        <v>969</v>
      </c>
      <c r="F4410" s="2">
        <v>45475.666666655095</v>
      </c>
    </row>
    <row r="4411" spans="1:6" x14ac:dyDescent="0.3">
      <c r="A4411">
        <v>4410</v>
      </c>
      <c r="B4411" s="1" t="s">
        <v>90</v>
      </c>
      <c r="C4411" s="1" t="s">
        <v>9</v>
      </c>
      <c r="D4411">
        <v>1215</v>
      </c>
      <c r="E4411">
        <v>3667</v>
      </c>
      <c r="F4411" s="2">
        <v>45475.70833332176</v>
      </c>
    </row>
    <row r="4412" spans="1:6" x14ac:dyDescent="0.3">
      <c r="A4412">
        <v>4411</v>
      </c>
      <c r="B4412" s="1" t="s">
        <v>89</v>
      </c>
      <c r="C4412" s="1" t="s">
        <v>9</v>
      </c>
      <c r="D4412">
        <v>3952</v>
      </c>
      <c r="E4412">
        <v>4763</v>
      </c>
      <c r="F4412" s="2">
        <v>45475.749999988424</v>
      </c>
    </row>
    <row r="4413" spans="1:6" x14ac:dyDescent="0.3">
      <c r="A4413">
        <v>4412</v>
      </c>
      <c r="B4413" s="1" t="s">
        <v>85</v>
      </c>
      <c r="C4413" s="1" t="s">
        <v>9</v>
      </c>
      <c r="D4413">
        <v>274</v>
      </c>
      <c r="E4413">
        <v>3280</v>
      </c>
      <c r="F4413" s="2">
        <v>45475.791666655095</v>
      </c>
    </row>
    <row r="4414" spans="1:6" x14ac:dyDescent="0.3">
      <c r="A4414">
        <v>4413</v>
      </c>
      <c r="B4414" s="1" t="s">
        <v>83</v>
      </c>
      <c r="C4414" s="1" t="s">
        <v>6</v>
      </c>
      <c r="D4414">
        <v>596</v>
      </c>
      <c r="E4414">
        <v>4658</v>
      </c>
      <c r="F4414" s="2">
        <v>45475.83333332176</v>
      </c>
    </row>
    <row r="4415" spans="1:6" x14ac:dyDescent="0.3">
      <c r="A4415">
        <v>4414</v>
      </c>
      <c r="B4415" s="1" t="s">
        <v>80</v>
      </c>
      <c r="C4415" s="1" t="s">
        <v>7</v>
      </c>
      <c r="D4415">
        <v>1054</v>
      </c>
      <c r="E4415">
        <v>3616</v>
      </c>
      <c r="F4415" s="2">
        <v>45475.874999988424</v>
      </c>
    </row>
    <row r="4416" spans="1:6" x14ac:dyDescent="0.3">
      <c r="A4416">
        <v>4415</v>
      </c>
      <c r="B4416" s="1" t="s">
        <v>81</v>
      </c>
      <c r="C4416" s="1" t="s">
        <v>9</v>
      </c>
      <c r="D4416">
        <v>2565</v>
      </c>
      <c r="E4416">
        <v>4381</v>
      </c>
      <c r="F4416" s="2">
        <v>45475.916666655095</v>
      </c>
    </row>
    <row r="4417" spans="1:6" x14ac:dyDescent="0.3">
      <c r="A4417">
        <v>4416</v>
      </c>
      <c r="B4417" s="1" t="s">
        <v>84</v>
      </c>
      <c r="C4417" s="1" t="s">
        <v>9</v>
      </c>
      <c r="D4417">
        <v>1486</v>
      </c>
      <c r="E4417">
        <v>1218</v>
      </c>
      <c r="F4417" s="2">
        <v>45475.95833332176</v>
      </c>
    </row>
    <row r="4418" spans="1:6" x14ac:dyDescent="0.3">
      <c r="A4418">
        <v>4417</v>
      </c>
      <c r="B4418" s="1" t="s">
        <v>86</v>
      </c>
      <c r="C4418" s="1" t="s">
        <v>7</v>
      </c>
      <c r="D4418">
        <v>3907</v>
      </c>
      <c r="E4418">
        <v>2616</v>
      </c>
      <c r="F4418" s="2">
        <v>45475.999999988424</v>
      </c>
    </row>
    <row r="4419" spans="1:6" x14ac:dyDescent="0.3">
      <c r="A4419">
        <v>4418</v>
      </c>
      <c r="B4419" s="1" t="s">
        <v>85</v>
      </c>
      <c r="C4419" s="1" t="s">
        <v>9</v>
      </c>
      <c r="D4419">
        <v>1180</v>
      </c>
      <c r="E4419">
        <v>1904</v>
      </c>
      <c r="F4419" s="2">
        <v>45476.041666655095</v>
      </c>
    </row>
    <row r="4420" spans="1:6" x14ac:dyDescent="0.3">
      <c r="A4420">
        <v>4419</v>
      </c>
      <c r="B4420" s="1" t="s">
        <v>91</v>
      </c>
      <c r="C4420" s="1" t="s">
        <v>7</v>
      </c>
      <c r="D4420">
        <v>1568</v>
      </c>
      <c r="E4420">
        <v>295</v>
      </c>
      <c r="F4420" s="2">
        <v>45476.08333332176</v>
      </c>
    </row>
    <row r="4421" spans="1:6" x14ac:dyDescent="0.3">
      <c r="A4421">
        <v>4420</v>
      </c>
      <c r="B4421" s="1" t="s">
        <v>82</v>
      </c>
      <c r="C4421" s="1" t="s">
        <v>9</v>
      </c>
      <c r="D4421">
        <v>1980</v>
      </c>
      <c r="E4421">
        <v>4644</v>
      </c>
      <c r="F4421" s="2">
        <v>45476.124999988424</v>
      </c>
    </row>
    <row r="4422" spans="1:6" x14ac:dyDescent="0.3">
      <c r="A4422">
        <v>4421</v>
      </c>
      <c r="B4422" s="1" t="s">
        <v>84</v>
      </c>
      <c r="C4422" s="1" t="s">
        <v>6</v>
      </c>
      <c r="D4422">
        <v>1816</v>
      </c>
      <c r="E4422">
        <v>4996</v>
      </c>
      <c r="F4422" s="2">
        <v>45476.166666655095</v>
      </c>
    </row>
    <row r="4423" spans="1:6" x14ac:dyDescent="0.3">
      <c r="A4423">
        <v>4422</v>
      </c>
      <c r="B4423" s="1" t="s">
        <v>90</v>
      </c>
      <c r="C4423" s="1" t="s">
        <v>8</v>
      </c>
      <c r="D4423">
        <v>136</v>
      </c>
      <c r="E4423">
        <v>4634</v>
      </c>
      <c r="F4423" s="2">
        <v>45476.20833332176</v>
      </c>
    </row>
    <row r="4424" spans="1:6" x14ac:dyDescent="0.3">
      <c r="A4424">
        <v>4423</v>
      </c>
      <c r="B4424" s="1" t="s">
        <v>79</v>
      </c>
      <c r="C4424" s="1" t="s">
        <v>6</v>
      </c>
      <c r="D4424">
        <v>3432</v>
      </c>
      <c r="E4424">
        <v>4747</v>
      </c>
      <c r="F4424" s="2">
        <v>45476.249999988424</v>
      </c>
    </row>
    <row r="4425" spans="1:6" x14ac:dyDescent="0.3">
      <c r="A4425">
        <v>4424</v>
      </c>
      <c r="B4425" s="1" t="s">
        <v>90</v>
      </c>
      <c r="C4425" s="1" t="s">
        <v>6</v>
      </c>
      <c r="D4425">
        <v>3589</v>
      </c>
      <c r="E4425">
        <v>4149</v>
      </c>
      <c r="F4425" s="2">
        <v>45476.291666655095</v>
      </c>
    </row>
    <row r="4426" spans="1:6" x14ac:dyDescent="0.3">
      <c r="A4426">
        <v>4425</v>
      </c>
      <c r="B4426" s="1" t="s">
        <v>89</v>
      </c>
      <c r="C4426" s="1" t="s">
        <v>6</v>
      </c>
      <c r="D4426">
        <v>3321</v>
      </c>
      <c r="E4426">
        <v>674</v>
      </c>
      <c r="F4426" s="2">
        <v>45476.33333332176</v>
      </c>
    </row>
    <row r="4427" spans="1:6" x14ac:dyDescent="0.3">
      <c r="A4427">
        <v>4426</v>
      </c>
      <c r="B4427" s="1" t="s">
        <v>82</v>
      </c>
      <c r="C4427" s="1" t="s">
        <v>6</v>
      </c>
      <c r="D4427">
        <v>1126</v>
      </c>
      <c r="E4427">
        <v>1355</v>
      </c>
      <c r="F4427" s="2">
        <v>45476.374999988424</v>
      </c>
    </row>
    <row r="4428" spans="1:6" x14ac:dyDescent="0.3">
      <c r="A4428">
        <v>4427</v>
      </c>
      <c r="B4428" s="1" t="s">
        <v>90</v>
      </c>
      <c r="C4428" s="1" t="s">
        <v>7</v>
      </c>
      <c r="D4428">
        <v>1715</v>
      </c>
      <c r="E4428">
        <v>3225</v>
      </c>
      <c r="F4428" s="2">
        <v>45476.416666655095</v>
      </c>
    </row>
    <row r="4429" spans="1:6" x14ac:dyDescent="0.3">
      <c r="A4429">
        <v>4428</v>
      </c>
      <c r="B4429" s="1" t="s">
        <v>79</v>
      </c>
      <c r="C4429" s="1" t="s">
        <v>8</v>
      </c>
      <c r="D4429">
        <v>3320</v>
      </c>
      <c r="E4429">
        <v>4638</v>
      </c>
      <c r="F4429" s="2">
        <v>45476.45833332176</v>
      </c>
    </row>
    <row r="4430" spans="1:6" x14ac:dyDescent="0.3">
      <c r="A4430">
        <v>4429</v>
      </c>
      <c r="B4430" s="1" t="s">
        <v>91</v>
      </c>
      <c r="C4430" s="1" t="s">
        <v>8</v>
      </c>
      <c r="D4430">
        <v>3531</v>
      </c>
      <c r="E4430">
        <v>3035</v>
      </c>
      <c r="F4430" s="2">
        <v>45476.499999988424</v>
      </c>
    </row>
    <row r="4431" spans="1:6" x14ac:dyDescent="0.3">
      <c r="A4431">
        <v>4430</v>
      </c>
      <c r="B4431" s="1" t="s">
        <v>85</v>
      </c>
      <c r="C4431" s="1" t="s">
        <v>9</v>
      </c>
      <c r="D4431">
        <v>1937</v>
      </c>
      <c r="E4431">
        <v>116</v>
      </c>
      <c r="F4431" s="2">
        <v>45476.541666655095</v>
      </c>
    </row>
    <row r="4432" spans="1:6" x14ac:dyDescent="0.3">
      <c r="A4432">
        <v>4431</v>
      </c>
      <c r="B4432" s="1" t="s">
        <v>88</v>
      </c>
      <c r="C4432" s="1" t="s">
        <v>8</v>
      </c>
      <c r="D4432">
        <v>3466</v>
      </c>
      <c r="E4432">
        <v>2639</v>
      </c>
      <c r="F4432" s="2">
        <v>45476.58333332176</v>
      </c>
    </row>
    <row r="4433" spans="1:6" x14ac:dyDescent="0.3">
      <c r="A4433">
        <v>4432</v>
      </c>
      <c r="B4433" s="1" t="s">
        <v>85</v>
      </c>
      <c r="C4433" s="1" t="s">
        <v>7</v>
      </c>
      <c r="D4433">
        <v>1935</v>
      </c>
      <c r="E4433">
        <v>2346</v>
      </c>
      <c r="F4433" s="2">
        <v>45476.624999988424</v>
      </c>
    </row>
    <row r="4434" spans="1:6" x14ac:dyDescent="0.3">
      <c r="A4434">
        <v>4433</v>
      </c>
      <c r="B4434" s="1" t="s">
        <v>87</v>
      </c>
      <c r="C4434" s="1" t="s">
        <v>6</v>
      </c>
      <c r="D4434">
        <v>1685</v>
      </c>
      <c r="E4434">
        <v>4307</v>
      </c>
      <c r="F4434" s="2">
        <v>45476.666666655095</v>
      </c>
    </row>
    <row r="4435" spans="1:6" x14ac:dyDescent="0.3">
      <c r="A4435">
        <v>4434</v>
      </c>
      <c r="B4435" s="1" t="s">
        <v>79</v>
      </c>
      <c r="C4435" s="1" t="s">
        <v>7</v>
      </c>
      <c r="D4435">
        <v>1245</v>
      </c>
      <c r="E4435">
        <v>332</v>
      </c>
      <c r="F4435" s="2">
        <v>45476.70833332176</v>
      </c>
    </row>
    <row r="4436" spans="1:6" x14ac:dyDescent="0.3">
      <c r="A4436">
        <v>4435</v>
      </c>
      <c r="B4436" s="1" t="s">
        <v>86</v>
      </c>
      <c r="C4436" s="1" t="s">
        <v>9</v>
      </c>
      <c r="D4436">
        <v>815</v>
      </c>
      <c r="E4436">
        <v>3807</v>
      </c>
      <c r="F4436" s="2">
        <v>45476.749999988424</v>
      </c>
    </row>
    <row r="4437" spans="1:6" x14ac:dyDescent="0.3">
      <c r="A4437">
        <v>4436</v>
      </c>
      <c r="B4437" s="1" t="s">
        <v>90</v>
      </c>
      <c r="C4437" s="1" t="s">
        <v>8</v>
      </c>
      <c r="D4437">
        <v>1780</v>
      </c>
      <c r="E4437">
        <v>341</v>
      </c>
      <c r="F4437" s="2">
        <v>45476.791666655095</v>
      </c>
    </row>
    <row r="4438" spans="1:6" x14ac:dyDescent="0.3">
      <c r="A4438">
        <v>4437</v>
      </c>
      <c r="B4438" s="1" t="s">
        <v>85</v>
      </c>
      <c r="C4438" s="1" t="s">
        <v>9</v>
      </c>
      <c r="D4438">
        <v>1114</v>
      </c>
      <c r="E4438">
        <v>776</v>
      </c>
      <c r="F4438" s="2">
        <v>45476.83333332176</v>
      </c>
    </row>
    <row r="4439" spans="1:6" x14ac:dyDescent="0.3">
      <c r="A4439">
        <v>4438</v>
      </c>
      <c r="B4439" s="1" t="s">
        <v>80</v>
      </c>
      <c r="C4439" s="1" t="s">
        <v>9</v>
      </c>
      <c r="D4439">
        <v>63</v>
      </c>
      <c r="E4439">
        <v>2744</v>
      </c>
      <c r="F4439" s="2">
        <v>45476.874999988424</v>
      </c>
    </row>
    <row r="4440" spans="1:6" x14ac:dyDescent="0.3">
      <c r="A4440">
        <v>4439</v>
      </c>
      <c r="B4440" s="1" t="s">
        <v>86</v>
      </c>
      <c r="C4440" s="1" t="s">
        <v>9</v>
      </c>
      <c r="D4440">
        <v>3064</v>
      </c>
      <c r="E4440">
        <v>4042</v>
      </c>
      <c r="F4440" s="2">
        <v>45476.916666655095</v>
      </c>
    </row>
    <row r="4441" spans="1:6" x14ac:dyDescent="0.3">
      <c r="A4441">
        <v>4440</v>
      </c>
      <c r="B4441" s="1" t="s">
        <v>87</v>
      </c>
      <c r="C4441" s="1" t="s">
        <v>8</v>
      </c>
      <c r="D4441">
        <v>1800</v>
      </c>
      <c r="E4441">
        <v>2427</v>
      </c>
      <c r="F4441" s="2">
        <v>45476.95833332176</v>
      </c>
    </row>
    <row r="4442" spans="1:6" x14ac:dyDescent="0.3">
      <c r="A4442">
        <v>4441</v>
      </c>
      <c r="B4442" s="1" t="s">
        <v>79</v>
      </c>
      <c r="C4442" s="1" t="s">
        <v>7</v>
      </c>
      <c r="D4442">
        <v>845</v>
      </c>
      <c r="E4442">
        <v>2420</v>
      </c>
      <c r="F4442" s="2">
        <v>45476.999999988424</v>
      </c>
    </row>
    <row r="4443" spans="1:6" x14ac:dyDescent="0.3">
      <c r="A4443">
        <v>4442</v>
      </c>
      <c r="B4443" s="1" t="s">
        <v>90</v>
      </c>
      <c r="C4443" s="1" t="s">
        <v>8</v>
      </c>
      <c r="D4443">
        <v>2648</v>
      </c>
      <c r="E4443">
        <v>1168</v>
      </c>
      <c r="F4443" s="2">
        <v>45477.041666655095</v>
      </c>
    </row>
    <row r="4444" spans="1:6" x14ac:dyDescent="0.3">
      <c r="A4444">
        <v>4443</v>
      </c>
      <c r="B4444" s="1" t="s">
        <v>86</v>
      </c>
      <c r="C4444" s="1" t="s">
        <v>8</v>
      </c>
      <c r="D4444">
        <v>2002</v>
      </c>
      <c r="E4444">
        <v>2193</v>
      </c>
      <c r="F4444" s="2">
        <v>45477.08333332176</v>
      </c>
    </row>
    <row r="4445" spans="1:6" x14ac:dyDescent="0.3">
      <c r="A4445">
        <v>4444</v>
      </c>
      <c r="B4445" s="1" t="s">
        <v>78</v>
      </c>
      <c r="C4445" s="1" t="s">
        <v>6</v>
      </c>
      <c r="D4445">
        <v>3501</v>
      </c>
      <c r="E4445">
        <v>902</v>
      </c>
      <c r="F4445" s="2">
        <v>45477.124999988424</v>
      </c>
    </row>
    <row r="4446" spans="1:6" x14ac:dyDescent="0.3">
      <c r="A4446">
        <v>4445</v>
      </c>
      <c r="B4446" s="1" t="s">
        <v>80</v>
      </c>
      <c r="C4446" s="1" t="s">
        <v>6</v>
      </c>
      <c r="D4446">
        <v>1165</v>
      </c>
      <c r="E4446">
        <v>3351</v>
      </c>
      <c r="F4446" s="2">
        <v>45477.166666655095</v>
      </c>
    </row>
    <row r="4447" spans="1:6" x14ac:dyDescent="0.3">
      <c r="A4447">
        <v>4446</v>
      </c>
      <c r="B4447" s="1" t="s">
        <v>77</v>
      </c>
      <c r="C4447" s="1" t="s">
        <v>9</v>
      </c>
      <c r="D4447">
        <v>1779</v>
      </c>
      <c r="E4447">
        <v>222</v>
      </c>
      <c r="F4447" s="2">
        <v>45477.20833332176</v>
      </c>
    </row>
    <row r="4448" spans="1:6" x14ac:dyDescent="0.3">
      <c r="A4448">
        <v>4447</v>
      </c>
      <c r="B4448" s="1" t="s">
        <v>89</v>
      </c>
      <c r="C4448" s="1" t="s">
        <v>8</v>
      </c>
      <c r="D4448">
        <v>3595</v>
      </c>
      <c r="E4448">
        <v>5000</v>
      </c>
      <c r="F4448" s="2">
        <v>45477.249999988424</v>
      </c>
    </row>
    <row r="4449" spans="1:6" x14ac:dyDescent="0.3">
      <c r="A4449">
        <v>4448</v>
      </c>
      <c r="B4449" s="1" t="s">
        <v>81</v>
      </c>
      <c r="C4449" s="1" t="s">
        <v>8</v>
      </c>
      <c r="D4449">
        <v>2869</v>
      </c>
      <c r="E4449">
        <v>3753</v>
      </c>
      <c r="F4449" s="2">
        <v>45477.291666655095</v>
      </c>
    </row>
    <row r="4450" spans="1:6" x14ac:dyDescent="0.3">
      <c r="A4450">
        <v>4449</v>
      </c>
      <c r="B4450" s="1" t="s">
        <v>89</v>
      </c>
      <c r="C4450" s="1" t="s">
        <v>6</v>
      </c>
      <c r="D4450">
        <v>1512</v>
      </c>
      <c r="E4450">
        <v>474</v>
      </c>
      <c r="F4450" s="2">
        <v>45477.33333332176</v>
      </c>
    </row>
    <row r="4451" spans="1:6" x14ac:dyDescent="0.3">
      <c r="A4451">
        <v>4450</v>
      </c>
      <c r="B4451" s="1" t="s">
        <v>88</v>
      </c>
      <c r="C4451" s="1" t="s">
        <v>7</v>
      </c>
      <c r="D4451">
        <v>3376</v>
      </c>
      <c r="E4451">
        <v>2278</v>
      </c>
      <c r="F4451" s="2">
        <v>45477.374999988424</v>
      </c>
    </row>
    <row r="4452" spans="1:6" x14ac:dyDescent="0.3">
      <c r="A4452">
        <v>4451</v>
      </c>
      <c r="B4452" s="1" t="s">
        <v>87</v>
      </c>
      <c r="C4452" s="1" t="s">
        <v>9</v>
      </c>
      <c r="D4452">
        <v>1942</v>
      </c>
      <c r="E4452">
        <v>2521</v>
      </c>
      <c r="F4452" s="2">
        <v>45477.416666655095</v>
      </c>
    </row>
    <row r="4453" spans="1:6" x14ac:dyDescent="0.3">
      <c r="A4453">
        <v>4452</v>
      </c>
      <c r="B4453" s="1" t="s">
        <v>80</v>
      </c>
      <c r="C4453" s="1" t="s">
        <v>6</v>
      </c>
      <c r="D4453">
        <v>1878</v>
      </c>
      <c r="E4453">
        <v>4851</v>
      </c>
      <c r="F4453" s="2">
        <v>45477.45833332176</v>
      </c>
    </row>
    <row r="4454" spans="1:6" x14ac:dyDescent="0.3">
      <c r="A4454">
        <v>4453</v>
      </c>
      <c r="B4454" s="1" t="s">
        <v>88</v>
      </c>
      <c r="C4454" s="1" t="s">
        <v>9</v>
      </c>
      <c r="D4454">
        <v>834</v>
      </c>
      <c r="E4454">
        <v>1646</v>
      </c>
      <c r="F4454" s="2">
        <v>45477.499999988424</v>
      </c>
    </row>
    <row r="4455" spans="1:6" x14ac:dyDescent="0.3">
      <c r="A4455">
        <v>4454</v>
      </c>
      <c r="B4455" s="1" t="s">
        <v>86</v>
      </c>
      <c r="C4455" s="1" t="s">
        <v>6</v>
      </c>
      <c r="D4455">
        <v>381</v>
      </c>
      <c r="E4455">
        <v>2450</v>
      </c>
      <c r="F4455" s="2">
        <v>45477.541666655095</v>
      </c>
    </row>
    <row r="4456" spans="1:6" x14ac:dyDescent="0.3">
      <c r="A4456">
        <v>4455</v>
      </c>
      <c r="B4456" s="1" t="s">
        <v>87</v>
      </c>
      <c r="C4456" s="1" t="s">
        <v>6</v>
      </c>
      <c r="D4456">
        <v>820</v>
      </c>
      <c r="E4456">
        <v>2821</v>
      </c>
      <c r="F4456" s="2">
        <v>45477.58333332176</v>
      </c>
    </row>
    <row r="4457" spans="1:6" x14ac:dyDescent="0.3">
      <c r="A4457">
        <v>4456</v>
      </c>
      <c r="B4457" s="1" t="s">
        <v>87</v>
      </c>
      <c r="C4457" s="1" t="s">
        <v>7</v>
      </c>
      <c r="D4457">
        <v>1103</v>
      </c>
      <c r="E4457">
        <v>1730</v>
      </c>
      <c r="F4457" s="2">
        <v>45477.624999988424</v>
      </c>
    </row>
    <row r="4458" spans="1:6" x14ac:dyDescent="0.3">
      <c r="A4458">
        <v>4457</v>
      </c>
      <c r="B4458" s="1" t="s">
        <v>77</v>
      </c>
      <c r="C4458" s="1" t="s">
        <v>7</v>
      </c>
      <c r="D4458">
        <v>2672</v>
      </c>
      <c r="E4458">
        <v>2194</v>
      </c>
      <c r="F4458" s="2">
        <v>45477.666666655095</v>
      </c>
    </row>
    <row r="4459" spans="1:6" x14ac:dyDescent="0.3">
      <c r="A4459">
        <v>4458</v>
      </c>
      <c r="B4459" s="1" t="s">
        <v>80</v>
      </c>
      <c r="C4459" s="1" t="s">
        <v>7</v>
      </c>
      <c r="D4459">
        <v>2313</v>
      </c>
      <c r="E4459">
        <v>4521</v>
      </c>
      <c r="F4459" s="2">
        <v>45477.70833332176</v>
      </c>
    </row>
    <row r="4460" spans="1:6" x14ac:dyDescent="0.3">
      <c r="A4460">
        <v>4459</v>
      </c>
      <c r="B4460" s="1" t="s">
        <v>77</v>
      </c>
      <c r="C4460" s="1" t="s">
        <v>7</v>
      </c>
      <c r="D4460">
        <v>1972</v>
      </c>
      <c r="E4460">
        <v>4974</v>
      </c>
      <c r="F4460" s="2">
        <v>45477.749999988424</v>
      </c>
    </row>
    <row r="4461" spans="1:6" x14ac:dyDescent="0.3">
      <c r="A4461">
        <v>4460</v>
      </c>
      <c r="B4461" s="1" t="s">
        <v>83</v>
      </c>
      <c r="C4461" s="1" t="s">
        <v>9</v>
      </c>
      <c r="D4461">
        <v>888</v>
      </c>
      <c r="E4461">
        <v>3786</v>
      </c>
      <c r="F4461" s="2">
        <v>45477.791666655095</v>
      </c>
    </row>
    <row r="4462" spans="1:6" x14ac:dyDescent="0.3">
      <c r="A4462">
        <v>4461</v>
      </c>
      <c r="B4462" s="1" t="s">
        <v>84</v>
      </c>
      <c r="C4462" s="1" t="s">
        <v>7</v>
      </c>
      <c r="D4462">
        <v>2815</v>
      </c>
      <c r="E4462">
        <v>409</v>
      </c>
      <c r="F4462" s="2">
        <v>45477.83333332176</v>
      </c>
    </row>
    <row r="4463" spans="1:6" x14ac:dyDescent="0.3">
      <c r="A4463">
        <v>4462</v>
      </c>
      <c r="B4463" s="1" t="s">
        <v>79</v>
      </c>
      <c r="C4463" s="1" t="s">
        <v>7</v>
      </c>
      <c r="D4463">
        <v>193</v>
      </c>
      <c r="E4463">
        <v>4759</v>
      </c>
      <c r="F4463" s="2">
        <v>45477.874999988424</v>
      </c>
    </row>
    <row r="4464" spans="1:6" x14ac:dyDescent="0.3">
      <c r="A4464">
        <v>4463</v>
      </c>
      <c r="B4464" s="1" t="s">
        <v>90</v>
      </c>
      <c r="C4464" s="1" t="s">
        <v>9</v>
      </c>
      <c r="D4464">
        <v>3753</v>
      </c>
      <c r="E4464">
        <v>1007</v>
      </c>
      <c r="F4464" s="2">
        <v>45477.916666655095</v>
      </c>
    </row>
    <row r="4465" spans="1:6" x14ac:dyDescent="0.3">
      <c r="A4465">
        <v>4464</v>
      </c>
      <c r="B4465" s="1" t="s">
        <v>83</v>
      </c>
      <c r="C4465" s="1" t="s">
        <v>8</v>
      </c>
      <c r="D4465">
        <v>2682</v>
      </c>
      <c r="E4465">
        <v>4025</v>
      </c>
      <c r="F4465" s="2">
        <v>45477.95833332176</v>
      </c>
    </row>
    <row r="4466" spans="1:6" x14ac:dyDescent="0.3">
      <c r="A4466">
        <v>4465</v>
      </c>
      <c r="B4466" s="1" t="s">
        <v>83</v>
      </c>
      <c r="C4466" s="1" t="s">
        <v>7</v>
      </c>
      <c r="D4466">
        <v>1401</v>
      </c>
      <c r="E4466">
        <v>1746</v>
      </c>
      <c r="F4466" s="2">
        <v>45477.999999988424</v>
      </c>
    </row>
    <row r="4467" spans="1:6" x14ac:dyDescent="0.3">
      <c r="A4467">
        <v>4466</v>
      </c>
      <c r="B4467" s="1" t="s">
        <v>88</v>
      </c>
      <c r="C4467" s="1" t="s">
        <v>8</v>
      </c>
      <c r="D4467">
        <v>3366</v>
      </c>
      <c r="E4467">
        <v>4473</v>
      </c>
      <c r="F4467" s="2">
        <v>45478.041666655095</v>
      </c>
    </row>
    <row r="4468" spans="1:6" x14ac:dyDescent="0.3">
      <c r="A4468">
        <v>4467</v>
      </c>
      <c r="B4468" s="1" t="s">
        <v>90</v>
      </c>
      <c r="C4468" s="1" t="s">
        <v>7</v>
      </c>
      <c r="D4468">
        <v>780</v>
      </c>
      <c r="E4468">
        <v>4197</v>
      </c>
      <c r="F4468" s="2">
        <v>45478.08333332176</v>
      </c>
    </row>
    <row r="4469" spans="1:6" x14ac:dyDescent="0.3">
      <c r="A4469">
        <v>4468</v>
      </c>
      <c r="B4469" s="1" t="s">
        <v>85</v>
      </c>
      <c r="C4469" s="1" t="s">
        <v>9</v>
      </c>
      <c r="D4469">
        <v>3046</v>
      </c>
      <c r="E4469">
        <v>3943</v>
      </c>
      <c r="F4469" s="2">
        <v>45478.124999988424</v>
      </c>
    </row>
    <row r="4470" spans="1:6" x14ac:dyDescent="0.3">
      <c r="A4470">
        <v>4469</v>
      </c>
      <c r="B4470" s="1" t="s">
        <v>89</v>
      </c>
      <c r="C4470" s="1" t="s">
        <v>7</v>
      </c>
      <c r="D4470">
        <v>917</v>
      </c>
      <c r="E4470">
        <v>4466</v>
      </c>
      <c r="F4470" s="2">
        <v>45478.166666655095</v>
      </c>
    </row>
    <row r="4471" spans="1:6" x14ac:dyDescent="0.3">
      <c r="A4471">
        <v>4470</v>
      </c>
      <c r="B4471" s="1" t="s">
        <v>81</v>
      </c>
      <c r="C4471" s="1" t="s">
        <v>6</v>
      </c>
      <c r="D4471">
        <v>1628</v>
      </c>
      <c r="E4471">
        <v>3430</v>
      </c>
      <c r="F4471" s="2">
        <v>45478.20833332176</v>
      </c>
    </row>
    <row r="4472" spans="1:6" x14ac:dyDescent="0.3">
      <c r="A4472">
        <v>4471</v>
      </c>
      <c r="B4472" s="1" t="s">
        <v>85</v>
      </c>
      <c r="C4472" s="1" t="s">
        <v>9</v>
      </c>
      <c r="D4472">
        <v>527</v>
      </c>
      <c r="E4472">
        <v>4751</v>
      </c>
      <c r="F4472" s="2">
        <v>45478.249999988424</v>
      </c>
    </row>
    <row r="4473" spans="1:6" x14ac:dyDescent="0.3">
      <c r="A4473">
        <v>4472</v>
      </c>
      <c r="B4473" s="1" t="s">
        <v>77</v>
      </c>
      <c r="C4473" s="1" t="s">
        <v>9</v>
      </c>
      <c r="D4473">
        <v>2456</v>
      </c>
      <c r="E4473">
        <v>1838</v>
      </c>
      <c r="F4473" s="2">
        <v>45478.291666655095</v>
      </c>
    </row>
    <row r="4474" spans="1:6" x14ac:dyDescent="0.3">
      <c r="A4474">
        <v>4473</v>
      </c>
      <c r="B4474" s="1" t="s">
        <v>81</v>
      </c>
      <c r="C4474" s="1" t="s">
        <v>7</v>
      </c>
      <c r="D4474">
        <v>3631</v>
      </c>
      <c r="E4474">
        <v>4956</v>
      </c>
      <c r="F4474" s="2">
        <v>45478.33333332176</v>
      </c>
    </row>
    <row r="4475" spans="1:6" x14ac:dyDescent="0.3">
      <c r="A4475">
        <v>4474</v>
      </c>
      <c r="B4475" s="1" t="s">
        <v>84</v>
      </c>
      <c r="C4475" s="1" t="s">
        <v>6</v>
      </c>
      <c r="D4475">
        <v>1572</v>
      </c>
      <c r="E4475">
        <v>997</v>
      </c>
      <c r="F4475" s="2">
        <v>45478.374999988424</v>
      </c>
    </row>
    <row r="4476" spans="1:6" x14ac:dyDescent="0.3">
      <c r="A4476">
        <v>4475</v>
      </c>
      <c r="B4476" s="1" t="s">
        <v>79</v>
      </c>
      <c r="C4476" s="1" t="s">
        <v>7</v>
      </c>
      <c r="D4476">
        <v>2872</v>
      </c>
      <c r="E4476">
        <v>3086</v>
      </c>
      <c r="F4476" s="2">
        <v>45478.416666655095</v>
      </c>
    </row>
    <row r="4477" spans="1:6" x14ac:dyDescent="0.3">
      <c r="A4477">
        <v>4476</v>
      </c>
      <c r="B4477" s="1" t="s">
        <v>90</v>
      </c>
      <c r="C4477" s="1" t="s">
        <v>6</v>
      </c>
      <c r="D4477">
        <v>2124</v>
      </c>
      <c r="E4477">
        <v>2839</v>
      </c>
      <c r="F4477" s="2">
        <v>45478.45833332176</v>
      </c>
    </row>
    <row r="4478" spans="1:6" x14ac:dyDescent="0.3">
      <c r="A4478">
        <v>4477</v>
      </c>
      <c r="B4478" s="1" t="s">
        <v>86</v>
      </c>
      <c r="C4478" s="1" t="s">
        <v>9</v>
      </c>
      <c r="D4478">
        <v>1992</v>
      </c>
      <c r="E4478">
        <v>4629</v>
      </c>
      <c r="F4478" s="2">
        <v>45478.499999988424</v>
      </c>
    </row>
    <row r="4479" spans="1:6" x14ac:dyDescent="0.3">
      <c r="A4479">
        <v>4478</v>
      </c>
      <c r="B4479" s="1" t="s">
        <v>87</v>
      </c>
      <c r="C4479" s="1" t="s">
        <v>8</v>
      </c>
      <c r="D4479">
        <v>1</v>
      </c>
      <c r="E4479">
        <v>219</v>
      </c>
      <c r="F4479" s="2">
        <v>45478.541666655095</v>
      </c>
    </row>
    <row r="4480" spans="1:6" x14ac:dyDescent="0.3">
      <c r="A4480">
        <v>4479</v>
      </c>
      <c r="B4480" s="1" t="s">
        <v>79</v>
      </c>
      <c r="C4480" s="1" t="s">
        <v>7</v>
      </c>
      <c r="D4480">
        <v>1657</v>
      </c>
      <c r="E4480">
        <v>480</v>
      </c>
      <c r="F4480" s="2">
        <v>45478.58333332176</v>
      </c>
    </row>
    <row r="4481" spans="1:6" x14ac:dyDescent="0.3">
      <c r="A4481">
        <v>4480</v>
      </c>
      <c r="B4481" s="1" t="s">
        <v>88</v>
      </c>
      <c r="C4481" s="1" t="s">
        <v>7</v>
      </c>
      <c r="D4481">
        <v>2624</v>
      </c>
      <c r="E4481">
        <v>4842</v>
      </c>
      <c r="F4481" s="2">
        <v>45478.624999988424</v>
      </c>
    </row>
    <row r="4482" spans="1:6" x14ac:dyDescent="0.3">
      <c r="A4482">
        <v>4481</v>
      </c>
      <c r="B4482" s="1" t="s">
        <v>85</v>
      </c>
      <c r="C4482" s="1" t="s">
        <v>8</v>
      </c>
      <c r="D4482">
        <v>2261</v>
      </c>
      <c r="E4482">
        <v>4971</v>
      </c>
      <c r="F4482" s="2">
        <v>45478.666666655095</v>
      </c>
    </row>
    <row r="4483" spans="1:6" x14ac:dyDescent="0.3">
      <c r="A4483">
        <v>4482</v>
      </c>
      <c r="B4483" s="1" t="s">
        <v>82</v>
      </c>
      <c r="C4483" s="1" t="s">
        <v>6</v>
      </c>
      <c r="D4483">
        <v>2881</v>
      </c>
      <c r="E4483">
        <v>735</v>
      </c>
      <c r="F4483" s="2">
        <v>45478.70833332176</v>
      </c>
    </row>
    <row r="4484" spans="1:6" x14ac:dyDescent="0.3">
      <c r="A4484">
        <v>4483</v>
      </c>
      <c r="B4484" s="1" t="s">
        <v>81</v>
      </c>
      <c r="C4484" s="1" t="s">
        <v>8</v>
      </c>
      <c r="D4484">
        <v>795</v>
      </c>
      <c r="E4484">
        <v>3615</v>
      </c>
      <c r="F4484" s="2">
        <v>45478.749999988424</v>
      </c>
    </row>
    <row r="4485" spans="1:6" x14ac:dyDescent="0.3">
      <c r="A4485">
        <v>4484</v>
      </c>
      <c r="B4485" s="1" t="s">
        <v>80</v>
      </c>
      <c r="C4485" s="1" t="s">
        <v>7</v>
      </c>
      <c r="D4485">
        <v>3066</v>
      </c>
      <c r="E4485">
        <v>3451</v>
      </c>
      <c r="F4485" s="2">
        <v>45478.791666655095</v>
      </c>
    </row>
    <row r="4486" spans="1:6" x14ac:dyDescent="0.3">
      <c r="A4486">
        <v>4485</v>
      </c>
      <c r="B4486" s="1" t="s">
        <v>78</v>
      </c>
      <c r="C4486" s="1" t="s">
        <v>9</v>
      </c>
      <c r="D4486">
        <v>632</v>
      </c>
      <c r="E4486">
        <v>3130</v>
      </c>
      <c r="F4486" s="2">
        <v>45478.83333332176</v>
      </c>
    </row>
    <row r="4487" spans="1:6" x14ac:dyDescent="0.3">
      <c r="A4487">
        <v>4486</v>
      </c>
      <c r="B4487" s="1" t="s">
        <v>86</v>
      </c>
      <c r="C4487" s="1" t="s">
        <v>9</v>
      </c>
      <c r="D4487">
        <v>338</v>
      </c>
      <c r="E4487">
        <v>394</v>
      </c>
      <c r="F4487" s="2">
        <v>45478.874999988424</v>
      </c>
    </row>
    <row r="4488" spans="1:6" x14ac:dyDescent="0.3">
      <c r="A4488">
        <v>4487</v>
      </c>
      <c r="B4488" s="1" t="s">
        <v>77</v>
      </c>
      <c r="C4488" s="1" t="s">
        <v>6</v>
      </c>
      <c r="D4488">
        <v>89</v>
      </c>
      <c r="E4488">
        <v>1791</v>
      </c>
      <c r="F4488" s="2">
        <v>45478.916666655095</v>
      </c>
    </row>
    <row r="4489" spans="1:6" x14ac:dyDescent="0.3">
      <c r="A4489">
        <v>4488</v>
      </c>
      <c r="B4489" s="1" t="s">
        <v>86</v>
      </c>
      <c r="C4489" s="1" t="s">
        <v>6</v>
      </c>
      <c r="D4489">
        <v>3807</v>
      </c>
      <c r="E4489">
        <v>4150</v>
      </c>
      <c r="F4489" s="2">
        <v>45478.95833332176</v>
      </c>
    </row>
    <row r="4490" spans="1:6" x14ac:dyDescent="0.3">
      <c r="A4490">
        <v>4489</v>
      </c>
      <c r="B4490" s="1" t="s">
        <v>90</v>
      </c>
      <c r="C4490" s="1" t="s">
        <v>7</v>
      </c>
      <c r="D4490">
        <v>2683</v>
      </c>
      <c r="E4490">
        <v>4541</v>
      </c>
      <c r="F4490" s="2">
        <v>45478.999999988424</v>
      </c>
    </row>
    <row r="4491" spans="1:6" x14ac:dyDescent="0.3">
      <c r="A4491">
        <v>4490</v>
      </c>
      <c r="B4491" s="1" t="s">
        <v>81</v>
      </c>
      <c r="C4491" s="1" t="s">
        <v>7</v>
      </c>
      <c r="D4491">
        <v>1292</v>
      </c>
      <c r="E4491">
        <v>4701</v>
      </c>
      <c r="F4491" s="2">
        <v>45479.041666655095</v>
      </c>
    </row>
    <row r="4492" spans="1:6" x14ac:dyDescent="0.3">
      <c r="A4492">
        <v>4491</v>
      </c>
      <c r="B4492" s="1" t="s">
        <v>80</v>
      </c>
      <c r="C4492" s="1" t="s">
        <v>8</v>
      </c>
      <c r="D4492">
        <v>1252</v>
      </c>
      <c r="E4492">
        <v>2028</v>
      </c>
      <c r="F4492" s="2">
        <v>45479.08333332176</v>
      </c>
    </row>
    <row r="4493" spans="1:6" x14ac:dyDescent="0.3">
      <c r="A4493">
        <v>4492</v>
      </c>
      <c r="B4493" s="1" t="s">
        <v>84</v>
      </c>
      <c r="C4493" s="1" t="s">
        <v>8</v>
      </c>
      <c r="D4493">
        <v>1082</v>
      </c>
      <c r="E4493">
        <v>1292</v>
      </c>
      <c r="F4493" s="2">
        <v>45479.124999988424</v>
      </c>
    </row>
    <row r="4494" spans="1:6" x14ac:dyDescent="0.3">
      <c r="A4494">
        <v>4493</v>
      </c>
      <c r="B4494" s="1" t="s">
        <v>85</v>
      </c>
      <c r="C4494" s="1" t="s">
        <v>7</v>
      </c>
      <c r="D4494">
        <v>654</v>
      </c>
      <c r="E4494">
        <v>2181</v>
      </c>
      <c r="F4494" s="2">
        <v>45479.166666655095</v>
      </c>
    </row>
    <row r="4495" spans="1:6" x14ac:dyDescent="0.3">
      <c r="A4495">
        <v>4494</v>
      </c>
      <c r="B4495" s="1" t="s">
        <v>78</v>
      </c>
      <c r="C4495" s="1" t="s">
        <v>6</v>
      </c>
      <c r="D4495">
        <v>1986</v>
      </c>
      <c r="E4495">
        <v>620</v>
      </c>
      <c r="F4495" s="2">
        <v>45479.20833332176</v>
      </c>
    </row>
    <row r="4496" spans="1:6" x14ac:dyDescent="0.3">
      <c r="A4496">
        <v>4495</v>
      </c>
      <c r="B4496" s="1" t="s">
        <v>85</v>
      </c>
      <c r="C4496" s="1" t="s">
        <v>9</v>
      </c>
      <c r="D4496">
        <v>3976</v>
      </c>
      <c r="E4496">
        <v>4939</v>
      </c>
      <c r="F4496" s="2">
        <v>45479.249999988424</v>
      </c>
    </row>
    <row r="4497" spans="1:6" x14ac:dyDescent="0.3">
      <c r="A4497">
        <v>4496</v>
      </c>
      <c r="B4497" s="1" t="s">
        <v>83</v>
      </c>
      <c r="C4497" s="1" t="s">
        <v>6</v>
      </c>
      <c r="D4497">
        <v>3898</v>
      </c>
      <c r="E4497">
        <v>1892</v>
      </c>
      <c r="F4497" s="2">
        <v>45479.291666655095</v>
      </c>
    </row>
    <row r="4498" spans="1:6" x14ac:dyDescent="0.3">
      <c r="A4498">
        <v>4497</v>
      </c>
      <c r="B4498" s="1" t="s">
        <v>90</v>
      </c>
      <c r="C4498" s="1" t="s">
        <v>7</v>
      </c>
      <c r="D4498">
        <v>3338</v>
      </c>
      <c r="E4498">
        <v>2116</v>
      </c>
      <c r="F4498" s="2">
        <v>45479.33333332176</v>
      </c>
    </row>
    <row r="4499" spans="1:6" x14ac:dyDescent="0.3">
      <c r="A4499">
        <v>4498</v>
      </c>
      <c r="B4499" s="1" t="s">
        <v>79</v>
      </c>
      <c r="C4499" s="1" t="s">
        <v>9</v>
      </c>
      <c r="D4499">
        <v>614</v>
      </c>
      <c r="E4499">
        <v>4323</v>
      </c>
      <c r="F4499" s="2">
        <v>45479.374999988424</v>
      </c>
    </row>
    <row r="4500" spans="1:6" x14ac:dyDescent="0.3">
      <c r="A4500">
        <v>4499</v>
      </c>
      <c r="B4500" s="1" t="s">
        <v>89</v>
      </c>
      <c r="C4500" s="1" t="s">
        <v>7</v>
      </c>
      <c r="D4500">
        <v>2042</v>
      </c>
      <c r="E4500">
        <v>2360</v>
      </c>
      <c r="F4500" s="2">
        <v>45479.416666655095</v>
      </c>
    </row>
    <row r="4501" spans="1:6" x14ac:dyDescent="0.3">
      <c r="A4501">
        <v>4500</v>
      </c>
      <c r="B4501" s="1" t="s">
        <v>85</v>
      </c>
      <c r="C4501" s="1" t="s">
        <v>8</v>
      </c>
      <c r="D4501">
        <v>2183</v>
      </c>
      <c r="E4501">
        <v>4733</v>
      </c>
      <c r="F4501" s="2">
        <v>45479.45833332176</v>
      </c>
    </row>
    <row r="4502" spans="1:6" x14ac:dyDescent="0.3">
      <c r="A4502">
        <v>4501</v>
      </c>
      <c r="B4502" s="1" t="s">
        <v>86</v>
      </c>
      <c r="C4502" s="1" t="s">
        <v>9</v>
      </c>
      <c r="D4502">
        <v>1918</v>
      </c>
      <c r="E4502">
        <v>4471</v>
      </c>
      <c r="F4502" s="2">
        <v>45479.499999988424</v>
      </c>
    </row>
    <row r="4503" spans="1:6" x14ac:dyDescent="0.3">
      <c r="A4503">
        <v>4502</v>
      </c>
      <c r="B4503" s="1" t="s">
        <v>86</v>
      </c>
      <c r="C4503" s="1" t="s">
        <v>8</v>
      </c>
      <c r="D4503">
        <v>2095</v>
      </c>
      <c r="E4503">
        <v>3842</v>
      </c>
      <c r="F4503" s="2">
        <v>45479.541666655095</v>
      </c>
    </row>
    <row r="4504" spans="1:6" x14ac:dyDescent="0.3">
      <c r="A4504">
        <v>4503</v>
      </c>
      <c r="B4504" s="1" t="s">
        <v>80</v>
      </c>
      <c r="C4504" s="1" t="s">
        <v>7</v>
      </c>
      <c r="D4504">
        <v>2746</v>
      </c>
      <c r="E4504">
        <v>4838</v>
      </c>
      <c r="F4504" s="2">
        <v>45479.58333332176</v>
      </c>
    </row>
    <row r="4505" spans="1:6" x14ac:dyDescent="0.3">
      <c r="A4505">
        <v>4504</v>
      </c>
      <c r="B4505" s="1" t="s">
        <v>85</v>
      </c>
      <c r="C4505" s="1" t="s">
        <v>9</v>
      </c>
      <c r="D4505">
        <v>163</v>
      </c>
      <c r="E4505">
        <v>4354</v>
      </c>
      <c r="F4505" s="2">
        <v>45479.624999988424</v>
      </c>
    </row>
    <row r="4506" spans="1:6" x14ac:dyDescent="0.3">
      <c r="A4506">
        <v>4505</v>
      </c>
      <c r="B4506" s="1" t="s">
        <v>78</v>
      </c>
      <c r="C4506" s="1" t="s">
        <v>6</v>
      </c>
      <c r="D4506">
        <v>1179</v>
      </c>
      <c r="E4506">
        <v>351</v>
      </c>
      <c r="F4506" s="2">
        <v>45479.666666655095</v>
      </c>
    </row>
    <row r="4507" spans="1:6" x14ac:dyDescent="0.3">
      <c r="A4507">
        <v>4506</v>
      </c>
      <c r="B4507" s="1" t="s">
        <v>81</v>
      </c>
      <c r="C4507" s="1" t="s">
        <v>9</v>
      </c>
      <c r="D4507">
        <v>296</v>
      </c>
      <c r="E4507">
        <v>259</v>
      </c>
      <c r="F4507" s="2">
        <v>45479.70833332176</v>
      </c>
    </row>
    <row r="4508" spans="1:6" x14ac:dyDescent="0.3">
      <c r="A4508">
        <v>4507</v>
      </c>
      <c r="B4508" s="1" t="s">
        <v>83</v>
      </c>
      <c r="C4508" s="1" t="s">
        <v>6</v>
      </c>
      <c r="D4508">
        <v>1097</v>
      </c>
      <c r="E4508">
        <v>3221</v>
      </c>
      <c r="F4508" s="2">
        <v>45479.749999988424</v>
      </c>
    </row>
    <row r="4509" spans="1:6" x14ac:dyDescent="0.3">
      <c r="A4509">
        <v>4508</v>
      </c>
      <c r="B4509" s="1" t="s">
        <v>91</v>
      </c>
      <c r="C4509" s="1" t="s">
        <v>7</v>
      </c>
      <c r="D4509">
        <v>3124</v>
      </c>
      <c r="E4509">
        <v>3612</v>
      </c>
      <c r="F4509" s="2">
        <v>45479.791666655095</v>
      </c>
    </row>
    <row r="4510" spans="1:6" x14ac:dyDescent="0.3">
      <c r="A4510">
        <v>4509</v>
      </c>
      <c r="B4510" s="1" t="s">
        <v>83</v>
      </c>
      <c r="C4510" s="1" t="s">
        <v>6</v>
      </c>
      <c r="D4510">
        <v>2674</v>
      </c>
      <c r="E4510">
        <v>618</v>
      </c>
      <c r="F4510" s="2">
        <v>45479.83333332176</v>
      </c>
    </row>
    <row r="4511" spans="1:6" x14ac:dyDescent="0.3">
      <c r="A4511">
        <v>4510</v>
      </c>
      <c r="B4511" s="1" t="s">
        <v>79</v>
      </c>
      <c r="C4511" s="1" t="s">
        <v>8</v>
      </c>
      <c r="D4511">
        <v>2650</v>
      </c>
      <c r="E4511">
        <v>3531</v>
      </c>
      <c r="F4511" s="2">
        <v>45479.874999988424</v>
      </c>
    </row>
    <row r="4512" spans="1:6" x14ac:dyDescent="0.3">
      <c r="A4512">
        <v>4511</v>
      </c>
      <c r="B4512" s="1" t="s">
        <v>87</v>
      </c>
      <c r="C4512" s="1" t="s">
        <v>7</v>
      </c>
      <c r="D4512">
        <v>977</v>
      </c>
      <c r="E4512">
        <v>1854</v>
      </c>
      <c r="F4512" s="2">
        <v>45479.916666655095</v>
      </c>
    </row>
    <row r="4513" spans="1:6" x14ac:dyDescent="0.3">
      <c r="A4513">
        <v>4512</v>
      </c>
      <c r="B4513" s="1" t="s">
        <v>84</v>
      </c>
      <c r="C4513" s="1" t="s">
        <v>7</v>
      </c>
      <c r="D4513">
        <v>2941</v>
      </c>
      <c r="E4513">
        <v>2491</v>
      </c>
      <c r="F4513" s="2">
        <v>45479.95833332176</v>
      </c>
    </row>
    <row r="4514" spans="1:6" x14ac:dyDescent="0.3">
      <c r="A4514">
        <v>4513</v>
      </c>
      <c r="B4514" s="1" t="s">
        <v>91</v>
      </c>
      <c r="C4514" s="1" t="s">
        <v>7</v>
      </c>
      <c r="D4514">
        <v>3981</v>
      </c>
      <c r="E4514">
        <v>2994</v>
      </c>
      <c r="F4514" s="2">
        <v>45479.999999988424</v>
      </c>
    </row>
    <row r="4515" spans="1:6" x14ac:dyDescent="0.3">
      <c r="A4515">
        <v>4514</v>
      </c>
      <c r="B4515" s="1" t="s">
        <v>89</v>
      </c>
      <c r="C4515" s="1" t="s">
        <v>6</v>
      </c>
      <c r="D4515">
        <v>2156</v>
      </c>
      <c r="E4515">
        <v>453</v>
      </c>
      <c r="F4515" s="2">
        <v>45480.041666655095</v>
      </c>
    </row>
    <row r="4516" spans="1:6" x14ac:dyDescent="0.3">
      <c r="A4516">
        <v>4515</v>
      </c>
      <c r="B4516" s="1" t="s">
        <v>82</v>
      </c>
      <c r="C4516" s="1" t="s">
        <v>8</v>
      </c>
      <c r="D4516">
        <v>2070</v>
      </c>
      <c r="E4516">
        <v>2820</v>
      </c>
      <c r="F4516" s="2">
        <v>45480.08333332176</v>
      </c>
    </row>
    <row r="4517" spans="1:6" x14ac:dyDescent="0.3">
      <c r="A4517">
        <v>4516</v>
      </c>
      <c r="B4517" s="1" t="s">
        <v>82</v>
      </c>
      <c r="C4517" s="1" t="s">
        <v>9</v>
      </c>
      <c r="D4517">
        <v>3996</v>
      </c>
      <c r="E4517">
        <v>2537</v>
      </c>
      <c r="F4517" s="2">
        <v>45480.124999988424</v>
      </c>
    </row>
    <row r="4518" spans="1:6" x14ac:dyDescent="0.3">
      <c r="A4518">
        <v>4517</v>
      </c>
      <c r="B4518" s="1" t="s">
        <v>77</v>
      </c>
      <c r="C4518" s="1" t="s">
        <v>6</v>
      </c>
      <c r="D4518">
        <v>665</v>
      </c>
      <c r="E4518">
        <v>681</v>
      </c>
      <c r="F4518" s="2">
        <v>45480.166666655095</v>
      </c>
    </row>
    <row r="4519" spans="1:6" x14ac:dyDescent="0.3">
      <c r="A4519">
        <v>4518</v>
      </c>
      <c r="B4519" s="1" t="s">
        <v>91</v>
      </c>
      <c r="C4519" s="1" t="s">
        <v>9</v>
      </c>
      <c r="D4519">
        <v>1304</v>
      </c>
      <c r="E4519">
        <v>2082</v>
      </c>
      <c r="F4519" s="2">
        <v>45480.20833332176</v>
      </c>
    </row>
    <row r="4520" spans="1:6" x14ac:dyDescent="0.3">
      <c r="A4520">
        <v>4519</v>
      </c>
      <c r="B4520" s="1" t="s">
        <v>85</v>
      </c>
      <c r="C4520" s="1" t="s">
        <v>7</v>
      </c>
      <c r="D4520">
        <v>2505</v>
      </c>
      <c r="E4520">
        <v>3475</v>
      </c>
      <c r="F4520" s="2">
        <v>45480.249999988424</v>
      </c>
    </row>
    <row r="4521" spans="1:6" x14ac:dyDescent="0.3">
      <c r="A4521">
        <v>4520</v>
      </c>
      <c r="B4521" s="1" t="s">
        <v>81</v>
      </c>
      <c r="C4521" s="1" t="s">
        <v>8</v>
      </c>
      <c r="D4521">
        <v>3296</v>
      </c>
      <c r="E4521">
        <v>4100</v>
      </c>
      <c r="F4521" s="2">
        <v>45480.291666655095</v>
      </c>
    </row>
    <row r="4522" spans="1:6" x14ac:dyDescent="0.3">
      <c r="A4522">
        <v>4521</v>
      </c>
      <c r="B4522" s="1" t="s">
        <v>81</v>
      </c>
      <c r="C4522" s="1" t="s">
        <v>7</v>
      </c>
      <c r="D4522">
        <v>3123</v>
      </c>
      <c r="E4522">
        <v>3942</v>
      </c>
      <c r="F4522" s="2">
        <v>45480.33333332176</v>
      </c>
    </row>
    <row r="4523" spans="1:6" x14ac:dyDescent="0.3">
      <c r="A4523">
        <v>4522</v>
      </c>
      <c r="B4523" s="1" t="s">
        <v>83</v>
      </c>
      <c r="C4523" s="1" t="s">
        <v>9</v>
      </c>
      <c r="D4523">
        <v>2070</v>
      </c>
      <c r="E4523">
        <v>4921</v>
      </c>
      <c r="F4523" s="2">
        <v>45480.374999988424</v>
      </c>
    </row>
    <row r="4524" spans="1:6" x14ac:dyDescent="0.3">
      <c r="A4524">
        <v>4523</v>
      </c>
      <c r="B4524" s="1" t="s">
        <v>81</v>
      </c>
      <c r="C4524" s="1" t="s">
        <v>8</v>
      </c>
      <c r="D4524">
        <v>1617</v>
      </c>
      <c r="E4524">
        <v>1000</v>
      </c>
      <c r="F4524" s="2">
        <v>45480.416666655095</v>
      </c>
    </row>
    <row r="4525" spans="1:6" x14ac:dyDescent="0.3">
      <c r="A4525">
        <v>4524</v>
      </c>
      <c r="B4525" s="1" t="s">
        <v>83</v>
      </c>
      <c r="C4525" s="1" t="s">
        <v>9</v>
      </c>
      <c r="D4525">
        <v>2655</v>
      </c>
      <c r="E4525">
        <v>3404</v>
      </c>
      <c r="F4525" s="2">
        <v>45480.45833332176</v>
      </c>
    </row>
    <row r="4526" spans="1:6" x14ac:dyDescent="0.3">
      <c r="A4526">
        <v>4525</v>
      </c>
      <c r="B4526" s="1" t="s">
        <v>90</v>
      </c>
      <c r="C4526" s="1" t="s">
        <v>9</v>
      </c>
      <c r="D4526">
        <v>2870</v>
      </c>
      <c r="E4526">
        <v>4670</v>
      </c>
      <c r="F4526" s="2">
        <v>45480.499999988424</v>
      </c>
    </row>
    <row r="4527" spans="1:6" x14ac:dyDescent="0.3">
      <c r="A4527">
        <v>4526</v>
      </c>
      <c r="B4527" s="1" t="s">
        <v>80</v>
      </c>
      <c r="C4527" s="1" t="s">
        <v>8</v>
      </c>
      <c r="D4527">
        <v>2073</v>
      </c>
      <c r="E4527">
        <v>1519</v>
      </c>
      <c r="F4527" s="2">
        <v>45480.541666655095</v>
      </c>
    </row>
    <row r="4528" spans="1:6" x14ac:dyDescent="0.3">
      <c r="A4528">
        <v>4527</v>
      </c>
      <c r="B4528" s="1" t="s">
        <v>85</v>
      </c>
      <c r="C4528" s="1" t="s">
        <v>9</v>
      </c>
      <c r="D4528">
        <v>2339</v>
      </c>
      <c r="E4528">
        <v>3023</v>
      </c>
      <c r="F4528" s="2">
        <v>45480.58333332176</v>
      </c>
    </row>
    <row r="4529" spans="1:6" x14ac:dyDescent="0.3">
      <c r="A4529">
        <v>4528</v>
      </c>
      <c r="B4529" s="1" t="s">
        <v>90</v>
      </c>
      <c r="C4529" s="1" t="s">
        <v>8</v>
      </c>
      <c r="D4529">
        <v>2192</v>
      </c>
      <c r="E4529">
        <v>398</v>
      </c>
      <c r="F4529" s="2">
        <v>45480.624999988424</v>
      </c>
    </row>
    <row r="4530" spans="1:6" x14ac:dyDescent="0.3">
      <c r="A4530">
        <v>4529</v>
      </c>
      <c r="B4530" s="1" t="s">
        <v>81</v>
      </c>
      <c r="C4530" s="1" t="s">
        <v>9</v>
      </c>
      <c r="D4530">
        <v>2542</v>
      </c>
      <c r="E4530">
        <v>3324</v>
      </c>
      <c r="F4530" s="2">
        <v>45480.666666655095</v>
      </c>
    </row>
    <row r="4531" spans="1:6" x14ac:dyDescent="0.3">
      <c r="A4531">
        <v>4530</v>
      </c>
      <c r="B4531" s="1" t="s">
        <v>78</v>
      </c>
      <c r="C4531" s="1" t="s">
        <v>9</v>
      </c>
      <c r="D4531">
        <v>2963</v>
      </c>
      <c r="E4531">
        <v>3539</v>
      </c>
      <c r="F4531" s="2">
        <v>45480.70833332176</v>
      </c>
    </row>
    <row r="4532" spans="1:6" x14ac:dyDescent="0.3">
      <c r="A4532">
        <v>4531</v>
      </c>
      <c r="B4532" s="1" t="s">
        <v>80</v>
      </c>
      <c r="C4532" s="1" t="s">
        <v>9</v>
      </c>
      <c r="D4532">
        <v>1522</v>
      </c>
      <c r="E4532">
        <v>2994</v>
      </c>
      <c r="F4532" s="2">
        <v>45480.749999988424</v>
      </c>
    </row>
    <row r="4533" spans="1:6" x14ac:dyDescent="0.3">
      <c r="A4533">
        <v>4532</v>
      </c>
      <c r="B4533" s="1" t="s">
        <v>84</v>
      </c>
      <c r="C4533" s="1" t="s">
        <v>9</v>
      </c>
      <c r="D4533">
        <v>1010</v>
      </c>
      <c r="E4533">
        <v>2579</v>
      </c>
      <c r="F4533" s="2">
        <v>45480.791666655095</v>
      </c>
    </row>
    <row r="4534" spans="1:6" x14ac:dyDescent="0.3">
      <c r="A4534">
        <v>4533</v>
      </c>
      <c r="B4534" s="1" t="s">
        <v>88</v>
      </c>
      <c r="C4534" s="1" t="s">
        <v>9</v>
      </c>
      <c r="D4534">
        <v>1156</v>
      </c>
      <c r="E4534">
        <v>1320</v>
      </c>
      <c r="F4534" s="2">
        <v>45480.83333332176</v>
      </c>
    </row>
    <row r="4535" spans="1:6" x14ac:dyDescent="0.3">
      <c r="A4535">
        <v>4534</v>
      </c>
      <c r="B4535" s="1" t="s">
        <v>83</v>
      </c>
      <c r="C4535" s="1" t="s">
        <v>6</v>
      </c>
      <c r="D4535">
        <v>1812</v>
      </c>
      <c r="E4535">
        <v>2517</v>
      </c>
      <c r="F4535" s="2">
        <v>45480.874999988424</v>
      </c>
    </row>
    <row r="4536" spans="1:6" x14ac:dyDescent="0.3">
      <c r="A4536">
        <v>4535</v>
      </c>
      <c r="B4536" s="1" t="s">
        <v>90</v>
      </c>
      <c r="C4536" s="1" t="s">
        <v>6</v>
      </c>
      <c r="D4536">
        <v>3538</v>
      </c>
      <c r="E4536">
        <v>4678</v>
      </c>
      <c r="F4536" s="2">
        <v>45480.916666655095</v>
      </c>
    </row>
    <row r="4537" spans="1:6" x14ac:dyDescent="0.3">
      <c r="A4537">
        <v>4536</v>
      </c>
      <c r="B4537" s="1" t="s">
        <v>91</v>
      </c>
      <c r="C4537" s="1" t="s">
        <v>7</v>
      </c>
      <c r="D4537">
        <v>56</v>
      </c>
      <c r="E4537">
        <v>1575</v>
      </c>
      <c r="F4537" s="2">
        <v>45480.95833332176</v>
      </c>
    </row>
    <row r="4538" spans="1:6" x14ac:dyDescent="0.3">
      <c r="A4538">
        <v>4537</v>
      </c>
      <c r="B4538" s="1" t="s">
        <v>80</v>
      </c>
      <c r="C4538" s="1" t="s">
        <v>6</v>
      </c>
      <c r="D4538">
        <v>1936</v>
      </c>
      <c r="E4538">
        <v>2857</v>
      </c>
      <c r="F4538" s="2">
        <v>45480.999999988424</v>
      </c>
    </row>
    <row r="4539" spans="1:6" x14ac:dyDescent="0.3">
      <c r="A4539">
        <v>4538</v>
      </c>
      <c r="B4539" s="1" t="s">
        <v>82</v>
      </c>
      <c r="C4539" s="1" t="s">
        <v>9</v>
      </c>
      <c r="D4539">
        <v>3837</v>
      </c>
      <c r="E4539">
        <v>4737</v>
      </c>
      <c r="F4539" s="2">
        <v>45481.041666655095</v>
      </c>
    </row>
    <row r="4540" spans="1:6" x14ac:dyDescent="0.3">
      <c r="A4540">
        <v>4539</v>
      </c>
      <c r="B4540" s="1" t="s">
        <v>88</v>
      </c>
      <c r="C4540" s="1" t="s">
        <v>6</v>
      </c>
      <c r="D4540">
        <v>2072</v>
      </c>
      <c r="E4540">
        <v>4217</v>
      </c>
      <c r="F4540" s="2">
        <v>45481.08333332176</v>
      </c>
    </row>
    <row r="4541" spans="1:6" x14ac:dyDescent="0.3">
      <c r="A4541">
        <v>4540</v>
      </c>
      <c r="B4541" s="1" t="s">
        <v>83</v>
      </c>
      <c r="C4541" s="1" t="s">
        <v>9</v>
      </c>
      <c r="D4541">
        <v>2314</v>
      </c>
      <c r="E4541">
        <v>4375</v>
      </c>
      <c r="F4541" s="2">
        <v>45481.124999988424</v>
      </c>
    </row>
    <row r="4542" spans="1:6" x14ac:dyDescent="0.3">
      <c r="A4542">
        <v>4541</v>
      </c>
      <c r="B4542" s="1" t="s">
        <v>83</v>
      </c>
      <c r="C4542" s="1" t="s">
        <v>7</v>
      </c>
      <c r="D4542">
        <v>3362</v>
      </c>
      <c r="E4542">
        <v>3988</v>
      </c>
      <c r="F4542" s="2">
        <v>45481.166666655095</v>
      </c>
    </row>
    <row r="4543" spans="1:6" x14ac:dyDescent="0.3">
      <c r="A4543">
        <v>4542</v>
      </c>
      <c r="B4543" s="1" t="s">
        <v>82</v>
      </c>
      <c r="C4543" s="1" t="s">
        <v>9</v>
      </c>
      <c r="D4543">
        <v>1572</v>
      </c>
      <c r="E4543">
        <v>4858</v>
      </c>
      <c r="F4543" s="2">
        <v>45481.20833332176</v>
      </c>
    </row>
    <row r="4544" spans="1:6" x14ac:dyDescent="0.3">
      <c r="A4544">
        <v>4543</v>
      </c>
      <c r="B4544" s="1" t="s">
        <v>79</v>
      </c>
      <c r="C4544" s="1" t="s">
        <v>7</v>
      </c>
      <c r="D4544">
        <v>2340</v>
      </c>
      <c r="E4544">
        <v>2595</v>
      </c>
      <c r="F4544" s="2">
        <v>45481.249999988424</v>
      </c>
    </row>
    <row r="4545" spans="1:6" x14ac:dyDescent="0.3">
      <c r="A4545">
        <v>4544</v>
      </c>
      <c r="B4545" s="1" t="s">
        <v>87</v>
      </c>
      <c r="C4545" s="1" t="s">
        <v>6</v>
      </c>
      <c r="D4545">
        <v>1507</v>
      </c>
      <c r="E4545">
        <v>3722</v>
      </c>
      <c r="F4545" s="2">
        <v>45481.291666655095</v>
      </c>
    </row>
    <row r="4546" spans="1:6" x14ac:dyDescent="0.3">
      <c r="A4546">
        <v>4545</v>
      </c>
      <c r="B4546" s="1" t="s">
        <v>90</v>
      </c>
      <c r="C4546" s="1" t="s">
        <v>8</v>
      </c>
      <c r="D4546">
        <v>2403</v>
      </c>
      <c r="E4546">
        <v>1592</v>
      </c>
      <c r="F4546" s="2">
        <v>45481.33333332176</v>
      </c>
    </row>
    <row r="4547" spans="1:6" x14ac:dyDescent="0.3">
      <c r="A4547">
        <v>4546</v>
      </c>
      <c r="B4547" s="1" t="s">
        <v>85</v>
      </c>
      <c r="C4547" s="1" t="s">
        <v>9</v>
      </c>
      <c r="D4547">
        <v>2494</v>
      </c>
      <c r="E4547">
        <v>3146</v>
      </c>
      <c r="F4547" s="2">
        <v>45481.374999988424</v>
      </c>
    </row>
    <row r="4548" spans="1:6" x14ac:dyDescent="0.3">
      <c r="A4548">
        <v>4547</v>
      </c>
      <c r="B4548" s="1" t="s">
        <v>79</v>
      </c>
      <c r="C4548" s="1" t="s">
        <v>9</v>
      </c>
      <c r="D4548">
        <v>1459</v>
      </c>
      <c r="E4548">
        <v>2075</v>
      </c>
      <c r="F4548" s="2">
        <v>45481.416666655095</v>
      </c>
    </row>
    <row r="4549" spans="1:6" x14ac:dyDescent="0.3">
      <c r="A4549">
        <v>4548</v>
      </c>
      <c r="B4549" s="1" t="s">
        <v>83</v>
      </c>
      <c r="C4549" s="1" t="s">
        <v>9</v>
      </c>
      <c r="D4549">
        <v>1806</v>
      </c>
      <c r="E4549">
        <v>2593</v>
      </c>
      <c r="F4549" s="2">
        <v>45481.45833332176</v>
      </c>
    </row>
    <row r="4550" spans="1:6" x14ac:dyDescent="0.3">
      <c r="A4550">
        <v>4549</v>
      </c>
      <c r="B4550" s="1" t="s">
        <v>83</v>
      </c>
      <c r="C4550" s="1" t="s">
        <v>7</v>
      </c>
      <c r="D4550">
        <v>3170</v>
      </c>
      <c r="E4550">
        <v>1131</v>
      </c>
      <c r="F4550" s="2">
        <v>45481.499999988424</v>
      </c>
    </row>
    <row r="4551" spans="1:6" x14ac:dyDescent="0.3">
      <c r="A4551">
        <v>4550</v>
      </c>
      <c r="B4551" s="1" t="s">
        <v>78</v>
      </c>
      <c r="C4551" s="1" t="s">
        <v>8</v>
      </c>
      <c r="D4551">
        <v>3219</v>
      </c>
      <c r="E4551">
        <v>3098</v>
      </c>
      <c r="F4551" s="2">
        <v>45481.541666655095</v>
      </c>
    </row>
    <row r="4552" spans="1:6" x14ac:dyDescent="0.3">
      <c r="A4552">
        <v>4551</v>
      </c>
      <c r="B4552" s="1" t="s">
        <v>83</v>
      </c>
      <c r="C4552" s="1" t="s">
        <v>9</v>
      </c>
      <c r="D4552">
        <v>292</v>
      </c>
      <c r="E4552">
        <v>1751</v>
      </c>
      <c r="F4552" s="2">
        <v>45481.58333332176</v>
      </c>
    </row>
    <row r="4553" spans="1:6" x14ac:dyDescent="0.3">
      <c r="A4553">
        <v>4552</v>
      </c>
      <c r="B4553" s="1" t="s">
        <v>79</v>
      </c>
      <c r="C4553" s="1" t="s">
        <v>9</v>
      </c>
      <c r="D4553">
        <v>1601</v>
      </c>
      <c r="E4553">
        <v>2121</v>
      </c>
      <c r="F4553" s="2">
        <v>45481.624999988424</v>
      </c>
    </row>
    <row r="4554" spans="1:6" x14ac:dyDescent="0.3">
      <c r="A4554">
        <v>4553</v>
      </c>
      <c r="B4554" s="1" t="s">
        <v>84</v>
      </c>
      <c r="C4554" s="1" t="s">
        <v>6</v>
      </c>
      <c r="D4554">
        <v>312</v>
      </c>
      <c r="E4554">
        <v>2066</v>
      </c>
      <c r="F4554" s="2">
        <v>45481.666666655095</v>
      </c>
    </row>
    <row r="4555" spans="1:6" x14ac:dyDescent="0.3">
      <c r="A4555">
        <v>4554</v>
      </c>
      <c r="B4555" s="1" t="s">
        <v>82</v>
      </c>
      <c r="C4555" s="1" t="s">
        <v>9</v>
      </c>
      <c r="D4555">
        <v>3422</v>
      </c>
      <c r="E4555">
        <v>1736</v>
      </c>
      <c r="F4555" s="2">
        <v>45481.70833332176</v>
      </c>
    </row>
    <row r="4556" spans="1:6" x14ac:dyDescent="0.3">
      <c r="A4556">
        <v>4555</v>
      </c>
      <c r="B4556" s="1" t="s">
        <v>89</v>
      </c>
      <c r="C4556" s="1" t="s">
        <v>6</v>
      </c>
      <c r="D4556">
        <v>83</v>
      </c>
      <c r="E4556">
        <v>3786</v>
      </c>
      <c r="F4556" s="2">
        <v>45481.749999988424</v>
      </c>
    </row>
    <row r="4557" spans="1:6" x14ac:dyDescent="0.3">
      <c r="A4557">
        <v>4556</v>
      </c>
      <c r="B4557" s="1" t="s">
        <v>91</v>
      </c>
      <c r="C4557" s="1" t="s">
        <v>6</v>
      </c>
      <c r="D4557">
        <v>418</v>
      </c>
      <c r="E4557">
        <v>930</v>
      </c>
      <c r="F4557" s="2">
        <v>45481.791666655095</v>
      </c>
    </row>
    <row r="4558" spans="1:6" x14ac:dyDescent="0.3">
      <c r="A4558">
        <v>4557</v>
      </c>
      <c r="B4558" s="1" t="s">
        <v>90</v>
      </c>
      <c r="C4558" s="1" t="s">
        <v>6</v>
      </c>
      <c r="D4558">
        <v>1062</v>
      </c>
      <c r="E4558">
        <v>2438</v>
      </c>
      <c r="F4558" s="2">
        <v>45481.83333332176</v>
      </c>
    </row>
    <row r="4559" spans="1:6" x14ac:dyDescent="0.3">
      <c r="A4559">
        <v>4558</v>
      </c>
      <c r="B4559" s="1" t="s">
        <v>86</v>
      </c>
      <c r="C4559" s="1" t="s">
        <v>8</v>
      </c>
      <c r="D4559">
        <v>2199</v>
      </c>
      <c r="E4559">
        <v>1523</v>
      </c>
      <c r="F4559" s="2">
        <v>45481.874999988424</v>
      </c>
    </row>
    <row r="4560" spans="1:6" x14ac:dyDescent="0.3">
      <c r="A4560">
        <v>4559</v>
      </c>
      <c r="B4560" s="1" t="s">
        <v>87</v>
      </c>
      <c r="C4560" s="1" t="s">
        <v>8</v>
      </c>
      <c r="D4560">
        <v>709</v>
      </c>
      <c r="E4560">
        <v>4275</v>
      </c>
      <c r="F4560" s="2">
        <v>45481.916666655095</v>
      </c>
    </row>
    <row r="4561" spans="1:6" x14ac:dyDescent="0.3">
      <c r="A4561">
        <v>4560</v>
      </c>
      <c r="B4561" s="1" t="s">
        <v>79</v>
      </c>
      <c r="C4561" s="1" t="s">
        <v>7</v>
      </c>
      <c r="D4561">
        <v>720</v>
      </c>
      <c r="E4561">
        <v>4993</v>
      </c>
      <c r="F4561" s="2">
        <v>45481.95833332176</v>
      </c>
    </row>
    <row r="4562" spans="1:6" x14ac:dyDescent="0.3">
      <c r="A4562">
        <v>4561</v>
      </c>
      <c r="B4562" s="1" t="s">
        <v>80</v>
      </c>
      <c r="C4562" s="1" t="s">
        <v>8</v>
      </c>
      <c r="D4562">
        <v>3300</v>
      </c>
      <c r="E4562">
        <v>4977</v>
      </c>
      <c r="F4562" s="2">
        <v>45481.999999988424</v>
      </c>
    </row>
    <row r="4563" spans="1:6" x14ac:dyDescent="0.3">
      <c r="A4563">
        <v>4562</v>
      </c>
      <c r="B4563" s="1" t="s">
        <v>77</v>
      </c>
      <c r="C4563" s="1" t="s">
        <v>7</v>
      </c>
      <c r="D4563">
        <v>3237</v>
      </c>
      <c r="E4563">
        <v>4926</v>
      </c>
      <c r="F4563" s="2">
        <v>45482.041666655095</v>
      </c>
    </row>
    <row r="4564" spans="1:6" x14ac:dyDescent="0.3">
      <c r="A4564">
        <v>4563</v>
      </c>
      <c r="B4564" s="1" t="s">
        <v>88</v>
      </c>
      <c r="C4564" s="1" t="s">
        <v>6</v>
      </c>
      <c r="D4564">
        <v>270</v>
      </c>
      <c r="E4564">
        <v>4633</v>
      </c>
      <c r="F4564" s="2">
        <v>45482.08333332176</v>
      </c>
    </row>
    <row r="4565" spans="1:6" x14ac:dyDescent="0.3">
      <c r="A4565">
        <v>4564</v>
      </c>
      <c r="B4565" s="1" t="s">
        <v>89</v>
      </c>
      <c r="C4565" s="1" t="s">
        <v>7</v>
      </c>
      <c r="D4565">
        <v>340</v>
      </c>
      <c r="E4565">
        <v>3752</v>
      </c>
      <c r="F4565" s="2">
        <v>45482.124999988424</v>
      </c>
    </row>
    <row r="4566" spans="1:6" x14ac:dyDescent="0.3">
      <c r="A4566">
        <v>4565</v>
      </c>
      <c r="B4566" s="1" t="s">
        <v>83</v>
      </c>
      <c r="C4566" s="1" t="s">
        <v>8</v>
      </c>
      <c r="D4566">
        <v>1492</v>
      </c>
      <c r="E4566">
        <v>4074</v>
      </c>
      <c r="F4566" s="2">
        <v>45482.166666655095</v>
      </c>
    </row>
    <row r="4567" spans="1:6" x14ac:dyDescent="0.3">
      <c r="A4567">
        <v>4566</v>
      </c>
      <c r="B4567" s="1" t="s">
        <v>82</v>
      </c>
      <c r="C4567" s="1" t="s">
        <v>9</v>
      </c>
      <c r="D4567">
        <v>2640</v>
      </c>
      <c r="E4567">
        <v>3722</v>
      </c>
      <c r="F4567" s="2">
        <v>45482.20833332176</v>
      </c>
    </row>
    <row r="4568" spans="1:6" x14ac:dyDescent="0.3">
      <c r="A4568">
        <v>4567</v>
      </c>
      <c r="B4568" s="1" t="s">
        <v>81</v>
      </c>
      <c r="C4568" s="1" t="s">
        <v>7</v>
      </c>
      <c r="D4568">
        <v>2056</v>
      </c>
      <c r="E4568">
        <v>230</v>
      </c>
      <c r="F4568" s="2">
        <v>45482.249999988424</v>
      </c>
    </row>
    <row r="4569" spans="1:6" x14ac:dyDescent="0.3">
      <c r="A4569">
        <v>4568</v>
      </c>
      <c r="B4569" s="1" t="s">
        <v>83</v>
      </c>
      <c r="C4569" s="1" t="s">
        <v>8</v>
      </c>
      <c r="D4569">
        <v>3947</v>
      </c>
      <c r="E4569">
        <v>1518</v>
      </c>
      <c r="F4569" s="2">
        <v>45482.291666655095</v>
      </c>
    </row>
    <row r="4570" spans="1:6" x14ac:dyDescent="0.3">
      <c r="A4570">
        <v>4569</v>
      </c>
      <c r="B4570" s="1" t="s">
        <v>85</v>
      </c>
      <c r="C4570" s="1" t="s">
        <v>6</v>
      </c>
      <c r="D4570">
        <v>1673</v>
      </c>
      <c r="E4570">
        <v>4909</v>
      </c>
      <c r="F4570" s="2">
        <v>45482.33333332176</v>
      </c>
    </row>
    <row r="4571" spans="1:6" x14ac:dyDescent="0.3">
      <c r="A4571">
        <v>4570</v>
      </c>
      <c r="B4571" s="1" t="s">
        <v>79</v>
      </c>
      <c r="C4571" s="1" t="s">
        <v>6</v>
      </c>
      <c r="D4571">
        <v>1628</v>
      </c>
      <c r="E4571">
        <v>1790</v>
      </c>
      <c r="F4571" s="2">
        <v>45482.374999988424</v>
      </c>
    </row>
    <row r="4572" spans="1:6" x14ac:dyDescent="0.3">
      <c r="A4572">
        <v>4571</v>
      </c>
      <c r="B4572" s="1" t="s">
        <v>80</v>
      </c>
      <c r="C4572" s="1" t="s">
        <v>7</v>
      </c>
      <c r="D4572">
        <v>621</v>
      </c>
      <c r="E4572">
        <v>1053</v>
      </c>
      <c r="F4572" s="2">
        <v>45482.416666655095</v>
      </c>
    </row>
    <row r="4573" spans="1:6" x14ac:dyDescent="0.3">
      <c r="A4573">
        <v>4572</v>
      </c>
      <c r="B4573" s="1" t="s">
        <v>81</v>
      </c>
      <c r="C4573" s="1" t="s">
        <v>6</v>
      </c>
      <c r="D4573">
        <v>370</v>
      </c>
      <c r="E4573">
        <v>3784</v>
      </c>
      <c r="F4573" s="2">
        <v>45482.45833332176</v>
      </c>
    </row>
    <row r="4574" spans="1:6" x14ac:dyDescent="0.3">
      <c r="A4574">
        <v>4573</v>
      </c>
      <c r="B4574" s="1" t="s">
        <v>84</v>
      </c>
      <c r="C4574" s="1" t="s">
        <v>6</v>
      </c>
      <c r="D4574">
        <v>860</v>
      </c>
      <c r="E4574">
        <v>2051</v>
      </c>
      <c r="F4574" s="2">
        <v>45482.499999988424</v>
      </c>
    </row>
    <row r="4575" spans="1:6" x14ac:dyDescent="0.3">
      <c r="A4575">
        <v>4574</v>
      </c>
      <c r="B4575" s="1" t="s">
        <v>90</v>
      </c>
      <c r="C4575" s="1" t="s">
        <v>7</v>
      </c>
      <c r="D4575">
        <v>3221</v>
      </c>
      <c r="E4575">
        <v>4155</v>
      </c>
      <c r="F4575" s="2">
        <v>45482.541666655095</v>
      </c>
    </row>
    <row r="4576" spans="1:6" x14ac:dyDescent="0.3">
      <c r="A4576">
        <v>4575</v>
      </c>
      <c r="B4576" s="1" t="s">
        <v>81</v>
      </c>
      <c r="C4576" s="1" t="s">
        <v>8</v>
      </c>
      <c r="D4576">
        <v>1269</v>
      </c>
      <c r="E4576">
        <v>3253</v>
      </c>
      <c r="F4576" s="2">
        <v>45482.58333332176</v>
      </c>
    </row>
    <row r="4577" spans="1:6" x14ac:dyDescent="0.3">
      <c r="A4577">
        <v>4576</v>
      </c>
      <c r="B4577" s="1" t="s">
        <v>83</v>
      </c>
      <c r="C4577" s="1" t="s">
        <v>6</v>
      </c>
      <c r="D4577">
        <v>1213</v>
      </c>
      <c r="E4577">
        <v>2364</v>
      </c>
      <c r="F4577" s="2">
        <v>45482.624999988424</v>
      </c>
    </row>
    <row r="4578" spans="1:6" x14ac:dyDescent="0.3">
      <c r="A4578">
        <v>4577</v>
      </c>
      <c r="B4578" s="1" t="s">
        <v>86</v>
      </c>
      <c r="C4578" s="1" t="s">
        <v>9</v>
      </c>
      <c r="D4578">
        <v>207</v>
      </c>
      <c r="E4578">
        <v>4203</v>
      </c>
      <c r="F4578" s="2">
        <v>45482.666666655095</v>
      </c>
    </row>
    <row r="4579" spans="1:6" x14ac:dyDescent="0.3">
      <c r="A4579">
        <v>4578</v>
      </c>
      <c r="B4579" s="1" t="s">
        <v>77</v>
      </c>
      <c r="C4579" s="1" t="s">
        <v>7</v>
      </c>
      <c r="D4579">
        <v>3214</v>
      </c>
      <c r="E4579">
        <v>2621</v>
      </c>
      <c r="F4579" s="2">
        <v>45482.70833332176</v>
      </c>
    </row>
    <row r="4580" spans="1:6" x14ac:dyDescent="0.3">
      <c r="A4580">
        <v>4579</v>
      </c>
      <c r="B4580" s="1" t="s">
        <v>87</v>
      </c>
      <c r="C4580" s="1" t="s">
        <v>7</v>
      </c>
      <c r="D4580">
        <v>837</v>
      </c>
      <c r="E4580">
        <v>585</v>
      </c>
      <c r="F4580" s="2">
        <v>45482.749999988424</v>
      </c>
    </row>
    <row r="4581" spans="1:6" x14ac:dyDescent="0.3">
      <c r="A4581">
        <v>4580</v>
      </c>
      <c r="B4581" s="1" t="s">
        <v>78</v>
      </c>
      <c r="C4581" s="1" t="s">
        <v>6</v>
      </c>
      <c r="D4581">
        <v>1655</v>
      </c>
      <c r="E4581">
        <v>1134</v>
      </c>
      <c r="F4581" s="2">
        <v>45482.791666655095</v>
      </c>
    </row>
    <row r="4582" spans="1:6" x14ac:dyDescent="0.3">
      <c r="A4582">
        <v>4581</v>
      </c>
      <c r="B4582" s="1" t="s">
        <v>87</v>
      </c>
      <c r="C4582" s="1" t="s">
        <v>9</v>
      </c>
      <c r="D4582">
        <v>54</v>
      </c>
      <c r="E4582">
        <v>4570</v>
      </c>
      <c r="F4582" s="2">
        <v>45482.83333332176</v>
      </c>
    </row>
    <row r="4583" spans="1:6" x14ac:dyDescent="0.3">
      <c r="A4583">
        <v>4582</v>
      </c>
      <c r="B4583" s="1" t="s">
        <v>78</v>
      </c>
      <c r="C4583" s="1" t="s">
        <v>8</v>
      </c>
      <c r="D4583">
        <v>1106</v>
      </c>
      <c r="E4583">
        <v>4971</v>
      </c>
      <c r="F4583" s="2">
        <v>45482.874999988424</v>
      </c>
    </row>
    <row r="4584" spans="1:6" x14ac:dyDescent="0.3">
      <c r="A4584">
        <v>4583</v>
      </c>
      <c r="B4584" s="1" t="s">
        <v>89</v>
      </c>
      <c r="C4584" s="1" t="s">
        <v>6</v>
      </c>
      <c r="D4584">
        <v>1112</v>
      </c>
      <c r="E4584">
        <v>2351</v>
      </c>
      <c r="F4584" s="2">
        <v>45482.916666655095</v>
      </c>
    </row>
    <row r="4585" spans="1:6" x14ac:dyDescent="0.3">
      <c r="A4585">
        <v>4584</v>
      </c>
      <c r="B4585" s="1" t="s">
        <v>82</v>
      </c>
      <c r="C4585" s="1" t="s">
        <v>9</v>
      </c>
      <c r="D4585">
        <v>2573</v>
      </c>
      <c r="E4585">
        <v>1159</v>
      </c>
      <c r="F4585" s="2">
        <v>45482.95833332176</v>
      </c>
    </row>
    <row r="4586" spans="1:6" x14ac:dyDescent="0.3">
      <c r="A4586">
        <v>4585</v>
      </c>
      <c r="B4586" s="1" t="s">
        <v>78</v>
      </c>
      <c r="C4586" s="1" t="s">
        <v>9</v>
      </c>
      <c r="D4586">
        <v>1015</v>
      </c>
      <c r="E4586">
        <v>4558</v>
      </c>
      <c r="F4586" s="2">
        <v>45482.999999988424</v>
      </c>
    </row>
    <row r="4587" spans="1:6" x14ac:dyDescent="0.3">
      <c r="A4587">
        <v>4586</v>
      </c>
      <c r="B4587" s="1" t="s">
        <v>80</v>
      </c>
      <c r="C4587" s="1" t="s">
        <v>9</v>
      </c>
      <c r="D4587">
        <v>1227</v>
      </c>
      <c r="E4587">
        <v>426</v>
      </c>
      <c r="F4587" s="2">
        <v>45483.041666655095</v>
      </c>
    </row>
    <row r="4588" spans="1:6" x14ac:dyDescent="0.3">
      <c r="A4588">
        <v>4587</v>
      </c>
      <c r="B4588" s="1" t="s">
        <v>88</v>
      </c>
      <c r="C4588" s="1" t="s">
        <v>8</v>
      </c>
      <c r="D4588">
        <v>1020</v>
      </c>
      <c r="E4588">
        <v>4258</v>
      </c>
      <c r="F4588" s="2">
        <v>45483.08333332176</v>
      </c>
    </row>
    <row r="4589" spans="1:6" x14ac:dyDescent="0.3">
      <c r="A4589">
        <v>4588</v>
      </c>
      <c r="B4589" s="1" t="s">
        <v>78</v>
      </c>
      <c r="C4589" s="1" t="s">
        <v>9</v>
      </c>
      <c r="D4589">
        <v>26</v>
      </c>
      <c r="E4589">
        <v>4378</v>
      </c>
      <c r="F4589" s="2">
        <v>45483.124999988424</v>
      </c>
    </row>
    <row r="4590" spans="1:6" x14ac:dyDescent="0.3">
      <c r="A4590">
        <v>4589</v>
      </c>
      <c r="B4590" s="1" t="s">
        <v>82</v>
      </c>
      <c r="C4590" s="1" t="s">
        <v>8</v>
      </c>
      <c r="D4590">
        <v>3553</v>
      </c>
      <c r="E4590">
        <v>4736</v>
      </c>
      <c r="F4590" s="2">
        <v>45483.166666655095</v>
      </c>
    </row>
    <row r="4591" spans="1:6" x14ac:dyDescent="0.3">
      <c r="A4591">
        <v>4590</v>
      </c>
      <c r="B4591" s="1" t="s">
        <v>83</v>
      </c>
      <c r="C4591" s="1" t="s">
        <v>7</v>
      </c>
      <c r="D4591">
        <v>1666</v>
      </c>
      <c r="E4591">
        <v>3199</v>
      </c>
      <c r="F4591" s="2">
        <v>45483.20833332176</v>
      </c>
    </row>
    <row r="4592" spans="1:6" x14ac:dyDescent="0.3">
      <c r="A4592">
        <v>4591</v>
      </c>
      <c r="B4592" s="1" t="s">
        <v>86</v>
      </c>
      <c r="C4592" s="1" t="s">
        <v>9</v>
      </c>
      <c r="D4592">
        <v>704</v>
      </c>
      <c r="E4592">
        <v>3308</v>
      </c>
      <c r="F4592" s="2">
        <v>45483.249999988424</v>
      </c>
    </row>
    <row r="4593" spans="1:6" x14ac:dyDescent="0.3">
      <c r="A4593">
        <v>4592</v>
      </c>
      <c r="B4593" s="1" t="s">
        <v>91</v>
      </c>
      <c r="C4593" s="1" t="s">
        <v>6</v>
      </c>
      <c r="D4593">
        <v>1577</v>
      </c>
      <c r="E4593">
        <v>4699</v>
      </c>
      <c r="F4593" s="2">
        <v>45483.291666655095</v>
      </c>
    </row>
    <row r="4594" spans="1:6" x14ac:dyDescent="0.3">
      <c r="A4594">
        <v>4593</v>
      </c>
      <c r="B4594" s="1" t="s">
        <v>78</v>
      </c>
      <c r="C4594" s="1" t="s">
        <v>7</v>
      </c>
      <c r="D4594">
        <v>1146</v>
      </c>
      <c r="E4594">
        <v>4817</v>
      </c>
      <c r="F4594" s="2">
        <v>45483.33333332176</v>
      </c>
    </row>
    <row r="4595" spans="1:6" x14ac:dyDescent="0.3">
      <c r="A4595">
        <v>4594</v>
      </c>
      <c r="B4595" s="1" t="s">
        <v>85</v>
      </c>
      <c r="C4595" s="1" t="s">
        <v>9</v>
      </c>
      <c r="D4595">
        <v>1660</v>
      </c>
      <c r="E4595">
        <v>1340</v>
      </c>
      <c r="F4595" s="2">
        <v>45483.374999988424</v>
      </c>
    </row>
    <row r="4596" spans="1:6" x14ac:dyDescent="0.3">
      <c r="A4596">
        <v>4595</v>
      </c>
      <c r="B4596" s="1" t="s">
        <v>79</v>
      </c>
      <c r="C4596" s="1" t="s">
        <v>9</v>
      </c>
      <c r="D4596">
        <v>2508</v>
      </c>
      <c r="E4596">
        <v>3162</v>
      </c>
      <c r="F4596" s="2">
        <v>45483.416666655095</v>
      </c>
    </row>
    <row r="4597" spans="1:6" x14ac:dyDescent="0.3">
      <c r="A4597">
        <v>4596</v>
      </c>
      <c r="B4597" s="1" t="s">
        <v>88</v>
      </c>
      <c r="C4597" s="1" t="s">
        <v>7</v>
      </c>
      <c r="D4597">
        <v>3172</v>
      </c>
      <c r="E4597">
        <v>2446</v>
      </c>
      <c r="F4597" s="2">
        <v>45483.45833332176</v>
      </c>
    </row>
    <row r="4598" spans="1:6" x14ac:dyDescent="0.3">
      <c r="A4598">
        <v>4597</v>
      </c>
      <c r="B4598" s="1" t="s">
        <v>84</v>
      </c>
      <c r="C4598" s="1" t="s">
        <v>8</v>
      </c>
      <c r="D4598">
        <v>2450</v>
      </c>
      <c r="E4598">
        <v>713</v>
      </c>
      <c r="F4598" s="2">
        <v>45483.499999988424</v>
      </c>
    </row>
    <row r="4599" spans="1:6" x14ac:dyDescent="0.3">
      <c r="A4599">
        <v>4598</v>
      </c>
      <c r="B4599" s="1" t="s">
        <v>80</v>
      </c>
      <c r="C4599" s="1" t="s">
        <v>9</v>
      </c>
      <c r="D4599">
        <v>3884</v>
      </c>
      <c r="E4599">
        <v>2974</v>
      </c>
      <c r="F4599" s="2">
        <v>45483.541666655095</v>
      </c>
    </row>
    <row r="4600" spans="1:6" x14ac:dyDescent="0.3">
      <c r="A4600">
        <v>4599</v>
      </c>
      <c r="B4600" s="1" t="s">
        <v>82</v>
      </c>
      <c r="C4600" s="1" t="s">
        <v>6</v>
      </c>
      <c r="D4600">
        <v>3851</v>
      </c>
      <c r="E4600">
        <v>794</v>
      </c>
      <c r="F4600" s="2">
        <v>45483.58333332176</v>
      </c>
    </row>
    <row r="4601" spans="1:6" x14ac:dyDescent="0.3">
      <c r="A4601">
        <v>4600</v>
      </c>
      <c r="B4601" s="1" t="s">
        <v>81</v>
      </c>
      <c r="C4601" s="1" t="s">
        <v>6</v>
      </c>
      <c r="D4601">
        <v>1475</v>
      </c>
      <c r="E4601">
        <v>3371</v>
      </c>
      <c r="F4601" s="2">
        <v>45483.624999988424</v>
      </c>
    </row>
    <row r="4602" spans="1:6" x14ac:dyDescent="0.3">
      <c r="A4602">
        <v>4601</v>
      </c>
      <c r="B4602" s="1" t="s">
        <v>82</v>
      </c>
      <c r="C4602" s="1" t="s">
        <v>7</v>
      </c>
      <c r="D4602">
        <v>433</v>
      </c>
      <c r="E4602">
        <v>4995</v>
      </c>
      <c r="F4602" s="2">
        <v>45483.666666655095</v>
      </c>
    </row>
    <row r="4603" spans="1:6" x14ac:dyDescent="0.3">
      <c r="A4603">
        <v>4602</v>
      </c>
      <c r="B4603" s="1" t="s">
        <v>88</v>
      </c>
      <c r="C4603" s="1" t="s">
        <v>7</v>
      </c>
      <c r="D4603">
        <v>772</v>
      </c>
      <c r="E4603">
        <v>2774</v>
      </c>
      <c r="F4603" s="2">
        <v>45483.70833332176</v>
      </c>
    </row>
    <row r="4604" spans="1:6" x14ac:dyDescent="0.3">
      <c r="A4604">
        <v>4603</v>
      </c>
      <c r="B4604" s="1" t="s">
        <v>89</v>
      </c>
      <c r="C4604" s="1" t="s">
        <v>8</v>
      </c>
      <c r="D4604">
        <v>2706</v>
      </c>
      <c r="E4604">
        <v>3476</v>
      </c>
      <c r="F4604" s="2">
        <v>45483.749999988424</v>
      </c>
    </row>
    <row r="4605" spans="1:6" x14ac:dyDescent="0.3">
      <c r="A4605">
        <v>4604</v>
      </c>
      <c r="B4605" s="1" t="s">
        <v>81</v>
      </c>
      <c r="C4605" s="1" t="s">
        <v>9</v>
      </c>
      <c r="D4605">
        <v>173</v>
      </c>
      <c r="E4605">
        <v>274</v>
      </c>
      <c r="F4605" s="2">
        <v>45483.791666655095</v>
      </c>
    </row>
    <row r="4606" spans="1:6" x14ac:dyDescent="0.3">
      <c r="A4606">
        <v>4605</v>
      </c>
      <c r="B4606" s="1" t="s">
        <v>80</v>
      </c>
      <c r="C4606" s="1" t="s">
        <v>7</v>
      </c>
      <c r="D4606">
        <v>2953</v>
      </c>
      <c r="E4606">
        <v>3343</v>
      </c>
      <c r="F4606" s="2">
        <v>45483.83333332176</v>
      </c>
    </row>
    <row r="4607" spans="1:6" x14ac:dyDescent="0.3">
      <c r="A4607">
        <v>4606</v>
      </c>
      <c r="B4607" s="1" t="s">
        <v>85</v>
      </c>
      <c r="C4607" s="1" t="s">
        <v>8</v>
      </c>
      <c r="D4607">
        <v>3136</v>
      </c>
      <c r="E4607">
        <v>3186</v>
      </c>
      <c r="F4607" s="2">
        <v>45483.874999988424</v>
      </c>
    </row>
    <row r="4608" spans="1:6" x14ac:dyDescent="0.3">
      <c r="A4608">
        <v>4607</v>
      </c>
      <c r="B4608" s="1" t="s">
        <v>91</v>
      </c>
      <c r="C4608" s="1" t="s">
        <v>8</v>
      </c>
      <c r="D4608">
        <v>3211</v>
      </c>
      <c r="E4608">
        <v>2286</v>
      </c>
      <c r="F4608" s="2">
        <v>45483.916666655095</v>
      </c>
    </row>
    <row r="4609" spans="1:6" x14ac:dyDescent="0.3">
      <c r="A4609">
        <v>4608</v>
      </c>
      <c r="B4609" s="1" t="s">
        <v>80</v>
      </c>
      <c r="C4609" s="1" t="s">
        <v>9</v>
      </c>
      <c r="D4609">
        <v>2344</v>
      </c>
      <c r="E4609">
        <v>4779</v>
      </c>
      <c r="F4609" s="2">
        <v>45483.95833332176</v>
      </c>
    </row>
    <row r="4610" spans="1:6" x14ac:dyDescent="0.3">
      <c r="A4610">
        <v>4609</v>
      </c>
      <c r="B4610" s="1" t="s">
        <v>77</v>
      </c>
      <c r="C4610" s="1" t="s">
        <v>8</v>
      </c>
      <c r="D4610">
        <v>1088</v>
      </c>
      <c r="E4610">
        <v>1358</v>
      </c>
      <c r="F4610" s="2">
        <v>45483.999999988424</v>
      </c>
    </row>
    <row r="4611" spans="1:6" x14ac:dyDescent="0.3">
      <c r="A4611">
        <v>4610</v>
      </c>
      <c r="B4611" s="1" t="s">
        <v>87</v>
      </c>
      <c r="C4611" s="1" t="s">
        <v>9</v>
      </c>
      <c r="D4611">
        <v>3744</v>
      </c>
      <c r="E4611">
        <v>1891</v>
      </c>
      <c r="F4611" s="2">
        <v>45484.041666655095</v>
      </c>
    </row>
    <row r="4612" spans="1:6" x14ac:dyDescent="0.3">
      <c r="A4612">
        <v>4611</v>
      </c>
      <c r="B4612" s="1" t="s">
        <v>84</v>
      </c>
      <c r="C4612" s="1" t="s">
        <v>7</v>
      </c>
      <c r="D4612">
        <v>2620</v>
      </c>
      <c r="E4612">
        <v>3778</v>
      </c>
      <c r="F4612" s="2">
        <v>45484.08333332176</v>
      </c>
    </row>
    <row r="4613" spans="1:6" x14ac:dyDescent="0.3">
      <c r="A4613">
        <v>4612</v>
      </c>
      <c r="B4613" s="1" t="s">
        <v>91</v>
      </c>
      <c r="C4613" s="1" t="s">
        <v>8</v>
      </c>
      <c r="D4613">
        <v>139</v>
      </c>
      <c r="E4613">
        <v>1671</v>
      </c>
      <c r="F4613" s="2">
        <v>45484.124999988424</v>
      </c>
    </row>
    <row r="4614" spans="1:6" x14ac:dyDescent="0.3">
      <c r="A4614">
        <v>4613</v>
      </c>
      <c r="B4614" s="1" t="s">
        <v>87</v>
      </c>
      <c r="C4614" s="1" t="s">
        <v>8</v>
      </c>
      <c r="D4614">
        <v>151</v>
      </c>
      <c r="E4614">
        <v>596</v>
      </c>
      <c r="F4614" s="2">
        <v>45484.166666655095</v>
      </c>
    </row>
    <row r="4615" spans="1:6" x14ac:dyDescent="0.3">
      <c r="A4615">
        <v>4614</v>
      </c>
      <c r="B4615" s="1" t="s">
        <v>78</v>
      </c>
      <c r="C4615" s="1" t="s">
        <v>7</v>
      </c>
      <c r="D4615">
        <v>3687</v>
      </c>
      <c r="E4615">
        <v>2137</v>
      </c>
      <c r="F4615" s="2">
        <v>45484.20833332176</v>
      </c>
    </row>
    <row r="4616" spans="1:6" x14ac:dyDescent="0.3">
      <c r="A4616">
        <v>4615</v>
      </c>
      <c r="B4616" s="1" t="s">
        <v>90</v>
      </c>
      <c r="C4616" s="1" t="s">
        <v>9</v>
      </c>
      <c r="D4616">
        <v>2350</v>
      </c>
      <c r="E4616">
        <v>1641</v>
      </c>
      <c r="F4616" s="2">
        <v>45484.249999988424</v>
      </c>
    </row>
    <row r="4617" spans="1:6" x14ac:dyDescent="0.3">
      <c r="A4617">
        <v>4616</v>
      </c>
      <c r="B4617" s="1" t="s">
        <v>85</v>
      </c>
      <c r="C4617" s="1" t="s">
        <v>6</v>
      </c>
      <c r="D4617">
        <v>33</v>
      </c>
      <c r="E4617">
        <v>3919</v>
      </c>
      <c r="F4617" s="2">
        <v>45484.291666655095</v>
      </c>
    </row>
    <row r="4618" spans="1:6" x14ac:dyDescent="0.3">
      <c r="A4618">
        <v>4617</v>
      </c>
      <c r="B4618" s="1" t="s">
        <v>84</v>
      </c>
      <c r="C4618" s="1" t="s">
        <v>8</v>
      </c>
      <c r="D4618">
        <v>3890</v>
      </c>
      <c r="E4618">
        <v>3810</v>
      </c>
      <c r="F4618" s="2">
        <v>45484.33333332176</v>
      </c>
    </row>
    <row r="4619" spans="1:6" x14ac:dyDescent="0.3">
      <c r="A4619">
        <v>4618</v>
      </c>
      <c r="B4619" s="1" t="s">
        <v>82</v>
      </c>
      <c r="C4619" s="1" t="s">
        <v>8</v>
      </c>
      <c r="D4619">
        <v>1190</v>
      </c>
      <c r="E4619">
        <v>286</v>
      </c>
      <c r="F4619" s="2">
        <v>45484.374999988424</v>
      </c>
    </row>
    <row r="4620" spans="1:6" x14ac:dyDescent="0.3">
      <c r="A4620">
        <v>4619</v>
      </c>
      <c r="B4620" s="1" t="s">
        <v>82</v>
      </c>
      <c r="C4620" s="1" t="s">
        <v>6</v>
      </c>
      <c r="D4620">
        <v>2240</v>
      </c>
      <c r="E4620">
        <v>147</v>
      </c>
      <c r="F4620" s="2">
        <v>45484.416666655095</v>
      </c>
    </row>
    <row r="4621" spans="1:6" x14ac:dyDescent="0.3">
      <c r="A4621">
        <v>4620</v>
      </c>
      <c r="B4621" s="1" t="s">
        <v>84</v>
      </c>
      <c r="C4621" s="1" t="s">
        <v>6</v>
      </c>
      <c r="D4621">
        <v>1251</v>
      </c>
      <c r="E4621">
        <v>882</v>
      </c>
      <c r="F4621" s="2">
        <v>45484.45833332176</v>
      </c>
    </row>
    <row r="4622" spans="1:6" x14ac:dyDescent="0.3">
      <c r="A4622">
        <v>4621</v>
      </c>
      <c r="B4622" s="1" t="s">
        <v>79</v>
      </c>
      <c r="C4622" s="1" t="s">
        <v>8</v>
      </c>
      <c r="D4622">
        <v>2662</v>
      </c>
      <c r="E4622">
        <v>550</v>
      </c>
      <c r="F4622" s="2">
        <v>45484.499999988424</v>
      </c>
    </row>
    <row r="4623" spans="1:6" x14ac:dyDescent="0.3">
      <c r="A4623">
        <v>4622</v>
      </c>
      <c r="B4623" s="1" t="s">
        <v>83</v>
      </c>
      <c r="C4623" s="1" t="s">
        <v>8</v>
      </c>
      <c r="D4623">
        <v>3027</v>
      </c>
      <c r="E4623">
        <v>1960</v>
      </c>
      <c r="F4623" s="2">
        <v>45484.541666655095</v>
      </c>
    </row>
    <row r="4624" spans="1:6" x14ac:dyDescent="0.3">
      <c r="A4624">
        <v>4623</v>
      </c>
      <c r="B4624" s="1" t="s">
        <v>90</v>
      </c>
      <c r="C4624" s="1" t="s">
        <v>8</v>
      </c>
      <c r="D4624">
        <v>630</v>
      </c>
      <c r="E4624">
        <v>130</v>
      </c>
      <c r="F4624" s="2">
        <v>45484.58333332176</v>
      </c>
    </row>
    <row r="4625" spans="1:6" x14ac:dyDescent="0.3">
      <c r="A4625">
        <v>4624</v>
      </c>
      <c r="B4625" s="1" t="s">
        <v>86</v>
      </c>
      <c r="C4625" s="1" t="s">
        <v>9</v>
      </c>
      <c r="D4625">
        <v>3923</v>
      </c>
      <c r="E4625">
        <v>1490</v>
      </c>
      <c r="F4625" s="2">
        <v>45484.624999988424</v>
      </c>
    </row>
    <row r="4626" spans="1:6" x14ac:dyDescent="0.3">
      <c r="A4626">
        <v>4625</v>
      </c>
      <c r="B4626" s="1" t="s">
        <v>85</v>
      </c>
      <c r="C4626" s="1" t="s">
        <v>9</v>
      </c>
      <c r="D4626">
        <v>1168</v>
      </c>
      <c r="E4626">
        <v>487</v>
      </c>
      <c r="F4626" s="2">
        <v>45484.666666655095</v>
      </c>
    </row>
    <row r="4627" spans="1:6" x14ac:dyDescent="0.3">
      <c r="A4627">
        <v>4626</v>
      </c>
      <c r="B4627" s="1" t="s">
        <v>91</v>
      </c>
      <c r="C4627" s="1" t="s">
        <v>6</v>
      </c>
      <c r="D4627">
        <v>2669</v>
      </c>
      <c r="E4627">
        <v>4217</v>
      </c>
      <c r="F4627" s="2">
        <v>45484.70833332176</v>
      </c>
    </row>
    <row r="4628" spans="1:6" x14ac:dyDescent="0.3">
      <c r="A4628">
        <v>4627</v>
      </c>
      <c r="B4628" s="1" t="s">
        <v>91</v>
      </c>
      <c r="C4628" s="1" t="s">
        <v>7</v>
      </c>
      <c r="D4628">
        <v>1423</v>
      </c>
      <c r="E4628">
        <v>4948</v>
      </c>
      <c r="F4628" s="2">
        <v>45484.749999988424</v>
      </c>
    </row>
    <row r="4629" spans="1:6" x14ac:dyDescent="0.3">
      <c r="A4629">
        <v>4628</v>
      </c>
      <c r="B4629" s="1" t="s">
        <v>79</v>
      </c>
      <c r="C4629" s="1" t="s">
        <v>9</v>
      </c>
      <c r="D4629">
        <v>3366</v>
      </c>
      <c r="E4629">
        <v>3285</v>
      </c>
      <c r="F4629" s="2">
        <v>45484.791666655095</v>
      </c>
    </row>
    <row r="4630" spans="1:6" x14ac:dyDescent="0.3">
      <c r="A4630">
        <v>4629</v>
      </c>
      <c r="B4630" s="1" t="s">
        <v>77</v>
      </c>
      <c r="C4630" s="1" t="s">
        <v>6</v>
      </c>
      <c r="D4630">
        <v>970</v>
      </c>
      <c r="E4630">
        <v>2863</v>
      </c>
      <c r="F4630" s="2">
        <v>45484.83333332176</v>
      </c>
    </row>
    <row r="4631" spans="1:6" x14ac:dyDescent="0.3">
      <c r="A4631">
        <v>4630</v>
      </c>
      <c r="B4631" s="1" t="s">
        <v>77</v>
      </c>
      <c r="C4631" s="1" t="s">
        <v>7</v>
      </c>
      <c r="D4631">
        <v>3985</v>
      </c>
      <c r="E4631">
        <v>3510</v>
      </c>
      <c r="F4631" s="2">
        <v>45484.874999988424</v>
      </c>
    </row>
    <row r="4632" spans="1:6" x14ac:dyDescent="0.3">
      <c r="A4632">
        <v>4631</v>
      </c>
      <c r="B4632" s="1" t="s">
        <v>87</v>
      </c>
      <c r="C4632" s="1" t="s">
        <v>8</v>
      </c>
      <c r="D4632">
        <v>3759</v>
      </c>
      <c r="E4632">
        <v>907</v>
      </c>
      <c r="F4632" s="2">
        <v>45484.916666655095</v>
      </c>
    </row>
    <row r="4633" spans="1:6" x14ac:dyDescent="0.3">
      <c r="A4633">
        <v>4632</v>
      </c>
      <c r="B4633" s="1" t="s">
        <v>91</v>
      </c>
      <c r="C4633" s="1" t="s">
        <v>8</v>
      </c>
      <c r="D4633">
        <v>903</v>
      </c>
      <c r="E4633">
        <v>2860</v>
      </c>
      <c r="F4633" s="2">
        <v>45484.95833332176</v>
      </c>
    </row>
    <row r="4634" spans="1:6" x14ac:dyDescent="0.3">
      <c r="A4634">
        <v>4633</v>
      </c>
      <c r="B4634" s="1" t="s">
        <v>82</v>
      </c>
      <c r="C4634" s="1" t="s">
        <v>8</v>
      </c>
      <c r="D4634">
        <v>113</v>
      </c>
      <c r="E4634">
        <v>2409</v>
      </c>
      <c r="F4634" s="2">
        <v>45484.999999988424</v>
      </c>
    </row>
    <row r="4635" spans="1:6" x14ac:dyDescent="0.3">
      <c r="A4635">
        <v>4634</v>
      </c>
      <c r="B4635" s="1" t="s">
        <v>81</v>
      </c>
      <c r="C4635" s="1" t="s">
        <v>6</v>
      </c>
      <c r="D4635">
        <v>1933</v>
      </c>
      <c r="E4635">
        <v>2426</v>
      </c>
      <c r="F4635" s="2">
        <v>45485.041666655095</v>
      </c>
    </row>
    <row r="4636" spans="1:6" x14ac:dyDescent="0.3">
      <c r="A4636">
        <v>4635</v>
      </c>
      <c r="B4636" s="1" t="s">
        <v>88</v>
      </c>
      <c r="C4636" s="1" t="s">
        <v>9</v>
      </c>
      <c r="D4636">
        <v>301</v>
      </c>
      <c r="E4636">
        <v>3573</v>
      </c>
      <c r="F4636" s="2">
        <v>45485.08333332176</v>
      </c>
    </row>
    <row r="4637" spans="1:6" x14ac:dyDescent="0.3">
      <c r="A4637">
        <v>4636</v>
      </c>
      <c r="B4637" s="1" t="s">
        <v>89</v>
      </c>
      <c r="C4637" s="1" t="s">
        <v>7</v>
      </c>
      <c r="D4637">
        <v>3419</v>
      </c>
      <c r="E4637">
        <v>218</v>
      </c>
      <c r="F4637" s="2">
        <v>45485.124999988424</v>
      </c>
    </row>
    <row r="4638" spans="1:6" x14ac:dyDescent="0.3">
      <c r="A4638">
        <v>4637</v>
      </c>
      <c r="B4638" s="1" t="s">
        <v>90</v>
      </c>
      <c r="C4638" s="1" t="s">
        <v>7</v>
      </c>
      <c r="D4638">
        <v>725</v>
      </c>
      <c r="E4638">
        <v>2082</v>
      </c>
      <c r="F4638" s="2">
        <v>45485.166666655095</v>
      </c>
    </row>
    <row r="4639" spans="1:6" x14ac:dyDescent="0.3">
      <c r="A4639">
        <v>4638</v>
      </c>
      <c r="B4639" s="1" t="s">
        <v>87</v>
      </c>
      <c r="C4639" s="1" t="s">
        <v>9</v>
      </c>
      <c r="D4639">
        <v>3113</v>
      </c>
      <c r="E4639">
        <v>2178</v>
      </c>
      <c r="F4639" s="2">
        <v>45485.20833332176</v>
      </c>
    </row>
    <row r="4640" spans="1:6" x14ac:dyDescent="0.3">
      <c r="A4640">
        <v>4639</v>
      </c>
      <c r="B4640" s="1" t="s">
        <v>77</v>
      </c>
      <c r="C4640" s="1" t="s">
        <v>9</v>
      </c>
      <c r="D4640">
        <v>1626</v>
      </c>
      <c r="E4640">
        <v>637</v>
      </c>
      <c r="F4640" s="2">
        <v>45485.249999988424</v>
      </c>
    </row>
    <row r="4641" spans="1:6" x14ac:dyDescent="0.3">
      <c r="A4641">
        <v>4640</v>
      </c>
      <c r="B4641" s="1" t="s">
        <v>78</v>
      </c>
      <c r="C4641" s="1" t="s">
        <v>8</v>
      </c>
      <c r="D4641">
        <v>614</v>
      </c>
      <c r="E4641">
        <v>2291</v>
      </c>
      <c r="F4641" s="2">
        <v>45485.291666655095</v>
      </c>
    </row>
    <row r="4642" spans="1:6" x14ac:dyDescent="0.3">
      <c r="A4642">
        <v>4641</v>
      </c>
      <c r="B4642" s="1" t="s">
        <v>91</v>
      </c>
      <c r="C4642" s="1" t="s">
        <v>6</v>
      </c>
      <c r="D4642">
        <v>3113</v>
      </c>
      <c r="E4642">
        <v>1560</v>
      </c>
      <c r="F4642" s="2">
        <v>45485.33333332176</v>
      </c>
    </row>
    <row r="4643" spans="1:6" x14ac:dyDescent="0.3">
      <c r="A4643">
        <v>4642</v>
      </c>
      <c r="B4643" s="1" t="s">
        <v>79</v>
      </c>
      <c r="C4643" s="1" t="s">
        <v>7</v>
      </c>
      <c r="D4643">
        <v>2772</v>
      </c>
      <c r="E4643">
        <v>3634</v>
      </c>
      <c r="F4643" s="2">
        <v>45485.374999988424</v>
      </c>
    </row>
    <row r="4644" spans="1:6" x14ac:dyDescent="0.3">
      <c r="A4644">
        <v>4643</v>
      </c>
      <c r="B4644" s="1" t="s">
        <v>87</v>
      </c>
      <c r="C4644" s="1" t="s">
        <v>6</v>
      </c>
      <c r="D4644">
        <v>1245</v>
      </c>
      <c r="E4644">
        <v>814</v>
      </c>
      <c r="F4644" s="2">
        <v>45485.416666655095</v>
      </c>
    </row>
    <row r="4645" spans="1:6" x14ac:dyDescent="0.3">
      <c r="A4645">
        <v>4644</v>
      </c>
      <c r="B4645" s="1" t="s">
        <v>77</v>
      </c>
      <c r="C4645" s="1" t="s">
        <v>8</v>
      </c>
      <c r="D4645">
        <v>2290</v>
      </c>
      <c r="E4645">
        <v>361</v>
      </c>
      <c r="F4645" s="2">
        <v>45485.45833332176</v>
      </c>
    </row>
    <row r="4646" spans="1:6" x14ac:dyDescent="0.3">
      <c r="A4646">
        <v>4645</v>
      </c>
      <c r="B4646" s="1" t="s">
        <v>77</v>
      </c>
      <c r="C4646" s="1" t="s">
        <v>7</v>
      </c>
      <c r="D4646">
        <v>1709</v>
      </c>
      <c r="E4646">
        <v>2790</v>
      </c>
      <c r="F4646" s="2">
        <v>45485.499999988424</v>
      </c>
    </row>
    <row r="4647" spans="1:6" x14ac:dyDescent="0.3">
      <c r="A4647">
        <v>4646</v>
      </c>
      <c r="B4647" s="1" t="s">
        <v>81</v>
      </c>
      <c r="C4647" s="1" t="s">
        <v>8</v>
      </c>
      <c r="D4647">
        <v>208</v>
      </c>
      <c r="E4647">
        <v>2315</v>
      </c>
      <c r="F4647" s="2">
        <v>45485.541666655095</v>
      </c>
    </row>
    <row r="4648" spans="1:6" x14ac:dyDescent="0.3">
      <c r="A4648">
        <v>4647</v>
      </c>
      <c r="B4648" s="1" t="s">
        <v>82</v>
      </c>
      <c r="C4648" s="1" t="s">
        <v>7</v>
      </c>
      <c r="D4648">
        <v>1797</v>
      </c>
      <c r="E4648">
        <v>320</v>
      </c>
      <c r="F4648" s="2">
        <v>45485.58333332176</v>
      </c>
    </row>
    <row r="4649" spans="1:6" x14ac:dyDescent="0.3">
      <c r="A4649">
        <v>4648</v>
      </c>
      <c r="B4649" s="1" t="s">
        <v>77</v>
      </c>
      <c r="C4649" s="1" t="s">
        <v>8</v>
      </c>
      <c r="D4649">
        <v>2306</v>
      </c>
      <c r="E4649">
        <v>958</v>
      </c>
      <c r="F4649" s="2">
        <v>45485.624999988424</v>
      </c>
    </row>
    <row r="4650" spans="1:6" x14ac:dyDescent="0.3">
      <c r="A4650">
        <v>4649</v>
      </c>
      <c r="B4650" s="1" t="s">
        <v>86</v>
      </c>
      <c r="C4650" s="1" t="s">
        <v>6</v>
      </c>
      <c r="D4650">
        <v>3002</v>
      </c>
      <c r="E4650">
        <v>1350</v>
      </c>
      <c r="F4650" s="2">
        <v>45485.666666655095</v>
      </c>
    </row>
    <row r="4651" spans="1:6" x14ac:dyDescent="0.3">
      <c r="A4651">
        <v>4650</v>
      </c>
      <c r="B4651" s="1" t="s">
        <v>80</v>
      </c>
      <c r="C4651" s="1" t="s">
        <v>9</v>
      </c>
      <c r="D4651">
        <v>2629</v>
      </c>
      <c r="E4651">
        <v>2929</v>
      </c>
      <c r="F4651" s="2">
        <v>45485.70833332176</v>
      </c>
    </row>
    <row r="4652" spans="1:6" x14ac:dyDescent="0.3">
      <c r="A4652">
        <v>4651</v>
      </c>
      <c r="B4652" s="1" t="s">
        <v>85</v>
      </c>
      <c r="C4652" s="1" t="s">
        <v>8</v>
      </c>
      <c r="D4652">
        <v>994</v>
      </c>
      <c r="E4652">
        <v>4375</v>
      </c>
      <c r="F4652" s="2">
        <v>45485.749999988424</v>
      </c>
    </row>
    <row r="4653" spans="1:6" x14ac:dyDescent="0.3">
      <c r="A4653">
        <v>4652</v>
      </c>
      <c r="B4653" s="1" t="s">
        <v>81</v>
      </c>
      <c r="C4653" s="1" t="s">
        <v>9</v>
      </c>
      <c r="D4653">
        <v>3463</v>
      </c>
      <c r="E4653">
        <v>2276</v>
      </c>
      <c r="F4653" s="2">
        <v>45485.791666655095</v>
      </c>
    </row>
    <row r="4654" spans="1:6" x14ac:dyDescent="0.3">
      <c r="A4654">
        <v>4653</v>
      </c>
      <c r="B4654" s="1" t="s">
        <v>89</v>
      </c>
      <c r="C4654" s="1" t="s">
        <v>9</v>
      </c>
      <c r="D4654">
        <v>153</v>
      </c>
      <c r="E4654">
        <v>4780</v>
      </c>
      <c r="F4654" s="2">
        <v>45485.83333332176</v>
      </c>
    </row>
    <row r="4655" spans="1:6" x14ac:dyDescent="0.3">
      <c r="A4655">
        <v>4654</v>
      </c>
      <c r="B4655" s="1" t="s">
        <v>87</v>
      </c>
      <c r="C4655" s="1" t="s">
        <v>8</v>
      </c>
      <c r="D4655">
        <v>1880</v>
      </c>
      <c r="E4655">
        <v>3767</v>
      </c>
      <c r="F4655" s="2">
        <v>45485.874999988424</v>
      </c>
    </row>
    <row r="4656" spans="1:6" x14ac:dyDescent="0.3">
      <c r="A4656">
        <v>4655</v>
      </c>
      <c r="B4656" s="1" t="s">
        <v>86</v>
      </c>
      <c r="C4656" s="1" t="s">
        <v>8</v>
      </c>
      <c r="D4656">
        <v>3365</v>
      </c>
      <c r="E4656">
        <v>4286</v>
      </c>
      <c r="F4656" s="2">
        <v>45485.916666655095</v>
      </c>
    </row>
    <row r="4657" spans="1:6" x14ac:dyDescent="0.3">
      <c r="A4657">
        <v>4656</v>
      </c>
      <c r="B4657" s="1" t="s">
        <v>85</v>
      </c>
      <c r="C4657" s="1" t="s">
        <v>6</v>
      </c>
      <c r="D4657">
        <v>709</v>
      </c>
      <c r="E4657">
        <v>1195</v>
      </c>
      <c r="F4657" s="2">
        <v>45485.95833332176</v>
      </c>
    </row>
    <row r="4658" spans="1:6" x14ac:dyDescent="0.3">
      <c r="A4658">
        <v>4657</v>
      </c>
      <c r="B4658" s="1" t="s">
        <v>91</v>
      </c>
      <c r="C4658" s="1" t="s">
        <v>6</v>
      </c>
      <c r="D4658">
        <v>3368</v>
      </c>
      <c r="E4658">
        <v>564</v>
      </c>
      <c r="F4658" s="2">
        <v>45485.999999988424</v>
      </c>
    </row>
    <row r="4659" spans="1:6" x14ac:dyDescent="0.3">
      <c r="A4659">
        <v>4658</v>
      </c>
      <c r="B4659" s="1" t="s">
        <v>77</v>
      </c>
      <c r="C4659" s="1" t="s">
        <v>8</v>
      </c>
      <c r="D4659">
        <v>3982</v>
      </c>
      <c r="E4659">
        <v>2177</v>
      </c>
      <c r="F4659" s="2">
        <v>45486.041666655095</v>
      </c>
    </row>
    <row r="4660" spans="1:6" x14ac:dyDescent="0.3">
      <c r="A4660">
        <v>4659</v>
      </c>
      <c r="B4660" s="1" t="s">
        <v>80</v>
      </c>
      <c r="C4660" s="1" t="s">
        <v>7</v>
      </c>
      <c r="D4660">
        <v>2292</v>
      </c>
      <c r="E4660">
        <v>2707</v>
      </c>
      <c r="F4660" s="2">
        <v>45486.08333332176</v>
      </c>
    </row>
    <row r="4661" spans="1:6" x14ac:dyDescent="0.3">
      <c r="A4661">
        <v>4660</v>
      </c>
      <c r="B4661" s="1" t="s">
        <v>84</v>
      </c>
      <c r="C4661" s="1" t="s">
        <v>9</v>
      </c>
      <c r="D4661">
        <v>2686</v>
      </c>
      <c r="E4661">
        <v>2084</v>
      </c>
      <c r="F4661" s="2">
        <v>45486.124999988424</v>
      </c>
    </row>
    <row r="4662" spans="1:6" x14ac:dyDescent="0.3">
      <c r="A4662">
        <v>4661</v>
      </c>
      <c r="B4662" s="1" t="s">
        <v>82</v>
      </c>
      <c r="C4662" s="1" t="s">
        <v>8</v>
      </c>
      <c r="D4662">
        <v>2829</v>
      </c>
      <c r="E4662">
        <v>4368</v>
      </c>
      <c r="F4662" s="2">
        <v>45486.166666655095</v>
      </c>
    </row>
    <row r="4663" spans="1:6" x14ac:dyDescent="0.3">
      <c r="A4663">
        <v>4662</v>
      </c>
      <c r="B4663" s="1" t="s">
        <v>83</v>
      </c>
      <c r="C4663" s="1" t="s">
        <v>9</v>
      </c>
      <c r="D4663">
        <v>247</v>
      </c>
      <c r="E4663">
        <v>2944</v>
      </c>
      <c r="F4663" s="2">
        <v>45486.20833332176</v>
      </c>
    </row>
    <row r="4664" spans="1:6" x14ac:dyDescent="0.3">
      <c r="A4664">
        <v>4663</v>
      </c>
      <c r="B4664" s="1" t="s">
        <v>83</v>
      </c>
      <c r="C4664" s="1" t="s">
        <v>8</v>
      </c>
      <c r="D4664">
        <v>463</v>
      </c>
      <c r="E4664">
        <v>3043</v>
      </c>
      <c r="F4664" s="2">
        <v>45486.249999988424</v>
      </c>
    </row>
    <row r="4665" spans="1:6" x14ac:dyDescent="0.3">
      <c r="A4665">
        <v>4664</v>
      </c>
      <c r="B4665" s="1" t="s">
        <v>83</v>
      </c>
      <c r="C4665" s="1" t="s">
        <v>7</v>
      </c>
      <c r="D4665">
        <v>1502</v>
      </c>
      <c r="E4665">
        <v>2381</v>
      </c>
      <c r="F4665" s="2">
        <v>45486.291666655095</v>
      </c>
    </row>
    <row r="4666" spans="1:6" x14ac:dyDescent="0.3">
      <c r="A4666">
        <v>4665</v>
      </c>
      <c r="B4666" s="1" t="s">
        <v>80</v>
      </c>
      <c r="C4666" s="1" t="s">
        <v>7</v>
      </c>
      <c r="D4666">
        <v>2323</v>
      </c>
      <c r="E4666">
        <v>3509</v>
      </c>
      <c r="F4666" s="2">
        <v>45486.33333332176</v>
      </c>
    </row>
    <row r="4667" spans="1:6" x14ac:dyDescent="0.3">
      <c r="A4667">
        <v>4666</v>
      </c>
      <c r="B4667" s="1" t="s">
        <v>77</v>
      </c>
      <c r="C4667" s="1" t="s">
        <v>6</v>
      </c>
      <c r="D4667">
        <v>558</v>
      </c>
      <c r="E4667">
        <v>3610</v>
      </c>
      <c r="F4667" s="2">
        <v>45486.374999988424</v>
      </c>
    </row>
    <row r="4668" spans="1:6" x14ac:dyDescent="0.3">
      <c r="A4668">
        <v>4667</v>
      </c>
      <c r="B4668" s="1" t="s">
        <v>90</v>
      </c>
      <c r="C4668" s="1" t="s">
        <v>8</v>
      </c>
      <c r="D4668">
        <v>3065</v>
      </c>
      <c r="E4668">
        <v>3819</v>
      </c>
      <c r="F4668" s="2">
        <v>45486.416666655095</v>
      </c>
    </row>
    <row r="4669" spans="1:6" x14ac:dyDescent="0.3">
      <c r="A4669">
        <v>4668</v>
      </c>
      <c r="B4669" s="1" t="s">
        <v>81</v>
      </c>
      <c r="C4669" s="1" t="s">
        <v>8</v>
      </c>
      <c r="D4669">
        <v>101</v>
      </c>
      <c r="E4669">
        <v>3231</v>
      </c>
      <c r="F4669" s="2">
        <v>45486.45833332176</v>
      </c>
    </row>
    <row r="4670" spans="1:6" x14ac:dyDescent="0.3">
      <c r="A4670">
        <v>4669</v>
      </c>
      <c r="B4670" s="1" t="s">
        <v>91</v>
      </c>
      <c r="C4670" s="1" t="s">
        <v>8</v>
      </c>
      <c r="D4670">
        <v>3893</v>
      </c>
      <c r="E4670">
        <v>629</v>
      </c>
      <c r="F4670" s="2">
        <v>45486.499999988424</v>
      </c>
    </row>
    <row r="4671" spans="1:6" x14ac:dyDescent="0.3">
      <c r="A4671">
        <v>4670</v>
      </c>
      <c r="B4671" s="1" t="s">
        <v>90</v>
      </c>
      <c r="C4671" s="1" t="s">
        <v>9</v>
      </c>
      <c r="D4671">
        <v>741</v>
      </c>
      <c r="E4671">
        <v>3616</v>
      </c>
      <c r="F4671" s="2">
        <v>45486.541666655095</v>
      </c>
    </row>
    <row r="4672" spans="1:6" x14ac:dyDescent="0.3">
      <c r="A4672">
        <v>4671</v>
      </c>
      <c r="B4672" s="1" t="s">
        <v>78</v>
      </c>
      <c r="C4672" s="1" t="s">
        <v>6</v>
      </c>
      <c r="D4672">
        <v>2973</v>
      </c>
      <c r="E4672">
        <v>3249</v>
      </c>
      <c r="F4672" s="2">
        <v>45486.58333332176</v>
      </c>
    </row>
    <row r="4673" spans="1:6" x14ac:dyDescent="0.3">
      <c r="A4673">
        <v>4672</v>
      </c>
      <c r="B4673" s="1" t="s">
        <v>90</v>
      </c>
      <c r="C4673" s="1" t="s">
        <v>9</v>
      </c>
      <c r="D4673">
        <v>1685</v>
      </c>
      <c r="E4673">
        <v>2769</v>
      </c>
      <c r="F4673" s="2">
        <v>45486.624999988424</v>
      </c>
    </row>
    <row r="4674" spans="1:6" x14ac:dyDescent="0.3">
      <c r="A4674">
        <v>4673</v>
      </c>
      <c r="B4674" s="1" t="s">
        <v>79</v>
      </c>
      <c r="C4674" s="1" t="s">
        <v>7</v>
      </c>
      <c r="D4674">
        <v>3156</v>
      </c>
      <c r="E4674">
        <v>1377</v>
      </c>
      <c r="F4674" s="2">
        <v>45486.666666655095</v>
      </c>
    </row>
    <row r="4675" spans="1:6" x14ac:dyDescent="0.3">
      <c r="A4675">
        <v>4674</v>
      </c>
      <c r="B4675" s="1" t="s">
        <v>79</v>
      </c>
      <c r="C4675" s="1" t="s">
        <v>9</v>
      </c>
      <c r="D4675">
        <v>305</v>
      </c>
      <c r="E4675">
        <v>1484</v>
      </c>
      <c r="F4675" s="2">
        <v>45486.70833332176</v>
      </c>
    </row>
    <row r="4676" spans="1:6" x14ac:dyDescent="0.3">
      <c r="A4676">
        <v>4675</v>
      </c>
      <c r="B4676" s="1" t="s">
        <v>91</v>
      </c>
      <c r="C4676" s="1" t="s">
        <v>8</v>
      </c>
      <c r="D4676">
        <v>2114</v>
      </c>
      <c r="E4676">
        <v>1852</v>
      </c>
      <c r="F4676" s="2">
        <v>45486.749999988424</v>
      </c>
    </row>
    <row r="4677" spans="1:6" x14ac:dyDescent="0.3">
      <c r="A4677">
        <v>4676</v>
      </c>
      <c r="B4677" s="1" t="s">
        <v>91</v>
      </c>
      <c r="C4677" s="1" t="s">
        <v>8</v>
      </c>
      <c r="D4677">
        <v>1852</v>
      </c>
      <c r="E4677">
        <v>2406</v>
      </c>
      <c r="F4677" s="2">
        <v>45486.791666655095</v>
      </c>
    </row>
    <row r="4678" spans="1:6" x14ac:dyDescent="0.3">
      <c r="A4678">
        <v>4677</v>
      </c>
      <c r="B4678" s="1" t="s">
        <v>77</v>
      </c>
      <c r="C4678" s="1" t="s">
        <v>7</v>
      </c>
      <c r="D4678">
        <v>3021</v>
      </c>
      <c r="E4678">
        <v>2179</v>
      </c>
      <c r="F4678" s="2">
        <v>45486.83333332176</v>
      </c>
    </row>
    <row r="4679" spans="1:6" x14ac:dyDescent="0.3">
      <c r="A4679">
        <v>4678</v>
      </c>
      <c r="B4679" s="1" t="s">
        <v>88</v>
      </c>
      <c r="C4679" s="1" t="s">
        <v>8</v>
      </c>
      <c r="D4679">
        <v>1185</v>
      </c>
      <c r="E4679">
        <v>4475</v>
      </c>
      <c r="F4679" s="2">
        <v>45486.874999988424</v>
      </c>
    </row>
    <row r="4680" spans="1:6" x14ac:dyDescent="0.3">
      <c r="A4680">
        <v>4679</v>
      </c>
      <c r="B4680" s="1" t="s">
        <v>80</v>
      </c>
      <c r="C4680" s="1" t="s">
        <v>9</v>
      </c>
      <c r="D4680">
        <v>2382</v>
      </c>
      <c r="E4680">
        <v>434</v>
      </c>
      <c r="F4680" s="2">
        <v>45486.916666655095</v>
      </c>
    </row>
    <row r="4681" spans="1:6" x14ac:dyDescent="0.3">
      <c r="A4681">
        <v>4680</v>
      </c>
      <c r="B4681" s="1" t="s">
        <v>82</v>
      </c>
      <c r="C4681" s="1" t="s">
        <v>6</v>
      </c>
      <c r="D4681">
        <v>1376</v>
      </c>
      <c r="E4681">
        <v>2335</v>
      </c>
      <c r="F4681" s="2">
        <v>45486.95833332176</v>
      </c>
    </row>
    <row r="4682" spans="1:6" x14ac:dyDescent="0.3">
      <c r="A4682">
        <v>4681</v>
      </c>
      <c r="B4682" s="1" t="s">
        <v>88</v>
      </c>
      <c r="C4682" s="1" t="s">
        <v>8</v>
      </c>
      <c r="D4682">
        <v>1570</v>
      </c>
      <c r="E4682">
        <v>672</v>
      </c>
      <c r="F4682" s="2">
        <v>45486.999999988424</v>
      </c>
    </row>
    <row r="4683" spans="1:6" x14ac:dyDescent="0.3">
      <c r="A4683">
        <v>4682</v>
      </c>
      <c r="B4683" s="1" t="s">
        <v>89</v>
      </c>
      <c r="C4683" s="1" t="s">
        <v>7</v>
      </c>
      <c r="D4683">
        <v>53</v>
      </c>
      <c r="E4683">
        <v>1828</v>
      </c>
      <c r="F4683" s="2">
        <v>45487.041666655095</v>
      </c>
    </row>
    <row r="4684" spans="1:6" x14ac:dyDescent="0.3">
      <c r="A4684">
        <v>4683</v>
      </c>
      <c r="B4684" s="1" t="s">
        <v>80</v>
      </c>
      <c r="C4684" s="1" t="s">
        <v>7</v>
      </c>
      <c r="D4684">
        <v>2138</v>
      </c>
      <c r="E4684">
        <v>1133</v>
      </c>
      <c r="F4684" s="2">
        <v>45487.08333332176</v>
      </c>
    </row>
    <row r="4685" spans="1:6" x14ac:dyDescent="0.3">
      <c r="A4685">
        <v>4684</v>
      </c>
      <c r="B4685" s="1" t="s">
        <v>81</v>
      </c>
      <c r="C4685" s="1" t="s">
        <v>9</v>
      </c>
      <c r="D4685">
        <v>2890</v>
      </c>
      <c r="E4685">
        <v>2520</v>
      </c>
      <c r="F4685" s="2">
        <v>45487.124999988424</v>
      </c>
    </row>
    <row r="4686" spans="1:6" x14ac:dyDescent="0.3">
      <c r="A4686">
        <v>4685</v>
      </c>
      <c r="B4686" s="1" t="s">
        <v>87</v>
      </c>
      <c r="C4686" s="1" t="s">
        <v>9</v>
      </c>
      <c r="D4686">
        <v>2530</v>
      </c>
      <c r="E4686">
        <v>232</v>
      </c>
      <c r="F4686" s="2">
        <v>45487.166666655095</v>
      </c>
    </row>
    <row r="4687" spans="1:6" x14ac:dyDescent="0.3">
      <c r="A4687">
        <v>4686</v>
      </c>
      <c r="B4687" s="1" t="s">
        <v>82</v>
      </c>
      <c r="C4687" s="1" t="s">
        <v>8</v>
      </c>
      <c r="D4687">
        <v>1638</v>
      </c>
      <c r="E4687">
        <v>1393</v>
      </c>
      <c r="F4687" s="2">
        <v>45487.20833332176</v>
      </c>
    </row>
    <row r="4688" spans="1:6" x14ac:dyDescent="0.3">
      <c r="A4688">
        <v>4687</v>
      </c>
      <c r="B4688" s="1" t="s">
        <v>81</v>
      </c>
      <c r="C4688" s="1" t="s">
        <v>7</v>
      </c>
      <c r="D4688">
        <v>3688</v>
      </c>
      <c r="E4688">
        <v>929</v>
      </c>
      <c r="F4688" s="2">
        <v>45487.249999988424</v>
      </c>
    </row>
    <row r="4689" spans="1:6" x14ac:dyDescent="0.3">
      <c r="A4689">
        <v>4688</v>
      </c>
      <c r="B4689" s="1" t="s">
        <v>84</v>
      </c>
      <c r="C4689" s="1" t="s">
        <v>9</v>
      </c>
      <c r="D4689">
        <v>3254</v>
      </c>
      <c r="E4689">
        <v>2984</v>
      </c>
      <c r="F4689" s="2">
        <v>45487.291666655095</v>
      </c>
    </row>
    <row r="4690" spans="1:6" x14ac:dyDescent="0.3">
      <c r="A4690">
        <v>4689</v>
      </c>
      <c r="B4690" s="1" t="s">
        <v>81</v>
      </c>
      <c r="C4690" s="1" t="s">
        <v>8</v>
      </c>
      <c r="D4690">
        <v>385</v>
      </c>
      <c r="E4690">
        <v>2728</v>
      </c>
      <c r="F4690" s="2">
        <v>45487.33333332176</v>
      </c>
    </row>
    <row r="4691" spans="1:6" x14ac:dyDescent="0.3">
      <c r="A4691">
        <v>4690</v>
      </c>
      <c r="B4691" s="1" t="s">
        <v>83</v>
      </c>
      <c r="C4691" s="1" t="s">
        <v>9</v>
      </c>
      <c r="D4691">
        <v>1031</v>
      </c>
      <c r="E4691">
        <v>3965</v>
      </c>
      <c r="F4691" s="2">
        <v>45487.374999988424</v>
      </c>
    </row>
    <row r="4692" spans="1:6" x14ac:dyDescent="0.3">
      <c r="A4692">
        <v>4691</v>
      </c>
      <c r="B4692" s="1" t="s">
        <v>88</v>
      </c>
      <c r="C4692" s="1" t="s">
        <v>9</v>
      </c>
      <c r="D4692">
        <v>2278</v>
      </c>
      <c r="E4692">
        <v>4057</v>
      </c>
      <c r="F4692" s="2">
        <v>45487.416666655095</v>
      </c>
    </row>
    <row r="4693" spans="1:6" x14ac:dyDescent="0.3">
      <c r="A4693">
        <v>4692</v>
      </c>
      <c r="B4693" s="1" t="s">
        <v>81</v>
      </c>
      <c r="C4693" s="1" t="s">
        <v>8</v>
      </c>
      <c r="D4693">
        <v>1915</v>
      </c>
      <c r="E4693">
        <v>1290</v>
      </c>
      <c r="F4693" s="2">
        <v>45487.45833332176</v>
      </c>
    </row>
    <row r="4694" spans="1:6" x14ac:dyDescent="0.3">
      <c r="A4694">
        <v>4693</v>
      </c>
      <c r="B4694" s="1" t="s">
        <v>91</v>
      </c>
      <c r="C4694" s="1" t="s">
        <v>6</v>
      </c>
      <c r="D4694">
        <v>1807</v>
      </c>
      <c r="E4694">
        <v>1904</v>
      </c>
      <c r="F4694" s="2">
        <v>45487.499999988424</v>
      </c>
    </row>
    <row r="4695" spans="1:6" x14ac:dyDescent="0.3">
      <c r="A4695">
        <v>4694</v>
      </c>
      <c r="B4695" s="1" t="s">
        <v>84</v>
      </c>
      <c r="C4695" s="1" t="s">
        <v>9</v>
      </c>
      <c r="D4695">
        <v>2165</v>
      </c>
      <c r="E4695">
        <v>882</v>
      </c>
      <c r="F4695" s="2">
        <v>45487.541666655095</v>
      </c>
    </row>
    <row r="4696" spans="1:6" x14ac:dyDescent="0.3">
      <c r="A4696">
        <v>4695</v>
      </c>
      <c r="B4696" s="1" t="s">
        <v>84</v>
      </c>
      <c r="C4696" s="1" t="s">
        <v>6</v>
      </c>
      <c r="D4696">
        <v>530</v>
      </c>
      <c r="E4696">
        <v>737</v>
      </c>
      <c r="F4696" s="2">
        <v>45487.58333332176</v>
      </c>
    </row>
    <row r="4697" spans="1:6" x14ac:dyDescent="0.3">
      <c r="A4697">
        <v>4696</v>
      </c>
      <c r="B4697" s="1" t="s">
        <v>79</v>
      </c>
      <c r="C4697" s="1" t="s">
        <v>6</v>
      </c>
      <c r="D4697">
        <v>873</v>
      </c>
      <c r="E4697">
        <v>1334</v>
      </c>
      <c r="F4697" s="2">
        <v>45487.624999988424</v>
      </c>
    </row>
    <row r="4698" spans="1:6" x14ac:dyDescent="0.3">
      <c r="A4698">
        <v>4697</v>
      </c>
      <c r="B4698" s="1" t="s">
        <v>78</v>
      </c>
      <c r="C4698" s="1" t="s">
        <v>9</v>
      </c>
      <c r="D4698">
        <v>1487</v>
      </c>
      <c r="E4698">
        <v>865</v>
      </c>
      <c r="F4698" s="2">
        <v>45487.666666655095</v>
      </c>
    </row>
    <row r="4699" spans="1:6" x14ac:dyDescent="0.3">
      <c r="A4699">
        <v>4698</v>
      </c>
      <c r="B4699" s="1" t="s">
        <v>78</v>
      </c>
      <c r="C4699" s="1" t="s">
        <v>8</v>
      </c>
      <c r="D4699">
        <v>3401</v>
      </c>
      <c r="E4699">
        <v>2372</v>
      </c>
      <c r="F4699" s="2">
        <v>45487.70833332176</v>
      </c>
    </row>
    <row r="4700" spans="1:6" x14ac:dyDescent="0.3">
      <c r="A4700">
        <v>4699</v>
      </c>
      <c r="B4700" s="1" t="s">
        <v>86</v>
      </c>
      <c r="C4700" s="1" t="s">
        <v>8</v>
      </c>
      <c r="D4700">
        <v>1433</v>
      </c>
      <c r="E4700">
        <v>1514</v>
      </c>
      <c r="F4700" s="2">
        <v>45487.749999988424</v>
      </c>
    </row>
    <row r="4701" spans="1:6" x14ac:dyDescent="0.3">
      <c r="A4701">
        <v>4700</v>
      </c>
      <c r="B4701" s="1" t="s">
        <v>78</v>
      </c>
      <c r="C4701" s="1" t="s">
        <v>9</v>
      </c>
      <c r="D4701">
        <v>3814</v>
      </c>
      <c r="E4701">
        <v>2595</v>
      </c>
      <c r="F4701" s="2">
        <v>45487.791666655095</v>
      </c>
    </row>
    <row r="4702" spans="1:6" x14ac:dyDescent="0.3">
      <c r="A4702">
        <v>4701</v>
      </c>
      <c r="B4702" s="1" t="s">
        <v>88</v>
      </c>
      <c r="C4702" s="1" t="s">
        <v>9</v>
      </c>
      <c r="D4702">
        <v>3320</v>
      </c>
      <c r="E4702">
        <v>854</v>
      </c>
      <c r="F4702" s="2">
        <v>45487.83333332176</v>
      </c>
    </row>
    <row r="4703" spans="1:6" x14ac:dyDescent="0.3">
      <c r="A4703">
        <v>4702</v>
      </c>
      <c r="B4703" s="1" t="s">
        <v>86</v>
      </c>
      <c r="C4703" s="1" t="s">
        <v>7</v>
      </c>
      <c r="D4703">
        <v>3485</v>
      </c>
      <c r="E4703">
        <v>2438</v>
      </c>
      <c r="F4703" s="2">
        <v>45487.874999988424</v>
      </c>
    </row>
    <row r="4704" spans="1:6" x14ac:dyDescent="0.3">
      <c r="A4704">
        <v>4703</v>
      </c>
      <c r="B4704" s="1" t="s">
        <v>79</v>
      </c>
      <c r="C4704" s="1" t="s">
        <v>7</v>
      </c>
      <c r="D4704">
        <v>1711</v>
      </c>
      <c r="E4704">
        <v>2647</v>
      </c>
      <c r="F4704" s="2">
        <v>45487.916666655095</v>
      </c>
    </row>
    <row r="4705" spans="1:6" x14ac:dyDescent="0.3">
      <c r="A4705">
        <v>4704</v>
      </c>
      <c r="B4705" s="1" t="s">
        <v>84</v>
      </c>
      <c r="C4705" s="1" t="s">
        <v>6</v>
      </c>
      <c r="D4705">
        <v>2283</v>
      </c>
      <c r="E4705">
        <v>2856</v>
      </c>
      <c r="F4705" s="2">
        <v>45487.95833332176</v>
      </c>
    </row>
    <row r="4706" spans="1:6" x14ac:dyDescent="0.3">
      <c r="A4706">
        <v>4705</v>
      </c>
      <c r="B4706" s="1" t="s">
        <v>82</v>
      </c>
      <c r="C4706" s="1" t="s">
        <v>6</v>
      </c>
      <c r="D4706">
        <v>2917</v>
      </c>
      <c r="E4706">
        <v>2320</v>
      </c>
      <c r="F4706" s="2">
        <v>45487.999999988424</v>
      </c>
    </row>
    <row r="4707" spans="1:6" x14ac:dyDescent="0.3">
      <c r="A4707">
        <v>4706</v>
      </c>
      <c r="B4707" s="1" t="s">
        <v>81</v>
      </c>
      <c r="C4707" s="1" t="s">
        <v>7</v>
      </c>
      <c r="D4707">
        <v>2264</v>
      </c>
      <c r="E4707">
        <v>4107</v>
      </c>
      <c r="F4707" s="2">
        <v>45488.041666655095</v>
      </c>
    </row>
    <row r="4708" spans="1:6" x14ac:dyDescent="0.3">
      <c r="A4708">
        <v>4707</v>
      </c>
      <c r="B4708" s="1" t="s">
        <v>89</v>
      </c>
      <c r="C4708" s="1" t="s">
        <v>8</v>
      </c>
      <c r="D4708">
        <v>344</v>
      </c>
      <c r="E4708">
        <v>3954</v>
      </c>
      <c r="F4708" s="2">
        <v>45488.08333332176</v>
      </c>
    </row>
    <row r="4709" spans="1:6" x14ac:dyDescent="0.3">
      <c r="A4709">
        <v>4708</v>
      </c>
      <c r="B4709" s="1" t="s">
        <v>77</v>
      </c>
      <c r="C4709" s="1" t="s">
        <v>9</v>
      </c>
      <c r="D4709">
        <v>2528</v>
      </c>
      <c r="E4709">
        <v>1275</v>
      </c>
      <c r="F4709" s="2">
        <v>45488.124999988424</v>
      </c>
    </row>
    <row r="4710" spans="1:6" x14ac:dyDescent="0.3">
      <c r="A4710">
        <v>4709</v>
      </c>
      <c r="B4710" s="1" t="s">
        <v>77</v>
      </c>
      <c r="C4710" s="1" t="s">
        <v>9</v>
      </c>
      <c r="D4710">
        <v>2018</v>
      </c>
      <c r="E4710">
        <v>3684</v>
      </c>
      <c r="F4710" s="2">
        <v>45488.166666655095</v>
      </c>
    </row>
    <row r="4711" spans="1:6" x14ac:dyDescent="0.3">
      <c r="A4711">
        <v>4710</v>
      </c>
      <c r="B4711" s="1" t="s">
        <v>78</v>
      </c>
      <c r="C4711" s="1" t="s">
        <v>9</v>
      </c>
      <c r="D4711">
        <v>2762</v>
      </c>
      <c r="E4711">
        <v>4659</v>
      </c>
      <c r="F4711" s="2">
        <v>45488.20833332176</v>
      </c>
    </row>
    <row r="4712" spans="1:6" x14ac:dyDescent="0.3">
      <c r="A4712">
        <v>4711</v>
      </c>
      <c r="B4712" s="1" t="s">
        <v>77</v>
      </c>
      <c r="C4712" s="1" t="s">
        <v>9</v>
      </c>
      <c r="D4712">
        <v>1005</v>
      </c>
      <c r="E4712">
        <v>3215</v>
      </c>
      <c r="F4712" s="2">
        <v>45488.249999988424</v>
      </c>
    </row>
    <row r="4713" spans="1:6" x14ac:dyDescent="0.3">
      <c r="A4713">
        <v>4712</v>
      </c>
      <c r="B4713" s="1" t="s">
        <v>90</v>
      </c>
      <c r="C4713" s="1" t="s">
        <v>8</v>
      </c>
      <c r="D4713">
        <v>3897</v>
      </c>
      <c r="E4713">
        <v>2886</v>
      </c>
      <c r="F4713" s="2">
        <v>45488.291666655095</v>
      </c>
    </row>
    <row r="4714" spans="1:6" x14ac:dyDescent="0.3">
      <c r="A4714">
        <v>4713</v>
      </c>
      <c r="B4714" s="1" t="s">
        <v>77</v>
      </c>
      <c r="C4714" s="1" t="s">
        <v>6</v>
      </c>
      <c r="D4714">
        <v>3679</v>
      </c>
      <c r="E4714">
        <v>4580</v>
      </c>
      <c r="F4714" s="2">
        <v>45488.33333332176</v>
      </c>
    </row>
    <row r="4715" spans="1:6" x14ac:dyDescent="0.3">
      <c r="A4715">
        <v>4714</v>
      </c>
      <c r="B4715" s="1" t="s">
        <v>83</v>
      </c>
      <c r="C4715" s="1" t="s">
        <v>9</v>
      </c>
      <c r="D4715">
        <v>1535</v>
      </c>
      <c r="E4715">
        <v>3908</v>
      </c>
      <c r="F4715" s="2">
        <v>45488.374999988424</v>
      </c>
    </row>
    <row r="4716" spans="1:6" x14ac:dyDescent="0.3">
      <c r="A4716">
        <v>4715</v>
      </c>
      <c r="B4716" s="1" t="s">
        <v>84</v>
      </c>
      <c r="C4716" s="1" t="s">
        <v>9</v>
      </c>
      <c r="D4716">
        <v>814</v>
      </c>
      <c r="E4716">
        <v>3001</v>
      </c>
      <c r="F4716" s="2">
        <v>45488.416666655095</v>
      </c>
    </row>
    <row r="4717" spans="1:6" x14ac:dyDescent="0.3">
      <c r="A4717">
        <v>4716</v>
      </c>
      <c r="B4717" s="1" t="s">
        <v>81</v>
      </c>
      <c r="C4717" s="1" t="s">
        <v>7</v>
      </c>
      <c r="D4717">
        <v>1158</v>
      </c>
      <c r="E4717">
        <v>3294</v>
      </c>
      <c r="F4717" s="2">
        <v>45488.45833332176</v>
      </c>
    </row>
    <row r="4718" spans="1:6" x14ac:dyDescent="0.3">
      <c r="A4718">
        <v>4717</v>
      </c>
      <c r="B4718" s="1" t="s">
        <v>85</v>
      </c>
      <c r="C4718" s="1" t="s">
        <v>9</v>
      </c>
      <c r="D4718">
        <v>2614</v>
      </c>
      <c r="E4718">
        <v>742</v>
      </c>
      <c r="F4718" s="2">
        <v>45488.499999988424</v>
      </c>
    </row>
    <row r="4719" spans="1:6" x14ac:dyDescent="0.3">
      <c r="A4719">
        <v>4718</v>
      </c>
      <c r="B4719" s="1" t="s">
        <v>84</v>
      </c>
      <c r="C4719" s="1" t="s">
        <v>7</v>
      </c>
      <c r="D4719">
        <v>883</v>
      </c>
      <c r="E4719">
        <v>4604</v>
      </c>
      <c r="F4719" s="2">
        <v>45488.541666655095</v>
      </c>
    </row>
    <row r="4720" spans="1:6" x14ac:dyDescent="0.3">
      <c r="A4720">
        <v>4719</v>
      </c>
      <c r="B4720" s="1" t="s">
        <v>80</v>
      </c>
      <c r="C4720" s="1" t="s">
        <v>6</v>
      </c>
      <c r="D4720">
        <v>2789</v>
      </c>
      <c r="E4720">
        <v>4681</v>
      </c>
      <c r="F4720" s="2">
        <v>45488.58333332176</v>
      </c>
    </row>
    <row r="4721" spans="1:6" x14ac:dyDescent="0.3">
      <c r="A4721">
        <v>4720</v>
      </c>
      <c r="B4721" s="1" t="s">
        <v>77</v>
      </c>
      <c r="C4721" s="1" t="s">
        <v>8</v>
      </c>
      <c r="D4721">
        <v>1547</v>
      </c>
      <c r="E4721">
        <v>4854</v>
      </c>
      <c r="F4721" s="2">
        <v>45488.624999988424</v>
      </c>
    </row>
    <row r="4722" spans="1:6" x14ac:dyDescent="0.3">
      <c r="A4722">
        <v>4721</v>
      </c>
      <c r="B4722" s="1" t="s">
        <v>82</v>
      </c>
      <c r="C4722" s="1" t="s">
        <v>8</v>
      </c>
      <c r="D4722">
        <v>1298</v>
      </c>
      <c r="E4722">
        <v>1567</v>
      </c>
      <c r="F4722" s="2">
        <v>45488.666666655095</v>
      </c>
    </row>
    <row r="4723" spans="1:6" x14ac:dyDescent="0.3">
      <c r="A4723">
        <v>4722</v>
      </c>
      <c r="B4723" s="1" t="s">
        <v>83</v>
      </c>
      <c r="C4723" s="1" t="s">
        <v>8</v>
      </c>
      <c r="D4723">
        <v>1205</v>
      </c>
      <c r="E4723">
        <v>1507</v>
      </c>
      <c r="F4723" s="2">
        <v>45488.70833332176</v>
      </c>
    </row>
    <row r="4724" spans="1:6" x14ac:dyDescent="0.3">
      <c r="A4724">
        <v>4723</v>
      </c>
      <c r="B4724" s="1" t="s">
        <v>90</v>
      </c>
      <c r="C4724" s="1" t="s">
        <v>6</v>
      </c>
      <c r="D4724">
        <v>2811</v>
      </c>
      <c r="E4724">
        <v>3153</v>
      </c>
      <c r="F4724" s="2">
        <v>45488.749999988424</v>
      </c>
    </row>
    <row r="4725" spans="1:6" x14ac:dyDescent="0.3">
      <c r="A4725">
        <v>4724</v>
      </c>
      <c r="B4725" s="1" t="s">
        <v>85</v>
      </c>
      <c r="C4725" s="1" t="s">
        <v>9</v>
      </c>
      <c r="D4725">
        <v>2134</v>
      </c>
      <c r="E4725">
        <v>1331</v>
      </c>
      <c r="F4725" s="2">
        <v>45488.791666655095</v>
      </c>
    </row>
    <row r="4726" spans="1:6" x14ac:dyDescent="0.3">
      <c r="A4726">
        <v>4725</v>
      </c>
      <c r="B4726" s="1" t="s">
        <v>82</v>
      </c>
      <c r="C4726" s="1" t="s">
        <v>9</v>
      </c>
      <c r="D4726">
        <v>2897</v>
      </c>
      <c r="E4726">
        <v>2935</v>
      </c>
      <c r="F4726" s="2">
        <v>45488.83333332176</v>
      </c>
    </row>
    <row r="4727" spans="1:6" x14ac:dyDescent="0.3">
      <c r="A4727">
        <v>4726</v>
      </c>
      <c r="B4727" s="1" t="s">
        <v>83</v>
      </c>
      <c r="C4727" s="1" t="s">
        <v>9</v>
      </c>
      <c r="D4727">
        <v>2162</v>
      </c>
      <c r="E4727">
        <v>4323</v>
      </c>
      <c r="F4727" s="2">
        <v>45488.874999988424</v>
      </c>
    </row>
    <row r="4728" spans="1:6" x14ac:dyDescent="0.3">
      <c r="A4728">
        <v>4727</v>
      </c>
      <c r="B4728" s="1" t="s">
        <v>83</v>
      </c>
      <c r="C4728" s="1" t="s">
        <v>8</v>
      </c>
      <c r="D4728">
        <v>3125</v>
      </c>
      <c r="E4728">
        <v>4818</v>
      </c>
      <c r="F4728" s="2">
        <v>45488.916666655095</v>
      </c>
    </row>
    <row r="4729" spans="1:6" x14ac:dyDescent="0.3">
      <c r="A4729">
        <v>4728</v>
      </c>
      <c r="B4729" s="1" t="s">
        <v>89</v>
      </c>
      <c r="C4729" s="1" t="s">
        <v>8</v>
      </c>
      <c r="D4729">
        <v>687</v>
      </c>
      <c r="E4729">
        <v>4484</v>
      </c>
      <c r="F4729" s="2">
        <v>45488.95833332176</v>
      </c>
    </row>
    <row r="4730" spans="1:6" x14ac:dyDescent="0.3">
      <c r="A4730">
        <v>4729</v>
      </c>
      <c r="B4730" s="1" t="s">
        <v>85</v>
      </c>
      <c r="C4730" s="1" t="s">
        <v>9</v>
      </c>
      <c r="D4730">
        <v>584</v>
      </c>
      <c r="E4730">
        <v>642</v>
      </c>
      <c r="F4730" s="2">
        <v>45488.999999988424</v>
      </c>
    </row>
    <row r="4731" spans="1:6" x14ac:dyDescent="0.3">
      <c r="A4731">
        <v>4730</v>
      </c>
      <c r="B4731" s="1" t="s">
        <v>91</v>
      </c>
      <c r="C4731" s="1" t="s">
        <v>6</v>
      </c>
      <c r="D4731">
        <v>2435</v>
      </c>
      <c r="E4731">
        <v>3216</v>
      </c>
      <c r="F4731" s="2">
        <v>45489.041666655095</v>
      </c>
    </row>
    <row r="4732" spans="1:6" x14ac:dyDescent="0.3">
      <c r="A4732">
        <v>4731</v>
      </c>
      <c r="B4732" s="1" t="s">
        <v>89</v>
      </c>
      <c r="C4732" s="1" t="s">
        <v>7</v>
      </c>
      <c r="D4732">
        <v>973</v>
      </c>
      <c r="E4732">
        <v>1533</v>
      </c>
      <c r="F4732" s="2">
        <v>45489.08333332176</v>
      </c>
    </row>
    <row r="4733" spans="1:6" x14ac:dyDescent="0.3">
      <c r="A4733">
        <v>4732</v>
      </c>
      <c r="B4733" s="1" t="s">
        <v>84</v>
      </c>
      <c r="C4733" s="1" t="s">
        <v>8</v>
      </c>
      <c r="D4733">
        <v>415</v>
      </c>
      <c r="E4733">
        <v>1698</v>
      </c>
      <c r="F4733" s="2">
        <v>45489.124999988424</v>
      </c>
    </row>
    <row r="4734" spans="1:6" x14ac:dyDescent="0.3">
      <c r="A4734">
        <v>4733</v>
      </c>
      <c r="B4734" s="1" t="s">
        <v>89</v>
      </c>
      <c r="C4734" s="1" t="s">
        <v>8</v>
      </c>
      <c r="D4734">
        <v>496</v>
      </c>
      <c r="E4734">
        <v>4867</v>
      </c>
      <c r="F4734" s="2">
        <v>45489.166666655095</v>
      </c>
    </row>
    <row r="4735" spans="1:6" x14ac:dyDescent="0.3">
      <c r="A4735">
        <v>4734</v>
      </c>
      <c r="B4735" s="1" t="s">
        <v>80</v>
      </c>
      <c r="C4735" s="1" t="s">
        <v>8</v>
      </c>
      <c r="D4735">
        <v>736</v>
      </c>
      <c r="E4735">
        <v>350</v>
      </c>
      <c r="F4735" s="2">
        <v>45489.20833332176</v>
      </c>
    </row>
    <row r="4736" spans="1:6" x14ac:dyDescent="0.3">
      <c r="A4736">
        <v>4735</v>
      </c>
      <c r="B4736" s="1" t="s">
        <v>90</v>
      </c>
      <c r="C4736" s="1" t="s">
        <v>6</v>
      </c>
      <c r="D4736">
        <v>2233</v>
      </c>
      <c r="E4736">
        <v>2831</v>
      </c>
      <c r="F4736" s="2">
        <v>45489.249999988424</v>
      </c>
    </row>
    <row r="4737" spans="1:6" x14ac:dyDescent="0.3">
      <c r="A4737">
        <v>4736</v>
      </c>
      <c r="B4737" s="1" t="s">
        <v>82</v>
      </c>
      <c r="C4737" s="1" t="s">
        <v>6</v>
      </c>
      <c r="D4737">
        <v>1750</v>
      </c>
      <c r="E4737">
        <v>4865</v>
      </c>
      <c r="F4737" s="2">
        <v>45489.291666655095</v>
      </c>
    </row>
    <row r="4738" spans="1:6" x14ac:dyDescent="0.3">
      <c r="A4738">
        <v>4737</v>
      </c>
      <c r="B4738" s="1" t="s">
        <v>89</v>
      </c>
      <c r="C4738" s="1" t="s">
        <v>8</v>
      </c>
      <c r="D4738">
        <v>231</v>
      </c>
      <c r="E4738">
        <v>399</v>
      </c>
      <c r="F4738" s="2">
        <v>45489.33333332176</v>
      </c>
    </row>
    <row r="4739" spans="1:6" x14ac:dyDescent="0.3">
      <c r="A4739">
        <v>4738</v>
      </c>
      <c r="B4739" s="1" t="s">
        <v>79</v>
      </c>
      <c r="C4739" s="1" t="s">
        <v>7</v>
      </c>
      <c r="D4739">
        <v>2725</v>
      </c>
      <c r="E4739">
        <v>2397</v>
      </c>
      <c r="F4739" s="2">
        <v>45489.374999988424</v>
      </c>
    </row>
    <row r="4740" spans="1:6" x14ac:dyDescent="0.3">
      <c r="A4740">
        <v>4739</v>
      </c>
      <c r="B4740" s="1" t="s">
        <v>91</v>
      </c>
      <c r="C4740" s="1" t="s">
        <v>8</v>
      </c>
      <c r="D4740">
        <v>823</v>
      </c>
      <c r="E4740">
        <v>2544</v>
      </c>
      <c r="F4740" s="2">
        <v>45489.416666655095</v>
      </c>
    </row>
    <row r="4741" spans="1:6" x14ac:dyDescent="0.3">
      <c r="A4741">
        <v>4740</v>
      </c>
      <c r="B4741" s="1" t="s">
        <v>89</v>
      </c>
      <c r="C4741" s="1" t="s">
        <v>7</v>
      </c>
      <c r="D4741">
        <v>3665</v>
      </c>
      <c r="E4741">
        <v>3386</v>
      </c>
      <c r="F4741" s="2">
        <v>45489.45833332176</v>
      </c>
    </row>
    <row r="4742" spans="1:6" x14ac:dyDescent="0.3">
      <c r="A4742">
        <v>4741</v>
      </c>
      <c r="B4742" s="1" t="s">
        <v>78</v>
      </c>
      <c r="C4742" s="1" t="s">
        <v>6</v>
      </c>
      <c r="D4742">
        <v>1712</v>
      </c>
      <c r="E4742">
        <v>3521</v>
      </c>
      <c r="F4742" s="2">
        <v>45489.499999988424</v>
      </c>
    </row>
    <row r="4743" spans="1:6" x14ac:dyDescent="0.3">
      <c r="A4743">
        <v>4742</v>
      </c>
      <c r="B4743" s="1" t="s">
        <v>86</v>
      </c>
      <c r="C4743" s="1" t="s">
        <v>7</v>
      </c>
      <c r="D4743">
        <v>597</v>
      </c>
      <c r="E4743">
        <v>2779</v>
      </c>
      <c r="F4743" s="2">
        <v>45489.541666655095</v>
      </c>
    </row>
    <row r="4744" spans="1:6" x14ac:dyDescent="0.3">
      <c r="A4744">
        <v>4743</v>
      </c>
      <c r="B4744" s="1" t="s">
        <v>91</v>
      </c>
      <c r="C4744" s="1" t="s">
        <v>7</v>
      </c>
      <c r="D4744">
        <v>3934</v>
      </c>
      <c r="E4744">
        <v>3982</v>
      </c>
      <c r="F4744" s="2">
        <v>45489.58333332176</v>
      </c>
    </row>
    <row r="4745" spans="1:6" x14ac:dyDescent="0.3">
      <c r="A4745">
        <v>4744</v>
      </c>
      <c r="B4745" s="1" t="s">
        <v>90</v>
      </c>
      <c r="C4745" s="1" t="s">
        <v>7</v>
      </c>
      <c r="D4745">
        <v>3511</v>
      </c>
      <c r="E4745">
        <v>392</v>
      </c>
      <c r="F4745" s="2">
        <v>45489.624999988424</v>
      </c>
    </row>
    <row r="4746" spans="1:6" x14ac:dyDescent="0.3">
      <c r="A4746">
        <v>4745</v>
      </c>
      <c r="B4746" s="1" t="s">
        <v>86</v>
      </c>
      <c r="C4746" s="1" t="s">
        <v>9</v>
      </c>
      <c r="D4746">
        <v>2479</v>
      </c>
      <c r="E4746">
        <v>459</v>
      </c>
      <c r="F4746" s="2">
        <v>45489.666666655095</v>
      </c>
    </row>
    <row r="4747" spans="1:6" x14ac:dyDescent="0.3">
      <c r="A4747">
        <v>4746</v>
      </c>
      <c r="B4747" s="1" t="s">
        <v>86</v>
      </c>
      <c r="C4747" s="1" t="s">
        <v>6</v>
      </c>
      <c r="D4747">
        <v>3084</v>
      </c>
      <c r="E4747">
        <v>118</v>
      </c>
      <c r="F4747" s="2">
        <v>45489.70833332176</v>
      </c>
    </row>
    <row r="4748" spans="1:6" x14ac:dyDescent="0.3">
      <c r="A4748">
        <v>4747</v>
      </c>
      <c r="B4748" s="1" t="s">
        <v>89</v>
      </c>
      <c r="C4748" s="1" t="s">
        <v>6</v>
      </c>
      <c r="D4748">
        <v>1946</v>
      </c>
      <c r="E4748">
        <v>2308</v>
      </c>
      <c r="F4748" s="2">
        <v>45489.749999988424</v>
      </c>
    </row>
    <row r="4749" spans="1:6" x14ac:dyDescent="0.3">
      <c r="A4749">
        <v>4748</v>
      </c>
      <c r="B4749" s="1" t="s">
        <v>77</v>
      </c>
      <c r="C4749" s="1" t="s">
        <v>6</v>
      </c>
      <c r="D4749">
        <v>1748</v>
      </c>
      <c r="E4749">
        <v>1184</v>
      </c>
      <c r="F4749" s="2">
        <v>45489.791666655095</v>
      </c>
    </row>
    <row r="4750" spans="1:6" x14ac:dyDescent="0.3">
      <c r="A4750">
        <v>4749</v>
      </c>
      <c r="B4750" s="1" t="s">
        <v>78</v>
      </c>
      <c r="C4750" s="1" t="s">
        <v>7</v>
      </c>
      <c r="D4750">
        <v>3620</v>
      </c>
      <c r="E4750">
        <v>1765</v>
      </c>
      <c r="F4750" s="2">
        <v>45489.83333332176</v>
      </c>
    </row>
    <row r="4751" spans="1:6" x14ac:dyDescent="0.3">
      <c r="A4751">
        <v>4750</v>
      </c>
      <c r="B4751" s="1" t="s">
        <v>90</v>
      </c>
      <c r="C4751" s="1" t="s">
        <v>8</v>
      </c>
      <c r="D4751">
        <v>2786</v>
      </c>
      <c r="E4751">
        <v>791</v>
      </c>
      <c r="F4751" s="2">
        <v>45489.874999988424</v>
      </c>
    </row>
    <row r="4752" spans="1:6" x14ac:dyDescent="0.3">
      <c r="A4752">
        <v>4751</v>
      </c>
      <c r="B4752" s="1" t="s">
        <v>90</v>
      </c>
      <c r="C4752" s="1" t="s">
        <v>7</v>
      </c>
      <c r="D4752">
        <v>629</v>
      </c>
      <c r="E4752">
        <v>1278</v>
      </c>
      <c r="F4752" s="2">
        <v>45489.916666655095</v>
      </c>
    </row>
    <row r="4753" spans="1:6" x14ac:dyDescent="0.3">
      <c r="A4753">
        <v>4752</v>
      </c>
      <c r="B4753" s="1" t="s">
        <v>87</v>
      </c>
      <c r="C4753" s="1" t="s">
        <v>7</v>
      </c>
      <c r="D4753">
        <v>3888</v>
      </c>
      <c r="E4753">
        <v>1019</v>
      </c>
      <c r="F4753" s="2">
        <v>45489.95833332176</v>
      </c>
    </row>
    <row r="4754" spans="1:6" x14ac:dyDescent="0.3">
      <c r="A4754">
        <v>4753</v>
      </c>
      <c r="B4754" s="1" t="s">
        <v>81</v>
      </c>
      <c r="C4754" s="1" t="s">
        <v>8</v>
      </c>
      <c r="D4754">
        <v>1812</v>
      </c>
      <c r="E4754">
        <v>4170</v>
      </c>
      <c r="F4754" s="2">
        <v>45489.999999988424</v>
      </c>
    </row>
    <row r="4755" spans="1:6" x14ac:dyDescent="0.3">
      <c r="A4755">
        <v>4754</v>
      </c>
      <c r="B4755" s="1" t="s">
        <v>78</v>
      </c>
      <c r="C4755" s="1" t="s">
        <v>7</v>
      </c>
      <c r="D4755">
        <v>79</v>
      </c>
      <c r="E4755">
        <v>4445</v>
      </c>
      <c r="F4755" s="2">
        <v>45490.041666655095</v>
      </c>
    </row>
    <row r="4756" spans="1:6" x14ac:dyDescent="0.3">
      <c r="A4756">
        <v>4755</v>
      </c>
      <c r="B4756" s="1" t="s">
        <v>91</v>
      </c>
      <c r="C4756" s="1" t="s">
        <v>8</v>
      </c>
      <c r="D4756">
        <v>1878</v>
      </c>
      <c r="E4756">
        <v>1787</v>
      </c>
      <c r="F4756" s="2">
        <v>45490.08333332176</v>
      </c>
    </row>
    <row r="4757" spans="1:6" x14ac:dyDescent="0.3">
      <c r="A4757">
        <v>4756</v>
      </c>
      <c r="B4757" s="1" t="s">
        <v>79</v>
      </c>
      <c r="C4757" s="1" t="s">
        <v>9</v>
      </c>
      <c r="D4757">
        <v>1908</v>
      </c>
      <c r="E4757">
        <v>940</v>
      </c>
      <c r="F4757" s="2">
        <v>45490.124999988424</v>
      </c>
    </row>
    <row r="4758" spans="1:6" x14ac:dyDescent="0.3">
      <c r="A4758">
        <v>4757</v>
      </c>
      <c r="B4758" s="1" t="s">
        <v>88</v>
      </c>
      <c r="C4758" s="1" t="s">
        <v>7</v>
      </c>
      <c r="D4758">
        <v>2533</v>
      </c>
      <c r="E4758">
        <v>448</v>
      </c>
      <c r="F4758" s="2">
        <v>45490.166666655095</v>
      </c>
    </row>
    <row r="4759" spans="1:6" x14ac:dyDescent="0.3">
      <c r="A4759">
        <v>4758</v>
      </c>
      <c r="B4759" s="1" t="s">
        <v>77</v>
      </c>
      <c r="C4759" s="1" t="s">
        <v>6</v>
      </c>
      <c r="D4759">
        <v>3765</v>
      </c>
      <c r="E4759">
        <v>3367</v>
      </c>
      <c r="F4759" s="2">
        <v>45490.20833332176</v>
      </c>
    </row>
    <row r="4760" spans="1:6" x14ac:dyDescent="0.3">
      <c r="A4760">
        <v>4759</v>
      </c>
      <c r="B4760" s="1" t="s">
        <v>90</v>
      </c>
      <c r="C4760" s="1" t="s">
        <v>8</v>
      </c>
      <c r="D4760">
        <v>3434</v>
      </c>
      <c r="E4760">
        <v>4737</v>
      </c>
      <c r="F4760" s="2">
        <v>45490.249999988424</v>
      </c>
    </row>
    <row r="4761" spans="1:6" x14ac:dyDescent="0.3">
      <c r="A4761">
        <v>4760</v>
      </c>
      <c r="B4761" s="1" t="s">
        <v>79</v>
      </c>
      <c r="C4761" s="1" t="s">
        <v>7</v>
      </c>
      <c r="D4761">
        <v>3640</v>
      </c>
      <c r="E4761">
        <v>3381</v>
      </c>
      <c r="F4761" s="2">
        <v>45490.291666655095</v>
      </c>
    </row>
    <row r="4762" spans="1:6" x14ac:dyDescent="0.3">
      <c r="A4762">
        <v>4761</v>
      </c>
      <c r="B4762" s="1" t="s">
        <v>90</v>
      </c>
      <c r="C4762" s="1" t="s">
        <v>8</v>
      </c>
      <c r="D4762">
        <v>443</v>
      </c>
      <c r="E4762">
        <v>1718</v>
      </c>
      <c r="F4762" s="2">
        <v>45490.33333332176</v>
      </c>
    </row>
    <row r="4763" spans="1:6" x14ac:dyDescent="0.3">
      <c r="A4763">
        <v>4762</v>
      </c>
      <c r="B4763" s="1" t="s">
        <v>85</v>
      </c>
      <c r="C4763" s="1" t="s">
        <v>8</v>
      </c>
      <c r="D4763">
        <v>910</v>
      </c>
      <c r="E4763">
        <v>1665</v>
      </c>
      <c r="F4763" s="2">
        <v>45490.374999988424</v>
      </c>
    </row>
    <row r="4764" spans="1:6" x14ac:dyDescent="0.3">
      <c r="A4764">
        <v>4763</v>
      </c>
      <c r="B4764" s="1" t="s">
        <v>90</v>
      </c>
      <c r="C4764" s="1" t="s">
        <v>8</v>
      </c>
      <c r="D4764">
        <v>44</v>
      </c>
      <c r="E4764">
        <v>4806</v>
      </c>
      <c r="F4764" s="2">
        <v>45490.416666655095</v>
      </c>
    </row>
    <row r="4765" spans="1:6" x14ac:dyDescent="0.3">
      <c r="A4765">
        <v>4764</v>
      </c>
      <c r="B4765" s="1" t="s">
        <v>79</v>
      </c>
      <c r="C4765" s="1" t="s">
        <v>8</v>
      </c>
      <c r="D4765">
        <v>3800</v>
      </c>
      <c r="E4765">
        <v>4215</v>
      </c>
      <c r="F4765" s="2">
        <v>45490.45833332176</v>
      </c>
    </row>
    <row r="4766" spans="1:6" x14ac:dyDescent="0.3">
      <c r="A4766">
        <v>4765</v>
      </c>
      <c r="B4766" s="1" t="s">
        <v>78</v>
      </c>
      <c r="C4766" s="1" t="s">
        <v>8</v>
      </c>
      <c r="D4766">
        <v>209</v>
      </c>
      <c r="E4766">
        <v>1329</v>
      </c>
      <c r="F4766" s="2">
        <v>45490.499999988424</v>
      </c>
    </row>
    <row r="4767" spans="1:6" x14ac:dyDescent="0.3">
      <c r="A4767">
        <v>4766</v>
      </c>
      <c r="B4767" s="1" t="s">
        <v>79</v>
      </c>
      <c r="C4767" s="1" t="s">
        <v>9</v>
      </c>
      <c r="D4767">
        <v>3713</v>
      </c>
      <c r="E4767">
        <v>1948</v>
      </c>
      <c r="F4767" s="2">
        <v>45490.541666655095</v>
      </c>
    </row>
    <row r="4768" spans="1:6" x14ac:dyDescent="0.3">
      <c r="A4768">
        <v>4767</v>
      </c>
      <c r="B4768" s="1" t="s">
        <v>77</v>
      </c>
      <c r="C4768" s="1" t="s">
        <v>9</v>
      </c>
      <c r="D4768">
        <v>3142</v>
      </c>
      <c r="E4768">
        <v>2385</v>
      </c>
      <c r="F4768" s="2">
        <v>45490.58333332176</v>
      </c>
    </row>
    <row r="4769" spans="1:6" x14ac:dyDescent="0.3">
      <c r="A4769">
        <v>4768</v>
      </c>
      <c r="B4769" s="1" t="s">
        <v>80</v>
      </c>
      <c r="C4769" s="1" t="s">
        <v>8</v>
      </c>
      <c r="D4769">
        <v>3949</v>
      </c>
      <c r="E4769">
        <v>303</v>
      </c>
      <c r="F4769" s="2">
        <v>45490.624999988424</v>
      </c>
    </row>
    <row r="4770" spans="1:6" x14ac:dyDescent="0.3">
      <c r="A4770">
        <v>4769</v>
      </c>
      <c r="B4770" s="1" t="s">
        <v>89</v>
      </c>
      <c r="C4770" s="1" t="s">
        <v>6</v>
      </c>
      <c r="D4770">
        <v>3146</v>
      </c>
      <c r="E4770">
        <v>2304</v>
      </c>
      <c r="F4770" s="2">
        <v>45490.666666655095</v>
      </c>
    </row>
    <row r="4771" spans="1:6" x14ac:dyDescent="0.3">
      <c r="A4771">
        <v>4770</v>
      </c>
      <c r="B4771" s="1" t="s">
        <v>83</v>
      </c>
      <c r="C4771" s="1" t="s">
        <v>9</v>
      </c>
      <c r="D4771">
        <v>1271</v>
      </c>
      <c r="E4771">
        <v>1406</v>
      </c>
      <c r="F4771" s="2">
        <v>45490.70833332176</v>
      </c>
    </row>
    <row r="4772" spans="1:6" x14ac:dyDescent="0.3">
      <c r="A4772">
        <v>4771</v>
      </c>
      <c r="B4772" s="1" t="s">
        <v>87</v>
      </c>
      <c r="C4772" s="1" t="s">
        <v>8</v>
      </c>
      <c r="D4772">
        <v>2317</v>
      </c>
      <c r="E4772">
        <v>1826</v>
      </c>
      <c r="F4772" s="2">
        <v>45490.749999988424</v>
      </c>
    </row>
    <row r="4773" spans="1:6" x14ac:dyDescent="0.3">
      <c r="A4773">
        <v>4772</v>
      </c>
      <c r="B4773" s="1" t="s">
        <v>84</v>
      </c>
      <c r="C4773" s="1" t="s">
        <v>8</v>
      </c>
      <c r="D4773">
        <v>2102</v>
      </c>
      <c r="E4773">
        <v>2821</v>
      </c>
      <c r="F4773" s="2">
        <v>45490.791666655095</v>
      </c>
    </row>
    <row r="4774" spans="1:6" x14ac:dyDescent="0.3">
      <c r="A4774">
        <v>4773</v>
      </c>
      <c r="B4774" s="1" t="s">
        <v>77</v>
      </c>
      <c r="C4774" s="1" t="s">
        <v>7</v>
      </c>
      <c r="D4774">
        <v>1203</v>
      </c>
      <c r="E4774">
        <v>363</v>
      </c>
      <c r="F4774" s="2">
        <v>45490.83333332176</v>
      </c>
    </row>
    <row r="4775" spans="1:6" x14ac:dyDescent="0.3">
      <c r="A4775">
        <v>4774</v>
      </c>
      <c r="B4775" s="1" t="s">
        <v>91</v>
      </c>
      <c r="C4775" s="1" t="s">
        <v>6</v>
      </c>
      <c r="D4775">
        <v>1172</v>
      </c>
      <c r="E4775">
        <v>2443</v>
      </c>
      <c r="F4775" s="2">
        <v>45490.874999988424</v>
      </c>
    </row>
    <row r="4776" spans="1:6" x14ac:dyDescent="0.3">
      <c r="A4776">
        <v>4775</v>
      </c>
      <c r="B4776" s="1" t="s">
        <v>89</v>
      </c>
      <c r="C4776" s="1" t="s">
        <v>7</v>
      </c>
      <c r="D4776">
        <v>3473</v>
      </c>
      <c r="E4776">
        <v>484</v>
      </c>
      <c r="F4776" s="2">
        <v>45490.916666655095</v>
      </c>
    </row>
    <row r="4777" spans="1:6" x14ac:dyDescent="0.3">
      <c r="A4777">
        <v>4776</v>
      </c>
      <c r="B4777" s="1" t="s">
        <v>80</v>
      </c>
      <c r="C4777" s="1" t="s">
        <v>8</v>
      </c>
      <c r="D4777">
        <v>590</v>
      </c>
      <c r="E4777">
        <v>4080</v>
      </c>
      <c r="F4777" s="2">
        <v>45490.95833332176</v>
      </c>
    </row>
    <row r="4778" spans="1:6" x14ac:dyDescent="0.3">
      <c r="A4778">
        <v>4777</v>
      </c>
      <c r="B4778" s="1" t="s">
        <v>77</v>
      </c>
      <c r="C4778" s="1" t="s">
        <v>9</v>
      </c>
      <c r="D4778">
        <v>270</v>
      </c>
      <c r="E4778">
        <v>758</v>
      </c>
      <c r="F4778" s="2">
        <v>45490.999999988424</v>
      </c>
    </row>
    <row r="4779" spans="1:6" x14ac:dyDescent="0.3">
      <c r="A4779">
        <v>4778</v>
      </c>
      <c r="B4779" s="1" t="s">
        <v>84</v>
      </c>
      <c r="C4779" s="1" t="s">
        <v>6</v>
      </c>
      <c r="D4779">
        <v>2899</v>
      </c>
      <c r="E4779">
        <v>1896</v>
      </c>
      <c r="F4779" s="2">
        <v>45491.041666655095</v>
      </c>
    </row>
    <row r="4780" spans="1:6" x14ac:dyDescent="0.3">
      <c r="A4780">
        <v>4779</v>
      </c>
      <c r="B4780" s="1" t="s">
        <v>77</v>
      </c>
      <c r="C4780" s="1" t="s">
        <v>8</v>
      </c>
      <c r="D4780">
        <v>2878</v>
      </c>
      <c r="E4780">
        <v>2802</v>
      </c>
      <c r="F4780" s="2">
        <v>45491.08333332176</v>
      </c>
    </row>
    <row r="4781" spans="1:6" x14ac:dyDescent="0.3">
      <c r="A4781">
        <v>4780</v>
      </c>
      <c r="B4781" s="1" t="s">
        <v>79</v>
      </c>
      <c r="C4781" s="1" t="s">
        <v>7</v>
      </c>
      <c r="D4781">
        <v>1494</v>
      </c>
      <c r="E4781">
        <v>3747</v>
      </c>
      <c r="F4781" s="2">
        <v>45491.124999988424</v>
      </c>
    </row>
    <row r="4782" spans="1:6" x14ac:dyDescent="0.3">
      <c r="A4782">
        <v>4781</v>
      </c>
      <c r="B4782" s="1" t="s">
        <v>79</v>
      </c>
      <c r="C4782" s="1" t="s">
        <v>6</v>
      </c>
      <c r="D4782">
        <v>3983</v>
      </c>
      <c r="E4782">
        <v>587</v>
      </c>
      <c r="F4782" s="2">
        <v>45491.166666655095</v>
      </c>
    </row>
    <row r="4783" spans="1:6" x14ac:dyDescent="0.3">
      <c r="A4783">
        <v>4782</v>
      </c>
      <c r="B4783" s="1" t="s">
        <v>87</v>
      </c>
      <c r="C4783" s="1" t="s">
        <v>7</v>
      </c>
      <c r="D4783">
        <v>1427</v>
      </c>
      <c r="E4783">
        <v>4200</v>
      </c>
      <c r="F4783" s="2">
        <v>45491.20833332176</v>
      </c>
    </row>
    <row r="4784" spans="1:6" x14ac:dyDescent="0.3">
      <c r="A4784">
        <v>4783</v>
      </c>
      <c r="B4784" s="1" t="s">
        <v>87</v>
      </c>
      <c r="C4784" s="1" t="s">
        <v>8</v>
      </c>
      <c r="D4784">
        <v>1154</v>
      </c>
      <c r="E4784">
        <v>4144</v>
      </c>
      <c r="F4784" s="2">
        <v>45491.249999988424</v>
      </c>
    </row>
    <row r="4785" spans="1:6" x14ac:dyDescent="0.3">
      <c r="A4785">
        <v>4784</v>
      </c>
      <c r="B4785" s="1" t="s">
        <v>80</v>
      </c>
      <c r="C4785" s="1" t="s">
        <v>8</v>
      </c>
      <c r="D4785">
        <v>2453</v>
      </c>
      <c r="E4785">
        <v>908</v>
      </c>
      <c r="F4785" s="2">
        <v>45491.291666655095</v>
      </c>
    </row>
    <row r="4786" spans="1:6" x14ac:dyDescent="0.3">
      <c r="A4786">
        <v>4785</v>
      </c>
      <c r="B4786" s="1" t="s">
        <v>88</v>
      </c>
      <c r="C4786" s="1" t="s">
        <v>7</v>
      </c>
      <c r="D4786">
        <v>1305</v>
      </c>
      <c r="E4786">
        <v>3912</v>
      </c>
      <c r="F4786" s="2">
        <v>45491.33333332176</v>
      </c>
    </row>
    <row r="4787" spans="1:6" x14ac:dyDescent="0.3">
      <c r="A4787">
        <v>4786</v>
      </c>
      <c r="B4787" s="1" t="s">
        <v>78</v>
      </c>
      <c r="C4787" s="1" t="s">
        <v>8</v>
      </c>
      <c r="D4787">
        <v>41</v>
      </c>
      <c r="E4787">
        <v>1021</v>
      </c>
      <c r="F4787" s="2">
        <v>45491.374999988424</v>
      </c>
    </row>
    <row r="4788" spans="1:6" x14ac:dyDescent="0.3">
      <c r="A4788">
        <v>4787</v>
      </c>
      <c r="B4788" s="1" t="s">
        <v>80</v>
      </c>
      <c r="C4788" s="1" t="s">
        <v>6</v>
      </c>
      <c r="D4788">
        <v>1217</v>
      </c>
      <c r="E4788">
        <v>2670</v>
      </c>
      <c r="F4788" s="2">
        <v>45491.416666655095</v>
      </c>
    </row>
    <row r="4789" spans="1:6" x14ac:dyDescent="0.3">
      <c r="A4789">
        <v>4788</v>
      </c>
      <c r="B4789" s="1" t="s">
        <v>83</v>
      </c>
      <c r="C4789" s="1" t="s">
        <v>7</v>
      </c>
      <c r="D4789">
        <v>1036</v>
      </c>
      <c r="E4789">
        <v>117</v>
      </c>
      <c r="F4789" s="2">
        <v>45491.45833332176</v>
      </c>
    </row>
    <row r="4790" spans="1:6" x14ac:dyDescent="0.3">
      <c r="A4790">
        <v>4789</v>
      </c>
      <c r="B4790" s="1" t="s">
        <v>81</v>
      </c>
      <c r="C4790" s="1" t="s">
        <v>6</v>
      </c>
      <c r="D4790">
        <v>2796</v>
      </c>
      <c r="E4790">
        <v>3398</v>
      </c>
      <c r="F4790" s="2">
        <v>45491.499999988424</v>
      </c>
    </row>
    <row r="4791" spans="1:6" x14ac:dyDescent="0.3">
      <c r="A4791">
        <v>4790</v>
      </c>
      <c r="B4791" s="1" t="s">
        <v>87</v>
      </c>
      <c r="C4791" s="1" t="s">
        <v>9</v>
      </c>
      <c r="D4791">
        <v>2199</v>
      </c>
      <c r="E4791">
        <v>495</v>
      </c>
      <c r="F4791" s="2">
        <v>45491.541666655095</v>
      </c>
    </row>
    <row r="4792" spans="1:6" x14ac:dyDescent="0.3">
      <c r="A4792">
        <v>4791</v>
      </c>
      <c r="B4792" s="1" t="s">
        <v>90</v>
      </c>
      <c r="C4792" s="1" t="s">
        <v>7</v>
      </c>
      <c r="D4792">
        <v>1968</v>
      </c>
      <c r="E4792">
        <v>3159</v>
      </c>
      <c r="F4792" s="2">
        <v>45491.58333332176</v>
      </c>
    </row>
    <row r="4793" spans="1:6" x14ac:dyDescent="0.3">
      <c r="A4793">
        <v>4792</v>
      </c>
      <c r="B4793" s="1" t="s">
        <v>81</v>
      </c>
      <c r="C4793" s="1" t="s">
        <v>8</v>
      </c>
      <c r="D4793">
        <v>3476</v>
      </c>
      <c r="E4793">
        <v>3328</v>
      </c>
      <c r="F4793" s="2">
        <v>45491.624999988424</v>
      </c>
    </row>
    <row r="4794" spans="1:6" x14ac:dyDescent="0.3">
      <c r="A4794">
        <v>4793</v>
      </c>
      <c r="B4794" s="1" t="s">
        <v>78</v>
      </c>
      <c r="C4794" s="1" t="s">
        <v>6</v>
      </c>
      <c r="D4794">
        <v>2313</v>
      </c>
      <c r="E4794">
        <v>1109</v>
      </c>
      <c r="F4794" s="2">
        <v>45491.666666655095</v>
      </c>
    </row>
    <row r="4795" spans="1:6" x14ac:dyDescent="0.3">
      <c r="A4795">
        <v>4794</v>
      </c>
      <c r="B4795" s="1" t="s">
        <v>83</v>
      </c>
      <c r="C4795" s="1" t="s">
        <v>9</v>
      </c>
      <c r="D4795">
        <v>3568</v>
      </c>
      <c r="E4795">
        <v>2509</v>
      </c>
      <c r="F4795" s="2">
        <v>45491.70833332176</v>
      </c>
    </row>
    <row r="4796" spans="1:6" x14ac:dyDescent="0.3">
      <c r="A4796">
        <v>4795</v>
      </c>
      <c r="B4796" s="1" t="s">
        <v>81</v>
      </c>
      <c r="C4796" s="1" t="s">
        <v>9</v>
      </c>
      <c r="D4796">
        <v>719</v>
      </c>
      <c r="E4796">
        <v>1824</v>
      </c>
      <c r="F4796" s="2">
        <v>45491.749999988424</v>
      </c>
    </row>
    <row r="4797" spans="1:6" x14ac:dyDescent="0.3">
      <c r="A4797">
        <v>4796</v>
      </c>
      <c r="B4797" s="1" t="s">
        <v>78</v>
      </c>
      <c r="C4797" s="1" t="s">
        <v>8</v>
      </c>
      <c r="D4797">
        <v>1771</v>
      </c>
      <c r="E4797">
        <v>4726</v>
      </c>
      <c r="F4797" s="2">
        <v>45491.791666655095</v>
      </c>
    </row>
    <row r="4798" spans="1:6" x14ac:dyDescent="0.3">
      <c r="A4798">
        <v>4797</v>
      </c>
      <c r="B4798" s="1" t="s">
        <v>87</v>
      </c>
      <c r="C4798" s="1" t="s">
        <v>9</v>
      </c>
      <c r="D4798">
        <v>1783</v>
      </c>
      <c r="E4798">
        <v>2776</v>
      </c>
      <c r="F4798" s="2">
        <v>45491.83333332176</v>
      </c>
    </row>
    <row r="4799" spans="1:6" x14ac:dyDescent="0.3">
      <c r="A4799">
        <v>4798</v>
      </c>
      <c r="B4799" s="1" t="s">
        <v>85</v>
      </c>
      <c r="C4799" s="1" t="s">
        <v>7</v>
      </c>
      <c r="D4799">
        <v>668</v>
      </c>
      <c r="E4799">
        <v>3731</v>
      </c>
      <c r="F4799" s="2">
        <v>45491.874999988424</v>
      </c>
    </row>
    <row r="4800" spans="1:6" x14ac:dyDescent="0.3">
      <c r="A4800">
        <v>4799</v>
      </c>
      <c r="B4800" s="1" t="s">
        <v>84</v>
      </c>
      <c r="C4800" s="1" t="s">
        <v>7</v>
      </c>
      <c r="D4800">
        <v>1492</v>
      </c>
      <c r="E4800">
        <v>3537</v>
      </c>
      <c r="F4800" s="2">
        <v>45491.916666655095</v>
      </c>
    </row>
    <row r="4801" spans="1:6" x14ac:dyDescent="0.3">
      <c r="A4801">
        <v>4800</v>
      </c>
      <c r="B4801" s="1" t="s">
        <v>80</v>
      </c>
      <c r="C4801" s="1" t="s">
        <v>8</v>
      </c>
      <c r="D4801">
        <v>2525</v>
      </c>
      <c r="E4801">
        <v>541</v>
      </c>
      <c r="F4801" s="2">
        <v>45491.95833332176</v>
      </c>
    </row>
    <row r="4802" spans="1:6" x14ac:dyDescent="0.3">
      <c r="A4802">
        <v>4801</v>
      </c>
      <c r="B4802" s="1" t="s">
        <v>84</v>
      </c>
      <c r="C4802" s="1" t="s">
        <v>7</v>
      </c>
      <c r="D4802">
        <v>3882</v>
      </c>
      <c r="E4802">
        <v>441</v>
      </c>
      <c r="F4802" s="2">
        <v>45491.999999988424</v>
      </c>
    </row>
    <row r="4803" spans="1:6" x14ac:dyDescent="0.3">
      <c r="A4803">
        <v>4802</v>
      </c>
      <c r="B4803" s="1" t="s">
        <v>83</v>
      </c>
      <c r="C4803" s="1" t="s">
        <v>9</v>
      </c>
      <c r="D4803">
        <v>2568</v>
      </c>
      <c r="E4803">
        <v>4070</v>
      </c>
      <c r="F4803" s="2">
        <v>45492.041666655095</v>
      </c>
    </row>
    <row r="4804" spans="1:6" x14ac:dyDescent="0.3">
      <c r="A4804">
        <v>4803</v>
      </c>
      <c r="B4804" s="1" t="s">
        <v>79</v>
      </c>
      <c r="C4804" s="1" t="s">
        <v>8</v>
      </c>
      <c r="D4804">
        <v>677</v>
      </c>
      <c r="E4804">
        <v>1811</v>
      </c>
      <c r="F4804" s="2">
        <v>45492.08333332176</v>
      </c>
    </row>
    <row r="4805" spans="1:6" x14ac:dyDescent="0.3">
      <c r="A4805">
        <v>4804</v>
      </c>
      <c r="B4805" s="1" t="s">
        <v>82</v>
      </c>
      <c r="C4805" s="1" t="s">
        <v>6</v>
      </c>
      <c r="D4805">
        <v>1730</v>
      </c>
      <c r="E4805">
        <v>2500</v>
      </c>
      <c r="F4805" s="2">
        <v>45492.124999988424</v>
      </c>
    </row>
    <row r="4806" spans="1:6" x14ac:dyDescent="0.3">
      <c r="A4806">
        <v>4805</v>
      </c>
      <c r="B4806" s="1" t="s">
        <v>87</v>
      </c>
      <c r="C4806" s="1" t="s">
        <v>7</v>
      </c>
      <c r="D4806">
        <v>1326</v>
      </c>
      <c r="E4806">
        <v>3711</v>
      </c>
      <c r="F4806" s="2">
        <v>45492.166666655095</v>
      </c>
    </row>
    <row r="4807" spans="1:6" x14ac:dyDescent="0.3">
      <c r="A4807">
        <v>4806</v>
      </c>
      <c r="B4807" s="1" t="s">
        <v>90</v>
      </c>
      <c r="C4807" s="1" t="s">
        <v>6</v>
      </c>
      <c r="D4807">
        <v>3998</v>
      </c>
      <c r="E4807">
        <v>1428</v>
      </c>
      <c r="F4807" s="2">
        <v>45492.20833332176</v>
      </c>
    </row>
    <row r="4808" spans="1:6" x14ac:dyDescent="0.3">
      <c r="A4808">
        <v>4807</v>
      </c>
      <c r="B4808" s="1" t="s">
        <v>88</v>
      </c>
      <c r="C4808" s="1" t="s">
        <v>9</v>
      </c>
      <c r="D4808">
        <v>2408</v>
      </c>
      <c r="E4808">
        <v>3824</v>
      </c>
      <c r="F4808" s="2">
        <v>45492.249999988424</v>
      </c>
    </row>
    <row r="4809" spans="1:6" x14ac:dyDescent="0.3">
      <c r="A4809">
        <v>4808</v>
      </c>
      <c r="B4809" s="1" t="s">
        <v>80</v>
      </c>
      <c r="C4809" s="1" t="s">
        <v>6</v>
      </c>
      <c r="D4809">
        <v>1384</v>
      </c>
      <c r="E4809">
        <v>1322</v>
      </c>
      <c r="F4809" s="2">
        <v>45492.291666655095</v>
      </c>
    </row>
    <row r="4810" spans="1:6" x14ac:dyDescent="0.3">
      <c r="A4810">
        <v>4809</v>
      </c>
      <c r="B4810" s="1" t="s">
        <v>82</v>
      </c>
      <c r="C4810" s="1" t="s">
        <v>8</v>
      </c>
      <c r="D4810">
        <v>1488</v>
      </c>
      <c r="E4810">
        <v>4346</v>
      </c>
      <c r="F4810" s="2">
        <v>45492.33333332176</v>
      </c>
    </row>
    <row r="4811" spans="1:6" x14ac:dyDescent="0.3">
      <c r="A4811">
        <v>4810</v>
      </c>
      <c r="B4811" s="1" t="s">
        <v>77</v>
      </c>
      <c r="C4811" s="1" t="s">
        <v>7</v>
      </c>
      <c r="D4811">
        <v>2495</v>
      </c>
      <c r="E4811">
        <v>482</v>
      </c>
      <c r="F4811" s="2">
        <v>45492.374999988424</v>
      </c>
    </row>
    <row r="4812" spans="1:6" x14ac:dyDescent="0.3">
      <c r="A4812">
        <v>4811</v>
      </c>
      <c r="B4812" s="1" t="s">
        <v>77</v>
      </c>
      <c r="C4812" s="1" t="s">
        <v>8</v>
      </c>
      <c r="D4812">
        <v>3732</v>
      </c>
      <c r="E4812">
        <v>553</v>
      </c>
      <c r="F4812" s="2">
        <v>45492.416666655095</v>
      </c>
    </row>
    <row r="4813" spans="1:6" x14ac:dyDescent="0.3">
      <c r="A4813">
        <v>4812</v>
      </c>
      <c r="B4813" s="1" t="s">
        <v>82</v>
      </c>
      <c r="C4813" s="1" t="s">
        <v>7</v>
      </c>
      <c r="D4813">
        <v>781</v>
      </c>
      <c r="E4813">
        <v>3171</v>
      </c>
      <c r="F4813" s="2">
        <v>45492.45833332176</v>
      </c>
    </row>
    <row r="4814" spans="1:6" x14ac:dyDescent="0.3">
      <c r="A4814">
        <v>4813</v>
      </c>
      <c r="B4814" s="1" t="s">
        <v>86</v>
      </c>
      <c r="C4814" s="1" t="s">
        <v>6</v>
      </c>
      <c r="D4814">
        <v>1791</v>
      </c>
      <c r="E4814">
        <v>2588</v>
      </c>
      <c r="F4814" s="2">
        <v>45492.499999988424</v>
      </c>
    </row>
    <row r="4815" spans="1:6" x14ac:dyDescent="0.3">
      <c r="A4815">
        <v>4814</v>
      </c>
      <c r="B4815" s="1" t="s">
        <v>81</v>
      </c>
      <c r="C4815" s="1" t="s">
        <v>9</v>
      </c>
      <c r="D4815">
        <v>633</v>
      </c>
      <c r="E4815">
        <v>4384</v>
      </c>
      <c r="F4815" s="2">
        <v>45492.541666655095</v>
      </c>
    </row>
    <row r="4816" spans="1:6" x14ac:dyDescent="0.3">
      <c r="A4816">
        <v>4815</v>
      </c>
      <c r="B4816" s="1" t="s">
        <v>85</v>
      </c>
      <c r="C4816" s="1" t="s">
        <v>9</v>
      </c>
      <c r="D4816">
        <v>3261</v>
      </c>
      <c r="E4816">
        <v>1747</v>
      </c>
      <c r="F4816" s="2">
        <v>45492.58333332176</v>
      </c>
    </row>
    <row r="4817" spans="1:6" x14ac:dyDescent="0.3">
      <c r="A4817">
        <v>4816</v>
      </c>
      <c r="B4817" s="1" t="s">
        <v>91</v>
      </c>
      <c r="C4817" s="1" t="s">
        <v>6</v>
      </c>
      <c r="D4817">
        <v>2203</v>
      </c>
      <c r="E4817">
        <v>4194</v>
      </c>
      <c r="F4817" s="2">
        <v>45492.624999988424</v>
      </c>
    </row>
    <row r="4818" spans="1:6" x14ac:dyDescent="0.3">
      <c r="A4818">
        <v>4817</v>
      </c>
      <c r="B4818" s="1" t="s">
        <v>86</v>
      </c>
      <c r="C4818" s="1" t="s">
        <v>9</v>
      </c>
      <c r="D4818">
        <v>1739</v>
      </c>
      <c r="E4818">
        <v>3410</v>
      </c>
      <c r="F4818" s="2">
        <v>45492.666666655095</v>
      </c>
    </row>
    <row r="4819" spans="1:6" x14ac:dyDescent="0.3">
      <c r="A4819">
        <v>4818</v>
      </c>
      <c r="B4819" s="1" t="s">
        <v>81</v>
      </c>
      <c r="C4819" s="1" t="s">
        <v>7</v>
      </c>
      <c r="D4819">
        <v>2352</v>
      </c>
      <c r="E4819">
        <v>3659</v>
      </c>
      <c r="F4819" s="2">
        <v>45492.70833332176</v>
      </c>
    </row>
    <row r="4820" spans="1:6" x14ac:dyDescent="0.3">
      <c r="A4820">
        <v>4819</v>
      </c>
      <c r="B4820" s="1" t="s">
        <v>79</v>
      </c>
      <c r="C4820" s="1" t="s">
        <v>6</v>
      </c>
      <c r="D4820">
        <v>1314</v>
      </c>
      <c r="E4820">
        <v>523</v>
      </c>
      <c r="F4820" s="2">
        <v>45492.749999988424</v>
      </c>
    </row>
    <row r="4821" spans="1:6" x14ac:dyDescent="0.3">
      <c r="A4821">
        <v>4820</v>
      </c>
      <c r="B4821" s="1" t="s">
        <v>79</v>
      </c>
      <c r="C4821" s="1" t="s">
        <v>9</v>
      </c>
      <c r="D4821">
        <v>2055</v>
      </c>
      <c r="E4821">
        <v>3121</v>
      </c>
      <c r="F4821" s="2">
        <v>45492.791666655095</v>
      </c>
    </row>
    <row r="4822" spans="1:6" x14ac:dyDescent="0.3">
      <c r="A4822">
        <v>4821</v>
      </c>
      <c r="B4822" s="1" t="s">
        <v>84</v>
      </c>
      <c r="C4822" s="1" t="s">
        <v>7</v>
      </c>
      <c r="D4822">
        <v>1723</v>
      </c>
      <c r="E4822">
        <v>2239</v>
      </c>
      <c r="F4822" s="2">
        <v>45492.83333332176</v>
      </c>
    </row>
    <row r="4823" spans="1:6" x14ac:dyDescent="0.3">
      <c r="A4823">
        <v>4822</v>
      </c>
      <c r="B4823" s="1" t="s">
        <v>80</v>
      </c>
      <c r="C4823" s="1" t="s">
        <v>8</v>
      </c>
      <c r="D4823">
        <v>3152</v>
      </c>
      <c r="E4823">
        <v>1612</v>
      </c>
      <c r="F4823" s="2">
        <v>45492.874999988424</v>
      </c>
    </row>
    <row r="4824" spans="1:6" x14ac:dyDescent="0.3">
      <c r="A4824">
        <v>4823</v>
      </c>
      <c r="B4824" s="1" t="s">
        <v>91</v>
      </c>
      <c r="C4824" s="1" t="s">
        <v>9</v>
      </c>
      <c r="D4824">
        <v>117</v>
      </c>
      <c r="E4824">
        <v>3419</v>
      </c>
      <c r="F4824" s="2">
        <v>45492.916666655095</v>
      </c>
    </row>
    <row r="4825" spans="1:6" x14ac:dyDescent="0.3">
      <c r="A4825">
        <v>4824</v>
      </c>
      <c r="B4825" s="1" t="s">
        <v>78</v>
      </c>
      <c r="C4825" s="1" t="s">
        <v>8</v>
      </c>
      <c r="D4825">
        <v>315</v>
      </c>
      <c r="E4825">
        <v>1372</v>
      </c>
      <c r="F4825" s="2">
        <v>45492.95833332176</v>
      </c>
    </row>
    <row r="4826" spans="1:6" x14ac:dyDescent="0.3">
      <c r="A4826">
        <v>4825</v>
      </c>
      <c r="B4826" s="1" t="s">
        <v>83</v>
      </c>
      <c r="C4826" s="1" t="s">
        <v>6</v>
      </c>
      <c r="D4826">
        <v>2646</v>
      </c>
      <c r="E4826">
        <v>3233</v>
      </c>
      <c r="F4826" s="2">
        <v>45492.999999988424</v>
      </c>
    </row>
    <row r="4827" spans="1:6" x14ac:dyDescent="0.3">
      <c r="A4827">
        <v>4826</v>
      </c>
      <c r="B4827" s="1" t="s">
        <v>78</v>
      </c>
      <c r="C4827" s="1" t="s">
        <v>6</v>
      </c>
      <c r="D4827">
        <v>2677</v>
      </c>
      <c r="E4827">
        <v>289</v>
      </c>
      <c r="F4827" s="2">
        <v>45493.041666655095</v>
      </c>
    </row>
    <row r="4828" spans="1:6" x14ac:dyDescent="0.3">
      <c r="A4828">
        <v>4827</v>
      </c>
      <c r="B4828" s="1" t="s">
        <v>78</v>
      </c>
      <c r="C4828" s="1" t="s">
        <v>7</v>
      </c>
      <c r="D4828">
        <v>1930</v>
      </c>
      <c r="E4828">
        <v>3027</v>
      </c>
      <c r="F4828" s="2">
        <v>45493.08333332176</v>
      </c>
    </row>
    <row r="4829" spans="1:6" x14ac:dyDescent="0.3">
      <c r="A4829">
        <v>4828</v>
      </c>
      <c r="B4829" s="1" t="s">
        <v>86</v>
      </c>
      <c r="C4829" s="1" t="s">
        <v>6</v>
      </c>
      <c r="D4829">
        <v>1112</v>
      </c>
      <c r="E4829">
        <v>2408</v>
      </c>
      <c r="F4829" s="2">
        <v>45493.124999988424</v>
      </c>
    </row>
    <row r="4830" spans="1:6" x14ac:dyDescent="0.3">
      <c r="A4830">
        <v>4829</v>
      </c>
      <c r="B4830" s="1" t="s">
        <v>78</v>
      </c>
      <c r="C4830" s="1" t="s">
        <v>7</v>
      </c>
      <c r="D4830">
        <v>3755</v>
      </c>
      <c r="E4830">
        <v>2268</v>
      </c>
      <c r="F4830" s="2">
        <v>45493.166666655095</v>
      </c>
    </row>
    <row r="4831" spans="1:6" x14ac:dyDescent="0.3">
      <c r="A4831">
        <v>4830</v>
      </c>
      <c r="B4831" s="1" t="s">
        <v>80</v>
      </c>
      <c r="C4831" s="1" t="s">
        <v>7</v>
      </c>
      <c r="D4831">
        <v>218</v>
      </c>
      <c r="E4831">
        <v>2106</v>
      </c>
      <c r="F4831" s="2">
        <v>45493.20833332176</v>
      </c>
    </row>
    <row r="4832" spans="1:6" x14ac:dyDescent="0.3">
      <c r="A4832">
        <v>4831</v>
      </c>
      <c r="B4832" s="1" t="s">
        <v>79</v>
      </c>
      <c r="C4832" s="1" t="s">
        <v>9</v>
      </c>
      <c r="D4832">
        <v>3618</v>
      </c>
      <c r="E4832">
        <v>2631</v>
      </c>
      <c r="F4832" s="2">
        <v>45493.249999988424</v>
      </c>
    </row>
    <row r="4833" spans="1:6" x14ac:dyDescent="0.3">
      <c r="A4833">
        <v>4832</v>
      </c>
      <c r="B4833" s="1" t="s">
        <v>84</v>
      </c>
      <c r="C4833" s="1" t="s">
        <v>6</v>
      </c>
      <c r="D4833">
        <v>2973</v>
      </c>
      <c r="E4833">
        <v>4830</v>
      </c>
      <c r="F4833" s="2">
        <v>45493.291666655095</v>
      </c>
    </row>
    <row r="4834" spans="1:6" x14ac:dyDescent="0.3">
      <c r="A4834">
        <v>4833</v>
      </c>
      <c r="B4834" s="1" t="s">
        <v>77</v>
      </c>
      <c r="C4834" s="1" t="s">
        <v>6</v>
      </c>
      <c r="D4834">
        <v>1424</v>
      </c>
      <c r="E4834">
        <v>2918</v>
      </c>
      <c r="F4834" s="2">
        <v>45493.33333332176</v>
      </c>
    </row>
    <row r="4835" spans="1:6" x14ac:dyDescent="0.3">
      <c r="A4835">
        <v>4834</v>
      </c>
      <c r="B4835" s="1" t="s">
        <v>88</v>
      </c>
      <c r="C4835" s="1" t="s">
        <v>8</v>
      </c>
      <c r="D4835">
        <v>663</v>
      </c>
      <c r="E4835">
        <v>4550</v>
      </c>
      <c r="F4835" s="2">
        <v>45493.374999988424</v>
      </c>
    </row>
    <row r="4836" spans="1:6" x14ac:dyDescent="0.3">
      <c r="A4836">
        <v>4835</v>
      </c>
      <c r="B4836" s="1" t="s">
        <v>91</v>
      </c>
      <c r="C4836" s="1" t="s">
        <v>6</v>
      </c>
      <c r="D4836">
        <v>1354</v>
      </c>
      <c r="E4836">
        <v>3569</v>
      </c>
      <c r="F4836" s="2">
        <v>45493.416666655095</v>
      </c>
    </row>
    <row r="4837" spans="1:6" x14ac:dyDescent="0.3">
      <c r="A4837">
        <v>4836</v>
      </c>
      <c r="B4837" s="1" t="s">
        <v>83</v>
      </c>
      <c r="C4837" s="1" t="s">
        <v>6</v>
      </c>
      <c r="D4837">
        <v>2939</v>
      </c>
      <c r="E4837">
        <v>4681</v>
      </c>
      <c r="F4837" s="2">
        <v>45493.45833332176</v>
      </c>
    </row>
    <row r="4838" spans="1:6" x14ac:dyDescent="0.3">
      <c r="A4838">
        <v>4837</v>
      </c>
      <c r="B4838" s="1" t="s">
        <v>90</v>
      </c>
      <c r="C4838" s="1" t="s">
        <v>6</v>
      </c>
      <c r="D4838">
        <v>3533</v>
      </c>
      <c r="E4838">
        <v>553</v>
      </c>
      <c r="F4838" s="2">
        <v>45493.499999988424</v>
      </c>
    </row>
    <row r="4839" spans="1:6" x14ac:dyDescent="0.3">
      <c r="A4839">
        <v>4838</v>
      </c>
      <c r="B4839" s="1" t="s">
        <v>77</v>
      </c>
      <c r="C4839" s="1" t="s">
        <v>9</v>
      </c>
      <c r="D4839">
        <v>1898</v>
      </c>
      <c r="E4839">
        <v>953</v>
      </c>
      <c r="F4839" s="2">
        <v>45493.541666655095</v>
      </c>
    </row>
    <row r="4840" spans="1:6" x14ac:dyDescent="0.3">
      <c r="A4840">
        <v>4839</v>
      </c>
      <c r="B4840" s="1" t="s">
        <v>79</v>
      </c>
      <c r="C4840" s="1" t="s">
        <v>7</v>
      </c>
      <c r="D4840">
        <v>2039</v>
      </c>
      <c r="E4840">
        <v>1344</v>
      </c>
      <c r="F4840" s="2">
        <v>45493.58333332176</v>
      </c>
    </row>
    <row r="4841" spans="1:6" x14ac:dyDescent="0.3">
      <c r="A4841">
        <v>4840</v>
      </c>
      <c r="B4841" s="1" t="s">
        <v>80</v>
      </c>
      <c r="C4841" s="1" t="s">
        <v>7</v>
      </c>
      <c r="D4841">
        <v>2174</v>
      </c>
      <c r="E4841">
        <v>1149</v>
      </c>
      <c r="F4841" s="2">
        <v>45493.624999988424</v>
      </c>
    </row>
    <row r="4842" spans="1:6" x14ac:dyDescent="0.3">
      <c r="A4842">
        <v>4841</v>
      </c>
      <c r="B4842" s="1" t="s">
        <v>90</v>
      </c>
      <c r="C4842" s="1" t="s">
        <v>7</v>
      </c>
      <c r="D4842">
        <v>3502</v>
      </c>
      <c r="E4842">
        <v>3021</v>
      </c>
      <c r="F4842" s="2">
        <v>45493.666666655095</v>
      </c>
    </row>
    <row r="4843" spans="1:6" x14ac:dyDescent="0.3">
      <c r="A4843">
        <v>4842</v>
      </c>
      <c r="B4843" s="1" t="s">
        <v>78</v>
      </c>
      <c r="C4843" s="1" t="s">
        <v>8</v>
      </c>
      <c r="D4843">
        <v>374</v>
      </c>
      <c r="E4843">
        <v>2431</v>
      </c>
      <c r="F4843" s="2">
        <v>45493.70833332176</v>
      </c>
    </row>
    <row r="4844" spans="1:6" x14ac:dyDescent="0.3">
      <c r="A4844">
        <v>4843</v>
      </c>
      <c r="B4844" s="1" t="s">
        <v>85</v>
      </c>
      <c r="C4844" s="1" t="s">
        <v>8</v>
      </c>
      <c r="D4844">
        <v>1739</v>
      </c>
      <c r="E4844">
        <v>2298</v>
      </c>
      <c r="F4844" s="2">
        <v>45493.749999988424</v>
      </c>
    </row>
    <row r="4845" spans="1:6" x14ac:dyDescent="0.3">
      <c r="A4845">
        <v>4844</v>
      </c>
      <c r="B4845" s="1" t="s">
        <v>88</v>
      </c>
      <c r="C4845" s="1" t="s">
        <v>8</v>
      </c>
      <c r="D4845">
        <v>2839</v>
      </c>
      <c r="E4845">
        <v>3943</v>
      </c>
      <c r="F4845" s="2">
        <v>45493.791666655095</v>
      </c>
    </row>
    <row r="4846" spans="1:6" x14ac:dyDescent="0.3">
      <c r="A4846">
        <v>4845</v>
      </c>
      <c r="B4846" s="1" t="s">
        <v>82</v>
      </c>
      <c r="C4846" s="1" t="s">
        <v>8</v>
      </c>
      <c r="D4846">
        <v>3534</v>
      </c>
      <c r="E4846">
        <v>2460</v>
      </c>
      <c r="F4846" s="2">
        <v>45493.83333332176</v>
      </c>
    </row>
    <row r="4847" spans="1:6" x14ac:dyDescent="0.3">
      <c r="A4847">
        <v>4846</v>
      </c>
      <c r="B4847" s="1" t="s">
        <v>80</v>
      </c>
      <c r="C4847" s="1" t="s">
        <v>7</v>
      </c>
      <c r="D4847">
        <v>1246</v>
      </c>
      <c r="E4847">
        <v>386</v>
      </c>
      <c r="F4847" s="2">
        <v>45493.874999988424</v>
      </c>
    </row>
    <row r="4848" spans="1:6" x14ac:dyDescent="0.3">
      <c r="A4848">
        <v>4847</v>
      </c>
      <c r="B4848" s="1" t="s">
        <v>80</v>
      </c>
      <c r="C4848" s="1" t="s">
        <v>7</v>
      </c>
      <c r="D4848">
        <v>2656</v>
      </c>
      <c r="E4848">
        <v>3398</v>
      </c>
      <c r="F4848" s="2">
        <v>45493.916666655095</v>
      </c>
    </row>
    <row r="4849" spans="1:6" x14ac:dyDescent="0.3">
      <c r="A4849">
        <v>4848</v>
      </c>
      <c r="B4849" s="1" t="s">
        <v>83</v>
      </c>
      <c r="C4849" s="1" t="s">
        <v>8</v>
      </c>
      <c r="D4849">
        <v>1485</v>
      </c>
      <c r="E4849">
        <v>3701</v>
      </c>
      <c r="F4849" s="2">
        <v>45493.95833332176</v>
      </c>
    </row>
    <row r="4850" spans="1:6" x14ac:dyDescent="0.3">
      <c r="A4850">
        <v>4849</v>
      </c>
      <c r="B4850" s="1" t="s">
        <v>90</v>
      </c>
      <c r="C4850" s="1" t="s">
        <v>8</v>
      </c>
      <c r="D4850">
        <v>2199</v>
      </c>
      <c r="E4850">
        <v>2844</v>
      </c>
      <c r="F4850" s="2">
        <v>45493.999999988424</v>
      </c>
    </row>
    <row r="4851" spans="1:6" x14ac:dyDescent="0.3">
      <c r="A4851">
        <v>4850</v>
      </c>
      <c r="B4851" s="1" t="s">
        <v>77</v>
      </c>
      <c r="C4851" s="1" t="s">
        <v>6</v>
      </c>
      <c r="D4851">
        <v>3696</v>
      </c>
      <c r="E4851">
        <v>1188</v>
      </c>
      <c r="F4851" s="2">
        <v>45494.041666655095</v>
      </c>
    </row>
    <row r="4852" spans="1:6" x14ac:dyDescent="0.3">
      <c r="A4852">
        <v>4851</v>
      </c>
      <c r="B4852" s="1" t="s">
        <v>82</v>
      </c>
      <c r="C4852" s="1" t="s">
        <v>7</v>
      </c>
      <c r="D4852">
        <v>3872</v>
      </c>
      <c r="E4852">
        <v>4109</v>
      </c>
      <c r="F4852" s="2">
        <v>45494.08333332176</v>
      </c>
    </row>
    <row r="4853" spans="1:6" x14ac:dyDescent="0.3">
      <c r="A4853">
        <v>4852</v>
      </c>
      <c r="B4853" s="1" t="s">
        <v>86</v>
      </c>
      <c r="C4853" s="1" t="s">
        <v>6</v>
      </c>
      <c r="D4853">
        <v>713</v>
      </c>
      <c r="E4853">
        <v>4113</v>
      </c>
      <c r="F4853" s="2">
        <v>45494.124999988424</v>
      </c>
    </row>
    <row r="4854" spans="1:6" x14ac:dyDescent="0.3">
      <c r="A4854">
        <v>4853</v>
      </c>
      <c r="B4854" s="1" t="s">
        <v>87</v>
      </c>
      <c r="C4854" s="1" t="s">
        <v>9</v>
      </c>
      <c r="D4854">
        <v>2509</v>
      </c>
      <c r="E4854">
        <v>3741</v>
      </c>
      <c r="F4854" s="2">
        <v>45494.166666655095</v>
      </c>
    </row>
    <row r="4855" spans="1:6" x14ac:dyDescent="0.3">
      <c r="A4855">
        <v>4854</v>
      </c>
      <c r="B4855" s="1" t="s">
        <v>86</v>
      </c>
      <c r="C4855" s="1" t="s">
        <v>7</v>
      </c>
      <c r="D4855">
        <v>1053</v>
      </c>
      <c r="E4855">
        <v>2417</v>
      </c>
      <c r="F4855" s="2">
        <v>45494.20833332176</v>
      </c>
    </row>
    <row r="4856" spans="1:6" x14ac:dyDescent="0.3">
      <c r="A4856">
        <v>4855</v>
      </c>
      <c r="B4856" s="1" t="s">
        <v>87</v>
      </c>
      <c r="C4856" s="1" t="s">
        <v>8</v>
      </c>
      <c r="D4856">
        <v>429</v>
      </c>
      <c r="E4856">
        <v>3191</v>
      </c>
      <c r="F4856" s="2">
        <v>45494.249999988424</v>
      </c>
    </row>
    <row r="4857" spans="1:6" x14ac:dyDescent="0.3">
      <c r="A4857">
        <v>4856</v>
      </c>
      <c r="B4857" s="1" t="s">
        <v>87</v>
      </c>
      <c r="C4857" s="1" t="s">
        <v>8</v>
      </c>
      <c r="D4857">
        <v>2776</v>
      </c>
      <c r="E4857">
        <v>3409</v>
      </c>
      <c r="F4857" s="2">
        <v>45494.291666655095</v>
      </c>
    </row>
    <row r="4858" spans="1:6" x14ac:dyDescent="0.3">
      <c r="A4858">
        <v>4857</v>
      </c>
      <c r="B4858" s="1" t="s">
        <v>84</v>
      </c>
      <c r="C4858" s="1" t="s">
        <v>8</v>
      </c>
      <c r="D4858">
        <v>491</v>
      </c>
      <c r="E4858">
        <v>3236</v>
      </c>
      <c r="F4858" s="2">
        <v>45494.33333332176</v>
      </c>
    </row>
    <row r="4859" spans="1:6" x14ac:dyDescent="0.3">
      <c r="A4859">
        <v>4858</v>
      </c>
      <c r="B4859" s="1" t="s">
        <v>83</v>
      </c>
      <c r="C4859" s="1" t="s">
        <v>9</v>
      </c>
      <c r="D4859">
        <v>787</v>
      </c>
      <c r="E4859">
        <v>2124</v>
      </c>
      <c r="F4859" s="2">
        <v>45494.374999988424</v>
      </c>
    </row>
    <row r="4860" spans="1:6" x14ac:dyDescent="0.3">
      <c r="A4860">
        <v>4859</v>
      </c>
      <c r="B4860" s="1" t="s">
        <v>89</v>
      </c>
      <c r="C4860" s="1" t="s">
        <v>6</v>
      </c>
      <c r="D4860">
        <v>611</v>
      </c>
      <c r="E4860">
        <v>2513</v>
      </c>
      <c r="F4860" s="2">
        <v>45494.416666655095</v>
      </c>
    </row>
    <row r="4861" spans="1:6" x14ac:dyDescent="0.3">
      <c r="A4861">
        <v>4860</v>
      </c>
      <c r="B4861" s="1" t="s">
        <v>83</v>
      </c>
      <c r="C4861" s="1" t="s">
        <v>6</v>
      </c>
      <c r="D4861">
        <v>3443</v>
      </c>
      <c r="E4861">
        <v>3787</v>
      </c>
      <c r="F4861" s="2">
        <v>45494.45833332176</v>
      </c>
    </row>
    <row r="4862" spans="1:6" x14ac:dyDescent="0.3">
      <c r="A4862">
        <v>4861</v>
      </c>
      <c r="B4862" s="1" t="s">
        <v>81</v>
      </c>
      <c r="C4862" s="1" t="s">
        <v>8</v>
      </c>
      <c r="D4862">
        <v>1387</v>
      </c>
      <c r="E4862">
        <v>3148</v>
      </c>
      <c r="F4862" s="2">
        <v>45494.499999988424</v>
      </c>
    </row>
    <row r="4863" spans="1:6" x14ac:dyDescent="0.3">
      <c r="A4863">
        <v>4862</v>
      </c>
      <c r="B4863" s="1" t="s">
        <v>87</v>
      </c>
      <c r="C4863" s="1" t="s">
        <v>6</v>
      </c>
      <c r="D4863">
        <v>294</v>
      </c>
      <c r="E4863">
        <v>1067</v>
      </c>
      <c r="F4863" s="2">
        <v>45494.541666655095</v>
      </c>
    </row>
    <row r="4864" spans="1:6" x14ac:dyDescent="0.3">
      <c r="A4864">
        <v>4863</v>
      </c>
      <c r="B4864" s="1" t="s">
        <v>81</v>
      </c>
      <c r="C4864" s="1" t="s">
        <v>8</v>
      </c>
      <c r="D4864">
        <v>656</v>
      </c>
      <c r="E4864">
        <v>3772</v>
      </c>
      <c r="F4864" s="2">
        <v>45494.58333332176</v>
      </c>
    </row>
    <row r="4865" spans="1:6" x14ac:dyDescent="0.3">
      <c r="A4865">
        <v>4864</v>
      </c>
      <c r="B4865" s="1" t="s">
        <v>80</v>
      </c>
      <c r="C4865" s="1" t="s">
        <v>8</v>
      </c>
      <c r="D4865">
        <v>237</v>
      </c>
      <c r="E4865">
        <v>4833</v>
      </c>
      <c r="F4865" s="2">
        <v>45494.624999988424</v>
      </c>
    </row>
    <row r="4866" spans="1:6" x14ac:dyDescent="0.3">
      <c r="A4866">
        <v>4865</v>
      </c>
      <c r="B4866" s="1" t="s">
        <v>81</v>
      </c>
      <c r="C4866" s="1" t="s">
        <v>8</v>
      </c>
      <c r="D4866">
        <v>1238</v>
      </c>
      <c r="E4866">
        <v>149</v>
      </c>
      <c r="F4866" s="2">
        <v>45494.666666655095</v>
      </c>
    </row>
    <row r="4867" spans="1:6" x14ac:dyDescent="0.3">
      <c r="A4867">
        <v>4866</v>
      </c>
      <c r="B4867" s="1" t="s">
        <v>87</v>
      </c>
      <c r="C4867" s="1" t="s">
        <v>7</v>
      </c>
      <c r="D4867">
        <v>2951</v>
      </c>
      <c r="E4867">
        <v>3453</v>
      </c>
      <c r="F4867" s="2">
        <v>45494.70833332176</v>
      </c>
    </row>
    <row r="4868" spans="1:6" x14ac:dyDescent="0.3">
      <c r="A4868">
        <v>4867</v>
      </c>
      <c r="B4868" s="1" t="s">
        <v>91</v>
      </c>
      <c r="C4868" s="1" t="s">
        <v>8</v>
      </c>
      <c r="D4868">
        <v>1208</v>
      </c>
      <c r="E4868">
        <v>3477</v>
      </c>
      <c r="F4868" s="2">
        <v>45494.749999988424</v>
      </c>
    </row>
    <row r="4869" spans="1:6" x14ac:dyDescent="0.3">
      <c r="A4869">
        <v>4868</v>
      </c>
      <c r="B4869" s="1" t="s">
        <v>82</v>
      </c>
      <c r="C4869" s="1" t="s">
        <v>7</v>
      </c>
      <c r="D4869">
        <v>265</v>
      </c>
      <c r="E4869">
        <v>3793</v>
      </c>
      <c r="F4869" s="2">
        <v>45494.791666655095</v>
      </c>
    </row>
    <row r="4870" spans="1:6" x14ac:dyDescent="0.3">
      <c r="A4870">
        <v>4869</v>
      </c>
      <c r="B4870" s="1" t="s">
        <v>79</v>
      </c>
      <c r="C4870" s="1" t="s">
        <v>6</v>
      </c>
      <c r="D4870">
        <v>2146</v>
      </c>
      <c r="E4870">
        <v>3142</v>
      </c>
      <c r="F4870" s="2">
        <v>45494.83333332176</v>
      </c>
    </row>
    <row r="4871" spans="1:6" x14ac:dyDescent="0.3">
      <c r="A4871">
        <v>4870</v>
      </c>
      <c r="B4871" s="1" t="s">
        <v>77</v>
      </c>
      <c r="C4871" s="1" t="s">
        <v>7</v>
      </c>
      <c r="D4871">
        <v>3077</v>
      </c>
      <c r="E4871">
        <v>4083</v>
      </c>
      <c r="F4871" s="2">
        <v>45494.874999988424</v>
      </c>
    </row>
    <row r="4872" spans="1:6" x14ac:dyDescent="0.3">
      <c r="A4872">
        <v>4871</v>
      </c>
      <c r="B4872" s="1" t="s">
        <v>86</v>
      </c>
      <c r="C4872" s="1" t="s">
        <v>8</v>
      </c>
      <c r="D4872">
        <v>1286</v>
      </c>
      <c r="E4872">
        <v>3291</v>
      </c>
      <c r="F4872" s="2">
        <v>45494.916666655095</v>
      </c>
    </row>
    <row r="4873" spans="1:6" x14ac:dyDescent="0.3">
      <c r="A4873">
        <v>4872</v>
      </c>
      <c r="B4873" s="1" t="s">
        <v>86</v>
      </c>
      <c r="C4873" s="1" t="s">
        <v>9</v>
      </c>
      <c r="D4873">
        <v>1989</v>
      </c>
      <c r="E4873">
        <v>1883</v>
      </c>
      <c r="F4873" s="2">
        <v>45494.95833332176</v>
      </c>
    </row>
    <row r="4874" spans="1:6" x14ac:dyDescent="0.3">
      <c r="A4874">
        <v>4873</v>
      </c>
      <c r="B4874" s="1" t="s">
        <v>81</v>
      </c>
      <c r="C4874" s="1" t="s">
        <v>8</v>
      </c>
      <c r="D4874">
        <v>3426</v>
      </c>
      <c r="E4874">
        <v>3965</v>
      </c>
      <c r="F4874" s="2">
        <v>45494.999999988424</v>
      </c>
    </row>
    <row r="4875" spans="1:6" x14ac:dyDescent="0.3">
      <c r="A4875">
        <v>4874</v>
      </c>
      <c r="B4875" s="1" t="s">
        <v>86</v>
      </c>
      <c r="C4875" s="1" t="s">
        <v>9</v>
      </c>
      <c r="D4875">
        <v>2531</v>
      </c>
      <c r="E4875">
        <v>2709</v>
      </c>
      <c r="F4875" s="2">
        <v>45495.041666655095</v>
      </c>
    </row>
    <row r="4876" spans="1:6" x14ac:dyDescent="0.3">
      <c r="A4876">
        <v>4875</v>
      </c>
      <c r="B4876" s="1" t="s">
        <v>86</v>
      </c>
      <c r="C4876" s="1" t="s">
        <v>9</v>
      </c>
      <c r="D4876">
        <v>2384</v>
      </c>
      <c r="E4876">
        <v>752</v>
      </c>
      <c r="F4876" s="2">
        <v>45495.08333332176</v>
      </c>
    </row>
    <row r="4877" spans="1:6" x14ac:dyDescent="0.3">
      <c r="A4877">
        <v>4876</v>
      </c>
      <c r="B4877" s="1" t="s">
        <v>77</v>
      </c>
      <c r="C4877" s="1" t="s">
        <v>9</v>
      </c>
      <c r="D4877">
        <v>1088</v>
      </c>
      <c r="E4877">
        <v>2253</v>
      </c>
      <c r="F4877" s="2">
        <v>45495.124999988424</v>
      </c>
    </row>
    <row r="4878" spans="1:6" x14ac:dyDescent="0.3">
      <c r="A4878">
        <v>4877</v>
      </c>
      <c r="B4878" s="1" t="s">
        <v>82</v>
      </c>
      <c r="C4878" s="1" t="s">
        <v>8</v>
      </c>
      <c r="D4878">
        <v>1611</v>
      </c>
      <c r="E4878">
        <v>1922</v>
      </c>
      <c r="F4878" s="2">
        <v>45495.166666655095</v>
      </c>
    </row>
    <row r="4879" spans="1:6" x14ac:dyDescent="0.3">
      <c r="A4879">
        <v>4878</v>
      </c>
      <c r="B4879" s="1" t="s">
        <v>90</v>
      </c>
      <c r="C4879" s="1" t="s">
        <v>6</v>
      </c>
      <c r="D4879">
        <v>1496</v>
      </c>
      <c r="E4879">
        <v>3316</v>
      </c>
      <c r="F4879" s="2">
        <v>45495.20833332176</v>
      </c>
    </row>
    <row r="4880" spans="1:6" x14ac:dyDescent="0.3">
      <c r="A4880">
        <v>4879</v>
      </c>
      <c r="B4880" s="1" t="s">
        <v>89</v>
      </c>
      <c r="C4880" s="1" t="s">
        <v>8</v>
      </c>
      <c r="D4880">
        <v>920</v>
      </c>
      <c r="E4880">
        <v>2320</v>
      </c>
      <c r="F4880" s="2">
        <v>45495.249999988424</v>
      </c>
    </row>
    <row r="4881" spans="1:6" x14ac:dyDescent="0.3">
      <c r="A4881">
        <v>4880</v>
      </c>
      <c r="B4881" s="1" t="s">
        <v>82</v>
      </c>
      <c r="C4881" s="1" t="s">
        <v>8</v>
      </c>
      <c r="D4881">
        <v>3112</v>
      </c>
      <c r="E4881">
        <v>1838</v>
      </c>
      <c r="F4881" s="2">
        <v>45495.291666655095</v>
      </c>
    </row>
    <row r="4882" spans="1:6" x14ac:dyDescent="0.3">
      <c r="A4882">
        <v>4881</v>
      </c>
      <c r="B4882" s="1" t="s">
        <v>79</v>
      </c>
      <c r="C4882" s="1" t="s">
        <v>8</v>
      </c>
      <c r="D4882">
        <v>1022</v>
      </c>
      <c r="E4882">
        <v>804</v>
      </c>
      <c r="F4882" s="2">
        <v>45495.33333332176</v>
      </c>
    </row>
    <row r="4883" spans="1:6" x14ac:dyDescent="0.3">
      <c r="A4883">
        <v>4882</v>
      </c>
      <c r="B4883" s="1" t="s">
        <v>88</v>
      </c>
      <c r="C4883" s="1" t="s">
        <v>7</v>
      </c>
      <c r="D4883">
        <v>2463</v>
      </c>
      <c r="E4883">
        <v>4768</v>
      </c>
      <c r="F4883" s="2">
        <v>45495.374999988424</v>
      </c>
    </row>
    <row r="4884" spans="1:6" x14ac:dyDescent="0.3">
      <c r="A4884">
        <v>4883</v>
      </c>
      <c r="B4884" s="1" t="s">
        <v>83</v>
      </c>
      <c r="C4884" s="1" t="s">
        <v>6</v>
      </c>
      <c r="D4884">
        <v>2644</v>
      </c>
      <c r="E4884">
        <v>3725</v>
      </c>
      <c r="F4884" s="2">
        <v>45495.416666655095</v>
      </c>
    </row>
    <row r="4885" spans="1:6" x14ac:dyDescent="0.3">
      <c r="A4885">
        <v>4884</v>
      </c>
      <c r="B4885" s="1" t="s">
        <v>81</v>
      </c>
      <c r="C4885" s="1" t="s">
        <v>6</v>
      </c>
      <c r="D4885">
        <v>2359</v>
      </c>
      <c r="E4885">
        <v>524</v>
      </c>
      <c r="F4885" s="2">
        <v>45495.45833332176</v>
      </c>
    </row>
    <row r="4886" spans="1:6" x14ac:dyDescent="0.3">
      <c r="A4886">
        <v>4885</v>
      </c>
      <c r="B4886" s="1" t="s">
        <v>80</v>
      </c>
      <c r="C4886" s="1" t="s">
        <v>8</v>
      </c>
      <c r="D4886">
        <v>2781</v>
      </c>
      <c r="E4886">
        <v>1557</v>
      </c>
      <c r="F4886" s="2">
        <v>45495.499999988424</v>
      </c>
    </row>
    <row r="4887" spans="1:6" x14ac:dyDescent="0.3">
      <c r="A4887">
        <v>4886</v>
      </c>
      <c r="B4887" s="1" t="s">
        <v>80</v>
      </c>
      <c r="C4887" s="1" t="s">
        <v>7</v>
      </c>
      <c r="D4887">
        <v>2790</v>
      </c>
      <c r="E4887">
        <v>1752</v>
      </c>
      <c r="F4887" s="2">
        <v>45495.541666655095</v>
      </c>
    </row>
    <row r="4888" spans="1:6" x14ac:dyDescent="0.3">
      <c r="A4888">
        <v>4887</v>
      </c>
      <c r="B4888" s="1" t="s">
        <v>79</v>
      </c>
      <c r="C4888" s="1" t="s">
        <v>7</v>
      </c>
      <c r="D4888">
        <v>1806</v>
      </c>
      <c r="E4888">
        <v>1459</v>
      </c>
      <c r="F4888" s="2">
        <v>45495.58333332176</v>
      </c>
    </row>
    <row r="4889" spans="1:6" x14ac:dyDescent="0.3">
      <c r="A4889">
        <v>4888</v>
      </c>
      <c r="B4889" s="1" t="s">
        <v>82</v>
      </c>
      <c r="C4889" s="1" t="s">
        <v>6</v>
      </c>
      <c r="D4889">
        <v>2857</v>
      </c>
      <c r="E4889">
        <v>397</v>
      </c>
      <c r="F4889" s="2">
        <v>45495.624999988424</v>
      </c>
    </row>
    <row r="4890" spans="1:6" x14ac:dyDescent="0.3">
      <c r="A4890">
        <v>4889</v>
      </c>
      <c r="B4890" s="1" t="s">
        <v>82</v>
      </c>
      <c r="C4890" s="1" t="s">
        <v>9</v>
      </c>
      <c r="D4890">
        <v>1702</v>
      </c>
      <c r="E4890">
        <v>4760</v>
      </c>
      <c r="F4890" s="2">
        <v>45495.666666655095</v>
      </c>
    </row>
    <row r="4891" spans="1:6" x14ac:dyDescent="0.3">
      <c r="A4891">
        <v>4890</v>
      </c>
      <c r="B4891" s="1" t="s">
        <v>81</v>
      </c>
      <c r="C4891" s="1" t="s">
        <v>7</v>
      </c>
      <c r="D4891">
        <v>2692</v>
      </c>
      <c r="E4891">
        <v>1529</v>
      </c>
      <c r="F4891" s="2">
        <v>45495.70833332176</v>
      </c>
    </row>
    <row r="4892" spans="1:6" x14ac:dyDescent="0.3">
      <c r="A4892">
        <v>4891</v>
      </c>
      <c r="B4892" s="1" t="s">
        <v>78</v>
      </c>
      <c r="C4892" s="1" t="s">
        <v>6</v>
      </c>
      <c r="D4892">
        <v>1818</v>
      </c>
      <c r="E4892">
        <v>4942</v>
      </c>
      <c r="F4892" s="2">
        <v>45495.749999988424</v>
      </c>
    </row>
    <row r="4893" spans="1:6" x14ac:dyDescent="0.3">
      <c r="A4893">
        <v>4892</v>
      </c>
      <c r="B4893" s="1" t="s">
        <v>81</v>
      </c>
      <c r="C4893" s="1" t="s">
        <v>7</v>
      </c>
      <c r="D4893">
        <v>188</v>
      </c>
      <c r="E4893">
        <v>1734</v>
      </c>
      <c r="F4893" s="2">
        <v>45495.791666655095</v>
      </c>
    </row>
    <row r="4894" spans="1:6" x14ac:dyDescent="0.3">
      <c r="A4894">
        <v>4893</v>
      </c>
      <c r="B4894" s="1" t="s">
        <v>91</v>
      </c>
      <c r="C4894" s="1" t="s">
        <v>9</v>
      </c>
      <c r="D4894">
        <v>1932</v>
      </c>
      <c r="E4894">
        <v>1683</v>
      </c>
      <c r="F4894" s="2">
        <v>45495.83333332176</v>
      </c>
    </row>
    <row r="4895" spans="1:6" x14ac:dyDescent="0.3">
      <c r="A4895">
        <v>4894</v>
      </c>
      <c r="B4895" s="1" t="s">
        <v>80</v>
      </c>
      <c r="C4895" s="1" t="s">
        <v>7</v>
      </c>
      <c r="D4895">
        <v>2406</v>
      </c>
      <c r="E4895">
        <v>3831</v>
      </c>
      <c r="F4895" s="2">
        <v>45495.874999988424</v>
      </c>
    </row>
    <row r="4896" spans="1:6" x14ac:dyDescent="0.3">
      <c r="A4896">
        <v>4895</v>
      </c>
      <c r="B4896" s="1" t="s">
        <v>83</v>
      </c>
      <c r="C4896" s="1" t="s">
        <v>7</v>
      </c>
      <c r="D4896">
        <v>3148</v>
      </c>
      <c r="E4896">
        <v>4189</v>
      </c>
      <c r="F4896" s="2">
        <v>45495.916666655095</v>
      </c>
    </row>
    <row r="4897" spans="1:6" x14ac:dyDescent="0.3">
      <c r="A4897">
        <v>4896</v>
      </c>
      <c r="B4897" s="1" t="s">
        <v>82</v>
      </c>
      <c r="C4897" s="1" t="s">
        <v>9</v>
      </c>
      <c r="D4897">
        <v>2943</v>
      </c>
      <c r="E4897">
        <v>3991</v>
      </c>
      <c r="F4897" s="2">
        <v>45495.95833332176</v>
      </c>
    </row>
    <row r="4898" spans="1:6" x14ac:dyDescent="0.3">
      <c r="A4898">
        <v>4897</v>
      </c>
      <c r="B4898" s="1" t="s">
        <v>81</v>
      </c>
      <c r="C4898" s="1" t="s">
        <v>7</v>
      </c>
      <c r="D4898">
        <v>1783</v>
      </c>
      <c r="E4898">
        <v>2740</v>
      </c>
      <c r="F4898" s="2">
        <v>45495.999999988424</v>
      </c>
    </row>
    <row r="4899" spans="1:6" x14ac:dyDescent="0.3">
      <c r="A4899">
        <v>4898</v>
      </c>
      <c r="B4899" s="1" t="s">
        <v>85</v>
      </c>
      <c r="C4899" s="1" t="s">
        <v>6</v>
      </c>
      <c r="D4899">
        <v>1858</v>
      </c>
      <c r="E4899">
        <v>1339</v>
      </c>
      <c r="F4899" s="2">
        <v>45496.041666655095</v>
      </c>
    </row>
    <row r="4900" spans="1:6" x14ac:dyDescent="0.3">
      <c r="A4900">
        <v>4899</v>
      </c>
      <c r="B4900" s="1" t="s">
        <v>81</v>
      </c>
      <c r="C4900" s="1" t="s">
        <v>9</v>
      </c>
      <c r="D4900">
        <v>1573</v>
      </c>
      <c r="E4900">
        <v>3687</v>
      </c>
      <c r="F4900" s="2">
        <v>45496.08333332176</v>
      </c>
    </row>
    <row r="4901" spans="1:6" x14ac:dyDescent="0.3">
      <c r="A4901">
        <v>4900</v>
      </c>
      <c r="B4901" s="1" t="s">
        <v>81</v>
      </c>
      <c r="C4901" s="1" t="s">
        <v>9</v>
      </c>
      <c r="D4901">
        <v>1209</v>
      </c>
      <c r="E4901">
        <v>3601</v>
      </c>
      <c r="F4901" s="2">
        <v>45496.124999988424</v>
      </c>
    </row>
    <row r="4902" spans="1:6" x14ac:dyDescent="0.3">
      <c r="A4902">
        <v>4901</v>
      </c>
      <c r="B4902" s="1" t="s">
        <v>89</v>
      </c>
      <c r="C4902" s="1" t="s">
        <v>6</v>
      </c>
      <c r="D4902">
        <v>1068</v>
      </c>
      <c r="E4902">
        <v>3963</v>
      </c>
      <c r="F4902" s="2">
        <v>45496.166666655095</v>
      </c>
    </row>
    <row r="4903" spans="1:6" x14ac:dyDescent="0.3">
      <c r="A4903">
        <v>4902</v>
      </c>
      <c r="B4903" s="1" t="s">
        <v>79</v>
      </c>
      <c r="C4903" s="1" t="s">
        <v>8</v>
      </c>
      <c r="D4903">
        <v>1350</v>
      </c>
      <c r="E4903">
        <v>3000</v>
      </c>
      <c r="F4903" s="2">
        <v>45496.20833332176</v>
      </c>
    </row>
    <row r="4904" spans="1:6" x14ac:dyDescent="0.3">
      <c r="A4904">
        <v>4903</v>
      </c>
      <c r="B4904" s="1" t="s">
        <v>89</v>
      </c>
      <c r="C4904" s="1" t="s">
        <v>6</v>
      </c>
      <c r="D4904">
        <v>136</v>
      </c>
      <c r="E4904">
        <v>3754</v>
      </c>
      <c r="F4904" s="2">
        <v>45496.249999988424</v>
      </c>
    </row>
    <row r="4905" spans="1:6" x14ac:dyDescent="0.3">
      <c r="A4905">
        <v>4904</v>
      </c>
      <c r="B4905" s="1" t="s">
        <v>83</v>
      </c>
      <c r="C4905" s="1" t="s">
        <v>8</v>
      </c>
      <c r="D4905">
        <v>2424</v>
      </c>
      <c r="E4905">
        <v>281</v>
      </c>
      <c r="F4905" s="2">
        <v>45496.291666655095</v>
      </c>
    </row>
    <row r="4906" spans="1:6" x14ac:dyDescent="0.3">
      <c r="A4906">
        <v>4905</v>
      </c>
      <c r="B4906" s="1" t="s">
        <v>81</v>
      </c>
      <c r="C4906" s="1" t="s">
        <v>8</v>
      </c>
      <c r="D4906">
        <v>1160</v>
      </c>
      <c r="E4906">
        <v>1619</v>
      </c>
      <c r="F4906" s="2">
        <v>45496.33333332176</v>
      </c>
    </row>
    <row r="4907" spans="1:6" x14ac:dyDescent="0.3">
      <c r="A4907">
        <v>4906</v>
      </c>
      <c r="B4907" s="1" t="s">
        <v>89</v>
      </c>
      <c r="C4907" s="1" t="s">
        <v>6</v>
      </c>
      <c r="D4907">
        <v>3278</v>
      </c>
      <c r="E4907">
        <v>4657</v>
      </c>
      <c r="F4907" s="2">
        <v>45496.374999988424</v>
      </c>
    </row>
    <row r="4908" spans="1:6" x14ac:dyDescent="0.3">
      <c r="A4908">
        <v>4907</v>
      </c>
      <c r="B4908" s="1" t="s">
        <v>81</v>
      </c>
      <c r="C4908" s="1" t="s">
        <v>6</v>
      </c>
      <c r="D4908">
        <v>1963</v>
      </c>
      <c r="E4908">
        <v>3322</v>
      </c>
      <c r="F4908" s="2">
        <v>45496.416666655095</v>
      </c>
    </row>
    <row r="4909" spans="1:6" x14ac:dyDescent="0.3">
      <c r="A4909">
        <v>4908</v>
      </c>
      <c r="B4909" s="1" t="s">
        <v>77</v>
      </c>
      <c r="C4909" s="1" t="s">
        <v>9</v>
      </c>
      <c r="D4909">
        <v>1964</v>
      </c>
      <c r="E4909">
        <v>4947</v>
      </c>
      <c r="F4909" s="2">
        <v>45496.45833332176</v>
      </c>
    </row>
    <row r="4910" spans="1:6" x14ac:dyDescent="0.3">
      <c r="A4910">
        <v>4909</v>
      </c>
      <c r="B4910" s="1" t="s">
        <v>78</v>
      </c>
      <c r="C4910" s="1" t="s">
        <v>8</v>
      </c>
      <c r="D4910">
        <v>35</v>
      </c>
      <c r="E4910">
        <v>4390</v>
      </c>
      <c r="F4910" s="2">
        <v>45496.499999988424</v>
      </c>
    </row>
    <row r="4911" spans="1:6" x14ac:dyDescent="0.3">
      <c r="A4911">
        <v>4910</v>
      </c>
      <c r="B4911" s="1" t="s">
        <v>79</v>
      </c>
      <c r="C4911" s="1" t="s">
        <v>8</v>
      </c>
      <c r="D4911">
        <v>2268</v>
      </c>
      <c r="E4911">
        <v>2208</v>
      </c>
      <c r="F4911" s="2">
        <v>45496.541666655095</v>
      </c>
    </row>
    <row r="4912" spans="1:6" x14ac:dyDescent="0.3">
      <c r="A4912">
        <v>4911</v>
      </c>
      <c r="B4912" s="1" t="s">
        <v>88</v>
      </c>
      <c r="C4912" s="1" t="s">
        <v>8</v>
      </c>
      <c r="D4912">
        <v>3907</v>
      </c>
      <c r="E4912">
        <v>816</v>
      </c>
      <c r="F4912" s="2">
        <v>45496.58333332176</v>
      </c>
    </row>
    <row r="4913" spans="1:6" x14ac:dyDescent="0.3">
      <c r="A4913">
        <v>4912</v>
      </c>
      <c r="B4913" s="1" t="s">
        <v>85</v>
      </c>
      <c r="C4913" s="1" t="s">
        <v>9</v>
      </c>
      <c r="D4913">
        <v>322</v>
      </c>
      <c r="E4913">
        <v>3824</v>
      </c>
      <c r="F4913" s="2">
        <v>45496.624999988424</v>
      </c>
    </row>
    <row r="4914" spans="1:6" x14ac:dyDescent="0.3">
      <c r="A4914">
        <v>4913</v>
      </c>
      <c r="B4914" s="1" t="s">
        <v>90</v>
      </c>
      <c r="C4914" s="1" t="s">
        <v>6</v>
      </c>
      <c r="D4914">
        <v>741</v>
      </c>
      <c r="E4914">
        <v>2699</v>
      </c>
      <c r="F4914" s="2">
        <v>45496.666666655095</v>
      </c>
    </row>
    <row r="4915" spans="1:6" x14ac:dyDescent="0.3">
      <c r="A4915">
        <v>4914</v>
      </c>
      <c r="B4915" s="1" t="s">
        <v>89</v>
      </c>
      <c r="C4915" s="1" t="s">
        <v>9</v>
      </c>
      <c r="D4915">
        <v>2855</v>
      </c>
      <c r="E4915">
        <v>3790</v>
      </c>
      <c r="F4915" s="2">
        <v>45496.70833332176</v>
      </c>
    </row>
    <row r="4916" spans="1:6" x14ac:dyDescent="0.3">
      <c r="A4916">
        <v>4915</v>
      </c>
      <c r="B4916" s="1" t="s">
        <v>81</v>
      </c>
      <c r="C4916" s="1" t="s">
        <v>9</v>
      </c>
      <c r="D4916">
        <v>1732</v>
      </c>
      <c r="E4916">
        <v>4719</v>
      </c>
      <c r="F4916" s="2">
        <v>45496.749999988424</v>
      </c>
    </row>
    <row r="4917" spans="1:6" x14ac:dyDescent="0.3">
      <c r="A4917">
        <v>4916</v>
      </c>
      <c r="B4917" s="1" t="s">
        <v>88</v>
      </c>
      <c r="C4917" s="1" t="s">
        <v>7</v>
      </c>
      <c r="D4917">
        <v>1921</v>
      </c>
      <c r="E4917">
        <v>503</v>
      </c>
      <c r="F4917" s="2">
        <v>45496.791666655095</v>
      </c>
    </row>
    <row r="4918" spans="1:6" x14ac:dyDescent="0.3">
      <c r="A4918">
        <v>4917</v>
      </c>
      <c r="B4918" s="1" t="s">
        <v>91</v>
      </c>
      <c r="C4918" s="1" t="s">
        <v>9</v>
      </c>
      <c r="D4918">
        <v>2029</v>
      </c>
      <c r="E4918">
        <v>645</v>
      </c>
      <c r="F4918" s="2">
        <v>45496.83333332176</v>
      </c>
    </row>
    <row r="4919" spans="1:6" x14ac:dyDescent="0.3">
      <c r="A4919">
        <v>4918</v>
      </c>
      <c r="B4919" s="1" t="s">
        <v>86</v>
      </c>
      <c r="C4919" s="1" t="s">
        <v>9</v>
      </c>
      <c r="D4919">
        <v>2648</v>
      </c>
      <c r="E4919">
        <v>4834</v>
      </c>
      <c r="F4919" s="2">
        <v>45496.874999988424</v>
      </c>
    </row>
    <row r="4920" spans="1:6" x14ac:dyDescent="0.3">
      <c r="A4920">
        <v>4919</v>
      </c>
      <c r="B4920" s="1" t="s">
        <v>87</v>
      </c>
      <c r="C4920" s="1" t="s">
        <v>8</v>
      </c>
      <c r="D4920">
        <v>617</v>
      </c>
      <c r="E4920">
        <v>625</v>
      </c>
      <c r="F4920" s="2">
        <v>45496.916666655095</v>
      </c>
    </row>
    <row r="4921" spans="1:6" x14ac:dyDescent="0.3">
      <c r="A4921">
        <v>4920</v>
      </c>
      <c r="B4921" s="1" t="s">
        <v>90</v>
      </c>
      <c r="C4921" s="1" t="s">
        <v>9</v>
      </c>
      <c r="D4921">
        <v>11</v>
      </c>
      <c r="E4921">
        <v>2604</v>
      </c>
      <c r="F4921" s="2">
        <v>45496.95833332176</v>
      </c>
    </row>
    <row r="4922" spans="1:6" x14ac:dyDescent="0.3">
      <c r="A4922">
        <v>4921</v>
      </c>
      <c r="B4922" s="1" t="s">
        <v>80</v>
      </c>
      <c r="C4922" s="1" t="s">
        <v>6</v>
      </c>
      <c r="D4922">
        <v>3185</v>
      </c>
      <c r="E4922">
        <v>4908</v>
      </c>
      <c r="F4922" s="2">
        <v>45496.999999988424</v>
      </c>
    </row>
    <row r="4923" spans="1:6" x14ac:dyDescent="0.3">
      <c r="A4923">
        <v>4922</v>
      </c>
      <c r="B4923" s="1" t="s">
        <v>79</v>
      </c>
      <c r="C4923" s="1" t="s">
        <v>9</v>
      </c>
      <c r="D4923">
        <v>3522</v>
      </c>
      <c r="E4923">
        <v>1869</v>
      </c>
      <c r="F4923" s="2">
        <v>45497.041666655095</v>
      </c>
    </row>
    <row r="4924" spans="1:6" x14ac:dyDescent="0.3">
      <c r="A4924">
        <v>4923</v>
      </c>
      <c r="B4924" s="1" t="s">
        <v>86</v>
      </c>
      <c r="C4924" s="1" t="s">
        <v>9</v>
      </c>
      <c r="D4924">
        <v>3683</v>
      </c>
      <c r="E4924">
        <v>4685</v>
      </c>
      <c r="F4924" s="2">
        <v>45497.08333332176</v>
      </c>
    </row>
    <row r="4925" spans="1:6" x14ac:dyDescent="0.3">
      <c r="A4925">
        <v>4924</v>
      </c>
      <c r="B4925" s="1" t="s">
        <v>78</v>
      </c>
      <c r="C4925" s="1" t="s">
        <v>6</v>
      </c>
      <c r="D4925">
        <v>2649</v>
      </c>
      <c r="E4925">
        <v>2138</v>
      </c>
      <c r="F4925" s="2">
        <v>45497.124999988424</v>
      </c>
    </row>
    <row r="4926" spans="1:6" x14ac:dyDescent="0.3">
      <c r="A4926">
        <v>4925</v>
      </c>
      <c r="B4926" s="1" t="s">
        <v>90</v>
      </c>
      <c r="C4926" s="1" t="s">
        <v>8</v>
      </c>
      <c r="D4926">
        <v>1500</v>
      </c>
      <c r="E4926">
        <v>3384</v>
      </c>
      <c r="F4926" s="2">
        <v>45497.166666655095</v>
      </c>
    </row>
    <row r="4927" spans="1:6" x14ac:dyDescent="0.3">
      <c r="A4927">
        <v>4926</v>
      </c>
      <c r="B4927" s="1" t="s">
        <v>88</v>
      </c>
      <c r="C4927" s="1" t="s">
        <v>6</v>
      </c>
      <c r="D4927">
        <v>3815</v>
      </c>
      <c r="E4927">
        <v>1137</v>
      </c>
      <c r="F4927" s="2">
        <v>45497.20833332176</v>
      </c>
    </row>
    <row r="4928" spans="1:6" x14ac:dyDescent="0.3">
      <c r="A4928">
        <v>4927</v>
      </c>
      <c r="B4928" s="1" t="s">
        <v>89</v>
      </c>
      <c r="C4928" s="1" t="s">
        <v>8</v>
      </c>
      <c r="D4928">
        <v>1546</v>
      </c>
      <c r="E4928">
        <v>123</v>
      </c>
      <c r="F4928" s="2">
        <v>45497.249999988424</v>
      </c>
    </row>
    <row r="4929" spans="1:6" x14ac:dyDescent="0.3">
      <c r="A4929">
        <v>4928</v>
      </c>
      <c r="B4929" s="1" t="s">
        <v>84</v>
      </c>
      <c r="C4929" s="1" t="s">
        <v>9</v>
      </c>
      <c r="D4929">
        <v>3042</v>
      </c>
      <c r="E4929">
        <v>1202</v>
      </c>
      <c r="F4929" s="2">
        <v>45497.291666655095</v>
      </c>
    </row>
    <row r="4930" spans="1:6" x14ac:dyDescent="0.3">
      <c r="A4930">
        <v>4929</v>
      </c>
      <c r="B4930" s="1" t="s">
        <v>80</v>
      </c>
      <c r="C4930" s="1" t="s">
        <v>6</v>
      </c>
      <c r="D4930">
        <v>2588</v>
      </c>
      <c r="E4930">
        <v>468</v>
      </c>
      <c r="F4930" s="2">
        <v>45497.33333332176</v>
      </c>
    </row>
    <row r="4931" spans="1:6" x14ac:dyDescent="0.3">
      <c r="A4931">
        <v>4930</v>
      </c>
      <c r="B4931" s="1" t="s">
        <v>78</v>
      </c>
      <c r="C4931" s="1" t="s">
        <v>8</v>
      </c>
      <c r="D4931">
        <v>3638</v>
      </c>
      <c r="E4931">
        <v>612</v>
      </c>
      <c r="F4931" s="2">
        <v>45497.374999988424</v>
      </c>
    </row>
    <row r="4932" spans="1:6" x14ac:dyDescent="0.3">
      <c r="A4932">
        <v>4931</v>
      </c>
      <c r="B4932" s="1" t="s">
        <v>82</v>
      </c>
      <c r="C4932" s="1" t="s">
        <v>7</v>
      </c>
      <c r="D4932">
        <v>3007</v>
      </c>
      <c r="E4932">
        <v>4807</v>
      </c>
      <c r="F4932" s="2">
        <v>45497.416666655095</v>
      </c>
    </row>
    <row r="4933" spans="1:6" x14ac:dyDescent="0.3">
      <c r="A4933">
        <v>4932</v>
      </c>
      <c r="B4933" s="1" t="s">
        <v>84</v>
      </c>
      <c r="C4933" s="1" t="s">
        <v>8</v>
      </c>
      <c r="D4933">
        <v>941</v>
      </c>
      <c r="E4933">
        <v>1077</v>
      </c>
      <c r="F4933" s="2">
        <v>45497.45833332176</v>
      </c>
    </row>
    <row r="4934" spans="1:6" x14ac:dyDescent="0.3">
      <c r="A4934">
        <v>4933</v>
      </c>
      <c r="B4934" s="1" t="s">
        <v>87</v>
      </c>
      <c r="C4934" s="1" t="s">
        <v>8</v>
      </c>
      <c r="D4934">
        <v>3894</v>
      </c>
      <c r="E4934">
        <v>2646</v>
      </c>
      <c r="F4934" s="2">
        <v>45497.499999988424</v>
      </c>
    </row>
    <row r="4935" spans="1:6" x14ac:dyDescent="0.3">
      <c r="A4935">
        <v>4934</v>
      </c>
      <c r="B4935" s="1" t="s">
        <v>80</v>
      </c>
      <c r="C4935" s="1" t="s">
        <v>8</v>
      </c>
      <c r="D4935">
        <v>2874</v>
      </c>
      <c r="E4935">
        <v>3364</v>
      </c>
      <c r="F4935" s="2">
        <v>45497.541666655095</v>
      </c>
    </row>
    <row r="4936" spans="1:6" x14ac:dyDescent="0.3">
      <c r="A4936">
        <v>4935</v>
      </c>
      <c r="B4936" s="1" t="s">
        <v>78</v>
      </c>
      <c r="C4936" s="1" t="s">
        <v>9</v>
      </c>
      <c r="D4936">
        <v>1432</v>
      </c>
      <c r="E4936">
        <v>2977</v>
      </c>
      <c r="F4936" s="2">
        <v>45497.58333332176</v>
      </c>
    </row>
    <row r="4937" spans="1:6" x14ac:dyDescent="0.3">
      <c r="A4937">
        <v>4936</v>
      </c>
      <c r="B4937" s="1" t="s">
        <v>82</v>
      </c>
      <c r="C4937" s="1" t="s">
        <v>9</v>
      </c>
      <c r="D4937">
        <v>226</v>
      </c>
      <c r="E4937">
        <v>1929</v>
      </c>
      <c r="F4937" s="2">
        <v>45497.624999988424</v>
      </c>
    </row>
    <row r="4938" spans="1:6" x14ac:dyDescent="0.3">
      <c r="A4938">
        <v>4937</v>
      </c>
      <c r="B4938" s="1" t="s">
        <v>80</v>
      </c>
      <c r="C4938" s="1" t="s">
        <v>8</v>
      </c>
      <c r="D4938">
        <v>3835</v>
      </c>
      <c r="E4938">
        <v>2241</v>
      </c>
      <c r="F4938" s="2">
        <v>45497.666666655095</v>
      </c>
    </row>
    <row r="4939" spans="1:6" x14ac:dyDescent="0.3">
      <c r="A4939">
        <v>4938</v>
      </c>
      <c r="B4939" s="1" t="s">
        <v>86</v>
      </c>
      <c r="C4939" s="1" t="s">
        <v>6</v>
      </c>
      <c r="D4939">
        <v>2809</v>
      </c>
      <c r="E4939">
        <v>4980</v>
      </c>
      <c r="F4939" s="2">
        <v>45497.70833332176</v>
      </c>
    </row>
    <row r="4940" spans="1:6" x14ac:dyDescent="0.3">
      <c r="A4940">
        <v>4939</v>
      </c>
      <c r="B4940" s="1" t="s">
        <v>77</v>
      </c>
      <c r="C4940" s="1" t="s">
        <v>8</v>
      </c>
      <c r="D4940">
        <v>1690</v>
      </c>
      <c r="E4940">
        <v>3866</v>
      </c>
      <c r="F4940" s="2">
        <v>45497.749999988424</v>
      </c>
    </row>
    <row r="4941" spans="1:6" x14ac:dyDescent="0.3">
      <c r="A4941">
        <v>4940</v>
      </c>
      <c r="B4941" s="1" t="s">
        <v>79</v>
      </c>
      <c r="C4941" s="1" t="s">
        <v>6</v>
      </c>
      <c r="D4941">
        <v>3975</v>
      </c>
      <c r="E4941">
        <v>174</v>
      </c>
      <c r="F4941" s="2">
        <v>45497.791666655095</v>
      </c>
    </row>
    <row r="4942" spans="1:6" x14ac:dyDescent="0.3">
      <c r="A4942">
        <v>4941</v>
      </c>
      <c r="B4942" s="1" t="s">
        <v>78</v>
      </c>
      <c r="C4942" s="1" t="s">
        <v>8</v>
      </c>
      <c r="D4942">
        <v>2839</v>
      </c>
      <c r="E4942">
        <v>2733</v>
      </c>
      <c r="F4942" s="2">
        <v>45497.83333332176</v>
      </c>
    </row>
    <row r="4943" spans="1:6" x14ac:dyDescent="0.3">
      <c r="A4943">
        <v>4942</v>
      </c>
      <c r="B4943" s="1" t="s">
        <v>85</v>
      </c>
      <c r="C4943" s="1" t="s">
        <v>7</v>
      </c>
      <c r="D4943">
        <v>1910</v>
      </c>
      <c r="E4943">
        <v>2666</v>
      </c>
      <c r="F4943" s="2">
        <v>45497.874999988424</v>
      </c>
    </row>
    <row r="4944" spans="1:6" x14ac:dyDescent="0.3">
      <c r="A4944">
        <v>4943</v>
      </c>
      <c r="B4944" s="1" t="s">
        <v>85</v>
      </c>
      <c r="C4944" s="1" t="s">
        <v>8</v>
      </c>
      <c r="D4944">
        <v>3065</v>
      </c>
      <c r="E4944">
        <v>2480</v>
      </c>
      <c r="F4944" s="2">
        <v>45497.916666655095</v>
      </c>
    </row>
    <row r="4945" spans="1:6" x14ac:dyDescent="0.3">
      <c r="A4945">
        <v>4944</v>
      </c>
      <c r="B4945" s="1" t="s">
        <v>78</v>
      </c>
      <c r="C4945" s="1" t="s">
        <v>9</v>
      </c>
      <c r="D4945">
        <v>3415</v>
      </c>
      <c r="E4945">
        <v>3041</v>
      </c>
      <c r="F4945" s="2">
        <v>45497.95833332176</v>
      </c>
    </row>
    <row r="4946" spans="1:6" x14ac:dyDescent="0.3">
      <c r="A4946">
        <v>4945</v>
      </c>
      <c r="B4946" s="1" t="s">
        <v>78</v>
      </c>
      <c r="C4946" s="1" t="s">
        <v>7</v>
      </c>
      <c r="D4946">
        <v>763</v>
      </c>
      <c r="E4946">
        <v>429</v>
      </c>
      <c r="F4946" s="2">
        <v>45497.999999988424</v>
      </c>
    </row>
    <row r="4947" spans="1:6" x14ac:dyDescent="0.3">
      <c r="A4947">
        <v>4946</v>
      </c>
      <c r="B4947" s="1" t="s">
        <v>86</v>
      </c>
      <c r="C4947" s="1" t="s">
        <v>6</v>
      </c>
      <c r="D4947">
        <v>3539</v>
      </c>
      <c r="E4947">
        <v>427</v>
      </c>
      <c r="F4947" s="2">
        <v>45498.041666655095</v>
      </c>
    </row>
    <row r="4948" spans="1:6" x14ac:dyDescent="0.3">
      <c r="A4948">
        <v>4947</v>
      </c>
      <c r="B4948" s="1" t="s">
        <v>85</v>
      </c>
      <c r="C4948" s="1" t="s">
        <v>8</v>
      </c>
      <c r="D4948">
        <v>3396</v>
      </c>
      <c r="E4948">
        <v>2708</v>
      </c>
      <c r="F4948" s="2">
        <v>45498.08333332176</v>
      </c>
    </row>
    <row r="4949" spans="1:6" x14ac:dyDescent="0.3">
      <c r="A4949">
        <v>4948</v>
      </c>
      <c r="B4949" s="1" t="s">
        <v>83</v>
      </c>
      <c r="C4949" s="1" t="s">
        <v>8</v>
      </c>
      <c r="D4949">
        <v>582</v>
      </c>
      <c r="E4949">
        <v>1624</v>
      </c>
      <c r="F4949" s="2">
        <v>45498.124999988424</v>
      </c>
    </row>
    <row r="4950" spans="1:6" x14ac:dyDescent="0.3">
      <c r="A4950">
        <v>4949</v>
      </c>
      <c r="B4950" s="1" t="s">
        <v>83</v>
      </c>
      <c r="C4950" s="1" t="s">
        <v>8</v>
      </c>
      <c r="D4950">
        <v>2269</v>
      </c>
      <c r="E4950">
        <v>4788</v>
      </c>
      <c r="F4950" s="2">
        <v>45498.166666655095</v>
      </c>
    </row>
    <row r="4951" spans="1:6" x14ac:dyDescent="0.3">
      <c r="A4951">
        <v>4950</v>
      </c>
      <c r="B4951" s="1" t="s">
        <v>82</v>
      </c>
      <c r="C4951" s="1" t="s">
        <v>6</v>
      </c>
      <c r="D4951">
        <v>3502</v>
      </c>
      <c r="E4951">
        <v>4663</v>
      </c>
      <c r="F4951" s="2">
        <v>45498.20833332176</v>
      </c>
    </row>
    <row r="4952" spans="1:6" x14ac:dyDescent="0.3">
      <c r="A4952">
        <v>4951</v>
      </c>
      <c r="B4952" s="1" t="s">
        <v>77</v>
      </c>
      <c r="C4952" s="1" t="s">
        <v>8</v>
      </c>
      <c r="D4952">
        <v>2283</v>
      </c>
      <c r="E4952">
        <v>769</v>
      </c>
      <c r="F4952" s="2">
        <v>45498.249999988424</v>
      </c>
    </row>
    <row r="4953" spans="1:6" x14ac:dyDescent="0.3">
      <c r="A4953">
        <v>4952</v>
      </c>
      <c r="B4953" s="1" t="s">
        <v>84</v>
      </c>
      <c r="C4953" s="1" t="s">
        <v>6</v>
      </c>
      <c r="D4953">
        <v>2917</v>
      </c>
      <c r="E4953">
        <v>1994</v>
      </c>
      <c r="F4953" s="2">
        <v>45498.291666655095</v>
      </c>
    </row>
    <row r="4954" spans="1:6" x14ac:dyDescent="0.3">
      <c r="A4954">
        <v>4953</v>
      </c>
      <c r="B4954" s="1" t="s">
        <v>83</v>
      </c>
      <c r="C4954" s="1" t="s">
        <v>7</v>
      </c>
      <c r="D4954">
        <v>3175</v>
      </c>
      <c r="E4954">
        <v>3174</v>
      </c>
      <c r="F4954" s="2">
        <v>45498.33333332176</v>
      </c>
    </row>
    <row r="4955" spans="1:6" x14ac:dyDescent="0.3">
      <c r="A4955">
        <v>4954</v>
      </c>
      <c r="B4955" s="1" t="s">
        <v>85</v>
      </c>
      <c r="C4955" s="1" t="s">
        <v>7</v>
      </c>
      <c r="D4955">
        <v>2079</v>
      </c>
      <c r="E4955">
        <v>1603</v>
      </c>
      <c r="F4955" s="2">
        <v>45498.374999988424</v>
      </c>
    </row>
    <row r="4956" spans="1:6" x14ac:dyDescent="0.3">
      <c r="A4956">
        <v>4955</v>
      </c>
      <c r="B4956" s="1" t="s">
        <v>81</v>
      </c>
      <c r="C4956" s="1" t="s">
        <v>7</v>
      </c>
      <c r="D4956">
        <v>1960</v>
      </c>
      <c r="E4956">
        <v>1174</v>
      </c>
      <c r="F4956" s="2">
        <v>45498.416666655095</v>
      </c>
    </row>
    <row r="4957" spans="1:6" x14ac:dyDescent="0.3">
      <c r="A4957">
        <v>4956</v>
      </c>
      <c r="B4957" s="1" t="s">
        <v>91</v>
      </c>
      <c r="C4957" s="1" t="s">
        <v>9</v>
      </c>
      <c r="D4957">
        <v>2187</v>
      </c>
      <c r="E4957">
        <v>4821</v>
      </c>
      <c r="F4957" s="2">
        <v>45498.45833332176</v>
      </c>
    </row>
    <row r="4958" spans="1:6" x14ac:dyDescent="0.3">
      <c r="A4958">
        <v>4957</v>
      </c>
      <c r="B4958" s="1" t="s">
        <v>90</v>
      </c>
      <c r="C4958" s="1" t="s">
        <v>6</v>
      </c>
      <c r="D4958">
        <v>1953</v>
      </c>
      <c r="E4958">
        <v>4970</v>
      </c>
      <c r="F4958" s="2">
        <v>45498.499999988424</v>
      </c>
    </row>
    <row r="4959" spans="1:6" x14ac:dyDescent="0.3">
      <c r="A4959">
        <v>4958</v>
      </c>
      <c r="B4959" s="1" t="s">
        <v>83</v>
      </c>
      <c r="C4959" s="1" t="s">
        <v>6</v>
      </c>
      <c r="D4959">
        <v>3054</v>
      </c>
      <c r="E4959">
        <v>530</v>
      </c>
      <c r="F4959" s="2">
        <v>45498.541666655095</v>
      </c>
    </row>
    <row r="4960" spans="1:6" x14ac:dyDescent="0.3">
      <c r="A4960">
        <v>4959</v>
      </c>
      <c r="B4960" s="1" t="s">
        <v>84</v>
      </c>
      <c r="C4960" s="1" t="s">
        <v>6</v>
      </c>
      <c r="D4960">
        <v>2653</v>
      </c>
      <c r="E4960">
        <v>716</v>
      </c>
      <c r="F4960" s="2">
        <v>45498.58333332176</v>
      </c>
    </row>
    <row r="4961" spans="1:6" x14ac:dyDescent="0.3">
      <c r="A4961">
        <v>4960</v>
      </c>
      <c r="B4961" s="1" t="s">
        <v>86</v>
      </c>
      <c r="C4961" s="1" t="s">
        <v>6</v>
      </c>
      <c r="D4961">
        <v>3346</v>
      </c>
      <c r="E4961">
        <v>4510</v>
      </c>
      <c r="F4961" s="2">
        <v>45498.624999988424</v>
      </c>
    </row>
    <row r="4962" spans="1:6" x14ac:dyDescent="0.3">
      <c r="A4962">
        <v>4961</v>
      </c>
      <c r="B4962" s="1" t="s">
        <v>82</v>
      </c>
      <c r="C4962" s="1" t="s">
        <v>7</v>
      </c>
      <c r="D4962">
        <v>3382</v>
      </c>
      <c r="E4962">
        <v>3859</v>
      </c>
      <c r="F4962" s="2">
        <v>45498.666666655095</v>
      </c>
    </row>
    <row r="4963" spans="1:6" x14ac:dyDescent="0.3">
      <c r="A4963">
        <v>4962</v>
      </c>
      <c r="B4963" s="1" t="s">
        <v>90</v>
      </c>
      <c r="C4963" s="1" t="s">
        <v>8</v>
      </c>
      <c r="D4963">
        <v>2848</v>
      </c>
      <c r="E4963">
        <v>1587</v>
      </c>
      <c r="F4963" s="2">
        <v>45498.70833332176</v>
      </c>
    </row>
    <row r="4964" spans="1:6" x14ac:dyDescent="0.3">
      <c r="A4964">
        <v>4963</v>
      </c>
      <c r="B4964" s="1" t="s">
        <v>78</v>
      </c>
      <c r="C4964" s="1" t="s">
        <v>7</v>
      </c>
      <c r="D4964">
        <v>996</v>
      </c>
      <c r="E4964">
        <v>4048</v>
      </c>
      <c r="F4964" s="2">
        <v>45498.749999988424</v>
      </c>
    </row>
    <row r="4965" spans="1:6" x14ac:dyDescent="0.3">
      <c r="A4965">
        <v>4964</v>
      </c>
      <c r="B4965" s="1" t="s">
        <v>84</v>
      </c>
      <c r="C4965" s="1" t="s">
        <v>8</v>
      </c>
      <c r="D4965">
        <v>544</v>
      </c>
      <c r="E4965">
        <v>4125</v>
      </c>
      <c r="F4965" s="2">
        <v>45498.791666655095</v>
      </c>
    </row>
    <row r="4966" spans="1:6" x14ac:dyDescent="0.3">
      <c r="A4966">
        <v>4965</v>
      </c>
      <c r="B4966" s="1" t="s">
        <v>89</v>
      </c>
      <c r="C4966" s="1" t="s">
        <v>6</v>
      </c>
      <c r="D4966">
        <v>303</v>
      </c>
      <c r="E4966">
        <v>2542</v>
      </c>
      <c r="F4966" s="2">
        <v>45498.83333332176</v>
      </c>
    </row>
    <row r="4967" spans="1:6" x14ac:dyDescent="0.3">
      <c r="A4967">
        <v>4966</v>
      </c>
      <c r="B4967" s="1" t="s">
        <v>78</v>
      </c>
      <c r="C4967" s="1" t="s">
        <v>8</v>
      </c>
      <c r="D4967">
        <v>3771</v>
      </c>
      <c r="E4967">
        <v>368</v>
      </c>
      <c r="F4967" s="2">
        <v>45498.874999988424</v>
      </c>
    </row>
    <row r="4968" spans="1:6" x14ac:dyDescent="0.3">
      <c r="A4968">
        <v>4967</v>
      </c>
      <c r="B4968" s="1" t="s">
        <v>87</v>
      </c>
      <c r="C4968" s="1" t="s">
        <v>9</v>
      </c>
      <c r="D4968">
        <v>548</v>
      </c>
      <c r="E4968">
        <v>1419</v>
      </c>
      <c r="F4968" s="2">
        <v>45498.916666655095</v>
      </c>
    </row>
    <row r="4969" spans="1:6" x14ac:dyDescent="0.3">
      <c r="A4969">
        <v>4968</v>
      </c>
      <c r="B4969" s="1" t="s">
        <v>79</v>
      </c>
      <c r="C4969" s="1" t="s">
        <v>9</v>
      </c>
      <c r="D4969">
        <v>1023</v>
      </c>
      <c r="E4969">
        <v>1421</v>
      </c>
      <c r="F4969" s="2">
        <v>45498.95833332176</v>
      </c>
    </row>
    <row r="4970" spans="1:6" x14ac:dyDescent="0.3">
      <c r="A4970">
        <v>4969</v>
      </c>
      <c r="B4970" s="1" t="s">
        <v>84</v>
      </c>
      <c r="C4970" s="1" t="s">
        <v>7</v>
      </c>
      <c r="D4970">
        <v>2710</v>
      </c>
      <c r="E4970">
        <v>4286</v>
      </c>
      <c r="F4970" s="2">
        <v>45498.999999988424</v>
      </c>
    </row>
    <row r="4971" spans="1:6" x14ac:dyDescent="0.3">
      <c r="A4971">
        <v>4970</v>
      </c>
      <c r="B4971" s="1" t="s">
        <v>91</v>
      </c>
      <c r="C4971" s="1" t="s">
        <v>7</v>
      </c>
      <c r="D4971">
        <v>1141</v>
      </c>
      <c r="E4971">
        <v>3668</v>
      </c>
      <c r="F4971" s="2">
        <v>45499.041666655095</v>
      </c>
    </row>
    <row r="4972" spans="1:6" x14ac:dyDescent="0.3">
      <c r="A4972">
        <v>4971</v>
      </c>
      <c r="B4972" s="1" t="s">
        <v>86</v>
      </c>
      <c r="C4972" s="1" t="s">
        <v>8</v>
      </c>
      <c r="D4972">
        <v>3183</v>
      </c>
      <c r="E4972">
        <v>4967</v>
      </c>
      <c r="F4972" s="2">
        <v>45499.08333332176</v>
      </c>
    </row>
    <row r="4973" spans="1:6" x14ac:dyDescent="0.3">
      <c r="A4973">
        <v>4972</v>
      </c>
      <c r="B4973" s="1" t="s">
        <v>77</v>
      </c>
      <c r="C4973" s="1" t="s">
        <v>7</v>
      </c>
      <c r="D4973">
        <v>128</v>
      </c>
      <c r="E4973">
        <v>4012</v>
      </c>
      <c r="F4973" s="2">
        <v>45499.124999988424</v>
      </c>
    </row>
    <row r="4974" spans="1:6" x14ac:dyDescent="0.3">
      <c r="A4974">
        <v>4973</v>
      </c>
      <c r="B4974" s="1" t="s">
        <v>85</v>
      </c>
      <c r="C4974" s="1" t="s">
        <v>7</v>
      </c>
      <c r="D4974">
        <v>231</v>
      </c>
      <c r="E4974">
        <v>1102</v>
      </c>
      <c r="F4974" s="2">
        <v>45499.166666655095</v>
      </c>
    </row>
    <row r="4975" spans="1:6" x14ac:dyDescent="0.3">
      <c r="A4975">
        <v>4974</v>
      </c>
      <c r="B4975" s="1" t="s">
        <v>78</v>
      </c>
      <c r="C4975" s="1" t="s">
        <v>7</v>
      </c>
      <c r="D4975">
        <v>3746</v>
      </c>
      <c r="E4975">
        <v>3252</v>
      </c>
      <c r="F4975" s="2">
        <v>45499.20833332176</v>
      </c>
    </row>
    <row r="4976" spans="1:6" x14ac:dyDescent="0.3">
      <c r="A4976">
        <v>4975</v>
      </c>
      <c r="B4976" s="1" t="s">
        <v>83</v>
      </c>
      <c r="C4976" s="1" t="s">
        <v>8</v>
      </c>
      <c r="D4976">
        <v>901</v>
      </c>
      <c r="E4976">
        <v>3376</v>
      </c>
      <c r="F4976" s="2">
        <v>45499.249999988424</v>
      </c>
    </row>
    <row r="4977" spans="1:6" x14ac:dyDescent="0.3">
      <c r="A4977">
        <v>4976</v>
      </c>
      <c r="B4977" s="1" t="s">
        <v>79</v>
      </c>
      <c r="C4977" s="1" t="s">
        <v>7</v>
      </c>
      <c r="D4977">
        <v>3730</v>
      </c>
      <c r="E4977">
        <v>223</v>
      </c>
      <c r="F4977" s="2">
        <v>45499.291666655095</v>
      </c>
    </row>
    <row r="4978" spans="1:6" x14ac:dyDescent="0.3">
      <c r="A4978">
        <v>4977</v>
      </c>
      <c r="B4978" s="1" t="s">
        <v>88</v>
      </c>
      <c r="C4978" s="1" t="s">
        <v>7</v>
      </c>
      <c r="D4978">
        <v>1444</v>
      </c>
      <c r="E4978">
        <v>436</v>
      </c>
      <c r="F4978" s="2">
        <v>45499.33333332176</v>
      </c>
    </row>
    <row r="4979" spans="1:6" x14ac:dyDescent="0.3">
      <c r="A4979">
        <v>4978</v>
      </c>
      <c r="B4979" s="1" t="s">
        <v>84</v>
      </c>
      <c r="C4979" s="1" t="s">
        <v>8</v>
      </c>
      <c r="D4979">
        <v>1697</v>
      </c>
      <c r="E4979">
        <v>3531</v>
      </c>
      <c r="F4979" s="2">
        <v>45499.374999988424</v>
      </c>
    </row>
    <row r="4980" spans="1:6" x14ac:dyDescent="0.3">
      <c r="A4980">
        <v>4979</v>
      </c>
      <c r="B4980" s="1" t="s">
        <v>89</v>
      </c>
      <c r="C4980" s="1" t="s">
        <v>7</v>
      </c>
      <c r="D4980">
        <v>2668</v>
      </c>
      <c r="E4980">
        <v>4035</v>
      </c>
      <c r="F4980" s="2">
        <v>45499.416666655095</v>
      </c>
    </row>
    <row r="4981" spans="1:6" x14ac:dyDescent="0.3">
      <c r="A4981">
        <v>4980</v>
      </c>
      <c r="B4981" s="1" t="s">
        <v>91</v>
      </c>
      <c r="C4981" s="1" t="s">
        <v>8</v>
      </c>
      <c r="D4981">
        <v>955</v>
      </c>
      <c r="E4981">
        <v>912</v>
      </c>
      <c r="F4981" s="2">
        <v>45499.45833332176</v>
      </c>
    </row>
    <row r="4982" spans="1:6" x14ac:dyDescent="0.3">
      <c r="A4982">
        <v>4981</v>
      </c>
      <c r="B4982" s="1" t="s">
        <v>87</v>
      </c>
      <c r="C4982" s="1" t="s">
        <v>9</v>
      </c>
      <c r="D4982">
        <v>392</v>
      </c>
      <c r="E4982">
        <v>1765</v>
      </c>
      <c r="F4982" s="2">
        <v>45499.499999988424</v>
      </c>
    </row>
    <row r="4983" spans="1:6" x14ac:dyDescent="0.3">
      <c r="A4983">
        <v>4982</v>
      </c>
      <c r="B4983" s="1" t="s">
        <v>86</v>
      </c>
      <c r="C4983" s="1" t="s">
        <v>7</v>
      </c>
      <c r="D4983">
        <v>702</v>
      </c>
      <c r="E4983">
        <v>1614</v>
      </c>
      <c r="F4983" s="2">
        <v>45499.541666655095</v>
      </c>
    </row>
    <row r="4984" spans="1:6" x14ac:dyDescent="0.3">
      <c r="A4984">
        <v>4983</v>
      </c>
      <c r="B4984" s="1" t="s">
        <v>80</v>
      </c>
      <c r="C4984" s="1" t="s">
        <v>9</v>
      </c>
      <c r="D4984">
        <v>3730</v>
      </c>
      <c r="E4984">
        <v>3494</v>
      </c>
      <c r="F4984" s="2">
        <v>45499.58333332176</v>
      </c>
    </row>
    <row r="4985" spans="1:6" x14ac:dyDescent="0.3">
      <c r="A4985">
        <v>4984</v>
      </c>
      <c r="B4985" s="1" t="s">
        <v>89</v>
      </c>
      <c r="C4985" s="1" t="s">
        <v>7</v>
      </c>
      <c r="D4985">
        <v>1094</v>
      </c>
      <c r="E4985">
        <v>1571</v>
      </c>
      <c r="F4985" s="2">
        <v>45499.624999988424</v>
      </c>
    </row>
    <row r="4986" spans="1:6" x14ac:dyDescent="0.3">
      <c r="A4986">
        <v>4985</v>
      </c>
      <c r="B4986" s="1" t="s">
        <v>80</v>
      </c>
      <c r="C4986" s="1" t="s">
        <v>8</v>
      </c>
      <c r="D4986">
        <v>1782</v>
      </c>
      <c r="E4986">
        <v>3765</v>
      </c>
      <c r="F4986" s="2">
        <v>45499.666666655095</v>
      </c>
    </row>
    <row r="4987" spans="1:6" x14ac:dyDescent="0.3">
      <c r="A4987">
        <v>4986</v>
      </c>
      <c r="B4987" s="1" t="s">
        <v>82</v>
      </c>
      <c r="C4987" s="1" t="s">
        <v>7</v>
      </c>
      <c r="D4987">
        <v>3734</v>
      </c>
      <c r="E4987">
        <v>3251</v>
      </c>
      <c r="F4987" s="2">
        <v>45499.70833332176</v>
      </c>
    </row>
    <row r="4988" spans="1:6" x14ac:dyDescent="0.3">
      <c r="A4988">
        <v>4987</v>
      </c>
      <c r="B4988" s="1" t="s">
        <v>85</v>
      </c>
      <c r="C4988" s="1" t="s">
        <v>9</v>
      </c>
      <c r="D4988">
        <v>2913</v>
      </c>
      <c r="E4988">
        <v>1838</v>
      </c>
      <c r="F4988" s="2">
        <v>45499.749999988424</v>
      </c>
    </row>
    <row r="4989" spans="1:6" x14ac:dyDescent="0.3">
      <c r="A4989">
        <v>4988</v>
      </c>
      <c r="B4989" s="1" t="s">
        <v>85</v>
      </c>
      <c r="C4989" s="1" t="s">
        <v>7</v>
      </c>
      <c r="D4989">
        <v>1237</v>
      </c>
      <c r="E4989">
        <v>4743</v>
      </c>
      <c r="F4989" s="2">
        <v>45499.791666655095</v>
      </c>
    </row>
    <row r="4990" spans="1:6" x14ac:dyDescent="0.3">
      <c r="A4990">
        <v>4989</v>
      </c>
      <c r="B4990" s="1" t="s">
        <v>87</v>
      </c>
      <c r="C4990" s="1" t="s">
        <v>8</v>
      </c>
      <c r="D4990">
        <v>2503</v>
      </c>
      <c r="E4990">
        <v>1590</v>
      </c>
      <c r="F4990" s="2">
        <v>45499.83333332176</v>
      </c>
    </row>
    <row r="4991" spans="1:6" x14ac:dyDescent="0.3">
      <c r="A4991">
        <v>4990</v>
      </c>
      <c r="B4991" s="1" t="s">
        <v>88</v>
      </c>
      <c r="C4991" s="1" t="s">
        <v>7</v>
      </c>
      <c r="D4991">
        <v>630</v>
      </c>
      <c r="E4991">
        <v>809</v>
      </c>
      <c r="F4991" s="2">
        <v>45499.874999988424</v>
      </c>
    </row>
    <row r="4992" spans="1:6" x14ac:dyDescent="0.3">
      <c r="A4992">
        <v>4991</v>
      </c>
      <c r="B4992" s="1" t="s">
        <v>80</v>
      </c>
      <c r="C4992" s="1" t="s">
        <v>9</v>
      </c>
      <c r="D4992">
        <v>418</v>
      </c>
      <c r="E4992">
        <v>701</v>
      </c>
      <c r="F4992" s="2">
        <v>45499.916666655095</v>
      </c>
    </row>
    <row r="4993" spans="1:6" x14ac:dyDescent="0.3">
      <c r="A4993">
        <v>4992</v>
      </c>
      <c r="B4993" s="1" t="s">
        <v>80</v>
      </c>
      <c r="C4993" s="1" t="s">
        <v>9</v>
      </c>
      <c r="D4993">
        <v>2830</v>
      </c>
      <c r="E4993">
        <v>912</v>
      </c>
      <c r="F4993" s="2">
        <v>45499.95833332176</v>
      </c>
    </row>
    <row r="4994" spans="1:6" x14ac:dyDescent="0.3">
      <c r="A4994">
        <v>4993</v>
      </c>
      <c r="B4994" s="1" t="s">
        <v>84</v>
      </c>
      <c r="C4994" s="1" t="s">
        <v>8</v>
      </c>
      <c r="D4994">
        <v>2082</v>
      </c>
      <c r="E4994">
        <v>190</v>
      </c>
      <c r="F4994" s="2">
        <v>45499.999999988424</v>
      </c>
    </row>
    <row r="4995" spans="1:6" x14ac:dyDescent="0.3">
      <c r="A4995">
        <v>4994</v>
      </c>
      <c r="B4995" s="1" t="s">
        <v>83</v>
      </c>
      <c r="C4995" s="1" t="s">
        <v>7</v>
      </c>
      <c r="D4995">
        <v>2966</v>
      </c>
      <c r="E4995">
        <v>2903</v>
      </c>
      <c r="F4995" s="2">
        <v>45500.041666655095</v>
      </c>
    </row>
    <row r="4996" spans="1:6" x14ac:dyDescent="0.3">
      <c r="A4996">
        <v>4995</v>
      </c>
      <c r="B4996" s="1" t="s">
        <v>91</v>
      </c>
      <c r="C4996" s="1" t="s">
        <v>6</v>
      </c>
      <c r="D4996">
        <v>877</v>
      </c>
      <c r="E4996">
        <v>1104</v>
      </c>
      <c r="F4996" s="2">
        <v>45500.08333332176</v>
      </c>
    </row>
    <row r="4997" spans="1:6" x14ac:dyDescent="0.3">
      <c r="A4997">
        <v>4996</v>
      </c>
      <c r="B4997" s="1" t="s">
        <v>87</v>
      </c>
      <c r="C4997" s="1" t="s">
        <v>8</v>
      </c>
      <c r="D4997">
        <v>2943</v>
      </c>
      <c r="E4997">
        <v>4640</v>
      </c>
      <c r="F4997" s="2">
        <v>45500.124999988424</v>
      </c>
    </row>
    <row r="4998" spans="1:6" x14ac:dyDescent="0.3">
      <c r="A4998">
        <v>4997</v>
      </c>
      <c r="B4998" s="1" t="s">
        <v>88</v>
      </c>
      <c r="C4998" s="1" t="s">
        <v>8</v>
      </c>
      <c r="D4998">
        <v>2445</v>
      </c>
      <c r="E4998">
        <v>1348</v>
      </c>
      <c r="F4998" s="2">
        <v>45500.166666655095</v>
      </c>
    </row>
    <row r="4999" spans="1:6" x14ac:dyDescent="0.3">
      <c r="A4999">
        <v>4998</v>
      </c>
      <c r="B4999" s="1" t="s">
        <v>82</v>
      </c>
      <c r="C4999" s="1" t="s">
        <v>8</v>
      </c>
      <c r="D4999">
        <v>1373</v>
      </c>
      <c r="E4999">
        <v>4326</v>
      </c>
      <c r="F4999" s="2">
        <v>45500.20833332176</v>
      </c>
    </row>
    <row r="5000" spans="1:6" x14ac:dyDescent="0.3">
      <c r="A5000">
        <v>4999</v>
      </c>
      <c r="B5000" s="1" t="s">
        <v>84</v>
      </c>
      <c r="C5000" s="1" t="s">
        <v>6</v>
      </c>
      <c r="D5000">
        <v>34</v>
      </c>
      <c r="E5000">
        <v>451</v>
      </c>
      <c r="F5000" s="2">
        <v>45500.249999988424</v>
      </c>
    </row>
    <row r="5001" spans="1:6" x14ac:dyDescent="0.3">
      <c r="A5001">
        <v>5000</v>
      </c>
      <c r="B5001" s="1" t="s">
        <v>86</v>
      </c>
      <c r="C5001" s="1" t="s">
        <v>9</v>
      </c>
      <c r="D5001">
        <v>1517</v>
      </c>
      <c r="E5001">
        <v>2668</v>
      </c>
      <c r="F5001" s="2">
        <v>45500.291666655095</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EE915-2E45-4345-8C1B-45378939D5F4}">
  <dimension ref="A1:X5001"/>
  <sheetViews>
    <sheetView topLeftCell="E1" workbookViewId="0">
      <selection activeCell="U1" activeCellId="1" sqref="S1:S1048576 U1:U1048576"/>
    </sheetView>
  </sheetViews>
  <sheetFormatPr defaultRowHeight="14.4" x14ac:dyDescent="0.3"/>
  <cols>
    <col min="2" max="2" width="9.109375" bestFit="1" customWidth="1"/>
    <col min="3" max="3" width="11.33203125" bestFit="1" customWidth="1"/>
    <col min="4" max="5" width="6.77734375" bestFit="1" customWidth="1"/>
    <col min="6" max="6" width="12" bestFit="1" customWidth="1"/>
    <col min="7" max="7" width="14.88671875" customWidth="1"/>
    <col min="8" max="8" width="15.77734375" customWidth="1"/>
    <col min="9" max="9" width="9.44140625" bestFit="1" customWidth="1"/>
    <col min="10" max="11" width="12.109375" bestFit="1" customWidth="1"/>
    <col min="12" max="12" width="12.109375" style="8" customWidth="1"/>
    <col min="13" max="13" width="12.109375" customWidth="1"/>
    <col min="15" max="15" width="15.33203125" bestFit="1" customWidth="1"/>
    <col min="16" max="16" width="7.33203125" bestFit="1" customWidth="1"/>
    <col min="17" max="17" width="13.6640625" bestFit="1" customWidth="1"/>
    <col min="18" max="18" width="13.21875" bestFit="1" customWidth="1"/>
    <col min="19" max="20" width="11.21875" bestFit="1" customWidth="1"/>
    <col min="21" max="21" width="9.88671875" style="8" customWidth="1"/>
    <col min="22" max="22" width="12.6640625" customWidth="1"/>
    <col min="23" max="23" width="11.5546875" customWidth="1"/>
    <col min="24" max="24" width="10.77734375" customWidth="1"/>
  </cols>
  <sheetData>
    <row r="1" spans="1:24" ht="28.8" x14ac:dyDescent="0.3">
      <c r="A1" s="3" t="s">
        <v>0</v>
      </c>
      <c r="B1" s="3" t="s">
        <v>1</v>
      </c>
      <c r="C1" s="3" t="s">
        <v>2</v>
      </c>
      <c r="D1" s="3" t="s">
        <v>3</v>
      </c>
      <c r="E1" s="3" t="s">
        <v>4</v>
      </c>
      <c r="F1" s="3" t="s">
        <v>5</v>
      </c>
      <c r="G1" s="3" t="s">
        <v>12</v>
      </c>
      <c r="H1" s="3" t="s">
        <v>13</v>
      </c>
      <c r="I1" s="3" t="s">
        <v>14</v>
      </c>
      <c r="J1" s="3" t="s">
        <v>15</v>
      </c>
      <c r="K1" s="3" t="s">
        <v>16</v>
      </c>
      <c r="L1" s="6" t="s">
        <v>17</v>
      </c>
      <c r="M1" s="3" t="s">
        <v>18</v>
      </c>
      <c r="N1" s="3" t="s">
        <v>10</v>
      </c>
      <c r="O1" s="3" t="s">
        <v>11</v>
      </c>
      <c r="P1" s="3" t="s">
        <v>19</v>
      </c>
      <c r="Q1" s="3" t="s">
        <v>20</v>
      </c>
      <c r="R1" s="3" t="s">
        <v>21</v>
      </c>
      <c r="S1" s="3" t="s">
        <v>22</v>
      </c>
      <c r="T1" s="3" t="s">
        <v>23</v>
      </c>
      <c r="U1" s="6" t="s">
        <v>24</v>
      </c>
      <c r="V1" s="3" t="s">
        <v>28</v>
      </c>
      <c r="W1" s="3" t="s">
        <v>73</v>
      </c>
      <c r="X1" s="3" t="s">
        <v>74</v>
      </c>
    </row>
    <row r="2" spans="1:24" x14ac:dyDescent="0.3">
      <c r="A2">
        <f>'Raw_Data'!A2</f>
        <v>1</v>
      </c>
      <c r="B2" t="str">
        <f>'Raw_Data'!B2</f>
        <v>Customer 6</v>
      </c>
      <c r="C2" t="str">
        <f>'Raw_Data'!C2</f>
        <v>Desktop</v>
      </c>
      <c r="D2">
        <f>'Raw_Data'!D2</f>
        <v>739</v>
      </c>
      <c r="E2">
        <f>'Raw_Data'!E2</f>
        <v>2715</v>
      </c>
      <c r="F2">
        <f>'Raw_Data'!F2</f>
        <v>45292</v>
      </c>
      <c r="G2" s="4" t="str">
        <f>PROPER(CLEAN(TRIM(B2)))</f>
        <v>Customer 6</v>
      </c>
      <c r="H2" t="str">
        <f>UPPER(CLEAN(TRIM(C2)))</f>
        <v>DESKTOP</v>
      </c>
      <c r="I2" s="4" t="str">
        <f>IF(OR(NOT(EXACT(B2,G2)), NOT(EXACT(C2,H2))), "Changed", "")</f>
        <v>Changed</v>
      </c>
      <c r="J2" s="5">
        <f>IFERROR(VALUE(TRIM(D2)), "")</f>
        <v>739</v>
      </c>
      <c r="K2" s="5">
        <f>IFERROR(VALUE(TRIM(E2)), "")</f>
        <v>2715</v>
      </c>
      <c r="L2" s="7">
        <f>IF(F2="","",INT(F2))</f>
        <v>45292</v>
      </c>
      <c r="M2" s="5" t="str">
        <f ca="1">IF(AND(L2&gt;=DATE(2000,1,1), L2&lt;=TODAY()+365), "OK", "OutOfRange")</f>
        <v>OK</v>
      </c>
      <c r="P2">
        <f>IF(A2="","",A2)</f>
        <v>1</v>
      </c>
      <c r="Q2" t="str">
        <f>IF(G2="","",G2)</f>
        <v>Customer 6</v>
      </c>
      <c r="R2" t="str">
        <f>IF(H2="","",H2)</f>
        <v>DESKTOP</v>
      </c>
      <c r="S2">
        <f>IF(J2="","",J2)</f>
        <v>739</v>
      </c>
      <c r="T2">
        <f>IF(K2="","",K2)</f>
        <v>2715</v>
      </c>
      <c r="U2" s="8">
        <f>IF(L2="","",L2)</f>
        <v>45292</v>
      </c>
      <c r="V2" t="str" cm="1">
        <f t="array" ref="V2">_xlfn.IFS(S2 = "", "", S2 &lt; 500, "Low", S2 &lt; 1200, "Medium", TRUE, "High")</f>
        <v>Medium</v>
      </c>
      <c r="W2" t="str">
        <f>TEXT(U2, "yyyy-mm")</f>
        <v>2024-01</v>
      </c>
      <c r="X2">
        <f>YEAR(U2)</f>
        <v>2024</v>
      </c>
    </row>
    <row r="3" spans="1:24" x14ac:dyDescent="0.3">
      <c r="A3">
        <f>'Raw_Data'!A3</f>
        <v>2</v>
      </c>
      <c r="B3" t="str">
        <f>'Raw_Data'!B3</f>
        <v>Customer 2</v>
      </c>
      <c r="C3" t="str">
        <f>'Raw_Data'!C3</f>
        <v>Workstation</v>
      </c>
      <c r="D3">
        <f>'Raw_Data'!D3</f>
        <v>2352</v>
      </c>
      <c r="E3">
        <f>'Raw_Data'!E3</f>
        <v>914</v>
      </c>
      <c r="F3">
        <f>'Raw_Data'!F3</f>
        <v>45292.041666666664</v>
      </c>
      <c r="G3" t="str">
        <f t="shared" ref="G3:G66" si="0">PROPER(CLEAN(TRIM(B3)))</f>
        <v>Customer 2</v>
      </c>
      <c r="H3" t="str">
        <f t="shared" ref="H3:H66" si="1">UPPER(CLEAN(TRIM(C3)))</f>
        <v>WORKSTATION</v>
      </c>
      <c r="I3" t="str">
        <f t="shared" ref="I3:I66" si="2">IF(OR(NOT(EXACT(B3,G3)), NOT(EXACT(C3,H3))), "Changed", "")</f>
        <v>Changed</v>
      </c>
      <c r="J3">
        <f t="shared" ref="J3:J66" si="3">IFERROR(VALUE(TRIM(D3)), "")</f>
        <v>2352</v>
      </c>
      <c r="K3">
        <f t="shared" ref="K3:K66" si="4">IFERROR(VALUE(TRIM(E3)), "")</f>
        <v>914</v>
      </c>
      <c r="L3" s="8">
        <f t="shared" ref="L3:L66" si="5">IF(F3="","",INT(F3))</f>
        <v>45292</v>
      </c>
      <c r="M3" t="str">
        <f t="shared" ref="M3:M66" ca="1" si="6">IF(AND(L3&gt;=DATE(2000,1,1), L3&lt;=TODAY()+365), "OK", "OutOfRange")</f>
        <v>OK</v>
      </c>
      <c r="P3">
        <f t="shared" ref="P3:P66" si="7">IF(A3="","",A3)</f>
        <v>2</v>
      </c>
      <c r="Q3" t="str">
        <f t="shared" ref="Q3:Q66" si="8">IF(G3="","",G3)</f>
        <v>Customer 2</v>
      </c>
      <c r="R3" t="str">
        <f t="shared" ref="R3:R66" si="9">IF(H3="","",H3)</f>
        <v>WORKSTATION</v>
      </c>
      <c r="S3">
        <f t="shared" ref="S3:S66" si="10">IF(J3="","",J3)</f>
        <v>2352</v>
      </c>
      <c r="T3">
        <f t="shared" ref="T3:T66" si="11">IF(K3="","",K3)</f>
        <v>914</v>
      </c>
      <c r="U3" s="8">
        <f t="shared" ref="U3:U66" si="12">IF(L3="","",L3)</f>
        <v>45292</v>
      </c>
      <c r="V3" t="str" cm="1">
        <f t="array" ref="V3">_xlfn.IFS(S3 = "", "", S3 &lt; 500, "Low", S3 &lt; 1200, "Medium", TRUE, "High")</f>
        <v>High</v>
      </c>
      <c r="W3" t="str">
        <f t="shared" ref="W3:W66" si="13">TEXT(U3, "yyyy-mm")</f>
        <v>2024-01</v>
      </c>
      <c r="X3">
        <f t="shared" ref="X3:X66" si="14">YEAR(U3)</f>
        <v>2024</v>
      </c>
    </row>
    <row r="4" spans="1:24" x14ac:dyDescent="0.3">
      <c r="A4">
        <f>'Raw_Data'!A4</f>
        <v>3</v>
      </c>
      <c r="B4" t="str">
        <f>'Raw_Data'!B4</f>
        <v>Customer 8</v>
      </c>
      <c r="C4" t="str">
        <f>'Raw_Data'!C4</f>
        <v>Desktop</v>
      </c>
      <c r="D4">
        <f>'Raw_Data'!D4</f>
        <v>2493</v>
      </c>
      <c r="E4">
        <f>'Raw_Data'!E4</f>
        <v>690</v>
      </c>
      <c r="F4">
        <f>'Raw_Data'!F4</f>
        <v>45292.083333333336</v>
      </c>
      <c r="G4" t="str">
        <f t="shared" si="0"/>
        <v>Customer 8</v>
      </c>
      <c r="H4" t="str">
        <f t="shared" si="1"/>
        <v>DESKTOP</v>
      </c>
      <c r="I4" t="str">
        <f t="shared" si="2"/>
        <v>Changed</v>
      </c>
      <c r="J4">
        <f t="shared" si="3"/>
        <v>2493</v>
      </c>
      <c r="K4">
        <f t="shared" si="4"/>
        <v>690</v>
      </c>
      <c r="L4" s="8">
        <f t="shared" si="5"/>
        <v>45292</v>
      </c>
      <c r="M4" t="str">
        <f t="shared" ca="1" si="6"/>
        <v>OK</v>
      </c>
      <c r="P4">
        <f t="shared" si="7"/>
        <v>3</v>
      </c>
      <c r="Q4" t="str">
        <f t="shared" si="8"/>
        <v>Customer 8</v>
      </c>
      <c r="R4" t="str">
        <f t="shared" si="9"/>
        <v>DESKTOP</v>
      </c>
      <c r="S4">
        <f t="shared" si="10"/>
        <v>2493</v>
      </c>
      <c r="T4">
        <f t="shared" si="11"/>
        <v>690</v>
      </c>
      <c r="U4" s="8">
        <f t="shared" si="12"/>
        <v>45292</v>
      </c>
      <c r="V4" t="str" cm="1">
        <f t="array" ref="V4">_xlfn.IFS(S4 = "", "", S4 &lt; 500, "Low", S4 &lt; 1200, "Medium", TRUE, "High")</f>
        <v>High</v>
      </c>
      <c r="W4" t="str">
        <f t="shared" si="13"/>
        <v>2024-01</v>
      </c>
      <c r="X4">
        <f t="shared" si="14"/>
        <v>2024</v>
      </c>
    </row>
    <row r="5" spans="1:24" x14ac:dyDescent="0.3">
      <c r="A5">
        <f>'Raw_Data'!A5</f>
        <v>4</v>
      </c>
      <c r="B5" t="str">
        <f>'Raw_Data'!B5</f>
        <v>Customer 13</v>
      </c>
      <c r="C5" t="str">
        <f>'Raw_Data'!C5</f>
        <v>Workstation</v>
      </c>
      <c r="D5">
        <f>'Raw_Data'!D5</f>
        <v>3095</v>
      </c>
      <c r="E5">
        <f>'Raw_Data'!E5</f>
        <v>1498</v>
      </c>
      <c r="F5">
        <f>'Raw_Data'!F5</f>
        <v>45292.125</v>
      </c>
      <c r="G5" t="str">
        <f t="shared" si="0"/>
        <v>Customer 13</v>
      </c>
      <c r="H5" t="str">
        <f t="shared" si="1"/>
        <v>WORKSTATION</v>
      </c>
      <c r="I5" t="str">
        <f t="shared" si="2"/>
        <v>Changed</v>
      </c>
      <c r="J5">
        <f t="shared" si="3"/>
        <v>3095</v>
      </c>
      <c r="K5">
        <f t="shared" si="4"/>
        <v>1498</v>
      </c>
      <c r="L5" s="8">
        <f t="shared" si="5"/>
        <v>45292</v>
      </c>
      <c r="M5" t="str">
        <f t="shared" ca="1" si="6"/>
        <v>OK</v>
      </c>
      <c r="P5">
        <f t="shared" si="7"/>
        <v>4</v>
      </c>
      <c r="Q5" t="str">
        <f t="shared" si="8"/>
        <v>Customer 13</v>
      </c>
      <c r="R5" t="str">
        <f t="shared" si="9"/>
        <v>WORKSTATION</v>
      </c>
      <c r="S5">
        <f t="shared" si="10"/>
        <v>3095</v>
      </c>
      <c r="T5">
        <f t="shared" si="11"/>
        <v>1498</v>
      </c>
      <c r="U5" s="8">
        <f t="shared" si="12"/>
        <v>45292</v>
      </c>
      <c r="V5" t="str" cm="1">
        <f t="array" ref="V5">_xlfn.IFS(S5 = "", "", S5 &lt; 500, "Low", S5 &lt; 1200, "Medium", TRUE, "High")</f>
        <v>High</v>
      </c>
      <c r="W5" t="str">
        <f t="shared" si="13"/>
        <v>2024-01</v>
      </c>
      <c r="X5">
        <f t="shared" si="14"/>
        <v>2024</v>
      </c>
    </row>
    <row r="6" spans="1:24" x14ac:dyDescent="0.3">
      <c r="A6">
        <f>'Raw_Data'!A6</f>
        <v>5</v>
      </c>
      <c r="B6" t="str">
        <f>'Raw_Data'!B6</f>
        <v>Customer 13</v>
      </c>
      <c r="C6" t="str">
        <f>'Raw_Data'!C6</f>
        <v>Embedded</v>
      </c>
      <c r="D6">
        <f>'Raw_Data'!D6</f>
        <v>772</v>
      </c>
      <c r="E6">
        <f>'Raw_Data'!E6</f>
        <v>4731</v>
      </c>
      <c r="F6">
        <f>'Raw_Data'!F6</f>
        <v>45292.166666666664</v>
      </c>
      <c r="G6" t="str">
        <f t="shared" si="0"/>
        <v>Customer 13</v>
      </c>
      <c r="H6" t="str">
        <f t="shared" si="1"/>
        <v>EMBEDDED</v>
      </c>
      <c r="I6" t="str">
        <f t="shared" si="2"/>
        <v>Changed</v>
      </c>
      <c r="J6">
        <f t="shared" si="3"/>
        <v>772</v>
      </c>
      <c r="K6">
        <f t="shared" si="4"/>
        <v>4731</v>
      </c>
      <c r="L6" s="8">
        <f t="shared" si="5"/>
        <v>45292</v>
      </c>
      <c r="M6" t="str">
        <f t="shared" ca="1" si="6"/>
        <v>OK</v>
      </c>
      <c r="P6">
        <f t="shared" si="7"/>
        <v>5</v>
      </c>
      <c r="Q6" t="str">
        <f t="shared" si="8"/>
        <v>Customer 13</v>
      </c>
      <c r="R6" t="str">
        <f t="shared" si="9"/>
        <v>EMBEDDED</v>
      </c>
      <c r="S6">
        <f t="shared" si="10"/>
        <v>772</v>
      </c>
      <c r="T6">
        <f t="shared" si="11"/>
        <v>4731</v>
      </c>
      <c r="U6" s="8">
        <f t="shared" si="12"/>
        <v>45292</v>
      </c>
      <c r="V6" t="str" cm="1">
        <f t="array" ref="V6">_xlfn.IFS(S6 = "", "", S6 &lt; 500, "Low", S6 &lt; 1200, "Medium", TRUE, "High")</f>
        <v>Medium</v>
      </c>
      <c r="W6" t="str">
        <f t="shared" si="13"/>
        <v>2024-01</v>
      </c>
      <c r="X6">
        <f t="shared" si="14"/>
        <v>2024</v>
      </c>
    </row>
    <row r="7" spans="1:24" x14ac:dyDescent="0.3">
      <c r="A7">
        <f>'Raw_Data'!A7</f>
        <v>6</v>
      </c>
      <c r="B7" t="str">
        <f>'Raw_Data'!B7</f>
        <v>Customer 13</v>
      </c>
      <c r="C7" t="str">
        <f>'Raw_Data'!C7</f>
        <v>Workstation</v>
      </c>
      <c r="D7">
        <f>'Raw_Data'!D7</f>
        <v>445</v>
      </c>
      <c r="E7">
        <f>'Raw_Data'!E7</f>
        <v>4144</v>
      </c>
      <c r="F7">
        <f>'Raw_Data'!F7</f>
        <v>45292.208333333336</v>
      </c>
      <c r="G7" t="str">
        <f t="shared" si="0"/>
        <v>Customer 13</v>
      </c>
      <c r="H7" t="str">
        <f t="shared" si="1"/>
        <v>WORKSTATION</v>
      </c>
      <c r="I7" t="str">
        <f t="shared" si="2"/>
        <v>Changed</v>
      </c>
      <c r="J7">
        <f t="shared" si="3"/>
        <v>445</v>
      </c>
      <c r="K7">
        <f t="shared" si="4"/>
        <v>4144</v>
      </c>
      <c r="L7" s="8">
        <f t="shared" si="5"/>
        <v>45292</v>
      </c>
      <c r="M7" t="str">
        <f t="shared" ca="1" si="6"/>
        <v>OK</v>
      </c>
      <c r="P7">
        <f t="shared" si="7"/>
        <v>6</v>
      </c>
      <c r="Q7" t="str">
        <f t="shared" si="8"/>
        <v>Customer 13</v>
      </c>
      <c r="R7" t="str">
        <f t="shared" si="9"/>
        <v>WORKSTATION</v>
      </c>
      <c r="S7">
        <f t="shared" si="10"/>
        <v>445</v>
      </c>
      <c r="T7">
        <f t="shared" si="11"/>
        <v>4144</v>
      </c>
      <c r="U7" s="8">
        <f t="shared" si="12"/>
        <v>45292</v>
      </c>
      <c r="V7" t="str" cm="1">
        <f t="array" ref="V7">_xlfn.IFS(S7 = "", "", S7 &lt; 500, "Low", S7 &lt; 1200, "Medium", TRUE, "High")</f>
        <v>Low</v>
      </c>
      <c r="W7" t="str">
        <f t="shared" si="13"/>
        <v>2024-01</v>
      </c>
      <c r="X7">
        <f t="shared" si="14"/>
        <v>2024</v>
      </c>
    </row>
    <row r="8" spans="1:24" x14ac:dyDescent="0.3">
      <c r="A8">
        <f>'Raw_Data'!A8</f>
        <v>7</v>
      </c>
      <c r="B8" t="str">
        <f>'Raw_Data'!B8</f>
        <v>Customer 6</v>
      </c>
      <c r="C8" t="str">
        <f>'Raw_Data'!C8</f>
        <v>Embedded</v>
      </c>
      <c r="D8">
        <f>'Raw_Data'!D8</f>
        <v>515</v>
      </c>
      <c r="E8">
        <f>'Raw_Data'!E8</f>
        <v>4101</v>
      </c>
      <c r="F8">
        <f>'Raw_Data'!F8</f>
        <v>45292.25</v>
      </c>
      <c r="G8" t="str">
        <f t="shared" si="0"/>
        <v>Customer 6</v>
      </c>
      <c r="H8" t="str">
        <f t="shared" si="1"/>
        <v>EMBEDDED</v>
      </c>
      <c r="I8" t="str">
        <f t="shared" si="2"/>
        <v>Changed</v>
      </c>
      <c r="J8">
        <f t="shared" si="3"/>
        <v>515</v>
      </c>
      <c r="K8">
        <f t="shared" si="4"/>
        <v>4101</v>
      </c>
      <c r="L8" s="8">
        <f t="shared" si="5"/>
        <v>45292</v>
      </c>
      <c r="M8" t="str">
        <f t="shared" ca="1" si="6"/>
        <v>OK</v>
      </c>
      <c r="P8">
        <f t="shared" si="7"/>
        <v>7</v>
      </c>
      <c r="Q8" t="str">
        <f t="shared" si="8"/>
        <v>Customer 6</v>
      </c>
      <c r="R8" t="str">
        <f t="shared" si="9"/>
        <v>EMBEDDED</v>
      </c>
      <c r="S8">
        <f t="shared" si="10"/>
        <v>515</v>
      </c>
      <c r="T8">
        <f t="shared" si="11"/>
        <v>4101</v>
      </c>
      <c r="U8" s="8">
        <f t="shared" si="12"/>
        <v>45292</v>
      </c>
      <c r="V8" t="str" cm="1">
        <f t="array" ref="V8">_xlfn.IFS(S8 = "", "", S8 &lt; 500, "Low", S8 &lt; 1200, "Medium", TRUE, "High")</f>
        <v>Medium</v>
      </c>
      <c r="W8" t="str">
        <f t="shared" si="13"/>
        <v>2024-01</v>
      </c>
      <c r="X8">
        <f t="shared" si="14"/>
        <v>2024</v>
      </c>
    </row>
    <row r="9" spans="1:24" x14ac:dyDescent="0.3">
      <c r="A9">
        <f>'Raw_Data'!A9</f>
        <v>8</v>
      </c>
      <c r="B9" t="str">
        <f>'Raw_Data'!B9</f>
        <v>Customer 8</v>
      </c>
      <c r="C9" t="str">
        <f>'Raw_Data'!C9</f>
        <v>Desktop</v>
      </c>
      <c r="D9">
        <f>'Raw_Data'!D9</f>
        <v>2609</v>
      </c>
      <c r="E9">
        <f>'Raw_Data'!E9</f>
        <v>692</v>
      </c>
      <c r="F9">
        <f>'Raw_Data'!F9</f>
        <v>45292.291666666664</v>
      </c>
      <c r="G9" t="str">
        <f t="shared" si="0"/>
        <v>Customer 8</v>
      </c>
      <c r="H9" t="str">
        <f t="shared" si="1"/>
        <v>DESKTOP</v>
      </c>
      <c r="I9" t="str">
        <f t="shared" si="2"/>
        <v>Changed</v>
      </c>
      <c r="J9">
        <f t="shared" si="3"/>
        <v>2609</v>
      </c>
      <c r="K9">
        <f t="shared" si="4"/>
        <v>692</v>
      </c>
      <c r="L9" s="8">
        <f t="shared" si="5"/>
        <v>45292</v>
      </c>
      <c r="M9" t="str">
        <f t="shared" ca="1" si="6"/>
        <v>OK</v>
      </c>
      <c r="P9">
        <f t="shared" si="7"/>
        <v>8</v>
      </c>
      <c r="Q9" t="str">
        <f t="shared" si="8"/>
        <v>Customer 8</v>
      </c>
      <c r="R9" t="str">
        <f t="shared" si="9"/>
        <v>DESKTOP</v>
      </c>
      <c r="S9">
        <f t="shared" si="10"/>
        <v>2609</v>
      </c>
      <c r="T9">
        <f t="shared" si="11"/>
        <v>692</v>
      </c>
      <c r="U9" s="8">
        <f t="shared" si="12"/>
        <v>45292</v>
      </c>
      <c r="V9" t="str" cm="1">
        <f t="array" ref="V9">_xlfn.IFS(S9 = "", "", S9 &lt; 500, "Low", S9 &lt; 1200, "Medium", TRUE, "High")</f>
        <v>High</v>
      </c>
      <c r="W9" t="str">
        <f t="shared" si="13"/>
        <v>2024-01</v>
      </c>
      <c r="X9">
        <f t="shared" si="14"/>
        <v>2024</v>
      </c>
    </row>
    <row r="10" spans="1:24" x14ac:dyDescent="0.3">
      <c r="A10">
        <f>'Raw_Data'!A10</f>
        <v>9</v>
      </c>
      <c r="B10" t="str">
        <f>'Raw_Data'!B10</f>
        <v>Customer 10</v>
      </c>
      <c r="C10" t="str">
        <f>'Raw_Data'!C10</f>
        <v>Embedded</v>
      </c>
      <c r="D10">
        <f>'Raw_Data'!D10</f>
        <v>2566</v>
      </c>
      <c r="E10">
        <f>'Raw_Data'!E10</f>
        <v>4161</v>
      </c>
      <c r="F10">
        <f>'Raw_Data'!F10</f>
        <v>45292.333333333336</v>
      </c>
      <c r="G10" t="str">
        <f t="shared" si="0"/>
        <v>Customer 10</v>
      </c>
      <c r="H10" t="str">
        <f t="shared" si="1"/>
        <v>EMBEDDED</v>
      </c>
      <c r="I10" t="str">
        <f t="shared" si="2"/>
        <v>Changed</v>
      </c>
      <c r="J10">
        <f t="shared" si="3"/>
        <v>2566</v>
      </c>
      <c r="K10">
        <f t="shared" si="4"/>
        <v>4161</v>
      </c>
      <c r="L10" s="8">
        <f t="shared" si="5"/>
        <v>45292</v>
      </c>
      <c r="M10" t="str">
        <f t="shared" ca="1" si="6"/>
        <v>OK</v>
      </c>
      <c r="P10">
        <f t="shared" si="7"/>
        <v>9</v>
      </c>
      <c r="Q10" t="str">
        <f t="shared" si="8"/>
        <v>Customer 10</v>
      </c>
      <c r="R10" t="str">
        <f t="shared" si="9"/>
        <v>EMBEDDED</v>
      </c>
      <c r="S10">
        <f t="shared" si="10"/>
        <v>2566</v>
      </c>
      <c r="T10">
        <f t="shared" si="11"/>
        <v>4161</v>
      </c>
      <c r="U10" s="8">
        <f t="shared" si="12"/>
        <v>45292</v>
      </c>
      <c r="V10" t="str" cm="1">
        <f t="array" ref="V10">_xlfn.IFS(S10 = "", "", S10 &lt; 500, "Low", S10 &lt; 1200, "Medium", TRUE, "High")</f>
        <v>High</v>
      </c>
      <c r="W10" t="str">
        <f t="shared" si="13"/>
        <v>2024-01</v>
      </c>
      <c r="X10">
        <f t="shared" si="14"/>
        <v>2024</v>
      </c>
    </row>
    <row r="11" spans="1:24" x14ac:dyDescent="0.3">
      <c r="A11">
        <f>'Raw_Data'!A11</f>
        <v>10</v>
      </c>
      <c r="B11" t="str">
        <f>'Raw_Data'!B11</f>
        <v>Customer 2</v>
      </c>
      <c r="C11" t="str">
        <f>'Raw_Data'!C11</f>
        <v>Embedded</v>
      </c>
      <c r="D11">
        <f>'Raw_Data'!D11</f>
        <v>3239</v>
      </c>
      <c r="E11">
        <f>'Raw_Data'!E11</f>
        <v>3993</v>
      </c>
      <c r="F11">
        <f>'Raw_Data'!F11</f>
        <v>45292.375</v>
      </c>
      <c r="G11" t="str">
        <f t="shared" si="0"/>
        <v>Customer 2</v>
      </c>
      <c r="H11" t="str">
        <f t="shared" si="1"/>
        <v>EMBEDDED</v>
      </c>
      <c r="I11" t="str">
        <f t="shared" si="2"/>
        <v>Changed</v>
      </c>
      <c r="J11">
        <f t="shared" si="3"/>
        <v>3239</v>
      </c>
      <c r="K11">
        <f t="shared" si="4"/>
        <v>3993</v>
      </c>
      <c r="L11" s="8">
        <f t="shared" si="5"/>
        <v>45292</v>
      </c>
      <c r="M11" t="str">
        <f t="shared" ca="1" si="6"/>
        <v>OK</v>
      </c>
      <c r="P11">
        <f t="shared" si="7"/>
        <v>10</v>
      </c>
      <c r="Q11" t="str">
        <f t="shared" si="8"/>
        <v>Customer 2</v>
      </c>
      <c r="R11" t="str">
        <f t="shared" si="9"/>
        <v>EMBEDDED</v>
      </c>
      <c r="S11">
        <f t="shared" si="10"/>
        <v>3239</v>
      </c>
      <c r="T11">
        <f t="shared" si="11"/>
        <v>3993</v>
      </c>
      <c r="U11" s="8">
        <f t="shared" si="12"/>
        <v>45292</v>
      </c>
      <c r="V11" t="str" cm="1">
        <f t="array" ref="V11">_xlfn.IFS(S11 = "", "", S11 &lt; 500, "Low", S11 &lt; 1200, "Medium", TRUE, "High")</f>
        <v>High</v>
      </c>
      <c r="W11" t="str">
        <f t="shared" si="13"/>
        <v>2024-01</v>
      </c>
      <c r="X11">
        <f t="shared" si="14"/>
        <v>2024</v>
      </c>
    </row>
    <row r="12" spans="1:24" x14ac:dyDescent="0.3">
      <c r="A12">
        <f>'Raw_Data'!A12</f>
        <v>11</v>
      </c>
      <c r="B12" t="str">
        <f>'Raw_Data'!B12</f>
        <v>Customer 6</v>
      </c>
      <c r="C12" t="str">
        <f>'Raw_Data'!C12</f>
        <v>Workstation</v>
      </c>
      <c r="D12">
        <f>'Raw_Data'!D12</f>
        <v>3089</v>
      </c>
      <c r="E12">
        <f>'Raw_Data'!E12</f>
        <v>1494</v>
      </c>
      <c r="F12">
        <f>'Raw_Data'!F12</f>
        <v>45292.416666666664</v>
      </c>
      <c r="G12" t="str">
        <f t="shared" si="0"/>
        <v>Customer 6</v>
      </c>
      <c r="H12" t="str">
        <f t="shared" si="1"/>
        <v>WORKSTATION</v>
      </c>
      <c r="I12" t="str">
        <f t="shared" si="2"/>
        <v>Changed</v>
      </c>
      <c r="J12">
        <f t="shared" si="3"/>
        <v>3089</v>
      </c>
      <c r="K12">
        <f t="shared" si="4"/>
        <v>1494</v>
      </c>
      <c r="L12" s="8">
        <f t="shared" si="5"/>
        <v>45292</v>
      </c>
      <c r="M12" t="str">
        <f t="shared" ca="1" si="6"/>
        <v>OK</v>
      </c>
      <c r="P12">
        <f t="shared" si="7"/>
        <v>11</v>
      </c>
      <c r="Q12" t="str">
        <f t="shared" si="8"/>
        <v>Customer 6</v>
      </c>
      <c r="R12" t="str">
        <f t="shared" si="9"/>
        <v>WORKSTATION</v>
      </c>
      <c r="S12">
        <f t="shared" si="10"/>
        <v>3089</v>
      </c>
      <c r="T12">
        <f t="shared" si="11"/>
        <v>1494</v>
      </c>
      <c r="U12" s="8">
        <f t="shared" si="12"/>
        <v>45292</v>
      </c>
      <c r="V12" t="str" cm="1">
        <f t="array" ref="V12">_xlfn.IFS(S12 = "", "", S12 &lt; 500, "Low", S12 &lt; 1200, "Medium", TRUE, "High")</f>
        <v>High</v>
      </c>
      <c r="W12" t="str">
        <f t="shared" si="13"/>
        <v>2024-01</v>
      </c>
      <c r="X12">
        <f t="shared" si="14"/>
        <v>2024</v>
      </c>
    </row>
    <row r="13" spans="1:24" x14ac:dyDescent="0.3">
      <c r="A13">
        <f>'Raw_Data'!A13</f>
        <v>12</v>
      </c>
      <c r="B13" t="str">
        <f>'Raw_Data'!B13</f>
        <v>Customer 12</v>
      </c>
      <c r="C13" t="str">
        <f>'Raw_Data'!C13</f>
        <v>Embedded</v>
      </c>
      <c r="D13">
        <f>'Raw_Data'!D13</f>
        <v>960</v>
      </c>
      <c r="E13">
        <f>'Raw_Data'!E13</f>
        <v>1749</v>
      </c>
      <c r="F13">
        <f>'Raw_Data'!F13</f>
        <v>45292.458333333336</v>
      </c>
      <c r="G13" t="str">
        <f t="shared" si="0"/>
        <v>Customer 12</v>
      </c>
      <c r="H13" t="str">
        <f t="shared" si="1"/>
        <v>EMBEDDED</v>
      </c>
      <c r="I13" t="str">
        <f t="shared" si="2"/>
        <v>Changed</v>
      </c>
      <c r="J13">
        <f t="shared" si="3"/>
        <v>960</v>
      </c>
      <c r="K13">
        <f t="shared" si="4"/>
        <v>1749</v>
      </c>
      <c r="L13" s="8">
        <f t="shared" si="5"/>
        <v>45292</v>
      </c>
      <c r="M13" t="str">
        <f t="shared" ca="1" si="6"/>
        <v>OK</v>
      </c>
      <c r="P13">
        <f t="shared" si="7"/>
        <v>12</v>
      </c>
      <c r="Q13" t="str">
        <f t="shared" si="8"/>
        <v>Customer 12</v>
      </c>
      <c r="R13" t="str">
        <f t="shared" si="9"/>
        <v>EMBEDDED</v>
      </c>
      <c r="S13">
        <f t="shared" si="10"/>
        <v>960</v>
      </c>
      <c r="T13">
        <f t="shared" si="11"/>
        <v>1749</v>
      </c>
      <c r="U13" s="8">
        <f t="shared" si="12"/>
        <v>45292</v>
      </c>
      <c r="V13" t="str" cm="1">
        <f t="array" ref="V13">_xlfn.IFS(S13 = "", "", S13 &lt; 500, "Low", S13 &lt; 1200, "Medium", TRUE, "High")</f>
        <v>Medium</v>
      </c>
      <c r="W13" t="str">
        <f t="shared" si="13"/>
        <v>2024-01</v>
      </c>
      <c r="X13">
        <f t="shared" si="14"/>
        <v>2024</v>
      </c>
    </row>
    <row r="14" spans="1:24" x14ac:dyDescent="0.3">
      <c r="A14">
        <f>'Raw_Data'!A14</f>
        <v>13</v>
      </c>
      <c r="B14" t="str">
        <f>'Raw_Data'!B14</f>
        <v>Customer 13</v>
      </c>
      <c r="C14" t="str">
        <f>'Raw_Data'!C14</f>
        <v>Desktop</v>
      </c>
      <c r="D14">
        <f>'Raw_Data'!D14</f>
        <v>3936</v>
      </c>
      <c r="E14">
        <f>'Raw_Data'!E14</f>
        <v>1759</v>
      </c>
      <c r="F14">
        <f>'Raw_Data'!F14</f>
        <v>45292.5</v>
      </c>
      <c r="G14" t="str">
        <f t="shared" si="0"/>
        <v>Customer 13</v>
      </c>
      <c r="H14" t="str">
        <f t="shared" si="1"/>
        <v>DESKTOP</v>
      </c>
      <c r="I14" t="str">
        <f t="shared" si="2"/>
        <v>Changed</v>
      </c>
      <c r="J14">
        <f t="shared" si="3"/>
        <v>3936</v>
      </c>
      <c r="K14">
        <f t="shared" si="4"/>
        <v>1759</v>
      </c>
      <c r="L14" s="8">
        <f t="shared" si="5"/>
        <v>45292</v>
      </c>
      <c r="M14" t="str">
        <f t="shared" ca="1" si="6"/>
        <v>OK</v>
      </c>
      <c r="P14">
        <f t="shared" si="7"/>
        <v>13</v>
      </c>
      <c r="Q14" t="str">
        <f t="shared" si="8"/>
        <v>Customer 13</v>
      </c>
      <c r="R14" t="str">
        <f t="shared" si="9"/>
        <v>DESKTOP</v>
      </c>
      <c r="S14">
        <f t="shared" si="10"/>
        <v>3936</v>
      </c>
      <c r="T14">
        <f t="shared" si="11"/>
        <v>1759</v>
      </c>
      <c r="U14" s="8">
        <f t="shared" si="12"/>
        <v>45292</v>
      </c>
      <c r="V14" t="str" cm="1">
        <f t="array" ref="V14">_xlfn.IFS(S14 = "", "", S14 &lt; 500, "Low", S14 &lt; 1200, "Medium", TRUE, "High")</f>
        <v>High</v>
      </c>
      <c r="W14" t="str">
        <f t="shared" si="13"/>
        <v>2024-01</v>
      </c>
      <c r="X14">
        <f t="shared" si="14"/>
        <v>2024</v>
      </c>
    </row>
    <row r="15" spans="1:24" x14ac:dyDescent="0.3">
      <c r="A15">
        <f>'Raw_Data'!A15</f>
        <v>14</v>
      </c>
      <c r="B15" t="str">
        <f>'Raw_Data'!B15</f>
        <v>Customer 2</v>
      </c>
      <c r="C15" t="str">
        <f>'Raw_Data'!C15</f>
        <v>Embedded</v>
      </c>
      <c r="D15">
        <f>'Raw_Data'!D15</f>
        <v>2878</v>
      </c>
      <c r="E15">
        <f>'Raw_Data'!E15</f>
        <v>1029</v>
      </c>
      <c r="F15">
        <f>'Raw_Data'!F15</f>
        <v>45292.541666666664</v>
      </c>
      <c r="G15" t="str">
        <f t="shared" si="0"/>
        <v>Customer 2</v>
      </c>
      <c r="H15" t="str">
        <f t="shared" si="1"/>
        <v>EMBEDDED</v>
      </c>
      <c r="I15" t="str">
        <f t="shared" si="2"/>
        <v>Changed</v>
      </c>
      <c r="J15">
        <f t="shared" si="3"/>
        <v>2878</v>
      </c>
      <c r="K15">
        <f t="shared" si="4"/>
        <v>1029</v>
      </c>
      <c r="L15" s="8">
        <f t="shared" si="5"/>
        <v>45292</v>
      </c>
      <c r="M15" t="str">
        <f t="shared" ca="1" si="6"/>
        <v>OK</v>
      </c>
      <c r="P15">
        <f t="shared" si="7"/>
        <v>14</v>
      </c>
      <c r="Q15" t="str">
        <f t="shared" si="8"/>
        <v>Customer 2</v>
      </c>
      <c r="R15" t="str">
        <f t="shared" si="9"/>
        <v>EMBEDDED</v>
      </c>
      <c r="S15">
        <f t="shared" si="10"/>
        <v>2878</v>
      </c>
      <c r="T15">
        <f t="shared" si="11"/>
        <v>1029</v>
      </c>
      <c r="U15" s="8">
        <f t="shared" si="12"/>
        <v>45292</v>
      </c>
      <c r="V15" t="str" cm="1">
        <f t="array" ref="V15">_xlfn.IFS(S15 = "", "", S15 &lt; 500, "Low", S15 &lt; 1200, "Medium", TRUE, "High")</f>
        <v>High</v>
      </c>
      <c r="W15" t="str">
        <f t="shared" si="13"/>
        <v>2024-01</v>
      </c>
      <c r="X15">
        <f t="shared" si="14"/>
        <v>2024</v>
      </c>
    </row>
    <row r="16" spans="1:24" x14ac:dyDescent="0.3">
      <c r="A16">
        <f>'Raw_Data'!A16</f>
        <v>15</v>
      </c>
      <c r="B16" t="str">
        <f>'Raw_Data'!B16</f>
        <v>Customer 6</v>
      </c>
      <c r="C16" t="str">
        <f>'Raw_Data'!C16</f>
        <v>Desktop</v>
      </c>
      <c r="D16">
        <f>'Raw_Data'!D16</f>
        <v>2297</v>
      </c>
      <c r="E16">
        <f>'Raw_Data'!E16</f>
        <v>196</v>
      </c>
      <c r="F16">
        <f>'Raw_Data'!F16</f>
        <v>45292.583333333336</v>
      </c>
      <c r="G16" t="str">
        <f t="shared" si="0"/>
        <v>Customer 6</v>
      </c>
      <c r="H16" t="str">
        <f t="shared" si="1"/>
        <v>DESKTOP</v>
      </c>
      <c r="I16" t="str">
        <f t="shared" si="2"/>
        <v>Changed</v>
      </c>
      <c r="J16">
        <f t="shared" si="3"/>
        <v>2297</v>
      </c>
      <c r="K16">
        <f t="shared" si="4"/>
        <v>196</v>
      </c>
      <c r="L16" s="8">
        <f t="shared" si="5"/>
        <v>45292</v>
      </c>
      <c r="M16" t="str">
        <f t="shared" ca="1" si="6"/>
        <v>OK</v>
      </c>
      <c r="P16">
        <f t="shared" si="7"/>
        <v>15</v>
      </c>
      <c r="Q16" t="str">
        <f t="shared" si="8"/>
        <v>Customer 6</v>
      </c>
      <c r="R16" t="str">
        <f t="shared" si="9"/>
        <v>DESKTOP</v>
      </c>
      <c r="S16">
        <f t="shared" si="10"/>
        <v>2297</v>
      </c>
      <c r="T16">
        <f t="shared" si="11"/>
        <v>196</v>
      </c>
      <c r="U16" s="8">
        <f t="shared" si="12"/>
        <v>45292</v>
      </c>
      <c r="V16" t="str" cm="1">
        <f t="array" ref="V16">_xlfn.IFS(S16 = "", "", S16 &lt; 500, "Low", S16 &lt; 1200, "Medium", TRUE, "High")</f>
        <v>High</v>
      </c>
      <c r="W16" t="str">
        <f t="shared" si="13"/>
        <v>2024-01</v>
      </c>
      <c r="X16">
        <f t="shared" si="14"/>
        <v>2024</v>
      </c>
    </row>
    <row r="17" spans="1:24" x14ac:dyDescent="0.3">
      <c r="A17">
        <f>'Raw_Data'!A17</f>
        <v>16</v>
      </c>
      <c r="B17" t="str">
        <f>'Raw_Data'!B17</f>
        <v>Customer 11</v>
      </c>
      <c r="C17" t="str">
        <f>'Raw_Data'!C17</f>
        <v>Desktop</v>
      </c>
      <c r="D17">
        <f>'Raw_Data'!D17</f>
        <v>2066</v>
      </c>
      <c r="E17">
        <f>'Raw_Data'!E17</f>
        <v>2484</v>
      </c>
      <c r="F17">
        <f>'Raw_Data'!F17</f>
        <v>45292.625</v>
      </c>
      <c r="G17" t="str">
        <f t="shared" si="0"/>
        <v>Customer 11</v>
      </c>
      <c r="H17" t="str">
        <f t="shared" si="1"/>
        <v>DESKTOP</v>
      </c>
      <c r="I17" t="str">
        <f t="shared" si="2"/>
        <v>Changed</v>
      </c>
      <c r="J17">
        <f t="shared" si="3"/>
        <v>2066</v>
      </c>
      <c r="K17">
        <f t="shared" si="4"/>
        <v>2484</v>
      </c>
      <c r="L17" s="8">
        <f t="shared" si="5"/>
        <v>45292</v>
      </c>
      <c r="M17" t="str">
        <f t="shared" ca="1" si="6"/>
        <v>OK</v>
      </c>
      <c r="P17">
        <f t="shared" si="7"/>
        <v>16</v>
      </c>
      <c r="Q17" t="str">
        <f t="shared" si="8"/>
        <v>Customer 11</v>
      </c>
      <c r="R17" t="str">
        <f t="shared" si="9"/>
        <v>DESKTOP</v>
      </c>
      <c r="S17">
        <f t="shared" si="10"/>
        <v>2066</v>
      </c>
      <c r="T17">
        <f t="shared" si="11"/>
        <v>2484</v>
      </c>
      <c r="U17" s="8">
        <f t="shared" si="12"/>
        <v>45292</v>
      </c>
      <c r="V17" t="str" cm="1">
        <f t="array" ref="V17">_xlfn.IFS(S17 = "", "", S17 &lt; 500, "Low", S17 &lt; 1200, "Medium", TRUE, "High")</f>
        <v>High</v>
      </c>
      <c r="W17" t="str">
        <f t="shared" si="13"/>
        <v>2024-01</v>
      </c>
      <c r="X17">
        <f t="shared" si="14"/>
        <v>2024</v>
      </c>
    </row>
    <row r="18" spans="1:24" x14ac:dyDescent="0.3">
      <c r="A18">
        <f>'Raw_Data'!A18</f>
        <v>17</v>
      </c>
      <c r="B18" t="str">
        <f>'Raw_Data'!B18</f>
        <v>Customer 13</v>
      </c>
      <c r="C18" t="str">
        <f>'Raw_Data'!C18</f>
        <v>Embedded</v>
      </c>
      <c r="D18">
        <f>'Raw_Data'!D18</f>
        <v>1890</v>
      </c>
      <c r="E18">
        <f>'Raw_Data'!E18</f>
        <v>187</v>
      </c>
      <c r="F18">
        <f>'Raw_Data'!F18</f>
        <v>45292.666666666664</v>
      </c>
      <c r="G18" t="str">
        <f t="shared" si="0"/>
        <v>Customer 13</v>
      </c>
      <c r="H18" t="str">
        <f t="shared" si="1"/>
        <v>EMBEDDED</v>
      </c>
      <c r="I18" t="str">
        <f t="shared" si="2"/>
        <v>Changed</v>
      </c>
      <c r="J18">
        <f t="shared" si="3"/>
        <v>1890</v>
      </c>
      <c r="K18">
        <f t="shared" si="4"/>
        <v>187</v>
      </c>
      <c r="L18" s="8">
        <f t="shared" si="5"/>
        <v>45292</v>
      </c>
      <c r="M18" t="str">
        <f t="shared" ca="1" si="6"/>
        <v>OK</v>
      </c>
      <c r="P18">
        <f t="shared" si="7"/>
        <v>17</v>
      </c>
      <c r="Q18" t="str">
        <f t="shared" si="8"/>
        <v>Customer 13</v>
      </c>
      <c r="R18" t="str">
        <f t="shared" si="9"/>
        <v>EMBEDDED</v>
      </c>
      <c r="S18">
        <f t="shared" si="10"/>
        <v>1890</v>
      </c>
      <c r="T18">
        <f t="shared" si="11"/>
        <v>187</v>
      </c>
      <c r="U18" s="8">
        <f t="shared" si="12"/>
        <v>45292</v>
      </c>
      <c r="V18" t="str" cm="1">
        <f t="array" ref="V18">_xlfn.IFS(S18 = "", "", S18 &lt; 500, "Low", S18 &lt; 1200, "Medium", TRUE, "High")</f>
        <v>High</v>
      </c>
      <c r="W18" t="str">
        <f t="shared" si="13"/>
        <v>2024-01</v>
      </c>
      <c r="X18">
        <f t="shared" si="14"/>
        <v>2024</v>
      </c>
    </row>
    <row r="19" spans="1:24" x14ac:dyDescent="0.3">
      <c r="A19">
        <f>'Raw_Data'!A19</f>
        <v>18</v>
      </c>
      <c r="B19" t="str">
        <f>'Raw_Data'!B19</f>
        <v>Customer 2</v>
      </c>
      <c r="C19" t="str">
        <f>'Raw_Data'!C19</f>
        <v>Workstation</v>
      </c>
      <c r="D19">
        <f>'Raw_Data'!D19</f>
        <v>296</v>
      </c>
      <c r="E19">
        <f>'Raw_Data'!E19</f>
        <v>1298</v>
      </c>
      <c r="F19">
        <f>'Raw_Data'!F19</f>
        <v>45292.708333333336</v>
      </c>
      <c r="G19" t="str">
        <f t="shared" si="0"/>
        <v>Customer 2</v>
      </c>
      <c r="H19" t="str">
        <f t="shared" si="1"/>
        <v>WORKSTATION</v>
      </c>
      <c r="I19" t="str">
        <f t="shared" si="2"/>
        <v>Changed</v>
      </c>
      <c r="J19">
        <f t="shared" si="3"/>
        <v>296</v>
      </c>
      <c r="K19">
        <f t="shared" si="4"/>
        <v>1298</v>
      </c>
      <c r="L19" s="8">
        <f t="shared" si="5"/>
        <v>45292</v>
      </c>
      <c r="M19" t="str">
        <f t="shared" ca="1" si="6"/>
        <v>OK</v>
      </c>
      <c r="P19">
        <f t="shared" si="7"/>
        <v>18</v>
      </c>
      <c r="Q19" t="str">
        <f t="shared" si="8"/>
        <v>Customer 2</v>
      </c>
      <c r="R19" t="str">
        <f t="shared" si="9"/>
        <v>WORKSTATION</v>
      </c>
      <c r="S19">
        <f t="shared" si="10"/>
        <v>296</v>
      </c>
      <c r="T19">
        <f t="shared" si="11"/>
        <v>1298</v>
      </c>
      <c r="U19" s="8">
        <f t="shared" si="12"/>
        <v>45292</v>
      </c>
      <c r="V19" t="str" cm="1">
        <f t="array" ref="V19">_xlfn.IFS(S19 = "", "", S19 &lt; 500, "Low", S19 &lt; 1200, "Medium", TRUE, "High")</f>
        <v>Low</v>
      </c>
      <c r="W19" t="str">
        <f t="shared" si="13"/>
        <v>2024-01</v>
      </c>
      <c r="X19">
        <f t="shared" si="14"/>
        <v>2024</v>
      </c>
    </row>
    <row r="20" spans="1:24" x14ac:dyDescent="0.3">
      <c r="A20">
        <f>'Raw_Data'!A20</f>
        <v>19</v>
      </c>
      <c r="B20" t="str">
        <f>'Raw_Data'!B20</f>
        <v>Customer 2</v>
      </c>
      <c r="C20" t="str">
        <f>'Raw_Data'!C20</f>
        <v>Embedded</v>
      </c>
      <c r="D20">
        <f>'Raw_Data'!D20</f>
        <v>3586</v>
      </c>
      <c r="E20">
        <f>'Raw_Data'!E20</f>
        <v>3356</v>
      </c>
      <c r="F20">
        <f>'Raw_Data'!F20</f>
        <v>45292.75</v>
      </c>
      <c r="G20" t="str">
        <f t="shared" si="0"/>
        <v>Customer 2</v>
      </c>
      <c r="H20" t="str">
        <f t="shared" si="1"/>
        <v>EMBEDDED</v>
      </c>
      <c r="I20" t="str">
        <f t="shared" si="2"/>
        <v>Changed</v>
      </c>
      <c r="J20">
        <f t="shared" si="3"/>
        <v>3586</v>
      </c>
      <c r="K20">
        <f t="shared" si="4"/>
        <v>3356</v>
      </c>
      <c r="L20" s="8">
        <f t="shared" si="5"/>
        <v>45292</v>
      </c>
      <c r="M20" t="str">
        <f t="shared" ca="1" si="6"/>
        <v>OK</v>
      </c>
      <c r="P20">
        <f t="shared" si="7"/>
        <v>19</v>
      </c>
      <c r="Q20" t="str">
        <f t="shared" si="8"/>
        <v>Customer 2</v>
      </c>
      <c r="R20" t="str">
        <f t="shared" si="9"/>
        <v>EMBEDDED</v>
      </c>
      <c r="S20">
        <f t="shared" si="10"/>
        <v>3586</v>
      </c>
      <c r="T20">
        <f t="shared" si="11"/>
        <v>3356</v>
      </c>
      <c r="U20" s="8">
        <f t="shared" si="12"/>
        <v>45292</v>
      </c>
      <c r="V20" t="str" cm="1">
        <f t="array" ref="V20">_xlfn.IFS(S20 = "", "", S20 &lt; 500, "Low", S20 &lt; 1200, "Medium", TRUE, "High")</f>
        <v>High</v>
      </c>
      <c r="W20" t="str">
        <f t="shared" si="13"/>
        <v>2024-01</v>
      </c>
      <c r="X20">
        <f t="shared" si="14"/>
        <v>2024</v>
      </c>
    </row>
    <row r="21" spans="1:24" x14ac:dyDescent="0.3">
      <c r="A21">
        <f>'Raw_Data'!A21</f>
        <v>20</v>
      </c>
      <c r="B21" t="str">
        <f>'Raw_Data'!B21</f>
        <v>Customer 11</v>
      </c>
      <c r="C21" t="str">
        <f>'Raw_Data'!C21</f>
        <v>Mobile</v>
      </c>
      <c r="D21">
        <f>'Raw_Data'!D21</f>
        <v>1098</v>
      </c>
      <c r="E21">
        <f>'Raw_Data'!E21</f>
        <v>761</v>
      </c>
      <c r="F21">
        <f>'Raw_Data'!F21</f>
        <v>45292.791666666664</v>
      </c>
      <c r="G21" t="str">
        <f t="shared" si="0"/>
        <v>Customer 11</v>
      </c>
      <c r="H21" t="str">
        <f t="shared" si="1"/>
        <v>MOBILE</v>
      </c>
      <c r="I21" t="str">
        <f t="shared" si="2"/>
        <v>Changed</v>
      </c>
      <c r="J21">
        <f t="shared" si="3"/>
        <v>1098</v>
      </c>
      <c r="K21">
        <f t="shared" si="4"/>
        <v>761</v>
      </c>
      <c r="L21" s="8">
        <f t="shared" si="5"/>
        <v>45292</v>
      </c>
      <c r="M21" t="str">
        <f t="shared" ca="1" si="6"/>
        <v>OK</v>
      </c>
      <c r="P21">
        <f t="shared" si="7"/>
        <v>20</v>
      </c>
      <c r="Q21" t="str">
        <f t="shared" si="8"/>
        <v>Customer 11</v>
      </c>
      <c r="R21" t="str">
        <f t="shared" si="9"/>
        <v>MOBILE</v>
      </c>
      <c r="S21">
        <f t="shared" si="10"/>
        <v>1098</v>
      </c>
      <c r="T21">
        <f t="shared" si="11"/>
        <v>761</v>
      </c>
      <c r="U21" s="8">
        <f t="shared" si="12"/>
        <v>45292</v>
      </c>
      <c r="V21" t="str" cm="1">
        <f t="array" ref="V21">_xlfn.IFS(S21 = "", "", S21 &lt; 500, "Low", S21 &lt; 1200, "Medium", TRUE, "High")</f>
        <v>Medium</v>
      </c>
      <c r="W21" t="str">
        <f t="shared" si="13"/>
        <v>2024-01</v>
      </c>
      <c r="X21">
        <f t="shared" si="14"/>
        <v>2024</v>
      </c>
    </row>
    <row r="22" spans="1:24" x14ac:dyDescent="0.3">
      <c r="A22">
        <f>'Raw_Data'!A22</f>
        <v>21</v>
      </c>
      <c r="B22" t="str">
        <f>'Raw_Data'!B22</f>
        <v>Customer 12</v>
      </c>
      <c r="C22" t="str">
        <f>'Raw_Data'!C22</f>
        <v>Mobile</v>
      </c>
      <c r="D22">
        <f>'Raw_Data'!D22</f>
        <v>2489</v>
      </c>
      <c r="E22">
        <f>'Raw_Data'!E22</f>
        <v>3227</v>
      </c>
      <c r="F22">
        <f>'Raw_Data'!F22</f>
        <v>45292.833333333336</v>
      </c>
      <c r="G22" t="str">
        <f t="shared" si="0"/>
        <v>Customer 12</v>
      </c>
      <c r="H22" t="str">
        <f t="shared" si="1"/>
        <v>MOBILE</v>
      </c>
      <c r="I22" t="str">
        <f t="shared" si="2"/>
        <v>Changed</v>
      </c>
      <c r="J22">
        <f t="shared" si="3"/>
        <v>2489</v>
      </c>
      <c r="K22">
        <f t="shared" si="4"/>
        <v>3227</v>
      </c>
      <c r="L22" s="8">
        <f t="shared" si="5"/>
        <v>45292</v>
      </c>
      <c r="M22" t="str">
        <f t="shared" ca="1" si="6"/>
        <v>OK</v>
      </c>
      <c r="P22">
        <f t="shared" si="7"/>
        <v>21</v>
      </c>
      <c r="Q22" t="str">
        <f t="shared" si="8"/>
        <v>Customer 12</v>
      </c>
      <c r="R22" t="str">
        <f t="shared" si="9"/>
        <v>MOBILE</v>
      </c>
      <c r="S22">
        <f t="shared" si="10"/>
        <v>2489</v>
      </c>
      <c r="T22">
        <f t="shared" si="11"/>
        <v>3227</v>
      </c>
      <c r="U22" s="8">
        <f t="shared" si="12"/>
        <v>45292</v>
      </c>
      <c r="V22" t="str" cm="1">
        <f t="array" ref="V22">_xlfn.IFS(S22 = "", "", S22 &lt; 500, "Low", S22 &lt; 1200, "Medium", TRUE, "High")</f>
        <v>High</v>
      </c>
      <c r="W22" t="str">
        <f t="shared" si="13"/>
        <v>2024-01</v>
      </c>
      <c r="X22">
        <f t="shared" si="14"/>
        <v>2024</v>
      </c>
    </row>
    <row r="23" spans="1:24" x14ac:dyDescent="0.3">
      <c r="A23">
        <f>'Raw_Data'!A23</f>
        <v>22</v>
      </c>
      <c r="B23" t="str">
        <f>'Raw_Data'!B23</f>
        <v>Customer 12</v>
      </c>
      <c r="C23" t="str">
        <f>'Raw_Data'!C23</f>
        <v>Workstation</v>
      </c>
      <c r="D23">
        <f>'Raw_Data'!D23</f>
        <v>2047</v>
      </c>
      <c r="E23">
        <f>'Raw_Data'!E23</f>
        <v>428</v>
      </c>
      <c r="F23">
        <f>'Raw_Data'!F23</f>
        <v>45292.875</v>
      </c>
      <c r="G23" t="str">
        <f t="shared" si="0"/>
        <v>Customer 12</v>
      </c>
      <c r="H23" t="str">
        <f t="shared" si="1"/>
        <v>WORKSTATION</v>
      </c>
      <c r="I23" t="str">
        <f t="shared" si="2"/>
        <v>Changed</v>
      </c>
      <c r="J23">
        <f t="shared" si="3"/>
        <v>2047</v>
      </c>
      <c r="K23">
        <f t="shared" si="4"/>
        <v>428</v>
      </c>
      <c r="L23" s="8">
        <f t="shared" si="5"/>
        <v>45292</v>
      </c>
      <c r="M23" t="str">
        <f t="shared" ca="1" si="6"/>
        <v>OK</v>
      </c>
      <c r="P23">
        <f t="shared" si="7"/>
        <v>22</v>
      </c>
      <c r="Q23" t="str">
        <f t="shared" si="8"/>
        <v>Customer 12</v>
      </c>
      <c r="R23" t="str">
        <f t="shared" si="9"/>
        <v>WORKSTATION</v>
      </c>
      <c r="S23">
        <f t="shared" si="10"/>
        <v>2047</v>
      </c>
      <c r="T23">
        <f t="shared" si="11"/>
        <v>428</v>
      </c>
      <c r="U23" s="8">
        <f t="shared" si="12"/>
        <v>45292</v>
      </c>
      <c r="V23" t="str" cm="1">
        <f t="array" ref="V23">_xlfn.IFS(S23 = "", "", S23 &lt; 500, "Low", S23 &lt; 1200, "Medium", TRUE, "High")</f>
        <v>High</v>
      </c>
      <c r="W23" t="str">
        <f t="shared" si="13"/>
        <v>2024-01</v>
      </c>
      <c r="X23">
        <f t="shared" si="14"/>
        <v>2024</v>
      </c>
    </row>
    <row r="24" spans="1:24" x14ac:dyDescent="0.3">
      <c r="A24">
        <f>'Raw_Data'!A24</f>
        <v>23</v>
      </c>
      <c r="B24" t="str">
        <f>'Raw_Data'!B24</f>
        <v>Customer 12</v>
      </c>
      <c r="C24" t="str">
        <f>'Raw_Data'!C24</f>
        <v>Embedded</v>
      </c>
      <c r="D24">
        <f>'Raw_Data'!D24</f>
        <v>47</v>
      </c>
      <c r="E24">
        <f>'Raw_Data'!E24</f>
        <v>3994</v>
      </c>
      <c r="F24">
        <f>'Raw_Data'!F24</f>
        <v>45292.916666666664</v>
      </c>
      <c r="G24" t="str">
        <f t="shared" si="0"/>
        <v>Customer 12</v>
      </c>
      <c r="H24" t="str">
        <f t="shared" si="1"/>
        <v>EMBEDDED</v>
      </c>
      <c r="I24" t="str">
        <f t="shared" si="2"/>
        <v>Changed</v>
      </c>
      <c r="J24">
        <f t="shared" si="3"/>
        <v>47</v>
      </c>
      <c r="K24">
        <f t="shared" si="4"/>
        <v>3994</v>
      </c>
      <c r="L24" s="8">
        <f t="shared" si="5"/>
        <v>45292</v>
      </c>
      <c r="M24" t="str">
        <f t="shared" ca="1" si="6"/>
        <v>OK</v>
      </c>
      <c r="P24">
        <f t="shared" si="7"/>
        <v>23</v>
      </c>
      <c r="Q24" t="str">
        <f t="shared" si="8"/>
        <v>Customer 12</v>
      </c>
      <c r="R24" t="str">
        <f t="shared" si="9"/>
        <v>EMBEDDED</v>
      </c>
      <c r="S24">
        <f t="shared" si="10"/>
        <v>47</v>
      </c>
      <c r="T24">
        <f t="shared" si="11"/>
        <v>3994</v>
      </c>
      <c r="U24" s="8">
        <f t="shared" si="12"/>
        <v>45292</v>
      </c>
      <c r="V24" t="str" cm="1">
        <f t="array" ref="V24">_xlfn.IFS(S24 = "", "", S24 &lt; 500, "Low", S24 &lt; 1200, "Medium", TRUE, "High")</f>
        <v>Low</v>
      </c>
      <c r="W24" t="str">
        <f t="shared" si="13"/>
        <v>2024-01</v>
      </c>
      <c r="X24">
        <f t="shared" si="14"/>
        <v>2024</v>
      </c>
    </row>
    <row r="25" spans="1:24" x14ac:dyDescent="0.3">
      <c r="A25">
        <f>'Raw_Data'!A25</f>
        <v>24</v>
      </c>
      <c r="B25" t="str">
        <f>'Raw_Data'!B25</f>
        <v>Customer 1</v>
      </c>
      <c r="C25" t="str">
        <f>'Raw_Data'!C25</f>
        <v>Workstation</v>
      </c>
      <c r="D25">
        <f>'Raw_Data'!D25</f>
        <v>3946</v>
      </c>
      <c r="E25">
        <f>'Raw_Data'!E25</f>
        <v>4484</v>
      </c>
      <c r="F25">
        <f>'Raw_Data'!F25</f>
        <v>45292.958333333336</v>
      </c>
      <c r="G25" t="str">
        <f t="shared" si="0"/>
        <v>Customer 1</v>
      </c>
      <c r="H25" t="str">
        <f t="shared" si="1"/>
        <v>WORKSTATION</v>
      </c>
      <c r="I25" t="str">
        <f t="shared" si="2"/>
        <v>Changed</v>
      </c>
      <c r="J25">
        <f t="shared" si="3"/>
        <v>3946</v>
      </c>
      <c r="K25">
        <f t="shared" si="4"/>
        <v>4484</v>
      </c>
      <c r="L25" s="8">
        <f t="shared" si="5"/>
        <v>45292</v>
      </c>
      <c r="M25" t="str">
        <f t="shared" ca="1" si="6"/>
        <v>OK</v>
      </c>
      <c r="P25">
        <f t="shared" si="7"/>
        <v>24</v>
      </c>
      <c r="Q25" t="str">
        <f t="shared" si="8"/>
        <v>Customer 1</v>
      </c>
      <c r="R25" t="str">
        <f t="shared" si="9"/>
        <v>WORKSTATION</v>
      </c>
      <c r="S25">
        <f t="shared" si="10"/>
        <v>3946</v>
      </c>
      <c r="T25">
        <f t="shared" si="11"/>
        <v>4484</v>
      </c>
      <c r="U25" s="8">
        <f t="shared" si="12"/>
        <v>45292</v>
      </c>
      <c r="V25" t="str" cm="1">
        <f t="array" ref="V25">_xlfn.IFS(S25 = "", "", S25 &lt; 500, "Low", S25 &lt; 1200, "Medium", TRUE, "High")</f>
        <v>High</v>
      </c>
      <c r="W25" t="str">
        <f t="shared" si="13"/>
        <v>2024-01</v>
      </c>
      <c r="X25">
        <f t="shared" si="14"/>
        <v>2024</v>
      </c>
    </row>
    <row r="26" spans="1:24" x14ac:dyDescent="0.3">
      <c r="A26">
        <f>'Raw_Data'!A26</f>
        <v>25</v>
      </c>
      <c r="B26" t="str">
        <f>'Raw_Data'!B26</f>
        <v>Customer 15</v>
      </c>
      <c r="C26" t="str">
        <f>'Raw_Data'!C26</f>
        <v>Desktop</v>
      </c>
      <c r="D26">
        <f>'Raw_Data'!D26</f>
        <v>699</v>
      </c>
      <c r="E26">
        <f>'Raw_Data'!E26</f>
        <v>3249</v>
      </c>
      <c r="F26">
        <f>'Raw_Data'!F26</f>
        <v>45293</v>
      </c>
      <c r="G26" t="str">
        <f t="shared" si="0"/>
        <v>Customer 15</v>
      </c>
      <c r="H26" t="str">
        <f t="shared" si="1"/>
        <v>DESKTOP</v>
      </c>
      <c r="I26" t="str">
        <f t="shared" si="2"/>
        <v>Changed</v>
      </c>
      <c r="J26">
        <f t="shared" si="3"/>
        <v>699</v>
      </c>
      <c r="K26">
        <f t="shared" si="4"/>
        <v>3249</v>
      </c>
      <c r="L26" s="8">
        <f t="shared" si="5"/>
        <v>45293</v>
      </c>
      <c r="M26" t="str">
        <f t="shared" ca="1" si="6"/>
        <v>OK</v>
      </c>
      <c r="P26">
        <f t="shared" si="7"/>
        <v>25</v>
      </c>
      <c r="Q26" t="str">
        <f t="shared" si="8"/>
        <v>Customer 15</v>
      </c>
      <c r="R26" t="str">
        <f t="shared" si="9"/>
        <v>DESKTOP</v>
      </c>
      <c r="S26">
        <f t="shared" si="10"/>
        <v>699</v>
      </c>
      <c r="T26">
        <f t="shared" si="11"/>
        <v>3249</v>
      </c>
      <c r="U26" s="8">
        <f t="shared" si="12"/>
        <v>45293</v>
      </c>
      <c r="V26" t="str" cm="1">
        <f t="array" ref="V26">_xlfn.IFS(S26 = "", "", S26 &lt; 500, "Low", S26 &lt; 1200, "Medium", TRUE, "High")</f>
        <v>Medium</v>
      </c>
      <c r="W26" t="str">
        <f t="shared" si="13"/>
        <v>2024-01</v>
      </c>
      <c r="X26">
        <f t="shared" si="14"/>
        <v>2024</v>
      </c>
    </row>
    <row r="27" spans="1:24" x14ac:dyDescent="0.3">
      <c r="A27">
        <f>'Raw_Data'!A27</f>
        <v>26</v>
      </c>
      <c r="B27" t="str">
        <f>'Raw_Data'!B27</f>
        <v>Customer 14</v>
      </c>
      <c r="C27" t="str">
        <f>'Raw_Data'!C27</f>
        <v>Workstation</v>
      </c>
      <c r="D27">
        <f>'Raw_Data'!D27</f>
        <v>2376</v>
      </c>
      <c r="E27">
        <f>'Raw_Data'!E27</f>
        <v>4567</v>
      </c>
      <c r="F27">
        <f>'Raw_Data'!F27</f>
        <v>45293.041666666664</v>
      </c>
      <c r="G27" t="str">
        <f t="shared" si="0"/>
        <v>Customer 14</v>
      </c>
      <c r="H27" t="str">
        <f t="shared" si="1"/>
        <v>WORKSTATION</v>
      </c>
      <c r="I27" t="str">
        <f t="shared" si="2"/>
        <v>Changed</v>
      </c>
      <c r="J27">
        <f t="shared" si="3"/>
        <v>2376</v>
      </c>
      <c r="K27">
        <f t="shared" si="4"/>
        <v>4567</v>
      </c>
      <c r="L27" s="8">
        <f t="shared" si="5"/>
        <v>45293</v>
      </c>
      <c r="M27" t="str">
        <f t="shared" ca="1" si="6"/>
        <v>OK</v>
      </c>
      <c r="P27">
        <f t="shared" si="7"/>
        <v>26</v>
      </c>
      <c r="Q27" t="str">
        <f t="shared" si="8"/>
        <v>Customer 14</v>
      </c>
      <c r="R27" t="str">
        <f t="shared" si="9"/>
        <v>WORKSTATION</v>
      </c>
      <c r="S27">
        <f t="shared" si="10"/>
        <v>2376</v>
      </c>
      <c r="T27">
        <f t="shared" si="11"/>
        <v>4567</v>
      </c>
      <c r="U27" s="8">
        <f t="shared" si="12"/>
        <v>45293</v>
      </c>
      <c r="V27" t="str" cm="1">
        <f t="array" ref="V27">_xlfn.IFS(S27 = "", "", S27 &lt; 500, "Low", S27 &lt; 1200, "Medium", TRUE, "High")</f>
        <v>High</v>
      </c>
      <c r="W27" t="str">
        <f t="shared" si="13"/>
        <v>2024-01</v>
      </c>
      <c r="X27">
        <f t="shared" si="14"/>
        <v>2024</v>
      </c>
    </row>
    <row r="28" spans="1:24" x14ac:dyDescent="0.3">
      <c r="A28">
        <f>'Raw_Data'!A28</f>
        <v>27</v>
      </c>
      <c r="B28" t="str">
        <f>'Raw_Data'!B28</f>
        <v>Customer 5</v>
      </c>
      <c r="C28" t="str">
        <f>'Raw_Data'!C28</f>
        <v>Desktop</v>
      </c>
      <c r="D28">
        <f>'Raw_Data'!D28</f>
        <v>1037</v>
      </c>
      <c r="E28">
        <f>'Raw_Data'!E28</f>
        <v>1877</v>
      </c>
      <c r="F28">
        <f>'Raw_Data'!F28</f>
        <v>45293.083333333336</v>
      </c>
      <c r="G28" t="str">
        <f t="shared" si="0"/>
        <v>Customer 5</v>
      </c>
      <c r="H28" t="str">
        <f t="shared" si="1"/>
        <v>DESKTOP</v>
      </c>
      <c r="I28" t="str">
        <f t="shared" si="2"/>
        <v>Changed</v>
      </c>
      <c r="J28">
        <f t="shared" si="3"/>
        <v>1037</v>
      </c>
      <c r="K28">
        <f t="shared" si="4"/>
        <v>1877</v>
      </c>
      <c r="L28" s="8">
        <f t="shared" si="5"/>
        <v>45293</v>
      </c>
      <c r="M28" t="str">
        <f t="shared" ca="1" si="6"/>
        <v>OK</v>
      </c>
      <c r="P28">
        <f t="shared" si="7"/>
        <v>27</v>
      </c>
      <c r="Q28" t="str">
        <f t="shared" si="8"/>
        <v>Customer 5</v>
      </c>
      <c r="R28" t="str">
        <f t="shared" si="9"/>
        <v>DESKTOP</v>
      </c>
      <c r="S28">
        <f t="shared" si="10"/>
        <v>1037</v>
      </c>
      <c r="T28">
        <f t="shared" si="11"/>
        <v>1877</v>
      </c>
      <c r="U28" s="8">
        <f t="shared" si="12"/>
        <v>45293</v>
      </c>
      <c r="V28" t="str" cm="1">
        <f t="array" ref="V28">_xlfn.IFS(S28 = "", "", S28 &lt; 500, "Low", S28 &lt; 1200, "Medium", TRUE, "High")</f>
        <v>Medium</v>
      </c>
      <c r="W28" t="str">
        <f t="shared" si="13"/>
        <v>2024-01</v>
      </c>
      <c r="X28">
        <f t="shared" si="14"/>
        <v>2024</v>
      </c>
    </row>
    <row r="29" spans="1:24" x14ac:dyDescent="0.3">
      <c r="A29">
        <f>'Raw_Data'!A29</f>
        <v>28</v>
      </c>
      <c r="B29" t="str">
        <f>'Raw_Data'!B29</f>
        <v>Customer 9</v>
      </c>
      <c r="C29" t="str">
        <f>'Raw_Data'!C29</f>
        <v>Embedded</v>
      </c>
      <c r="D29">
        <f>'Raw_Data'!D29</f>
        <v>3962</v>
      </c>
      <c r="E29">
        <f>'Raw_Data'!E29</f>
        <v>1382</v>
      </c>
      <c r="F29">
        <f>'Raw_Data'!F29</f>
        <v>45293.125</v>
      </c>
      <c r="G29" t="str">
        <f t="shared" si="0"/>
        <v>Customer 9</v>
      </c>
      <c r="H29" t="str">
        <f t="shared" si="1"/>
        <v>EMBEDDED</v>
      </c>
      <c r="I29" t="str">
        <f t="shared" si="2"/>
        <v>Changed</v>
      </c>
      <c r="J29">
        <f t="shared" si="3"/>
        <v>3962</v>
      </c>
      <c r="K29">
        <f t="shared" si="4"/>
        <v>1382</v>
      </c>
      <c r="L29" s="8">
        <f t="shared" si="5"/>
        <v>45293</v>
      </c>
      <c r="M29" t="str">
        <f t="shared" ca="1" si="6"/>
        <v>OK</v>
      </c>
      <c r="P29">
        <f t="shared" si="7"/>
        <v>28</v>
      </c>
      <c r="Q29" t="str">
        <f t="shared" si="8"/>
        <v>Customer 9</v>
      </c>
      <c r="R29" t="str">
        <f t="shared" si="9"/>
        <v>EMBEDDED</v>
      </c>
      <c r="S29">
        <f t="shared" si="10"/>
        <v>3962</v>
      </c>
      <c r="T29">
        <f t="shared" si="11"/>
        <v>1382</v>
      </c>
      <c r="U29" s="8">
        <f t="shared" si="12"/>
        <v>45293</v>
      </c>
      <c r="V29" t="str" cm="1">
        <f t="array" ref="V29">_xlfn.IFS(S29 = "", "", S29 &lt; 500, "Low", S29 &lt; 1200, "Medium", TRUE, "High")</f>
        <v>High</v>
      </c>
      <c r="W29" t="str">
        <f t="shared" si="13"/>
        <v>2024-01</v>
      </c>
      <c r="X29">
        <f t="shared" si="14"/>
        <v>2024</v>
      </c>
    </row>
    <row r="30" spans="1:24" x14ac:dyDescent="0.3">
      <c r="A30">
        <f>'Raw_Data'!A30</f>
        <v>29</v>
      </c>
      <c r="B30" t="str">
        <f>'Raw_Data'!B30</f>
        <v>Customer 13</v>
      </c>
      <c r="C30" t="str">
        <f>'Raw_Data'!C30</f>
        <v>Workstation</v>
      </c>
      <c r="D30">
        <f>'Raw_Data'!D30</f>
        <v>351</v>
      </c>
      <c r="E30">
        <f>'Raw_Data'!E30</f>
        <v>187</v>
      </c>
      <c r="F30">
        <f>'Raw_Data'!F30</f>
        <v>45293.166666666664</v>
      </c>
      <c r="G30" t="str">
        <f t="shared" si="0"/>
        <v>Customer 13</v>
      </c>
      <c r="H30" t="str">
        <f t="shared" si="1"/>
        <v>WORKSTATION</v>
      </c>
      <c r="I30" t="str">
        <f t="shared" si="2"/>
        <v>Changed</v>
      </c>
      <c r="J30">
        <f t="shared" si="3"/>
        <v>351</v>
      </c>
      <c r="K30">
        <f t="shared" si="4"/>
        <v>187</v>
      </c>
      <c r="L30" s="8">
        <f t="shared" si="5"/>
        <v>45293</v>
      </c>
      <c r="M30" t="str">
        <f t="shared" ca="1" si="6"/>
        <v>OK</v>
      </c>
      <c r="P30">
        <f t="shared" si="7"/>
        <v>29</v>
      </c>
      <c r="Q30" t="str">
        <f t="shared" si="8"/>
        <v>Customer 13</v>
      </c>
      <c r="R30" t="str">
        <f t="shared" si="9"/>
        <v>WORKSTATION</v>
      </c>
      <c r="S30">
        <f t="shared" si="10"/>
        <v>351</v>
      </c>
      <c r="T30">
        <f t="shared" si="11"/>
        <v>187</v>
      </c>
      <c r="U30" s="8">
        <f t="shared" si="12"/>
        <v>45293</v>
      </c>
      <c r="V30" t="str" cm="1">
        <f t="array" ref="V30">_xlfn.IFS(S30 = "", "", S30 &lt; 500, "Low", S30 &lt; 1200, "Medium", TRUE, "High")</f>
        <v>Low</v>
      </c>
      <c r="W30" t="str">
        <f t="shared" si="13"/>
        <v>2024-01</v>
      </c>
      <c r="X30">
        <f t="shared" si="14"/>
        <v>2024</v>
      </c>
    </row>
    <row r="31" spans="1:24" x14ac:dyDescent="0.3">
      <c r="A31">
        <f>'Raw_Data'!A31</f>
        <v>30</v>
      </c>
      <c r="B31" t="str">
        <f>'Raw_Data'!B31</f>
        <v>Customer 11</v>
      </c>
      <c r="C31" t="str">
        <f>'Raw_Data'!C31</f>
        <v>Mobile</v>
      </c>
      <c r="D31">
        <f>'Raw_Data'!D31</f>
        <v>3123</v>
      </c>
      <c r="E31">
        <f>'Raw_Data'!E31</f>
        <v>4034</v>
      </c>
      <c r="F31">
        <f>'Raw_Data'!F31</f>
        <v>45293.208333333336</v>
      </c>
      <c r="G31" t="str">
        <f t="shared" si="0"/>
        <v>Customer 11</v>
      </c>
      <c r="H31" t="str">
        <f t="shared" si="1"/>
        <v>MOBILE</v>
      </c>
      <c r="I31" t="str">
        <f t="shared" si="2"/>
        <v>Changed</v>
      </c>
      <c r="J31">
        <f t="shared" si="3"/>
        <v>3123</v>
      </c>
      <c r="K31">
        <f t="shared" si="4"/>
        <v>4034</v>
      </c>
      <c r="L31" s="8">
        <f t="shared" si="5"/>
        <v>45293</v>
      </c>
      <c r="M31" t="str">
        <f t="shared" ca="1" si="6"/>
        <v>OK</v>
      </c>
      <c r="P31">
        <f t="shared" si="7"/>
        <v>30</v>
      </c>
      <c r="Q31" t="str">
        <f t="shared" si="8"/>
        <v>Customer 11</v>
      </c>
      <c r="R31" t="str">
        <f t="shared" si="9"/>
        <v>MOBILE</v>
      </c>
      <c r="S31">
        <f t="shared" si="10"/>
        <v>3123</v>
      </c>
      <c r="T31">
        <f t="shared" si="11"/>
        <v>4034</v>
      </c>
      <c r="U31" s="8">
        <f t="shared" si="12"/>
        <v>45293</v>
      </c>
      <c r="V31" t="str" cm="1">
        <f t="array" ref="V31">_xlfn.IFS(S31 = "", "", S31 &lt; 500, "Low", S31 &lt; 1200, "Medium", TRUE, "High")</f>
        <v>High</v>
      </c>
      <c r="W31" t="str">
        <f t="shared" si="13"/>
        <v>2024-01</v>
      </c>
      <c r="X31">
        <f t="shared" si="14"/>
        <v>2024</v>
      </c>
    </row>
    <row r="32" spans="1:24" x14ac:dyDescent="0.3">
      <c r="A32">
        <f>'Raw_Data'!A32</f>
        <v>31</v>
      </c>
      <c r="B32" t="str">
        <f>'Raw_Data'!B32</f>
        <v>Customer 15</v>
      </c>
      <c r="C32" t="str">
        <f>'Raw_Data'!C32</f>
        <v>Mobile</v>
      </c>
      <c r="D32">
        <f>'Raw_Data'!D32</f>
        <v>1562</v>
      </c>
      <c r="E32">
        <f>'Raw_Data'!E32</f>
        <v>2551</v>
      </c>
      <c r="F32">
        <f>'Raw_Data'!F32</f>
        <v>45293.25</v>
      </c>
      <c r="G32" t="str">
        <f t="shared" si="0"/>
        <v>Customer 15</v>
      </c>
      <c r="H32" t="str">
        <f t="shared" si="1"/>
        <v>MOBILE</v>
      </c>
      <c r="I32" t="str">
        <f t="shared" si="2"/>
        <v>Changed</v>
      </c>
      <c r="J32">
        <f t="shared" si="3"/>
        <v>1562</v>
      </c>
      <c r="K32">
        <f t="shared" si="4"/>
        <v>2551</v>
      </c>
      <c r="L32" s="8">
        <f t="shared" si="5"/>
        <v>45293</v>
      </c>
      <c r="M32" t="str">
        <f t="shared" ca="1" si="6"/>
        <v>OK</v>
      </c>
      <c r="P32">
        <f t="shared" si="7"/>
        <v>31</v>
      </c>
      <c r="Q32" t="str">
        <f t="shared" si="8"/>
        <v>Customer 15</v>
      </c>
      <c r="R32" t="str">
        <f t="shared" si="9"/>
        <v>MOBILE</v>
      </c>
      <c r="S32">
        <f t="shared" si="10"/>
        <v>1562</v>
      </c>
      <c r="T32">
        <f t="shared" si="11"/>
        <v>2551</v>
      </c>
      <c r="U32" s="8">
        <f t="shared" si="12"/>
        <v>45293</v>
      </c>
      <c r="V32" t="str" cm="1">
        <f t="array" ref="V32">_xlfn.IFS(S32 = "", "", S32 &lt; 500, "Low", S32 &lt; 1200, "Medium", TRUE, "High")</f>
        <v>High</v>
      </c>
      <c r="W32" t="str">
        <f t="shared" si="13"/>
        <v>2024-01</v>
      </c>
      <c r="X32">
        <f t="shared" si="14"/>
        <v>2024</v>
      </c>
    </row>
    <row r="33" spans="1:24" x14ac:dyDescent="0.3">
      <c r="A33">
        <f>'Raw_Data'!A33</f>
        <v>32</v>
      </c>
      <c r="B33" t="str">
        <f>'Raw_Data'!B33</f>
        <v>Customer 1</v>
      </c>
      <c r="C33" t="str">
        <f>'Raw_Data'!C33</f>
        <v>Mobile</v>
      </c>
      <c r="D33">
        <f>'Raw_Data'!D33</f>
        <v>3904</v>
      </c>
      <c r="E33">
        <f>'Raw_Data'!E33</f>
        <v>243</v>
      </c>
      <c r="F33">
        <f>'Raw_Data'!F33</f>
        <v>45293.291666666664</v>
      </c>
      <c r="G33" t="str">
        <f t="shared" si="0"/>
        <v>Customer 1</v>
      </c>
      <c r="H33" t="str">
        <f t="shared" si="1"/>
        <v>MOBILE</v>
      </c>
      <c r="I33" t="str">
        <f t="shared" si="2"/>
        <v>Changed</v>
      </c>
      <c r="J33">
        <f t="shared" si="3"/>
        <v>3904</v>
      </c>
      <c r="K33">
        <f t="shared" si="4"/>
        <v>243</v>
      </c>
      <c r="L33" s="8">
        <f t="shared" si="5"/>
        <v>45293</v>
      </c>
      <c r="M33" t="str">
        <f t="shared" ca="1" si="6"/>
        <v>OK</v>
      </c>
      <c r="P33">
        <f t="shared" si="7"/>
        <v>32</v>
      </c>
      <c r="Q33" t="str">
        <f t="shared" si="8"/>
        <v>Customer 1</v>
      </c>
      <c r="R33" t="str">
        <f t="shared" si="9"/>
        <v>MOBILE</v>
      </c>
      <c r="S33">
        <f t="shared" si="10"/>
        <v>3904</v>
      </c>
      <c r="T33">
        <f t="shared" si="11"/>
        <v>243</v>
      </c>
      <c r="U33" s="8">
        <f t="shared" si="12"/>
        <v>45293</v>
      </c>
      <c r="V33" t="str" cm="1">
        <f t="array" ref="V33">_xlfn.IFS(S33 = "", "", S33 &lt; 500, "Low", S33 &lt; 1200, "Medium", TRUE, "High")</f>
        <v>High</v>
      </c>
      <c r="W33" t="str">
        <f t="shared" si="13"/>
        <v>2024-01</v>
      </c>
      <c r="X33">
        <f t="shared" si="14"/>
        <v>2024</v>
      </c>
    </row>
    <row r="34" spans="1:24" x14ac:dyDescent="0.3">
      <c r="A34">
        <f>'Raw_Data'!A34</f>
        <v>33</v>
      </c>
      <c r="B34" t="str">
        <f>'Raw_Data'!B34</f>
        <v>Customer 13</v>
      </c>
      <c r="C34" t="str">
        <f>'Raw_Data'!C34</f>
        <v>Workstation</v>
      </c>
      <c r="D34">
        <f>'Raw_Data'!D34</f>
        <v>2069</v>
      </c>
      <c r="E34">
        <f>'Raw_Data'!E34</f>
        <v>3914</v>
      </c>
      <c r="F34">
        <f>'Raw_Data'!F34</f>
        <v>45293.333333333336</v>
      </c>
      <c r="G34" t="str">
        <f t="shared" si="0"/>
        <v>Customer 13</v>
      </c>
      <c r="H34" t="str">
        <f t="shared" si="1"/>
        <v>WORKSTATION</v>
      </c>
      <c r="I34" t="str">
        <f t="shared" si="2"/>
        <v>Changed</v>
      </c>
      <c r="J34">
        <f t="shared" si="3"/>
        <v>2069</v>
      </c>
      <c r="K34">
        <f t="shared" si="4"/>
        <v>3914</v>
      </c>
      <c r="L34" s="8">
        <f t="shared" si="5"/>
        <v>45293</v>
      </c>
      <c r="M34" t="str">
        <f t="shared" ca="1" si="6"/>
        <v>OK</v>
      </c>
      <c r="P34">
        <f t="shared" si="7"/>
        <v>33</v>
      </c>
      <c r="Q34" t="str">
        <f t="shared" si="8"/>
        <v>Customer 13</v>
      </c>
      <c r="R34" t="str">
        <f t="shared" si="9"/>
        <v>WORKSTATION</v>
      </c>
      <c r="S34">
        <f t="shared" si="10"/>
        <v>2069</v>
      </c>
      <c r="T34">
        <f t="shared" si="11"/>
        <v>3914</v>
      </c>
      <c r="U34" s="8">
        <f t="shared" si="12"/>
        <v>45293</v>
      </c>
      <c r="V34" t="str" cm="1">
        <f t="array" ref="V34">_xlfn.IFS(S34 = "", "", S34 &lt; 500, "Low", S34 &lt; 1200, "Medium", TRUE, "High")</f>
        <v>High</v>
      </c>
      <c r="W34" t="str">
        <f t="shared" si="13"/>
        <v>2024-01</v>
      </c>
      <c r="X34">
        <f t="shared" si="14"/>
        <v>2024</v>
      </c>
    </row>
    <row r="35" spans="1:24" x14ac:dyDescent="0.3">
      <c r="A35">
        <f>'Raw_Data'!A35</f>
        <v>34</v>
      </c>
      <c r="B35" t="str">
        <f>'Raw_Data'!B35</f>
        <v>Customer 3</v>
      </c>
      <c r="C35" t="str">
        <f>'Raw_Data'!C35</f>
        <v>Embedded</v>
      </c>
      <c r="D35">
        <f>'Raw_Data'!D35</f>
        <v>3624</v>
      </c>
      <c r="E35">
        <f>'Raw_Data'!E35</f>
        <v>2179</v>
      </c>
      <c r="F35">
        <f>'Raw_Data'!F35</f>
        <v>45293.375</v>
      </c>
      <c r="G35" t="str">
        <f t="shared" si="0"/>
        <v>Customer 3</v>
      </c>
      <c r="H35" t="str">
        <f t="shared" si="1"/>
        <v>EMBEDDED</v>
      </c>
      <c r="I35" t="str">
        <f t="shared" si="2"/>
        <v>Changed</v>
      </c>
      <c r="J35">
        <f t="shared" si="3"/>
        <v>3624</v>
      </c>
      <c r="K35">
        <f t="shared" si="4"/>
        <v>2179</v>
      </c>
      <c r="L35" s="8">
        <f t="shared" si="5"/>
        <v>45293</v>
      </c>
      <c r="M35" t="str">
        <f t="shared" ca="1" si="6"/>
        <v>OK</v>
      </c>
      <c r="P35">
        <f t="shared" si="7"/>
        <v>34</v>
      </c>
      <c r="Q35" t="str">
        <f t="shared" si="8"/>
        <v>Customer 3</v>
      </c>
      <c r="R35" t="str">
        <f t="shared" si="9"/>
        <v>EMBEDDED</v>
      </c>
      <c r="S35">
        <f t="shared" si="10"/>
        <v>3624</v>
      </c>
      <c r="T35">
        <f t="shared" si="11"/>
        <v>2179</v>
      </c>
      <c r="U35" s="8">
        <f t="shared" si="12"/>
        <v>45293</v>
      </c>
      <c r="V35" t="str" cm="1">
        <f t="array" ref="V35">_xlfn.IFS(S35 = "", "", S35 &lt; 500, "Low", S35 &lt; 1200, "Medium", TRUE, "High")</f>
        <v>High</v>
      </c>
      <c r="W35" t="str">
        <f t="shared" si="13"/>
        <v>2024-01</v>
      </c>
      <c r="X35">
        <f t="shared" si="14"/>
        <v>2024</v>
      </c>
    </row>
    <row r="36" spans="1:24" x14ac:dyDescent="0.3">
      <c r="A36">
        <f>'Raw_Data'!A36</f>
        <v>35</v>
      </c>
      <c r="B36" t="str">
        <f>'Raw_Data'!B36</f>
        <v>Customer 2</v>
      </c>
      <c r="C36" t="str">
        <f>'Raw_Data'!C36</f>
        <v>Desktop</v>
      </c>
      <c r="D36">
        <f>'Raw_Data'!D36</f>
        <v>1562</v>
      </c>
      <c r="E36">
        <f>'Raw_Data'!E36</f>
        <v>4280</v>
      </c>
      <c r="F36">
        <f>'Raw_Data'!F36</f>
        <v>45293.416666666664</v>
      </c>
      <c r="G36" t="str">
        <f t="shared" si="0"/>
        <v>Customer 2</v>
      </c>
      <c r="H36" t="str">
        <f t="shared" si="1"/>
        <v>DESKTOP</v>
      </c>
      <c r="I36" t="str">
        <f t="shared" si="2"/>
        <v>Changed</v>
      </c>
      <c r="J36">
        <f t="shared" si="3"/>
        <v>1562</v>
      </c>
      <c r="K36">
        <f t="shared" si="4"/>
        <v>4280</v>
      </c>
      <c r="L36" s="8">
        <f t="shared" si="5"/>
        <v>45293</v>
      </c>
      <c r="M36" t="str">
        <f t="shared" ca="1" si="6"/>
        <v>OK</v>
      </c>
      <c r="P36">
        <f t="shared" si="7"/>
        <v>35</v>
      </c>
      <c r="Q36" t="str">
        <f t="shared" si="8"/>
        <v>Customer 2</v>
      </c>
      <c r="R36" t="str">
        <f t="shared" si="9"/>
        <v>DESKTOP</v>
      </c>
      <c r="S36">
        <f t="shared" si="10"/>
        <v>1562</v>
      </c>
      <c r="T36">
        <f t="shared" si="11"/>
        <v>4280</v>
      </c>
      <c r="U36" s="8">
        <f t="shared" si="12"/>
        <v>45293</v>
      </c>
      <c r="V36" t="str" cm="1">
        <f t="array" ref="V36">_xlfn.IFS(S36 = "", "", S36 &lt; 500, "Low", S36 &lt; 1200, "Medium", TRUE, "High")</f>
        <v>High</v>
      </c>
      <c r="W36" t="str">
        <f t="shared" si="13"/>
        <v>2024-01</v>
      </c>
      <c r="X36">
        <f t="shared" si="14"/>
        <v>2024</v>
      </c>
    </row>
    <row r="37" spans="1:24" x14ac:dyDescent="0.3">
      <c r="A37">
        <f>'Raw_Data'!A37</f>
        <v>36</v>
      </c>
      <c r="B37" t="str">
        <f>'Raw_Data'!B37</f>
        <v>Customer 10</v>
      </c>
      <c r="C37" t="str">
        <f>'Raw_Data'!C37</f>
        <v>Mobile</v>
      </c>
      <c r="D37">
        <f>'Raw_Data'!D37</f>
        <v>3575</v>
      </c>
      <c r="E37">
        <f>'Raw_Data'!E37</f>
        <v>793</v>
      </c>
      <c r="F37">
        <f>'Raw_Data'!F37</f>
        <v>45293.458333333336</v>
      </c>
      <c r="G37" t="str">
        <f t="shared" si="0"/>
        <v>Customer 10</v>
      </c>
      <c r="H37" t="str">
        <f t="shared" si="1"/>
        <v>MOBILE</v>
      </c>
      <c r="I37" t="str">
        <f t="shared" si="2"/>
        <v>Changed</v>
      </c>
      <c r="J37">
        <f t="shared" si="3"/>
        <v>3575</v>
      </c>
      <c r="K37">
        <f t="shared" si="4"/>
        <v>793</v>
      </c>
      <c r="L37" s="8">
        <f t="shared" si="5"/>
        <v>45293</v>
      </c>
      <c r="M37" t="str">
        <f t="shared" ca="1" si="6"/>
        <v>OK</v>
      </c>
      <c r="P37">
        <f t="shared" si="7"/>
        <v>36</v>
      </c>
      <c r="Q37" t="str">
        <f t="shared" si="8"/>
        <v>Customer 10</v>
      </c>
      <c r="R37" t="str">
        <f t="shared" si="9"/>
        <v>MOBILE</v>
      </c>
      <c r="S37">
        <f t="shared" si="10"/>
        <v>3575</v>
      </c>
      <c r="T37">
        <f t="shared" si="11"/>
        <v>793</v>
      </c>
      <c r="U37" s="8">
        <f t="shared" si="12"/>
        <v>45293</v>
      </c>
      <c r="V37" t="str" cm="1">
        <f t="array" ref="V37">_xlfn.IFS(S37 = "", "", S37 &lt; 500, "Low", S37 &lt; 1200, "Medium", TRUE, "High")</f>
        <v>High</v>
      </c>
      <c r="W37" t="str">
        <f t="shared" si="13"/>
        <v>2024-01</v>
      </c>
      <c r="X37">
        <f t="shared" si="14"/>
        <v>2024</v>
      </c>
    </row>
    <row r="38" spans="1:24" x14ac:dyDescent="0.3">
      <c r="A38">
        <f>'Raw_Data'!A38</f>
        <v>37</v>
      </c>
      <c r="B38" t="str">
        <f>'Raw_Data'!B38</f>
        <v>Customer 11</v>
      </c>
      <c r="C38" t="str">
        <f>'Raw_Data'!C38</f>
        <v>Workstation</v>
      </c>
      <c r="D38">
        <f>'Raw_Data'!D38</f>
        <v>1270</v>
      </c>
      <c r="E38">
        <f>'Raw_Data'!E38</f>
        <v>1151</v>
      </c>
      <c r="F38">
        <f>'Raw_Data'!F38</f>
        <v>45293.5</v>
      </c>
      <c r="G38" t="str">
        <f t="shared" si="0"/>
        <v>Customer 11</v>
      </c>
      <c r="H38" t="str">
        <f t="shared" si="1"/>
        <v>WORKSTATION</v>
      </c>
      <c r="I38" t="str">
        <f t="shared" si="2"/>
        <v>Changed</v>
      </c>
      <c r="J38">
        <f t="shared" si="3"/>
        <v>1270</v>
      </c>
      <c r="K38">
        <f t="shared" si="4"/>
        <v>1151</v>
      </c>
      <c r="L38" s="8">
        <f t="shared" si="5"/>
        <v>45293</v>
      </c>
      <c r="M38" t="str">
        <f t="shared" ca="1" si="6"/>
        <v>OK</v>
      </c>
      <c r="P38">
        <f t="shared" si="7"/>
        <v>37</v>
      </c>
      <c r="Q38" t="str">
        <f t="shared" si="8"/>
        <v>Customer 11</v>
      </c>
      <c r="R38" t="str">
        <f t="shared" si="9"/>
        <v>WORKSTATION</v>
      </c>
      <c r="S38">
        <f t="shared" si="10"/>
        <v>1270</v>
      </c>
      <c r="T38">
        <f t="shared" si="11"/>
        <v>1151</v>
      </c>
      <c r="U38" s="8">
        <f t="shared" si="12"/>
        <v>45293</v>
      </c>
      <c r="V38" t="str" cm="1">
        <f t="array" ref="V38">_xlfn.IFS(S38 = "", "", S38 &lt; 500, "Low", S38 &lt; 1200, "Medium", TRUE, "High")</f>
        <v>High</v>
      </c>
      <c r="W38" t="str">
        <f t="shared" si="13"/>
        <v>2024-01</v>
      </c>
      <c r="X38">
        <f t="shared" si="14"/>
        <v>2024</v>
      </c>
    </row>
    <row r="39" spans="1:24" x14ac:dyDescent="0.3">
      <c r="A39">
        <f>'Raw_Data'!A39</f>
        <v>38</v>
      </c>
      <c r="B39" t="str">
        <f>'Raw_Data'!B39</f>
        <v>Customer 9</v>
      </c>
      <c r="C39" t="str">
        <f>'Raw_Data'!C39</f>
        <v>Desktop</v>
      </c>
      <c r="D39">
        <f>'Raw_Data'!D39</f>
        <v>177</v>
      </c>
      <c r="E39">
        <f>'Raw_Data'!E39</f>
        <v>2932</v>
      </c>
      <c r="F39">
        <f>'Raw_Data'!F39</f>
        <v>45293.541666666664</v>
      </c>
      <c r="G39" t="str">
        <f t="shared" si="0"/>
        <v>Customer 9</v>
      </c>
      <c r="H39" t="str">
        <f t="shared" si="1"/>
        <v>DESKTOP</v>
      </c>
      <c r="I39" t="str">
        <f t="shared" si="2"/>
        <v>Changed</v>
      </c>
      <c r="J39">
        <f t="shared" si="3"/>
        <v>177</v>
      </c>
      <c r="K39">
        <f t="shared" si="4"/>
        <v>2932</v>
      </c>
      <c r="L39" s="8">
        <f t="shared" si="5"/>
        <v>45293</v>
      </c>
      <c r="M39" t="str">
        <f t="shared" ca="1" si="6"/>
        <v>OK</v>
      </c>
      <c r="P39">
        <f t="shared" si="7"/>
        <v>38</v>
      </c>
      <c r="Q39" t="str">
        <f t="shared" si="8"/>
        <v>Customer 9</v>
      </c>
      <c r="R39" t="str">
        <f t="shared" si="9"/>
        <v>DESKTOP</v>
      </c>
      <c r="S39">
        <f t="shared" si="10"/>
        <v>177</v>
      </c>
      <c r="T39">
        <f t="shared" si="11"/>
        <v>2932</v>
      </c>
      <c r="U39" s="8">
        <f t="shared" si="12"/>
        <v>45293</v>
      </c>
      <c r="V39" t="str" cm="1">
        <f t="array" ref="V39">_xlfn.IFS(S39 = "", "", S39 &lt; 500, "Low", S39 &lt; 1200, "Medium", TRUE, "High")</f>
        <v>Low</v>
      </c>
      <c r="W39" t="str">
        <f t="shared" si="13"/>
        <v>2024-01</v>
      </c>
      <c r="X39">
        <f t="shared" si="14"/>
        <v>2024</v>
      </c>
    </row>
    <row r="40" spans="1:24" x14ac:dyDescent="0.3">
      <c r="A40">
        <f>'Raw_Data'!A40</f>
        <v>39</v>
      </c>
      <c r="B40" t="str">
        <f>'Raw_Data'!B40</f>
        <v>Customer 13</v>
      </c>
      <c r="C40" t="str">
        <f>'Raw_Data'!C40</f>
        <v>Embedded</v>
      </c>
      <c r="D40">
        <f>'Raw_Data'!D40</f>
        <v>2501</v>
      </c>
      <c r="E40">
        <f>'Raw_Data'!E40</f>
        <v>2986</v>
      </c>
      <c r="F40">
        <f>'Raw_Data'!F40</f>
        <v>45293.583333333336</v>
      </c>
      <c r="G40" t="str">
        <f t="shared" si="0"/>
        <v>Customer 13</v>
      </c>
      <c r="H40" t="str">
        <f t="shared" si="1"/>
        <v>EMBEDDED</v>
      </c>
      <c r="I40" t="str">
        <f t="shared" si="2"/>
        <v>Changed</v>
      </c>
      <c r="J40">
        <f t="shared" si="3"/>
        <v>2501</v>
      </c>
      <c r="K40">
        <f t="shared" si="4"/>
        <v>2986</v>
      </c>
      <c r="L40" s="8">
        <f t="shared" si="5"/>
        <v>45293</v>
      </c>
      <c r="M40" t="str">
        <f t="shared" ca="1" si="6"/>
        <v>OK</v>
      </c>
      <c r="P40">
        <f t="shared" si="7"/>
        <v>39</v>
      </c>
      <c r="Q40" t="str">
        <f t="shared" si="8"/>
        <v>Customer 13</v>
      </c>
      <c r="R40" t="str">
        <f t="shared" si="9"/>
        <v>EMBEDDED</v>
      </c>
      <c r="S40">
        <f t="shared" si="10"/>
        <v>2501</v>
      </c>
      <c r="T40">
        <f t="shared" si="11"/>
        <v>2986</v>
      </c>
      <c r="U40" s="8">
        <f t="shared" si="12"/>
        <v>45293</v>
      </c>
      <c r="V40" t="str" cm="1">
        <f t="array" ref="V40">_xlfn.IFS(S40 = "", "", S40 &lt; 500, "Low", S40 &lt; 1200, "Medium", TRUE, "High")</f>
        <v>High</v>
      </c>
      <c r="W40" t="str">
        <f t="shared" si="13"/>
        <v>2024-01</v>
      </c>
      <c r="X40">
        <f t="shared" si="14"/>
        <v>2024</v>
      </c>
    </row>
    <row r="41" spans="1:24" x14ac:dyDescent="0.3">
      <c r="A41">
        <f>'Raw_Data'!A41</f>
        <v>40</v>
      </c>
      <c r="B41" t="str">
        <f>'Raw_Data'!B41</f>
        <v>Customer 2</v>
      </c>
      <c r="C41" t="str">
        <f>'Raw_Data'!C41</f>
        <v>Workstation</v>
      </c>
      <c r="D41">
        <f>'Raw_Data'!D41</f>
        <v>2240</v>
      </c>
      <c r="E41">
        <f>'Raw_Data'!E41</f>
        <v>4034</v>
      </c>
      <c r="F41">
        <f>'Raw_Data'!F41</f>
        <v>45293.625</v>
      </c>
      <c r="G41" t="str">
        <f t="shared" si="0"/>
        <v>Customer 2</v>
      </c>
      <c r="H41" t="str">
        <f t="shared" si="1"/>
        <v>WORKSTATION</v>
      </c>
      <c r="I41" t="str">
        <f t="shared" si="2"/>
        <v>Changed</v>
      </c>
      <c r="J41">
        <f t="shared" si="3"/>
        <v>2240</v>
      </c>
      <c r="K41">
        <f t="shared" si="4"/>
        <v>4034</v>
      </c>
      <c r="L41" s="8">
        <f t="shared" si="5"/>
        <v>45293</v>
      </c>
      <c r="M41" t="str">
        <f t="shared" ca="1" si="6"/>
        <v>OK</v>
      </c>
      <c r="P41">
        <f t="shared" si="7"/>
        <v>40</v>
      </c>
      <c r="Q41" t="str">
        <f t="shared" si="8"/>
        <v>Customer 2</v>
      </c>
      <c r="R41" t="str">
        <f t="shared" si="9"/>
        <v>WORKSTATION</v>
      </c>
      <c r="S41">
        <f t="shared" si="10"/>
        <v>2240</v>
      </c>
      <c r="T41">
        <f t="shared" si="11"/>
        <v>4034</v>
      </c>
      <c r="U41" s="8">
        <f t="shared" si="12"/>
        <v>45293</v>
      </c>
      <c r="V41" t="str" cm="1">
        <f t="array" ref="V41">_xlfn.IFS(S41 = "", "", S41 &lt; 500, "Low", S41 &lt; 1200, "Medium", TRUE, "High")</f>
        <v>High</v>
      </c>
      <c r="W41" t="str">
        <f t="shared" si="13"/>
        <v>2024-01</v>
      </c>
      <c r="X41">
        <f t="shared" si="14"/>
        <v>2024</v>
      </c>
    </row>
    <row r="42" spans="1:24" x14ac:dyDescent="0.3">
      <c r="A42">
        <f>'Raw_Data'!A42</f>
        <v>41</v>
      </c>
      <c r="B42" t="str">
        <f>'Raw_Data'!B42</f>
        <v>Customer 8</v>
      </c>
      <c r="C42" t="str">
        <f>'Raw_Data'!C42</f>
        <v>Mobile</v>
      </c>
      <c r="D42">
        <f>'Raw_Data'!D42</f>
        <v>1523</v>
      </c>
      <c r="E42">
        <f>'Raw_Data'!E42</f>
        <v>2433</v>
      </c>
      <c r="F42">
        <f>'Raw_Data'!F42</f>
        <v>45293.666666666664</v>
      </c>
      <c r="G42" t="str">
        <f t="shared" si="0"/>
        <v>Customer 8</v>
      </c>
      <c r="H42" t="str">
        <f t="shared" si="1"/>
        <v>MOBILE</v>
      </c>
      <c r="I42" t="str">
        <f t="shared" si="2"/>
        <v>Changed</v>
      </c>
      <c r="J42">
        <f t="shared" si="3"/>
        <v>1523</v>
      </c>
      <c r="K42">
        <f t="shared" si="4"/>
        <v>2433</v>
      </c>
      <c r="L42" s="8">
        <f t="shared" si="5"/>
        <v>45293</v>
      </c>
      <c r="M42" t="str">
        <f t="shared" ca="1" si="6"/>
        <v>OK</v>
      </c>
      <c r="P42">
        <f t="shared" si="7"/>
        <v>41</v>
      </c>
      <c r="Q42" t="str">
        <f t="shared" si="8"/>
        <v>Customer 8</v>
      </c>
      <c r="R42" t="str">
        <f t="shared" si="9"/>
        <v>MOBILE</v>
      </c>
      <c r="S42">
        <f t="shared" si="10"/>
        <v>1523</v>
      </c>
      <c r="T42">
        <f t="shared" si="11"/>
        <v>2433</v>
      </c>
      <c r="U42" s="8">
        <f t="shared" si="12"/>
        <v>45293</v>
      </c>
      <c r="V42" t="str" cm="1">
        <f t="array" ref="V42">_xlfn.IFS(S42 = "", "", S42 &lt; 500, "Low", S42 &lt; 1200, "Medium", TRUE, "High")</f>
        <v>High</v>
      </c>
      <c r="W42" t="str">
        <f t="shared" si="13"/>
        <v>2024-01</v>
      </c>
      <c r="X42">
        <f t="shared" si="14"/>
        <v>2024</v>
      </c>
    </row>
    <row r="43" spans="1:24" x14ac:dyDescent="0.3">
      <c r="A43">
        <f>'Raw_Data'!A43</f>
        <v>42</v>
      </c>
      <c r="B43" t="str">
        <f>'Raw_Data'!B43</f>
        <v>Customer 7</v>
      </c>
      <c r="C43" t="str">
        <f>'Raw_Data'!C43</f>
        <v>Desktop</v>
      </c>
      <c r="D43">
        <f>'Raw_Data'!D43</f>
        <v>1211</v>
      </c>
      <c r="E43">
        <f>'Raw_Data'!E43</f>
        <v>2995</v>
      </c>
      <c r="F43">
        <f>'Raw_Data'!F43</f>
        <v>45293.708333333336</v>
      </c>
      <c r="G43" t="str">
        <f t="shared" si="0"/>
        <v>Customer 7</v>
      </c>
      <c r="H43" t="str">
        <f t="shared" si="1"/>
        <v>DESKTOP</v>
      </c>
      <c r="I43" t="str">
        <f t="shared" si="2"/>
        <v>Changed</v>
      </c>
      <c r="J43">
        <f t="shared" si="3"/>
        <v>1211</v>
      </c>
      <c r="K43">
        <f t="shared" si="4"/>
        <v>2995</v>
      </c>
      <c r="L43" s="8">
        <f t="shared" si="5"/>
        <v>45293</v>
      </c>
      <c r="M43" t="str">
        <f t="shared" ca="1" si="6"/>
        <v>OK</v>
      </c>
      <c r="P43">
        <f t="shared" si="7"/>
        <v>42</v>
      </c>
      <c r="Q43" t="str">
        <f t="shared" si="8"/>
        <v>Customer 7</v>
      </c>
      <c r="R43" t="str">
        <f t="shared" si="9"/>
        <v>DESKTOP</v>
      </c>
      <c r="S43">
        <f t="shared" si="10"/>
        <v>1211</v>
      </c>
      <c r="T43">
        <f t="shared" si="11"/>
        <v>2995</v>
      </c>
      <c r="U43" s="8">
        <f t="shared" si="12"/>
        <v>45293</v>
      </c>
      <c r="V43" t="str" cm="1">
        <f t="array" ref="V43">_xlfn.IFS(S43 = "", "", S43 &lt; 500, "Low", S43 &lt; 1200, "Medium", TRUE, "High")</f>
        <v>High</v>
      </c>
      <c r="W43" t="str">
        <f t="shared" si="13"/>
        <v>2024-01</v>
      </c>
      <c r="X43">
        <f t="shared" si="14"/>
        <v>2024</v>
      </c>
    </row>
    <row r="44" spans="1:24" x14ac:dyDescent="0.3">
      <c r="A44">
        <f>'Raw_Data'!A44</f>
        <v>43</v>
      </c>
      <c r="B44" t="str">
        <f>'Raw_Data'!B44</f>
        <v>Customer 7</v>
      </c>
      <c r="C44" t="str">
        <f>'Raw_Data'!C44</f>
        <v>Embedded</v>
      </c>
      <c r="D44">
        <f>'Raw_Data'!D44</f>
        <v>2738</v>
      </c>
      <c r="E44">
        <f>'Raw_Data'!E44</f>
        <v>4737</v>
      </c>
      <c r="F44">
        <f>'Raw_Data'!F44</f>
        <v>45293.75</v>
      </c>
      <c r="G44" t="str">
        <f t="shared" si="0"/>
        <v>Customer 7</v>
      </c>
      <c r="H44" t="str">
        <f t="shared" si="1"/>
        <v>EMBEDDED</v>
      </c>
      <c r="I44" t="str">
        <f t="shared" si="2"/>
        <v>Changed</v>
      </c>
      <c r="J44">
        <f t="shared" si="3"/>
        <v>2738</v>
      </c>
      <c r="K44">
        <f t="shared" si="4"/>
        <v>4737</v>
      </c>
      <c r="L44" s="8">
        <f t="shared" si="5"/>
        <v>45293</v>
      </c>
      <c r="M44" t="str">
        <f t="shared" ca="1" si="6"/>
        <v>OK</v>
      </c>
      <c r="P44">
        <f t="shared" si="7"/>
        <v>43</v>
      </c>
      <c r="Q44" t="str">
        <f t="shared" si="8"/>
        <v>Customer 7</v>
      </c>
      <c r="R44" t="str">
        <f t="shared" si="9"/>
        <v>EMBEDDED</v>
      </c>
      <c r="S44">
        <f t="shared" si="10"/>
        <v>2738</v>
      </c>
      <c r="T44">
        <f t="shared" si="11"/>
        <v>4737</v>
      </c>
      <c r="U44" s="8">
        <f t="shared" si="12"/>
        <v>45293</v>
      </c>
      <c r="V44" t="str" cm="1">
        <f t="array" ref="V44">_xlfn.IFS(S44 = "", "", S44 &lt; 500, "Low", S44 &lt; 1200, "Medium", TRUE, "High")</f>
        <v>High</v>
      </c>
      <c r="W44" t="str">
        <f t="shared" si="13"/>
        <v>2024-01</v>
      </c>
      <c r="X44">
        <f t="shared" si="14"/>
        <v>2024</v>
      </c>
    </row>
    <row r="45" spans="1:24" x14ac:dyDescent="0.3">
      <c r="A45">
        <f>'Raw_Data'!A45</f>
        <v>44</v>
      </c>
      <c r="B45" t="str">
        <f>'Raw_Data'!B45</f>
        <v>Customer 6</v>
      </c>
      <c r="C45" t="str">
        <f>'Raw_Data'!C45</f>
        <v>Desktop</v>
      </c>
      <c r="D45">
        <f>'Raw_Data'!D45</f>
        <v>2517</v>
      </c>
      <c r="E45">
        <f>'Raw_Data'!E45</f>
        <v>4319</v>
      </c>
      <c r="F45">
        <f>'Raw_Data'!F45</f>
        <v>45293.791666666664</v>
      </c>
      <c r="G45" t="str">
        <f t="shared" si="0"/>
        <v>Customer 6</v>
      </c>
      <c r="H45" t="str">
        <f t="shared" si="1"/>
        <v>DESKTOP</v>
      </c>
      <c r="I45" t="str">
        <f t="shared" si="2"/>
        <v>Changed</v>
      </c>
      <c r="J45">
        <f t="shared" si="3"/>
        <v>2517</v>
      </c>
      <c r="K45">
        <f t="shared" si="4"/>
        <v>4319</v>
      </c>
      <c r="L45" s="8">
        <f t="shared" si="5"/>
        <v>45293</v>
      </c>
      <c r="M45" t="str">
        <f t="shared" ca="1" si="6"/>
        <v>OK</v>
      </c>
      <c r="P45">
        <f t="shared" si="7"/>
        <v>44</v>
      </c>
      <c r="Q45" t="str">
        <f t="shared" si="8"/>
        <v>Customer 6</v>
      </c>
      <c r="R45" t="str">
        <f t="shared" si="9"/>
        <v>DESKTOP</v>
      </c>
      <c r="S45">
        <f t="shared" si="10"/>
        <v>2517</v>
      </c>
      <c r="T45">
        <f t="shared" si="11"/>
        <v>4319</v>
      </c>
      <c r="U45" s="8">
        <f t="shared" si="12"/>
        <v>45293</v>
      </c>
      <c r="V45" t="str" cm="1">
        <f t="array" ref="V45">_xlfn.IFS(S45 = "", "", S45 &lt; 500, "Low", S45 &lt; 1200, "Medium", TRUE, "High")</f>
        <v>High</v>
      </c>
      <c r="W45" t="str">
        <f t="shared" si="13"/>
        <v>2024-01</v>
      </c>
      <c r="X45">
        <f t="shared" si="14"/>
        <v>2024</v>
      </c>
    </row>
    <row r="46" spans="1:24" x14ac:dyDescent="0.3">
      <c r="A46">
        <f>'Raw_Data'!A46</f>
        <v>45</v>
      </c>
      <c r="B46" t="str">
        <f>'Raw_Data'!B46</f>
        <v>Customer 11</v>
      </c>
      <c r="C46" t="str">
        <f>'Raw_Data'!C46</f>
        <v>Embedded</v>
      </c>
      <c r="D46">
        <f>'Raw_Data'!D46</f>
        <v>789</v>
      </c>
      <c r="E46">
        <f>'Raw_Data'!E46</f>
        <v>4892</v>
      </c>
      <c r="F46">
        <f>'Raw_Data'!F46</f>
        <v>45293.833333333336</v>
      </c>
      <c r="G46" t="str">
        <f t="shared" si="0"/>
        <v>Customer 11</v>
      </c>
      <c r="H46" t="str">
        <f t="shared" si="1"/>
        <v>EMBEDDED</v>
      </c>
      <c r="I46" t="str">
        <f t="shared" si="2"/>
        <v>Changed</v>
      </c>
      <c r="J46">
        <f t="shared" si="3"/>
        <v>789</v>
      </c>
      <c r="K46">
        <f t="shared" si="4"/>
        <v>4892</v>
      </c>
      <c r="L46" s="8">
        <f t="shared" si="5"/>
        <v>45293</v>
      </c>
      <c r="M46" t="str">
        <f t="shared" ca="1" si="6"/>
        <v>OK</v>
      </c>
      <c r="P46">
        <f t="shared" si="7"/>
        <v>45</v>
      </c>
      <c r="Q46" t="str">
        <f t="shared" si="8"/>
        <v>Customer 11</v>
      </c>
      <c r="R46" t="str">
        <f t="shared" si="9"/>
        <v>EMBEDDED</v>
      </c>
      <c r="S46">
        <f t="shared" si="10"/>
        <v>789</v>
      </c>
      <c r="T46">
        <f t="shared" si="11"/>
        <v>4892</v>
      </c>
      <c r="U46" s="8">
        <f t="shared" si="12"/>
        <v>45293</v>
      </c>
      <c r="V46" t="str" cm="1">
        <f t="array" ref="V46">_xlfn.IFS(S46 = "", "", S46 &lt; 500, "Low", S46 &lt; 1200, "Medium", TRUE, "High")</f>
        <v>Medium</v>
      </c>
      <c r="W46" t="str">
        <f t="shared" si="13"/>
        <v>2024-01</v>
      </c>
      <c r="X46">
        <f t="shared" si="14"/>
        <v>2024</v>
      </c>
    </row>
    <row r="47" spans="1:24" x14ac:dyDescent="0.3">
      <c r="A47">
        <f>'Raw_Data'!A47</f>
        <v>46</v>
      </c>
      <c r="B47" t="str">
        <f>'Raw_Data'!B47</f>
        <v>Customer 14</v>
      </c>
      <c r="C47" t="str">
        <f>'Raw_Data'!C47</f>
        <v>Embedded</v>
      </c>
      <c r="D47">
        <f>'Raw_Data'!D47</f>
        <v>3848</v>
      </c>
      <c r="E47">
        <f>'Raw_Data'!E47</f>
        <v>2735</v>
      </c>
      <c r="F47">
        <f>'Raw_Data'!F47</f>
        <v>45293.875</v>
      </c>
      <c r="G47" t="str">
        <f t="shared" si="0"/>
        <v>Customer 14</v>
      </c>
      <c r="H47" t="str">
        <f t="shared" si="1"/>
        <v>EMBEDDED</v>
      </c>
      <c r="I47" t="str">
        <f t="shared" si="2"/>
        <v>Changed</v>
      </c>
      <c r="J47">
        <f t="shared" si="3"/>
        <v>3848</v>
      </c>
      <c r="K47">
        <f t="shared" si="4"/>
        <v>2735</v>
      </c>
      <c r="L47" s="8">
        <f t="shared" si="5"/>
        <v>45293</v>
      </c>
      <c r="M47" t="str">
        <f t="shared" ca="1" si="6"/>
        <v>OK</v>
      </c>
      <c r="P47">
        <f t="shared" si="7"/>
        <v>46</v>
      </c>
      <c r="Q47" t="str">
        <f t="shared" si="8"/>
        <v>Customer 14</v>
      </c>
      <c r="R47" t="str">
        <f t="shared" si="9"/>
        <v>EMBEDDED</v>
      </c>
      <c r="S47">
        <f t="shared" si="10"/>
        <v>3848</v>
      </c>
      <c r="T47">
        <f t="shared" si="11"/>
        <v>2735</v>
      </c>
      <c r="U47" s="8">
        <f t="shared" si="12"/>
        <v>45293</v>
      </c>
      <c r="V47" t="str" cm="1">
        <f t="array" ref="V47">_xlfn.IFS(S47 = "", "", S47 &lt; 500, "Low", S47 &lt; 1200, "Medium", TRUE, "High")</f>
        <v>High</v>
      </c>
      <c r="W47" t="str">
        <f t="shared" si="13"/>
        <v>2024-01</v>
      </c>
      <c r="X47">
        <f t="shared" si="14"/>
        <v>2024</v>
      </c>
    </row>
    <row r="48" spans="1:24" x14ac:dyDescent="0.3">
      <c r="A48">
        <f>'Raw_Data'!A48</f>
        <v>47</v>
      </c>
      <c r="B48" t="str">
        <f>'Raw_Data'!B48</f>
        <v>Customer 12</v>
      </c>
      <c r="C48" t="str">
        <f>'Raw_Data'!C48</f>
        <v>Workstation</v>
      </c>
      <c r="D48">
        <f>'Raw_Data'!D48</f>
        <v>2767</v>
      </c>
      <c r="E48">
        <f>'Raw_Data'!E48</f>
        <v>4695</v>
      </c>
      <c r="F48">
        <f>'Raw_Data'!F48</f>
        <v>45293.916666666664</v>
      </c>
      <c r="G48" t="str">
        <f t="shared" si="0"/>
        <v>Customer 12</v>
      </c>
      <c r="H48" t="str">
        <f t="shared" si="1"/>
        <v>WORKSTATION</v>
      </c>
      <c r="I48" t="str">
        <f t="shared" si="2"/>
        <v>Changed</v>
      </c>
      <c r="J48">
        <f t="shared" si="3"/>
        <v>2767</v>
      </c>
      <c r="K48">
        <f t="shared" si="4"/>
        <v>4695</v>
      </c>
      <c r="L48" s="8">
        <f t="shared" si="5"/>
        <v>45293</v>
      </c>
      <c r="M48" t="str">
        <f t="shared" ca="1" si="6"/>
        <v>OK</v>
      </c>
      <c r="P48">
        <f t="shared" si="7"/>
        <v>47</v>
      </c>
      <c r="Q48" t="str">
        <f t="shared" si="8"/>
        <v>Customer 12</v>
      </c>
      <c r="R48" t="str">
        <f t="shared" si="9"/>
        <v>WORKSTATION</v>
      </c>
      <c r="S48">
        <f t="shared" si="10"/>
        <v>2767</v>
      </c>
      <c r="T48">
        <f t="shared" si="11"/>
        <v>4695</v>
      </c>
      <c r="U48" s="8">
        <f t="shared" si="12"/>
        <v>45293</v>
      </c>
      <c r="V48" t="str" cm="1">
        <f t="array" ref="V48">_xlfn.IFS(S48 = "", "", S48 &lt; 500, "Low", S48 &lt; 1200, "Medium", TRUE, "High")</f>
        <v>High</v>
      </c>
      <c r="W48" t="str">
        <f t="shared" si="13"/>
        <v>2024-01</v>
      </c>
      <c r="X48">
        <f t="shared" si="14"/>
        <v>2024</v>
      </c>
    </row>
    <row r="49" spans="1:24" x14ac:dyDescent="0.3">
      <c r="A49">
        <f>'Raw_Data'!A49</f>
        <v>48</v>
      </c>
      <c r="B49" t="str">
        <f>'Raw_Data'!B49</f>
        <v>Customer 11</v>
      </c>
      <c r="C49" t="str">
        <f>'Raw_Data'!C49</f>
        <v>Desktop</v>
      </c>
      <c r="D49">
        <f>'Raw_Data'!D49</f>
        <v>3039</v>
      </c>
      <c r="E49">
        <f>'Raw_Data'!E49</f>
        <v>2392</v>
      </c>
      <c r="F49">
        <f>'Raw_Data'!F49</f>
        <v>45293.958333333336</v>
      </c>
      <c r="G49" t="str">
        <f t="shared" si="0"/>
        <v>Customer 11</v>
      </c>
      <c r="H49" t="str">
        <f t="shared" si="1"/>
        <v>DESKTOP</v>
      </c>
      <c r="I49" t="str">
        <f t="shared" si="2"/>
        <v>Changed</v>
      </c>
      <c r="J49">
        <f t="shared" si="3"/>
        <v>3039</v>
      </c>
      <c r="K49">
        <f t="shared" si="4"/>
        <v>2392</v>
      </c>
      <c r="L49" s="8">
        <f t="shared" si="5"/>
        <v>45293</v>
      </c>
      <c r="M49" t="str">
        <f t="shared" ca="1" si="6"/>
        <v>OK</v>
      </c>
      <c r="P49">
        <f t="shared" si="7"/>
        <v>48</v>
      </c>
      <c r="Q49" t="str">
        <f t="shared" si="8"/>
        <v>Customer 11</v>
      </c>
      <c r="R49" t="str">
        <f t="shared" si="9"/>
        <v>DESKTOP</v>
      </c>
      <c r="S49">
        <f t="shared" si="10"/>
        <v>3039</v>
      </c>
      <c r="T49">
        <f t="shared" si="11"/>
        <v>2392</v>
      </c>
      <c r="U49" s="8">
        <f t="shared" si="12"/>
        <v>45293</v>
      </c>
      <c r="V49" t="str" cm="1">
        <f t="array" ref="V49">_xlfn.IFS(S49 = "", "", S49 &lt; 500, "Low", S49 &lt; 1200, "Medium", TRUE, "High")</f>
        <v>High</v>
      </c>
      <c r="W49" t="str">
        <f t="shared" si="13"/>
        <v>2024-01</v>
      </c>
      <c r="X49">
        <f t="shared" si="14"/>
        <v>2024</v>
      </c>
    </row>
    <row r="50" spans="1:24" x14ac:dyDescent="0.3">
      <c r="A50">
        <f>'Raw_Data'!A50</f>
        <v>49</v>
      </c>
      <c r="B50" t="str">
        <f>'Raw_Data'!B50</f>
        <v>Customer 12</v>
      </c>
      <c r="C50" t="str">
        <f>'Raw_Data'!C50</f>
        <v>Workstation</v>
      </c>
      <c r="D50">
        <f>'Raw_Data'!D50</f>
        <v>2324</v>
      </c>
      <c r="E50">
        <f>'Raw_Data'!E50</f>
        <v>3059</v>
      </c>
      <c r="F50">
        <f>'Raw_Data'!F50</f>
        <v>45294</v>
      </c>
      <c r="G50" t="str">
        <f t="shared" si="0"/>
        <v>Customer 12</v>
      </c>
      <c r="H50" t="str">
        <f t="shared" si="1"/>
        <v>WORKSTATION</v>
      </c>
      <c r="I50" t="str">
        <f t="shared" si="2"/>
        <v>Changed</v>
      </c>
      <c r="J50">
        <f t="shared" si="3"/>
        <v>2324</v>
      </c>
      <c r="K50">
        <f t="shared" si="4"/>
        <v>3059</v>
      </c>
      <c r="L50" s="8">
        <f t="shared" si="5"/>
        <v>45294</v>
      </c>
      <c r="M50" t="str">
        <f t="shared" ca="1" si="6"/>
        <v>OK</v>
      </c>
      <c r="P50">
        <f t="shared" si="7"/>
        <v>49</v>
      </c>
      <c r="Q50" t="str">
        <f t="shared" si="8"/>
        <v>Customer 12</v>
      </c>
      <c r="R50" t="str">
        <f t="shared" si="9"/>
        <v>WORKSTATION</v>
      </c>
      <c r="S50">
        <f t="shared" si="10"/>
        <v>2324</v>
      </c>
      <c r="T50">
        <f t="shared" si="11"/>
        <v>3059</v>
      </c>
      <c r="U50" s="8">
        <f t="shared" si="12"/>
        <v>45294</v>
      </c>
      <c r="V50" t="str" cm="1">
        <f t="array" ref="V50">_xlfn.IFS(S50 = "", "", S50 &lt; 500, "Low", S50 &lt; 1200, "Medium", TRUE, "High")</f>
        <v>High</v>
      </c>
      <c r="W50" t="str">
        <f t="shared" si="13"/>
        <v>2024-01</v>
      </c>
      <c r="X50">
        <f t="shared" si="14"/>
        <v>2024</v>
      </c>
    </row>
    <row r="51" spans="1:24" x14ac:dyDescent="0.3">
      <c r="A51">
        <f>'Raw_Data'!A51</f>
        <v>50</v>
      </c>
      <c r="B51" t="str">
        <f>'Raw_Data'!B51</f>
        <v>Customer 9</v>
      </c>
      <c r="C51" t="str">
        <f>'Raw_Data'!C51</f>
        <v>Mobile</v>
      </c>
      <c r="D51">
        <f>'Raw_Data'!D51</f>
        <v>1879</v>
      </c>
      <c r="E51">
        <f>'Raw_Data'!E51</f>
        <v>153</v>
      </c>
      <c r="F51">
        <f>'Raw_Data'!F51</f>
        <v>45294.041666666664</v>
      </c>
      <c r="G51" t="str">
        <f t="shared" si="0"/>
        <v>Customer 9</v>
      </c>
      <c r="H51" t="str">
        <f t="shared" si="1"/>
        <v>MOBILE</v>
      </c>
      <c r="I51" t="str">
        <f t="shared" si="2"/>
        <v>Changed</v>
      </c>
      <c r="J51">
        <f t="shared" si="3"/>
        <v>1879</v>
      </c>
      <c r="K51">
        <f t="shared" si="4"/>
        <v>153</v>
      </c>
      <c r="L51" s="8">
        <f t="shared" si="5"/>
        <v>45294</v>
      </c>
      <c r="M51" t="str">
        <f t="shared" ca="1" si="6"/>
        <v>OK</v>
      </c>
      <c r="P51">
        <f t="shared" si="7"/>
        <v>50</v>
      </c>
      <c r="Q51" t="str">
        <f t="shared" si="8"/>
        <v>Customer 9</v>
      </c>
      <c r="R51" t="str">
        <f t="shared" si="9"/>
        <v>MOBILE</v>
      </c>
      <c r="S51">
        <f t="shared" si="10"/>
        <v>1879</v>
      </c>
      <c r="T51">
        <f t="shared" si="11"/>
        <v>153</v>
      </c>
      <c r="U51" s="8">
        <f t="shared" si="12"/>
        <v>45294</v>
      </c>
      <c r="V51" t="str" cm="1">
        <f t="array" ref="V51">_xlfn.IFS(S51 = "", "", S51 &lt; 500, "Low", S51 &lt; 1200, "Medium", TRUE, "High")</f>
        <v>High</v>
      </c>
      <c r="W51" t="str">
        <f t="shared" si="13"/>
        <v>2024-01</v>
      </c>
      <c r="X51">
        <f t="shared" si="14"/>
        <v>2024</v>
      </c>
    </row>
    <row r="52" spans="1:24" x14ac:dyDescent="0.3">
      <c r="A52">
        <f>'Raw_Data'!A52</f>
        <v>51</v>
      </c>
      <c r="B52" t="str">
        <f>'Raw_Data'!B52</f>
        <v>Customer 3</v>
      </c>
      <c r="C52" t="str">
        <f>'Raw_Data'!C52</f>
        <v>Embedded</v>
      </c>
      <c r="D52">
        <f>'Raw_Data'!D52</f>
        <v>2357</v>
      </c>
      <c r="E52">
        <f>'Raw_Data'!E52</f>
        <v>2796</v>
      </c>
      <c r="F52">
        <f>'Raw_Data'!F52</f>
        <v>45294.083333333336</v>
      </c>
      <c r="G52" t="str">
        <f t="shared" si="0"/>
        <v>Customer 3</v>
      </c>
      <c r="H52" t="str">
        <f t="shared" si="1"/>
        <v>EMBEDDED</v>
      </c>
      <c r="I52" t="str">
        <f t="shared" si="2"/>
        <v>Changed</v>
      </c>
      <c r="J52">
        <f t="shared" si="3"/>
        <v>2357</v>
      </c>
      <c r="K52">
        <f t="shared" si="4"/>
        <v>2796</v>
      </c>
      <c r="L52" s="8">
        <f t="shared" si="5"/>
        <v>45294</v>
      </c>
      <c r="M52" t="str">
        <f t="shared" ca="1" si="6"/>
        <v>OK</v>
      </c>
      <c r="P52">
        <f t="shared" si="7"/>
        <v>51</v>
      </c>
      <c r="Q52" t="str">
        <f t="shared" si="8"/>
        <v>Customer 3</v>
      </c>
      <c r="R52" t="str">
        <f t="shared" si="9"/>
        <v>EMBEDDED</v>
      </c>
      <c r="S52">
        <f t="shared" si="10"/>
        <v>2357</v>
      </c>
      <c r="T52">
        <f t="shared" si="11"/>
        <v>2796</v>
      </c>
      <c r="U52" s="8">
        <f t="shared" si="12"/>
        <v>45294</v>
      </c>
      <c r="V52" t="str" cm="1">
        <f t="array" ref="V52">_xlfn.IFS(S52 = "", "", S52 &lt; 500, "Low", S52 &lt; 1200, "Medium", TRUE, "High")</f>
        <v>High</v>
      </c>
      <c r="W52" t="str">
        <f t="shared" si="13"/>
        <v>2024-01</v>
      </c>
      <c r="X52">
        <f t="shared" si="14"/>
        <v>2024</v>
      </c>
    </row>
    <row r="53" spans="1:24" x14ac:dyDescent="0.3">
      <c r="A53">
        <f>'Raw_Data'!A53</f>
        <v>52</v>
      </c>
      <c r="B53" t="str">
        <f>'Raw_Data'!B53</f>
        <v>Customer 13</v>
      </c>
      <c r="C53" t="str">
        <f>'Raw_Data'!C53</f>
        <v>Mobile</v>
      </c>
      <c r="D53">
        <f>'Raw_Data'!D53</f>
        <v>1015</v>
      </c>
      <c r="E53">
        <f>'Raw_Data'!E53</f>
        <v>3306</v>
      </c>
      <c r="F53">
        <f>'Raw_Data'!F53</f>
        <v>45660.125</v>
      </c>
      <c r="G53" t="str">
        <f t="shared" si="0"/>
        <v>Customer 13</v>
      </c>
      <c r="H53" t="str">
        <f t="shared" si="1"/>
        <v>MOBILE</v>
      </c>
      <c r="I53" t="str">
        <f t="shared" si="2"/>
        <v>Changed</v>
      </c>
      <c r="J53">
        <f t="shared" si="3"/>
        <v>1015</v>
      </c>
      <c r="K53">
        <f t="shared" si="4"/>
        <v>3306</v>
      </c>
      <c r="L53" s="8">
        <f t="shared" si="5"/>
        <v>45660</v>
      </c>
      <c r="M53" t="str">
        <f t="shared" ca="1" si="6"/>
        <v>OK</v>
      </c>
      <c r="P53">
        <f t="shared" si="7"/>
        <v>52</v>
      </c>
      <c r="Q53" t="str">
        <f t="shared" si="8"/>
        <v>Customer 13</v>
      </c>
      <c r="R53" t="str">
        <f t="shared" si="9"/>
        <v>MOBILE</v>
      </c>
      <c r="S53">
        <f t="shared" si="10"/>
        <v>1015</v>
      </c>
      <c r="T53">
        <f t="shared" si="11"/>
        <v>3306</v>
      </c>
      <c r="U53" s="8">
        <f t="shared" si="12"/>
        <v>45660</v>
      </c>
      <c r="V53" t="str" cm="1">
        <f t="array" ref="V53">_xlfn.IFS(S53 = "", "", S53 &lt; 500, "Low", S53 &lt; 1200, "Medium", TRUE, "High")</f>
        <v>Medium</v>
      </c>
      <c r="W53" t="str">
        <f t="shared" si="13"/>
        <v>2025-01</v>
      </c>
      <c r="X53">
        <f t="shared" si="14"/>
        <v>2025</v>
      </c>
    </row>
    <row r="54" spans="1:24" x14ac:dyDescent="0.3">
      <c r="A54">
        <f>'Raw_Data'!A54</f>
        <v>53</v>
      </c>
      <c r="B54" t="str">
        <f>'Raw_Data'!B54</f>
        <v>Customer 2</v>
      </c>
      <c r="C54" t="str">
        <f>'Raw_Data'!C54</f>
        <v>Desktop</v>
      </c>
      <c r="D54">
        <f>'Raw_Data'!D54</f>
        <v>1447</v>
      </c>
      <c r="E54">
        <f>'Raw_Data'!E54</f>
        <v>4229</v>
      </c>
      <c r="F54">
        <f>'Raw_Data'!F54</f>
        <v>45294.166666666664</v>
      </c>
      <c r="G54" t="str">
        <f t="shared" si="0"/>
        <v>Customer 2</v>
      </c>
      <c r="H54" t="str">
        <f t="shared" si="1"/>
        <v>DESKTOP</v>
      </c>
      <c r="I54" t="str">
        <f t="shared" si="2"/>
        <v>Changed</v>
      </c>
      <c r="J54">
        <f t="shared" si="3"/>
        <v>1447</v>
      </c>
      <c r="K54">
        <f t="shared" si="4"/>
        <v>4229</v>
      </c>
      <c r="L54" s="8">
        <f t="shared" si="5"/>
        <v>45294</v>
      </c>
      <c r="M54" t="str">
        <f t="shared" ca="1" si="6"/>
        <v>OK</v>
      </c>
      <c r="P54">
        <f t="shared" si="7"/>
        <v>53</v>
      </c>
      <c r="Q54" t="str">
        <f t="shared" si="8"/>
        <v>Customer 2</v>
      </c>
      <c r="R54" t="str">
        <f t="shared" si="9"/>
        <v>DESKTOP</v>
      </c>
      <c r="S54">
        <f t="shared" si="10"/>
        <v>1447</v>
      </c>
      <c r="T54">
        <f t="shared" si="11"/>
        <v>4229</v>
      </c>
      <c r="U54" s="8">
        <f t="shared" si="12"/>
        <v>45294</v>
      </c>
      <c r="V54" t="str" cm="1">
        <f t="array" ref="V54">_xlfn.IFS(S54 = "", "", S54 &lt; 500, "Low", S54 &lt; 1200, "Medium", TRUE, "High")</f>
        <v>High</v>
      </c>
      <c r="W54" t="str">
        <f t="shared" si="13"/>
        <v>2024-01</v>
      </c>
      <c r="X54">
        <f t="shared" si="14"/>
        <v>2024</v>
      </c>
    </row>
    <row r="55" spans="1:24" x14ac:dyDescent="0.3">
      <c r="A55">
        <f>'Raw_Data'!A55</f>
        <v>54</v>
      </c>
      <c r="B55" t="str">
        <f>'Raw_Data'!B55</f>
        <v>Customer 4</v>
      </c>
      <c r="C55" t="str">
        <f>'Raw_Data'!C55</f>
        <v>Embedded</v>
      </c>
      <c r="D55">
        <f>'Raw_Data'!D55</f>
        <v>3017</v>
      </c>
      <c r="E55">
        <f>'Raw_Data'!E55</f>
        <v>2439</v>
      </c>
      <c r="F55">
        <f>'Raw_Data'!F55</f>
        <v>45294.208333333336</v>
      </c>
      <c r="G55" t="str">
        <f t="shared" si="0"/>
        <v>Customer 4</v>
      </c>
      <c r="H55" t="str">
        <f t="shared" si="1"/>
        <v>EMBEDDED</v>
      </c>
      <c r="I55" t="str">
        <f t="shared" si="2"/>
        <v>Changed</v>
      </c>
      <c r="J55">
        <f t="shared" si="3"/>
        <v>3017</v>
      </c>
      <c r="K55">
        <f t="shared" si="4"/>
        <v>2439</v>
      </c>
      <c r="L55" s="8">
        <f t="shared" si="5"/>
        <v>45294</v>
      </c>
      <c r="M55" t="str">
        <f t="shared" ca="1" si="6"/>
        <v>OK</v>
      </c>
      <c r="P55">
        <f t="shared" si="7"/>
        <v>54</v>
      </c>
      <c r="Q55" t="str">
        <f t="shared" si="8"/>
        <v>Customer 4</v>
      </c>
      <c r="R55" t="str">
        <f t="shared" si="9"/>
        <v>EMBEDDED</v>
      </c>
      <c r="S55">
        <f t="shared" si="10"/>
        <v>3017</v>
      </c>
      <c r="T55">
        <f t="shared" si="11"/>
        <v>2439</v>
      </c>
      <c r="U55" s="8">
        <f t="shared" si="12"/>
        <v>45294</v>
      </c>
      <c r="V55" t="str" cm="1">
        <f t="array" ref="V55">_xlfn.IFS(S55 = "", "", S55 &lt; 500, "Low", S55 &lt; 1200, "Medium", TRUE, "High")</f>
        <v>High</v>
      </c>
      <c r="W55" t="str">
        <f t="shared" si="13"/>
        <v>2024-01</v>
      </c>
      <c r="X55">
        <f t="shared" si="14"/>
        <v>2024</v>
      </c>
    </row>
    <row r="56" spans="1:24" x14ac:dyDescent="0.3">
      <c r="A56">
        <f>'Raw_Data'!A56</f>
        <v>55</v>
      </c>
      <c r="B56" t="str">
        <f>'Raw_Data'!B56</f>
        <v>Customer 11</v>
      </c>
      <c r="C56" t="str">
        <f>'Raw_Data'!C56</f>
        <v>Desktop</v>
      </c>
      <c r="D56">
        <f>'Raw_Data'!D56</f>
        <v>1596</v>
      </c>
      <c r="E56">
        <f>'Raw_Data'!E56</f>
        <v>2294</v>
      </c>
      <c r="F56">
        <f>'Raw_Data'!F56</f>
        <v>45294.25</v>
      </c>
      <c r="G56" t="str">
        <f t="shared" si="0"/>
        <v>Customer 11</v>
      </c>
      <c r="H56" t="str">
        <f t="shared" si="1"/>
        <v>DESKTOP</v>
      </c>
      <c r="I56" t="str">
        <f t="shared" si="2"/>
        <v>Changed</v>
      </c>
      <c r="J56">
        <f t="shared" si="3"/>
        <v>1596</v>
      </c>
      <c r="K56">
        <f t="shared" si="4"/>
        <v>2294</v>
      </c>
      <c r="L56" s="8">
        <f t="shared" si="5"/>
        <v>45294</v>
      </c>
      <c r="M56" t="str">
        <f t="shared" ca="1" si="6"/>
        <v>OK</v>
      </c>
      <c r="P56">
        <f t="shared" si="7"/>
        <v>55</v>
      </c>
      <c r="Q56" t="str">
        <f t="shared" si="8"/>
        <v>Customer 11</v>
      </c>
      <c r="R56" t="str">
        <f t="shared" si="9"/>
        <v>DESKTOP</v>
      </c>
      <c r="S56">
        <f t="shared" si="10"/>
        <v>1596</v>
      </c>
      <c r="T56">
        <f t="shared" si="11"/>
        <v>2294</v>
      </c>
      <c r="U56" s="8">
        <f t="shared" si="12"/>
        <v>45294</v>
      </c>
      <c r="V56" t="str" cm="1">
        <f t="array" ref="V56">_xlfn.IFS(S56 = "", "", S56 &lt; 500, "Low", S56 &lt; 1200, "Medium", TRUE, "High")</f>
        <v>High</v>
      </c>
      <c r="W56" t="str">
        <f t="shared" si="13"/>
        <v>2024-01</v>
      </c>
      <c r="X56">
        <f t="shared" si="14"/>
        <v>2024</v>
      </c>
    </row>
    <row r="57" spans="1:24" x14ac:dyDescent="0.3">
      <c r="A57">
        <f>'Raw_Data'!A57</f>
        <v>56</v>
      </c>
      <c r="B57" t="str">
        <f>'Raw_Data'!B57</f>
        <v>Customer 13</v>
      </c>
      <c r="C57" t="str">
        <f>'Raw_Data'!C57</f>
        <v>Desktop</v>
      </c>
      <c r="D57">
        <f>'Raw_Data'!D57</f>
        <v>3668</v>
      </c>
      <c r="E57">
        <f>'Raw_Data'!E57</f>
        <v>1102</v>
      </c>
      <c r="F57">
        <f>'Raw_Data'!F57</f>
        <v>45294.291666666664</v>
      </c>
      <c r="G57" t="str">
        <f t="shared" si="0"/>
        <v>Customer 13</v>
      </c>
      <c r="H57" t="str">
        <f t="shared" si="1"/>
        <v>DESKTOP</v>
      </c>
      <c r="I57" t="str">
        <f t="shared" si="2"/>
        <v>Changed</v>
      </c>
      <c r="J57">
        <f t="shared" si="3"/>
        <v>3668</v>
      </c>
      <c r="K57">
        <f t="shared" si="4"/>
        <v>1102</v>
      </c>
      <c r="L57" s="8">
        <f t="shared" si="5"/>
        <v>45294</v>
      </c>
      <c r="M57" t="str">
        <f t="shared" ca="1" si="6"/>
        <v>OK</v>
      </c>
      <c r="P57">
        <f t="shared" si="7"/>
        <v>56</v>
      </c>
      <c r="Q57" t="str">
        <f t="shared" si="8"/>
        <v>Customer 13</v>
      </c>
      <c r="R57" t="str">
        <f t="shared" si="9"/>
        <v>DESKTOP</v>
      </c>
      <c r="S57">
        <f t="shared" si="10"/>
        <v>3668</v>
      </c>
      <c r="T57">
        <f t="shared" si="11"/>
        <v>1102</v>
      </c>
      <c r="U57" s="8">
        <f t="shared" si="12"/>
        <v>45294</v>
      </c>
      <c r="V57" t="str" cm="1">
        <f t="array" ref="V57">_xlfn.IFS(S57 = "", "", S57 &lt; 500, "Low", S57 &lt; 1200, "Medium", TRUE, "High")</f>
        <v>High</v>
      </c>
      <c r="W57" t="str">
        <f t="shared" si="13"/>
        <v>2024-01</v>
      </c>
      <c r="X57">
        <f t="shared" si="14"/>
        <v>2024</v>
      </c>
    </row>
    <row r="58" spans="1:24" x14ac:dyDescent="0.3">
      <c r="A58">
        <f>'Raw_Data'!A58</f>
        <v>57</v>
      </c>
      <c r="B58" t="str">
        <f>'Raw_Data'!B58</f>
        <v>Customer 4</v>
      </c>
      <c r="C58" t="str">
        <f>'Raw_Data'!C58</f>
        <v>Mobile</v>
      </c>
      <c r="D58">
        <f>'Raw_Data'!D58</f>
        <v>3754</v>
      </c>
      <c r="E58">
        <f>'Raw_Data'!E58</f>
        <v>4918</v>
      </c>
      <c r="F58">
        <f>'Raw_Data'!F58</f>
        <v>45294.333333333336</v>
      </c>
      <c r="G58" t="str">
        <f t="shared" si="0"/>
        <v>Customer 4</v>
      </c>
      <c r="H58" t="str">
        <f t="shared" si="1"/>
        <v>MOBILE</v>
      </c>
      <c r="I58" t="str">
        <f t="shared" si="2"/>
        <v>Changed</v>
      </c>
      <c r="J58">
        <f t="shared" si="3"/>
        <v>3754</v>
      </c>
      <c r="K58">
        <f t="shared" si="4"/>
        <v>4918</v>
      </c>
      <c r="L58" s="8">
        <f t="shared" si="5"/>
        <v>45294</v>
      </c>
      <c r="M58" t="str">
        <f t="shared" ca="1" si="6"/>
        <v>OK</v>
      </c>
      <c r="P58">
        <f t="shared" si="7"/>
        <v>57</v>
      </c>
      <c r="Q58" t="str">
        <f t="shared" si="8"/>
        <v>Customer 4</v>
      </c>
      <c r="R58" t="str">
        <f t="shared" si="9"/>
        <v>MOBILE</v>
      </c>
      <c r="S58">
        <f t="shared" si="10"/>
        <v>3754</v>
      </c>
      <c r="T58">
        <f t="shared" si="11"/>
        <v>4918</v>
      </c>
      <c r="U58" s="8">
        <f t="shared" si="12"/>
        <v>45294</v>
      </c>
      <c r="V58" t="str" cm="1">
        <f t="array" ref="V58">_xlfn.IFS(S58 = "", "", S58 &lt; 500, "Low", S58 &lt; 1200, "Medium", TRUE, "High")</f>
        <v>High</v>
      </c>
      <c r="W58" t="str">
        <f t="shared" si="13"/>
        <v>2024-01</v>
      </c>
      <c r="X58">
        <f t="shared" si="14"/>
        <v>2024</v>
      </c>
    </row>
    <row r="59" spans="1:24" x14ac:dyDescent="0.3">
      <c r="A59">
        <f>'Raw_Data'!A59</f>
        <v>58</v>
      </c>
      <c r="B59" t="str">
        <f>'Raw_Data'!B59</f>
        <v>Customer 12</v>
      </c>
      <c r="C59" t="str">
        <f>'Raw_Data'!C59</f>
        <v>Desktop</v>
      </c>
      <c r="D59">
        <f>'Raw_Data'!D59</f>
        <v>1815</v>
      </c>
      <c r="E59">
        <f>'Raw_Data'!E59</f>
        <v>1871</v>
      </c>
      <c r="F59">
        <f>'Raw_Data'!F59</f>
        <v>45294.375</v>
      </c>
      <c r="G59" t="str">
        <f t="shared" si="0"/>
        <v>Customer 12</v>
      </c>
      <c r="H59" t="str">
        <f t="shared" si="1"/>
        <v>DESKTOP</v>
      </c>
      <c r="I59" t="str">
        <f t="shared" si="2"/>
        <v>Changed</v>
      </c>
      <c r="J59">
        <f t="shared" si="3"/>
        <v>1815</v>
      </c>
      <c r="K59">
        <f t="shared" si="4"/>
        <v>1871</v>
      </c>
      <c r="L59" s="8">
        <f t="shared" si="5"/>
        <v>45294</v>
      </c>
      <c r="M59" t="str">
        <f t="shared" ca="1" si="6"/>
        <v>OK</v>
      </c>
      <c r="P59">
        <f t="shared" si="7"/>
        <v>58</v>
      </c>
      <c r="Q59" t="str">
        <f t="shared" si="8"/>
        <v>Customer 12</v>
      </c>
      <c r="R59" t="str">
        <f t="shared" si="9"/>
        <v>DESKTOP</v>
      </c>
      <c r="S59">
        <f t="shared" si="10"/>
        <v>1815</v>
      </c>
      <c r="T59">
        <f t="shared" si="11"/>
        <v>1871</v>
      </c>
      <c r="U59" s="8">
        <f t="shared" si="12"/>
        <v>45294</v>
      </c>
      <c r="V59" t="str" cm="1">
        <f t="array" ref="V59">_xlfn.IFS(S59 = "", "", S59 &lt; 500, "Low", S59 &lt; 1200, "Medium", TRUE, "High")</f>
        <v>High</v>
      </c>
      <c r="W59" t="str">
        <f t="shared" si="13"/>
        <v>2024-01</v>
      </c>
      <c r="X59">
        <f t="shared" si="14"/>
        <v>2024</v>
      </c>
    </row>
    <row r="60" spans="1:24" x14ac:dyDescent="0.3">
      <c r="A60">
        <f>'Raw_Data'!A60</f>
        <v>59</v>
      </c>
      <c r="B60" t="str">
        <f>'Raw_Data'!B60</f>
        <v>Customer 9</v>
      </c>
      <c r="C60" t="str">
        <f>'Raw_Data'!C60</f>
        <v>Desktop</v>
      </c>
      <c r="D60">
        <f>'Raw_Data'!D60</f>
        <v>1739</v>
      </c>
      <c r="E60">
        <f>'Raw_Data'!E60</f>
        <v>595</v>
      </c>
      <c r="F60">
        <f>'Raw_Data'!F60</f>
        <v>45294.416666666664</v>
      </c>
      <c r="G60" t="str">
        <f t="shared" si="0"/>
        <v>Customer 9</v>
      </c>
      <c r="H60" t="str">
        <f t="shared" si="1"/>
        <v>DESKTOP</v>
      </c>
      <c r="I60" t="str">
        <f t="shared" si="2"/>
        <v>Changed</v>
      </c>
      <c r="J60">
        <f t="shared" si="3"/>
        <v>1739</v>
      </c>
      <c r="K60">
        <f t="shared" si="4"/>
        <v>595</v>
      </c>
      <c r="L60" s="8">
        <f t="shared" si="5"/>
        <v>45294</v>
      </c>
      <c r="M60" t="str">
        <f t="shared" ca="1" si="6"/>
        <v>OK</v>
      </c>
      <c r="P60">
        <f t="shared" si="7"/>
        <v>59</v>
      </c>
      <c r="Q60" t="str">
        <f t="shared" si="8"/>
        <v>Customer 9</v>
      </c>
      <c r="R60" t="str">
        <f t="shared" si="9"/>
        <v>DESKTOP</v>
      </c>
      <c r="S60">
        <f t="shared" si="10"/>
        <v>1739</v>
      </c>
      <c r="T60">
        <f t="shared" si="11"/>
        <v>595</v>
      </c>
      <c r="U60" s="8">
        <f t="shared" si="12"/>
        <v>45294</v>
      </c>
      <c r="V60" t="str" cm="1">
        <f t="array" ref="V60">_xlfn.IFS(S60 = "", "", S60 &lt; 500, "Low", S60 &lt; 1200, "Medium", TRUE, "High")</f>
        <v>High</v>
      </c>
      <c r="W60" t="str">
        <f t="shared" si="13"/>
        <v>2024-01</v>
      </c>
      <c r="X60">
        <f t="shared" si="14"/>
        <v>2024</v>
      </c>
    </row>
    <row r="61" spans="1:24" x14ac:dyDescent="0.3">
      <c r="A61">
        <f>'Raw_Data'!A61</f>
        <v>60</v>
      </c>
      <c r="B61" t="str">
        <f>'Raw_Data'!B61</f>
        <v>Customer 8</v>
      </c>
      <c r="C61" t="str">
        <f>'Raw_Data'!C61</f>
        <v>Desktop</v>
      </c>
      <c r="D61">
        <f>'Raw_Data'!D61</f>
        <v>3206</v>
      </c>
      <c r="E61">
        <f>'Raw_Data'!E61</f>
        <v>4572</v>
      </c>
      <c r="F61">
        <f>'Raw_Data'!F61</f>
        <v>45294.458333333336</v>
      </c>
      <c r="G61" t="str">
        <f t="shared" si="0"/>
        <v>Customer 8</v>
      </c>
      <c r="H61" t="str">
        <f t="shared" si="1"/>
        <v>DESKTOP</v>
      </c>
      <c r="I61" t="str">
        <f t="shared" si="2"/>
        <v>Changed</v>
      </c>
      <c r="J61">
        <f t="shared" si="3"/>
        <v>3206</v>
      </c>
      <c r="K61">
        <f t="shared" si="4"/>
        <v>4572</v>
      </c>
      <c r="L61" s="8">
        <f t="shared" si="5"/>
        <v>45294</v>
      </c>
      <c r="M61" t="str">
        <f t="shared" ca="1" si="6"/>
        <v>OK</v>
      </c>
      <c r="P61">
        <f t="shared" si="7"/>
        <v>60</v>
      </c>
      <c r="Q61" t="str">
        <f t="shared" si="8"/>
        <v>Customer 8</v>
      </c>
      <c r="R61" t="str">
        <f t="shared" si="9"/>
        <v>DESKTOP</v>
      </c>
      <c r="S61">
        <f t="shared" si="10"/>
        <v>3206</v>
      </c>
      <c r="T61">
        <f t="shared" si="11"/>
        <v>4572</v>
      </c>
      <c r="U61" s="8">
        <f t="shared" si="12"/>
        <v>45294</v>
      </c>
      <c r="V61" t="str" cm="1">
        <f t="array" ref="V61">_xlfn.IFS(S61 = "", "", S61 &lt; 500, "Low", S61 &lt; 1200, "Medium", TRUE, "High")</f>
        <v>High</v>
      </c>
      <c r="W61" t="str">
        <f t="shared" si="13"/>
        <v>2024-01</v>
      </c>
      <c r="X61">
        <f t="shared" si="14"/>
        <v>2024</v>
      </c>
    </row>
    <row r="62" spans="1:24" x14ac:dyDescent="0.3">
      <c r="A62">
        <f>'Raw_Data'!A62</f>
        <v>61</v>
      </c>
      <c r="B62" t="str">
        <f>'Raw_Data'!B62</f>
        <v>Customer 4</v>
      </c>
      <c r="C62" t="str">
        <f>'Raw_Data'!C62</f>
        <v>Embedded</v>
      </c>
      <c r="D62">
        <f>'Raw_Data'!D62</f>
        <v>547</v>
      </c>
      <c r="E62">
        <f>'Raw_Data'!E62</f>
        <v>1072</v>
      </c>
      <c r="F62">
        <f>'Raw_Data'!F62</f>
        <v>45294.5</v>
      </c>
      <c r="G62" t="str">
        <f t="shared" si="0"/>
        <v>Customer 4</v>
      </c>
      <c r="H62" t="str">
        <f t="shared" si="1"/>
        <v>EMBEDDED</v>
      </c>
      <c r="I62" t="str">
        <f t="shared" si="2"/>
        <v>Changed</v>
      </c>
      <c r="J62">
        <f t="shared" si="3"/>
        <v>547</v>
      </c>
      <c r="K62">
        <f t="shared" si="4"/>
        <v>1072</v>
      </c>
      <c r="L62" s="8">
        <f t="shared" si="5"/>
        <v>45294</v>
      </c>
      <c r="M62" t="str">
        <f t="shared" ca="1" si="6"/>
        <v>OK</v>
      </c>
      <c r="P62">
        <f t="shared" si="7"/>
        <v>61</v>
      </c>
      <c r="Q62" t="str">
        <f t="shared" si="8"/>
        <v>Customer 4</v>
      </c>
      <c r="R62" t="str">
        <f t="shared" si="9"/>
        <v>EMBEDDED</v>
      </c>
      <c r="S62">
        <f t="shared" si="10"/>
        <v>547</v>
      </c>
      <c r="T62">
        <f t="shared" si="11"/>
        <v>1072</v>
      </c>
      <c r="U62" s="8">
        <f t="shared" si="12"/>
        <v>45294</v>
      </c>
      <c r="V62" t="str" cm="1">
        <f t="array" ref="V62">_xlfn.IFS(S62 = "", "", S62 &lt; 500, "Low", S62 &lt; 1200, "Medium", TRUE, "High")</f>
        <v>Medium</v>
      </c>
      <c r="W62" t="str">
        <f t="shared" si="13"/>
        <v>2024-01</v>
      </c>
      <c r="X62">
        <f t="shared" si="14"/>
        <v>2024</v>
      </c>
    </row>
    <row r="63" spans="1:24" x14ac:dyDescent="0.3">
      <c r="A63">
        <f>'Raw_Data'!A63</f>
        <v>62</v>
      </c>
      <c r="B63" t="str">
        <f>'Raw_Data'!B63</f>
        <v>Customer 12</v>
      </c>
      <c r="C63" t="str">
        <f>'Raw_Data'!C63</f>
        <v>Workstation</v>
      </c>
      <c r="D63">
        <f>'Raw_Data'!D63</f>
        <v>3763</v>
      </c>
      <c r="E63">
        <f>'Raw_Data'!E63</f>
        <v>1149</v>
      </c>
      <c r="F63">
        <f>'Raw_Data'!F63</f>
        <v>45294.541666666664</v>
      </c>
      <c r="G63" t="str">
        <f t="shared" si="0"/>
        <v>Customer 12</v>
      </c>
      <c r="H63" t="str">
        <f t="shared" si="1"/>
        <v>WORKSTATION</v>
      </c>
      <c r="I63" t="str">
        <f t="shared" si="2"/>
        <v>Changed</v>
      </c>
      <c r="J63">
        <f t="shared" si="3"/>
        <v>3763</v>
      </c>
      <c r="K63">
        <f t="shared" si="4"/>
        <v>1149</v>
      </c>
      <c r="L63" s="8">
        <f t="shared" si="5"/>
        <v>45294</v>
      </c>
      <c r="M63" t="str">
        <f t="shared" ca="1" si="6"/>
        <v>OK</v>
      </c>
      <c r="P63">
        <f t="shared" si="7"/>
        <v>62</v>
      </c>
      <c r="Q63" t="str">
        <f t="shared" si="8"/>
        <v>Customer 12</v>
      </c>
      <c r="R63" t="str">
        <f t="shared" si="9"/>
        <v>WORKSTATION</v>
      </c>
      <c r="S63">
        <f t="shared" si="10"/>
        <v>3763</v>
      </c>
      <c r="T63">
        <f t="shared" si="11"/>
        <v>1149</v>
      </c>
      <c r="U63" s="8">
        <f t="shared" si="12"/>
        <v>45294</v>
      </c>
      <c r="V63" t="str" cm="1">
        <f t="array" ref="V63">_xlfn.IFS(S63 = "", "", S63 &lt; 500, "Low", S63 &lt; 1200, "Medium", TRUE, "High")</f>
        <v>High</v>
      </c>
      <c r="W63" t="str">
        <f t="shared" si="13"/>
        <v>2024-01</v>
      </c>
      <c r="X63">
        <f t="shared" si="14"/>
        <v>2024</v>
      </c>
    </row>
    <row r="64" spans="1:24" x14ac:dyDescent="0.3">
      <c r="A64">
        <f>'Raw_Data'!A64</f>
        <v>63</v>
      </c>
      <c r="B64" t="str">
        <f>'Raw_Data'!B64</f>
        <v>Customer 4</v>
      </c>
      <c r="C64" t="str">
        <f>'Raw_Data'!C64</f>
        <v>Embedded</v>
      </c>
      <c r="D64">
        <f>'Raw_Data'!D64</f>
        <v>1798</v>
      </c>
      <c r="E64">
        <f>'Raw_Data'!E64</f>
        <v>2380</v>
      </c>
      <c r="F64">
        <f>'Raw_Data'!F64</f>
        <v>45294.583333333336</v>
      </c>
      <c r="G64" t="str">
        <f t="shared" si="0"/>
        <v>Customer 4</v>
      </c>
      <c r="H64" t="str">
        <f t="shared" si="1"/>
        <v>EMBEDDED</v>
      </c>
      <c r="I64" t="str">
        <f t="shared" si="2"/>
        <v>Changed</v>
      </c>
      <c r="J64">
        <f t="shared" si="3"/>
        <v>1798</v>
      </c>
      <c r="K64">
        <f t="shared" si="4"/>
        <v>2380</v>
      </c>
      <c r="L64" s="8">
        <f t="shared" si="5"/>
        <v>45294</v>
      </c>
      <c r="M64" t="str">
        <f t="shared" ca="1" si="6"/>
        <v>OK</v>
      </c>
      <c r="P64">
        <f t="shared" si="7"/>
        <v>63</v>
      </c>
      <c r="Q64" t="str">
        <f t="shared" si="8"/>
        <v>Customer 4</v>
      </c>
      <c r="R64" t="str">
        <f t="shared" si="9"/>
        <v>EMBEDDED</v>
      </c>
      <c r="S64">
        <f t="shared" si="10"/>
        <v>1798</v>
      </c>
      <c r="T64">
        <f t="shared" si="11"/>
        <v>2380</v>
      </c>
      <c r="U64" s="8">
        <f t="shared" si="12"/>
        <v>45294</v>
      </c>
      <c r="V64" t="str" cm="1">
        <f t="array" ref="V64">_xlfn.IFS(S64 = "", "", S64 &lt; 500, "Low", S64 &lt; 1200, "Medium", TRUE, "High")</f>
        <v>High</v>
      </c>
      <c r="W64" t="str">
        <f t="shared" si="13"/>
        <v>2024-01</v>
      </c>
      <c r="X64">
        <f t="shared" si="14"/>
        <v>2024</v>
      </c>
    </row>
    <row r="65" spans="1:24" x14ac:dyDescent="0.3">
      <c r="A65">
        <f>'Raw_Data'!A65</f>
        <v>64</v>
      </c>
      <c r="B65" t="str">
        <f>'Raw_Data'!B65</f>
        <v>Customer 8</v>
      </c>
      <c r="C65" t="str">
        <f>'Raw_Data'!C65</f>
        <v>Workstation</v>
      </c>
      <c r="D65">
        <f>'Raw_Data'!D65</f>
        <v>2857</v>
      </c>
      <c r="E65">
        <f>'Raw_Data'!E65</f>
        <v>3465</v>
      </c>
      <c r="F65">
        <f>'Raw_Data'!F65</f>
        <v>45294.625</v>
      </c>
      <c r="G65" t="str">
        <f t="shared" si="0"/>
        <v>Customer 8</v>
      </c>
      <c r="H65" t="str">
        <f t="shared" si="1"/>
        <v>WORKSTATION</v>
      </c>
      <c r="I65" t="str">
        <f t="shared" si="2"/>
        <v>Changed</v>
      </c>
      <c r="J65">
        <f t="shared" si="3"/>
        <v>2857</v>
      </c>
      <c r="K65">
        <f t="shared" si="4"/>
        <v>3465</v>
      </c>
      <c r="L65" s="8">
        <f t="shared" si="5"/>
        <v>45294</v>
      </c>
      <c r="M65" t="str">
        <f t="shared" ca="1" si="6"/>
        <v>OK</v>
      </c>
      <c r="P65">
        <f t="shared" si="7"/>
        <v>64</v>
      </c>
      <c r="Q65" t="str">
        <f t="shared" si="8"/>
        <v>Customer 8</v>
      </c>
      <c r="R65" t="str">
        <f t="shared" si="9"/>
        <v>WORKSTATION</v>
      </c>
      <c r="S65">
        <f t="shared" si="10"/>
        <v>2857</v>
      </c>
      <c r="T65">
        <f t="shared" si="11"/>
        <v>3465</v>
      </c>
      <c r="U65" s="8">
        <f t="shared" si="12"/>
        <v>45294</v>
      </c>
      <c r="V65" t="str" cm="1">
        <f t="array" ref="V65">_xlfn.IFS(S65 = "", "", S65 &lt; 500, "Low", S65 &lt; 1200, "Medium", TRUE, "High")</f>
        <v>High</v>
      </c>
      <c r="W65" t="str">
        <f t="shared" si="13"/>
        <v>2024-01</v>
      </c>
      <c r="X65">
        <f t="shared" si="14"/>
        <v>2024</v>
      </c>
    </row>
    <row r="66" spans="1:24" x14ac:dyDescent="0.3">
      <c r="A66">
        <f>'Raw_Data'!A66</f>
        <v>65</v>
      </c>
      <c r="B66" t="str">
        <f>'Raw_Data'!B66</f>
        <v>Customer 13</v>
      </c>
      <c r="C66" t="str">
        <f>'Raw_Data'!C66</f>
        <v>Embedded</v>
      </c>
      <c r="D66">
        <f>'Raw_Data'!D66</f>
        <v>2684</v>
      </c>
      <c r="E66">
        <f>'Raw_Data'!E66</f>
        <v>965</v>
      </c>
      <c r="F66">
        <f>'Raw_Data'!F66</f>
        <v>45294.666666666664</v>
      </c>
      <c r="G66" t="str">
        <f t="shared" si="0"/>
        <v>Customer 13</v>
      </c>
      <c r="H66" t="str">
        <f t="shared" si="1"/>
        <v>EMBEDDED</v>
      </c>
      <c r="I66" t="str">
        <f t="shared" si="2"/>
        <v>Changed</v>
      </c>
      <c r="J66">
        <f t="shared" si="3"/>
        <v>2684</v>
      </c>
      <c r="K66">
        <f t="shared" si="4"/>
        <v>965</v>
      </c>
      <c r="L66" s="8">
        <f t="shared" si="5"/>
        <v>45294</v>
      </c>
      <c r="M66" t="str">
        <f t="shared" ca="1" si="6"/>
        <v>OK</v>
      </c>
      <c r="P66">
        <f t="shared" si="7"/>
        <v>65</v>
      </c>
      <c r="Q66" t="str">
        <f t="shared" si="8"/>
        <v>Customer 13</v>
      </c>
      <c r="R66" t="str">
        <f t="shared" si="9"/>
        <v>EMBEDDED</v>
      </c>
      <c r="S66">
        <f t="shared" si="10"/>
        <v>2684</v>
      </c>
      <c r="T66">
        <f t="shared" si="11"/>
        <v>965</v>
      </c>
      <c r="U66" s="8">
        <f t="shared" si="12"/>
        <v>45294</v>
      </c>
      <c r="V66" t="str" cm="1">
        <f t="array" ref="V66">_xlfn.IFS(S66 = "", "", S66 &lt; 500, "Low", S66 &lt; 1200, "Medium", TRUE, "High")</f>
        <v>High</v>
      </c>
      <c r="W66" t="str">
        <f t="shared" si="13"/>
        <v>2024-01</v>
      </c>
      <c r="X66">
        <f t="shared" si="14"/>
        <v>2024</v>
      </c>
    </row>
    <row r="67" spans="1:24" x14ac:dyDescent="0.3">
      <c r="A67">
        <f>'Raw_Data'!A67</f>
        <v>66</v>
      </c>
      <c r="B67" t="str">
        <f>'Raw_Data'!B67</f>
        <v>Customer 10</v>
      </c>
      <c r="C67" t="str">
        <f>'Raw_Data'!C67</f>
        <v>Embedded</v>
      </c>
      <c r="D67">
        <f>'Raw_Data'!D67</f>
        <v>2087</v>
      </c>
      <c r="E67">
        <f>'Raw_Data'!E67</f>
        <v>2443</v>
      </c>
      <c r="F67">
        <f>'Raw_Data'!F67</f>
        <v>45294.708333333336</v>
      </c>
      <c r="G67" t="str">
        <f t="shared" ref="G67:G130" si="15">PROPER(CLEAN(TRIM(B67)))</f>
        <v>Customer 10</v>
      </c>
      <c r="H67" t="str">
        <f t="shared" ref="H67:H130" si="16">UPPER(CLEAN(TRIM(C67)))</f>
        <v>EMBEDDED</v>
      </c>
      <c r="I67" t="str">
        <f t="shared" ref="I67:I130" si="17">IF(OR(NOT(EXACT(B67,G67)), NOT(EXACT(C67,H67))), "Changed", "")</f>
        <v>Changed</v>
      </c>
      <c r="J67">
        <f t="shared" ref="J67:J130" si="18">IFERROR(VALUE(TRIM(D67)), "")</f>
        <v>2087</v>
      </c>
      <c r="K67">
        <f t="shared" ref="K67:K130" si="19">IFERROR(VALUE(TRIM(E67)), "")</f>
        <v>2443</v>
      </c>
      <c r="L67" s="8">
        <f t="shared" ref="L67:L130" si="20">IF(F67="","",INT(F67))</f>
        <v>45294</v>
      </c>
      <c r="M67" t="str">
        <f t="shared" ref="M67:M130" ca="1" si="21">IF(AND(L67&gt;=DATE(2000,1,1), L67&lt;=TODAY()+365), "OK", "OutOfRange")</f>
        <v>OK</v>
      </c>
      <c r="P67">
        <f t="shared" ref="P67:P130" si="22">IF(A67="","",A67)</f>
        <v>66</v>
      </c>
      <c r="Q67" t="str">
        <f t="shared" ref="Q67:Q130" si="23">IF(G67="","",G67)</f>
        <v>Customer 10</v>
      </c>
      <c r="R67" t="str">
        <f t="shared" ref="R67:R130" si="24">IF(H67="","",H67)</f>
        <v>EMBEDDED</v>
      </c>
      <c r="S67">
        <f t="shared" ref="S67:S130" si="25">IF(J67="","",J67)</f>
        <v>2087</v>
      </c>
      <c r="T67">
        <f t="shared" ref="T67:T130" si="26">IF(K67="","",K67)</f>
        <v>2443</v>
      </c>
      <c r="U67" s="8">
        <f t="shared" ref="U67:U130" si="27">IF(L67="","",L67)</f>
        <v>45294</v>
      </c>
      <c r="V67" t="str" cm="1">
        <f t="array" ref="V67">_xlfn.IFS(S67 = "", "", S67 &lt; 500, "Low", S67 &lt; 1200, "Medium", TRUE, "High")</f>
        <v>High</v>
      </c>
      <c r="W67" t="str">
        <f t="shared" ref="W67:W130" si="28">TEXT(U67, "yyyy-mm")</f>
        <v>2024-01</v>
      </c>
      <c r="X67">
        <f t="shared" ref="X67:X130" si="29">YEAR(U67)</f>
        <v>2024</v>
      </c>
    </row>
    <row r="68" spans="1:24" x14ac:dyDescent="0.3">
      <c r="A68">
        <f>'Raw_Data'!A68</f>
        <v>67</v>
      </c>
      <c r="B68" t="str">
        <f>'Raw_Data'!B68</f>
        <v>Customer 15</v>
      </c>
      <c r="C68" t="str">
        <f>'Raw_Data'!C68</f>
        <v>Embedded</v>
      </c>
      <c r="D68">
        <f>'Raw_Data'!D68</f>
        <v>848</v>
      </c>
      <c r="E68">
        <f>'Raw_Data'!E68</f>
        <v>551</v>
      </c>
      <c r="F68">
        <f>'Raw_Data'!F68</f>
        <v>45294.75</v>
      </c>
      <c r="G68" t="str">
        <f t="shared" si="15"/>
        <v>Customer 15</v>
      </c>
      <c r="H68" t="str">
        <f t="shared" si="16"/>
        <v>EMBEDDED</v>
      </c>
      <c r="I68" t="str">
        <f t="shared" si="17"/>
        <v>Changed</v>
      </c>
      <c r="J68">
        <f t="shared" si="18"/>
        <v>848</v>
      </c>
      <c r="K68">
        <f t="shared" si="19"/>
        <v>551</v>
      </c>
      <c r="L68" s="8">
        <f t="shared" si="20"/>
        <v>45294</v>
      </c>
      <c r="M68" t="str">
        <f t="shared" ca="1" si="21"/>
        <v>OK</v>
      </c>
      <c r="P68">
        <f t="shared" si="22"/>
        <v>67</v>
      </c>
      <c r="Q68" t="str">
        <f t="shared" si="23"/>
        <v>Customer 15</v>
      </c>
      <c r="R68" t="str">
        <f t="shared" si="24"/>
        <v>EMBEDDED</v>
      </c>
      <c r="S68">
        <f t="shared" si="25"/>
        <v>848</v>
      </c>
      <c r="T68">
        <f t="shared" si="26"/>
        <v>551</v>
      </c>
      <c r="U68" s="8">
        <f t="shared" si="27"/>
        <v>45294</v>
      </c>
      <c r="V68" t="str" cm="1">
        <f t="array" ref="V68">_xlfn.IFS(S68 = "", "", S68 &lt; 500, "Low", S68 &lt; 1200, "Medium", TRUE, "High")</f>
        <v>Medium</v>
      </c>
      <c r="W68" t="str">
        <f t="shared" si="28"/>
        <v>2024-01</v>
      </c>
      <c r="X68">
        <f t="shared" si="29"/>
        <v>2024</v>
      </c>
    </row>
    <row r="69" spans="1:24" x14ac:dyDescent="0.3">
      <c r="A69">
        <f>'Raw_Data'!A69</f>
        <v>68</v>
      </c>
      <c r="B69" t="str">
        <f>'Raw_Data'!B69</f>
        <v>Customer 12</v>
      </c>
      <c r="C69" t="str">
        <f>'Raw_Data'!C69</f>
        <v>Desktop</v>
      </c>
      <c r="D69">
        <f>'Raw_Data'!D69</f>
        <v>137</v>
      </c>
      <c r="E69">
        <f>'Raw_Data'!E69</f>
        <v>1156</v>
      </c>
      <c r="F69">
        <f>'Raw_Data'!F69</f>
        <v>46025.791666666664</v>
      </c>
      <c r="G69" t="str">
        <f t="shared" si="15"/>
        <v>Customer 12</v>
      </c>
      <c r="H69" t="str">
        <f t="shared" si="16"/>
        <v>DESKTOP</v>
      </c>
      <c r="I69" t="str">
        <f t="shared" si="17"/>
        <v>Changed</v>
      </c>
      <c r="J69">
        <f t="shared" si="18"/>
        <v>137</v>
      </c>
      <c r="K69">
        <f t="shared" si="19"/>
        <v>1156</v>
      </c>
      <c r="L69" s="8">
        <f t="shared" si="20"/>
        <v>46025</v>
      </c>
      <c r="M69" t="str">
        <f t="shared" ca="1" si="21"/>
        <v>OK</v>
      </c>
      <c r="P69">
        <f t="shared" si="22"/>
        <v>68</v>
      </c>
      <c r="Q69" t="str">
        <f t="shared" si="23"/>
        <v>Customer 12</v>
      </c>
      <c r="R69" t="str">
        <f t="shared" si="24"/>
        <v>DESKTOP</v>
      </c>
      <c r="S69">
        <f t="shared" si="25"/>
        <v>137</v>
      </c>
      <c r="T69">
        <f t="shared" si="26"/>
        <v>1156</v>
      </c>
      <c r="U69" s="8">
        <f t="shared" si="27"/>
        <v>46025</v>
      </c>
      <c r="V69" t="str" cm="1">
        <f t="array" ref="V69">_xlfn.IFS(S69 = "", "", S69 &lt; 500, "Low", S69 &lt; 1200, "Medium", TRUE, "High")</f>
        <v>Low</v>
      </c>
      <c r="W69" t="str">
        <f t="shared" si="28"/>
        <v>2026-01</v>
      </c>
      <c r="X69">
        <f t="shared" si="29"/>
        <v>2026</v>
      </c>
    </row>
    <row r="70" spans="1:24" x14ac:dyDescent="0.3">
      <c r="A70">
        <f>'Raw_Data'!A70</f>
        <v>69</v>
      </c>
      <c r="B70" t="str">
        <f>'Raw_Data'!B70</f>
        <v>Customer 11</v>
      </c>
      <c r="C70" t="str">
        <f>'Raw_Data'!C70</f>
        <v>Embedded</v>
      </c>
      <c r="D70">
        <f>'Raw_Data'!D70</f>
        <v>875</v>
      </c>
      <c r="E70">
        <f>'Raw_Data'!E70</f>
        <v>3106</v>
      </c>
      <c r="F70">
        <f>'Raw_Data'!F70</f>
        <v>45294.833333333336</v>
      </c>
      <c r="G70" t="str">
        <f t="shared" si="15"/>
        <v>Customer 11</v>
      </c>
      <c r="H70" t="str">
        <f t="shared" si="16"/>
        <v>EMBEDDED</v>
      </c>
      <c r="I70" t="str">
        <f t="shared" si="17"/>
        <v>Changed</v>
      </c>
      <c r="J70">
        <f t="shared" si="18"/>
        <v>875</v>
      </c>
      <c r="K70">
        <f t="shared" si="19"/>
        <v>3106</v>
      </c>
      <c r="L70" s="8">
        <f t="shared" si="20"/>
        <v>45294</v>
      </c>
      <c r="M70" t="str">
        <f t="shared" ca="1" si="21"/>
        <v>OK</v>
      </c>
      <c r="P70">
        <f t="shared" si="22"/>
        <v>69</v>
      </c>
      <c r="Q70" t="str">
        <f t="shared" si="23"/>
        <v>Customer 11</v>
      </c>
      <c r="R70" t="str">
        <f t="shared" si="24"/>
        <v>EMBEDDED</v>
      </c>
      <c r="S70">
        <f t="shared" si="25"/>
        <v>875</v>
      </c>
      <c r="T70">
        <f t="shared" si="26"/>
        <v>3106</v>
      </c>
      <c r="U70" s="8">
        <f t="shared" si="27"/>
        <v>45294</v>
      </c>
      <c r="V70" t="str" cm="1">
        <f t="array" ref="V70">_xlfn.IFS(S70 = "", "", S70 &lt; 500, "Low", S70 &lt; 1200, "Medium", TRUE, "High")</f>
        <v>Medium</v>
      </c>
      <c r="W70" t="str">
        <f t="shared" si="28"/>
        <v>2024-01</v>
      </c>
      <c r="X70">
        <f t="shared" si="29"/>
        <v>2024</v>
      </c>
    </row>
    <row r="71" spans="1:24" x14ac:dyDescent="0.3">
      <c r="A71">
        <f>'Raw_Data'!A71</f>
        <v>70</v>
      </c>
      <c r="B71" t="str">
        <f>'Raw_Data'!B71</f>
        <v>Customer 7</v>
      </c>
      <c r="C71" t="str">
        <f>'Raw_Data'!C71</f>
        <v>Desktop</v>
      </c>
      <c r="D71">
        <f>'Raw_Data'!D71</f>
        <v>3887</v>
      </c>
      <c r="E71">
        <f>'Raw_Data'!E71</f>
        <v>541</v>
      </c>
      <c r="F71">
        <f>'Raw_Data'!F71</f>
        <v>45294.875</v>
      </c>
      <c r="G71" t="str">
        <f t="shared" si="15"/>
        <v>Customer 7</v>
      </c>
      <c r="H71" t="str">
        <f t="shared" si="16"/>
        <v>DESKTOP</v>
      </c>
      <c r="I71" t="str">
        <f t="shared" si="17"/>
        <v>Changed</v>
      </c>
      <c r="J71">
        <f t="shared" si="18"/>
        <v>3887</v>
      </c>
      <c r="K71">
        <f t="shared" si="19"/>
        <v>541</v>
      </c>
      <c r="L71" s="8">
        <f t="shared" si="20"/>
        <v>45294</v>
      </c>
      <c r="M71" t="str">
        <f t="shared" ca="1" si="21"/>
        <v>OK</v>
      </c>
      <c r="P71">
        <f t="shared" si="22"/>
        <v>70</v>
      </c>
      <c r="Q71" t="str">
        <f t="shared" si="23"/>
        <v>Customer 7</v>
      </c>
      <c r="R71" t="str">
        <f t="shared" si="24"/>
        <v>DESKTOP</v>
      </c>
      <c r="S71">
        <f t="shared" si="25"/>
        <v>3887</v>
      </c>
      <c r="T71">
        <f t="shared" si="26"/>
        <v>541</v>
      </c>
      <c r="U71" s="8">
        <f t="shared" si="27"/>
        <v>45294</v>
      </c>
      <c r="V71" t="str" cm="1">
        <f t="array" ref="V71">_xlfn.IFS(S71 = "", "", S71 &lt; 500, "Low", S71 &lt; 1200, "Medium", TRUE, "High")</f>
        <v>High</v>
      </c>
      <c r="W71" t="str">
        <f t="shared" si="28"/>
        <v>2024-01</v>
      </c>
      <c r="X71">
        <f t="shared" si="29"/>
        <v>2024</v>
      </c>
    </row>
    <row r="72" spans="1:24" x14ac:dyDescent="0.3">
      <c r="A72">
        <f>'Raw_Data'!A72</f>
        <v>71</v>
      </c>
      <c r="B72" t="str">
        <f>'Raw_Data'!B72</f>
        <v>Customer 11</v>
      </c>
      <c r="C72" t="str">
        <f>'Raw_Data'!C72</f>
        <v>Mobile</v>
      </c>
      <c r="D72">
        <f>'Raw_Data'!D72</f>
        <v>320</v>
      </c>
      <c r="E72">
        <f>'Raw_Data'!E72</f>
        <v>961</v>
      </c>
      <c r="F72">
        <f>'Raw_Data'!F72</f>
        <v>45294.916666666664</v>
      </c>
      <c r="G72" t="str">
        <f t="shared" si="15"/>
        <v>Customer 11</v>
      </c>
      <c r="H72" t="str">
        <f t="shared" si="16"/>
        <v>MOBILE</v>
      </c>
      <c r="I72" t="str">
        <f t="shared" si="17"/>
        <v>Changed</v>
      </c>
      <c r="J72">
        <f t="shared" si="18"/>
        <v>320</v>
      </c>
      <c r="K72">
        <f t="shared" si="19"/>
        <v>961</v>
      </c>
      <c r="L72" s="8">
        <f t="shared" si="20"/>
        <v>45294</v>
      </c>
      <c r="M72" t="str">
        <f t="shared" ca="1" si="21"/>
        <v>OK</v>
      </c>
      <c r="P72">
        <f t="shared" si="22"/>
        <v>71</v>
      </c>
      <c r="Q72" t="str">
        <f t="shared" si="23"/>
        <v>Customer 11</v>
      </c>
      <c r="R72" t="str">
        <f t="shared" si="24"/>
        <v>MOBILE</v>
      </c>
      <c r="S72">
        <f t="shared" si="25"/>
        <v>320</v>
      </c>
      <c r="T72">
        <f t="shared" si="26"/>
        <v>961</v>
      </c>
      <c r="U72" s="8">
        <f t="shared" si="27"/>
        <v>45294</v>
      </c>
      <c r="V72" t="str" cm="1">
        <f t="array" ref="V72">_xlfn.IFS(S72 = "", "", S72 &lt; 500, "Low", S72 &lt; 1200, "Medium", TRUE, "High")</f>
        <v>Low</v>
      </c>
      <c r="W72" t="str">
        <f t="shared" si="28"/>
        <v>2024-01</v>
      </c>
      <c r="X72">
        <f t="shared" si="29"/>
        <v>2024</v>
      </c>
    </row>
    <row r="73" spans="1:24" x14ac:dyDescent="0.3">
      <c r="A73">
        <f>'Raw_Data'!A73</f>
        <v>72</v>
      </c>
      <c r="B73" t="str">
        <f>'Raw_Data'!B73</f>
        <v>Customer 4</v>
      </c>
      <c r="C73" t="str">
        <f>'Raw_Data'!C73</f>
        <v>Embedded</v>
      </c>
      <c r="D73">
        <f>'Raw_Data'!D73</f>
        <v>1769</v>
      </c>
      <c r="E73">
        <f>'Raw_Data'!E73</f>
        <v>4524</v>
      </c>
      <c r="F73">
        <f>'Raw_Data'!F73</f>
        <v>45294.958333333336</v>
      </c>
      <c r="G73" t="str">
        <f t="shared" si="15"/>
        <v>Customer 4</v>
      </c>
      <c r="H73" t="str">
        <f t="shared" si="16"/>
        <v>EMBEDDED</v>
      </c>
      <c r="I73" t="str">
        <f t="shared" si="17"/>
        <v>Changed</v>
      </c>
      <c r="J73">
        <f t="shared" si="18"/>
        <v>1769</v>
      </c>
      <c r="K73">
        <f t="shared" si="19"/>
        <v>4524</v>
      </c>
      <c r="L73" s="8">
        <f t="shared" si="20"/>
        <v>45294</v>
      </c>
      <c r="M73" t="str">
        <f t="shared" ca="1" si="21"/>
        <v>OK</v>
      </c>
      <c r="P73">
        <f t="shared" si="22"/>
        <v>72</v>
      </c>
      <c r="Q73" t="str">
        <f t="shared" si="23"/>
        <v>Customer 4</v>
      </c>
      <c r="R73" t="str">
        <f t="shared" si="24"/>
        <v>EMBEDDED</v>
      </c>
      <c r="S73">
        <f t="shared" si="25"/>
        <v>1769</v>
      </c>
      <c r="T73">
        <f t="shared" si="26"/>
        <v>4524</v>
      </c>
      <c r="U73" s="8">
        <f t="shared" si="27"/>
        <v>45294</v>
      </c>
      <c r="V73" t="str" cm="1">
        <f t="array" ref="V73">_xlfn.IFS(S73 = "", "", S73 &lt; 500, "Low", S73 &lt; 1200, "Medium", TRUE, "High")</f>
        <v>High</v>
      </c>
      <c r="W73" t="str">
        <f t="shared" si="28"/>
        <v>2024-01</v>
      </c>
      <c r="X73">
        <f t="shared" si="29"/>
        <v>2024</v>
      </c>
    </row>
    <row r="74" spans="1:24" x14ac:dyDescent="0.3">
      <c r="A74">
        <f>'Raw_Data'!A74</f>
        <v>73</v>
      </c>
      <c r="B74" t="str">
        <f>'Raw_Data'!B74</f>
        <v>Customer 8</v>
      </c>
      <c r="C74" t="str">
        <f>'Raw_Data'!C74</f>
        <v>Desktop</v>
      </c>
      <c r="D74">
        <f>'Raw_Data'!D74</f>
        <v>2905</v>
      </c>
      <c r="E74">
        <f>'Raw_Data'!E74</f>
        <v>504</v>
      </c>
      <c r="F74">
        <f>'Raw_Data'!F74</f>
        <v>45295</v>
      </c>
      <c r="G74" t="str">
        <f t="shared" si="15"/>
        <v>Customer 8</v>
      </c>
      <c r="H74" t="str">
        <f t="shared" si="16"/>
        <v>DESKTOP</v>
      </c>
      <c r="I74" t="str">
        <f t="shared" si="17"/>
        <v>Changed</v>
      </c>
      <c r="J74">
        <f t="shared" si="18"/>
        <v>2905</v>
      </c>
      <c r="K74">
        <f t="shared" si="19"/>
        <v>504</v>
      </c>
      <c r="L74" s="8">
        <f t="shared" si="20"/>
        <v>45295</v>
      </c>
      <c r="M74" t="str">
        <f t="shared" ca="1" si="21"/>
        <v>OK</v>
      </c>
      <c r="P74">
        <f t="shared" si="22"/>
        <v>73</v>
      </c>
      <c r="Q74" t="str">
        <f t="shared" si="23"/>
        <v>Customer 8</v>
      </c>
      <c r="R74" t="str">
        <f t="shared" si="24"/>
        <v>DESKTOP</v>
      </c>
      <c r="S74">
        <f t="shared" si="25"/>
        <v>2905</v>
      </c>
      <c r="T74">
        <f t="shared" si="26"/>
        <v>504</v>
      </c>
      <c r="U74" s="8">
        <f t="shared" si="27"/>
        <v>45295</v>
      </c>
      <c r="V74" t="str" cm="1">
        <f t="array" ref="V74">_xlfn.IFS(S74 = "", "", S74 &lt; 500, "Low", S74 &lt; 1200, "Medium", TRUE, "High")</f>
        <v>High</v>
      </c>
      <c r="W74" t="str">
        <f t="shared" si="28"/>
        <v>2024-01</v>
      </c>
      <c r="X74">
        <f t="shared" si="29"/>
        <v>2024</v>
      </c>
    </row>
    <row r="75" spans="1:24" x14ac:dyDescent="0.3">
      <c r="A75">
        <f>'Raw_Data'!A75</f>
        <v>74</v>
      </c>
      <c r="B75" t="str">
        <f>'Raw_Data'!B75</f>
        <v>Customer 6</v>
      </c>
      <c r="C75" t="str">
        <f>'Raw_Data'!C75</f>
        <v>Embedded</v>
      </c>
      <c r="D75">
        <f>'Raw_Data'!D75</f>
        <v>431</v>
      </c>
      <c r="E75">
        <f>'Raw_Data'!E75</f>
        <v>2771</v>
      </c>
      <c r="F75">
        <f>'Raw_Data'!F75</f>
        <v>45295.041666666664</v>
      </c>
      <c r="G75" t="str">
        <f t="shared" si="15"/>
        <v>Customer 6</v>
      </c>
      <c r="H75" t="str">
        <f t="shared" si="16"/>
        <v>EMBEDDED</v>
      </c>
      <c r="I75" t="str">
        <f t="shared" si="17"/>
        <v>Changed</v>
      </c>
      <c r="J75">
        <f t="shared" si="18"/>
        <v>431</v>
      </c>
      <c r="K75">
        <f t="shared" si="19"/>
        <v>2771</v>
      </c>
      <c r="L75" s="8">
        <f t="shared" si="20"/>
        <v>45295</v>
      </c>
      <c r="M75" t="str">
        <f t="shared" ca="1" si="21"/>
        <v>OK</v>
      </c>
      <c r="P75">
        <f t="shared" si="22"/>
        <v>74</v>
      </c>
      <c r="Q75" t="str">
        <f t="shared" si="23"/>
        <v>Customer 6</v>
      </c>
      <c r="R75" t="str">
        <f t="shared" si="24"/>
        <v>EMBEDDED</v>
      </c>
      <c r="S75">
        <f t="shared" si="25"/>
        <v>431</v>
      </c>
      <c r="T75">
        <f t="shared" si="26"/>
        <v>2771</v>
      </c>
      <c r="U75" s="8">
        <f t="shared" si="27"/>
        <v>45295</v>
      </c>
      <c r="V75" t="str" cm="1">
        <f t="array" ref="V75">_xlfn.IFS(S75 = "", "", S75 &lt; 500, "Low", S75 &lt; 1200, "Medium", TRUE, "High")</f>
        <v>Low</v>
      </c>
      <c r="W75" t="str">
        <f t="shared" si="28"/>
        <v>2024-01</v>
      </c>
      <c r="X75">
        <f t="shared" si="29"/>
        <v>2024</v>
      </c>
    </row>
    <row r="76" spans="1:24" x14ac:dyDescent="0.3">
      <c r="A76">
        <f>'Raw_Data'!A76</f>
        <v>75</v>
      </c>
      <c r="B76" t="str">
        <f>'Raw_Data'!B76</f>
        <v>Customer 15</v>
      </c>
      <c r="C76" t="str">
        <f>'Raw_Data'!C76</f>
        <v>Desktop</v>
      </c>
      <c r="D76">
        <f>'Raw_Data'!D76</f>
        <v>3415</v>
      </c>
      <c r="E76">
        <f>'Raw_Data'!E76</f>
        <v>4806</v>
      </c>
      <c r="F76">
        <f>'Raw_Data'!F76</f>
        <v>45295.083333333336</v>
      </c>
      <c r="G76" t="str">
        <f t="shared" si="15"/>
        <v>Customer 15</v>
      </c>
      <c r="H76" t="str">
        <f t="shared" si="16"/>
        <v>DESKTOP</v>
      </c>
      <c r="I76" t="str">
        <f t="shared" si="17"/>
        <v>Changed</v>
      </c>
      <c r="J76">
        <f t="shared" si="18"/>
        <v>3415</v>
      </c>
      <c r="K76">
        <f t="shared" si="19"/>
        <v>4806</v>
      </c>
      <c r="L76" s="8">
        <f t="shared" si="20"/>
        <v>45295</v>
      </c>
      <c r="M76" t="str">
        <f t="shared" ca="1" si="21"/>
        <v>OK</v>
      </c>
      <c r="P76">
        <f t="shared" si="22"/>
        <v>75</v>
      </c>
      <c r="Q76" t="str">
        <f t="shared" si="23"/>
        <v>Customer 15</v>
      </c>
      <c r="R76" t="str">
        <f t="shared" si="24"/>
        <v>DESKTOP</v>
      </c>
      <c r="S76">
        <f t="shared" si="25"/>
        <v>3415</v>
      </c>
      <c r="T76">
        <f t="shared" si="26"/>
        <v>4806</v>
      </c>
      <c r="U76" s="8">
        <f t="shared" si="27"/>
        <v>45295</v>
      </c>
      <c r="V76" t="str" cm="1">
        <f t="array" ref="V76">_xlfn.IFS(S76 = "", "", S76 &lt; 500, "Low", S76 &lt; 1200, "Medium", TRUE, "High")</f>
        <v>High</v>
      </c>
      <c r="W76" t="str">
        <f t="shared" si="28"/>
        <v>2024-01</v>
      </c>
      <c r="X76">
        <f t="shared" si="29"/>
        <v>2024</v>
      </c>
    </row>
    <row r="77" spans="1:24" x14ac:dyDescent="0.3">
      <c r="A77">
        <f>'Raw_Data'!A77</f>
        <v>76</v>
      </c>
      <c r="B77" t="str">
        <f>'Raw_Data'!B77</f>
        <v>Customer 15</v>
      </c>
      <c r="C77" t="str">
        <f>'Raw_Data'!C77</f>
        <v>Embedded</v>
      </c>
      <c r="D77">
        <f>'Raw_Data'!D77</f>
        <v>3018</v>
      </c>
      <c r="E77">
        <f>'Raw_Data'!E77</f>
        <v>4995</v>
      </c>
      <c r="F77">
        <f>'Raw_Data'!F77</f>
        <v>45295.125</v>
      </c>
      <c r="G77" t="str">
        <f t="shared" si="15"/>
        <v>Customer 15</v>
      </c>
      <c r="H77" t="str">
        <f t="shared" si="16"/>
        <v>EMBEDDED</v>
      </c>
      <c r="I77" t="str">
        <f t="shared" si="17"/>
        <v>Changed</v>
      </c>
      <c r="J77">
        <f t="shared" si="18"/>
        <v>3018</v>
      </c>
      <c r="K77">
        <f t="shared" si="19"/>
        <v>4995</v>
      </c>
      <c r="L77" s="8">
        <f t="shared" si="20"/>
        <v>45295</v>
      </c>
      <c r="M77" t="str">
        <f t="shared" ca="1" si="21"/>
        <v>OK</v>
      </c>
      <c r="P77">
        <f t="shared" si="22"/>
        <v>76</v>
      </c>
      <c r="Q77" t="str">
        <f t="shared" si="23"/>
        <v>Customer 15</v>
      </c>
      <c r="R77" t="str">
        <f t="shared" si="24"/>
        <v>EMBEDDED</v>
      </c>
      <c r="S77">
        <f t="shared" si="25"/>
        <v>3018</v>
      </c>
      <c r="T77">
        <f t="shared" si="26"/>
        <v>4995</v>
      </c>
      <c r="U77" s="8">
        <f t="shared" si="27"/>
        <v>45295</v>
      </c>
      <c r="V77" t="str" cm="1">
        <f t="array" ref="V77">_xlfn.IFS(S77 = "", "", S77 &lt; 500, "Low", S77 &lt; 1200, "Medium", TRUE, "High")</f>
        <v>High</v>
      </c>
      <c r="W77" t="str">
        <f t="shared" si="28"/>
        <v>2024-01</v>
      </c>
      <c r="X77">
        <f t="shared" si="29"/>
        <v>2024</v>
      </c>
    </row>
    <row r="78" spans="1:24" x14ac:dyDescent="0.3">
      <c r="A78">
        <f>'Raw_Data'!A78</f>
        <v>77</v>
      </c>
      <c r="B78" t="str">
        <f>'Raw_Data'!B78</f>
        <v>Customer 4</v>
      </c>
      <c r="C78" t="str">
        <f>'Raw_Data'!C78</f>
        <v>Embedded</v>
      </c>
      <c r="D78">
        <f>'Raw_Data'!D78</f>
        <v>3454</v>
      </c>
      <c r="E78">
        <f>'Raw_Data'!E78</f>
        <v>1881</v>
      </c>
      <c r="F78">
        <f>'Raw_Data'!F78</f>
        <v>45295.166666666664</v>
      </c>
      <c r="G78" t="str">
        <f t="shared" si="15"/>
        <v>Customer 4</v>
      </c>
      <c r="H78" t="str">
        <f t="shared" si="16"/>
        <v>EMBEDDED</v>
      </c>
      <c r="I78" t="str">
        <f t="shared" si="17"/>
        <v>Changed</v>
      </c>
      <c r="J78">
        <f t="shared" si="18"/>
        <v>3454</v>
      </c>
      <c r="K78">
        <f t="shared" si="19"/>
        <v>1881</v>
      </c>
      <c r="L78" s="8">
        <f t="shared" si="20"/>
        <v>45295</v>
      </c>
      <c r="M78" t="str">
        <f t="shared" ca="1" si="21"/>
        <v>OK</v>
      </c>
      <c r="P78">
        <f t="shared" si="22"/>
        <v>77</v>
      </c>
      <c r="Q78" t="str">
        <f t="shared" si="23"/>
        <v>Customer 4</v>
      </c>
      <c r="R78" t="str">
        <f t="shared" si="24"/>
        <v>EMBEDDED</v>
      </c>
      <c r="S78">
        <f t="shared" si="25"/>
        <v>3454</v>
      </c>
      <c r="T78">
        <f t="shared" si="26"/>
        <v>1881</v>
      </c>
      <c r="U78" s="8">
        <f t="shared" si="27"/>
        <v>45295</v>
      </c>
      <c r="V78" t="str" cm="1">
        <f t="array" ref="V78">_xlfn.IFS(S78 = "", "", S78 &lt; 500, "Low", S78 &lt; 1200, "Medium", TRUE, "High")</f>
        <v>High</v>
      </c>
      <c r="W78" t="str">
        <f t="shared" si="28"/>
        <v>2024-01</v>
      </c>
      <c r="X78">
        <f t="shared" si="29"/>
        <v>2024</v>
      </c>
    </row>
    <row r="79" spans="1:24" x14ac:dyDescent="0.3">
      <c r="A79">
        <f>'Raw_Data'!A79</f>
        <v>78</v>
      </c>
      <c r="B79" t="str">
        <f>'Raw_Data'!B79</f>
        <v>Customer 10</v>
      </c>
      <c r="C79" t="str">
        <f>'Raw_Data'!C79</f>
        <v>Workstation</v>
      </c>
      <c r="D79">
        <f>'Raw_Data'!D79</f>
        <v>1845</v>
      </c>
      <c r="E79">
        <f>'Raw_Data'!E79</f>
        <v>2898</v>
      </c>
      <c r="F79">
        <f>'Raw_Data'!F79</f>
        <v>45295.208333333336</v>
      </c>
      <c r="G79" t="str">
        <f t="shared" si="15"/>
        <v>Customer 10</v>
      </c>
      <c r="H79" t="str">
        <f t="shared" si="16"/>
        <v>WORKSTATION</v>
      </c>
      <c r="I79" t="str">
        <f t="shared" si="17"/>
        <v>Changed</v>
      </c>
      <c r="J79">
        <f t="shared" si="18"/>
        <v>1845</v>
      </c>
      <c r="K79">
        <f t="shared" si="19"/>
        <v>2898</v>
      </c>
      <c r="L79" s="8">
        <f t="shared" si="20"/>
        <v>45295</v>
      </c>
      <c r="M79" t="str">
        <f t="shared" ca="1" si="21"/>
        <v>OK</v>
      </c>
      <c r="P79">
        <f t="shared" si="22"/>
        <v>78</v>
      </c>
      <c r="Q79" t="str">
        <f t="shared" si="23"/>
        <v>Customer 10</v>
      </c>
      <c r="R79" t="str">
        <f t="shared" si="24"/>
        <v>WORKSTATION</v>
      </c>
      <c r="S79">
        <f t="shared" si="25"/>
        <v>1845</v>
      </c>
      <c r="T79">
        <f t="shared" si="26"/>
        <v>2898</v>
      </c>
      <c r="U79" s="8">
        <f t="shared" si="27"/>
        <v>45295</v>
      </c>
      <c r="V79" t="str" cm="1">
        <f t="array" ref="V79">_xlfn.IFS(S79 = "", "", S79 &lt; 500, "Low", S79 &lt; 1200, "Medium", TRUE, "High")</f>
        <v>High</v>
      </c>
      <c r="W79" t="str">
        <f t="shared" si="28"/>
        <v>2024-01</v>
      </c>
      <c r="X79">
        <f t="shared" si="29"/>
        <v>2024</v>
      </c>
    </row>
    <row r="80" spans="1:24" x14ac:dyDescent="0.3">
      <c r="A80">
        <f>'Raw_Data'!A80</f>
        <v>79</v>
      </c>
      <c r="B80" t="str">
        <f>'Raw_Data'!B80</f>
        <v>Customer 8</v>
      </c>
      <c r="C80" t="str">
        <f>'Raw_Data'!C80</f>
        <v>Workstation</v>
      </c>
      <c r="D80">
        <f>'Raw_Data'!D80</f>
        <v>1950</v>
      </c>
      <c r="E80">
        <f>'Raw_Data'!E80</f>
        <v>4637</v>
      </c>
      <c r="F80">
        <f>'Raw_Data'!F80</f>
        <v>45295.25</v>
      </c>
      <c r="G80" t="str">
        <f t="shared" si="15"/>
        <v>Customer 8</v>
      </c>
      <c r="H80" t="str">
        <f t="shared" si="16"/>
        <v>WORKSTATION</v>
      </c>
      <c r="I80" t="str">
        <f t="shared" si="17"/>
        <v>Changed</v>
      </c>
      <c r="J80">
        <f t="shared" si="18"/>
        <v>1950</v>
      </c>
      <c r="K80">
        <f t="shared" si="19"/>
        <v>4637</v>
      </c>
      <c r="L80" s="8">
        <f t="shared" si="20"/>
        <v>45295</v>
      </c>
      <c r="M80" t="str">
        <f t="shared" ca="1" si="21"/>
        <v>OK</v>
      </c>
      <c r="P80">
        <f t="shared" si="22"/>
        <v>79</v>
      </c>
      <c r="Q80" t="str">
        <f t="shared" si="23"/>
        <v>Customer 8</v>
      </c>
      <c r="R80" t="str">
        <f t="shared" si="24"/>
        <v>WORKSTATION</v>
      </c>
      <c r="S80">
        <f t="shared" si="25"/>
        <v>1950</v>
      </c>
      <c r="T80">
        <f t="shared" si="26"/>
        <v>4637</v>
      </c>
      <c r="U80" s="8">
        <f t="shared" si="27"/>
        <v>45295</v>
      </c>
      <c r="V80" t="str" cm="1">
        <f t="array" ref="V80">_xlfn.IFS(S80 = "", "", S80 &lt; 500, "Low", S80 &lt; 1200, "Medium", TRUE, "High")</f>
        <v>High</v>
      </c>
      <c r="W80" t="str">
        <f t="shared" si="28"/>
        <v>2024-01</v>
      </c>
      <c r="X80">
        <f t="shared" si="29"/>
        <v>2024</v>
      </c>
    </row>
    <row r="81" spans="1:24" x14ac:dyDescent="0.3">
      <c r="A81">
        <f>'Raw_Data'!A81</f>
        <v>80</v>
      </c>
      <c r="B81" t="str">
        <f>'Raw_Data'!B81</f>
        <v>Customer 5</v>
      </c>
      <c r="C81" t="str">
        <f>'Raw_Data'!C81</f>
        <v>Embedded</v>
      </c>
      <c r="D81">
        <f>'Raw_Data'!D81</f>
        <v>955</v>
      </c>
      <c r="E81">
        <f>'Raw_Data'!E81</f>
        <v>203</v>
      </c>
      <c r="F81">
        <f>'Raw_Data'!F81</f>
        <v>45295.291666666664</v>
      </c>
      <c r="G81" t="str">
        <f t="shared" si="15"/>
        <v>Customer 5</v>
      </c>
      <c r="H81" t="str">
        <f t="shared" si="16"/>
        <v>EMBEDDED</v>
      </c>
      <c r="I81" t="str">
        <f t="shared" si="17"/>
        <v>Changed</v>
      </c>
      <c r="J81">
        <f t="shared" si="18"/>
        <v>955</v>
      </c>
      <c r="K81">
        <f t="shared" si="19"/>
        <v>203</v>
      </c>
      <c r="L81" s="8">
        <f t="shared" si="20"/>
        <v>45295</v>
      </c>
      <c r="M81" t="str">
        <f t="shared" ca="1" si="21"/>
        <v>OK</v>
      </c>
      <c r="P81">
        <f t="shared" si="22"/>
        <v>80</v>
      </c>
      <c r="Q81" t="str">
        <f t="shared" si="23"/>
        <v>Customer 5</v>
      </c>
      <c r="R81" t="str">
        <f t="shared" si="24"/>
        <v>EMBEDDED</v>
      </c>
      <c r="S81">
        <f t="shared" si="25"/>
        <v>955</v>
      </c>
      <c r="T81">
        <f t="shared" si="26"/>
        <v>203</v>
      </c>
      <c r="U81" s="8">
        <f t="shared" si="27"/>
        <v>45295</v>
      </c>
      <c r="V81" t="str" cm="1">
        <f t="array" ref="V81">_xlfn.IFS(S81 = "", "", S81 &lt; 500, "Low", S81 &lt; 1200, "Medium", TRUE, "High")</f>
        <v>Medium</v>
      </c>
      <c r="W81" t="str">
        <f t="shared" si="28"/>
        <v>2024-01</v>
      </c>
      <c r="X81">
        <f t="shared" si="29"/>
        <v>2024</v>
      </c>
    </row>
    <row r="82" spans="1:24" x14ac:dyDescent="0.3">
      <c r="A82">
        <f>'Raw_Data'!A82</f>
        <v>81</v>
      </c>
      <c r="B82" t="str">
        <f>'Raw_Data'!B82</f>
        <v>Customer 7</v>
      </c>
      <c r="C82" t="str">
        <f>'Raw_Data'!C82</f>
        <v>Workstation</v>
      </c>
      <c r="D82">
        <f>'Raw_Data'!D82</f>
        <v>134</v>
      </c>
      <c r="E82">
        <f>'Raw_Data'!E82</f>
        <v>448</v>
      </c>
      <c r="F82">
        <f>'Raw_Data'!F82</f>
        <v>45295.333333333336</v>
      </c>
      <c r="G82" t="str">
        <f t="shared" si="15"/>
        <v>Customer 7</v>
      </c>
      <c r="H82" t="str">
        <f t="shared" si="16"/>
        <v>WORKSTATION</v>
      </c>
      <c r="I82" t="str">
        <f t="shared" si="17"/>
        <v>Changed</v>
      </c>
      <c r="J82">
        <f t="shared" si="18"/>
        <v>134</v>
      </c>
      <c r="K82">
        <f t="shared" si="19"/>
        <v>448</v>
      </c>
      <c r="L82" s="8">
        <f t="shared" si="20"/>
        <v>45295</v>
      </c>
      <c r="M82" t="str">
        <f t="shared" ca="1" si="21"/>
        <v>OK</v>
      </c>
      <c r="P82">
        <f t="shared" si="22"/>
        <v>81</v>
      </c>
      <c r="Q82" t="str">
        <f t="shared" si="23"/>
        <v>Customer 7</v>
      </c>
      <c r="R82" t="str">
        <f t="shared" si="24"/>
        <v>WORKSTATION</v>
      </c>
      <c r="S82">
        <f t="shared" si="25"/>
        <v>134</v>
      </c>
      <c r="T82">
        <f t="shared" si="26"/>
        <v>448</v>
      </c>
      <c r="U82" s="8">
        <f t="shared" si="27"/>
        <v>45295</v>
      </c>
      <c r="V82" t="str" cm="1">
        <f t="array" ref="V82">_xlfn.IFS(S82 = "", "", S82 &lt; 500, "Low", S82 &lt; 1200, "Medium", TRUE, "High")</f>
        <v>Low</v>
      </c>
      <c r="W82" t="str">
        <f t="shared" si="28"/>
        <v>2024-01</v>
      </c>
      <c r="X82">
        <f t="shared" si="29"/>
        <v>2024</v>
      </c>
    </row>
    <row r="83" spans="1:24" x14ac:dyDescent="0.3">
      <c r="A83">
        <f>'Raw_Data'!A83</f>
        <v>82</v>
      </c>
      <c r="B83" t="str">
        <f>'Raw_Data'!B83</f>
        <v>Customer 5</v>
      </c>
      <c r="C83" t="str">
        <f>'Raw_Data'!C83</f>
        <v>Workstation</v>
      </c>
      <c r="D83">
        <f>'Raw_Data'!D83</f>
        <v>3282</v>
      </c>
      <c r="E83">
        <f>'Raw_Data'!E83</f>
        <v>3460</v>
      </c>
      <c r="F83">
        <f>'Raw_Data'!F83</f>
        <v>45295.375</v>
      </c>
      <c r="G83" t="str">
        <f t="shared" si="15"/>
        <v>Customer 5</v>
      </c>
      <c r="H83" t="str">
        <f t="shared" si="16"/>
        <v>WORKSTATION</v>
      </c>
      <c r="I83" t="str">
        <f t="shared" si="17"/>
        <v>Changed</v>
      </c>
      <c r="J83">
        <f t="shared" si="18"/>
        <v>3282</v>
      </c>
      <c r="K83">
        <f t="shared" si="19"/>
        <v>3460</v>
      </c>
      <c r="L83" s="8">
        <f t="shared" si="20"/>
        <v>45295</v>
      </c>
      <c r="M83" t="str">
        <f t="shared" ca="1" si="21"/>
        <v>OK</v>
      </c>
      <c r="P83">
        <f t="shared" si="22"/>
        <v>82</v>
      </c>
      <c r="Q83" t="str">
        <f t="shared" si="23"/>
        <v>Customer 5</v>
      </c>
      <c r="R83" t="str">
        <f t="shared" si="24"/>
        <v>WORKSTATION</v>
      </c>
      <c r="S83">
        <f t="shared" si="25"/>
        <v>3282</v>
      </c>
      <c r="T83">
        <f t="shared" si="26"/>
        <v>3460</v>
      </c>
      <c r="U83" s="8">
        <f t="shared" si="27"/>
        <v>45295</v>
      </c>
      <c r="V83" t="str" cm="1">
        <f t="array" ref="V83">_xlfn.IFS(S83 = "", "", S83 &lt; 500, "Low", S83 &lt; 1200, "Medium", TRUE, "High")</f>
        <v>High</v>
      </c>
      <c r="W83" t="str">
        <f t="shared" si="28"/>
        <v>2024-01</v>
      </c>
      <c r="X83">
        <f t="shared" si="29"/>
        <v>2024</v>
      </c>
    </row>
    <row r="84" spans="1:24" x14ac:dyDescent="0.3">
      <c r="A84">
        <f>'Raw_Data'!A84</f>
        <v>83</v>
      </c>
      <c r="B84" t="str">
        <f>'Raw_Data'!B84</f>
        <v>Customer 4</v>
      </c>
      <c r="C84" t="str">
        <f>'Raw_Data'!C84</f>
        <v>Desktop</v>
      </c>
      <c r="D84">
        <f>'Raw_Data'!D84</f>
        <v>2023</v>
      </c>
      <c r="E84">
        <f>'Raw_Data'!E84</f>
        <v>2788</v>
      </c>
      <c r="F84">
        <f>'Raw_Data'!F84</f>
        <v>45295.416666666664</v>
      </c>
      <c r="G84" t="str">
        <f t="shared" si="15"/>
        <v>Customer 4</v>
      </c>
      <c r="H84" t="str">
        <f t="shared" si="16"/>
        <v>DESKTOP</v>
      </c>
      <c r="I84" t="str">
        <f t="shared" si="17"/>
        <v>Changed</v>
      </c>
      <c r="J84">
        <f t="shared" si="18"/>
        <v>2023</v>
      </c>
      <c r="K84">
        <f t="shared" si="19"/>
        <v>2788</v>
      </c>
      <c r="L84" s="8">
        <f t="shared" si="20"/>
        <v>45295</v>
      </c>
      <c r="M84" t="str">
        <f t="shared" ca="1" si="21"/>
        <v>OK</v>
      </c>
      <c r="P84">
        <f t="shared" si="22"/>
        <v>83</v>
      </c>
      <c r="Q84" t="str">
        <f t="shared" si="23"/>
        <v>Customer 4</v>
      </c>
      <c r="R84" t="str">
        <f t="shared" si="24"/>
        <v>DESKTOP</v>
      </c>
      <c r="S84">
        <f t="shared" si="25"/>
        <v>2023</v>
      </c>
      <c r="T84">
        <f t="shared" si="26"/>
        <v>2788</v>
      </c>
      <c r="U84" s="8">
        <f t="shared" si="27"/>
        <v>45295</v>
      </c>
      <c r="V84" t="str" cm="1">
        <f t="array" ref="V84">_xlfn.IFS(S84 = "", "", S84 &lt; 500, "Low", S84 &lt; 1200, "Medium", TRUE, "High")</f>
        <v>High</v>
      </c>
      <c r="W84" t="str">
        <f t="shared" si="28"/>
        <v>2024-01</v>
      </c>
      <c r="X84">
        <f t="shared" si="29"/>
        <v>2024</v>
      </c>
    </row>
    <row r="85" spans="1:24" x14ac:dyDescent="0.3">
      <c r="A85">
        <f>'Raw_Data'!A85</f>
        <v>84</v>
      </c>
      <c r="B85" t="str">
        <f>'Raw_Data'!B85</f>
        <v>Customer 1</v>
      </c>
      <c r="C85" t="str">
        <f>'Raw_Data'!C85</f>
        <v>Mobile</v>
      </c>
      <c r="D85">
        <f>'Raw_Data'!D85</f>
        <v>1088</v>
      </c>
      <c r="E85">
        <f>'Raw_Data'!E85</f>
        <v>1459</v>
      </c>
      <c r="F85">
        <f>'Raw_Data'!F85</f>
        <v>45295.458333333336</v>
      </c>
      <c r="G85" t="str">
        <f t="shared" si="15"/>
        <v>Customer 1</v>
      </c>
      <c r="H85" t="str">
        <f t="shared" si="16"/>
        <v>MOBILE</v>
      </c>
      <c r="I85" t="str">
        <f t="shared" si="17"/>
        <v>Changed</v>
      </c>
      <c r="J85">
        <f t="shared" si="18"/>
        <v>1088</v>
      </c>
      <c r="K85">
        <f t="shared" si="19"/>
        <v>1459</v>
      </c>
      <c r="L85" s="8">
        <f t="shared" si="20"/>
        <v>45295</v>
      </c>
      <c r="M85" t="str">
        <f t="shared" ca="1" si="21"/>
        <v>OK</v>
      </c>
      <c r="P85">
        <f t="shared" si="22"/>
        <v>84</v>
      </c>
      <c r="Q85" t="str">
        <f t="shared" si="23"/>
        <v>Customer 1</v>
      </c>
      <c r="R85" t="str">
        <f t="shared" si="24"/>
        <v>MOBILE</v>
      </c>
      <c r="S85">
        <f t="shared" si="25"/>
        <v>1088</v>
      </c>
      <c r="T85">
        <f t="shared" si="26"/>
        <v>1459</v>
      </c>
      <c r="U85" s="8">
        <f t="shared" si="27"/>
        <v>45295</v>
      </c>
      <c r="V85" t="str" cm="1">
        <f t="array" ref="V85">_xlfn.IFS(S85 = "", "", S85 &lt; 500, "Low", S85 &lt; 1200, "Medium", TRUE, "High")</f>
        <v>Medium</v>
      </c>
      <c r="W85" t="str">
        <f t="shared" si="28"/>
        <v>2024-01</v>
      </c>
      <c r="X85">
        <f t="shared" si="29"/>
        <v>2024</v>
      </c>
    </row>
    <row r="86" spans="1:24" x14ac:dyDescent="0.3">
      <c r="A86">
        <f>'Raw_Data'!A86</f>
        <v>85</v>
      </c>
      <c r="B86" t="str">
        <f>'Raw_Data'!B86</f>
        <v>Customer 12</v>
      </c>
      <c r="C86" t="str">
        <f>'Raw_Data'!C86</f>
        <v>Embedded</v>
      </c>
      <c r="D86">
        <f>'Raw_Data'!D86</f>
        <v>2395</v>
      </c>
      <c r="E86">
        <f>'Raw_Data'!E86</f>
        <v>2997</v>
      </c>
      <c r="F86">
        <f>'Raw_Data'!F86</f>
        <v>45295.5</v>
      </c>
      <c r="G86" t="str">
        <f t="shared" si="15"/>
        <v>Customer 12</v>
      </c>
      <c r="H86" t="str">
        <f t="shared" si="16"/>
        <v>EMBEDDED</v>
      </c>
      <c r="I86" t="str">
        <f t="shared" si="17"/>
        <v>Changed</v>
      </c>
      <c r="J86">
        <f t="shared" si="18"/>
        <v>2395</v>
      </c>
      <c r="K86">
        <f t="shared" si="19"/>
        <v>2997</v>
      </c>
      <c r="L86" s="8">
        <f t="shared" si="20"/>
        <v>45295</v>
      </c>
      <c r="M86" t="str">
        <f t="shared" ca="1" si="21"/>
        <v>OK</v>
      </c>
      <c r="P86">
        <f t="shared" si="22"/>
        <v>85</v>
      </c>
      <c r="Q86" t="str">
        <f t="shared" si="23"/>
        <v>Customer 12</v>
      </c>
      <c r="R86" t="str">
        <f t="shared" si="24"/>
        <v>EMBEDDED</v>
      </c>
      <c r="S86">
        <f t="shared" si="25"/>
        <v>2395</v>
      </c>
      <c r="T86">
        <f t="shared" si="26"/>
        <v>2997</v>
      </c>
      <c r="U86" s="8">
        <f t="shared" si="27"/>
        <v>45295</v>
      </c>
      <c r="V86" t="str" cm="1">
        <f t="array" ref="V86">_xlfn.IFS(S86 = "", "", S86 &lt; 500, "Low", S86 &lt; 1200, "Medium", TRUE, "High")</f>
        <v>High</v>
      </c>
      <c r="W86" t="str">
        <f t="shared" si="28"/>
        <v>2024-01</v>
      </c>
      <c r="X86">
        <f t="shared" si="29"/>
        <v>2024</v>
      </c>
    </row>
    <row r="87" spans="1:24" x14ac:dyDescent="0.3">
      <c r="A87">
        <f>'Raw_Data'!A87</f>
        <v>86</v>
      </c>
      <c r="B87" t="str">
        <f>'Raw_Data'!B87</f>
        <v>Customer 9</v>
      </c>
      <c r="C87" t="str">
        <f>'Raw_Data'!C87</f>
        <v>Embedded</v>
      </c>
      <c r="D87">
        <f>'Raw_Data'!D87</f>
        <v>3005</v>
      </c>
      <c r="E87">
        <f>'Raw_Data'!E87</f>
        <v>333</v>
      </c>
      <c r="F87">
        <f>'Raw_Data'!F87</f>
        <v>45295.541666666664</v>
      </c>
      <c r="G87" t="str">
        <f t="shared" si="15"/>
        <v>Customer 9</v>
      </c>
      <c r="H87" t="str">
        <f t="shared" si="16"/>
        <v>EMBEDDED</v>
      </c>
      <c r="I87" t="str">
        <f t="shared" si="17"/>
        <v>Changed</v>
      </c>
      <c r="J87">
        <f t="shared" si="18"/>
        <v>3005</v>
      </c>
      <c r="K87">
        <f t="shared" si="19"/>
        <v>333</v>
      </c>
      <c r="L87" s="8">
        <f t="shared" si="20"/>
        <v>45295</v>
      </c>
      <c r="M87" t="str">
        <f t="shared" ca="1" si="21"/>
        <v>OK</v>
      </c>
      <c r="P87">
        <f t="shared" si="22"/>
        <v>86</v>
      </c>
      <c r="Q87" t="str">
        <f t="shared" si="23"/>
        <v>Customer 9</v>
      </c>
      <c r="R87" t="str">
        <f t="shared" si="24"/>
        <v>EMBEDDED</v>
      </c>
      <c r="S87">
        <f t="shared" si="25"/>
        <v>3005</v>
      </c>
      <c r="T87">
        <f t="shared" si="26"/>
        <v>333</v>
      </c>
      <c r="U87" s="8">
        <f t="shared" si="27"/>
        <v>45295</v>
      </c>
      <c r="V87" t="str" cm="1">
        <f t="array" ref="V87">_xlfn.IFS(S87 = "", "", S87 &lt; 500, "Low", S87 &lt; 1200, "Medium", TRUE, "High")</f>
        <v>High</v>
      </c>
      <c r="W87" t="str">
        <f t="shared" si="28"/>
        <v>2024-01</v>
      </c>
      <c r="X87">
        <f t="shared" si="29"/>
        <v>2024</v>
      </c>
    </row>
    <row r="88" spans="1:24" x14ac:dyDescent="0.3">
      <c r="A88">
        <f>'Raw_Data'!A88</f>
        <v>87</v>
      </c>
      <c r="B88" t="str">
        <f>'Raw_Data'!B88</f>
        <v>Customer 3</v>
      </c>
      <c r="C88" t="str">
        <f>'Raw_Data'!C88</f>
        <v>Embedded</v>
      </c>
      <c r="D88">
        <f>'Raw_Data'!D88</f>
        <v>1477</v>
      </c>
      <c r="E88">
        <f>'Raw_Data'!E88</f>
        <v>2485</v>
      </c>
      <c r="F88">
        <f>'Raw_Data'!F88</f>
        <v>45295.583333333336</v>
      </c>
      <c r="G88" t="str">
        <f t="shared" si="15"/>
        <v>Customer 3</v>
      </c>
      <c r="H88" t="str">
        <f t="shared" si="16"/>
        <v>EMBEDDED</v>
      </c>
      <c r="I88" t="str">
        <f t="shared" si="17"/>
        <v>Changed</v>
      </c>
      <c r="J88">
        <f t="shared" si="18"/>
        <v>1477</v>
      </c>
      <c r="K88">
        <f t="shared" si="19"/>
        <v>2485</v>
      </c>
      <c r="L88" s="8">
        <f t="shared" si="20"/>
        <v>45295</v>
      </c>
      <c r="M88" t="str">
        <f t="shared" ca="1" si="21"/>
        <v>OK</v>
      </c>
      <c r="P88">
        <f t="shared" si="22"/>
        <v>87</v>
      </c>
      <c r="Q88" t="str">
        <f t="shared" si="23"/>
        <v>Customer 3</v>
      </c>
      <c r="R88" t="str">
        <f t="shared" si="24"/>
        <v>EMBEDDED</v>
      </c>
      <c r="S88">
        <f t="shared" si="25"/>
        <v>1477</v>
      </c>
      <c r="T88">
        <f t="shared" si="26"/>
        <v>2485</v>
      </c>
      <c r="U88" s="8">
        <f t="shared" si="27"/>
        <v>45295</v>
      </c>
      <c r="V88" t="str" cm="1">
        <f t="array" ref="V88">_xlfn.IFS(S88 = "", "", S88 &lt; 500, "Low", S88 &lt; 1200, "Medium", TRUE, "High")</f>
        <v>High</v>
      </c>
      <c r="W88" t="str">
        <f t="shared" si="28"/>
        <v>2024-01</v>
      </c>
      <c r="X88">
        <f t="shared" si="29"/>
        <v>2024</v>
      </c>
    </row>
    <row r="89" spans="1:24" x14ac:dyDescent="0.3">
      <c r="A89">
        <f>'Raw_Data'!A89</f>
        <v>88</v>
      </c>
      <c r="B89" t="str">
        <f>'Raw_Data'!B89</f>
        <v>Customer 5</v>
      </c>
      <c r="C89" t="str">
        <f>'Raw_Data'!C89</f>
        <v>Desktop</v>
      </c>
      <c r="D89">
        <f>'Raw_Data'!D89</f>
        <v>626</v>
      </c>
      <c r="E89">
        <f>'Raw_Data'!E89</f>
        <v>3401</v>
      </c>
      <c r="F89">
        <f>'Raw_Data'!F89</f>
        <v>45295.625</v>
      </c>
      <c r="G89" t="str">
        <f t="shared" si="15"/>
        <v>Customer 5</v>
      </c>
      <c r="H89" t="str">
        <f t="shared" si="16"/>
        <v>DESKTOP</v>
      </c>
      <c r="I89" t="str">
        <f t="shared" si="17"/>
        <v>Changed</v>
      </c>
      <c r="J89">
        <f t="shared" si="18"/>
        <v>626</v>
      </c>
      <c r="K89">
        <f t="shared" si="19"/>
        <v>3401</v>
      </c>
      <c r="L89" s="8">
        <f t="shared" si="20"/>
        <v>45295</v>
      </c>
      <c r="M89" t="str">
        <f t="shared" ca="1" si="21"/>
        <v>OK</v>
      </c>
      <c r="P89">
        <f t="shared" si="22"/>
        <v>88</v>
      </c>
      <c r="Q89" t="str">
        <f t="shared" si="23"/>
        <v>Customer 5</v>
      </c>
      <c r="R89" t="str">
        <f t="shared" si="24"/>
        <v>DESKTOP</v>
      </c>
      <c r="S89">
        <f t="shared" si="25"/>
        <v>626</v>
      </c>
      <c r="T89">
        <f t="shared" si="26"/>
        <v>3401</v>
      </c>
      <c r="U89" s="8">
        <f t="shared" si="27"/>
        <v>45295</v>
      </c>
      <c r="V89" t="str" cm="1">
        <f t="array" ref="V89">_xlfn.IFS(S89 = "", "", S89 &lt; 500, "Low", S89 &lt; 1200, "Medium", TRUE, "High")</f>
        <v>Medium</v>
      </c>
      <c r="W89" t="str">
        <f t="shared" si="28"/>
        <v>2024-01</v>
      </c>
      <c r="X89">
        <f t="shared" si="29"/>
        <v>2024</v>
      </c>
    </row>
    <row r="90" spans="1:24" x14ac:dyDescent="0.3">
      <c r="A90">
        <f>'Raw_Data'!A90</f>
        <v>89</v>
      </c>
      <c r="B90" t="str">
        <f>'Raw_Data'!B90</f>
        <v>Customer 7</v>
      </c>
      <c r="C90" t="str">
        <f>'Raw_Data'!C90</f>
        <v>Desktop</v>
      </c>
      <c r="D90">
        <f>'Raw_Data'!D90</f>
        <v>2535</v>
      </c>
      <c r="E90">
        <f>'Raw_Data'!E90</f>
        <v>2973</v>
      </c>
      <c r="F90">
        <f>'Raw_Data'!F90</f>
        <v>45295.666666666664</v>
      </c>
      <c r="G90" t="str">
        <f t="shared" si="15"/>
        <v>Customer 7</v>
      </c>
      <c r="H90" t="str">
        <f t="shared" si="16"/>
        <v>DESKTOP</v>
      </c>
      <c r="I90" t="str">
        <f t="shared" si="17"/>
        <v>Changed</v>
      </c>
      <c r="J90">
        <f t="shared" si="18"/>
        <v>2535</v>
      </c>
      <c r="K90">
        <f t="shared" si="19"/>
        <v>2973</v>
      </c>
      <c r="L90" s="8">
        <f t="shared" si="20"/>
        <v>45295</v>
      </c>
      <c r="M90" t="str">
        <f t="shared" ca="1" si="21"/>
        <v>OK</v>
      </c>
      <c r="P90">
        <f t="shared" si="22"/>
        <v>89</v>
      </c>
      <c r="Q90" t="str">
        <f t="shared" si="23"/>
        <v>Customer 7</v>
      </c>
      <c r="R90" t="str">
        <f t="shared" si="24"/>
        <v>DESKTOP</v>
      </c>
      <c r="S90">
        <f t="shared" si="25"/>
        <v>2535</v>
      </c>
      <c r="T90">
        <f t="shared" si="26"/>
        <v>2973</v>
      </c>
      <c r="U90" s="8">
        <f t="shared" si="27"/>
        <v>45295</v>
      </c>
      <c r="V90" t="str" cm="1">
        <f t="array" ref="V90">_xlfn.IFS(S90 = "", "", S90 &lt; 500, "Low", S90 &lt; 1200, "Medium", TRUE, "High")</f>
        <v>High</v>
      </c>
      <c r="W90" t="str">
        <f t="shared" si="28"/>
        <v>2024-01</v>
      </c>
      <c r="X90">
        <f t="shared" si="29"/>
        <v>2024</v>
      </c>
    </row>
    <row r="91" spans="1:24" x14ac:dyDescent="0.3">
      <c r="A91">
        <f>'Raw_Data'!A91</f>
        <v>90</v>
      </c>
      <c r="B91" t="str">
        <f>'Raw_Data'!B91</f>
        <v>Customer 6</v>
      </c>
      <c r="C91" t="str">
        <f>'Raw_Data'!C91</f>
        <v>Desktop</v>
      </c>
      <c r="D91">
        <f>'Raw_Data'!D91</f>
        <v>249</v>
      </c>
      <c r="E91">
        <f>'Raw_Data'!E91</f>
        <v>4650</v>
      </c>
      <c r="F91">
        <f>'Raw_Data'!F91</f>
        <v>45295.708333333336</v>
      </c>
      <c r="G91" t="str">
        <f t="shared" si="15"/>
        <v>Customer 6</v>
      </c>
      <c r="H91" t="str">
        <f t="shared" si="16"/>
        <v>DESKTOP</v>
      </c>
      <c r="I91" t="str">
        <f t="shared" si="17"/>
        <v>Changed</v>
      </c>
      <c r="J91">
        <f t="shared" si="18"/>
        <v>249</v>
      </c>
      <c r="K91">
        <f t="shared" si="19"/>
        <v>4650</v>
      </c>
      <c r="L91" s="8">
        <f t="shared" si="20"/>
        <v>45295</v>
      </c>
      <c r="M91" t="str">
        <f t="shared" ca="1" si="21"/>
        <v>OK</v>
      </c>
      <c r="P91">
        <f t="shared" si="22"/>
        <v>90</v>
      </c>
      <c r="Q91" t="str">
        <f t="shared" si="23"/>
        <v>Customer 6</v>
      </c>
      <c r="R91" t="str">
        <f t="shared" si="24"/>
        <v>DESKTOP</v>
      </c>
      <c r="S91">
        <f t="shared" si="25"/>
        <v>249</v>
      </c>
      <c r="T91">
        <f t="shared" si="26"/>
        <v>4650</v>
      </c>
      <c r="U91" s="8">
        <f t="shared" si="27"/>
        <v>45295</v>
      </c>
      <c r="V91" t="str" cm="1">
        <f t="array" ref="V91">_xlfn.IFS(S91 = "", "", S91 &lt; 500, "Low", S91 &lt; 1200, "Medium", TRUE, "High")</f>
        <v>Low</v>
      </c>
      <c r="W91" t="str">
        <f t="shared" si="28"/>
        <v>2024-01</v>
      </c>
      <c r="X91">
        <f t="shared" si="29"/>
        <v>2024</v>
      </c>
    </row>
    <row r="92" spans="1:24" x14ac:dyDescent="0.3">
      <c r="A92">
        <f>'Raw_Data'!A92</f>
        <v>91</v>
      </c>
      <c r="B92" t="str">
        <f>'Raw_Data'!B92</f>
        <v>Customer 10</v>
      </c>
      <c r="C92" t="str">
        <f>'Raw_Data'!C92</f>
        <v>Embedded</v>
      </c>
      <c r="D92">
        <f>'Raw_Data'!D92</f>
        <v>3641</v>
      </c>
      <c r="E92">
        <f>'Raw_Data'!E92</f>
        <v>2917</v>
      </c>
      <c r="F92">
        <f>'Raw_Data'!F92</f>
        <v>45295.75</v>
      </c>
      <c r="G92" t="str">
        <f t="shared" si="15"/>
        <v>Customer 10</v>
      </c>
      <c r="H92" t="str">
        <f t="shared" si="16"/>
        <v>EMBEDDED</v>
      </c>
      <c r="I92" t="str">
        <f t="shared" si="17"/>
        <v>Changed</v>
      </c>
      <c r="J92">
        <f t="shared" si="18"/>
        <v>3641</v>
      </c>
      <c r="K92">
        <f t="shared" si="19"/>
        <v>2917</v>
      </c>
      <c r="L92" s="8">
        <f t="shared" si="20"/>
        <v>45295</v>
      </c>
      <c r="M92" t="str">
        <f t="shared" ca="1" si="21"/>
        <v>OK</v>
      </c>
      <c r="P92">
        <f t="shared" si="22"/>
        <v>91</v>
      </c>
      <c r="Q92" t="str">
        <f t="shared" si="23"/>
        <v>Customer 10</v>
      </c>
      <c r="R92" t="str">
        <f t="shared" si="24"/>
        <v>EMBEDDED</v>
      </c>
      <c r="S92">
        <f t="shared" si="25"/>
        <v>3641</v>
      </c>
      <c r="T92">
        <f t="shared" si="26"/>
        <v>2917</v>
      </c>
      <c r="U92" s="8">
        <f t="shared" si="27"/>
        <v>45295</v>
      </c>
      <c r="V92" t="str" cm="1">
        <f t="array" ref="V92">_xlfn.IFS(S92 = "", "", S92 &lt; 500, "Low", S92 &lt; 1200, "Medium", TRUE, "High")</f>
        <v>High</v>
      </c>
      <c r="W92" t="str">
        <f t="shared" si="28"/>
        <v>2024-01</v>
      </c>
      <c r="X92">
        <f t="shared" si="29"/>
        <v>2024</v>
      </c>
    </row>
    <row r="93" spans="1:24" x14ac:dyDescent="0.3">
      <c r="A93">
        <f>'Raw_Data'!A93</f>
        <v>92</v>
      </c>
      <c r="B93" t="str">
        <f>'Raw_Data'!B93</f>
        <v>Customer 10</v>
      </c>
      <c r="C93" t="str">
        <f>'Raw_Data'!C93</f>
        <v>Mobile</v>
      </c>
      <c r="D93">
        <f>'Raw_Data'!D93</f>
        <v>434</v>
      </c>
      <c r="E93">
        <f>'Raw_Data'!E93</f>
        <v>2629</v>
      </c>
      <c r="F93">
        <f>'Raw_Data'!F93</f>
        <v>45295.791666666664</v>
      </c>
      <c r="G93" t="str">
        <f t="shared" si="15"/>
        <v>Customer 10</v>
      </c>
      <c r="H93" t="str">
        <f t="shared" si="16"/>
        <v>MOBILE</v>
      </c>
      <c r="I93" t="str">
        <f t="shared" si="17"/>
        <v>Changed</v>
      </c>
      <c r="J93">
        <f t="shared" si="18"/>
        <v>434</v>
      </c>
      <c r="K93">
        <f t="shared" si="19"/>
        <v>2629</v>
      </c>
      <c r="L93" s="8">
        <f t="shared" si="20"/>
        <v>45295</v>
      </c>
      <c r="M93" t="str">
        <f t="shared" ca="1" si="21"/>
        <v>OK</v>
      </c>
      <c r="P93">
        <f t="shared" si="22"/>
        <v>92</v>
      </c>
      <c r="Q93" t="str">
        <f t="shared" si="23"/>
        <v>Customer 10</v>
      </c>
      <c r="R93" t="str">
        <f t="shared" si="24"/>
        <v>MOBILE</v>
      </c>
      <c r="S93">
        <f t="shared" si="25"/>
        <v>434</v>
      </c>
      <c r="T93">
        <f t="shared" si="26"/>
        <v>2629</v>
      </c>
      <c r="U93" s="8">
        <f t="shared" si="27"/>
        <v>45295</v>
      </c>
      <c r="V93" t="str" cm="1">
        <f t="array" ref="V93">_xlfn.IFS(S93 = "", "", S93 &lt; 500, "Low", S93 &lt; 1200, "Medium", TRUE, "High")</f>
        <v>Low</v>
      </c>
      <c r="W93" t="str">
        <f t="shared" si="28"/>
        <v>2024-01</v>
      </c>
      <c r="X93">
        <f t="shared" si="29"/>
        <v>2024</v>
      </c>
    </row>
    <row r="94" spans="1:24" x14ac:dyDescent="0.3">
      <c r="A94">
        <f>'Raw_Data'!A94</f>
        <v>93</v>
      </c>
      <c r="B94" t="str">
        <f>'Raw_Data'!B94</f>
        <v>Customer 6</v>
      </c>
      <c r="C94" t="str">
        <f>'Raw_Data'!C94</f>
        <v>Embedded</v>
      </c>
      <c r="D94">
        <f>'Raw_Data'!D94</f>
        <v>3823</v>
      </c>
      <c r="E94">
        <f>'Raw_Data'!E94</f>
        <v>4143</v>
      </c>
      <c r="F94">
        <f>'Raw_Data'!F94</f>
        <v>45295.833333333336</v>
      </c>
      <c r="G94" t="str">
        <f t="shared" si="15"/>
        <v>Customer 6</v>
      </c>
      <c r="H94" t="str">
        <f t="shared" si="16"/>
        <v>EMBEDDED</v>
      </c>
      <c r="I94" t="str">
        <f t="shared" si="17"/>
        <v>Changed</v>
      </c>
      <c r="J94">
        <f t="shared" si="18"/>
        <v>3823</v>
      </c>
      <c r="K94">
        <f t="shared" si="19"/>
        <v>4143</v>
      </c>
      <c r="L94" s="8">
        <f t="shared" si="20"/>
        <v>45295</v>
      </c>
      <c r="M94" t="str">
        <f t="shared" ca="1" si="21"/>
        <v>OK</v>
      </c>
      <c r="P94">
        <f t="shared" si="22"/>
        <v>93</v>
      </c>
      <c r="Q94" t="str">
        <f t="shared" si="23"/>
        <v>Customer 6</v>
      </c>
      <c r="R94" t="str">
        <f t="shared" si="24"/>
        <v>EMBEDDED</v>
      </c>
      <c r="S94">
        <f t="shared" si="25"/>
        <v>3823</v>
      </c>
      <c r="T94">
        <f t="shared" si="26"/>
        <v>4143</v>
      </c>
      <c r="U94" s="8">
        <f t="shared" si="27"/>
        <v>45295</v>
      </c>
      <c r="V94" t="str" cm="1">
        <f t="array" ref="V94">_xlfn.IFS(S94 = "", "", S94 &lt; 500, "Low", S94 &lt; 1200, "Medium", TRUE, "High")</f>
        <v>High</v>
      </c>
      <c r="W94" t="str">
        <f t="shared" si="28"/>
        <v>2024-01</v>
      </c>
      <c r="X94">
        <f t="shared" si="29"/>
        <v>2024</v>
      </c>
    </row>
    <row r="95" spans="1:24" x14ac:dyDescent="0.3">
      <c r="A95">
        <f>'Raw_Data'!A95</f>
        <v>94</v>
      </c>
      <c r="B95" t="str">
        <f>'Raw_Data'!B95</f>
        <v>Customer 14</v>
      </c>
      <c r="C95" t="str">
        <f>'Raw_Data'!C95</f>
        <v>Embedded</v>
      </c>
      <c r="D95">
        <f>'Raw_Data'!D95</f>
        <v>3147</v>
      </c>
      <c r="E95">
        <f>'Raw_Data'!E95</f>
        <v>1708</v>
      </c>
      <c r="F95">
        <f>'Raw_Data'!F95</f>
        <v>45295.875</v>
      </c>
      <c r="G95" t="str">
        <f t="shared" si="15"/>
        <v>Customer 14</v>
      </c>
      <c r="H95" t="str">
        <f t="shared" si="16"/>
        <v>EMBEDDED</v>
      </c>
      <c r="I95" t="str">
        <f t="shared" si="17"/>
        <v>Changed</v>
      </c>
      <c r="J95">
        <f t="shared" si="18"/>
        <v>3147</v>
      </c>
      <c r="K95">
        <f t="shared" si="19"/>
        <v>1708</v>
      </c>
      <c r="L95" s="8">
        <f t="shared" si="20"/>
        <v>45295</v>
      </c>
      <c r="M95" t="str">
        <f t="shared" ca="1" si="21"/>
        <v>OK</v>
      </c>
      <c r="P95">
        <f t="shared" si="22"/>
        <v>94</v>
      </c>
      <c r="Q95" t="str">
        <f t="shared" si="23"/>
        <v>Customer 14</v>
      </c>
      <c r="R95" t="str">
        <f t="shared" si="24"/>
        <v>EMBEDDED</v>
      </c>
      <c r="S95">
        <f t="shared" si="25"/>
        <v>3147</v>
      </c>
      <c r="T95">
        <f t="shared" si="26"/>
        <v>1708</v>
      </c>
      <c r="U95" s="8">
        <f t="shared" si="27"/>
        <v>45295</v>
      </c>
      <c r="V95" t="str" cm="1">
        <f t="array" ref="V95">_xlfn.IFS(S95 = "", "", S95 &lt; 500, "Low", S95 &lt; 1200, "Medium", TRUE, "High")</f>
        <v>High</v>
      </c>
      <c r="W95" t="str">
        <f t="shared" si="28"/>
        <v>2024-01</v>
      </c>
      <c r="X95">
        <f t="shared" si="29"/>
        <v>2024</v>
      </c>
    </row>
    <row r="96" spans="1:24" x14ac:dyDescent="0.3">
      <c r="A96">
        <f>'Raw_Data'!A96</f>
        <v>95</v>
      </c>
      <c r="B96" t="str">
        <f>'Raw_Data'!B96</f>
        <v>Customer 13</v>
      </c>
      <c r="C96" t="str">
        <f>'Raw_Data'!C96</f>
        <v>Mobile</v>
      </c>
      <c r="D96">
        <f>'Raw_Data'!D96</f>
        <v>1350</v>
      </c>
      <c r="E96">
        <f>'Raw_Data'!E96</f>
        <v>1571</v>
      </c>
      <c r="F96">
        <f>'Raw_Data'!F96</f>
        <v>45295.916666666664</v>
      </c>
      <c r="G96" t="str">
        <f t="shared" si="15"/>
        <v>Customer 13</v>
      </c>
      <c r="H96" t="str">
        <f t="shared" si="16"/>
        <v>MOBILE</v>
      </c>
      <c r="I96" t="str">
        <f t="shared" si="17"/>
        <v>Changed</v>
      </c>
      <c r="J96">
        <f t="shared" si="18"/>
        <v>1350</v>
      </c>
      <c r="K96">
        <f t="shared" si="19"/>
        <v>1571</v>
      </c>
      <c r="L96" s="8">
        <f t="shared" si="20"/>
        <v>45295</v>
      </c>
      <c r="M96" t="str">
        <f t="shared" ca="1" si="21"/>
        <v>OK</v>
      </c>
      <c r="P96">
        <f t="shared" si="22"/>
        <v>95</v>
      </c>
      <c r="Q96" t="str">
        <f t="shared" si="23"/>
        <v>Customer 13</v>
      </c>
      <c r="R96" t="str">
        <f t="shared" si="24"/>
        <v>MOBILE</v>
      </c>
      <c r="S96">
        <f t="shared" si="25"/>
        <v>1350</v>
      </c>
      <c r="T96">
        <f t="shared" si="26"/>
        <v>1571</v>
      </c>
      <c r="U96" s="8">
        <f t="shared" si="27"/>
        <v>45295</v>
      </c>
      <c r="V96" t="str" cm="1">
        <f t="array" ref="V96">_xlfn.IFS(S96 = "", "", S96 &lt; 500, "Low", S96 &lt; 1200, "Medium", TRUE, "High")</f>
        <v>High</v>
      </c>
      <c r="W96" t="str">
        <f t="shared" si="28"/>
        <v>2024-01</v>
      </c>
      <c r="X96">
        <f t="shared" si="29"/>
        <v>2024</v>
      </c>
    </row>
    <row r="97" spans="1:24" x14ac:dyDescent="0.3">
      <c r="A97">
        <f>'Raw_Data'!A97</f>
        <v>96</v>
      </c>
      <c r="B97" t="str">
        <f>'Raw_Data'!B97</f>
        <v>Customer 1</v>
      </c>
      <c r="C97" t="str">
        <f>'Raw_Data'!C97</f>
        <v>Desktop</v>
      </c>
      <c r="D97">
        <f>'Raw_Data'!D97</f>
        <v>1628</v>
      </c>
      <c r="E97">
        <f>'Raw_Data'!E97</f>
        <v>1946</v>
      </c>
      <c r="F97">
        <f>'Raw_Data'!F97</f>
        <v>45295.958333333336</v>
      </c>
      <c r="G97" t="str">
        <f t="shared" si="15"/>
        <v>Customer 1</v>
      </c>
      <c r="H97" t="str">
        <f t="shared" si="16"/>
        <v>DESKTOP</v>
      </c>
      <c r="I97" t="str">
        <f t="shared" si="17"/>
        <v>Changed</v>
      </c>
      <c r="J97">
        <f t="shared" si="18"/>
        <v>1628</v>
      </c>
      <c r="K97">
        <f t="shared" si="19"/>
        <v>1946</v>
      </c>
      <c r="L97" s="8">
        <f t="shared" si="20"/>
        <v>45295</v>
      </c>
      <c r="M97" t="str">
        <f t="shared" ca="1" si="21"/>
        <v>OK</v>
      </c>
      <c r="P97">
        <f t="shared" si="22"/>
        <v>96</v>
      </c>
      <c r="Q97" t="str">
        <f t="shared" si="23"/>
        <v>Customer 1</v>
      </c>
      <c r="R97" t="str">
        <f t="shared" si="24"/>
        <v>DESKTOP</v>
      </c>
      <c r="S97">
        <f t="shared" si="25"/>
        <v>1628</v>
      </c>
      <c r="T97">
        <f t="shared" si="26"/>
        <v>1946</v>
      </c>
      <c r="U97" s="8">
        <f t="shared" si="27"/>
        <v>45295</v>
      </c>
      <c r="V97" t="str" cm="1">
        <f t="array" ref="V97">_xlfn.IFS(S97 = "", "", S97 &lt; 500, "Low", S97 &lt; 1200, "Medium", TRUE, "High")</f>
        <v>High</v>
      </c>
      <c r="W97" t="str">
        <f t="shared" si="28"/>
        <v>2024-01</v>
      </c>
      <c r="X97">
        <f t="shared" si="29"/>
        <v>2024</v>
      </c>
    </row>
    <row r="98" spans="1:24" x14ac:dyDescent="0.3">
      <c r="A98">
        <f>'Raw_Data'!A98</f>
        <v>97</v>
      </c>
      <c r="B98" t="str">
        <f>'Raw_Data'!B98</f>
        <v>Customer 2</v>
      </c>
      <c r="C98" t="str">
        <f>'Raw_Data'!C98</f>
        <v>Desktop</v>
      </c>
      <c r="D98">
        <f>'Raw_Data'!D98</f>
        <v>1908</v>
      </c>
      <c r="E98">
        <f>'Raw_Data'!E98</f>
        <v>844</v>
      </c>
      <c r="F98">
        <f>'Raw_Data'!F98</f>
        <v>45296</v>
      </c>
      <c r="G98" t="str">
        <f t="shared" si="15"/>
        <v>Customer 2</v>
      </c>
      <c r="H98" t="str">
        <f t="shared" si="16"/>
        <v>DESKTOP</v>
      </c>
      <c r="I98" t="str">
        <f t="shared" si="17"/>
        <v>Changed</v>
      </c>
      <c r="J98">
        <f t="shared" si="18"/>
        <v>1908</v>
      </c>
      <c r="K98">
        <f t="shared" si="19"/>
        <v>844</v>
      </c>
      <c r="L98" s="8">
        <f t="shared" si="20"/>
        <v>45296</v>
      </c>
      <c r="M98" t="str">
        <f t="shared" ca="1" si="21"/>
        <v>OK</v>
      </c>
      <c r="P98">
        <f t="shared" si="22"/>
        <v>97</v>
      </c>
      <c r="Q98" t="str">
        <f t="shared" si="23"/>
        <v>Customer 2</v>
      </c>
      <c r="R98" t="str">
        <f t="shared" si="24"/>
        <v>DESKTOP</v>
      </c>
      <c r="S98">
        <f t="shared" si="25"/>
        <v>1908</v>
      </c>
      <c r="T98">
        <f t="shared" si="26"/>
        <v>844</v>
      </c>
      <c r="U98" s="8">
        <f t="shared" si="27"/>
        <v>45296</v>
      </c>
      <c r="V98" t="str" cm="1">
        <f t="array" ref="V98">_xlfn.IFS(S98 = "", "", S98 &lt; 500, "Low", S98 &lt; 1200, "Medium", TRUE, "High")</f>
        <v>High</v>
      </c>
      <c r="W98" t="str">
        <f t="shared" si="28"/>
        <v>2024-01</v>
      </c>
      <c r="X98">
        <f t="shared" si="29"/>
        <v>2024</v>
      </c>
    </row>
    <row r="99" spans="1:24" x14ac:dyDescent="0.3">
      <c r="A99">
        <f>'Raw_Data'!A99</f>
        <v>98</v>
      </c>
      <c r="B99" t="str">
        <f>'Raw_Data'!B99</f>
        <v>Customer 6</v>
      </c>
      <c r="C99" t="str">
        <f>'Raw_Data'!C99</f>
        <v>Mobile</v>
      </c>
      <c r="D99">
        <f>'Raw_Data'!D99</f>
        <v>1089</v>
      </c>
      <c r="E99">
        <f>'Raw_Data'!E99</f>
        <v>4688</v>
      </c>
      <c r="F99">
        <f>'Raw_Data'!F99</f>
        <v>45296.041666666664</v>
      </c>
      <c r="G99" t="str">
        <f t="shared" si="15"/>
        <v>Customer 6</v>
      </c>
      <c r="H99" t="str">
        <f t="shared" si="16"/>
        <v>MOBILE</v>
      </c>
      <c r="I99" t="str">
        <f t="shared" si="17"/>
        <v>Changed</v>
      </c>
      <c r="J99">
        <f t="shared" si="18"/>
        <v>1089</v>
      </c>
      <c r="K99">
        <f t="shared" si="19"/>
        <v>4688</v>
      </c>
      <c r="L99" s="8">
        <f t="shared" si="20"/>
        <v>45296</v>
      </c>
      <c r="M99" t="str">
        <f t="shared" ca="1" si="21"/>
        <v>OK</v>
      </c>
      <c r="P99">
        <f t="shared" si="22"/>
        <v>98</v>
      </c>
      <c r="Q99" t="str">
        <f t="shared" si="23"/>
        <v>Customer 6</v>
      </c>
      <c r="R99" t="str">
        <f t="shared" si="24"/>
        <v>MOBILE</v>
      </c>
      <c r="S99">
        <f t="shared" si="25"/>
        <v>1089</v>
      </c>
      <c r="T99">
        <f t="shared" si="26"/>
        <v>4688</v>
      </c>
      <c r="U99" s="8">
        <f t="shared" si="27"/>
        <v>45296</v>
      </c>
      <c r="V99" t="str" cm="1">
        <f t="array" ref="V99">_xlfn.IFS(S99 = "", "", S99 &lt; 500, "Low", S99 &lt; 1200, "Medium", TRUE, "High")</f>
        <v>Medium</v>
      </c>
      <c r="W99" t="str">
        <f t="shared" si="28"/>
        <v>2024-01</v>
      </c>
      <c r="X99">
        <f t="shared" si="29"/>
        <v>2024</v>
      </c>
    </row>
    <row r="100" spans="1:24" x14ac:dyDescent="0.3">
      <c r="A100">
        <f>'Raw_Data'!A100</f>
        <v>99</v>
      </c>
      <c r="B100" t="str">
        <f>'Raw_Data'!B100</f>
        <v>Customer 13</v>
      </c>
      <c r="C100" t="str">
        <f>'Raw_Data'!C100</f>
        <v>Embedded</v>
      </c>
      <c r="D100">
        <f>'Raw_Data'!D100</f>
        <v>3971</v>
      </c>
      <c r="E100">
        <f>'Raw_Data'!E100</f>
        <v>4027</v>
      </c>
      <c r="F100">
        <f>'Raw_Data'!F100</f>
        <v>45296.083333333336</v>
      </c>
      <c r="G100" t="str">
        <f t="shared" si="15"/>
        <v>Customer 13</v>
      </c>
      <c r="H100" t="str">
        <f t="shared" si="16"/>
        <v>EMBEDDED</v>
      </c>
      <c r="I100" t="str">
        <f t="shared" si="17"/>
        <v>Changed</v>
      </c>
      <c r="J100">
        <f t="shared" si="18"/>
        <v>3971</v>
      </c>
      <c r="K100">
        <f t="shared" si="19"/>
        <v>4027</v>
      </c>
      <c r="L100" s="8">
        <f t="shared" si="20"/>
        <v>45296</v>
      </c>
      <c r="M100" t="str">
        <f t="shared" ca="1" si="21"/>
        <v>OK</v>
      </c>
      <c r="P100">
        <f t="shared" si="22"/>
        <v>99</v>
      </c>
      <c r="Q100" t="str">
        <f t="shared" si="23"/>
        <v>Customer 13</v>
      </c>
      <c r="R100" t="str">
        <f t="shared" si="24"/>
        <v>EMBEDDED</v>
      </c>
      <c r="S100">
        <f t="shared" si="25"/>
        <v>3971</v>
      </c>
      <c r="T100">
        <f t="shared" si="26"/>
        <v>4027</v>
      </c>
      <c r="U100" s="8">
        <f t="shared" si="27"/>
        <v>45296</v>
      </c>
      <c r="V100" t="str" cm="1">
        <f t="array" ref="V100">_xlfn.IFS(S100 = "", "", S100 &lt; 500, "Low", S100 &lt; 1200, "Medium", TRUE, "High")</f>
        <v>High</v>
      </c>
      <c r="W100" t="str">
        <f t="shared" si="28"/>
        <v>2024-01</v>
      </c>
      <c r="X100">
        <f t="shared" si="29"/>
        <v>2024</v>
      </c>
    </row>
    <row r="101" spans="1:24" x14ac:dyDescent="0.3">
      <c r="A101">
        <f>'Raw_Data'!A101</f>
        <v>100</v>
      </c>
      <c r="B101" t="str">
        <f>'Raw_Data'!B101</f>
        <v>Customer 11</v>
      </c>
      <c r="C101" t="str">
        <f>'Raw_Data'!C101</f>
        <v>Desktop</v>
      </c>
      <c r="D101">
        <f>'Raw_Data'!D101</f>
        <v>2445</v>
      </c>
      <c r="E101">
        <f>'Raw_Data'!E101</f>
        <v>876</v>
      </c>
      <c r="F101">
        <f>'Raw_Data'!F101</f>
        <v>45296.125</v>
      </c>
      <c r="G101" t="str">
        <f t="shared" si="15"/>
        <v>Customer 11</v>
      </c>
      <c r="H101" t="str">
        <f t="shared" si="16"/>
        <v>DESKTOP</v>
      </c>
      <c r="I101" t="str">
        <f t="shared" si="17"/>
        <v>Changed</v>
      </c>
      <c r="J101">
        <f t="shared" si="18"/>
        <v>2445</v>
      </c>
      <c r="K101">
        <f t="shared" si="19"/>
        <v>876</v>
      </c>
      <c r="L101" s="8">
        <f t="shared" si="20"/>
        <v>45296</v>
      </c>
      <c r="M101" t="str">
        <f t="shared" ca="1" si="21"/>
        <v>OK</v>
      </c>
      <c r="P101">
        <f t="shared" si="22"/>
        <v>100</v>
      </c>
      <c r="Q101" t="str">
        <f t="shared" si="23"/>
        <v>Customer 11</v>
      </c>
      <c r="R101" t="str">
        <f t="shared" si="24"/>
        <v>DESKTOP</v>
      </c>
      <c r="S101">
        <f t="shared" si="25"/>
        <v>2445</v>
      </c>
      <c r="T101">
        <f t="shared" si="26"/>
        <v>876</v>
      </c>
      <c r="U101" s="8">
        <f t="shared" si="27"/>
        <v>45296</v>
      </c>
      <c r="V101" t="str" cm="1">
        <f t="array" ref="V101">_xlfn.IFS(S101 = "", "", S101 &lt; 500, "Low", S101 &lt; 1200, "Medium", TRUE, "High")</f>
        <v>High</v>
      </c>
      <c r="W101" t="str">
        <f t="shared" si="28"/>
        <v>2024-01</v>
      </c>
      <c r="X101">
        <f t="shared" si="29"/>
        <v>2024</v>
      </c>
    </row>
    <row r="102" spans="1:24" x14ac:dyDescent="0.3">
      <c r="A102">
        <f>'Raw_Data'!A102</f>
        <v>101</v>
      </c>
      <c r="B102" t="str">
        <f>'Raw_Data'!B102</f>
        <v>Customer 12</v>
      </c>
      <c r="C102" t="str">
        <f>'Raw_Data'!C102</f>
        <v>Workstation</v>
      </c>
      <c r="D102">
        <f>'Raw_Data'!D102</f>
        <v>233</v>
      </c>
      <c r="E102">
        <f>'Raw_Data'!E102</f>
        <v>4174</v>
      </c>
      <c r="F102">
        <f>'Raw_Data'!F102</f>
        <v>45296.166666666664</v>
      </c>
      <c r="G102" t="str">
        <f t="shared" si="15"/>
        <v>Customer 12</v>
      </c>
      <c r="H102" t="str">
        <f t="shared" si="16"/>
        <v>WORKSTATION</v>
      </c>
      <c r="I102" t="str">
        <f t="shared" si="17"/>
        <v>Changed</v>
      </c>
      <c r="J102">
        <f t="shared" si="18"/>
        <v>233</v>
      </c>
      <c r="K102">
        <f t="shared" si="19"/>
        <v>4174</v>
      </c>
      <c r="L102" s="8">
        <f t="shared" si="20"/>
        <v>45296</v>
      </c>
      <c r="M102" t="str">
        <f t="shared" ca="1" si="21"/>
        <v>OK</v>
      </c>
      <c r="P102">
        <f t="shared" si="22"/>
        <v>101</v>
      </c>
      <c r="Q102" t="str">
        <f t="shared" si="23"/>
        <v>Customer 12</v>
      </c>
      <c r="R102" t="str">
        <f t="shared" si="24"/>
        <v>WORKSTATION</v>
      </c>
      <c r="S102">
        <f t="shared" si="25"/>
        <v>233</v>
      </c>
      <c r="T102">
        <f t="shared" si="26"/>
        <v>4174</v>
      </c>
      <c r="U102" s="8">
        <f t="shared" si="27"/>
        <v>45296</v>
      </c>
      <c r="V102" t="str" cm="1">
        <f t="array" ref="V102">_xlfn.IFS(S102 = "", "", S102 &lt; 500, "Low", S102 &lt; 1200, "Medium", TRUE, "High")</f>
        <v>Low</v>
      </c>
      <c r="W102" t="str">
        <f t="shared" si="28"/>
        <v>2024-01</v>
      </c>
      <c r="X102">
        <f t="shared" si="29"/>
        <v>2024</v>
      </c>
    </row>
    <row r="103" spans="1:24" x14ac:dyDescent="0.3">
      <c r="A103">
        <f>'Raw_Data'!A103</f>
        <v>102</v>
      </c>
      <c r="B103" t="str">
        <f>'Raw_Data'!B103</f>
        <v>Customer 5</v>
      </c>
      <c r="C103" t="str">
        <f>'Raw_Data'!C103</f>
        <v>Desktop</v>
      </c>
      <c r="D103">
        <f>'Raw_Data'!D103</f>
        <v>1830</v>
      </c>
      <c r="E103">
        <f>'Raw_Data'!E103</f>
        <v>3742</v>
      </c>
      <c r="F103">
        <f>'Raw_Data'!F103</f>
        <v>45296.208333333336</v>
      </c>
      <c r="G103" t="str">
        <f t="shared" si="15"/>
        <v>Customer 5</v>
      </c>
      <c r="H103" t="str">
        <f t="shared" si="16"/>
        <v>DESKTOP</v>
      </c>
      <c r="I103" t="str">
        <f t="shared" si="17"/>
        <v>Changed</v>
      </c>
      <c r="J103">
        <f t="shared" si="18"/>
        <v>1830</v>
      </c>
      <c r="K103">
        <f t="shared" si="19"/>
        <v>3742</v>
      </c>
      <c r="L103" s="8">
        <f t="shared" si="20"/>
        <v>45296</v>
      </c>
      <c r="M103" t="str">
        <f t="shared" ca="1" si="21"/>
        <v>OK</v>
      </c>
      <c r="P103">
        <f t="shared" si="22"/>
        <v>102</v>
      </c>
      <c r="Q103" t="str">
        <f t="shared" si="23"/>
        <v>Customer 5</v>
      </c>
      <c r="R103" t="str">
        <f t="shared" si="24"/>
        <v>DESKTOP</v>
      </c>
      <c r="S103">
        <f t="shared" si="25"/>
        <v>1830</v>
      </c>
      <c r="T103">
        <f t="shared" si="26"/>
        <v>3742</v>
      </c>
      <c r="U103" s="8">
        <f t="shared" si="27"/>
        <v>45296</v>
      </c>
      <c r="V103" t="str" cm="1">
        <f t="array" ref="V103">_xlfn.IFS(S103 = "", "", S103 &lt; 500, "Low", S103 &lt; 1200, "Medium", TRUE, "High")</f>
        <v>High</v>
      </c>
      <c r="W103" t="str">
        <f t="shared" si="28"/>
        <v>2024-01</v>
      </c>
      <c r="X103">
        <f t="shared" si="29"/>
        <v>2024</v>
      </c>
    </row>
    <row r="104" spans="1:24" x14ac:dyDescent="0.3">
      <c r="A104">
        <f>'Raw_Data'!A104</f>
        <v>103</v>
      </c>
      <c r="B104" t="str">
        <f>'Raw_Data'!B104</f>
        <v>Customer 11</v>
      </c>
      <c r="C104" t="str">
        <f>'Raw_Data'!C104</f>
        <v>Desktop</v>
      </c>
      <c r="D104">
        <f>'Raw_Data'!D104</f>
        <v>2028</v>
      </c>
      <c r="E104">
        <f>'Raw_Data'!E104</f>
        <v>2390</v>
      </c>
      <c r="F104">
        <f>'Raw_Data'!F104</f>
        <v>45296.25</v>
      </c>
      <c r="G104" t="str">
        <f t="shared" si="15"/>
        <v>Customer 11</v>
      </c>
      <c r="H104" t="str">
        <f t="shared" si="16"/>
        <v>DESKTOP</v>
      </c>
      <c r="I104" t="str">
        <f t="shared" si="17"/>
        <v>Changed</v>
      </c>
      <c r="J104">
        <f t="shared" si="18"/>
        <v>2028</v>
      </c>
      <c r="K104">
        <f t="shared" si="19"/>
        <v>2390</v>
      </c>
      <c r="L104" s="8">
        <f t="shared" si="20"/>
        <v>45296</v>
      </c>
      <c r="M104" t="str">
        <f t="shared" ca="1" si="21"/>
        <v>OK</v>
      </c>
      <c r="P104">
        <f t="shared" si="22"/>
        <v>103</v>
      </c>
      <c r="Q104" t="str">
        <f t="shared" si="23"/>
        <v>Customer 11</v>
      </c>
      <c r="R104" t="str">
        <f t="shared" si="24"/>
        <v>DESKTOP</v>
      </c>
      <c r="S104">
        <f t="shared" si="25"/>
        <v>2028</v>
      </c>
      <c r="T104">
        <f t="shared" si="26"/>
        <v>2390</v>
      </c>
      <c r="U104" s="8">
        <f t="shared" si="27"/>
        <v>45296</v>
      </c>
      <c r="V104" t="str" cm="1">
        <f t="array" ref="V104">_xlfn.IFS(S104 = "", "", S104 &lt; 500, "Low", S104 &lt; 1200, "Medium", TRUE, "High")</f>
        <v>High</v>
      </c>
      <c r="W104" t="str">
        <f t="shared" si="28"/>
        <v>2024-01</v>
      </c>
      <c r="X104">
        <f t="shared" si="29"/>
        <v>2024</v>
      </c>
    </row>
    <row r="105" spans="1:24" x14ac:dyDescent="0.3">
      <c r="A105">
        <f>'Raw_Data'!A105</f>
        <v>104</v>
      </c>
      <c r="B105" t="str">
        <f>'Raw_Data'!B105</f>
        <v>Customer 7</v>
      </c>
      <c r="C105" t="str">
        <f>'Raw_Data'!C105</f>
        <v>Workstation</v>
      </c>
      <c r="D105">
        <f>'Raw_Data'!D105</f>
        <v>3256</v>
      </c>
      <c r="E105">
        <f>'Raw_Data'!E105</f>
        <v>1221</v>
      </c>
      <c r="F105">
        <f>'Raw_Data'!F105</f>
        <v>45296.291666666664</v>
      </c>
      <c r="G105" t="str">
        <f t="shared" si="15"/>
        <v>Customer 7</v>
      </c>
      <c r="H105" t="str">
        <f t="shared" si="16"/>
        <v>WORKSTATION</v>
      </c>
      <c r="I105" t="str">
        <f t="shared" si="17"/>
        <v>Changed</v>
      </c>
      <c r="J105">
        <f t="shared" si="18"/>
        <v>3256</v>
      </c>
      <c r="K105">
        <f t="shared" si="19"/>
        <v>1221</v>
      </c>
      <c r="L105" s="8">
        <f t="shared" si="20"/>
        <v>45296</v>
      </c>
      <c r="M105" t="str">
        <f t="shared" ca="1" si="21"/>
        <v>OK</v>
      </c>
      <c r="P105">
        <f t="shared" si="22"/>
        <v>104</v>
      </c>
      <c r="Q105" t="str">
        <f t="shared" si="23"/>
        <v>Customer 7</v>
      </c>
      <c r="R105" t="str">
        <f t="shared" si="24"/>
        <v>WORKSTATION</v>
      </c>
      <c r="S105">
        <f t="shared" si="25"/>
        <v>3256</v>
      </c>
      <c r="T105">
        <f t="shared" si="26"/>
        <v>1221</v>
      </c>
      <c r="U105" s="8">
        <f t="shared" si="27"/>
        <v>45296</v>
      </c>
      <c r="V105" t="str" cm="1">
        <f t="array" ref="V105">_xlfn.IFS(S105 = "", "", S105 &lt; 500, "Low", S105 &lt; 1200, "Medium", TRUE, "High")</f>
        <v>High</v>
      </c>
      <c r="W105" t="str">
        <f t="shared" si="28"/>
        <v>2024-01</v>
      </c>
      <c r="X105">
        <f t="shared" si="29"/>
        <v>2024</v>
      </c>
    </row>
    <row r="106" spans="1:24" x14ac:dyDescent="0.3">
      <c r="A106">
        <f>'Raw_Data'!A106</f>
        <v>105</v>
      </c>
      <c r="B106" t="str">
        <f>'Raw_Data'!B106</f>
        <v>Customer 8</v>
      </c>
      <c r="C106" t="str">
        <f>'Raw_Data'!C106</f>
        <v>Desktop</v>
      </c>
      <c r="D106">
        <f>'Raw_Data'!D106</f>
        <v>536</v>
      </c>
      <c r="E106">
        <f>'Raw_Data'!E106</f>
        <v>2857</v>
      </c>
      <c r="F106">
        <f>'Raw_Data'!F106</f>
        <v>45296.333333333336</v>
      </c>
      <c r="G106" t="str">
        <f t="shared" si="15"/>
        <v>Customer 8</v>
      </c>
      <c r="H106" t="str">
        <f t="shared" si="16"/>
        <v>DESKTOP</v>
      </c>
      <c r="I106" t="str">
        <f t="shared" si="17"/>
        <v>Changed</v>
      </c>
      <c r="J106">
        <f t="shared" si="18"/>
        <v>536</v>
      </c>
      <c r="K106">
        <f t="shared" si="19"/>
        <v>2857</v>
      </c>
      <c r="L106" s="8">
        <f t="shared" si="20"/>
        <v>45296</v>
      </c>
      <c r="M106" t="str">
        <f t="shared" ca="1" si="21"/>
        <v>OK</v>
      </c>
      <c r="P106">
        <f t="shared" si="22"/>
        <v>105</v>
      </c>
      <c r="Q106" t="str">
        <f t="shared" si="23"/>
        <v>Customer 8</v>
      </c>
      <c r="R106" t="str">
        <f t="shared" si="24"/>
        <v>DESKTOP</v>
      </c>
      <c r="S106">
        <f t="shared" si="25"/>
        <v>536</v>
      </c>
      <c r="T106">
        <f t="shared" si="26"/>
        <v>2857</v>
      </c>
      <c r="U106" s="8">
        <f t="shared" si="27"/>
        <v>45296</v>
      </c>
      <c r="V106" t="str" cm="1">
        <f t="array" ref="V106">_xlfn.IFS(S106 = "", "", S106 &lt; 500, "Low", S106 &lt; 1200, "Medium", TRUE, "High")</f>
        <v>Medium</v>
      </c>
      <c r="W106" t="str">
        <f t="shared" si="28"/>
        <v>2024-01</v>
      </c>
      <c r="X106">
        <f t="shared" si="29"/>
        <v>2024</v>
      </c>
    </row>
    <row r="107" spans="1:24" x14ac:dyDescent="0.3">
      <c r="A107">
        <f>'Raw_Data'!A107</f>
        <v>106</v>
      </c>
      <c r="B107" t="str">
        <f>'Raw_Data'!B107</f>
        <v>Customer 12</v>
      </c>
      <c r="C107" t="str">
        <f>'Raw_Data'!C107</f>
        <v>Workstation</v>
      </c>
      <c r="D107">
        <f>'Raw_Data'!D107</f>
        <v>2777</v>
      </c>
      <c r="E107">
        <f>'Raw_Data'!E107</f>
        <v>464</v>
      </c>
      <c r="F107">
        <f>'Raw_Data'!F107</f>
        <v>45296.375</v>
      </c>
      <c r="G107" t="str">
        <f t="shared" si="15"/>
        <v>Customer 12</v>
      </c>
      <c r="H107" t="str">
        <f t="shared" si="16"/>
        <v>WORKSTATION</v>
      </c>
      <c r="I107" t="str">
        <f t="shared" si="17"/>
        <v>Changed</v>
      </c>
      <c r="J107">
        <f t="shared" si="18"/>
        <v>2777</v>
      </c>
      <c r="K107">
        <f t="shared" si="19"/>
        <v>464</v>
      </c>
      <c r="L107" s="8">
        <f t="shared" si="20"/>
        <v>45296</v>
      </c>
      <c r="M107" t="str">
        <f t="shared" ca="1" si="21"/>
        <v>OK</v>
      </c>
      <c r="P107">
        <f t="shared" si="22"/>
        <v>106</v>
      </c>
      <c r="Q107" t="str">
        <f t="shared" si="23"/>
        <v>Customer 12</v>
      </c>
      <c r="R107" t="str">
        <f t="shared" si="24"/>
        <v>WORKSTATION</v>
      </c>
      <c r="S107">
        <f t="shared" si="25"/>
        <v>2777</v>
      </c>
      <c r="T107">
        <f t="shared" si="26"/>
        <v>464</v>
      </c>
      <c r="U107" s="8">
        <f t="shared" si="27"/>
        <v>45296</v>
      </c>
      <c r="V107" t="str" cm="1">
        <f t="array" ref="V107">_xlfn.IFS(S107 = "", "", S107 &lt; 500, "Low", S107 &lt; 1200, "Medium", TRUE, "High")</f>
        <v>High</v>
      </c>
      <c r="W107" t="str">
        <f t="shared" si="28"/>
        <v>2024-01</v>
      </c>
      <c r="X107">
        <f t="shared" si="29"/>
        <v>2024</v>
      </c>
    </row>
    <row r="108" spans="1:24" x14ac:dyDescent="0.3">
      <c r="A108">
        <f>'Raw_Data'!A108</f>
        <v>107</v>
      </c>
      <c r="B108" t="str">
        <f>'Raw_Data'!B108</f>
        <v>Customer 9</v>
      </c>
      <c r="C108" t="str">
        <f>'Raw_Data'!C108</f>
        <v>Desktop</v>
      </c>
      <c r="D108">
        <f>'Raw_Data'!D108</f>
        <v>2851</v>
      </c>
      <c r="E108">
        <f>'Raw_Data'!E108</f>
        <v>3806</v>
      </c>
      <c r="F108">
        <f>'Raw_Data'!F108</f>
        <v>45296.416666666664</v>
      </c>
      <c r="G108" t="str">
        <f t="shared" si="15"/>
        <v>Customer 9</v>
      </c>
      <c r="H108" t="str">
        <f t="shared" si="16"/>
        <v>DESKTOP</v>
      </c>
      <c r="I108" t="str">
        <f t="shared" si="17"/>
        <v>Changed</v>
      </c>
      <c r="J108">
        <f t="shared" si="18"/>
        <v>2851</v>
      </c>
      <c r="K108">
        <f t="shared" si="19"/>
        <v>3806</v>
      </c>
      <c r="L108" s="8">
        <f t="shared" si="20"/>
        <v>45296</v>
      </c>
      <c r="M108" t="str">
        <f t="shared" ca="1" si="21"/>
        <v>OK</v>
      </c>
      <c r="P108">
        <f t="shared" si="22"/>
        <v>107</v>
      </c>
      <c r="Q108" t="str">
        <f t="shared" si="23"/>
        <v>Customer 9</v>
      </c>
      <c r="R108" t="str">
        <f t="shared" si="24"/>
        <v>DESKTOP</v>
      </c>
      <c r="S108">
        <f t="shared" si="25"/>
        <v>2851</v>
      </c>
      <c r="T108">
        <f t="shared" si="26"/>
        <v>3806</v>
      </c>
      <c r="U108" s="8">
        <f t="shared" si="27"/>
        <v>45296</v>
      </c>
      <c r="V108" t="str" cm="1">
        <f t="array" ref="V108">_xlfn.IFS(S108 = "", "", S108 &lt; 500, "Low", S108 &lt; 1200, "Medium", TRUE, "High")</f>
        <v>High</v>
      </c>
      <c r="W108" t="str">
        <f t="shared" si="28"/>
        <v>2024-01</v>
      </c>
      <c r="X108">
        <f t="shared" si="29"/>
        <v>2024</v>
      </c>
    </row>
    <row r="109" spans="1:24" x14ac:dyDescent="0.3">
      <c r="A109">
        <f>'Raw_Data'!A109</f>
        <v>108</v>
      </c>
      <c r="B109" t="str">
        <f>'Raw_Data'!B109</f>
        <v>Customer 1</v>
      </c>
      <c r="C109" t="str">
        <f>'Raw_Data'!C109</f>
        <v>Mobile</v>
      </c>
      <c r="D109">
        <f>'Raw_Data'!D109</f>
        <v>1567</v>
      </c>
      <c r="E109">
        <f>'Raw_Data'!E109</f>
        <v>4308</v>
      </c>
      <c r="F109">
        <f>'Raw_Data'!F109</f>
        <v>45296.458333333336</v>
      </c>
      <c r="G109" t="str">
        <f t="shared" si="15"/>
        <v>Customer 1</v>
      </c>
      <c r="H109" t="str">
        <f t="shared" si="16"/>
        <v>MOBILE</v>
      </c>
      <c r="I109" t="str">
        <f t="shared" si="17"/>
        <v>Changed</v>
      </c>
      <c r="J109">
        <f t="shared" si="18"/>
        <v>1567</v>
      </c>
      <c r="K109">
        <f t="shared" si="19"/>
        <v>4308</v>
      </c>
      <c r="L109" s="8">
        <f t="shared" si="20"/>
        <v>45296</v>
      </c>
      <c r="M109" t="str">
        <f t="shared" ca="1" si="21"/>
        <v>OK</v>
      </c>
      <c r="P109">
        <f t="shared" si="22"/>
        <v>108</v>
      </c>
      <c r="Q109" t="str">
        <f t="shared" si="23"/>
        <v>Customer 1</v>
      </c>
      <c r="R109" t="str">
        <f t="shared" si="24"/>
        <v>MOBILE</v>
      </c>
      <c r="S109">
        <f t="shared" si="25"/>
        <v>1567</v>
      </c>
      <c r="T109">
        <f t="shared" si="26"/>
        <v>4308</v>
      </c>
      <c r="U109" s="8">
        <f t="shared" si="27"/>
        <v>45296</v>
      </c>
      <c r="V109" t="str" cm="1">
        <f t="array" ref="V109">_xlfn.IFS(S109 = "", "", S109 &lt; 500, "Low", S109 &lt; 1200, "Medium", TRUE, "High")</f>
        <v>High</v>
      </c>
      <c r="W109" t="str">
        <f t="shared" si="28"/>
        <v>2024-01</v>
      </c>
      <c r="X109">
        <f t="shared" si="29"/>
        <v>2024</v>
      </c>
    </row>
    <row r="110" spans="1:24" x14ac:dyDescent="0.3">
      <c r="A110">
        <f>'Raw_Data'!A110</f>
        <v>109</v>
      </c>
      <c r="B110" t="str">
        <f>'Raw_Data'!B110</f>
        <v>Customer 13</v>
      </c>
      <c r="C110" t="str">
        <f>'Raw_Data'!C110</f>
        <v>Workstation</v>
      </c>
      <c r="D110">
        <f>'Raw_Data'!D110</f>
        <v>1898</v>
      </c>
      <c r="E110">
        <f>'Raw_Data'!E110</f>
        <v>3374</v>
      </c>
      <c r="F110">
        <f>'Raw_Data'!F110</f>
        <v>45296.5</v>
      </c>
      <c r="G110" t="str">
        <f t="shared" si="15"/>
        <v>Customer 13</v>
      </c>
      <c r="H110" t="str">
        <f t="shared" si="16"/>
        <v>WORKSTATION</v>
      </c>
      <c r="I110" t="str">
        <f t="shared" si="17"/>
        <v>Changed</v>
      </c>
      <c r="J110">
        <f t="shared" si="18"/>
        <v>1898</v>
      </c>
      <c r="K110">
        <f t="shared" si="19"/>
        <v>3374</v>
      </c>
      <c r="L110" s="8">
        <f t="shared" si="20"/>
        <v>45296</v>
      </c>
      <c r="M110" t="str">
        <f t="shared" ca="1" si="21"/>
        <v>OK</v>
      </c>
      <c r="P110">
        <f t="shared" si="22"/>
        <v>109</v>
      </c>
      <c r="Q110" t="str">
        <f t="shared" si="23"/>
        <v>Customer 13</v>
      </c>
      <c r="R110" t="str">
        <f t="shared" si="24"/>
        <v>WORKSTATION</v>
      </c>
      <c r="S110">
        <f t="shared" si="25"/>
        <v>1898</v>
      </c>
      <c r="T110">
        <f t="shared" si="26"/>
        <v>3374</v>
      </c>
      <c r="U110" s="8">
        <f t="shared" si="27"/>
        <v>45296</v>
      </c>
      <c r="V110" t="str" cm="1">
        <f t="array" ref="V110">_xlfn.IFS(S110 = "", "", S110 &lt; 500, "Low", S110 &lt; 1200, "Medium", TRUE, "High")</f>
        <v>High</v>
      </c>
      <c r="W110" t="str">
        <f t="shared" si="28"/>
        <v>2024-01</v>
      </c>
      <c r="X110">
        <f t="shared" si="29"/>
        <v>2024</v>
      </c>
    </row>
    <row r="111" spans="1:24" x14ac:dyDescent="0.3">
      <c r="A111">
        <f>'Raw_Data'!A111</f>
        <v>110</v>
      </c>
      <c r="B111" t="str">
        <f>'Raw_Data'!B111</f>
        <v>Customer 15</v>
      </c>
      <c r="C111" t="str">
        <f>'Raw_Data'!C111</f>
        <v>Embedded</v>
      </c>
      <c r="D111">
        <f>'Raw_Data'!D111</f>
        <v>2253</v>
      </c>
      <c r="E111">
        <f>'Raw_Data'!E111</f>
        <v>606</v>
      </c>
      <c r="F111">
        <f>'Raw_Data'!F111</f>
        <v>45296.541666666664</v>
      </c>
      <c r="G111" t="str">
        <f t="shared" si="15"/>
        <v>Customer 15</v>
      </c>
      <c r="H111" t="str">
        <f t="shared" si="16"/>
        <v>EMBEDDED</v>
      </c>
      <c r="I111" t="str">
        <f t="shared" si="17"/>
        <v>Changed</v>
      </c>
      <c r="J111">
        <f t="shared" si="18"/>
        <v>2253</v>
      </c>
      <c r="K111">
        <f t="shared" si="19"/>
        <v>606</v>
      </c>
      <c r="L111" s="8">
        <f t="shared" si="20"/>
        <v>45296</v>
      </c>
      <c r="M111" t="str">
        <f t="shared" ca="1" si="21"/>
        <v>OK</v>
      </c>
      <c r="P111">
        <f t="shared" si="22"/>
        <v>110</v>
      </c>
      <c r="Q111" t="str">
        <f t="shared" si="23"/>
        <v>Customer 15</v>
      </c>
      <c r="R111" t="str">
        <f t="shared" si="24"/>
        <v>EMBEDDED</v>
      </c>
      <c r="S111">
        <f t="shared" si="25"/>
        <v>2253</v>
      </c>
      <c r="T111">
        <f t="shared" si="26"/>
        <v>606</v>
      </c>
      <c r="U111" s="8">
        <f t="shared" si="27"/>
        <v>45296</v>
      </c>
      <c r="V111" t="str" cm="1">
        <f t="array" ref="V111">_xlfn.IFS(S111 = "", "", S111 &lt; 500, "Low", S111 &lt; 1200, "Medium", TRUE, "High")</f>
        <v>High</v>
      </c>
      <c r="W111" t="str">
        <f t="shared" si="28"/>
        <v>2024-01</v>
      </c>
      <c r="X111">
        <f t="shared" si="29"/>
        <v>2024</v>
      </c>
    </row>
    <row r="112" spans="1:24" x14ac:dyDescent="0.3">
      <c r="A112">
        <f>'Raw_Data'!A112</f>
        <v>111</v>
      </c>
      <c r="B112" t="str">
        <f>'Raw_Data'!B112</f>
        <v>Customer 12</v>
      </c>
      <c r="C112" t="str">
        <f>'Raw_Data'!C112</f>
        <v>Mobile</v>
      </c>
      <c r="D112">
        <f>'Raw_Data'!D112</f>
        <v>2948</v>
      </c>
      <c r="E112">
        <f>'Raw_Data'!E112</f>
        <v>3445</v>
      </c>
      <c r="F112">
        <f>'Raw_Data'!F112</f>
        <v>45296.583333333336</v>
      </c>
      <c r="G112" t="str">
        <f t="shared" si="15"/>
        <v>Customer 12</v>
      </c>
      <c r="H112" t="str">
        <f t="shared" si="16"/>
        <v>MOBILE</v>
      </c>
      <c r="I112" t="str">
        <f t="shared" si="17"/>
        <v>Changed</v>
      </c>
      <c r="J112">
        <f t="shared" si="18"/>
        <v>2948</v>
      </c>
      <c r="K112">
        <f t="shared" si="19"/>
        <v>3445</v>
      </c>
      <c r="L112" s="8">
        <f t="shared" si="20"/>
        <v>45296</v>
      </c>
      <c r="M112" t="str">
        <f t="shared" ca="1" si="21"/>
        <v>OK</v>
      </c>
      <c r="P112">
        <f t="shared" si="22"/>
        <v>111</v>
      </c>
      <c r="Q112" t="str">
        <f t="shared" si="23"/>
        <v>Customer 12</v>
      </c>
      <c r="R112" t="str">
        <f t="shared" si="24"/>
        <v>MOBILE</v>
      </c>
      <c r="S112">
        <f t="shared" si="25"/>
        <v>2948</v>
      </c>
      <c r="T112">
        <f t="shared" si="26"/>
        <v>3445</v>
      </c>
      <c r="U112" s="8">
        <f t="shared" si="27"/>
        <v>45296</v>
      </c>
      <c r="V112" t="str" cm="1">
        <f t="array" ref="V112">_xlfn.IFS(S112 = "", "", S112 &lt; 500, "Low", S112 &lt; 1200, "Medium", TRUE, "High")</f>
        <v>High</v>
      </c>
      <c r="W112" t="str">
        <f t="shared" si="28"/>
        <v>2024-01</v>
      </c>
      <c r="X112">
        <f t="shared" si="29"/>
        <v>2024</v>
      </c>
    </row>
    <row r="113" spans="1:24" x14ac:dyDescent="0.3">
      <c r="A113">
        <f>'Raw_Data'!A113</f>
        <v>112</v>
      </c>
      <c r="B113" t="str">
        <f>'Raw_Data'!B113</f>
        <v>Customer 10</v>
      </c>
      <c r="C113" t="str">
        <f>'Raw_Data'!C113</f>
        <v>Workstation</v>
      </c>
      <c r="D113">
        <f>'Raw_Data'!D113</f>
        <v>1742</v>
      </c>
      <c r="E113">
        <f>'Raw_Data'!E113</f>
        <v>3000</v>
      </c>
      <c r="F113">
        <f>'Raw_Data'!F113</f>
        <v>45296.625</v>
      </c>
      <c r="G113" t="str">
        <f t="shared" si="15"/>
        <v>Customer 10</v>
      </c>
      <c r="H113" t="str">
        <f t="shared" si="16"/>
        <v>WORKSTATION</v>
      </c>
      <c r="I113" t="str">
        <f t="shared" si="17"/>
        <v>Changed</v>
      </c>
      <c r="J113">
        <f t="shared" si="18"/>
        <v>1742</v>
      </c>
      <c r="K113">
        <f t="shared" si="19"/>
        <v>3000</v>
      </c>
      <c r="L113" s="8">
        <f t="shared" si="20"/>
        <v>45296</v>
      </c>
      <c r="M113" t="str">
        <f t="shared" ca="1" si="21"/>
        <v>OK</v>
      </c>
      <c r="P113">
        <f t="shared" si="22"/>
        <v>112</v>
      </c>
      <c r="Q113" t="str">
        <f t="shared" si="23"/>
        <v>Customer 10</v>
      </c>
      <c r="R113" t="str">
        <f t="shared" si="24"/>
        <v>WORKSTATION</v>
      </c>
      <c r="S113">
        <f t="shared" si="25"/>
        <v>1742</v>
      </c>
      <c r="T113">
        <f t="shared" si="26"/>
        <v>3000</v>
      </c>
      <c r="U113" s="8">
        <f t="shared" si="27"/>
        <v>45296</v>
      </c>
      <c r="V113" t="str" cm="1">
        <f t="array" ref="V113">_xlfn.IFS(S113 = "", "", S113 &lt; 500, "Low", S113 &lt; 1200, "Medium", TRUE, "High")</f>
        <v>High</v>
      </c>
      <c r="W113" t="str">
        <f t="shared" si="28"/>
        <v>2024-01</v>
      </c>
      <c r="X113">
        <f t="shared" si="29"/>
        <v>2024</v>
      </c>
    </row>
    <row r="114" spans="1:24" x14ac:dyDescent="0.3">
      <c r="A114">
        <f>'Raw_Data'!A114</f>
        <v>113</v>
      </c>
      <c r="B114" t="str">
        <f>'Raw_Data'!B114</f>
        <v>Customer 9</v>
      </c>
      <c r="C114" t="str">
        <f>'Raw_Data'!C114</f>
        <v>Mobile</v>
      </c>
      <c r="D114">
        <f>'Raw_Data'!D114</f>
        <v>1723</v>
      </c>
      <c r="E114">
        <f>'Raw_Data'!E114</f>
        <v>1265</v>
      </c>
      <c r="F114">
        <f>'Raw_Data'!F114</f>
        <v>45296.666666666664</v>
      </c>
      <c r="G114" t="str">
        <f t="shared" si="15"/>
        <v>Customer 9</v>
      </c>
      <c r="H114" t="str">
        <f t="shared" si="16"/>
        <v>MOBILE</v>
      </c>
      <c r="I114" t="str">
        <f t="shared" si="17"/>
        <v>Changed</v>
      </c>
      <c r="J114">
        <f t="shared" si="18"/>
        <v>1723</v>
      </c>
      <c r="K114">
        <f t="shared" si="19"/>
        <v>1265</v>
      </c>
      <c r="L114" s="8">
        <f t="shared" si="20"/>
        <v>45296</v>
      </c>
      <c r="M114" t="str">
        <f t="shared" ca="1" si="21"/>
        <v>OK</v>
      </c>
      <c r="P114">
        <f t="shared" si="22"/>
        <v>113</v>
      </c>
      <c r="Q114" t="str">
        <f t="shared" si="23"/>
        <v>Customer 9</v>
      </c>
      <c r="R114" t="str">
        <f t="shared" si="24"/>
        <v>MOBILE</v>
      </c>
      <c r="S114">
        <f t="shared" si="25"/>
        <v>1723</v>
      </c>
      <c r="T114">
        <f t="shared" si="26"/>
        <v>1265</v>
      </c>
      <c r="U114" s="8">
        <f t="shared" si="27"/>
        <v>45296</v>
      </c>
      <c r="V114" t="str" cm="1">
        <f t="array" ref="V114">_xlfn.IFS(S114 = "", "", S114 &lt; 500, "Low", S114 &lt; 1200, "Medium", TRUE, "High")</f>
        <v>High</v>
      </c>
      <c r="W114" t="str">
        <f t="shared" si="28"/>
        <v>2024-01</v>
      </c>
      <c r="X114">
        <f t="shared" si="29"/>
        <v>2024</v>
      </c>
    </row>
    <row r="115" spans="1:24" x14ac:dyDescent="0.3">
      <c r="A115">
        <f>'Raw_Data'!A115</f>
        <v>114</v>
      </c>
      <c r="B115" t="str">
        <f>'Raw_Data'!B115</f>
        <v>Customer 5</v>
      </c>
      <c r="C115" t="str">
        <f>'Raw_Data'!C115</f>
        <v>Embedded</v>
      </c>
      <c r="D115">
        <f>'Raw_Data'!D115</f>
        <v>3238</v>
      </c>
      <c r="E115">
        <f>'Raw_Data'!E115</f>
        <v>2926</v>
      </c>
      <c r="F115">
        <f>'Raw_Data'!F115</f>
        <v>45296.708333333336</v>
      </c>
      <c r="G115" t="str">
        <f t="shared" si="15"/>
        <v>Customer 5</v>
      </c>
      <c r="H115" t="str">
        <f t="shared" si="16"/>
        <v>EMBEDDED</v>
      </c>
      <c r="I115" t="str">
        <f t="shared" si="17"/>
        <v>Changed</v>
      </c>
      <c r="J115">
        <f t="shared" si="18"/>
        <v>3238</v>
      </c>
      <c r="K115">
        <f t="shared" si="19"/>
        <v>2926</v>
      </c>
      <c r="L115" s="8">
        <f t="shared" si="20"/>
        <v>45296</v>
      </c>
      <c r="M115" t="str">
        <f t="shared" ca="1" si="21"/>
        <v>OK</v>
      </c>
      <c r="P115">
        <f t="shared" si="22"/>
        <v>114</v>
      </c>
      <c r="Q115" t="str">
        <f t="shared" si="23"/>
        <v>Customer 5</v>
      </c>
      <c r="R115" t="str">
        <f t="shared" si="24"/>
        <v>EMBEDDED</v>
      </c>
      <c r="S115">
        <f t="shared" si="25"/>
        <v>3238</v>
      </c>
      <c r="T115">
        <f t="shared" si="26"/>
        <v>2926</v>
      </c>
      <c r="U115" s="8">
        <f t="shared" si="27"/>
        <v>45296</v>
      </c>
      <c r="V115" t="str" cm="1">
        <f t="array" ref="V115">_xlfn.IFS(S115 = "", "", S115 &lt; 500, "Low", S115 &lt; 1200, "Medium", TRUE, "High")</f>
        <v>High</v>
      </c>
      <c r="W115" t="str">
        <f t="shared" si="28"/>
        <v>2024-01</v>
      </c>
      <c r="X115">
        <f t="shared" si="29"/>
        <v>2024</v>
      </c>
    </row>
    <row r="116" spans="1:24" x14ac:dyDescent="0.3">
      <c r="A116">
        <f>'Raw_Data'!A116</f>
        <v>115</v>
      </c>
      <c r="B116" t="str">
        <f>'Raw_Data'!B116</f>
        <v>Customer 15</v>
      </c>
      <c r="C116" t="str">
        <f>'Raw_Data'!C116</f>
        <v>Workstation</v>
      </c>
      <c r="D116">
        <f>'Raw_Data'!D116</f>
        <v>1662</v>
      </c>
      <c r="E116">
        <f>'Raw_Data'!E116</f>
        <v>1483</v>
      </c>
      <c r="F116">
        <f>'Raw_Data'!F116</f>
        <v>45296.75</v>
      </c>
      <c r="G116" t="str">
        <f t="shared" si="15"/>
        <v>Customer 15</v>
      </c>
      <c r="H116" t="str">
        <f t="shared" si="16"/>
        <v>WORKSTATION</v>
      </c>
      <c r="I116" t="str">
        <f t="shared" si="17"/>
        <v>Changed</v>
      </c>
      <c r="J116">
        <f t="shared" si="18"/>
        <v>1662</v>
      </c>
      <c r="K116">
        <f t="shared" si="19"/>
        <v>1483</v>
      </c>
      <c r="L116" s="8">
        <f t="shared" si="20"/>
        <v>45296</v>
      </c>
      <c r="M116" t="str">
        <f t="shared" ca="1" si="21"/>
        <v>OK</v>
      </c>
      <c r="P116">
        <f t="shared" si="22"/>
        <v>115</v>
      </c>
      <c r="Q116" t="str">
        <f t="shared" si="23"/>
        <v>Customer 15</v>
      </c>
      <c r="R116" t="str">
        <f t="shared" si="24"/>
        <v>WORKSTATION</v>
      </c>
      <c r="S116">
        <f t="shared" si="25"/>
        <v>1662</v>
      </c>
      <c r="T116">
        <f t="shared" si="26"/>
        <v>1483</v>
      </c>
      <c r="U116" s="8">
        <f t="shared" si="27"/>
        <v>45296</v>
      </c>
      <c r="V116" t="str" cm="1">
        <f t="array" ref="V116">_xlfn.IFS(S116 = "", "", S116 &lt; 500, "Low", S116 &lt; 1200, "Medium", TRUE, "High")</f>
        <v>High</v>
      </c>
      <c r="W116" t="str">
        <f t="shared" si="28"/>
        <v>2024-01</v>
      </c>
      <c r="X116">
        <f t="shared" si="29"/>
        <v>2024</v>
      </c>
    </row>
    <row r="117" spans="1:24" x14ac:dyDescent="0.3">
      <c r="A117">
        <f>'Raw_Data'!A117</f>
        <v>116</v>
      </c>
      <c r="B117" t="str">
        <f>'Raw_Data'!B117</f>
        <v>Customer 9</v>
      </c>
      <c r="C117" t="str">
        <f>'Raw_Data'!C117</f>
        <v>Desktop</v>
      </c>
      <c r="D117">
        <f>'Raw_Data'!D117</f>
        <v>3199</v>
      </c>
      <c r="E117">
        <f>'Raw_Data'!E117</f>
        <v>3956</v>
      </c>
      <c r="F117">
        <f>'Raw_Data'!F117</f>
        <v>45296.791666666664</v>
      </c>
      <c r="G117" t="str">
        <f t="shared" si="15"/>
        <v>Customer 9</v>
      </c>
      <c r="H117" t="str">
        <f t="shared" si="16"/>
        <v>DESKTOP</v>
      </c>
      <c r="I117" t="str">
        <f t="shared" si="17"/>
        <v>Changed</v>
      </c>
      <c r="J117">
        <f t="shared" si="18"/>
        <v>3199</v>
      </c>
      <c r="K117">
        <f t="shared" si="19"/>
        <v>3956</v>
      </c>
      <c r="L117" s="8">
        <f t="shared" si="20"/>
        <v>45296</v>
      </c>
      <c r="M117" t="str">
        <f t="shared" ca="1" si="21"/>
        <v>OK</v>
      </c>
      <c r="P117">
        <f t="shared" si="22"/>
        <v>116</v>
      </c>
      <c r="Q117" t="str">
        <f t="shared" si="23"/>
        <v>Customer 9</v>
      </c>
      <c r="R117" t="str">
        <f t="shared" si="24"/>
        <v>DESKTOP</v>
      </c>
      <c r="S117">
        <f t="shared" si="25"/>
        <v>3199</v>
      </c>
      <c r="T117">
        <f t="shared" si="26"/>
        <v>3956</v>
      </c>
      <c r="U117" s="8">
        <f t="shared" si="27"/>
        <v>45296</v>
      </c>
      <c r="V117" t="str" cm="1">
        <f t="array" ref="V117">_xlfn.IFS(S117 = "", "", S117 &lt; 500, "Low", S117 &lt; 1200, "Medium", TRUE, "High")</f>
        <v>High</v>
      </c>
      <c r="W117" t="str">
        <f t="shared" si="28"/>
        <v>2024-01</v>
      </c>
      <c r="X117">
        <f t="shared" si="29"/>
        <v>2024</v>
      </c>
    </row>
    <row r="118" spans="1:24" x14ac:dyDescent="0.3">
      <c r="A118">
        <f>'Raw_Data'!A118</f>
        <v>117</v>
      </c>
      <c r="B118" t="str">
        <f>'Raw_Data'!B118</f>
        <v>Customer 7</v>
      </c>
      <c r="C118" t="str">
        <f>'Raw_Data'!C118</f>
        <v>Mobile</v>
      </c>
      <c r="D118">
        <f>'Raw_Data'!D118</f>
        <v>850</v>
      </c>
      <c r="E118">
        <f>'Raw_Data'!E118</f>
        <v>3417</v>
      </c>
      <c r="F118">
        <f>'Raw_Data'!F118</f>
        <v>45296.833333333336</v>
      </c>
      <c r="G118" t="str">
        <f t="shared" si="15"/>
        <v>Customer 7</v>
      </c>
      <c r="H118" t="str">
        <f t="shared" si="16"/>
        <v>MOBILE</v>
      </c>
      <c r="I118" t="str">
        <f t="shared" si="17"/>
        <v>Changed</v>
      </c>
      <c r="J118">
        <f t="shared" si="18"/>
        <v>850</v>
      </c>
      <c r="K118">
        <f t="shared" si="19"/>
        <v>3417</v>
      </c>
      <c r="L118" s="8">
        <f t="shared" si="20"/>
        <v>45296</v>
      </c>
      <c r="M118" t="str">
        <f t="shared" ca="1" si="21"/>
        <v>OK</v>
      </c>
      <c r="P118">
        <f t="shared" si="22"/>
        <v>117</v>
      </c>
      <c r="Q118" t="str">
        <f t="shared" si="23"/>
        <v>Customer 7</v>
      </c>
      <c r="R118" t="str">
        <f t="shared" si="24"/>
        <v>MOBILE</v>
      </c>
      <c r="S118">
        <f t="shared" si="25"/>
        <v>850</v>
      </c>
      <c r="T118">
        <f t="shared" si="26"/>
        <v>3417</v>
      </c>
      <c r="U118" s="8">
        <f t="shared" si="27"/>
        <v>45296</v>
      </c>
      <c r="V118" t="str" cm="1">
        <f t="array" ref="V118">_xlfn.IFS(S118 = "", "", S118 &lt; 500, "Low", S118 &lt; 1200, "Medium", TRUE, "High")</f>
        <v>Medium</v>
      </c>
      <c r="W118" t="str">
        <f t="shared" si="28"/>
        <v>2024-01</v>
      </c>
      <c r="X118">
        <f t="shared" si="29"/>
        <v>2024</v>
      </c>
    </row>
    <row r="119" spans="1:24" x14ac:dyDescent="0.3">
      <c r="A119">
        <f>'Raw_Data'!A119</f>
        <v>118</v>
      </c>
      <c r="B119" t="str">
        <f>'Raw_Data'!B119</f>
        <v>Customer 7</v>
      </c>
      <c r="C119" t="str">
        <f>'Raw_Data'!C119</f>
        <v>Desktop</v>
      </c>
      <c r="D119">
        <f>'Raw_Data'!D119</f>
        <v>2658</v>
      </c>
      <c r="E119">
        <f>'Raw_Data'!E119</f>
        <v>2979</v>
      </c>
      <c r="F119">
        <f>'Raw_Data'!F119</f>
        <v>45296.875</v>
      </c>
      <c r="G119" t="str">
        <f t="shared" si="15"/>
        <v>Customer 7</v>
      </c>
      <c r="H119" t="str">
        <f t="shared" si="16"/>
        <v>DESKTOP</v>
      </c>
      <c r="I119" t="str">
        <f t="shared" si="17"/>
        <v>Changed</v>
      </c>
      <c r="J119">
        <f t="shared" si="18"/>
        <v>2658</v>
      </c>
      <c r="K119">
        <f t="shared" si="19"/>
        <v>2979</v>
      </c>
      <c r="L119" s="8">
        <f t="shared" si="20"/>
        <v>45296</v>
      </c>
      <c r="M119" t="str">
        <f t="shared" ca="1" si="21"/>
        <v>OK</v>
      </c>
      <c r="P119">
        <f t="shared" si="22"/>
        <v>118</v>
      </c>
      <c r="Q119" t="str">
        <f t="shared" si="23"/>
        <v>Customer 7</v>
      </c>
      <c r="R119" t="str">
        <f t="shared" si="24"/>
        <v>DESKTOP</v>
      </c>
      <c r="S119">
        <f t="shared" si="25"/>
        <v>2658</v>
      </c>
      <c r="T119">
        <f t="shared" si="26"/>
        <v>2979</v>
      </c>
      <c r="U119" s="8">
        <f t="shared" si="27"/>
        <v>45296</v>
      </c>
      <c r="V119" t="str" cm="1">
        <f t="array" ref="V119">_xlfn.IFS(S119 = "", "", S119 &lt; 500, "Low", S119 &lt; 1200, "Medium", TRUE, "High")</f>
        <v>High</v>
      </c>
      <c r="W119" t="str">
        <f t="shared" si="28"/>
        <v>2024-01</v>
      </c>
      <c r="X119">
        <f t="shared" si="29"/>
        <v>2024</v>
      </c>
    </row>
    <row r="120" spans="1:24" x14ac:dyDescent="0.3">
      <c r="A120">
        <f>'Raw_Data'!A120</f>
        <v>119</v>
      </c>
      <c r="B120" t="str">
        <f>'Raw_Data'!B120</f>
        <v>Customer 4</v>
      </c>
      <c r="C120" t="str">
        <f>'Raw_Data'!C120</f>
        <v>Desktop</v>
      </c>
      <c r="D120">
        <f>'Raw_Data'!D120</f>
        <v>1162</v>
      </c>
      <c r="E120">
        <f>'Raw_Data'!E120</f>
        <v>3687</v>
      </c>
      <c r="F120">
        <f>'Raw_Data'!F120</f>
        <v>45296.916666666664</v>
      </c>
      <c r="G120" t="str">
        <f t="shared" si="15"/>
        <v>Customer 4</v>
      </c>
      <c r="H120" t="str">
        <f t="shared" si="16"/>
        <v>DESKTOP</v>
      </c>
      <c r="I120" t="str">
        <f t="shared" si="17"/>
        <v>Changed</v>
      </c>
      <c r="J120">
        <f t="shared" si="18"/>
        <v>1162</v>
      </c>
      <c r="K120">
        <f t="shared" si="19"/>
        <v>3687</v>
      </c>
      <c r="L120" s="8">
        <f t="shared" si="20"/>
        <v>45296</v>
      </c>
      <c r="M120" t="str">
        <f t="shared" ca="1" si="21"/>
        <v>OK</v>
      </c>
      <c r="P120">
        <f t="shared" si="22"/>
        <v>119</v>
      </c>
      <c r="Q120" t="str">
        <f t="shared" si="23"/>
        <v>Customer 4</v>
      </c>
      <c r="R120" t="str">
        <f t="shared" si="24"/>
        <v>DESKTOP</v>
      </c>
      <c r="S120">
        <f t="shared" si="25"/>
        <v>1162</v>
      </c>
      <c r="T120">
        <f t="shared" si="26"/>
        <v>3687</v>
      </c>
      <c r="U120" s="8">
        <f t="shared" si="27"/>
        <v>45296</v>
      </c>
      <c r="V120" t="str" cm="1">
        <f t="array" ref="V120">_xlfn.IFS(S120 = "", "", S120 &lt; 500, "Low", S120 &lt; 1200, "Medium", TRUE, "High")</f>
        <v>Medium</v>
      </c>
      <c r="W120" t="str">
        <f t="shared" si="28"/>
        <v>2024-01</v>
      </c>
      <c r="X120">
        <f t="shared" si="29"/>
        <v>2024</v>
      </c>
    </row>
    <row r="121" spans="1:24" x14ac:dyDescent="0.3">
      <c r="A121">
        <f>'Raw_Data'!A121</f>
        <v>120</v>
      </c>
      <c r="B121" t="str">
        <f>'Raw_Data'!B121</f>
        <v>Customer 15</v>
      </c>
      <c r="C121" t="str">
        <f>'Raw_Data'!C121</f>
        <v>Mobile</v>
      </c>
      <c r="D121">
        <f>'Raw_Data'!D121</f>
        <v>3921</v>
      </c>
      <c r="E121">
        <f>'Raw_Data'!E121</f>
        <v>145</v>
      </c>
      <c r="F121">
        <f>'Raw_Data'!F121</f>
        <v>45296.958333333336</v>
      </c>
      <c r="G121" t="str">
        <f t="shared" si="15"/>
        <v>Customer 15</v>
      </c>
      <c r="H121" t="str">
        <f t="shared" si="16"/>
        <v>MOBILE</v>
      </c>
      <c r="I121" t="str">
        <f t="shared" si="17"/>
        <v>Changed</v>
      </c>
      <c r="J121">
        <f t="shared" si="18"/>
        <v>3921</v>
      </c>
      <c r="K121">
        <f t="shared" si="19"/>
        <v>145</v>
      </c>
      <c r="L121" s="8">
        <f t="shared" si="20"/>
        <v>45296</v>
      </c>
      <c r="M121" t="str">
        <f t="shared" ca="1" si="21"/>
        <v>OK</v>
      </c>
      <c r="P121">
        <f t="shared" si="22"/>
        <v>120</v>
      </c>
      <c r="Q121" t="str">
        <f t="shared" si="23"/>
        <v>Customer 15</v>
      </c>
      <c r="R121" t="str">
        <f t="shared" si="24"/>
        <v>MOBILE</v>
      </c>
      <c r="S121">
        <f t="shared" si="25"/>
        <v>3921</v>
      </c>
      <c r="T121">
        <f t="shared" si="26"/>
        <v>145</v>
      </c>
      <c r="U121" s="8">
        <f t="shared" si="27"/>
        <v>45296</v>
      </c>
      <c r="V121" t="str" cm="1">
        <f t="array" ref="V121">_xlfn.IFS(S121 = "", "", S121 &lt; 500, "Low", S121 &lt; 1200, "Medium", TRUE, "High")</f>
        <v>High</v>
      </c>
      <c r="W121" t="str">
        <f t="shared" si="28"/>
        <v>2024-01</v>
      </c>
      <c r="X121">
        <f t="shared" si="29"/>
        <v>2024</v>
      </c>
    </row>
    <row r="122" spans="1:24" x14ac:dyDescent="0.3">
      <c r="A122">
        <f>'Raw_Data'!A122</f>
        <v>121</v>
      </c>
      <c r="B122" t="str">
        <f>'Raw_Data'!B122</f>
        <v>Customer 5</v>
      </c>
      <c r="C122" t="str">
        <f>'Raw_Data'!C122</f>
        <v>Mobile</v>
      </c>
      <c r="D122">
        <f>'Raw_Data'!D122</f>
        <v>3138</v>
      </c>
      <c r="E122">
        <f>'Raw_Data'!E122</f>
        <v>4502</v>
      </c>
      <c r="F122">
        <f>'Raw_Data'!F122</f>
        <v>45297</v>
      </c>
      <c r="G122" t="str">
        <f t="shared" si="15"/>
        <v>Customer 5</v>
      </c>
      <c r="H122" t="str">
        <f t="shared" si="16"/>
        <v>MOBILE</v>
      </c>
      <c r="I122" t="str">
        <f t="shared" si="17"/>
        <v>Changed</v>
      </c>
      <c r="J122">
        <f t="shared" si="18"/>
        <v>3138</v>
      </c>
      <c r="K122">
        <f t="shared" si="19"/>
        <v>4502</v>
      </c>
      <c r="L122" s="8">
        <f t="shared" si="20"/>
        <v>45297</v>
      </c>
      <c r="M122" t="str">
        <f t="shared" ca="1" si="21"/>
        <v>OK</v>
      </c>
      <c r="P122">
        <f t="shared" si="22"/>
        <v>121</v>
      </c>
      <c r="Q122" t="str">
        <f t="shared" si="23"/>
        <v>Customer 5</v>
      </c>
      <c r="R122" t="str">
        <f t="shared" si="24"/>
        <v>MOBILE</v>
      </c>
      <c r="S122">
        <f t="shared" si="25"/>
        <v>3138</v>
      </c>
      <c r="T122">
        <f t="shared" si="26"/>
        <v>4502</v>
      </c>
      <c r="U122" s="8">
        <f t="shared" si="27"/>
        <v>45297</v>
      </c>
      <c r="V122" t="str" cm="1">
        <f t="array" ref="V122">_xlfn.IFS(S122 = "", "", S122 &lt; 500, "Low", S122 &lt; 1200, "Medium", TRUE, "High")</f>
        <v>High</v>
      </c>
      <c r="W122" t="str">
        <f t="shared" si="28"/>
        <v>2024-01</v>
      </c>
      <c r="X122">
        <f t="shared" si="29"/>
        <v>2024</v>
      </c>
    </row>
    <row r="123" spans="1:24" x14ac:dyDescent="0.3">
      <c r="A123">
        <f>'Raw_Data'!A123</f>
        <v>122</v>
      </c>
      <c r="B123" t="str">
        <f>'Raw_Data'!B123</f>
        <v>Customer 10</v>
      </c>
      <c r="C123" t="str">
        <f>'Raw_Data'!C123</f>
        <v>Workstation</v>
      </c>
      <c r="D123">
        <f>'Raw_Data'!D123</f>
        <v>2355</v>
      </c>
      <c r="E123">
        <f>'Raw_Data'!E123</f>
        <v>2607</v>
      </c>
      <c r="F123">
        <f>'Raw_Data'!F123</f>
        <v>45297.041666666664</v>
      </c>
      <c r="G123" t="str">
        <f t="shared" si="15"/>
        <v>Customer 10</v>
      </c>
      <c r="H123" t="str">
        <f t="shared" si="16"/>
        <v>WORKSTATION</v>
      </c>
      <c r="I123" t="str">
        <f t="shared" si="17"/>
        <v>Changed</v>
      </c>
      <c r="J123">
        <f t="shared" si="18"/>
        <v>2355</v>
      </c>
      <c r="K123">
        <f t="shared" si="19"/>
        <v>2607</v>
      </c>
      <c r="L123" s="8">
        <f t="shared" si="20"/>
        <v>45297</v>
      </c>
      <c r="M123" t="str">
        <f t="shared" ca="1" si="21"/>
        <v>OK</v>
      </c>
      <c r="P123">
        <f t="shared" si="22"/>
        <v>122</v>
      </c>
      <c r="Q123" t="str">
        <f t="shared" si="23"/>
        <v>Customer 10</v>
      </c>
      <c r="R123" t="str">
        <f t="shared" si="24"/>
        <v>WORKSTATION</v>
      </c>
      <c r="S123">
        <f t="shared" si="25"/>
        <v>2355</v>
      </c>
      <c r="T123">
        <f t="shared" si="26"/>
        <v>2607</v>
      </c>
      <c r="U123" s="8">
        <f t="shared" si="27"/>
        <v>45297</v>
      </c>
      <c r="V123" t="str" cm="1">
        <f t="array" ref="V123">_xlfn.IFS(S123 = "", "", S123 &lt; 500, "Low", S123 &lt; 1200, "Medium", TRUE, "High")</f>
        <v>High</v>
      </c>
      <c r="W123" t="str">
        <f t="shared" si="28"/>
        <v>2024-01</v>
      </c>
      <c r="X123">
        <f t="shared" si="29"/>
        <v>2024</v>
      </c>
    </row>
    <row r="124" spans="1:24" x14ac:dyDescent="0.3">
      <c r="A124">
        <f>'Raw_Data'!A124</f>
        <v>123</v>
      </c>
      <c r="B124" t="str">
        <f>'Raw_Data'!B124</f>
        <v>Customer 14</v>
      </c>
      <c r="C124" t="str">
        <f>'Raw_Data'!C124</f>
        <v>Workstation</v>
      </c>
      <c r="D124">
        <f>'Raw_Data'!D124</f>
        <v>1169</v>
      </c>
      <c r="E124">
        <f>'Raw_Data'!E124</f>
        <v>2697</v>
      </c>
      <c r="F124">
        <f>'Raw_Data'!F124</f>
        <v>45297.083333333336</v>
      </c>
      <c r="G124" t="str">
        <f t="shared" si="15"/>
        <v>Customer 14</v>
      </c>
      <c r="H124" t="str">
        <f t="shared" si="16"/>
        <v>WORKSTATION</v>
      </c>
      <c r="I124" t="str">
        <f t="shared" si="17"/>
        <v>Changed</v>
      </c>
      <c r="J124">
        <f t="shared" si="18"/>
        <v>1169</v>
      </c>
      <c r="K124">
        <f t="shared" si="19"/>
        <v>2697</v>
      </c>
      <c r="L124" s="8">
        <f t="shared" si="20"/>
        <v>45297</v>
      </c>
      <c r="M124" t="str">
        <f t="shared" ca="1" si="21"/>
        <v>OK</v>
      </c>
      <c r="P124">
        <f t="shared" si="22"/>
        <v>123</v>
      </c>
      <c r="Q124" t="str">
        <f t="shared" si="23"/>
        <v>Customer 14</v>
      </c>
      <c r="R124" t="str">
        <f t="shared" si="24"/>
        <v>WORKSTATION</v>
      </c>
      <c r="S124">
        <f t="shared" si="25"/>
        <v>1169</v>
      </c>
      <c r="T124">
        <f t="shared" si="26"/>
        <v>2697</v>
      </c>
      <c r="U124" s="8">
        <f t="shared" si="27"/>
        <v>45297</v>
      </c>
      <c r="V124" t="str" cm="1">
        <f t="array" ref="V124">_xlfn.IFS(S124 = "", "", S124 &lt; 500, "Low", S124 &lt; 1200, "Medium", TRUE, "High")</f>
        <v>Medium</v>
      </c>
      <c r="W124" t="str">
        <f t="shared" si="28"/>
        <v>2024-01</v>
      </c>
      <c r="X124">
        <f t="shared" si="29"/>
        <v>2024</v>
      </c>
    </row>
    <row r="125" spans="1:24" x14ac:dyDescent="0.3">
      <c r="A125">
        <f>'Raw_Data'!A125</f>
        <v>124</v>
      </c>
      <c r="B125" t="str">
        <f>'Raw_Data'!B125</f>
        <v>Customer 4</v>
      </c>
      <c r="C125" t="str">
        <f>'Raw_Data'!C125</f>
        <v>Workstation</v>
      </c>
      <c r="D125">
        <f>'Raw_Data'!D125</f>
        <v>863</v>
      </c>
      <c r="E125">
        <f>'Raw_Data'!E125</f>
        <v>4415</v>
      </c>
      <c r="F125">
        <f>'Raw_Data'!F125</f>
        <v>45297.125</v>
      </c>
      <c r="G125" t="str">
        <f t="shared" si="15"/>
        <v>Customer 4</v>
      </c>
      <c r="H125" t="str">
        <f t="shared" si="16"/>
        <v>WORKSTATION</v>
      </c>
      <c r="I125" t="str">
        <f t="shared" si="17"/>
        <v>Changed</v>
      </c>
      <c r="J125">
        <f t="shared" si="18"/>
        <v>863</v>
      </c>
      <c r="K125">
        <f t="shared" si="19"/>
        <v>4415</v>
      </c>
      <c r="L125" s="8">
        <f t="shared" si="20"/>
        <v>45297</v>
      </c>
      <c r="M125" t="str">
        <f t="shared" ca="1" si="21"/>
        <v>OK</v>
      </c>
      <c r="P125">
        <f t="shared" si="22"/>
        <v>124</v>
      </c>
      <c r="Q125" t="str">
        <f t="shared" si="23"/>
        <v>Customer 4</v>
      </c>
      <c r="R125" t="str">
        <f t="shared" si="24"/>
        <v>WORKSTATION</v>
      </c>
      <c r="S125">
        <f t="shared" si="25"/>
        <v>863</v>
      </c>
      <c r="T125">
        <f t="shared" si="26"/>
        <v>4415</v>
      </c>
      <c r="U125" s="8">
        <f t="shared" si="27"/>
        <v>45297</v>
      </c>
      <c r="V125" t="str" cm="1">
        <f t="array" ref="V125">_xlfn.IFS(S125 = "", "", S125 &lt; 500, "Low", S125 &lt; 1200, "Medium", TRUE, "High")</f>
        <v>Medium</v>
      </c>
      <c r="W125" t="str">
        <f t="shared" si="28"/>
        <v>2024-01</v>
      </c>
      <c r="X125">
        <f t="shared" si="29"/>
        <v>2024</v>
      </c>
    </row>
    <row r="126" spans="1:24" x14ac:dyDescent="0.3">
      <c r="A126">
        <f>'Raw_Data'!A126</f>
        <v>125</v>
      </c>
      <c r="B126" t="str">
        <f>'Raw_Data'!B126</f>
        <v>Customer 1</v>
      </c>
      <c r="C126" t="str">
        <f>'Raw_Data'!C126</f>
        <v>Workstation</v>
      </c>
      <c r="D126">
        <f>'Raw_Data'!D126</f>
        <v>754</v>
      </c>
      <c r="E126">
        <f>'Raw_Data'!E126</f>
        <v>3637</v>
      </c>
      <c r="F126">
        <f>'Raw_Data'!F126</f>
        <v>45297.166666666664</v>
      </c>
      <c r="G126" t="str">
        <f t="shared" si="15"/>
        <v>Customer 1</v>
      </c>
      <c r="H126" t="str">
        <f t="shared" si="16"/>
        <v>WORKSTATION</v>
      </c>
      <c r="I126" t="str">
        <f t="shared" si="17"/>
        <v>Changed</v>
      </c>
      <c r="J126">
        <f t="shared" si="18"/>
        <v>754</v>
      </c>
      <c r="K126">
        <f t="shared" si="19"/>
        <v>3637</v>
      </c>
      <c r="L126" s="8">
        <f t="shared" si="20"/>
        <v>45297</v>
      </c>
      <c r="M126" t="str">
        <f t="shared" ca="1" si="21"/>
        <v>OK</v>
      </c>
      <c r="P126">
        <f t="shared" si="22"/>
        <v>125</v>
      </c>
      <c r="Q126" t="str">
        <f t="shared" si="23"/>
        <v>Customer 1</v>
      </c>
      <c r="R126" t="str">
        <f t="shared" si="24"/>
        <v>WORKSTATION</v>
      </c>
      <c r="S126">
        <f t="shared" si="25"/>
        <v>754</v>
      </c>
      <c r="T126">
        <f t="shared" si="26"/>
        <v>3637</v>
      </c>
      <c r="U126" s="8">
        <f t="shared" si="27"/>
        <v>45297</v>
      </c>
      <c r="V126" t="str" cm="1">
        <f t="array" ref="V126">_xlfn.IFS(S126 = "", "", S126 &lt; 500, "Low", S126 &lt; 1200, "Medium", TRUE, "High")</f>
        <v>Medium</v>
      </c>
      <c r="W126" t="str">
        <f t="shared" si="28"/>
        <v>2024-01</v>
      </c>
      <c r="X126">
        <f t="shared" si="29"/>
        <v>2024</v>
      </c>
    </row>
    <row r="127" spans="1:24" x14ac:dyDescent="0.3">
      <c r="A127">
        <f>'Raw_Data'!A127</f>
        <v>126</v>
      </c>
      <c r="B127" t="str">
        <f>'Raw_Data'!B127</f>
        <v>Customer 5</v>
      </c>
      <c r="C127" t="str">
        <f>'Raw_Data'!C127</f>
        <v>Desktop</v>
      </c>
      <c r="D127">
        <f>'Raw_Data'!D127</f>
        <v>2848</v>
      </c>
      <c r="E127">
        <f>'Raw_Data'!E127</f>
        <v>1333</v>
      </c>
      <c r="F127">
        <f>'Raw_Data'!F127</f>
        <v>45297.208333333336</v>
      </c>
      <c r="G127" t="str">
        <f t="shared" si="15"/>
        <v>Customer 5</v>
      </c>
      <c r="H127" t="str">
        <f t="shared" si="16"/>
        <v>DESKTOP</v>
      </c>
      <c r="I127" t="str">
        <f t="shared" si="17"/>
        <v>Changed</v>
      </c>
      <c r="J127">
        <f t="shared" si="18"/>
        <v>2848</v>
      </c>
      <c r="K127">
        <f t="shared" si="19"/>
        <v>1333</v>
      </c>
      <c r="L127" s="8">
        <f t="shared" si="20"/>
        <v>45297</v>
      </c>
      <c r="M127" t="str">
        <f t="shared" ca="1" si="21"/>
        <v>OK</v>
      </c>
      <c r="P127">
        <f t="shared" si="22"/>
        <v>126</v>
      </c>
      <c r="Q127" t="str">
        <f t="shared" si="23"/>
        <v>Customer 5</v>
      </c>
      <c r="R127" t="str">
        <f t="shared" si="24"/>
        <v>DESKTOP</v>
      </c>
      <c r="S127">
        <f t="shared" si="25"/>
        <v>2848</v>
      </c>
      <c r="T127">
        <f t="shared" si="26"/>
        <v>1333</v>
      </c>
      <c r="U127" s="8">
        <f t="shared" si="27"/>
        <v>45297</v>
      </c>
      <c r="V127" t="str" cm="1">
        <f t="array" ref="V127">_xlfn.IFS(S127 = "", "", S127 &lt; 500, "Low", S127 &lt; 1200, "Medium", TRUE, "High")</f>
        <v>High</v>
      </c>
      <c r="W127" t="str">
        <f t="shared" si="28"/>
        <v>2024-01</v>
      </c>
      <c r="X127">
        <f t="shared" si="29"/>
        <v>2024</v>
      </c>
    </row>
    <row r="128" spans="1:24" x14ac:dyDescent="0.3">
      <c r="A128">
        <f>'Raw_Data'!A128</f>
        <v>127</v>
      </c>
      <c r="B128" t="str">
        <f>'Raw_Data'!B128</f>
        <v>Customer 5</v>
      </c>
      <c r="C128" t="str">
        <f>'Raw_Data'!C128</f>
        <v>Embedded</v>
      </c>
      <c r="D128">
        <f>'Raw_Data'!D128</f>
        <v>3798</v>
      </c>
      <c r="E128">
        <f>'Raw_Data'!E128</f>
        <v>4355</v>
      </c>
      <c r="F128">
        <f>'Raw_Data'!F128</f>
        <v>45297.25</v>
      </c>
      <c r="G128" t="str">
        <f t="shared" si="15"/>
        <v>Customer 5</v>
      </c>
      <c r="H128" t="str">
        <f t="shared" si="16"/>
        <v>EMBEDDED</v>
      </c>
      <c r="I128" t="str">
        <f t="shared" si="17"/>
        <v>Changed</v>
      </c>
      <c r="J128">
        <f t="shared" si="18"/>
        <v>3798</v>
      </c>
      <c r="K128">
        <f t="shared" si="19"/>
        <v>4355</v>
      </c>
      <c r="L128" s="8">
        <f t="shared" si="20"/>
        <v>45297</v>
      </c>
      <c r="M128" t="str">
        <f t="shared" ca="1" si="21"/>
        <v>OK</v>
      </c>
      <c r="P128">
        <f t="shared" si="22"/>
        <v>127</v>
      </c>
      <c r="Q128" t="str">
        <f t="shared" si="23"/>
        <v>Customer 5</v>
      </c>
      <c r="R128" t="str">
        <f t="shared" si="24"/>
        <v>EMBEDDED</v>
      </c>
      <c r="S128">
        <f t="shared" si="25"/>
        <v>3798</v>
      </c>
      <c r="T128">
        <f t="shared" si="26"/>
        <v>4355</v>
      </c>
      <c r="U128" s="8">
        <f t="shared" si="27"/>
        <v>45297</v>
      </c>
      <c r="V128" t="str" cm="1">
        <f t="array" ref="V128">_xlfn.IFS(S128 = "", "", S128 &lt; 500, "Low", S128 &lt; 1200, "Medium", TRUE, "High")</f>
        <v>High</v>
      </c>
      <c r="W128" t="str">
        <f t="shared" si="28"/>
        <v>2024-01</v>
      </c>
      <c r="X128">
        <f t="shared" si="29"/>
        <v>2024</v>
      </c>
    </row>
    <row r="129" spans="1:24" x14ac:dyDescent="0.3">
      <c r="A129">
        <f>'Raw_Data'!A129</f>
        <v>128</v>
      </c>
      <c r="B129" t="str">
        <f>'Raw_Data'!B129</f>
        <v>Customer 2</v>
      </c>
      <c r="C129" t="str">
        <f>'Raw_Data'!C129</f>
        <v>Desktop</v>
      </c>
      <c r="D129">
        <f>'Raw_Data'!D129</f>
        <v>1542</v>
      </c>
      <c r="E129">
        <f>'Raw_Data'!E129</f>
        <v>2182</v>
      </c>
      <c r="F129">
        <f>'Raw_Data'!F129</f>
        <v>45297.291666666664</v>
      </c>
      <c r="G129" t="str">
        <f t="shared" si="15"/>
        <v>Customer 2</v>
      </c>
      <c r="H129" t="str">
        <f t="shared" si="16"/>
        <v>DESKTOP</v>
      </c>
      <c r="I129" t="str">
        <f t="shared" si="17"/>
        <v>Changed</v>
      </c>
      <c r="J129">
        <f t="shared" si="18"/>
        <v>1542</v>
      </c>
      <c r="K129">
        <f t="shared" si="19"/>
        <v>2182</v>
      </c>
      <c r="L129" s="8">
        <f t="shared" si="20"/>
        <v>45297</v>
      </c>
      <c r="M129" t="str">
        <f t="shared" ca="1" si="21"/>
        <v>OK</v>
      </c>
      <c r="P129">
        <f t="shared" si="22"/>
        <v>128</v>
      </c>
      <c r="Q129" t="str">
        <f t="shared" si="23"/>
        <v>Customer 2</v>
      </c>
      <c r="R129" t="str">
        <f t="shared" si="24"/>
        <v>DESKTOP</v>
      </c>
      <c r="S129">
        <f t="shared" si="25"/>
        <v>1542</v>
      </c>
      <c r="T129">
        <f t="shared" si="26"/>
        <v>2182</v>
      </c>
      <c r="U129" s="8">
        <f t="shared" si="27"/>
        <v>45297</v>
      </c>
      <c r="V129" t="str" cm="1">
        <f t="array" ref="V129">_xlfn.IFS(S129 = "", "", S129 &lt; 500, "Low", S129 &lt; 1200, "Medium", TRUE, "High")</f>
        <v>High</v>
      </c>
      <c r="W129" t="str">
        <f t="shared" si="28"/>
        <v>2024-01</v>
      </c>
      <c r="X129">
        <f t="shared" si="29"/>
        <v>2024</v>
      </c>
    </row>
    <row r="130" spans="1:24" x14ac:dyDescent="0.3">
      <c r="A130">
        <f>'Raw_Data'!A130</f>
        <v>129</v>
      </c>
      <c r="B130" t="str">
        <f>'Raw_Data'!B130</f>
        <v>Customer 7</v>
      </c>
      <c r="C130" t="str">
        <f>'Raw_Data'!C130</f>
        <v>Desktop</v>
      </c>
      <c r="D130">
        <f>'Raw_Data'!D130</f>
        <v>3338</v>
      </c>
      <c r="E130">
        <f>'Raw_Data'!E130</f>
        <v>504</v>
      </c>
      <c r="F130">
        <f>'Raw_Data'!F130</f>
        <v>45297.333333333336</v>
      </c>
      <c r="G130" t="str">
        <f t="shared" si="15"/>
        <v>Customer 7</v>
      </c>
      <c r="H130" t="str">
        <f t="shared" si="16"/>
        <v>DESKTOP</v>
      </c>
      <c r="I130" t="str">
        <f t="shared" si="17"/>
        <v>Changed</v>
      </c>
      <c r="J130">
        <f t="shared" si="18"/>
        <v>3338</v>
      </c>
      <c r="K130">
        <f t="shared" si="19"/>
        <v>504</v>
      </c>
      <c r="L130" s="8">
        <f t="shared" si="20"/>
        <v>45297</v>
      </c>
      <c r="M130" t="str">
        <f t="shared" ca="1" si="21"/>
        <v>OK</v>
      </c>
      <c r="P130">
        <f t="shared" si="22"/>
        <v>129</v>
      </c>
      <c r="Q130" t="str">
        <f t="shared" si="23"/>
        <v>Customer 7</v>
      </c>
      <c r="R130" t="str">
        <f t="shared" si="24"/>
        <v>DESKTOP</v>
      </c>
      <c r="S130">
        <f t="shared" si="25"/>
        <v>3338</v>
      </c>
      <c r="T130">
        <f t="shared" si="26"/>
        <v>504</v>
      </c>
      <c r="U130" s="8">
        <f t="shared" si="27"/>
        <v>45297</v>
      </c>
      <c r="V130" t="str" cm="1">
        <f t="array" ref="V130">_xlfn.IFS(S130 = "", "", S130 &lt; 500, "Low", S130 &lt; 1200, "Medium", TRUE, "High")</f>
        <v>High</v>
      </c>
      <c r="W130" t="str">
        <f t="shared" si="28"/>
        <v>2024-01</v>
      </c>
      <c r="X130">
        <f t="shared" si="29"/>
        <v>2024</v>
      </c>
    </row>
    <row r="131" spans="1:24" x14ac:dyDescent="0.3">
      <c r="A131">
        <f>'Raw_Data'!A131</f>
        <v>130</v>
      </c>
      <c r="B131" t="str">
        <f>'Raw_Data'!B131</f>
        <v>Customer 13</v>
      </c>
      <c r="C131" t="str">
        <f>'Raw_Data'!C131</f>
        <v>Mobile</v>
      </c>
      <c r="D131">
        <f>'Raw_Data'!D131</f>
        <v>3961</v>
      </c>
      <c r="E131">
        <f>'Raw_Data'!E131</f>
        <v>2506</v>
      </c>
      <c r="F131">
        <f>'Raw_Data'!F131</f>
        <v>45297.375</v>
      </c>
      <c r="G131" t="str">
        <f t="shared" ref="G131:G194" si="30">PROPER(CLEAN(TRIM(B131)))</f>
        <v>Customer 13</v>
      </c>
      <c r="H131" t="str">
        <f t="shared" ref="H131:H194" si="31">UPPER(CLEAN(TRIM(C131)))</f>
        <v>MOBILE</v>
      </c>
      <c r="I131" t="str">
        <f t="shared" ref="I131:I194" si="32">IF(OR(NOT(EXACT(B131,G131)), NOT(EXACT(C131,H131))), "Changed", "")</f>
        <v>Changed</v>
      </c>
      <c r="J131">
        <f t="shared" ref="J131:J194" si="33">IFERROR(VALUE(TRIM(D131)), "")</f>
        <v>3961</v>
      </c>
      <c r="K131">
        <f t="shared" ref="K131:K194" si="34">IFERROR(VALUE(TRIM(E131)), "")</f>
        <v>2506</v>
      </c>
      <c r="L131" s="8">
        <f t="shared" ref="L131:L194" si="35">IF(F131="","",INT(F131))</f>
        <v>45297</v>
      </c>
      <c r="M131" t="str">
        <f t="shared" ref="M131:M194" ca="1" si="36">IF(AND(L131&gt;=DATE(2000,1,1), L131&lt;=TODAY()+365), "OK", "OutOfRange")</f>
        <v>OK</v>
      </c>
      <c r="P131">
        <f t="shared" ref="P131:P194" si="37">IF(A131="","",A131)</f>
        <v>130</v>
      </c>
      <c r="Q131" t="str">
        <f t="shared" ref="Q131:Q194" si="38">IF(G131="","",G131)</f>
        <v>Customer 13</v>
      </c>
      <c r="R131" t="str">
        <f t="shared" ref="R131:R194" si="39">IF(H131="","",H131)</f>
        <v>MOBILE</v>
      </c>
      <c r="S131">
        <f t="shared" ref="S131:S194" si="40">IF(J131="","",J131)</f>
        <v>3961</v>
      </c>
      <c r="T131">
        <f t="shared" ref="T131:T194" si="41">IF(K131="","",K131)</f>
        <v>2506</v>
      </c>
      <c r="U131" s="8">
        <f t="shared" ref="U131:U194" si="42">IF(L131="","",L131)</f>
        <v>45297</v>
      </c>
      <c r="V131" t="str" cm="1">
        <f t="array" ref="V131">_xlfn.IFS(S131 = "", "", S131 &lt; 500, "Low", S131 &lt; 1200, "Medium", TRUE, "High")</f>
        <v>High</v>
      </c>
      <c r="W131" t="str">
        <f t="shared" ref="W131:W194" si="43">TEXT(U131, "yyyy-mm")</f>
        <v>2024-01</v>
      </c>
      <c r="X131">
        <f t="shared" ref="X131:X194" si="44">YEAR(U131)</f>
        <v>2024</v>
      </c>
    </row>
    <row r="132" spans="1:24" x14ac:dyDescent="0.3">
      <c r="A132">
        <f>'Raw_Data'!A132</f>
        <v>131</v>
      </c>
      <c r="B132" t="str">
        <f>'Raw_Data'!B132</f>
        <v>Customer 9</v>
      </c>
      <c r="C132" t="str">
        <f>'Raw_Data'!C132</f>
        <v>Embedded</v>
      </c>
      <c r="D132">
        <f>'Raw_Data'!D132</f>
        <v>1184</v>
      </c>
      <c r="E132">
        <f>'Raw_Data'!E132</f>
        <v>1909</v>
      </c>
      <c r="F132">
        <f>'Raw_Data'!F132</f>
        <v>45297.416666666664</v>
      </c>
      <c r="G132" t="str">
        <f t="shared" si="30"/>
        <v>Customer 9</v>
      </c>
      <c r="H132" t="str">
        <f t="shared" si="31"/>
        <v>EMBEDDED</v>
      </c>
      <c r="I132" t="str">
        <f t="shared" si="32"/>
        <v>Changed</v>
      </c>
      <c r="J132">
        <f t="shared" si="33"/>
        <v>1184</v>
      </c>
      <c r="K132">
        <f t="shared" si="34"/>
        <v>1909</v>
      </c>
      <c r="L132" s="8">
        <f t="shared" si="35"/>
        <v>45297</v>
      </c>
      <c r="M132" t="str">
        <f t="shared" ca="1" si="36"/>
        <v>OK</v>
      </c>
      <c r="P132">
        <f t="shared" si="37"/>
        <v>131</v>
      </c>
      <c r="Q132" t="str">
        <f t="shared" si="38"/>
        <v>Customer 9</v>
      </c>
      <c r="R132" t="str">
        <f t="shared" si="39"/>
        <v>EMBEDDED</v>
      </c>
      <c r="S132">
        <f t="shared" si="40"/>
        <v>1184</v>
      </c>
      <c r="T132">
        <f t="shared" si="41"/>
        <v>1909</v>
      </c>
      <c r="U132" s="8">
        <f t="shared" si="42"/>
        <v>45297</v>
      </c>
      <c r="V132" t="str" cm="1">
        <f t="array" ref="V132">_xlfn.IFS(S132 = "", "", S132 &lt; 500, "Low", S132 &lt; 1200, "Medium", TRUE, "High")</f>
        <v>Medium</v>
      </c>
      <c r="W132" t="str">
        <f t="shared" si="43"/>
        <v>2024-01</v>
      </c>
      <c r="X132">
        <f t="shared" si="44"/>
        <v>2024</v>
      </c>
    </row>
    <row r="133" spans="1:24" x14ac:dyDescent="0.3">
      <c r="A133">
        <f>'Raw_Data'!A133</f>
        <v>132</v>
      </c>
      <c r="B133" t="str">
        <f>'Raw_Data'!B133</f>
        <v>Customer 1</v>
      </c>
      <c r="C133" t="str">
        <f>'Raw_Data'!C133</f>
        <v>Mobile</v>
      </c>
      <c r="D133">
        <f>'Raw_Data'!D133</f>
        <v>2927</v>
      </c>
      <c r="E133">
        <f>'Raw_Data'!E133</f>
        <v>1275</v>
      </c>
      <c r="F133">
        <f>'Raw_Data'!F133</f>
        <v>45297.458333333336</v>
      </c>
      <c r="G133" t="str">
        <f t="shared" si="30"/>
        <v>Customer 1</v>
      </c>
      <c r="H133" t="str">
        <f t="shared" si="31"/>
        <v>MOBILE</v>
      </c>
      <c r="I133" t="str">
        <f t="shared" si="32"/>
        <v>Changed</v>
      </c>
      <c r="J133">
        <f t="shared" si="33"/>
        <v>2927</v>
      </c>
      <c r="K133">
        <f t="shared" si="34"/>
        <v>1275</v>
      </c>
      <c r="L133" s="8">
        <f t="shared" si="35"/>
        <v>45297</v>
      </c>
      <c r="M133" t="str">
        <f t="shared" ca="1" si="36"/>
        <v>OK</v>
      </c>
      <c r="P133">
        <f t="shared" si="37"/>
        <v>132</v>
      </c>
      <c r="Q133" t="str">
        <f t="shared" si="38"/>
        <v>Customer 1</v>
      </c>
      <c r="R133" t="str">
        <f t="shared" si="39"/>
        <v>MOBILE</v>
      </c>
      <c r="S133">
        <f t="shared" si="40"/>
        <v>2927</v>
      </c>
      <c r="T133">
        <f t="shared" si="41"/>
        <v>1275</v>
      </c>
      <c r="U133" s="8">
        <f t="shared" si="42"/>
        <v>45297</v>
      </c>
      <c r="V133" t="str" cm="1">
        <f t="array" ref="V133">_xlfn.IFS(S133 = "", "", S133 &lt; 500, "Low", S133 &lt; 1200, "Medium", TRUE, "High")</f>
        <v>High</v>
      </c>
      <c r="W133" t="str">
        <f t="shared" si="43"/>
        <v>2024-01</v>
      </c>
      <c r="X133">
        <f t="shared" si="44"/>
        <v>2024</v>
      </c>
    </row>
    <row r="134" spans="1:24" x14ac:dyDescent="0.3">
      <c r="A134">
        <f>'Raw_Data'!A134</f>
        <v>133</v>
      </c>
      <c r="B134" t="str">
        <f>'Raw_Data'!B134</f>
        <v>Customer 1</v>
      </c>
      <c r="C134" t="str">
        <f>'Raw_Data'!C134</f>
        <v>Embedded</v>
      </c>
      <c r="D134">
        <f>'Raw_Data'!D134</f>
        <v>808</v>
      </c>
      <c r="E134">
        <f>'Raw_Data'!E134</f>
        <v>1716</v>
      </c>
      <c r="F134">
        <f>'Raw_Data'!F134</f>
        <v>45297.5</v>
      </c>
      <c r="G134" t="str">
        <f t="shared" si="30"/>
        <v>Customer 1</v>
      </c>
      <c r="H134" t="str">
        <f t="shared" si="31"/>
        <v>EMBEDDED</v>
      </c>
      <c r="I134" t="str">
        <f t="shared" si="32"/>
        <v>Changed</v>
      </c>
      <c r="J134">
        <f t="shared" si="33"/>
        <v>808</v>
      </c>
      <c r="K134">
        <f t="shared" si="34"/>
        <v>1716</v>
      </c>
      <c r="L134" s="8">
        <f t="shared" si="35"/>
        <v>45297</v>
      </c>
      <c r="M134" t="str">
        <f t="shared" ca="1" si="36"/>
        <v>OK</v>
      </c>
      <c r="P134">
        <f t="shared" si="37"/>
        <v>133</v>
      </c>
      <c r="Q134" t="str">
        <f t="shared" si="38"/>
        <v>Customer 1</v>
      </c>
      <c r="R134" t="str">
        <f t="shared" si="39"/>
        <v>EMBEDDED</v>
      </c>
      <c r="S134">
        <f t="shared" si="40"/>
        <v>808</v>
      </c>
      <c r="T134">
        <f t="shared" si="41"/>
        <v>1716</v>
      </c>
      <c r="U134" s="8">
        <f t="shared" si="42"/>
        <v>45297</v>
      </c>
      <c r="V134" t="str" cm="1">
        <f t="array" ref="V134">_xlfn.IFS(S134 = "", "", S134 &lt; 500, "Low", S134 &lt; 1200, "Medium", TRUE, "High")</f>
        <v>Medium</v>
      </c>
      <c r="W134" t="str">
        <f t="shared" si="43"/>
        <v>2024-01</v>
      </c>
      <c r="X134">
        <f t="shared" si="44"/>
        <v>2024</v>
      </c>
    </row>
    <row r="135" spans="1:24" x14ac:dyDescent="0.3">
      <c r="A135">
        <f>'Raw_Data'!A135</f>
        <v>134</v>
      </c>
      <c r="B135" t="str">
        <f>'Raw_Data'!B135</f>
        <v>Customer 2</v>
      </c>
      <c r="C135" t="str">
        <f>'Raw_Data'!C135</f>
        <v>Workstation</v>
      </c>
      <c r="D135">
        <f>'Raw_Data'!D135</f>
        <v>1827</v>
      </c>
      <c r="E135">
        <f>'Raw_Data'!E135</f>
        <v>4086</v>
      </c>
      <c r="F135">
        <f>'Raw_Data'!F135</f>
        <v>45297.541666666664</v>
      </c>
      <c r="G135" t="str">
        <f t="shared" si="30"/>
        <v>Customer 2</v>
      </c>
      <c r="H135" t="str">
        <f t="shared" si="31"/>
        <v>WORKSTATION</v>
      </c>
      <c r="I135" t="str">
        <f t="shared" si="32"/>
        <v>Changed</v>
      </c>
      <c r="J135">
        <f t="shared" si="33"/>
        <v>1827</v>
      </c>
      <c r="K135">
        <f t="shared" si="34"/>
        <v>4086</v>
      </c>
      <c r="L135" s="8">
        <f t="shared" si="35"/>
        <v>45297</v>
      </c>
      <c r="M135" t="str">
        <f t="shared" ca="1" si="36"/>
        <v>OK</v>
      </c>
      <c r="P135">
        <f t="shared" si="37"/>
        <v>134</v>
      </c>
      <c r="Q135" t="str">
        <f t="shared" si="38"/>
        <v>Customer 2</v>
      </c>
      <c r="R135" t="str">
        <f t="shared" si="39"/>
        <v>WORKSTATION</v>
      </c>
      <c r="S135">
        <f t="shared" si="40"/>
        <v>1827</v>
      </c>
      <c r="T135">
        <f t="shared" si="41"/>
        <v>4086</v>
      </c>
      <c r="U135" s="8">
        <f t="shared" si="42"/>
        <v>45297</v>
      </c>
      <c r="V135" t="str" cm="1">
        <f t="array" ref="V135">_xlfn.IFS(S135 = "", "", S135 &lt; 500, "Low", S135 &lt; 1200, "Medium", TRUE, "High")</f>
        <v>High</v>
      </c>
      <c r="W135" t="str">
        <f t="shared" si="43"/>
        <v>2024-01</v>
      </c>
      <c r="X135">
        <f t="shared" si="44"/>
        <v>2024</v>
      </c>
    </row>
    <row r="136" spans="1:24" x14ac:dyDescent="0.3">
      <c r="A136">
        <f>'Raw_Data'!A136</f>
        <v>135</v>
      </c>
      <c r="B136" t="str">
        <f>'Raw_Data'!B136</f>
        <v>Customer 13</v>
      </c>
      <c r="C136" t="str">
        <f>'Raw_Data'!C136</f>
        <v>Embedded</v>
      </c>
      <c r="D136">
        <f>'Raw_Data'!D136</f>
        <v>1384</v>
      </c>
      <c r="E136">
        <f>'Raw_Data'!E136</f>
        <v>2116</v>
      </c>
      <c r="F136">
        <f>'Raw_Data'!F136</f>
        <v>45297.583333333336</v>
      </c>
      <c r="G136" t="str">
        <f t="shared" si="30"/>
        <v>Customer 13</v>
      </c>
      <c r="H136" t="str">
        <f t="shared" si="31"/>
        <v>EMBEDDED</v>
      </c>
      <c r="I136" t="str">
        <f t="shared" si="32"/>
        <v>Changed</v>
      </c>
      <c r="J136">
        <f t="shared" si="33"/>
        <v>1384</v>
      </c>
      <c r="K136">
        <f t="shared" si="34"/>
        <v>2116</v>
      </c>
      <c r="L136" s="8">
        <f t="shared" si="35"/>
        <v>45297</v>
      </c>
      <c r="M136" t="str">
        <f t="shared" ca="1" si="36"/>
        <v>OK</v>
      </c>
      <c r="P136">
        <f t="shared" si="37"/>
        <v>135</v>
      </c>
      <c r="Q136" t="str">
        <f t="shared" si="38"/>
        <v>Customer 13</v>
      </c>
      <c r="R136" t="str">
        <f t="shared" si="39"/>
        <v>EMBEDDED</v>
      </c>
      <c r="S136">
        <f t="shared" si="40"/>
        <v>1384</v>
      </c>
      <c r="T136">
        <f t="shared" si="41"/>
        <v>2116</v>
      </c>
      <c r="U136" s="8">
        <f t="shared" si="42"/>
        <v>45297</v>
      </c>
      <c r="V136" t="str" cm="1">
        <f t="array" ref="V136">_xlfn.IFS(S136 = "", "", S136 &lt; 500, "Low", S136 &lt; 1200, "Medium", TRUE, "High")</f>
        <v>High</v>
      </c>
      <c r="W136" t="str">
        <f t="shared" si="43"/>
        <v>2024-01</v>
      </c>
      <c r="X136">
        <f t="shared" si="44"/>
        <v>2024</v>
      </c>
    </row>
    <row r="137" spans="1:24" x14ac:dyDescent="0.3">
      <c r="A137">
        <f>'Raw_Data'!A137</f>
        <v>136</v>
      </c>
      <c r="B137" t="str">
        <f>'Raw_Data'!B137</f>
        <v>Customer 11</v>
      </c>
      <c r="C137" t="str">
        <f>'Raw_Data'!C137</f>
        <v>Workstation</v>
      </c>
      <c r="D137">
        <f>'Raw_Data'!D137</f>
        <v>1905</v>
      </c>
      <c r="E137">
        <f>'Raw_Data'!E137</f>
        <v>1811</v>
      </c>
      <c r="F137">
        <f>'Raw_Data'!F137</f>
        <v>45297.625</v>
      </c>
      <c r="G137" t="str">
        <f t="shared" si="30"/>
        <v>Customer 11</v>
      </c>
      <c r="H137" t="str">
        <f t="shared" si="31"/>
        <v>WORKSTATION</v>
      </c>
      <c r="I137" t="str">
        <f t="shared" si="32"/>
        <v>Changed</v>
      </c>
      <c r="J137">
        <f t="shared" si="33"/>
        <v>1905</v>
      </c>
      <c r="K137">
        <f t="shared" si="34"/>
        <v>1811</v>
      </c>
      <c r="L137" s="8">
        <f t="shared" si="35"/>
        <v>45297</v>
      </c>
      <c r="M137" t="str">
        <f t="shared" ca="1" si="36"/>
        <v>OK</v>
      </c>
      <c r="P137">
        <f t="shared" si="37"/>
        <v>136</v>
      </c>
      <c r="Q137" t="str">
        <f t="shared" si="38"/>
        <v>Customer 11</v>
      </c>
      <c r="R137" t="str">
        <f t="shared" si="39"/>
        <v>WORKSTATION</v>
      </c>
      <c r="S137">
        <f t="shared" si="40"/>
        <v>1905</v>
      </c>
      <c r="T137">
        <f t="shared" si="41"/>
        <v>1811</v>
      </c>
      <c r="U137" s="8">
        <f t="shared" si="42"/>
        <v>45297</v>
      </c>
      <c r="V137" t="str" cm="1">
        <f t="array" ref="V137">_xlfn.IFS(S137 = "", "", S137 &lt; 500, "Low", S137 &lt; 1200, "Medium", TRUE, "High")</f>
        <v>High</v>
      </c>
      <c r="W137" t="str">
        <f t="shared" si="43"/>
        <v>2024-01</v>
      </c>
      <c r="X137">
        <f t="shared" si="44"/>
        <v>2024</v>
      </c>
    </row>
    <row r="138" spans="1:24" x14ac:dyDescent="0.3">
      <c r="A138">
        <f>'Raw_Data'!A138</f>
        <v>137</v>
      </c>
      <c r="B138" t="str">
        <f>'Raw_Data'!B138</f>
        <v>Customer 15</v>
      </c>
      <c r="C138" t="str">
        <f>'Raw_Data'!C138</f>
        <v>Embedded</v>
      </c>
      <c r="D138">
        <f>'Raw_Data'!D138</f>
        <v>1054</v>
      </c>
      <c r="E138">
        <f>'Raw_Data'!E138</f>
        <v>1116</v>
      </c>
      <c r="F138">
        <f>'Raw_Data'!F138</f>
        <v>45297.666666666664</v>
      </c>
      <c r="G138" t="str">
        <f t="shared" si="30"/>
        <v>Customer 15</v>
      </c>
      <c r="H138" t="str">
        <f t="shared" si="31"/>
        <v>EMBEDDED</v>
      </c>
      <c r="I138" t="str">
        <f t="shared" si="32"/>
        <v>Changed</v>
      </c>
      <c r="J138">
        <f t="shared" si="33"/>
        <v>1054</v>
      </c>
      <c r="K138">
        <f t="shared" si="34"/>
        <v>1116</v>
      </c>
      <c r="L138" s="8">
        <f t="shared" si="35"/>
        <v>45297</v>
      </c>
      <c r="M138" t="str">
        <f t="shared" ca="1" si="36"/>
        <v>OK</v>
      </c>
      <c r="P138">
        <f t="shared" si="37"/>
        <v>137</v>
      </c>
      <c r="Q138" t="str">
        <f t="shared" si="38"/>
        <v>Customer 15</v>
      </c>
      <c r="R138" t="str">
        <f t="shared" si="39"/>
        <v>EMBEDDED</v>
      </c>
      <c r="S138">
        <f t="shared" si="40"/>
        <v>1054</v>
      </c>
      <c r="T138">
        <f t="shared" si="41"/>
        <v>1116</v>
      </c>
      <c r="U138" s="8">
        <f t="shared" si="42"/>
        <v>45297</v>
      </c>
      <c r="V138" t="str" cm="1">
        <f t="array" ref="V138">_xlfn.IFS(S138 = "", "", S138 &lt; 500, "Low", S138 &lt; 1200, "Medium", TRUE, "High")</f>
        <v>Medium</v>
      </c>
      <c r="W138" t="str">
        <f t="shared" si="43"/>
        <v>2024-01</v>
      </c>
      <c r="X138">
        <f t="shared" si="44"/>
        <v>2024</v>
      </c>
    </row>
    <row r="139" spans="1:24" x14ac:dyDescent="0.3">
      <c r="A139">
        <f>'Raw_Data'!A139</f>
        <v>138</v>
      </c>
      <c r="B139" t="str">
        <f>'Raw_Data'!B139</f>
        <v>Customer 14</v>
      </c>
      <c r="C139" t="str">
        <f>'Raw_Data'!C139</f>
        <v>Desktop</v>
      </c>
      <c r="D139">
        <f>'Raw_Data'!D139</f>
        <v>1157</v>
      </c>
      <c r="E139">
        <f>'Raw_Data'!E139</f>
        <v>4098</v>
      </c>
      <c r="F139">
        <f>'Raw_Data'!F139</f>
        <v>45297.708333333336</v>
      </c>
      <c r="G139" t="str">
        <f t="shared" si="30"/>
        <v>Customer 14</v>
      </c>
      <c r="H139" t="str">
        <f t="shared" si="31"/>
        <v>DESKTOP</v>
      </c>
      <c r="I139" t="str">
        <f t="shared" si="32"/>
        <v>Changed</v>
      </c>
      <c r="J139">
        <f t="shared" si="33"/>
        <v>1157</v>
      </c>
      <c r="K139">
        <f t="shared" si="34"/>
        <v>4098</v>
      </c>
      <c r="L139" s="8">
        <f t="shared" si="35"/>
        <v>45297</v>
      </c>
      <c r="M139" t="str">
        <f t="shared" ca="1" si="36"/>
        <v>OK</v>
      </c>
      <c r="P139">
        <f t="shared" si="37"/>
        <v>138</v>
      </c>
      <c r="Q139" t="str">
        <f t="shared" si="38"/>
        <v>Customer 14</v>
      </c>
      <c r="R139" t="str">
        <f t="shared" si="39"/>
        <v>DESKTOP</v>
      </c>
      <c r="S139">
        <f t="shared" si="40"/>
        <v>1157</v>
      </c>
      <c r="T139">
        <f t="shared" si="41"/>
        <v>4098</v>
      </c>
      <c r="U139" s="8">
        <f t="shared" si="42"/>
        <v>45297</v>
      </c>
      <c r="V139" t="str" cm="1">
        <f t="array" ref="V139">_xlfn.IFS(S139 = "", "", S139 &lt; 500, "Low", S139 &lt; 1200, "Medium", TRUE, "High")</f>
        <v>Medium</v>
      </c>
      <c r="W139" t="str">
        <f t="shared" si="43"/>
        <v>2024-01</v>
      </c>
      <c r="X139">
        <f t="shared" si="44"/>
        <v>2024</v>
      </c>
    </row>
    <row r="140" spans="1:24" x14ac:dyDescent="0.3">
      <c r="A140">
        <f>'Raw_Data'!A140</f>
        <v>139</v>
      </c>
      <c r="B140" t="str">
        <f>'Raw_Data'!B140</f>
        <v>Customer 15</v>
      </c>
      <c r="C140" t="str">
        <f>'Raw_Data'!C140</f>
        <v>Mobile</v>
      </c>
      <c r="D140">
        <f>'Raw_Data'!D140</f>
        <v>445</v>
      </c>
      <c r="E140">
        <f>'Raw_Data'!E140</f>
        <v>143</v>
      </c>
      <c r="F140">
        <f>'Raw_Data'!F140</f>
        <v>45297.75</v>
      </c>
      <c r="G140" t="str">
        <f t="shared" si="30"/>
        <v>Customer 15</v>
      </c>
      <c r="H140" t="str">
        <f t="shared" si="31"/>
        <v>MOBILE</v>
      </c>
      <c r="I140" t="str">
        <f t="shared" si="32"/>
        <v>Changed</v>
      </c>
      <c r="J140">
        <f t="shared" si="33"/>
        <v>445</v>
      </c>
      <c r="K140">
        <f t="shared" si="34"/>
        <v>143</v>
      </c>
      <c r="L140" s="8">
        <f t="shared" si="35"/>
        <v>45297</v>
      </c>
      <c r="M140" t="str">
        <f t="shared" ca="1" si="36"/>
        <v>OK</v>
      </c>
      <c r="P140">
        <f t="shared" si="37"/>
        <v>139</v>
      </c>
      <c r="Q140" t="str">
        <f t="shared" si="38"/>
        <v>Customer 15</v>
      </c>
      <c r="R140" t="str">
        <f t="shared" si="39"/>
        <v>MOBILE</v>
      </c>
      <c r="S140">
        <f t="shared" si="40"/>
        <v>445</v>
      </c>
      <c r="T140">
        <f t="shared" si="41"/>
        <v>143</v>
      </c>
      <c r="U140" s="8">
        <f t="shared" si="42"/>
        <v>45297</v>
      </c>
      <c r="V140" t="str" cm="1">
        <f t="array" ref="V140">_xlfn.IFS(S140 = "", "", S140 &lt; 500, "Low", S140 &lt; 1200, "Medium", TRUE, "High")</f>
        <v>Low</v>
      </c>
      <c r="W140" t="str">
        <f t="shared" si="43"/>
        <v>2024-01</v>
      </c>
      <c r="X140">
        <f t="shared" si="44"/>
        <v>2024</v>
      </c>
    </row>
    <row r="141" spans="1:24" x14ac:dyDescent="0.3">
      <c r="A141">
        <f>'Raw_Data'!A141</f>
        <v>140</v>
      </c>
      <c r="B141" t="str">
        <f>'Raw_Data'!B141</f>
        <v>Customer 3</v>
      </c>
      <c r="C141" t="str">
        <f>'Raw_Data'!C141</f>
        <v>Desktop</v>
      </c>
      <c r="D141">
        <f>'Raw_Data'!D141</f>
        <v>1448</v>
      </c>
      <c r="E141">
        <f>'Raw_Data'!E141</f>
        <v>4875</v>
      </c>
      <c r="F141">
        <f>'Raw_Data'!F141</f>
        <v>45297.791666666664</v>
      </c>
      <c r="G141" t="str">
        <f t="shared" si="30"/>
        <v>Customer 3</v>
      </c>
      <c r="H141" t="str">
        <f t="shared" si="31"/>
        <v>DESKTOP</v>
      </c>
      <c r="I141" t="str">
        <f t="shared" si="32"/>
        <v>Changed</v>
      </c>
      <c r="J141">
        <f t="shared" si="33"/>
        <v>1448</v>
      </c>
      <c r="K141">
        <f t="shared" si="34"/>
        <v>4875</v>
      </c>
      <c r="L141" s="8">
        <f t="shared" si="35"/>
        <v>45297</v>
      </c>
      <c r="M141" t="str">
        <f t="shared" ca="1" si="36"/>
        <v>OK</v>
      </c>
      <c r="P141">
        <f t="shared" si="37"/>
        <v>140</v>
      </c>
      <c r="Q141" t="str">
        <f t="shared" si="38"/>
        <v>Customer 3</v>
      </c>
      <c r="R141" t="str">
        <f t="shared" si="39"/>
        <v>DESKTOP</v>
      </c>
      <c r="S141">
        <f t="shared" si="40"/>
        <v>1448</v>
      </c>
      <c r="T141">
        <f t="shared" si="41"/>
        <v>4875</v>
      </c>
      <c r="U141" s="8">
        <f t="shared" si="42"/>
        <v>45297</v>
      </c>
      <c r="V141" t="str" cm="1">
        <f t="array" ref="V141">_xlfn.IFS(S141 = "", "", S141 &lt; 500, "Low", S141 &lt; 1200, "Medium", TRUE, "High")</f>
        <v>High</v>
      </c>
      <c r="W141" t="str">
        <f t="shared" si="43"/>
        <v>2024-01</v>
      </c>
      <c r="X141">
        <f t="shared" si="44"/>
        <v>2024</v>
      </c>
    </row>
    <row r="142" spans="1:24" x14ac:dyDescent="0.3">
      <c r="A142">
        <f>'Raw_Data'!A142</f>
        <v>141</v>
      </c>
      <c r="B142" t="str">
        <f>'Raw_Data'!B142</f>
        <v>Customer 15</v>
      </c>
      <c r="C142" t="str">
        <f>'Raw_Data'!C142</f>
        <v>Desktop</v>
      </c>
      <c r="D142">
        <f>'Raw_Data'!D142</f>
        <v>2737</v>
      </c>
      <c r="E142">
        <f>'Raw_Data'!E142</f>
        <v>1595</v>
      </c>
      <c r="F142">
        <f>'Raw_Data'!F142</f>
        <v>45297.833333333336</v>
      </c>
      <c r="G142" t="str">
        <f t="shared" si="30"/>
        <v>Customer 15</v>
      </c>
      <c r="H142" t="str">
        <f t="shared" si="31"/>
        <v>DESKTOP</v>
      </c>
      <c r="I142" t="str">
        <f t="shared" si="32"/>
        <v>Changed</v>
      </c>
      <c r="J142">
        <f t="shared" si="33"/>
        <v>2737</v>
      </c>
      <c r="K142">
        <f t="shared" si="34"/>
        <v>1595</v>
      </c>
      <c r="L142" s="8">
        <f t="shared" si="35"/>
        <v>45297</v>
      </c>
      <c r="M142" t="str">
        <f t="shared" ca="1" si="36"/>
        <v>OK</v>
      </c>
      <c r="P142">
        <f t="shared" si="37"/>
        <v>141</v>
      </c>
      <c r="Q142" t="str">
        <f t="shared" si="38"/>
        <v>Customer 15</v>
      </c>
      <c r="R142" t="str">
        <f t="shared" si="39"/>
        <v>DESKTOP</v>
      </c>
      <c r="S142">
        <f t="shared" si="40"/>
        <v>2737</v>
      </c>
      <c r="T142">
        <f t="shared" si="41"/>
        <v>1595</v>
      </c>
      <c r="U142" s="8">
        <f t="shared" si="42"/>
        <v>45297</v>
      </c>
      <c r="V142" t="str" cm="1">
        <f t="array" ref="V142">_xlfn.IFS(S142 = "", "", S142 &lt; 500, "Low", S142 &lt; 1200, "Medium", TRUE, "High")</f>
        <v>High</v>
      </c>
      <c r="W142" t="str">
        <f t="shared" si="43"/>
        <v>2024-01</v>
      </c>
      <c r="X142">
        <f t="shared" si="44"/>
        <v>2024</v>
      </c>
    </row>
    <row r="143" spans="1:24" x14ac:dyDescent="0.3">
      <c r="A143">
        <f>'Raw_Data'!A143</f>
        <v>142</v>
      </c>
      <c r="B143" t="str">
        <f>'Raw_Data'!B143</f>
        <v>Customer 11</v>
      </c>
      <c r="C143" t="str">
        <f>'Raw_Data'!C143</f>
        <v>Embedded</v>
      </c>
      <c r="D143">
        <f>'Raw_Data'!D143</f>
        <v>331</v>
      </c>
      <c r="E143">
        <f>'Raw_Data'!E143</f>
        <v>4517</v>
      </c>
      <c r="F143">
        <f>'Raw_Data'!F143</f>
        <v>45297.875</v>
      </c>
      <c r="G143" t="str">
        <f t="shared" si="30"/>
        <v>Customer 11</v>
      </c>
      <c r="H143" t="str">
        <f t="shared" si="31"/>
        <v>EMBEDDED</v>
      </c>
      <c r="I143" t="str">
        <f t="shared" si="32"/>
        <v>Changed</v>
      </c>
      <c r="J143">
        <f t="shared" si="33"/>
        <v>331</v>
      </c>
      <c r="K143">
        <f t="shared" si="34"/>
        <v>4517</v>
      </c>
      <c r="L143" s="8">
        <f t="shared" si="35"/>
        <v>45297</v>
      </c>
      <c r="M143" t="str">
        <f t="shared" ca="1" si="36"/>
        <v>OK</v>
      </c>
      <c r="P143">
        <f t="shared" si="37"/>
        <v>142</v>
      </c>
      <c r="Q143" t="str">
        <f t="shared" si="38"/>
        <v>Customer 11</v>
      </c>
      <c r="R143" t="str">
        <f t="shared" si="39"/>
        <v>EMBEDDED</v>
      </c>
      <c r="S143">
        <f t="shared" si="40"/>
        <v>331</v>
      </c>
      <c r="T143">
        <f t="shared" si="41"/>
        <v>4517</v>
      </c>
      <c r="U143" s="8">
        <f t="shared" si="42"/>
        <v>45297</v>
      </c>
      <c r="V143" t="str" cm="1">
        <f t="array" ref="V143">_xlfn.IFS(S143 = "", "", S143 &lt; 500, "Low", S143 &lt; 1200, "Medium", TRUE, "High")</f>
        <v>Low</v>
      </c>
      <c r="W143" t="str">
        <f t="shared" si="43"/>
        <v>2024-01</v>
      </c>
      <c r="X143">
        <f t="shared" si="44"/>
        <v>2024</v>
      </c>
    </row>
    <row r="144" spans="1:24" x14ac:dyDescent="0.3">
      <c r="A144">
        <f>'Raw_Data'!A144</f>
        <v>143</v>
      </c>
      <c r="B144" t="str">
        <f>'Raw_Data'!B144</f>
        <v>Customer 7</v>
      </c>
      <c r="C144" t="str">
        <f>'Raw_Data'!C144</f>
        <v>Mobile</v>
      </c>
      <c r="D144">
        <f>'Raw_Data'!D144</f>
        <v>3243</v>
      </c>
      <c r="E144">
        <f>'Raw_Data'!E144</f>
        <v>776</v>
      </c>
      <c r="F144">
        <f>'Raw_Data'!F144</f>
        <v>45297.916666666664</v>
      </c>
      <c r="G144" t="str">
        <f t="shared" si="30"/>
        <v>Customer 7</v>
      </c>
      <c r="H144" t="str">
        <f t="shared" si="31"/>
        <v>MOBILE</v>
      </c>
      <c r="I144" t="str">
        <f t="shared" si="32"/>
        <v>Changed</v>
      </c>
      <c r="J144">
        <f t="shared" si="33"/>
        <v>3243</v>
      </c>
      <c r="K144">
        <f t="shared" si="34"/>
        <v>776</v>
      </c>
      <c r="L144" s="8">
        <f t="shared" si="35"/>
        <v>45297</v>
      </c>
      <c r="M144" t="str">
        <f t="shared" ca="1" si="36"/>
        <v>OK</v>
      </c>
      <c r="P144">
        <f t="shared" si="37"/>
        <v>143</v>
      </c>
      <c r="Q144" t="str">
        <f t="shared" si="38"/>
        <v>Customer 7</v>
      </c>
      <c r="R144" t="str">
        <f t="shared" si="39"/>
        <v>MOBILE</v>
      </c>
      <c r="S144">
        <f t="shared" si="40"/>
        <v>3243</v>
      </c>
      <c r="T144">
        <f t="shared" si="41"/>
        <v>776</v>
      </c>
      <c r="U144" s="8">
        <f t="shared" si="42"/>
        <v>45297</v>
      </c>
      <c r="V144" t="str" cm="1">
        <f t="array" ref="V144">_xlfn.IFS(S144 = "", "", S144 &lt; 500, "Low", S144 &lt; 1200, "Medium", TRUE, "High")</f>
        <v>High</v>
      </c>
      <c r="W144" t="str">
        <f t="shared" si="43"/>
        <v>2024-01</v>
      </c>
      <c r="X144">
        <f t="shared" si="44"/>
        <v>2024</v>
      </c>
    </row>
    <row r="145" spans="1:24" x14ac:dyDescent="0.3">
      <c r="A145">
        <f>'Raw_Data'!A145</f>
        <v>144</v>
      </c>
      <c r="B145" t="str">
        <f>'Raw_Data'!B145</f>
        <v>Customer 7</v>
      </c>
      <c r="C145" t="str">
        <f>'Raw_Data'!C145</f>
        <v>Workstation</v>
      </c>
      <c r="D145">
        <f>'Raw_Data'!D145</f>
        <v>2893</v>
      </c>
      <c r="E145">
        <f>'Raw_Data'!E145</f>
        <v>2124</v>
      </c>
      <c r="F145">
        <f>'Raw_Data'!F145</f>
        <v>45297.958333333336</v>
      </c>
      <c r="G145" t="str">
        <f t="shared" si="30"/>
        <v>Customer 7</v>
      </c>
      <c r="H145" t="str">
        <f t="shared" si="31"/>
        <v>WORKSTATION</v>
      </c>
      <c r="I145" t="str">
        <f t="shared" si="32"/>
        <v>Changed</v>
      </c>
      <c r="J145">
        <f t="shared" si="33"/>
        <v>2893</v>
      </c>
      <c r="K145">
        <f t="shared" si="34"/>
        <v>2124</v>
      </c>
      <c r="L145" s="8">
        <f t="shared" si="35"/>
        <v>45297</v>
      </c>
      <c r="M145" t="str">
        <f t="shared" ca="1" si="36"/>
        <v>OK</v>
      </c>
      <c r="P145">
        <f t="shared" si="37"/>
        <v>144</v>
      </c>
      <c r="Q145" t="str">
        <f t="shared" si="38"/>
        <v>Customer 7</v>
      </c>
      <c r="R145" t="str">
        <f t="shared" si="39"/>
        <v>WORKSTATION</v>
      </c>
      <c r="S145">
        <f t="shared" si="40"/>
        <v>2893</v>
      </c>
      <c r="T145">
        <f t="shared" si="41"/>
        <v>2124</v>
      </c>
      <c r="U145" s="8">
        <f t="shared" si="42"/>
        <v>45297</v>
      </c>
      <c r="V145" t="str" cm="1">
        <f t="array" ref="V145">_xlfn.IFS(S145 = "", "", S145 &lt; 500, "Low", S145 &lt; 1200, "Medium", TRUE, "High")</f>
        <v>High</v>
      </c>
      <c r="W145" t="str">
        <f t="shared" si="43"/>
        <v>2024-01</v>
      </c>
      <c r="X145">
        <f t="shared" si="44"/>
        <v>2024</v>
      </c>
    </row>
    <row r="146" spans="1:24" x14ac:dyDescent="0.3">
      <c r="A146">
        <f>'Raw_Data'!A146</f>
        <v>145</v>
      </c>
      <c r="B146" t="str">
        <f>'Raw_Data'!B146</f>
        <v>Customer 7</v>
      </c>
      <c r="C146" t="str">
        <f>'Raw_Data'!C146</f>
        <v>Mobile</v>
      </c>
      <c r="D146">
        <f>'Raw_Data'!D146</f>
        <v>2889</v>
      </c>
      <c r="E146">
        <f>'Raw_Data'!E146</f>
        <v>3743</v>
      </c>
      <c r="F146">
        <f>'Raw_Data'!F146</f>
        <v>45298</v>
      </c>
      <c r="G146" t="str">
        <f t="shared" si="30"/>
        <v>Customer 7</v>
      </c>
      <c r="H146" t="str">
        <f t="shared" si="31"/>
        <v>MOBILE</v>
      </c>
      <c r="I146" t="str">
        <f t="shared" si="32"/>
        <v>Changed</v>
      </c>
      <c r="J146">
        <f t="shared" si="33"/>
        <v>2889</v>
      </c>
      <c r="K146">
        <f t="shared" si="34"/>
        <v>3743</v>
      </c>
      <c r="L146" s="8">
        <f t="shared" si="35"/>
        <v>45298</v>
      </c>
      <c r="M146" t="str">
        <f t="shared" ca="1" si="36"/>
        <v>OK</v>
      </c>
      <c r="P146">
        <f t="shared" si="37"/>
        <v>145</v>
      </c>
      <c r="Q146" t="str">
        <f t="shared" si="38"/>
        <v>Customer 7</v>
      </c>
      <c r="R146" t="str">
        <f t="shared" si="39"/>
        <v>MOBILE</v>
      </c>
      <c r="S146">
        <f t="shared" si="40"/>
        <v>2889</v>
      </c>
      <c r="T146">
        <f t="shared" si="41"/>
        <v>3743</v>
      </c>
      <c r="U146" s="8">
        <f t="shared" si="42"/>
        <v>45298</v>
      </c>
      <c r="V146" t="str" cm="1">
        <f t="array" ref="V146">_xlfn.IFS(S146 = "", "", S146 &lt; 500, "Low", S146 &lt; 1200, "Medium", TRUE, "High")</f>
        <v>High</v>
      </c>
      <c r="W146" t="str">
        <f t="shared" si="43"/>
        <v>2024-01</v>
      </c>
      <c r="X146">
        <f t="shared" si="44"/>
        <v>2024</v>
      </c>
    </row>
    <row r="147" spans="1:24" x14ac:dyDescent="0.3">
      <c r="A147">
        <f>'Raw_Data'!A147</f>
        <v>146</v>
      </c>
      <c r="B147" t="str">
        <f>'Raw_Data'!B147</f>
        <v>Customer 2</v>
      </c>
      <c r="C147" t="str">
        <f>'Raw_Data'!C147</f>
        <v>Desktop</v>
      </c>
      <c r="D147">
        <f>'Raw_Data'!D147</f>
        <v>3389</v>
      </c>
      <c r="E147">
        <f>'Raw_Data'!E147</f>
        <v>3376</v>
      </c>
      <c r="F147">
        <f>'Raw_Data'!F147</f>
        <v>45298.041666666664</v>
      </c>
      <c r="G147" t="str">
        <f t="shared" si="30"/>
        <v>Customer 2</v>
      </c>
      <c r="H147" t="str">
        <f t="shared" si="31"/>
        <v>DESKTOP</v>
      </c>
      <c r="I147" t="str">
        <f t="shared" si="32"/>
        <v>Changed</v>
      </c>
      <c r="J147">
        <f t="shared" si="33"/>
        <v>3389</v>
      </c>
      <c r="K147">
        <f t="shared" si="34"/>
        <v>3376</v>
      </c>
      <c r="L147" s="8">
        <f t="shared" si="35"/>
        <v>45298</v>
      </c>
      <c r="M147" t="str">
        <f t="shared" ca="1" si="36"/>
        <v>OK</v>
      </c>
      <c r="P147">
        <f t="shared" si="37"/>
        <v>146</v>
      </c>
      <c r="Q147" t="str">
        <f t="shared" si="38"/>
        <v>Customer 2</v>
      </c>
      <c r="R147" t="str">
        <f t="shared" si="39"/>
        <v>DESKTOP</v>
      </c>
      <c r="S147">
        <f t="shared" si="40"/>
        <v>3389</v>
      </c>
      <c r="T147">
        <f t="shared" si="41"/>
        <v>3376</v>
      </c>
      <c r="U147" s="8">
        <f t="shared" si="42"/>
        <v>45298</v>
      </c>
      <c r="V147" t="str" cm="1">
        <f t="array" ref="V147">_xlfn.IFS(S147 = "", "", S147 &lt; 500, "Low", S147 &lt; 1200, "Medium", TRUE, "High")</f>
        <v>High</v>
      </c>
      <c r="W147" t="str">
        <f t="shared" si="43"/>
        <v>2024-01</v>
      </c>
      <c r="X147">
        <f t="shared" si="44"/>
        <v>2024</v>
      </c>
    </row>
    <row r="148" spans="1:24" x14ac:dyDescent="0.3">
      <c r="A148">
        <f>'Raw_Data'!A148</f>
        <v>147</v>
      </c>
      <c r="B148" t="str">
        <f>'Raw_Data'!B148</f>
        <v>Customer 9</v>
      </c>
      <c r="C148" t="str">
        <f>'Raw_Data'!C148</f>
        <v>Mobile</v>
      </c>
      <c r="D148">
        <f>'Raw_Data'!D148</f>
        <v>2531</v>
      </c>
      <c r="E148">
        <f>'Raw_Data'!E148</f>
        <v>4159</v>
      </c>
      <c r="F148">
        <f>'Raw_Data'!F148</f>
        <v>45298.083333333336</v>
      </c>
      <c r="G148" t="str">
        <f t="shared" si="30"/>
        <v>Customer 9</v>
      </c>
      <c r="H148" t="str">
        <f t="shared" si="31"/>
        <v>MOBILE</v>
      </c>
      <c r="I148" t="str">
        <f t="shared" si="32"/>
        <v>Changed</v>
      </c>
      <c r="J148">
        <f t="shared" si="33"/>
        <v>2531</v>
      </c>
      <c r="K148">
        <f t="shared" si="34"/>
        <v>4159</v>
      </c>
      <c r="L148" s="8">
        <f t="shared" si="35"/>
        <v>45298</v>
      </c>
      <c r="M148" t="str">
        <f t="shared" ca="1" si="36"/>
        <v>OK</v>
      </c>
      <c r="P148">
        <f t="shared" si="37"/>
        <v>147</v>
      </c>
      <c r="Q148" t="str">
        <f t="shared" si="38"/>
        <v>Customer 9</v>
      </c>
      <c r="R148" t="str">
        <f t="shared" si="39"/>
        <v>MOBILE</v>
      </c>
      <c r="S148">
        <f t="shared" si="40"/>
        <v>2531</v>
      </c>
      <c r="T148">
        <f t="shared" si="41"/>
        <v>4159</v>
      </c>
      <c r="U148" s="8">
        <f t="shared" si="42"/>
        <v>45298</v>
      </c>
      <c r="V148" t="str" cm="1">
        <f t="array" ref="V148">_xlfn.IFS(S148 = "", "", S148 &lt; 500, "Low", S148 &lt; 1200, "Medium", TRUE, "High")</f>
        <v>High</v>
      </c>
      <c r="W148" t="str">
        <f t="shared" si="43"/>
        <v>2024-01</v>
      </c>
      <c r="X148">
        <f t="shared" si="44"/>
        <v>2024</v>
      </c>
    </row>
    <row r="149" spans="1:24" x14ac:dyDescent="0.3">
      <c r="A149">
        <f>'Raw_Data'!A149</f>
        <v>148</v>
      </c>
      <c r="B149" t="str">
        <f>'Raw_Data'!B149</f>
        <v>Customer 4</v>
      </c>
      <c r="C149" t="str">
        <f>'Raw_Data'!C149</f>
        <v>Desktop</v>
      </c>
      <c r="D149">
        <f>'Raw_Data'!D149</f>
        <v>218</v>
      </c>
      <c r="E149">
        <f>'Raw_Data'!E149</f>
        <v>3879</v>
      </c>
      <c r="F149">
        <f>'Raw_Data'!F149</f>
        <v>45298.125</v>
      </c>
      <c r="G149" t="str">
        <f t="shared" si="30"/>
        <v>Customer 4</v>
      </c>
      <c r="H149" t="str">
        <f t="shared" si="31"/>
        <v>DESKTOP</v>
      </c>
      <c r="I149" t="str">
        <f t="shared" si="32"/>
        <v>Changed</v>
      </c>
      <c r="J149">
        <f t="shared" si="33"/>
        <v>218</v>
      </c>
      <c r="K149">
        <f t="shared" si="34"/>
        <v>3879</v>
      </c>
      <c r="L149" s="8">
        <f t="shared" si="35"/>
        <v>45298</v>
      </c>
      <c r="M149" t="str">
        <f t="shared" ca="1" si="36"/>
        <v>OK</v>
      </c>
      <c r="P149">
        <f t="shared" si="37"/>
        <v>148</v>
      </c>
      <c r="Q149" t="str">
        <f t="shared" si="38"/>
        <v>Customer 4</v>
      </c>
      <c r="R149" t="str">
        <f t="shared" si="39"/>
        <v>DESKTOP</v>
      </c>
      <c r="S149">
        <f t="shared" si="40"/>
        <v>218</v>
      </c>
      <c r="T149">
        <f t="shared" si="41"/>
        <v>3879</v>
      </c>
      <c r="U149" s="8">
        <f t="shared" si="42"/>
        <v>45298</v>
      </c>
      <c r="V149" t="str" cm="1">
        <f t="array" ref="V149">_xlfn.IFS(S149 = "", "", S149 &lt; 500, "Low", S149 &lt; 1200, "Medium", TRUE, "High")</f>
        <v>Low</v>
      </c>
      <c r="W149" t="str">
        <f t="shared" si="43"/>
        <v>2024-01</v>
      </c>
      <c r="X149">
        <f t="shared" si="44"/>
        <v>2024</v>
      </c>
    </row>
    <row r="150" spans="1:24" x14ac:dyDescent="0.3">
      <c r="A150">
        <f>'Raw_Data'!A150</f>
        <v>149</v>
      </c>
      <c r="B150" t="str">
        <f>'Raw_Data'!B150</f>
        <v>Customer 2</v>
      </c>
      <c r="C150" t="str">
        <f>'Raw_Data'!C150</f>
        <v>Workstation</v>
      </c>
      <c r="D150">
        <f>'Raw_Data'!D150</f>
        <v>1611</v>
      </c>
      <c r="E150">
        <f>'Raw_Data'!E150</f>
        <v>3046</v>
      </c>
      <c r="F150">
        <f>'Raw_Data'!F150</f>
        <v>45298.166666666664</v>
      </c>
      <c r="G150" t="str">
        <f t="shared" si="30"/>
        <v>Customer 2</v>
      </c>
      <c r="H150" t="str">
        <f t="shared" si="31"/>
        <v>WORKSTATION</v>
      </c>
      <c r="I150" t="str">
        <f t="shared" si="32"/>
        <v>Changed</v>
      </c>
      <c r="J150">
        <f t="shared" si="33"/>
        <v>1611</v>
      </c>
      <c r="K150">
        <f t="shared" si="34"/>
        <v>3046</v>
      </c>
      <c r="L150" s="8">
        <f t="shared" si="35"/>
        <v>45298</v>
      </c>
      <c r="M150" t="str">
        <f t="shared" ca="1" si="36"/>
        <v>OK</v>
      </c>
      <c r="P150">
        <f t="shared" si="37"/>
        <v>149</v>
      </c>
      <c r="Q150" t="str">
        <f t="shared" si="38"/>
        <v>Customer 2</v>
      </c>
      <c r="R150" t="str">
        <f t="shared" si="39"/>
        <v>WORKSTATION</v>
      </c>
      <c r="S150">
        <f t="shared" si="40"/>
        <v>1611</v>
      </c>
      <c r="T150">
        <f t="shared" si="41"/>
        <v>3046</v>
      </c>
      <c r="U150" s="8">
        <f t="shared" si="42"/>
        <v>45298</v>
      </c>
      <c r="V150" t="str" cm="1">
        <f t="array" ref="V150">_xlfn.IFS(S150 = "", "", S150 &lt; 500, "Low", S150 &lt; 1200, "Medium", TRUE, "High")</f>
        <v>High</v>
      </c>
      <c r="W150" t="str">
        <f t="shared" si="43"/>
        <v>2024-01</v>
      </c>
      <c r="X150">
        <f t="shared" si="44"/>
        <v>2024</v>
      </c>
    </row>
    <row r="151" spans="1:24" x14ac:dyDescent="0.3">
      <c r="A151">
        <f>'Raw_Data'!A151</f>
        <v>150</v>
      </c>
      <c r="B151" t="str">
        <f>'Raw_Data'!B151</f>
        <v>Customer 12</v>
      </c>
      <c r="C151" t="str">
        <f>'Raw_Data'!C151</f>
        <v>Desktop</v>
      </c>
      <c r="D151">
        <f>'Raw_Data'!D151</f>
        <v>3319</v>
      </c>
      <c r="E151">
        <f>'Raw_Data'!E151</f>
        <v>1245</v>
      </c>
      <c r="F151">
        <f>'Raw_Data'!F151</f>
        <v>45298.208333333336</v>
      </c>
      <c r="G151" t="str">
        <f t="shared" si="30"/>
        <v>Customer 12</v>
      </c>
      <c r="H151" t="str">
        <f t="shared" si="31"/>
        <v>DESKTOP</v>
      </c>
      <c r="I151" t="str">
        <f t="shared" si="32"/>
        <v>Changed</v>
      </c>
      <c r="J151">
        <f t="shared" si="33"/>
        <v>3319</v>
      </c>
      <c r="K151">
        <f t="shared" si="34"/>
        <v>1245</v>
      </c>
      <c r="L151" s="8">
        <f t="shared" si="35"/>
        <v>45298</v>
      </c>
      <c r="M151" t="str">
        <f t="shared" ca="1" si="36"/>
        <v>OK</v>
      </c>
      <c r="P151">
        <f t="shared" si="37"/>
        <v>150</v>
      </c>
      <c r="Q151" t="str">
        <f t="shared" si="38"/>
        <v>Customer 12</v>
      </c>
      <c r="R151" t="str">
        <f t="shared" si="39"/>
        <v>DESKTOP</v>
      </c>
      <c r="S151">
        <f t="shared" si="40"/>
        <v>3319</v>
      </c>
      <c r="T151">
        <f t="shared" si="41"/>
        <v>1245</v>
      </c>
      <c r="U151" s="8">
        <f t="shared" si="42"/>
        <v>45298</v>
      </c>
      <c r="V151" t="str" cm="1">
        <f t="array" ref="V151">_xlfn.IFS(S151 = "", "", S151 &lt; 500, "Low", S151 &lt; 1200, "Medium", TRUE, "High")</f>
        <v>High</v>
      </c>
      <c r="W151" t="str">
        <f t="shared" si="43"/>
        <v>2024-01</v>
      </c>
      <c r="X151">
        <f t="shared" si="44"/>
        <v>2024</v>
      </c>
    </row>
    <row r="152" spans="1:24" x14ac:dyDescent="0.3">
      <c r="A152">
        <f>'Raw_Data'!A152</f>
        <v>151</v>
      </c>
      <c r="B152" t="str">
        <f>'Raw_Data'!B152</f>
        <v>Customer 2</v>
      </c>
      <c r="C152" t="str">
        <f>'Raw_Data'!C152</f>
        <v>Mobile</v>
      </c>
      <c r="D152">
        <f>'Raw_Data'!D152</f>
        <v>1410</v>
      </c>
      <c r="E152">
        <f>'Raw_Data'!E152</f>
        <v>254</v>
      </c>
      <c r="F152">
        <f>'Raw_Data'!F152</f>
        <v>45298.25</v>
      </c>
      <c r="G152" t="str">
        <f t="shared" si="30"/>
        <v>Customer 2</v>
      </c>
      <c r="H152" t="str">
        <f t="shared" si="31"/>
        <v>MOBILE</v>
      </c>
      <c r="I152" t="str">
        <f t="shared" si="32"/>
        <v>Changed</v>
      </c>
      <c r="J152">
        <f t="shared" si="33"/>
        <v>1410</v>
      </c>
      <c r="K152">
        <f t="shared" si="34"/>
        <v>254</v>
      </c>
      <c r="L152" s="8">
        <f t="shared" si="35"/>
        <v>45298</v>
      </c>
      <c r="M152" t="str">
        <f t="shared" ca="1" si="36"/>
        <v>OK</v>
      </c>
      <c r="P152">
        <f t="shared" si="37"/>
        <v>151</v>
      </c>
      <c r="Q152" t="str">
        <f t="shared" si="38"/>
        <v>Customer 2</v>
      </c>
      <c r="R152" t="str">
        <f t="shared" si="39"/>
        <v>MOBILE</v>
      </c>
      <c r="S152">
        <f t="shared" si="40"/>
        <v>1410</v>
      </c>
      <c r="T152">
        <f t="shared" si="41"/>
        <v>254</v>
      </c>
      <c r="U152" s="8">
        <f t="shared" si="42"/>
        <v>45298</v>
      </c>
      <c r="V152" t="str" cm="1">
        <f t="array" ref="V152">_xlfn.IFS(S152 = "", "", S152 &lt; 500, "Low", S152 &lt; 1200, "Medium", TRUE, "High")</f>
        <v>High</v>
      </c>
      <c r="W152" t="str">
        <f t="shared" si="43"/>
        <v>2024-01</v>
      </c>
      <c r="X152">
        <f t="shared" si="44"/>
        <v>2024</v>
      </c>
    </row>
    <row r="153" spans="1:24" x14ac:dyDescent="0.3">
      <c r="A153">
        <f>'Raw_Data'!A153</f>
        <v>152</v>
      </c>
      <c r="B153" t="str">
        <f>'Raw_Data'!B153</f>
        <v>Customer 12</v>
      </c>
      <c r="C153" t="str">
        <f>'Raw_Data'!C153</f>
        <v>Workstation</v>
      </c>
      <c r="D153">
        <f>'Raw_Data'!D153</f>
        <v>1505</v>
      </c>
      <c r="E153">
        <f>'Raw_Data'!E153</f>
        <v>4578</v>
      </c>
      <c r="F153">
        <f>'Raw_Data'!F153</f>
        <v>45298.291666666664</v>
      </c>
      <c r="G153" t="str">
        <f t="shared" si="30"/>
        <v>Customer 12</v>
      </c>
      <c r="H153" t="str">
        <f t="shared" si="31"/>
        <v>WORKSTATION</v>
      </c>
      <c r="I153" t="str">
        <f t="shared" si="32"/>
        <v>Changed</v>
      </c>
      <c r="J153">
        <f t="shared" si="33"/>
        <v>1505</v>
      </c>
      <c r="K153">
        <f t="shared" si="34"/>
        <v>4578</v>
      </c>
      <c r="L153" s="8">
        <f t="shared" si="35"/>
        <v>45298</v>
      </c>
      <c r="M153" t="str">
        <f t="shared" ca="1" si="36"/>
        <v>OK</v>
      </c>
      <c r="P153">
        <f t="shared" si="37"/>
        <v>152</v>
      </c>
      <c r="Q153" t="str">
        <f t="shared" si="38"/>
        <v>Customer 12</v>
      </c>
      <c r="R153" t="str">
        <f t="shared" si="39"/>
        <v>WORKSTATION</v>
      </c>
      <c r="S153">
        <f t="shared" si="40"/>
        <v>1505</v>
      </c>
      <c r="T153">
        <f t="shared" si="41"/>
        <v>4578</v>
      </c>
      <c r="U153" s="8">
        <f t="shared" si="42"/>
        <v>45298</v>
      </c>
      <c r="V153" t="str" cm="1">
        <f t="array" ref="V153">_xlfn.IFS(S153 = "", "", S153 &lt; 500, "Low", S153 &lt; 1200, "Medium", TRUE, "High")</f>
        <v>High</v>
      </c>
      <c r="W153" t="str">
        <f t="shared" si="43"/>
        <v>2024-01</v>
      </c>
      <c r="X153">
        <f t="shared" si="44"/>
        <v>2024</v>
      </c>
    </row>
    <row r="154" spans="1:24" x14ac:dyDescent="0.3">
      <c r="A154">
        <f>'Raw_Data'!A154</f>
        <v>153</v>
      </c>
      <c r="B154" t="str">
        <f>'Raw_Data'!B154</f>
        <v>Customer 13</v>
      </c>
      <c r="C154" t="str">
        <f>'Raw_Data'!C154</f>
        <v>Mobile</v>
      </c>
      <c r="D154">
        <f>'Raw_Data'!D154</f>
        <v>1088</v>
      </c>
      <c r="E154">
        <f>'Raw_Data'!E154</f>
        <v>2983</v>
      </c>
      <c r="F154">
        <f>'Raw_Data'!F154</f>
        <v>45298.333333333336</v>
      </c>
      <c r="G154" t="str">
        <f t="shared" si="30"/>
        <v>Customer 13</v>
      </c>
      <c r="H154" t="str">
        <f t="shared" si="31"/>
        <v>MOBILE</v>
      </c>
      <c r="I154" t="str">
        <f t="shared" si="32"/>
        <v>Changed</v>
      </c>
      <c r="J154">
        <f t="shared" si="33"/>
        <v>1088</v>
      </c>
      <c r="K154">
        <f t="shared" si="34"/>
        <v>2983</v>
      </c>
      <c r="L154" s="8">
        <f t="shared" si="35"/>
        <v>45298</v>
      </c>
      <c r="M154" t="str">
        <f t="shared" ca="1" si="36"/>
        <v>OK</v>
      </c>
      <c r="P154">
        <f t="shared" si="37"/>
        <v>153</v>
      </c>
      <c r="Q154" t="str">
        <f t="shared" si="38"/>
        <v>Customer 13</v>
      </c>
      <c r="R154" t="str">
        <f t="shared" si="39"/>
        <v>MOBILE</v>
      </c>
      <c r="S154">
        <f t="shared" si="40"/>
        <v>1088</v>
      </c>
      <c r="T154">
        <f t="shared" si="41"/>
        <v>2983</v>
      </c>
      <c r="U154" s="8">
        <f t="shared" si="42"/>
        <v>45298</v>
      </c>
      <c r="V154" t="str" cm="1">
        <f t="array" ref="V154">_xlfn.IFS(S154 = "", "", S154 &lt; 500, "Low", S154 &lt; 1200, "Medium", TRUE, "High")</f>
        <v>Medium</v>
      </c>
      <c r="W154" t="str">
        <f t="shared" si="43"/>
        <v>2024-01</v>
      </c>
      <c r="X154">
        <f t="shared" si="44"/>
        <v>2024</v>
      </c>
    </row>
    <row r="155" spans="1:24" x14ac:dyDescent="0.3">
      <c r="A155">
        <f>'Raw_Data'!A155</f>
        <v>154</v>
      </c>
      <c r="B155" t="str">
        <f>'Raw_Data'!B155</f>
        <v>Customer 15</v>
      </c>
      <c r="C155" t="str">
        <f>'Raw_Data'!C155</f>
        <v>Mobile</v>
      </c>
      <c r="D155">
        <f>'Raw_Data'!D155</f>
        <v>1920</v>
      </c>
      <c r="E155">
        <f>'Raw_Data'!E155</f>
        <v>2774</v>
      </c>
      <c r="F155">
        <f>'Raw_Data'!F155</f>
        <v>45298.375</v>
      </c>
      <c r="G155" t="str">
        <f t="shared" si="30"/>
        <v>Customer 15</v>
      </c>
      <c r="H155" t="str">
        <f t="shared" si="31"/>
        <v>MOBILE</v>
      </c>
      <c r="I155" t="str">
        <f t="shared" si="32"/>
        <v>Changed</v>
      </c>
      <c r="J155">
        <f t="shared" si="33"/>
        <v>1920</v>
      </c>
      <c r="K155">
        <f t="shared" si="34"/>
        <v>2774</v>
      </c>
      <c r="L155" s="8">
        <f t="shared" si="35"/>
        <v>45298</v>
      </c>
      <c r="M155" t="str">
        <f t="shared" ca="1" si="36"/>
        <v>OK</v>
      </c>
      <c r="P155">
        <f t="shared" si="37"/>
        <v>154</v>
      </c>
      <c r="Q155" t="str">
        <f t="shared" si="38"/>
        <v>Customer 15</v>
      </c>
      <c r="R155" t="str">
        <f t="shared" si="39"/>
        <v>MOBILE</v>
      </c>
      <c r="S155">
        <f t="shared" si="40"/>
        <v>1920</v>
      </c>
      <c r="T155">
        <f t="shared" si="41"/>
        <v>2774</v>
      </c>
      <c r="U155" s="8">
        <f t="shared" si="42"/>
        <v>45298</v>
      </c>
      <c r="V155" t="str" cm="1">
        <f t="array" ref="V155">_xlfn.IFS(S155 = "", "", S155 &lt; 500, "Low", S155 &lt; 1200, "Medium", TRUE, "High")</f>
        <v>High</v>
      </c>
      <c r="W155" t="str">
        <f t="shared" si="43"/>
        <v>2024-01</v>
      </c>
      <c r="X155">
        <f t="shared" si="44"/>
        <v>2024</v>
      </c>
    </row>
    <row r="156" spans="1:24" x14ac:dyDescent="0.3">
      <c r="A156">
        <f>'Raw_Data'!A156</f>
        <v>155</v>
      </c>
      <c r="B156" t="str">
        <f>'Raw_Data'!B156</f>
        <v>Customer 15</v>
      </c>
      <c r="C156" t="str">
        <f>'Raw_Data'!C156</f>
        <v>Embedded</v>
      </c>
      <c r="D156">
        <f>'Raw_Data'!D156</f>
        <v>1990</v>
      </c>
      <c r="E156">
        <f>'Raw_Data'!E156</f>
        <v>3422</v>
      </c>
      <c r="F156">
        <f>'Raw_Data'!F156</f>
        <v>45298.416666666664</v>
      </c>
      <c r="G156" t="str">
        <f t="shared" si="30"/>
        <v>Customer 15</v>
      </c>
      <c r="H156" t="str">
        <f t="shared" si="31"/>
        <v>EMBEDDED</v>
      </c>
      <c r="I156" t="str">
        <f t="shared" si="32"/>
        <v>Changed</v>
      </c>
      <c r="J156">
        <f t="shared" si="33"/>
        <v>1990</v>
      </c>
      <c r="K156">
        <f t="shared" si="34"/>
        <v>3422</v>
      </c>
      <c r="L156" s="8">
        <f t="shared" si="35"/>
        <v>45298</v>
      </c>
      <c r="M156" t="str">
        <f t="shared" ca="1" si="36"/>
        <v>OK</v>
      </c>
      <c r="P156">
        <f t="shared" si="37"/>
        <v>155</v>
      </c>
      <c r="Q156" t="str">
        <f t="shared" si="38"/>
        <v>Customer 15</v>
      </c>
      <c r="R156" t="str">
        <f t="shared" si="39"/>
        <v>EMBEDDED</v>
      </c>
      <c r="S156">
        <f t="shared" si="40"/>
        <v>1990</v>
      </c>
      <c r="T156">
        <f t="shared" si="41"/>
        <v>3422</v>
      </c>
      <c r="U156" s="8">
        <f t="shared" si="42"/>
        <v>45298</v>
      </c>
      <c r="V156" t="str" cm="1">
        <f t="array" ref="V156">_xlfn.IFS(S156 = "", "", S156 &lt; 500, "Low", S156 &lt; 1200, "Medium", TRUE, "High")</f>
        <v>High</v>
      </c>
      <c r="W156" t="str">
        <f t="shared" si="43"/>
        <v>2024-01</v>
      </c>
      <c r="X156">
        <f t="shared" si="44"/>
        <v>2024</v>
      </c>
    </row>
    <row r="157" spans="1:24" x14ac:dyDescent="0.3">
      <c r="A157">
        <f>'Raw_Data'!A157</f>
        <v>156</v>
      </c>
      <c r="B157" t="str">
        <f>'Raw_Data'!B157</f>
        <v>Customer 6</v>
      </c>
      <c r="C157" t="str">
        <f>'Raw_Data'!C157</f>
        <v>Desktop</v>
      </c>
      <c r="D157">
        <f>'Raw_Data'!D157</f>
        <v>1932</v>
      </c>
      <c r="E157">
        <f>'Raw_Data'!E157</f>
        <v>2133</v>
      </c>
      <c r="F157">
        <f>'Raw_Data'!F157</f>
        <v>45298.458333333336</v>
      </c>
      <c r="G157" t="str">
        <f t="shared" si="30"/>
        <v>Customer 6</v>
      </c>
      <c r="H157" t="str">
        <f t="shared" si="31"/>
        <v>DESKTOP</v>
      </c>
      <c r="I157" t="str">
        <f t="shared" si="32"/>
        <v>Changed</v>
      </c>
      <c r="J157">
        <f t="shared" si="33"/>
        <v>1932</v>
      </c>
      <c r="K157">
        <f t="shared" si="34"/>
        <v>2133</v>
      </c>
      <c r="L157" s="8">
        <f t="shared" si="35"/>
        <v>45298</v>
      </c>
      <c r="M157" t="str">
        <f t="shared" ca="1" si="36"/>
        <v>OK</v>
      </c>
      <c r="P157">
        <f t="shared" si="37"/>
        <v>156</v>
      </c>
      <c r="Q157" t="str">
        <f t="shared" si="38"/>
        <v>Customer 6</v>
      </c>
      <c r="R157" t="str">
        <f t="shared" si="39"/>
        <v>DESKTOP</v>
      </c>
      <c r="S157">
        <f t="shared" si="40"/>
        <v>1932</v>
      </c>
      <c r="T157">
        <f t="shared" si="41"/>
        <v>2133</v>
      </c>
      <c r="U157" s="8">
        <f t="shared" si="42"/>
        <v>45298</v>
      </c>
      <c r="V157" t="str" cm="1">
        <f t="array" ref="V157">_xlfn.IFS(S157 = "", "", S157 &lt; 500, "Low", S157 &lt; 1200, "Medium", TRUE, "High")</f>
        <v>High</v>
      </c>
      <c r="W157" t="str">
        <f t="shared" si="43"/>
        <v>2024-01</v>
      </c>
      <c r="X157">
        <f t="shared" si="44"/>
        <v>2024</v>
      </c>
    </row>
    <row r="158" spans="1:24" x14ac:dyDescent="0.3">
      <c r="A158">
        <f>'Raw_Data'!A158</f>
        <v>157</v>
      </c>
      <c r="B158" t="str">
        <f>'Raw_Data'!B158</f>
        <v>Customer 14</v>
      </c>
      <c r="C158" t="str">
        <f>'Raw_Data'!C158</f>
        <v>Embedded</v>
      </c>
      <c r="D158">
        <f>'Raw_Data'!D158</f>
        <v>1761</v>
      </c>
      <c r="E158">
        <f>'Raw_Data'!E158</f>
        <v>1318</v>
      </c>
      <c r="F158">
        <f>'Raw_Data'!F158</f>
        <v>45298.5</v>
      </c>
      <c r="G158" t="str">
        <f t="shared" si="30"/>
        <v>Customer 14</v>
      </c>
      <c r="H158" t="str">
        <f t="shared" si="31"/>
        <v>EMBEDDED</v>
      </c>
      <c r="I158" t="str">
        <f t="shared" si="32"/>
        <v>Changed</v>
      </c>
      <c r="J158">
        <f t="shared" si="33"/>
        <v>1761</v>
      </c>
      <c r="K158">
        <f t="shared" si="34"/>
        <v>1318</v>
      </c>
      <c r="L158" s="8">
        <f t="shared" si="35"/>
        <v>45298</v>
      </c>
      <c r="M158" t="str">
        <f t="shared" ca="1" si="36"/>
        <v>OK</v>
      </c>
      <c r="P158">
        <f t="shared" si="37"/>
        <v>157</v>
      </c>
      <c r="Q158" t="str">
        <f t="shared" si="38"/>
        <v>Customer 14</v>
      </c>
      <c r="R158" t="str">
        <f t="shared" si="39"/>
        <v>EMBEDDED</v>
      </c>
      <c r="S158">
        <f t="shared" si="40"/>
        <v>1761</v>
      </c>
      <c r="T158">
        <f t="shared" si="41"/>
        <v>1318</v>
      </c>
      <c r="U158" s="8">
        <f t="shared" si="42"/>
        <v>45298</v>
      </c>
      <c r="V158" t="str" cm="1">
        <f t="array" ref="V158">_xlfn.IFS(S158 = "", "", S158 &lt; 500, "Low", S158 &lt; 1200, "Medium", TRUE, "High")</f>
        <v>High</v>
      </c>
      <c r="W158" t="str">
        <f t="shared" si="43"/>
        <v>2024-01</v>
      </c>
      <c r="X158">
        <f t="shared" si="44"/>
        <v>2024</v>
      </c>
    </row>
    <row r="159" spans="1:24" x14ac:dyDescent="0.3">
      <c r="A159">
        <f>'Raw_Data'!A159</f>
        <v>158</v>
      </c>
      <c r="B159" t="str">
        <f>'Raw_Data'!B159</f>
        <v>Customer 2</v>
      </c>
      <c r="C159" t="str">
        <f>'Raw_Data'!C159</f>
        <v>Embedded</v>
      </c>
      <c r="D159">
        <f>'Raw_Data'!D159</f>
        <v>644</v>
      </c>
      <c r="E159">
        <f>'Raw_Data'!E159</f>
        <v>3884</v>
      </c>
      <c r="F159">
        <f>'Raw_Data'!F159</f>
        <v>45298.541666666664</v>
      </c>
      <c r="G159" t="str">
        <f t="shared" si="30"/>
        <v>Customer 2</v>
      </c>
      <c r="H159" t="str">
        <f t="shared" si="31"/>
        <v>EMBEDDED</v>
      </c>
      <c r="I159" t="str">
        <f t="shared" si="32"/>
        <v>Changed</v>
      </c>
      <c r="J159">
        <f t="shared" si="33"/>
        <v>644</v>
      </c>
      <c r="K159">
        <f t="shared" si="34"/>
        <v>3884</v>
      </c>
      <c r="L159" s="8">
        <f t="shared" si="35"/>
        <v>45298</v>
      </c>
      <c r="M159" t="str">
        <f t="shared" ca="1" si="36"/>
        <v>OK</v>
      </c>
      <c r="P159">
        <f t="shared" si="37"/>
        <v>158</v>
      </c>
      <c r="Q159" t="str">
        <f t="shared" si="38"/>
        <v>Customer 2</v>
      </c>
      <c r="R159" t="str">
        <f t="shared" si="39"/>
        <v>EMBEDDED</v>
      </c>
      <c r="S159">
        <f t="shared" si="40"/>
        <v>644</v>
      </c>
      <c r="T159">
        <f t="shared" si="41"/>
        <v>3884</v>
      </c>
      <c r="U159" s="8">
        <f t="shared" si="42"/>
        <v>45298</v>
      </c>
      <c r="V159" t="str" cm="1">
        <f t="array" ref="V159">_xlfn.IFS(S159 = "", "", S159 &lt; 500, "Low", S159 &lt; 1200, "Medium", TRUE, "High")</f>
        <v>Medium</v>
      </c>
      <c r="W159" t="str">
        <f t="shared" si="43"/>
        <v>2024-01</v>
      </c>
      <c r="X159">
        <f t="shared" si="44"/>
        <v>2024</v>
      </c>
    </row>
    <row r="160" spans="1:24" x14ac:dyDescent="0.3">
      <c r="A160">
        <f>'Raw_Data'!A160</f>
        <v>159</v>
      </c>
      <c r="B160" t="str">
        <f>'Raw_Data'!B160</f>
        <v>Customer 13</v>
      </c>
      <c r="C160" t="str">
        <f>'Raw_Data'!C160</f>
        <v>Desktop</v>
      </c>
      <c r="D160">
        <f>'Raw_Data'!D160</f>
        <v>2046</v>
      </c>
      <c r="E160">
        <f>'Raw_Data'!E160</f>
        <v>1000</v>
      </c>
      <c r="F160">
        <f>'Raw_Data'!F160</f>
        <v>45298.583333333336</v>
      </c>
      <c r="G160" t="str">
        <f t="shared" si="30"/>
        <v>Customer 13</v>
      </c>
      <c r="H160" t="str">
        <f t="shared" si="31"/>
        <v>DESKTOP</v>
      </c>
      <c r="I160" t="str">
        <f t="shared" si="32"/>
        <v>Changed</v>
      </c>
      <c r="J160">
        <f t="shared" si="33"/>
        <v>2046</v>
      </c>
      <c r="K160">
        <f t="shared" si="34"/>
        <v>1000</v>
      </c>
      <c r="L160" s="8">
        <f t="shared" si="35"/>
        <v>45298</v>
      </c>
      <c r="M160" t="str">
        <f t="shared" ca="1" si="36"/>
        <v>OK</v>
      </c>
      <c r="P160">
        <f t="shared" si="37"/>
        <v>159</v>
      </c>
      <c r="Q160" t="str">
        <f t="shared" si="38"/>
        <v>Customer 13</v>
      </c>
      <c r="R160" t="str">
        <f t="shared" si="39"/>
        <v>DESKTOP</v>
      </c>
      <c r="S160">
        <f t="shared" si="40"/>
        <v>2046</v>
      </c>
      <c r="T160">
        <f t="shared" si="41"/>
        <v>1000</v>
      </c>
      <c r="U160" s="8">
        <f t="shared" si="42"/>
        <v>45298</v>
      </c>
      <c r="V160" t="str" cm="1">
        <f t="array" ref="V160">_xlfn.IFS(S160 = "", "", S160 &lt; 500, "Low", S160 &lt; 1200, "Medium", TRUE, "High")</f>
        <v>High</v>
      </c>
      <c r="W160" t="str">
        <f t="shared" si="43"/>
        <v>2024-01</v>
      </c>
      <c r="X160">
        <f t="shared" si="44"/>
        <v>2024</v>
      </c>
    </row>
    <row r="161" spans="1:24" x14ac:dyDescent="0.3">
      <c r="A161">
        <f>'Raw_Data'!A161</f>
        <v>160</v>
      </c>
      <c r="B161" t="str">
        <f>'Raw_Data'!B161</f>
        <v>Customer 7</v>
      </c>
      <c r="C161" t="str">
        <f>'Raw_Data'!C161</f>
        <v>Desktop</v>
      </c>
      <c r="D161">
        <f>'Raw_Data'!D161</f>
        <v>3207</v>
      </c>
      <c r="E161">
        <f>'Raw_Data'!E161</f>
        <v>1201</v>
      </c>
      <c r="F161">
        <f>'Raw_Data'!F161</f>
        <v>45298.625</v>
      </c>
      <c r="G161" t="str">
        <f t="shared" si="30"/>
        <v>Customer 7</v>
      </c>
      <c r="H161" t="str">
        <f t="shared" si="31"/>
        <v>DESKTOP</v>
      </c>
      <c r="I161" t="str">
        <f t="shared" si="32"/>
        <v>Changed</v>
      </c>
      <c r="J161">
        <f t="shared" si="33"/>
        <v>3207</v>
      </c>
      <c r="K161">
        <f t="shared" si="34"/>
        <v>1201</v>
      </c>
      <c r="L161" s="8">
        <f t="shared" si="35"/>
        <v>45298</v>
      </c>
      <c r="M161" t="str">
        <f t="shared" ca="1" si="36"/>
        <v>OK</v>
      </c>
      <c r="P161">
        <f t="shared" si="37"/>
        <v>160</v>
      </c>
      <c r="Q161" t="str">
        <f t="shared" si="38"/>
        <v>Customer 7</v>
      </c>
      <c r="R161" t="str">
        <f t="shared" si="39"/>
        <v>DESKTOP</v>
      </c>
      <c r="S161">
        <f t="shared" si="40"/>
        <v>3207</v>
      </c>
      <c r="T161">
        <f t="shared" si="41"/>
        <v>1201</v>
      </c>
      <c r="U161" s="8">
        <f t="shared" si="42"/>
        <v>45298</v>
      </c>
      <c r="V161" t="str" cm="1">
        <f t="array" ref="V161">_xlfn.IFS(S161 = "", "", S161 &lt; 500, "Low", S161 &lt; 1200, "Medium", TRUE, "High")</f>
        <v>High</v>
      </c>
      <c r="W161" t="str">
        <f t="shared" si="43"/>
        <v>2024-01</v>
      </c>
      <c r="X161">
        <f t="shared" si="44"/>
        <v>2024</v>
      </c>
    </row>
    <row r="162" spans="1:24" x14ac:dyDescent="0.3">
      <c r="A162">
        <f>'Raw_Data'!A162</f>
        <v>161</v>
      </c>
      <c r="B162" t="str">
        <f>'Raw_Data'!B162</f>
        <v>Customer 15</v>
      </c>
      <c r="C162" t="str">
        <f>'Raw_Data'!C162</f>
        <v>Mobile</v>
      </c>
      <c r="D162">
        <f>'Raw_Data'!D162</f>
        <v>1105</v>
      </c>
      <c r="E162">
        <f>'Raw_Data'!E162</f>
        <v>3180</v>
      </c>
      <c r="F162">
        <f>'Raw_Data'!F162</f>
        <v>45298.666666666664</v>
      </c>
      <c r="G162" t="str">
        <f t="shared" si="30"/>
        <v>Customer 15</v>
      </c>
      <c r="H162" t="str">
        <f t="shared" si="31"/>
        <v>MOBILE</v>
      </c>
      <c r="I162" t="str">
        <f t="shared" si="32"/>
        <v>Changed</v>
      </c>
      <c r="J162">
        <f t="shared" si="33"/>
        <v>1105</v>
      </c>
      <c r="K162">
        <f t="shared" si="34"/>
        <v>3180</v>
      </c>
      <c r="L162" s="8">
        <f t="shared" si="35"/>
        <v>45298</v>
      </c>
      <c r="M162" t="str">
        <f t="shared" ca="1" si="36"/>
        <v>OK</v>
      </c>
      <c r="P162">
        <f t="shared" si="37"/>
        <v>161</v>
      </c>
      <c r="Q162" t="str">
        <f t="shared" si="38"/>
        <v>Customer 15</v>
      </c>
      <c r="R162" t="str">
        <f t="shared" si="39"/>
        <v>MOBILE</v>
      </c>
      <c r="S162">
        <f t="shared" si="40"/>
        <v>1105</v>
      </c>
      <c r="T162">
        <f t="shared" si="41"/>
        <v>3180</v>
      </c>
      <c r="U162" s="8">
        <f t="shared" si="42"/>
        <v>45298</v>
      </c>
      <c r="V162" t="str" cm="1">
        <f t="array" ref="V162">_xlfn.IFS(S162 = "", "", S162 &lt; 500, "Low", S162 &lt; 1200, "Medium", TRUE, "High")</f>
        <v>Medium</v>
      </c>
      <c r="W162" t="str">
        <f t="shared" si="43"/>
        <v>2024-01</v>
      </c>
      <c r="X162">
        <f t="shared" si="44"/>
        <v>2024</v>
      </c>
    </row>
    <row r="163" spans="1:24" x14ac:dyDescent="0.3">
      <c r="A163">
        <f>'Raw_Data'!A163</f>
        <v>162</v>
      </c>
      <c r="B163" t="str">
        <f>'Raw_Data'!B163</f>
        <v>Customer 8</v>
      </c>
      <c r="C163" t="str">
        <f>'Raw_Data'!C163</f>
        <v>Workstation</v>
      </c>
      <c r="D163">
        <f>'Raw_Data'!D163</f>
        <v>3575</v>
      </c>
      <c r="E163">
        <f>'Raw_Data'!E163</f>
        <v>1309</v>
      </c>
      <c r="F163">
        <f>'Raw_Data'!F163</f>
        <v>45298.708333333336</v>
      </c>
      <c r="G163" t="str">
        <f t="shared" si="30"/>
        <v>Customer 8</v>
      </c>
      <c r="H163" t="str">
        <f t="shared" si="31"/>
        <v>WORKSTATION</v>
      </c>
      <c r="I163" t="str">
        <f t="shared" si="32"/>
        <v>Changed</v>
      </c>
      <c r="J163">
        <f t="shared" si="33"/>
        <v>3575</v>
      </c>
      <c r="K163">
        <f t="shared" si="34"/>
        <v>1309</v>
      </c>
      <c r="L163" s="8">
        <f t="shared" si="35"/>
        <v>45298</v>
      </c>
      <c r="M163" t="str">
        <f t="shared" ca="1" si="36"/>
        <v>OK</v>
      </c>
      <c r="P163">
        <f t="shared" si="37"/>
        <v>162</v>
      </c>
      <c r="Q163" t="str">
        <f t="shared" si="38"/>
        <v>Customer 8</v>
      </c>
      <c r="R163" t="str">
        <f t="shared" si="39"/>
        <v>WORKSTATION</v>
      </c>
      <c r="S163">
        <f t="shared" si="40"/>
        <v>3575</v>
      </c>
      <c r="T163">
        <f t="shared" si="41"/>
        <v>1309</v>
      </c>
      <c r="U163" s="8">
        <f t="shared" si="42"/>
        <v>45298</v>
      </c>
      <c r="V163" t="str" cm="1">
        <f t="array" ref="V163">_xlfn.IFS(S163 = "", "", S163 &lt; 500, "Low", S163 &lt; 1200, "Medium", TRUE, "High")</f>
        <v>High</v>
      </c>
      <c r="W163" t="str">
        <f t="shared" si="43"/>
        <v>2024-01</v>
      </c>
      <c r="X163">
        <f t="shared" si="44"/>
        <v>2024</v>
      </c>
    </row>
    <row r="164" spans="1:24" x14ac:dyDescent="0.3">
      <c r="A164">
        <f>'Raw_Data'!A164</f>
        <v>163</v>
      </c>
      <c r="B164" t="str">
        <f>'Raw_Data'!B164</f>
        <v>Customer 6</v>
      </c>
      <c r="C164" t="str">
        <f>'Raw_Data'!C164</f>
        <v>Workstation</v>
      </c>
      <c r="D164">
        <f>'Raw_Data'!D164</f>
        <v>2002</v>
      </c>
      <c r="E164">
        <f>'Raw_Data'!E164</f>
        <v>3174</v>
      </c>
      <c r="F164">
        <f>'Raw_Data'!F164</f>
        <v>45298.75</v>
      </c>
      <c r="G164" t="str">
        <f t="shared" si="30"/>
        <v>Customer 6</v>
      </c>
      <c r="H164" t="str">
        <f t="shared" si="31"/>
        <v>WORKSTATION</v>
      </c>
      <c r="I164" t="str">
        <f t="shared" si="32"/>
        <v>Changed</v>
      </c>
      <c r="J164">
        <f t="shared" si="33"/>
        <v>2002</v>
      </c>
      <c r="K164">
        <f t="shared" si="34"/>
        <v>3174</v>
      </c>
      <c r="L164" s="8">
        <f t="shared" si="35"/>
        <v>45298</v>
      </c>
      <c r="M164" t="str">
        <f t="shared" ca="1" si="36"/>
        <v>OK</v>
      </c>
      <c r="P164">
        <f t="shared" si="37"/>
        <v>163</v>
      </c>
      <c r="Q164" t="str">
        <f t="shared" si="38"/>
        <v>Customer 6</v>
      </c>
      <c r="R164" t="str">
        <f t="shared" si="39"/>
        <v>WORKSTATION</v>
      </c>
      <c r="S164">
        <f t="shared" si="40"/>
        <v>2002</v>
      </c>
      <c r="T164">
        <f t="shared" si="41"/>
        <v>3174</v>
      </c>
      <c r="U164" s="8">
        <f t="shared" si="42"/>
        <v>45298</v>
      </c>
      <c r="V164" t="str" cm="1">
        <f t="array" ref="V164">_xlfn.IFS(S164 = "", "", S164 &lt; 500, "Low", S164 &lt; 1200, "Medium", TRUE, "High")</f>
        <v>High</v>
      </c>
      <c r="W164" t="str">
        <f t="shared" si="43"/>
        <v>2024-01</v>
      </c>
      <c r="X164">
        <f t="shared" si="44"/>
        <v>2024</v>
      </c>
    </row>
    <row r="165" spans="1:24" x14ac:dyDescent="0.3">
      <c r="A165">
        <f>'Raw_Data'!A165</f>
        <v>164</v>
      </c>
      <c r="B165" t="str">
        <f>'Raw_Data'!B165</f>
        <v>Customer 2</v>
      </c>
      <c r="C165" t="str">
        <f>'Raw_Data'!C165</f>
        <v>Workstation</v>
      </c>
      <c r="D165">
        <f>'Raw_Data'!D165</f>
        <v>1637</v>
      </c>
      <c r="E165">
        <f>'Raw_Data'!E165</f>
        <v>3654</v>
      </c>
      <c r="F165">
        <f>'Raw_Data'!F165</f>
        <v>45298.791666666664</v>
      </c>
      <c r="G165" t="str">
        <f t="shared" si="30"/>
        <v>Customer 2</v>
      </c>
      <c r="H165" t="str">
        <f t="shared" si="31"/>
        <v>WORKSTATION</v>
      </c>
      <c r="I165" t="str">
        <f t="shared" si="32"/>
        <v>Changed</v>
      </c>
      <c r="J165">
        <f t="shared" si="33"/>
        <v>1637</v>
      </c>
      <c r="K165">
        <f t="shared" si="34"/>
        <v>3654</v>
      </c>
      <c r="L165" s="8">
        <f t="shared" si="35"/>
        <v>45298</v>
      </c>
      <c r="M165" t="str">
        <f t="shared" ca="1" si="36"/>
        <v>OK</v>
      </c>
      <c r="P165">
        <f t="shared" si="37"/>
        <v>164</v>
      </c>
      <c r="Q165" t="str">
        <f t="shared" si="38"/>
        <v>Customer 2</v>
      </c>
      <c r="R165" t="str">
        <f t="shared" si="39"/>
        <v>WORKSTATION</v>
      </c>
      <c r="S165">
        <f t="shared" si="40"/>
        <v>1637</v>
      </c>
      <c r="T165">
        <f t="shared" si="41"/>
        <v>3654</v>
      </c>
      <c r="U165" s="8">
        <f t="shared" si="42"/>
        <v>45298</v>
      </c>
      <c r="V165" t="str" cm="1">
        <f t="array" ref="V165">_xlfn.IFS(S165 = "", "", S165 &lt; 500, "Low", S165 &lt; 1200, "Medium", TRUE, "High")</f>
        <v>High</v>
      </c>
      <c r="W165" t="str">
        <f t="shared" si="43"/>
        <v>2024-01</v>
      </c>
      <c r="X165">
        <f t="shared" si="44"/>
        <v>2024</v>
      </c>
    </row>
    <row r="166" spans="1:24" x14ac:dyDescent="0.3">
      <c r="A166">
        <f>'Raw_Data'!A166</f>
        <v>165</v>
      </c>
      <c r="B166" t="str">
        <f>'Raw_Data'!B166</f>
        <v>Customer 14</v>
      </c>
      <c r="C166" t="str">
        <f>'Raw_Data'!C166</f>
        <v>Embedded</v>
      </c>
      <c r="D166">
        <f>'Raw_Data'!D166</f>
        <v>1662</v>
      </c>
      <c r="E166">
        <f>'Raw_Data'!E166</f>
        <v>2613</v>
      </c>
      <c r="F166">
        <f>'Raw_Data'!F166</f>
        <v>45298.833333333336</v>
      </c>
      <c r="G166" t="str">
        <f t="shared" si="30"/>
        <v>Customer 14</v>
      </c>
      <c r="H166" t="str">
        <f t="shared" si="31"/>
        <v>EMBEDDED</v>
      </c>
      <c r="I166" t="str">
        <f t="shared" si="32"/>
        <v>Changed</v>
      </c>
      <c r="J166">
        <f t="shared" si="33"/>
        <v>1662</v>
      </c>
      <c r="K166">
        <f t="shared" si="34"/>
        <v>2613</v>
      </c>
      <c r="L166" s="8">
        <f t="shared" si="35"/>
        <v>45298</v>
      </c>
      <c r="M166" t="str">
        <f t="shared" ca="1" si="36"/>
        <v>OK</v>
      </c>
      <c r="P166">
        <f t="shared" si="37"/>
        <v>165</v>
      </c>
      <c r="Q166" t="str">
        <f t="shared" si="38"/>
        <v>Customer 14</v>
      </c>
      <c r="R166" t="str">
        <f t="shared" si="39"/>
        <v>EMBEDDED</v>
      </c>
      <c r="S166">
        <f t="shared" si="40"/>
        <v>1662</v>
      </c>
      <c r="T166">
        <f t="shared" si="41"/>
        <v>2613</v>
      </c>
      <c r="U166" s="8">
        <f t="shared" si="42"/>
        <v>45298</v>
      </c>
      <c r="V166" t="str" cm="1">
        <f t="array" ref="V166">_xlfn.IFS(S166 = "", "", S166 &lt; 500, "Low", S166 &lt; 1200, "Medium", TRUE, "High")</f>
        <v>High</v>
      </c>
      <c r="W166" t="str">
        <f t="shared" si="43"/>
        <v>2024-01</v>
      </c>
      <c r="X166">
        <f t="shared" si="44"/>
        <v>2024</v>
      </c>
    </row>
    <row r="167" spans="1:24" x14ac:dyDescent="0.3">
      <c r="A167">
        <f>'Raw_Data'!A167</f>
        <v>166</v>
      </c>
      <c r="B167" t="str">
        <f>'Raw_Data'!B167</f>
        <v>Customer 7</v>
      </c>
      <c r="C167" t="str">
        <f>'Raw_Data'!C167</f>
        <v>Mobile</v>
      </c>
      <c r="D167">
        <f>'Raw_Data'!D167</f>
        <v>2313</v>
      </c>
      <c r="E167">
        <f>'Raw_Data'!E167</f>
        <v>1645</v>
      </c>
      <c r="F167">
        <f>'Raw_Data'!F167</f>
        <v>45298.875</v>
      </c>
      <c r="G167" t="str">
        <f t="shared" si="30"/>
        <v>Customer 7</v>
      </c>
      <c r="H167" t="str">
        <f t="shared" si="31"/>
        <v>MOBILE</v>
      </c>
      <c r="I167" t="str">
        <f t="shared" si="32"/>
        <v>Changed</v>
      </c>
      <c r="J167">
        <f t="shared" si="33"/>
        <v>2313</v>
      </c>
      <c r="K167">
        <f t="shared" si="34"/>
        <v>1645</v>
      </c>
      <c r="L167" s="8">
        <f t="shared" si="35"/>
        <v>45298</v>
      </c>
      <c r="M167" t="str">
        <f t="shared" ca="1" si="36"/>
        <v>OK</v>
      </c>
      <c r="P167">
        <f t="shared" si="37"/>
        <v>166</v>
      </c>
      <c r="Q167" t="str">
        <f t="shared" si="38"/>
        <v>Customer 7</v>
      </c>
      <c r="R167" t="str">
        <f t="shared" si="39"/>
        <v>MOBILE</v>
      </c>
      <c r="S167">
        <f t="shared" si="40"/>
        <v>2313</v>
      </c>
      <c r="T167">
        <f t="shared" si="41"/>
        <v>1645</v>
      </c>
      <c r="U167" s="8">
        <f t="shared" si="42"/>
        <v>45298</v>
      </c>
      <c r="V167" t="str" cm="1">
        <f t="array" ref="V167">_xlfn.IFS(S167 = "", "", S167 &lt; 500, "Low", S167 &lt; 1200, "Medium", TRUE, "High")</f>
        <v>High</v>
      </c>
      <c r="W167" t="str">
        <f t="shared" si="43"/>
        <v>2024-01</v>
      </c>
      <c r="X167">
        <f t="shared" si="44"/>
        <v>2024</v>
      </c>
    </row>
    <row r="168" spans="1:24" x14ac:dyDescent="0.3">
      <c r="A168">
        <f>'Raw_Data'!A168</f>
        <v>167</v>
      </c>
      <c r="B168" t="str">
        <f>'Raw_Data'!B168</f>
        <v>Customer 12</v>
      </c>
      <c r="C168" t="str">
        <f>'Raw_Data'!C168</f>
        <v>Workstation</v>
      </c>
      <c r="D168">
        <f>'Raw_Data'!D168</f>
        <v>2977</v>
      </c>
      <c r="E168">
        <f>'Raw_Data'!E168</f>
        <v>390</v>
      </c>
      <c r="F168">
        <f>'Raw_Data'!F168</f>
        <v>45298.916666666664</v>
      </c>
      <c r="G168" t="str">
        <f t="shared" si="30"/>
        <v>Customer 12</v>
      </c>
      <c r="H168" t="str">
        <f t="shared" si="31"/>
        <v>WORKSTATION</v>
      </c>
      <c r="I168" t="str">
        <f t="shared" si="32"/>
        <v>Changed</v>
      </c>
      <c r="J168">
        <f t="shared" si="33"/>
        <v>2977</v>
      </c>
      <c r="K168">
        <f t="shared" si="34"/>
        <v>390</v>
      </c>
      <c r="L168" s="8">
        <f t="shared" si="35"/>
        <v>45298</v>
      </c>
      <c r="M168" t="str">
        <f t="shared" ca="1" si="36"/>
        <v>OK</v>
      </c>
      <c r="P168">
        <f t="shared" si="37"/>
        <v>167</v>
      </c>
      <c r="Q168" t="str">
        <f t="shared" si="38"/>
        <v>Customer 12</v>
      </c>
      <c r="R168" t="str">
        <f t="shared" si="39"/>
        <v>WORKSTATION</v>
      </c>
      <c r="S168">
        <f t="shared" si="40"/>
        <v>2977</v>
      </c>
      <c r="T168">
        <f t="shared" si="41"/>
        <v>390</v>
      </c>
      <c r="U168" s="8">
        <f t="shared" si="42"/>
        <v>45298</v>
      </c>
      <c r="V168" t="str" cm="1">
        <f t="array" ref="V168">_xlfn.IFS(S168 = "", "", S168 &lt; 500, "Low", S168 &lt; 1200, "Medium", TRUE, "High")</f>
        <v>High</v>
      </c>
      <c r="W168" t="str">
        <f t="shared" si="43"/>
        <v>2024-01</v>
      </c>
      <c r="X168">
        <f t="shared" si="44"/>
        <v>2024</v>
      </c>
    </row>
    <row r="169" spans="1:24" x14ac:dyDescent="0.3">
      <c r="A169">
        <f>'Raw_Data'!A169</f>
        <v>168</v>
      </c>
      <c r="B169" t="str">
        <f>'Raw_Data'!B169</f>
        <v>Customer 8</v>
      </c>
      <c r="C169" t="str">
        <f>'Raw_Data'!C169</f>
        <v>Workstation</v>
      </c>
      <c r="D169">
        <f>'Raw_Data'!D169</f>
        <v>271</v>
      </c>
      <c r="E169">
        <f>'Raw_Data'!E169</f>
        <v>4016</v>
      </c>
      <c r="F169">
        <f>'Raw_Data'!F169</f>
        <v>45298.958333333336</v>
      </c>
      <c r="G169" t="str">
        <f t="shared" si="30"/>
        <v>Customer 8</v>
      </c>
      <c r="H169" t="str">
        <f t="shared" si="31"/>
        <v>WORKSTATION</v>
      </c>
      <c r="I169" t="str">
        <f t="shared" si="32"/>
        <v>Changed</v>
      </c>
      <c r="J169">
        <f t="shared" si="33"/>
        <v>271</v>
      </c>
      <c r="K169">
        <f t="shared" si="34"/>
        <v>4016</v>
      </c>
      <c r="L169" s="8">
        <f t="shared" si="35"/>
        <v>45298</v>
      </c>
      <c r="M169" t="str">
        <f t="shared" ca="1" si="36"/>
        <v>OK</v>
      </c>
      <c r="P169">
        <f t="shared" si="37"/>
        <v>168</v>
      </c>
      <c r="Q169" t="str">
        <f t="shared" si="38"/>
        <v>Customer 8</v>
      </c>
      <c r="R169" t="str">
        <f t="shared" si="39"/>
        <v>WORKSTATION</v>
      </c>
      <c r="S169">
        <f t="shared" si="40"/>
        <v>271</v>
      </c>
      <c r="T169">
        <f t="shared" si="41"/>
        <v>4016</v>
      </c>
      <c r="U169" s="8">
        <f t="shared" si="42"/>
        <v>45298</v>
      </c>
      <c r="V169" t="str" cm="1">
        <f t="array" ref="V169">_xlfn.IFS(S169 = "", "", S169 &lt; 500, "Low", S169 &lt; 1200, "Medium", TRUE, "High")</f>
        <v>Low</v>
      </c>
      <c r="W169" t="str">
        <f t="shared" si="43"/>
        <v>2024-01</v>
      </c>
      <c r="X169">
        <f t="shared" si="44"/>
        <v>2024</v>
      </c>
    </row>
    <row r="170" spans="1:24" x14ac:dyDescent="0.3">
      <c r="A170">
        <f>'Raw_Data'!A170</f>
        <v>169</v>
      </c>
      <c r="B170" t="str">
        <f>'Raw_Data'!B170</f>
        <v>Customer 6</v>
      </c>
      <c r="C170" t="str">
        <f>'Raw_Data'!C170</f>
        <v>Workstation</v>
      </c>
      <c r="D170">
        <f>'Raw_Data'!D170</f>
        <v>3297</v>
      </c>
      <c r="E170">
        <f>'Raw_Data'!E170</f>
        <v>1927</v>
      </c>
      <c r="F170">
        <f>'Raw_Data'!F170</f>
        <v>45299</v>
      </c>
      <c r="G170" t="str">
        <f t="shared" si="30"/>
        <v>Customer 6</v>
      </c>
      <c r="H170" t="str">
        <f t="shared" si="31"/>
        <v>WORKSTATION</v>
      </c>
      <c r="I170" t="str">
        <f t="shared" si="32"/>
        <v>Changed</v>
      </c>
      <c r="J170">
        <f t="shared" si="33"/>
        <v>3297</v>
      </c>
      <c r="K170">
        <f t="shared" si="34"/>
        <v>1927</v>
      </c>
      <c r="L170" s="8">
        <f t="shared" si="35"/>
        <v>45299</v>
      </c>
      <c r="M170" t="str">
        <f t="shared" ca="1" si="36"/>
        <v>OK</v>
      </c>
      <c r="P170">
        <f t="shared" si="37"/>
        <v>169</v>
      </c>
      <c r="Q170" t="str">
        <f t="shared" si="38"/>
        <v>Customer 6</v>
      </c>
      <c r="R170" t="str">
        <f t="shared" si="39"/>
        <v>WORKSTATION</v>
      </c>
      <c r="S170">
        <f t="shared" si="40"/>
        <v>3297</v>
      </c>
      <c r="T170">
        <f t="shared" si="41"/>
        <v>1927</v>
      </c>
      <c r="U170" s="8">
        <f t="shared" si="42"/>
        <v>45299</v>
      </c>
      <c r="V170" t="str" cm="1">
        <f t="array" ref="V170">_xlfn.IFS(S170 = "", "", S170 &lt; 500, "Low", S170 &lt; 1200, "Medium", TRUE, "High")</f>
        <v>High</v>
      </c>
      <c r="W170" t="str">
        <f t="shared" si="43"/>
        <v>2024-01</v>
      </c>
      <c r="X170">
        <f t="shared" si="44"/>
        <v>2024</v>
      </c>
    </row>
    <row r="171" spans="1:24" x14ac:dyDescent="0.3">
      <c r="A171">
        <f>'Raw_Data'!A171</f>
        <v>170</v>
      </c>
      <c r="B171" t="str">
        <f>'Raw_Data'!B171</f>
        <v>Customer 9</v>
      </c>
      <c r="C171" t="str">
        <f>'Raw_Data'!C171</f>
        <v>Desktop</v>
      </c>
      <c r="D171">
        <f>'Raw_Data'!D171</f>
        <v>762</v>
      </c>
      <c r="E171">
        <f>'Raw_Data'!E171</f>
        <v>709</v>
      </c>
      <c r="F171">
        <f>'Raw_Data'!F171</f>
        <v>45299.041666666664</v>
      </c>
      <c r="G171" t="str">
        <f t="shared" si="30"/>
        <v>Customer 9</v>
      </c>
      <c r="H171" t="str">
        <f t="shared" si="31"/>
        <v>DESKTOP</v>
      </c>
      <c r="I171" t="str">
        <f t="shared" si="32"/>
        <v>Changed</v>
      </c>
      <c r="J171">
        <f t="shared" si="33"/>
        <v>762</v>
      </c>
      <c r="K171">
        <f t="shared" si="34"/>
        <v>709</v>
      </c>
      <c r="L171" s="8">
        <f t="shared" si="35"/>
        <v>45299</v>
      </c>
      <c r="M171" t="str">
        <f t="shared" ca="1" si="36"/>
        <v>OK</v>
      </c>
      <c r="P171">
        <f t="shared" si="37"/>
        <v>170</v>
      </c>
      <c r="Q171" t="str">
        <f t="shared" si="38"/>
        <v>Customer 9</v>
      </c>
      <c r="R171" t="str">
        <f t="shared" si="39"/>
        <v>DESKTOP</v>
      </c>
      <c r="S171">
        <f t="shared" si="40"/>
        <v>762</v>
      </c>
      <c r="T171">
        <f t="shared" si="41"/>
        <v>709</v>
      </c>
      <c r="U171" s="8">
        <f t="shared" si="42"/>
        <v>45299</v>
      </c>
      <c r="V171" t="str" cm="1">
        <f t="array" ref="V171">_xlfn.IFS(S171 = "", "", S171 &lt; 500, "Low", S171 &lt; 1200, "Medium", TRUE, "High")</f>
        <v>Medium</v>
      </c>
      <c r="W171" t="str">
        <f t="shared" si="43"/>
        <v>2024-01</v>
      </c>
      <c r="X171">
        <f t="shared" si="44"/>
        <v>2024</v>
      </c>
    </row>
    <row r="172" spans="1:24" x14ac:dyDescent="0.3">
      <c r="A172">
        <f>'Raw_Data'!A172</f>
        <v>171</v>
      </c>
      <c r="B172" t="str">
        <f>'Raw_Data'!B172</f>
        <v>Customer 1</v>
      </c>
      <c r="C172" t="str">
        <f>'Raw_Data'!C172</f>
        <v>Workstation</v>
      </c>
      <c r="D172">
        <f>'Raw_Data'!D172</f>
        <v>717</v>
      </c>
      <c r="E172">
        <f>'Raw_Data'!E172</f>
        <v>278</v>
      </c>
      <c r="F172">
        <f>'Raw_Data'!F172</f>
        <v>45299.083333333336</v>
      </c>
      <c r="G172" t="str">
        <f t="shared" si="30"/>
        <v>Customer 1</v>
      </c>
      <c r="H172" t="str">
        <f t="shared" si="31"/>
        <v>WORKSTATION</v>
      </c>
      <c r="I172" t="str">
        <f t="shared" si="32"/>
        <v>Changed</v>
      </c>
      <c r="J172">
        <f t="shared" si="33"/>
        <v>717</v>
      </c>
      <c r="K172">
        <f t="shared" si="34"/>
        <v>278</v>
      </c>
      <c r="L172" s="8">
        <f t="shared" si="35"/>
        <v>45299</v>
      </c>
      <c r="M172" t="str">
        <f t="shared" ca="1" si="36"/>
        <v>OK</v>
      </c>
      <c r="P172">
        <f t="shared" si="37"/>
        <v>171</v>
      </c>
      <c r="Q172" t="str">
        <f t="shared" si="38"/>
        <v>Customer 1</v>
      </c>
      <c r="R172" t="str">
        <f t="shared" si="39"/>
        <v>WORKSTATION</v>
      </c>
      <c r="S172">
        <f t="shared" si="40"/>
        <v>717</v>
      </c>
      <c r="T172">
        <f t="shared" si="41"/>
        <v>278</v>
      </c>
      <c r="U172" s="8">
        <f t="shared" si="42"/>
        <v>45299</v>
      </c>
      <c r="V172" t="str" cm="1">
        <f t="array" ref="V172">_xlfn.IFS(S172 = "", "", S172 &lt; 500, "Low", S172 &lt; 1200, "Medium", TRUE, "High")</f>
        <v>Medium</v>
      </c>
      <c r="W172" t="str">
        <f t="shared" si="43"/>
        <v>2024-01</v>
      </c>
      <c r="X172">
        <f t="shared" si="44"/>
        <v>2024</v>
      </c>
    </row>
    <row r="173" spans="1:24" x14ac:dyDescent="0.3">
      <c r="A173">
        <f>'Raw_Data'!A173</f>
        <v>172</v>
      </c>
      <c r="B173" t="str">
        <f>'Raw_Data'!B173</f>
        <v>Customer 1</v>
      </c>
      <c r="C173" t="str">
        <f>'Raw_Data'!C173</f>
        <v>Mobile</v>
      </c>
      <c r="D173">
        <f>'Raw_Data'!D173</f>
        <v>652</v>
      </c>
      <c r="E173">
        <f>'Raw_Data'!E173</f>
        <v>276</v>
      </c>
      <c r="F173">
        <f>'Raw_Data'!F173</f>
        <v>45299.125</v>
      </c>
      <c r="G173" t="str">
        <f t="shared" si="30"/>
        <v>Customer 1</v>
      </c>
      <c r="H173" t="str">
        <f t="shared" si="31"/>
        <v>MOBILE</v>
      </c>
      <c r="I173" t="str">
        <f t="shared" si="32"/>
        <v>Changed</v>
      </c>
      <c r="J173">
        <f t="shared" si="33"/>
        <v>652</v>
      </c>
      <c r="K173">
        <f t="shared" si="34"/>
        <v>276</v>
      </c>
      <c r="L173" s="8">
        <f t="shared" si="35"/>
        <v>45299</v>
      </c>
      <c r="M173" t="str">
        <f t="shared" ca="1" si="36"/>
        <v>OK</v>
      </c>
      <c r="P173">
        <f t="shared" si="37"/>
        <v>172</v>
      </c>
      <c r="Q173" t="str">
        <f t="shared" si="38"/>
        <v>Customer 1</v>
      </c>
      <c r="R173" t="str">
        <f t="shared" si="39"/>
        <v>MOBILE</v>
      </c>
      <c r="S173">
        <f t="shared" si="40"/>
        <v>652</v>
      </c>
      <c r="T173">
        <f t="shared" si="41"/>
        <v>276</v>
      </c>
      <c r="U173" s="8">
        <f t="shared" si="42"/>
        <v>45299</v>
      </c>
      <c r="V173" t="str" cm="1">
        <f t="array" ref="V173">_xlfn.IFS(S173 = "", "", S173 &lt; 500, "Low", S173 &lt; 1200, "Medium", TRUE, "High")</f>
        <v>Medium</v>
      </c>
      <c r="W173" t="str">
        <f t="shared" si="43"/>
        <v>2024-01</v>
      </c>
      <c r="X173">
        <f t="shared" si="44"/>
        <v>2024</v>
      </c>
    </row>
    <row r="174" spans="1:24" x14ac:dyDescent="0.3">
      <c r="A174">
        <f>'Raw_Data'!A174</f>
        <v>173</v>
      </c>
      <c r="B174" t="str">
        <f>'Raw_Data'!B174</f>
        <v>Customer 6</v>
      </c>
      <c r="C174" t="str">
        <f>'Raw_Data'!C174</f>
        <v>Embedded</v>
      </c>
      <c r="D174">
        <f>'Raw_Data'!D174</f>
        <v>1623</v>
      </c>
      <c r="E174">
        <f>'Raw_Data'!E174</f>
        <v>445</v>
      </c>
      <c r="F174">
        <f>'Raw_Data'!F174</f>
        <v>45299.166666666664</v>
      </c>
      <c r="G174" t="str">
        <f t="shared" si="30"/>
        <v>Customer 6</v>
      </c>
      <c r="H174" t="str">
        <f t="shared" si="31"/>
        <v>EMBEDDED</v>
      </c>
      <c r="I174" t="str">
        <f t="shared" si="32"/>
        <v>Changed</v>
      </c>
      <c r="J174">
        <f t="shared" si="33"/>
        <v>1623</v>
      </c>
      <c r="K174">
        <f t="shared" si="34"/>
        <v>445</v>
      </c>
      <c r="L174" s="8">
        <f t="shared" si="35"/>
        <v>45299</v>
      </c>
      <c r="M174" t="str">
        <f t="shared" ca="1" si="36"/>
        <v>OK</v>
      </c>
      <c r="P174">
        <f t="shared" si="37"/>
        <v>173</v>
      </c>
      <c r="Q174" t="str">
        <f t="shared" si="38"/>
        <v>Customer 6</v>
      </c>
      <c r="R174" t="str">
        <f t="shared" si="39"/>
        <v>EMBEDDED</v>
      </c>
      <c r="S174">
        <f t="shared" si="40"/>
        <v>1623</v>
      </c>
      <c r="T174">
        <f t="shared" si="41"/>
        <v>445</v>
      </c>
      <c r="U174" s="8">
        <f t="shared" si="42"/>
        <v>45299</v>
      </c>
      <c r="V174" t="str" cm="1">
        <f t="array" ref="V174">_xlfn.IFS(S174 = "", "", S174 &lt; 500, "Low", S174 &lt; 1200, "Medium", TRUE, "High")</f>
        <v>High</v>
      </c>
      <c r="W174" t="str">
        <f t="shared" si="43"/>
        <v>2024-01</v>
      </c>
      <c r="X174">
        <f t="shared" si="44"/>
        <v>2024</v>
      </c>
    </row>
    <row r="175" spans="1:24" x14ac:dyDescent="0.3">
      <c r="A175">
        <f>'Raw_Data'!A175</f>
        <v>174</v>
      </c>
      <c r="B175" t="str">
        <f>'Raw_Data'!B175</f>
        <v>Customer 2</v>
      </c>
      <c r="C175" t="str">
        <f>'Raw_Data'!C175</f>
        <v>Desktop</v>
      </c>
      <c r="D175">
        <f>'Raw_Data'!D175</f>
        <v>3996</v>
      </c>
      <c r="E175">
        <f>'Raw_Data'!E175</f>
        <v>4378</v>
      </c>
      <c r="F175">
        <f>'Raw_Data'!F175</f>
        <v>45299.208333333336</v>
      </c>
      <c r="G175" t="str">
        <f t="shared" si="30"/>
        <v>Customer 2</v>
      </c>
      <c r="H175" t="str">
        <f t="shared" si="31"/>
        <v>DESKTOP</v>
      </c>
      <c r="I175" t="str">
        <f t="shared" si="32"/>
        <v>Changed</v>
      </c>
      <c r="J175">
        <f t="shared" si="33"/>
        <v>3996</v>
      </c>
      <c r="K175">
        <f t="shared" si="34"/>
        <v>4378</v>
      </c>
      <c r="L175" s="8">
        <f t="shared" si="35"/>
        <v>45299</v>
      </c>
      <c r="M175" t="str">
        <f t="shared" ca="1" si="36"/>
        <v>OK</v>
      </c>
      <c r="P175">
        <f t="shared" si="37"/>
        <v>174</v>
      </c>
      <c r="Q175" t="str">
        <f t="shared" si="38"/>
        <v>Customer 2</v>
      </c>
      <c r="R175" t="str">
        <f t="shared" si="39"/>
        <v>DESKTOP</v>
      </c>
      <c r="S175">
        <f t="shared" si="40"/>
        <v>3996</v>
      </c>
      <c r="T175">
        <f t="shared" si="41"/>
        <v>4378</v>
      </c>
      <c r="U175" s="8">
        <f t="shared" si="42"/>
        <v>45299</v>
      </c>
      <c r="V175" t="str" cm="1">
        <f t="array" ref="V175">_xlfn.IFS(S175 = "", "", S175 &lt; 500, "Low", S175 &lt; 1200, "Medium", TRUE, "High")</f>
        <v>High</v>
      </c>
      <c r="W175" t="str">
        <f t="shared" si="43"/>
        <v>2024-01</v>
      </c>
      <c r="X175">
        <f t="shared" si="44"/>
        <v>2024</v>
      </c>
    </row>
    <row r="176" spans="1:24" x14ac:dyDescent="0.3">
      <c r="A176">
        <f>'Raw_Data'!A176</f>
        <v>175</v>
      </c>
      <c r="B176" t="str">
        <f>'Raw_Data'!B176</f>
        <v>Customer 2</v>
      </c>
      <c r="C176" t="str">
        <f>'Raw_Data'!C176</f>
        <v>Mobile</v>
      </c>
      <c r="D176">
        <f>'Raw_Data'!D176</f>
        <v>1483</v>
      </c>
      <c r="E176">
        <f>'Raw_Data'!E176</f>
        <v>4388</v>
      </c>
      <c r="F176">
        <f>'Raw_Data'!F176</f>
        <v>45299.25</v>
      </c>
      <c r="G176" t="str">
        <f t="shared" si="30"/>
        <v>Customer 2</v>
      </c>
      <c r="H176" t="str">
        <f t="shared" si="31"/>
        <v>MOBILE</v>
      </c>
      <c r="I176" t="str">
        <f t="shared" si="32"/>
        <v>Changed</v>
      </c>
      <c r="J176">
        <f t="shared" si="33"/>
        <v>1483</v>
      </c>
      <c r="K176">
        <f t="shared" si="34"/>
        <v>4388</v>
      </c>
      <c r="L176" s="8">
        <f t="shared" si="35"/>
        <v>45299</v>
      </c>
      <c r="M176" t="str">
        <f t="shared" ca="1" si="36"/>
        <v>OK</v>
      </c>
      <c r="P176">
        <f t="shared" si="37"/>
        <v>175</v>
      </c>
      <c r="Q176" t="str">
        <f t="shared" si="38"/>
        <v>Customer 2</v>
      </c>
      <c r="R176" t="str">
        <f t="shared" si="39"/>
        <v>MOBILE</v>
      </c>
      <c r="S176">
        <f t="shared" si="40"/>
        <v>1483</v>
      </c>
      <c r="T176">
        <f t="shared" si="41"/>
        <v>4388</v>
      </c>
      <c r="U176" s="8">
        <f t="shared" si="42"/>
        <v>45299</v>
      </c>
      <c r="V176" t="str" cm="1">
        <f t="array" ref="V176">_xlfn.IFS(S176 = "", "", S176 &lt; 500, "Low", S176 &lt; 1200, "Medium", TRUE, "High")</f>
        <v>High</v>
      </c>
      <c r="W176" t="str">
        <f t="shared" si="43"/>
        <v>2024-01</v>
      </c>
      <c r="X176">
        <f t="shared" si="44"/>
        <v>2024</v>
      </c>
    </row>
    <row r="177" spans="1:24" x14ac:dyDescent="0.3">
      <c r="A177">
        <f>'Raw_Data'!A177</f>
        <v>176</v>
      </c>
      <c r="B177" t="str">
        <f>'Raw_Data'!B177</f>
        <v>Customer 7</v>
      </c>
      <c r="C177" t="str">
        <f>'Raw_Data'!C177</f>
        <v>Embedded</v>
      </c>
      <c r="D177">
        <f>'Raw_Data'!D177</f>
        <v>899</v>
      </c>
      <c r="E177">
        <f>'Raw_Data'!E177</f>
        <v>1920</v>
      </c>
      <c r="F177">
        <f>'Raw_Data'!F177</f>
        <v>45299.291666666664</v>
      </c>
      <c r="G177" t="str">
        <f t="shared" si="30"/>
        <v>Customer 7</v>
      </c>
      <c r="H177" t="str">
        <f t="shared" si="31"/>
        <v>EMBEDDED</v>
      </c>
      <c r="I177" t="str">
        <f t="shared" si="32"/>
        <v>Changed</v>
      </c>
      <c r="J177">
        <f t="shared" si="33"/>
        <v>899</v>
      </c>
      <c r="K177">
        <f t="shared" si="34"/>
        <v>1920</v>
      </c>
      <c r="L177" s="8">
        <f t="shared" si="35"/>
        <v>45299</v>
      </c>
      <c r="M177" t="str">
        <f t="shared" ca="1" si="36"/>
        <v>OK</v>
      </c>
      <c r="P177">
        <f t="shared" si="37"/>
        <v>176</v>
      </c>
      <c r="Q177" t="str">
        <f t="shared" si="38"/>
        <v>Customer 7</v>
      </c>
      <c r="R177" t="str">
        <f t="shared" si="39"/>
        <v>EMBEDDED</v>
      </c>
      <c r="S177">
        <f t="shared" si="40"/>
        <v>899</v>
      </c>
      <c r="T177">
        <f t="shared" si="41"/>
        <v>1920</v>
      </c>
      <c r="U177" s="8">
        <f t="shared" si="42"/>
        <v>45299</v>
      </c>
      <c r="V177" t="str" cm="1">
        <f t="array" ref="V177">_xlfn.IFS(S177 = "", "", S177 &lt; 500, "Low", S177 &lt; 1200, "Medium", TRUE, "High")</f>
        <v>Medium</v>
      </c>
      <c r="W177" t="str">
        <f t="shared" si="43"/>
        <v>2024-01</v>
      </c>
      <c r="X177">
        <f t="shared" si="44"/>
        <v>2024</v>
      </c>
    </row>
    <row r="178" spans="1:24" x14ac:dyDescent="0.3">
      <c r="A178">
        <f>'Raw_Data'!A178</f>
        <v>177</v>
      </c>
      <c r="B178" t="str">
        <f>'Raw_Data'!B178</f>
        <v>Customer 13</v>
      </c>
      <c r="C178" t="str">
        <f>'Raw_Data'!C178</f>
        <v>Embedded</v>
      </c>
      <c r="D178">
        <f>'Raw_Data'!D178</f>
        <v>324</v>
      </c>
      <c r="E178">
        <f>'Raw_Data'!E178</f>
        <v>403</v>
      </c>
      <c r="F178">
        <f>'Raw_Data'!F178</f>
        <v>45299.333333333336</v>
      </c>
      <c r="G178" t="str">
        <f t="shared" si="30"/>
        <v>Customer 13</v>
      </c>
      <c r="H178" t="str">
        <f t="shared" si="31"/>
        <v>EMBEDDED</v>
      </c>
      <c r="I178" t="str">
        <f t="shared" si="32"/>
        <v>Changed</v>
      </c>
      <c r="J178">
        <f t="shared" si="33"/>
        <v>324</v>
      </c>
      <c r="K178">
        <f t="shared" si="34"/>
        <v>403</v>
      </c>
      <c r="L178" s="8">
        <f t="shared" si="35"/>
        <v>45299</v>
      </c>
      <c r="M178" t="str">
        <f t="shared" ca="1" si="36"/>
        <v>OK</v>
      </c>
      <c r="P178">
        <f t="shared" si="37"/>
        <v>177</v>
      </c>
      <c r="Q178" t="str">
        <f t="shared" si="38"/>
        <v>Customer 13</v>
      </c>
      <c r="R178" t="str">
        <f t="shared" si="39"/>
        <v>EMBEDDED</v>
      </c>
      <c r="S178">
        <f t="shared" si="40"/>
        <v>324</v>
      </c>
      <c r="T178">
        <f t="shared" si="41"/>
        <v>403</v>
      </c>
      <c r="U178" s="8">
        <f t="shared" si="42"/>
        <v>45299</v>
      </c>
      <c r="V178" t="str" cm="1">
        <f t="array" ref="V178">_xlfn.IFS(S178 = "", "", S178 &lt; 500, "Low", S178 &lt; 1200, "Medium", TRUE, "High")</f>
        <v>Low</v>
      </c>
      <c r="W178" t="str">
        <f t="shared" si="43"/>
        <v>2024-01</v>
      </c>
      <c r="X178">
        <f t="shared" si="44"/>
        <v>2024</v>
      </c>
    </row>
    <row r="179" spans="1:24" x14ac:dyDescent="0.3">
      <c r="A179">
        <f>'Raw_Data'!A179</f>
        <v>178</v>
      </c>
      <c r="B179" t="str">
        <f>'Raw_Data'!B179</f>
        <v>Customer 8</v>
      </c>
      <c r="C179" t="str">
        <f>'Raw_Data'!C179</f>
        <v>Desktop</v>
      </c>
      <c r="D179">
        <f>'Raw_Data'!D179</f>
        <v>85</v>
      </c>
      <c r="E179">
        <f>'Raw_Data'!E179</f>
        <v>1329</v>
      </c>
      <c r="F179">
        <f>'Raw_Data'!F179</f>
        <v>45299.375</v>
      </c>
      <c r="G179" t="str">
        <f t="shared" si="30"/>
        <v>Customer 8</v>
      </c>
      <c r="H179" t="str">
        <f t="shared" si="31"/>
        <v>DESKTOP</v>
      </c>
      <c r="I179" t="str">
        <f t="shared" si="32"/>
        <v>Changed</v>
      </c>
      <c r="J179">
        <f t="shared" si="33"/>
        <v>85</v>
      </c>
      <c r="K179">
        <f t="shared" si="34"/>
        <v>1329</v>
      </c>
      <c r="L179" s="8">
        <f t="shared" si="35"/>
        <v>45299</v>
      </c>
      <c r="M179" t="str">
        <f t="shared" ca="1" si="36"/>
        <v>OK</v>
      </c>
      <c r="P179">
        <f t="shared" si="37"/>
        <v>178</v>
      </c>
      <c r="Q179" t="str">
        <f t="shared" si="38"/>
        <v>Customer 8</v>
      </c>
      <c r="R179" t="str">
        <f t="shared" si="39"/>
        <v>DESKTOP</v>
      </c>
      <c r="S179">
        <f t="shared" si="40"/>
        <v>85</v>
      </c>
      <c r="T179">
        <f t="shared" si="41"/>
        <v>1329</v>
      </c>
      <c r="U179" s="8">
        <f t="shared" si="42"/>
        <v>45299</v>
      </c>
      <c r="V179" t="str" cm="1">
        <f t="array" ref="V179">_xlfn.IFS(S179 = "", "", S179 &lt; 500, "Low", S179 &lt; 1200, "Medium", TRUE, "High")</f>
        <v>Low</v>
      </c>
      <c r="W179" t="str">
        <f t="shared" si="43"/>
        <v>2024-01</v>
      </c>
      <c r="X179">
        <f t="shared" si="44"/>
        <v>2024</v>
      </c>
    </row>
    <row r="180" spans="1:24" x14ac:dyDescent="0.3">
      <c r="A180">
        <f>'Raw_Data'!A180</f>
        <v>179</v>
      </c>
      <c r="B180" t="str">
        <f>'Raw_Data'!B180</f>
        <v>Customer 11</v>
      </c>
      <c r="C180" t="str">
        <f>'Raw_Data'!C180</f>
        <v>Desktop</v>
      </c>
      <c r="D180">
        <f>'Raw_Data'!D180</f>
        <v>3861</v>
      </c>
      <c r="E180">
        <f>'Raw_Data'!E180</f>
        <v>1760</v>
      </c>
      <c r="F180">
        <f>'Raw_Data'!F180</f>
        <v>45299.416666666664</v>
      </c>
      <c r="G180" t="str">
        <f t="shared" si="30"/>
        <v>Customer 11</v>
      </c>
      <c r="H180" t="str">
        <f t="shared" si="31"/>
        <v>DESKTOP</v>
      </c>
      <c r="I180" t="str">
        <f t="shared" si="32"/>
        <v>Changed</v>
      </c>
      <c r="J180">
        <f t="shared" si="33"/>
        <v>3861</v>
      </c>
      <c r="K180">
        <f t="shared" si="34"/>
        <v>1760</v>
      </c>
      <c r="L180" s="8">
        <f t="shared" si="35"/>
        <v>45299</v>
      </c>
      <c r="M180" t="str">
        <f t="shared" ca="1" si="36"/>
        <v>OK</v>
      </c>
      <c r="P180">
        <f t="shared" si="37"/>
        <v>179</v>
      </c>
      <c r="Q180" t="str">
        <f t="shared" si="38"/>
        <v>Customer 11</v>
      </c>
      <c r="R180" t="str">
        <f t="shared" si="39"/>
        <v>DESKTOP</v>
      </c>
      <c r="S180">
        <f t="shared" si="40"/>
        <v>3861</v>
      </c>
      <c r="T180">
        <f t="shared" si="41"/>
        <v>1760</v>
      </c>
      <c r="U180" s="8">
        <f t="shared" si="42"/>
        <v>45299</v>
      </c>
      <c r="V180" t="str" cm="1">
        <f t="array" ref="V180">_xlfn.IFS(S180 = "", "", S180 &lt; 500, "Low", S180 &lt; 1200, "Medium", TRUE, "High")</f>
        <v>High</v>
      </c>
      <c r="W180" t="str">
        <f t="shared" si="43"/>
        <v>2024-01</v>
      </c>
      <c r="X180">
        <f t="shared" si="44"/>
        <v>2024</v>
      </c>
    </row>
    <row r="181" spans="1:24" x14ac:dyDescent="0.3">
      <c r="A181">
        <f>'Raw_Data'!A181</f>
        <v>180</v>
      </c>
      <c r="B181" t="str">
        <f>'Raw_Data'!B181</f>
        <v>Customer 15</v>
      </c>
      <c r="C181" t="str">
        <f>'Raw_Data'!C181</f>
        <v>Embedded</v>
      </c>
      <c r="D181">
        <f>'Raw_Data'!D181</f>
        <v>1296</v>
      </c>
      <c r="E181">
        <f>'Raw_Data'!E181</f>
        <v>3549</v>
      </c>
      <c r="F181">
        <f>'Raw_Data'!F181</f>
        <v>45299.458333333336</v>
      </c>
      <c r="G181" t="str">
        <f t="shared" si="30"/>
        <v>Customer 15</v>
      </c>
      <c r="H181" t="str">
        <f t="shared" si="31"/>
        <v>EMBEDDED</v>
      </c>
      <c r="I181" t="str">
        <f t="shared" si="32"/>
        <v>Changed</v>
      </c>
      <c r="J181">
        <f t="shared" si="33"/>
        <v>1296</v>
      </c>
      <c r="K181">
        <f t="shared" si="34"/>
        <v>3549</v>
      </c>
      <c r="L181" s="8">
        <f t="shared" si="35"/>
        <v>45299</v>
      </c>
      <c r="M181" t="str">
        <f t="shared" ca="1" si="36"/>
        <v>OK</v>
      </c>
      <c r="P181">
        <f t="shared" si="37"/>
        <v>180</v>
      </c>
      <c r="Q181" t="str">
        <f t="shared" si="38"/>
        <v>Customer 15</v>
      </c>
      <c r="R181" t="str">
        <f t="shared" si="39"/>
        <v>EMBEDDED</v>
      </c>
      <c r="S181">
        <f t="shared" si="40"/>
        <v>1296</v>
      </c>
      <c r="T181">
        <f t="shared" si="41"/>
        <v>3549</v>
      </c>
      <c r="U181" s="8">
        <f t="shared" si="42"/>
        <v>45299</v>
      </c>
      <c r="V181" t="str" cm="1">
        <f t="array" ref="V181">_xlfn.IFS(S181 = "", "", S181 &lt; 500, "Low", S181 &lt; 1200, "Medium", TRUE, "High")</f>
        <v>High</v>
      </c>
      <c r="W181" t="str">
        <f t="shared" si="43"/>
        <v>2024-01</v>
      </c>
      <c r="X181">
        <f t="shared" si="44"/>
        <v>2024</v>
      </c>
    </row>
    <row r="182" spans="1:24" x14ac:dyDescent="0.3">
      <c r="A182">
        <f>'Raw_Data'!A182</f>
        <v>181</v>
      </c>
      <c r="B182" t="str">
        <f>'Raw_Data'!B182</f>
        <v>Customer 11</v>
      </c>
      <c r="C182" t="str">
        <f>'Raw_Data'!C182</f>
        <v>Mobile</v>
      </c>
      <c r="D182">
        <f>'Raw_Data'!D182</f>
        <v>1832</v>
      </c>
      <c r="E182">
        <f>'Raw_Data'!E182</f>
        <v>4762</v>
      </c>
      <c r="F182">
        <f>'Raw_Data'!F182</f>
        <v>45299.5</v>
      </c>
      <c r="G182" t="str">
        <f t="shared" si="30"/>
        <v>Customer 11</v>
      </c>
      <c r="H182" t="str">
        <f t="shared" si="31"/>
        <v>MOBILE</v>
      </c>
      <c r="I182" t="str">
        <f t="shared" si="32"/>
        <v>Changed</v>
      </c>
      <c r="J182">
        <f t="shared" si="33"/>
        <v>1832</v>
      </c>
      <c r="K182">
        <f t="shared" si="34"/>
        <v>4762</v>
      </c>
      <c r="L182" s="8">
        <f t="shared" si="35"/>
        <v>45299</v>
      </c>
      <c r="M182" t="str">
        <f t="shared" ca="1" si="36"/>
        <v>OK</v>
      </c>
      <c r="P182">
        <f t="shared" si="37"/>
        <v>181</v>
      </c>
      <c r="Q182" t="str">
        <f t="shared" si="38"/>
        <v>Customer 11</v>
      </c>
      <c r="R182" t="str">
        <f t="shared" si="39"/>
        <v>MOBILE</v>
      </c>
      <c r="S182">
        <f t="shared" si="40"/>
        <v>1832</v>
      </c>
      <c r="T182">
        <f t="shared" si="41"/>
        <v>4762</v>
      </c>
      <c r="U182" s="8">
        <f t="shared" si="42"/>
        <v>45299</v>
      </c>
      <c r="V182" t="str" cm="1">
        <f t="array" ref="V182">_xlfn.IFS(S182 = "", "", S182 &lt; 500, "Low", S182 &lt; 1200, "Medium", TRUE, "High")</f>
        <v>High</v>
      </c>
      <c r="W182" t="str">
        <f t="shared" si="43"/>
        <v>2024-01</v>
      </c>
      <c r="X182">
        <f t="shared" si="44"/>
        <v>2024</v>
      </c>
    </row>
    <row r="183" spans="1:24" x14ac:dyDescent="0.3">
      <c r="A183">
        <f>'Raw_Data'!A183</f>
        <v>182</v>
      </c>
      <c r="B183" t="str">
        <f>'Raw_Data'!B183</f>
        <v>Customer 7</v>
      </c>
      <c r="C183" t="str">
        <f>'Raw_Data'!C183</f>
        <v>Mobile</v>
      </c>
      <c r="D183">
        <f>'Raw_Data'!D183</f>
        <v>150</v>
      </c>
      <c r="E183">
        <f>'Raw_Data'!E183</f>
        <v>290</v>
      </c>
      <c r="F183">
        <f>'Raw_Data'!F183</f>
        <v>45299.541666666664</v>
      </c>
      <c r="G183" t="str">
        <f t="shared" si="30"/>
        <v>Customer 7</v>
      </c>
      <c r="H183" t="str">
        <f t="shared" si="31"/>
        <v>MOBILE</v>
      </c>
      <c r="I183" t="str">
        <f t="shared" si="32"/>
        <v>Changed</v>
      </c>
      <c r="J183">
        <f t="shared" si="33"/>
        <v>150</v>
      </c>
      <c r="K183">
        <f t="shared" si="34"/>
        <v>290</v>
      </c>
      <c r="L183" s="8">
        <f t="shared" si="35"/>
        <v>45299</v>
      </c>
      <c r="M183" t="str">
        <f t="shared" ca="1" si="36"/>
        <v>OK</v>
      </c>
      <c r="P183">
        <f t="shared" si="37"/>
        <v>182</v>
      </c>
      <c r="Q183" t="str">
        <f t="shared" si="38"/>
        <v>Customer 7</v>
      </c>
      <c r="R183" t="str">
        <f t="shared" si="39"/>
        <v>MOBILE</v>
      </c>
      <c r="S183">
        <f t="shared" si="40"/>
        <v>150</v>
      </c>
      <c r="T183">
        <f t="shared" si="41"/>
        <v>290</v>
      </c>
      <c r="U183" s="8">
        <f t="shared" si="42"/>
        <v>45299</v>
      </c>
      <c r="V183" t="str" cm="1">
        <f t="array" ref="V183">_xlfn.IFS(S183 = "", "", S183 &lt; 500, "Low", S183 &lt; 1200, "Medium", TRUE, "High")</f>
        <v>Low</v>
      </c>
      <c r="W183" t="str">
        <f t="shared" si="43"/>
        <v>2024-01</v>
      </c>
      <c r="X183">
        <f t="shared" si="44"/>
        <v>2024</v>
      </c>
    </row>
    <row r="184" spans="1:24" x14ac:dyDescent="0.3">
      <c r="A184">
        <f>'Raw_Data'!A184</f>
        <v>183</v>
      </c>
      <c r="B184" t="str">
        <f>'Raw_Data'!B184</f>
        <v>Customer 14</v>
      </c>
      <c r="C184" t="str">
        <f>'Raw_Data'!C184</f>
        <v>Mobile</v>
      </c>
      <c r="D184">
        <f>'Raw_Data'!D184</f>
        <v>3349</v>
      </c>
      <c r="E184">
        <f>'Raw_Data'!E184</f>
        <v>1155</v>
      </c>
      <c r="F184">
        <f>'Raw_Data'!F184</f>
        <v>45299.583333333336</v>
      </c>
      <c r="G184" t="str">
        <f t="shared" si="30"/>
        <v>Customer 14</v>
      </c>
      <c r="H184" t="str">
        <f t="shared" si="31"/>
        <v>MOBILE</v>
      </c>
      <c r="I184" t="str">
        <f t="shared" si="32"/>
        <v>Changed</v>
      </c>
      <c r="J184">
        <f t="shared" si="33"/>
        <v>3349</v>
      </c>
      <c r="K184">
        <f t="shared" si="34"/>
        <v>1155</v>
      </c>
      <c r="L184" s="8">
        <f t="shared" si="35"/>
        <v>45299</v>
      </c>
      <c r="M184" t="str">
        <f t="shared" ca="1" si="36"/>
        <v>OK</v>
      </c>
      <c r="P184">
        <f t="shared" si="37"/>
        <v>183</v>
      </c>
      <c r="Q184" t="str">
        <f t="shared" si="38"/>
        <v>Customer 14</v>
      </c>
      <c r="R184" t="str">
        <f t="shared" si="39"/>
        <v>MOBILE</v>
      </c>
      <c r="S184">
        <f t="shared" si="40"/>
        <v>3349</v>
      </c>
      <c r="T184">
        <f t="shared" si="41"/>
        <v>1155</v>
      </c>
      <c r="U184" s="8">
        <f t="shared" si="42"/>
        <v>45299</v>
      </c>
      <c r="V184" t="str" cm="1">
        <f t="array" ref="V184">_xlfn.IFS(S184 = "", "", S184 &lt; 500, "Low", S184 &lt; 1200, "Medium", TRUE, "High")</f>
        <v>High</v>
      </c>
      <c r="W184" t="str">
        <f t="shared" si="43"/>
        <v>2024-01</v>
      </c>
      <c r="X184">
        <f t="shared" si="44"/>
        <v>2024</v>
      </c>
    </row>
    <row r="185" spans="1:24" x14ac:dyDescent="0.3">
      <c r="A185">
        <f>'Raw_Data'!A185</f>
        <v>184</v>
      </c>
      <c r="B185" t="str">
        <f>'Raw_Data'!B185</f>
        <v>Customer 2</v>
      </c>
      <c r="C185" t="str">
        <f>'Raw_Data'!C185</f>
        <v>Workstation</v>
      </c>
      <c r="D185">
        <f>'Raw_Data'!D185</f>
        <v>989</v>
      </c>
      <c r="E185">
        <f>'Raw_Data'!E185</f>
        <v>4134</v>
      </c>
      <c r="F185">
        <f>'Raw_Data'!F185</f>
        <v>45299.625</v>
      </c>
      <c r="G185" t="str">
        <f t="shared" si="30"/>
        <v>Customer 2</v>
      </c>
      <c r="H185" t="str">
        <f t="shared" si="31"/>
        <v>WORKSTATION</v>
      </c>
      <c r="I185" t="str">
        <f t="shared" si="32"/>
        <v>Changed</v>
      </c>
      <c r="J185">
        <f t="shared" si="33"/>
        <v>989</v>
      </c>
      <c r="K185">
        <f t="shared" si="34"/>
        <v>4134</v>
      </c>
      <c r="L185" s="8">
        <f t="shared" si="35"/>
        <v>45299</v>
      </c>
      <c r="M185" t="str">
        <f t="shared" ca="1" si="36"/>
        <v>OK</v>
      </c>
      <c r="P185">
        <f t="shared" si="37"/>
        <v>184</v>
      </c>
      <c r="Q185" t="str">
        <f t="shared" si="38"/>
        <v>Customer 2</v>
      </c>
      <c r="R185" t="str">
        <f t="shared" si="39"/>
        <v>WORKSTATION</v>
      </c>
      <c r="S185">
        <f t="shared" si="40"/>
        <v>989</v>
      </c>
      <c r="T185">
        <f t="shared" si="41"/>
        <v>4134</v>
      </c>
      <c r="U185" s="8">
        <f t="shared" si="42"/>
        <v>45299</v>
      </c>
      <c r="V185" t="str" cm="1">
        <f t="array" ref="V185">_xlfn.IFS(S185 = "", "", S185 &lt; 500, "Low", S185 &lt; 1200, "Medium", TRUE, "High")</f>
        <v>Medium</v>
      </c>
      <c r="W185" t="str">
        <f t="shared" si="43"/>
        <v>2024-01</v>
      </c>
      <c r="X185">
        <f t="shared" si="44"/>
        <v>2024</v>
      </c>
    </row>
    <row r="186" spans="1:24" x14ac:dyDescent="0.3">
      <c r="A186">
        <f>'Raw_Data'!A186</f>
        <v>185</v>
      </c>
      <c r="B186" t="str">
        <f>'Raw_Data'!B186</f>
        <v>Customer 14</v>
      </c>
      <c r="C186" t="str">
        <f>'Raw_Data'!C186</f>
        <v>Embedded</v>
      </c>
      <c r="D186">
        <f>'Raw_Data'!D186</f>
        <v>3873</v>
      </c>
      <c r="E186">
        <f>'Raw_Data'!E186</f>
        <v>1380</v>
      </c>
      <c r="F186">
        <f>'Raw_Data'!F186</f>
        <v>45299.666666666664</v>
      </c>
      <c r="G186" t="str">
        <f t="shared" si="30"/>
        <v>Customer 14</v>
      </c>
      <c r="H186" t="str">
        <f t="shared" si="31"/>
        <v>EMBEDDED</v>
      </c>
      <c r="I186" t="str">
        <f t="shared" si="32"/>
        <v>Changed</v>
      </c>
      <c r="J186">
        <f t="shared" si="33"/>
        <v>3873</v>
      </c>
      <c r="K186">
        <f t="shared" si="34"/>
        <v>1380</v>
      </c>
      <c r="L186" s="8">
        <f t="shared" si="35"/>
        <v>45299</v>
      </c>
      <c r="M186" t="str">
        <f t="shared" ca="1" si="36"/>
        <v>OK</v>
      </c>
      <c r="P186">
        <f t="shared" si="37"/>
        <v>185</v>
      </c>
      <c r="Q186" t="str">
        <f t="shared" si="38"/>
        <v>Customer 14</v>
      </c>
      <c r="R186" t="str">
        <f t="shared" si="39"/>
        <v>EMBEDDED</v>
      </c>
      <c r="S186">
        <f t="shared" si="40"/>
        <v>3873</v>
      </c>
      <c r="T186">
        <f t="shared" si="41"/>
        <v>1380</v>
      </c>
      <c r="U186" s="8">
        <f t="shared" si="42"/>
        <v>45299</v>
      </c>
      <c r="V186" t="str" cm="1">
        <f t="array" ref="V186">_xlfn.IFS(S186 = "", "", S186 &lt; 500, "Low", S186 &lt; 1200, "Medium", TRUE, "High")</f>
        <v>High</v>
      </c>
      <c r="W186" t="str">
        <f t="shared" si="43"/>
        <v>2024-01</v>
      </c>
      <c r="X186">
        <f t="shared" si="44"/>
        <v>2024</v>
      </c>
    </row>
    <row r="187" spans="1:24" x14ac:dyDescent="0.3">
      <c r="A187">
        <f>'Raw_Data'!A187</f>
        <v>186</v>
      </c>
      <c r="B187" t="str">
        <f>'Raw_Data'!B187</f>
        <v>Customer 4</v>
      </c>
      <c r="C187" t="str">
        <f>'Raw_Data'!C187</f>
        <v>Workstation</v>
      </c>
      <c r="D187">
        <f>'Raw_Data'!D187</f>
        <v>974</v>
      </c>
      <c r="E187">
        <f>'Raw_Data'!E187</f>
        <v>4404</v>
      </c>
      <c r="F187">
        <f>'Raw_Data'!F187</f>
        <v>45299.708333333336</v>
      </c>
      <c r="G187" t="str">
        <f t="shared" si="30"/>
        <v>Customer 4</v>
      </c>
      <c r="H187" t="str">
        <f t="shared" si="31"/>
        <v>WORKSTATION</v>
      </c>
      <c r="I187" t="str">
        <f t="shared" si="32"/>
        <v>Changed</v>
      </c>
      <c r="J187">
        <f t="shared" si="33"/>
        <v>974</v>
      </c>
      <c r="K187">
        <f t="shared" si="34"/>
        <v>4404</v>
      </c>
      <c r="L187" s="8">
        <f t="shared" si="35"/>
        <v>45299</v>
      </c>
      <c r="M187" t="str">
        <f t="shared" ca="1" si="36"/>
        <v>OK</v>
      </c>
      <c r="P187">
        <f t="shared" si="37"/>
        <v>186</v>
      </c>
      <c r="Q187" t="str">
        <f t="shared" si="38"/>
        <v>Customer 4</v>
      </c>
      <c r="R187" t="str">
        <f t="shared" si="39"/>
        <v>WORKSTATION</v>
      </c>
      <c r="S187">
        <f t="shared" si="40"/>
        <v>974</v>
      </c>
      <c r="T187">
        <f t="shared" si="41"/>
        <v>4404</v>
      </c>
      <c r="U187" s="8">
        <f t="shared" si="42"/>
        <v>45299</v>
      </c>
      <c r="V187" t="str" cm="1">
        <f t="array" ref="V187">_xlfn.IFS(S187 = "", "", S187 &lt; 500, "Low", S187 &lt; 1200, "Medium", TRUE, "High")</f>
        <v>Medium</v>
      </c>
      <c r="W187" t="str">
        <f t="shared" si="43"/>
        <v>2024-01</v>
      </c>
      <c r="X187">
        <f t="shared" si="44"/>
        <v>2024</v>
      </c>
    </row>
    <row r="188" spans="1:24" x14ac:dyDescent="0.3">
      <c r="A188">
        <f>'Raw_Data'!A188</f>
        <v>187</v>
      </c>
      <c r="B188" t="str">
        <f>'Raw_Data'!B188</f>
        <v>Customer 13</v>
      </c>
      <c r="C188" t="str">
        <f>'Raw_Data'!C188</f>
        <v>Mobile</v>
      </c>
      <c r="D188">
        <f>'Raw_Data'!D188</f>
        <v>4</v>
      </c>
      <c r="E188">
        <f>'Raw_Data'!E188</f>
        <v>487</v>
      </c>
      <c r="F188">
        <f>'Raw_Data'!F188</f>
        <v>45299.75</v>
      </c>
      <c r="G188" t="str">
        <f t="shared" si="30"/>
        <v>Customer 13</v>
      </c>
      <c r="H188" t="str">
        <f t="shared" si="31"/>
        <v>MOBILE</v>
      </c>
      <c r="I188" t="str">
        <f t="shared" si="32"/>
        <v>Changed</v>
      </c>
      <c r="J188">
        <f t="shared" si="33"/>
        <v>4</v>
      </c>
      <c r="K188">
        <f t="shared" si="34"/>
        <v>487</v>
      </c>
      <c r="L188" s="8">
        <f t="shared" si="35"/>
        <v>45299</v>
      </c>
      <c r="M188" t="str">
        <f t="shared" ca="1" si="36"/>
        <v>OK</v>
      </c>
      <c r="P188">
        <f t="shared" si="37"/>
        <v>187</v>
      </c>
      <c r="Q188" t="str">
        <f t="shared" si="38"/>
        <v>Customer 13</v>
      </c>
      <c r="R188" t="str">
        <f t="shared" si="39"/>
        <v>MOBILE</v>
      </c>
      <c r="S188">
        <f t="shared" si="40"/>
        <v>4</v>
      </c>
      <c r="T188">
        <f t="shared" si="41"/>
        <v>487</v>
      </c>
      <c r="U188" s="8">
        <f t="shared" si="42"/>
        <v>45299</v>
      </c>
      <c r="V188" t="str" cm="1">
        <f t="array" ref="V188">_xlfn.IFS(S188 = "", "", S188 &lt; 500, "Low", S188 &lt; 1200, "Medium", TRUE, "High")</f>
        <v>Low</v>
      </c>
      <c r="W188" t="str">
        <f t="shared" si="43"/>
        <v>2024-01</v>
      </c>
      <c r="X188">
        <f t="shared" si="44"/>
        <v>2024</v>
      </c>
    </row>
    <row r="189" spans="1:24" x14ac:dyDescent="0.3">
      <c r="A189">
        <f>'Raw_Data'!A189</f>
        <v>188</v>
      </c>
      <c r="B189" t="str">
        <f>'Raw_Data'!B189</f>
        <v>Customer 12</v>
      </c>
      <c r="C189" t="str">
        <f>'Raw_Data'!C189</f>
        <v>Embedded</v>
      </c>
      <c r="D189">
        <f>'Raw_Data'!D189</f>
        <v>2787</v>
      </c>
      <c r="E189">
        <f>'Raw_Data'!E189</f>
        <v>1504</v>
      </c>
      <c r="F189">
        <f>'Raw_Data'!F189</f>
        <v>45299.791666666664</v>
      </c>
      <c r="G189" t="str">
        <f t="shared" si="30"/>
        <v>Customer 12</v>
      </c>
      <c r="H189" t="str">
        <f t="shared" si="31"/>
        <v>EMBEDDED</v>
      </c>
      <c r="I189" t="str">
        <f t="shared" si="32"/>
        <v>Changed</v>
      </c>
      <c r="J189">
        <f t="shared" si="33"/>
        <v>2787</v>
      </c>
      <c r="K189">
        <f t="shared" si="34"/>
        <v>1504</v>
      </c>
      <c r="L189" s="8">
        <f t="shared" si="35"/>
        <v>45299</v>
      </c>
      <c r="M189" t="str">
        <f t="shared" ca="1" si="36"/>
        <v>OK</v>
      </c>
      <c r="P189">
        <f t="shared" si="37"/>
        <v>188</v>
      </c>
      <c r="Q189" t="str">
        <f t="shared" si="38"/>
        <v>Customer 12</v>
      </c>
      <c r="R189" t="str">
        <f t="shared" si="39"/>
        <v>EMBEDDED</v>
      </c>
      <c r="S189">
        <f t="shared" si="40"/>
        <v>2787</v>
      </c>
      <c r="T189">
        <f t="shared" si="41"/>
        <v>1504</v>
      </c>
      <c r="U189" s="8">
        <f t="shared" si="42"/>
        <v>45299</v>
      </c>
      <c r="V189" t="str" cm="1">
        <f t="array" ref="V189">_xlfn.IFS(S189 = "", "", S189 &lt; 500, "Low", S189 &lt; 1200, "Medium", TRUE, "High")</f>
        <v>High</v>
      </c>
      <c r="W189" t="str">
        <f t="shared" si="43"/>
        <v>2024-01</v>
      </c>
      <c r="X189">
        <f t="shared" si="44"/>
        <v>2024</v>
      </c>
    </row>
    <row r="190" spans="1:24" x14ac:dyDescent="0.3">
      <c r="A190">
        <f>'Raw_Data'!A190</f>
        <v>189</v>
      </c>
      <c r="B190" t="str">
        <f>'Raw_Data'!B190</f>
        <v>Customer 3</v>
      </c>
      <c r="C190" t="str">
        <f>'Raw_Data'!C190</f>
        <v>Workstation</v>
      </c>
      <c r="D190">
        <f>'Raw_Data'!D190</f>
        <v>417</v>
      </c>
      <c r="E190">
        <f>'Raw_Data'!E190</f>
        <v>2118</v>
      </c>
      <c r="F190">
        <f>'Raw_Data'!F190</f>
        <v>45299.833333333336</v>
      </c>
      <c r="G190" t="str">
        <f t="shared" si="30"/>
        <v>Customer 3</v>
      </c>
      <c r="H190" t="str">
        <f t="shared" si="31"/>
        <v>WORKSTATION</v>
      </c>
      <c r="I190" t="str">
        <f t="shared" si="32"/>
        <v>Changed</v>
      </c>
      <c r="J190">
        <f t="shared" si="33"/>
        <v>417</v>
      </c>
      <c r="K190">
        <f t="shared" si="34"/>
        <v>2118</v>
      </c>
      <c r="L190" s="8">
        <f t="shared" si="35"/>
        <v>45299</v>
      </c>
      <c r="M190" t="str">
        <f t="shared" ca="1" si="36"/>
        <v>OK</v>
      </c>
      <c r="P190">
        <f t="shared" si="37"/>
        <v>189</v>
      </c>
      <c r="Q190" t="str">
        <f t="shared" si="38"/>
        <v>Customer 3</v>
      </c>
      <c r="R190" t="str">
        <f t="shared" si="39"/>
        <v>WORKSTATION</v>
      </c>
      <c r="S190">
        <f t="shared" si="40"/>
        <v>417</v>
      </c>
      <c r="T190">
        <f t="shared" si="41"/>
        <v>2118</v>
      </c>
      <c r="U190" s="8">
        <f t="shared" si="42"/>
        <v>45299</v>
      </c>
      <c r="V190" t="str" cm="1">
        <f t="array" ref="V190">_xlfn.IFS(S190 = "", "", S190 &lt; 500, "Low", S190 &lt; 1200, "Medium", TRUE, "High")</f>
        <v>Low</v>
      </c>
      <c r="W190" t="str">
        <f t="shared" si="43"/>
        <v>2024-01</v>
      </c>
      <c r="X190">
        <f t="shared" si="44"/>
        <v>2024</v>
      </c>
    </row>
    <row r="191" spans="1:24" x14ac:dyDescent="0.3">
      <c r="A191">
        <f>'Raw_Data'!A191</f>
        <v>190</v>
      </c>
      <c r="B191" t="str">
        <f>'Raw_Data'!B191</f>
        <v>Customer 2</v>
      </c>
      <c r="C191" t="str">
        <f>'Raw_Data'!C191</f>
        <v>Embedded</v>
      </c>
      <c r="D191">
        <f>'Raw_Data'!D191</f>
        <v>2956</v>
      </c>
      <c r="E191">
        <f>'Raw_Data'!E191</f>
        <v>2079</v>
      </c>
      <c r="F191">
        <f>'Raw_Data'!F191</f>
        <v>45299.875</v>
      </c>
      <c r="G191" t="str">
        <f t="shared" si="30"/>
        <v>Customer 2</v>
      </c>
      <c r="H191" t="str">
        <f t="shared" si="31"/>
        <v>EMBEDDED</v>
      </c>
      <c r="I191" t="str">
        <f t="shared" si="32"/>
        <v>Changed</v>
      </c>
      <c r="J191">
        <f t="shared" si="33"/>
        <v>2956</v>
      </c>
      <c r="K191">
        <f t="shared" si="34"/>
        <v>2079</v>
      </c>
      <c r="L191" s="8">
        <f t="shared" si="35"/>
        <v>45299</v>
      </c>
      <c r="M191" t="str">
        <f t="shared" ca="1" si="36"/>
        <v>OK</v>
      </c>
      <c r="P191">
        <f t="shared" si="37"/>
        <v>190</v>
      </c>
      <c r="Q191" t="str">
        <f t="shared" si="38"/>
        <v>Customer 2</v>
      </c>
      <c r="R191" t="str">
        <f t="shared" si="39"/>
        <v>EMBEDDED</v>
      </c>
      <c r="S191">
        <f t="shared" si="40"/>
        <v>2956</v>
      </c>
      <c r="T191">
        <f t="shared" si="41"/>
        <v>2079</v>
      </c>
      <c r="U191" s="8">
        <f t="shared" si="42"/>
        <v>45299</v>
      </c>
      <c r="V191" t="str" cm="1">
        <f t="array" ref="V191">_xlfn.IFS(S191 = "", "", S191 &lt; 500, "Low", S191 &lt; 1200, "Medium", TRUE, "High")</f>
        <v>High</v>
      </c>
      <c r="W191" t="str">
        <f t="shared" si="43"/>
        <v>2024-01</v>
      </c>
      <c r="X191">
        <f t="shared" si="44"/>
        <v>2024</v>
      </c>
    </row>
    <row r="192" spans="1:24" x14ac:dyDescent="0.3">
      <c r="A192">
        <f>'Raw_Data'!A192</f>
        <v>191</v>
      </c>
      <c r="B192" t="str">
        <f>'Raw_Data'!B192</f>
        <v>Customer 1</v>
      </c>
      <c r="C192" t="str">
        <f>'Raw_Data'!C192</f>
        <v>Workstation</v>
      </c>
      <c r="D192">
        <f>'Raw_Data'!D192</f>
        <v>3533</v>
      </c>
      <c r="E192">
        <f>'Raw_Data'!E192</f>
        <v>2880</v>
      </c>
      <c r="F192">
        <f>'Raw_Data'!F192</f>
        <v>45299.916666666664</v>
      </c>
      <c r="G192" t="str">
        <f t="shared" si="30"/>
        <v>Customer 1</v>
      </c>
      <c r="H192" t="str">
        <f t="shared" si="31"/>
        <v>WORKSTATION</v>
      </c>
      <c r="I192" t="str">
        <f t="shared" si="32"/>
        <v>Changed</v>
      </c>
      <c r="J192">
        <f t="shared" si="33"/>
        <v>3533</v>
      </c>
      <c r="K192">
        <f t="shared" si="34"/>
        <v>2880</v>
      </c>
      <c r="L192" s="8">
        <f t="shared" si="35"/>
        <v>45299</v>
      </c>
      <c r="M192" t="str">
        <f t="shared" ca="1" si="36"/>
        <v>OK</v>
      </c>
      <c r="P192">
        <f t="shared" si="37"/>
        <v>191</v>
      </c>
      <c r="Q192" t="str">
        <f t="shared" si="38"/>
        <v>Customer 1</v>
      </c>
      <c r="R192" t="str">
        <f t="shared" si="39"/>
        <v>WORKSTATION</v>
      </c>
      <c r="S192">
        <f t="shared" si="40"/>
        <v>3533</v>
      </c>
      <c r="T192">
        <f t="shared" si="41"/>
        <v>2880</v>
      </c>
      <c r="U192" s="8">
        <f t="shared" si="42"/>
        <v>45299</v>
      </c>
      <c r="V192" t="str" cm="1">
        <f t="array" ref="V192">_xlfn.IFS(S192 = "", "", S192 &lt; 500, "Low", S192 &lt; 1200, "Medium", TRUE, "High")</f>
        <v>High</v>
      </c>
      <c r="W192" t="str">
        <f t="shared" si="43"/>
        <v>2024-01</v>
      </c>
      <c r="X192">
        <f t="shared" si="44"/>
        <v>2024</v>
      </c>
    </row>
    <row r="193" spans="1:24" x14ac:dyDescent="0.3">
      <c r="A193">
        <f>'Raw_Data'!A193</f>
        <v>192</v>
      </c>
      <c r="B193" t="str">
        <f>'Raw_Data'!B193</f>
        <v>Customer 14</v>
      </c>
      <c r="C193" t="str">
        <f>'Raw_Data'!C193</f>
        <v>Embedded</v>
      </c>
      <c r="D193">
        <f>'Raw_Data'!D193</f>
        <v>3570</v>
      </c>
      <c r="E193">
        <f>'Raw_Data'!E193</f>
        <v>1181</v>
      </c>
      <c r="F193">
        <f>'Raw_Data'!F193</f>
        <v>45299.958333333336</v>
      </c>
      <c r="G193" t="str">
        <f t="shared" si="30"/>
        <v>Customer 14</v>
      </c>
      <c r="H193" t="str">
        <f t="shared" si="31"/>
        <v>EMBEDDED</v>
      </c>
      <c r="I193" t="str">
        <f t="shared" si="32"/>
        <v>Changed</v>
      </c>
      <c r="J193">
        <f t="shared" si="33"/>
        <v>3570</v>
      </c>
      <c r="K193">
        <f t="shared" si="34"/>
        <v>1181</v>
      </c>
      <c r="L193" s="8">
        <f t="shared" si="35"/>
        <v>45299</v>
      </c>
      <c r="M193" t="str">
        <f t="shared" ca="1" si="36"/>
        <v>OK</v>
      </c>
      <c r="P193">
        <f t="shared" si="37"/>
        <v>192</v>
      </c>
      <c r="Q193" t="str">
        <f t="shared" si="38"/>
        <v>Customer 14</v>
      </c>
      <c r="R193" t="str">
        <f t="shared" si="39"/>
        <v>EMBEDDED</v>
      </c>
      <c r="S193">
        <f t="shared" si="40"/>
        <v>3570</v>
      </c>
      <c r="T193">
        <f t="shared" si="41"/>
        <v>1181</v>
      </c>
      <c r="U193" s="8">
        <f t="shared" si="42"/>
        <v>45299</v>
      </c>
      <c r="V193" t="str" cm="1">
        <f t="array" ref="V193">_xlfn.IFS(S193 = "", "", S193 &lt; 500, "Low", S193 &lt; 1200, "Medium", TRUE, "High")</f>
        <v>High</v>
      </c>
      <c r="W193" t="str">
        <f t="shared" si="43"/>
        <v>2024-01</v>
      </c>
      <c r="X193">
        <f t="shared" si="44"/>
        <v>2024</v>
      </c>
    </row>
    <row r="194" spans="1:24" x14ac:dyDescent="0.3">
      <c r="A194">
        <f>'Raw_Data'!A194</f>
        <v>193</v>
      </c>
      <c r="B194" t="str">
        <f>'Raw_Data'!B194</f>
        <v>Customer 6</v>
      </c>
      <c r="C194" t="str">
        <f>'Raw_Data'!C194</f>
        <v>Mobile</v>
      </c>
      <c r="D194">
        <f>'Raw_Data'!D194</f>
        <v>317</v>
      </c>
      <c r="E194">
        <f>'Raw_Data'!E194</f>
        <v>2460</v>
      </c>
      <c r="F194">
        <f>'Raw_Data'!F194</f>
        <v>45300</v>
      </c>
      <c r="G194" t="str">
        <f t="shared" si="30"/>
        <v>Customer 6</v>
      </c>
      <c r="H194" t="str">
        <f t="shared" si="31"/>
        <v>MOBILE</v>
      </c>
      <c r="I194" t="str">
        <f t="shared" si="32"/>
        <v>Changed</v>
      </c>
      <c r="J194">
        <f t="shared" si="33"/>
        <v>317</v>
      </c>
      <c r="K194">
        <f t="shared" si="34"/>
        <v>2460</v>
      </c>
      <c r="L194" s="8">
        <f t="shared" si="35"/>
        <v>45300</v>
      </c>
      <c r="M194" t="str">
        <f t="shared" ca="1" si="36"/>
        <v>OK</v>
      </c>
      <c r="P194">
        <f t="shared" si="37"/>
        <v>193</v>
      </c>
      <c r="Q194" t="str">
        <f t="shared" si="38"/>
        <v>Customer 6</v>
      </c>
      <c r="R194" t="str">
        <f t="shared" si="39"/>
        <v>MOBILE</v>
      </c>
      <c r="S194">
        <f t="shared" si="40"/>
        <v>317</v>
      </c>
      <c r="T194">
        <f t="shared" si="41"/>
        <v>2460</v>
      </c>
      <c r="U194" s="8">
        <f t="shared" si="42"/>
        <v>45300</v>
      </c>
      <c r="V194" t="str" cm="1">
        <f t="array" ref="V194">_xlfn.IFS(S194 = "", "", S194 &lt; 500, "Low", S194 &lt; 1200, "Medium", TRUE, "High")</f>
        <v>Low</v>
      </c>
      <c r="W194" t="str">
        <f t="shared" si="43"/>
        <v>2024-01</v>
      </c>
      <c r="X194">
        <f t="shared" si="44"/>
        <v>2024</v>
      </c>
    </row>
    <row r="195" spans="1:24" x14ac:dyDescent="0.3">
      <c r="A195">
        <f>'Raw_Data'!A195</f>
        <v>194</v>
      </c>
      <c r="B195" t="str">
        <f>'Raw_Data'!B195</f>
        <v>Customer 7</v>
      </c>
      <c r="C195" t="str">
        <f>'Raw_Data'!C195</f>
        <v>Mobile</v>
      </c>
      <c r="D195">
        <f>'Raw_Data'!D195</f>
        <v>2409</v>
      </c>
      <c r="E195">
        <f>'Raw_Data'!E195</f>
        <v>1375</v>
      </c>
      <c r="F195">
        <f>'Raw_Data'!F195</f>
        <v>45300.041666666664</v>
      </c>
      <c r="G195" t="str">
        <f t="shared" ref="G195:G258" si="45">PROPER(CLEAN(TRIM(B195)))</f>
        <v>Customer 7</v>
      </c>
      <c r="H195" t="str">
        <f t="shared" ref="H195:H258" si="46">UPPER(CLEAN(TRIM(C195)))</f>
        <v>MOBILE</v>
      </c>
      <c r="I195" t="str">
        <f t="shared" ref="I195:I258" si="47">IF(OR(NOT(EXACT(B195,G195)), NOT(EXACT(C195,H195))), "Changed", "")</f>
        <v>Changed</v>
      </c>
      <c r="J195">
        <f t="shared" ref="J195:J258" si="48">IFERROR(VALUE(TRIM(D195)), "")</f>
        <v>2409</v>
      </c>
      <c r="K195">
        <f t="shared" ref="K195:K258" si="49">IFERROR(VALUE(TRIM(E195)), "")</f>
        <v>1375</v>
      </c>
      <c r="L195" s="8">
        <f t="shared" ref="L195:L258" si="50">IF(F195="","",INT(F195))</f>
        <v>45300</v>
      </c>
      <c r="M195" t="str">
        <f t="shared" ref="M195:M258" ca="1" si="51">IF(AND(L195&gt;=DATE(2000,1,1), L195&lt;=TODAY()+365), "OK", "OutOfRange")</f>
        <v>OK</v>
      </c>
      <c r="P195">
        <f t="shared" ref="P195:P258" si="52">IF(A195="","",A195)</f>
        <v>194</v>
      </c>
      <c r="Q195" t="str">
        <f t="shared" ref="Q195:Q258" si="53">IF(G195="","",G195)</f>
        <v>Customer 7</v>
      </c>
      <c r="R195" t="str">
        <f t="shared" ref="R195:R258" si="54">IF(H195="","",H195)</f>
        <v>MOBILE</v>
      </c>
      <c r="S195">
        <f t="shared" ref="S195:S258" si="55">IF(J195="","",J195)</f>
        <v>2409</v>
      </c>
      <c r="T195">
        <f t="shared" ref="T195:T258" si="56">IF(K195="","",K195)</f>
        <v>1375</v>
      </c>
      <c r="U195" s="8">
        <f t="shared" ref="U195:U258" si="57">IF(L195="","",L195)</f>
        <v>45300</v>
      </c>
      <c r="V195" t="str" cm="1">
        <f t="array" ref="V195">_xlfn.IFS(S195 = "", "", S195 &lt; 500, "Low", S195 &lt; 1200, "Medium", TRUE, "High")</f>
        <v>High</v>
      </c>
      <c r="W195" t="str">
        <f t="shared" ref="W195:W258" si="58">TEXT(U195, "yyyy-mm")</f>
        <v>2024-01</v>
      </c>
      <c r="X195">
        <f t="shared" ref="X195:X258" si="59">YEAR(U195)</f>
        <v>2024</v>
      </c>
    </row>
    <row r="196" spans="1:24" x14ac:dyDescent="0.3">
      <c r="A196">
        <f>'Raw_Data'!A196</f>
        <v>195</v>
      </c>
      <c r="B196" t="str">
        <f>'Raw_Data'!B196</f>
        <v>Customer 6</v>
      </c>
      <c r="C196" t="str">
        <f>'Raw_Data'!C196</f>
        <v>Desktop</v>
      </c>
      <c r="D196">
        <f>'Raw_Data'!D196</f>
        <v>2630</v>
      </c>
      <c r="E196">
        <f>'Raw_Data'!E196</f>
        <v>528</v>
      </c>
      <c r="F196">
        <f>'Raw_Data'!F196</f>
        <v>45300.083333333336</v>
      </c>
      <c r="G196" t="str">
        <f t="shared" si="45"/>
        <v>Customer 6</v>
      </c>
      <c r="H196" t="str">
        <f t="shared" si="46"/>
        <v>DESKTOP</v>
      </c>
      <c r="I196" t="str">
        <f t="shared" si="47"/>
        <v>Changed</v>
      </c>
      <c r="J196">
        <f t="shared" si="48"/>
        <v>2630</v>
      </c>
      <c r="K196">
        <f t="shared" si="49"/>
        <v>528</v>
      </c>
      <c r="L196" s="8">
        <f t="shared" si="50"/>
        <v>45300</v>
      </c>
      <c r="M196" t="str">
        <f t="shared" ca="1" si="51"/>
        <v>OK</v>
      </c>
      <c r="P196">
        <f t="shared" si="52"/>
        <v>195</v>
      </c>
      <c r="Q196" t="str">
        <f t="shared" si="53"/>
        <v>Customer 6</v>
      </c>
      <c r="R196" t="str">
        <f t="shared" si="54"/>
        <v>DESKTOP</v>
      </c>
      <c r="S196">
        <f t="shared" si="55"/>
        <v>2630</v>
      </c>
      <c r="T196">
        <f t="shared" si="56"/>
        <v>528</v>
      </c>
      <c r="U196" s="8">
        <f t="shared" si="57"/>
        <v>45300</v>
      </c>
      <c r="V196" t="str" cm="1">
        <f t="array" ref="V196">_xlfn.IFS(S196 = "", "", S196 &lt; 500, "Low", S196 &lt; 1200, "Medium", TRUE, "High")</f>
        <v>High</v>
      </c>
      <c r="W196" t="str">
        <f t="shared" si="58"/>
        <v>2024-01</v>
      </c>
      <c r="X196">
        <f t="shared" si="59"/>
        <v>2024</v>
      </c>
    </row>
    <row r="197" spans="1:24" x14ac:dyDescent="0.3">
      <c r="A197">
        <f>'Raw_Data'!A197</f>
        <v>196</v>
      </c>
      <c r="B197" t="str">
        <f>'Raw_Data'!B197</f>
        <v>Customer 12</v>
      </c>
      <c r="C197" t="str">
        <f>'Raw_Data'!C197</f>
        <v>Mobile</v>
      </c>
      <c r="D197">
        <f>'Raw_Data'!D197</f>
        <v>331</v>
      </c>
      <c r="E197">
        <f>'Raw_Data'!E197</f>
        <v>2367</v>
      </c>
      <c r="F197">
        <f>'Raw_Data'!F197</f>
        <v>45300.125</v>
      </c>
      <c r="G197" t="str">
        <f t="shared" si="45"/>
        <v>Customer 12</v>
      </c>
      <c r="H197" t="str">
        <f t="shared" si="46"/>
        <v>MOBILE</v>
      </c>
      <c r="I197" t="str">
        <f t="shared" si="47"/>
        <v>Changed</v>
      </c>
      <c r="J197">
        <f t="shared" si="48"/>
        <v>331</v>
      </c>
      <c r="K197">
        <f t="shared" si="49"/>
        <v>2367</v>
      </c>
      <c r="L197" s="8">
        <f t="shared" si="50"/>
        <v>45300</v>
      </c>
      <c r="M197" t="str">
        <f t="shared" ca="1" si="51"/>
        <v>OK</v>
      </c>
      <c r="P197">
        <f t="shared" si="52"/>
        <v>196</v>
      </c>
      <c r="Q197" t="str">
        <f t="shared" si="53"/>
        <v>Customer 12</v>
      </c>
      <c r="R197" t="str">
        <f t="shared" si="54"/>
        <v>MOBILE</v>
      </c>
      <c r="S197">
        <f t="shared" si="55"/>
        <v>331</v>
      </c>
      <c r="T197">
        <f t="shared" si="56"/>
        <v>2367</v>
      </c>
      <c r="U197" s="8">
        <f t="shared" si="57"/>
        <v>45300</v>
      </c>
      <c r="V197" t="str" cm="1">
        <f t="array" ref="V197">_xlfn.IFS(S197 = "", "", S197 &lt; 500, "Low", S197 &lt; 1200, "Medium", TRUE, "High")</f>
        <v>Low</v>
      </c>
      <c r="W197" t="str">
        <f t="shared" si="58"/>
        <v>2024-01</v>
      </c>
      <c r="X197">
        <f t="shared" si="59"/>
        <v>2024</v>
      </c>
    </row>
    <row r="198" spans="1:24" x14ac:dyDescent="0.3">
      <c r="A198">
        <f>'Raw_Data'!A198</f>
        <v>197</v>
      </c>
      <c r="B198" t="str">
        <f>'Raw_Data'!B198</f>
        <v>Customer 2</v>
      </c>
      <c r="C198" t="str">
        <f>'Raw_Data'!C198</f>
        <v>Workstation</v>
      </c>
      <c r="D198">
        <f>'Raw_Data'!D198</f>
        <v>2471</v>
      </c>
      <c r="E198">
        <f>'Raw_Data'!E198</f>
        <v>2143</v>
      </c>
      <c r="F198">
        <f>'Raw_Data'!F198</f>
        <v>45300.166666666664</v>
      </c>
      <c r="G198" t="str">
        <f t="shared" si="45"/>
        <v>Customer 2</v>
      </c>
      <c r="H198" t="str">
        <f t="shared" si="46"/>
        <v>WORKSTATION</v>
      </c>
      <c r="I198" t="str">
        <f t="shared" si="47"/>
        <v>Changed</v>
      </c>
      <c r="J198">
        <f t="shared" si="48"/>
        <v>2471</v>
      </c>
      <c r="K198">
        <f t="shared" si="49"/>
        <v>2143</v>
      </c>
      <c r="L198" s="8">
        <f t="shared" si="50"/>
        <v>45300</v>
      </c>
      <c r="M198" t="str">
        <f t="shared" ca="1" si="51"/>
        <v>OK</v>
      </c>
      <c r="P198">
        <f t="shared" si="52"/>
        <v>197</v>
      </c>
      <c r="Q198" t="str">
        <f t="shared" si="53"/>
        <v>Customer 2</v>
      </c>
      <c r="R198" t="str">
        <f t="shared" si="54"/>
        <v>WORKSTATION</v>
      </c>
      <c r="S198">
        <f t="shared" si="55"/>
        <v>2471</v>
      </c>
      <c r="T198">
        <f t="shared" si="56"/>
        <v>2143</v>
      </c>
      <c r="U198" s="8">
        <f t="shared" si="57"/>
        <v>45300</v>
      </c>
      <c r="V198" t="str" cm="1">
        <f t="array" ref="V198">_xlfn.IFS(S198 = "", "", S198 &lt; 500, "Low", S198 &lt; 1200, "Medium", TRUE, "High")</f>
        <v>High</v>
      </c>
      <c r="W198" t="str">
        <f t="shared" si="58"/>
        <v>2024-01</v>
      </c>
      <c r="X198">
        <f t="shared" si="59"/>
        <v>2024</v>
      </c>
    </row>
    <row r="199" spans="1:24" x14ac:dyDescent="0.3">
      <c r="A199">
        <f>'Raw_Data'!A199</f>
        <v>198</v>
      </c>
      <c r="B199" t="str">
        <f>'Raw_Data'!B199</f>
        <v>Customer 12</v>
      </c>
      <c r="C199" t="str">
        <f>'Raw_Data'!C199</f>
        <v>Workstation</v>
      </c>
      <c r="D199">
        <f>'Raw_Data'!D199</f>
        <v>462</v>
      </c>
      <c r="E199">
        <f>'Raw_Data'!E199</f>
        <v>740</v>
      </c>
      <c r="F199">
        <f>'Raw_Data'!F199</f>
        <v>45300.208333333336</v>
      </c>
      <c r="G199" t="str">
        <f t="shared" si="45"/>
        <v>Customer 12</v>
      </c>
      <c r="H199" t="str">
        <f t="shared" si="46"/>
        <v>WORKSTATION</v>
      </c>
      <c r="I199" t="str">
        <f t="shared" si="47"/>
        <v>Changed</v>
      </c>
      <c r="J199">
        <f t="shared" si="48"/>
        <v>462</v>
      </c>
      <c r="K199">
        <f t="shared" si="49"/>
        <v>740</v>
      </c>
      <c r="L199" s="8">
        <f t="shared" si="50"/>
        <v>45300</v>
      </c>
      <c r="M199" t="str">
        <f t="shared" ca="1" si="51"/>
        <v>OK</v>
      </c>
      <c r="P199">
        <f t="shared" si="52"/>
        <v>198</v>
      </c>
      <c r="Q199" t="str">
        <f t="shared" si="53"/>
        <v>Customer 12</v>
      </c>
      <c r="R199" t="str">
        <f t="shared" si="54"/>
        <v>WORKSTATION</v>
      </c>
      <c r="S199">
        <f t="shared" si="55"/>
        <v>462</v>
      </c>
      <c r="T199">
        <f t="shared" si="56"/>
        <v>740</v>
      </c>
      <c r="U199" s="8">
        <f t="shared" si="57"/>
        <v>45300</v>
      </c>
      <c r="V199" t="str" cm="1">
        <f t="array" ref="V199">_xlfn.IFS(S199 = "", "", S199 &lt; 500, "Low", S199 &lt; 1200, "Medium", TRUE, "High")</f>
        <v>Low</v>
      </c>
      <c r="W199" t="str">
        <f t="shared" si="58"/>
        <v>2024-01</v>
      </c>
      <c r="X199">
        <f t="shared" si="59"/>
        <v>2024</v>
      </c>
    </row>
    <row r="200" spans="1:24" x14ac:dyDescent="0.3">
      <c r="A200">
        <f>'Raw_Data'!A200</f>
        <v>199</v>
      </c>
      <c r="B200" t="str">
        <f>'Raw_Data'!B200</f>
        <v>Customer 15</v>
      </c>
      <c r="C200" t="str">
        <f>'Raw_Data'!C200</f>
        <v>Desktop</v>
      </c>
      <c r="D200">
        <f>'Raw_Data'!D200</f>
        <v>3293</v>
      </c>
      <c r="E200">
        <f>'Raw_Data'!E200</f>
        <v>4395</v>
      </c>
      <c r="F200">
        <f>'Raw_Data'!F200</f>
        <v>45300.25</v>
      </c>
      <c r="G200" t="str">
        <f t="shared" si="45"/>
        <v>Customer 15</v>
      </c>
      <c r="H200" t="str">
        <f t="shared" si="46"/>
        <v>DESKTOP</v>
      </c>
      <c r="I200" t="str">
        <f t="shared" si="47"/>
        <v>Changed</v>
      </c>
      <c r="J200">
        <f t="shared" si="48"/>
        <v>3293</v>
      </c>
      <c r="K200">
        <f t="shared" si="49"/>
        <v>4395</v>
      </c>
      <c r="L200" s="8">
        <f t="shared" si="50"/>
        <v>45300</v>
      </c>
      <c r="M200" t="str">
        <f t="shared" ca="1" si="51"/>
        <v>OK</v>
      </c>
      <c r="P200">
        <f t="shared" si="52"/>
        <v>199</v>
      </c>
      <c r="Q200" t="str">
        <f t="shared" si="53"/>
        <v>Customer 15</v>
      </c>
      <c r="R200" t="str">
        <f t="shared" si="54"/>
        <v>DESKTOP</v>
      </c>
      <c r="S200">
        <f t="shared" si="55"/>
        <v>3293</v>
      </c>
      <c r="T200">
        <f t="shared" si="56"/>
        <v>4395</v>
      </c>
      <c r="U200" s="8">
        <f t="shared" si="57"/>
        <v>45300</v>
      </c>
      <c r="V200" t="str" cm="1">
        <f t="array" ref="V200">_xlfn.IFS(S200 = "", "", S200 &lt; 500, "Low", S200 &lt; 1200, "Medium", TRUE, "High")</f>
        <v>High</v>
      </c>
      <c r="W200" t="str">
        <f t="shared" si="58"/>
        <v>2024-01</v>
      </c>
      <c r="X200">
        <f t="shared" si="59"/>
        <v>2024</v>
      </c>
    </row>
    <row r="201" spans="1:24" x14ac:dyDescent="0.3">
      <c r="A201">
        <f>'Raw_Data'!A201</f>
        <v>200</v>
      </c>
      <c r="B201" t="str">
        <f>'Raw_Data'!B201</f>
        <v>Customer 10</v>
      </c>
      <c r="C201" t="str">
        <f>'Raw_Data'!C201</f>
        <v>Mobile</v>
      </c>
      <c r="D201">
        <f>'Raw_Data'!D201</f>
        <v>185</v>
      </c>
      <c r="E201">
        <f>'Raw_Data'!E201</f>
        <v>3356</v>
      </c>
      <c r="F201">
        <f>'Raw_Data'!F201</f>
        <v>45300.291666666664</v>
      </c>
      <c r="G201" t="str">
        <f t="shared" si="45"/>
        <v>Customer 10</v>
      </c>
      <c r="H201" t="str">
        <f t="shared" si="46"/>
        <v>MOBILE</v>
      </c>
      <c r="I201" t="str">
        <f t="shared" si="47"/>
        <v>Changed</v>
      </c>
      <c r="J201">
        <f t="shared" si="48"/>
        <v>185</v>
      </c>
      <c r="K201">
        <f t="shared" si="49"/>
        <v>3356</v>
      </c>
      <c r="L201" s="8">
        <f t="shared" si="50"/>
        <v>45300</v>
      </c>
      <c r="M201" t="str">
        <f t="shared" ca="1" si="51"/>
        <v>OK</v>
      </c>
      <c r="P201">
        <f t="shared" si="52"/>
        <v>200</v>
      </c>
      <c r="Q201" t="str">
        <f t="shared" si="53"/>
        <v>Customer 10</v>
      </c>
      <c r="R201" t="str">
        <f t="shared" si="54"/>
        <v>MOBILE</v>
      </c>
      <c r="S201">
        <f t="shared" si="55"/>
        <v>185</v>
      </c>
      <c r="T201">
        <f t="shared" si="56"/>
        <v>3356</v>
      </c>
      <c r="U201" s="8">
        <f t="shared" si="57"/>
        <v>45300</v>
      </c>
      <c r="V201" t="str" cm="1">
        <f t="array" ref="V201">_xlfn.IFS(S201 = "", "", S201 &lt; 500, "Low", S201 &lt; 1200, "Medium", TRUE, "High")</f>
        <v>Low</v>
      </c>
      <c r="W201" t="str">
        <f t="shared" si="58"/>
        <v>2024-01</v>
      </c>
      <c r="X201">
        <f t="shared" si="59"/>
        <v>2024</v>
      </c>
    </row>
    <row r="202" spans="1:24" x14ac:dyDescent="0.3">
      <c r="A202">
        <f>'Raw_Data'!A202</f>
        <v>201</v>
      </c>
      <c r="B202" t="str">
        <f>'Raw_Data'!B202</f>
        <v>Customer 5</v>
      </c>
      <c r="C202" t="str">
        <f>'Raw_Data'!C202</f>
        <v>Embedded</v>
      </c>
      <c r="D202">
        <f>'Raw_Data'!D202</f>
        <v>522</v>
      </c>
      <c r="E202">
        <f>'Raw_Data'!E202</f>
        <v>4823</v>
      </c>
      <c r="F202">
        <f>'Raw_Data'!F202</f>
        <v>45300.333333333336</v>
      </c>
      <c r="G202" t="str">
        <f t="shared" si="45"/>
        <v>Customer 5</v>
      </c>
      <c r="H202" t="str">
        <f t="shared" si="46"/>
        <v>EMBEDDED</v>
      </c>
      <c r="I202" t="str">
        <f t="shared" si="47"/>
        <v>Changed</v>
      </c>
      <c r="J202">
        <f t="shared" si="48"/>
        <v>522</v>
      </c>
      <c r="K202">
        <f t="shared" si="49"/>
        <v>4823</v>
      </c>
      <c r="L202" s="8">
        <f t="shared" si="50"/>
        <v>45300</v>
      </c>
      <c r="M202" t="str">
        <f t="shared" ca="1" si="51"/>
        <v>OK</v>
      </c>
      <c r="P202">
        <f t="shared" si="52"/>
        <v>201</v>
      </c>
      <c r="Q202" t="str">
        <f t="shared" si="53"/>
        <v>Customer 5</v>
      </c>
      <c r="R202" t="str">
        <f t="shared" si="54"/>
        <v>EMBEDDED</v>
      </c>
      <c r="S202">
        <f t="shared" si="55"/>
        <v>522</v>
      </c>
      <c r="T202">
        <f t="shared" si="56"/>
        <v>4823</v>
      </c>
      <c r="U202" s="8">
        <f t="shared" si="57"/>
        <v>45300</v>
      </c>
      <c r="V202" t="str" cm="1">
        <f t="array" ref="V202">_xlfn.IFS(S202 = "", "", S202 &lt; 500, "Low", S202 &lt; 1200, "Medium", TRUE, "High")</f>
        <v>Medium</v>
      </c>
      <c r="W202" t="str">
        <f t="shared" si="58"/>
        <v>2024-01</v>
      </c>
      <c r="X202">
        <f t="shared" si="59"/>
        <v>2024</v>
      </c>
    </row>
    <row r="203" spans="1:24" x14ac:dyDescent="0.3">
      <c r="A203">
        <f>'Raw_Data'!A203</f>
        <v>202</v>
      </c>
      <c r="B203" t="str">
        <f>'Raw_Data'!B203</f>
        <v>Customer 15</v>
      </c>
      <c r="C203" t="str">
        <f>'Raw_Data'!C203</f>
        <v>Embedded</v>
      </c>
      <c r="D203">
        <f>'Raw_Data'!D203</f>
        <v>3660</v>
      </c>
      <c r="E203">
        <f>'Raw_Data'!E203</f>
        <v>2795</v>
      </c>
      <c r="F203">
        <f>'Raw_Data'!F203</f>
        <v>45300.375</v>
      </c>
      <c r="G203" t="str">
        <f t="shared" si="45"/>
        <v>Customer 15</v>
      </c>
      <c r="H203" t="str">
        <f t="shared" si="46"/>
        <v>EMBEDDED</v>
      </c>
      <c r="I203" t="str">
        <f t="shared" si="47"/>
        <v>Changed</v>
      </c>
      <c r="J203">
        <f t="shared" si="48"/>
        <v>3660</v>
      </c>
      <c r="K203">
        <f t="shared" si="49"/>
        <v>2795</v>
      </c>
      <c r="L203" s="8">
        <f t="shared" si="50"/>
        <v>45300</v>
      </c>
      <c r="M203" t="str">
        <f t="shared" ca="1" si="51"/>
        <v>OK</v>
      </c>
      <c r="P203">
        <f t="shared" si="52"/>
        <v>202</v>
      </c>
      <c r="Q203" t="str">
        <f t="shared" si="53"/>
        <v>Customer 15</v>
      </c>
      <c r="R203" t="str">
        <f t="shared" si="54"/>
        <v>EMBEDDED</v>
      </c>
      <c r="S203">
        <f t="shared" si="55"/>
        <v>3660</v>
      </c>
      <c r="T203">
        <f t="shared" si="56"/>
        <v>2795</v>
      </c>
      <c r="U203" s="8">
        <f t="shared" si="57"/>
        <v>45300</v>
      </c>
      <c r="V203" t="str" cm="1">
        <f t="array" ref="V203">_xlfn.IFS(S203 = "", "", S203 &lt; 500, "Low", S203 &lt; 1200, "Medium", TRUE, "High")</f>
        <v>High</v>
      </c>
      <c r="W203" t="str">
        <f t="shared" si="58"/>
        <v>2024-01</v>
      </c>
      <c r="X203">
        <f t="shared" si="59"/>
        <v>2024</v>
      </c>
    </row>
    <row r="204" spans="1:24" x14ac:dyDescent="0.3">
      <c r="A204">
        <f>'Raw_Data'!A204</f>
        <v>203</v>
      </c>
      <c r="B204" t="str">
        <f>'Raw_Data'!B204</f>
        <v>Customer 6</v>
      </c>
      <c r="C204" t="str">
        <f>'Raw_Data'!C204</f>
        <v>Embedded</v>
      </c>
      <c r="D204">
        <f>'Raw_Data'!D204</f>
        <v>331</v>
      </c>
      <c r="E204">
        <f>'Raw_Data'!E204</f>
        <v>2025</v>
      </c>
      <c r="F204">
        <f>'Raw_Data'!F204</f>
        <v>45300.416666666664</v>
      </c>
      <c r="G204" t="str">
        <f t="shared" si="45"/>
        <v>Customer 6</v>
      </c>
      <c r="H204" t="str">
        <f t="shared" si="46"/>
        <v>EMBEDDED</v>
      </c>
      <c r="I204" t="str">
        <f t="shared" si="47"/>
        <v>Changed</v>
      </c>
      <c r="J204">
        <f t="shared" si="48"/>
        <v>331</v>
      </c>
      <c r="K204">
        <f t="shared" si="49"/>
        <v>2025</v>
      </c>
      <c r="L204" s="8">
        <f t="shared" si="50"/>
        <v>45300</v>
      </c>
      <c r="M204" t="str">
        <f t="shared" ca="1" si="51"/>
        <v>OK</v>
      </c>
      <c r="P204">
        <f t="shared" si="52"/>
        <v>203</v>
      </c>
      <c r="Q204" t="str">
        <f t="shared" si="53"/>
        <v>Customer 6</v>
      </c>
      <c r="R204" t="str">
        <f t="shared" si="54"/>
        <v>EMBEDDED</v>
      </c>
      <c r="S204">
        <f t="shared" si="55"/>
        <v>331</v>
      </c>
      <c r="T204">
        <f t="shared" si="56"/>
        <v>2025</v>
      </c>
      <c r="U204" s="8">
        <f t="shared" si="57"/>
        <v>45300</v>
      </c>
      <c r="V204" t="str" cm="1">
        <f t="array" ref="V204">_xlfn.IFS(S204 = "", "", S204 &lt; 500, "Low", S204 &lt; 1200, "Medium", TRUE, "High")</f>
        <v>Low</v>
      </c>
      <c r="W204" t="str">
        <f t="shared" si="58"/>
        <v>2024-01</v>
      </c>
      <c r="X204">
        <f t="shared" si="59"/>
        <v>2024</v>
      </c>
    </row>
    <row r="205" spans="1:24" x14ac:dyDescent="0.3">
      <c r="A205">
        <f>'Raw_Data'!A205</f>
        <v>204</v>
      </c>
      <c r="B205" t="str">
        <f>'Raw_Data'!B205</f>
        <v>Customer 4</v>
      </c>
      <c r="C205" t="str">
        <f>'Raw_Data'!C205</f>
        <v>Desktop</v>
      </c>
      <c r="D205">
        <f>'Raw_Data'!D205</f>
        <v>927</v>
      </c>
      <c r="E205">
        <f>'Raw_Data'!E205</f>
        <v>4721</v>
      </c>
      <c r="F205">
        <f>'Raw_Data'!F205</f>
        <v>45300.458333333336</v>
      </c>
      <c r="G205" t="str">
        <f t="shared" si="45"/>
        <v>Customer 4</v>
      </c>
      <c r="H205" t="str">
        <f t="shared" si="46"/>
        <v>DESKTOP</v>
      </c>
      <c r="I205" t="str">
        <f t="shared" si="47"/>
        <v>Changed</v>
      </c>
      <c r="J205">
        <f t="shared" si="48"/>
        <v>927</v>
      </c>
      <c r="K205">
        <f t="shared" si="49"/>
        <v>4721</v>
      </c>
      <c r="L205" s="8">
        <f t="shared" si="50"/>
        <v>45300</v>
      </c>
      <c r="M205" t="str">
        <f t="shared" ca="1" si="51"/>
        <v>OK</v>
      </c>
      <c r="P205">
        <f t="shared" si="52"/>
        <v>204</v>
      </c>
      <c r="Q205" t="str">
        <f t="shared" si="53"/>
        <v>Customer 4</v>
      </c>
      <c r="R205" t="str">
        <f t="shared" si="54"/>
        <v>DESKTOP</v>
      </c>
      <c r="S205">
        <f t="shared" si="55"/>
        <v>927</v>
      </c>
      <c r="T205">
        <f t="shared" si="56"/>
        <v>4721</v>
      </c>
      <c r="U205" s="8">
        <f t="shared" si="57"/>
        <v>45300</v>
      </c>
      <c r="V205" t="str" cm="1">
        <f t="array" ref="V205">_xlfn.IFS(S205 = "", "", S205 &lt; 500, "Low", S205 &lt; 1200, "Medium", TRUE, "High")</f>
        <v>Medium</v>
      </c>
      <c r="W205" t="str">
        <f t="shared" si="58"/>
        <v>2024-01</v>
      </c>
      <c r="X205">
        <f t="shared" si="59"/>
        <v>2024</v>
      </c>
    </row>
    <row r="206" spans="1:24" x14ac:dyDescent="0.3">
      <c r="A206">
        <f>'Raw_Data'!A206</f>
        <v>205</v>
      </c>
      <c r="B206" t="str">
        <f>'Raw_Data'!B206</f>
        <v>Customer 3</v>
      </c>
      <c r="C206" t="str">
        <f>'Raw_Data'!C206</f>
        <v>Workstation</v>
      </c>
      <c r="D206">
        <f>'Raw_Data'!D206</f>
        <v>1474</v>
      </c>
      <c r="E206">
        <f>'Raw_Data'!E206</f>
        <v>752</v>
      </c>
      <c r="F206">
        <f>'Raw_Data'!F206</f>
        <v>45300.5</v>
      </c>
      <c r="G206" t="str">
        <f t="shared" si="45"/>
        <v>Customer 3</v>
      </c>
      <c r="H206" t="str">
        <f t="shared" si="46"/>
        <v>WORKSTATION</v>
      </c>
      <c r="I206" t="str">
        <f t="shared" si="47"/>
        <v>Changed</v>
      </c>
      <c r="J206">
        <f t="shared" si="48"/>
        <v>1474</v>
      </c>
      <c r="K206">
        <f t="shared" si="49"/>
        <v>752</v>
      </c>
      <c r="L206" s="8">
        <f t="shared" si="50"/>
        <v>45300</v>
      </c>
      <c r="M206" t="str">
        <f t="shared" ca="1" si="51"/>
        <v>OK</v>
      </c>
      <c r="P206">
        <f t="shared" si="52"/>
        <v>205</v>
      </c>
      <c r="Q206" t="str">
        <f t="shared" si="53"/>
        <v>Customer 3</v>
      </c>
      <c r="R206" t="str">
        <f t="shared" si="54"/>
        <v>WORKSTATION</v>
      </c>
      <c r="S206">
        <f t="shared" si="55"/>
        <v>1474</v>
      </c>
      <c r="T206">
        <f t="shared" si="56"/>
        <v>752</v>
      </c>
      <c r="U206" s="8">
        <f t="shared" si="57"/>
        <v>45300</v>
      </c>
      <c r="V206" t="str" cm="1">
        <f t="array" ref="V206">_xlfn.IFS(S206 = "", "", S206 &lt; 500, "Low", S206 &lt; 1200, "Medium", TRUE, "High")</f>
        <v>High</v>
      </c>
      <c r="W206" t="str">
        <f t="shared" si="58"/>
        <v>2024-01</v>
      </c>
      <c r="X206">
        <f t="shared" si="59"/>
        <v>2024</v>
      </c>
    </row>
    <row r="207" spans="1:24" x14ac:dyDescent="0.3">
      <c r="A207">
        <f>'Raw_Data'!A207</f>
        <v>206</v>
      </c>
      <c r="B207" t="str">
        <f>'Raw_Data'!B207</f>
        <v>Customer 12</v>
      </c>
      <c r="C207" t="str">
        <f>'Raw_Data'!C207</f>
        <v>Desktop</v>
      </c>
      <c r="D207">
        <f>'Raw_Data'!D207</f>
        <v>225</v>
      </c>
      <c r="E207">
        <f>'Raw_Data'!E207</f>
        <v>1080</v>
      </c>
      <c r="F207">
        <f>'Raw_Data'!F207</f>
        <v>45300.541666666664</v>
      </c>
      <c r="G207" t="str">
        <f t="shared" si="45"/>
        <v>Customer 12</v>
      </c>
      <c r="H207" t="str">
        <f t="shared" si="46"/>
        <v>DESKTOP</v>
      </c>
      <c r="I207" t="str">
        <f t="shared" si="47"/>
        <v>Changed</v>
      </c>
      <c r="J207">
        <f t="shared" si="48"/>
        <v>225</v>
      </c>
      <c r="K207">
        <f t="shared" si="49"/>
        <v>1080</v>
      </c>
      <c r="L207" s="8">
        <f t="shared" si="50"/>
        <v>45300</v>
      </c>
      <c r="M207" t="str">
        <f t="shared" ca="1" si="51"/>
        <v>OK</v>
      </c>
      <c r="P207">
        <f t="shared" si="52"/>
        <v>206</v>
      </c>
      <c r="Q207" t="str">
        <f t="shared" si="53"/>
        <v>Customer 12</v>
      </c>
      <c r="R207" t="str">
        <f t="shared" si="54"/>
        <v>DESKTOP</v>
      </c>
      <c r="S207">
        <f t="shared" si="55"/>
        <v>225</v>
      </c>
      <c r="T207">
        <f t="shared" si="56"/>
        <v>1080</v>
      </c>
      <c r="U207" s="8">
        <f t="shared" si="57"/>
        <v>45300</v>
      </c>
      <c r="V207" t="str" cm="1">
        <f t="array" ref="V207">_xlfn.IFS(S207 = "", "", S207 &lt; 500, "Low", S207 &lt; 1200, "Medium", TRUE, "High")</f>
        <v>Low</v>
      </c>
      <c r="W207" t="str">
        <f t="shared" si="58"/>
        <v>2024-01</v>
      </c>
      <c r="X207">
        <f t="shared" si="59"/>
        <v>2024</v>
      </c>
    </row>
    <row r="208" spans="1:24" x14ac:dyDescent="0.3">
      <c r="A208">
        <f>'Raw_Data'!A208</f>
        <v>207</v>
      </c>
      <c r="B208" t="str">
        <f>'Raw_Data'!B208</f>
        <v>Customer 13</v>
      </c>
      <c r="C208" t="str">
        <f>'Raw_Data'!C208</f>
        <v>Desktop</v>
      </c>
      <c r="D208">
        <f>'Raw_Data'!D208</f>
        <v>3124</v>
      </c>
      <c r="E208">
        <f>'Raw_Data'!E208</f>
        <v>1129</v>
      </c>
      <c r="F208">
        <f>'Raw_Data'!F208</f>
        <v>45300.583333333336</v>
      </c>
      <c r="G208" t="str">
        <f t="shared" si="45"/>
        <v>Customer 13</v>
      </c>
      <c r="H208" t="str">
        <f t="shared" si="46"/>
        <v>DESKTOP</v>
      </c>
      <c r="I208" t="str">
        <f t="shared" si="47"/>
        <v>Changed</v>
      </c>
      <c r="J208">
        <f t="shared" si="48"/>
        <v>3124</v>
      </c>
      <c r="K208">
        <f t="shared" si="49"/>
        <v>1129</v>
      </c>
      <c r="L208" s="8">
        <f t="shared" si="50"/>
        <v>45300</v>
      </c>
      <c r="M208" t="str">
        <f t="shared" ca="1" si="51"/>
        <v>OK</v>
      </c>
      <c r="P208">
        <f t="shared" si="52"/>
        <v>207</v>
      </c>
      <c r="Q208" t="str">
        <f t="shared" si="53"/>
        <v>Customer 13</v>
      </c>
      <c r="R208" t="str">
        <f t="shared" si="54"/>
        <v>DESKTOP</v>
      </c>
      <c r="S208">
        <f t="shared" si="55"/>
        <v>3124</v>
      </c>
      <c r="T208">
        <f t="shared" si="56"/>
        <v>1129</v>
      </c>
      <c r="U208" s="8">
        <f t="shared" si="57"/>
        <v>45300</v>
      </c>
      <c r="V208" t="str" cm="1">
        <f t="array" ref="V208">_xlfn.IFS(S208 = "", "", S208 &lt; 500, "Low", S208 &lt; 1200, "Medium", TRUE, "High")</f>
        <v>High</v>
      </c>
      <c r="W208" t="str">
        <f t="shared" si="58"/>
        <v>2024-01</v>
      </c>
      <c r="X208">
        <f t="shared" si="59"/>
        <v>2024</v>
      </c>
    </row>
    <row r="209" spans="1:24" x14ac:dyDescent="0.3">
      <c r="A209">
        <f>'Raw_Data'!A209</f>
        <v>208</v>
      </c>
      <c r="B209" t="str">
        <f>'Raw_Data'!B209</f>
        <v>Customer 2</v>
      </c>
      <c r="C209" t="str">
        <f>'Raw_Data'!C209</f>
        <v>Mobile</v>
      </c>
      <c r="D209">
        <f>'Raw_Data'!D209</f>
        <v>3450</v>
      </c>
      <c r="E209">
        <f>'Raw_Data'!E209</f>
        <v>3792</v>
      </c>
      <c r="F209">
        <f>'Raw_Data'!F209</f>
        <v>45300.625</v>
      </c>
      <c r="G209" t="str">
        <f t="shared" si="45"/>
        <v>Customer 2</v>
      </c>
      <c r="H209" t="str">
        <f t="shared" si="46"/>
        <v>MOBILE</v>
      </c>
      <c r="I209" t="str">
        <f t="shared" si="47"/>
        <v>Changed</v>
      </c>
      <c r="J209">
        <f t="shared" si="48"/>
        <v>3450</v>
      </c>
      <c r="K209">
        <f t="shared" si="49"/>
        <v>3792</v>
      </c>
      <c r="L209" s="8">
        <f t="shared" si="50"/>
        <v>45300</v>
      </c>
      <c r="M209" t="str">
        <f t="shared" ca="1" si="51"/>
        <v>OK</v>
      </c>
      <c r="P209">
        <f t="shared" si="52"/>
        <v>208</v>
      </c>
      <c r="Q209" t="str">
        <f t="shared" si="53"/>
        <v>Customer 2</v>
      </c>
      <c r="R209" t="str">
        <f t="shared" si="54"/>
        <v>MOBILE</v>
      </c>
      <c r="S209">
        <f t="shared" si="55"/>
        <v>3450</v>
      </c>
      <c r="T209">
        <f t="shared" si="56"/>
        <v>3792</v>
      </c>
      <c r="U209" s="8">
        <f t="shared" si="57"/>
        <v>45300</v>
      </c>
      <c r="V209" t="str" cm="1">
        <f t="array" ref="V209">_xlfn.IFS(S209 = "", "", S209 &lt; 500, "Low", S209 &lt; 1200, "Medium", TRUE, "High")</f>
        <v>High</v>
      </c>
      <c r="W209" t="str">
        <f t="shared" si="58"/>
        <v>2024-01</v>
      </c>
      <c r="X209">
        <f t="shared" si="59"/>
        <v>2024</v>
      </c>
    </row>
    <row r="210" spans="1:24" x14ac:dyDescent="0.3">
      <c r="A210">
        <f>'Raw_Data'!A210</f>
        <v>209</v>
      </c>
      <c r="B210" t="str">
        <f>'Raw_Data'!B210</f>
        <v>Customer 7</v>
      </c>
      <c r="C210" t="str">
        <f>'Raw_Data'!C210</f>
        <v>Desktop</v>
      </c>
      <c r="D210">
        <f>'Raw_Data'!D210</f>
        <v>2329</v>
      </c>
      <c r="E210">
        <f>'Raw_Data'!E210</f>
        <v>1491</v>
      </c>
      <c r="F210">
        <f>'Raw_Data'!F210</f>
        <v>45300.666666666664</v>
      </c>
      <c r="G210" t="str">
        <f t="shared" si="45"/>
        <v>Customer 7</v>
      </c>
      <c r="H210" t="str">
        <f t="shared" si="46"/>
        <v>DESKTOP</v>
      </c>
      <c r="I210" t="str">
        <f t="shared" si="47"/>
        <v>Changed</v>
      </c>
      <c r="J210">
        <f t="shared" si="48"/>
        <v>2329</v>
      </c>
      <c r="K210">
        <f t="shared" si="49"/>
        <v>1491</v>
      </c>
      <c r="L210" s="8">
        <f t="shared" si="50"/>
        <v>45300</v>
      </c>
      <c r="M210" t="str">
        <f t="shared" ca="1" si="51"/>
        <v>OK</v>
      </c>
      <c r="P210">
        <f t="shared" si="52"/>
        <v>209</v>
      </c>
      <c r="Q210" t="str">
        <f t="shared" si="53"/>
        <v>Customer 7</v>
      </c>
      <c r="R210" t="str">
        <f t="shared" si="54"/>
        <v>DESKTOP</v>
      </c>
      <c r="S210">
        <f t="shared" si="55"/>
        <v>2329</v>
      </c>
      <c r="T210">
        <f t="shared" si="56"/>
        <v>1491</v>
      </c>
      <c r="U210" s="8">
        <f t="shared" si="57"/>
        <v>45300</v>
      </c>
      <c r="V210" t="str" cm="1">
        <f t="array" ref="V210">_xlfn.IFS(S210 = "", "", S210 &lt; 500, "Low", S210 &lt; 1200, "Medium", TRUE, "High")</f>
        <v>High</v>
      </c>
      <c r="W210" t="str">
        <f t="shared" si="58"/>
        <v>2024-01</v>
      </c>
      <c r="X210">
        <f t="shared" si="59"/>
        <v>2024</v>
      </c>
    </row>
    <row r="211" spans="1:24" x14ac:dyDescent="0.3">
      <c r="A211">
        <f>'Raw_Data'!A211</f>
        <v>210</v>
      </c>
      <c r="B211" t="str">
        <f>'Raw_Data'!B211</f>
        <v>Customer 7</v>
      </c>
      <c r="C211" t="str">
        <f>'Raw_Data'!C211</f>
        <v>Desktop</v>
      </c>
      <c r="D211">
        <f>'Raw_Data'!D211</f>
        <v>3796</v>
      </c>
      <c r="E211">
        <f>'Raw_Data'!E211</f>
        <v>3815</v>
      </c>
      <c r="F211">
        <f>'Raw_Data'!F211</f>
        <v>45300.708333333336</v>
      </c>
      <c r="G211" t="str">
        <f t="shared" si="45"/>
        <v>Customer 7</v>
      </c>
      <c r="H211" t="str">
        <f t="shared" si="46"/>
        <v>DESKTOP</v>
      </c>
      <c r="I211" t="str">
        <f t="shared" si="47"/>
        <v>Changed</v>
      </c>
      <c r="J211">
        <f t="shared" si="48"/>
        <v>3796</v>
      </c>
      <c r="K211">
        <f t="shared" si="49"/>
        <v>3815</v>
      </c>
      <c r="L211" s="8">
        <f t="shared" si="50"/>
        <v>45300</v>
      </c>
      <c r="M211" t="str">
        <f t="shared" ca="1" si="51"/>
        <v>OK</v>
      </c>
      <c r="P211">
        <f t="shared" si="52"/>
        <v>210</v>
      </c>
      <c r="Q211" t="str">
        <f t="shared" si="53"/>
        <v>Customer 7</v>
      </c>
      <c r="R211" t="str">
        <f t="shared" si="54"/>
        <v>DESKTOP</v>
      </c>
      <c r="S211">
        <f t="shared" si="55"/>
        <v>3796</v>
      </c>
      <c r="T211">
        <f t="shared" si="56"/>
        <v>3815</v>
      </c>
      <c r="U211" s="8">
        <f t="shared" si="57"/>
        <v>45300</v>
      </c>
      <c r="V211" t="str" cm="1">
        <f t="array" ref="V211">_xlfn.IFS(S211 = "", "", S211 &lt; 500, "Low", S211 &lt; 1200, "Medium", TRUE, "High")</f>
        <v>High</v>
      </c>
      <c r="W211" t="str">
        <f t="shared" si="58"/>
        <v>2024-01</v>
      </c>
      <c r="X211">
        <f t="shared" si="59"/>
        <v>2024</v>
      </c>
    </row>
    <row r="212" spans="1:24" x14ac:dyDescent="0.3">
      <c r="A212">
        <f>'Raw_Data'!A212</f>
        <v>211</v>
      </c>
      <c r="B212" t="str">
        <f>'Raw_Data'!B212</f>
        <v>Customer 5</v>
      </c>
      <c r="C212" t="str">
        <f>'Raw_Data'!C212</f>
        <v>Embedded</v>
      </c>
      <c r="D212">
        <f>'Raw_Data'!D212</f>
        <v>2271</v>
      </c>
      <c r="E212">
        <f>'Raw_Data'!E212</f>
        <v>2070</v>
      </c>
      <c r="F212">
        <f>'Raw_Data'!F212</f>
        <v>45300.75</v>
      </c>
      <c r="G212" t="str">
        <f t="shared" si="45"/>
        <v>Customer 5</v>
      </c>
      <c r="H212" t="str">
        <f t="shared" si="46"/>
        <v>EMBEDDED</v>
      </c>
      <c r="I212" t="str">
        <f t="shared" si="47"/>
        <v>Changed</v>
      </c>
      <c r="J212">
        <f t="shared" si="48"/>
        <v>2271</v>
      </c>
      <c r="K212">
        <f t="shared" si="49"/>
        <v>2070</v>
      </c>
      <c r="L212" s="8">
        <f t="shared" si="50"/>
        <v>45300</v>
      </c>
      <c r="M212" t="str">
        <f t="shared" ca="1" si="51"/>
        <v>OK</v>
      </c>
      <c r="P212">
        <f t="shared" si="52"/>
        <v>211</v>
      </c>
      <c r="Q212" t="str">
        <f t="shared" si="53"/>
        <v>Customer 5</v>
      </c>
      <c r="R212" t="str">
        <f t="shared" si="54"/>
        <v>EMBEDDED</v>
      </c>
      <c r="S212">
        <f t="shared" si="55"/>
        <v>2271</v>
      </c>
      <c r="T212">
        <f t="shared" si="56"/>
        <v>2070</v>
      </c>
      <c r="U212" s="8">
        <f t="shared" si="57"/>
        <v>45300</v>
      </c>
      <c r="V212" t="str" cm="1">
        <f t="array" ref="V212">_xlfn.IFS(S212 = "", "", S212 &lt; 500, "Low", S212 &lt; 1200, "Medium", TRUE, "High")</f>
        <v>High</v>
      </c>
      <c r="W212" t="str">
        <f t="shared" si="58"/>
        <v>2024-01</v>
      </c>
      <c r="X212">
        <f t="shared" si="59"/>
        <v>2024</v>
      </c>
    </row>
    <row r="213" spans="1:24" x14ac:dyDescent="0.3">
      <c r="A213">
        <f>'Raw_Data'!A213</f>
        <v>212</v>
      </c>
      <c r="B213" t="str">
        <f>'Raw_Data'!B213</f>
        <v>Customer 2</v>
      </c>
      <c r="C213" t="str">
        <f>'Raw_Data'!C213</f>
        <v>Desktop</v>
      </c>
      <c r="D213">
        <f>'Raw_Data'!D213</f>
        <v>425</v>
      </c>
      <c r="E213">
        <f>'Raw_Data'!E213</f>
        <v>4035</v>
      </c>
      <c r="F213">
        <f>'Raw_Data'!F213</f>
        <v>45300.791666666664</v>
      </c>
      <c r="G213" t="str">
        <f t="shared" si="45"/>
        <v>Customer 2</v>
      </c>
      <c r="H213" t="str">
        <f t="shared" si="46"/>
        <v>DESKTOP</v>
      </c>
      <c r="I213" t="str">
        <f t="shared" si="47"/>
        <v>Changed</v>
      </c>
      <c r="J213">
        <f t="shared" si="48"/>
        <v>425</v>
      </c>
      <c r="K213">
        <f t="shared" si="49"/>
        <v>4035</v>
      </c>
      <c r="L213" s="8">
        <f t="shared" si="50"/>
        <v>45300</v>
      </c>
      <c r="M213" t="str">
        <f t="shared" ca="1" si="51"/>
        <v>OK</v>
      </c>
      <c r="P213">
        <f t="shared" si="52"/>
        <v>212</v>
      </c>
      <c r="Q213" t="str">
        <f t="shared" si="53"/>
        <v>Customer 2</v>
      </c>
      <c r="R213" t="str">
        <f t="shared" si="54"/>
        <v>DESKTOP</v>
      </c>
      <c r="S213">
        <f t="shared" si="55"/>
        <v>425</v>
      </c>
      <c r="T213">
        <f t="shared" si="56"/>
        <v>4035</v>
      </c>
      <c r="U213" s="8">
        <f t="shared" si="57"/>
        <v>45300</v>
      </c>
      <c r="V213" t="str" cm="1">
        <f t="array" ref="V213">_xlfn.IFS(S213 = "", "", S213 &lt; 500, "Low", S213 &lt; 1200, "Medium", TRUE, "High")</f>
        <v>Low</v>
      </c>
      <c r="W213" t="str">
        <f t="shared" si="58"/>
        <v>2024-01</v>
      </c>
      <c r="X213">
        <f t="shared" si="59"/>
        <v>2024</v>
      </c>
    </row>
    <row r="214" spans="1:24" x14ac:dyDescent="0.3">
      <c r="A214">
        <f>'Raw_Data'!A214</f>
        <v>213</v>
      </c>
      <c r="B214" t="str">
        <f>'Raw_Data'!B214</f>
        <v>Customer 5</v>
      </c>
      <c r="C214" t="str">
        <f>'Raw_Data'!C214</f>
        <v>Desktop</v>
      </c>
      <c r="D214">
        <f>'Raw_Data'!D214</f>
        <v>2947</v>
      </c>
      <c r="E214">
        <f>'Raw_Data'!E214</f>
        <v>203</v>
      </c>
      <c r="F214">
        <f>'Raw_Data'!F214</f>
        <v>45300.833333333336</v>
      </c>
      <c r="G214" t="str">
        <f t="shared" si="45"/>
        <v>Customer 5</v>
      </c>
      <c r="H214" t="str">
        <f t="shared" si="46"/>
        <v>DESKTOP</v>
      </c>
      <c r="I214" t="str">
        <f t="shared" si="47"/>
        <v>Changed</v>
      </c>
      <c r="J214">
        <f t="shared" si="48"/>
        <v>2947</v>
      </c>
      <c r="K214">
        <f t="shared" si="49"/>
        <v>203</v>
      </c>
      <c r="L214" s="8">
        <f t="shared" si="50"/>
        <v>45300</v>
      </c>
      <c r="M214" t="str">
        <f t="shared" ca="1" si="51"/>
        <v>OK</v>
      </c>
      <c r="P214">
        <f t="shared" si="52"/>
        <v>213</v>
      </c>
      <c r="Q214" t="str">
        <f t="shared" si="53"/>
        <v>Customer 5</v>
      </c>
      <c r="R214" t="str">
        <f t="shared" si="54"/>
        <v>DESKTOP</v>
      </c>
      <c r="S214">
        <f t="shared" si="55"/>
        <v>2947</v>
      </c>
      <c r="T214">
        <f t="shared" si="56"/>
        <v>203</v>
      </c>
      <c r="U214" s="8">
        <f t="shared" si="57"/>
        <v>45300</v>
      </c>
      <c r="V214" t="str" cm="1">
        <f t="array" ref="V214">_xlfn.IFS(S214 = "", "", S214 &lt; 500, "Low", S214 &lt; 1200, "Medium", TRUE, "High")</f>
        <v>High</v>
      </c>
      <c r="W214" t="str">
        <f t="shared" si="58"/>
        <v>2024-01</v>
      </c>
      <c r="X214">
        <f t="shared" si="59"/>
        <v>2024</v>
      </c>
    </row>
    <row r="215" spans="1:24" x14ac:dyDescent="0.3">
      <c r="A215">
        <f>'Raw_Data'!A215</f>
        <v>214</v>
      </c>
      <c r="B215" t="str">
        <f>'Raw_Data'!B215</f>
        <v>Customer 15</v>
      </c>
      <c r="C215" t="str">
        <f>'Raw_Data'!C215</f>
        <v>Desktop</v>
      </c>
      <c r="D215">
        <f>'Raw_Data'!D215</f>
        <v>1213</v>
      </c>
      <c r="E215">
        <f>'Raw_Data'!E215</f>
        <v>1775</v>
      </c>
      <c r="F215">
        <f>'Raw_Data'!F215</f>
        <v>45300.875</v>
      </c>
      <c r="G215" t="str">
        <f t="shared" si="45"/>
        <v>Customer 15</v>
      </c>
      <c r="H215" t="str">
        <f t="shared" si="46"/>
        <v>DESKTOP</v>
      </c>
      <c r="I215" t="str">
        <f t="shared" si="47"/>
        <v>Changed</v>
      </c>
      <c r="J215">
        <f t="shared" si="48"/>
        <v>1213</v>
      </c>
      <c r="K215">
        <f t="shared" si="49"/>
        <v>1775</v>
      </c>
      <c r="L215" s="8">
        <f t="shared" si="50"/>
        <v>45300</v>
      </c>
      <c r="M215" t="str">
        <f t="shared" ca="1" si="51"/>
        <v>OK</v>
      </c>
      <c r="P215">
        <f t="shared" si="52"/>
        <v>214</v>
      </c>
      <c r="Q215" t="str">
        <f t="shared" si="53"/>
        <v>Customer 15</v>
      </c>
      <c r="R215" t="str">
        <f t="shared" si="54"/>
        <v>DESKTOP</v>
      </c>
      <c r="S215">
        <f t="shared" si="55"/>
        <v>1213</v>
      </c>
      <c r="T215">
        <f t="shared" si="56"/>
        <v>1775</v>
      </c>
      <c r="U215" s="8">
        <f t="shared" si="57"/>
        <v>45300</v>
      </c>
      <c r="V215" t="str" cm="1">
        <f t="array" ref="V215">_xlfn.IFS(S215 = "", "", S215 &lt; 500, "Low", S215 &lt; 1200, "Medium", TRUE, "High")</f>
        <v>High</v>
      </c>
      <c r="W215" t="str">
        <f t="shared" si="58"/>
        <v>2024-01</v>
      </c>
      <c r="X215">
        <f t="shared" si="59"/>
        <v>2024</v>
      </c>
    </row>
    <row r="216" spans="1:24" x14ac:dyDescent="0.3">
      <c r="A216">
        <f>'Raw_Data'!A216</f>
        <v>215</v>
      </c>
      <c r="B216" t="str">
        <f>'Raw_Data'!B216</f>
        <v>Customer 7</v>
      </c>
      <c r="C216" t="str">
        <f>'Raw_Data'!C216</f>
        <v>Workstation</v>
      </c>
      <c r="D216">
        <f>'Raw_Data'!D216</f>
        <v>2264</v>
      </c>
      <c r="E216">
        <f>'Raw_Data'!E216</f>
        <v>1229</v>
      </c>
      <c r="F216">
        <f>'Raw_Data'!F216</f>
        <v>45300.916666666664</v>
      </c>
      <c r="G216" t="str">
        <f t="shared" si="45"/>
        <v>Customer 7</v>
      </c>
      <c r="H216" t="str">
        <f t="shared" si="46"/>
        <v>WORKSTATION</v>
      </c>
      <c r="I216" t="str">
        <f t="shared" si="47"/>
        <v>Changed</v>
      </c>
      <c r="J216">
        <f t="shared" si="48"/>
        <v>2264</v>
      </c>
      <c r="K216">
        <f t="shared" si="49"/>
        <v>1229</v>
      </c>
      <c r="L216" s="8">
        <f t="shared" si="50"/>
        <v>45300</v>
      </c>
      <c r="M216" t="str">
        <f t="shared" ca="1" si="51"/>
        <v>OK</v>
      </c>
      <c r="P216">
        <f t="shared" si="52"/>
        <v>215</v>
      </c>
      <c r="Q216" t="str">
        <f t="shared" si="53"/>
        <v>Customer 7</v>
      </c>
      <c r="R216" t="str">
        <f t="shared" si="54"/>
        <v>WORKSTATION</v>
      </c>
      <c r="S216">
        <f t="shared" si="55"/>
        <v>2264</v>
      </c>
      <c r="T216">
        <f t="shared" si="56"/>
        <v>1229</v>
      </c>
      <c r="U216" s="8">
        <f t="shared" si="57"/>
        <v>45300</v>
      </c>
      <c r="V216" t="str" cm="1">
        <f t="array" ref="V216">_xlfn.IFS(S216 = "", "", S216 &lt; 500, "Low", S216 &lt; 1200, "Medium", TRUE, "High")</f>
        <v>High</v>
      </c>
      <c r="W216" t="str">
        <f t="shared" si="58"/>
        <v>2024-01</v>
      </c>
      <c r="X216">
        <f t="shared" si="59"/>
        <v>2024</v>
      </c>
    </row>
    <row r="217" spans="1:24" x14ac:dyDescent="0.3">
      <c r="A217">
        <f>'Raw_Data'!A217</f>
        <v>216</v>
      </c>
      <c r="B217" t="str">
        <f>'Raw_Data'!B217</f>
        <v>Customer 11</v>
      </c>
      <c r="C217" t="str">
        <f>'Raw_Data'!C217</f>
        <v>Workstation</v>
      </c>
      <c r="D217">
        <f>'Raw_Data'!D217</f>
        <v>2337</v>
      </c>
      <c r="E217">
        <f>'Raw_Data'!E217</f>
        <v>681</v>
      </c>
      <c r="F217">
        <f>'Raw_Data'!F217</f>
        <v>45300.958333333336</v>
      </c>
      <c r="G217" t="str">
        <f t="shared" si="45"/>
        <v>Customer 11</v>
      </c>
      <c r="H217" t="str">
        <f t="shared" si="46"/>
        <v>WORKSTATION</v>
      </c>
      <c r="I217" t="str">
        <f t="shared" si="47"/>
        <v>Changed</v>
      </c>
      <c r="J217">
        <f t="shared" si="48"/>
        <v>2337</v>
      </c>
      <c r="K217">
        <f t="shared" si="49"/>
        <v>681</v>
      </c>
      <c r="L217" s="8">
        <f t="shared" si="50"/>
        <v>45300</v>
      </c>
      <c r="M217" t="str">
        <f t="shared" ca="1" si="51"/>
        <v>OK</v>
      </c>
      <c r="P217">
        <f t="shared" si="52"/>
        <v>216</v>
      </c>
      <c r="Q217" t="str">
        <f t="shared" si="53"/>
        <v>Customer 11</v>
      </c>
      <c r="R217" t="str">
        <f t="shared" si="54"/>
        <v>WORKSTATION</v>
      </c>
      <c r="S217">
        <f t="shared" si="55"/>
        <v>2337</v>
      </c>
      <c r="T217">
        <f t="shared" si="56"/>
        <v>681</v>
      </c>
      <c r="U217" s="8">
        <f t="shared" si="57"/>
        <v>45300</v>
      </c>
      <c r="V217" t="str" cm="1">
        <f t="array" ref="V217">_xlfn.IFS(S217 = "", "", S217 &lt; 500, "Low", S217 &lt; 1200, "Medium", TRUE, "High")</f>
        <v>High</v>
      </c>
      <c r="W217" t="str">
        <f t="shared" si="58"/>
        <v>2024-01</v>
      </c>
      <c r="X217">
        <f t="shared" si="59"/>
        <v>2024</v>
      </c>
    </row>
    <row r="218" spans="1:24" x14ac:dyDescent="0.3">
      <c r="A218">
        <f>'Raw_Data'!A218</f>
        <v>217</v>
      </c>
      <c r="B218" t="str">
        <f>'Raw_Data'!B218</f>
        <v>Customer 6</v>
      </c>
      <c r="C218" t="str">
        <f>'Raw_Data'!C218</f>
        <v>Workstation</v>
      </c>
      <c r="D218">
        <f>'Raw_Data'!D218</f>
        <v>3803</v>
      </c>
      <c r="E218">
        <f>'Raw_Data'!E218</f>
        <v>2391</v>
      </c>
      <c r="F218">
        <f>'Raw_Data'!F218</f>
        <v>45301</v>
      </c>
      <c r="G218" t="str">
        <f t="shared" si="45"/>
        <v>Customer 6</v>
      </c>
      <c r="H218" t="str">
        <f t="shared" si="46"/>
        <v>WORKSTATION</v>
      </c>
      <c r="I218" t="str">
        <f t="shared" si="47"/>
        <v>Changed</v>
      </c>
      <c r="J218">
        <f t="shared" si="48"/>
        <v>3803</v>
      </c>
      <c r="K218">
        <f t="shared" si="49"/>
        <v>2391</v>
      </c>
      <c r="L218" s="8">
        <f t="shared" si="50"/>
        <v>45301</v>
      </c>
      <c r="M218" t="str">
        <f t="shared" ca="1" si="51"/>
        <v>OK</v>
      </c>
      <c r="P218">
        <f t="shared" si="52"/>
        <v>217</v>
      </c>
      <c r="Q218" t="str">
        <f t="shared" si="53"/>
        <v>Customer 6</v>
      </c>
      <c r="R218" t="str">
        <f t="shared" si="54"/>
        <v>WORKSTATION</v>
      </c>
      <c r="S218">
        <f t="shared" si="55"/>
        <v>3803</v>
      </c>
      <c r="T218">
        <f t="shared" si="56"/>
        <v>2391</v>
      </c>
      <c r="U218" s="8">
        <f t="shared" si="57"/>
        <v>45301</v>
      </c>
      <c r="V218" t="str" cm="1">
        <f t="array" ref="V218">_xlfn.IFS(S218 = "", "", S218 &lt; 500, "Low", S218 &lt; 1200, "Medium", TRUE, "High")</f>
        <v>High</v>
      </c>
      <c r="W218" t="str">
        <f t="shared" si="58"/>
        <v>2024-01</v>
      </c>
      <c r="X218">
        <f t="shared" si="59"/>
        <v>2024</v>
      </c>
    </row>
    <row r="219" spans="1:24" x14ac:dyDescent="0.3">
      <c r="A219">
        <f>'Raw_Data'!A219</f>
        <v>218</v>
      </c>
      <c r="B219" t="str">
        <f>'Raw_Data'!B219</f>
        <v>Customer 1</v>
      </c>
      <c r="C219" t="str">
        <f>'Raw_Data'!C219</f>
        <v>Desktop</v>
      </c>
      <c r="D219">
        <f>'Raw_Data'!D219</f>
        <v>3070</v>
      </c>
      <c r="E219">
        <f>'Raw_Data'!E219</f>
        <v>3704</v>
      </c>
      <c r="F219">
        <f>'Raw_Data'!F219</f>
        <v>45301.041666666664</v>
      </c>
      <c r="G219" t="str">
        <f t="shared" si="45"/>
        <v>Customer 1</v>
      </c>
      <c r="H219" t="str">
        <f t="shared" si="46"/>
        <v>DESKTOP</v>
      </c>
      <c r="I219" t="str">
        <f t="shared" si="47"/>
        <v>Changed</v>
      </c>
      <c r="J219">
        <f t="shared" si="48"/>
        <v>3070</v>
      </c>
      <c r="K219">
        <f t="shared" si="49"/>
        <v>3704</v>
      </c>
      <c r="L219" s="8">
        <f t="shared" si="50"/>
        <v>45301</v>
      </c>
      <c r="M219" t="str">
        <f t="shared" ca="1" si="51"/>
        <v>OK</v>
      </c>
      <c r="P219">
        <f t="shared" si="52"/>
        <v>218</v>
      </c>
      <c r="Q219" t="str">
        <f t="shared" si="53"/>
        <v>Customer 1</v>
      </c>
      <c r="R219" t="str">
        <f t="shared" si="54"/>
        <v>DESKTOP</v>
      </c>
      <c r="S219">
        <f t="shared" si="55"/>
        <v>3070</v>
      </c>
      <c r="T219">
        <f t="shared" si="56"/>
        <v>3704</v>
      </c>
      <c r="U219" s="8">
        <f t="shared" si="57"/>
        <v>45301</v>
      </c>
      <c r="V219" t="str" cm="1">
        <f t="array" ref="V219">_xlfn.IFS(S219 = "", "", S219 &lt; 500, "Low", S219 &lt; 1200, "Medium", TRUE, "High")</f>
        <v>High</v>
      </c>
      <c r="W219" t="str">
        <f t="shared" si="58"/>
        <v>2024-01</v>
      </c>
      <c r="X219">
        <f t="shared" si="59"/>
        <v>2024</v>
      </c>
    </row>
    <row r="220" spans="1:24" x14ac:dyDescent="0.3">
      <c r="A220">
        <f>'Raw_Data'!A220</f>
        <v>219</v>
      </c>
      <c r="B220" t="str">
        <f>'Raw_Data'!B220</f>
        <v>Customer 7</v>
      </c>
      <c r="C220" t="str">
        <f>'Raw_Data'!C220</f>
        <v>Embedded</v>
      </c>
      <c r="D220">
        <f>'Raw_Data'!D220</f>
        <v>3212</v>
      </c>
      <c r="E220">
        <f>'Raw_Data'!E220</f>
        <v>4848</v>
      </c>
      <c r="F220">
        <f>'Raw_Data'!F220</f>
        <v>45301.083333333336</v>
      </c>
      <c r="G220" t="str">
        <f t="shared" si="45"/>
        <v>Customer 7</v>
      </c>
      <c r="H220" t="str">
        <f t="shared" si="46"/>
        <v>EMBEDDED</v>
      </c>
      <c r="I220" t="str">
        <f t="shared" si="47"/>
        <v>Changed</v>
      </c>
      <c r="J220">
        <f t="shared" si="48"/>
        <v>3212</v>
      </c>
      <c r="K220">
        <f t="shared" si="49"/>
        <v>4848</v>
      </c>
      <c r="L220" s="8">
        <f t="shared" si="50"/>
        <v>45301</v>
      </c>
      <c r="M220" t="str">
        <f t="shared" ca="1" si="51"/>
        <v>OK</v>
      </c>
      <c r="P220">
        <f t="shared" si="52"/>
        <v>219</v>
      </c>
      <c r="Q220" t="str">
        <f t="shared" si="53"/>
        <v>Customer 7</v>
      </c>
      <c r="R220" t="str">
        <f t="shared" si="54"/>
        <v>EMBEDDED</v>
      </c>
      <c r="S220">
        <f t="shared" si="55"/>
        <v>3212</v>
      </c>
      <c r="T220">
        <f t="shared" si="56"/>
        <v>4848</v>
      </c>
      <c r="U220" s="8">
        <f t="shared" si="57"/>
        <v>45301</v>
      </c>
      <c r="V220" t="str" cm="1">
        <f t="array" ref="V220">_xlfn.IFS(S220 = "", "", S220 &lt; 500, "Low", S220 &lt; 1200, "Medium", TRUE, "High")</f>
        <v>High</v>
      </c>
      <c r="W220" t="str">
        <f t="shared" si="58"/>
        <v>2024-01</v>
      </c>
      <c r="X220">
        <f t="shared" si="59"/>
        <v>2024</v>
      </c>
    </row>
    <row r="221" spans="1:24" x14ac:dyDescent="0.3">
      <c r="A221">
        <f>'Raw_Data'!A221</f>
        <v>220</v>
      </c>
      <c r="B221" t="str">
        <f>'Raw_Data'!B221</f>
        <v>Customer 10</v>
      </c>
      <c r="C221" t="str">
        <f>'Raw_Data'!C221</f>
        <v>Embedded</v>
      </c>
      <c r="D221">
        <f>'Raw_Data'!D221</f>
        <v>3948</v>
      </c>
      <c r="E221">
        <f>'Raw_Data'!E221</f>
        <v>2290</v>
      </c>
      <c r="F221">
        <f>'Raw_Data'!F221</f>
        <v>45301.125</v>
      </c>
      <c r="G221" t="str">
        <f t="shared" si="45"/>
        <v>Customer 10</v>
      </c>
      <c r="H221" t="str">
        <f t="shared" si="46"/>
        <v>EMBEDDED</v>
      </c>
      <c r="I221" t="str">
        <f t="shared" si="47"/>
        <v>Changed</v>
      </c>
      <c r="J221">
        <f t="shared" si="48"/>
        <v>3948</v>
      </c>
      <c r="K221">
        <f t="shared" si="49"/>
        <v>2290</v>
      </c>
      <c r="L221" s="8">
        <f t="shared" si="50"/>
        <v>45301</v>
      </c>
      <c r="M221" t="str">
        <f t="shared" ca="1" si="51"/>
        <v>OK</v>
      </c>
      <c r="P221">
        <f t="shared" si="52"/>
        <v>220</v>
      </c>
      <c r="Q221" t="str">
        <f t="shared" si="53"/>
        <v>Customer 10</v>
      </c>
      <c r="R221" t="str">
        <f t="shared" si="54"/>
        <v>EMBEDDED</v>
      </c>
      <c r="S221">
        <f t="shared" si="55"/>
        <v>3948</v>
      </c>
      <c r="T221">
        <f t="shared" si="56"/>
        <v>2290</v>
      </c>
      <c r="U221" s="8">
        <f t="shared" si="57"/>
        <v>45301</v>
      </c>
      <c r="V221" t="str" cm="1">
        <f t="array" ref="V221">_xlfn.IFS(S221 = "", "", S221 &lt; 500, "Low", S221 &lt; 1200, "Medium", TRUE, "High")</f>
        <v>High</v>
      </c>
      <c r="W221" t="str">
        <f t="shared" si="58"/>
        <v>2024-01</v>
      </c>
      <c r="X221">
        <f t="shared" si="59"/>
        <v>2024</v>
      </c>
    </row>
    <row r="222" spans="1:24" x14ac:dyDescent="0.3">
      <c r="A222">
        <f>'Raw_Data'!A222</f>
        <v>221</v>
      </c>
      <c r="B222" t="str">
        <f>'Raw_Data'!B222</f>
        <v>Customer 15</v>
      </c>
      <c r="C222" t="str">
        <f>'Raw_Data'!C222</f>
        <v>Mobile</v>
      </c>
      <c r="D222">
        <f>'Raw_Data'!D222</f>
        <v>2739</v>
      </c>
      <c r="E222">
        <f>'Raw_Data'!E222</f>
        <v>4768</v>
      </c>
      <c r="F222">
        <f>'Raw_Data'!F222</f>
        <v>45301.166666666664</v>
      </c>
      <c r="G222" t="str">
        <f t="shared" si="45"/>
        <v>Customer 15</v>
      </c>
      <c r="H222" t="str">
        <f t="shared" si="46"/>
        <v>MOBILE</v>
      </c>
      <c r="I222" t="str">
        <f t="shared" si="47"/>
        <v>Changed</v>
      </c>
      <c r="J222">
        <f t="shared" si="48"/>
        <v>2739</v>
      </c>
      <c r="K222">
        <f t="shared" si="49"/>
        <v>4768</v>
      </c>
      <c r="L222" s="8">
        <f t="shared" si="50"/>
        <v>45301</v>
      </c>
      <c r="M222" t="str">
        <f t="shared" ca="1" si="51"/>
        <v>OK</v>
      </c>
      <c r="P222">
        <f t="shared" si="52"/>
        <v>221</v>
      </c>
      <c r="Q222" t="str">
        <f t="shared" si="53"/>
        <v>Customer 15</v>
      </c>
      <c r="R222" t="str">
        <f t="shared" si="54"/>
        <v>MOBILE</v>
      </c>
      <c r="S222">
        <f t="shared" si="55"/>
        <v>2739</v>
      </c>
      <c r="T222">
        <f t="shared" si="56"/>
        <v>4768</v>
      </c>
      <c r="U222" s="8">
        <f t="shared" si="57"/>
        <v>45301</v>
      </c>
      <c r="V222" t="str" cm="1">
        <f t="array" ref="V222">_xlfn.IFS(S222 = "", "", S222 &lt; 500, "Low", S222 &lt; 1200, "Medium", TRUE, "High")</f>
        <v>High</v>
      </c>
      <c r="W222" t="str">
        <f t="shared" si="58"/>
        <v>2024-01</v>
      </c>
      <c r="X222">
        <f t="shared" si="59"/>
        <v>2024</v>
      </c>
    </row>
    <row r="223" spans="1:24" x14ac:dyDescent="0.3">
      <c r="A223">
        <f>'Raw_Data'!A223</f>
        <v>222</v>
      </c>
      <c r="B223" t="str">
        <f>'Raw_Data'!B223</f>
        <v>Customer 1</v>
      </c>
      <c r="C223" t="str">
        <f>'Raw_Data'!C223</f>
        <v>Embedded</v>
      </c>
      <c r="D223">
        <f>'Raw_Data'!D223</f>
        <v>3231</v>
      </c>
      <c r="E223">
        <f>'Raw_Data'!E223</f>
        <v>2762</v>
      </c>
      <c r="F223">
        <f>'Raw_Data'!F223</f>
        <v>45301.208333333336</v>
      </c>
      <c r="G223" t="str">
        <f t="shared" si="45"/>
        <v>Customer 1</v>
      </c>
      <c r="H223" t="str">
        <f t="shared" si="46"/>
        <v>EMBEDDED</v>
      </c>
      <c r="I223" t="str">
        <f t="shared" si="47"/>
        <v>Changed</v>
      </c>
      <c r="J223">
        <f t="shared" si="48"/>
        <v>3231</v>
      </c>
      <c r="K223">
        <f t="shared" si="49"/>
        <v>2762</v>
      </c>
      <c r="L223" s="8">
        <f t="shared" si="50"/>
        <v>45301</v>
      </c>
      <c r="M223" t="str">
        <f t="shared" ca="1" si="51"/>
        <v>OK</v>
      </c>
      <c r="P223">
        <f t="shared" si="52"/>
        <v>222</v>
      </c>
      <c r="Q223" t="str">
        <f t="shared" si="53"/>
        <v>Customer 1</v>
      </c>
      <c r="R223" t="str">
        <f t="shared" si="54"/>
        <v>EMBEDDED</v>
      </c>
      <c r="S223">
        <f t="shared" si="55"/>
        <v>3231</v>
      </c>
      <c r="T223">
        <f t="shared" si="56"/>
        <v>2762</v>
      </c>
      <c r="U223" s="8">
        <f t="shared" si="57"/>
        <v>45301</v>
      </c>
      <c r="V223" t="str" cm="1">
        <f t="array" ref="V223">_xlfn.IFS(S223 = "", "", S223 &lt; 500, "Low", S223 &lt; 1200, "Medium", TRUE, "High")</f>
        <v>High</v>
      </c>
      <c r="W223" t="str">
        <f t="shared" si="58"/>
        <v>2024-01</v>
      </c>
      <c r="X223">
        <f t="shared" si="59"/>
        <v>2024</v>
      </c>
    </row>
    <row r="224" spans="1:24" x14ac:dyDescent="0.3">
      <c r="A224">
        <f>'Raw_Data'!A224</f>
        <v>223</v>
      </c>
      <c r="B224" t="str">
        <f>'Raw_Data'!B224</f>
        <v>Customer 9</v>
      </c>
      <c r="C224" t="str">
        <f>'Raw_Data'!C224</f>
        <v>Workstation</v>
      </c>
      <c r="D224">
        <f>'Raw_Data'!D224</f>
        <v>593</v>
      </c>
      <c r="E224">
        <f>'Raw_Data'!E224</f>
        <v>4794</v>
      </c>
      <c r="F224">
        <f>'Raw_Data'!F224</f>
        <v>45301.25</v>
      </c>
      <c r="G224" t="str">
        <f t="shared" si="45"/>
        <v>Customer 9</v>
      </c>
      <c r="H224" t="str">
        <f t="shared" si="46"/>
        <v>WORKSTATION</v>
      </c>
      <c r="I224" t="str">
        <f t="shared" si="47"/>
        <v>Changed</v>
      </c>
      <c r="J224">
        <f t="shared" si="48"/>
        <v>593</v>
      </c>
      <c r="K224">
        <f t="shared" si="49"/>
        <v>4794</v>
      </c>
      <c r="L224" s="8">
        <f t="shared" si="50"/>
        <v>45301</v>
      </c>
      <c r="M224" t="str">
        <f t="shared" ca="1" si="51"/>
        <v>OK</v>
      </c>
      <c r="P224">
        <f t="shared" si="52"/>
        <v>223</v>
      </c>
      <c r="Q224" t="str">
        <f t="shared" si="53"/>
        <v>Customer 9</v>
      </c>
      <c r="R224" t="str">
        <f t="shared" si="54"/>
        <v>WORKSTATION</v>
      </c>
      <c r="S224">
        <f t="shared" si="55"/>
        <v>593</v>
      </c>
      <c r="T224">
        <f t="shared" si="56"/>
        <v>4794</v>
      </c>
      <c r="U224" s="8">
        <f t="shared" si="57"/>
        <v>45301</v>
      </c>
      <c r="V224" t="str" cm="1">
        <f t="array" ref="V224">_xlfn.IFS(S224 = "", "", S224 &lt; 500, "Low", S224 &lt; 1200, "Medium", TRUE, "High")</f>
        <v>Medium</v>
      </c>
      <c r="W224" t="str">
        <f t="shared" si="58"/>
        <v>2024-01</v>
      </c>
      <c r="X224">
        <f t="shared" si="59"/>
        <v>2024</v>
      </c>
    </row>
    <row r="225" spans="1:24" x14ac:dyDescent="0.3">
      <c r="A225">
        <f>'Raw_Data'!A225</f>
        <v>224</v>
      </c>
      <c r="B225" t="str">
        <f>'Raw_Data'!B225</f>
        <v>Customer 7</v>
      </c>
      <c r="C225" t="str">
        <f>'Raw_Data'!C225</f>
        <v>Desktop</v>
      </c>
      <c r="D225">
        <f>'Raw_Data'!D225</f>
        <v>2879</v>
      </c>
      <c r="E225">
        <f>'Raw_Data'!E225</f>
        <v>453</v>
      </c>
      <c r="F225">
        <f>'Raw_Data'!F225</f>
        <v>45301.291666666664</v>
      </c>
      <c r="G225" t="str">
        <f t="shared" si="45"/>
        <v>Customer 7</v>
      </c>
      <c r="H225" t="str">
        <f t="shared" si="46"/>
        <v>DESKTOP</v>
      </c>
      <c r="I225" t="str">
        <f t="shared" si="47"/>
        <v>Changed</v>
      </c>
      <c r="J225">
        <f t="shared" si="48"/>
        <v>2879</v>
      </c>
      <c r="K225">
        <f t="shared" si="49"/>
        <v>453</v>
      </c>
      <c r="L225" s="8">
        <f t="shared" si="50"/>
        <v>45301</v>
      </c>
      <c r="M225" t="str">
        <f t="shared" ca="1" si="51"/>
        <v>OK</v>
      </c>
      <c r="P225">
        <f t="shared" si="52"/>
        <v>224</v>
      </c>
      <c r="Q225" t="str">
        <f t="shared" si="53"/>
        <v>Customer 7</v>
      </c>
      <c r="R225" t="str">
        <f t="shared" si="54"/>
        <v>DESKTOP</v>
      </c>
      <c r="S225">
        <f t="shared" si="55"/>
        <v>2879</v>
      </c>
      <c r="T225">
        <f t="shared" si="56"/>
        <v>453</v>
      </c>
      <c r="U225" s="8">
        <f t="shared" si="57"/>
        <v>45301</v>
      </c>
      <c r="V225" t="str" cm="1">
        <f t="array" ref="V225">_xlfn.IFS(S225 = "", "", S225 &lt; 500, "Low", S225 &lt; 1200, "Medium", TRUE, "High")</f>
        <v>High</v>
      </c>
      <c r="W225" t="str">
        <f t="shared" si="58"/>
        <v>2024-01</v>
      </c>
      <c r="X225">
        <f t="shared" si="59"/>
        <v>2024</v>
      </c>
    </row>
    <row r="226" spans="1:24" x14ac:dyDescent="0.3">
      <c r="A226">
        <f>'Raw_Data'!A226</f>
        <v>225</v>
      </c>
      <c r="B226" t="str">
        <f>'Raw_Data'!B226</f>
        <v>Customer 1</v>
      </c>
      <c r="C226" t="str">
        <f>'Raw_Data'!C226</f>
        <v>Desktop</v>
      </c>
      <c r="D226">
        <f>'Raw_Data'!D226</f>
        <v>2132</v>
      </c>
      <c r="E226">
        <f>'Raw_Data'!E226</f>
        <v>3952</v>
      </c>
      <c r="F226">
        <f>'Raw_Data'!F226</f>
        <v>45301.333333333336</v>
      </c>
      <c r="G226" t="str">
        <f t="shared" si="45"/>
        <v>Customer 1</v>
      </c>
      <c r="H226" t="str">
        <f t="shared" si="46"/>
        <v>DESKTOP</v>
      </c>
      <c r="I226" t="str">
        <f t="shared" si="47"/>
        <v>Changed</v>
      </c>
      <c r="J226">
        <f t="shared" si="48"/>
        <v>2132</v>
      </c>
      <c r="K226">
        <f t="shared" si="49"/>
        <v>3952</v>
      </c>
      <c r="L226" s="8">
        <f t="shared" si="50"/>
        <v>45301</v>
      </c>
      <c r="M226" t="str">
        <f t="shared" ca="1" si="51"/>
        <v>OK</v>
      </c>
      <c r="P226">
        <f t="shared" si="52"/>
        <v>225</v>
      </c>
      <c r="Q226" t="str">
        <f t="shared" si="53"/>
        <v>Customer 1</v>
      </c>
      <c r="R226" t="str">
        <f t="shared" si="54"/>
        <v>DESKTOP</v>
      </c>
      <c r="S226">
        <f t="shared" si="55"/>
        <v>2132</v>
      </c>
      <c r="T226">
        <f t="shared" si="56"/>
        <v>3952</v>
      </c>
      <c r="U226" s="8">
        <f t="shared" si="57"/>
        <v>45301</v>
      </c>
      <c r="V226" t="str" cm="1">
        <f t="array" ref="V226">_xlfn.IFS(S226 = "", "", S226 &lt; 500, "Low", S226 &lt; 1200, "Medium", TRUE, "High")</f>
        <v>High</v>
      </c>
      <c r="W226" t="str">
        <f t="shared" si="58"/>
        <v>2024-01</v>
      </c>
      <c r="X226">
        <f t="shared" si="59"/>
        <v>2024</v>
      </c>
    </row>
    <row r="227" spans="1:24" x14ac:dyDescent="0.3">
      <c r="A227">
        <f>'Raw_Data'!A227</f>
        <v>226</v>
      </c>
      <c r="B227" t="str">
        <f>'Raw_Data'!B227</f>
        <v>Customer 8</v>
      </c>
      <c r="C227" t="str">
        <f>'Raw_Data'!C227</f>
        <v>Embedded</v>
      </c>
      <c r="D227">
        <f>'Raw_Data'!D227</f>
        <v>2749</v>
      </c>
      <c r="E227">
        <f>'Raw_Data'!E227</f>
        <v>2395</v>
      </c>
      <c r="F227">
        <f>'Raw_Data'!F227</f>
        <v>45301.375</v>
      </c>
      <c r="G227" t="str">
        <f t="shared" si="45"/>
        <v>Customer 8</v>
      </c>
      <c r="H227" t="str">
        <f t="shared" si="46"/>
        <v>EMBEDDED</v>
      </c>
      <c r="I227" t="str">
        <f t="shared" si="47"/>
        <v>Changed</v>
      </c>
      <c r="J227">
        <f t="shared" si="48"/>
        <v>2749</v>
      </c>
      <c r="K227">
        <f t="shared" si="49"/>
        <v>2395</v>
      </c>
      <c r="L227" s="8">
        <f t="shared" si="50"/>
        <v>45301</v>
      </c>
      <c r="M227" t="str">
        <f t="shared" ca="1" si="51"/>
        <v>OK</v>
      </c>
      <c r="P227">
        <f t="shared" si="52"/>
        <v>226</v>
      </c>
      <c r="Q227" t="str">
        <f t="shared" si="53"/>
        <v>Customer 8</v>
      </c>
      <c r="R227" t="str">
        <f t="shared" si="54"/>
        <v>EMBEDDED</v>
      </c>
      <c r="S227">
        <f t="shared" si="55"/>
        <v>2749</v>
      </c>
      <c r="T227">
        <f t="shared" si="56"/>
        <v>2395</v>
      </c>
      <c r="U227" s="8">
        <f t="shared" si="57"/>
        <v>45301</v>
      </c>
      <c r="V227" t="str" cm="1">
        <f t="array" ref="V227">_xlfn.IFS(S227 = "", "", S227 &lt; 500, "Low", S227 &lt; 1200, "Medium", TRUE, "High")</f>
        <v>High</v>
      </c>
      <c r="W227" t="str">
        <f t="shared" si="58"/>
        <v>2024-01</v>
      </c>
      <c r="X227">
        <f t="shared" si="59"/>
        <v>2024</v>
      </c>
    </row>
    <row r="228" spans="1:24" x14ac:dyDescent="0.3">
      <c r="A228">
        <f>'Raw_Data'!A228</f>
        <v>227</v>
      </c>
      <c r="B228" t="str">
        <f>'Raw_Data'!B228</f>
        <v>Customer 9</v>
      </c>
      <c r="C228" t="str">
        <f>'Raw_Data'!C228</f>
        <v>Embedded</v>
      </c>
      <c r="D228">
        <f>'Raw_Data'!D228</f>
        <v>2170</v>
      </c>
      <c r="E228">
        <f>'Raw_Data'!E228</f>
        <v>2802</v>
      </c>
      <c r="F228">
        <f>'Raw_Data'!F228</f>
        <v>45301.416666666664</v>
      </c>
      <c r="G228" t="str">
        <f t="shared" si="45"/>
        <v>Customer 9</v>
      </c>
      <c r="H228" t="str">
        <f t="shared" si="46"/>
        <v>EMBEDDED</v>
      </c>
      <c r="I228" t="str">
        <f t="shared" si="47"/>
        <v>Changed</v>
      </c>
      <c r="J228">
        <f t="shared" si="48"/>
        <v>2170</v>
      </c>
      <c r="K228">
        <f t="shared" si="49"/>
        <v>2802</v>
      </c>
      <c r="L228" s="8">
        <f t="shared" si="50"/>
        <v>45301</v>
      </c>
      <c r="M228" t="str">
        <f t="shared" ca="1" si="51"/>
        <v>OK</v>
      </c>
      <c r="P228">
        <f t="shared" si="52"/>
        <v>227</v>
      </c>
      <c r="Q228" t="str">
        <f t="shared" si="53"/>
        <v>Customer 9</v>
      </c>
      <c r="R228" t="str">
        <f t="shared" si="54"/>
        <v>EMBEDDED</v>
      </c>
      <c r="S228">
        <f t="shared" si="55"/>
        <v>2170</v>
      </c>
      <c r="T228">
        <f t="shared" si="56"/>
        <v>2802</v>
      </c>
      <c r="U228" s="8">
        <f t="shared" si="57"/>
        <v>45301</v>
      </c>
      <c r="V228" t="str" cm="1">
        <f t="array" ref="V228">_xlfn.IFS(S228 = "", "", S228 &lt; 500, "Low", S228 &lt; 1200, "Medium", TRUE, "High")</f>
        <v>High</v>
      </c>
      <c r="W228" t="str">
        <f t="shared" si="58"/>
        <v>2024-01</v>
      </c>
      <c r="X228">
        <f t="shared" si="59"/>
        <v>2024</v>
      </c>
    </row>
    <row r="229" spans="1:24" x14ac:dyDescent="0.3">
      <c r="A229">
        <f>'Raw_Data'!A229</f>
        <v>228</v>
      </c>
      <c r="B229" t="str">
        <f>'Raw_Data'!B229</f>
        <v>Customer 12</v>
      </c>
      <c r="C229" t="str">
        <f>'Raw_Data'!C229</f>
        <v>Desktop</v>
      </c>
      <c r="D229">
        <f>'Raw_Data'!D229</f>
        <v>3519</v>
      </c>
      <c r="E229">
        <f>'Raw_Data'!E229</f>
        <v>2264</v>
      </c>
      <c r="F229">
        <f>'Raw_Data'!F229</f>
        <v>45301.458333333336</v>
      </c>
      <c r="G229" t="str">
        <f t="shared" si="45"/>
        <v>Customer 12</v>
      </c>
      <c r="H229" t="str">
        <f t="shared" si="46"/>
        <v>DESKTOP</v>
      </c>
      <c r="I229" t="str">
        <f t="shared" si="47"/>
        <v>Changed</v>
      </c>
      <c r="J229">
        <f t="shared" si="48"/>
        <v>3519</v>
      </c>
      <c r="K229">
        <f t="shared" si="49"/>
        <v>2264</v>
      </c>
      <c r="L229" s="8">
        <f t="shared" si="50"/>
        <v>45301</v>
      </c>
      <c r="M229" t="str">
        <f t="shared" ca="1" si="51"/>
        <v>OK</v>
      </c>
      <c r="P229">
        <f t="shared" si="52"/>
        <v>228</v>
      </c>
      <c r="Q229" t="str">
        <f t="shared" si="53"/>
        <v>Customer 12</v>
      </c>
      <c r="R229" t="str">
        <f t="shared" si="54"/>
        <v>DESKTOP</v>
      </c>
      <c r="S229">
        <f t="shared" si="55"/>
        <v>3519</v>
      </c>
      <c r="T229">
        <f t="shared" si="56"/>
        <v>2264</v>
      </c>
      <c r="U229" s="8">
        <f t="shared" si="57"/>
        <v>45301</v>
      </c>
      <c r="V229" t="str" cm="1">
        <f t="array" ref="V229">_xlfn.IFS(S229 = "", "", S229 &lt; 500, "Low", S229 &lt; 1200, "Medium", TRUE, "High")</f>
        <v>High</v>
      </c>
      <c r="W229" t="str">
        <f t="shared" si="58"/>
        <v>2024-01</v>
      </c>
      <c r="X229">
        <f t="shared" si="59"/>
        <v>2024</v>
      </c>
    </row>
    <row r="230" spans="1:24" x14ac:dyDescent="0.3">
      <c r="A230">
        <f>'Raw_Data'!A230</f>
        <v>229</v>
      </c>
      <c r="B230" t="str">
        <f>'Raw_Data'!B230</f>
        <v>Customer 9</v>
      </c>
      <c r="C230" t="str">
        <f>'Raw_Data'!C230</f>
        <v>Desktop</v>
      </c>
      <c r="D230">
        <f>'Raw_Data'!D230</f>
        <v>271</v>
      </c>
      <c r="E230">
        <f>'Raw_Data'!E230</f>
        <v>469</v>
      </c>
      <c r="F230">
        <f>'Raw_Data'!F230</f>
        <v>45301.5</v>
      </c>
      <c r="G230" t="str">
        <f t="shared" si="45"/>
        <v>Customer 9</v>
      </c>
      <c r="H230" t="str">
        <f t="shared" si="46"/>
        <v>DESKTOP</v>
      </c>
      <c r="I230" t="str">
        <f t="shared" si="47"/>
        <v>Changed</v>
      </c>
      <c r="J230">
        <f t="shared" si="48"/>
        <v>271</v>
      </c>
      <c r="K230">
        <f t="shared" si="49"/>
        <v>469</v>
      </c>
      <c r="L230" s="8">
        <f t="shared" si="50"/>
        <v>45301</v>
      </c>
      <c r="M230" t="str">
        <f t="shared" ca="1" si="51"/>
        <v>OK</v>
      </c>
      <c r="P230">
        <f t="shared" si="52"/>
        <v>229</v>
      </c>
      <c r="Q230" t="str">
        <f t="shared" si="53"/>
        <v>Customer 9</v>
      </c>
      <c r="R230" t="str">
        <f t="shared" si="54"/>
        <v>DESKTOP</v>
      </c>
      <c r="S230">
        <f t="shared" si="55"/>
        <v>271</v>
      </c>
      <c r="T230">
        <f t="shared" si="56"/>
        <v>469</v>
      </c>
      <c r="U230" s="8">
        <f t="shared" si="57"/>
        <v>45301</v>
      </c>
      <c r="V230" t="str" cm="1">
        <f t="array" ref="V230">_xlfn.IFS(S230 = "", "", S230 &lt; 500, "Low", S230 &lt; 1200, "Medium", TRUE, "High")</f>
        <v>Low</v>
      </c>
      <c r="W230" t="str">
        <f t="shared" si="58"/>
        <v>2024-01</v>
      </c>
      <c r="X230">
        <f t="shared" si="59"/>
        <v>2024</v>
      </c>
    </row>
    <row r="231" spans="1:24" x14ac:dyDescent="0.3">
      <c r="A231">
        <f>'Raw_Data'!A231</f>
        <v>230</v>
      </c>
      <c r="B231" t="str">
        <f>'Raw_Data'!B231</f>
        <v>Customer 10</v>
      </c>
      <c r="C231" t="str">
        <f>'Raw_Data'!C231</f>
        <v>Embedded</v>
      </c>
      <c r="D231">
        <f>'Raw_Data'!D231</f>
        <v>2030</v>
      </c>
      <c r="E231">
        <f>'Raw_Data'!E231</f>
        <v>2039</v>
      </c>
      <c r="F231">
        <f>'Raw_Data'!F231</f>
        <v>45301.541666666664</v>
      </c>
      <c r="G231" t="str">
        <f t="shared" si="45"/>
        <v>Customer 10</v>
      </c>
      <c r="H231" t="str">
        <f t="shared" si="46"/>
        <v>EMBEDDED</v>
      </c>
      <c r="I231" t="str">
        <f t="shared" si="47"/>
        <v>Changed</v>
      </c>
      <c r="J231">
        <f t="shared" si="48"/>
        <v>2030</v>
      </c>
      <c r="K231">
        <f t="shared" si="49"/>
        <v>2039</v>
      </c>
      <c r="L231" s="8">
        <f t="shared" si="50"/>
        <v>45301</v>
      </c>
      <c r="M231" t="str">
        <f t="shared" ca="1" si="51"/>
        <v>OK</v>
      </c>
      <c r="P231">
        <f t="shared" si="52"/>
        <v>230</v>
      </c>
      <c r="Q231" t="str">
        <f t="shared" si="53"/>
        <v>Customer 10</v>
      </c>
      <c r="R231" t="str">
        <f t="shared" si="54"/>
        <v>EMBEDDED</v>
      </c>
      <c r="S231">
        <f t="shared" si="55"/>
        <v>2030</v>
      </c>
      <c r="T231">
        <f t="shared" si="56"/>
        <v>2039</v>
      </c>
      <c r="U231" s="8">
        <f t="shared" si="57"/>
        <v>45301</v>
      </c>
      <c r="V231" t="str" cm="1">
        <f t="array" ref="V231">_xlfn.IFS(S231 = "", "", S231 &lt; 500, "Low", S231 &lt; 1200, "Medium", TRUE, "High")</f>
        <v>High</v>
      </c>
      <c r="W231" t="str">
        <f t="shared" si="58"/>
        <v>2024-01</v>
      </c>
      <c r="X231">
        <f t="shared" si="59"/>
        <v>2024</v>
      </c>
    </row>
    <row r="232" spans="1:24" x14ac:dyDescent="0.3">
      <c r="A232">
        <f>'Raw_Data'!A232</f>
        <v>231</v>
      </c>
      <c r="B232" t="str">
        <f>'Raw_Data'!B232</f>
        <v>Customer 4</v>
      </c>
      <c r="C232" t="str">
        <f>'Raw_Data'!C232</f>
        <v>Workstation</v>
      </c>
      <c r="D232">
        <f>'Raw_Data'!D232</f>
        <v>1054</v>
      </c>
      <c r="E232">
        <f>'Raw_Data'!E232</f>
        <v>567</v>
      </c>
      <c r="F232">
        <f>'Raw_Data'!F232</f>
        <v>45301.583333333336</v>
      </c>
      <c r="G232" t="str">
        <f t="shared" si="45"/>
        <v>Customer 4</v>
      </c>
      <c r="H232" t="str">
        <f t="shared" si="46"/>
        <v>WORKSTATION</v>
      </c>
      <c r="I232" t="str">
        <f t="shared" si="47"/>
        <v>Changed</v>
      </c>
      <c r="J232">
        <f t="shared" si="48"/>
        <v>1054</v>
      </c>
      <c r="K232">
        <f t="shared" si="49"/>
        <v>567</v>
      </c>
      <c r="L232" s="8">
        <f t="shared" si="50"/>
        <v>45301</v>
      </c>
      <c r="M232" t="str">
        <f t="shared" ca="1" si="51"/>
        <v>OK</v>
      </c>
      <c r="P232">
        <f t="shared" si="52"/>
        <v>231</v>
      </c>
      <c r="Q232" t="str">
        <f t="shared" si="53"/>
        <v>Customer 4</v>
      </c>
      <c r="R232" t="str">
        <f t="shared" si="54"/>
        <v>WORKSTATION</v>
      </c>
      <c r="S232">
        <f t="shared" si="55"/>
        <v>1054</v>
      </c>
      <c r="T232">
        <f t="shared" si="56"/>
        <v>567</v>
      </c>
      <c r="U232" s="8">
        <f t="shared" si="57"/>
        <v>45301</v>
      </c>
      <c r="V232" t="str" cm="1">
        <f t="array" ref="V232">_xlfn.IFS(S232 = "", "", S232 &lt; 500, "Low", S232 &lt; 1200, "Medium", TRUE, "High")</f>
        <v>Medium</v>
      </c>
      <c r="W232" t="str">
        <f t="shared" si="58"/>
        <v>2024-01</v>
      </c>
      <c r="X232">
        <f t="shared" si="59"/>
        <v>2024</v>
      </c>
    </row>
    <row r="233" spans="1:24" x14ac:dyDescent="0.3">
      <c r="A233">
        <f>'Raw_Data'!A233</f>
        <v>232</v>
      </c>
      <c r="B233" t="str">
        <f>'Raw_Data'!B233</f>
        <v>Customer 11</v>
      </c>
      <c r="C233" t="str">
        <f>'Raw_Data'!C233</f>
        <v>Workstation</v>
      </c>
      <c r="D233">
        <f>'Raw_Data'!D233</f>
        <v>2650</v>
      </c>
      <c r="E233">
        <f>'Raw_Data'!E233</f>
        <v>279</v>
      </c>
      <c r="F233">
        <f>'Raw_Data'!F233</f>
        <v>45301.625</v>
      </c>
      <c r="G233" t="str">
        <f t="shared" si="45"/>
        <v>Customer 11</v>
      </c>
      <c r="H233" t="str">
        <f t="shared" si="46"/>
        <v>WORKSTATION</v>
      </c>
      <c r="I233" t="str">
        <f t="shared" si="47"/>
        <v>Changed</v>
      </c>
      <c r="J233">
        <f t="shared" si="48"/>
        <v>2650</v>
      </c>
      <c r="K233">
        <f t="shared" si="49"/>
        <v>279</v>
      </c>
      <c r="L233" s="8">
        <f t="shared" si="50"/>
        <v>45301</v>
      </c>
      <c r="M233" t="str">
        <f t="shared" ca="1" si="51"/>
        <v>OK</v>
      </c>
      <c r="P233">
        <f t="shared" si="52"/>
        <v>232</v>
      </c>
      <c r="Q233" t="str">
        <f t="shared" si="53"/>
        <v>Customer 11</v>
      </c>
      <c r="R233" t="str">
        <f t="shared" si="54"/>
        <v>WORKSTATION</v>
      </c>
      <c r="S233">
        <f t="shared" si="55"/>
        <v>2650</v>
      </c>
      <c r="T233">
        <f t="shared" si="56"/>
        <v>279</v>
      </c>
      <c r="U233" s="8">
        <f t="shared" si="57"/>
        <v>45301</v>
      </c>
      <c r="V233" t="str" cm="1">
        <f t="array" ref="V233">_xlfn.IFS(S233 = "", "", S233 &lt; 500, "Low", S233 &lt; 1200, "Medium", TRUE, "High")</f>
        <v>High</v>
      </c>
      <c r="W233" t="str">
        <f t="shared" si="58"/>
        <v>2024-01</v>
      </c>
      <c r="X233">
        <f t="shared" si="59"/>
        <v>2024</v>
      </c>
    </row>
    <row r="234" spans="1:24" x14ac:dyDescent="0.3">
      <c r="A234">
        <f>'Raw_Data'!A234</f>
        <v>233</v>
      </c>
      <c r="B234" t="str">
        <f>'Raw_Data'!B234</f>
        <v>Customer 1</v>
      </c>
      <c r="C234" t="str">
        <f>'Raw_Data'!C234</f>
        <v>Workstation</v>
      </c>
      <c r="D234">
        <f>'Raw_Data'!D234</f>
        <v>1533</v>
      </c>
      <c r="E234">
        <f>'Raw_Data'!E234</f>
        <v>2406</v>
      </c>
      <c r="F234">
        <f>'Raw_Data'!F234</f>
        <v>45301.666666666664</v>
      </c>
      <c r="G234" t="str">
        <f t="shared" si="45"/>
        <v>Customer 1</v>
      </c>
      <c r="H234" t="str">
        <f t="shared" si="46"/>
        <v>WORKSTATION</v>
      </c>
      <c r="I234" t="str">
        <f t="shared" si="47"/>
        <v>Changed</v>
      </c>
      <c r="J234">
        <f t="shared" si="48"/>
        <v>1533</v>
      </c>
      <c r="K234">
        <f t="shared" si="49"/>
        <v>2406</v>
      </c>
      <c r="L234" s="8">
        <f t="shared" si="50"/>
        <v>45301</v>
      </c>
      <c r="M234" t="str">
        <f t="shared" ca="1" si="51"/>
        <v>OK</v>
      </c>
      <c r="P234">
        <f t="shared" si="52"/>
        <v>233</v>
      </c>
      <c r="Q234" t="str">
        <f t="shared" si="53"/>
        <v>Customer 1</v>
      </c>
      <c r="R234" t="str">
        <f t="shared" si="54"/>
        <v>WORKSTATION</v>
      </c>
      <c r="S234">
        <f t="shared" si="55"/>
        <v>1533</v>
      </c>
      <c r="T234">
        <f t="shared" si="56"/>
        <v>2406</v>
      </c>
      <c r="U234" s="8">
        <f t="shared" si="57"/>
        <v>45301</v>
      </c>
      <c r="V234" t="str" cm="1">
        <f t="array" ref="V234">_xlfn.IFS(S234 = "", "", S234 &lt; 500, "Low", S234 &lt; 1200, "Medium", TRUE, "High")</f>
        <v>High</v>
      </c>
      <c r="W234" t="str">
        <f t="shared" si="58"/>
        <v>2024-01</v>
      </c>
      <c r="X234">
        <f t="shared" si="59"/>
        <v>2024</v>
      </c>
    </row>
    <row r="235" spans="1:24" x14ac:dyDescent="0.3">
      <c r="A235">
        <f>'Raw_Data'!A235</f>
        <v>234</v>
      </c>
      <c r="B235" t="str">
        <f>'Raw_Data'!B235</f>
        <v>Customer 12</v>
      </c>
      <c r="C235" t="str">
        <f>'Raw_Data'!C235</f>
        <v>Desktop</v>
      </c>
      <c r="D235">
        <f>'Raw_Data'!D235</f>
        <v>1540</v>
      </c>
      <c r="E235">
        <f>'Raw_Data'!E235</f>
        <v>4582</v>
      </c>
      <c r="F235">
        <f>'Raw_Data'!F235</f>
        <v>45301.708333333336</v>
      </c>
      <c r="G235" t="str">
        <f t="shared" si="45"/>
        <v>Customer 12</v>
      </c>
      <c r="H235" t="str">
        <f t="shared" si="46"/>
        <v>DESKTOP</v>
      </c>
      <c r="I235" t="str">
        <f t="shared" si="47"/>
        <v>Changed</v>
      </c>
      <c r="J235">
        <f t="shared" si="48"/>
        <v>1540</v>
      </c>
      <c r="K235">
        <f t="shared" si="49"/>
        <v>4582</v>
      </c>
      <c r="L235" s="8">
        <f t="shared" si="50"/>
        <v>45301</v>
      </c>
      <c r="M235" t="str">
        <f t="shared" ca="1" si="51"/>
        <v>OK</v>
      </c>
      <c r="P235">
        <f t="shared" si="52"/>
        <v>234</v>
      </c>
      <c r="Q235" t="str">
        <f t="shared" si="53"/>
        <v>Customer 12</v>
      </c>
      <c r="R235" t="str">
        <f t="shared" si="54"/>
        <v>DESKTOP</v>
      </c>
      <c r="S235">
        <f t="shared" si="55"/>
        <v>1540</v>
      </c>
      <c r="T235">
        <f t="shared" si="56"/>
        <v>4582</v>
      </c>
      <c r="U235" s="8">
        <f t="shared" si="57"/>
        <v>45301</v>
      </c>
      <c r="V235" t="str" cm="1">
        <f t="array" ref="V235">_xlfn.IFS(S235 = "", "", S235 &lt; 500, "Low", S235 &lt; 1200, "Medium", TRUE, "High")</f>
        <v>High</v>
      </c>
      <c r="W235" t="str">
        <f t="shared" si="58"/>
        <v>2024-01</v>
      </c>
      <c r="X235">
        <f t="shared" si="59"/>
        <v>2024</v>
      </c>
    </row>
    <row r="236" spans="1:24" x14ac:dyDescent="0.3">
      <c r="A236">
        <f>'Raw_Data'!A236</f>
        <v>235</v>
      </c>
      <c r="B236" t="str">
        <f>'Raw_Data'!B236</f>
        <v>Customer 11</v>
      </c>
      <c r="C236" t="str">
        <f>'Raw_Data'!C236</f>
        <v>Workstation</v>
      </c>
      <c r="D236">
        <f>'Raw_Data'!D236</f>
        <v>2425</v>
      </c>
      <c r="E236">
        <f>'Raw_Data'!E236</f>
        <v>484</v>
      </c>
      <c r="F236">
        <f>'Raw_Data'!F236</f>
        <v>45301.75</v>
      </c>
      <c r="G236" t="str">
        <f t="shared" si="45"/>
        <v>Customer 11</v>
      </c>
      <c r="H236" t="str">
        <f t="shared" si="46"/>
        <v>WORKSTATION</v>
      </c>
      <c r="I236" t="str">
        <f t="shared" si="47"/>
        <v>Changed</v>
      </c>
      <c r="J236">
        <f t="shared" si="48"/>
        <v>2425</v>
      </c>
      <c r="K236">
        <f t="shared" si="49"/>
        <v>484</v>
      </c>
      <c r="L236" s="8">
        <f t="shared" si="50"/>
        <v>45301</v>
      </c>
      <c r="M236" t="str">
        <f t="shared" ca="1" si="51"/>
        <v>OK</v>
      </c>
      <c r="P236">
        <f t="shared" si="52"/>
        <v>235</v>
      </c>
      <c r="Q236" t="str">
        <f t="shared" si="53"/>
        <v>Customer 11</v>
      </c>
      <c r="R236" t="str">
        <f t="shared" si="54"/>
        <v>WORKSTATION</v>
      </c>
      <c r="S236">
        <f t="shared" si="55"/>
        <v>2425</v>
      </c>
      <c r="T236">
        <f t="shared" si="56"/>
        <v>484</v>
      </c>
      <c r="U236" s="8">
        <f t="shared" si="57"/>
        <v>45301</v>
      </c>
      <c r="V236" t="str" cm="1">
        <f t="array" ref="V236">_xlfn.IFS(S236 = "", "", S236 &lt; 500, "Low", S236 &lt; 1200, "Medium", TRUE, "High")</f>
        <v>High</v>
      </c>
      <c r="W236" t="str">
        <f t="shared" si="58"/>
        <v>2024-01</v>
      </c>
      <c r="X236">
        <f t="shared" si="59"/>
        <v>2024</v>
      </c>
    </row>
    <row r="237" spans="1:24" x14ac:dyDescent="0.3">
      <c r="A237">
        <f>'Raw_Data'!A237</f>
        <v>236</v>
      </c>
      <c r="B237" t="str">
        <f>'Raw_Data'!B237</f>
        <v>Customer 11</v>
      </c>
      <c r="C237" t="str">
        <f>'Raw_Data'!C237</f>
        <v>Workstation</v>
      </c>
      <c r="D237">
        <f>'Raw_Data'!D237</f>
        <v>3634</v>
      </c>
      <c r="E237">
        <f>'Raw_Data'!E237</f>
        <v>4813</v>
      </c>
      <c r="F237">
        <f>'Raw_Data'!F237</f>
        <v>45301.791666666664</v>
      </c>
      <c r="G237" t="str">
        <f t="shared" si="45"/>
        <v>Customer 11</v>
      </c>
      <c r="H237" t="str">
        <f t="shared" si="46"/>
        <v>WORKSTATION</v>
      </c>
      <c r="I237" t="str">
        <f t="shared" si="47"/>
        <v>Changed</v>
      </c>
      <c r="J237">
        <f t="shared" si="48"/>
        <v>3634</v>
      </c>
      <c r="K237">
        <f t="shared" si="49"/>
        <v>4813</v>
      </c>
      <c r="L237" s="8">
        <f t="shared" si="50"/>
        <v>45301</v>
      </c>
      <c r="M237" t="str">
        <f t="shared" ca="1" si="51"/>
        <v>OK</v>
      </c>
      <c r="P237">
        <f t="shared" si="52"/>
        <v>236</v>
      </c>
      <c r="Q237" t="str">
        <f t="shared" si="53"/>
        <v>Customer 11</v>
      </c>
      <c r="R237" t="str">
        <f t="shared" si="54"/>
        <v>WORKSTATION</v>
      </c>
      <c r="S237">
        <f t="shared" si="55"/>
        <v>3634</v>
      </c>
      <c r="T237">
        <f t="shared" si="56"/>
        <v>4813</v>
      </c>
      <c r="U237" s="8">
        <f t="shared" si="57"/>
        <v>45301</v>
      </c>
      <c r="V237" t="str" cm="1">
        <f t="array" ref="V237">_xlfn.IFS(S237 = "", "", S237 &lt; 500, "Low", S237 &lt; 1200, "Medium", TRUE, "High")</f>
        <v>High</v>
      </c>
      <c r="W237" t="str">
        <f t="shared" si="58"/>
        <v>2024-01</v>
      </c>
      <c r="X237">
        <f t="shared" si="59"/>
        <v>2024</v>
      </c>
    </row>
    <row r="238" spans="1:24" x14ac:dyDescent="0.3">
      <c r="A238">
        <f>'Raw_Data'!A238</f>
        <v>237</v>
      </c>
      <c r="B238" t="str">
        <f>'Raw_Data'!B238</f>
        <v>Customer 4</v>
      </c>
      <c r="C238" t="str">
        <f>'Raw_Data'!C238</f>
        <v>Workstation</v>
      </c>
      <c r="D238">
        <f>'Raw_Data'!D238</f>
        <v>186</v>
      </c>
      <c r="E238">
        <f>'Raw_Data'!E238</f>
        <v>3332</v>
      </c>
      <c r="F238">
        <f>'Raw_Data'!F238</f>
        <v>45301.833333333336</v>
      </c>
      <c r="G238" t="str">
        <f t="shared" si="45"/>
        <v>Customer 4</v>
      </c>
      <c r="H238" t="str">
        <f t="shared" si="46"/>
        <v>WORKSTATION</v>
      </c>
      <c r="I238" t="str">
        <f t="shared" si="47"/>
        <v>Changed</v>
      </c>
      <c r="J238">
        <f t="shared" si="48"/>
        <v>186</v>
      </c>
      <c r="K238">
        <f t="shared" si="49"/>
        <v>3332</v>
      </c>
      <c r="L238" s="8">
        <f t="shared" si="50"/>
        <v>45301</v>
      </c>
      <c r="M238" t="str">
        <f t="shared" ca="1" si="51"/>
        <v>OK</v>
      </c>
      <c r="P238">
        <f t="shared" si="52"/>
        <v>237</v>
      </c>
      <c r="Q238" t="str">
        <f t="shared" si="53"/>
        <v>Customer 4</v>
      </c>
      <c r="R238" t="str">
        <f t="shared" si="54"/>
        <v>WORKSTATION</v>
      </c>
      <c r="S238">
        <f t="shared" si="55"/>
        <v>186</v>
      </c>
      <c r="T238">
        <f t="shared" si="56"/>
        <v>3332</v>
      </c>
      <c r="U238" s="8">
        <f t="shared" si="57"/>
        <v>45301</v>
      </c>
      <c r="V238" t="str" cm="1">
        <f t="array" ref="V238">_xlfn.IFS(S238 = "", "", S238 &lt; 500, "Low", S238 &lt; 1200, "Medium", TRUE, "High")</f>
        <v>Low</v>
      </c>
      <c r="W238" t="str">
        <f t="shared" si="58"/>
        <v>2024-01</v>
      </c>
      <c r="X238">
        <f t="shared" si="59"/>
        <v>2024</v>
      </c>
    </row>
    <row r="239" spans="1:24" x14ac:dyDescent="0.3">
      <c r="A239">
        <f>'Raw_Data'!A239</f>
        <v>238</v>
      </c>
      <c r="B239" t="str">
        <f>'Raw_Data'!B239</f>
        <v>Customer 7</v>
      </c>
      <c r="C239" t="str">
        <f>'Raw_Data'!C239</f>
        <v>Desktop</v>
      </c>
      <c r="D239">
        <f>'Raw_Data'!D239</f>
        <v>320</v>
      </c>
      <c r="E239">
        <f>'Raw_Data'!E239</f>
        <v>2555</v>
      </c>
      <c r="F239">
        <f>'Raw_Data'!F239</f>
        <v>45301.875</v>
      </c>
      <c r="G239" t="str">
        <f t="shared" si="45"/>
        <v>Customer 7</v>
      </c>
      <c r="H239" t="str">
        <f t="shared" si="46"/>
        <v>DESKTOP</v>
      </c>
      <c r="I239" t="str">
        <f t="shared" si="47"/>
        <v>Changed</v>
      </c>
      <c r="J239">
        <f t="shared" si="48"/>
        <v>320</v>
      </c>
      <c r="K239">
        <f t="shared" si="49"/>
        <v>2555</v>
      </c>
      <c r="L239" s="8">
        <f t="shared" si="50"/>
        <v>45301</v>
      </c>
      <c r="M239" t="str">
        <f t="shared" ca="1" si="51"/>
        <v>OK</v>
      </c>
      <c r="P239">
        <f t="shared" si="52"/>
        <v>238</v>
      </c>
      <c r="Q239" t="str">
        <f t="shared" si="53"/>
        <v>Customer 7</v>
      </c>
      <c r="R239" t="str">
        <f t="shared" si="54"/>
        <v>DESKTOP</v>
      </c>
      <c r="S239">
        <f t="shared" si="55"/>
        <v>320</v>
      </c>
      <c r="T239">
        <f t="shared" si="56"/>
        <v>2555</v>
      </c>
      <c r="U239" s="8">
        <f t="shared" si="57"/>
        <v>45301</v>
      </c>
      <c r="V239" t="str" cm="1">
        <f t="array" ref="V239">_xlfn.IFS(S239 = "", "", S239 &lt; 500, "Low", S239 &lt; 1200, "Medium", TRUE, "High")</f>
        <v>Low</v>
      </c>
      <c r="W239" t="str">
        <f t="shared" si="58"/>
        <v>2024-01</v>
      </c>
      <c r="X239">
        <f t="shared" si="59"/>
        <v>2024</v>
      </c>
    </row>
    <row r="240" spans="1:24" x14ac:dyDescent="0.3">
      <c r="A240">
        <f>'Raw_Data'!A240</f>
        <v>239</v>
      </c>
      <c r="B240" t="str">
        <f>'Raw_Data'!B240</f>
        <v>Customer 3</v>
      </c>
      <c r="C240" t="str">
        <f>'Raw_Data'!C240</f>
        <v>Embedded</v>
      </c>
      <c r="D240">
        <f>'Raw_Data'!D240</f>
        <v>683</v>
      </c>
      <c r="E240">
        <f>'Raw_Data'!E240</f>
        <v>3905</v>
      </c>
      <c r="F240">
        <f>'Raw_Data'!F240</f>
        <v>45301.916666666664</v>
      </c>
      <c r="G240" t="str">
        <f t="shared" si="45"/>
        <v>Customer 3</v>
      </c>
      <c r="H240" t="str">
        <f t="shared" si="46"/>
        <v>EMBEDDED</v>
      </c>
      <c r="I240" t="str">
        <f t="shared" si="47"/>
        <v>Changed</v>
      </c>
      <c r="J240">
        <f t="shared" si="48"/>
        <v>683</v>
      </c>
      <c r="K240">
        <f t="shared" si="49"/>
        <v>3905</v>
      </c>
      <c r="L240" s="8">
        <f t="shared" si="50"/>
        <v>45301</v>
      </c>
      <c r="M240" t="str">
        <f t="shared" ca="1" si="51"/>
        <v>OK</v>
      </c>
      <c r="P240">
        <f t="shared" si="52"/>
        <v>239</v>
      </c>
      <c r="Q240" t="str">
        <f t="shared" si="53"/>
        <v>Customer 3</v>
      </c>
      <c r="R240" t="str">
        <f t="shared" si="54"/>
        <v>EMBEDDED</v>
      </c>
      <c r="S240">
        <f t="shared" si="55"/>
        <v>683</v>
      </c>
      <c r="T240">
        <f t="shared" si="56"/>
        <v>3905</v>
      </c>
      <c r="U240" s="8">
        <f t="shared" si="57"/>
        <v>45301</v>
      </c>
      <c r="V240" t="str" cm="1">
        <f t="array" ref="V240">_xlfn.IFS(S240 = "", "", S240 &lt; 500, "Low", S240 &lt; 1200, "Medium", TRUE, "High")</f>
        <v>Medium</v>
      </c>
      <c r="W240" t="str">
        <f t="shared" si="58"/>
        <v>2024-01</v>
      </c>
      <c r="X240">
        <f t="shared" si="59"/>
        <v>2024</v>
      </c>
    </row>
    <row r="241" spans="1:24" x14ac:dyDescent="0.3">
      <c r="A241">
        <f>'Raw_Data'!A241</f>
        <v>240</v>
      </c>
      <c r="B241" t="str">
        <f>'Raw_Data'!B241</f>
        <v>Customer 8</v>
      </c>
      <c r="C241" t="str">
        <f>'Raw_Data'!C241</f>
        <v>Workstation</v>
      </c>
      <c r="D241">
        <f>'Raw_Data'!D241</f>
        <v>3552</v>
      </c>
      <c r="E241">
        <f>'Raw_Data'!E241</f>
        <v>851</v>
      </c>
      <c r="F241">
        <f>'Raw_Data'!F241</f>
        <v>45301.958333333336</v>
      </c>
      <c r="G241" t="str">
        <f t="shared" si="45"/>
        <v>Customer 8</v>
      </c>
      <c r="H241" t="str">
        <f t="shared" si="46"/>
        <v>WORKSTATION</v>
      </c>
      <c r="I241" t="str">
        <f t="shared" si="47"/>
        <v>Changed</v>
      </c>
      <c r="J241">
        <f t="shared" si="48"/>
        <v>3552</v>
      </c>
      <c r="K241">
        <f t="shared" si="49"/>
        <v>851</v>
      </c>
      <c r="L241" s="8">
        <f t="shared" si="50"/>
        <v>45301</v>
      </c>
      <c r="M241" t="str">
        <f t="shared" ca="1" si="51"/>
        <v>OK</v>
      </c>
      <c r="P241">
        <f t="shared" si="52"/>
        <v>240</v>
      </c>
      <c r="Q241" t="str">
        <f t="shared" si="53"/>
        <v>Customer 8</v>
      </c>
      <c r="R241" t="str">
        <f t="shared" si="54"/>
        <v>WORKSTATION</v>
      </c>
      <c r="S241">
        <f t="shared" si="55"/>
        <v>3552</v>
      </c>
      <c r="T241">
        <f t="shared" si="56"/>
        <v>851</v>
      </c>
      <c r="U241" s="8">
        <f t="shared" si="57"/>
        <v>45301</v>
      </c>
      <c r="V241" t="str" cm="1">
        <f t="array" ref="V241">_xlfn.IFS(S241 = "", "", S241 &lt; 500, "Low", S241 &lt; 1200, "Medium", TRUE, "High")</f>
        <v>High</v>
      </c>
      <c r="W241" t="str">
        <f t="shared" si="58"/>
        <v>2024-01</v>
      </c>
      <c r="X241">
        <f t="shared" si="59"/>
        <v>2024</v>
      </c>
    </row>
    <row r="242" spans="1:24" x14ac:dyDescent="0.3">
      <c r="A242">
        <f>'Raw_Data'!A242</f>
        <v>241</v>
      </c>
      <c r="B242" t="str">
        <f>'Raw_Data'!B242</f>
        <v>Customer 3</v>
      </c>
      <c r="C242" t="str">
        <f>'Raw_Data'!C242</f>
        <v>Embedded</v>
      </c>
      <c r="D242">
        <f>'Raw_Data'!D242</f>
        <v>3476</v>
      </c>
      <c r="E242">
        <f>'Raw_Data'!E242</f>
        <v>1909</v>
      </c>
      <c r="F242">
        <f>'Raw_Data'!F242</f>
        <v>45302</v>
      </c>
      <c r="G242" t="str">
        <f t="shared" si="45"/>
        <v>Customer 3</v>
      </c>
      <c r="H242" t="str">
        <f t="shared" si="46"/>
        <v>EMBEDDED</v>
      </c>
      <c r="I242" t="str">
        <f t="shared" si="47"/>
        <v>Changed</v>
      </c>
      <c r="J242">
        <f t="shared" si="48"/>
        <v>3476</v>
      </c>
      <c r="K242">
        <f t="shared" si="49"/>
        <v>1909</v>
      </c>
      <c r="L242" s="8">
        <f t="shared" si="50"/>
        <v>45302</v>
      </c>
      <c r="M242" t="str">
        <f t="shared" ca="1" si="51"/>
        <v>OK</v>
      </c>
      <c r="P242">
        <f t="shared" si="52"/>
        <v>241</v>
      </c>
      <c r="Q242" t="str">
        <f t="shared" si="53"/>
        <v>Customer 3</v>
      </c>
      <c r="R242" t="str">
        <f t="shared" si="54"/>
        <v>EMBEDDED</v>
      </c>
      <c r="S242">
        <f t="shared" si="55"/>
        <v>3476</v>
      </c>
      <c r="T242">
        <f t="shared" si="56"/>
        <v>1909</v>
      </c>
      <c r="U242" s="8">
        <f t="shared" si="57"/>
        <v>45302</v>
      </c>
      <c r="V242" t="str" cm="1">
        <f t="array" ref="V242">_xlfn.IFS(S242 = "", "", S242 &lt; 500, "Low", S242 &lt; 1200, "Medium", TRUE, "High")</f>
        <v>High</v>
      </c>
      <c r="W242" t="str">
        <f t="shared" si="58"/>
        <v>2024-01</v>
      </c>
      <c r="X242">
        <f t="shared" si="59"/>
        <v>2024</v>
      </c>
    </row>
    <row r="243" spans="1:24" x14ac:dyDescent="0.3">
      <c r="A243">
        <f>'Raw_Data'!A243</f>
        <v>242</v>
      </c>
      <c r="B243" t="str">
        <f>'Raw_Data'!B243</f>
        <v>Customer 15</v>
      </c>
      <c r="C243" t="str">
        <f>'Raw_Data'!C243</f>
        <v>Desktop</v>
      </c>
      <c r="D243">
        <f>'Raw_Data'!D243</f>
        <v>1480</v>
      </c>
      <c r="E243">
        <f>'Raw_Data'!E243</f>
        <v>3288</v>
      </c>
      <c r="F243">
        <f>'Raw_Data'!F243</f>
        <v>45302.041666666664</v>
      </c>
      <c r="G243" t="str">
        <f t="shared" si="45"/>
        <v>Customer 15</v>
      </c>
      <c r="H243" t="str">
        <f t="shared" si="46"/>
        <v>DESKTOP</v>
      </c>
      <c r="I243" t="str">
        <f t="shared" si="47"/>
        <v>Changed</v>
      </c>
      <c r="J243">
        <f t="shared" si="48"/>
        <v>1480</v>
      </c>
      <c r="K243">
        <f t="shared" si="49"/>
        <v>3288</v>
      </c>
      <c r="L243" s="8">
        <f t="shared" si="50"/>
        <v>45302</v>
      </c>
      <c r="M243" t="str">
        <f t="shared" ca="1" si="51"/>
        <v>OK</v>
      </c>
      <c r="P243">
        <f t="shared" si="52"/>
        <v>242</v>
      </c>
      <c r="Q243" t="str">
        <f t="shared" si="53"/>
        <v>Customer 15</v>
      </c>
      <c r="R243" t="str">
        <f t="shared" si="54"/>
        <v>DESKTOP</v>
      </c>
      <c r="S243">
        <f t="shared" si="55"/>
        <v>1480</v>
      </c>
      <c r="T243">
        <f t="shared" si="56"/>
        <v>3288</v>
      </c>
      <c r="U243" s="8">
        <f t="shared" si="57"/>
        <v>45302</v>
      </c>
      <c r="V243" t="str" cm="1">
        <f t="array" ref="V243">_xlfn.IFS(S243 = "", "", S243 &lt; 500, "Low", S243 &lt; 1200, "Medium", TRUE, "High")</f>
        <v>High</v>
      </c>
      <c r="W243" t="str">
        <f t="shared" si="58"/>
        <v>2024-01</v>
      </c>
      <c r="X243">
        <f t="shared" si="59"/>
        <v>2024</v>
      </c>
    </row>
    <row r="244" spans="1:24" x14ac:dyDescent="0.3">
      <c r="A244">
        <f>'Raw_Data'!A244</f>
        <v>243</v>
      </c>
      <c r="B244" t="str">
        <f>'Raw_Data'!B244</f>
        <v>Customer 3</v>
      </c>
      <c r="C244" t="str">
        <f>'Raw_Data'!C244</f>
        <v>Mobile</v>
      </c>
      <c r="D244">
        <f>'Raw_Data'!D244</f>
        <v>2387</v>
      </c>
      <c r="E244">
        <f>'Raw_Data'!E244</f>
        <v>4750</v>
      </c>
      <c r="F244">
        <f>'Raw_Data'!F244</f>
        <v>45302.083333333336</v>
      </c>
      <c r="G244" t="str">
        <f t="shared" si="45"/>
        <v>Customer 3</v>
      </c>
      <c r="H244" t="str">
        <f t="shared" si="46"/>
        <v>MOBILE</v>
      </c>
      <c r="I244" t="str">
        <f t="shared" si="47"/>
        <v>Changed</v>
      </c>
      <c r="J244">
        <f t="shared" si="48"/>
        <v>2387</v>
      </c>
      <c r="K244">
        <f t="shared" si="49"/>
        <v>4750</v>
      </c>
      <c r="L244" s="8">
        <f t="shared" si="50"/>
        <v>45302</v>
      </c>
      <c r="M244" t="str">
        <f t="shared" ca="1" si="51"/>
        <v>OK</v>
      </c>
      <c r="P244">
        <f t="shared" si="52"/>
        <v>243</v>
      </c>
      <c r="Q244" t="str">
        <f t="shared" si="53"/>
        <v>Customer 3</v>
      </c>
      <c r="R244" t="str">
        <f t="shared" si="54"/>
        <v>MOBILE</v>
      </c>
      <c r="S244">
        <f t="shared" si="55"/>
        <v>2387</v>
      </c>
      <c r="T244">
        <f t="shared" si="56"/>
        <v>4750</v>
      </c>
      <c r="U244" s="8">
        <f t="shared" si="57"/>
        <v>45302</v>
      </c>
      <c r="V244" t="str" cm="1">
        <f t="array" ref="V244">_xlfn.IFS(S244 = "", "", S244 &lt; 500, "Low", S244 &lt; 1200, "Medium", TRUE, "High")</f>
        <v>High</v>
      </c>
      <c r="W244" t="str">
        <f t="shared" si="58"/>
        <v>2024-01</v>
      </c>
      <c r="X244">
        <f t="shared" si="59"/>
        <v>2024</v>
      </c>
    </row>
    <row r="245" spans="1:24" x14ac:dyDescent="0.3">
      <c r="A245">
        <f>'Raw_Data'!A245</f>
        <v>244</v>
      </c>
      <c r="B245" t="str">
        <f>'Raw_Data'!B245</f>
        <v>Customer 12</v>
      </c>
      <c r="C245" t="str">
        <f>'Raw_Data'!C245</f>
        <v>Desktop</v>
      </c>
      <c r="D245">
        <f>'Raw_Data'!D245</f>
        <v>122</v>
      </c>
      <c r="E245">
        <f>'Raw_Data'!E245</f>
        <v>903</v>
      </c>
      <c r="F245">
        <f>'Raw_Data'!F245</f>
        <v>45302.125</v>
      </c>
      <c r="G245" t="str">
        <f t="shared" si="45"/>
        <v>Customer 12</v>
      </c>
      <c r="H245" t="str">
        <f t="shared" si="46"/>
        <v>DESKTOP</v>
      </c>
      <c r="I245" t="str">
        <f t="shared" si="47"/>
        <v>Changed</v>
      </c>
      <c r="J245">
        <f t="shared" si="48"/>
        <v>122</v>
      </c>
      <c r="K245">
        <f t="shared" si="49"/>
        <v>903</v>
      </c>
      <c r="L245" s="8">
        <f t="shared" si="50"/>
        <v>45302</v>
      </c>
      <c r="M245" t="str">
        <f t="shared" ca="1" si="51"/>
        <v>OK</v>
      </c>
      <c r="P245">
        <f t="shared" si="52"/>
        <v>244</v>
      </c>
      <c r="Q245" t="str">
        <f t="shared" si="53"/>
        <v>Customer 12</v>
      </c>
      <c r="R245" t="str">
        <f t="shared" si="54"/>
        <v>DESKTOP</v>
      </c>
      <c r="S245">
        <f t="shared" si="55"/>
        <v>122</v>
      </c>
      <c r="T245">
        <f t="shared" si="56"/>
        <v>903</v>
      </c>
      <c r="U245" s="8">
        <f t="shared" si="57"/>
        <v>45302</v>
      </c>
      <c r="V245" t="str" cm="1">
        <f t="array" ref="V245">_xlfn.IFS(S245 = "", "", S245 &lt; 500, "Low", S245 &lt; 1200, "Medium", TRUE, "High")</f>
        <v>Low</v>
      </c>
      <c r="W245" t="str">
        <f t="shared" si="58"/>
        <v>2024-01</v>
      </c>
      <c r="X245">
        <f t="shared" si="59"/>
        <v>2024</v>
      </c>
    </row>
    <row r="246" spans="1:24" x14ac:dyDescent="0.3">
      <c r="A246">
        <f>'Raw_Data'!A246</f>
        <v>245</v>
      </c>
      <c r="B246" t="str">
        <f>'Raw_Data'!B246</f>
        <v>Customer 8</v>
      </c>
      <c r="C246" t="str">
        <f>'Raw_Data'!C246</f>
        <v>Mobile</v>
      </c>
      <c r="D246">
        <f>'Raw_Data'!D246</f>
        <v>3942</v>
      </c>
      <c r="E246">
        <f>'Raw_Data'!E246</f>
        <v>3334</v>
      </c>
      <c r="F246">
        <f>'Raw_Data'!F246</f>
        <v>45302.166666666664</v>
      </c>
      <c r="G246" t="str">
        <f t="shared" si="45"/>
        <v>Customer 8</v>
      </c>
      <c r="H246" t="str">
        <f t="shared" si="46"/>
        <v>MOBILE</v>
      </c>
      <c r="I246" t="str">
        <f t="shared" si="47"/>
        <v>Changed</v>
      </c>
      <c r="J246">
        <f t="shared" si="48"/>
        <v>3942</v>
      </c>
      <c r="K246">
        <f t="shared" si="49"/>
        <v>3334</v>
      </c>
      <c r="L246" s="8">
        <f t="shared" si="50"/>
        <v>45302</v>
      </c>
      <c r="M246" t="str">
        <f t="shared" ca="1" si="51"/>
        <v>OK</v>
      </c>
      <c r="P246">
        <f t="shared" si="52"/>
        <v>245</v>
      </c>
      <c r="Q246" t="str">
        <f t="shared" si="53"/>
        <v>Customer 8</v>
      </c>
      <c r="R246" t="str">
        <f t="shared" si="54"/>
        <v>MOBILE</v>
      </c>
      <c r="S246">
        <f t="shared" si="55"/>
        <v>3942</v>
      </c>
      <c r="T246">
        <f t="shared" si="56"/>
        <v>3334</v>
      </c>
      <c r="U246" s="8">
        <f t="shared" si="57"/>
        <v>45302</v>
      </c>
      <c r="V246" t="str" cm="1">
        <f t="array" ref="V246">_xlfn.IFS(S246 = "", "", S246 &lt; 500, "Low", S246 &lt; 1200, "Medium", TRUE, "High")</f>
        <v>High</v>
      </c>
      <c r="W246" t="str">
        <f t="shared" si="58"/>
        <v>2024-01</v>
      </c>
      <c r="X246">
        <f t="shared" si="59"/>
        <v>2024</v>
      </c>
    </row>
    <row r="247" spans="1:24" x14ac:dyDescent="0.3">
      <c r="A247">
        <f>'Raw_Data'!A247</f>
        <v>246</v>
      </c>
      <c r="B247" t="str">
        <f>'Raw_Data'!B247</f>
        <v>Customer 3</v>
      </c>
      <c r="C247" t="str">
        <f>'Raw_Data'!C247</f>
        <v>Workstation</v>
      </c>
      <c r="D247">
        <f>'Raw_Data'!D247</f>
        <v>1184</v>
      </c>
      <c r="E247">
        <f>'Raw_Data'!E247</f>
        <v>1373</v>
      </c>
      <c r="F247">
        <f>'Raw_Data'!F247</f>
        <v>45302.208333333336</v>
      </c>
      <c r="G247" t="str">
        <f t="shared" si="45"/>
        <v>Customer 3</v>
      </c>
      <c r="H247" t="str">
        <f t="shared" si="46"/>
        <v>WORKSTATION</v>
      </c>
      <c r="I247" t="str">
        <f t="shared" si="47"/>
        <v>Changed</v>
      </c>
      <c r="J247">
        <f t="shared" si="48"/>
        <v>1184</v>
      </c>
      <c r="K247">
        <f t="shared" si="49"/>
        <v>1373</v>
      </c>
      <c r="L247" s="8">
        <f t="shared" si="50"/>
        <v>45302</v>
      </c>
      <c r="M247" t="str">
        <f t="shared" ca="1" si="51"/>
        <v>OK</v>
      </c>
      <c r="P247">
        <f t="shared" si="52"/>
        <v>246</v>
      </c>
      <c r="Q247" t="str">
        <f t="shared" si="53"/>
        <v>Customer 3</v>
      </c>
      <c r="R247" t="str">
        <f t="shared" si="54"/>
        <v>WORKSTATION</v>
      </c>
      <c r="S247">
        <f t="shared" si="55"/>
        <v>1184</v>
      </c>
      <c r="T247">
        <f t="shared" si="56"/>
        <v>1373</v>
      </c>
      <c r="U247" s="8">
        <f t="shared" si="57"/>
        <v>45302</v>
      </c>
      <c r="V247" t="str" cm="1">
        <f t="array" ref="V247">_xlfn.IFS(S247 = "", "", S247 &lt; 500, "Low", S247 &lt; 1200, "Medium", TRUE, "High")</f>
        <v>Medium</v>
      </c>
      <c r="W247" t="str">
        <f t="shared" si="58"/>
        <v>2024-01</v>
      </c>
      <c r="X247">
        <f t="shared" si="59"/>
        <v>2024</v>
      </c>
    </row>
    <row r="248" spans="1:24" x14ac:dyDescent="0.3">
      <c r="A248">
        <f>'Raw_Data'!A248</f>
        <v>247</v>
      </c>
      <c r="B248" t="str">
        <f>'Raw_Data'!B248</f>
        <v>Customer 3</v>
      </c>
      <c r="C248" t="str">
        <f>'Raw_Data'!C248</f>
        <v>Desktop</v>
      </c>
      <c r="D248">
        <f>'Raw_Data'!D248</f>
        <v>540</v>
      </c>
      <c r="E248">
        <f>'Raw_Data'!E248</f>
        <v>4595</v>
      </c>
      <c r="F248">
        <f>'Raw_Data'!F248</f>
        <v>45302.25</v>
      </c>
      <c r="G248" t="str">
        <f t="shared" si="45"/>
        <v>Customer 3</v>
      </c>
      <c r="H248" t="str">
        <f t="shared" si="46"/>
        <v>DESKTOP</v>
      </c>
      <c r="I248" t="str">
        <f t="shared" si="47"/>
        <v>Changed</v>
      </c>
      <c r="J248">
        <f t="shared" si="48"/>
        <v>540</v>
      </c>
      <c r="K248">
        <f t="shared" si="49"/>
        <v>4595</v>
      </c>
      <c r="L248" s="8">
        <f t="shared" si="50"/>
        <v>45302</v>
      </c>
      <c r="M248" t="str">
        <f t="shared" ca="1" si="51"/>
        <v>OK</v>
      </c>
      <c r="P248">
        <f t="shared" si="52"/>
        <v>247</v>
      </c>
      <c r="Q248" t="str">
        <f t="shared" si="53"/>
        <v>Customer 3</v>
      </c>
      <c r="R248" t="str">
        <f t="shared" si="54"/>
        <v>DESKTOP</v>
      </c>
      <c r="S248">
        <f t="shared" si="55"/>
        <v>540</v>
      </c>
      <c r="T248">
        <f t="shared" si="56"/>
        <v>4595</v>
      </c>
      <c r="U248" s="8">
        <f t="shared" si="57"/>
        <v>45302</v>
      </c>
      <c r="V248" t="str" cm="1">
        <f t="array" ref="V248">_xlfn.IFS(S248 = "", "", S248 &lt; 500, "Low", S248 &lt; 1200, "Medium", TRUE, "High")</f>
        <v>Medium</v>
      </c>
      <c r="W248" t="str">
        <f t="shared" si="58"/>
        <v>2024-01</v>
      </c>
      <c r="X248">
        <f t="shared" si="59"/>
        <v>2024</v>
      </c>
    </row>
    <row r="249" spans="1:24" x14ac:dyDescent="0.3">
      <c r="A249">
        <f>'Raw_Data'!A249</f>
        <v>248</v>
      </c>
      <c r="B249" t="str">
        <f>'Raw_Data'!B249</f>
        <v>Customer 11</v>
      </c>
      <c r="C249" t="str">
        <f>'Raw_Data'!C249</f>
        <v>Mobile</v>
      </c>
      <c r="D249">
        <f>'Raw_Data'!D249</f>
        <v>1485</v>
      </c>
      <c r="E249">
        <f>'Raw_Data'!E249</f>
        <v>527</v>
      </c>
      <c r="F249">
        <f>'Raw_Data'!F249</f>
        <v>45302.291666666664</v>
      </c>
      <c r="G249" t="str">
        <f t="shared" si="45"/>
        <v>Customer 11</v>
      </c>
      <c r="H249" t="str">
        <f t="shared" si="46"/>
        <v>MOBILE</v>
      </c>
      <c r="I249" t="str">
        <f t="shared" si="47"/>
        <v>Changed</v>
      </c>
      <c r="J249">
        <f t="shared" si="48"/>
        <v>1485</v>
      </c>
      <c r="K249">
        <f t="shared" si="49"/>
        <v>527</v>
      </c>
      <c r="L249" s="8">
        <f t="shared" si="50"/>
        <v>45302</v>
      </c>
      <c r="M249" t="str">
        <f t="shared" ca="1" si="51"/>
        <v>OK</v>
      </c>
      <c r="P249">
        <f t="shared" si="52"/>
        <v>248</v>
      </c>
      <c r="Q249" t="str">
        <f t="shared" si="53"/>
        <v>Customer 11</v>
      </c>
      <c r="R249" t="str">
        <f t="shared" si="54"/>
        <v>MOBILE</v>
      </c>
      <c r="S249">
        <f t="shared" si="55"/>
        <v>1485</v>
      </c>
      <c r="T249">
        <f t="shared" si="56"/>
        <v>527</v>
      </c>
      <c r="U249" s="8">
        <f t="shared" si="57"/>
        <v>45302</v>
      </c>
      <c r="V249" t="str" cm="1">
        <f t="array" ref="V249">_xlfn.IFS(S249 = "", "", S249 &lt; 500, "Low", S249 &lt; 1200, "Medium", TRUE, "High")</f>
        <v>High</v>
      </c>
      <c r="W249" t="str">
        <f t="shared" si="58"/>
        <v>2024-01</v>
      </c>
      <c r="X249">
        <f t="shared" si="59"/>
        <v>2024</v>
      </c>
    </row>
    <row r="250" spans="1:24" x14ac:dyDescent="0.3">
      <c r="A250">
        <f>'Raw_Data'!A250</f>
        <v>249</v>
      </c>
      <c r="B250" t="str">
        <f>'Raw_Data'!B250</f>
        <v>Customer 10</v>
      </c>
      <c r="C250" t="str">
        <f>'Raw_Data'!C250</f>
        <v>Workstation</v>
      </c>
      <c r="D250">
        <f>'Raw_Data'!D250</f>
        <v>2222</v>
      </c>
      <c r="E250">
        <f>'Raw_Data'!E250</f>
        <v>2599</v>
      </c>
      <c r="F250">
        <f>'Raw_Data'!F250</f>
        <v>45302.333333333336</v>
      </c>
      <c r="G250" t="str">
        <f t="shared" si="45"/>
        <v>Customer 10</v>
      </c>
      <c r="H250" t="str">
        <f t="shared" si="46"/>
        <v>WORKSTATION</v>
      </c>
      <c r="I250" t="str">
        <f t="shared" si="47"/>
        <v>Changed</v>
      </c>
      <c r="J250">
        <f t="shared" si="48"/>
        <v>2222</v>
      </c>
      <c r="K250">
        <f t="shared" si="49"/>
        <v>2599</v>
      </c>
      <c r="L250" s="8">
        <f t="shared" si="50"/>
        <v>45302</v>
      </c>
      <c r="M250" t="str">
        <f t="shared" ca="1" si="51"/>
        <v>OK</v>
      </c>
      <c r="P250">
        <f t="shared" si="52"/>
        <v>249</v>
      </c>
      <c r="Q250" t="str">
        <f t="shared" si="53"/>
        <v>Customer 10</v>
      </c>
      <c r="R250" t="str">
        <f t="shared" si="54"/>
        <v>WORKSTATION</v>
      </c>
      <c r="S250">
        <f t="shared" si="55"/>
        <v>2222</v>
      </c>
      <c r="T250">
        <f t="shared" si="56"/>
        <v>2599</v>
      </c>
      <c r="U250" s="8">
        <f t="shared" si="57"/>
        <v>45302</v>
      </c>
      <c r="V250" t="str" cm="1">
        <f t="array" ref="V250">_xlfn.IFS(S250 = "", "", S250 &lt; 500, "Low", S250 &lt; 1200, "Medium", TRUE, "High")</f>
        <v>High</v>
      </c>
      <c r="W250" t="str">
        <f t="shared" si="58"/>
        <v>2024-01</v>
      </c>
      <c r="X250">
        <f t="shared" si="59"/>
        <v>2024</v>
      </c>
    </row>
    <row r="251" spans="1:24" x14ac:dyDescent="0.3">
      <c r="A251">
        <f>'Raw_Data'!A251</f>
        <v>250</v>
      </c>
      <c r="B251" t="str">
        <f>'Raw_Data'!B251</f>
        <v>Customer 4</v>
      </c>
      <c r="C251" t="str">
        <f>'Raw_Data'!C251</f>
        <v>Desktop</v>
      </c>
      <c r="D251">
        <f>'Raw_Data'!D251</f>
        <v>281</v>
      </c>
      <c r="E251">
        <f>'Raw_Data'!E251</f>
        <v>3881</v>
      </c>
      <c r="F251">
        <f>'Raw_Data'!F251</f>
        <v>45302.375</v>
      </c>
      <c r="G251" t="str">
        <f t="shared" si="45"/>
        <v>Customer 4</v>
      </c>
      <c r="H251" t="str">
        <f t="shared" si="46"/>
        <v>DESKTOP</v>
      </c>
      <c r="I251" t="str">
        <f t="shared" si="47"/>
        <v>Changed</v>
      </c>
      <c r="J251">
        <f t="shared" si="48"/>
        <v>281</v>
      </c>
      <c r="K251">
        <f t="shared" si="49"/>
        <v>3881</v>
      </c>
      <c r="L251" s="8">
        <f t="shared" si="50"/>
        <v>45302</v>
      </c>
      <c r="M251" t="str">
        <f t="shared" ca="1" si="51"/>
        <v>OK</v>
      </c>
      <c r="P251">
        <f t="shared" si="52"/>
        <v>250</v>
      </c>
      <c r="Q251" t="str">
        <f t="shared" si="53"/>
        <v>Customer 4</v>
      </c>
      <c r="R251" t="str">
        <f t="shared" si="54"/>
        <v>DESKTOP</v>
      </c>
      <c r="S251">
        <f t="shared" si="55"/>
        <v>281</v>
      </c>
      <c r="T251">
        <f t="shared" si="56"/>
        <v>3881</v>
      </c>
      <c r="U251" s="8">
        <f t="shared" si="57"/>
        <v>45302</v>
      </c>
      <c r="V251" t="str" cm="1">
        <f t="array" ref="V251">_xlfn.IFS(S251 = "", "", S251 &lt; 500, "Low", S251 &lt; 1200, "Medium", TRUE, "High")</f>
        <v>Low</v>
      </c>
      <c r="W251" t="str">
        <f t="shared" si="58"/>
        <v>2024-01</v>
      </c>
      <c r="X251">
        <f t="shared" si="59"/>
        <v>2024</v>
      </c>
    </row>
    <row r="252" spans="1:24" x14ac:dyDescent="0.3">
      <c r="A252">
        <f>'Raw_Data'!A252</f>
        <v>251</v>
      </c>
      <c r="B252" t="str">
        <f>'Raw_Data'!B252</f>
        <v>Customer 4</v>
      </c>
      <c r="C252" t="str">
        <f>'Raw_Data'!C252</f>
        <v>Embedded</v>
      </c>
      <c r="D252">
        <f>'Raw_Data'!D252</f>
        <v>3835</v>
      </c>
      <c r="E252">
        <f>'Raw_Data'!E252</f>
        <v>3168</v>
      </c>
      <c r="F252">
        <f>'Raw_Data'!F252</f>
        <v>45302.416666666664</v>
      </c>
      <c r="G252" t="str">
        <f t="shared" si="45"/>
        <v>Customer 4</v>
      </c>
      <c r="H252" t="str">
        <f t="shared" si="46"/>
        <v>EMBEDDED</v>
      </c>
      <c r="I252" t="str">
        <f t="shared" si="47"/>
        <v>Changed</v>
      </c>
      <c r="J252">
        <f t="shared" si="48"/>
        <v>3835</v>
      </c>
      <c r="K252">
        <f t="shared" si="49"/>
        <v>3168</v>
      </c>
      <c r="L252" s="8">
        <f t="shared" si="50"/>
        <v>45302</v>
      </c>
      <c r="M252" t="str">
        <f t="shared" ca="1" si="51"/>
        <v>OK</v>
      </c>
      <c r="P252">
        <f t="shared" si="52"/>
        <v>251</v>
      </c>
      <c r="Q252" t="str">
        <f t="shared" si="53"/>
        <v>Customer 4</v>
      </c>
      <c r="R252" t="str">
        <f t="shared" si="54"/>
        <v>EMBEDDED</v>
      </c>
      <c r="S252">
        <f t="shared" si="55"/>
        <v>3835</v>
      </c>
      <c r="T252">
        <f t="shared" si="56"/>
        <v>3168</v>
      </c>
      <c r="U252" s="8">
        <f t="shared" si="57"/>
        <v>45302</v>
      </c>
      <c r="V252" t="str" cm="1">
        <f t="array" ref="V252">_xlfn.IFS(S252 = "", "", S252 &lt; 500, "Low", S252 &lt; 1200, "Medium", TRUE, "High")</f>
        <v>High</v>
      </c>
      <c r="W252" t="str">
        <f t="shared" si="58"/>
        <v>2024-01</v>
      </c>
      <c r="X252">
        <f t="shared" si="59"/>
        <v>2024</v>
      </c>
    </row>
    <row r="253" spans="1:24" x14ac:dyDescent="0.3">
      <c r="A253">
        <f>'Raw_Data'!A253</f>
        <v>252</v>
      </c>
      <c r="B253" t="str">
        <f>'Raw_Data'!B253</f>
        <v>Customer 9</v>
      </c>
      <c r="C253" t="str">
        <f>'Raw_Data'!C253</f>
        <v>Embedded</v>
      </c>
      <c r="D253">
        <f>'Raw_Data'!D253</f>
        <v>3055</v>
      </c>
      <c r="E253">
        <f>'Raw_Data'!E253</f>
        <v>2597</v>
      </c>
      <c r="F253">
        <f>'Raw_Data'!F253</f>
        <v>45302.458333333336</v>
      </c>
      <c r="G253" t="str">
        <f t="shared" si="45"/>
        <v>Customer 9</v>
      </c>
      <c r="H253" t="str">
        <f t="shared" si="46"/>
        <v>EMBEDDED</v>
      </c>
      <c r="I253" t="str">
        <f t="shared" si="47"/>
        <v>Changed</v>
      </c>
      <c r="J253">
        <f t="shared" si="48"/>
        <v>3055</v>
      </c>
      <c r="K253">
        <f t="shared" si="49"/>
        <v>2597</v>
      </c>
      <c r="L253" s="8">
        <f t="shared" si="50"/>
        <v>45302</v>
      </c>
      <c r="M253" t="str">
        <f t="shared" ca="1" si="51"/>
        <v>OK</v>
      </c>
      <c r="P253">
        <f t="shared" si="52"/>
        <v>252</v>
      </c>
      <c r="Q253" t="str">
        <f t="shared" si="53"/>
        <v>Customer 9</v>
      </c>
      <c r="R253" t="str">
        <f t="shared" si="54"/>
        <v>EMBEDDED</v>
      </c>
      <c r="S253">
        <f t="shared" si="55"/>
        <v>3055</v>
      </c>
      <c r="T253">
        <f t="shared" si="56"/>
        <v>2597</v>
      </c>
      <c r="U253" s="8">
        <f t="shared" si="57"/>
        <v>45302</v>
      </c>
      <c r="V253" t="str" cm="1">
        <f t="array" ref="V253">_xlfn.IFS(S253 = "", "", S253 &lt; 500, "Low", S253 &lt; 1200, "Medium", TRUE, "High")</f>
        <v>High</v>
      </c>
      <c r="W253" t="str">
        <f t="shared" si="58"/>
        <v>2024-01</v>
      </c>
      <c r="X253">
        <f t="shared" si="59"/>
        <v>2024</v>
      </c>
    </row>
    <row r="254" spans="1:24" x14ac:dyDescent="0.3">
      <c r="A254">
        <f>'Raw_Data'!A254</f>
        <v>253</v>
      </c>
      <c r="B254" t="str">
        <f>'Raw_Data'!B254</f>
        <v>Customer 11</v>
      </c>
      <c r="C254" t="str">
        <f>'Raw_Data'!C254</f>
        <v>Mobile</v>
      </c>
      <c r="D254">
        <f>'Raw_Data'!D254</f>
        <v>3796</v>
      </c>
      <c r="E254">
        <f>'Raw_Data'!E254</f>
        <v>3191</v>
      </c>
      <c r="F254">
        <f>'Raw_Data'!F254</f>
        <v>45302.5</v>
      </c>
      <c r="G254" t="str">
        <f t="shared" si="45"/>
        <v>Customer 11</v>
      </c>
      <c r="H254" t="str">
        <f t="shared" si="46"/>
        <v>MOBILE</v>
      </c>
      <c r="I254" t="str">
        <f t="shared" si="47"/>
        <v>Changed</v>
      </c>
      <c r="J254">
        <f t="shared" si="48"/>
        <v>3796</v>
      </c>
      <c r="K254">
        <f t="shared" si="49"/>
        <v>3191</v>
      </c>
      <c r="L254" s="8">
        <f t="shared" si="50"/>
        <v>45302</v>
      </c>
      <c r="M254" t="str">
        <f t="shared" ca="1" si="51"/>
        <v>OK</v>
      </c>
      <c r="P254">
        <f t="shared" si="52"/>
        <v>253</v>
      </c>
      <c r="Q254" t="str">
        <f t="shared" si="53"/>
        <v>Customer 11</v>
      </c>
      <c r="R254" t="str">
        <f t="shared" si="54"/>
        <v>MOBILE</v>
      </c>
      <c r="S254">
        <f t="shared" si="55"/>
        <v>3796</v>
      </c>
      <c r="T254">
        <f t="shared" si="56"/>
        <v>3191</v>
      </c>
      <c r="U254" s="8">
        <f t="shared" si="57"/>
        <v>45302</v>
      </c>
      <c r="V254" t="str" cm="1">
        <f t="array" ref="V254">_xlfn.IFS(S254 = "", "", S254 &lt; 500, "Low", S254 &lt; 1200, "Medium", TRUE, "High")</f>
        <v>High</v>
      </c>
      <c r="W254" t="str">
        <f t="shared" si="58"/>
        <v>2024-01</v>
      </c>
      <c r="X254">
        <f t="shared" si="59"/>
        <v>2024</v>
      </c>
    </row>
    <row r="255" spans="1:24" x14ac:dyDescent="0.3">
      <c r="A255">
        <f>'Raw_Data'!A255</f>
        <v>254</v>
      </c>
      <c r="B255" t="str">
        <f>'Raw_Data'!B255</f>
        <v>Customer 8</v>
      </c>
      <c r="C255" t="str">
        <f>'Raw_Data'!C255</f>
        <v>Mobile</v>
      </c>
      <c r="D255">
        <f>'Raw_Data'!D255</f>
        <v>3287</v>
      </c>
      <c r="E255">
        <f>'Raw_Data'!E255</f>
        <v>2727</v>
      </c>
      <c r="F255">
        <f>'Raw_Data'!F255</f>
        <v>45302.541666666664</v>
      </c>
      <c r="G255" t="str">
        <f t="shared" si="45"/>
        <v>Customer 8</v>
      </c>
      <c r="H255" t="str">
        <f t="shared" si="46"/>
        <v>MOBILE</v>
      </c>
      <c r="I255" t="str">
        <f t="shared" si="47"/>
        <v>Changed</v>
      </c>
      <c r="J255">
        <f t="shared" si="48"/>
        <v>3287</v>
      </c>
      <c r="K255">
        <f t="shared" si="49"/>
        <v>2727</v>
      </c>
      <c r="L255" s="8">
        <f t="shared" si="50"/>
        <v>45302</v>
      </c>
      <c r="M255" t="str">
        <f t="shared" ca="1" si="51"/>
        <v>OK</v>
      </c>
      <c r="P255">
        <f t="shared" si="52"/>
        <v>254</v>
      </c>
      <c r="Q255" t="str">
        <f t="shared" si="53"/>
        <v>Customer 8</v>
      </c>
      <c r="R255" t="str">
        <f t="shared" si="54"/>
        <v>MOBILE</v>
      </c>
      <c r="S255">
        <f t="shared" si="55"/>
        <v>3287</v>
      </c>
      <c r="T255">
        <f t="shared" si="56"/>
        <v>2727</v>
      </c>
      <c r="U255" s="8">
        <f t="shared" si="57"/>
        <v>45302</v>
      </c>
      <c r="V255" t="str" cm="1">
        <f t="array" ref="V255">_xlfn.IFS(S255 = "", "", S255 &lt; 500, "Low", S255 &lt; 1200, "Medium", TRUE, "High")</f>
        <v>High</v>
      </c>
      <c r="W255" t="str">
        <f t="shared" si="58"/>
        <v>2024-01</v>
      </c>
      <c r="X255">
        <f t="shared" si="59"/>
        <v>2024</v>
      </c>
    </row>
    <row r="256" spans="1:24" x14ac:dyDescent="0.3">
      <c r="A256">
        <f>'Raw_Data'!A256</f>
        <v>255</v>
      </c>
      <c r="B256" t="str">
        <f>'Raw_Data'!B256</f>
        <v>Customer 14</v>
      </c>
      <c r="C256" t="str">
        <f>'Raw_Data'!C256</f>
        <v>Mobile</v>
      </c>
      <c r="D256">
        <f>'Raw_Data'!D256</f>
        <v>2093</v>
      </c>
      <c r="E256">
        <f>'Raw_Data'!E256</f>
        <v>2353</v>
      </c>
      <c r="F256">
        <f>'Raw_Data'!F256</f>
        <v>45302.583333333336</v>
      </c>
      <c r="G256" t="str">
        <f t="shared" si="45"/>
        <v>Customer 14</v>
      </c>
      <c r="H256" t="str">
        <f t="shared" si="46"/>
        <v>MOBILE</v>
      </c>
      <c r="I256" t="str">
        <f t="shared" si="47"/>
        <v>Changed</v>
      </c>
      <c r="J256">
        <f t="shared" si="48"/>
        <v>2093</v>
      </c>
      <c r="K256">
        <f t="shared" si="49"/>
        <v>2353</v>
      </c>
      <c r="L256" s="8">
        <f t="shared" si="50"/>
        <v>45302</v>
      </c>
      <c r="M256" t="str">
        <f t="shared" ca="1" si="51"/>
        <v>OK</v>
      </c>
      <c r="P256">
        <f t="shared" si="52"/>
        <v>255</v>
      </c>
      <c r="Q256" t="str">
        <f t="shared" si="53"/>
        <v>Customer 14</v>
      </c>
      <c r="R256" t="str">
        <f t="shared" si="54"/>
        <v>MOBILE</v>
      </c>
      <c r="S256">
        <f t="shared" si="55"/>
        <v>2093</v>
      </c>
      <c r="T256">
        <f t="shared" si="56"/>
        <v>2353</v>
      </c>
      <c r="U256" s="8">
        <f t="shared" si="57"/>
        <v>45302</v>
      </c>
      <c r="V256" t="str" cm="1">
        <f t="array" ref="V256">_xlfn.IFS(S256 = "", "", S256 &lt; 500, "Low", S256 &lt; 1200, "Medium", TRUE, "High")</f>
        <v>High</v>
      </c>
      <c r="W256" t="str">
        <f t="shared" si="58"/>
        <v>2024-01</v>
      </c>
      <c r="X256">
        <f t="shared" si="59"/>
        <v>2024</v>
      </c>
    </row>
    <row r="257" spans="1:24" x14ac:dyDescent="0.3">
      <c r="A257">
        <f>'Raw_Data'!A257</f>
        <v>256</v>
      </c>
      <c r="B257" t="str">
        <f>'Raw_Data'!B257</f>
        <v>Customer 5</v>
      </c>
      <c r="C257" t="str">
        <f>'Raw_Data'!C257</f>
        <v>Mobile</v>
      </c>
      <c r="D257">
        <f>'Raw_Data'!D257</f>
        <v>3146</v>
      </c>
      <c r="E257">
        <f>'Raw_Data'!E257</f>
        <v>3131</v>
      </c>
      <c r="F257">
        <f>'Raw_Data'!F257</f>
        <v>45302.625</v>
      </c>
      <c r="G257" t="str">
        <f t="shared" si="45"/>
        <v>Customer 5</v>
      </c>
      <c r="H257" t="str">
        <f t="shared" si="46"/>
        <v>MOBILE</v>
      </c>
      <c r="I257" t="str">
        <f t="shared" si="47"/>
        <v>Changed</v>
      </c>
      <c r="J257">
        <f t="shared" si="48"/>
        <v>3146</v>
      </c>
      <c r="K257">
        <f t="shared" si="49"/>
        <v>3131</v>
      </c>
      <c r="L257" s="8">
        <f t="shared" si="50"/>
        <v>45302</v>
      </c>
      <c r="M257" t="str">
        <f t="shared" ca="1" si="51"/>
        <v>OK</v>
      </c>
      <c r="P257">
        <f t="shared" si="52"/>
        <v>256</v>
      </c>
      <c r="Q257" t="str">
        <f t="shared" si="53"/>
        <v>Customer 5</v>
      </c>
      <c r="R257" t="str">
        <f t="shared" si="54"/>
        <v>MOBILE</v>
      </c>
      <c r="S257">
        <f t="shared" si="55"/>
        <v>3146</v>
      </c>
      <c r="T257">
        <f t="shared" si="56"/>
        <v>3131</v>
      </c>
      <c r="U257" s="8">
        <f t="shared" si="57"/>
        <v>45302</v>
      </c>
      <c r="V257" t="str" cm="1">
        <f t="array" ref="V257">_xlfn.IFS(S257 = "", "", S257 &lt; 500, "Low", S257 &lt; 1200, "Medium", TRUE, "High")</f>
        <v>High</v>
      </c>
      <c r="W257" t="str">
        <f t="shared" si="58"/>
        <v>2024-01</v>
      </c>
      <c r="X257">
        <f t="shared" si="59"/>
        <v>2024</v>
      </c>
    </row>
    <row r="258" spans="1:24" x14ac:dyDescent="0.3">
      <c r="A258">
        <f>'Raw_Data'!A258</f>
        <v>257</v>
      </c>
      <c r="B258" t="str">
        <f>'Raw_Data'!B258</f>
        <v>Customer 11</v>
      </c>
      <c r="C258" t="str">
        <f>'Raw_Data'!C258</f>
        <v>Mobile</v>
      </c>
      <c r="D258">
        <f>'Raw_Data'!D258</f>
        <v>837</v>
      </c>
      <c r="E258">
        <f>'Raw_Data'!E258</f>
        <v>4219</v>
      </c>
      <c r="F258">
        <f>'Raw_Data'!F258</f>
        <v>45302.666666666664</v>
      </c>
      <c r="G258" t="str">
        <f t="shared" si="45"/>
        <v>Customer 11</v>
      </c>
      <c r="H258" t="str">
        <f t="shared" si="46"/>
        <v>MOBILE</v>
      </c>
      <c r="I258" t="str">
        <f t="shared" si="47"/>
        <v>Changed</v>
      </c>
      <c r="J258">
        <f t="shared" si="48"/>
        <v>837</v>
      </c>
      <c r="K258">
        <f t="shared" si="49"/>
        <v>4219</v>
      </c>
      <c r="L258" s="8">
        <f t="shared" si="50"/>
        <v>45302</v>
      </c>
      <c r="M258" t="str">
        <f t="shared" ca="1" si="51"/>
        <v>OK</v>
      </c>
      <c r="P258">
        <f t="shared" si="52"/>
        <v>257</v>
      </c>
      <c r="Q258" t="str">
        <f t="shared" si="53"/>
        <v>Customer 11</v>
      </c>
      <c r="R258" t="str">
        <f t="shared" si="54"/>
        <v>MOBILE</v>
      </c>
      <c r="S258">
        <f t="shared" si="55"/>
        <v>837</v>
      </c>
      <c r="T258">
        <f t="shared" si="56"/>
        <v>4219</v>
      </c>
      <c r="U258" s="8">
        <f t="shared" si="57"/>
        <v>45302</v>
      </c>
      <c r="V258" t="str" cm="1">
        <f t="array" ref="V258">_xlfn.IFS(S258 = "", "", S258 &lt; 500, "Low", S258 &lt; 1200, "Medium", TRUE, "High")</f>
        <v>Medium</v>
      </c>
      <c r="W258" t="str">
        <f t="shared" si="58"/>
        <v>2024-01</v>
      </c>
      <c r="X258">
        <f t="shared" si="59"/>
        <v>2024</v>
      </c>
    </row>
    <row r="259" spans="1:24" x14ac:dyDescent="0.3">
      <c r="A259">
        <f>'Raw_Data'!A259</f>
        <v>258</v>
      </c>
      <c r="B259" t="str">
        <f>'Raw_Data'!B259</f>
        <v>Customer 3</v>
      </c>
      <c r="C259" t="str">
        <f>'Raw_Data'!C259</f>
        <v>Mobile</v>
      </c>
      <c r="D259">
        <f>'Raw_Data'!D259</f>
        <v>566</v>
      </c>
      <c r="E259">
        <f>'Raw_Data'!E259</f>
        <v>1724</v>
      </c>
      <c r="F259">
        <f>'Raw_Data'!F259</f>
        <v>45302.708333333336</v>
      </c>
      <c r="G259" t="str">
        <f t="shared" ref="G259:G322" si="60">PROPER(CLEAN(TRIM(B259)))</f>
        <v>Customer 3</v>
      </c>
      <c r="H259" t="str">
        <f t="shared" ref="H259:H322" si="61">UPPER(CLEAN(TRIM(C259)))</f>
        <v>MOBILE</v>
      </c>
      <c r="I259" t="str">
        <f t="shared" ref="I259:I322" si="62">IF(OR(NOT(EXACT(B259,G259)), NOT(EXACT(C259,H259))), "Changed", "")</f>
        <v>Changed</v>
      </c>
      <c r="J259">
        <f t="shared" ref="J259:J322" si="63">IFERROR(VALUE(TRIM(D259)), "")</f>
        <v>566</v>
      </c>
      <c r="K259">
        <f t="shared" ref="K259:K322" si="64">IFERROR(VALUE(TRIM(E259)), "")</f>
        <v>1724</v>
      </c>
      <c r="L259" s="8">
        <f t="shared" ref="L259:L322" si="65">IF(F259="","",INT(F259))</f>
        <v>45302</v>
      </c>
      <c r="M259" t="str">
        <f t="shared" ref="M259:M322" ca="1" si="66">IF(AND(L259&gt;=DATE(2000,1,1), L259&lt;=TODAY()+365), "OK", "OutOfRange")</f>
        <v>OK</v>
      </c>
      <c r="P259">
        <f t="shared" ref="P259:P322" si="67">IF(A259="","",A259)</f>
        <v>258</v>
      </c>
      <c r="Q259" t="str">
        <f t="shared" ref="Q259:Q322" si="68">IF(G259="","",G259)</f>
        <v>Customer 3</v>
      </c>
      <c r="R259" t="str">
        <f t="shared" ref="R259:R322" si="69">IF(H259="","",H259)</f>
        <v>MOBILE</v>
      </c>
      <c r="S259">
        <f t="shared" ref="S259:S322" si="70">IF(J259="","",J259)</f>
        <v>566</v>
      </c>
      <c r="T259">
        <f t="shared" ref="T259:T322" si="71">IF(K259="","",K259)</f>
        <v>1724</v>
      </c>
      <c r="U259" s="8">
        <f t="shared" ref="U259:U322" si="72">IF(L259="","",L259)</f>
        <v>45302</v>
      </c>
      <c r="V259" t="str" cm="1">
        <f t="array" ref="V259">_xlfn.IFS(S259 = "", "", S259 &lt; 500, "Low", S259 &lt; 1200, "Medium", TRUE, "High")</f>
        <v>Medium</v>
      </c>
      <c r="W259" t="str">
        <f t="shared" ref="W259:W322" si="73">TEXT(U259, "yyyy-mm")</f>
        <v>2024-01</v>
      </c>
      <c r="X259">
        <f t="shared" ref="X259:X322" si="74">YEAR(U259)</f>
        <v>2024</v>
      </c>
    </row>
    <row r="260" spans="1:24" x14ac:dyDescent="0.3">
      <c r="A260">
        <f>'Raw_Data'!A260</f>
        <v>259</v>
      </c>
      <c r="B260" t="str">
        <f>'Raw_Data'!B260</f>
        <v>Customer 11</v>
      </c>
      <c r="C260" t="str">
        <f>'Raw_Data'!C260</f>
        <v>Workstation</v>
      </c>
      <c r="D260">
        <f>'Raw_Data'!D260</f>
        <v>1869</v>
      </c>
      <c r="E260">
        <f>'Raw_Data'!E260</f>
        <v>2933</v>
      </c>
      <c r="F260">
        <f>'Raw_Data'!F260</f>
        <v>45302.75</v>
      </c>
      <c r="G260" t="str">
        <f t="shared" si="60"/>
        <v>Customer 11</v>
      </c>
      <c r="H260" t="str">
        <f t="shared" si="61"/>
        <v>WORKSTATION</v>
      </c>
      <c r="I260" t="str">
        <f t="shared" si="62"/>
        <v>Changed</v>
      </c>
      <c r="J260">
        <f t="shared" si="63"/>
        <v>1869</v>
      </c>
      <c r="K260">
        <f t="shared" si="64"/>
        <v>2933</v>
      </c>
      <c r="L260" s="8">
        <f t="shared" si="65"/>
        <v>45302</v>
      </c>
      <c r="M260" t="str">
        <f t="shared" ca="1" si="66"/>
        <v>OK</v>
      </c>
      <c r="P260">
        <f t="shared" si="67"/>
        <v>259</v>
      </c>
      <c r="Q260" t="str">
        <f t="shared" si="68"/>
        <v>Customer 11</v>
      </c>
      <c r="R260" t="str">
        <f t="shared" si="69"/>
        <v>WORKSTATION</v>
      </c>
      <c r="S260">
        <f t="shared" si="70"/>
        <v>1869</v>
      </c>
      <c r="T260">
        <f t="shared" si="71"/>
        <v>2933</v>
      </c>
      <c r="U260" s="8">
        <f t="shared" si="72"/>
        <v>45302</v>
      </c>
      <c r="V260" t="str" cm="1">
        <f t="array" ref="V260">_xlfn.IFS(S260 = "", "", S260 &lt; 500, "Low", S260 &lt; 1200, "Medium", TRUE, "High")</f>
        <v>High</v>
      </c>
      <c r="W260" t="str">
        <f t="shared" si="73"/>
        <v>2024-01</v>
      </c>
      <c r="X260">
        <f t="shared" si="74"/>
        <v>2024</v>
      </c>
    </row>
    <row r="261" spans="1:24" x14ac:dyDescent="0.3">
      <c r="A261">
        <f>'Raw_Data'!A261</f>
        <v>260</v>
      </c>
      <c r="B261" t="str">
        <f>'Raw_Data'!B261</f>
        <v>Customer 9</v>
      </c>
      <c r="C261" t="str">
        <f>'Raw_Data'!C261</f>
        <v>Embedded</v>
      </c>
      <c r="D261">
        <f>'Raw_Data'!D261</f>
        <v>1911</v>
      </c>
      <c r="E261">
        <f>'Raw_Data'!E261</f>
        <v>3384</v>
      </c>
      <c r="F261">
        <f>'Raw_Data'!F261</f>
        <v>45302.791666666664</v>
      </c>
      <c r="G261" t="str">
        <f t="shared" si="60"/>
        <v>Customer 9</v>
      </c>
      <c r="H261" t="str">
        <f t="shared" si="61"/>
        <v>EMBEDDED</v>
      </c>
      <c r="I261" t="str">
        <f t="shared" si="62"/>
        <v>Changed</v>
      </c>
      <c r="J261">
        <f t="shared" si="63"/>
        <v>1911</v>
      </c>
      <c r="K261">
        <f t="shared" si="64"/>
        <v>3384</v>
      </c>
      <c r="L261" s="8">
        <f t="shared" si="65"/>
        <v>45302</v>
      </c>
      <c r="M261" t="str">
        <f t="shared" ca="1" si="66"/>
        <v>OK</v>
      </c>
      <c r="P261">
        <f t="shared" si="67"/>
        <v>260</v>
      </c>
      <c r="Q261" t="str">
        <f t="shared" si="68"/>
        <v>Customer 9</v>
      </c>
      <c r="R261" t="str">
        <f t="shared" si="69"/>
        <v>EMBEDDED</v>
      </c>
      <c r="S261">
        <f t="shared" si="70"/>
        <v>1911</v>
      </c>
      <c r="T261">
        <f t="shared" si="71"/>
        <v>3384</v>
      </c>
      <c r="U261" s="8">
        <f t="shared" si="72"/>
        <v>45302</v>
      </c>
      <c r="V261" t="str" cm="1">
        <f t="array" ref="V261">_xlfn.IFS(S261 = "", "", S261 &lt; 500, "Low", S261 &lt; 1200, "Medium", TRUE, "High")</f>
        <v>High</v>
      </c>
      <c r="W261" t="str">
        <f t="shared" si="73"/>
        <v>2024-01</v>
      </c>
      <c r="X261">
        <f t="shared" si="74"/>
        <v>2024</v>
      </c>
    </row>
    <row r="262" spans="1:24" x14ac:dyDescent="0.3">
      <c r="A262">
        <f>'Raw_Data'!A262</f>
        <v>261</v>
      </c>
      <c r="B262" t="str">
        <f>'Raw_Data'!B262</f>
        <v>Customer 10</v>
      </c>
      <c r="C262" t="str">
        <f>'Raw_Data'!C262</f>
        <v>Embedded</v>
      </c>
      <c r="D262">
        <f>'Raw_Data'!D262</f>
        <v>2056</v>
      </c>
      <c r="E262">
        <f>'Raw_Data'!E262</f>
        <v>1149</v>
      </c>
      <c r="F262">
        <f>'Raw_Data'!F262</f>
        <v>45302.833333333336</v>
      </c>
      <c r="G262" t="str">
        <f t="shared" si="60"/>
        <v>Customer 10</v>
      </c>
      <c r="H262" t="str">
        <f t="shared" si="61"/>
        <v>EMBEDDED</v>
      </c>
      <c r="I262" t="str">
        <f t="shared" si="62"/>
        <v>Changed</v>
      </c>
      <c r="J262">
        <f t="shared" si="63"/>
        <v>2056</v>
      </c>
      <c r="K262">
        <f t="shared" si="64"/>
        <v>1149</v>
      </c>
      <c r="L262" s="8">
        <f t="shared" si="65"/>
        <v>45302</v>
      </c>
      <c r="M262" t="str">
        <f t="shared" ca="1" si="66"/>
        <v>OK</v>
      </c>
      <c r="P262">
        <f t="shared" si="67"/>
        <v>261</v>
      </c>
      <c r="Q262" t="str">
        <f t="shared" si="68"/>
        <v>Customer 10</v>
      </c>
      <c r="R262" t="str">
        <f t="shared" si="69"/>
        <v>EMBEDDED</v>
      </c>
      <c r="S262">
        <f t="shared" si="70"/>
        <v>2056</v>
      </c>
      <c r="T262">
        <f t="shared" si="71"/>
        <v>1149</v>
      </c>
      <c r="U262" s="8">
        <f t="shared" si="72"/>
        <v>45302</v>
      </c>
      <c r="V262" t="str" cm="1">
        <f t="array" ref="V262">_xlfn.IFS(S262 = "", "", S262 &lt; 500, "Low", S262 &lt; 1200, "Medium", TRUE, "High")</f>
        <v>High</v>
      </c>
      <c r="W262" t="str">
        <f t="shared" si="73"/>
        <v>2024-01</v>
      </c>
      <c r="X262">
        <f t="shared" si="74"/>
        <v>2024</v>
      </c>
    </row>
    <row r="263" spans="1:24" x14ac:dyDescent="0.3">
      <c r="A263">
        <f>'Raw_Data'!A263</f>
        <v>262</v>
      </c>
      <c r="B263" t="str">
        <f>'Raw_Data'!B263</f>
        <v>Customer 11</v>
      </c>
      <c r="C263" t="str">
        <f>'Raw_Data'!C263</f>
        <v>Workstation</v>
      </c>
      <c r="D263">
        <f>'Raw_Data'!D263</f>
        <v>1852</v>
      </c>
      <c r="E263">
        <f>'Raw_Data'!E263</f>
        <v>679</v>
      </c>
      <c r="F263">
        <f>'Raw_Data'!F263</f>
        <v>45302.875</v>
      </c>
      <c r="G263" t="str">
        <f t="shared" si="60"/>
        <v>Customer 11</v>
      </c>
      <c r="H263" t="str">
        <f t="shared" si="61"/>
        <v>WORKSTATION</v>
      </c>
      <c r="I263" t="str">
        <f t="shared" si="62"/>
        <v>Changed</v>
      </c>
      <c r="J263">
        <f t="shared" si="63"/>
        <v>1852</v>
      </c>
      <c r="K263">
        <f t="shared" si="64"/>
        <v>679</v>
      </c>
      <c r="L263" s="8">
        <f t="shared" si="65"/>
        <v>45302</v>
      </c>
      <c r="M263" t="str">
        <f t="shared" ca="1" si="66"/>
        <v>OK</v>
      </c>
      <c r="P263">
        <f t="shared" si="67"/>
        <v>262</v>
      </c>
      <c r="Q263" t="str">
        <f t="shared" si="68"/>
        <v>Customer 11</v>
      </c>
      <c r="R263" t="str">
        <f t="shared" si="69"/>
        <v>WORKSTATION</v>
      </c>
      <c r="S263">
        <f t="shared" si="70"/>
        <v>1852</v>
      </c>
      <c r="T263">
        <f t="shared" si="71"/>
        <v>679</v>
      </c>
      <c r="U263" s="8">
        <f t="shared" si="72"/>
        <v>45302</v>
      </c>
      <c r="V263" t="str" cm="1">
        <f t="array" ref="V263">_xlfn.IFS(S263 = "", "", S263 &lt; 500, "Low", S263 &lt; 1200, "Medium", TRUE, "High")</f>
        <v>High</v>
      </c>
      <c r="W263" t="str">
        <f t="shared" si="73"/>
        <v>2024-01</v>
      </c>
      <c r="X263">
        <f t="shared" si="74"/>
        <v>2024</v>
      </c>
    </row>
    <row r="264" spans="1:24" x14ac:dyDescent="0.3">
      <c r="A264">
        <f>'Raw_Data'!A264</f>
        <v>263</v>
      </c>
      <c r="B264" t="str">
        <f>'Raw_Data'!B264</f>
        <v>Customer 11</v>
      </c>
      <c r="C264" t="str">
        <f>'Raw_Data'!C264</f>
        <v>Mobile</v>
      </c>
      <c r="D264">
        <f>'Raw_Data'!D264</f>
        <v>1738</v>
      </c>
      <c r="E264">
        <f>'Raw_Data'!E264</f>
        <v>1414</v>
      </c>
      <c r="F264">
        <f>'Raw_Data'!F264</f>
        <v>45302.916666666664</v>
      </c>
      <c r="G264" t="str">
        <f t="shared" si="60"/>
        <v>Customer 11</v>
      </c>
      <c r="H264" t="str">
        <f t="shared" si="61"/>
        <v>MOBILE</v>
      </c>
      <c r="I264" t="str">
        <f t="shared" si="62"/>
        <v>Changed</v>
      </c>
      <c r="J264">
        <f t="shared" si="63"/>
        <v>1738</v>
      </c>
      <c r="K264">
        <f t="shared" si="64"/>
        <v>1414</v>
      </c>
      <c r="L264" s="8">
        <f t="shared" si="65"/>
        <v>45302</v>
      </c>
      <c r="M264" t="str">
        <f t="shared" ca="1" si="66"/>
        <v>OK</v>
      </c>
      <c r="P264">
        <f t="shared" si="67"/>
        <v>263</v>
      </c>
      <c r="Q264" t="str">
        <f t="shared" si="68"/>
        <v>Customer 11</v>
      </c>
      <c r="R264" t="str">
        <f t="shared" si="69"/>
        <v>MOBILE</v>
      </c>
      <c r="S264">
        <f t="shared" si="70"/>
        <v>1738</v>
      </c>
      <c r="T264">
        <f t="shared" si="71"/>
        <v>1414</v>
      </c>
      <c r="U264" s="8">
        <f t="shared" si="72"/>
        <v>45302</v>
      </c>
      <c r="V264" t="str" cm="1">
        <f t="array" ref="V264">_xlfn.IFS(S264 = "", "", S264 &lt; 500, "Low", S264 &lt; 1200, "Medium", TRUE, "High")</f>
        <v>High</v>
      </c>
      <c r="W264" t="str">
        <f t="shared" si="73"/>
        <v>2024-01</v>
      </c>
      <c r="X264">
        <f t="shared" si="74"/>
        <v>2024</v>
      </c>
    </row>
    <row r="265" spans="1:24" x14ac:dyDescent="0.3">
      <c r="A265">
        <f>'Raw_Data'!A265</f>
        <v>264</v>
      </c>
      <c r="B265" t="str">
        <f>'Raw_Data'!B265</f>
        <v>Customer 13</v>
      </c>
      <c r="C265" t="str">
        <f>'Raw_Data'!C265</f>
        <v>Desktop</v>
      </c>
      <c r="D265">
        <f>'Raw_Data'!D265</f>
        <v>1225</v>
      </c>
      <c r="E265">
        <f>'Raw_Data'!E265</f>
        <v>2829</v>
      </c>
      <c r="F265">
        <f>'Raw_Data'!F265</f>
        <v>45302.958333333336</v>
      </c>
      <c r="G265" t="str">
        <f t="shared" si="60"/>
        <v>Customer 13</v>
      </c>
      <c r="H265" t="str">
        <f t="shared" si="61"/>
        <v>DESKTOP</v>
      </c>
      <c r="I265" t="str">
        <f t="shared" si="62"/>
        <v>Changed</v>
      </c>
      <c r="J265">
        <f t="shared" si="63"/>
        <v>1225</v>
      </c>
      <c r="K265">
        <f t="shared" si="64"/>
        <v>2829</v>
      </c>
      <c r="L265" s="8">
        <f t="shared" si="65"/>
        <v>45302</v>
      </c>
      <c r="M265" t="str">
        <f t="shared" ca="1" si="66"/>
        <v>OK</v>
      </c>
      <c r="P265">
        <f t="shared" si="67"/>
        <v>264</v>
      </c>
      <c r="Q265" t="str">
        <f t="shared" si="68"/>
        <v>Customer 13</v>
      </c>
      <c r="R265" t="str">
        <f t="shared" si="69"/>
        <v>DESKTOP</v>
      </c>
      <c r="S265">
        <f t="shared" si="70"/>
        <v>1225</v>
      </c>
      <c r="T265">
        <f t="shared" si="71"/>
        <v>2829</v>
      </c>
      <c r="U265" s="8">
        <f t="shared" si="72"/>
        <v>45302</v>
      </c>
      <c r="V265" t="str" cm="1">
        <f t="array" ref="V265">_xlfn.IFS(S265 = "", "", S265 &lt; 500, "Low", S265 &lt; 1200, "Medium", TRUE, "High")</f>
        <v>High</v>
      </c>
      <c r="W265" t="str">
        <f t="shared" si="73"/>
        <v>2024-01</v>
      </c>
      <c r="X265">
        <f t="shared" si="74"/>
        <v>2024</v>
      </c>
    </row>
    <row r="266" spans="1:24" x14ac:dyDescent="0.3">
      <c r="A266">
        <f>'Raw_Data'!A266</f>
        <v>265</v>
      </c>
      <c r="B266" t="str">
        <f>'Raw_Data'!B266</f>
        <v>Customer 3</v>
      </c>
      <c r="C266" t="str">
        <f>'Raw_Data'!C266</f>
        <v>Workstation</v>
      </c>
      <c r="D266">
        <f>'Raw_Data'!D266</f>
        <v>1307</v>
      </c>
      <c r="E266">
        <f>'Raw_Data'!E266</f>
        <v>893</v>
      </c>
      <c r="F266">
        <f>'Raw_Data'!F266</f>
        <v>45303</v>
      </c>
      <c r="G266" t="str">
        <f t="shared" si="60"/>
        <v>Customer 3</v>
      </c>
      <c r="H266" t="str">
        <f t="shared" si="61"/>
        <v>WORKSTATION</v>
      </c>
      <c r="I266" t="str">
        <f t="shared" si="62"/>
        <v>Changed</v>
      </c>
      <c r="J266">
        <f t="shared" si="63"/>
        <v>1307</v>
      </c>
      <c r="K266">
        <f t="shared" si="64"/>
        <v>893</v>
      </c>
      <c r="L266" s="8">
        <f t="shared" si="65"/>
        <v>45303</v>
      </c>
      <c r="M266" t="str">
        <f t="shared" ca="1" si="66"/>
        <v>OK</v>
      </c>
      <c r="P266">
        <f t="shared" si="67"/>
        <v>265</v>
      </c>
      <c r="Q266" t="str">
        <f t="shared" si="68"/>
        <v>Customer 3</v>
      </c>
      <c r="R266" t="str">
        <f t="shared" si="69"/>
        <v>WORKSTATION</v>
      </c>
      <c r="S266">
        <f t="shared" si="70"/>
        <v>1307</v>
      </c>
      <c r="T266">
        <f t="shared" si="71"/>
        <v>893</v>
      </c>
      <c r="U266" s="8">
        <f t="shared" si="72"/>
        <v>45303</v>
      </c>
      <c r="V266" t="str" cm="1">
        <f t="array" ref="V266">_xlfn.IFS(S266 = "", "", S266 &lt; 500, "Low", S266 &lt; 1200, "Medium", TRUE, "High")</f>
        <v>High</v>
      </c>
      <c r="W266" t="str">
        <f t="shared" si="73"/>
        <v>2024-01</v>
      </c>
      <c r="X266">
        <f t="shared" si="74"/>
        <v>2024</v>
      </c>
    </row>
    <row r="267" spans="1:24" x14ac:dyDescent="0.3">
      <c r="A267">
        <f>'Raw_Data'!A267</f>
        <v>266</v>
      </c>
      <c r="B267" t="str">
        <f>'Raw_Data'!B267</f>
        <v>Customer 9</v>
      </c>
      <c r="C267" t="str">
        <f>'Raw_Data'!C267</f>
        <v>Mobile</v>
      </c>
      <c r="D267">
        <f>'Raw_Data'!D267</f>
        <v>3488</v>
      </c>
      <c r="E267">
        <f>'Raw_Data'!E267</f>
        <v>2455</v>
      </c>
      <c r="F267">
        <f>'Raw_Data'!F267</f>
        <v>45303.041666666664</v>
      </c>
      <c r="G267" t="str">
        <f t="shared" si="60"/>
        <v>Customer 9</v>
      </c>
      <c r="H267" t="str">
        <f t="shared" si="61"/>
        <v>MOBILE</v>
      </c>
      <c r="I267" t="str">
        <f t="shared" si="62"/>
        <v>Changed</v>
      </c>
      <c r="J267">
        <f t="shared" si="63"/>
        <v>3488</v>
      </c>
      <c r="K267">
        <f t="shared" si="64"/>
        <v>2455</v>
      </c>
      <c r="L267" s="8">
        <f t="shared" si="65"/>
        <v>45303</v>
      </c>
      <c r="M267" t="str">
        <f t="shared" ca="1" si="66"/>
        <v>OK</v>
      </c>
      <c r="P267">
        <f t="shared" si="67"/>
        <v>266</v>
      </c>
      <c r="Q267" t="str">
        <f t="shared" si="68"/>
        <v>Customer 9</v>
      </c>
      <c r="R267" t="str">
        <f t="shared" si="69"/>
        <v>MOBILE</v>
      </c>
      <c r="S267">
        <f t="shared" si="70"/>
        <v>3488</v>
      </c>
      <c r="T267">
        <f t="shared" si="71"/>
        <v>2455</v>
      </c>
      <c r="U267" s="8">
        <f t="shared" si="72"/>
        <v>45303</v>
      </c>
      <c r="V267" t="str" cm="1">
        <f t="array" ref="V267">_xlfn.IFS(S267 = "", "", S267 &lt; 500, "Low", S267 &lt; 1200, "Medium", TRUE, "High")</f>
        <v>High</v>
      </c>
      <c r="W267" t="str">
        <f t="shared" si="73"/>
        <v>2024-01</v>
      </c>
      <c r="X267">
        <f t="shared" si="74"/>
        <v>2024</v>
      </c>
    </row>
    <row r="268" spans="1:24" x14ac:dyDescent="0.3">
      <c r="A268">
        <f>'Raw_Data'!A268</f>
        <v>267</v>
      </c>
      <c r="B268" t="str">
        <f>'Raw_Data'!B268</f>
        <v>Customer 7</v>
      </c>
      <c r="C268" t="str">
        <f>'Raw_Data'!C268</f>
        <v>Mobile</v>
      </c>
      <c r="D268">
        <f>'Raw_Data'!D268</f>
        <v>1547</v>
      </c>
      <c r="E268">
        <f>'Raw_Data'!E268</f>
        <v>103</v>
      </c>
      <c r="F268">
        <f>'Raw_Data'!F268</f>
        <v>45303.083333333336</v>
      </c>
      <c r="G268" t="str">
        <f t="shared" si="60"/>
        <v>Customer 7</v>
      </c>
      <c r="H268" t="str">
        <f t="shared" si="61"/>
        <v>MOBILE</v>
      </c>
      <c r="I268" t="str">
        <f t="shared" si="62"/>
        <v>Changed</v>
      </c>
      <c r="J268">
        <f t="shared" si="63"/>
        <v>1547</v>
      </c>
      <c r="K268">
        <f t="shared" si="64"/>
        <v>103</v>
      </c>
      <c r="L268" s="8">
        <f t="shared" si="65"/>
        <v>45303</v>
      </c>
      <c r="M268" t="str">
        <f t="shared" ca="1" si="66"/>
        <v>OK</v>
      </c>
      <c r="P268">
        <f t="shared" si="67"/>
        <v>267</v>
      </c>
      <c r="Q268" t="str">
        <f t="shared" si="68"/>
        <v>Customer 7</v>
      </c>
      <c r="R268" t="str">
        <f t="shared" si="69"/>
        <v>MOBILE</v>
      </c>
      <c r="S268">
        <f t="shared" si="70"/>
        <v>1547</v>
      </c>
      <c r="T268">
        <f t="shared" si="71"/>
        <v>103</v>
      </c>
      <c r="U268" s="8">
        <f t="shared" si="72"/>
        <v>45303</v>
      </c>
      <c r="V268" t="str" cm="1">
        <f t="array" ref="V268">_xlfn.IFS(S268 = "", "", S268 &lt; 500, "Low", S268 &lt; 1200, "Medium", TRUE, "High")</f>
        <v>High</v>
      </c>
      <c r="W268" t="str">
        <f t="shared" si="73"/>
        <v>2024-01</v>
      </c>
      <c r="X268">
        <f t="shared" si="74"/>
        <v>2024</v>
      </c>
    </row>
    <row r="269" spans="1:24" x14ac:dyDescent="0.3">
      <c r="A269">
        <f>'Raw_Data'!A269</f>
        <v>268</v>
      </c>
      <c r="B269" t="str">
        <f>'Raw_Data'!B269</f>
        <v>Customer 12</v>
      </c>
      <c r="C269" t="str">
        <f>'Raw_Data'!C269</f>
        <v>Mobile</v>
      </c>
      <c r="D269">
        <f>'Raw_Data'!D269</f>
        <v>678</v>
      </c>
      <c r="E269">
        <f>'Raw_Data'!E269</f>
        <v>228</v>
      </c>
      <c r="F269">
        <f>'Raw_Data'!F269</f>
        <v>45303.125</v>
      </c>
      <c r="G269" t="str">
        <f t="shared" si="60"/>
        <v>Customer 12</v>
      </c>
      <c r="H269" t="str">
        <f t="shared" si="61"/>
        <v>MOBILE</v>
      </c>
      <c r="I269" t="str">
        <f t="shared" si="62"/>
        <v>Changed</v>
      </c>
      <c r="J269">
        <f t="shared" si="63"/>
        <v>678</v>
      </c>
      <c r="K269">
        <f t="shared" si="64"/>
        <v>228</v>
      </c>
      <c r="L269" s="8">
        <f t="shared" si="65"/>
        <v>45303</v>
      </c>
      <c r="M269" t="str">
        <f t="shared" ca="1" si="66"/>
        <v>OK</v>
      </c>
      <c r="P269">
        <f t="shared" si="67"/>
        <v>268</v>
      </c>
      <c r="Q269" t="str">
        <f t="shared" si="68"/>
        <v>Customer 12</v>
      </c>
      <c r="R269" t="str">
        <f t="shared" si="69"/>
        <v>MOBILE</v>
      </c>
      <c r="S269">
        <f t="shared" si="70"/>
        <v>678</v>
      </c>
      <c r="T269">
        <f t="shared" si="71"/>
        <v>228</v>
      </c>
      <c r="U269" s="8">
        <f t="shared" si="72"/>
        <v>45303</v>
      </c>
      <c r="V269" t="str" cm="1">
        <f t="array" ref="V269">_xlfn.IFS(S269 = "", "", S269 &lt; 500, "Low", S269 &lt; 1200, "Medium", TRUE, "High")</f>
        <v>Medium</v>
      </c>
      <c r="W269" t="str">
        <f t="shared" si="73"/>
        <v>2024-01</v>
      </c>
      <c r="X269">
        <f t="shared" si="74"/>
        <v>2024</v>
      </c>
    </row>
    <row r="270" spans="1:24" x14ac:dyDescent="0.3">
      <c r="A270">
        <f>'Raw_Data'!A270</f>
        <v>269</v>
      </c>
      <c r="B270" t="str">
        <f>'Raw_Data'!B270</f>
        <v>Customer 13</v>
      </c>
      <c r="C270" t="str">
        <f>'Raw_Data'!C270</f>
        <v>Desktop</v>
      </c>
      <c r="D270">
        <f>'Raw_Data'!D270</f>
        <v>3945</v>
      </c>
      <c r="E270">
        <f>'Raw_Data'!E270</f>
        <v>4979</v>
      </c>
      <c r="F270">
        <f>'Raw_Data'!F270</f>
        <v>45303.166666666664</v>
      </c>
      <c r="G270" t="str">
        <f t="shared" si="60"/>
        <v>Customer 13</v>
      </c>
      <c r="H270" t="str">
        <f t="shared" si="61"/>
        <v>DESKTOP</v>
      </c>
      <c r="I270" t="str">
        <f t="shared" si="62"/>
        <v>Changed</v>
      </c>
      <c r="J270">
        <f t="shared" si="63"/>
        <v>3945</v>
      </c>
      <c r="K270">
        <f t="shared" si="64"/>
        <v>4979</v>
      </c>
      <c r="L270" s="8">
        <f t="shared" si="65"/>
        <v>45303</v>
      </c>
      <c r="M270" t="str">
        <f t="shared" ca="1" si="66"/>
        <v>OK</v>
      </c>
      <c r="P270">
        <f t="shared" si="67"/>
        <v>269</v>
      </c>
      <c r="Q270" t="str">
        <f t="shared" si="68"/>
        <v>Customer 13</v>
      </c>
      <c r="R270" t="str">
        <f t="shared" si="69"/>
        <v>DESKTOP</v>
      </c>
      <c r="S270">
        <f t="shared" si="70"/>
        <v>3945</v>
      </c>
      <c r="T270">
        <f t="shared" si="71"/>
        <v>4979</v>
      </c>
      <c r="U270" s="8">
        <f t="shared" si="72"/>
        <v>45303</v>
      </c>
      <c r="V270" t="str" cm="1">
        <f t="array" ref="V270">_xlfn.IFS(S270 = "", "", S270 &lt; 500, "Low", S270 &lt; 1200, "Medium", TRUE, "High")</f>
        <v>High</v>
      </c>
      <c r="W270" t="str">
        <f t="shared" si="73"/>
        <v>2024-01</v>
      </c>
      <c r="X270">
        <f t="shared" si="74"/>
        <v>2024</v>
      </c>
    </row>
    <row r="271" spans="1:24" x14ac:dyDescent="0.3">
      <c r="A271">
        <f>'Raw_Data'!A271</f>
        <v>270</v>
      </c>
      <c r="B271" t="str">
        <f>'Raw_Data'!B271</f>
        <v>Customer 11</v>
      </c>
      <c r="C271" t="str">
        <f>'Raw_Data'!C271</f>
        <v>Mobile</v>
      </c>
      <c r="D271">
        <f>'Raw_Data'!D271</f>
        <v>1008</v>
      </c>
      <c r="E271">
        <f>'Raw_Data'!E271</f>
        <v>1632</v>
      </c>
      <c r="F271">
        <f>'Raw_Data'!F271</f>
        <v>45303.208333333336</v>
      </c>
      <c r="G271" t="str">
        <f t="shared" si="60"/>
        <v>Customer 11</v>
      </c>
      <c r="H271" t="str">
        <f t="shared" si="61"/>
        <v>MOBILE</v>
      </c>
      <c r="I271" t="str">
        <f t="shared" si="62"/>
        <v>Changed</v>
      </c>
      <c r="J271">
        <f t="shared" si="63"/>
        <v>1008</v>
      </c>
      <c r="K271">
        <f t="shared" si="64"/>
        <v>1632</v>
      </c>
      <c r="L271" s="8">
        <f t="shared" si="65"/>
        <v>45303</v>
      </c>
      <c r="M271" t="str">
        <f t="shared" ca="1" si="66"/>
        <v>OK</v>
      </c>
      <c r="P271">
        <f t="shared" si="67"/>
        <v>270</v>
      </c>
      <c r="Q271" t="str">
        <f t="shared" si="68"/>
        <v>Customer 11</v>
      </c>
      <c r="R271" t="str">
        <f t="shared" si="69"/>
        <v>MOBILE</v>
      </c>
      <c r="S271">
        <f t="shared" si="70"/>
        <v>1008</v>
      </c>
      <c r="T271">
        <f t="shared" si="71"/>
        <v>1632</v>
      </c>
      <c r="U271" s="8">
        <f t="shared" si="72"/>
        <v>45303</v>
      </c>
      <c r="V271" t="str" cm="1">
        <f t="array" ref="V271">_xlfn.IFS(S271 = "", "", S271 &lt; 500, "Low", S271 &lt; 1200, "Medium", TRUE, "High")</f>
        <v>Medium</v>
      </c>
      <c r="W271" t="str">
        <f t="shared" si="73"/>
        <v>2024-01</v>
      </c>
      <c r="X271">
        <f t="shared" si="74"/>
        <v>2024</v>
      </c>
    </row>
    <row r="272" spans="1:24" x14ac:dyDescent="0.3">
      <c r="A272">
        <f>'Raw_Data'!A272</f>
        <v>271</v>
      </c>
      <c r="B272" t="str">
        <f>'Raw_Data'!B272</f>
        <v>Customer 13</v>
      </c>
      <c r="C272" t="str">
        <f>'Raw_Data'!C272</f>
        <v>Embedded</v>
      </c>
      <c r="D272">
        <f>'Raw_Data'!D272</f>
        <v>2623</v>
      </c>
      <c r="E272">
        <f>'Raw_Data'!E272</f>
        <v>4135</v>
      </c>
      <c r="F272">
        <f>'Raw_Data'!F272</f>
        <v>45303.25</v>
      </c>
      <c r="G272" t="str">
        <f t="shared" si="60"/>
        <v>Customer 13</v>
      </c>
      <c r="H272" t="str">
        <f t="shared" si="61"/>
        <v>EMBEDDED</v>
      </c>
      <c r="I272" t="str">
        <f t="shared" si="62"/>
        <v>Changed</v>
      </c>
      <c r="J272">
        <f t="shared" si="63"/>
        <v>2623</v>
      </c>
      <c r="K272">
        <f t="shared" si="64"/>
        <v>4135</v>
      </c>
      <c r="L272" s="8">
        <f t="shared" si="65"/>
        <v>45303</v>
      </c>
      <c r="M272" t="str">
        <f t="shared" ca="1" si="66"/>
        <v>OK</v>
      </c>
      <c r="P272">
        <f t="shared" si="67"/>
        <v>271</v>
      </c>
      <c r="Q272" t="str">
        <f t="shared" si="68"/>
        <v>Customer 13</v>
      </c>
      <c r="R272" t="str">
        <f t="shared" si="69"/>
        <v>EMBEDDED</v>
      </c>
      <c r="S272">
        <f t="shared" si="70"/>
        <v>2623</v>
      </c>
      <c r="T272">
        <f t="shared" si="71"/>
        <v>4135</v>
      </c>
      <c r="U272" s="8">
        <f t="shared" si="72"/>
        <v>45303</v>
      </c>
      <c r="V272" t="str" cm="1">
        <f t="array" ref="V272">_xlfn.IFS(S272 = "", "", S272 &lt; 500, "Low", S272 &lt; 1200, "Medium", TRUE, "High")</f>
        <v>High</v>
      </c>
      <c r="W272" t="str">
        <f t="shared" si="73"/>
        <v>2024-01</v>
      </c>
      <c r="X272">
        <f t="shared" si="74"/>
        <v>2024</v>
      </c>
    </row>
    <row r="273" spans="1:24" x14ac:dyDescent="0.3">
      <c r="A273">
        <f>'Raw_Data'!A273</f>
        <v>272</v>
      </c>
      <c r="B273" t="str">
        <f>'Raw_Data'!B273</f>
        <v>Customer 4</v>
      </c>
      <c r="C273" t="str">
        <f>'Raw_Data'!C273</f>
        <v>Mobile</v>
      </c>
      <c r="D273">
        <f>'Raw_Data'!D273</f>
        <v>3408</v>
      </c>
      <c r="E273">
        <f>'Raw_Data'!E273</f>
        <v>3595</v>
      </c>
      <c r="F273">
        <f>'Raw_Data'!F273</f>
        <v>45303.291666666664</v>
      </c>
      <c r="G273" t="str">
        <f t="shared" si="60"/>
        <v>Customer 4</v>
      </c>
      <c r="H273" t="str">
        <f t="shared" si="61"/>
        <v>MOBILE</v>
      </c>
      <c r="I273" t="str">
        <f t="shared" si="62"/>
        <v>Changed</v>
      </c>
      <c r="J273">
        <f t="shared" si="63"/>
        <v>3408</v>
      </c>
      <c r="K273">
        <f t="shared" si="64"/>
        <v>3595</v>
      </c>
      <c r="L273" s="8">
        <f t="shared" si="65"/>
        <v>45303</v>
      </c>
      <c r="M273" t="str">
        <f t="shared" ca="1" si="66"/>
        <v>OK</v>
      </c>
      <c r="P273">
        <f t="shared" si="67"/>
        <v>272</v>
      </c>
      <c r="Q273" t="str">
        <f t="shared" si="68"/>
        <v>Customer 4</v>
      </c>
      <c r="R273" t="str">
        <f t="shared" si="69"/>
        <v>MOBILE</v>
      </c>
      <c r="S273">
        <f t="shared" si="70"/>
        <v>3408</v>
      </c>
      <c r="T273">
        <f t="shared" si="71"/>
        <v>3595</v>
      </c>
      <c r="U273" s="8">
        <f t="shared" si="72"/>
        <v>45303</v>
      </c>
      <c r="V273" t="str" cm="1">
        <f t="array" ref="V273">_xlfn.IFS(S273 = "", "", S273 &lt; 500, "Low", S273 &lt; 1200, "Medium", TRUE, "High")</f>
        <v>High</v>
      </c>
      <c r="W273" t="str">
        <f t="shared" si="73"/>
        <v>2024-01</v>
      </c>
      <c r="X273">
        <f t="shared" si="74"/>
        <v>2024</v>
      </c>
    </row>
    <row r="274" spans="1:24" x14ac:dyDescent="0.3">
      <c r="A274">
        <f>'Raw_Data'!A274</f>
        <v>273</v>
      </c>
      <c r="B274" t="str">
        <f>'Raw_Data'!B274</f>
        <v>Customer 5</v>
      </c>
      <c r="C274" t="str">
        <f>'Raw_Data'!C274</f>
        <v>Workstation</v>
      </c>
      <c r="D274">
        <f>'Raw_Data'!D274</f>
        <v>3404</v>
      </c>
      <c r="E274">
        <f>'Raw_Data'!E274</f>
        <v>3348</v>
      </c>
      <c r="F274">
        <f>'Raw_Data'!F274</f>
        <v>45303.333333333336</v>
      </c>
      <c r="G274" t="str">
        <f t="shared" si="60"/>
        <v>Customer 5</v>
      </c>
      <c r="H274" t="str">
        <f t="shared" si="61"/>
        <v>WORKSTATION</v>
      </c>
      <c r="I274" t="str">
        <f t="shared" si="62"/>
        <v>Changed</v>
      </c>
      <c r="J274">
        <f t="shared" si="63"/>
        <v>3404</v>
      </c>
      <c r="K274">
        <f t="shared" si="64"/>
        <v>3348</v>
      </c>
      <c r="L274" s="8">
        <f t="shared" si="65"/>
        <v>45303</v>
      </c>
      <c r="M274" t="str">
        <f t="shared" ca="1" si="66"/>
        <v>OK</v>
      </c>
      <c r="P274">
        <f t="shared" si="67"/>
        <v>273</v>
      </c>
      <c r="Q274" t="str">
        <f t="shared" si="68"/>
        <v>Customer 5</v>
      </c>
      <c r="R274" t="str">
        <f t="shared" si="69"/>
        <v>WORKSTATION</v>
      </c>
      <c r="S274">
        <f t="shared" si="70"/>
        <v>3404</v>
      </c>
      <c r="T274">
        <f t="shared" si="71"/>
        <v>3348</v>
      </c>
      <c r="U274" s="8">
        <f t="shared" si="72"/>
        <v>45303</v>
      </c>
      <c r="V274" t="str" cm="1">
        <f t="array" ref="V274">_xlfn.IFS(S274 = "", "", S274 &lt; 500, "Low", S274 &lt; 1200, "Medium", TRUE, "High")</f>
        <v>High</v>
      </c>
      <c r="W274" t="str">
        <f t="shared" si="73"/>
        <v>2024-01</v>
      </c>
      <c r="X274">
        <f t="shared" si="74"/>
        <v>2024</v>
      </c>
    </row>
    <row r="275" spans="1:24" x14ac:dyDescent="0.3">
      <c r="A275">
        <f>'Raw_Data'!A275</f>
        <v>274</v>
      </c>
      <c r="B275" t="str">
        <f>'Raw_Data'!B275</f>
        <v>Customer 1</v>
      </c>
      <c r="C275" t="str">
        <f>'Raw_Data'!C275</f>
        <v>Embedded</v>
      </c>
      <c r="D275">
        <f>'Raw_Data'!D275</f>
        <v>2712</v>
      </c>
      <c r="E275">
        <f>'Raw_Data'!E275</f>
        <v>826</v>
      </c>
      <c r="F275">
        <f>'Raw_Data'!F275</f>
        <v>45303.375</v>
      </c>
      <c r="G275" t="str">
        <f t="shared" si="60"/>
        <v>Customer 1</v>
      </c>
      <c r="H275" t="str">
        <f t="shared" si="61"/>
        <v>EMBEDDED</v>
      </c>
      <c r="I275" t="str">
        <f t="shared" si="62"/>
        <v>Changed</v>
      </c>
      <c r="J275">
        <f t="shared" si="63"/>
        <v>2712</v>
      </c>
      <c r="K275">
        <f t="shared" si="64"/>
        <v>826</v>
      </c>
      <c r="L275" s="8">
        <f t="shared" si="65"/>
        <v>45303</v>
      </c>
      <c r="M275" t="str">
        <f t="shared" ca="1" si="66"/>
        <v>OK</v>
      </c>
      <c r="P275">
        <f t="shared" si="67"/>
        <v>274</v>
      </c>
      <c r="Q275" t="str">
        <f t="shared" si="68"/>
        <v>Customer 1</v>
      </c>
      <c r="R275" t="str">
        <f t="shared" si="69"/>
        <v>EMBEDDED</v>
      </c>
      <c r="S275">
        <f t="shared" si="70"/>
        <v>2712</v>
      </c>
      <c r="T275">
        <f t="shared" si="71"/>
        <v>826</v>
      </c>
      <c r="U275" s="8">
        <f t="shared" si="72"/>
        <v>45303</v>
      </c>
      <c r="V275" t="str" cm="1">
        <f t="array" ref="V275">_xlfn.IFS(S275 = "", "", S275 &lt; 500, "Low", S275 &lt; 1200, "Medium", TRUE, "High")</f>
        <v>High</v>
      </c>
      <c r="W275" t="str">
        <f t="shared" si="73"/>
        <v>2024-01</v>
      </c>
      <c r="X275">
        <f t="shared" si="74"/>
        <v>2024</v>
      </c>
    </row>
    <row r="276" spans="1:24" x14ac:dyDescent="0.3">
      <c r="A276">
        <f>'Raw_Data'!A276</f>
        <v>275</v>
      </c>
      <c r="B276" t="str">
        <f>'Raw_Data'!B276</f>
        <v>Customer 11</v>
      </c>
      <c r="C276" t="str">
        <f>'Raw_Data'!C276</f>
        <v>Workstation</v>
      </c>
      <c r="D276">
        <f>'Raw_Data'!D276</f>
        <v>2250</v>
      </c>
      <c r="E276">
        <f>'Raw_Data'!E276</f>
        <v>3418</v>
      </c>
      <c r="F276">
        <f>'Raw_Data'!F276</f>
        <v>45303.416666666664</v>
      </c>
      <c r="G276" t="str">
        <f t="shared" si="60"/>
        <v>Customer 11</v>
      </c>
      <c r="H276" t="str">
        <f t="shared" si="61"/>
        <v>WORKSTATION</v>
      </c>
      <c r="I276" t="str">
        <f t="shared" si="62"/>
        <v>Changed</v>
      </c>
      <c r="J276">
        <f t="shared" si="63"/>
        <v>2250</v>
      </c>
      <c r="K276">
        <f t="shared" si="64"/>
        <v>3418</v>
      </c>
      <c r="L276" s="8">
        <f t="shared" si="65"/>
        <v>45303</v>
      </c>
      <c r="M276" t="str">
        <f t="shared" ca="1" si="66"/>
        <v>OK</v>
      </c>
      <c r="P276">
        <f t="shared" si="67"/>
        <v>275</v>
      </c>
      <c r="Q276" t="str">
        <f t="shared" si="68"/>
        <v>Customer 11</v>
      </c>
      <c r="R276" t="str">
        <f t="shared" si="69"/>
        <v>WORKSTATION</v>
      </c>
      <c r="S276">
        <f t="shared" si="70"/>
        <v>2250</v>
      </c>
      <c r="T276">
        <f t="shared" si="71"/>
        <v>3418</v>
      </c>
      <c r="U276" s="8">
        <f t="shared" si="72"/>
        <v>45303</v>
      </c>
      <c r="V276" t="str" cm="1">
        <f t="array" ref="V276">_xlfn.IFS(S276 = "", "", S276 &lt; 500, "Low", S276 &lt; 1200, "Medium", TRUE, "High")</f>
        <v>High</v>
      </c>
      <c r="W276" t="str">
        <f t="shared" si="73"/>
        <v>2024-01</v>
      </c>
      <c r="X276">
        <f t="shared" si="74"/>
        <v>2024</v>
      </c>
    </row>
    <row r="277" spans="1:24" x14ac:dyDescent="0.3">
      <c r="A277">
        <f>'Raw_Data'!A277</f>
        <v>276</v>
      </c>
      <c r="B277" t="str">
        <f>'Raw_Data'!B277</f>
        <v>Customer 1</v>
      </c>
      <c r="C277" t="str">
        <f>'Raw_Data'!C277</f>
        <v>Mobile</v>
      </c>
      <c r="D277">
        <f>'Raw_Data'!D277</f>
        <v>3266</v>
      </c>
      <c r="E277">
        <f>'Raw_Data'!E277</f>
        <v>3313</v>
      </c>
      <c r="F277">
        <f>'Raw_Data'!F277</f>
        <v>45303.458333333336</v>
      </c>
      <c r="G277" t="str">
        <f t="shared" si="60"/>
        <v>Customer 1</v>
      </c>
      <c r="H277" t="str">
        <f t="shared" si="61"/>
        <v>MOBILE</v>
      </c>
      <c r="I277" t="str">
        <f t="shared" si="62"/>
        <v>Changed</v>
      </c>
      <c r="J277">
        <f t="shared" si="63"/>
        <v>3266</v>
      </c>
      <c r="K277">
        <f t="shared" si="64"/>
        <v>3313</v>
      </c>
      <c r="L277" s="8">
        <f t="shared" si="65"/>
        <v>45303</v>
      </c>
      <c r="M277" t="str">
        <f t="shared" ca="1" si="66"/>
        <v>OK</v>
      </c>
      <c r="P277">
        <f t="shared" si="67"/>
        <v>276</v>
      </c>
      <c r="Q277" t="str">
        <f t="shared" si="68"/>
        <v>Customer 1</v>
      </c>
      <c r="R277" t="str">
        <f t="shared" si="69"/>
        <v>MOBILE</v>
      </c>
      <c r="S277">
        <f t="shared" si="70"/>
        <v>3266</v>
      </c>
      <c r="T277">
        <f t="shared" si="71"/>
        <v>3313</v>
      </c>
      <c r="U277" s="8">
        <f t="shared" si="72"/>
        <v>45303</v>
      </c>
      <c r="V277" t="str" cm="1">
        <f t="array" ref="V277">_xlfn.IFS(S277 = "", "", S277 &lt; 500, "Low", S277 &lt; 1200, "Medium", TRUE, "High")</f>
        <v>High</v>
      </c>
      <c r="W277" t="str">
        <f t="shared" si="73"/>
        <v>2024-01</v>
      </c>
      <c r="X277">
        <f t="shared" si="74"/>
        <v>2024</v>
      </c>
    </row>
    <row r="278" spans="1:24" x14ac:dyDescent="0.3">
      <c r="A278">
        <f>'Raw_Data'!A278</f>
        <v>277</v>
      </c>
      <c r="B278" t="str">
        <f>'Raw_Data'!B278</f>
        <v>Customer 2</v>
      </c>
      <c r="C278" t="str">
        <f>'Raw_Data'!C278</f>
        <v>Workstation</v>
      </c>
      <c r="D278">
        <f>'Raw_Data'!D278</f>
        <v>2371</v>
      </c>
      <c r="E278">
        <f>'Raw_Data'!E278</f>
        <v>1264</v>
      </c>
      <c r="F278">
        <f>'Raw_Data'!F278</f>
        <v>45303.5</v>
      </c>
      <c r="G278" t="str">
        <f t="shared" si="60"/>
        <v>Customer 2</v>
      </c>
      <c r="H278" t="str">
        <f t="shared" si="61"/>
        <v>WORKSTATION</v>
      </c>
      <c r="I278" t="str">
        <f t="shared" si="62"/>
        <v>Changed</v>
      </c>
      <c r="J278">
        <f t="shared" si="63"/>
        <v>2371</v>
      </c>
      <c r="K278">
        <f t="shared" si="64"/>
        <v>1264</v>
      </c>
      <c r="L278" s="8">
        <f t="shared" si="65"/>
        <v>45303</v>
      </c>
      <c r="M278" t="str">
        <f t="shared" ca="1" si="66"/>
        <v>OK</v>
      </c>
      <c r="P278">
        <f t="shared" si="67"/>
        <v>277</v>
      </c>
      <c r="Q278" t="str">
        <f t="shared" si="68"/>
        <v>Customer 2</v>
      </c>
      <c r="R278" t="str">
        <f t="shared" si="69"/>
        <v>WORKSTATION</v>
      </c>
      <c r="S278">
        <f t="shared" si="70"/>
        <v>2371</v>
      </c>
      <c r="T278">
        <f t="shared" si="71"/>
        <v>1264</v>
      </c>
      <c r="U278" s="8">
        <f t="shared" si="72"/>
        <v>45303</v>
      </c>
      <c r="V278" t="str" cm="1">
        <f t="array" ref="V278">_xlfn.IFS(S278 = "", "", S278 &lt; 500, "Low", S278 &lt; 1200, "Medium", TRUE, "High")</f>
        <v>High</v>
      </c>
      <c r="W278" t="str">
        <f t="shared" si="73"/>
        <v>2024-01</v>
      </c>
      <c r="X278">
        <f t="shared" si="74"/>
        <v>2024</v>
      </c>
    </row>
    <row r="279" spans="1:24" x14ac:dyDescent="0.3">
      <c r="A279">
        <f>'Raw_Data'!A279</f>
        <v>278</v>
      </c>
      <c r="B279" t="str">
        <f>'Raw_Data'!B279</f>
        <v>Customer 13</v>
      </c>
      <c r="C279" t="str">
        <f>'Raw_Data'!C279</f>
        <v>Mobile</v>
      </c>
      <c r="D279">
        <f>'Raw_Data'!D279</f>
        <v>3477</v>
      </c>
      <c r="E279">
        <f>'Raw_Data'!E279</f>
        <v>4415</v>
      </c>
      <c r="F279">
        <f>'Raw_Data'!F279</f>
        <v>45303.541666666664</v>
      </c>
      <c r="G279" t="str">
        <f t="shared" si="60"/>
        <v>Customer 13</v>
      </c>
      <c r="H279" t="str">
        <f t="shared" si="61"/>
        <v>MOBILE</v>
      </c>
      <c r="I279" t="str">
        <f t="shared" si="62"/>
        <v>Changed</v>
      </c>
      <c r="J279">
        <f t="shared" si="63"/>
        <v>3477</v>
      </c>
      <c r="K279">
        <f t="shared" si="64"/>
        <v>4415</v>
      </c>
      <c r="L279" s="8">
        <f t="shared" si="65"/>
        <v>45303</v>
      </c>
      <c r="M279" t="str">
        <f t="shared" ca="1" si="66"/>
        <v>OK</v>
      </c>
      <c r="P279">
        <f t="shared" si="67"/>
        <v>278</v>
      </c>
      <c r="Q279" t="str">
        <f t="shared" si="68"/>
        <v>Customer 13</v>
      </c>
      <c r="R279" t="str">
        <f t="shared" si="69"/>
        <v>MOBILE</v>
      </c>
      <c r="S279">
        <f t="shared" si="70"/>
        <v>3477</v>
      </c>
      <c r="T279">
        <f t="shared" si="71"/>
        <v>4415</v>
      </c>
      <c r="U279" s="8">
        <f t="shared" si="72"/>
        <v>45303</v>
      </c>
      <c r="V279" t="str" cm="1">
        <f t="array" ref="V279">_xlfn.IFS(S279 = "", "", S279 &lt; 500, "Low", S279 &lt; 1200, "Medium", TRUE, "High")</f>
        <v>High</v>
      </c>
      <c r="W279" t="str">
        <f t="shared" si="73"/>
        <v>2024-01</v>
      </c>
      <c r="X279">
        <f t="shared" si="74"/>
        <v>2024</v>
      </c>
    </row>
    <row r="280" spans="1:24" x14ac:dyDescent="0.3">
      <c r="A280">
        <f>'Raw_Data'!A280</f>
        <v>279</v>
      </c>
      <c r="B280" t="str">
        <f>'Raw_Data'!B280</f>
        <v>Customer 12</v>
      </c>
      <c r="C280" t="str">
        <f>'Raw_Data'!C280</f>
        <v>Embedded</v>
      </c>
      <c r="D280">
        <f>'Raw_Data'!D280</f>
        <v>3060</v>
      </c>
      <c r="E280">
        <f>'Raw_Data'!E280</f>
        <v>4140</v>
      </c>
      <c r="F280">
        <f>'Raw_Data'!F280</f>
        <v>45303.583333333336</v>
      </c>
      <c r="G280" t="str">
        <f t="shared" si="60"/>
        <v>Customer 12</v>
      </c>
      <c r="H280" t="str">
        <f t="shared" si="61"/>
        <v>EMBEDDED</v>
      </c>
      <c r="I280" t="str">
        <f t="shared" si="62"/>
        <v>Changed</v>
      </c>
      <c r="J280">
        <f t="shared" si="63"/>
        <v>3060</v>
      </c>
      <c r="K280">
        <f t="shared" si="64"/>
        <v>4140</v>
      </c>
      <c r="L280" s="8">
        <f t="shared" si="65"/>
        <v>45303</v>
      </c>
      <c r="M280" t="str">
        <f t="shared" ca="1" si="66"/>
        <v>OK</v>
      </c>
      <c r="P280">
        <f t="shared" si="67"/>
        <v>279</v>
      </c>
      <c r="Q280" t="str">
        <f t="shared" si="68"/>
        <v>Customer 12</v>
      </c>
      <c r="R280" t="str">
        <f t="shared" si="69"/>
        <v>EMBEDDED</v>
      </c>
      <c r="S280">
        <f t="shared" si="70"/>
        <v>3060</v>
      </c>
      <c r="T280">
        <f t="shared" si="71"/>
        <v>4140</v>
      </c>
      <c r="U280" s="8">
        <f t="shared" si="72"/>
        <v>45303</v>
      </c>
      <c r="V280" t="str" cm="1">
        <f t="array" ref="V280">_xlfn.IFS(S280 = "", "", S280 &lt; 500, "Low", S280 &lt; 1200, "Medium", TRUE, "High")</f>
        <v>High</v>
      </c>
      <c r="W280" t="str">
        <f t="shared" si="73"/>
        <v>2024-01</v>
      </c>
      <c r="X280">
        <f t="shared" si="74"/>
        <v>2024</v>
      </c>
    </row>
    <row r="281" spans="1:24" x14ac:dyDescent="0.3">
      <c r="A281">
        <f>'Raw_Data'!A281</f>
        <v>280</v>
      </c>
      <c r="B281" t="str">
        <f>'Raw_Data'!B281</f>
        <v>Customer 11</v>
      </c>
      <c r="C281" t="str">
        <f>'Raw_Data'!C281</f>
        <v>Desktop</v>
      </c>
      <c r="D281">
        <f>'Raw_Data'!D281</f>
        <v>2692</v>
      </c>
      <c r="E281">
        <f>'Raw_Data'!E281</f>
        <v>1911</v>
      </c>
      <c r="F281">
        <f>'Raw_Data'!F281</f>
        <v>45303.625</v>
      </c>
      <c r="G281" t="str">
        <f t="shared" si="60"/>
        <v>Customer 11</v>
      </c>
      <c r="H281" t="str">
        <f t="shared" si="61"/>
        <v>DESKTOP</v>
      </c>
      <c r="I281" t="str">
        <f t="shared" si="62"/>
        <v>Changed</v>
      </c>
      <c r="J281">
        <f t="shared" si="63"/>
        <v>2692</v>
      </c>
      <c r="K281">
        <f t="shared" si="64"/>
        <v>1911</v>
      </c>
      <c r="L281" s="8">
        <f t="shared" si="65"/>
        <v>45303</v>
      </c>
      <c r="M281" t="str">
        <f t="shared" ca="1" si="66"/>
        <v>OK</v>
      </c>
      <c r="P281">
        <f t="shared" si="67"/>
        <v>280</v>
      </c>
      <c r="Q281" t="str">
        <f t="shared" si="68"/>
        <v>Customer 11</v>
      </c>
      <c r="R281" t="str">
        <f t="shared" si="69"/>
        <v>DESKTOP</v>
      </c>
      <c r="S281">
        <f t="shared" si="70"/>
        <v>2692</v>
      </c>
      <c r="T281">
        <f t="shared" si="71"/>
        <v>1911</v>
      </c>
      <c r="U281" s="8">
        <f t="shared" si="72"/>
        <v>45303</v>
      </c>
      <c r="V281" t="str" cm="1">
        <f t="array" ref="V281">_xlfn.IFS(S281 = "", "", S281 &lt; 500, "Low", S281 &lt; 1200, "Medium", TRUE, "High")</f>
        <v>High</v>
      </c>
      <c r="W281" t="str">
        <f t="shared" si="73"/>
        <v>2024-01</v>
      </c>
      <c r="X281">
        <f t="shared" si="74"/>
        <v>2024</v>
      </c>
    </row>
    <row r="282" spans="1:24" x14ac:dyDescent="0.3">
      <c r="A282">
        <f>'Raw_Data'!A282</f>
        <v>281</v>
      </c>
      <c r="B282" t="str">
        <f>'Raw_Data'!B282</f>
        <v>Customer 14</v>
      </c>
      <c r="C282" t="str">
        <f>'Raw_Data'!C282</f>
        <v>Mobile</v>
      </c>
      <c r="D282">
        <f>'Raw_Data'!D282</f>
        <v>3854</v>
      </c>
      <c r="E282">
        <f>'Raw_Data'!E282</f>
        <v>2497</v>
      </c>
      <c r="F282">
        <f>'Raw_Data'!F282</f>
        <v>45303.666666666664</v>
      </c>
      <c r="G282" t="str">
        <f t="shared" si="60"/>
        <v>Customer 14</v>
      </c>
      <c r="H282" t="str">
        <f t="shared" si="61"/>
        <v>MOBILE</v>
      </c>
      <c r="I282" t="str">
        <f t="shared" si="62"/>
        <v>Changed</v>
      </c>
      <c r="J282">
        <f t="shared" si="63"/>
        <v>3854</v>
      </c>
      <c r="K282">
        <f t="shared" si="64"/>
        <v>2497</v>
      </c>
      <c r="L282" s="8">
        <f t="shared" si="65"/>
        <v>45303</v>
      </c>
      <c r="M282" t="str">
        <f t="shared" ca="1" si="66"/>
        <v>OK</v>
      </c>
      <c r="P282">
        <f t="shared" si="67"/>
        <v>281</v>
      </c>
      <c r="Q282" t="str">
        <f t="shared" si="68"/>
        <v>Customer 14</v>
      </c>
      <c r="R282" t="str">
        <f t="shared" si="69"/>
        <v>MOBILE</v>
      </c>
      <c r="S282">
        <f t="shared" si="70"/>
        <v>3854</v>
      </c>
      <c r="T282">
        <f t="shared" si="71"/>
        <v>2497</v>
      </c>
      <c r="U282" s="8">
        <f t="shared" si="72"/>
        <v>45303</v>
      </c>
      <c r="V282" t="str" cm="1">
        <f t="array" ref="V282">_xlfn.IFS(S282 = "", "", S282 &lt; 500, "Low", S282 &lt; 1200, "Medium", TRUE, "High")</f>
        <v>High</v>
      </c>
      <c r="W282" t="str">
        <f t="shared" si="73"/>
        <v>2024-01</v>
      </c>
      <c r="X282">
        <f t="shared" si="74"/>
        <v>2024</v>
      </c>
    </row>
    <row r="283" spans="1:24" x14ac:dyDescent="0.3">
      <c r="A283">
        <f>'Raw_Data'!A283</f>
        <v>282</v>
      </c>
      <c r="B283" t="str">
        <f>'Raw_Data'!B283</f>
        <v>Customer 4</v>
      </c>
      <c r="C283" t="str">
        <f>'Raw_Data'!C283</f>
        <v>Mobile</v>
      </c>
      <c r="D283">
        <f>'Raw_Data'!D283</f>
        <v>1904</v>
      </c>
      <c r="E283">
        <f>'Raw_Data'!E283</f>
        <v>1493</v>
      </c>
      <c r="F283">
        <f>'Raw_Data'!F283</f>
        <v>45303.708333333336</v>
      </c>
      <c r="G283" t="str">
        <f t="shared" si="60"/>
        <v>Customer 4</v>
      </c>
      <c r="H283" t="str">
        <f t="shared" si="61"/>
        <v>MOBILE</v>
      </c>
      <c r="I283" t="str">
        <f t="shared" si="62"/>
        <v>Changed</v>
      </c>
      <c r="J283">
        <f t="shared" si="63"/>
        <v>1904</v>
      </c>
      <c r="K283">
        <f t="shared" si="64"/>
        <v>1493</v>
      </c>
      <c r="L283" s="8">
        <f t="shared" si="65"/>
        <v>45303</v>
      </c>
      <c r="M283" t="str">
        <f t="shared" ca="1" si="66"/>
        <v>OK</v>
      </c>
      <c r="P283">
        <f t="shared" si="67"/>
        <v>282</v>
      </c>
      <c r="Q283" t="str">
        <f t="shared" si="68"/>
        <v>Customer 4</v>
      </c>
      <c r="R283" t="str">
        <f t="shared" si="69"/>
        <v>MOBILE</v>
      </c>
      <c r="S283">
        <f t="shared" si="70"/>
        <v>1904</v>
      </c>
      <c r="T283">
        <f t="shared" si="71"/>
        <v>1493</v>
      </c>
      <c r="U283" s="8">
        <f t="shared" si="72"/>
        <v>45303</v>
      </c>
      <c r="V283" t="str" cm="1">
        <f t="array" ref="V283">_xlfn.IFS(S283 = "", "", S283 &lt; 500, "Low", S283 &lt; 1200, "Medium", TRUE, "High")</f>
        <v>High</v>
      </c>
      <c r="W283" t="str">
        <f t="shared" si="73"/>
        <v>2024-01</v>
      </c>
      <c r="X283">
        <f t="shared" si="74"/>
        <v>2024</v>
      </c>
    </row>
    <row r="284" spans="1:24" x14ac:dyDescent="0.3">
      <c r="A284">
        <f>'Raw_Data'!A284</f>
        <v>283</v>
      </c>
      <c r="B284" t="str">
        <f>'Raw_Data'!B284</f>
        <v>Customer 1</v>
      </c>
      <c r="C284" t="str">
        <f>'Raw_Data'!C284</f>
        <v>Mobile</v>
      </c>
      <c r="D284">
        <f>'Raw_Data'!D284</f>
        <v>996</v>
      </c>
      <c r="E284">
        <f>'Raw_Data'!E284</f>
        <v>4594</v>
      </c>
      <c r="F284">
        <f>'Raw_Data'!F284</f>
        <v>45303.75</v>
      </c>
      <c r="G284" t="str">
        <f t="shared" si="60"/>
        <v>Customer 1</v>
      </c>
      <c r="H284" t="str">
        <f t="shared" si="61"/>
        <v>MOBILE</v>
      </c>
      <c r="I284" t="str">
        <f t="shared" si="62"/>
        <v>Changed</v>
      </c>
      <c r="J284">
        <f t="shared" si="63"/>
        <v>996</v>
      </c>
      <c r="K284">
        <f t="shared" si="64"/>
        <v>4594</v>
      </c>
      <c r="L284" s="8">
        <f t="shared" si="65"/>
        <v>45303</v>
      </c>
      <c r="M284" t="str">
        <f t="shared" ca="1" si="66"/>
        <v>OK</v>
      </c>
      <c r="P284">
        <f t="shared" si="67"/>
        <v>283</v>
      </c>
      <c r="Q284" t="str">
        <f t="shared" si="68"/>
        <v>Customer 1</v>
      </c>
      <c r="R284" t="str">
        <f t="shared" si="69"/>
        <v>MOBILE</v>
      </c>
      <c r="S284">
        <f t="shared" si="70"/>
        <v>996</v>
      </c>
      <c r="T284">
        <f t="shared" si="71"/>
        <v>4594</v>
      </c>
      <c r="U284" s="8">
        <f t="shared" si="72"/>
        <v>45303</v>
      </c>
      <c r="V284" t="str" cm="1">
        <f t="array" ref="V284">_xlfn.IFS(S284 = "", "", S284 &lt; 500, "Low", S284 &lt; 1200, "Medium", TRUE, "High")</f>
        <v>Medium</v>
      </c>
      <c r="W284" t="str">
        <f t="shared" si="73"/>
        <v>2024-01</v>
      </c>
      <c r="X284">
        <f t="shared" si="74"/>
        <v>2024</v>
      </c>
    </row>
    <row r="285" spans="1:24" x14ac:dyDescent="0.3">
      <c r="A285">
        <f>'Raw_Data'!A285</f>
        <v>284</v>
      </c>
      <c r="B285" t="str">
        <f>'Raw_Data'!B285</f>
        <v>Customer 6</v>
      </c>
      <c r="C285" t="str">
        <f>'Raw_Data'!C285</f>
        <v>Desktop</v>
      </c>
      <c r="D285">
        <f>'Raw_Data'!D285</f>
        <v>1148</v>
      </c>
      <c r="E285">
        <f>'Raw_Data'!E285</f>
        <v>1052</v>
      </c>
      <c r="F285">
        <f>'Raw_Data'!F285</f>
        <v>45303.791666666664</v>
      </c>
      <c r="G285" t="str">
        <f t="shared" si="60"/>
        <v>Customer 6</v>
      </c>
      <c r="H285" t="str">
        <f t="shared" si="61"/>
        <v>DESKTOP</v>
      </c>
      <c r="I285" t="str">
        <f t="shared" si="62"/>
        <v>Changed</v>
      </c>
      <c r="J285">
        <f t="shared" si="63"/>
        <v>1148</v>
      </c>
      <c r="K285">
        <f t="shared" si="64"/>
        <v>1052</v>
      </c>
      <c r="L285" s="8">
        <f t="shared" si="65"/>
        <v>45303</v>
      </c>
      <c r="M285" t="str">
        <f t="shared" ca="1" si="66"/>
        <v>OK</v>
      </c>
      <c r="P285">
        <f t="shared" si="67"/>
        <v>284</v>
      </c>
      <c r="Q285" t="str">
        <f t="shared" si="68"/>
        <v>Customer 6</v>
      </c>
      <c r="R285" t="str">
        <f t="shared" si="69"/>
        <v>DESKTOP</v>
      </c>
      <c r="S285">
        <f t="shared" si="70"/>
        <v>1148</v>
      </c>
      <c r="T285">
        <f t="shared" si="71"/>
        <v>1052</v>
      </c>
      <c r="U285" s="8">
        <f t="shared" si="72"/>
        <v>45303</v>
      </c>
      <c r="V285" t="str" cm="1">
        <f t="array" ref="V285">_xlfn.IFS(S285 = "", "", S285 &lt; 500, "Low", S285 &lt; 1200, "Medium", TRUE, "High")</f>
        <v>Medium</v>
      </c>
      <c r="W285" t="str">
        <f t="shared" si="73"/>
        <v>2024-01</v>
      </c>
      <c r="X285">
        <f t="shared" si="74"/>
        <v>2024</v>
      </c>
    </row>
    <row r="286" spans="1:24" x14ac:dyDescent="0.3">
      <c r="A286">
        <f>'Raw_Data'!A286</f>
        <v>285</v>
      </c>
      <c r="B286" t="str">
        <f>'Raw_Data'!B286</f>
        <v>Customer 1</v>
      </c>
      <c r="C286" t="str">
        <f>'Raw_Data'!C286</f>
        <v>Mobile</v>
      </c>
      <c r="D286">
        <f>'Raw_Data'!D286</f>
        <v>942</v>
      </c>
      <c r="E286">
        <f>'Raw_Data'!E286</f>
        <v>1757</v>
      </c>
      <c r="F286">
        <f>'Raw_Data'!F286</f>
        <v>45303.833333333336</v>
      </c>
      <c r="G286" t="str">
        <f t="shared" si="60"/>
        <v>Customer 1</v>
      </c>
      <c r="H286" t="str">
        <f t="shared" si="61"/>
        <v>MOBILE</v>
      </c>
      <c r="I286" t="str">
        <f t="shared" si="62"/>
        <v>Changed</v>
      </c>
      <c r="J286">
        <f t="shared" si="63"/>
        <v>942</v>
      </c>
      <c r="K286">
        <f t="shared" si="64"/>
        <v>1757</v>
      </c>
      <c r="L286" s="8">
        <f t="shared" si="65"/>
        <v>45303</v>
      </c>
      <c r="M286" t="str">
        <f t="shared" ca="1" si="66"/>
        <v>OK</v>
      </c>
      <c r="P286">
        <f t="shared" si="67"/>
        <v>285</v>
      </c>
      <c r="Q286" t="str">
        <f t="shared" si="68"/>
        <v>Customer 1</v>
      </c>
      <c r="R286" t="str">
        <f t="shared" si="69"/>
        <v>MOBILE</v>
      </c>
      <c r="S286">
        <f t="shared" si="70"/>
        <v>942</v>
      </c>
      <c r="T286">
        <f t="shared" si="71"/>
        <v>1757</v>
      </c>
      <c r="U286" s="8">
        <f t="shared" si="72"/>
        <v>45303</v>
      </c>
      <c r="V286" t="str" cm="1">
        <f t="array" ref="V286">_xlfn.IFS(S286 = "", "", S286 &lt; 500, "Low", S286 &lt; 1200, "Medium", TRUE, "High")</f>
        <v>Medium</v>
      </c>
      <c r="W286" t="str">
        <f t="shared" si="73"/>
        <v>2024-01</v>
      </c>
      <c r="X286">
        <f t="shared" si="74"/>
        <v>2024</v>
      </c>
    </row>
    <row r="287" spans="1:24" x14ac:dyDescent="0.3">
      <c r="A287">
        <f>'Raw_Data'!A287</f>
        <v>286</v>
      </c>
      <c r="B287" t="str">
        <f>'Raw_Data'!B287</f>
        <v>Customer 5</v>
      </c>
      <c r="C287" t="str">
        <f>'Raw_Data'!C287</f>
        <v>Workstation</v>
      </c>
      <c r="D287">
        <f>'Raw_Data'!D287</f>
        <v>2201</v>
      </c>
      <c r="E287">
        <f>'Raw_Data'!E287</f>
        <v>1691</v>
      </c>
      <c r="F287">
        <f>'Raw_Data'!F287</f>
        <v>45303.875</v>
      </c>
      <c r="G287" t="str">
        <f t="shared" si="60"/>
        <v>Customer 5</v>
      </c>
      <c r="H287" t="str">
        <f t="shared" si="61"/>
        <v>WORKSTATION</v>
      </c>
      <c r="I287" t="str">
        <f t="shared" si="62"/>
        <v>Changed</v>
      </c>
      <c r="J287">
        <f t="shared" si="63"/>
        <v>2201</v>
      </c>
      <c r="K287">
        <f t="shared" si="64"/>
        <v>1691</v>
      </c>
      <c r="L287" s="8">
        <f t="shared" si="65"/>
        <v>45303</v>
      </c>
      <c r="M287" t="str">
        <f t="shared" ca="1" si="66"/>
        <v>OK</v>
      </c>
      <c r="P287">
        <f t="shared" si="67"/>
        <v>286</v>
      </c>
      <c r="Q287" t="str">
        <f t="shared" si="68"/>
        <v>Customer 5</v>
      </c>
      <c r="R287" t="str">
        <f t="shared" si="69"/>
        <v>WORKSTATION</v>
      </c>
      <c r="S287">
        <f t="shared" si="70"/>
        <v>2201</v>
      </c>
      <c r="T287">
        <f t="shared" si="71"/>
        <v>1691</v>
      </c>
      <c r="U287" s="8">
        <f t="shared" si="72"/>
        <v>45303</v>
      </c>
      <c r="V287" t="str" cm="1">
        <f t="array" ref="V287">_xlfn.IFS(S287 = "", "", S287 &lt; 500, "Low", S287 &lt; 1200, "Medium", TRUE, "High")</f>
        <v>High</v>
      </c>
      <c r="W287" t="str">
        <f t="shared" si="73"/>
        <v>2024-01</v>
      </c>
      <c r="X287">
        <f t="shared" si="74"/>
        <v>2024</v>
      </c>
    </row>
    <row r="288" spans="1:24" x14ac:dyDescent="0.3">
      <c r="A288">
        <f>'Raw_Data'!A288</f>
        <v>287</v>
      </c>
      <c r="B288" t="str">
        <f>'Raw_Data'!B288</f>
        <v>Customer 10</v>
      </c>
      <c r="C288" t="str">
        <f>'Raw_Data'!C288</f>
        <v>Mobile</v>
      </c>
      <c r="D288">
        <f>'Raw_Data'!D288</f>
        <v>3809</v>
      </c>
      <c r="E288">
        <f>'Raw_Data'!E288</f>
        <v>2199</v>
      </c>
      <c r="F288">
        <f>'Raw_Data'!F288</f>
        <v>45303.916666666664</v>
      </c>
      <c r="G288" t="str">
        <f t="shared" si="60"/>
        <v>Customer 10</v>
      </c>
      <c r="H288" t="str">
        <f t="shared" si="61"/>
        <v>MOBILE</v>
      </c>
      <c r="I288" t="str">
        <f t="shared" si="62"/>
        <v>Changed</v>
      </c>
      <c r="J288">
        <f t="shared" si="63"/>
        <v>3809</v>
      </c>
      <c r="K288">
        <f t="shared" si="64"/>
        <v>2199</v>
      </c>
      <c r="L288" s="8">
        <f t="shared" si="65"/>
        <v>45303</v>
      </c>
      <c r="M288" t="str">
        <f t="shared" ca="1" si="66"/>
        <v>OK</v>
      </c>
      <c r="P288">
        <f t="shared" si="67"/>
        <v>287</v>
      </c>
      <c r="Q288" t="str">
        <f t="shared" si="68"/>
        <v>Customer 10</v>
      </c>
      <c r="R288" t="str">
        <f t="shared" si="69"/>
        <v>MOBILE</v>
      </c>
      <c r="S288">
        <f t="shared" si="70"/>
        <v>3809</v>
      </c>
      <c r="T288">
        <f t="shared" si="71"/>
        <v>2199</v>
      </c>
      <c r="U288" s="8">
        <f t="shared" si="72"/>
        <v>45303</v>
      </c>
      <c r="V288" t="str" cm="1">
        <f t="array" ref="V288">_xlfn.IFS(S288 = "", "", S288 &lt; 500, "Low", S288 &lt; 1200, "Medium", TRUE, "High")</f>
        <v>High</v>
      </c>
      <c r="W288" t="str">
        <f t="shared" si="73"/>
        <v>2024-01</v>
      </c>
      <c r="X288">
        <f t="shared" si="74"/>
        <v>2024</v>
      </c>
    </row>
    <row r="289" spans="1:24" x14ac:dyDescent="0.3">
      <c r="A289">
        <f>'Raw_Data'!A289</f>
        <v>288</v>
      </c>
      <c r="B289" t="str">
        <f>'Raw_Data'!B289</f>
        <v>Customer 8</v>
      </c>
      <c r="C289" t="str">
        <f>'Raw_Data'!C289</f>
        <v>Embedded</v>
      </c>
      <c r="D289">
        <f>'Raw_Data'!D289</f>
        <v>1744</v>
      </c>
      <c r="E289">
        <f>'Raw_Data'!E289</f>
        <v>495</v>
      </c>
      <c r="F289">
        <f>'Raw_Data'!F289</f>
        <v>45303.958333333336</v>
      </c>
      <c r="G289" t="str">
        <f t="shared" si="60"/>
        <v>Customer 8</v>
      </c>
      <c r="H289" t="str">
        <f t="shared" si="61"/>
        <v>EMBEDDED</v>
      </c>
      <c r="I289" t="str">
        <f t="shared" si="62"/>
        <v>Changed</v>
      </c>
      <c r="J289">
        <f t="shared" si="63"/>
        <v>1744</v>
      </c>
      <c r="K289">
        <f t="shared" si="64"/>
        <v>495</v>
      </c>
      <c r="L289" s="8">
        <f t="shared" si="65"/>
        <v>45303</v>
      </c>
      <c r="M289" t="str">
        <f t="shared" ca="1" si="66"/>
        <v>OK</v>
      </c>
      <c r="P289">
        <f t="shared" si="67"/>
        <v>288</v>
      </c>
      <c r="Q289" t="str">
        <f t="shared" si="68"/>
        <v>Customer 8</v>
      </c>
      <c r="R289" t="str">
        <f t="shared" si="69"/>
        <v>EMBEDDED</v>
      </c>
      <c r="S289">
        <f t="shared" si="70"/>
        <v>1744</v>
      </c>
      <c r="T289">
        <f t="shared" si="71"/>
        <v>495</v>
      </c>
      <c r="U289" s="8">
        <f t="shared" si="72"/>
        <v>45303</v>
      </c>
      <c r="V289" t="str" cm="1">
        <f t="array" ref="V289">_xlfn.IFS(S289 = "", "", S289 &lt; 500, "Low", S289 &lt; 1200, "Medium", TRUE, "High")</f>
        <v>High</v>
      </c>
      <c r="W289" t="str">
        <f t="shared" si="73"/>
        <v>2024-01</v>
      </c>
      <c r="X289">
        <f t="shared" si="74"/>
        <v>2024</v>
      </c>
    </row>
    <row r="290" spans="1:24" x14ac:dyDescent="0.3">
      <c r="A290">
        <f>'Raw_Data'!A290</f>
        <v>289</v>
      </c>
      <c r="B290" t="str">
        <f>'Raw_Data'!B290</f>
        <v>Customer 13</v>
      </c>
      <c r="C290" t="str">
        <f>'Raw_Data'!C290</f>
        <v>Workstation</v>
      </c>
      <c r="D290">
        <f>'Raw_Data'!D290</f>
        <v>3720</v>
      </c>
      <c r="E290">
        <f>'Raw_Data'!E290</f>
        <v>483</v>
      </c>
      <c r="F290">
        <f>'Raw_Data'!F290</f>
        <v>45304</v>
      </c>
      <c r="G290" t="str">
        <f t="shared" si="60"/>
        <v>Customer 13</v>
      </c>
      <c r="H290" t="str">
        <f t="shared" si="61"/>
        <v>WORKSTATION</v>
      </c>
      <c r="I290" t="str">
        <f t="shared" si="62"/>
        <v>Changed</v>
      </c>
      <c r="J290">
        <f t="shared" si="63"/>
        <v>3720</v>
      </c>
      <c r="K290">
        <f t="shared" si="64"/>
        <v>483</v>
      </c>
      <c r="L290" s="8">
        <f t="shared" si="65"/>
        <v>45304</v>
      </c>
      <c r="M290" t="str">
        <f t="shared" ca="1" si="66"/>
        <v>OK</v>
      </c>
      <c r="P290">
        <f t="shared" si="67"/>
        <v>289</v>
      </c>
      <c r="Q290" t="str">
        <f t="shared" si="68"/>
        <v>Customer 13</v>
      </c>
      <c r="R290" t="str">
        <f t="shared" si="69"/>
        <v>WORKSTATION</v>
      </c>
      <c r="S290">
        <f t="shared" si="70"/>
        <v>3720</v>
      </c>
      <c r="T290">
        <f t="shared" si="71"/>
        <v>483</v>
      </c>
      <c r="U290" s="8">
        <f t="shared" si="72"/>
        <v>45304</v>
      </c>
      <c r="V290" t="str" cm="1">
        <f t="array" ref="V290">_xlfn.IFS(S290 = "", "", S290 &lt; 500, "Low", S290 &lt; 1200, "Medium", TRUE, "High")</f>
        <v>High</v>
      </c>
      <c r="W290" t="str">
        <f t="shared" si="73"/>
        <v>2024-01</v>
      </c>
      <c r="X290">
        <f t="shared" si="74"/>
        <v>2024</v>
      </c>
    </row>
    <row r="291" spans="1:24" x14ac:dyDescent="0.3">
      <c r="A291">
        <f>'Raw_Data'!A291</f>
        <v>290</v>
      </c>
      <c r="B291" t="str">
        <f>'Raw_Data'!B291</f>
        <v>Customer 6</v>
      </c>
      <c r="C291" t="str">
        <f>'Raw_Data'!C291</f>
        <v>Embedded</v>
      </c>
      <c r="D291">
        <f>'Raw_Data'!D291</f>
        <v>967</v>
      </c>
      <c r="E291">
        <f>'Raw_Data'!E291</f>
        <v>2823</v>
      </c>
      <c r="F291">
        <f>'Raw_Data'!F291</f>
        <v>45304.041666666664</v>
      </c>
      <c r="G291" t="str">
        <f t="shared" si="60"/>
        <v>Customer 6</v>
      </c>
      <c r="H291" t="str">
        <f t="shared" si="61"/>
        <v>EMBEDDED</v>
      </c>
      <c r="I291" t="str">
        <f t="shared" si="62"/>
        <v>Changed</v>
      </c>
      <c r="J291">
        <f t="shared" si="63"/>
        <v>967</v>
      </c>
      <c r="K291">
        <f t="shared" si="64"/>
        <v>2823</v>
      </c>
      <c r="L291" s="8">
        <f t="shared" si="65"/>
        <v>45304</v>
      </c>
      <c r="M291" t="str">
        <f t="shared" ca="1" si="66"/>
        <v>OK</v>
      </c>
      <c r="P291">
        <f t="shared" si="67"/>
        <v>290</v>
      </c>
      <c r="Q291" t="str">
        <f t="shared" si="68"/>
        <v>Customer 6</v>
      </c>
      <c r="R291" t="str">
        <f t="shared" si="69"/>
        <v>EMBEDDED</v>
      </c>
      <c r="S291">
        <f t="shared" si="70"/>
        <v>967</v>
      </c>
      <c r="T291">
        <f t="shared" si="71"/>
        <v>2823</v>
      </c>
      <c r="U291" s="8">
        <f t="shared" si="72"/>
        <v>45304</v>
      </c>
      <c r="V291" t="str" cm="1">
        <f t="array" ref="V291">_xlfn.IFS(S291 = "", "", S291 &lt; 500, "Low", S291 &lt; 1200, "Medium", TRUE, "High")</f>
        <v>Medium</v>
      </c>
      <c r="W291" t="str">
        <f t="shared" si="73"/>
        <v>2024-01</v>
      </c>
      <c r="X291">
        <f t="shared" si="74"/>
        <v>2024</v>
      </c>
    </row>
    <row r="292" spans="1:24" x14ac:dyDescent="0.3">
      <c r="A292">
        <f>'Raw_Data'!A292</f>
        <v>291</v>
      </c>
      <c r="B292" t="str">
        <f>'Raw_Data'!B292</f>
        <v>Customer 13</v>
      </c>
      <c r="C292" t="str">
        <f>'Raw_Data'!C292</f>
        <v>Embedded</v>
      </c>
      <c r="D292">
        <f>'Raw_Data'!D292</f>
        <v>1040</v>
      </c>
      <c r="E292">
        <f>'Raw_Data'!E292</f>
        <v>1150</v>
      </c>
      <c r="F292">
        <f>'Raw_Data'!F292</f>
        <v>45304.083333333336</v>
      </c>
      <c r="G292" t="str">
        <f t="shared" si="60"/>
        <v>Customer 13</v>
      </c>
      <c r="H292" t="str">
        <f t="shared" si="61"/>
        <v>EMBEDDED</v>
      </c>
      <c r="I292" t="str">
        <f t="shared" si="62"/>
        <v>Changed</v>
      </c>
      <c r="J292">
        <f t="shared" si="63"/>
        <v>1040</v>
      </c>
      <c r="K292">
        <f t="shared" si="64"/>
        <v>1150</v>
      </c>
      <c r="L292" s="8">
        <f t="shared" si="65"/>
        <v>45304</v>
      </c>
      <c r="M292" t="str">
        <f t="shared" ca="1" si="66"/>
        <v>OK</v>
      </c>
      <c r="P292">
        <f t="shared" si="67"/>
        <v>291</v>
      </c>
      <c r="Q292" t="str">
        <f t="shared" si="68"/>
        <v>Customer 13</v>
      </c>
      <c r="R292" t="str">
        <f t="shared" si="69"/>
        <v>EMBEDDED</v>
      </c>
      <c r="S292">
        <f t="shared" si="70"/>
        <v>1040</v>
      </c>
      <c r="T292">
        <f t="shared" si="71"/>
        <v>1150</v>
      </c>
      <c r="U292" s="8">
        <f t="shared" si="72"/>
        <v>45304</v>
      </c>
      <c r="V292" t="str" cm="1">
        <f t="array" ref="V292">_xlfn.IFS(S292 = "", "", S292 &lt; 500, "Low", S292 &lt; 1200, "Medium", TRUE, "High")</f>
        <v>Medium</v>
      </c>
      <c r="W292" t="str">
        <f t="shared" si="73"/>
        <v>2024-01</v>
      </c>
      <c r="X292">
        <f t="shared" si="74"/>
        <v>2024</v>
      </c>
    </row>
    <row r="293" spans="1:24" x14ac:dyDescent="0.3">
      <c r="A293">
        <f>'Raw_Data'!A293</f>
        <v>292</v>
      </c>
      <c r="B293" t="str">
        <f>'Raw_Data'!B293</f>
        <v>Customer 10</v>
      </c>
      <c r="C293" t="str">
        <f>'Raw_Data'!C293</f>
        <v>Workstation</v>
      </c>
      <c r="D293">
        <f>'Raw_Data'!D293</f>
        <v>3370</v>
      </c>
      <c r="E293">
        <f>'Raw_Data'!E293</f>
        <v>3814</v>
      </c>
      <c r="F293">
        <f>'Raw_Data'!F293</f>
        <v>45304.125</v>
      </c>
      <c r="G293" t="str">
        <f t="shared" si="60"/>
        <v>Customer 10</v>
      </c>
      <c r="H293" t="str">
        <f t="shared" si="61"/>
        <v>WORKSTATION</v>
      </c>
      <c r="I293" t="str">
        <f t="shared" si="62"/>
        <v>Changed</v>
      </c>
      <c r="J293">
        <f t="shared" si="63"/>
        <v>3370</v>
      </c>
      <c r="K293">
        <f t="shared" si="64"/>
        <v>3814</v>
      </c>
      <c r="L293" s="8">
        <f t="shared" si="65"/>
        <v>45304</v>
      </c>
      <c r="M293" t="str">
        <f t="shared" ca="1" si="66"/>
        <v>OK</v>
      </c>
      <c r="P293">
        <f t="shared" si="67"/>
        <v>292</v>
      </c>
      <c r="Q293" t="str">
        <f t="shared" si="68"/>
        <v>Customer 10</v>
      </c>
      <c r="R293" t="str">
        <f t="shared" si="69"/>
        <v>WORKSTATION</v>
      </c>
      <c r="S293">
        <f t="shared" si="70"/>
        <v>3370</v>
      </c>
      <c r="T293">
        <f t="shared" si="71"/>
        <v>3814</v>
      </c>
      <c r="U293" s="8">
        <f t="shared" si="72"/>
        <v>45304</v>
      </c>
      <c r="V293" t="str" cm="1">
        <f t="array" ref="V293">_xlfn.IFS(S293 = "", "", S293 &lt; 500, "Low", S293 &lt; 1200, "Medium", TRUE, "High")</f>
        <v>High</v>
      </c>
      <c r="W293" t="str">
        <f t="shared" si="73"/>
        <v>2024-01</v>
      </c>
      <c r="X293">
        <f t="shared" si="74"/>
        <v>2024</v>
      </c>
    </row>
    <row r="294" spans="1:24" x14ac:dyDescent="0.3">
      <c r="A294">
        <f>'Raw_Data'!A294</f>
        <v>293</v>
      </c>
      <c r="B294" t="str">
        <f>'Raw_Data'!B294</f>
        <v>Customer 14</v>
      </c>
      <c r="C294" t="str">
        <f>'Raw_Data'!C294</f>
        <v>Desktop</v>
      </c>
      <c r="D294">
        <f>'Raw_Data'!D294</f>
        <v>1354</v>
      </c>
      <c r="E294">
        <f>'Raw_Data'!E294</f>
        <v>2761</v>
      </c>
      <c r="F294">
        <f>'Raw_Data'!F294</f>
        <v>45304.166666666664</v>
      </c>
      <c r="G294" t="str">
        <f t="shared" si="60"/>
        <v>Customer 14</v>
      </c>
      <c r="H294" t="str">
        <f t="shared" si="61"/>
        <v>DESKTOP</v>
      </c>
      <c r="I294" t="str">
        <f t="shared" si="62"/>
        <v>Changed</v>
      </c>
      <c r="J294">
        <f t="shared" si="63"/>
        <v>1354</v>
      </c>
      <c r="K294">
        <f t="shared" si="64"/>
        <v>2761</v>
      </c>
      <c r="L294" s="8">
        <f t="shared" si="65"/>
        <v>45304</v>
      </c>
      <c r="M294" t="str">
        <f t="shared" ca="1" si="66"/>
        <v>OK</v>
      </c>
      <c r="P294">
        <f t="shared" si="67"/>
        <v>293</v>
      </c>
      <c r="Q294" t="str">
        <f t="shared" si="68"/>
        <v>Customer 14</v>
      </c>
      <c r="R294" t="str">
        <f t="shared" si="69"/>
        <v>DESKTOP</v>
      </c>
      <c r="S294">
        <f t="shared" si="70"/>
        <v>1354</v>
      </c>
      <c r="T294">
        <f t="shared" si="71"/>
        <v>2761</v>
      </c>
      <c r="U294" s="8">
        <f t="shared" si="72"/>
        <v>45304</v>
      </c>
      <c r="V294" t="str" cm="1">
        <f t="array" ref="V294">_xlfn.IFS(S294 = "", "", S294 &lt; 500, "Low", S294 &lt; 1200, "Medium", TRUE, "High")</f>
        <v>High</v>
      </c>
      <c r="W294" t="str">
        <f t="shared" si="73"/>
        <v>2024-01</v>
      </c>
      <c r="X294">
        <f t="shared" si="74"/>
        <v>2024</v>
      </c>
    </row>
    <row r="295" spans="1:24" x14ac:dyDescent="0.3">
      <c r="A295">
        <f>'Raw_Data'!A295</f>
        <v>294</v>
      </c>
      <c r="B295" t="str">
        <f>'Raw_Data'!B295</f>
        <v>Customer 8</v>
      </c>
      <c r="C295" t="str">
        <f>'Raw_Data'!C295</f>
        <v>Desktop</v>
      </c>
      <c r="D295">
        <f>'Raw_Data'!D295</f>
        <v>175</v>
      </c>
      <c r="E295">
        <f>'Raw_Data'!E295</f>
        <v>3004</v>
      </c>
      <c r="F295">
        <f>'Raw_Data'!F295</f>
        <v>45304.208333333336</v>
      </c>
      <c r="G295" t="str">
        <f t="shared" si="60"/>
        <v>Customer 8</v>
      </c>
      <c r="H295" t="str">
        <f t="shared" si="61"/>
        <v>DESKTOP</v>
      </c>
      <c r="I295" t="str">
        <f t="shared" si="62"/>
        <v>Changed</v>
      </c>
      <c r="J295">
        <f t="shared" si="63"/>
        <v>175</v>
      </c>
      <c r="K295">
        <f t="shared" si="64"/>
        <v>3004</v>
      </c>
      <c r="L295" s="8">
        <f t="shared" si="65"/>
        <v>45304</v>
      </c>
      <c r="M295" t="str">
        <f t="shared" ca="1" si="66"/>
        <v>OK</v>
      </c>
      <c r="P295">
        <f t="shared" si="67"/>
        <v>294</v>
      </c>
      <c r="Q295" t="str">
        <f t="shared" si="68"/>
        <v>Customer 8</v>
      </c>
      <c r="R295" t="str">
        <f t="shared" si="69"/>
        <v>DESKTOP</v>
      </c>
      <c r="S295">
        <f t="shared" si="70"/>
        <v>175</v>
      </c>
      <c r="T295">
        <f t="shared" si="71"/>
        <v>3004</v>
      </c>
      <c r="U295" s="8">
        <f t="shared" si="72"/>
        <v>45304</v>
      </c>
      <c r="V295" t="str" cm="1">
        <f t="array" ref="V295">_xlfn.IFS(S295 = "", "", S295 &lt; 500, "Low", S295 &lt; 1200, "Medium", TRUE, "High")</f>
        <v>Low</v>
      </c>
      <c r="W295" t="str">
        <f t="shared" si="73"/>
        <v>2024-01</v>
      </c>
      <c r="X295">
        <f t="shared" si="74"/>
        <v>2024</v>
      </c>
    </row>
    <row r="296" spans="1:24" x14ac:dyDescent="0.3">
      <c r="A296">
        <f>'Raw_Data'!A296</f>
        <v>295</v>
      </c>
      <c r="B296" t="str">
        <f>'Raw_Data'!B296</f>
        <v>Customer 1</v>
      </c>
      <c r="C296" t="str">
        <f>'Raw_Data'!C296</f>
        <v>Workstation</v>
      </c>
      <c r="D296">
        <f>'Raw_Data'!D296</f>
        <v>1806</v>
      </c>
      <c r="E296">
        <f>'Raw_Data'!E296</f>
        <v>927</v>
      </c>
      <c r="F296">
        <f>'Raw_Data'!F296</f>
        <v>45304.25</v>
      </c>
      <c r="G296" t="str">
        <f t="shared" si="60"/>
        <v>Customer 1</v>
      </c>
      <c r="H296" t="str">
        <f t="shared" si="61"/>
        <v>WORKSTATION</v>
      </c>
      <c r="I296" t="str">
        <f t="shared" si="62"/>
        <v>Changed</v>
      </c>
      <c r="J296">
        <f t="shared" si="63"/>
        <v>1806</v>
      </c>
      <c r="K296">
        <f t="shared" si="64"/>
        <v>927</v>
      </c>
      <c r="L296" s="8">
        <f t="shared" si="65"/>
        <v>45304</v>
      </c>
      <c r="M296" t="str">
        <f t="shared" ca="1" si="66"/>
        <v>OK</v>
      </c>
      <c r="P296">
        <f t="shared" si="67"/>
        <v>295</v>
      </c>
      <c r="Q296" t="str">
        <f t="shared" si="68"/>
        <v>Customer 1</v>
      </c>
      <c r="R296" t="str">
        <f t="shared" si="69"/>
        <v>WORKSTATION</v>
      </c>
      <c r="S296">
        <f t="shared" si="70"/>
        <v>1806</v>
      </c>
      <c r="T296">
        <f t="shared" si="71"/>
        <v>927</v>
      </c>
      <c r="U296" s="8">
        <f t="shared" si="72"/>
        <v>45304</v>
      </c>
      <c r="V296" t="str" cm="1">
        <f t="array" ref="V296">_xlfn.IFS(S296 = "", "", S296 &lt; 500, "Low", S296 &lt; 1200, "Medium", TRUE, "High")</f>
        <v>High</v>
      </c>
      <c r="W296" t="str">
        <f t="shared" si="73"/>
        <v>2024-01</v>
      </c>
      <c r="X296">
        <f t="shared" si="74"/>
        <v>2024</v>
      </c>
    </row>
    <row r="297" spans="1:24" x14ac:dyDescent="0.3">
      <c r="A297">
        <f>'Raw_Data'!A297</f>
        <v>296</v>
      </c>
      <c r="B297" t="str">
        <f>'Raw_Data'!B297</f>
        <v>Customer 13</v>
      </c>
      <c r="C297" t="str">
        <f>'Raw_Data'!C297</f>
        <v>Mobile</v>
      </c>
      <c r="D297">
        <f>'Raw_Data'!D297</f>
        <v>3800</v>
      </c>
      <c r="E297">
        <f>'Raw_Data'!E297</f>
        <v>1808</v>
      </c>
      <c r="F297">
        <f>'Raw_Data'!F297</f>
        <v>45304.291666666664</v>
      </c>
      <c r="G297" t="str">
        <f t="shared" si="60"/>
        <v>Customer 13</v>
      </c>
      <c r="H297" t="str">
        <f t="shared" si="61"/>
        <v>MOBILE</v>
      </c>
      <c r="I297" t="str">
        <f t="shared" si="62"/>
        <v>Changed</v>
      </c>
      <c r="J297">
        <f t="shared" si="63"/>
        <v>3800</v>
      </c>
      <c r="K297">
        <f t="shared" si="64"/>
        <v>1808</v>
      </c>
      <c r="L297" s="8">
        <f t="shared" si="65"/>
        <v>45304</v>
      </c>
      <c r="M297" t="str">
        <f t="shared" ca="1" si="66"/>
        <v>OK</v>
      </c>
      <c r="P297">
        <f t="shared" si="67"/>
        <v>296</v>
      </c>
      <c r="Q297" t="str">
        <f t="shared" si="68"/>
        <v>Customer 13</v>
      </c>
      <c r="R297" t="str">
        <f t="shared" si="69"/>
        <v>MOBILE</v>
      </c>
      <c r="S297">
        <f t="shared" si="70"/>
        <v>3800</v>
      </c>
      <c r="T297">
        <f t="shared" si="71"/>
        <v>1808</v>
      </c>
      <c r="U297" s="8">
        <f t="shared" si="72"/>
        <v>45304</v>
      </c>
      <c r="V297" t="str" cm="1">
        <f t="array" ref="V297">_xlfn.IFS(S297 = "", "", S297 &lt; 500, "Low", S297 &lt; 1200, "Medium", TRUE, "High")</f>
        <v>High</v>
      </c>
      <c r="W297" t="str">
        <f t="shared" si="73"/>
        <v>2024-01</v>
      </c>
      <c r="X297">
        <f t="shared" si="74"/>
        <v>2024</v>
      </c>
    </row>
    <row r="298" spans="1:24" x14ac:dyDescent="0.3">
      <c r="A298">
        <f>'Raw_Data'!A298</f>
        <v>297</v>
      </c>
      <c r="B298" t="str">
        <f>'Raw_Data'!B298</f>
        <v>Customer 8</v>
      </c>
      <c r="C298" t="str">
        <f>'Raw_Data'!C298</f>
        <v>Workstation</v>
      </c>
      <c r="D298">
        <f>'Raw_Data'!D298</f>
        <v>1026</v>
      </c>
      <c r="E298">
        <f>'Raw_Data'!E298</f>
        <v>4818</v>
      </c>
      <c r="F298">
        <f>'Raw_Data'!F298</f>
        <v>45304.333333333336</v>
      </c>
      <c r="G298" t="str">
        <f t="shared" si="60"/>
        <v>Customer 8</v>
      </c>
      <c r="H298" t="str">
        <f t="shared" si="61"/>
        <v>WORKSTATION</v>
      </c>
      <c r="I298" t="str">
        <f t="shared" si="62"/>
        <v>Changed</v>
      </c>
      <c r="J298">
        <f t="shared" si="63"/>
        <v>1026</v>
      </c>
      <c r="K298">
        <f t="shared" si="64"/>
        <v>4818</v>
      </c>
      <c r="L298" s="8">
        <f t="shared" si="65"/>
        <v>45304</v>
      </c>
      <c r="M298" t="str">
        <f t="shared" ca="1" si="66"/>
        <v>OK</v>
      </c>
      <c r="P298">
        <f t="shared" si="67"/>
        <v>297</v>
      </c>
      <c r="Q298" t="str">
        <f t="shared" si="68"/>
        <v>Customer 8</v>
      </c>
      <c r="R298" t="str">
        <f t="shared" si="69"/>
        <v>WORKSTATION</v>
      </c>
      <c r="S298">
        <f t="shared" si="70"/>
        <v>1026</v>
      </c>
      <c r="T298">
        <f t="shared" si="71"/>
        <v>4818</v>
      </c>
      <c r="U298" s="8">
        <f t="shared" si="72"/>
        <v>45304</v>
      </c>
      <c r="V298" t="str" cm="1">
        <f t="array" ref="V298">_xlfn.IFS(S298 = "", "", S298 &lt; 500, "Low", S298 &lt; 1200, "Medium", TRUE, "High")</f>
        <v>Medium</v>
      </c>
      <c r="W298" t="str">
        <f t="shared" si="73"/>
        <v>2024-01</v>
      </c>
      <c r="X298">
        <f t="shared" si="74"/>
        <v>2024</v>
      </c>
    </row>
    <row r="299" spans="1:24" x14ac:dyDescent="0.3">
      <c r="A299">
        <f>'Raw_Data'!A299</f>
        <v>298</v>
      </c>
      <c r="B299" t="str">
        <f>'Raw_Data'!B299</f>
        <v>Customer 10</v>
      </c>
      <c r="C299" t="str">
        <f>'Raw_Data'!C299</f>
        <v>Workstation</v>
      </c>
      <c r="D299">
        <f>'Raw_Data'!D299</f>
        <v>221</v>
      </c>
      <c r="E299">
        <f>'Raw_Data'!E299</f>
        <v>3687</v>
      </c>
      <c r="F299">
        <f>'Raw_Data'!F299</f>
        <v>45304.375</v>
      </c>
      <c r="G299" t="str">
        <f t="shared" si="60"/>
        <v>Customer 10</v>
      </c>
      <c r="H299" t="str">
        <f t="shared" si="61"/>
        <v>WORKSTATION</v>
      </c>
      <c r="I299" t="str">
        <f t="shared" si="62"/>
        <v>Changed</v>
      </c>
      <c r="J299">
        <f t="shared" si="63"/>
        <v>221</v>
      </c>
      <c r="K299">
        <f t="shared" si="64"/>
        <v>3687</v>
      </c>
      <c r="L299" s="8">
        <f t="shared" si="65"/>
        <v>45304</v>
      </c>
      <c r="M299" t="str">
        <f t="shared" ca="1" si="66"/>
        <v>OK</v>
      </c>
      <c r="P299">
        <f t="shared" si="67"/>
        <v>298</v>
      </c>
      <c r="Q299" t="str">
        <f t="shared" si="68"/>
        <v>Customer 10</v>
      </c>
      <c r="R299" t="str">
        <f t="shared" si="69"/>
        <v>WORKSTATION</v>
      </c>
      <c r="S299">
        <f t="shared" si="70"/>
        <v>221</v>
      </c>
      <c r="T299">
        <f t="shared" si="71"/>
        <v>3687</v>
      </c>
      <c r="U299" s="8">
        <f t="shared" si="72"/>
        <v>45304</v>
      </c>
      <c r="V299" t="str" cm="1">
        <f t="array" ref="V299">_xlfn.IFS(S299 = "", "", S299 &lt; 500, "Low", S299 &lt; 1200, "Medium", TRUE, "High")</f>
        <v>Low</v>
      </c>
      <c r="W299" t="str">
        <f t="shared" si="73"/>
        <v>2024-01</v>
      </c>
      <c r="X299">
        <f t="shared" si="74"/>
        <v>2024</v>
      </c>
    </row>
    <row r="300" spans="1:24" x14ac:dyDescent="0.3">
      <c r="A300">
        <f>'Raw_Data'!A300</f>
        <v>299</v>
      </c>
      <c r="B300" t="str">
        <f>'Raw_Data'!B300</f>
        <v>Customer 7</v>
      </c>
      <c r="C300" t="str">
        <f>'Raw_Data'!C300</f>
        <v>Embedded</v>
      </c>
      <c r="D300">
        <f>'Raw_Data'!D300</f>
        <v>1251</v>
      </c>
      <c r="E300">
        <f>'Raw_Data'!E300</f>
        <v>3650</v>
      </c>
      <c r="F300">
        <f>'Raw_Data'!F300</f>
        <v>45304.416666666664</v>
      </c>
      <c r="G300" t="str">
        <f t="shared" si="60"/>
        <v>Customer 7</v>
      </c>
      <c r="H300" t="str">
        <f t="shared" si="61"/>
        <v>EMBEDDED</v>
      </c>
      <c r="I300" t="str">
        <f t="shared" si="62"/>
        <v>Changed</v>
      </c>
      <c r="J300">
        <f t="shared" si="63"/>
        <v>1251</v>
      </c>
      <c r="K300">
        <f t="shared" si="64"/>
        <v>3650</v>
      </c>
      <c r="L300" s="8">
        <f t="shared" si="65"/>
        <v>45304</v>
      </c>
      <c r="M300" t="str">
        <f t="shared" ca="1" si="66"/>
        <v>OK</v>
      </c>
      <c r="P300">
        <f t="shared" si="67"/>
        <v>299</v>
      </c>
      <c r="Q300" t="str">
        <f t="shared" si="68"/>
        <v>Customer 7</v>
      </c>
      <c r="R300" t="str">
        <f t="shared" si="69"/>
        <v>EMBEDDED</v>
      </c>
      <c r="S300">
        <f t="shared" si="70"/>
        <v>1251</v>
      </c>
      <c r="T300">
        <f t="shared" si="71"/>
        <v>3650</v>
      </c>
      <c r="U300" s="8">
        <f t="shared" si="72"/>
        <v>45304</v>
      </c>
      <c r="V300" t="str" cm="1">
        <f t="array" ref="V300">_xlfn.IFS(S300 = "", "", S300 &lt; 500, "Low", S300 &lt; 1200, "Medium", TRUE, "High")</f>
        <v>High</v>
      </c>
      <c r="W300" t="str">
        <f t="shared" si="73"/>
        <v>2024-01</v>
      </c>
      <c r="X300">
        <f t="shared" si="74"/>
        <v>2024</v>
      </c>
    </row>
    <row r="301" spans="1:24" x14ac:dyDescent="0.3">
      <c r="A301">
        <f>'Raw_Data'!A301</f>
        <v>300</v>
      </c>
      <c r="B301" t="str">
        <f>'Raw_Data'!B301</f>
        <v>Customer 13</v>
      </c>
      <c r="C301" t="str">
        <f>'Raw_Data'!C301</f>
        <v>Embedded</v>
      </c>
      <c r="D301">
        <f>'Raw_Data'!D301</f>
        <v>2233</v>
      </c>
      <c r="E301">
        <f>'Raw_Data'!E301</f>
        <v>2122</v>
      </c>
      <c r="F301">
        <f>'Raw_Data'!F301</f>
        <v>45304.458333333336</v>
      </c>
      <c r="G301" t="str">
        <f t="shared" si="60"/>
        <v>Customer 13</v>
      </c>
      <c r="H301" t="str">
        <f t="shared" si="61"/>
        <v>EMBEDDED</v>
      </c>
      <c r="I301" t="str">
        <f t="shared" si="62"/>
        <v>Changed</v>
      </c>
      <c r="J301">
        <f t="shared" si="63"/>
        <v>2233</v>
      </c>
      <c r="K301">
        <f t="shared" si="64"/>
        <v>2122</v>
      </c>
      <c r="L301" s="8">
        <f t="shared" si="65"/>
        <v>45304</v>
      </c>
      <c r="M301" t="str">
        <f t="shared" ca="1" si="66"/>
        <v>OK</v>
      </c>
      <c r="P301">
        <f t="shared" si="67"/>
        <v>300</v>
      </c>
      <c r="Q301" t="str">
        <f t="shared" si="68"/>
        <v>Customer 13</v>
      </c>
      <c r="R301" t="str">
        <f t="shared" si="69"/>
        <v>EMBEDDED</v>
      </c>
      <c r="S301">
        <f t="shared" si="70"/>
        <v>2233</v>
      </c>
      <c r="T301">
        <f t="shared" si="71"/>
        <v>2122</v>
      </c>
      <c r="U301" s="8">
        <f t="shared" si="72"/>
        <v>45304</v>
      </c>
      <c r="V301" t="str" cm="1">
        <f t="array" ref="V301">_xlfn.IFS(S301 = "", "", S301 &lt; 500, "Low", S301 &lt; 1200, "Medium", TRUE, "High")</f>
        <v>High</v>
      </c>
      <c r="W301" t="str">
        <f t="shared" si="73"/>
        <v>2024-01</v>
      </c>
      <c r="X301">
        <f t="shared" si="74"/>
        <v>2024</v>
      </c>
    </row>
    <row r="302" spans="1:24" x14ac:dyDescent="0.3">
      <c r="A302">
        <f>'Raw_Data'!A302</f>
        <v>301</v>
      </c>
      <c r="B302" t="str">
        <f>'Raw_Data'!B302</f>
        <v>Customer 3</v>
      </c>
      <c r="C302" t="str">
        <f>'Raw_Data'!C302</f>
        <v>Desktop</v>
      </c>
      <c r="D302">
        <f>'Raw_Data'!D302</f>
        <v>362</v>
      </c>
      <c r="E302">
        <f>'Raw_Data'!E302</f>
        <v>4568</v>
      </c>
      <c r="F302">
        <f>'Raw_Data'!F302</f>
        <v>45304.5</v>
      </c>
      <c r="G302" t="str">
        <f t="shared" si="60"/>
        <v>Customer 3</v>
      </c>
      <c r="H302" t="str">
        <f t="shared" si="61"/>
        <v>DESKTOP</v>
      </c>
      <c r="I302" t="str">
        <f t="shared" si="62"/>
        <v>Changed</v>
      </c>
      <c r="J302">
        <f t="shared" si="63"/>
        <v>362</v>
      </c>
      <c r="K302">
        <f t="shared" si="64"/>
        <v>4568</v>
      </c>
      <c r="L302" s="8">
        <f t="shared" si="65"/>
        <v>45304</v>
      </c>
      <c r="M302" t="str">
        <f t="shared" ca="1" si="66"/>
        <v>OK</v>
      </c>
      <c r="P302">
        <f t="shared" si="67"/>
        <v>301</v>
      </c>
      <c r="Q302" t="str">
        <f t="shared" si="68"/>
        <v>Customer 3</v>
      </c>
      <c r="R302" t="str">
        <f t="shared" si="69"/>
        <v>DESKTOP</v>
      </c>
      <c r="S302">
        <f t="shared" si="70"/>
        <v>362</v>
      </c>
      <c r="T302">
        <f t="shared" si="71"/>
        <v>4568</v>
      </c>
      <c r="U302" s="8">
        <f t="shared" si="72"/>
        <v>45304</v>
      </c>
      <c r="V302" t="str" cm="1">
        <f t="array" ref="V302">_xlfn.IFS(S302 = "", "", S302 &lt; 500, "Low", S302 &lt; 1200, "Medium", TRUE, "High")</f>
        <v>Low</v>
      </c>
      <c r="W302" t="str">
        <f t="shared" si="73"/>
        <v>2024-01</v>
      </c>
      <c r="X302">
        <f t="shared" si="74"/>
        <v>2024</v>
      </c>
    </row>
    <row r="303" spans="1:24" x14ac:dyDescent="0.3">
      <c r="A303">
        <f>'Raw_Data'!A303</f>
        <v>302</v>
      </c>
      <c r="B303" t="str">
        <f>'Raw_Data'!B303</f>
        <v>Customer 11</v>
      </c>
      <c r="C303" t="str">
        <f>'Raw_Data'!C303</f>
        <v>Desktop</v>
      </c>
      <c r="D303">
        <f>'Raw_Data'!D303</f>
        <v>3395</v>
      </c>
      <c r="E303">
        <f>'Raw_Data'!E303</f>
        <v>4034</v>
      </c>
      <c r="F303">
        <f>'Raw_Data'!F303</f>
        <v>45304.541666666664</v>
      </c>
      <c r="G303" t="str">
        <f t="shared" si="60"/>
        <v>Customer 11</v>
      </c>
      <c r="H303" t="str">
        <f t="shared" si="61"/>
        <v>DESKTOP</v>
      </c>
      <c r="I303" t="str">
        <f t="shared" si="62"/>
        <v>Changed</v>
      </c>
      <c r="J303">
        <f t="shared" si="63"/>
        <v>3395</v>
      </c>
      <c r="K303">
        <f t="shared" si="64"/>
        <v>4034</v>
      </c>
      <c r="L303" s="8">
        <f t="shared" si="65"/>
        <v>45304</v>
      </c>
      <c r="M303" t="str">
        <f t="shared" ca="1" si="66"/>
        <v>OK</v>
      </c>
      <c r="P303">
        <f t="shared" si="67"/>
        <v>302</v>
      </c>
      <c r="Q303" t="str">
        <f t="shared" si="68"/>
        <v>Customer 11</v>
      </c>
      <c r="R303" t="str">
        <f t="shared" si="69"/>
        <v>DESKTOP</v>
      </c>
      <c r="S303">
        <f t="shared" si="70"/>
        <v>3395</v>
      </c>
      <c r="T303">
        <f t="shared" si="71"/>
        <v>4034</v>
      </c>
      <c r="U303" s="8">
        <f t="shared" si="72"/>
        <v>45304</v>
      </c>
      <c r="V303" t="str" cm="1">
        <f t="array" ref="V303">_xlfn.IFS(S303 = "", "", S303 &lt; 500, "Low", S303 &lt; 1200, "Medium", TRUE, "High")</f>
        <v>High</v>
      </c>
      <c r="W303" t="str">
        <f t="shared" si="73"/>
        <v>2024-01</v>
      </c>
      <c r="X303">
        <f t="shared" si="74"/>
        <v>2024</v>
      </c>
    </row>
    <row r="304" spans="1:24" x14ac:dyDescent="0.3">
      <c r="A304">
        <f>'Raw_Data'!A304</f>
        <v>303</v>
      </c>
      <c r="B304" t="str">
        <f>'Raw_Data'!B304</f>
        <v>Customer 13</v>
      </c>
      <c r="C304" t="str">
        <f>'Raw_Data'!C304</f>
        <v>Workstation</v>
      </c>
      <c r="D304">
        <f>'Raw_Data'!D304</f>
        <v>771</v>
      </c>
      <c r="E304">
        <f>'Raw_Data'!E304</f>
        <v>3460</v>
      </c>
      <c r="F304">
        <f>'Raw_Data'!F304</f>
        <v>45304.583333333336</v>
      </c>
      <c r="G304" t="str">
        <f t="shared" si="60"/>
        <v>Customer 13</v>
      </c>
      <c r="H304" t="str">
        <f t="shared" si="61"/>
        <v>WORKSTATION</v>
      </c>
      <c r="I304" t="str">
        <f t="shared" si="62"/>
        <v>Changed</v>
      </c>
      <c r="J304">
        <f t="shared" si="63"/>
        <v>771</v>
      </c>
      <c r="K304">
        <f t="shared" si="64"/>
        <v>3460</v>
      </c>
      <c r="L304" s="8">
        <f t="shared" si="65"/>
        <v>45304</v>
      </c>
      <c r="M304" t="str">
        <f t="shared" ca="1" si="66"/>
        <v>OK</v>
      </c>
      <c r="P304">
        <f t="shared" si="67"/>
        <v>303</v>
      </c>
      <c r="Q304" t="str">
        <f t="shared" si="68"/>
        <v>Customer 13</v>
      </c>
      <c r="R304" t="str">
        <f t="shared" si="69"/>
        <v>WORKSTATION</v>
      </c>
      <c r="S304">
        <f t="shared" si="70"/>
        <v>771</v>
      </c>
      <c r="T304">
        <f t="shared" si="71"/>
        <v>3460</v>
      </c>
      <c r="U304" s="8">
        <f t="shared" si="72"/>
        <v>45304</v>
      </c>
      <c r="V304" t="str" cm="1">
        <f t="array" ref="V304">_xlfn.IFS(S304 = "", "", S304 &lt; 500, "Low", S304 &lt; 1200, "Medium", TRUE, "High")</f>
        <v>Medium</v>
      </c>
      <c r="W304" t="str">
        <f t="shared" si="73"/>
        <v>2024-01</v>
      </c>
      <c r="X304">
        <f t="shared" si="74"/>
        <v>2024</v>
      </c>
    </row>
    <row r="305" spans="1:24" x14ac:dyDescent="0.3">
      <c r="A305">
        <f>'Raw_Data'!A305</f>
        <v>304</v>
      </c>
      <c r="B305" t="str">
        <f>'Raw_Data'!B305</f>
        <v>Customer 5</v>
      </c>
      <c r="C305" t="str">
        <f>'Raw_Data'!C305</f>
        <v>Embedded</v>
      </c>
      <c r="D305">
        <f>'Raw_Data'!D305</f>
        <v>1076</v>
      </c>
      <c r="E305">
        <f>'Raw_Data'!E305</f>
        <v>1826</v>
      </c>
      <c r="F305">
        <f>'Raw_Data'!F305</f>
        <v>45304.625</v>
      </c>
      <c r="G305" t="str">
        <f t="shared" si="60"/>
        <v>Customer 5</v>
      </c>
      <c r="H305" t="str">
        <f t="shared" si="61"/>
        <v>EMBEDDED</v>
      </c>
      <c r="I305" t="str">
        <f t="shared" si="62"/>
        <v>Changed</v>
      </c>
      <c r="J305">
        <f t="shared" si="63"/>
        <v>1076</v>
      </c>
      <c r="K305">
        <f t="shared" si="64"/>
        <v>1826</v>
      </c>
      <c r="L305" s="8">
        <f t="shared" si="65"/>
        <v>45304</v>
      </c>
      <c r="M305" t="str">
        <f t="shared" ca="1" si="66"/>
        <v>OK</v>
      </c>
      <c r="P305">
        <f t="shared" si="67"/>
        <v>304</v>
      </c>
      <c r="Q305" t="str">
        <f t="shared" si="68"/>
        <v>Customer 5</v>
      </c>
      <c r="R305" t="str">
        <f t="shared" si="69"/>
        <v>EMBEDDED</v>
      </c>
      <c r="S305">
        <f t="shared" si="70"/>
        <v>1076</v>
      </c>
      <c r="T305">
        <f t="shared" si="71"/>
        <v>1826</v>
      </c>
      <c r="U305" s="8">
        <f t="shared" si="72"/>
        <v>45304</v>
      </c>
      <c r="V305" t="str" cm="1">
        <f t="array" ref="V305">_xlfn.IFS(S305 = "", "", S305 &lt; 500, "Low", S305 &lt; 1200, "Medium", TRUE, "High")</f>
        <v>Medium</v>
      </c>
      <c r="W305" t="str">
        <f t="shared" si="73"/>
        <v>2024-01</v>
      </c>
      <c r="X305">
        <f t="shared" si="74"/>
        <v>2024</v>
      </c>
    </row>
    <row r="306" spans="1:24" x14ac:dyDescent="0.3">
      <c r="A306">
        <f>'Raw_Data'!A306</f>
        <v>305</v>
      </c>
      <c r="B306" t="str">
        <f>'Raw_Data'!B306</f>
        <v>Customer 11</v>
      </c>
      <c r="C306" t="str">
        <f>'Raw_Data'!C306</f>
        <v>Mobile</v>
      </c>
      <c r="D306">
        <f>'Raw_Data'!D306</f>
        <v>2464</v>
      </c>
      <c r="E306">
        <f>'Raw_Data'!E306</f>
        <v>1946</v>
      </c>
      <c r="F306">
        <f>'Raw_Data'!F306</f>
        <v>45304.666666666664</v>
      </c>
      <c r="G306" t="str">
        <f t="shared" si="60"/>
        <v>Customer 11</v>
      </c>
      <c r="H306" t="str">
        <f t="shared" si="61"/>
        <v>MOBILE</v>
      </c>
      <c r="I306" t="str">
        <f t="shared" si="62"/>
        <v>Changed</v>
      </c>
      <c r="J306">
        <f t="shared" si="63"/>
        <v>2464</v>
      </c>
      <c r="K306">
        <f t="shared" si="64"/>
        <v>1946</v>
      </c>
      <c r="L306" s="8">
        <f t="shared" si="65"/>
        <v>45304</v>
      </c>
      <c r="M306" t="str">
        <f t="shared" ca="1" si="66"/>
        <v>OK</v>
      </c>
      <c r="P306">
        <f t="shared" si="67"/>
        <v>305</v>
      </c>
      <c r="Q306" t="str">
        <f t="shared" si="68"/>
        <v>Customer 11</v>
      </c>
      <c r="R306" t="str">
        <f t="shared" si="69"/>
        <v>MOBILE</v>
      </c>
      <c r="S306">
        <f t="shared" si="70"/>
        <v>2464</v>
      </c>
      <c r="T306">
        <f t="shared" si="71"/>
        <v>1946</v>
      </c>
      <c r="U306" s="8">
        <f t="shared" si="72"/>
        <v>45304</v>
      </c>
      <c r="V306" t="str" cm="1">
        <f t="array" ref="V306">_xlfn.IFS(S306 = "", "", S306 &lt; 500, "Low", S306 &lt; 1200, "Medium", TRUE, "High")</f>
        <v>High</v>
      </c>
      <c r="W306" t="str">
        <f t="shared" si="73"/>
        <v>2024-01</v>
      </c>
      <c r="X306">
        <f t="shared" si="74"/>
        <v>2024</v>
      </c>
    </row>
    <row r="307" spans="1:24" x14ac:dyDescent="0.3">
      <c r="A307">
        <f>'Raw_Data'!A307</f>
        <v>306</v>
      </c>
      <c r="B307" t="str">
        <f>'Raw_Data'!B307</f>
        <v>Customer 5</v>
      </c>
      <c r="C307" t="str">
        <f>'Raw_Data'!C307</f>
        <v>Workstation</v>
      </c>
      <c r="D307">
        <f>'Raw_Data'!D307</f>
        <v>3397</v>
      </c>
      <c r="E307">
        <f>'Raw_Data'!E307</f>
        <v>3248</v>
      </c>
      <c r="F307">
        <f>'Raw_Data'!F307</f>
        <v>45304.708333333336</v>
      </c>
      <c r="G307" t="str">
        <f t="shared" si="60"/>
        <v>Customer 5</v>
      </c>
      <c r="H307" t="str">
        <f t="shared" si="61"/>
        <v>WORKSTATION</v>
      </c>
      <c r="I307" t="str">
        <f t="shared" si="62"/>
        <v>Changed</v>
      </c>
      <c r="J307">
        <f t="shared" si="63"/>
        <v>3397</v>
      </c>
      <c r="K307">
        <f t="shared" si="64"/>
        <v>3248</v>
      </c>
      <c r="L307" s="8">
        <f t="shared" si="65"/>
        <v>45304</v>
      </c>
      <c r="M307" t="str">
        <f t="shared" ca="1" si="66"/>
        <v>OK</v>
      </c>
      <c r="P307">
        <f t="shared" si="67"/>
        <v>306</v>
      </c>
      <c r="Q307" t="str">
        <f t="shared" si="68"/>
        <v>Customer 5</v>
      </c>
      <c r="R307" t="str">
        <f t="shared" si="69"/>
        <v>WORKSTATION</v>
      </c>
      <c r="S307">
        <f t="shared" si="70"/>
        <v>3397</v>
      </c>
      <c r="T307">
        <f t="shared" si="71"/>
        <v>3248</v>
      </c>
      <c r="U307" s="8">
        <f t="shared" si="72"/>
        <v>45304</v>
      </c>
      <c r="V307" t="str" cm="1">
        <f t="array" ref="V307">_xlfn.IFS(S307 = "", "", S307 &lt; 500, "Low", S307 &lt; 1200, "Medium", TRUE, "High")</f>
        <v>High</v>
      </c>
      <c r="W307" t="str">
        <f t="shared" si="73"/>
        <v>2024-01</v>
      </c>
      <c r="X307">
        <f t="shared" si="74"/>
        <v>2024</v>
      </c>
    </row>
    <row r="308" spans="1:24" x14ac:dyDescent="0.3">
      <c r="A308">
        <f>'Raw_Data'!A308</f>
        <v>307</v>
      </c>
      <c r="B308" t="str">
        <f>'Raw_Data'!B308</f>
        <v>Customer 15</v>
      </c>
      <c r="C308" t="str">
        <f>'Raw_Data'!C308</f>
        <v>Workstation</v>
      </c>
      <c r="D308">
        <f>'Raw_Data'!D308</f>
        <v>1286</v>
      </c>
      <c r="E308">
        <f>'Raw_Data'!E308</f>
        <v>601</v>
      </c>
      <c r="F308">
        <f>'Raw_Data'!F308</f>
        <v>45304.75</v>
      </c>
      <c r="G308" t="str">
        <f t="shared" si="60"/>
        <v>Customer 15</v>
      </c>
      <c r="H308" t="str">
        <f t="shared" si="61"/>
        <v>WORKSTATION</v>
      </c>
      <c r="I308" t="str">
        <f t="shared" si="62"/>
        <v>Changed</v>
      </c>
      <c r="J308">
        <f t="shared" si="63"/>
        <v>1286</v>
      </c>
      <c r="K308">
        <f t="shared" si="64"/>
        <v>601</v>
      </c>
      <c r="L308" s="8">
        <f t="shared" si="65"/>
        <v>45304</v>
      </c>
      <c r="M308" t="str">
        <f t="shared" ca="1" si="66"/>
        <v>OK</v>
      </c>
      <c r="P308">
        <f t="shared" si="67"/>
        <v>307</v>
      </c>
      <c r="Q308" t="str">
        <f t="shared" si="68"/>
        <v>Customer 15</v>
      </c>
      <c r="R308" t="str">
        <f t="shared" si="69"/>
        <v>WORKSTATION</v>
      </c>
      <c r="S308">
        <f t="shared" si="70"/>
        <v>1286</v>
      </c>
      <c r="T308">
        <f t="shared" si="71"/>
        <v>601</v>
      </c>
      <c r="U308" s="8">
        <f t="shared" si="72"/>
        <v>45304</v>
      </c>
      <c r="V308" t="str" cm="1">
        <f t="array" ref="V308">_xlfn.IFS(S308 = "", "", S308 &lt; 500, "Low", S308 &lt; 1200, "Medium", TRUE, "High")</f>
        <v>High</v>
      </c>
      <c r="W308" t="str">
        <f t="shared" si="73"/>
        <v>2024-01</v>
      </c>
      <c r="X308">
        <f t="shared" si="74"/>
        <v>2024</v>
      </c>
    </row>
    <row r="309" spans="1:24" x14ac:dyDescent="0.3">
      <c r="A309">
        <f>'Raw_Data'!A309</f>
        <v>308</v>
      </c>
      <c r="B309" t="str">
        <f>'Raw_Data'!B309</f>
        <v>Customer 3</v>
      </c>
      <c r="C309" t="str">
        <f>'Raw_Data'!C309</f>
        <v>Workstation</v>
      </c>
      <c r="D309">
        <f>'Raw_Data'!D309</f>
        <v>1820</v>
      </c>
      <c r="E309">
        <f>'Raw_Data'!E309</f>
        <v>4716</v>
      </c>
      <c r="F309">
        <f>'Raw_Data'!F309</f>
        <v>45304.791666666664</v>
      </c>
      <c r="G309" t="str">
        <f t="shared" si="60"/>
        <v>Customer 3</v>
      </c>
      <c r="H309" t="str">
        <f t="shared" si="61"/>
        <v>WORKSTATION</v>
      </c>
      <c r="I309" t="str">
        <f t="shared" si="62"/>
        <v>Changed</v>
      </c>
      <c r="J309">
        <f t="shared" si="63"/>
        <v>1820</v>
      </c>
      <c r="K309">
        <f t="shared" si="64"/>
        <v>4716</v>
      </c>
      <c r="L309" s="8">
        <f t="shared" si="65"/>
        <v>45304</v>
      </c>
      <c r="M309" t="str">
        <f t="shared" ca="1" si="66"/>
        <v>OK</v>
      </c>
      <c r="P309">
        <f t="shared" si="67"/>
        <v>308</v>
      </c>
      <c r="Q309" t="str">
        <f t="shared" si="68"/>
        <v>Customer 3</v>
      </c>
      <c r="R309" t="str">
        <f t="shared" si="69"/>
        <v>WORKSTATION</v>
      </c>
      <c r="S309">
        <f t="shared" si="70"/>
        <v>1820</v>
      </c>
      <c r="T309">
        <f t="shared" si="71"/>
        <v>4716</v>
      </c>
      <c r="U309" s="8">
        <f t="shared" si="72"/>
        <v>45304</v>
      </c>
      <c r="V309" t="str" cm="1">
        <f t="array" ref="V309">_xlfn.IFS(S309 = "", "", S309 &lt; 500, "Low", S309 &lt; 1200, "Medium", TRUE, "High")</f>
        <v>High</v>
      </c>
      <c r="W309" t="str">
        <f t="shared" si="73"/>
        <v>2024-01</v>
      </c>
      <c r="X309">
        <f t="shared" si="74"/>
        <v>2024</v>
      </c>
    </row>
    <row r="310" spans="1:24" x14ac:dyDescent="0.3">
      <c r="A310">
        <f>'Raw_Data'!A310</f>
        <v>309</v>
      </c>
      <c r="B310" t="str">
        <f>'Raw_Data'!B310</f>
        <v>Customer 12</v>
      </c>
      <c r="C310" t="str">
        <f>'Raw_Data'!C310</f>
        <v>Workstation</v>
      </c>
      <c r="D310">
        <f>'Raw_Data'!D310</f>
        <v>3114</v>
      </c>
      <c r="E310">
        <f>'Raw_Data'!E310</f>
        <v>3540</v>
      </c>
      <c r="F310">
        <f>'Raw_Data'!F310</f>
        <v>45304.833333333336</v>
      </c>
      <c r="G310" t="str">
        <f t="shared" si="60"/>
        <v>Customer 12</v>
      </c>
      <c r="H310" t="str">
        <f t="shared" si="61"/>
        <v>WORKSTATION</v>
      </c>
      <c r="I310" t="str">
        <f t="shared" si="62"/>
        <v>Changed</v>
      </c>
      <c r="J310">
        <f t="shared" si="63"/>
        <v>3114</v>
      </c>
      <c r="K310">
        <f t="shared" si="64"/>
        <v>3540</v>
      </c>
      <c r="L310" s="8">
        <f t="shared" si="65"/>
        <v>45304</v>
      </c>
      <c r="M310" t="str">
        <f t="shared" ca="1" si="66"/>
        <v>OK</v>
      </c>
      <c r="P310">
        <f t="shared" si="67"/>
        <v>309</v>
      </c>
      <c r="Q310" t="str">
        <f t="shared" si="68"/>
        <v>Customer 12</v>
      </c>
      <c r="R310" t="str">
        <f t="shared" si="69"/>
        <v>WORKSTATION</v>
      </c>
      <c r="S310">
        <f t="shared" si="70"/>
        <v>3114</v>
      </c>
      <c r="T310">
        <f t="shared" si="71"/>
        <v>3540</v>
      </c>
      <c r="U310" s="8">
        <f t="shared" si="72"/>
        <v>45304</v>
      </c>
      <c r="V310" t="str" cm="1">
        <f t="array" ref="V310">_xlfn.IFS(S310 = "", "", S310 &lt; 500, "Low", S310 &lt; 1200, "Medium", TRUE, "High")</f>
        <v>High</v>
      </c>
      <c r="W310" t="str">
        <f t="shared" si="73"/>
        <v>2024-01</v>
      </c>
      <c r="X310">
        <f t="shared" si="74"/>
        <v>2024</v>
      </c>
    </row>
    <row r="311" spans="1:24" x14ac:dyDescent="0.3">
      <c r="A311">
        <f>'Raw_Data'!A311</f>
        <v>310</v>
      </c>
      <c r="B311" t="str">
        <f>'Raw_Data'!B311</f>
        <v>Customer 7</v>
      </c>
      <c r="C311" t="str">
        <f>'Raw_Data'!C311</f>
        <v>Mobile</v>
      </c>
      <c r="D311">
        <f>'Raw_Data'!D311</f>
        <v>187</v>
      </c>
      <c r="E311">
        <f>'Raw_Data'!E311</f>
        <v>620</v>
      </c>
      <c r="F311">
        <f>'Raw_Data'!F311</f>
        <v>45304.875</v>
      </c>
      <c r="G311" t="str">
        <f t="shared" si="60"/>
        <v>Customer 7</v>
      </c>
      <c r="H311" t="str">
        <f t="shared" si="61"/>
        <v>MOBILE</v>
      </c>
      <c r="I311" t="str">
        <f t="shared" si="62"/>
        <v>Changed</v>
      </c>
      <c r="J311">
        <f t="shared" si="63"/>
        <v>187</v>
      </c>
      <c r="K311">
        <f t="shared" si="64"/>
        <v>620</v>
      </c>
      <c r="L311" s="8">
        <f t="shared" si="65"/>
        <v>45304</v>
      </c>
      <c r="M311" t="str">
        <f t="shared" ca="1" si="66"/>
        <v>OK</v>
      </c>
      <c r="P311">
        <f t="shared" si="67"/>
        <v>310</v>
      </c>
      <c r="Q311" t="str">
        <f t="shared" si="68"/>
        <v>Customer 7</v>
      </c>
      <c r="R311" t="str">
        <f t="shared" si="69"/>
        <v>MOBILE</v>
      </c>
      <c r="S311">
        <f t="shared" si="70"/>
        <v>187</v>
      </c>
      <c r="T311">
        <f t="shared" si="71"/>
        <v>620</v>
      </c>
      <c r="U311" s="8">
        <f t="shared" si="72"/>
        <v>45304</v>
      </c>
      <c r="V311" t="str" cm="1">
        <f t="array" ref="V311">_xlfn.IFS(S311 = "", "", S311 &lt; 500, "Low", S311 &lt; 1200, "Medium", TRUE, "High")</f>
        <v>Low</v>
      </c>
      <c r="W311" t="str">
        <f t="shared" si="73"/>
        <v>2024-01</v>
      </c>
      <c r="X311">
        <f t="shared" si="74"/>
        <v>2024</v>
      </c>
    </row>
    <row r="312" spans="1:24" x14ac:dyDescent="0.3">
      <c r="A312">
        <f>'Raw_Data'!A312</f>
        <v>311</v>
      </c>
      <c r="B312" t="str">
        <f>'Raw_Data'!B312</f>
        <v>Customer 10</v>
      </c>
      <c r="C312" t="str">
        <f>'Raw_Data'!C312</f>
        <v>Embedded</v>
      </c>
      <c r="D312">
        <f>'Raw_Data'!D312</f>
        <v>2927</v>
      </c>
      <c r="E312">
        <f>'Raw_Data'!E312</f>
        <v>852</v>
      </c>
      <c r="F312">
        <f>'Raw_Data'!F312</f>
        <v>45304.916666666664</v>
      </c>
      <c r="G312" t="str">
        <f t="shared" si="60"/>
        <v>Customer 10</v>
      </c>
      <c r="H312" t="str">
        <f t="shared" si="61"/>
        <v>EMBEDDED</v>
      </c>
      <c r="I312" t="str">
        <f t="shared" si="62"/>
        <v>Changed</v>
      </c>
      <c r="J312">
        <f t="shared" si="63"/>
        <v>2927</v>
      </c>
      <c r="K312">
        <f t="shared" si="64"/>
        <v>852</v>
      </c>
      <c r="L312" s="8">
        <f t="shared" si="65"/>
        <v>45304</v>
      </c>
      <c r="M312" t="str">
        <f t="shared" ca="1" si="66"/>
        <v>OK</v>
      </c>
      <c r="P312">
        <f t="shared" si="67"/>
        <v>311</v>
      </c>
      <c r="Q312" t="str">
        <f t="shared" si="68"/>
        <v>Customer 10</v>
      </c>
      <c r="R312" t="str">
        <f t="shared" si="69"/>
        <v>EMBEDDED</v>
      </c>
      <c r="S312">
        <f t="shared" si="70"/>
        <v>2927</v>
      </c>
      <c r="T312">
        <f t="shared" si="71"/>
        <v>852</v>
      </c>
      <c r="U312" s="8">
        <f t="shared" si="72"/>
        <v>45304</v>
      </c>
      <c r="V312" t="str" cm="1">
        <f t="array" ref="V312">_xlfn.IFS(S312 = "", "", S312 &lt; 500, "Low", S312 &lt; 1200, "Medium", TRUE, "High")</f>
        <v>High</v>
      </c>
      <c r="W312" t="str">
        <f t="shared" si="73"/>
        <v>2024-01</v>
      </c>
      <c r="X312">
        <f t="shared" si="74"/>
        <v>2024</v>
      </c>
    </row>
    <row r="313" spans="1:24" x14ac:dyDescent="0.3">
      <c r="A313">
        <f>'Raw_Data'!A313</f>
        <v>312</v>
      </c>
      <c r="B313" t="str">
        <f>'Raw_Data'!B313</f>
        <v>Customer 7</v>
      </c>
      <c r="C313" t="str">
        <f>'Raw_Data'!C313</f>
        <v>Mobile</v>
      </c>
      <c r="D313">
        <f>'Raw_Data'!D313</f>
        <v>1017</v>
      </c>
      <c r="E313">
        <f>'Raw_Data'!E313</f>
        <v>4440</v>
      </c>
      <c r="F313">
        <f>'Raw_Data'!F313</f>
        <v>45304.958333333336</v>
      </c>
      <c r="G313" t="str">
        <f t="shared" si="60"/>
        <v>Customer 7</v>
      </c>
      <c r="H313" t="str">
        <f t="shared" si="61"/>
        <v>MOBILE</v>
      </c>
      <c r="I313" t="str">
        <f t="shared" si="62"/>
        <v>Changed</v>
      </c>
      <c r="J313">
        <f t="shared" si="63"/>
        <v>1017</v>
      </c>
      <c r="K313">
        <f t="shared" si="64"/>
        <v>4440</v>
      </c>
      <c r="L313" s="8">
        <f t="shared" si="65"/>
        <v>45304</v>
      </c>
      <c r="M313" t="str">
        <f t="shared" ca="1" si="66"/>
        <v>OK</v>
      </c>
      <c r="P313">
        <f t="shared" si="67"/>
        <v>312</v>
      </c>
      <c r="Q313" t="str">
        <f t="shared" si="68"/>
        <v>Customer 7</v>
      </c>
      <c r="R313" t="str">
        <f t="shared" si="69"/>
        <v>MOBILE</v>
      </c>
      <c r="S313">
        <f t="shared" si="70"/>
        <v>1017</v>
      </c>
      <c r="T313">
        <f t="shared" si="71"/>
        <v>4440</v>
      </c>
      <c r="U313" s="8">
        <f t="shared" si="72"/>
        <v>45304</v>
      </c>
      <c r="V313" t="str" cm="1">
        <f t="array" ref="V313">_xlfn.IFS(S313 = "", "", S313 &lt; 500, "Low", S313 &lt; 1200, "Medium", TRUE, "High")</f>
        <v>Medium</v>
      </c>
      <c r="W313" t="str">
        <f t="shared" si="73"/>
        <v>2024-01</v>
      </c>
      <c r="X313">
        <f t="shared" si="74"/>
        <v>2024</v>
      </c>
    </row>
    <row r="314" spans="1:24" x14ac:dyDescent="0.3">
      <c r="A314">
        <f>'Raw_Data'!A314</f>
        <v>313</v>
      </c>
      <c r="B314" t="str">
        <f>'Raw_Data'!B314</f>
        <v>Customer 2</v>
      </c>
      <c r="C314" t="str">
        <f>'Raw_Data'!C314</f>
        <v>Mobile</v>
      </c>
      <c r="D314">
        <f>'Raw_Data'!D314</f>
        <v>1984</v>
      </c>
      <c r="E314">
        <f>'Raw_Data'!E314</f>
        <v>2712</v>
      </c>
      <c r="F314">
        <f>'Raw_Data'!F314</f>
        <v>45305</v>
      </c>
      <c r="G314" t="str">
        <f t="shared" si="60"/>
        <v>Customer 2</v>
      </c>
      <c r="H314" t="str">
        <f t="shared" si="61"/>
        <v>MOBILE</v>
      </c>
      <c r="I314" t="str">
        <f t="shared" si="62"/>
        <v>Changed</v>
      </c>
      <c r="J314">
        <f t="shared" si="63"/>
        <v>1984</v>
      </c>
      <c r="K314">
        <f t="shared" si="64"/>
        <v>2712</v>
      </c>
      <c r="L314" s="8">
        <f t="shared" si="65"/>
        <v>45305</v>
      </c>
      <c r="M314" t="str">
        <f t="shared" ca="1" si="66"/>
        <v>OK</v>
      </c>
      <c r="P314">
        <f t="shared" si="67"/>
        <v>313</v>
      </c>
      <c r="Q314" t="str">
        <f t="shared" si="68"/>
        <v>Customer 2</v>
      </c>
      <c r="R314" t="str">
        <f t="shared" si="69"/>
        <v>MOBILE</v>
      </c>
      <c r="S314">
        <f t="shared" si="70"/>
        <v>1984</v>
      </c>
      <c r="T314">
        <f t="shared" si="71"/>
        <v>2712</v>
      </c>
      <c r="U314" s="8">
        <f t="shared" si="72"/>
        <v>45305</v>
      </c>
      <c r="V314" t="str" cm="1">
        <f t="array" ref="V314">_xlfn.IFS(S314 = "", "", S314 &lt; 500, "Low", S314 &lt; 1200, "Medium", TRUE, "High")</f>
        <v>High</v>
      </c>
      <c r="W314" t="str">
        <f t="shared" si="73"/>
        <v>2024-01</v>
      </c>
      <c r="X314">
        <f t="shared" si="74"/>
        <v>2024</v>
      </c>
    </row>
    <row r="315" spans="1:24" x14ac:dyDescent="0.3">
      <c r="A315">
        <f>'Raw_Data'!A315</f>
        <v>314</v>
      </c>
      <c r="B315" t="str">
        <f>'Raw_Data'!B315</f>
        <v>Customer 14</v>
      </c>
      <c r="C315" t="str">
        <f>'Raw_Data'!C315</f>
        <v>Workstation</v>
      </c>
      <c r="D315">
        <f>'Raw_Data'!D315</f>
        <v>383</v>
      </c>
      <c r="E315">
        <f>'Raw_Data'!E315</f>
        <v>3037</v>
      </c>
      <c r="F315">
        <f>'Raw_Data'!F315</f>
        <v>45305.041666666664</v>
      </c>
      <c r="G315" t="str">
        <f t="shared" si="60"/>
        <v>Customer 14</v>
      </c>
      <c r="H315" t="str">
        <f t="shared" si="61"/>
        <v>WORKSTATION</v>
      </c>
      <c r="I315" t="str">
        <f t="shared" si="62"/>
        <v>Changed</v>
      </c>
      <c r="J315">
        <f t="shared" si="63"/>
        <v>383</v>
      </c>
      <c r="K315">
        <f t="shared" si="64"/>
        <v>3037</v>
      </c>
      <c r="L315" s="8">
        <f t="shared" si="65"/>
        <v>45305</v>
      </c>
      <c r="M315" t="str">
        <f t="shared" ca="1" si="66"/>
        <v>OK</v>
      </c>
      <c r="P315">
        <f t="shared" si="67"/>
        <v>314</v>
      </c>
      <c r="Q315" t="str">
        <f t="shared" si="68"/>
        <v>Customer 14</v>
      </c>
      <c r="R315" t="str">
        <f t="shared" si="69"/>
        <v>WORKSTATION</v>
      </c>
      <c r="S315">
        <f t="shared" si="70"/>
        <v>383</v>
      </c>
      <c r="T315">
        <f t="shared" si="71"/>
        <v>3037</v>
      </c>
      <c r="U315" s="8">
        <f t="shared" si="72"/>
        <v>45305</v>
      </c>
      <c r="V315" t="str" cm="1">
        <f t="array" ref="V315">_xlfn.IFS(S315 = "", "", S315 &lt; 500, "Low", S315 &lt; 1200, "Medium", TRUE, "High")</f>
        <v>Low</v>
      </c>
      <c r="W315" t="str">
        <f t="shared" si="73"/>
        <v>2024-01</v>
      </c>
      <c r="X315">
        <f t="shared" si="74"/>
        <v>2024</v>
      </c>
    </row>
    <row r="316" spans="1:24" x14ac:dyDescent="0.3">
      <c r="A316">
        <f>'Raw_Data'!A316</f>
        <v>315</v>
      </c>
      <c r="B316" t="str">
        <f>'Raw_Data'!B316</f>
        <v>Customer 10</v>
      </c>
      <c r="C316" t="str">
        <f>'Raw_Data'!C316</f>
        <v>Workstation</v>
      </c>
      <c r="D316">
        <f>'Raw_Data'!D316</f>
        <v>3027</v>
      </c>
      <c r="E316">
        <f>'Raw_Data'!E316</f>
        <v>4413</v>
      </c>
      <c r="F316">
        <f>'Raw_Data'!F316</f>
        <v>45305.083333333336</v>
      </c>
      <c r="G316" t="str">
        <f t="shared" si="60"/>
        <v>Customer 10</v>
      </c>
      <c r="H316" t="str">
        <f t="shared" si="61"/>
        <v>WORKSTATION</v>
      </c>
      <c r="I316" t="str">
        <f t="shared" si="62"/>
        <v>Changed</v>
      </c>
      <c r="J316">
        <f t="shared" si="63"/>
        <v>3027</v>
      </c>
      <c r="K316">
        <f t="shared" si="64"/>
        <v>4413</v>
      </c>
      <c r="L316" s="8">
        <f t="shared" si="65"/>
        <v>45305</v>
      </c>
      <c r="M316" t="str">
        <f t="shared" ca="1" si="66"/>
        <v>OK</v>
      </c>
      <c r="P316">
        <f t="shared" si="67"/>
        <v>315</v>
      </c>
      <c r="Q316" t="str">
        <f t="shared" si="68"/>
        <v>Customer 10</v>
      </c>
      <c r="R316" t="str">
        <f t="shared" si="69"/>
        <v>WORKSTATION</v>
      </c>
      <c r="S316">
        <f t="shared" si="70"/>
        <v>3027</v>
      </c>
      <c r="T316">
        <f t="shared" si="71"/>
        <v>4413</v>
      </c>
      <c r="U316" s="8">
        <f t="shared" si="72"/>
        <v>45305</v>
      </c>
      <c r="V316" t="str" cm="1">
        <f t="array" ref="V316">_xlfn.IFS(S316 = "", "", S316 &lt; 500, "Low", S316 &lt; 1200, "Medium", TRUE, "High")</f>
        <v>High</v>
      </c>
      <c r="W316" t="str">
        <f t="shared" si="73"/>
        <v>2024-01</v>
      </c>
      <c r="X316">
        <f t="shared" si="74"/>
        <v>2024</v>
      </c>
    </row>
    <row r="317" spans="1:24" x14ac:dyDescent="0.3">
      <c r="A317">
        <f>'Raw_Data'!A317</f>
        <v>316</v>
      </c>
      <c r="B317" t="str">
        <f>'Raw_Data'!B317</f>
        <v>Customer 5</v>
      </c>
      <c r="C317" t="str">
        <f>'Raw_Data'!C317</f>
        <v>Desktop</v>
      </c>
      <c r="D317">
        <f>'Raw_Data'!D317</f>
        <v>816</v>
      </c>
      <c r="E317">
        <f>'Raw_Data'!E317</f>
        <v>4033</v>
      </c>
      <c r="F317">
        <f>'Raw_Data'!F317</f>
        <v>45305.125</v>
      </c>
      <c r="G317" t="str">
        <f t="shared" si="60"/>
        <v>Customer 5</v>
      </c>
      <c r="H317" t="str">
        <f t="shared" si="61"/>
        <v>DESKTOP</v>
      </c>
      <c r="I317" t="str">
        <f t="shared" si="62"/>
        <v>Changed</v>
      </c>
      <c r="J317">
        <f t="shared" si="63"/>
        <v>816</v>
      </c>
      <c r="K317">
        <f t="shared" si="64"/>
        <v>4033</v>
      </c>
      <c r="L317" s="8">
        <f t="shared" si="65"/>
        <v>45305</v>
      </c>
      <c r="M317" t="str">
        <f t="shared" ca="1" si="66"/>
        <v>OK</v>
      </c>
      <c r="P317">
        <f t="shared" si="67"/>
        <v>316</v>
      </c>
      <c r="Q317" t="str">
        <f t="shared" si="68"/>
        <v>Customer 5</v>
      </c>
      <c r="R317" t="str">
        <f t="shared" si="69"/>
        <v>DESKTOP</v>
      </c>
      <c r="S317">
        <f t="shared" si="70"/>
        <v>816</v>
      </c>
      <c r="T317">
        <f t="shared" si="71"/>
        <v>4033</v>
      </c>
      <c r="U317" s="8">
        <f t="shared" si="72"/>
        <v>45305</v>
      </c>
      <c r="V317" t="str" cm="1">
        <f t="array" ref="V317">_xlfn.IFS(S317 = "", "", S317 &lt; 500, "Low", S317 &lt; 1200, "Medium", TRUE, "High")</f>
        <v>Medium</v>
      </c>
      <c r="W317" t="str">
        <f t="shared" si="73"/>
        <v>2024-01</v>
      </c>
      <c r="X317">
        <f t="shared" si="74"/>
        <v>2024</v>
      </c>
    </row>
    <row r="318" spans="1:24" x14ac:dyDescent="0.3">
      <c r="A318">
        <f>'Raw_Data'!A318</f>
        <v>317</v>
      </c>
      <c r="B318" t="str">
        <f>'Raw_Data'!B318</f>
        <v>Customer 9</v>
      </c>
      <c r="C318" t="str">
        <f>'Raw_Data'!C318</f>
        <v>Embedded</v>
      </c>
      <c r="D318">
        <f>'Raw_Data'!D318</f>
        <v>3567</v>
      </c>
      <c r="E318">
        <f>'Raw_Data'!E318</f>
        <v>216</v>
      </c>
      <c r="F318">
        <f>'Raw_Data'!F318</f>
        <v>45305.166666666664</v>
      </c>
      <c r="G318" t="str">
        <f t="shared" si="60"/>
        <v>Customer 9</v>
      </c>
      <c r="H318" t="str">
        <f t="shared" si="61"/>
        <v>EMBEDDED</v>
      </c>
      <c r="I318" t="str">
        <f t="shared" si="62"/>
        <v>Changed</v>
      </c>
      <c r="J318">
        <f t="shared" si="63"/>
        <v>3567</v>
      </c>
      <c r="K318">
        <f t="shared" si="64"/>
        <v>216</v>
      </c>
      <c r="L318" s="8">
        <f t="shared" si="65"/>
        <v>45305</v>
      </c>
      <c r="M318" t="str">
        <f t="shared" ca="1" si="66"/>
        <v>OK</v>
      </c>
      <c r="P318">
        <f t="shared" si="67"/>
        <v>317</v>
      </c>
      <c r="Q318" t="str">
        <f t="shared" si="68"/>
        <v>Customer 9</v>
      </c>
      <c r="R318" t="str">
        <f t="shared" si="69"/>
        <v>EMBEDDED</v>
      </c>
      <c r="S318">
        <f t="shared" si="70"/>
        <v>3567</v>
      </c>
      <c r="T318">
        <f t="shared" si="71"/>
        <v>216</v>
      </c>
      <c r="U318" s="8">
        <f t="shared" si="72"/>
        <v>45305</v>
      </c>
      <c r="V318" t="str" cm="1">
        <f t="array" ref="V318">_xlfn.IFS(S318 = "", "", S318 &lt; 500, "Low", S318 &lt; 1200, "Medium", TRUE, "High")</f>
        <v>High</v>
      </c>
      <c r="W318" t="str">
        <f t="shared" si="73"/>
        <v>2024-01</v>
      </c>
      <c r="X318">
        <f t="shared" si="74"/>
        <v>2024</v>
      </c>
    </row>
    <row r="319" spans="1:24" x14ac:dyDescent="0.3">
      <c r="A319">
        <f>'Raw_Data'!A319</f>
        <v>318</v>
      </c>
      <c r="B319" t="str">
        <f>'Raw_Data'!B319</f>
        <v>Customer 9</v>
      </c>
      <c r="C319" t="str">
        <f>'Raw_Data'!C319</f>
        <v>Mobile</v>
      </c>
      <c r="D319">
        <f>'Raw_Data'!D319</f>
        <v>1334</v>
      </c>
      <c r="E319">
        <f>'Raw_Data'!E319</f>
        <v>4924</v>
      </c>
      <c r="F319">
        <f>'Raw_Data'!F319</f>
        <v>45305.208333333336</v>
      </c>
      <c r="G319" t="str">
        <f t="shared" si="60"/>
        <v>Customer 9</v>
      </c>
      <c r="H319" t="str">
        <f t="shared" si="61"/>
        <v>MOBILE</v>
      </c>
      <c r="I319" t="str">
        <f t="shared" si="62"/>
        <v>Changed</v>
      </c>
      <c r="J319">
        <f t="shared" si="63"/>
        <v>1334</v>
      </c>
      <c r="K319">
        <f t="shared" si="64"/>
        <v>4924</v>
      </c>
      <c r="L319" s="8">
        <f t="shared" si="65"/>
        <v>45305</v>
      </c>
      <c r="M319" t="str">
        <f t="shared" ca="1" si="66"/>
        <v>OK</v>
      </c>
      <c r="P319">
        <f t="shared" si="67"/>
        <v>318</v>
      </c>
      <c r="Q319" t="str">
        <f t="shared" si="68"/>
        <v>Customer 9</v>
      </c>
      <c r="R319" t="str">
        <f t="shared" si="69"/>
        <v>MOBILE</v>
      </c>
      <c r="S319">
        <f t="shared" si="70"/>
        <v>1334</v>
      </c>
      <c r="T319">
        <f t="shared" si="71"/>
        <v>4924</v>
      </c>
      <c r="U319" s="8">
        <f t="shared" si="72"/>
        <v>45305</v>
      </c>
      <c r="V319" t="str" cm="1">
        <f t="array" ref="V319">_xlfn.IFS(S319 = "", "", S319 &lt; 500, "Low", S319 &lt; 1200, "Medium", TRUE, "High")</f>
        <v>High</v>
      </c>
      <c r="W319" t="str">
        <f t="shared" si="73"/>
        <v>2024-01</v>
      </c>
      <c r="X319">
        <f t="shared" si="74"/>
        <v>2024</v>
      </c>
    </row>
    <row r="320" spans="1:24" x14ac:dyDescent="0.3">
      <c r="A320">
        <f>'Raw_Data'!A320</f>
        <v>319</v>
      </c>
      <c r="B320" t="str">
        <f>'Raw_Data'!B320</f>
        <v>Customer 3</v>
      </c>
      <c r="C320" t="str">
        <f>'Raw_Data'!C320</f>
        <v>Desktop</v>
      </c>
      <c r="D320">
        <f>'Raw_Data'!D320</f>
        <v>2546</v>
      </c>
      <c r="E320">
        <f>'Raw_Data'!E320</f>
        <v>3860</v>
      </c>
      <c r="F320">
        <f>'Raw_Data'!F320</f>
        <v>45305.25</v>
      </c>
      <c r="G320" t="str">
        <f t="shared" si="60"/>
        <v>Customer 3</v>
      </c>
      <c r="H320" t="str">
        <f t="shared" si="61"/>
        <v>DESKTOP</v>
      </c>
      <c r="I320" t="str">
        <f t="shared" si="62"/>
        <v>Changed</v>
      </c>
      <c r="J320">
        <f t="shared" si="63"/>
        <v>2546</v>
      </c>
      <c r="K320">
        <f t="shared" si="64"/>
        <v>3860</v>
      </c>
      <c r="L320" s="8">
        <f t="shared" si="65"/>
        <v>45305</v>
      </c>
      <c r="M320" t="str">
        <f t="shared" ca="1" si="66"/>
        <v>OK</v>
      </c>
      <c r="P320">
        <f t="shared" si="67"/>
        <v>319</v>
      </c>
      <c r="Q320" t="str">
        <f t="shared" si="68"/>
        <v>Customer 3</v>
      </c>
      <c r="R320" t="str">
        <f t="shared" si="69"/>
        <v>DESKTOP</v>
      </c>
      <c r="S320">
        <f t="shared" si="70"/>
        <v>2546</v>
      </c>
      <c r="T320">
        <f t="shared" si="71"/>
        <v>3860</v>
      </c>
      <c r="U320" s="8">
        <f t="shared" si="72"/>
        <v>45305</v>
      </c>
      <c r="V320" t="str" cm="1">
        <f t="array" ref="V320">_xlfn.IFS(S320 = "", "", S320 &lt; 500, "Low", S320 &lt; 1200, "Medium", TRUE, "High")</f>
        <v>High</v>
      </c>
      <c r="W320" t="str">
        <f t="shared" si="73"/>
        <v>2024-01</v>
      </c>
      <c r="X320">
        <f t="shared" si="74"/>
        <v>2024</v>
      </c>
    </row>
    <row r="321" spans="1:24" x14ac:dyDescent="0.3">
      <c r="A321">
        <f>'Raw_Data'!A321</f>
        <v>320</v>
      </c>
      <c r="B321" t="str">
        <f>'Raw_Data'!B321</f>
        <v>Customer 9</v>
      </c>
      <c r="C321" t="str">
        <f>'Raw_Data'!C321</f>
        <v>Embedded</v>
      </c>
      <c r="D321">
        <f>'Raw_Data'!D321</f>
        <v>607</v>
      </c>
      <c r="E321">
        <f>'Raw_Data'!E321</f>
        <v>1180</v>
      </c>
      <c r="F321">
        <f>'Raw_Data'!F321</f>
        <v>45305.291666666664</v>
      </c>
      <c r="G321" t="str">
        <f t="shared" si="60"/>
        <v>Customer 9</v>
      </c>
      <c r="H321" t="str">
        <f t="shared" si="61"/>
        <v>EMBEDDED</v>
      </c>
      <c r="I321" t="str">
        <f t="shared" si="62"/>
        <v>Changed</v>
      </c>
      <c r="J321">
        <f t="shared" si="63"/>
        <v>607</v>
      </c>
      <c r="K321">
        <f t="shared" si="64"/>
        <v>1180</v>
      </c>
      <c r="L321" s="8">
        <f t="shared" si="65"/>
        <v>45305</v>
      </c>
      <c r="M321" t="str">
        <f t="shared" ca="1" si="66"/>
        <v>OK</v>
      </c>
      <c r="P321">
        <f t="shared" si="67"/>
        <v>320</v>
      </c>
      <c r="Q321" t="str">
        <f t="shared" si="68"/>
        <v>Customer 9</v>
      </c>
      <c r="R321" t="str">
        <f t="shared" si="69"/>
        <v>EMBEDDED</v>
      </c>
      <c r="S321">
        <f t="shared" si="70"/>
        <v>607</v>
      </c>
      <c r="T321">
        <f t="shared" si="71"/>
        <v>1180</v>
      </c>
      <c r="U321" s="8">
        <f t="shared" si="72"/>
        <v>45305</v>
      </c>
      <c r="V321" t="str" cm="1">
        <f t="array" ref="V321">_xlfn.IFS(S321 = "", "", S321 &lt; 500, "Low", S321 &lt; 1200, "Medium", TRUE, "High")</f>
        <v>Medium</v>
      </c>
      <c r="W321" t="str">
        <f t="shared" si="73"/>
        <v>2024-01</v>
      </c>
      <c r="X321">
        <f t="shared" si="74"/>
        <v>2024</v>
      </c>
    </row>
    <row r="322" spans="1:24" x14ac:dyDescent="0.3">
      <c r="A322">
        <f>'Raw_Data'!A322</f>
        <v>321</v>
      </c>
      <c r="B322" t="str">
        <f>'Raw_Data'!B322</f>
        <v>Customer 1</v>
      </c>
      <c r="C322" t="str">
        <f>'Raw_Data'!C322</f>
        <v>Mobile</v>
      </c>
      <c r="D322">
        <f>'Raw_Data'!D322</f>
        <v>3174</v>
      </c>
      <c r="E322">
        <f>'Raw_Data'!E322</f>
        <v>1242</v>
      </c>
      <c r="F322">
        <f>'Raw_Data'!F322</f>
        <v>45305.333333333336</v>
      </c>
      <c r="G322" t="str">
        <f t="shared" si="60"/>
        <v>Customer 1</v>
      </c>
      <c r="H322" t="str">
        <f t="shared" si="61"/>
        <v>MOBILE</v>
      </c>
      <c r="I322" t="str">
        <f t="shared" si="62"/>
        <v>Changed</v>
      </c>
      <c r="J322">
        <f t="shared" si="63"/>
        <v>3174</v>
      </c>
      <c r="K322">
        <f t="shared" si="64"/>
        <v>1242</v>
      </c>
      <c r="L322" s="8">
        <f t="shared" si="65"/>
        <v>45305</v>
      </c>
      <c r="M322" t="str">
        <f t="shared" ca="1" si="66"/>
        <v>OK</v>
      </c>
      <c r="P322">
        <f t="shared" si="67"/>
        <v>321</v>
      </c>
      <c r="Q322" t="str">
        <f t="shared" si="68"/>
        <v>Customer 1</v>
      </c>
      <c r="R322" t="str">
        <f t="shared" si="69"/>
        <v>MOBILE</v>
      </c>
      <c r="S322">
        <f t="shared" si="70"/>
        <v>3174</v>
      </c>
      <c r="T322">
        <f t="shared" si="71"/>
        <v>1242</v>
      </c>
      <c r="U322" s="8">
        <f t="shared" si="72"/>
        <v>45305</v>
      </c>
      <c r="V322" t="str" cm="1">
        <f t="array" ref="V322">_xlfn.IFS(S322 = "", "", S322 &lt; 500, "Low", S322 &lt; 1200, "Medium", TRUE, "High")</f>
        <v>High</v>
      </c>
      <c r="W322" t="str">
        <f t="shared" si="73"/>
        <v>2024-01</v>
      </c>
      <c r="X322">
        <f t="shared" si="74"/>
        <v>2024</v>
      </c>
    </row>
    <row r="323" spans="1:24" x14ac:dyDescent="0.3">
      <c r="A323">
        <f>'Raw_Data'!A323</f>
        <v>322</v>
      </c>
      <c r="B323" t="str">
        <f>'Raw_Data'!B323</f>
        <v>Customer 10</v>
      </c>
      <c r="C323" t="str">
        <f>'Raw_Data'!C323</f>
        <v>Desktop</v>
      </c>
      <c r="D323">
        <f>'Raw_Data'!D323</f>
        <v>3402</v>
      </c>
      <c r="E323">
        <f>'Raw_Data'!E323</f>
        <v>1712</v>
      </c>
      <c r="F323">
        <f>'Raw_Data'!F323</f>
        <v>45305.375</v>
      </c>
      <c r="G323" t="str">
        <f t="shared" ref="G323:G386" si="75">PROPER(CLEAN(TRIM(B323)))</f>
        <v>Customer 10</v>
      </c>
      <c r="H323" t="str">
        <f t="shared" ref="H323:H386" si="76">UPPER(CLEAN(TRIM(C323)))</f>
        <v>DESKTOP</v>
      </c>
      <c r="I323" t="str">
        <f t="shared" ref="I323:I386" si="77">IF(OR(NOT(EXACT(B323,G323)), NOT(EXACT(C323,H323))), "Changed", "")</f>
        <v>Changed</v>
      </c>
      <c r="J323">
        <f t="shared" ref="J323:J386" si="78">IFERROR(VALUE(TRIM(D323)), "")</f>
        <v>3402</v>
      </c>
      <c r="K323">
        <f t="shared" ref="K323:K386" si="79">IFERROR(VALUE(TRIM(E323)), "")</f>
        <v>1712</v>
      </c>
      <c r="L323" s="8">
        <f t="shared" ref="L323:L386" si="80">IF(F323="","",INT(F323))</f>
        <v>45305</v>
      </c>
      <c r="M323" t="str">
        <f t="shared" ref="M323:M386" ca="1" si="81">IF(AND(L323&gt;=DATE(2000,1,1), L323&lt;=TODAY()+365), "OK", "OutOfRange")</f>
        <v>OK</v>
      </c>
      <c r="P323">
        <f t="shared" ref="P323:P386" si="82">IF(A323="","",A323)</f>
        <v>322</v>
      </c>
      <c r="Q323" t="str">
        <f t="shared" ref="Q323:Q386" si="83">IF(G323="","",G323)</f>
        <v>Customer 10</v>
      </c>
      <c r="R323" t="str">
        <f t="shared" ref="R323:R386" si="84">IF(H323="","",H323)</f>
        <v>DESKTOP</v>
      </c>
      <c r="S323">
        <f t="shared" ref="S323:S386" si="85">IF(J323="","",J323)</f>
        <v>3402</v>
      </c>
      <c r="T323">
        <f t="shared" ref="T323:T386" si="86">IF(K323="","",K323)</f>
        <v>1712</v>
      </c>
      <c r="U323" s="8">
        <f t="shared" ref="U323:U386" si="87">IF(L323="","",L323)</f>
        <v>45305</v>
      </c>
      <c r="V323" t="str" cm="1">
        <f t="array" ref="V323">_xlfn.IFS(S323 = "", "", S323 &lt; 500, "Low", S323 &lt; 1200, "Medium", TRUE, "High")</f>
        <v>High</v>
      </c>
      <c r="W323" t="str">
        <f t="shared" ref="W323:W386" si="88">TEXT(U323, "yyyy-mm")</f>
        <v>2024-01</v>
      </c>
      <c r="X323">
        <f t="shared" ref="X323:X386" si="89">YEAR(U323)</f>
        <v>2024</v>
      </c>
    </row>
    <row r="324" spans="1:24" x14ac:dyDescent="0.3">
      <c r="A324">
        <f>'Raw_Data'!A324</f>
        <v>323</v>
      </c>
      <c r="B324" t="str">
        <f>'Raw_Data'!B324</f>
        <v>Customer 7</v>
      </c>
      <c r="C324" t="str">
        <f>'Raw_Data'!C324</f>
        <v>Embedded</v>
      </c>
      <c r="D324">
        <f>'Raw_Data'!D324</f>
        <v>404</v>
      </c>
      <c r="E324">
        <f>'Raw_Data'!E324</f>
        <v>4471</v>
      </c>
      <c r="F324">
        <f>'Raw_Data'!F324</f>
        <v>45305.416666666664</v>
      </c>
      <c r="G324" t="str">
        <f t="shared" si="75"/>
        <v>Customer 7</v>
      </c>
      <c r="H324" t="str">
        <f t="shared" si="76"/>
        <v>EMBEDDED</v>
      </c>
      <c r="I324" t="str">
        <f t="shared" si="77"/>
        <v>Changed</v>
      </c>
      <c r="J324">
        <f t="shared" si="78"/>
        <v>404</v>
      </c>
      <c r="K324">
        <f t="shared" si="79"/>
        <v>4471</v>
      </c>
      <c r="L324" s="8">
        <f t="shared" si="80"/>
        <v>45305</v>
      </c>
      <c r="M324" t="str">
        <f t="shared" ca="1" si="81"/>
        <v>OK</v>
      </c>
      <c r="P324">
        <f t="shared" si="82"/>
        <v>323</v>
      </c>
      <c r="Q324" t="str">
        <f t="shared" si="83"/>
        <v>Customer 7</v>
      </c>
      <c r="R324" t="str">
        <f t="shared" si="84"/>
        <v>EMBEDDED</v>
      </c>
      <c r="S324">
        <f t="shared" si="85"/>
        <v>404</v>
      </c>
      <c r="T324">
        <f t="shared" si="86"/>
        <v>4471</v>
      </c>
      <c r="U324" s="8">
        <f t="shared" si="87"/>
        <v>45305</v>
      </c>
      <c r="V324" t="str" cm="1">
        <f t="array" ref="V324">_xlfn.IFS(S324 = "", "", S324 &lt; 500, "Low", S324 &lt; 1200, "Medium", TRUE, "High")</f>
        <v>Low</v>
      </c>
      <c r="W324" t="str">
        <f t="shared" si="88"/>
        <v>2024-01</v>
      </c>
      <c r="X324">
        <f t="shared" si="89"/>
        <v>2024</v>
      </c>
    </row>
    <row r="325" spans="1:24" x14ac:dyDescent="0.3">
      <c r="A325">
        <f>'Raw_Data'!A325</f>
        <v>324</v>
      </c>
      <c r="B325" t="str">
        <f>'Raw_Data'!B325</f>
        <v>Customer 4</v>
      </c>
      <c r="C325" t="str">
        <f>'Raw_Data'!C325</f>
        <v>Workstation</v>
      </c>
      <c r="D325">
        <f>'Raw_Data'!D325</f>
        <v>3207</v>
      </c>
      <c r="E325">
        <f>'Raw_Data'!E325</f>
        <v>3586</v>
      </c>
      <c r="F325">
        <f>'Raw_Data'!F325</f>
        <v>45305.458333333336</v>
      </c>
      <c r="G325" t="str">
        <f t="shared" si="75"/>
        <v>Customer 4</v>
      </c>
      <c r="H325" t="str">
        <f t="shared" si="76"/>
        <v>WORKSTATION</v>
      </c>
      <c r="I325" t="str">
        <f t="shared" si="77"/>
        <v>Changed</v>
      </c>
      <c r="J325">
        <f t="shared" si="78"/>
        <v>3207</v>
      </c>
      <c r="K325">
        <f t="shared" si="79"/>
        <v>3586</v>
      </c>
      <c r="L325" s="8">
        <f t="shared" si="80"/>
        <v>45305</v>
      </c>
      <c r="M325" t="str">
        <f t="shared" ca="1" si="81"/>
        <v>OK</v>
      </c>
      <c r="P325">
        <f t="shared" si="82"/>
        <v>324</v>
      </c>
      <c r="Q325" t="str">
        <f t="shared" si="83"/>
        <v>Customer 4</v>
      </c>
      <c r="R325" t="str">
        <f t="shared" si="84"/>
        <v>WORKSTATION</v>
      </c>
      <c r="S325">
        <f t="shared" si="85"/>
        <v>3207</v>
      </c>
      <c r="T325">
        <f t="shared" si="86"/>
        <v>3586</v>
      </c>
      <c r="U325" s="8">
        <f t="shared" si="87"/>
        <v>45305</v>
      </c>
      <c r="V325" t="str" cm="1">
        <f t="array" ref="V325">_xlfn.IFS(S325 = "", "", S325 &lt; 500, "Low", S325 &lt; 1200, "Medium", TRUE, "High")</f>
        <v>High</v>
      </c>
      <c r="W325" t="str">
        <f t="shared" si="88"/>
        <v>2024-01</v>
      </c>
      <c r="X325">
        <f t="shared" si="89"/>
        <v>2024</v>
      </c>
    </row>
    <row r="326" spans="1:24" x14ac:dyDescent="0.3">
      <c r="A326">
        <f>'Raw_Data'!A326</f>
        <v>325</v>
      </c>
      <c r="B326" t="str">
        <f>'Raw_Data'!B326</f>
        <v>Customer 11</v>
      </c>
      <c r="C326" t="str">
        <f>'Raw_Data'!C326</f>
        <v>Desktop</v>
      </c>
      <c r="D326">
        <f>'Raw_Data'!D326</f>
        <v>100</v>
      </c>
      <c r="E326">
        <f>'Raw_Data'!E326</f>
        <v>622</v>
      </c>
      <c r="F326">
        <f>'Raw_Data'!F326</f>
        <v>45305.5</v>
      </c>
      <c r="G326" t="str">
        <f t="shared" si="75"/>
        <v>Customer 11</v>
      </c>
      <c r="H326" t="str">
        <f t="shared" si="76"/>
        <v>DESKTOP</v>
      </c>
      <c r="I326" t="str">
        <f t="shared" si="77"/>
        <v>Changed</v>
      </c>
      <c r="J326">
        <f t="shared" si="78"/>
        <v>100</v>
      </c>
      <c r="K326">
        <f t="shared" si="79"/>
        <v>622</v>
      </c>
      <c r="L326" s="8">
        <f t="shared" si="80"/>
        <v>45305</v>
      </c>
      <c r="M326" t="str">
        <f t="shared" ca="1" si="81"/>
        <v>OK</v>
      </c>
      <c r="P326">
        <f t="shared" si="82"/>
        <v>325</v>
      </c>
      <c r="Q326" t="str">
        <f t="shared" si="83"/>
        <v>Customer 11</v>
      </c>
      <c r="R326" t="str">
        <f t="shared" si="84"/>
        <v>DESKTOP</v>
      </c>
      <c r="S326">
        <f t="shared" si="85"/>
        <v>100</v>
      </c>
      <c r="T326">
        <f t="shared" si="86"/>
        <v>622</v>
      </c>
      <c r="U326" s="8">
        <f t="shared" si="87"/>
        <v>45305</v>
      </c>
      <c r="V326" t="str" cm="1">
        <f t="array" ref="V326">_xlfn.IFS(S326 = "", "", S326 &lt; 500, "Low", S326 &lt; 1200, "Medium", TRUE, "High")</f>
        <v>Low</v>
      </c>
      <c r="W326" t="str">
        <f t="shared" si="88"/>
        <v>2024-01</v>
      </c>
      <c r="X326">
        <f t="shared" si="89"/>
        <v>2024</v>
      </c>
    </row>
    <row r="327" spans="1:24" x14ac:dyDescent="0.3">
      <c r="A327">
        <f>'Raw_Data'!A327</f>
        <v>326</v>
      </c>
      <c r="B327" t="str">
        <f>'Raw_Data'!B327</f>
        <v>Customer 2</v>
      </c>
      <c r="C327" t="str">
        <f>'Raw_Data'!C327</f>
        <v>Workstation</v>
      </c>
      <c r="D327">
        <f>'Raw_Data'!D327</f>
        <v>859</v>
      </c>
      <c r="E327">
        <f>'Raw_Data'!E327</f>
        <v>2610</v>
      </c>
      <c r="F327">
        <f>'Raw_Data'!F327</f>
        <v>45305.541666666664</v>
      </c>
      <c r="G327" t="str">
        <f t="shared" si="75"/>
        <v>Customer 2</v>
      </c>
      <c r="H327" t="str">
        <f t="shared" si="76"/>
        <v>WORKSTATION</v>
      </c>
      <c r="I327" t="str">
        <f t="shared" si="77"/>
        <v>Changed</v>
      </c>
      <c r="J327">
        <f t="shared" si="78"/>
        <v>859</v>
      </c>
      <c r="K327">
        <f t="shared" si="79"/>
        <v>2610</v>
      </c>
      <c r="L327" s="8">
        <f t="shared" si="80"/>
        <v>45305</v>
      </c>
      <c r="M327" t="str">
        <f t="shared" ca="1" si="81"/>
        <v>OK</v>
      </c>
      <c r="P327">
        <f t="shared" si="82"/>
        <v>326</v>
      </c>
      <c r="Q327" t="str">
        <f t="shared" si="83"/>
        <v>Customer 2</v>
      </c>
      <c r="R327" t="str">
        <f t="shared" si="84"/>
        <v>WORKSTATION</v>
      </c>
      <c r="S327">
        <f t="shared" si="85"/>
        <v>859</v>
      </c>
      <c r="T327">
        <f t="shared" si="86"/>
        <v>2610</v>
      </c>
      <c r="U327" s="8">
        <f t="shared" si="87"/>
        <v>45305</v>
      </c>
      <c r="V327" t="str" cm="1">
        <f t="array" ref="V327">_xlfn.IFS(S327 = "", "", S327 &lt; 500, "Low", S327 &lt; 1200, "Medium", TRUE, "High")</f>
        <v>Medium</v>
      </c>
      <c r="W327" t="str">
        <f t="shared" si="88"/>
        <v>2024-01</v>
      </c>
      <c r="X327">
        <f t="shared" si="89"/>
        <v>2024</v>
      </c>
    </row>
    <row r="328" spans="1:24" x14ac:dyDescent="0.3">
      <c r="A328">
        <f>'Raw_Data'!A328</f>
        <v>327</v>
      </c>
      <c r="B328" t="str">
        <f>'Raw_Data'!B328</f>
        <v>Customer 9</v>
      </c>
      <c r="C328" t="str">
        <f>'Raw_Data'!C328</f>
        <v>Embedded</v>
      </c>
      <c r="D328">
        <f>'Raw_Data'!D328</f>
        <v>3900</v>
      </c>
      <c r="E328">
        <f>'Raw_Data'!E328</f>
        <v>2934</v>
      </c>
      <c r="F328">
        <f>'Raw_Data'!F328</f>
        <v>45305.583333333336</v>
      </c>
      <c r="G328" t="str">
        <f t="shared" si="75"/>
        <v>Customer 9</v>
      </c>
      <c r="H328" t="str">
        <f t="shared" si="76"/>
        <v>EMBEDDED</v>
      </c>
      <c r="I328" t="str">
        <f t="shared" si="77"/>
        <v>Changed</v>
      </c>
      <c r="J328">
        <f t="shared" si="78"/>
        <v>3900</v>
      </c>
      <c r="K328">
        <f t="shared" si="79"/>
        <v>2934</v>
      </c>
      <c r="L328" s="8">
        <f t="shared" si="80"/>
        <v>45305</v>
      </c>
      <c r="M328" t="str">
        <f t="shared" ca="1" si="81"/>
        <v>OK</v>
      </c>
      <c r="P328">
        <f t="shared" si="82"/>
        <v>327</v>
      </c>
      <c r="Q328" t="str">
        <f t="shared" si="83"/>
        <v>Customer 9</v>
      </c>
      <c r="R328" t="str">
        <f t="shared" si="84"/>
        <v>EMBEDDED</v>
      </c>
      <c r="S328">
        <f t="shared" si="85"/>
        <v>3900</v>
      </c>
      <c r="T328">
        <f t="shared" si="86"/>
        <v>2934</v>
      </c>
      <c r="U328" s="8">
        <f t="shared" si="87"/>
        <v>45305</v>
      </c>
      <c r="V328" t="str" cm="1">
        <f t="array" ref="V328">_xlfn.IFS(S328 = "", "", S328 &lt; 500, "Low", S328 &lt; 1200, "Medium", TRUE, "High")</f>
        <v>High</v>
      </c>
      <c r="W328" t="str">
        <f t="shared" si="88"/>
        <v>2024-01</v>
      </c>
      <c r="X328">
        <f t="shared" si="89"/>
        <v>2024</v>
      </c>
    </row>
    <row r="329" spans="1:24" x14ac:dyDescent="0.3">
      <c r="A329">
        <f>'Raw_Data'!A329</f>
        <v>328</v>
      </c>
      <c r="B329" t="str">
        <f>'Raw_Data'!B329</f>
        <v>Customer 14</v>
      </c>
      <c r="C329" t="str">
        <f>'Raw_Data'!C329</f>
        <v>Mobile</v>
      </c>
      <c r="D329">
        <f>'Raw_Data'!D329</f>
        <v>3280</v>
      </c>
      <c r="E329">
        <f>'Raw_Data'!E329</f>
        <v>4086</v>
      </c>
      <c r="F329">
        <f>'Raw_Data'!F329</f>
        <v>45305.625</v>
      </c>
      <c r="G329" t="str">
        <f t="shared" si="75"/>
        <v>Customer 14</v>
      </c>
      <c r="H329" t="str">
        <f t="shared" si="76"/>
        <v>MOBILE</v>
      </c>
      <c r="I329" t="str">
        <f t="shared" si="77"/>
        <v>Changed</v>
      </c>
      <c r="J329">
        <f t="shared" si="78"/>
        <v>3280</v>
      </c>
      <c r="K329">
        <f t="shared" si="79"/>
        <v>4086</v>
      </c>
      <c r="L329" s="8">
        <f t="shared" si="80"/>
        <v>45305</v>
      </c>
      <c r="M329" t="str">
        <f t="shared" ca="1" si="81"/>
        <v>OK</v>
      </c>
      <c r="P329">
        <f t="shared" si="82"/>
        <v>328</v>
      </c>
      <c r="Q329" t="str">
        <f t="shared" si="83"/>
        <v>Customer 14</v>
      </c>
      <c r="R329" t="str">
        <f t="shared" si="84"/>
        <v>MOBILE</v>
      </c>
      <c r="S329">
        <f t="shared" si="85"/>
        <v>3280</v>
      </c>
      <c r="T329">
        <f t="shared" si="86"/>
        <v>4086</v>
      </c>
      <c r="U329" s="8">
        <f t="shared" si="87"/>
        <v>45305</v>
      </c>
      <c r="V329" t="str" cm="1">
        <f t="array" ref="V329">_xlfn.IFS(S329 = "", "", S329 &lt; 500, "Low", S329 &lt; 1200, "Medium", TRUE, "High")</f>
        <v>High</v>
      </c>
      <c r="W329" t="str">
        <f t="shared" si="88"/>
        <v>2024-01</v>
      </c>
      <c r="X329">
        <f t="shared" si="89"/>
        <v>2024</v>
      </c>
    </row>
    <row r="330" spans="1:24" x14ac:dyDescent="0.3">
      <c r="A330">
        <f>'Raw_Data'!A330</f>
        <v>329</v>
      </c>
      <c r="B330" t="str">
        <f>'Raw_Data'!B330</f>
        <v>Customer 14</v>
      </c>
      <c r="C330" t="str">
        <f>'Raw_Data'!C330</f>
        <v>Embedded</v>
      </c>
      <c r="D330">
        <f>'Raw_Data'!D330</f>
        <v>3435</v>
      </c>
      <c r="E330">
        <f>'Raw_Data'!E330</f>
        <v>1638</v>
      </c>
      <c r="F330">
        <f>'Raw_Data'!F330</f>
        <v>45305.666666666664</v>
      </c>
      <c r="G330" t="str">
        <f t="shared" si="75"/>
        <v>Customer 14</v>
      </c>
      <c r="H330" t="str">
        <f t="shared" si="76"/>
        <v>EMBEDDED</v>
      </c>
      <c r="I330" t="str">
        <f t="shared" si="77"/>
        <v>Changed</v>
      </c>
      <c r="J330">
        <f t="shared" si="78"/>
        <v>3435</v>
      </c>
      <c r="K330">
        <f t="shared" si="79"/>
        <v>1638</v>
      </c>
      <c r="L330" s="8">
        <f t="shared" si="80"/>
        <v>45305</v>
      </c>
      <c r="M330" t="str">
        <f t="shared" ca="1" si="81"/>
        <v>OK</v>
      </c>
      <c r="P330">
        <f t="shared" si="82"/>
        <v>329</v>
      </c>
      <c r="Q330" t="str">
        <f t="shared" si="83"/>
        <v>Customer 14</v>
      </c>
      <c r="R330" t="str">
        <f t="shared" si="84"/>
        <v>EMBEDDED</v>
      </c>
      <c r="S330">
        <f t="shared" si="85"/>
        <v>3435</v>
      </c>
      <c r="T330">
        <f t="shared" si="86"/>
        <v>1638</v>
      </c>
      <c r="U330" s="8">
        <f t="shared" si="87"/>
        <v>45305</v>
      </c>
      <c r="V330" t="str" cm="1">
        <f t="array" ref="V330">_xlfn.IFS(S330 = "", "", S330 &lt; 500, "Low", S330 &lt; 1200, "Medium", TRUE, "High")</f>
        <v>High</v>
      </c>
      <c r="W330" t="str">
        <f t="shared" si="88"/>
        <v>2024-01</v>
      </c>
      <c r="X330">
        <f t="shared" si="89"/>
        <v>2024</v>
      </c>
    </row>
    <row r="331" spans="1:24" x14ac:dyDescent="0.3">
      <c r="A331">
        <f>'Raw_Data'!A331</f>
        <v>330</v>
      </c>
      <c r="B331" t="str">
        <f>'Raw_Data'!B331</f>
        <v>Customer 4</v>
      </c>
      <c r="C331" t="str">
        <f>'Raw_Data'!C331</f>
        <v>Embedded</v>
      </c>
      <c r="D331">
        <f>'Raw_Data'!D331</f>
        <v>791</v>
      </c>
      <c r="E331">
        <f>'Raw_Data'!E331</f>
        <v>2665</v>
      </c>
      <c r="F331">
        <f>'Raw_Data'!F331</f>
        <v>45305.708333333336</v>
      </c>
      <c r="G331" t="str">
        <f t="shared" si="75"/>
        <v>Customer 4</v>
      </c>
      <c r="H331" t="str">
        <f t="shared" si="76"/>
        <v>EMBEDDED</v>
      </c>
      <c r="I331" t="str">
        <f t="shared" si="77"/>
        <v>Changed</v>
      </c>
      <c r="J331">
        <f t="shared" si="78"/>
        <v>791</v>
      </c>
      <c r="K331">
        <f t="shared" si="79"/>
        <v>2665</v>
      </c>
      <c r="L331" s="8">
        <f t="shared" si="80"/>
        <v>45305</v>
      </c>
      <c r="M331" t="str">
        <f t="shared" ca="1" si="81"/>
        <v>OK</v>
      </c>
      <c r="P331">
        <f t="shared" si="82"/>
        <v>330</v>
      </c>
      <c r="Q331" t="str">
        <f t="shared" si="83"/>
        <v>Customer 4</v>
      </c>
      <c r="R331" t="str">
        <f t="shared" si="84"/>
        <v>EMBEDDED</v>
      </c>
      <c r="S331">
        <f t="shared" si="85"/>
        <v>791</v>
      </c>
      <c r="T331">
        <f t="shared" si="86"/>
        <v>2665</v>
      </c>
      <c r="U331" s="8">
        <f t="shared" si="87"/>
        <v>45305</v>
      </c>
      <c r="V331" t="str" cm="1">
        <f t="array" ref="V331">_xlfn.IFS(S331 = "", "", S331 &lt; 500, "Low", S331 &lt; 1200, "Medium", TRUE, "High")</f>
        <v>Medium</v>
      </c>
      <c r="W331" t="str">
        <f t="shared" si="88"/>
        <v>2024-01</v>
      </c>
      <c r="X331">
        <f t="shared" si="89"/>
        <v>2024</v>
      </c>
    </row>
    <row r="332" spans="1:24" x14ac:dyDescent="0.3">
      <c r="A332">
        <f>'Raw_Data'!A332</f>
        <v>331</v>
      </c>
      <c r="B332" t="str">
        <f>'Raw_Data'!B332</f>
        <v>Customer 10</v>
      </c>
      <c r="C332" t="str">
        <f>'Raw_Data'!C332</f>
        <v>Mobile</v>
      </c>
      <c r="D332">
        <f>'Raw_Data'!D332</f>
        <v>1848</v>
      </c>
      <c r="E332">
        <f>'Raw_Data'!E332</f>
        <v>650</v>
      </c>
      <c r="F332">
        <f>'Raw_Data'!F332</f>
        <v>45305.75</v>
      </c>
      <c r="G332" t="str">
        <f t="shared" si="75"/>
        <v>Customer 10</v>
      </c>
      <c r="H332" t="str">
        <f t="shared" si="76"/>
        <v>MOBILE</v>
      </c>
      <c r="I332" t="str">
        <f t="shared" si="77"/>
        <v>Changed</v>
      </c>
      <c r="J332">
        <f t="shared" si="78"/>
        <v>1848</v>
      </c>
      <c r="K332">
        <f t="shared" si="79"/>
        <v>650</v>
      </c>
      <c r="L332" s="8">
        <f t="shared" si="80"/>
        <v>45305</v>
      </c>
      <c r="M332" t="str">
        <f t="shared" ca="1" si="81"/>
        <v>OK</v>
      </c>
      <c r="P332">
        <f t="shared" si="82"/>
        <v>331</v>
      </c>
      <c r="Q332" t="str">
        <f t="shared" si="83"/>
        <v>Customer 10</v>
      </c>
      <c r="R332" t="str">
        <f t="shared" si="84"/>
        <v>MOBILE</v>
      </c>
      <c r="S332">
        <f t="shared" si="85"/>
        <v>1848</v>
      </c>
      <c r="T332">
        <f t="shared" si="86"/>
        <v>650</v>
      </c>
      <c r="U332" s="8">
        <f t="shared" si="87"/>
        <v>45305</v>
      </c>
      <c r="V332" t="str" cm="1">
        <f t="array" ref="V332">_xlfn.IFS(S332 = "", "", S332 &lt; 500, "Low", S332 &lt; 1200, "Medium", TRUE, "High")</f>
        <v>High</v>
      </c>
      <c r="W332" t="str">
        <f t="shared" si="88"/>
        <v>2024-01</v>
      </c>
      <c r="X332">
        <f t="shared" si="89"/>
        <v>2024</v>
      </c>
    </row>
    <row r="333" spans="1:24" x14ac:dyDescent="0.3">
      <c r="A333">
        <f>'Raw_Data'!A333</f>
        <v>332</v>
      </c>
      <c r="B333" t="str">
        <f>'Raw_Data'!B333</f>
        <v>Customer 10</v>
      </c>
      <c r="C333" t="str">
        <f>'Raw_Data'!C333</f>
        <v>Mobile</v>
      </c>
      <c r="D333">
        <f>'Raw_Data'!D333</f>
        <v>3069</v>
      </c>
      <c r="E333">
        <f>'Raw_Data'!E333</f>
        <v>2788</v>
      </c>
      <c r="F333">
        <f>'Raw_Data'!F333</f>
        <v>45305.791666666664</v>
      </c>
      <c r="G333" t="str">
        <f t="shared" si="75"/>
        <v>Customer 10</v>
      </c>
      <c r="H333" t="str">
        <f t="shared" si="76"/>
        <v>MOBILE</v>
      </c>
      <c r="I333" t="str">
        <f t="shared" si="77"/>
        <v>Changed</v>
      </c>
      <c r="J333">
        <f t="shared" si="78"/>
        <v>3069</v>
      </c>
      <c r="K333">
        <f t="shared" si="79"/>
        <v>2788</v>
      </c>
      <c r="L333" s="8">
        <f t="shared" si="80"/>
        <v>45305</v>
      </c>
      <c r="M333" t="str">
        <f t="shared" ca="1" si="81"/>
        <v>OK</v>
      </c>
      <c r="P333">
        <f t="shared" si="82"/>
        <v>332</v>
      </c>
      <c r="Q333" t="str">
        <f t="shared" si="83"/>
        <v>Customer 10</v>
      </c>
      <c r="R333" t="str">
        <f t="shared" si="84"/>
        <v>MOBILE</v>
      </c>
      <c r="S333">
        <f t="shared" si="85"/>
        <v>3069</v>
      </c>
      <c r="T333">
        <f t="shared" si="86"/>
        <v>2788</v>
      </c>
      <c r="U333" s="8">
        <f t="shared" si="87"/>
        <v>45305</v>
      </c>
      <c r="V333" t="str" cm="1">
        <f t="array" ref="V333">_xlfn.IFS(S333 = "", "", S333 &lt; 500, "Low", S333 &lt; 1200, "Medium", TRUE, "High")</f>
        <v>High</v>
      </c>
      <c r="W333" t="str">
        <f t="shared" si="88"/>
        <v>2024-01</v>
      </c>
      <c r="X333">
        <f t="shared" si="89"/>
        <v>2024</v>
      </c>
    </row>
    <row r="334" spans="1:24" x14ac:dyDescent="0.3">
      <c r="A334">
        <f>'Raw_Data'!A334</f>
        <v>333</v>
      </c>
      <c r="B334" t="str">
        <f>'Raw_Data'!B334</f>
        <v>Customer 9</v>
      </c>
      <c r="C334" t="str">
        <f>'Raw_Data'!C334</f>
        <v>Mobile</v>
      </c>
      <c r="D334">
        <f>'Raw_Data'!D334</f>
        <v>2454</v>
      </c>
      <c r="E334">
        <f>'Raw_Data'!E334</f>
        <v>2960</v>
      </c>
      <c r="F334">
        <f>'Raw_Data'!F334</f>
        <v>45305.833333333336</v>
      </c>
      <c r="G334" t="str">
        <f t="shared" si="75"/>
        <v>Customer 9</v>
      </c>
      <c r="H334" t="str">
        <f t="shared" si="76"/>
        <v>MOBILE</v>
      </c>
      <c r="I334" t="str">
        <f t="shared" si="77"/>
        <v>Changed</v>
      </c>
      <c r="J334">
        <f t="shared" si="78"/>
        <v>2454</v>
      </c>
      <c r="K334">
        <f t="shared" si="79"/>
        <v>2960</v>
      </c>
      <c r="L334" s="8">
        <f t="shared" si="80"/>
        <v>45305</v>
      </c>
      <c r="M334" t="str">
        <f t="shared" ca="1" si="81"/>
        <v>OK</v>
      </c>
      <c r="P334">
        <f t="shared" si="82"/>
        <v>333</v>
      </c>
      <c r="Q334" t="str">
        <f t="shared" si="83"/>
        <v>Customer 9</v>
      </c>
      <c r="R334" t="str">
        <f t="shared" si="84"/>
        <v>MOBILE</v>
      </c>
      <c r="S334">
        <f t="shared" si="85"/>
        <v>2454</v>
      </c>
      <c r="T334">
        <f t="shared" si="86"/>
        <v>2960</v>
      </c>
      <c r="U334" s="8">
        <f t="shared" si="87"/>
        <v>45305</v>
      </c>
      <c r="V334" t="str" cm="1">
        <f t="array" ref="V334">_xlfn.IFS(S334 = "", "", S334 &lt; 500, "Low", S334 &lt; 1200, "Medium", TRUE, "High")</f>
        <v>High</v>
      </c>
      <c r="W334" t="str">
        <f t="shared" si="88"/>
        <v>2024-01</v>
      </c>
      <c r="X334">
        <f t="shared" si="89"/>
        <v>2024</v>
      </c>
    </row>
    <row r="335" spans="1:24" x14ac:dyDescent="0.3">
      <c r="A335">
        <f>'Raw_Data'!A335</f>
        <v>334</v>
      </c>
      <c r="B335" t="str">
        <f>'Raw_Data'!B335</f>
        <v>Customer 9</v>
      </c>
      <c r="C335" t="str">
        <f>'Raw_Data'!C335</f>
        <v>Embedded</v>
      </c>
      <c r="D335">
        <f>'Raw_Data'!D335</f>
        <v>97</v>
      </c>
      <c r="E335">
        <f>'Raw_Data'!E335</f>
        <v>2160</v>
      </c>
      <c r="F335">
        <f>'Raw_Data'!F335</f>
        <v>45305.875</v>
      </c>
      <c r="G335" t="str">
        <f t="shared" si="75"/>
        <v>Customer 9</v>
      </c>
      <c r="H335" t="str">
        <f t="shared" si="76"/>
        <v>EMBEDDED</v>
      </c>
      <c r="I335" t="str">
        <f t="shared" si="77"/>
        <v>Changed</v>
      </c>
      <c r="J335">
        <f t="shared" si="78"/>
        <v>97</v>
      </c>
      <c r="K335">
        <f t="shared" si="79"/>
        <v>2160</v>
      </c>
      <c r="L335" s="8">
        <f t="shared" si="80"/>
        <v>45305</v>
      </c>
      <c r="M335" t="str">
        <f t="shared" ca="1" si="81"/>
        <v>OK</v>
      </c>
      <c r="P335">
        <f t="shared" si="82"/>
        <v>334</v>
      </c>
      <c r="Q335" t="str">
        <f t="shared" si="83"/>
        <v>Customer 9</v>
      </c>
      <c r="R335" t="str">
        <f t="shared" si="84"/>
        <v>EMBEDDED</v>
      </c>
      <c r="S335">
        <f t="shared" si="85"/>
        <v>97</v>
      </c>
      <c r="T335">
        <f t="shared" si="86"/>
        <v>2160</v>
      </c>
      <c r="U335" s="8">
        <f t="shared" si="87"/>
        <v>45305</v>
      </c>
      <c r="V335" t="str" cm="1">
        <f t="array" ref="V335">_xlfn.IFS(S335 = "", "", S335 &lt; 500, "Low", S335 &lt; 1200, "Medium", TRUE, "High")</f>
        <v>Low</v>
      </c>
      <c r="W335" t="str">
        <f t="shared" si="88"/>
        <v>2024-01</v>
      </c>
      <c r="X335">
        <f t="shared" si="89"/>
        <v>2024</v>
      </c>
    </row>
    <row r="336" spans="1:24" x14ac:dyDescent="0.3">
      <c r="A336">
        <f>'Raw_Data'!A336</f>
        <v>335</v>
      </c>
      <c r="B336" t="str">
        <f>'Raw_Data'!B336</f>
        <v>Customer 15</v>
      </c>
      <c r="C336" t="str">
        <f>'Raw_Data'!C336</f>
        <v>Embedded</v>
      </c>
      <c r="D336">
        <f>'Raw_Data'!D336</f>
        <v>1734</v>
      </c>
      <c r="E336">
        <f>'Raw_Data'!E336</f>
        <v>4324</v>
      </c>
      <c r="F336">
        <f>'Raw_Data'!F336</f>
        <v>45305.916666666664</v>
      </c>
      <c r="G336" t="str">
        <f t="shared" si="75"/>
        <v>Customer 15</v>
      </c>
      <c r="H336" t="str">
        <f t="shared" si="76"/>
        <v>EMBEDDED</v>
      </c>
      <c r="I336" t="str">
        <f t="shared" si="77"/>
        <v>Changed</v>
      </c>
      <c r="J336">
        <f t="shared" si="78"/>
        <v>1734</v>
      </c>
      <c r="K336">
        <f t="shared" si="79"/>
        <v>4324</v>
      </c>
      <c r="L336" s="8">
        <f t="shared" si="80"/>
        <v>45305</v>
      </c>
      <c r="M336" t="str">
        <f t="shared" ca="1" si="81"/>
        <v>OK</v>
      </c>
      <c r="P336">
        <f t="shared" si="82"/>
        <v>335</v>
      </c>
      <c r="Q336" t="str">
        <f t="shared" si="83"/>
        <v>Customer 15</v>
      </c>
      <c r="R336" t="str">
        <f t="shared" si="84"/>
        <v>EMBEDDED</v>
      </c>
      <c r="S336">
        <f t="shared" si="85"/>
        <v>1734</v>
      </c>
      <c r="T336">
        <f t="shared" si="86"/>
        <v>4324</v>
      </c>
      <c r="U336" s="8">
        <f t="shared" si="87"/>
        <v>45305</v>
      </c>
      <c r="V336" t="str" cm="1">
        <f t="array" ref="V336">_xlfn.IFS(S336 = "", "", S336 &lt; 500, "Low", S336 &lt; 1200, "Medium", TRUE, "High")</f>
        <v>High</v>
      </c>
      <c r="W336" t="str">
        <f t="shared" si="88"/>
        <v>2024-01</v>
      </c>
      <c r="X336">
        <f t="shared" si="89"/>
        <v>2024</v>
      </c>
    </row>
    <row r="337" spans="1:24" x14ac:dyDescent="0.3">
      <c r="A337">
        <f>'Raw_Data'!A337</f>
        <v>336</v>
      </c>
      <c r="B337" t="str">
        <f>'Raw_Data'!B337</f>
        <v>Customer 5</v>
      </c>
      <c r="C337" t="str">
        <f>'Raw_Data'!C337</f>
        <v>Mobile</v>
      </c>
      <c r="D337">
        <f>'Raw_Data'!D337</f>
        <v>268</v>
      </c>
      <c r="E337">
        <f>'Raw_Data'!E337</f>
        <v>432</v>
      </c>
      <c r="F337">
        <f>'Raw_Data'!F337</f>
        <v>45305.958333333336</v>
      </c>
      <c r="G337" t="str">
        <f t="shared" si="75"/>
        <v>Customer 5</v>
      </c>
      <c r="H337" t="str">
        <f t="shared" si="76"/>
        <v>MOBILE</v>
      </c>
      <c r="I337" t="str">
        <f t="shared" si="77"/>
        <v>Changed</v>
      </c>
      <c r="J337">
        <f t="shared" si="78"/>
        <v>268</v>
      </c>
      <c r="K337">
        <f t="shared" si="79"/>
        <v>432</v>
      </c>
      <c r="L337" s="8">
        <f t="shared" si="80"/>
        <v>45305</v>
      </c>
      <c r="M337" t="str">
        <f t="shared" ca="1" si="81"/>
        <v>OK</v>
      </c>
      <c r="P337">
        <f t="shared" si="82"/>
        <v>336</v>
      </c>
      <c r="Q337" t="str">
        <f t="shared" si="83"/>
        <v>Customer 5</v>
      </c>
      <c r="R337" t="str">
        <f t="shared" si="84"/>
        <v>MOBILE</v>
      </c>
      <c r="S337">
        <f t="shared" si="85"/>
        <v>268</v>
      </c>
      <c r="T337">
        <f t="shared" si="86"/>
        <v>432</v>
      </c>
      <c r="U337" s="8">
        <f t="shared" si="87"/>
        <v>45305</v>
      </c>
      <c r="V337" t="str" cm="1">
        <f t="array" ref="V337">_xlfn.IFS(S337 = "", "", S337 &lt; 500, "Low", S337 &lt; 1200, "Medium", TRUE, "High")</f>
        <v>Low</v>
      </c>
      <c r="W337" t="str">
        <f t="shared" si="88"/>
        <v>2024-01</v>
      </c>
      <c r="X337">
        <f t="shared" si="89"/>
        <v>2024</v>
      </c>
    </row>
    <row r="338" spans="1:24" x14ac:dyDescent="0.3">
      <c r="A338">
        <f>'Raw_Data'!A338</f>
        <v>337</v>
      </c>
      <c r="B338" t="str">
        <f>'Raw_Data'!B338</f>
        <v>Customer 6</v>
      </c>
      <c r="C338" t="str">
        <f>'Raw_Data'!C338</f>
        <v>Mobile</v>
      </c>
      <c r="D338">
        <f>'Raw_Data'!D338</f>
        <v>1820</v>
      </c>
      <c r="E338">
        <f>'Raw_Data'!E338</f>
        <v>919</v>
      </c>
      <c r="F338">
        <f>'Raw_Data'!F338</f>
        <v>45306</v>
      </c>
      <c r="G338" t="str">
        <f t="shared" si="75"/>
        <v>Customer 6</v>
      </c>
      <c r="H338" t="str">
        <f t="shared" si="76"/>
        <v>MOBILE</v>
      </c>
      <c r="I338" t="str">
        <f t="shared" si="77"/>
        <v>Changed</v>
      </c>
      <c r="J338">
        <f t="shared" si="78"/>
        <v>1820</v>
      </c>
      <c r="K338">
        <f t="shared" si="79"/>
        <v>919</v>
      </c>
      <c r="L338" s="8">
        <f t="shared" si="80"/>
        <v>45306</v>
      </c>
      <c r="M338" t="str">
        <f t="shared" ca="1" si="81"/>
        <v>OK</v>
      </c>
      <c r="P338">
        <f t="shared" si="82"/>
        <v>337</v>
      </c>
      <c r="Q338" t="str">
        <f t="shared" si="83"/>
        <v>Customer 6</v>
      </c>
      <c r="R338" t="str">
        <f t="shared" si="84"/>
        <v>MOBILE</v>
      </c>
      <c r="S338">
        <f t="shared" si="85"/>
        <v>1820</v>
      </c>
      <c r="T338">
        <f t="shared" si="86"/>
        <v>919</v>
      </c>
      <c r="U338" s="8">
        <f t="shared" si="87"/>
        <v>45306</v>
      </c>
      <c r="V338" t="str" cm="1">
        <f t="array" ref="V338">_xlfn.IFS(S338 = "", "", S338 &lt; 500, "Low", S338 &lt; 1200, "Medium", TRUE, "High")</f>
        <v>High</v>
      </c>
      <c r="W338" t="str">
        <f t="shared" si="88"/>
        <v>2024-01</v>
      </c>
      <c r="X338">
        <f t="shared" si="89"/>
        <v>2024</v>
      </c>
    </row>
    <row r="339" spans="1:24" x14ac:dyDescent="0.3">
      <c r="A339">
        <f>'Raw_Data'!A339</f>
        <v>338</v>
      </c>
      <c r="B339" t="str">
        <f>'Raw_Data'!B339</f>
        <v>Customer 12</v>
      </c>
      <c r="C339" t="str">
        <f>'Raw_Data'!C339</f>
        <v>Embedded</v>
      </c>
      <c r="D339">
        <f>'Raw_Data'!D339</f>
        <v>563</v>
      </c>
      <c r="E339">
        <f>'Raw_Data'!E339</f>
        <v>191</v>
      </c>
      <c r="F339">
        <f>'Raw_Data'!F339</f>
        <v>45306.041666666664</v>
      </c>
      <c r="G339" t="str">
        <f t="shared" si="75"/>
        <v>Customer 12</v>
      </c>
      <c r="H339" t="str">
        <f t="shared" si="76"/>
        <v>EMBEDDED</v>
      </c>
      <c r="I339" t="str">
        <f t="shared" si="77"/>
        <v>Changed</v>
      </c>
      <c r="J339">
        <f t="shared" si="78"/>
        <v>563</v>
      </c>
      <c r="K339">
        <f t="shared" si="79"/>
        <v>191</v>
      </c>
      <c r="L339" s="8">
        <f t="shared" si="80"/>
        <v>45306</v>
      </c>
      <c r="M339" t="str">
        <f t="shared" ca="1" si="81"/>
        <v>OK</v>
      </c>
      <c r="P339">
        <f t="shared" si="82"/>
        <v>338</v>
      </c>
      <c r="Q339" t="str">
        <f t="shared" si="83"/>
        <v>Customer 12</v>
      </c>
      <c r="R339" t="str">
        <f t="shared" si="84"/>
        <v>EMBEDDED</v>
      </c>
      <c r="S339">
        <f t="shared" si="85"/>
        <v>563</v>
      </c>
      <c r="T339">
        <f t="shared" si="86"/>
        <v>191</v>
      </c>
      <c r="U339" s="8">
        <f t="shared" si="87"/>
        <v>45306</v>
      </c>
      <c r="V339" t="str" cm="1">
        <f t="array" ref="V339">_xlfn.IFS(S339 = "", "", S339 &lt; 500, "Low", S339 &lt; 1200, "Medium", TRUE, "High")</f>
        <v>Medium</v>
      </c>
      <c r="W339" t="str">
        <f t="shared" si="88"/>
        <v>2024-01</v>
      </c>
      <c r="X339">
        <f t="shared" si="89"/>
        <v>2024</v>
      </c>
    </row>
    <row r="340" spans="1:24" x14ac:dyDescent="0.3">
      <c r="A340">
        <f>'Raw_Data'!A340</f>
        <v>339</v>
      </c>
      <c r="B340" t="str">
        <f>'Raw_Data'!B340</f>
        <v>Customer 14</v>
      </c>
      <c r="C340" t="str">
        <f>'Raw_Data'!C340</f>
        <v>Workstation</v>
      </c>
      <c r="D340">
        <f>'Raw_Data'!D340</f>
        <v>3236</v>
      </c>
      <c r="E340">
        <f>'Raw_Data'!E340</f>
        <v>4341</v>
      </c>
      <c r="F340">
        <f>'Raw_Data'!F340</f>
        <v>45306.083333333336</v>
      </c>
      <c r="G340" t="str">
        <f t="shared" si="75"/>
        <v>Customer 14</v>
      </c>
      <c r="H340" t="str">
        <f t="shared" si="76"/>
        <v>WORKSTATION</v>
      </c>
      <c r="I340" t="str">
        <f t="shared" si="77"/>
        <v>Changed</v>
      </c>
      <c r="J340">
        <f t="shared" si="78"/>
        <v>3236</v>
      </c>
      <c r="K340">
        <f t="shared" si="79"/>
        <v>4341</v>
      </c>
      <c r="L340" s="8">
        <f t="shared" si="80"/>
        <v>45306</v>
      </c>
      <c r="M340" t="str">
        <f t="shared" ca="1" si="81"/>
        <v>OK</v>
      </c>
      <c r="P340">
        <f t="shared" si="82"/>
        <v>339</v>
      </c>
      <c r="Q340" t="str">
        <f t="shared" si="83"/>
        <v>Customer 14</v>
      </c>
      <c r="R340" t="str">
        <f t="shared" si="84"/>
        <v>WORKSTATION</v>
      </c>
      <c r="S340">
        <f t="shared" si="85"/>
        <v>3236</v>
      </c>
      <c r="T340">
        <f t="shared" si="86"/>
        <v>4341</v>
      </c>
      <c r="U340" s="8">
        <f t="shared" si="87"/>
        <v>45306</v>
      </c>
      <c r="V340" t="str" cm="1">
        <f t="array" ref="V340">_xlfn.IFS(S340 = "", "", S340 &lt; 500, "Low", S340 &lt; 1200, "Medium", TRUE, "High")</f>
        <v>High</v>
      </c>
      <c r="W340" t="str">
        <f t="shared" si="88"/>
        <v>2024-01</v>
      </c>
      <c r="X340">
        <f t="shared" si="89"/>
        <v>2024</v>
      </c>
    </row>
    <row r="341" spans="1:24" x14ac:dyDescent="0.3">
      <c r="A341">
        <f>'Raw_Data'!A341</f>
        <v>340</v>
      </c>
      <c r="B341" t="str">
        <f>'Raw_Data'!B341</f>
        <v>Customer 11</v>
      </c>
      <c r="C341" t="str">
        <f>'Raw_Data'!C341</f>
        <v>Desktop</v>
      </c>
      <c r="D341">
        <f>'Raw_Data'!D341</f>
        <v>541</v>
      </c>
      <c r="E341">
        <f>'Raw_Data'!E341</f>
        <v>1673</v>
      </c>
      <c r="F341">
        <f>'Raw_Data'!F341</f>
        <v>45306.125</v>
      </c>
      <c r="G341" t="str">
        <f t="shared" si="75"/>
        <v>Customer 11</v>
      </c>
      <c r="H341" t="str">
        <f t="shared" si="76"/>
        <v>DESKTOP</v>
      </c>
      <c r="I341" t="str">
        <f t="shared" si="77"/>
        <v>Changed</v>
      </c>
      <c r="J341">
        <f t="shared" si="78"/>
        <v>541</v>
      </c>
      <c r="K341">
        <f t="shared" si="79"/>
        <v>1673</v>
      </c>
      <c r="L341" s="8">
        <f t="shared" si="80"/>
        <v>45306</v>
      </c>
      <c r="M341" t="str">
        <f t="shared" ca="1" si="81"/>
        <v>OK</v>
      </c>
      <c r="P341">
        <f t="shared" si="82"/>
        <v>340</v>
      </c>
      <c r="Q341" t="str">
        <f t="shared" si="83"/>
        <v>Customer 11</v>
      </c>
      <c r="R341" t="str">
        <f t="shared" si="84"/>
        <v>DESKTOP</v>
      </c>
      <c r="S341">
        <f t="shared" si="85"/>
        <v>541</v>
      </c>
      <c r="T341">
        <f t="shared" si="86"/>
        <v>1673</v>
      </c>
      <c r="U341" s="8">
        <f t="shared" si="87"/>
        <v>45306</v>
      </c>
      <c r="V341" t="str" cm="1">
        <f t="array" ref="V341">_xlfn.IFS(S341 = "", "", S341 &lt; 500, "Low", S341 &lt; 1200, "Medium", TRUE, "High")</f>
        <v>Medium</v>
      </c>
      <c r="W341" t="str">
        <f t="shared" si="88"/>
        <v>2024-01</v>
      </c>
      <c r="X341">
        <f t="shared" si="89"/>
        <v>2024</v>
      </c>
    </row>
    <row r="342" spans="1:24" x14ac:dyDescent="0.3">
      <c r="A342">
        <f>'Raw_Data'!A342</f>
        <v>341</v>
      </c>
      <c r="B342" t="str">
        <f>'Raw_Data'!B342</f>
        <v>Customer 4</v>
      </c>
      <c r="C342" t="str">
        <f>'Raw_Data'!C342</f>
        <v>Embedded</v>
      </c>
      <c r="D342">
        <f>'Raw_Data'!D342</f>
        <v>1799</v>
      </c>
      <c r="E342">
        <f>'Raw_Data'!E342</f>
        <v>1903</v>
      </c>
      <c r="F342">
        <f>'Raw_Data'!F342</f>
        <v>45306.166666666664</v>
      </c>
      <c r="G342" t="str">
        <f t="shared" si="75"/>
        <v>Customer 4</v>
      </c>
      <c r="H342" t="str">
        <f t="shared" si="76"/>
        <v>EMBEDDED</v>
      </c>
      <c r="I342" t="str">
        <f t="shared" si="77"/>
        <v>Changed</v>
      </c>
      <c r="J342">
        <f t="shared" si="78"/>
        <v>1799</v>
      </c>
      <c r="K342">
        <f t="shared" si="79"/>
        <v>1903</v>
      </c>
      <c r="L342" s="8">
        <f t="shared" si="80"/>
        <v>45306</v>
      </c>
      <c r="M342" t="str">
        <f t="shared" ca="1" si="81"/>
        <v>OK</v>
      </c>
      <c r="P342">
        <f t="shared" si="82"/>
        <v>341</v>
      </c>
      <c r="Q342" t="str">
        <f t="shared" si="83"/>
        <v>Customer 4</v>
      </c>
      <c r="R342" t="str">
        <f t="shared" si="84"/>
        <v>EMBEDDED</v>
      </c>
      <c r="S342">
        <f t="shared" si="85"/>
        <v>1799</v>
      </c>
      <c r="T342">
        <f t="shared" si="86"/>
        <v>1903</v>
      </c>
      <c r="U342" s="8">
        <f t="shared" si="87"/>
        <v>45306</v>
      </c>
      <c r="V342" t="str" cm="1">
        <f t="array" ref="V342">_xlfn.IFS(S342 = "", "", S342 &lt; 500, "Low", S342 &lt; 1200, "Medium", TRUE, "High")</f>
        <v>High</v>
      </c>
      <c r="W342" t="str">
        <f t="shared" si="88"/>
        <v>2024-01</v>
      </c>
      <c r="X342">
        <f t="shared" si="89"/>
        <v>2024</v>
      </c>
    </row>
    <row r="343" spans="1:24" x14ac:dyDescent="0.3">
      <c r="A343">
        <f>'Raw_Data'!A343</f>
        <v>342</v>
      </c>
      <c r="B343" t="str">
        <f>'Raw_Data'!B343</f>
        <v>Customer 8</v>
      </c>
      <c r="C343" t="str">
        <f>'Raw_Data'!C343</f>
        <v>Workstation</v>
      </c>
      <c r="D343">
        <f>'Raw_Data'!D343</f>
        <v>1291</v>
      </c>
      <c r="E343">
        <f>'Raw_Data'!E343</f>
        <v>3417</v>
      </c>
      <c r="F343">
        <f>'Raw_Data'!F343</f>
        <v>45306.208333333336</v>
      </c>
      <c r="G343" t="str">
        <f t="shared" si="75"/>
        <v>Customer 8</v>
      </c>
      <c r="H343" t="str">
        <f t="shared" si="76"/>
        <v>WORKSTATION</v>
      </c>
      <c r="I343" t="str">
        <f t="shared" si="77"/>
        <v>Changed</v>
      </c>
      <c r="J343">
        <f t="shared" si="78"/>
        <v>1291</v>
      </c>
      <c r="K343">
        <f t="shared" si="79"/>
        <v>3417</v>
      </c>
      <c r="L343" s="8">
        <f t="shared" si="80"/>
        <v>45306</v>
      </c>
      <c r="M343" t="str">
        <f t="shared" ca="1" si="81"/>
        <v>OK</v>
      </c>
      <c r="P343">
        <f t="shared" si="82"/>
        <v>342</v>
      </c>
      <c r="Q343" t="str">
        <f t="shared" si="83"/>
        <v>Customer 8</v>
      </c>
      <c r="R343" t="str">
        <f t="shared" si="84"/>
        <v>WORKSTATION</v>
      </c>
      <c r="S343">
        <f t="shared" si="85"/>
        <v>1291</v>
      </c>
      <c r="T343">
        <f t="shared" si="86"/>
        <v>3417</v>
      </c>
      <c r="U343" s="8">
        <f t="shared" si="87"/>
        <v>45306</v>
      </c>
      <c r="V343" t="str" cm="1">
        <f t="array" ref="V343">_xlfn.IFS(S343 = "", "", S343 &lt; 500, "Low", S343 &lt; 1200, "Medium", TRUE, "High")</f>
        <v>High</v>
      </c>
      <c r="W343" t="str">
        <f t="shared" si="88"/>
        <v>2024-01</v>
      </c>
      <c r="X343">
        <f t="shared" si="89"/>
        <v>2024</v>
      </c>
    </row>
    <row r="344" spans="1:24" x14ac:dyDescent="0.3">
      <c r="A344">
        <f>'Raw_Data'!A344</f>
        <v>343</v>
      </c>
      <c r="B344" t="str">
        <f>'Raw_Data'!B344</f>
        <v>Customer 14</v>
      </c>
      <c r="C344" t="str">
        <f>'Raw_Data'!C344</f>
        <v>Desktop</v>
      </c>
      <c r="D344">
        <f>'Raw_Data'!D344</f>
        <v>3912</v>
      </c>
      <c r="E344">
        <f>'Raw_Data'!E344</f>
        <v>1379</v>
      </c>
      <c r="F344">
        <f>'Raw_Data'!F344</f>
        <v>45306.25</v>
      </c>
      <c r="G344" t="str">
        <f t="shared" si="75"/>
        <v>Customer 14</v>
      </c>
      <c r="H344" t="str">
        <f t="shared" si="76"/>
        <v>DESKTOP</v>
      </c>
      <c r="I344" t="str">
        <f t="shared" si="77"/>
        <v>Changed</v>
      </c>
      <c r="J344">
        <f t="shared" si="78"/>
        <v>3912</v>
      </c>
      <c r="K344">
        <f t="shared" si="79"/>
        <v>1379</v>
      </c>
      <c r="L344" s="8">
        <f t="shared" si="80"/>
        <v>45306</v>
      </c>
      <c r="M344" t="str">
        <f t="shared" ca="1" si="81"/>
        <v>OK</v>
      </c>
      <c r="P344">
        <f t="shared" si="82"/>
        <v>343</v>
      </c>
      <c r="Q344" t="str">
        <f t="shared" si="83"/>
        <v>Customer 14</v>
      </c>
      <c r="R344" t="str">
        <f t="shared" si="84"/>
        <v>DESKTOP</v>
      </c>
      <c r="S344">
        <f t="shared" si="85"/>
        <v>3912</v>
      </c>
      <c r="T344">
        <f t="shared" si="86"/>
        <v>1379</v>
      </c>
      <c r="U344" s="8">
        <f t="shared" si="87"/>
        <v>45306</v>
      </c>
      <c r="V344" t="str" cm="1">
        <f t="array" ref="V344">_xlfn.IFS(S344 = "", "", S344 &lt; 500, "Low", S344 &lt; 1200, "Medium", TRUE, "High")</f>
        <v>High</v>
      </c>
      <c r="W344" t="str">
        <f t="shared" si="88"/>
        <v>2024-01</v>
      </c>
      <c r="X344">
        <f t="shared" si="89"/>
        <v>2024</v>
      </c>
    </row>
    <row r="345" spans="1:24" x14ac:dyDescent="0.3">
      <c r="A345">
        <f>'Raw_Data'!A345</f>
        <v>344</v>
      </c>
      <c r="B345" t="str">
        <f>'Raw_Data'!B345</f>
        <v>Customer 10</v>
      </c>
      <c r="C345" t="str">
        <f>'Raw_Data'!C345</f>
        <v>Desktop</v>
      </c>
      <c r="D345">
        <f>'Raw_Data'!D345</f>
        <v>1725</v>
      </c>
      <c r="E345">
        <f>'Raw_Data'!E345</f>
        <v>2147</v>
      </c>
      <c r="F345">
        <f>'Raw_Data'!F345</f>
        <v>45306.291666666664</v>
      </c>
      <c r="G345" t="str">
        <f t="shared" si="75"/>
        <v>Customer 10</v>
      </c>
      <c r="H345" t="str">
        <f t="shared" si="76"/>
        <v>DESKTOP</v>
      </c>
      <c r="I345" t="str">
        <f t="shared" si="77"/>
        <v>Changed</v>
      </c>
      <c r="J345">
        <f t="shared" si="78"/>
        <v>1725</v>
      </c>
      <c r="K345">
        <f t="shared" si="79"/>
        <v>2147</v>
      </c>
      <c r="L345" s="8">
        <f t="shared" si="80"/>
        <v>45306</v>
      </c>
      <c r="M345" t="str">
        <f t="shared" ca="1" si="81"/>
        <v>OK</v>
      </c>
      <c r="P345">
        <f t="shared" si="82"/>
        <v>344</v>
      </c>
      <c r="Q345" t="str">
        <f t="shared" si="83"/>
        <v>Customer 10</v>
      </c>
      <c r="R345" t="str">
        <f t="shared" si="84"/>
        <v>DESKTOP</v>
      </c>
      <c r="S345">
        <f t="shared" si="85"/>
        <v>1725</v>
      </c>
      <c r="T345">
        <f t="shared" si="86"/>
        <v>2147</v>
      </c>
      <c r="U345" s="8">
        <f t="shared" si="87"/>
        <v>45306</v>
      </c>
      <c r="V345" t="str" cm="1">
        <f t="array" ref="V345">_xlfn.IFS(S345 = "", "", S345 &lt; 500, "Low", S345 &lt; 1200, "Medium", TRUE, "High")</f>
        <v>High</v>
      </c>
      <c r="W345" t="str">
        <f t="shared" si="88"/>
        <v>2024-01</v>
      </c>
      <c r="X345">
        <f t="shared" si="89"/>
        <v>2024</v>
      </c>
    </row>
    <row r="346" spans="1:24" x14ac:dyDescent="0.3">
      <c r="A346">
        <f>'Raw_Data'!A346</f>
        <v>345</v>
      </c>
      <c r="B346" t="str">
        <f>'Raw_Data'!B346</f>
        <v>Customer 4</v>
      </c>
      <c r="C346" t="str">
        <f>'Raw_Data'!C346</f>
        <v>Workstation</v>
      </c>
      <c r="D346">
        <f>'Raw_Data'!D346</f>
        <v>136</v>
      </c>
      <c r="E346">
        <f>'Raw_Data'!E346</f>
        <v>1783</v>
      </c>
      <c r="F346">
        <f>'Raw_Data'!F346</f>
        <v>45306.333333333336</v>
      </c>
      <c r="G346" t="str">
        <f t="shared" si="75"/>
        <v>Customer 4</v>
      </c>
      <c r="H346" t="str">
        <f t="shared" si="76"/>
        <v>WORKSTATION</v>
      </c>
      <c r="I346" t="str">
        <f t="shared" si="77"/>
        <v>Changed</v>
      </c>
      <c r="J346">
        <f t="shared" si="78"/>
        <v>136</v>
      </c>
      <c r="K346">
        <f t="shared" si="79"/>
        <v>1783</v>
      </c>
      <c r="L346" s="8">
        <f t="shared" si="80"/>
        <v>45306</v>
      </c>
      <c r="M346" t="str">
        <f t="shared" ca="1" si="81"/>
        <v>OK</v>
      </c>
      <c r="P346">
        <f t="shared" si="82"/>
        <v>345</v>
      </c>
      <c r="Q346" t="str">
        <f t="shared" si="83"/>
        <v>Customer 4</v>
      </c>
      <c r="R346" t="str">
        <f t="shared" si="84"/>
        <v>WORKSTATION</v>
      </c>
      <c r="S346">
        <f t="shared" si="85"/>
        <v>136</v>
      </c>
      <c r="T346">
        <f t="shared" si="86"/>
        <v>1783</v>
      </c>
      <c r="U346" s="8">
        <f t="shared" si="87"/>
        <v>45306</v>
      </c>
      <c r="V346" t="str" cm="1">
        <f t="array" ref="V346">_xlfn.IFS(S346 = "", "", S346 &lt; 500, "Low", S346 &lt; 1200, "Medium", TRUE, "High")</f>
        <v>Low</v>
      </c>
      <c r="W346" t="str">
        <f t="shared" si="88"/>
        <v>2024-01</v>
      </c>
      <c r="X346">
        <f t="shared" si="89"/>
        <v>2024</v>
      </c>
    </row>
    <row r="347" spans="1:24" x14ac:dyDescent="0.3">
      <c r="A347">
        <f>'Raw_Data'!A347</f>
        <v>346</v>
      </c>
      <c r="B347" t="str">
        <f>'Raw_Data'!B347</f>
        <v>Customer 9</v>
      </c>
      <c r="C347" t="str">
        <f>'Raw_Data'!C347</f>
        <v>Mobile</v>
      </c>
      <c r="D347">
        <f>'Raw_Data'!D347</f>
        <v>2955</v>
      </c>
      <c r="E347">
        <f>'Raw_Data'!E347</f>
        <v>1922</v>
      </c>
      <c r="F347">
        <f>'Raw_Data'!F347</f>
        <v>45306.375</v>
      </c>
      <c r="G347" t="str">
        <f t="shared" si="75"/>
        <v>Customer 9</v>
      </c>
      <c r="H347" t="str">
        <f t="shared" si="76"/>
        <v>MOBILE</v>
      </c>
      <c r="I347" t="str">
        <f t="shared" si="77"/>
        <v>Changed</v>
      </c>
      <c r="J347">
        <f t="shared" si="78"/>
        <v>2955</v>
      </c>
      <c r="K347">
        <f t="shared" si="79"/>
        <v>1922</v>
      </c>
      <c r="L347" s="8">
        <f t="shared" si="80"/>
        <v>45306</v>
      </c>
      <c r="M347" t="str">
        <f t="shared" ca="1" si="81"/>
        <v>OK</v>
      </c>
      <c r="P347">
        <f t="shared" si="82"/>
        <v>346</v>
      </c>
      <c r="Q347" t="str">
        <f t="shared" si="83"/>
        <v>Customer 9</v>
      </c>
      <c r="R347" t="str">
        <f t="shared" si="84"/>
        <v>MOBILE</v>
      </c>
      <c r="S347">
        <f t="shared" si="85"/>
        <v>2955</v>
      </c>
      <c r="T347">
        <f t="shared" si="86"/>
        <v>1922</v>
      </c>
      <c r="U347" s="8">
        <f t="shared" si="87"/>
        <v>45306</v>
      </c>
      <c r="V347" t="str" cm="1">
        <f t="array" ref="V347">_xlfn.IFS(S347 = "", "", S347 &lt; 500, "Low", S347 &lt; 1200, "Medium", TRUE, "High")</f>
        <v>High</v>
      </c>
      <c r="W347" t="str">
        <f t="shared" si="88"/>
        <v>2024-01</v>
      </c>
      <c r="X347">
        <f t="shared" si="89"/>
        <v>2024</v>
      </c>
    </row>
    <row r="348" spans="1:24" x14ac:dyDescent="0.3">
      <c r="A348">
        <f>'Raw_Data'!A348</f>
        <v>347</v>
      </c>
      <c r="B348" t="str">
        <f>'Raw_Data'!B348</f>
        <v>Customer 7</v>
      </c>
      <c r="C348" t="str">
        <f>'Raw_Data'!C348</f>
        <v>Embedded</v>
      </c>
      <c r="D348">
        <f>'Raw_Data'!D348</f>
        <v>3448</v>
      </c>
      <c r="E348">
        <f>'Raw_Data'!E348</f>
        <v>4047</v>
      </c>
      <c r="F348">
        <f>'Raw_Data'!F348</f>
        <v>45306.416666666664</v>
      </c>
      <c r="G348" t="str">
        <f t="shared" si="75"/>
        <v>Customer 7</v>
      </c>
      <c r="H348" t="str">
        <f t="shared" si="76"/>
        <v>EMBEDDED</v>
      </c>
      <c r="I348" t="str">
        <f t="shared" si="77"/>
        <v>Changed</v>
      </c>
      <c r="J348">
        <f t="shared" si="78"/>
        <v>3448</v>
      </c>
      <c r="K348">
        <f t="shared" si="79"/>
        <v>4047</v>
      </c>
      <c r="L348" s="8">
        <f t="shared" si="80"/>
        <v>45306</v>
      </c>
      <c r="M348" t="str">
        <f t="shared" ca="1" si="81"/>
        <v>OK</v>
      </c>
      <c r="P348">
        <f t="shared" si="82"/>
        <v>347</v>
      </c>
      <c r="Q348" t="str">
        <f t="shared" si="83"/>
        <v>Customer 7</v>
      </c>
      <c r="R348" t="str">
        <f t="shared" si="84"/>
        <v>EMBEDDED</v>
      </c>
      <c r="S348">
        <f t="shared" si="85"/>
        <v>3448</v>
      </c>
      <c r="T348">
        <f t="shared" si="86"/>
        <v>4047</v>
      </c>
      <c r="U348" s="8">
        <f t="shared" si="87"/>
        <v>45306</v>
      </c>
      <c r="V348" t="str" cm="1">
        <f t="array" ref="V348">_xlfn.IFS(S348 = "", "", S348 &lt; 500, "Low", S348 &lt; 1200, "Medium", TRUE, "High")</f>
        <v>High</v>
      </c>
      <c r="W348" t="str">
        <f t="shared" si="88"/>
        <v>2024-01</v>
      </c>
      <c r="X348">
        <f t="shared" si="89"/>
        <v>2024</v>
      </c>
    </row>
    <row r="349" spans="1:24" x14ac:dyDescent="0.3">
      <c r="A349">
        <f>'Raw_Data'!A349</f>
        <v>348</v>
      </c>
      <c r="B349" t="str">
        <f>'Raw_Data'!B349</f>
        <v>Customer 13</v>
      </c>
      <c r="C349" t="str">
        <f>'Raw_Data'!C349</f>
        <v>Desktop</v>
      </c>
      <c r="D349">
        <f>'Raw_Data'!D349</f>
        <v>2440</v>
      </c>
      <c r="E349">
        <f>'Raw_Data'!E349</f>
        <v>3214</v>
      </c>
      <c r="F349">
        <f>'Raw_Data'!F349</f>
        <v>45306.458333333336</v>
      </c>
      <c r="G349" t="str">
        <f t="shared" si="75"/>
        <v>Customer 13</v>
      </c>
      <c r="H349" t="str">
        <f t="shared" si="76"/>
        <v>DESKTOP</v>
      </c>
      <c r="I349" t="str">
        <f t="shared" si="77"/>
        <v>Changed</v>
      </c>
      <c r="J349">
        <f t="shared" si="78"/>
        <v>2440</v>
      </c>
      <c r="K349">
        <f t="shared" si="79"/>
        <v>3214</v>
      </c>
      <c r="L349" s="8">
        <f t="shared" si="80"/>
        <v>45306</v>
      </c>
      <c r="M349" t="str">
        <f t="shared" ca="1" si="81"/>
        <v>OK</v>
      </c>
      <c r="P349">
        <f t="shared" si="82"/>
        <v>348</v>
      </c>
      <c r="Q349" t="str">
        <f t="shared" si="83"/>
        <v>Customer 13</v>
      </c>
      <c r="R349" t="str">
        <f t="shared" si="84"/>
        <v>DESKTOP</v>
      </c>
      <c r="S349">
        <f t="shared" si="85"/>
        <v>2440</v>
      </c>
      <c r="T349">
        <f t="shared" si="86"/>
        <v>3214</v>
      </c>
      <c r="U349" s="8">
        <f t="shared" si="87"/>
        <v>45306</v>
      </c>
      <c r="V349" t="str" cm="1">
        <f t="array" ref="V349">_xlfn.IFS(S349 = "", "", S349 &lt; 500, "Low", S349 &lt; 1200, "Medium", TRUE, "High")</f>
        <v>High</v>
      </c>
      <c r="W349" t="str">
        <f t="shared" si="88"/>
        <v>2024-01</v>
      </c>
      <c r="X349">
        <f t="shared" si="89"/>
        <v>2024</v>
      </c>
    </row>
    <row r="350" spans="1:24" x14ac:dyDescent="0.3">
      <c r="A350">
        <f>'Raw_Data'!A350</f>
        <v>349</v>
      </c>
      <c r="B350" t="str">
        <f>'Raw_Data'!B350</f>
        <v>Customer 13</v>
      </c>
      <c r="C350" t="str">
        <f>'Raw_Data'!C350</f>
        <v>Mobile</v>
      </c>
      <c r="D350">
        <f>'Raw_Data'!D350</f>
        <v>555</v>
      </c>
      <c r="E350">
        <f>'Raw_Data'!E350</f>
        <v>2628</v>
      </c>
      <c r="F350">
        <f>'Raw_Data'!F350</f>
        <v>45306.5</v>
      </c>
      <c r="G350" t="str">
        <f t="shared" si="75"/>
        <v>Customer 13</v>
      </c>
      <c r="H350" t="str">
        <f t="shared" si="76"/>
        <v>MOBILE</v>
      </c>
      <c r="I350" t="str">
        <f t="shared" si="77"/>
        <v>Changed</v>
      </c>
      <c r="J350">
        <f t="shared" si="78"/>
        <v>555</v>
      </c>
      <c r="K350">
        <f t="shared" si="79"/>
        <v>2628</v>
      </c>
      <c r="L350" s="8">
        <f t="shared" si="80"/>
        <v>45306</v>
      </c>
      <c r="M350" t="str">
        <f t="shared" ca="1" si="81"/>
        <v>OK</v>
      </c>
      <c r="P350">
        <f t="shared" si="82"/>
        <v>349</v>
      </c>
      <c r="Q350" t="str">
        <f t="shared" si="83"/>
        <v>Customer 13</v>
      </c>
      <c r="R350" t="str">
        <f t="shared" si="84"/>
        <v>MOBILE</v>
      </c>
      <c r="S350">
        <f t="shared" si="85"/>
        <v>555</v>
      </c>
      <c r="T350">
        <f t="shared" si="86"/>
        <v>2628</v>
      </c>
      <c r="U350" s="8">
        <f t="shared" si="87"/>
        <v>45306</v>
      </c>
      <c r="V350" t="str" cm="1">
        <f t="array" ref="V350">_xlfn.IFS(S350 = "", "", S350 &lt; 500, "Low", S350 &lt; 1200, "Medium", TRUE, "High")</f>
        <v>Medium</v>
      </c>
      <c r="W350" t="str">
        <f t="shared" si="88"/>
        <v>2024-01</v>
      </c>
      <c r="X350">
        <f t="shared" si="89"/>
        <v>2024</v>
      </c>
    </row>
    <row r="351" spans="1:24" x14ac:dyDescent="0.3">
      <c r="A351">
        <f>'Raw_Data'!A351</f>
        <v>350</v>
      </c>
      <c r="B351" t="str">
        <f>'Raw_Data'!B351</f>
        <v>Customer 5</v>
      </c>
      <c r="C351" t="str">
        <f>'Raw_Data'!C351</f>
        <v>Embedded</v>
      </c>
      <c r="D351">
        <f>'Raw_Data'!D351</f>
        <v>1218</v>
      </c>
      <c r="E351">
        <f>'Raw_Data'!E351</f>
        <v>2352</v>
      </c>
      <c r="F351">
        <f>'Raw_Data'!F351</f>
        <v>45306.541666666664</v>
      </c>
      <c r="G351" t="str">
        <f t="shared" si="75"/>
        <v>Customer 5</v>
      </c>
      <c r="H351" t="str">
        <f t="shared" si="76"/>
        <v>EMBEDDED</v>
      </c>
      <c r="I351" t="str">
        <f t="shared" si="77"/>
        <v>Changed</v>
      </c>
      <c r="J351">
        <f t="shared" si="78"/>
        <v>1218</v>
      </c>
      <c r="K351">
        <f t="shared" si="79"/>
        <v>2352</v>
      </c>
      <c r="L351" s="8">
        <f t="shared" si="80"/>
        <v>45306</v>
      </c>
      <c r="M351" t="str">
        <f t="shared" ca="1" si="81"/>
        <v>OK</v>
      </c>
      <c r="P351">
        <f t="shared" si="82"/>
        <v>350</v>
      </c>
      <c r="Q351" t="str">
        <f t="shared" si="83"/>
        <v>Customer 5</v>
      </c>
      <c r="R351" t="str">
        <f t="shared" si="84"/>
        <v>EMBEDDED</v>
      </c>
      <c r="S351">
        <f t="shared" si="85"/>
        <v>1218</v>
      </c>
      <c r="T351">
        <f t="shared" si="86"/>
        <v>2352</v>
      </c>
      <c r="U351" s="8">
        <f t="shared" si="87"/>
        <v>45306</v>
      </c>
      <c r="V351" t="str" cm="1">
        <f t="array" ref="V351">_xlfn.IFS(S351 = "", "", S351 &lt; 500, "Low", S351 &lt; 1200, "Medium", TRUE, "High")</f>
        <v>High</v>
      </c>
      <c r="W351" t="str">
        <f t="shared" si="88"/>
        <v>2024-01</v>
      </c>
      <c r="X351">
        <f t="shared" si="89"/>
        <v>2024</v>
      </c>
    </row>
    <row r="352" spans="1:24" x14ac:dyDescent="0.3">
      <c r="A352">
        <f>'Raw_Data'!A352</f>
        <v>351</v>
      </c>
      <c r="B352" t="str">
        <f>'Raw_Data'!B352</f>
        <v>Customer 15</v>
      </c>
      <c r="C352" t="str">
        <f>'Raw_Data'!C352</f>
        <v>Mobile</v>
      </c>
      <c r="D352">
        <f>'Raw_Data'!D352</f>
        <v>2552</v>
      </c>
      <c r="E352">
        <f>'Raw_Data'!E352</f>
        <v>277</v>
      </c>
      <c r="F352">
        <f>'Raw_Data'!F352</f>
        <v>45306.583333333336</v>
      </c>
      <c r="G352" t="str">
        <f t="shared" si="75"/>
        <v>Customer 15</v>
      </c>
      <c r="H352" t="str">
        <f t="shared" si="76"/>
        <v>MOBILE</v>
      </c>
      <c r="I352" t="str">
        <f t="shared" si="77"/>
        <v>Changed</v>
      </c>
      <c r="J352">
        <f t="shared" si="78"/>
        <v>2552</v>
      </c>
      <c r="K352">
        <f t="shared" si="79"/>
        <v>277</v>
      </c>
      <c r="L352" s="8">
        <f t="shared" si="80"/>
        <v>45306</v>
      </c>
      <c r="M352" t="str">
        <f t="shared" ca="1" si="81"/>
        <v>OK</v>
      </c>
      <c r="P352">
        <f t="shared" si="82"/>
        <v>351</v>
      </c>
      <c r="Q352" t="str">
        <f t="shared" si="83"/>
        <v>Customer 15</v>
      </c>
      <c r="R352" t="str">
        <f t="shared" si="84"/>
        <v>MOBILE</v>
      </c>
      <c r="S352">
        <f t="shared" si="85"/>
        <v>2552</v>
      </c>
      <c r="T352">
        <f t="shared" si="86"/>
        <v>277</v>
      </c>
      <c r="U352" s="8">
        <f t="shared" si="87"/>
        <v>45306</v>
      </c>
      <c r="V352" t="str" cm="1">
        <f t="array" ref="V352">_xlfn.IFS(S352 = "", "", S352 &lt; 500, "Low", S352 &lt; 1200, "Medium", TRUE, "High")</f>
        <v>High</v>
      </c>
      <c r="W352" t="str">
        <f t="shared" si="88"/>
        <v>2024-01</v>
      </c>
      <c r="X352">
        <f t="shared" si="89"/>
        <v>2024</v>
      </c>
    </row>
    <row r="353" spans="1:24" x14ac:dyDescent="0.3">
      <c r="A353">
        <f>'Raw_Data'!A353</f>
        <v>352</v>
      </c>
      <c r="B353" t="str">
        <f>'Raw_Data'!B353</f>
        <v>Customer 12</v>
      </c>
      <c r="C353" t="str">
        <f>'Raw_Data'!C353</f>
        <v>Workstation</v>
      </c>
      <c r="D353">
        <f>'Raw_Data'!D353</f>
        <v>3950</v>
      </c>
      <c r="E353">
        <f>'Raw_Data'!E353</f>
        <v>1837</v>
      </c>
      <c r="F353">
        <f>'Raw_Data'!F353</f>
        <v>45306.625</v>
      </c>
      <c r="G353" t="str">
        <f t="shared" si="75"/>
        <v>Customer 12</v>
      </c>
      <c r="H353" t="str">
        <f t="shared" si="76"/>
        <v>WORKSTATION</v>
      </c>
      <c r="I353" t="str">
        <f t="shared" si="77"/>
        <v>Changed</v>
      </c>
      <c r="J353">
        <f t="shared" si="78"/>
        <v>3950</v>
      </c>
      <c r="K353">
        <f t="shared" si="79"/>
        <v>1837</v>
      </c>
      <c r="L353" s="8">
        <f t="shared" si="80"/>
        <v>45306</v>
      </c>
      <c r="M353" t="str">
        <f t="shared" ca="1" si="81"/>
        <v>OK</v>
      </c>
      <c r="P353">
        <f t="shared" si="82"/>
        <v>352</v>
      </c>
      <c r="Q353" t="str">
        <f t="shared" si="83"/>
        <v>Customer 12</v>
      </c>
      <c r="R353" t="str">
        <f t="shared" si="84"/>
        <v>WORKSTATION</v>
      </c>
      <c r="S353">
        <f t="shared" si="85"/>
        <v>3950</v>
      </c>
      <c r="T353">
        <f t="shared" si="86"/>
        <v>1837</v>
      </c>
      <c r="U353" s="8">
        <f t="shared" si="87"/>
        <v>45306</v>
      </c>
      <c r="V353" t="str" cm="1">
        <f t="array" ref="V353">_xlfn.IFS(S353 = "", "", S353 &lt; 500, "Low", S353 &lt; 1200, "Medium", TRUE, "High")</f>
        <v>High</v>
      </c>
      <c r="W353" t="str">
        <f t="shared" si="88"/>
        <v>2024-01</v>
      </c>
      <c r="X353">
        <f t="shared" si="89"/>
        <v>2024</v>
      </c>
    </row>
    <row r="354" spans="1:24" x14ac:dyDescent="0.3">
      <c r="A354">
        <f>'Raw_Data'!A354</f>
        <v>353</v>
      </c>
      <c r="B354" t="str">
        <f>'Raw_Data'!B354</f>
        <v>Customer 8</v>
      </c>
      <c r="C354" t="str">
        <f>'Raw_Data'!C354</f>
        <v>Workstation</v>
      </c>
      <c r="D354">
        <f>'Raw_Data'!D354</f>
        <v>3665</v>
      </c>
      <c r="E354">
        <f>'Raw_Data'!E354</f>
        <v>4733</v>
      </c>
      <c r="F354">
        <f>'Raw_Data'!F354</f>
        <v>45306.666666666664</v>
      </c>
      <c r="G354" t="str">
        <f t="shared" si="75"/>
        <v>Customer 8</v>
      </c>
      <c r="H354" t="str">
        <f t="shared" si="76"/>
        <v>WORKSTATION</v>
      </c>
      <c r="I354" t="str">
        <f t="shared" si="77"/>
        <v>Changed</v>
      </c>
      <c r="J354">
        <f t="shared" si="78"/>
        <v>3665</v>
      </c>
      <c r="K354">
        <f t="shared" si="79"/>
        <v>4733</v>
      </c>
      <c r="L354" s="8">
        <f t="shared" si="80"/>
        <v>45306</v>
      </c>
      <c r="M354" t="str">
        <f t="shared" ca="1" si="81"/>
        <v>OK</v>
      </c>
      <c r="P354">
        <f t="shared" si="82"/>
        <v>353</v>
      </c>
      <c r="Q354" t="str">
        <f t="shared" si="83"/>
        <v>Customer 8</v>
      </c>
      <c r="R354" t="str">
        <f t="shared" si="84"/>
        <v>WORKSTATION</v>
      </c>
      <c r="S354">
        <f t="shared" si="85"/>
        <v>3665</v>
      </c>
      <c r="T354">
        <f t="shared" si="86"/>
        <v>4733</v>
      </c>
      <c r="U354" s="8">
        <f t="shared" si="87"/>
        <v>45306</v>
      </c>
      <c r="V354" t="str" cm="1">
        <f t="array" ref="V354">_xlfn.IFS(S354 = "", "", S354 &lt; 500, "Low", S354 &lt; 1200, "Medium", TRUE, "High")</f>
        <v>High</v>
      </c>
      <c r="W354" t="str">
        <f t="shared" si="88"/>
        <v>2024-01</v>
      </c>
      <c r="X354">
        <f t="shared" si="89"/>
        <v>2024</v>
      </c>
    </row>
    <row r="355" spans="1:24" x14ac:dyDescent="0.3">
      <c r="A355">
        <f>'Raw_Data'!A355</f>
        <v>354</v>
      </c>
      <c r="B355" t="str">
        <f>'Raw_Data'!B355</f>
        <v>Customer 10</v>
      </c>
      <c r="C355" t="str">
        <f>'Raw_Data'!C355</f>
        <v>Workstation</v>
      </c>
      <c r="D355">
        <f>'Raw_Data'!D355</f>
        <v>722</v>
      </c>
      <c r="E355">
        <f>'Raw_Data'!E355</f>
        <v>1251</v>
      </c>
      <c r="F355">
        <f>'Raw_Data'!F355</f>
        <v>45306.708333333336</v>
      </c>
      <c r="G355" t="str">
        <f t="shared" si="75"/>
        <v>Customer 10</v>
      </c>
      <c r="H355" t="str">
        <f t="shared" si="76"/>
        <v>WORKSTATION</v>
      </c>
      <c r="I355" t="str">
        <f t="shared" si="77"/>
        <v>Changed</v>
      </c>
      <c r="J355">
        <f t="shared" si="78"/>
        <v>722</v>
      </c>
      <c r="K355">
        <f t="shared" si="79"/>
        <v>1251</v>
      </c>
      <c r="L355" s="8">
        <f t="shared" si="80"/>
        <v>45306</v>
      </c>
      <c r="M355" t="str">
        <f t="shared" ca="1" si="81"/>
        <v>OK</v>
      </c>
      <c r="P355">
        <f t="shared" si="82"/>
        <v>354</v>
      </c>
      <c r="Q355" t="str">
        <f t="shared" si="83"/>
        <v>Customer 10</v>
      </c>
      <c r="R355" t="str">
        <f t="shared" si="84"/>
        <v>WORKSTATION</v>
      </c>
      <c r="S355">
        <f t="shared" si="85"/>
        <v>722</v>
      </c>
      <c r="T355">
        <f t="shared" si="86"/>
        <v>1251</v>
      </c>
      <c r="U355" s="8">
        <f t="shared" si="87"/>
        <v>45306</v>
      </c>
      <c r="V355" t="str" cm="1">
        <f t="array" ref="V355">_xlfn.IFS(S355 = "", "", S355 &lt; 500, "Low", S355 &lt; 1200, "Medium", TRUE, "High")</f>
        <v>Medium</v>
      </c>
      <c r="W355" t="str">
        <f t="shared" si="88"/>
        <v>2024-01</v>
      </c>
      <c r="X355">
        <f t="shared" si="89"/>
        <v>2024</v>
      </c>
    </row>
    <row r="356" spans="1:24" x14ac:dyDescent="0.3">
      <c r="A356">
        <f>'Raw_Data'!A356</f>
        <v>355</v>
      </c>
      <c r="B356" t="str">
        <f>'Raw_Data'!B356</f>
        <v>Customer 2</v>
      </c>
      <c r="C356" t="str">
        <f>'Raw_Data'!C356</f>
        <v>Embedded</v>
      </c>
      <c r="D356">
        <f>'Raw_Data'!D356</f>
        <v>934</v>
      </c>
      <c r="E356">
        <f>'Raw_Data'!E356</f>
        <v>2471</v>
      </c>
      <c r="F356">
        <f>'Raw_Data'!F356</f>
        <v>45306.75</v>
      </c>
      <c r="G356" t="str">
        <f t="shared" si="75"/>
        <v>Customer 2</v>
      </c>
      <c r="H356" t="str">
        <f t="shared" si="76"/>
        <v>EMBEDDED</v>
      </c>
      <c r="I356" t="str">
        <f t="shared" si="77"/>
        <v>Changed</v>
      </c>
      <c r="J356">
        <f t="shared" si="78"/>
        <v>934</v>
      </c>
      <c r="K356">
        <f t="shared" si="79"/>
        <v>2471</v>
      </c>
      <c r="L356" s="8">
        <f t="shared" si="80"/>
        <v>45306</v>
      </c>
      <c r="M356" t="str">
        <f t="shared" ca="1" si="81"/>
        <v>OK</v>
      </c>
      <c r="P356">
        <f t="shared" si="82"/>
        <v>355</v>
      </c>
      <c r="Q356" t="str">
        <f t="shared" si="83"/>
        <v>Customer 2</v>
      </c>
      <c r="R356" t="str">
        <f t="shared" si="84"/>
        <v>EMBEDDED</v>
      </c>
      <c r="S356">
        <f t="shared" si="85"/>
        <v>934</v>
      </c>
      <c r="T356">
        <f t="shared" si="86"/>
        <v>2471</v>
      </c>
      <c r="U356" s="8">
        <f t="shared" si="87"/>
        <v>45306</v>
      </c>
      <c r="V356" t="str" cm="1">
        <f t="array" ref="V356">_xlfn.IFS(S356 = "", "", S356 &lt; 500, "Low", S356 &lt; 1200, "Medium", TRUE, "High")</f>
        <v>Medium</v>
      </c>
      <c r="W356" t="str">
        <f t="shared" si="88"/>
        <v>2024-01</v>
      </c>
      <c r="X356">
        <f t="shared" si="89"/>
        <v>2024</v>
      </c>
    </row>
    <row r="357" spans="1:24" x14ac:dyDescent="0.3">
      <c r="A357">
        <f>'Raw_Data'!A357</f>
        <v>356</v>
      </c>
      <c r="B357" t="str">
        <f>'Raw_Data'!B357</f>
        <v>Customer 8</v>
      </c>
      <c r="C357" t="str">
        <f>'Raw_Data'!C357</f>
        <v>Mobile</v>
      </c>
      <c r="D357">
        <f>'Raw_Data'!D357</f>
        <v>1983</v>
      </c>
      <c r="E357">
        <f>'Raw_Data'!E357</f>
        <v>1277</v>
      </c>
      <c r="F357">
        <f>'Raw_Data'!F357</f>
        <v>45306.791666666664</v>
      </c>
      <c r="G357" t="str">
        <f t="shared" si="75"/>
        <v>Customer 8</v>
      </c>
      <c r="H357" t="str">
        <f t="shared" si="76"/>
        <v>MOBILE</v>
      </c>
      <c r="I357" t="str">
        <f t="shared" si="77"/>
        <v>Changed</v>
      </c>
      <c r="J357">
        <f t="shared" si="78"/>
        <v>1983</v>
      </c>
      <c r="K357">
        <f t="shared" si="79"/>
        <v>1277</v>
      </c>
      <c r="L357" s="8">
        <f t="shared" si="80"/>
        <v>45306</v>
      </c>
      <c r="M357" t="str">
        <f t="shared" ca="1" si="81"/>
        <v>OK</v>
      </c>
      <c r="P357">
        <f t="shared" si="82"/>
        <v>356</v>
      </c>
      <c r="Q357" t="str">
        <f t="shared" si="83"/>
        <v>Customer 8</v>
      </c>
      <c r="R357" t="str">
        <f t="shared" si="84"/>
        <v>MOBILE</v>
      </c>
      <c r="S357">
        <f t="shared" si="85"/>
        <v>1983</v>
      </c>
      <c r="T357">
        <f t="shared" si="86"/>
        <v>1277</v>
      </c>
      <c r="U357" s="8">
        <f t="shared" si="87"/>
        <v>45306</v>
      </c>
      <c r="V357" t="str" cm="1">
        <f t="array" ref="V357">_xlfn.IFS(S357 = "", "", S357 &lt; 500, "Low", S357 &lt; 1200, "Medium", TRUE, "High")</f>
        <v>High</v>
      </c>
      <c r="W357" t="str">
        <f t="shared" si="88"/>
        <v>2024-01</v>
      </c>
      <c r="X357">
        <f t="shared" si="89"/>
        <v>2024</v>
      </c>
    </row>
    <row r="358" spans="1:24" x14ac:dyDescent="0.3">
      <c r="A358">
        <f>'Raw_Data'!A358</f>
        <v>357</v>
      </c>
      <c r="B358" t="str">
        <f>'Raw_Data'!B358</f>
        <v>Customer 1</v>
      </c>
      <c r="C358" t="str">
        <f>'Raw_Data'!C358</f>
        <v>Workstation</v>
      </c>
      <c r="D358">
        <f>'Raw_Data'!D358</f>
        <v>2216</v>
      </c>
      <c r="E358">
        <f>'Raw_Data'!E358</f>
        <v>4466</v>
      </c>
      <c r="F358">
        <f>'Raw_Data'!F358</f>
        <v>45306.833333333336</v>
      </c>
      <c r="G358" t="str">
        <f t="shared" si="75"/>
        <v>Customer 1</v>
      </c>
      <c r="H358" t="str">
        <f t="shared" si="76"/>
        <v>WORKSTATION</v>
      </c>
      <c r="I358" t="str">
        <f t="shared" si="77"/>
        <v>Changed</v>
      </c>
      <c r="J358">
        <f t="shared" si="78"/>
        <v>2216</v>
      </c>
      <c r="K358">
        <f t="shared" si="79"/>
        <v>4466</v>
      </c>
      <c r="L358" s="8">
        <f t="shared" si="80"/>
        <v>45306</v>
      </c>
      <c r="M358" t="str">
        <f t="shared" ca="1" si="81"/>
        <v>OK</v>
      </c>
      <c r="P358">
        <f t="shared" si="82"/>
        <v>357</v>
      </c>
      <c r="Q358" t="str">
        <f t="shared" si="83"/>
        <v>Customer 1</v>
      </c>
      <c r="R358" t="str">
        <f t="shared" si="84"/>
        <v>WORKSTATION</v>
      </c>
      <c r="S358">
        <f t="shared" si="85"/>
        <v>2216</v>
      </c>
      <c r="T358">
        <f t="shared" si="86"/>
        <v>4466</v>
      </c>
      <c r="U358" s="8">
        <f t="shared" si="87"/>
        <v>45306</v>
      </c>
      <c r="V358" t="str" cm="1">
        <f t="array" ref="V358">_xlfn.IFS(S358 = "", "", S358 &lt; 500, "Low", S358 &lt; 1200, "Medium", TRUE, "High")</f>
        <v>High</v>
      </c>
      <c r="W358" t="str">
        <f t="shared" si="88"/>
        <v>2024-01</v>
      </c>
      <c r="X358">
        <f t="shared" si="89"/>
        <v>2024</v>
      </c>
    </row>
    <row r="359" spans="1:24" x14ac:dyDescent="0.3">
      <c r="A359">
        <f>'Raw_Data'!A359</f>
        <v>358</v>
      </c>
      <c r="B359" t="str">
        <f>'Raw_Data'!B359</f>
        <v>Customer 2</v>
      </c>
      <c r="C359" t="str">
        <f>'Raw_Data'!C359</f>
        <v>Workstation</v>
      </c>
      <c r="D359">
        <f>'Raw_Data'!D359</f>
        <v>3549</v>
      </c>
      <c r="E359">
        <f>'Raw_Data'!E359</f>
        <v>3552</v>
      </c>
      <c r="F359">
        <f>'Raw_Data'!F359</f>
        <v>45306.875</v>
      </c>
      <c r="G359" t="str">
        <f t="shared" si="75"/>
        <v>Customer 2</v>
      </c>
      <c r="H359" t="str">
        <f t="shared" si="76"/>
        <v>WORKSTATION</v>
      </c>
      <c r="I359" t="str">
        <f t="shared" si="77"/>
        <v>Changed</v>
      </c>
      <c r="J359">
        <f t="shared" si="78"/>
        <v>3549</v>
      </c>
      <c r="K359">
        <f t="shared" si="79"/>
        <v>3552</v>
      </c>
      <c r="L359" s="8">
        <f t="shared" si="80"/>
        <v>45306</v>
      </c>
      <c r="M359" t="str">
        <f t="shared" ca="1" si="81"/>
        <v>OK</v>
      </c>
      <c r="P359">
        <f t="shared" si="82"/>
        <v>358</v>
      </c>
      <c r="Q359" t="str">
        <f t="shared" si="83"/>
        <v>Customer 2</v>
      </c>
      <c r="R359" t="str">
        <f t="shared" si="84"/>
        <v>WORKSTATION</v>
      </c>
      <c r="S359">
        <f t="shared" si="85"/>
        <v>3549</v>
      </c>
      <c r="T359">
        <f t="shared" si="86"/>
        <v>3552</v>
      </c>
      <c r="U359" s="8">
        <f t="shared" si="87"/>
        <v>45306</v>
      </c>
      <c r="V359" t="str" cm="1">
        <f t="array" ref="V359">_xlfn.IFS(S359 = "", "", S359 &lt; 500, "Low", S359 &lt; 1200, "Medium", TRUE, "High")</f>
        <v>High</v>
      </c>
      <c r="W359" t="str">
        <f t="shared" si="88"/>
        <v>2024-01</v>
      </c>
      <c r="X359">
        <f t="shared" si="89"/>
        <v>2024</v>
      </c>
    </row>
    <row r="360" spans="1:24" x14ac:dyDescent="0.3">
      <c r="A360">
        <f>'Raw_Data'!A360</f>
        <v>359</v>
      </c>
      <c r="B360" t="str">
        <f>'Raw_Data'!B360</f>
        <v>Customer 9</v>
      </c>
      <c r="C360" t="str">
        <f>'Raw_Data'!C360</f>
        <v>Workstation</v>
      </c>
      <c r="D360">
        <f>'Raw_Data'!D360</f>
        <v>38</v>
      </c>
      <c r="E360">
        <f>'Raw_Data'!E360</f>
        <v>2134</v>
      </c>
      <c r="F360">
        <f>'Raw_Data'!F360</f>
        <v>45306.916666666664</v>
      </c>
      <c r="G360" t="str">
        <f t="shared" si="75"/>
        <v>Customer 9</v>
      </c>
      <c r="H360" t="str">
        <f t="shared" si="76"/>
        <v>WORKSTATION</v>
      </c>
      <c r="I360" t="str">
        <f t="shared" si="77"/>
        <v>Changed</v>
      </c>
      <c r="J360">
        <f t="shared" si="78"/>
        <v>38</v>
      </c>
      <c r="K360">
        <f t="shared" si="79"/>
        <v>2134</v>
      </c>
      <c r="L360" s="8">
        <f t="shared" si="80"/>
        <v>45306</v>
      </c>
      <c r="M360" t="str">
        <f t="shared" ca="1" si="81"/>
        <v>OK</v>
      </c>
      <c r="P360">
        <f t="shared" si="82"/>
        <v>359</v>
      </c>
      <c r="Q360" t="str">
        <f t="shared" si="83"/>
        <v>Customer 9</v>
      </c>
      <c r="R360" t="str">
        <f t="shared" si="84"/>
        <v>WORKSTATION</v>
      </c>
      <c r="S360">
        <f t="shared" si="85"/>
        <v>38</v>
      </c>
      <c r="T360">
        <f t="shared" si="86"/>
        <v>2134</v>
      </c>
      <c r="U360" s="8">
        <f t="shared" si="87"/>
        <v>45306</v>
      </c>
      <c r="V360" t="str" cm="1">
        <f t="array" ref="V360">_xlfn.IFS(S360 = "", "", S360 &lt; 500, "Low", S360 &lt; 1200, "Medium", TRUE, "High")</f>
        <v>Low</v>
      </c>
      <c r="W360" t="str">
        <f t="shared" si="88"/>
        <v>2024-01</v>
      </c>
      <c r="X360">
        <f t="shared" si="89"/>
        <v>2024</v>
      </c>
    </row>
    <row r="361" spans="1:24" x14ac:dyDescent="0.3">
      <c r="A361">
        <f>'Raw_Data'!A361</f>
        <v>360</v>
      </c>
      <c r="B361" t="str">
        <f>'Raw_Data'!B361</f>
        <v>Customer 15</v>
      </c>
      <c r="C361" t="str">
        <f>'Raw_Data'!C361</f>
        <v>Workstation</v>
      </c>
      <c r="D361">
        <f>'Raw_Data'!D361</f>
        <v>1542</v>
      </c>
      <c r="E361">
        <f>'Raw_Data'!E361</f>
        <v>905</v>
      </c>
      <c r="F361">
        <f>'Raw_Data'!F361</f>
        <v>45306.958333333336</v>
      </c>
      <c r="G361" t="str">
        <f t="shared" si="75"/>
        <v>Customer 15</v>
      </c>
      <c r="H361" t="str">
        <f t="shared" si="76"/>
        <v>WORKSTATION</v>
      </c>
      <c r="I361" t="str">
        <f t="shared" si="77"/>
        <v>Changed</v>
      </c>
      <c r="J361">
        <f t="shared" si="78"/>
        <v>1542</v>
      </c>
      <c r="K361">
        <f t="shared" si="79"/>
        <v>905</v>
      </c>
      <c r="L361" s="8">
        <f t="shared" si="80"/>
        <v>45306</v>
      </c>
      <c r="M361" t="str">
        <f t="shared" ca="1" si="81"/>
        <v>OK</v>
      </c>
      <c r="P361">
        <f t="shared" si="82"/>
        <v>360</v>
      </c>
      <c r="Q361" t="str">
        <f t="shared" si="83"/>
        <v>Customer 15</v>
      </c>
      <c r="R361" t="str">
        <f t="shared" si="84"/>
        <v>WORKSTATION</v>
      </c>
      <c r="S361">
        <f t="shared" si="85"/>
        <v>1542</v>
      </c>
      <c r="T361">
        <f t="shared" si="86"/>
        <v>905</v>
      </c>
      <c r="U361" s="8">
        <f t="shared" si="87"/>
        <v>45306</v>
      </c>
      <c r="V361" t="str" cm="1">
        <f t="array" ref="V361">_xlfn.IFS(S361 = "", "", S361 &lt; 500, "Low", S361 &lt; 1200, "Medium", TRUE, "High")</f>
        <v>High</v>
      </c>
      <c r="W361" t="str">
        <f t="shared" si="88"/>
        <v>2024-01</v>
      </c>
      <c r="X361">
        <f t="shared" si="89"/>
        <v>2024</v>
      </c>
    </row>
    <row r="362" spans="1:24" x14ac:dyDescent="0.3">
      <c r="A362">
        <f>'Raw_Data'!A362</f>
        <v>361</v>
      </c>
      <c r="B362" t="str">
        <f>'Raw_Data'!B362</f>
        <v>Customer 11</v>
      </c>
      <c r="C362" t="str">
        <f>'Raw_Data'!C362</f>
        <v>Mobile</v>
      </c>
      <c r="D362">
        <f>'Raw_Data'!D362</f>
        <v>1952</v>
      </c>
      <c r="E362">
        <f>'Raw_Data'!E362</f>
        <v>181</v>
      </c>
      <c r="F362">
        <f>'Raw_Data'!F362</f>
        <v>45307</v>
      </c>
      <c r="G362" t="str">
        <f t="shared" si="75"/>
        <v>Customer 11</v>
      </c>
      <c r="H362" t="str">
        <f t="shared" si="76"/>
        <v>MOBILE</v>
      </c>
      <c r="I362" t="str">
        <f t="shared" si="77"/>
        <v>Changed</v>
      </c>
      <c r="J362">
        <f t="shared" si="78"/>
        <v>1952</v>
      </c>
      <c r="K362">
        <f t="shared" si="79"/>
        <v>181</v>
      </c>
      <c r="L362" s="8">
        <f t="shared" si="80"/>
        <v>45307</v>
      </c>
      <c r="M362" t="str">
        <f t="shared" ca="1" si="81"/>
        <v>OK</v>
      </c>
      <c r="P362">
        <f t="shared" si="82"/>
        <v>361</v>
      </c>
      <c r="Q362" t="str">
        <f t="shared" si="83"/>
        <v>Customer 11</v>
      </c>
      <c r="R362" t="str">
        <f t="shared" si="84"/>
        <v>MOBILE</v>
      </c>
      <c r="S362">
        <f t="shared" si="85"/>
        <v>1952</v>
      </c>
      <c r="T362">
        <f t="shared" si="86"/>
        <v>181</v>
      </c>
      <c r="U362" s="8">
        <f t="shared" si="87"/>
        <v>45307</v>
      </c>
      <c r="V362" t="str" cm="1">
        <f t="array" ref="V362">_xlfn.IFS(S362 = "", "", S362 &lt; 500, "Low", S362 &lt; 1200, "Medium", TRUE, "High")</f>
        <v>High</v>
      </c>
      <c r="W362" t="str">
        <f t="shared" si="88"/>
        <v>2024-01</v>
      </c>
      <c r="X362">
        <f t="shared" si="89"/>
        <v>2024</v>
      </c>
    </row>
    <row r="363" spans="1:24" x14ac:dyDescent="0.3">
      <c r="A363">
        <f>'Raw_Data'!A363</f>
        <v>362</v>
      </c>
      <c r="B363" t="str">
        <f>'Raw_Data'!B363</f>
        <v>Customer 5</v>
      </c>
      <c r="C363" t="str">
        <f>'Raw_Data'!C363</f>
        <v>Mobile</v>
      </c>
      <c r="D363">
        <f>'Raw_Data'!D363</f>
        <v>1896</v>
      </c>
      <c r="E363">
        <f>'Raw_Data'!E363</f>
        <v>3167</v>
      </c>
      <c r="F363">
        <f>'Raw_Data'!F363</f>
        <v>45307.041666666664</v>
      </c>
      <c r="G363" t="str">
        <f t="shared" si="75"/>
        <v>Customer 5</v>
      </c>
      <c r="H363" t="str">
        <f t="shared" si="76"/>
        <v>MOBILE</v>
      </c>
      <c r="I363" t="str">
        <f t="shared" si="77"/>
        <v>Changed</v>
      </c>
      <c r="J363">
        <f t="shared" si="78"/>
        <v>1896</v>
      </c>
      <c r="K363">
        <f t="shared" si="79"/>
        <v>3167</v>
      </c>
      <c r="L363" s="8">
        <f t="shared" si="80"/>
        <v>45307</v>
      </c>
      <c r="M363" t="str">
        <f t="shared" ca="1" si="81"/>
        <v>OK</v>
      </c>
      <c r="P363">
        <f t="shared" si="82"/>
        <v>362</v>
      </c>
      <c r="Q363" t="str">
        <f t="shared" si="83"/>
        <v>Customer 5</v>
      </c>
      <c r="R363" t="str">
        <f t="shared" si="84"/>
        <v>MOBILE</v>
      </c>
      <c r="S363">
        <f t="shared" si="85"/>
        <v>1896</v>
      </c>
      <c r="T363">
        <f t="shared" si="86"/>
        <v>3167</v>
      </c>
      <c r="U363" s="8">
        <f t="shared" si="87"/>
        <v>45307</v>
      </c>
      <c r="V363" t="str" cm="1">
        <f t="array" ref="V363">_xlfn.IFS(S363 = "", "", S363 &lt; 500, "Low", S363 &lt; 1200, "Medium", TRUE, "High")</f>
        <v>High</v>
      </c>
      <c r="W363" t="str">
        <f t="shared" si="88"/>
        <v>2024-01</v>
      </c>
      <c r="X363">
        <f t="shared" si="89"/>
        <v>2024</v>
      </c>
    </row>
    <row r="364" spans="1:24" x14ac:dyDescent="0.3">
      <c r="A364">
        <f>'Raw_Data'!A364</f>
        <v>363</v>
      </c>
      <c r="B364" t="str">
        <f>'Raw_Data'!B364</f>
        <v>Customer 4</v>
      </c>
      <c r="C364" t="str">
        <f>'Raw_Data'!C364</f>
        <v>Embedded</v>
      </c>
      <c r="D364">
        <f>'Raw_Data'!D364</f>
        <v>1535</v>
      </c>
      <c r="E364">
        <f>'Raw_Data'!E364</f>
        <v>441</v>
      </c>
      <c r="F364">
        <f>'Raw_Data'!F364</f>
        <v>45307.083333333336</v>
      </c>
      <c r="G364" t="str">
        <f t="shared" si="75"/>
        <v>Customer 4</v>
      </c>
      <c r="H364" t="str">
        <f t="shared" si="76"/>
        <v>EMBEDDED</v>
      </c>
      <c r="I364" t="str">
        <f t="shared" si="77"/>
        <v>Changed</v>
      </c>
      <c r="J364">
        <f t="shared" si="78"/>
        <v>1535</v>
      </c>
      <c r="K364">
        <f t="shared" si="79"/>
        <v>441</v>
      </c>
      <c r="L364" s="8">
        <f t="shared" si="80"/>
        <v>45307</v>
      </c>
      <c r="M364" t="str">
        <f t="shared" ca="1" si="81"/>
        <v>OK</v>
      </c>
      <c r="P364">
        <f t="shared" si="82"/>
        <v>363</v>
      </c>
      <c r="Q364" t="str">
        <f t="shared" si="83"/>
        <v>Customer 4</v>
      </c>
      <c r="R364" t="str">
        <f t="shared" si="84"/>
        <v>EMBEDDED</v>
      </c>
      <c r="S364">
        <f t="shared" si="85"/>
        <v>1535</v>
      </c>
      <c r="T364">
        <f t="shared" si="86"/>
        <v>441</v>
      </c>
      <c r="U364" s="8">
        <f t="shared" si="87"/>
        <v>45307</v>
      </c>
      <c r="V364" t="str" cm="1">
        <f t="array" ref="V364">_xlfn.IFS(S364 = "", "", S364 &lt; 500, "Low", S364 &lt; 1200, "Medium", TRUE, "High")</f>
        <v>High</v>
      </c>
      <c r="W364" t="str">
        <f t="shared" si="88"/>
        <v>2024-01</v>
      </c>
      <c r="X364">
        <f t="shared" si="89"/>
        <v>2024</v>
      </c>
    </row>
    <row r="365" spans="1:24" x14ac:dyDescent="0.3">
      <c r="A365">
        <f>'Raw_Data'!A365</f>
        <v>364</v>
      </c>
      <c r="B365" t="str">
        <f>'Raw_Data'!B365</f>
        <v>Customer 5</v>
      </c>
      <c r="C365" t="str">
        <f>'Raw_Data'!C365</f>
        <v>Workstation</v>
      </c>
      <c r="D365">
        <f>'Raw_Data'!D365</f>
        <v>1120</v>
      </c>
      <c r="E365">
        <f>'Raw_Data'!E365</f>
        <v>2687</v>
      </c>
      <c r="F365">
        <f>'Raw_Data'!F365</f>
        <v>45307.125</v>
      </c>
      <c r="G365" t="str">
        <f t="shared" si="75"/>
        <v>Customer 5</v>
      </c>
      <c r="H365" t="str">
        <f t="shared" si="76"/>
        <v>WORKSTATION</v>
      </c>
      <c r="I365" t="str">
        <f t="shared" si="77"/>
        <v>Changed</v>
      </c>
      <c r="J365">
        <f t="shared" si="78"/>
        <v>1120</v>
      </c>
      <c r="K365">
        <f t="shared" si="79"/>
        <v>2687</v>
      </c>
      <c r="L365" s="8">
        <f t="shared" si="80"/>
        <v>45307</v>
      </c>
      <c r="M365" t="str">
        <f t="shared" ca="1" si="81"/>
        <v>OK</v>
      </c>
      <c r="P365">
        <f t="shared" si="82"/>
        <v>364</v>
      </c>
      <c r="Q365" t="str">
        <f t="shared" si="83"/>
        <v>Customer 5</v>
      </c>
      <c r="R365" t="str">
        <f t="shared" si="84"/>
        <v>WORKSTATION</v>
      </c>
      <c r="S365">
        <f t="shared" si="85"/>
        <v>1120</v>
      </c>
      <c r="T365">
        <f t="shared" si="86"/>
        <v>2687</v>
      </c>
      <c r="U365" s="8">
        <f t="shared" si="87"/>
        <v>45307</v>
      </c>
      <c r="V365" t="str" cm="1">
        <f t="array" ref="V365">_xlfn.IFS(S365 = "", "", S365 &lt; 500, "Low", S365 &lt; 1200, "Medium", TRUE, "High")</f>
        <v>Medium</v>
      </c>
      <c r="W365" t="str">
        <f t="shared" si="88"/>
        <v>2024-01</v>
      </c>
      <c r="X365">
        <f t="shared" si="89"/>
        <v>2024</v>
      </c>
    </row>
    <row r="366" spans="1:24" x14ac:dyDescent="0.3">
      <c r="A366">
        <f>'Raw_Data'!A366</f>
        <v>365</v>
      </c>
      <c r="B366" t="str">
        <f>'Raw_Data'!B366</f>
        <v>Customer 8</v>
      </c>
      <c r="C366" t="str">
        <f>'Raw_Data'!C366</f>
        <v>Workstation</v>
      </c>
      <c r="D366">
        <f>'Raw_Data'!D366</f>
        <v>3653</v>
      </c>
      <c r="E366">
        <f>'Raw_Data'!E366</f>
        <v>4444</v>
      </c>
      <c r="F366">
        <f>'Raw_Data'!F366</f>
        <v>45307.166666666664</v>
      </c>
      <c r="G366" t="str">
        <f t="shared" si="75"/>
        <v>Customer 8</v>
      </c>
      <c r="H366" t="str">
        <f t="shared" si="76"/>
        <v>WORKSTATION</v>
      </c>
      <c r="I366" t="str">
        <f t="shared" si="77"/>
        <v>Changed</v>
      </c>
      <c r="J366">
        <f t="shared" si="78"/>
        <v>3653</v>
      </c>
      <c r="K366">
        <f t="shared" si="79"/>
        <v>4444</v>
      </c>
      <c r="L366" s="8">
        <f t="shared" si="80"/>
        <v>45307</v>
      </c>
      <c r="M366" t="str">
        <f t="shared" ca="1" si="81"/>
        <v>OK</v>
      </c>
      <c r="P366">
        <f t="shared" si="82"/>
        <v>365</v>
      </c>
      <c r="Q366" t="str">
        <f t="shared" si="83"/>
        <v>Customer 8</v>
      </c>
      <c r="R366" t="str">
        <f t="shared" si="84"/>
        <v>WORKSTATION</v>
      </c>
      <c r="S366">
        <f t="shared" si="85"/>
        <v>3653</v>
      </c>
      <c r="T366">
        <f t="shared" si="86"/>
        <v>4444</v>
      </c>
      <c r="U366" s="8">
        <f t="shared" si="87"/>
        <v>45307</v>
      </c>
      <c r="V366" t="str" cm="1">
        <f t="array" ref="V366">_xlfn.IFS(S366 = "", "", S366 &lt; 500, "Low", S366 &lt; 1200, "Medium", TRUE, "High")</f>
        <v>High</v>
      </c>
      <c r="W366" t="str">
        <f t="shared" si="88"/>
        <v>2024-01</v>
      </c>
      <c r="X366">
        <f t="shared" si="89"/>
        <v>2024</v>
      </c>
    </row>
    <row r="367" spans="1:24" x14ac:dyDescent="0.3">
      <c r="A367">
        <f>'Raw_Data'!A367</f>
        <v>366</v>
      </c>
      <c r="B367" t="str">
        <f>'Raw_Data'!B367</f>
        <v>Customer 8</v>
      </c>
      <c r="C367" t="str">
        <f>'Raw_Data'!C367</f>
        <v>Mobile</v>
      </c>
      <c r="D367">
        <f>'Raw_Data'!D367</f>
        <v>316</v>
      </c>
      <c r="E367">
        <f>'Raw_Data'!E367</f>
        <v>4739</v>
      </c>
      <c r="F367">
        <f>'Raw_Data'!F367</f>
        <v>45307.208333333336</v>
      </c>
      <c r="G367" t="str">
        <f t="shared" si="75"/>
        <v>Customer 8</v>
      </c>
      <c r="H367" t="str">
        <f t="shared" si="76"/>
        <v>MOBILE</v>
      </c>
      <c r="I367" t="str">
        <f t="shared" si="77"/>
        <v>Changed</v>
      </c>
      <c r="J367">
        <f t="shared" si="78"/>
        <v>316</v>
      </c>
      <c r="K367">
        <f t="shared" si="79"/>
        <v>4739</v>
      </c>
      <c r="L367" s="8">
        <f t="shared" si="80"/>
        <v>45307</v>
      </c>
      <c r="M367" t="str">
        <f t="shared" ca="1" si="81"/>
        <v>OK</v>
      </c>
      <c r="P367">
        <f t="shared" si="82"/>
        <v>366</v>
      </c>
      <c r="Q367" t="str">
        <f t="shared" si="83"/>
        <v>Customer 8</v>
      </c>
      <c r="R367" t="str">
        <f t="shared" si="84"/>
        <v>MOBILE</v>
      </c>
      <c r="S367">
        <f t="shared" si="85"/>
        <v>316</v>
      </c>
      <c r="T367">
        <f t="shared" si="86"/>
        <v>4739</v>
      </c>
      <c r="U367" s="8">
        <f t="shared" si="87"/>
        <v>45307</v>
      </c>
      <c r="V367" t="str" cm="1">
        <f t="array" ref="V367">_xlfn.IFS(S367 = "", "", S367 &lt; 500, "Low", S367 &lt; 1200, "Medium", TRUE, "High")</f>
        <v>Low</v>
      </c>
      <c r="W367" t="str">
        <f t="shared" si="88"/>
        <v>2024-01</v>
      </c>
      <c r="X367">
        <f t="shared" si="89"/>
        <v>2024</v>
      </c>
    </row>
    <row r="368" spans="1:24" x14ac:dyDescent="0.3">
      <c r="A368">
        <f>'Raw_Data'!A368</f>
        <v>367</v>
      </c>
      <c r="B368" t="str">
        <f>'Raw_Data'!B368</f>
        <v>Customer 8</v>
      </c>
      <c r="C368" t="str">
        <f>'Raw_Data'!C368</f>
        <v>Embedded</v>
      </c>
      <c r="D368">
        <f>'Raw_Data'!D368</f>
        <v>891</v>
      </c>
      <c r="E368">
        <f>'Raw_Data'!E368</f>
        <v>2960</v>
      </c>
      <c r="F368">
        <f>'Raw_Data'!F368</f>
        <v>45307.25</v>
      </c>
      <c r="G368" t="str">
        <f t="shared" si="75"/>
        <v>Customer 8</v>
      </c>
      <c r="H368" t="str">
        <f t="shared" si="76"/>
        <v>EMBEDDED</v>
      </c>
      <c r="I368" t="str">
        <f t="shared" si="77"/>
        <v>Changed</v>
      </c>
      <c r="J368">
        <f t="shared" si="78"/>
        <v>891</v>
      </c>
      <c r="K368">
        <f t="shared" si="79"/>
        <v>2960</v>
      </c>
      <c r="L368" s="8">
        <f t="shared" si="80"/>
        <v>45307</v>
      </c>
      <c r="M368" t="str">
        <f t="shared" ca="1" si="81"/>
        <v>OK</v>
      </c>
      <c r="P368">
        <f t="shared" si="82"/>
        <v>367</v>
      </c>
      <c r="Q368" t="str">
        <f t="shared" si="83"/>
        <v>Customer 8</v>
      </c>
      <c r="R368" t="str">
        <f t="shared" si="84"/>
        <v>EMBEDDED</v>
      </c>
      <c r="S368">
        <f t="shared" si="85"/>
        <v>891</v>
      </c>
      <c r="T368">
        <f t="shared" si="86"/>
        <v>2960</v>
      </c>
      <c r="U368" s="8">
        <f t="shared" si="87"/>
        <v>45307</v>
      </c>
      <c r="V368" t="str" cm="1">
        <f t="array" ref="V368">_xlfn.IFS(S368 = "", "", S368 &lt; 500, "Low", S368 &lt; 1200, "Medium", TRUE, "High")</f>
        <v>Medium</v>
      </c>
      <c r="W368" t="str">
        <f t="shared" si="88"/>
        <v>2024-01</v>
      </c>
      <c r="X368">
        <f t="shared" si="89"/>
        <v>2024</v>
      </c>
    </row>
    <row r="369" spans="1:24" x14ac:dyDescent="0.3">
      <c r="A369">
        <f>'Raw_Data'!A369</f>
        <v>368</v>
      </c>
      <c r="B369" t="str">
        <f>'Raw_Data'!B369</f>
        <v>Customer 4</v>
      </c>
      <c r="C369" t="str">
        <f>'Raw_Data'!C369</f>
        <v>Embedded</v>
      </c>
      <c r="D369">
        <f>'Raw_Data'!D369</f>
        <v>3348</v>
      </c>
      <c r="E369">
        <f>'Raw_Data'!E369</f>
        <v>4606</v>
      </c>
      <c r="F369">
        <f>'Raw_Data'!F369</f>
        <v>45307.291666666664</v>
      </c>
      <c r="G369" t="str">
        <f t="shared" si="75"/>
        <v>Customer 4</v>
      </c>
      <c r="H369" t="str">
        <f t="shared" si="76"/>
        <v>EMBEDDED</v>
      </c>
      <c r="I369" t="str">
        <f t="shared" si="77"/>
        <v>Changed</v>
      </c>
      <c r="J369">
        <f t="shared" si="78"/>
        <v>3348</v>
      </c>
      <c r="K369">
        <f t="shared" si="79"/>
        <v>4606</v>
      </c>
      <c r="L369" s="8">
        <f t="shared" si="80"/>
        <v>45307</v>
      </c>
      <c r="M369" t="str">
        <f t="shared" ca="1" si="81"/>
        <v>OK</v>
      </c>
      <c r="P369">
        <f t="shared" si="82"/>
        <v>368</v>
      </c>
      <c r="Q369" t="str">
        <f t="shared" si="83"/>
        <v>Customer 4</v>
      </c>
      <c r="R369" t="str">
        <f t="shared" si="84"/>
        <v>EMBEDDED</v>
      </c>
      <c r="S369">
        <f t="shared" si="85"/>
        <v>3348</v>
      </c>
      <c r="T369">
        <f t="shared" si="86"/>
        <v>4606</v>
      </c>
      <c r="U369" s="8">
        <f t="shared" si="87"/>
        <v>45307</v>
      </c>
      <c r="V369" t="str" cm="1">
        <f t="array" ref="V369">_xlfn.IFS(S369 = "", "", S369 &lt; 500, "Low", S369 &lt; 1200, "Medium", TRUE, "High")</f>
        <v>High</v>
      </c>
      <c r="W369" t="str">
        <f t="shared" si="88"/>
        <v>2024-01</v>
      </c>
      <c r="X369">
        <f t="shared" si="89"/>
        <v>2024</v>
      </c>
    </row>
    <row r="370" spans="1:24" x14ac:dyDescent="0.3">
      <c r="A370">
        <f>'Raw_Data'!A370</f>
        <v>369</v>
      </c>
      <c r="B370" t="str">
        <f>'Raw_Data'!B370</f>
        <v>Customer 12</v>
      </c>
      <c r="C370" t="str">
        <f>'Raw_Data'!C370</f>
        <v>Embedded</v>
      </c>
      <c r="D370">
        <f>'Raw_Data'!D370</f>
        <v>553</v>
      </c>
      <c r="E370">
        <f>'Raw_Data'!E370</f>
        <v>1760</v>
      </c>
      <c r="F370">
        <f>'Raw_Data'!F370</f>
        <v>45307.333333333336</v>
      </c>
      <c r="G370" t="str">
        <f t="shared" si="75"/>
        <v>Customer 12</v>
      </c>
      <c r="H370" t="str">
        <f t="shared" si="76"/>
        <v>EMBEDDED</v>
      </c>
      <c r="I370" t="str">
        <f t="shared" si="77"/>
        <v>Changed</v>
      </c>
      <c r="J370">
        <f t="shared" si="78"/>
        <v>553</v>
      </c>
      <c r="K370">
        <f t="shared" si="79"/>
        <v>1760</v>
      </c>
      <c r="L370" s="8">
        <f t="shared" si="80"/>
        <v>45307</v>
      </c>
      <c r="M370" t="str">
        <f t="shared" ca="1" si="81"/>
        <v>OK</v>
      </c>
      <c r="P370">
        <f t="shared" si="82"/>
        <v>369</v>
      </c>
      <c r="Q370" t="str">
        <f t="shared" si="83"/>
        <v>Customer 12</v>
      </c>
      <c r="R370" t="str">
        <f t="shared" si="84"/>
        <v>EMBEDDED</v>
      </c>
      <c r="S370">
        <f t="shared" si="85"/>
        <v>553</v>
      </c>
      <c r="T370">
        <f t="shared" si="86"/>
        <v>1760</v>
      </c>
      <c r="U370" s="8">
        <f t="shared" si="87"/>
        <v>45307</v>
      </c>
      <c r="V370" t="str" cm="1">
        <f t="array" ref="V370">_xlfn.IFS(S370 = "", "", S370 &lt; 500, "Low", S370 &lt; 1200, "Medium", TRUE, "High")</f>
        <v>Medium</v>
      </c>
      <c r="W370" t="str">
        <f t="shared" si="88"/>
        <v>2024-01</v>
      </c>
      <c r="X370">
        <f t="shared" si="89"/>
        <v>2024</v>
      </c>
    </row>
    <row r="371" spans="1:24" x14ac:dyDescent="0.3">
      <c r="A371">
        <f>'Raw_Data'!A371</f>
        <v>370</v>
      </c>
      <c r="B371" t="str">
        <f>'Raw_Data'!B371</f>
        <v>Customer 2</v>
      </c>
      <c r="C371" t="str">
        <f>'Raw_Data'!C371</f>
        <v>Workstation</v>
      </c>
      <c r="D371">
        <f>'Raw_Data'!D371</f>
        <v>161</v>
      </c>
      <c r="E371">
        <f>'Raw_Data'!E371</f>
        <v>3779</v>
      </c>
      <c r="F371">
        <f>'Raw_Data'!F371</f>
        <v>45307.375</v>
      </c>
      <c r="G371" t="str">
        <f t="shared" si="75"/>
        <v>Customer 2</v>
      </c>
      <c r="H371" t="str">
        <f t="shared" si="76"/>
        <v>WORKSTATION</v>
      </c>
      <c r="I371" t="str">
        <f t="shared" si="77"/>
        <v>Changed</v>
      </c>
      <c r="J371">
        <f t="shared" si="78"/>
        <v>161</v>
      </c>
      <c r="K371">
        <f t="shared" si="79"/>
        <v>3779</v>
      </c>
      <c r="L371" s="8">
        <f t="shared" si="80"/>
        <v>45307</v>
      </c>
      <c r="M371" t="str">
        <f t="shared" ca="1" si="81"/>
        <v>OK</v>
      </c>
      <c r="P371">
        <f t="shared" si="82"/>
        <v>370</v>
      </c>
      <c r="Q371" t="str">
        <f t="shared" si="83"/>
        <v>Customer 2</v>
      </c>
      <c r="R371" t="str">
        <f t="shared" si="84"/>
        <v>WORKSTATION</v>
      </c>
      <c r="S371">
        <f t="shared" si="85"/>
        <v>161</v>
      </c>
      <c r="T371">
        <f t="shared" si="86"/>
        <v>3779</v>
      </c>
      <c r="U371" s="8">
        <f t="shared" si="87"/>
        <v>45307</v>
      </c>
      <c r="V371" t="str" cm="1">
        <f t="array" ref="V371">_xlfn.IFS(S371 = "", "", S371 &lt; 500, "Low", S371 &lt; 1200, "Medium", TRUE, "High")</f>
        <v>Low</v>
      </c>
      <c r="W371" t="str">
        <f t="shared" si="88"/>
        <v>2024-01</v>
      </c>
      <c r="X371">
        <f t="shared" si="89"/>
        <v>2024</v>
      </c>
    </row>
    <row r="372" spans="1:24" x14ac:dyDescent="0.3">
      <c r="A372">
        <f>'Raw_Data'!A372</f>
        <v>371</v>
      </c>
      <c r="B372" t="str">
        <f>'Raw_Data'!B372</f>
        <v>Customer 8</v>
      </c>
      <c r="C372" t="str">
        <f>'Raw_Data'!C372</f>
        <v>Embedded</v>
      </c>
      <c r="D372">
        <f>'Raw_Data'!D372</f>
        <v>158</v>
      </c>
      <c r="E372">
        <f>'Raw_Data'!E372</f>
        <v>788</v>
      </c>
      <c r="F372">
        <f>'Raw_Data'!F372</f>
        <v>45307.416666666664</v>
      </c>
      <c r="G372" t="str">
        <f t="shared" si="75"/>
        <v>Customer 8</v>
      </c>
      <c r="H372" t="str">
        <f t="shared" si="76"/>
        <v>EMBEDDED</v>
      </c>
      <c r="I372" t="str">
        <f t="shared" si="77"/>
        <v>Changed</v>
      </c>
      <c r="J372">
        <f t="shared" si="78"/>
        <v>158</v>
      </c>
      <c r="K372">
        <f t="shared" si="79"/>
        <v>788</v>
      </c>
      <c r="L372" s="8">
        <f t="shared" si="80"/>
        <v>45307</v>
      </c>
      <c r="M372" t="str">
        <f t="shared" ca="1" si="81"/>
        <v>OK</v>
      </c>
      <c r="P372">
        <f t="shared" si="82"/>
        <v>371</v>
      </c>
      <c r="Q372" t="str">
        <f t="shared" si="83"/>
        <v>Customer 8</v>
      </c>
      <c r="R372" t="str">
        <f t="shared" si="84"/>
        <v>EMBEDDED</v>
      </c>
      <c r="S372">
        <f t="shared" si="85"/>
        <v>158</v>
      </c>
      <c r="T372">
        <f t="shared" si="86"/>
        <v>788</v>
      </c>
      <c r="U372" s="8">
        <f t="shared" si="87"/>
        <v>45307</v>
      </c>
      <c r="V372" t="str" cm="1">
        <f t="array" ref="V372">_xlfn.IFS(S372 = "", "", S372 &lt; 500, "Low", S372 &lt; 1200, "Medium", TRUE, "High")</f>
        <v>Low</v>
      </c>
      <c r="W372" t="str">
        <f t="shared" si="88"/>
        <v>2024-01</v>
      </c>
      <c r="X372">
        <f t="shared" si="89"/>
        <v>2024</v>
      </c>
    </row>
    <row r="373" spans="1:24" x14ac:dyDescent="0.3">
      <c r="A373">
        <f>'Raw_Data'!A373</f>
        <v>372</v>
      </c>
      <c r="B373" t="str">
        <f>'Raw_Data'!B373</f>
        <v>Customer 2</v>
      </c>
      <c r="C373" t="str">
        <f>'Raw_Data'!C373</f>
        <v>Mobile</v>
      </c>
      <c r="D373">
        <f>'Raw_Data'!D373</f>
        <v>821</v>
      </c>
      <c r="E373">
        <f>'Raw_Data'!E373</f>
        <v>1438</v>
      </c>
      <c r="F373">
        <f>'Raw_Data'!F373</f>
        <v>45307.458333333336</v>
      </c>
      <c r="G373" t="str">
        <f t="shared" si="75"/>
        <v>Customer 2</v>
      </c>
      <c r="H373" t="str">
        <f t="shared" si="76"/>
        <v>MOBILE</v>
      </c>
      <c r="I373" t="str">
        <f t="shared" si="77"/>
        <v>Changed</v>
      </c>
      <c r="J373">
        <f t="shared" si="78"/>
        <v>821</v>
      </c>
      <c r="K373">
        <f t="shared" si="79"/>
        <v>1438</v>
      </c>
      <c r="L373" s="8">
        <f t="shared" si="80"/>
        <v>45307</v>
      </c>
      <c r="M373" t="str">
        <f t="shared" ca="1" si="81"/>
        <v>OK</v>
      </c>
      <c r="P373">
        <f t="shared" si="82"/>
        <v>372</v>
      </c>
      <c r="Q373" t="str">
        <f t="shared" si="83"/>
        <v>Customer 2</v>
      </c>
      <c r="R373" t="str">
        <f t="shared" si="84"/>
        <v>MOBILE</v>
      </c>
      <c r="S373">
        <f t="shared" si="85"/>
        <v>821</v>
      </c>
      <c r="T373">
        <f t="shared" si="86"/>
        <v>1438</v>
      </c>
      <c r="U373" s="8">
        <f t="shared" si="87"/>
        <v>45307</v>
      </c>
      <c r="V373" t="str" cm="1">
        <f t="array" ref="V373">_xlfn.IFS(S373 = "", "", S373 &lt; 500, "Low", S373 &lt; 1200, "Medium", TRUE, "High")</f>
        <v>Medium</v>
      </c>
      <c r="W373" t="str">
        <f t="shared" si="88"/>
        <v>2024-01</v>
      </c>
      <c r="X373">
        <f t="shared" si="89"/>
        <v>2024</v>
      </c>
    </row>
    <row r="374" spans="1:24" x14ac:dyDescent="0.3">
      <c r="A374">
        <f>'Raw_Data'!A374</f>
        <v>373</v>
      </c>
      <c r="B374" t="str">
        <f>'Raw_Data'!B374</f>
        <v>Customer 7</v>
      </c>
      <c r="C374" t="str">
        <f>'Raw_Data'!C374</f>
        <v>Embedded</v>
      </c>
      <c r="D374">
        <f>'Raw_Data'!D374</f>
        <v>1901</v>
      </c>
      <c r="E374">
        <f>'Raw_Data'!E374</f>
        <v>2003</v>
      </c>
      <c r="F374">
        <f>'Raw_Data'!F374</f>
        <v>45307.5</v>
      </c>
      <c r="G374" t="str">
        <f t="shared" si="75"/>
        <v>Customer 7</v>
      </c>
      <c r="H374" t="str">
        <f t="shared" si="76"/>
        <v>EMBEDDED</v>
      </c>
      <c r="I374" t="str">
        <f t="shared" si="77"/>
        <v>Changed</v>
      </c>
      <c r="J374">
        <f t="shared" si="78"/>
        <v>1901</v>
      </c>
      <c r="K374">
        <f t="shared" si="79"/>
        <v>2003</v>
      </c>
      <c r="L374" s="8">
        <f t="shared" si="80"/>
        <v>45307</v>
      </c>
      <c r="M374" t="str">
        <f t="shared" ca="1" si="81"/>
        <v>OK</v>
      </c>
      <c r="P374">
        <f t="shared" si="82"/>
        <v>373</v>
      </c>
      <c r="Q374" t="str">
        <f t="shared" si="83"/>
        <v>Customer 7</v>
      </c>
      <c r="R374" t="str">
        <f t="shared" si="84"/>
        <v>EMBEDDED</v>
      </c>
      <c r="S374">
        <f t="shared" si="85"/>
        <v>1901</v>
      </c>
      <c r="T374">
        <f t="shared" si="86"/>
        <v>2003</v>
      </c>
      <c r="U374" s="8">
        <f t="shared" si="87"/>
        <v>45307</v>
      </c>
      <c r="V374" t="str" cm="1">
        <f t="array" ref="V374">_xlfn.IFS(S374 = "", "", S374 &lt; 500, "Low", S374 &lt; 1200, "Medium", TRUE, "High")</f>
        <v>High</v>
      </c>
      <c r="W374" t="str">
        <f t="shared" si="88"/>
        <v>2024-01</v>
      </c>
      <c r="X374">
        <f t="shared" si="89"/>
        <v>2024</v>
      </c>
    </row>
    <row r="375" spans="1:24" x14ac:dyDescent="0.3">
      <c r="A375">
        <f>'Raw_Data'!A375</f>
        <v>374</v>
      </c>
      <c r="B375" t="str">
        <f>'Raw_Data'!B375</f>
        <v>Customer 2</v>
      </c>
      <c r="C375" t="str">
        <f>'Raw_Data'!C375</f>
        <v>Embedded</v>
      </c>
      <c r="D375">
        <f>'Raw_Data'!D375</f>
        <v>310</v>
      </c>
      <c r="E375">
        <f>'Raw_Data'!E375</f>
        <v>4217</v>
      </c>
      <c r="F375">
        <f>'Raw_Data'!F375</f>
        <v>45307.541666666664</v>
      </c>
      <c r="G375" t="str">
        <f t="shared" si="75"/>
        <v>Customer 2</v>
      </c>
      <c r="H375" t="str">
        <f t="shared" si="76"/>
        <v>EMBEDDED</v>
      </c>
      <c r="I375" t="str">
        <f t="shared" si="77"/>
        <v>Changed</v>
      </c>
      <c r="J375">
        <f t="shared" si="78"/>
        <v>310</v>
      </c>
      <c r="K375">
        <f t="shared" si="79"/>
        <v>4217</v>
      </c>
      <c r="L375" s="8">
        <f t="shared" si="80"/>
        <v>45307</v>
      </c>
      <c r="M375" t="str">
        <f t="shared" ca="1" si="81"/>
        <v>OK</v>
      </c>
      <c r="P375">
        <f t="shared" si="82"/>
        <v>374</v>
      </c>
      <c r="Q375" t="str">
        <f t="shared" si="83"/>
        <v>Customer 2</v>
      </c>
      <c r="R375" t="str">
        <f t="shared" si="84"/>
        <v>EMBEDDED</v>
      </c>
      <c r="S375">
        <f t="shared" si="85"/>
        <v>310</v>
      </c>
      <c r="T375">
        <f t="shared" si="86"/>
        <v>4217</v>
      </c>
      <c r="U375" s="8">
        <f t="shared" si="87"/>
        <v>45307</v>
      </c>
      <c r="V375" t="str" cm="1">
        <f t="array" ref="V375">_xlfn.IFS(S375 = "", "", S375 &lt; 500, "Low", S375 &lt; 1200, "Medium", TRUE, "High")</f>
        <v>Low</v>
      </c>
      <c r="W375" t="str">
        <f t="shared" si="88"/>
        <v>2024-01</v>
      </c>
      <c r="X375">
        <f t="shared" si="89"/>
        <v>2024</v>
      </c>
    </row>
    <row r="376" spans="1:24" x14ac:dyDescent="0.3">
      <c r="A376">
        <f>'Raw_Data'!A376</f>
        <v>375</v>
      </c>
      <c r="B376" t="str">
        <f>'Raw_Data'!B376</f>
        <v>Customer 3</v>
      </c>
      <c r="C376" t="str">
        <f>'Raw_Data'!C376</f>
        <v>Desktop</v>
      </c>
      <c r="D376">
        <f>'Raw_Data'!D376</f>
        <v>983</v>
      </c>
      <c r="E376">
        <f>'Raw_Data'!E376</f>
        <v>126</v>
      </c>
      <c r="F376">
        <f>'Raw_Data'!F376</f>
        <v>45307.583333333336</v>
      </c>
      <c r="G376" t="str">
        <f t="shared" si="75"/>
        <v>Customer 3</v>
      </c>
      <c r="H376" t="str">
        <f t="shared" si="76"/>
        <v>DESKTOP</v>
      </c>
      <c r="I376" t="str">
        <f t="shared" si="77"/>
        <v>Changed</v>
      </c>
      <c r="J376">
        <f t="shared" si="78"/>
        <v>983</v>
      </c>
      <c r="K376">
        <f t="shared" si="79"/>
        <v>126</v>
      </c>
      <c r="L376" s="8">
        <f t="shared" si="80"/>
        <v>45307</v>
      </c>
      <c r="M376" t="str">
        <f t="shared" ca="1" si="81"/>
        <v>OK</v>
      </c>
      <c r="P376">
        <f t="shared" si="82"/>
        <v>375</v>
      </c>
      <c r="Q376" t="str">
        <f t="shared" si="83"/>
        <v>Customer 3</v>
      </c>
      <c r="R376" t="str">
        <f t="shared" si="84"/>
        <v>DESKTOP</v>
      </c>
      <c r="S376">
        <f t="shared" si="85"/>
        <v>983</v>
      </c>
      <c r="T376">
        <f t="shared" si="86"/>
        <v>126</v>
      </c>
      <c r="U376" s="8">
        <f t="shared" si="87"/>
        <v>45307</v>
      </c>
      <c r="V376" t="str" cm="1">
        <f t="array" ref="V376">_xlfn.IFS(S376 = "", "", S376 &lt; 500, "Low", S376 &lt; 1200, "Medium", TRUE, "High")</f>
        <v>Medium</v>
      </c>
      <c r="W376" t="str">
        <f t="shared" si="88"/>
        <v>2024-01</v>
      </c>
      <c r="X376">
        <f t="shared" si="89"/>
        <v>2024</v>
      </c>
    </row>
    <row r="377" spans="1:24" x14ac:dyDescent="0.3">
      <c r="A377">
        <f>'Raw_Data'!A377</f>
        <v>376</v>
      </c>
      <c r="B377" t="str">
        <f>'Raw_Data'!B377</f>
        <v>Customer 10</v>
      </c>
      <c r="C377" t="str">
        <f>'Raw_Data'!C377</f>
        <v>Desktop</v>
      </c>
      <c r="D377">
        <f>'Raw_Data'!D377</f>
        <v>2952</v>
      </c>
      <c r="E377">
        <f>'Raw_Data'!E377</f>
        <v>583</v>
      </c>
      <c r="F377">
        <f>'Raw_Data'!F377</f>
        <v>45307.625</v>
      </c>
      <c r="G377" t="str">
        <f t="shared" si="75"/>
        <v>Customer 10</v>
      </c>
      <c r="H377" t="str">
        <f t="shared" si="76"/>
        <v>DESKTOP</v>
      </c>
      <c r="I377" t="str">
        <f t="shared" si="77"/>
        <v>Changed</v>
      </c>
      <c r="J377">
        <f t="shared" si="78"/>
        <v>2952</v>
      </c>
      <c r="K377">
        <f t="shared" si="79"/>
        <v>583</v>
      </c>
      <c r="L377" s="8">
        <f t="shared" si="80"/>
        <v>45307</v>
      </c>
      <c r="M377" t="str">
        <f t="shared" ca="1" si="81"/>
        <v>OK</v>
      </c>
      <c r="P377">
        <f t="shared" si="82"/>
        <v>376</v>
      </c>
      <c r="Q377" t="str">
        <f t="shared" si="83"/>
        <v>Customer 10</v>
      </c>
      <c r="R377" t="str">
        <f t="shared" si="84"/>
        <v>DESKTOP</v>
      </c>
      <c r="S377">
        <f t="shared" si="85"/>
        <v>2952</v>
      </c>
      <c r="T377">
        <f t="shared" si="86"/>
        <v>583</v>
      </c>
      <c r="U377" s="8">
        <f t="shared" si="87"/>
        <v>45307</v>
      </c>
      <c r="V377" t="str" cm="1">
        <f t="array" ref="V377">_xlfn.IFS(S377 = "", "", S377 &lt; 500, "Low", S377 &lt; 1200, "Medium", TRUE, "High")</f>
        <v>High</v>
      </c>
      <c r="W377" t="str">
        <f t="shared" si="88"/>
        <v>2024-01</v>
      </c>
      <c r="X377">
        <f t="shared" si="89"/>
        <v>2024</v>
      </c>
    </row>
    <row r="378" spans="1:24" x14ac:dyDescent="0.3">
      <c r="A378">
        <f>'Raw_Data'!A378</f>
        <v>377</v>
      </c>
      <c r="B378" t="str">
        <f>'Raw_Data'!B378</f>
        <v>Customer 13</v>
      </c>
      <c r="C378" t="str">
        <f>'Raw_Data'!C378</f>
        <v>Workstation</v>
      </c>
      <c r="D378">
        <f>'Raw_Data'!D378</f>
        <v>3780</v>
      </c>
      <c r="E378">
        <f>'Raw_Data'!E378</f>
        <v>4564</v>
      </c>
      <c r="F378">
        <f>'Raw_Data'!F378</f>
        <v>45307.666666666664</v>
      </c>
      <c r="G378" t="str">
        <f t="shared" si="75"/>
        <v>Customer 13</v>
      </c>
      <c r="H378" t="str">
        <f t="shared" si="76"/>
        <v>WORKSTATION</v>
      </c>
      <c r="I378" t="str">
        <f t="shared" si="77"/>
        <v>Changed</v>
      </c>
      <c r="J378">
        <f t="shared" si="78"/>
        <v>3780</v>
      </c>
      <c r="K378">
        <f t="shared" si="79"/>
        <v>4564</v>
      </c>
      <c r="L378" s="8">
        <f t="shared" si="80"/>
        <v>45307</v>
      </c>
      <c r="M378" t="str">
        <f t="shared" ca="1" si="81"/>
        <v>OK</v>
      </c>
      <c r="P378">
        <f t="shared" si="82"/>
        <v>377</v>
      </c>
      <c r="Q378" t="str">
        <f t="shared" si="83"/>
        <v>Customer 13</v>
      </c>
      <c r="R378" t="str">
        <f t="shared" si="84"/>
        <v>WORKSTATION</v>
      </c>
      <c r="S378">
        <f t="shared" si="85"/>
        <v>3780</v>
      </c>
      <c r="T378">
        <f t="shared" si="86"/>
        <v>4564</v>
      </c>
      <c r="U378" s="8">
        <f t="shared" si="87"/>
        <v>45307</v>
      </c>
      <c r="V378" t="str" cm="1">
        <f t="array" ref="V378">_xlfn.IFS(S378 = "", "", S378 &lt; 500, "Low", S378 &lt; 1200, "Medium", TRUE, "High")</f>
        <v>High</v>
      </c>
      <c r="W378" t="str">
        <f t="shared" si="88"/>
        <v>2024-01</v>
      </c>
      <c r="X378">
        <f t="shared" si="89"/>
        <v>2024</v>
      </c>
    </row>
    <row r="379" spans="1:24" x14ac:dyDescent="0.3">
      <c r="A379">
        <f>'Raw_Data'!A379</f>
        <v>378</v>
      </c>
      <c r="B379" t="str">
        <f>'Raw_Data'!B379</f>
        <v>Customer 14</v>
      </c>
      <c r="C379" t="str">
        <f>'Raw_Data'!C379</f>
        <v>Workstation</v>
      </c>
      <c r="D379">
        <f>'Raw_Data'!D379</f>
        <v>3278</v>
      </c>
      <c r="E379">
        <f>'Raw_Data'!E379</f>
        <v>4308</v>
      </c>
      <c r="F379">
        <f>'Raw_Data'!F379</f>
        <v>45307.708333333336</v>
      </c>
      <c r="G379" t="str">
        <f t="shared" si="75"/>
        <v>Customer 14</v>
      </c>
      <c r="H379" t="str">
        <f t="shared" si="76"/>
        <v>WORKSTATION</v>
      </c>
      <c r="I379" t="str">
        <f t="shared" si="77"/>
        <v>Changed</v>
      </c>
      <c r="J379">
        <f t="shared" si="78"/>
        <v>3278</v>
      </c>
      <c r="K379">
        <f t="shared" si="79"/>
        <v>4308</v>
      </c>
      <c r="L379" s="8">
        <f t="shared" si="80"/>
        <v>45307</v>
      </c>
      <c r="M379" t="str">
        <f t="shared" ca="1" si="81"/>
        <v>OK</v>
      </c>
      <c r="P379">
        <f t="shared" si="82"/>
        <v>378</v>
      </c>
      <c r="Q379" t="str">
        <f t="shared" si="83"/>
        <v>Customer 14</v>
      </c>
      <c r="R379" t="str">
        <f t="shared" si="84"/>
        <v>WORKSTATION</v>
      </c>
      <c r="S379">
        <f t="shared" si="85"/>
        <v>3278</v>
      </c>
      <c r="T379">
        <f t="shared" si="86"/>
        <v>4308</v>
      </c>
      <c r="U379" s="8">
        <f t="shared" si="87"/>
        <v>45307</v>
      </c>
      <c r="V379" t="str" cm="1">
        <f t="array" ref="V379">_xlfn.IFS(S379 = "", "", S379 &lt; 500, "Low", S379 &lt; 1200, "Medium", TRUE, "High")</f>
        <v>High</v>
      </c>
      <c r="W379" t="str">
        <f t="shared" si="88"/>
        <v>2024-01</v>
      </c>
      <c r="X379">
        <f t="shared" si="89"/>
        <v>2024</v>
      </c>
    </row>
    <row r="380" spans="1:24" x14ac:dyDescent="0.3">
      <c r="A380">
        <f>'Raw_Data'!A380</f>
        <v>379</v>
      </c>
      <c r="B380" t="str">
        <f>'Raw_Data'!B380</f>
        <v>Customer 11</v>
      </c>
      <c r="C380" t="str">
        <f>'Raw_Data'!C380</f>
        <v>Desktop</v>
      </c>
      <c r="D380">
        <f>'Raw_Data'!D380</f>
        <v>1383</v>
      </c>
      <c r="E380">
        <f>'Raw_Data'!E380</f>
        <v>2408</v>
      </c>
      <c r="F380">
        <f>'Raw_Data'!F380</f>
        <v>45307.75</v>
      </c>
      <c r="G380" t="str">
        <f t="shared" si="75"/>
        <v>Customer 11</v>
      </c>
      <c r="H380" t="str">
        <f t="shared" si="76"/>
        <v>DESKTOP</v>
      </c>
      <c r="I380" t="str">
        <f t="shared" si="77"/>
        <v>Changed</v>
      </c>
      <c r="J380">
        <f t="shared" si="78"/>
        <v>1383</v>
      </c>
      <c r="K380">
        <f t="shared" si="79"/>
        <v>2408</v>
      </c>
      <c r="L380" s="8">
        <f t="shared" si="80"/>
        <v>45307</v>
      </c>
      <c r="M380" t="str">
        <f t="shared" ca="1" si="81"/>
        <v>OK</v>
      </c>
      <c r="P380">
        <f t="shared" si="82"/>
        <v>379</v>
      </c>
      <c r="Q380" t="str">
        <f t="shared" si="83"/>
        <v>Customer 11</v>
      </c>
      <c r="R380" t="str">
        <f t="shared" si="84"/>
        <v>DESKTOP</v>
      </c>
      <c r="S380">
        <f t="shared" si="85"/>
        <v>1383</v>
      </c>
      <c r="T380">
        <f t="shared" si="86"/>
        <v>2408</v>
      </c>
      <c r="U380" s="8">
        <f t="shared" si="87"/>
        <v>45307</v>
      </c>
      <c r="V380" t="str" cm="1">
        <f t="array" ref="V380">_xlfn.IFS(S380 = "", "", S380 &lt; 500, "Low", S380 &lt; 1200, "Medium", TRUE, "High")</f>
        <v>High</v>
      </c>
      <c r="W380" t="str">
        <f t="shared" si="88"/>
        <v>2024-01</v>
      </c>
      <c r="X380">
        <f t="shared" si="89"/>
        <v>2024</v>
      </c>
    </row>
    <row r="381" spans="1:24" x14ac:dyDescent="0.3">
      <c r="A381">
        <f>'Raw_Data'!A381</f>
        <v>380</v>
      </c>
      <c r="B381" t="str">
        <f>'Raw_Data'!B381</f>
        <v>Customer 6</v>
      </c>
      <c r="C381" t="str">
        <f>'Raw_Data'!C381</f>
        <v>Embedded</v>
      </c>
      <c r="D381">
        <f>'Raw_Data'!D381</f>
        <v>3415</v>
      </c>
      <c r="E381">
        <f>'Raw_Data'!E381</f>
        <v>1335</v>
      </c>
      <c r="F381">
        <f>'Raw_Data'!F381</f>
        <v>45307.791666666664</v>
      </c>
      <c r="G381" t="str">
        <f t="shared" si="75"/>
        <v>Customer 6</v>
      </c>
      <c r="H381" t="str">
        <f t="shared" si="76"/>
        <v>EMBEDDED</v>
      </c>
      <c r="I381" t="str">
        <f t="shared" si="77"/>
        <v>Changed</v>
      </c>
      <c r="J381">
        <f t="shared" si="78"/>
        <v>3415</v>
      </c>
      <c r="K381">
        <f t="shared" si="79"/>
        <v>1335</v>
      </c>
      <c r="L381" s="8">
        <f t="shared" si="80"/>
        <v>45307</v>
      </c>
      <c r="M381" t="str">
        <f t="shared" ca="1" si="81"/>
        <v>OK</v>
      </c>
      <c r="P381">
        <f t="shared" si="82"/>
        <v>380</v>
      </c>
      <c r="Q381" t="str">
        <f t="shared" si="83"/>
        <v>Customer 6</v>
      </c>
      <c r="R381" t="str">
        <f t="shared" si="84"/>
        <v>EMBEDDED</v>
      </c>
      <c r="S381">
        <f t="shared" si="85"/>
        <v>3415</v>
      </c>
      <c r="T381">
        <f t="shared" si="86"/>
        <v>1335</v>
      </c>
      <c r="U381" s="8">
        <f t="shared" si="87"/>
        <v>45307</v>
      </c>
      <c r="V381" t="str" cm="1">
        <f t="array" ref="V381">_xlfn.IFS(S381 = "", "", S381 &lt; 500, "Low", S381 &lt; 1200, "Medium", TRUE, "High")</f>
        <v>High</v>
      </c>
      <c r="W381" t="str">
        <f t="shared" si="88"/>
        <v>2024-01</v>
      </c>
      <c r="X381">
        <f t="shared" si="89"/>
        <v>2024</v>
      </c>
    </row>
    <row r="382" spans="1:24" x14ac:dyDescent="0.3">
      <c r="A382">
        <f>'Raw_Data'!A382</f>
        <v>381</v>
      </c>
      <c r="B382" t="str">
        <f>'Raw_Data'!B382</f>
        <v>Customer 9</v>
      </c>
      <c r="C382" t="str">
        <f>'Raw_Data'!C382</f>
        <v>Workstation</v>
      </c>
      <c r="D382">
        <f>'Raw_Data'!D382</f>
        <v>2749</v>
      </c>
      <c r="E382">
        <f>'Raw_Data'!E382</f>
        <v>4101</v>
      </c>
      <c r="F382">
        <f>'Raw_Data'!F382</f>
        <v>45307.833333333336</v>
      </c>
      <c r="G382" t="str">
        <f t="shared" si="75"/>
        <v>Customer 9</v>
      </c>
      <c r="H382" t="str">
        <f t="shared" si="76"/>
        <v>WORKSTATION</v>
      </c>
      <c r="I382" t="str">
        <f t="shared" si="77"/>
        <v>Changed</v>
      </c>
      <c r="J382">
        <f t="shared" si="78"/>
        <v>2749</v>
      </c>
      <c r="K382">
        <f t="shared" si="79"/>
        <v>4101</v>
      </c>
      <c r="L382" s="8">
        <f t="shared" si="80"/>
        <v>45307</v>
      </c>
      <c r="M382" t="str">
        <f t="shared" ca="1" si="81"/>
        <v>OK</v>
      </c>
      <c r="P382">
        <f t="shared" si="82"/>
        <v>381</v>
      </c>
      <c r="Q382" t="str">
        <f t="shared" si="83"/>
        <v>Customer 9</v>
      </c>
      <c r="R382" t="str">
        <f t="shared" si="84"/>
        <v>WORKSTATION</v>
      </c>
      <c r="S382">
        <f t="shared" si="85"/>
        <v>2749</v>
      </c>
      <c r="T382">
        <f t="shared" si="86"/>
        <v>4101</v>
      </c>
      <c r="U382" s="8">
        <f t="shared" si="87"/>
        <v>45307</v>
      </c>
      <c r="V382" t="str" cm="1">
        <f t="array" ref="V382">_xlfn.IFS(S382 = "", "", S382 &lt; 500, "Low", S382 &lt; 1200, "Medium", TRUE, "High")</f>
        <v>High</v>
      </c>
      <c r="W382" t="str">
        <f t="shared" si="88"/>
        <v>2024-01</v>
      </c>
      <c r="X382">
        <f t="shared" si="89"/>
        <v>2024</v>
      </c>
    </row>
    <row r="383" spans="1:24" x14ac:dyDescent="0.3">
      <c r="A383">
        <f>'Raw_Data'!A383</f>
        <v>382</v>
      </c>
      <c r="B383" t="str">
        <f>'Raw_Data'!B383</f>
        <v>Customer 11</v>
      </c>
      <c r="C383" t="str">
        <f>'Raw_Data'!C383</f>
        <v>Workstation</v>
      </c>
      <c r="D383">
        <f>'Raw_Data'!D383</f>
        <v>2221</v>
      </c>
      <c r="E383">
        <f>'Raw_Data'!E383</f>
        <v>4427</v>
      </c>
      <c r="F383">
        <f>'Raw_Data'!F383</f>
        <v>45307.875</v>
      </c>
      <c r="G383" t="str">
        <f t="shared" si="75"/>
        <v>Customer 11</v>
      </c>
      <c r="H383" t="str">
        <f t="shared" si="76"/>
        <v>WORKSTATION</v>
      </c>
      <c r="I383" t="str">
        <f t="shared" si="77"/>
        <v>Changed</v>
      </c>
      <c r="J383">
        <f t="shared" si="78"/>
        <v>2221</v>
      </c>
      <c r="K383">
        <f t="shared" si="79"/>
        <v>4427</v>
      </c>
      <c r="L383" s="8">
        <f t="shared" si="80"/>
        <v>45307</v>
      </c>
      <c r="M383" t="str">
        <f t="shared" ca="1" si="81"/>
        <v>OK</v>
      </c>
      <c r="P383">
        <f t="shared" si="82"/>
        <v>382</v>
      </c>
      <c r="Q383" t="str">
        <f t="shared" si="83"/>
        <v>Customer 11</v>
      </c>
      <c r="R383" t="str">
        <f t="shared" si="84"/>
        <v>WORKSTATION</v>
      </c>
      <c r="S383">
        <f t="shared" si="85"/>
        <v>2221</v>
      </c>
      <c r="T383">
        <f t="shared" si="86"/>
        <v>4427</v>
      </c>
      <c r="U383" s="8">
        <f t="shared" si="87"/>
        <v>45307</v>
      </c>
      <c r="V383" t="str" cm="1">
        <f t="array" ref="V383">_xlfn.IFS(S383 = "", "", S383 &lt; 500, "Low", S383 &lt; 1200, "Medium", TRUE, "High")</f>
        <v>High</v>
      </c>
      <c r="W383" t="str">
        <f t="shared" si="88"/>
        <v>2024-01</v>
      </c>
      <c r="X383">
        <f t="shared" si="89"/>
        <v>2024</v>
      </c>
    </row>
    <row r="384" spans="1:24" x14ac:dyDescent="0.3">
      <c r="A384">
        <f>'Raw_Data'!A384</f>
        <v>383</v>
      </c>
      <c r="B384" t="str">
        <f>'Raw_Data'!B384</f>
        <v>Customer 4</v>
      </c>
      <c r="C384" t="str">
        <f>'Raw_Data'!C384</f>
        <v>Workstation</v>
      </c>
      <c r="D384">
        <f>'Raw_Data'!D384</f>
        <v>3446</v>
      </c>
      <c r="E384">
        <f>'Raw_Data'!E384</f>
        <v>4448</v>
      </c>
      <c r="F384">
        <f>'Raw_Data'!F384</f>
        <v>45307.916666666664</v>
      </c>
      <c r="G384" t="str">
        <f t="shared" si="75"/>
        <v>Customer 4</v>
      </c>
      <c r="H384" t="str">
        <f t="shared" si="76"/>
        <v>WORKSTATION</v>
      </c>
      <c r="I384" t="str">
        <f t="shared" si="77"/>
        <v>Changed</v>
      </c>
      <c r="J384">
        <f t="shared" si="78"/>
        <v>3446</v>
      </c>
      <c r="K384">
        <f t="shared" si="79"/>
        <v>4448</v>
      </c>
      <c r="L384" s="8">
        <f t="shared" si="80"/>
        <v>45307</v>
      </c>
      <c r="M384" t="str">
        <f t="shared" ca="1" si="81"/>
        <v>OK</v>
      </c>
      <c r="P384">
        <f t="shared" si="82"/>
        <v>383</v>
      </c>
      <c r="Q384" t="str">
        <f t="shared" si="83"/>
        <v>Customer 4</v>
      </c>
      <c r="R384" t="str">
        <f t="shared" si="84"/>
        <v>WORKSTATION</v>
      </c>
      <c r="S384">
        <f t="shared" si="85"/>
        <v>3446</v>
      </c>
      <c r="T384">
        <f t="shared" si="86"/>
        <v>4448</v>
      </c>
      <c r="U384" s="8">
        <f t="shared" si="87"/>
        <v>45307</v>
      </c>
      <c r="V384" t="str" cm="1">
        <f t="array" ref="V384">_xlfn.IFS(S384 = "", "", S384 &lt; 500, "Low", S384 &lt; 1200, "Medium", TRUE, "High")</f>
        <v>High</v>
      </c>
      <c r="W384" t="str">
        <f t="shared" si="88"/>
        <v>2024-01</v>
      </c>
      <c r="X384">
        <f t="shared" si="89"/>
        <v>2024</v>
      </c>
    </row>
    <row r="385" spans="1:24" x14ac:dyDescent="0.3">
      <c r="A385">
        <f>'Raw_Data'!A385</f>
        <v>384</v>
      </c>
      <c r="B385" t="str">
        <f>'Raw_Data'!B385</f>
        <v>Customer 7</v>
      </c>
      <c r="C385" t="str">
        <f>'Raw_Data'!C385</f>
        <v>Embedded</v>
      </c>
      <c r="D385">
        <f>'Raw_Data'!D385</f>
        <v>698</v>
      </c>
      <c r="E385">
        <f>'Raw_Data'!E385</f>
        <v>2224</v>
      </c>
      <c r="F385">
        <f>'Raw_Data'!F385</f>
        <v>45307.958333333336</v>
      </c>
      <c r="G385" t="str">
        <f t="shared" si="75"/>
        <v>Customer 7</v>
      </c>
      <c r="H385" t="str">
        <f t="shared" si="76"/>
        <v>EMBEDDED</v>
      </c>
      <c r="I385" t="str">
        <f t="shared" si="77"/>
        <v>Changed</v>
      </c>
      <c r="J385">
        <f t="shared" si="78"/>
        <v>698</v>
      </c>
      <c r="K385">
        <f t="shared" si="79"/>
        <v>2224</v>
      </c>
      <c r="L385" s="8">
        <f t="shared" si="80"/>
        <v>45307</v>
      </c>
      <c r="M385" t="str">
        <f t="shared" ca="1" si="81"/>
        <v>OK</v>
      </c>
      <c r="P385">
        <f t="shared" si="82"/>
        <v>384</v>
      </c>
      <c r="Q385" t="str">
        <f t="shared" si="83"/>
        <v>Customer 7</v>
      </c>
      <c r="R385" t="str">
        <f t="shared" si="84"/>
        <v>EMBEDDED</v>
      </c>
      <c r="S385">
        <f t="shared" si="85"/>
        <v>698</v>
      </c>
      <c r="T385">
        <f t="shared" si="86"/>
        <v>2224</v>
      </c>
      <c r="U385" s="8">
        <f t="shared" si="87"/>
        <v>45307</v>
      </c>
      <c r="V385" t="str" cm="1">
        <f t="array" ref="V385">_xlfn.IFS(S385 = "", "", S385 &lt; 500, "Low", S385 &lt; 1200, "Medium", TRUE, "High")</f>
        <v>Medium</v>
      </c>
      <c r="W385" t="str">
        <f t="shared" si="88"/>
        <v>2024-01</v>
      </c>
      <c r="X385">
        <f t="shared" si="89"/>
        <v>2024</v>
      </c>
    </row>
    <row r="386" spans="1:24" x14ac:dyDescent="0.3">
      <c r="A386">
        <f>'Raw_Data'!A386</f>
        <v>385</v>
      </c>
      <c r="B386" t="str">
        <f>'Raw_Data'!B386</f>
        <v>Customer 5</v>
      </c>
      <c r="C386" t="str">
        <f>'Raw_Data'!C386</f>
        <v>Embedded</v>
      </c>
      <c r="D386">
        <f>'Raw_Data'!D386</f>
        <v>2584</v>
      </c>
      <c r="E386">
        <f>'Raw_Data'!E386</f>
        <v>2317</v>
      </c>
      <c r="F386">
        <f>'Raw_Data'!F386</f>
        <v>45308</v>
      </c>
      <c r="G386" t="str">
        <f t="shared" si="75"/>
        <v>Customer 5</v>
      </c>
      <c r="H386" t="str">
        <f t="shared" si="76"/>
        <v>EMBEDDED</v>
      </c>
      <c r="I386" t="str">
        <f t="shared" si="77"/>
        <v>Changed</v>
      </c>
      <c r="J386">
        <f t="shared" si="78"/>
        <v>2584</v>
      </c>
      <c r="K386">
        <f t="shared" si="79"/>
        <v>2317</v>
      </c>
      <c r="L386" s="8">
        <f t="shared" si="80"/>
        <v>45308</v>
      </c>
      <c r="M386" t="str">
        <f t="shared" ca="1" si="81"/>
        <v>OK</v>
      </c>
      <c r="P386">
        <f t="shared" si="82"/>
        <v>385</v>
      </c>
      <c r="Q386" t="str">
        <f t="shared" si="83"/>
        <v>Customer 5</v>
      </c>
      <c r="R386" t="str">
        <f t="shared" si="84"/>
        <v>EMBEDDED</v>
      </c>
      <c r="S386">
        <f t="shared" si="85"/>
        <v>2584</v>
      </c>
      <c r="T386">
        <f t="shared" si="86"/>
        <v>2317</v>
      </c>
      <c r="U386" s="8">
        <f t="shared" si="87"/>
        <v>45308</v>
      </c>
      <c r="V386" t="str" cm="1">
        <f t="array" ref="V386">_xlfn.IFS(S386 = "", "", S386 &lt; 500, "Low", S386 &lt; 1200, "Medium", TRUE, "High")</f>
        <v>High</v>
      </c>
      <c r="W386" t="str">
        <f t="shared" si="88"/>
        <v>2024-01</v>
      </c>
      <c r="X386">
        <f t="shared" si="89"/>
        <v>2024</v>
      </c>
    </row>
    <row r="387" spans="1:24" x14ac:dyDescent="0.3">
      <c r="A387">
        <f>'Raw_Data'!A387</f>
        <v>386</v>
      </c>
      <c r="B387" t="str">
        <f>'Raw_Data'!B387</f>
        <v>Customer 1</v>
      </c>
      <c r="C387" t="str">
        <f>'Raw_Data'!C387</f>
        <v>Desktop</v>
      </c>
      <c r="D387">
        <f>'Raw_Data'!D387</f>
        <v>3987</v>
      </c>
      <c r="E387">
        <f>'Raw_Data'!E387</f>
        <v>2892</v>
      </c>
      <c r="F387">
        <f>'Raw_Data'!F387</f>
        <v>45308.041666666664</v>
      </c>
      <c r="G387" t="str">
        <f t="shared" ref="G387:G450" si="90">PROPER(CLEAN(TRIM(B387)))</f>
        <v>Customer 1</v>
      </c>
      <c r="H387" t="str">
        <f t="shared" ref="H387:H450" si="91">UPPER(CLEAN(TRIM(C387)))</f>
        <v>DESKTOP</v>
      </c>
      <c r="I387" t="str">
        <f t="shared" ref="I387:I450" si="92">IF(OR(NOT(EXACT(B387,G387)), NOT(EXACT(C387,H387))), "Changed", "")</f>
        <v>Changed</v>
      </c>
      <c r="J387">
        <f t="shared" ref="J387:J450" si="93">IFERROR(VALUE(TRIM(D387)), "")</f>
        <v>3987</v>
      </c>
      <c r="K387">
        <f t="shared" ref="K387:K450" si="94">IFERROR(VALUE(TRIM(E387)), "")</f>
        <v>2892</v>
      </c>
      <c r="L387" s="8">
        <f t="shared" ref="L387:L450" si="95">IF(F387="","",INT(F387))</f>
        <v>45308</v>
      </c>
      <c r="M387" t="str">
        <f t="shared" ref="M387:M450" ca="1" si="96">IF(AND(L387&gt;=DATE(2000,1,1), L387&lt;=TODAY()+365), "OK", "OutOfRange")</f>
        <v>OK</v>
      </c>
      <c r="P387">
        <f t="shared" ref="P387:P450" si="97">IF(A387="","",A387)</f>
        <v>386</v>
      </c>
      <c r="Q387" t="str">
        <f t="shared" ref="Q387:Q450" si="98">IF(G387="","",G387)</f>
        <v>Customer 1</v>
      </c>
      <c r="R387" t="str">
        <f t="shared" ref="R387:R450" si="99">IF(H387="","",H387)</f>
        <v>DESKTOP</v>
      </c>
      <c r="S387">
        <f t="shared" ref="S387:S450" si="100">IF(J387="","",J387)</f>
        <v>3987</v>
      </c>
      <c r="T387">
        <f t="shared" ref="T387:T450" si="101">IF(K387="","",K387)</f>
        <v>2892</v>
      </c>
      <c r="U387" s="8">
        <f t="shared" ref="U387:U450" si="102">IF(L387="","",L387)</f>
        <v>45308</v>
      </c>
      <c r="V387" t="str" cm="1">
        <f t="array" ref="V387">_xlfn.IFS(S387 = "", "", S387 &lt; 500, "Low", S387 &lt; 1200, "Medium", TRUE, "High")</f>
        <v>High</v>
      </c>
      <c r="W387" t="str">
        <f t="shared" ref="W387:W450" si="103">TEXT(U387, "yyyy-mm")</f>
        <v>2024-01</v>
      </c>
      <c r="X387">
        <f t="shared" ref="X387:X450" si="104">YEAR(U387)</f>
        <v>2024</v>
      </c>
    </row>
    <row r="388" spans="1:24" x14ac:dyDescent="0.3">
      <c r="A388">
        <f>'Raw_Data'!A388</f>
        <v>387</v>
      </c>
      <c r="B388" t="str">
        <f>'Raw_Data'!B388</f>
        <v>Customer 15</v>
      </c>
      <c r="C388" t="str">
        <f>'Raw_Data'!C388</f>
        <v>Embedded</v>
      </c>
      <c r="D388">
        <f>'Raw_Data'!D388</f>
        <v>321</v>
      </c>
      <c r="E388">
        <f>'Raw_Data'!E388</f>
        <v>1488</v>
      </c>
      <c r="F388">
        <f>'Raw_Data'!F388</f>
        <v>45308.083333333336</v>
      </c>
      <c r="G388" t="str">
        <f t="shared" si="90"/>
        <v>Customer 15</v>
      </c>
      <c r="H388" t="str">
        <f t="shared" si="91"/>
        <v>EMBEDDED</v>
      </c>
      <c r="I388" t="str">
        <f t="shared" si="92"/>
        <v>Changed</v>
      </c>
      <c r="J388">
        <f t="shared" si="93"/>
        <v>321</v>
      </c>
      <c r="K388">
        <f t="shared" si="94"/>
        <v>1488</v>
      </c>
      <c r="L388" s="8">
        <f t="shared" si="95"/>
        <v>45308</v>
      </c>
      <c r="M388" t="str">
        <f t="shared" ca="1" si="96"/>
        <v>OK</v>
      </c>
      <c r="P388">
        <f t="shared" si="97"/>
        <v>387</v>
      </c>
      <c r="Q388" t="str">
        <f t="shared" si="98"/>
        <v>Customer 15</v>
      </c>
      <c r="R388" t="str">
        <f t="shared" si="99"/>
        <v>EMBEDDED</v>
      </c>
      <c r="S388">
        <f t="shared" si="100"/>
        <v>321</v>
      </c>
      <c r="T388">
        <f t="shared" si="101"/>
        <v>1488</v>
      </c>
      <c r="U388" s="8">
        <f t="shared" si="102"/>
        <v>45308</v>
      </c>
      <c r="V388" t="str" cm="1">
        <f t="array" ref="V388">_xlfn.IFS(S388 = "", "", S388 &lt; 500, "Low", S388 &lt; 1200, "Medium", TRUE, "High")</f>
        <v>Low</v>
      </c>
      <c r="W388" t="str">
        <f t="shared" si="103"/>
        <v>2024-01</v>
      </c>
      <c r="X388">
        <f t="shared" si="104"/>
        <v>2024</v>
      </c>
    </row>
    <row r="389" spans="1:24" x14ac:dyDescent="0.3">
      <c r="A389">
        <f>'Raw_Data'!A389</f>
        <v>388</v>
      </c>
      <c r="B389" t="str">
        <f>'Raw_Data'!B389</f>
        <v>Customer 14</v>
      </c>
      <c r="C389" t="str">
        <f>'Raw_Data'!C389</f>
        <v>Desktop</v>
      </c>
      <c r="D389">
        <f>'Raw_Data'!D389</f>
        <v>1151</v>
      </c>
      <c r="E389">
        <f>'Raw_Data'!E389</f>
        <v>2852</v>
      </c>
      <c r="F389">
        <f>'Raw_Data'!F389</f>
        <v>45308.125</v>
      </c>
      <c r="G389" t="str">
        <f t="shared" si="90"/>
        <v>Customer 14</v>
      </c>
      <c r="H389" t="str">
        <f t="shared" si="91"/>
        <v>DESKTOP</v>
      </c>
      <c r="I389" t="str">
        <f t="shared" si="92"/>
        <v>Changed</v>
      </c>
      <c r="J389">
        <f t="shared" si="93"/>
        <v>1151</v>
      </c>
      <c r="K389">
        <f t="shared" si="94"/>
        <v>2852</v>
      </c>
      <c r="L389" s="8">
        <f t="shared" si="95"/>
        <v>45308</v>
      </c>
      <c r="M389" t="str">
        <f t="shared" ca="1" si="96"/>
        <v>OK</v>
      </c>
      <c r="P389">
        <f t="shared" si="97"/>
        <v>388</v>
      </c>
      <c r="Q389" t="str">
        <f t="shared" si="98"/>
        <v>Customer 14</v>
      </c>
      <c r="R389" t="str">
        <f t="shared" si="99"/>
        <v>DESKTOP</v>
      </c>
      <c r="S389">
        <f t="shared" si="100"/>
        <v>1151</v>
      </c>
      <c r="T389">
        <f t="shared" si="101"/>
        <v>2852</v>
      </c>
      <c r="U389" s="8">
        <f t="shared" si="102"/>
        <v>45308</v>
      </c>
      <c r="V389" t="str" cm="1">
        <f t="array" ref="V389">_xlfn.IFS(S389 = "", "", S389 &lt; 500, "Low", S389 &lt; 1200, "Medium", TRUE, "High")</f>
        <v>Medium</v>
      </c>
      <c r="W389" t="str">
        <f t="shared" si="103"/>
        <v>2024-01</v>
      </c>
      <c r="X389">
        <f t="shared" si="104"/>
        <v>2024</v>
      </c>
    </row>
    <row r="390" spans="1:24" x14ac:dyDescent="0.3">
      <c r="A390">
        <f>'Raw_Data'!A390</f>
        <v>389</v>
      </c>
      <c r="B390" t="str">
        <f>'Raw_Data'!B390</f>
        <v>Customer 14</v>
      </c>
      <c r="C390" t="str">
        <f>'Raw_Data'!C390</f>
        <v>Workstation</v>
      </c>
      <c r="D390">
        <f>'Raw_Data'!D390</f>
        <v>2436</v>
      </c>
      <c r="E390">
        <f>'Raw_Data'!E390</f>
        <v>3543</v>
      </c>
      <c r="F390">
        <f>'Raw_Data'!F390</f>
        <v>45308.166666666664</v>
      </c>
      <c r="G390" t="str">
        <f t="shared" si="90"/>
        <v>Customer 14</v>
      </c>
      <c r="H390" t="str">
        <f t="shared" si="91"/>
        <v>WORKSTATION</v>
      </c>
      <c r="I390" t="str">
        <f t="shared" si="92"/>
        <v>Changed</v>
      </c>
      <c r="J390">
        <f t="shared" si="93"/>
        <v>2436</v>
      </c>
      <c r="K390">
        <f t="shared" si="94"/>
        <v>3543</v>
      </c>
      <c r="L390" s="8">
        <f t="shared" si="95"/>
        <v>45308</v>
      </c>
      <c r="M390" t="str">
        <f t="shared" ca="1" si="96"/>
        <v>OK</v>
      </c>
      <c r="P390">
        <f t="shared" si="97"/>
        <v>389</v>
      </c>
      <c r="Q390" t="str">
        <f t="shared" si="98"/>
        <v>Customer 14</v>
      </c>
      <c r="R390" t="str">
        <f t="shared" si="99"/>
        <v>WORKSTATION</v>
      </c>
      <c r="S390">
        <f t="shared" si="100"/>
        <v>2436</v>
      </c>
      <c r="T390">
        <f t="shared" si="101"/>
        <v>3543</v>
      </c>
      <c r="U390" s="8">
        <f t="shared" si="102"/>
        <v>45308</v>
      </c>
      <c r="V390" t="str" cm="1">
        <f t="array" ref="V390">_xlfn.IFS(S390 = "", "", S390 &lt; 500, "Low", S390 &lt; 1200, "Medium", TRUE, "High")</f>
        <v>High</v>
      </c>
      <c r="W390" t="str">
        <f t="shared" si="103"/>
        <v>2024-01</v>
      </c>
      <c r="X390">
        <f t="shared" si="104"/>
        <v>2024</v>
      </c>
    </row>
    <row r="391" spans="1:24" x14ac:dyDescent="0.3">
      <c r="A391">
        <f>'Raw_Data'!A391</f>
        <v>390</v>
      </c>
      <c r="B391" t="str">
        <f>'Raw_Data'!B391</f>
        <v>Customer 14</v>
      </c>
      <c r="C391" t="str">
        <f>'Raw_Data'!C391</f>
        <v>Workstation</v>
      </c>
      <c r="D391">
        <f>'Raw_Data'!D391</f>
        <v>2552</v>
      </c>
      <c r="E391">
        <f>'Raw_Data'!E391</f>
        <v>1494</v>
      </c>
      <c r="F391">
        <f>'Raw_Data'!F391</f>
        <v>45308.208333333336</v>
      </c>
      <c r="G391" t="str">
        <f t="shared" si="90"/>
        <v>Customer 14</v>
      </c>
      <c r="H391" t="str">
        <f t="shared" si="91"/>
        <v>WORKSTATION</v>
      </c>
      <c r="I391" t="str">
        <f t="shared" si="92"/>
        <v>Changed</v>
      </c>
      <c r="J391">
        <f t="shared" si="93"/>
        <v>2552</v>
      </c>
      <c r="K391">
        <f t="shared" si="94"/>
        <v>1494</v>
      </c>
      <c r="L391" s="8">
        <f t="shared" si="95"/>
        <v>45308</v>
      </c>
      <c r="M391" t="str">
        <f t="shared" ca="1" si="96"/>
        <v>OK</v>
      </c>
      <c r="P391">
        <f t="shared" si="97"/>
        <v>390</v>
      </c>
      <c r="Q391" t="str">
        <f t="shared" si="98"/>
        <v>Customer 14</v>
      </c>
      <c r="R391" t="str">
        <f t="shared" si="99"/>
        <v>WORKSTATION</v>
      </c>
      <c r="S391">
        <f t="shared" si="100"/>
        <v>2552</v>
      </c>
      <c r="T391">
        <f t="shared" si="101"/>
        <v>1494</v>
      </c>
      <c r="U391" s="8">
        <f t="shared" si="102"/>
        <v>45308</v>
      </c>
      <c r="V391" t="str" cm="1">
        <f t="array" ref="V391">_xlfn.IFS(S391 = "", "", S391 &lt; 500, "Low", S391 &lt; 1200, "Medium", TRUE, "High")</f>
        <v>High</v>
      </c>
      <c r="W391" t="str">
        <f t="shared" si="103"/>
        <v>2024-01</v>
      </c>
      <c r="X391">
        <f t="shared" si="104"/>
        <v>2024</v>
      </c>
    </row>
    <row r="392" spans="1:24" x14ac:dyDescent="0.3">
      <c r="A392">
        <f>'Raw_Data'!A392</f>
        <v>391</v>
      </c>
      <c r="B392" t="str">
        <f>'Raw_Data'!B392</f>
        <v>Customer 1</v>
      </c>
      <c r="C392" t="str">
        <f>'Raw_Data'!C392</f>
        <v>Desktop</v>
      </c>
      <c r="D392">
        <f>'Raw_Data'!D392</f>
        <v>3427</v>
      </c>
      <c r="E392">
        <f>'Raw_Data'!E392</f>
        <v>3145</v>
      </c>
      <c r="F392">
        <f>'Raw_Data'!F392</f>
        <v>45308.25</v>
      </c>
      <c r="G392" t="str">
        <f t="shared" si="90"/>
        <v>Customer 1</v>
      </c>
      <c r="H392" t="str">
        <f t="shared" si="91"/>
        <v>DESKTOP</v>
      </c>
      <c r="I392" t="str">
        <f t="shared" si="92"/>
        <v>Changed</v>
      </c>
      <c r="J392">
        <f t="shared" si="93"/>
        <v>3427</v>
      </c>
      <c r="K392">
        <f t="shared" si="94"/>
        <v>3145</v>
      </c>
      <c r="L392" s="8">
        <f t="shared" si="95"/>
        <v>45308</v>
      </c>
      <c r="M392" t="str">
        <f t="shared" ca="1" si="96"/>
        <v>OK</v>
      </c>
      <c r="P392">
        <f t="shared" si="97"/>
        <v>391</v>
      </c>
      <c r="Q392" t="str">
        <f t="shared" si="98"/>
        <v>Customer 1</v>
      </c>
      <c r="R392" t="str">
        <f t="shared" si="99"/>
        <v>DESKTOP</v>
      </c>
      <c r="S392">
        <f t="shared" si="100"/>
        <v>3427</v>
      </c>
      <c r="T392">
        <f t="shared" si="101"/>
        <v>3145</v>
      </c>
      <c r="U392" s="8">
        <f t="shared" si="102"/>
        <v>45308</v>
      </c>
      <c r="V392" t="str" cm="1">
        <f t="array" ref="V392">_xlfn.IFS(S392 = "", "", S392 &lt; 500, "Low", S392 &lt; 1200, "Medium", TRUE, "High")</f>
        <v>High</v>
      </c>
      <c r="W392" t="str">
        <f t="shared" si="103"/>
        <v>2024-01</v>
      </c>
      <c r="X392">
        <f t="shared" si="104"/>
        <v>2024</v>
      </c>
    </row>
    <row r="393" spans="1:24" x14ac:dyDescent="0.3">
      <c r="A393">
        <f>'Raw_Data'!A393</f>
        <v>392</v>
      </c>
      <c r="B393" t="str">
        <f>'Raw_Data'!B393</f>
        <v>Customer 3</v>
      </c>
      <c r="C393" t="str">
        <f>'Raw_Data'!C393</f>
        <v>Mobile</v>
      </c>
      <c r="D393">
        <f>'Raw_Data'!D393</f>
        <v>654</v>
      </c>
      <c r="E393">
        <f>'Raw_Data'!E393</f>
        <v>3925</v>
      </c>
      <c r="F393">
        <f>'Raw_Data'!F393</f>
        <v>45308.291666666664</v>
      </c>
      <c r="G393" t="str">
        <f t="shared" si="90"/>
        <v>Customer 3</v>
      </c>
      <c r="H393" t="str">
        <f t="shared" si="91"/>
        <v>MOBILE</v>
      </c>
      <c r="I393" t="str">
        <f t="shared" si="92"/>
        <v>Changed</v>
      </c>
      <c r="J393">
        <f t="shared" si="93"/>
        <v>654</v>
      </c>
      <c r="K393">
        <f t="shared" si="94"/>
        <v>3925</v>
      </c>
      <c r="L393" s="8">
        <f t="shared" si="95"/>
        <v>45308</v>
      </c>
      <c r="M393" t="str">
        <f t="shared" ca="1" si="96"/>
        <v>OK</v>
      </c>
      <c r="P393">
        <f t="shared" si="97"/>
        <v>392</v>
      </c>
      <c r="Q393" t="str">
        <f t="shared" si="98"/>
        <v>Customer 3</v>
      </c>
      <c r="R393" t="str">
        <f t="shared" si="99"/>
        <v>MOBILE</v>
      </c>
      <c r="S393">
        <f t="shared" si="100"/>
        <v>654</v>
      </c>
      <c r="T393">
        <f t="shared" si="101"/>
        <v>3925</v>
      </c>
      <c r="U393" s="8">
        <f t="shared" si="102"/>
        <v>45308</v>
      </c>
      <c r="V393" t="str" cm="1">
        <f t="array" ref="V393">_xlfn.IFS(S393 = "", "", S393 &lt; 500, "Low", S393 &lt; 1200, "Medium", TRUE, "High")</f>
        <v>Medium</v>
      </c>
      <c r="W393" t="str">
        <f t="shared" si="103"/>
        <v>2024-01</v>
      </c>
      <c r="X393">
        <f t="shared" si="104"/>
        <v>2024</v>
      </c>
    </row>
    <row r="394" spans="1:24" x14ac:dyDescent="0.3">
      <c r="A394">
        <f>'Raw_Data'!A394</f>
        <v>393</v>
      </c>
      <c r="B394" t="str">
        <f>'Raw_Data'!B394</f>
        <v>Customer 7</v>
      </c>
      <c r="C394" t="str">
        <f>'Raw_Data'!C394</f>
        <v>Mobile</v>
      </c>
      <c r="D394">
        <f>'Raw_Data'!D394</f>
        <v>1232</v>
      </c>
      <c r="E394">
        <f>'Raw_Data'!E394</f>
        <v>2099</v>
      </c>
      <c r="F394">
        <f>'Raw_Data'!F394</f>
        <v>45308.333333333336</v>
      </c>
      <c r="G394" t="str">
        <f t="shared" si="90"/>
        <v>Customer 7</v>
      </c>
      <c r="H394" t="str">
        <f t="shared" si="91"/>
        <v>MOBILE</v>
      </c>
      <c r="I394" t="str">
        <f t="shared" si="92"/>
        <v>Changed</v>
      </c>
      <c r="J394">
        <f t="shared" si="93"/>
        <v>1232</v>
      </c>
      <c r="K394">
        <f t="shared" si="94"/>
        <v>2099</v>
      </c>
      <c r="L394" s="8">
        <f t="shared" si="95"/>
        <v>45308</v>
      </c>
      <c r="M394" t="str">
        <f t="shared" ca="1" si="96"/>
        <v>OK</v>
      </c>
      <c r="P394">
        <f t="shared" si="97"/>
        <v>393</v>
      </c>
      <c r="Q394" t="str">
        <f t="shared" si="98"/>
        <v>Customer 7</v>
      </c>
      <c r="R394" t="str">
        <f t="shared" si="99"/>
        <v>MOBILE</v>
      </c>
      <c r="S394">
        <f t="shared" si="100"/>
        <v>1232</v>
      </c>
      <c r="T394">
        <f t="shared" si="101"/>
        <v>2099</v>
      </c>
      <c r="U394" s="8">
        <f t="shared" si="102"/>
        <v>45308</v>
      </c>
      <c r="V394" t="str" cm="1">
        <f t="array" ref="V394">_xlfn.IFS(S394 = "", "", S394 &lt; 500, "Low", S394 &lt; 1200, "Medium", TRUE, "High")</f>
        <v>High</v>
      </c>
      <c r="W394" t="str">
        <f t="shared" si="103"/>
        <v>2024-01</v>
      </c>
      <c r="X394">
        <f t="shared" si="104"/>
        <v>2024</v>
      </c>
    </row>
    <row r="395" spans="1:24" x14ac:dyDescent="0.3">
      <c r="A395">
        <f>'Raw_Data'!A395</f>
        <v>394</v>
      </c>
      <c r="B395" t="str">
        <f>'Raw_Data'!B395</f>
        <v>Customer 13</v>
      </c>
      <c r="C395" t="str">
        <f>'Raw_Data'!C395</f>
        <v>Workstation</v>
      </c>
      <c r="D395">
        <f>'Raw_Data'!D395</f>
        <v>3644</v>
      </c>
      <c r="E395">
        <f>'Raw_Data'!E395</f>
        <v>4967</v>
      </c>
      <c r="F395">
        <f>'Raw_Data'!F395</f>
        <v>45308.375</v>
      </c>
      <c r="G395" t="str">
        <f t="shared" si="90"/>
        <v>Customer 13</v>
      </c>
      <c r="H395" t="str">
        <f t="shared" si="91"/>
        <v>WORKSTATION</v>
      </c>
      <c r="I395" t="str">
        <f t="shared" si="92"/>
        <v>Changed</v>
      </c>
      <c r="J395">
        <f t="shared" si="93"/>
        <v>3644</v>
      </c>
      <c r="K395">
        <f t="shared" si="94"/>
        <v>4967</v>
      </c>
      <c r="L395" s="8">
        <f t="shared" si="95"/>
        <v>45308</v>
      </c>
      <c r="M395" t="str">
        <f t="shared" ca="1" si="96"/>
        <v>OK</v>
      </c>
      <c r="P395">
        <f t="shared" si="97"/>
        <v>394</v>
      </c>
      <c r="Q395" t="str">
        <f t="shared" si="98"/>
        <v>Customer 13</v>
      </c>
      <c r="R395" t="str">
        <f t="shared" si="99"/>
        <v>WORKSTATION</v>
      </c>
      <c r="S395">
        <f t="shared" si="100"/>
        <v>3644</v>
      </c>
      <c r="T395">
        <f t="shared" si="101"/>
        <v>4967</v>
      </c>
      <c r="U395" s="8">
        <f t="shared" si="102"/>
        <v>45308</v>
      </c>
      <c r="V395" t="str" cm="1">
        <f t="array" ref="V395">_xlfn.IFS(S395 = "", "", S395 &lt; 500, "Low", S395 &lt; 1200, "Medium", TRUE, "High")</f>
        <v>High</v>
      </c>
      <c r="W395" t="str">
        <f t="shared" si="103"/>
        <v>2024-01</v>
      </c>
      <c r="X395">
        <f t="shared" si="104"/>
        <v>2024</v>
      </c>
    </row>
    <row r="396" spans="1:24" x14ac:dyDescent="0.3">
      <c r="A396">
        <f>'Raw_Data'!A396</f>
        <v>395</v>
      </c>
      <c r="B396" t="str">
        <f>'Raw_Data'!B396</f>
        <v>Customer 12</v>
      </c>
      <c r="C396" t="str">
        <f>'Raw_Data'!C396</f>
        <v>Embedded</v>
      </c>
      <c r="D396">
        <f>'Raw_Data'!D396</f>
        <v>3259</v>
      </c>
      <c r="E396">
        <f>'Raw_Data'!E396</f>
        <v>3893</v>
      </c>
      <c r="F396">
        <f>'Raw_Data'!F396</f>
        <v>45308.416666666664</v>
      </c>
      <c r="G396" t="str">
        <f t="shared" si="90"/>
        <v>Customer 12</v>
      </c>
      <c r="H396" t="str">
        <f t="shared" si="91"/>
        <v>EMBEDDED</v>
      </c>
      <c r="I396" t="str">
        <f t="shared" si="92"/>
        <v>Changed</v>
      </c>
      <c r="J396">
        <f t="shared" si="93"/>
        <v>3259</v>
      </c>
      <c r="K396">
        <f t="shared" si="94"/>
        <v>3893</v>
      </c>
      <c r="L396" s="8">
        <f t="shared" si="95"/>
        <v>45308</v>
      </c>
      <c r="M396" t="str">
        <f t="shared" ca="1" si="96"/>
        <v>OK</v>
      </c>
      <c r="P396">
        <f t="shared" si="97"/>
        <v>395</v>
      </c>
      <c r="Q396" t="str">
        <f t="shared" si="98"/>
        <v>Customer 12</v>
      </c>
      <c r="R396" t="str">
        <f t="shared" si="99"/>
        <v>EMBEDDED</v>
      </c>
      <c r="S396">
        <f t="shared" si="100"/>
        <v>3259</v>
      </c>
      <c r="T396">
        <f t="shared" si="101"/>
        <v>3893</v>
      </c>
      <c r="U396" s="8">
        <f t="shared" si="102"/>
        <v>45308</v>
      </c>
      <c r="V396" t="str" cm="1">
        <f t="array" ref="V396">_xlfn.IFS(S396 = "", "", S396 &lt; 500, "Low", S396 &lt; 1200, "Medium", TRUE, "High")</f>
        <v>High</v>
      </c>
      <c r="W396" t="str">
        <f t="shared" si="103"/>
        <v>2024-01</v>
      </c>
      <c r="X396">
        <f t="shared" si="104"/>
        <v>2024</v>
      </c>
    </row>
    <row r="397" spans="1:24" x14ac:dyDescent="0.3">
      <c r="A397">
        <f>'Raw_Data'!A397</f>
        <v>396</v>
      </c>
      <c r="B397" t="str">
        <f>'Raw_Data'!B397</f>
        <v>Customer 13</v>
      </c>
      <c r="C397" t="str">
        <f>'Raw_Data'!C397</f>
        <v>Workstation</v>
      </c>
      <c r="D397">
        <f>'Raw_Data'!D397</f>
        <v>3842</v>
      </c>
      <c r="E397">
        <f>'Raw_Data'!E397</f>
        <v>889</v>
      </c>
      <c r="F397">
        <f>'Raw_Data'!F397</f>
        <v>45308.458333333336</v>
      </c>
      <c r="G397" t="str">
        <f t="shared" si="90"/>
        <v>Customer 13</v>
      </c>
      <c r="H397" t="str">
        <f t="shared" si="91"/>
        <v>WORKSTATION</v>
      </c>
      <c r="I397" t="str">
        <f t="shared" si="92"/>
        <v>Changed</v>
      </c>
      <c r="J397">
        <f t="shared" si="93"/>
        <v>3842</v>
      </c>
      <c r="K397">
        <f t="shared" si="94"/>
        <v>889</v>
      </c>
      <c r="L397" s="8">
        <f t="shared" si="95"/>
        <v>45308</v>
      </c>
      <c r="M397" t="str">
        <f t="shared" ca="1" si="96"/>
        <v>OK</v>
      </c>
      <c r="P397">
        <f t="shared" si="97"/>
        <v>396</v>
      </c>
      <c r="Q397" t="str">
        <f t="shared" si="98"/>
        <v>Customer 13</v>
      </c>
      <c r="R397" t="str">
        <f t="shared" si="99"/>
        <v>WORKSTATION</v>
      </c>
      <c r="S397">
        <f t="shared" si="100"/>
        <v>3842</v>
      </c>
      <c r="T397">
        <f t="shared" si="101"/>
        <v>889</v>
      </c>
      <c r="U397" s="8">
        <f t="shared" si="102"/>
        <v>45308</v>
      </c>
      <c r="V397" t="str" cm="1">
        <f t="array" ref="V397">_xlfn.IFS(S397 = "", "", S397 &lt; 500, "Low", S397 &lt; 1200, "Medium", TRUE, "High")</f>
        <v>High</v>
      </c>
      <c r="W397" t="str">
        <f t="shared" si="103"/>
        <v>2024-01</v>
      </c>
      <c r="X397">
        <f t="shared" si="104"/>
        <v>2024</v>
      </c>
    </row>
    <row r="398" spans="1:24" x14ac:dyDescent="0.3">
      <c r="A398">
        <f>'Raw_Data'!A398</f>
        <v>397</v>
      </c>
      <c r="B398" t="str">
        <f>'Raw_Data'!B398</f>
        <v>Customer 13</v>
      </c>
      <c r="C398" t="str">
        <f>'Raw_Data'!C398</f>
        <v>Mobile</v>
      </c>
      <c r="D398">
        <f>'Raw_Data'!D398</f>
        <v>707</v>
      </c>
      <c r="E398">
        <f>'Raw_Data'!E398</f>
        <v>120</v>
      </c>
      <c r="F398">
        <f>'Raw_Data'!F398</f>
        <v>45308.5</v>
      </c>
      <c r="G398" t="str">
        <f t="shared" si="90"/>
        <v>Customer 13</v>
      </c>
      <c r="H398" t="str">
        <f t="shared" si="91"/>
        <v>MOBILE</v>
      </c>
      <c r="I398" t="str">
        <f t="shared" si="92"/>
        <v>Changed</v>
      </c>
      <c r="J398">
        <f t="shared" si="93"/>
        <v>707</v>
      </c>
      <c r="K398">
        <f t="shared" si="94"/>
        <v>120</v>
      </c>
      <c r="L398" s="8">
        <f t="shared" si="95"/>
        <v>45308</v>
      </c>
      <c r="M398" t="str">
        <f t="shared" ca="1" si="96"/>
        <v>OK</v>
      </c>
      <c r="P398">
        <f t="shared" si="97"/>
        <v>397</v>
      </c>
      <c r="Q398" t="str">
        <f t="shared" si="98"/>
        <v>Customer 13</v>
      </c>
      <c r="R398" t="str">
        <f t="shared" si="99"/>
        <v>MOBILE</v>
      </c>
      <c r="S398">
        <f t="shared" si="100"/>
        <v>707</v>
      </c>
      <c r="T398">
        <f t="shared" si="101"/>
        <v>120</v>
      </c>
      <c r="U398" s="8">
        <f t="shared" si="102"/>
        <v>45308</v>
      </c>
      <c r="V398" t="str" cm="1">
        <f t="array" ref="V398">_xlfn.IFS(S398 = "", "", S398 &lt; 500, "Low", S398 &lt; 1200, "Medium", TRUE, "High")</f>
        <v>Medium</v>
      </c>
      <c r="W398" t="str">
        <f t="shared" si="103"/>
        <v>2024-01</v>
      </c>
      <c r="X398">
        <f t="shared" si="104"/>
        <v>2024</v>
      </c>
    </row>
    <row r="399" spans="1:24" x14ac:dyDescent="0.3">
      <c r="A399">
        <f>'Raw_Data'!A399</f>
        <v>398</v>
      </c>
      <c r="B399" t="str">
        <f>'Raw_Data'!B399</f>
        <v>Customer 14</v>
      </c>
      <c r="C399" t="str">
        <f>'Raw_Data'!C399</f>
        <v>Desktop</v>
      </c>
      <c r="D399">
        <f>'Raw_Data'!D399</f>
        <v>1720</v>
      </c>
      <c r="E399">
        <f>'Raw_Data'!E399</f>
        <v>2947</v>
      </c>
      <c r="F399">
        <f>'Raw_Data'!F399</f>
        <v>45308.541666666664</v>
      </c>
      <c r="G399" t="str">
        <f t="shared" si="90"/>
        <v>Customer 14</v>
      </c>
      <c r="H399" t="str">
        <f t="shared" si="91"/>
        <v>DESKTOP</v>
      </c>
      <c r="I399" t="str">
        <f t="shared" si="92"/>
        <v>Changed</v>
      </c>
      <c r="J399">
        <f t="shared" si="93"/>
        <v>1720</v>
      </c>
      <c r="K399">
        <f t="shared" si="94"/>
        <v>2947</v>
      </c>
      <c r="L399" s="8">
        <f t="shared" si="95"/>
        <v>45308</v>
      </c>
      <c r="M399" t="str">
        <f t="shared" ca="1" si="96"/>
        <v>OK</v>
      </c>
      <c r="P399">
        <f t="shared" si="97"/>
        <v>398</v>
      </c>
      <c r="Q399" t="str">
        <f t="shared" si="98"/>
        <v>Customer 14</v>
      </c>
      <c r="R399" t="str">
        <f t="shared" si="99"/>
        <v>DESKTOP</v>
      </c>
      <c r="S399">
        <f t="shared" si="100"/>
        <v>1720</v>
      </c>
      <c r="T399">
        <f t="shared" si="101"/>
        <v>2947</v>
      </c>
      <c r="U399" s="8">
        <f t="shared" si="102"/>
        <v>45308</v>
      </c>
      <c r="V399" t="str" cm="1">
        <f t="array" ref="V399">_xlfn.IFS(S399 = "", "", S399 &lt; 500, "Low", S399 &lt; 1200, "Medium", TRUE, "High")</f>
        <v>High</v>
      </c>
      <c r="W399" t="str">
        <f t="shared" si="103"/>
        <v>2024-01</v>
      </c>
      <c r="X399">
        <f t="shared" si="104"/>
        <v>2024</v>
      </c>
    </row>
    <row r="400" spans="1:24" x14ac:dyDescent="0.3">
      <c r="A400">
        <f>'Raw_Data'!A400</f>
        <v>399</v>
      </c>
      <c r="B400" t="str">
        <f>'Raw_Data'!B400</f>
        <v>Customer 5</v>
      </c>
      <c r="C400" t="str">
        <f>'Raw_Data'!C400</f>
        <v>Mobile</v>
      </c>
      <c r="D400">
        <f>'Raw_Data'!D400</f>
        <v>3031</v>
      </c>
      <c r="E400">
        <f>'Raw_Data'!E400</f>
        <v>1622</v>
      </c>
      <c r="F400">
        <f>'Raw_Data'!F400</f>
        <v>45308.583333333336</v>
      </c>
      <c r="G400" t="str">
        <f t="shared" si="90"/>
        <v>Customer 5</v>
      </c>
      <c r="H400" t="str">
        <f t="shared" si="91"/>
        <v>MOBILE</v>
      </c>
      <c r="I400" t="str">
        <f t="shared" si="92"/>
        <v>Changed</v>
      </c>
      <c r="J400">
        <f t="shared" si="93"/>
        <v>3031</v>
      </c>
      <c r="K400">
        <f t="shared" si="94"/>
        <v>1622</v>
      </c>
      <c r="L400" s="8">
        <f t="shared" si="95"/>
        <v>45308</v>
      </c>
      <c r="M400" t="str">
        <f t="shared" ca="1" si="96"/>
        <v>OK</v>
      </c>
      <c r="P400">
        <f t="shared" si="97"/>
        <v>399</v>
      </c>
      <c r="Q400" t="str">
        <f t="shared" si="98"/>
        <v>Customer 5</v>
      </c>
      <c r="R400" t="str">
        <f t="shared" si="99"/>
        <v>MOBILE</v>
      </c>
      <c r="S400">
        <f t="shared" si="100"/>
        <v>3031</v>
      </c>
      <c r="T400">
        <f t="shared" si="101"/>
        <v>1622</v>
      </c>
      <c r="U400" s="8">
        <f t="shared" si="102"/>
        <v>45308</v>
      </c>
      <c r="V400" t="str" cm="1">
        <f t="array" ref="V400">_xlfn.IFS(S400 = "", "", S400 &lt; 500, "Low", S400 &lt; 1200, "Medium", TRUE, "High")</f>
        <v>High</v>
      </c>
      <c r="W400" t="str">
        <f t="shared" si="103"/>
        <v>2024-01</v>
      </c>
      <c r="X400">
        <f t="shared" si="104"/>
        <v>2024</v>
      </c>
    </row>
    <row r="401" spans="1:24" x14ac:dyDescent="0.3">
      <c r="A401">
        <f>'Raw_Data'!A401</f>
        <v>400</v>
      </c>
      <c r="B401" t="str">
        <f>'Raw_Data'!B401</f>
        <v>Customer 9</v>
      </c>
      <c r="C401" t="str">
        <f>'Raw_Data'!C401</f>
        <v>Desktop</v>
      </c>
      <c r="D401">
        <f>'Raw_Data'!D401</f>
        <v>1234</v>
      </c>
      <c r="E401">
        <f>'Raw_Data'!E401</f>
        <v>4424</v>
      </c>
      <c r="F401">
        <f>'Raw_Data'!F401</f>
        <v>45308.625</v>
      </c>
      <c r="G401" t="str">
        <f t="shared" si="90"/>
        <v>Customer 9</v>
      </c>
      <c r="H401" t="str">
        <f t="shared" si="91"/>
        <v>DESKTOP</v>
      </c>
      <c r="I401" t="str">
        <f t="shared" si="92"/>
        <v>Changed</v>
      </c>
      <c r="J401">
        <f t="shared" si="93"/>
        <v>1234</v>
      </c>
      <c r="K401">
        <f t="shared" si="94"/>
        <v>4424</v>
      </c>
      <c r="L401" s="8">
        <f t="shared" si="95"/>
        <v>45308</v>
      </c>
      <c r="M401" t="str">
        <f t="shared" ca="1" si="96"/>
        <v>OK</v>
      </c>
      <c r="P401">
        <f t="shared" si="97"/>
        <v>400</v>
      </c>
      <c r="Q401" t="str">
        <f t="shared" si="98"/>
        <v>Customer 9</v>
      </c>
      <c r="R401" t="str">
        <f t="shared" si="99"/>
        <v>DESKTOP</v>
      </c>
      <c r="S401">
        <f t="shared" si="100"/>
        <v>1234</v>
      </c>
      <c r="T401">
        <f t="shared" si="101"/>
        <v>4424</v>
      </c>
      <c r="U401" s="8">
        <f t="shared" si="102"/>
        <v>45308</v>
      </c>
      <c r="V401" t="str" cm="1">
        <f t="array" ref="V401">_xlfn.IFS(S401 = "", "", S401 &lt; 500, "Low", S401 &lt; 1200, "Medium", TRUE, "High")</f>
        <v>High</v>
      </c>
      <c r="W401" t="str">
        <f t="shared" si="103"/>
        <v>2024-01</v>
      </c>
      <c r="X401">
        <f t="shared" si="104"/>
        <v>2024</v>
      </c>
    </row>
    <row r="402" spans="1:24" x14ac:dyDescent="0.3">
      <c r="A402">
        <f>'Raw_Data'!A402</f>
        <v>401</v>
      </c>
      <c r="B402" t="str">
        <f>'Raw_Data'!B402</f>
        <v>Customer 5</v>
      </c>
      <c r="C402" t="str">
        <f>'Raw_Data'!C402</f>
        <v>Mobile</v>
      </c>
      <c r="D402">
        <f>'Raw_Data'!D402</f>
        <v>3796</v>
      </c>
      <c r="E402">
        <f>'Raw_Data'!E402</f>
        <v>234</v>
      </c>
      <c r="F402">
        <f>'Raw_Data'!F402</f>
        <v>45308.666666666664</v>
      </c>
      <c r="G402" t="str">
        <f t="shared" si="90"/>
        <v>Customer 5</v>
      </c>
      <c r="H402" t="str">
        <f t="shared" si="91"/>
        <v>MOBILE</v>
      </c>
      <c r="I402" t="str">
        <f t="shared" si="92"/>
        <v>Changed</v>
      </c>
      <c r="J402">
        <f t="shared" si="93"/>
        <v>3796</v>
      </c>
      <c r="K402">
        <f t="shared" si="94"/>
        <v>234</v>
      </c>
      <c r="L402" s="8">
        <f t="shared" si="95"/>
        <v>45308</v>
      </c>
      <c r="M402" t="str">
        <f t="shared" ca="1" si="96"/>
        <v>OK</v>
      </c>
      <c r="P402">
        <f t="shared" si="97"/>
        <v>401</v>
      </c>
      <c r="Q402" t="str">
        <f t="shared" si="98"/>
        <v>Customer 5</v>
      </c>
      <c r="R402" t="str">
        <f t="shared" si="99"/>
        <v>MOBILE</v>
      </c>
      <c r="S402">
        <f t="shared" si="100"/>
        <v>3796</v>
      </c>
      <c r="T402">
        <f t="shared" si="101"/>
        <v>234</v>
      </c>
      <c r="U402" s="8">
        <f t="shared" si="102"/>
        <v>45308</v>
      </c>
      <c r="V402" t="str" cm="1">
        <f t="array" ref="V402">_xlfn.IFS(S402 = "", "", S402 &lt; 500, "Low", S402 &lt; 1200, "Medium", TRUE, "High")</f>
        <v>High</v>
      </c>
      <c r="W402" t="str">
        <f t="shared" si="103"/>
        <v>2024-01</v>
      </c>
      <c r="X402">
        <f t="shared" si="104"/>
        <v>2024</v>
      </c>
    </row>
    <row r="403" spans="1:24" x14ac:dyDescent="0.3">
      <c r="A403">
        <f>'Raw_Data'!A403</f>
        <v>402</v>
      </c>
      <c r="B403" t="str">
        <f>'Raw_Data'!B403</f>
        <v>Customer 10</v>
      </c>
      <c r="C403" t="str">
        <f>'Raw_Data'!C403</f>
        <v>Workstation</v>
      </c>
      <c r="D403">
        <f>'Raw_Data'!D403</f>
        <v>1740</v>
      </c>
      <c r="E403">
        <f>'Raw_Data'!E403</f>
        <v>3780</v>
      </c>
      <c r="F403">
        <f>'Raw_Data'!F403</f>
        <v>45308.708333333336</v>
      </c>
      <c r="G403" t="str">
        <f t="shared" si="90"/>
        <v>Customer 10</v>
      </c>
      <c r="H403" t="str">
        <f t="shared" si="91"/>
        <v>WORKSTATION</v>
      </c>
      <c r="I403" t="str">
        <f t="shared" si="92"/>
        <v>Changed</v>
      </c>
      <c r="J403">
        <f t="shared" si="93"/>
        <v>1740</v>
      </c>
      <c r="K403">
        <f t="shared" si="94"/>
        <v>3780</v>
      </c>
      <c r="L403" s="8">
        <f t="shared" si="95"/>
        <v>45308</v>
      </c>
      <c r="M403" t="str">
        <f t="shared" ca="1" si="96"/>
        <v>OK</v>
      </c>
      <c r="P403">
        <f t="shared" si="97"/>
        <v>402</v>
      </c>
      <c r="Q403" t="str">
        <f t="shared" si="98"/>
        <v>Customer 10</v>
      </c>
      <c r="R403" t="str">
        <f t="shared" si="99"/>
        <v>WORKSTATION</v>
      </c>
      <c r="S403">
        <f t="shared" si="100"/>
        <v>1740</v>
      </c>
      <c r="T403">
        <f t="shared" si="101"/>
        <v>3780</v>
      </c>
      <c r="U403" s="8">
        <f t="shared" si="102"/>
        <v>45308</v>
      </c>
      <c r="V403" t="str" cm="1">
        <f t="array" ref="V403">_xlfn.IFS(S403 = "", "", S403 &lt; 500, "Low", S403 &lt; 1200, "Medium", TRUE, "High")</f>
        <v>High</v>
      </c>
      <c r="W403" t="str">
        <f t="shared" si="103"/>
        <v>2024-01</v>
      </c>
      <c r="X403">
        <f t="shared" si="104"/>
        <v>2024</v>
      </c>
    </row>
    <row r="404" spans="1:24" x14ac:dyDescent="0.3">
      <c r="A404">
        <f>'Raw_Data'!A404</f>
        <v>403</v>
      </c>
      <c r="B404" t="str">
        <f>'Raw_Data'!B404</f>
        <v>Customer 10</v>
      </c>
      <c r="C404" t="str">
        <f>'Raw_Data'!C404</f>
        <v>Mobile</v>
      </c>
      <c r="D404">
        <f>'Raw_Data'!D404</f>
        <v>1919</v>
      </c>
      <c r="E404">
        <f>'Raw_Data'!E404</f>
        <v>2861</v>
      </c>
      <c r="F404">
        <f>'Raw_Data'!F404</f>
        <v>45308.75</v>
      </c>
      <c r="G404" t="str">
        <f t="shared" si="90"/>
        <v>Customer 10</v>
      </c>
      <c r="H404" t="str">
        <f t="shared" si="91"/>
        <v>MOBILE</v>
      </c>
      <c r="I404" t="str">
        <f t="shared" si="92"/>
        <v>Changed</v>
      </c>
      <c r="J404">
        <f t="shared" si="93"/>
        <v>1919</v>
      </c>
      <c r="K404">
        <f t="shared" si="94"/>
        <v>2861</v>
      </c>
      <c r="L404" s="8">
        <f t="shared" si="95"/>
        <v>45308</v>
      </c>
      <c r="M404" t="str">
        <f t="shared" ca="1" si="96"/>
        <v>OK</v>
      </c>
      <c r="P404">
        <f t="shared" si="97"/>
        <v>403</v>
      </c>
      <c r="Q404" t="str">
        <f t="shared" si="98"/>
        <v>Customer 10</v>
      </c>
      <c r="R404" t="str">
        <f t="shared" si="99"/>
        <v>MOBILE</v>
      </c>
      <c r="S404">
        <f t="shared" si="100"/>
        <v>1919</v>
      </c>
      <c r="T404">
        <f t="shared" si="101"/>
        <v>2861</v>
      </c>
      <c r="U404" s="8">
        <f t="shared" si="102"/>
        <v>45308</v>
      </c>
      <c r="V404" t="str" cm="1">
        <f t="array" ref="V404">_xlfn.IFS(S404 = "", "", S404 &lt; 500, "Low", S404 &lt; 1200, "Medium", TRUE, "High")</f>
        <v>High</v>
      </c>
      <c r="W404" t="str">
        <f t="shared" si="103"/>
        <v>2024-01</v>
      </c>
      <c r="X404">
        <f t="shared" si="104"/>
        <v>2024</v>
      </c>
    </row>
    <row r="405" spans="1:24" x14ac:dyDescent="0.3">
      <c r="A405">
        <f>'Raw_Data'!A405</f>
        <v>404</v>
      </c>
      <c r="B405" t="str">
        <f>'Raw_Data'!B405</f>
        <v>Customer 1</v>
      </c>
      <c r="C405" t="str">
        <f>'Raw_Data'!C405</f>
        <v>Mobile</v>
      </c>
      <c r="D405">
        <f>'Raw_Data'!D405</f>
        <v>2441</v>
      </c>
      <c r="E405">
        <f>'Raw_Data'!E405</f>
        <v>111</v>
      </c>
      <c r="F405">
        <f>'Raw_Data'!F405</f>
        <v>45308.791666666664</v>
      </c>
      <c r="G405" t="str">
        <f t="shared" si="90"/>
        <v>Customer 1</v>
      </c>
      <c r="H405" t="str">
        <f t="shared" si="91"/>
        <v>MOBILE</v>
      </c>
      <c r="I405" t="str">
        <f t="shared" si="92"/>
        <v>Changed</v>
      </c>
      <c r="J405">
        <f t="shared" si="93"/>
        <v>2441</v>
      </c>
      <c r="K405">
        <f t="shared" si="94"/>
        <v>111</v>
      </c>
      <c r="L405" s="8">
        <f t="shared" si="95"/>
        <v>45308</v>
      </c>
      <c r="M405" t="str">
        <f t="shared" ca="1" si="96"/>
        <v>OK</v>
      </c>
      <c r="P405">
        <f t="shared" si="97"/>
        <v>404</v>
      </c>
      <c r="Q405" t="str">
        <f t="shared" si="98"/>
        <v>Customer 1</v>
      </c>
      <c r="R405" t="str">
        <f t="shared" si="99"/>
        <v>MOBILE</v>
      </c>
      <c r="S405">
        <f t="shared" si="100"/>
        <v>2441</v>
      </c>
      <c r="T405">
        <f t="shared" si="101"/>
        <v>111</v>
      </c>
      <c r="U405" s="8">
        <f t="shared" si="102"/>
        <v>45308</v>
      </c>
      <c r="V405" t="str" cm="1">
        <f t="array" ref="V405">_xlfn.IFS(S405 = "", "", S405 &lt; 500, "Low", S405 &lt; 1200, "Medium", TRUE, "High")</f>
        <v>High</v>
      </c>
      <c r="W405" t="str">
        <f t="shared" si="103"/>
        <v>2024-01</v>
      </c>
      <c r="X405">
        <f t="shared" si="104"/>
        <v>2024</v>
      </c>
    </row>
    <row r="406" spans="1:24" x14ac:dyDescent="0.3">
      <c r="A406">
        <f>'Raw_Data'!A406</f>
        <v>405</v>
      </c>
      <c r="B406" t="str">
        <f>'Raw_Data'!B406</f>
        <v>Customer 14</v>
      </c>
      <c r="C406" t="str">
        <f>'Raw_Data'!C406</f>
        <v>Workstation</v>
      </c>
      <c r="D406">
        <f>'Raw_Data'!D406</f>
        <v>2408</v>
      </c>
      <c r="E406">
        <f>'Raw_Data'!E406</f>
        <v>1594</v>
      </c>
      <c r="F406">
        <f>'Raw_Data'!F406</f>
        <v>45308.833333333336</v>
      </c>
      <c r="G406" t="str">
        <f t="shared" si="90"/>
        <v>Customer 14</v>
      </c>
      <c r="H406" t="str">
        <f t="shared" si="91"/>
        <v>WORKSTATION</v>
      </c>
      <c r="I406" t="str">
        <f t="shared" si="92"/>
        <v>Changed</v>
      </c>
      <c r="J406">
        <f t="shared" si="93"/>
        <v>2408</v>
      </c>
      <c r="K406">
        <f t="shared" si="94"/>
        <v>1594</v>
      </c>
      <c r="L406" s="8">
        <f t="shared" si="95"/>
        <v>45308</v>
      </c>
      <c r="M406" t="str">
        <f t="shared" ca="1" si="96"/>
        <v>OK</v>
      </c>
      <c r="P406">
        <f t="shared" si="97"/>
        <v>405</v>
      </c>
      <c r="Q406" t="str">
        <f t="shared" si="98"/>
        <v>Customer 14</v>
      </c>
      <c r="R406" t="str">
        <f t="shared" si="99"/>
        <v>WORKSTATION</v>
      </c>
      <c r="S406">
        <f t="shared" si="100"/>
        <v>2408</v>
      </c>
      <c r="T406">
        <f t="shared" si="101"/>
        <v>1594</v>
      </c>
      <c r="U406" s="8">
        <f t="shared" si="102"/>
        <v>45308</v>
      </c>
      <c r="V406" t="str" cm="1">
        <f t="array" ref="V406">_xlfn.IFS(S406 = "", "", S406 &lt; 500, "Low", S406 &lt; 1200, "Medium", TRUE, "High")</f>
        <v>High</v>
      </c>
      <c r="W406" t="str">
        <f t="shared" si="103"/>
        <v>2024-01</v>
      </c>
      <c r="X406">
        <f t="shared" si="104"/>
        <v>2024</v>
      </c>
    </row>
    <row r="407" spans="1:24" x14ac:dyDescent="0.3">
      <c r="A407">
        <f>'Raw_Data'!A407</f>
        <v>406</v>
      </c>
      <c r="B407" t="str">
        <f>'Raw_Data'!B407</f>
        <v>Customer 15</v>
      </c>
      <c r="C407" t="str">
        <f>'Raw_Data'!C407</f>
        <v>Mobile</v>
      </c>
      <c r="D407">
        <f>'Raw_Data'!D407</f>
        <v>2092</v>
      </c>
      <c r="E407">
        <f>'Raw_Data'!E407</f>
        <v>3033</v>
      </c>
      <c r="F407">
        <f>'Raw_Data'!F407</f>
        <v>45308.875</v>
      </c>
      <c r="G407" t="str">
        <f t="shared" si="90"/>
        <v>Customer 15</v>
      </c>
      <c r="H407" t="str">
        <f t="shared" si="91"/>
        <v>MOBILE</v>
      </c>
      <c r="I407" t="str">
        <f t="shared" si="92"/>
        <v>Changed</v>
      </c>
      <c r="J407">
        <f t="shared" si="93"/>
        <v>2092</v>
      </c>
      <c r="K407">
        <f t="shared" si="94"/>
        <v>3033</v>
      </c>
      <c r="L407" s="8">
        <f t="shared" si="95"/>
        <v>45308</v>
      </c>
      <c r="M407" t="str">
        <f t="shared" ca="1" si="96"/>
        <v>OK</v>
      </c>
      <c r="P407">
        <f t="shared" si="97"/>
        <v>406</v>
      </c>
      <c r="Q407" t="str">
        <f t="shared" si="98"/>
        <v>Customer 15</v>
      </c>
      <c r="R407" t="str">
        <f t="shared" si="99"/>
        <v>MOBILE</v>
      </c>
      <c r="S407">
        <f t="shared" si="100"/>
        <v>2092</v>
      </c>
      <c r="T407">
        <f t="shared" si="101"/>
        <v>3033</v>
      </c>
      <c r="U407" s="8">
        <f t="shared" si="102"/>
        <v>45308</v>
      </c>
      <c r="V407" t="str" cm="1">
        <f t="array" ref="V407">_xlfn.IFS(S407 = "", "", S407 &lt; 500, "Low", S407 &lt; 1200, "Medium", TRUE, "High")</f>
        <v>High</v>
      </c>
      <c r="W407" t="str">
        <f t="shared" si="103"/>
        <v>2024-01</v>
      </c>
      <c r="X407">
        <f t="shared" si="104"/>
        <v>2024</v>
      </c>
    </row>
    <row r="408" spans="1:24" x14ac:dyDescent="0.3">
      <c r="A408">
        <f>'Raw_Data'!A408</f>
        <v>407</v>
      </c>
      <c r="B408" t="str">
        <f>'Raw_Data'!B408</f>
        <v>Customer 3</v>
      </c>
      <c r="C408" t="str">
        <f>'Raw_Data'!C408</f>
        <v>Workstation</v>
      </c>
      <c r="D408">
        <f>'Raw_Data'!D408</f>
        <v>1804</v>
      </c>
      <c r="E408">
        <f>'Raw_Data'!E408</f>
        <v>4347</v>
      </c>
      <c r="F408">
        <f>'Raw_Data'!F408</f>
        <v>45308.916666666664</v>
      </c>
      <c r="G408" t="str">
        <f t="shared" si="90"/>
        <v>Customer 3</v>
      </c>
      <c r="H408" t="str">
        <f t="shared" si="91"/>
        <v>WORKSTATION</v>
      </c>
      <c r="I408" t="str">
        <f t="shared" si="92"/>
        <v>Changed</v>
      </c>
      <c r="J408">
        <f t="shared" si="93"/>
        <v>1804</v>
      </c>
      <c r="K408">
        <f t="shared" si="94"/>
        <v>4347</v>
      </c>
      <c r="L408" s="8">
        <f t="shared" si="95"/>
        <v>45308</v>
      </c>
      <c r="M408" t="str">
        <f t="shared" ca="1" si="96"/>
        <v>OK</v>
      </c>
      <c r="P408">
        <f t="shared" si="97"/>
        <v>407</v>
      </c>
      <c r="Q408" t="str">
        <f t="shared" si="98"/>
        <v>Customer 3</v>
      </c>
      <c r="R408" t="str">
        <f t="shared" si="99"/>
        <v>WORKSTATION</v>
      </c>
      <c r="S408">
        <f t="shared" si="100"/>
        <v>1804</v>
      </c>
      <c r="T408">
        <f t="shared" si="101"/>
        <v>4347</v>
      </c>
      <c r="U408" s="8">
        <f t="shared" si="102"/>
        <v>45308</v>
      </c>
      <c r="V408" t="str" cm="1">
        <f t="array" ref="V408">_xlfn.IFS(S408 = "", "", S408 &lt; 500, "Low", S408 &lt; 1200, "Medium", TRUE, "High")</f>
        <v>High</v>
      </c>
      <c r="W408" t="str">
        <f t="shared" si="103"/>
        <v>2024-01</v>
      </c>
      <c r="X408">
        <f t="shared" si="104"/>
        <v>2024</v>
      </c>
    </row>
    <row r="409" spans="1:24" x14ac:dyDescent="0.3">
      <c r="A409">
        <f>'Raw_Data'!A409</f>
        <v>408</v>
      </c>
      <c r="B409" t="str">
        <f>'Raw_Data'!B409</f>
        <v>Customer 6</v>
      </c>
      <c r="C409" t="str">
        <f>'Raw_Data'!C409</f>
        <v>Mobile</v>
      </c>
      <c r="D409">
        <f>'Raw_Data'!D409</f>
        <v>3204</v>
      </c>
      <c r="E409">
        <f>'Raw_Data'!E409</f>
        <v>3197</v>
      </c>
      <c r="F409">
        <f>'Raw_Data'!F409</f>
        <v>45308.958333333336</v>
      </c>
      <c r="G409" t="str">
        <f t="shared" si="90"/>
        <v>Customer 6</v>
      </c>
      <c r="H409" t="str">
        <f t="shared" si="91"/>
        <v>MOBILE</v>
      </c>
      <c r="I409" t="str">
        <f t="shared" si="92"/>
        <v>Changed</v>
      </c>
      <c r="J409">
        <f t="shared" si="93"/>
        <v>3204</v>
      </c>
      <c r="K409">
        <f t="shared" si="94"/>
        <v>3197</v>
      </c>
      <c r="L409" s="8">
        <f t="shared" si="95"/>
        <v>45308</v>
      </c>
      <c r="M409" t="str">
        <f t="shared" ca="1" si="96"/>
        <v>OK</v>
      </c>
      <c r="P409">
        <f t="shared" si="97"/>
        <v>408</v>
      </c>
      <c r="Q409" t="str">
        <f t="shared" si="98"/>
        <v>Customer 6</v>
      </c>
      <c r="R409" t="str">
        <f t="shared" si="99"/>
        <v>MOBILE</v>
      </c>
      <c r="S409">
        <f t="shared" si="100"/>
        <v>3204</v>
      </c>
      <c r="T409">
        <f t="shared" si="101"/>
        <v>3197</v>
      </c>
      <c r="U409" s="8">
        <f t="shared" si="102"/>
        <v>45308</v>
      </c>
      <c r="V409" t="str" cm="1">
        <f t="array" ref="V409">_xlfn.IFS(S409 = "", "", S409 &lt; 500, "Low", S409 &lt; 1200, "Medium", TRUE, "High")</f>
        <v>High</v>
      </c>
      <c r="W409" t="str">
        <f t="shared" si="103"/>
        <v>2024-01</v>
      </c>
      <c r="X409">
        <f t="shared" si="104"/>
        <v>2024</v>
      </c>
    </row>
    <row r="410" spans="1:24" x14ac:dyDescent="0.3">
      <c r="A410">
        <f>'Raw_Data'!A410</f>
        <v>409</v>
      </c>
      <c r="B410" t="str">
        <f>'Raw_Data'!B410</f>
        <v>Customer 12</v>
      </c>
      <c r="C410" t="str">
        <f>'Raw_Data'!C410</f>
        <v>Desktop</v>
      </c>
      <c r="D410">
        <f>'Raw_Data'!D410</f>
        <v>3053</v>
      </c>
      <c r="E410">
        <f>'Raw_Data'!E410</f>
        <v>452</v>
      </c>
      <c r="F410">
        <f>'Raw_Data'!F410</f>
        <v>45309</v>
      </c>
      <c r="G410" t="str">
        <f t="shared" si="90"/>
        <v>Customer 12</v>
      </c>
      <c r="H410" t="str">
        <f t="shared" si="91"/>
        <v>DESKTOP</v>
      </c>
      <c r="I410" t="str">
        <f t="shared" si="92"/>
        <v>Changed</v>
      </c>
      <c r="J410">
        <f t="shared" si="93"/>
        <v>3053</v>
      </c>
      <c r="K410">
        <f t="shared" si="94"/>
        <v>452</v>
      </c>
      <c r="L410" s="8">
        <f t="shared" si="95"/>
        <v>45309</v>
      </c>
      <c r="M410" t="str">
        <f t="shared" ca="1" si="96"/>
        <v>OK</v>
      </c>
      <c r="P410">
        <f t="shared" si="97"/>
        <v>409</v>
      </c>
      <c r="Q410" t="str">
        <f t="shared" si="98"/>
        <v>Customer 12</v>
      </c>
      <c r="R410" t="str">
        <f t="shared" si="99"/>
        <v>DESKTOP</v>
      </c>
      <c r="S410">
        <f t="shared" si="100"/>
        <v>3053</v>
      </c>
      <c r="T410">
        <f t="shared" si="101"/>
        <v>452</v>
      </c>
      <c r="U410" s="8">
        <f t="shared" si="102"/>
        <v>45309</v>
      </c>
      <c r="V410" t="str" cm="1">
        <f t="array" ref="V410">_xlfn.IFS(S410 = "", "", S410 &lt; 500, "Low", S410 &lt; 1200, "Medium", TRUE, "High")</f>
        <v>High</v>
      </c>
      <c r="W410" t="str">
        <f t="shared" si="103"/>
        <v>2024-01</v>
      </c>
      <c r="X410">
        <f t="shared" si="104"/>
        <v>2024</v>
      </c>
    </row>
    <row r="411" spans="1:24" x14ac:dyDescent="0.3">
      <c r="A411">
        <f>'Raw_Data'!A411</f>
        <v>410</v>
      </c>
      <c r="B411" t="str">
        <f>'Raw_Data'!B411</f>
        <v>Customer 13</v>
      </c>
      <c r="C411" t="str">
        <f>'Raw_Data'!C411</f>
        <v>Mobile</v>
      </c>
      <c r="D411">
        <f>'Raw_Data'!D411</f>
        <v>2400</v>
      </c>
      <c r="E411">
        <f>'Raw_Data'!E411</f>
        <v>1267</v>
      </c>
      <c r="F411">
        <f>'Raw_Data'!F411</f>
        <v>45309.041666666664</v>
      </c>
      <c r="G411" t="str">
        <f t="shared" si="90"/>
        <v>Customer 13</v>
      </c>
      <c r="H411" t="str">
        <f t="shared" si="91"/>
        <v>MOBILE</v>
      </c>
      <c r="I411" t="str">
        <f t="shared" si="92"/>
        <v>Changed</v>
      </c>
      <c r="J411">
        <f t="shared" si="93"/>
        <v>2400</v>
      </c>
      <c r="K411">
        <f t="shared" si="94"/>
        <v>1267</v>
      </c>
      <c r="L411" s="8">
        <f t="shared" si="95"/>
        <v>45309</v>
      </c>
      <c r="M411" t="str">
        <f t="shared" ca="1" si="96"/>
        <v>OK</v>
      </c>
      <c r="P411">
        <f t="shared" si="97"/>
        <v>410</v>
      </c>
      <c r="Q411" t="str">
        <f t="shared" si="98"/>
        <v>Customer 13</v>
      </c>
      <c r="R411" t="str">
        <f t="shared" si="99"/>
        <v>MOBILE</v>
      </c>
      <c r="S411">
        <f t="shared" si="100"/>
        <v>2400</v>
      </c>
      <c r="T411">
        <f t="shared" si="101"/>
        <v>1267</v>
      </c>
      <c r="U411" s="8">
        <f t="shared" si="102"/>
        <v>45309</v>
      </c>
      <c r="V411" t="str" cm="1">
        <f t="array" ref="V411">_xlfn.IFS(S411 = "", "", S411 &lt; 500, "Low", S411 &lt; 1200, "Medium", TRUE, "High")</f>
        <v>High</v>
      </c>
      <c r="W411" t="str">
        <f t="shared" si="103"/>
        <v>2024-01</v>
      </c>
      <c r="X411">
        <f t="shared" si="104"/>
        <v>2024</v>
      </c>
    </row>
    <row r="412" spans="1:24" x14ac:dyDescent="0.3">
      <c r="A412">
        <f>'Raw_Data'!A412</f>
        <v>411</v>
      </c>
      <c r="B412" t="str">
        <f>'Raw_Data'!B412</f>
        <v>Customer 10</v>
      </c>
      <c r="C412" t="str">
        <f>'Raw_Data'!C412</f>
        <v>Mobile</v>
      </c>
      <c r="D412">
        <f>'Raw_Data'!D412</f>
        <v>1922</v>
      </c>
      <c r="E412">
        <f>'Raw_Data'!E412</f>
        <v>1608</v>
      </c>
      <c r="F412">
        <f>'Raw_Data'!F412</f>
        <v>45309.083333333336</v>
      </c>
      <c r="G412" t="str">
        <f t="shared" si="90"/>
        <v>Customer 10</v>
      </c>
      <c r="H412" t="str">
        <f t="shared" si="91"/>
        <v>MOBILE</v>
      </c>
      <c r="I412" t="str">
        <f t="shared" si="92"/>
        <v>Changed</v>
      </c>
      <c r="J412">
        <f t="shared" si="93"/>
        <v>1922</v>
      </c>
      <c r="K412">
        <f t="shared" si="94"/>
        <v>1608</v>
      </c>
      <c r="L412" s="8">
        <f t="shared" si="95"/>
        <v>45309</v>
      </c>
      <c r="M412" t="str">
        <f t="shared" ca="1" si="96"/>
        <v>OK</v>
      </c>
      <c r="P412">
        <f t="shared" si="97"/>
        <v>411</v>
      </c>
      <c r="Q412" t="str">
        <f t="shared" si="98"/>
        <v>Customer 10</v>
      </c>
      <c r="R412" t="str">
        <f t="shared" si="99"/>
        <v>MOBILE</v>
      </c>
      <c r="S412">
        <f t="shared" si="100"/>
        <v>1922</v>
      </c>
      <c r="T412">
        <f t="shared" si="101"/>
        <v>1608</v>
      </c>
      <c r="U412" s="8">
        <f t="shared" si="102"/>
        <v>45309</v>
      </c>
      <c r="V412" t="str" cm="1">
        <f t="array" ref="V412">_xlfn.IFS(S412 = "", "", S412 &lt; 500, "Low", S412 &lt; 1200, "Medium", TRUE, "High")</f>
        <v>High</v>
      </c>
      <c r="W412" t="str">
        <f t="shared" si="103"/>
        <v>2024-01</v>
      </c>
      <c r="X412">
        <f t="shared" si="104"/>
        <v>2024</v>
      </c>
    </row>
    <row r="413" spans="1:24" x14ac:dyDescent="0.3">
      <c r="A413">
        <f>'Raw_Data'!A413</f>
        <v>412</v>
      </c>
      <c r="B413" t="str">
        <f>'Raw_Data'!B413</f>
        <v>Customer 15</v>
      </c>
      <c r="C413" t="str">
        <f>'Raw_Data'!C413</f>
        <v>Workstation</v>
      </c>
      <c r="D413">
        <f>'Raw_Data'!D413</f>
        <v>2192</v>
      </c>
      <c r="E413">
        <f>'Raw_Data'!E413</f>
        <v>3747</v>
      </c>
      <c r="F413">
        <f>'Raw_Data'!F413</f>
        <v>45309.125</v>
      </c>
      <c r="G413" t="str">
        <f t="shared" si="90"/>
        <v>Customer 15</v>
      </c>
      <c r="H413" t="str">
        <f t="shared" si="91"/>
        <v>WORKSTATION</v>
      </c>
      <c r="I413" t="str">
        <f t="shared" si="92"/>
        <v>Changed</v>
      </c>
      <c r="J413">
        <f t="shared" si="93"/>
        <v>2192</v>
      </c>
      <c r="K413">
        <f t="shared" si="94"/>
        <v>3747</v>
      </c>
      <c r="L413" s="8">
        <f t="shared" si="95"/>
        <v>45309</v>
      </c>
      <c r="M413" t="str">
        <f t="shared" ca="1" si="96"/>
        <v>OK</v>
      </c>
      <c r="P413">
        <f t="shared" si="97"/>
        <v>412</v>
      </c>
      <c r="Q413" t="str">
        <f t="shared" si="98"/>
        <v>Customer 15</v>
      </c>
      <c r="R413" t="str">
        <f t="shared" si="99"/>
        <v>WORKSTATION</v>
      </c>
      <c r="S413">
        <f t="shared" si="100"/>
        <v>2192</v>
      </c>
      <c r="T413">
        <f t="shared" si="101"/>
        <v>3747</v>
      </c>
      <c r="U413" s="8">
        <f t="shared" si="102"/>
        <v>45309</v>
      </c>
      <c r="V413" t="str" cm="1">
        <f t="array" ref="V413">_xlfn.IFS(S413 = "", "", S413 &lt; 500, "Low", S413 &lt; 1200, "Medium", TRUE, "High")</f>
        <v>High</v>
      </c>
      <c r="W413" t="str">
        <f t="shared" si="103"/>
        <v>2024-01</v>
      </c>
      <c r="X413">
        <f t="shared" si="104"/>
        <v>2024</v>
      </c>
    </row>
    <row r="414" spans="1:24" x14ac:dyDescent="0.3">
      <c r="A414">
        <f>'Raw_Data'!A414</f>
        <v>413</v>
      </c>
      <c r="B414" t="str">
        <f>'Raw_Data'!B414</f>
        <v>Customer 3</v>
      </c>
      <c r="C414" t="str">
        <f>'Raw_Data'!C414</f>
        <v>Mobile</v>
      </c>
      <c r="D414">
        <f>'Raw_Data'!D414</f>
        <v>987</v>
      </c>
      <c r="E414">
        <f>'Raw_Data'!E414</f>
        <v>287</v>
      </c>
      <c r="F414">
        <f>'Raw_Data'!F414</f>
        <v>45309.166666666664</v>
      </c>
      <c r="G414" t="str">
        <f t="shared" si="90"/>
        <v>Customer 3</v>
      </c>
      <c r="H414" t="str">
        <f t="shared" si="91"/>
        <v>MOBILE</v>
      </c>
      <c r="I414" t="str">
        <f t="shared" si="92"/>
        <v>Changed</v>
      </c>
      <c r="J414">
        <f t="shared" si="93"/>
        <v>987</v>
      </c>
      <c r="K414">
        <f t="shared" si="94"/>
        <v>287</v>
      </c>
      <c r="L414" s="8">
        <f t="shared" si="95"/>
        <v>45309</v>
      </c>
      <c r="M414" t="str">
        <f t="shared" ca="1" si="96"/>
        <v>OK</v>
      </c>
      <c r="P414">
        <f t="shared" si="97"/>
        <v>413</v>
      </c>
      <c r="Q414" t="str">
        <f t="shared" si="98"/>
        <v>Customer 3</v>
      </c>
      <c r="R414" t="str">
        <f t="shared" si="99"/>
        <v>MOBILE</v>
      </c>
      <c r="S414">
        <f t="shared" si="100"/>
        <v>987</v>
      </c>
      <c r="T414">
        <f t="shared" si="101"/>
        <v>287</v>
      </c>
      <c r="U414" s="8">
        <f t="shared" si="102"/>
        <v>45309</v>
      </c>
      <c r="V414" t="str" cm="1">
        <f t="array" ref="V414">_xlfn.IFS(S414 = "", "", S414 &lt; 500, "Low", S414 &lt; 1200, "Medium", TRUE, "High")</f>
        <v>Medium</v>
      </c>
      <c r="W414" t="str">
        <f t="shared" si="103"/>
        <v>2024-01</v>
      </c>
      <c r="X414">
        <f t="shared" si="104"/>
        <v>2024</v>
      </c>
    </row>
    <row r="415" spans="1:24" x14ac:dyDescent="0.3">
      <c r="A415">
        <f>'Raw_Data'!A415</f>
        <v>414</v>
      </c>
      <c r="B415" t="str">
        <f>'Raw_Data'!B415</f>
        <v>Customer 2</v>
      </c>
      <c r="C415" t="str">
        <f>'Raw_Data'!C415</f>
        <v>Workstation</v>
      </c>
      <c r="D415">
        <f>'Raw_Data'!D415</f>
        <v>2732</v>
      </c>
      <c r="E415">
        <f>'Raw_Data'!E415</f>
        <v>2791</v>
      </c>
      <c r="F415">
        <f>'Raw_Data'!F415</f>
        <v>45309.208333333336</v>
      </c>
      <c r="G415" t="str">
        <f t="shared" si="90"/>
        <v>Customer 2</v>
      </c>
      <c r="H415" t="str">
        <f t="shared" si="91"/>
        <v>WORKSTATION</v>
      </c>
      <c r="I415" t="str">
        <f t="shared" si="92"/>
        <v>Changed</v>
      </c>
      <c r="J415">
        <f t="shared" si="93"/>
        <v>2732</v>
      </c>
      <c r="K415">
        <f t="shared" si="94"/>
        <v>2791</v>
      </c>
      <c r="L415" s="8">
        <f t="shared" si="95"/>
        <v>45309</v>
      </c>
      <c r="M415" t="str">
        <f t="shared" ca="1" si="96"/>
        <v>OK</v>
      </c>
      <c r="P415">
        <f t="shared" si="97"/>
        <v>414</v>
      </c>
      <c r="Q415" t="str">
        <f t="shared" si="98"/>
        <v>Customer 2</v>
      </c>
      <c r="R415" t="str">
        <f t="shared" si="99"/>
        <v>WORKSTATION</v>
      </c>
      <c r="S415">
        <f t="shared" si="100"/>
        <v>2732</v>
      </c>
      <c r="T415">
        <f t="shared" si="101"/>
        <v>2791</v>
      </c>
      <c r="U415" s="8">
        <f t="shared" si="102"/>
        <v>45309</v>
      </c>
      <c r="V415" t="str" cm="1">
        <f t="array" ref="V415">_xlfn.IFS(S415 = "", "", S415 &lt; 500, "Low", S415 &lt; 1200, "Medium", TRUE, "High")</f>
        <v>High</v>
      </c>
      <c r="W415" t="str">
        <f t="shared" si="103"/>
        <v>2024-01</v>
      </c>
      <c r="X415">
        <f t="shared" si="104"/>
        <v>2024</v>
      </c>
    </row>
    <row r="416" spans="1:24" x14ac:dyDescent="0.3">
      <c r="A416">
        <f>'Raw_Data'!A416</f>
        <v>415</v>
      </c>
      <c r="B416" t="str">
        <f>'Raw_Data'!B416</f>
        <v>Customer 15</v>
      </c>
      <c r="C416" t="str">
        <f>'Raw_Data'!C416</f>
        <v>Desktop</v>
      </c>
      <c r="D416">
        <f>'Raw_Data'!D416</f>
        <v>551</v>
      </c>
      <c r="E416">
        <f>'Raw_Data'!E416</f>
        <v>1031</v>
      </c>
      <c r="F416">
        <f>'Raw_Data'!F416</f>
        <v>45309.25</v>
      </c>
      <c r="G416" t="str">
        <f t="shared" si="90"/>
        <v>Customer 15</v>
      </c>
      <c r="H416" t="str">
        <f t="shared" si="91"/>
        <v>DESKTOP</v>
      </c>
      <c r="I416" t="str">
        <f t="shared" si="92"/>
        <v>Changed</v>
      </c>
      <c r="J416">
        <f t="shared" si="93"/>
        <v>551</v>
      </c>
      <c r="K416">
        <f t="shared" si="94"/>
        <v>1031</v>
      </c>
      <c r="L416" s="8">
        <f t="shared" si="95"/>
        <v>45309</v>
      </c>
      <c r="M416" t="str">
        <f t="shared" ca="1" si="96"/>
        <v>OK</v>
      </c>
      <c r="P416">
        <f t="shared" si="97"/>
        <v>415</v>
      </c>
      <c r="Q416" t="str">
        <f t="shared" si="98"/>
        <v>Customer 15</v>
      </c>
      <c r="R416" t="str">
        <f t="shared" si="99"/>
        <v>DESKTOP</v>
      </c>
      <c r="S416">
        <f t="shared" si="100"/>
        <v>551</v>
      </c>
      <c r="T416">
        <f t="shared" si="101"/>
        <v>1031</v>
      </c>
      <c r="U416" s="8">
        <f t="shared" si="102"/>
        <v>45309</v>
      </c>
      <c r="V416" t="str" cm="1">
        <f t="array" ref="V416">_xlfn.IFS(S416 = "", "", S416 &lt; 500, "Low", S416 &lt; 1200, "Medium", TRUE, "High")</f>
        <v>Medium</v>
      </c>
      <c r="W416" t="str">
        <f t="shared" si="103"/>
        <v>2024-01</v>
      </c>
      <c r="X416">
        <f t="shared" si="104"/>
        <v>2024</v>
      </c>
    </row>
    <row r="417" spans="1:24" x14ac:dyDescent="0.3">
      <c r="A417">
        <f>'Raw_Data'!A417</f>
        <v>416</v>
      </c>
      <c r="B417" t="str">
        <f>'Raw_Data'!B417</f>
        <v>Customer 12</v>
      </c>
      <c r="C417" t="str">
        <f>'Raw_Data'!C417</f>
        <v>Workstation</v>
      </c>
      <c r="D417">
        <f>'Raw_Data'!D417</f>
        <v>3278</v>
      </c>
      <c r="E417">
        <f>'Raw_Data'!E417</f>
        <v>3761</v>
      </c>
      <c r="F417">
        <f>'Raw_Data'!F417</f>
        <v>45309.291666666664</v>
      </c>
      <c r="G417" t="str">
        <f t="shared" si="90"/>
        <v>Customer 12</v>
      </c>
      <c r="H417" t="str">
        <f t="shared" si="91"/>
        <v>WORKSTATION</v>
      </c>
      <c r="I417" t="str">
        <f t="shared" si="92"/>
        <v>Changed</v>
      </c>
      <c r="J417">
        <f t="shared" si="93"/>
        <v>3278</v>
      </c>
      <c r="K417">
        <f t="shared" si="94"/>
        <v>3761</v>
      </c>
      <c r="L417" s="8">
        <f t="shared" si="95"/>
        <v>45309</v>
      </c>
      <c r="M417" t="str">
        <f t="shared" ca="1" si="96"/>
        <v>OK</v>
      </c>
      <c r="P417">
        <f t="shared" si="97"/>
        <v>416</v>
      </c>
      <c r="Q417" t="str">
        <f t="shared" si="98"/>
        <v>Customer 12</v>
      </c>
      <c r="R417" t="str">
        <f t="shared" si="99"/>
        <v>WORKSTATION</v>
      </c>
      <c r="S417">
        <f t="shared" si="100"/>
        <v>3278</v>
      </c>
      <c r="T417">
        <f t="shared" si="101"/>
        <v>3761</v>
      </c>
      <c r="U417" s="8">
        <f t="shared" si="102"/>
        <v>45309</v>
      </c>
      <c r="V417" t="str" cm="1">
        <f t="array" ref="V417">_xlfn.IFS(S417 = "", "", S417 &lt; 500, "Low", S417 &lt; 1200, "Medium", TRUE, "High")</f>
        <v>High</v>
      </c>
      <c r="W417" t="str">
        <f t="shared" si="103"/>
        <v>2024-01</v>
      </c>
      <c r="X417">
        <f t="shared" si="104"/>
        <v>2024</v>
      </c>
    </row>
    <row r="418" spans="1:24" x14ac:dyDescent="0.3">
      <c r="A418">
        <f>'Raw_Data'!A418</f>
        <v>417</v>
      </c>
      <c r="B418" t="str">
        <f>'Raw_Data'!B418</f>
        <v>Customer 14</v>
      </c>
      <c r="C418" t="str">
        <f>'Raw_Data'!C418</f>
        <v>Mobile</v>
      </c>
      <c r="D418">
        <f>'Raw_Data'!D418</f>
        <v>2941</v>
      </c>
      <c r="E418">
        <f>'Raw_Data'!E418</f>
        <v>2021</v>
      </c>
      <c r="F418">
        <f>'Raw_Data'!F418</f>
        <v>45309.333333333336</v>
      </c>
      <c r="G418" t="str">
        <f t="shared" si="90"/>
        <v>Customer 14</v>
      </c>
      <c r="H418" t="str">
        <f t="shared" si="91"/>
        <v>MOBILE</v>
      </c>
      <c r="I418" t="str">
        <f t="shared" si="92"/>
        <v>Changed</v>
      </c>
      <c r="J418">
        <f t="shared" si="93"/>
        <v>2941</v>
      </c>
      <c r="K418">
        <f t="shared" si="94"/>
        <v>2021</v>
      </c>
      <c r="L418" s="8">
        <f t="shared" si="95"/>
        <v>45309</v>
      </c>
      <c r="M418" t="str">
        <f t="shared" ca="1" si="96"/>
        <v>OK</v>
      </c>
      <c r="P418">
        <f t="shared" si="97"/>
        <v>417</v>
      </c>
      <c r="Q418" t="str">
        <f t="shared" si="98"/>
        <v>Customer 14</v>
      </c>
      <c r="R418" t="str">
        <f t="shared" si="99"/>
        <v>MOBILE</v>
      </c>
      <c r="S418">
        <f t="shared" si="100"/>
        <v>2941</v>
      </c>
      <c r="T418">
        <f t="shared" si="101"/>
        <v>2021</v>
      </c>
      <c r="U418" s="8">
        <f t="shared" si="102"/>
        <v>45309</v>
      </c>
      <c r="V418" t="str" cm="1">
        <f t="array" ref="V418">_xlfn.IFS(S418 = "", "", S418 &lt; 500, "Low", S418 &lt; 1200, "Medium", TRUE, "High")</f>
        <v>High</v>
      </c>
      <c r="W418" t="str">
        <f t="shared" si="103"/>
        <v>2024-01</v>
      </c>
      <c r="X418">
        <f t="shared" si="104"/>
        <v>2024</v>
      </c>
    </row>
    <row r="419" spans="1:24" x14ac:dyDescent="0.3">
      <c r="A419">
        <f>'Raw_Data'!A419</f>
        <v>418</v>
      </c>
      <c r="B419" t="str">
        <f>'Raw_Data'!B419</f>
        <v>Customer 9</v>
      </c>
      <c r="C419" t="str">
        <f>'Raw_Data'!C419</f>
        <v>Mobile</v>
      </c>
      <c r="D419">
        <f>'Raw_Data'!D419</f>
        <v>3436</v>
      </c>
      <c r="E419">
        <f>'Raw_Data'!E419</f>
        <v>2605</v>
      </c>
      <c r="F419">
        <f>'Raw_Data'!F419</f>
        <v>45309.375</v>
      </c>
      <c r="G419" t="str">
        <f t="shared" si="90"/>
        <v>Customer 9</v>
      </c>
      <c r="H419" t="str">
        <f t="shared" si="91"/>
        <v>MOBILE</v>
      </c>
      <c r="I419" t="str">
        <f t="shared" si="92"/>
        <v>Changed</v>
      </c>
      <c r="J419">
        <f t="shared" si="93"/>
        <v>3436</v>
      </c>
      <c r="K419">
        <f t="shared" si="94"/>
        <v>2605</v>
      </c>
      <c r="L419" s="8">
        <f t="shared" si="95"/>
        <v>45309</v>
      </c>
      <c r="M419" t="str">
        <f t="shared" ca="1" si="96"/>
        <v>OK</v>
      </c>
      <c r="P419">
        <f t="shared" si="97"/>
        <v>418</v>
      </c>
      <c r="Q419" t="str">
        <f t="shared" si="98"/>
        <v>Customer 9</v>
      </c>
      <c r="R419" t="str">
        <f t="shared" si="99"/>
        <v>MOBILE</v>
      </c>
      <c r="S419">
        <f t="shared" si="100"/>
        <v>3436</v>
      </c>
      <c r="T419">
        <f t="shared" si="101"/>
        <v>2605</v>
      </c>
      <c r="U419" s="8">
        <f t="shared" si="102"/>
        <v>45309</v>
      </c>
      <c r="V419" t="str" cm="1">
        <f t="array" ref="V419">_xlfn.IFS(S419 = "", "", S419 &lt; 500, "Low", S419 &lt; 1200, "Medium", TRUE, "High")</f>
        <v>High</v>
      </c>
      <c r="W419" t="str">
        <f t="shared" si="103"/>
        <v>2024-01</v>
      </c>
      <c r="X419">
        <f t="shared" si="104"/>
        <v>2024</v>
      </c>
    </row>
    <row r="420" spans="1:24" x14ac:dyDescent="0.3">
      <c r="A420">
        <f>'Raw_Data'!A420</f>
        <v>419</v>
      </c>
      <c r="B420" t="str">
        <f>'Raw_Data'!B420</f>
        <v>Customer 11</v>
      </c>
      <c r="C420" t="str">
        <f>'Raw_Data'!C420</f>
        <v>Desktop</v>
      </c>
      <c r="D420">
        <f>'Raw_Data'!D420</f>
        <v>2197</v>
      </c>
      <c r="E420">
        <f>'Raw_Data'!E420</f>
        <v>1269</v>
      </c>
      <c r="F420">
        <f>'Raw_Data'!F420</f>
        <v>45309.416666666664</v>
      </c>
      <c r="G420" t="str">
        <f t="shared" si="90"/>
        <v>Customer 11</v>
      </c>
      <c r="H420" t="str">
        <f t="shared" si="91"/>
        <v>DESKTOP</v>
      </c>
      <c r="I420" t="str">
        <f t="shared" si="92"/>
        <v>Changed</v>
      </c>
      <c r="J420">
        <f t="shared" si="93"/>
        <v>2197</v>
      </c>
      <c r="K420">
        <f t="shared" si="94"/>
        <v>1269</v>
      </c>
      <c r="L420" s="8">
        <f t="shared" si="95"/>
        <v>45309</v>
      </c>
      <c r="M420" t="str">
        <f t="shared" ca="1" si="96"/>
        <v>OK</v>
      </c>
      <c r="P420">
        <f t="shared" si="97"/>
        <v>419</v>
      </c>
      <c r="Q420" t="str">
        <f t="shared" si="98"/>
        <v>Customer 11</v>
      </c>
      <c r="R420" t="str">
        <f t="shared" si="99"/>
        <v>DESKTOP</v>
      </c>
      <c r="S420">
        <f t="shared" si="100"/>
        <v>2197</v>
      </c>
      <c r="T420">
        <f t="shared" si="101"/>
        <v>1269</v>
      </c>
      <c r="U420" s="8">
        <f t="shared" si="102"/>
        <v>45309</v>
      </c>
      <c r="V420" t="str" cm="1">
        <f t="array" ref="V420">_xlfn.IFS(S420 = "", "", S420 &lt; 500, "Low", S420 &lt; 1200, "Medium", TRUE, "High")</f>
        <v>High</v>
      </c>
      <c r="W420" t="str">
        <f t="shared" si="103"/>
        <v>2024-01</v>
      </c>
      <c r="X420">
        <f t="shared" si="104"/>
        <v>2024</v>
      </c>
    </row>
    <row r="421" spans="1:24" x14ac:dyDescent="0.3">
      <c r="A421">
        <f>'Raw_Data'!A421</f>
        <v>420</v>
      </c>
      <c r="B421" t="str">
        <f>'Raw_Data'!B421</f>
        <v>Customer 13</v>
      </c>
      <c r="C421" t="str">
        <f>'Raw_Data'!C421</f>
        <v>Workstation</v>
      </c>
      <c r="D421">
        <f>'Raw_Data'!D421</f>
        <v>46</v>
      </c>
      <c r="E421">
        <f>'Raw_Data'!E421</f>
        <v>3254</v>
      </c>
      <c r="F421">
        <f>'Raw_Data'!F421</f>
        <v>45309.458333333336</v>
      </c>
      <c r="G421" t="str">
        <f t="shared" si="90"/>
        <v>Customer 13</v>
      </c>
      <c r="H421" t="str">
        <f t="shared" si="91"/>
        <v>WORKSTATION</v>
      </c>
      <c r="I421" t="str">
        <f t="shared" si="92"/>
        <v>Changed</v>
      </c>
      <c r="J421">
        <f t="shared" si="93"/>
        <v>46</v>
      </c>
      <c r="K421">
        <f t="shared" si="94"/>
        <v>3254</v>
      </c>
      <c r="L421" s="8">
        <f t="shared" si="95"/>
        <v>45309</v>
      </c>
      <c r="M421" t="str">
        <f t="shared" ca="1" si="96"/>
        <v>OK</v>
      </c>
      <c r="P421">
        <f t="shared" si="97"/>
        <v>420</v>
      </c>
      <c r="Q421" t="str">
        <f t="shared" si="98"/>
        <v>Customer 13</v>
      </c>
      <c r="R421" t="str">
        <f t="shared" si="99"/>
        <v>WORKSTATION</v>
      </c>
      <c r="S421">
        <f t="shared" si="100"/>
        <v>46</v>
      </c>
      <c r="T421">
        <f t="shared" si="101"/>
        <v>3254</v>
      </c>
      <c r="U421" s="8">
        <f t="shared" si="102"/>
        <v>45309</v>
      </c>
      <c r="V421" t="str" cm="1">
        <f t="array" ref="V421">_xlfn.IFS(S421 = "", "", S421 &lt; 500, "Low", S421 &lt; 1200, "Medium", TRUE, "High")</f>
        <v>Low</v>
      </c>
      <c r="W421" t="str">
        <f t="shared" si="103"/>
        <v>2024-01</v>
      </c>
      <c r="X421">
        <f t="shared" si="104"/>
        <v>2024</v>
      </c>
    </row>
    <row r="422" spans="1:24" x14ac:dyDescent="0.3">
      <c r="A422">
        <f>'Raw_Data'!A422</f>
        <v>421</v>
      </c>
      <c r="B422" t="str">
        <f>'Raw_Data'!B422</f>
        <v>Customer 2</v>
      </c>
      <c r="C422" t="str">
        <f>'Raw_Data'!C422</f>
        <v>Workstation</v>
      </c>
      <c r="D422">
        <f>'Raw_Data'!D422</f>
        <v>1910</v>
      </c>
      <c r="E422">
        <f>'Raw_Data'!E422</f>
        <v>4215</v>
      </c>
      <c r="F422">
        <f>'Raw_Data'!F422</f>
        <v>45309.5</v>
      </c>
      <c r="G422" t="str">
        <f t="shared" si="90"/>
        <v>Customer 2</v>
      </c>
      <c r="H422" t="str">
        <f t="shared" si="91"/>
        <v>WORKSTATION</v>
      </c>
      <c r="I422" t="str">
        <f t="shared" si="92"/>
        <v>Changed</v>
      </c>
      <c r="J422">
        <f t="shared" si="93"/>
        <v>1910</v>
      </c>
      <c r="K422">
        <f t="shared" si="94"/>
        <v>4215</v>
      </c>
      <c r="L422" s="8">
        <f t="shared" si="95"/>
        <v>45309</v>
      </c>
      <c r="M422" t="str">
        <f t="shared" ca="1" si="96"/>
        <v>OK</v>
      </c>
      <c r="P422">
        <f t="shared" si="97"/>
        <v>421</v>
      </c>
      <c r="Q422" t="str">
        <f t="shared" si="98"/>
        <v>Customer 2</v>
      </c>
      <c r="R422" t="str">
        <f t="shared" si="99"/>
        <v>WORKSTATION</v>
      </c>
      <c r="S422">
        <f t="shared" si="100"/>
        <v>1910</v>
      </c>
      <c r="T422">
        <f t="shared" si="101"/>
        <v>4215</v>
      </c>
      <c r="U422" s="8">
        <f t="shared" si="102"/>
        <v>45309</v>
      </c>
      <c r="V422" t="str" cm="1">
        <f t="array" ref="V422">_xlfn.IFS(S422 = "", "", S422 &lt; 500, "Low", S422 &lt; 1200, "Medium", TRUE, "High")</f>
        <v>High</v>
      </c>
      <c r="W422" t="str">
        <f t="shared" si="103"/>
        <v>2024-01</v>
      </c>
      <c r="X422">
        <f t="shared" si="104"/>
        <v>2024</v>
      </c>
    </row>
    <row r="423" spans="1:24" x14ac:dyDescent="0.3">
      <c r="A423">
        <f>'Raw_Data'!A423</f>
        <v>422</v>
      </c>
      <c r="B423" t="str">
        <f>'Raw_Data'!B423</f>
        <v>Customer 2</v>
      </c>
      <c r="C423" t="str">
        <f>'Raw_Data'!C423</f>
        <v>Workstation</v>
      </c>
      <c r="D423">
        <f>'Raw_Data'!D423</f>
        <v>1230</v>
      </c>
      <c r="E423">
        <f>'Raw_Data'!E423</f>
        <v>2985</v>
      </c>
      <c r="F423">
        <f>'Raw_Data'!F423</f>
        <v>45309.541666666664</v>
      </c>
      <c r="G423" t="str">
        <f t="shared" si="90"/>
        <v>Customer 2</v>
      </c>
      <c r="H423" t="str">
        <f t="shared" si="91"/>
        <v>WORKSTATION</v>
      </c>
      <c r="I423" t="str">
        <f t="shared" si="92"/>
        <v>Changed</v>
      </c>
      <c r="J423">
        <f t="shared" si="93"/>
        <v>1230</v>
      </c>
      <c r="K423">
        <f t="shared" si="94"/>
        <v>2985</v>
      </c>
      <c r="L423" s="8">
        <f t="shared" si="95"/>
        <v>45309</v>
      </c>
      <c r="M423" t="str">
        <f t="shared" ca="1" si="96"/>
        <v>OK</v>
      </c>
      <c r="P423">
        <f t="shared" si="97"/>
        <v>422</v>
      </c>
      <c r="Q423" t="str">
        <f t="shared" si="98"/>
        <v>Customer 2</v>
      </c>
      <c r="R423" t="str">
        <f t="shared" si="99"/>
        <v>WORKSTATION</v>
      </c>
      <c r="S423">
        <f t="shared" si="100"/>
        <v>1230</v>
      </c>
      <c r="T423">
        <f t="shared" si="101"/>
        <v>2985</v>
      </c>
      <c r="U423" s="8">
        <f t="shared" si="102"/>
        <v>45309</v>
      </c>
      <c r="V423" t="str" cm="1">
        <f t="array" ref="V423">_xlfn.IFS(S423 = "", "", S423 &lt; 500, "Low", S423 &lt; 1200, "Medium", TRUE, "High")</f>
        <v>High</v>
      </c>
      <c r="W423" t="str">
        <f t="shared" si="103"/>
        <v>2024-01</v>
      </c>
      <c r="X423">
        <f t="shared" si="104"/>
        <v>2024</v>
      </c>
    </row>
    <row r="424" spans="1:24" x14ac:dyDescent="0.3">
      <c r="A424">
        <f>'Raw_Data'!A424</f>
        <v>423</v>
      </c>
      <c r="B424" t="str">
        <f>'Raw_Data'!B424</f>
        <v>Customer 3</v>
      </c>
      <c r="C424" t="str">
        <f>'Raw_Data'!C424</f>
        <v>Mobile</v>
      </c>
      <c r="D424">
        <f>'Raw_Data'!D424</f>
        <v>1869</v>
      </c>
      <c r="E424">
        <f>'Raw_Data'!E424</f>
        <v>647</v>
      </c>
      <c r="F424">
        <f>'Raw_Data'!F424</f>
        <v>45309.583333333336</v>
      </c>
      <c r="G424" t="str">
        <f t="shared" si="90"/>
        <v>Customer 3</v>
      </c>
      <c r="H424" t="str">
        <f t="shared" si="91"/>
        <v>MOBILE</v>
      </c>
      <c r="I424" t="str">
        <f t="shared" si="92"/>
        <v>Changed</v>
      </c>
      <c r="J424">
        <f t="shared" si="93"/>
        <v>1869</v>
      </c>
      <c r="K424">
        <f t="shared" si="94"/>
        <v>647</v>
      </c>
      <c r="L424" s="8">
        <f t="shared" si="95"/>
        <v>45309</v>
      </c>
      <c r="M424" t="str">
        <f t="shared" ca="1" si="96"/>
        <v>OK</v>
      </c>
      <c r="P424">
        <f t="shared" si="97"/>
        <v>423</v>
      </c>
      <c r="Q424" t="str">
        <f t="shared" si="98"/>
        <v>Customer 3</v>
      </c>
      <c r="R424" t="str">
        <f t="shared" si="99"/>
        <v>MOBILE</v>
      </c>
      <c r="S424">
        <f t="shared" si="100"/>
        <v>1869</v>
      </c>
      <c r="T424">
        <f t="shared" si="101"/>
        <v>647</v>
      </c>
      <c r="U424" s="8">
        <f t="shared" si="102"/>
        <v>45309</v>
      </c>
      <c r="V424" t="str" cm="1">
        <f t="array" ref="V424">_xlfn.IFS(S424 = "", "", S424 &lt; 500, "Low", S424 &lt; 1200, "Medium", TRUE, "High")</f>
        <v>High</v>
      </c>
      <c r="W424" t="str">
        <f t="shared" si="103"/>
        <v>2024-01</v>
      </c>
      <c r="X424">
        <f t="shared" si="104"/>
        <v>2024</v>
      </c>
    </row>
    <row r="425" spans="1:24" x14ac:dyDescent="0.3">
      <c r="A425">
        <f>'Raw_Data'!A425</f>
        <v>424</v>
      </c>
      <c r="B425" t="str">
        <f>'Raw_Data'!B425</f>
        <v>Customer 4</v>
      </c>
      <c r="C425" t="str">
        <f>'Raw_Data'!C425</f>
        <v>Workstation</v>
      </c>
      <c r="D425">
        <f>'Raw_Data'!D425</f>
        <v>3687</v>
      </c>
      <c r="E425">
        <f>'Raw_Data'!E425</f>
        <v>4824</v>
      </c>
      <c r="F425">
        <f>'Raw_Data'!F425</f>
        <v>45309.625</v>
      </c>
      <c r="G425" t="str">
        <f t="shared" si="90"/>
        <v>Customer 4</v>
      </c>
      <c r="H425" t="str">
        <f t="shared" si="91"/>
        <v>WORKSTATION</v>
      </c>
      <c r="I425" t="str">
        <f t="shared" si="92"/>
        <v>Changed</v>
      </c>
      <c r="J425">
        <f t="shared" si="93"/>
        <v>3687</v>
      </c>
      <c r="K425">
        <f t="shared" si="94"/>
        <v>4824</v>
      </c>
      <c r="L425" s="8">
        <f t="shared" si="95"/>
        <v>45309</v>
      </c>
      <c r="M425" t="str">
        <f t="shared" ca="1" si="96"/>
        <v>OK</v>
      </c>
      <c r="P425">
        <f t="shared" si="97"/>
        <v>424</v>
      </c>
      <c r="Q425" t="str">
        <f t="shared" si="98"/>
        <v>Customer 4</v>
      </c>
      <c r="R425" t="str">
        <f t="shared" si="99"/>
        <v>WORKSTATION</v>
      </c>
      <c r="S425">
        <f t="shared" si="100"/>
        <v>3687</v>
      </c>
      <c r="T425">
        <f t="shared" si="101"/>
        <v>4824</v>
      </c>
      <c r="U425" s="8">
        <f t="shared" si="102"/>
        <v>45309</v>
      </c>
      <c r="V425" t="str" cm="1">
        <f t="array" ref="V425">_xlfn.IFS(S425 = "", "", S425 &lt; 500, "Low", S425 &lt; 1200, "Medium", TRUE, "High")</f>
        <v>High</v>
      </c>
      <c r="W425" t="str">
        <f t="shared" si="103"/>
        <v>2024-01</v>
      </c>
      <c r="X425">
        <f t="shared" si="104"/>
        <v>2024</v>
      </c>
    </row>
    <row r="426" spans="1:24" x14ac:dyDescent="0.3">
      <c r="A426">
        <f>'Raw_Data'!A426</f>
        <v>425</v>
      </c>
      <c r="B426" t="str">
        <f>'Raw_Data'!B426</f>
        <v>Customer 14</v>
      </c>
      <c r="C426" t="str">
        <f>'Raw_Data'!C426</f>
        <v>Workstation</v>
      </c>
      <c r="D426">
        <f>'Raw_Data'!D426</f>
        <v>3086</v>
      </c>
      <c r="E426">
        <f>'Raw_Data'!E426</f>
        <v>3258</v>
      </c>
      <c r="F426">
        <f>'Raw_Data'!F426</f>
        <v>45309.666666666664</v>
      </c>
      <c r="G426" t="str">
        <f t="shared" si="90"/>
        <v>Customer 14</v>
      </c>
      <c r="H426" t="str">
        <f t="shared" si="91"/>
        <v>WORKSTATION</v>
      </c>
      <c r="I426" t="str">
        <f t="shared" si="92"/>
        <v>Changed</v>
      </c>
      <c r="J426">
        <f t="shared" si="93"/>
        <v>3086</v>
      </c>
      <c r="K426">
        <f t="shared" si="94"/>
        <v>3258</v>
      </c>
      <c r="L426" s="8">
        <f t="shared" si="95"/>
        <v>45309</v>
      </c>
      <c r="M426" t="str">
        <f t="shared" ca="1" si="96"/>
        <v>OK</v>
      </c>
      <c r="P426">
        <f t="shared" si="97"/>
        <v>425</v>
      </c>
      <c r="Q426" t="str">
        <f t="shared" si="98"/>
        <v>Customer 14</v>
      </c>
      <c r="R426" t="str">
        <f t="shared" si="99"/>
        <v>WORKSTATION</v>
      </c>
      <c r="S426">
        <f t="shared" si="100"/>
        <v>3086</v>
      </c>
      <c r="T426">
        <f t="shared" si="101"/>
        <v>3258</v>
      </c>
      <c r="U426" s="8">
        <f t="shared" si="102"/>
        <v>45309</v>
      </c>
      <c r="V426" t="str" cm="1">
        <f t="array" ref="V426">_xlfn.IFS(S426 = "", "", S426 &lt; 500, "Low", S426 &lt; 1200, "Medium", TRUE, "High")</f>
        <v>High</v>
      </c>
      <c r="W426" t="str">
        <f t="shared" si="103"/>
        <v>2024-01</v>
      </c>
      <c r="X426">
        <f t="shared" si="104"/>
        <v>2024</v>
      </c>
    </row>
    <row r="427" spans="1:24" x14ac:dyDescent="0.3">
      <c r="A427">
        <f>'Raw_Data'!A427</f>
        <v>426</v>
      </c>
      <c r="B427" t="str">
        <f>'Raw_Data'!B427</f>
        <v>Customer 6</v>
      </c>
      <c r="C427" t="str">
        <f>'Raw_Data'!C427</f>
        <v>Mobile</v>
      </c>
      <c r="D427">
        <f>'Raw_Data'!D427</f>
        <v>3800</v>
      </c>
      <c r="E427">
        <f>'Raw_Data'!E427</f>
        <v>4292</v>
      </c>
      <c r="F427">
        <f>'Raw_Data'!F427</f>
        <v>45309.708333333336</v>
      </c>
      <c r="G427" t="str">
        <f t="shared" si="90"/>
        <v>Customer 6</v>
      </c>
      <c r="H427" t="str">
        <f t="shared" si="91"/>
        <v>MOBILE</v>
      </c>
      <c r="I427" t="str">
        <f t="shared" si="92"/>
        <v>Changed</v>
      </c>
      <c r="J427">
        <f t="shared" si="93"/>
        <v>3800</v>
      </c>
      <c r="K427">
        <f t="shared" si="94"/>
        <v>4292</v>
      </c>
      <c r="L427" s="8">
        <f t="shared" si="95"/>
        <v>45309</v>
      </c>
      <c r="M427" t="str">
        <f t="shared" ca="1" si="96"/>
        <v>OK</v>
      </c>
      <c r="P427">
        <f t="shared" si="97"/>
        <v>426</v>
      </c>
      <c r="Q427" t="str">
        <f t="shared" si="98"/>
        <v>Customer 6</v>
      </c>
      <c r="R427" t="str">
        <f t="shared" si="99"/>
        <v>MOBILE</v>
      </c>
      <c r="S427">
        <f t="shared" si="100"/>
        <v>3800</v>
      </c>
      <c r="T427">
        <f t="shared" si="101"/>
        <v>4292</v>
      </c>
      <c r="U427" s="8">
        <f t="shared" si="102"/>
        <v>45309</v>
      </c>
      <c r="V427" t="str" cm="1">
        <f t="array" ref="V427">_xlfn.IFS(S427 = "", "", S427 &lt; 500, "Low", S427 &lt; 1200, "Medium", TRUE, "High")</f>
        <v>High</v>
      </c>
      <c r="W427" t="str">
        <f t="shared" si="103"/>
        <v>2024-01</v>
      </c>
      <c r="X427">
        <f t="shared" si="104"/>
        <v>2024</v>
      </c>
    </row>
    <row r="428" spans="1:24" x14ac:dyDescent="0.3">
      <c r="A428">
        <f>'Raw_Data'!A428</f>
        <v>427</v>
      </c>
      <c r="B428" t="str">
        <f>'Raw_Data'!B428</f>
        <v>Customer 2</v>
      </c>
      <c r="C428" t="str">
        <f>'Raw_Data'!C428</f>
        <v>Embedded</v>
      </c>
      <c r="D428">
        <f>'Raw_Data'!D428</f>
        <v>2843</v>
      </c>
      <c r="E428">
        <f>'Raw_Data'!E428</f>
        <v>2488</v>
      </c>
      <c r="F428">
        <f>'Raw_Data'!F428</f>
        <v>45309.75</v>
      </c>
      <c r="G428" t="str">
        <f t="shared" si="90"/>
        <v>Customer 2</v>
      </c>
      <c r="H428" t="str">
        <f t="shared" si="91"/>
        <v>EMBEDDED</v>
      </c>
      <c r="I428" t="str">
        <f t="shared" si="92"/>
        <v>Changed</v>
      </c>
      <c r="J428">
        <f t="shared" si="93"/>
        <v>2843</v>
      </c>
      <c r="K428">
        <f t="shared" si="94"/>
        <v>2488</v>
      </c>
      <c r="L428" s="8">
        <f t="shared" si="95"/>
        <v>45309</v>
      </c>
      <c r="M428" t="str">
        <f t="shared" ca="1" si="96"/>
        <v>OK</v>
      </c>
      <c r="P428">
        <f t="shared" si="97"/>
        <v>427</v>
      </c>
      <c r="Q428" t="str">
        <f t="shared" si="98"/>
        <v>Customer 2</v>
      </c>
      <c r="R428" t="str">
        <f t="shared" si="99"/>
        <v>EMBEDDED</v>
      </c>
      <c r="S428">
        <f t="shared" si="100"/>
        <v>2843</v>
      </c>
      <c r="T428">
        <f t="shared" si="101"/>
        <v>2488</v>
      </c>
      <c r="U428" s="8">
        <f t="shared" si="102"/>
        <v>45309</v>
      </c>
      <c r="V428" t="str" cm="1">
        <f t="array" ref="V428">_xlfn.IFS(S428 = "", "", S428 &lt; 500, "Low", S428 &lt; 1200, "Medium", TRUE, "High")</f>
        <v>High</v>
      </c>
      <c r="W428" t="str">
        <f t="shared" si="103"/>
        <v>2024-01</v>
      </c>
      <c r="X428">
        <f t="shared" si="104"/>
        <v>2024</v>
      </c>
    </row>
    <row r="429" spans="1:24" x14ac:dyDescent="0.3">
      <c r="A429">
        <f>'Raw_Data'!A429</f>
        <v>428</v>
      </c>
      <c r="B429" t="str">
        <f>'Raw_Data'!B429</f>
        <v>Customer 10</v>
      </c>
      <c r="C429" t="str">
        <f>'Raw_Data'!C429</f>
        <v>Mobile</v>
      </c>
      <c r="D429">
        <f>'Raw_Data'!D429</f>
        <v>3356</v>
      </c>
      <c r="E429">
        <f>'Raw_Data'!E429</f>
        <v>736</v>
      </c>
      <c r="F429">
        <f>'Raw_Data'!F429</f>
        <v>45309.791666666664</v>
      </c>
      <c r="G429" t="str">
        <f t="shared" si="90"/>
        <v>Customer 10</v>
      </c>
      <c r="H429" t="str">
        <f t="shared" si="91"/>
        <v>MOBILE</v>
      </c>
      <c r="I429" t="str">
        <f t="shared" si="92"/>
        <v>Changed</v>
      </c>
      <c r="J429">
        <f t="shared" si="93"/>
        <v>3356</v>
      </c>
      <c r="K429">
        <f t="shared" si="94"/>
        <v>736</v>
      </c>
      <c r="L429" s="8">
        <f t="shared" si="95"/>
        <v>45309</v>
      </c>
      <c r="M429" t="str">
        <f t="shared" ca="1" si="96"/>
        <v>OK</v>
      </c>
      <c r="P429">
        <f t="shared" si="97"/>
        <v>428</v>
      </c>
      <c r="Q429" t="str">
        <f t="shared" si="98"/>
        <v>Customer 10</v>
      </c>
      <c r="R429" t="str">
        <f t="shared" si="99"/>
        <v>MOBILE</v>
      </c>
      <c r="S429">
        <f t="shared" si="100"/>
        <v>3356</v>
      </c>
      <c r="T429">
        <f t="shared" si="101"/>
        <v>736</v>
      </c>
      <c r="U429" s="8">
        <f t="shared" si="102"/>
        <v>45309</v>
      </c>
      <c r="V429" t="str" cm="1">
        <f t="array" ref="V429">_xlfn.IFS(S429 = "", "", S429 &lt; 500, "Low", S429 &lt; 1200, "Medium", TRUE, "High")</f>
        <v>High</v>
      </c>
      <c r="W429" t="str">
        <f t="shared" si="103"/>
        <v>2024-01</v>
      </c>
      <c r="X429">
        <f t="shared" si="104"/>
        <v>2024</v>
      </c>
    </row>
    <row r="430" spans="1:24" x14ac:dyDescent="0.3">
      <c r="A430">
        <f>'Raw_Data'!A430</f>
        <v>429</v>
      </c>
      <c r="B430" t="str">
        <f>'Raw_Data'!B430</f>
        <v>Customer 1</v>
      </c>
      <c r="C430" t="str">
        <f>'Raw_Data'!C430</f>
        <v>Workstation</v>
      </c>
      <c r="D430">
        <f>'Raw_Data'!D430</f>
        <v>1336</v>
      </c>
      <c r="E430">
        <f>'Raw_Data'!E430</f>
        <v>3983</v>
      </c>
      <c r="F430">
        <f>'Raw_Data'!F430</f>
        <v>45309.833333333336</v>
      </c>
      <c r="G430" t="str">
        <f t="shared" si="90"/>
        <v>Customer 1</v>
      </c>
      <c r="H430" t="str">
        <f t="shared" si="91"/>
        <v>WORKSTATION</v>
      </c>
      <c r="I430" t="str">
        <f t="shared" si="92"/>
        <v>Changed</v>
      </c>
      <c r="J430">
        <f t="shared" si="93"/>
        <v>1336</v>
      </c>
      <c r="K430">
        <f t="shared" si="94"/>
        <v>3983</v>
      </c>
      <c r="L430" s="8">
        <f t="shared" si="95"/>
        <v>45309</v>
      </c>
      <c r="M430" t="str">
        <f t="shared" ca="1" si="96"/>
        <v>OK</v>
      </c>
      <c r="P430">
        <f t="shared" si="97"/>
        <v>429</v>
      </c>
      <c r="Q430" t="str">
        <f t="shared" si="98"/>
        <v>Customer 1</v>
      </c>
      <c r="R430" t="str">
        <f t="shared" si="99"/>
        <v>WORKSTATION</v>
      </c>
      <c r="S430">
        <f t="shared" si="100"/>
        <v>1336</v>
      </c>
      <c r="T430">
        <f t="shared" si="101"/>
        <v>3983</v>
      </c>
      <c r="U430" s="8">
        <f t="shared" si="102"/>
        <v>45309</v>
      </c>
      <c r="V430" t="str" cm="1">
        <f t="array" ref="V430">_xlfn.IFS(S430 = "", "", S430 &lt; 500, "Low", S430 &lt; 1200, "Medium", TRUE, "High")</f>
        <v>High</v>
      </c>
      <c r="W430" t="str">
        <f t="shared" si="103"/>
        <v>2024-01</v>
      </c>
      <c r="X430">
        <f t="shared" si="104"/>
        <v>2024</v>
      </c>
    </row>
    <row r="431" spans="1:24" x14ac:dyDescent="0.3">
      <c r="A431">
        <f>'Raw_Data'!A431</f>
        <v>430</v>
      </c>
      <c r="B431" t="str">
        <f>'Raw_Data'!B431</f>
        <v>Customer 4</v>
      </c>
      <c r="C431" t="str">
        <f>'Raw_Data'!C431</f>
        <v>Workstation</v>
      </c>
      <c r="D431">
        <f>'Raw_Data'!D431</f>
        <v>2194</v>
      </c>
      <c r="E431">
        <f>'Raw_Data'!E431</f>
        <v>3325</v>
      </c>
      <c r="F431">
        <f>'Raw_Data'!F431</f>
        <v>45309.875</v>
      </c>
      <c r="G431" t="str">
        <f t="shared" si="90"/>
        <v>Customer 4</v>
      </c>
      <c r="H431" t="str">
        <f t="shared" si="91"/>
        <v>WORKSTATION</v>
      </c>
      <c r="I431" t="str">
        <f t="shared" si="92"/>
        <v>Changed</v>
      </c>
      <c r="J431">
        <f t="shared" si="93"/>
        <v>2194</v>
      </c>
      <c r="K431">
        <f t="shared" si="94"/>
        <v>3325</v>
      </c>
      <c r="L431" s="8">
        <f t="shared" si="95"/>
        <v>45309</v>
      </c>
      <c r="M431" t="str">
        <f t="shared" ca="1" si="96"/>
        <v>OK</v>
      </c>
      <c r="P431">
        <f t="shared" si="97"/>
        <v>430</v>
      </c>
      <c r="Q431" t="str">
        <f t="shared" si="98"/>
        <v>Customer 4</v>
      </c>
      <c r="R431" t="str">
        <f t="shared" si="99"/>
        <v>WORKSTATION</v>
      </c>
      <c r="S431">
        <f t="shared" si="100"/>
        <v>2194</v>
      </c>
      <c r="T431">
        <f t="shared" si="101"/>
        <v>3325</v>
      </c>
      <c r="U431" s="8">
        <f t="shared" si="102"/>
        <v>45309</v>
      </c>
      <c r="V431" t="str" cm="1">
        <f t="array" ref="V431">_xlfn.IFS(S431 = "", "", S431 &lt; 500, "Low", S431 &lt; 1200, "Medium", TRUE, "High")</f>
        <v>High</v>
      </c>
      <c r="W431" t="str">
        <f t="shared" si="103"/>
        <v>2024-01</v>
      </c>
      <c r="X431">
        <f t="shared" si="104"/>
        <v>2024</v>
      </c>
    </row>
    <row r="432" spans="1:24" x14ac:dyDescent="0.3">
      <c r="A432">
        <f>'Raw_Data'!A432</f>
        <v>431</v>
      </c>
      <c r="B432" t="str">
        <f>'Raw_Data'!B432</f>
        <v>Customer 12</v>
      </c>
      <c r="C432" t="str">
        <f>'Raw_Data'!C432</f>
        <v>Mobile</v>
      </c>
      <c r="D432">
        <f>'Raw_Data'!D432</f>
        <v>3357</v>
      </c>
      <c r="E432">
        <f>'Raw_Data'!E432</f>
        <v>4544</v>
      </c>
      <c r="F432">
        <f>'Raw_Data'!F432</f>
        <v>45309.916666666664</v>
      </c>
      <c r="G432" t="str">
        <f t="shared" si="90"/>
        <v>Customer 12</v>
      </c>
      <c r="H432" t="str">
        <f t="shared" si="91"/>
        <v>MOBILE</v>
      </c>
      <c r="I432" t="str">
        <f t="shared" si="92"/>
        <v>Changed</v>
      </c>
      <c r="J432">
        <f t="shared" si="93"/>
        <v>3357</v>
      </c>
      <c r="K432">
        <f t="shared" si="94"/>
        <v>4544</v>
      </c>
      <c r="L432" s="8">
        <f t="shared" si="95"/>
        <v>45309</v>
      </c>
      <c r="M432" t="str">
        <f t="shared" ca="1" si="96"/>
        <v>OK</v>
      </c>
      <c r="P432">
        <f t="shared" si="97"/>
        <v>431</v>
      </c>
      <c r="Q432" t="str">
        <f t="shared" si="98"/>
        <v>Customer 12</v>
      </c>
      <c r="R432" t="str">
        <f t="shared" si="99"/>
        <v>MOBILE</v>
      </c>
      <c r="S432">
        <f t="shared" si="100"/>
        <v>3357</v>
      </c>
      <c r="T432">
        <f t="shared" si="101"/>
        <v>4544</v>
      </c>
      <c r="U432" s="8">
        <f t="shared" si="102"/>
        <v>45309</v>
      </c>
      <c r="V432" t="str" cm="1">
        <f t="array" ref="V432">_xlfn.IFS(S432 = "", "", S432 &lt; 500, "Low", S432 &lt; 1200, "Medium", TRUE, "High")</f>
        <v>High</v>
      </c>
      <c r="W432" t="str">
        <f t="shared" si="103"/>
        <v>2024-01</v>
      </c>
      <c r="X432">
        <f t="shared" si="104"/>
        <v>2024</v>
      </c>
    </row>
    <row r="433" spans="1:24" x14ac:dyDescent="0.3">
      <c r="A433">
        <f>'Raw_Data'!A433</f>
        <v>432</v>
      </c>
      <c r="B433" t="str">
        <f>'Raw_Data'!B433</f>
        <v>Customer 2</v>
      </c>
      <c r="C433" t="str">
        <f>'Raw_Data'!C433</f>
        <v>Embedded</v>
      </c>
      <c r="D433">
        <f>'Raw_Data'!D433</f>
        <v>3515</v>
      </c>
      <c r="E433">
        <f>'Raw_Data'!E433</f>
        <v>395</v>
      </c>
      <c r="F433">
        <f>'Raw_Data'!F433</f>
        <v>45309.958333333336</v>
      </c>
      <c r="G433" t="str">
        <f t="shared" si="90"/>
        <v>Customer 2</v>
      </c>
      <c r="H433" t="str">
        <f t="shared" si="91"/>
        <v>EMBEDDED</v>
      </c>
      <c r="I433" t="str">
        <f t="shared" si="92"/>
        <v>Changed</v>
      </c>
      <c r="J433">
        <f t="shared" si="93"/>
        <v>3515</v>
      </c>
      <c r="K433">
        <f t="shared" si="94"/>
        <v>395</v>
      </c>
      <c r="L433" s="8">
        <f t="shared" si="95"/>
        <v>45309</v>
      </c>
      <c r="M433" t="str">
        <f t="shared" ca="1" si="96"/>
        <v>OK</v>
      </c>
      <c r="P433">
        <f t="shared" si="97"/>
        <v>432</v>
      </c>
      <c r="Q433" t="str">
        <f t="shared" si="98"/>
        <v>Customer 2</v>
      </c>
      <c r="R433" t="str">
        <f t="shared" si="99"/>
        <v>EMBEDDED</v>
      </c>
      <c r="S433">
        <f t="shared" si="100"/>
        <v>3515</v>
      </c>
      <c r="T433">
        <f t="shared" si="101"/>
        <v>395</v>
      </c>
      <c r="U433" s="8">
        <f t="shared" si="102"/>
        <v>45309</v>
      </c>
      <c r="V433" t="str" cm="1">
        <f t="array" ref="V433">_xlfn.IFS(S433 = "", "", S433 &lt; 500, "Low", S433 &lt; 1200, "Medium", TRUE, "High")</f>
        <v>High</v>
      </c>
      <c r="W433" t="str">
        <f t="shared" si="103"/>
        <v>2024-01</v>
      </c>
      <c r="X433">
        <f t="shared" si="104"/>
        <v>2024</v>
      </c>
    </row>
    <row r="434" spans="1:24" x14ac:dyDescent="0.3">
      <c r="A434">
        <f>'Raw_Data'!A434</f>
        <v>433</v>
      </c>
      <c r="B434" t="str">
        <f>'Raw_Data'!B434</f>
        <v>Customer 1</v>
      </c>
      <c r="C434" t="str">
        <f>'Raw_Data'!C434</f>
        <v>Desktop</v>
      </c>
      <c r="D434">
        <f>'Raw_Data'!D434</f>
        <v>1190</v>
      </c>
      <c r="E434">
        <f>'Raw_Data'!E434</f>
        <v>3615</v>
      </c>
      <c r="F434">
        <f>'Raw_Data'!F434</f>
        <v>45310</v>
      </c>
      <c r="G434" t="str">
        <f t="shared" si="90"/>
        <v>Customer 1</v>
      </c>
      <c r="H434" t="str">
        <f t="shared" si="91"/>
        <v>DESKTOP</v>
      </c>
      <c r="I434" t="str">
        <f t="shared" si="92"/>
        <v>Changed</v>
      </c>
      <c r="J434">
        <f t="shared" si="93"/>
        <v>1190</v>
      </c>
      <c r="K434">
        <f t="shared" si="94"/>
        <v>3615</v>
      </c>
      <c r="L434" s="8">
        <f t="shared" si="95"/>
        <v>45310</v>
      </c>
      <c r="M434" t="str">
        <f t="shared" ca="1" si="96"/>
        <v>OK</v>
      </c>
      <c r="P434">
        <f t="shared" si="97"/>
        <v>433</v>
      </c>
      <c r="Q434" t="str">
        <f t="shared" si="98"/>
        <v>Customer 1</v>
      </c>
      <c r="R434" t="str">
        <f t="shared" si="99"/>
        <v>DESKTOP</v>
      </c>
      <c r="S434">
        <f t="shared" si="100"/>
        <v>1190</v>
      </c>
      <c r="T434">
        <f t="shared" si="101"/>
        <v>3615</v>
      </c>
      <c r="U434" s="8">
        <f t="shared" si="102"/>
        <v>45310</v>
      </c>
      <c r="V434" t="str" cm="1">
        <f t="array" ref="V434">_xlfn.IFS(S434 = "", "", S434 &lt; 500, "Low", S434 &lt; 1200, "Medium", TRUE, "High")</f>
        <v>Medium</v>
      </c>
      <c r="W434" t="str">
        <f t="shared" si="103"/>
        <v>2024-01</v>
      </c>
      <c r="X434">
        <f t="shared" si="104"/>
        <v>2024</v>
      </c>
    </row>
    <row r="435" spans="1:24" x14ac:dyDescent="0.3">
      <c r="A435">
        <f>'Raw_Data'!A435</f>
        <v>434</v>
      </c>
      <c r="B435" t="str">
        <f>'Raw_Data'!B435</f>
        <v>Customer 7</v>
      </c>
      <c r="C435" t="str">
        <f>'Raw_Data'!C435</f>
        <v>Desktop</v>
      </c>
      <c r="D435">
        <f>'Raw_Data'!D435</f>
        <v>2755</v>
      </c>
      <c r="E435">
        <f>'Raw_Data'!E435</f>
        <v>4372</v>
      </c>
      <c r="F435">
        <f>'Raw_Data'!F435</f>
        <v>45310.041666666664</v>
      </c>
      <c r="G435" t="str">
        <f t="shared" si="90"/>
        <v>Customer 7</v>
      </c>
      <c r="H435" t="str">
        <f t="shared" si="91"/>
        <v>DESKTOP</v>
      </c>
      <c r="I435" t="str">
        <f t="shared" si="92"/>
        <v>Changed</v>
      </c>
      <c r="J435">
        <f t="shared" si="93"/>
        <v>2755</v>
      </c>
      <c r="K435">
        <f t="shared" si="94"/>
        <v>4372</v>
      </c>
      <c r="L435" s="8">
        <f t="shared" si="95"/>
        <v>45310</v>
      </c>
      <c r="M435" t="str">
        <f t="shared" ca="1" si="96"/>
        <v>OK</v>
      </c>
      <c r="P435">
        <f t="shared" si="97"/>
        <v>434</v>
      </c>
      <c r="Q435" t="str">
        <f t="shared" si="98"/>
        <v>Customer 7</v>
      </c>
      <c r="R435" t="str">
        <f t="shared" si="99"/>
        <v>DESKTOP</v>
      </c>
      <c r="S435">
        <f t="shared" si="100"/>
        <v>2755</v>
      </c>
      <c r="T435">
        <f t="shared" si="101"/>
        <v>4372</v>
      </c>
      <c r="U435" s="8">
        <f t="shared" si="102"/>
        <v>45310</v>
      </c>
      <c r="V435" t="str" cm="1">
        <f t="array" ref="V435">_xlfn.IFS(S435 = "", "", S435 &lt; 500, "Low", S435 &lt; 1200, "Medium", TRUE, "High")</f>
        <v>High</v>
      </c>
      <c r="W435" t="str">
        <f t="shared" si="103"/>
        <v>2024-01</v>
      </c>
      <c r="X435">
        <f t="shared" si="104"/>
        <v>2024</v>
      </c>
    </row>
    <row r="436" spans="1:24" x14ac:dyDescent="0.3">
      <c r="A436">
        <f>'Raw_Data'!A436</f>
        <v>435</v>
      </c>
      <c r="B436" t="str">
        <f>'Raw_Data'!B436</f>
        <v>Customer 5</v>
      </c>
      <c r="C436" t="str">
        <f>'Raw_Data'!C436</f>
        <v>Mobile</v>
      </c>
      <c r="D436">
        <f>'Raw_Data'!D436</f>
        <v>3447</v>
      </c>
      <c r="E436">
        <f>'Raw_Data'!E436</f>
        <v>141</v>
      </c>
      <c r="F436">
        <f>'Raw_Data'!F436</f>
        <v>45310.083333333336</v>
      </c>
      <c r="G436" t="str">
        <f t="shared" si="90"/>
        <v>Customer 5</v>
      </c>
      <c r="H436" t="str">
        <f t="shared" si="91"/>
        <v>MOBILE</v>
      </c>
      <c r="I436" t="str">
        <f t="shared" si="92"/>
        <v>Changed</v>
      </c>
      <c r="J436">
        <f t="shared" si="93"/>
        <v>3447</v>
      </c>
      <c r="K436">
        <f t="shared" si="94"/>
        <v>141</v>
      </c>
      <c r="L436" s="8">
        <f t="shared" si="95"/>
        <v>45310</v>
      </c>
      <c r="M436" t="str">
        <f t="shared" ca="1" si="96"/>
        <v>OK</v>
      </c>
      <c r="P436">
        <f t="shared" si="97"/>
        <v>435</v>
      </c>
      <c r="Q436" t="str">
        <f t="shared" si="98"/>
        <v>Customer 5</v>
      </c>
      <c r="R436" t="str">
        <f t="shared" si="99"/>
        <v>MOBILE</v>
      </c>
      <c r="S436">
        <f t="shared" si="100"/>
        <v>3447</v>
      </c>
      <c r="T436">
        <f t="shared" si="101"/>
        <v>141</v>
      </c>
      <c r="U436" s="8">
        <f t="shared" si="102"/>
        <v>45310</v>
      </c>
      <c r="V436" t="str" cm="1">
        <f t="array" ref="V436">_xlfn.IFS(S436 = "", "", S436 &lt; 500, "Low", S436 &lt; 1200, "Medium", TRUE, "High")</f>
        <v>High</v>
      </c>
      <c r="W436" t="str">
        <f t="shared" si="103"/>
        <v>2024-01</v>
      </c>
      <c r="X436">
        <f t="shared" si="104"/>
        <v>2024</v>
      </c>
    </row>
    <row r="437" spans="1:24" x14ac:dyDescent="0.3">
      <c r="A437">
        <f>'Raw_Data'!A437</f>
        <v>436</v>
      </c>
      <c r="B437" t="str">
        <f>'Raw_Data'!B437</f>
        <v>Customer 4</v>
      </c>
      <c r="C437" t="str">
        <f>'Raw_Data'!C437</f>
        <v>Desktop</v>
      </c>
      <c r="D437">
        <f>'Raw_Data'!D437</f>
        <v>3975</v>
      </c>
      <c r="E437">
        <f>'Raw_Data'!E437</f>
        <v>1288</v>
      </c>
      <c r="F437">
        <f>'Raw_Data'!F437</f>
        <v>45310.125</v>
      </c>
      <c r="G437" t="str">
        <f t="shared" si="90"/>
        <v>Customer 4</v>
      </c>
      <c r="H437" t="str">
        <f t="shared" si="91"/>
        <v>DESKTOP</v>
      </c>
      <c r="I437" t="str">
        <f t="shared" si="92"/>
        <v>Changed</v>
      </c>
      <c r="J437">
        <f t="shared" si="93"/>
        <v>3975</v>
      </c>
      <c r="K437">
        <f t="shared" si="94"/>
        <v>1288</v>
      </c>
      <c r="L437" s="8">
        <f t="shared" si="95"/>
        <v>45310</v>
      </c>
      <c r="M437" t="str">
        <f t="shared" ca="1" si="96"/>
        <v>OK</v>
      </c>
      <c r="P437">
        <f t="shared" si="97"/>
        <v>436</v>
      </c>
      <c r="Q437" t="str">
        <f t="shared" si="98"/>
        <v>Customer 4</v>
      </c>
      <c r="R437" t="str">
        <f t="shared" si="99"/>
        <v>DESKTOP</v>
      </c>
      <c r="S437">
        <f t="shared" si="100"/>
        <v>3975</v>
      </c>
      <c r="T437">
        <f t="shared" si="101"/>
        <v>1288</v>
      </c>
      <c r="U437" s="8">
        <f t="shared" si="102"/>
        <v>45310</v>
      </c>
      <c r="V437" t="str" cm="1">
        <f t="array" ref="V437">_xlfn.IFS(S437 = "", "", S437 &lt; 500, "Low", S437 &lt; 1200, "Medium", TRUE, "High")</f>
        <v>High</v>
      </c>
      <c r="W437" t="str">
        <f t="shared" si="103"/>
        <v>2024-01</v>
      </c>
      <c r="X437">
        <f t="shared" si="104"/>
        <v>2024</v>
      </c>
    </row>
    <row r="438" spans="1:24" x14ac:dyDescent="0.3">
      <c r="A438">
        <f>'Raw_Data'!A438</f>
        <v>437</v>
      </c>
      <c r="B438" t="str">
        <f>'Raw_Data'!B438</f>
        <v>Customer 9</v>
      </c>
      <c r="C438" t="str">
        <f>'Raw_Data'!C438</f>
        <v>Mobile</v>
      </c>
      <c r="D438">
        <f>'Raw_Data'!D438</f>
        <v>267</v>
      </c>
      <c r="E438">
        <f>'Raw_Data'!E438</f>
        <v>4601</v>
      </c>
      <c r="F438">
        <f>'Raw_Data'!F438</f>
        <v>45310.166666666664</v>
      </c>
      <c r="G438" t="str">
        <f t="shared" si="90"/>
        <v>Customer 9</v>
      </c>
      <c r="H438" t="str">
        <f t="shared" si="91"/>
        <v>MOBILE</v>
      </c>
      <c r="I438" t="str">
        <f t="shared" si="92"/>
        <v>Changed</v>
      </c>
      <c r="J438">
        <f t="shared" si="93"/>
        <v>267</v>
      </c>
      <c r="K438">
        <f t="shared" si="94"/>
        <v>4601</v>
      </c>
      <c r="L438" s="8">
        <f t="shared" si="95"/>
        <v>45310</v>
      </c>
      <c r="M438" t="str">
        <f t="shared" ca="1" si="96"/>
        <v>OK</v>
      </c>
      <c r="P438">
        <f t="shared" si="97"/>
        <v>437</v>
      </c>
      <c r="Q438" t="str">
        <f t="shared" si="98"/>
        <v>Customer 9</v>
      </c>
      <c r="R438" t="str">
        <f t="shared" si="99"/>
        <v>MOBILE</v>
      </c>
      <c r="S438">
        <f t="shared" si="100"/>
        <v>267</v>
      </c>
      <c r="T438">
        <f t="shared" si="101"/>
        <v>4601</v>
      </c>
      <c r="U438" s="8">
        <f t="shared" si="102"/>
        <v>45310</v>
      </c>
      <c r="V438" t="str" cm="1">
        <f t="array" ref="V438">_xlfn.IFS(S438 = "", "", S438 &lt; 500, "Low", S438 &lt; 1200, "Medium", TRUE, "High")</f>
        <v>Low</v>
      </c>
      <c r="W438" t="str">
        <f t="shared" si="103"/>
        <v>2024-01</v>
      </c>
      <c r="X438">
        <f t="shared" si="104"/>
        <v>2024</v>
      </c>
    </row>
    <row r="439" spans="1:24" x14ac:dyDescent="0.3">
      <c r="A439">
        <f>'Raw_Data'!A439</f>
        <v>438</v>
      </c>
      <c r="B439" t="str">
        <f>'Raw_Data'!B439</f>
        <v>Customer 8</v>
      </c>
      <c r="C439" t="str">
        <f>'Raw_Data'!C439</f>
        <v>Mobile</v>
      </c>
      <c r="D439">
        <f>'Raw_Data'!D439</f>
        <v>2005</v>
      </c>
      <c r="E439">
        <f>'Raw_Data'!E439</f>
        <v>3170</v>
      </c>
      <c r="F439">
        <f>'Raw_Data'!F439</f>
        <v>45310.208333333336</v>
      </c>
      <c r="G439" t="str">
        <f t="shared" si="90"/>
        <v>Customer 8</v>
      </c>
      <c r="H439" t="str">
        <f t="shared" si="91"/>
        <v>MOBILE</v>
      </c>
      <c r="I439" t="str">
        <f t="shared" si="92"/>
        <v>Changed</v>
      </c>
      <c r="J439">
        <f t="shared" si="93"/>
        <v>2005</v>
      </c>
      <c r="K439">
        <f t="shared" si="94"/>
        <v>3170</v>
      </c>
      <c r="L439" s="8">
        <f t="shared" si="95"/>
        <v>45310</v>
      </c>
      <c r="M439" t="str">
        <f t="shared" ca="1" si="96"/>
        <v>OK</v>
      </c>
      <c r="P439">
        <f t="shared" si="97"/>
        <v>438</v>
      </c>
      <c r="Q439" t="str">
        <f t="shared" si="98"/>
        <v>Customer 8</v>
      </c>
      <c r="R439" t="str">
        <f t="shared" si="99"/>
        <v>MOBILE</v>
      </c>
      <c r="S439">
        <f t="shared" si="100"/>
        <v>2005</v>
      </c>
      <c r="T439">
        <f t="shared" si="101"/>
        <v>3170</v>
      </c>
      <c r="U439" s="8">
        <f t="shared" si="102"/>
        <v>45310</v>
      </c>
      <c r="V439" t="str" cm="1">
        <f t="array" ref="V439">_xlfn.IFS(S439 = "", "", S439 &lt; 500, "Low", S439 &lt; 1200, "Medium", TRUE, "High")</f>
        <v>High</v>
      </c>
      <c r="W439" t="str">
        <f t="shared" si="103"/>
        <v>2024-01</v>
      </c>
      <c r="X439">
        <f t="shared" si="104"/>
        <v>2024</v>
      </c>
    </row>
    <row r="440" spans="1:24" x14ac:dyDescent="0.3">
      <c r="A440">
        <f>'Raw_Data'!A440</f>
        <v>439</v>
      </c>
      <c r="B440" t="str">
        <f>'Raw_Data'!B440</f>
        <v>Customer 8</v>
      </c>
      <c r="C440" t="str">
        <f>'Raw_Data'!C440</f>
        <v>Desktop</v>
      </c>
      <c r="D440">
        <f>'Raw_Data'!D440</f>
        <v>571</v>
      </c>
      <c r="E440">
        <f>'Raw_Data'!E440</f>
        <v>4829</v>
      </c>
      <c r="F440">
        <f>'Raw_Data'!F440</f>
        <v>45310.25</v>
      </c>
      <c r="G440" t="str">
        <f t="shared" si="90"/>
        <v>Customer 8</v>
      </c>
      <c r="H440" t="str">
        <f t="shared" si="91"/>
        <v>DESKTOP</v>
      </c>
      <c r="I440" t="str">
        <f t="shared" si="92"/>
        <v>Changed</v>
      </c>
      <c r="J440">
        <f t="shared" si="93"/>
        <v>571</v>
      </c>
      <c r="K440">
        <f t="shared" si="94"/>
        <v>4829</v>
      </c>
      <c r="L440" s="8">
        <f t="shared" si="95"/>
        <v>45310</v>
      </c>
      <c r="M440" t="str">
        <f t="shared" ca="1" si="96"/>
        <v>OK</v>
      </c>
      <c r="P440">
        <f t="shared" si="97"/>
        <v>439</v>
      </c>
      <c r="Q440" t="str">
        <f t="shared" si="98"/>
        <v>Customer 8</v>
      </c>
      <c r="R440" t="str">
        <f t="shared" si="99"/>
        <v>DESKTOP</v>
      </c>
      <c r="S440">
        <f t="shared" si="100"/>
        <v>571</v>
      </c>
      <c r="T440">
        <f t="shared" si="101"/>
        <v>4829</v>
      </c>
      <c r="U440" s="8">
        <f t="shared" si="102"/>
        <v>45310</v>
      </c>
      <c r="V440" t="str" cm="1">
        <f t="array" ref="V440">_xlfn.IFS(S440 = "", "", S440 &lt; 500, "Low", S440 &lt; 1200, "Medium", TRUE, "High")</f>
        <v>Medium</v>
      </c>
      <c r="W440" t="str">
        <f t="shared" si="103"/>
        <v>2024-01</v>
      </c>
      <c r="X440">
        <f t="shared" si="104"/>
        <v>2024</v>
      </c>
    </row>
    <row r="441" spans="1:24" x14ac:dyDescent="0.3">
      <c r="A441">
        <f>'Raw_Data'!A441</f>
        <v>440</v>
      </c>
      <c r="B441" t="str">
        <f>'Raw_Data'!B441</f>
        <v>Customer 7</v>
      </c>
      <c r="C441" t="str">
        <f>'Raw_Data'!C441</f>
        <v>Desktop</v>
      </c>
      <c r="D441">
        <f>'Raw_Data'!D441</f>
        <v>16</v>
      </c>
      <c r="E441">
        <f>'Raw_Data'!E441</f>
        <v>3346</v>
      </c>
      <c r="F441">
        <f>'Raw_Data'!F441</f>
        <v>45310.291666666664</v>
      </c>
      <c r="G441" t="str">
        <f t="shared" si="90"/>
        <v>Customer 7</v>
      </c>
      <c r="H441" t="str">
        <f t="shared" si="91"/>
        <v>DESKTOP</v>
      </c>
      <c r="I441" t="str">
        <f t="shared" si="92"/>
        <v>Changed</v>
      </c>
      <c r="J441">
        <f t="shared" si="93"/>
        <v>16</v>
      </c>
      <c r="K441">
        <f t="shared" si="94"/>
        <v>3346</v>
      </c>
      <c r="L441" s="8">
        <f t="shared" si="95"/>
        <v>45310</v>
      </c>
      <c r="M441" t="str">
        <f t="shared" ca="1" si="96"/>
        <v>OK</v>
      </c>
      <c r="P441">
        <f t="shared" si="97"/>
        <v>440</v>
      </c>
      <c r="Q441" t="str">
        <f t="shared" si="98"/>
        <v>Customer 7</v>
      </c>
      <c r="R441" t="str">
        <f t="shared" si="99"/>
        <v>DESKTOP</v>
      </c>
      <c r="S441">
        <f t="shared" si="100"/>
        <v>16</v>
      </c>
      <c r="T441">
        <f t="shared" si="101"/>
        <v>3346</v>
      </c>
      <c r="U441" s="8">
        <f t="shared" si="102"/>
        <v>45310</v>
      </c>
      <c r="V441" t="str" cm="1">
        <f t="array" ref="V441">_xlfn.IFS(S441 = "", "", S441 &lt; 500, "Low", S441 &lt; 1200, "Medium", TRUE, "High")</f>
        <v>Low</v>
      </c>
      <c r="W441" t="str">
        <f t="shared" si="103"/>
        <v>2024-01</v>
      </c>
      <c r="X441">
        <f t="shared" si="104"/>
        <v>2024</v>
      </c>
    </row>
    <row r="442" spans="1:24" x14ac:dyDescent="0.3">
      <c r="A442">
        <f>'Raw_Data'!A442</f>
        <v>441</v>
      </c>
      <c r="B442" t="str">
        <f>'Raw_Data'!B442</f>
        <v>Customer 5</v>
      </c>
      <c r="C442" t="str">
        <f>'Raw_Data'!C442</f>
        <v>Desktop</v>
      </c>
      <c r="D442">
        <f>'Raw_Data'!D442</f>
        <v>3107</v>
      </c>
      <c r="E442">
        <f>'Raw_Data'!E442</f>
        <v>575</v>
      </c>
      <c r="F442">
        <f>'Raw_Data'!F442</f>
        <v>45310.333333333336</v>
      </c>
      <c r="G442" t="str">
        <f t="shared" si="90"/>
        <v>Customer 5</v>
      </c>
      <c r="H442" t="str">
        <f t="shared" si="91"/>
        <v>DESKTOP</v>
      </c>
      <c r="I442" t="str">
        <f t="shared" si="92"/>
        <v>Changed</v>
      </c>
      <c r="J442">
        <f t="shared" si="93"/>
        <v>3107</v>
      </c>
      <c r="K442">
        <f t="shared" si="94"/>
        <v>575</v>
      </c>
      <c r="L442" s="8">
        <f t="shared" si="95"/>
        <v>45310</v>
      </c>
      <c r="M442" t="str">
        <f t="shared" ca="1" si="96"/>
        <v>OK</v>
      </c>
      <c r="P442">
        <f t="shared" si="97"/>
        <v>441</v>
      </c>
      <c r="Q442" t="str">
        <f t="shared" si="98"/>
        <v>Customer 5</v>
      </c>
      <c r="R442" t="str">
        <f t="shared" si="99"/>
        <v>DESKTOP</v>
      </c>
      <c r="S442">
        <f t="shared" si="100"/>
        <v>3107</v>
      </c>
      <c r="T442">
        <f t="shared" si="101"/>
        <v>575</v>
      </c>
      <c r="U442" s="8">
        <f t="shared" si="102"/>
        <v>45310</v>
      </c>
      <c r="V442" t="str" cm="1">
        <f t="array" ref="V442">_xlfn.IFS(S442 = "", "", S442 &lt; 500, "Low", S442 &lt; 1200, "Medium", TRUE, "High")</f>
        <v>High</v>
      </c>
      <c r="W442" t="str">
        <f t="shared" si="103"/>
        <v>2024-01</v>
      </c>
      <c r="X442">
        <f t="shared" si="104"/>
        <v>2024</v>
      </c>
    </row>
    <row r="443" spans="1:24" x14ac:dyDescent="0.3">
      <c r="A443">
        <f>'Raw_Data'!A443</f>
        <v>442</v>
      </c>
      <c r="B443" t="str">
        <f>'Raw_Data'!B443</f>
        <v>Customer 2</v>
      </c>
      <c r="C443" t="str">
        <f>'Raw_Data'!C443</f>
        <v>Mobile</v>
      </c>
      <c r="D443">
        <f>'Raw_Data'!D443</f>
        <v>1037</v>
      </c>
      <c r="E443">
        <f>'Raw_Data'!E443</f>
        <v>4853</v>
      </c>
      <c r="F443">
        <f>'Raw_Data'!F443</f>
        <v>45310.375</v>
      </c>
      <c r="G443" t="str">
        <f t="shared" si="90"/>
        <v>Customer 2</v>
      </c>
      <c r="H443" t="str">
        <f t="shared" si="91"/>
        <v>MOBILE</v>
      </c>
      <c r="I443" t="str">
        <f t="shared" si="92"/>
        <v>Changed</v>
      </c>
      <c r="J443">
        <f t="shared" si="93"/>
        <v>1037</v>
      </c>
      <c r="K443">
        <f t="shared" si="94"/>
        <v>4853</v>
      </c>
      <c r="L443" s="8">
        <f t="shared" si="95"/>
        <v>45310</v>
      </c>
      <c r="M443" t="str">
        <f t="shared" ca="1" si="96"/>
        <v>OK</v>
      </c>
      <c r="P443">
        <f t="shared" si="97"/>
        <v>442</v>
      </c>
      <c r="Q443" t="str">
        <f t="shared" si="98"/>
        <v>Customer 2</v>
      </c>
      <c r="R443" t="str">
        <f t="shared" si="99"/>
        <v>MOBILE</v>
      </c>
      <c r="S443">
        <f t="shared" si="100"/>
        <v>1037</v>
      </c>
      <c r="T443">
        <f t="shared" si="101"/>
        <v>4853</v>
      </c>
      <c r="U443" s="8">
        <f t="shared" si="102"/>
        <v>45310</v>
      </c>
      <c r="V443" t="str" cm="1">
        <f t="array" ref="V443">_xlfn.IFS(S443 = "", "", S443 &lt; 500, "Low", S443 &lt; 1200, "Medium", TRUE, "High")</f>
        <v>Medium</v>
      </c>
      <c r="W443" t="str">
        <f t="shared" si="103"/>
        <v>2024-01</v>
      </c>
      <c r="X443">
        <f t="shared" si="104"/>
        <v>2024</v>
      </c>
    </row>
    <row r="444" spans="1:24" x14ac:dyDescent="0.3">
      <c r="A444">
        <f>'Raw_Data'!A444</f>
        <v>443</v>
      </c>
      <c r="B444" t="str">
        <f>'Raw_Data'!B444</f>
        <v>Customer 2</v>
      </c>
      <c r="C444" t="str">
        <f>'Raw_Data'!C444</f>
        <v>Embedded</v>
      </c>
      <c r="D444">
        <f>'Raw_Data'!D444</f>
        <v>2005</v>
      </c>
      <c r="E444">
        <f>'Raw_Data'!E444</f>
        <v>1009</v>
      </c>
      <c r="F444">
        <f>'Raw_Data'!F444</f>
        <v>45310.416666666664</v>
      </c>
      <c r="G444" t="str">
        <f t="shared" si="90"/>
        <v>Customer 2</v>
      </c>
      <c r="H444" t="str">
        <f t="shared" si="91"/>
        <v>EMBEDDED</v>
      </c>
      <c r="I444" t="str">
        <f t="shared" si="92"/>
        <v>Changed</v>
      </c>
      <c r="J444">
        <f t="shared" si="93"/>
        <v>2005</v>
      </c>
      <c r="K444">
        <f t="shared" si="94"/>
        <v>1009</v>
      </c>
      <c r="L444" s="8">
        <f t="shared" si="95"/>
        <v>45310</v>
      </c>
      <c r="M444" t="str">
        <f t="shared" ca="1" si="96"/>
        <v>OK</v>
      </c>
      <c r="P444">
        <f t="shared" si="97"/>
        <v>443</v>
      </c>
      <c r="Q444" t="str">
        <f t="shared" si="98"/>
        <v>Customer 2</v>
      </c>
      <c r="R444" t="str">
        <f t="shared" si="99"/>
        <v>EMBEDDED</v>
      </c>
      <c r="S444">
        <f t="shared" si="100"/>
        <v>2005</v>
      </c>
      <c r="T444">
        <f t="shared" si="101"/>
        <v>1009</v>
      </c>
      <c r="U444" s="8">
        <f t="shared" si="102"/>
        <v>45310</v>
      </c>
      <c r="V444" t="str" cm="1">
        <f t="array" ref="V444">_xlfn.IFS(S444 = "", "", S444 &lt; 500, "Low", S444 &lt; 1200, "Medium", TRUE, "High")</f>
        <v>High</v>
      </c>
      <c r="W444" t="str">
        <f t="shared" si="103"/>
        <v>2024-01</v>
      </c>
      <c r="X444">
        <f t="shared" si="104"/>
        <v>2024</v>
      </c>
    </row>
    <row r="445" spans="1:24" x14ac:dyDescent="0.3">
      <c r="A445">
        <f>'Raw_Data'!A445</f>
        <v>444</v>
      </c>
      <c r="B445" t="str">
        <f>'Raw_Data'!B445</f>
        <v>Customer 7</v>
      </c>
      <c r="C445" t="str">
        <f>'Raw_Data'!C445</f>
        <v>Embedded</v>
      </c>
      <c r="D445">
        <f>'Raw_Data'!D445</f>
        <v>3143</v>
      </c>
      <c r="E445">
        <f>'Raw_Data'!E445</f>
        <v>4461</v>
      </c>
      <c r="F445">
        <f>'Raw_Data'!F445</f>
        <v>45310.458333333336</v>
      </c>
      <c r="G445" t="str">
        <f t="shared" si="90"/>
        <v>Customer 7</v>
      </c>
      <c r="H445" t="str">
        <f t="shared" si="91"/>
        <v>EMBEDDED</v>
      </c>
      <c r="I445" t="str">
        <f t="shared" si="92"/>
        <v>Changed</v>
      </c>
      <c r="J445">
        <f t="shared" si="93"/>
        <v>3143</v>
      </c>
      <c r="K445">
        <f t="shared" si="94"/>
        <v>4461</v>
      </c>
      <c r="L445" s="8">
        <f t="shared" si="95"/>
        <v>45310</v>
      </c>
      <c r="M445" t="str">
        <f t="shared" ca="1" si="96"/>
        <v>OK</v>
      </c>
      <c r="P445">
        <f t="shared" si="97"/>
        <v>444</v>
      </c>
      <c r="Q445" t="str">
        <f t="shared" si="98"/>
        <v>Customer 7</v>
      </c>
      <c r="R445" t="str">
        <f t="shared" si="99"/>
        <v>EMBEDDED</v>
      </c>
      <c r="S445">
        <f t="shared" si="100"/>
        <v>3143</v>
      </c>
      <c r="T445">
        <f t="shared" si="101"/>
        <v>4461</v>
      </c>
      <c r="U445" s="8">
        <f t="shared" si="102"/>
        <v>45310</v>
      </c>
      <c r="V445" t="str" cm="1">
        <f t="array" ref="V445">_xlfn.IFS(S445 = "", "", S445 &lt; 500, "Low", S445 &lt; 1200, "Medium", TRUE, "High")</f>
        <v>High</v>
      </c>
      <c r="W445" t="str">
        <f t="shared" si="103"/>
        <v>2024-01</v>
      </c>
      <c r="X445">
        <f t="shared" si="104"/>
        <v>2024</v>
      </c>
    </row>
    <row r="446" spans="1:24" x14ac:dyDescent="0.3">
      <c r="A446">
        <f>'Raw_Data'!A446</f>
        <v>445</v>
      </c>
      <c r="B446" t="str">
        <f>'Raw_Data'!B446</f>
        <v>Customer 13</v>
      </c>
      <c r="C446" t="str">
        <f>'Raw_Data'!C446</f>
        <v>Embedded</v>
      </c>
      <c r="D446">
        <f>'Raw_Data'!D446</f>
        <v>57</v>
      </c>
      <c r="E446">
        <f>'Raw_Data'!E446</f>
        <v>2071</v>
      </c>
      <c r="F446">
        <f>'Raw_Data'!F446</f>
        <v>45310.5</v>
      </c>
      <c r="G446" t="str">
        <f t="shared" si="90"/>
        <v>Customer 13</v>
      </c>
      <c r="H446" t="str">
        <f t="shared" si="91"/>
        <v>EMBEDDED</v>
      </c>
      <c r="I446" t="str">
        <f t="shared" si="92"/>
        <v>Changed</v>
      </c>
      <c r="J446">
        <f t="shared" si="93"/>
        <v>57</v>
      </c>
      <c r="K446">
        <f t="shared" si="94"/>
        <v>2071</v>
      </c>
      <c r="L446" s="8">
        <f t="shared" si="95"/>
        <v>45310</v>
      </c>
      <c r="M446" t="str">
        <f t="shared" ca="1" si="96"/>
        <v>OK</v>
      </c>
      <c r="P446">
        <f t="shared" si="97"/>
        <v>445</v>
      </c>
      <c r="Q446" t="str">
        <f t="shared" si="98"/>
        <v>Customer 13</v>
      </c>
      <c r="R446" t="str">
        <f t="shared" si="99"/>
        <v>EMBEDDED</v>
      </c>
      <c r="S446">
        <f t="shared" si="100"/>
        <v>57</v>
      </c>
      <c r="T446">
        <f t="shared" si="101"/>
        <v>2071</v>
      </c>
      <c r="U446" s="8">
        <f t="shared" si="102"/>
        <v>45310</v>
      </c>
      <c r="V446" t="str" cm="1">
        <f t="array" ref="V446">_xlfn.IFS(S446 = "", "", S446 &lt; 500, "Low", S446 &lt; 1200, "Medium", TRUE, "High")</f>
        <v>Low</v>
      </c>
      <c r="W446" t="str">
        <f t="shared" si="103"/>
        <v>2024-01</v>
      </c>
      <c r="X446">
        <f t="shared" si="104"/>
        <v>2024</v>
      </c>
    </row>
    <row r="447" spans="1:24" x14ac:dyDescent="0.3">
      <c r="A447">
        <f>'Raw_Data'!A447</f>
        <v>446</v>
      </c>
      <c r="B447" t="str">
        <f>'Raw_Data'!B447</f>
        <v>Customer 10</v>
      </c>
      <c r="C447" t="str">
        <f>'Raw_Data'!C447</f>
        <v>Desktop</v>
      </c>
      <c r="D447">
        <f>'Raw_Data'!D447</f>
        <v>1947</v>
      </c>
      <c r="E447">
        <f>'Raw_Data'!E447</f>
        <v>4090</v>
      </c>
      <c r="F447">
        <f>'Raw_Data'!F447</f>
        <v>45310.541666666664</v>
      </c>
      <c r="G447" t="str">
        <f t="shared" si="90"/>
        <v>Customer 10</v>
      </c>
      <c r="H447" t="str">
        <f t="shared" si="91"/>
        <v>DESKTOP</v>
      </c>
      <c r="I447" t="str">
        <f t="shared" si="92"/>
        <v>Changed</v>
      </c>
      <c r="J447">
        <f t="shared" si="93"/>
        <v>1947</v>
      </c>
      <c r="K447">
        <f t="shared" si="94"/>
        <v>4090</v>
      </c>
      <c r="L447" s="8">
        <f t="shared" si="95"/>
        <v>45310</v>
      </c>
      <c r="M447" t="str">
        <f t="shared" ca="1" si="96"/>
        <v>OK</v>
      </c>
      <c r="P447">
        <f t="shared" si="97"/>
        <v>446</v>
      </c>
      <c r="Q447" t="str">
        <f t="shared" si="98"/>
        <v>Customer 10</v>
      </c>
      <c r="R447" t="str">
        <f t="shared" si="99"/>
        <v>DESKTOP</v>
      </c>
      <c r="S447">
        <f t="shared" si="100"/>
        <v>1947</v>
      </c>
      <c r="T447">
        <f t="shared" si="101"/>
        <v>4090</v>
      </c>
      <c r="U447" s="8">
        <f t="shared" si="102"/>
        <v>45310</v>
      </c>
      <c r="V447" t="str" cm="1">
        <f t="array" ref="V447">_xlfn.IFS(S447 = "", "", S447 &lt; 500, "Low", S447 &lt; 1200, "Medium", TRUE, "High")</f>
        <v>High</v>
      </c>
      <c r="W447" t="str">
        <f t="shared" si="103"/>
        <v>2024-01</v>
      </c>
      <c r="X447">
        <f t="shared" si="104"/>
        <v>2024</v>
      </c>
    </row>
    <row r="448" spans="1:24" x14ac:dyDescent="0.3">
      <c r="A448">
        <f>'Raw_Data'!A448</f>
        <v>447</v>
      </c>
      <c r="B448" t="str">
        <f>'Raw_Data'!B448</f>
        <v>Customer 4</v>
      </c>
      <c r="C448" t="str">
        <f>'Raw_Data'!C448</f>
        <v>Workstation</v>
      </c>
      <c r="D448">
        <f>'Raw_Data'!D448</f>
        <v>3385</v>
      </c>
      <c r="E448">
        <f>'Raw_Data'!E448</f>
        <v>4563</v>
      </c>
      <c r="F448">
        <f>'Raw_Data'!F448</f>
        <v>45310.583333333336</v>
      </c>
      <c r="G448" t="str">
        <f t="shared" si="90"/>
        <v>Customer 4</v>
      </c>
      <c r="H448" t="str">
        <f t="shared" si="91"/>
        <v>WORKSTATION</v>
      </c>
      <c r="I448" t="str">
        <f t="shared" si="92"/>
        <v>Changed</v>
      </c>
      <c r="J448">
        <f t="shared" si="93"/>
        <v>3385</v>
      </c>
      <c r="K448">
        <f t="shared" si="94"/>
        <v>4563</v>
      </c>
      <c r="L448" s="8">
        <f t="shared" si="95"/>
        <v>45310</v>
      </c>
      <c r="M448" t="str">
        <f t="shared" ca="1" si="96"/>
        <v>OK</v>
      </c>
      <c r="P448">
        <f t="shared" si="97"/>
        <v>447</v>
      </c>
      <c r="Q448" t="str">
        <f t="shared" si="98"/>
        <v>Customer 4</v>
      </c>
      <c r="R448" t="str">
        <f t="shared" si="99"/>
        <v>WORKSTATION</v>
      </c>
      <c r="S448">
        <f t="shared" si="100"/>
        <v>3385</v>
      </c>
      <c r="T448">
        <f t="shared" si="101"/>
        <v>4563</v>
      </c>
      <c r="U448" s="8">
        <f t="shared" si="102"/>
        <v>45310</v>
      </c>
      <c r="V448" t="str" cm="1">
        <f t="array" ref="V448">_xlfn.IFS(S448 = "", "", S448 &lt; 500, "Low", S448 &lt; 1200, "Medium", TRUE, "High")</f>
        <v>High</v>
      </c>
      <c r="W448" t="str">
        <f t="shared" si="103"/>
        <v>2024-01</v>
      </c>
      <c r="X448">
        <f t="shared" si="104"/>
        <v>2024</v>
      </c>
    </row>
    <row r="449" spans="1:24" x14ac:dyDescent="0.3">
      <c r="A449">
        <f>'Raw_Data'!A449</f>
        <v>448</v>
      </c>
      <c r="B449" t="str">
        <f>'Raw_Data'!B449</f>
        <v>Customer 1</v>
      </c>
      <c r="C449" t="str">
        <f>'Raw_Data'!C449</f>
        <v>Desktop</v>
      </c>
      <c r="D449">
        <f>'Raw_Data'!D449</f>
        <v>897</v>
      </c>
      <c r="E449">
        <f>'Raw_Data'!E449</f>
        <v>2944</v>
      </c>
      <c r="F449">
        <f>'Raw_Data'!F449</f>
        <v>45310.625</v>
      </c>
      <c r="G449" t="str">
        <f t="shared" si="90"/>
        <v>Customer 1</v>
      </c>
      <c r="H449" t="str">
        <f t="shared" si="91"/>
        <v>DESKTOP</v>
      </c>
      <c r="I449" t="str">
        <f t="shared" si="92"/>
        <v>Changed</v>
      </c>
      <c r="J449">
        <f t="shared" si="93"/>
        <v>897</v>
      </c>
      <c r="K449">
        <f t="shared" si="94"/>
        <v>2944</v>
      </c>
      <c r="L449" s="8">
        <f t="shared" si="95"/>
        <v>45310</v>
      </c>
      <c r="M449" t="str">
        <f t="shared" ca="1" si="96"/>
        <v>OK</v>
      </c>
      <c r="P449">
        <f t="shared" si="97"/>
        <v>448</v>
      </c>
      <c r="Q449" t="str">
        <f t="shared" si="98"/>
        <v>Customer 1</v>
      </c>
      <c r="R449" t="str">
        <f t="shared" si="99"/>
        <v>DESKTOP</v>
      </c>
      <c r="S449">
        <f t="shared" si="100"/>
        <v>897</v>
      </c>
      <c r="T449">
        <f t="shared" si="101"/>
        <v>2944</v>
      </c>
      <c r="U449" s="8">
        <f t="shared" si="102"/>
        <v>45310</v>
      </c>
      <c r="V449" t="str" cm="1">
        <f t="array" ref="V449">_xlfn.IFS(S449 = "", "", S449 &lt; 500, "Low", S449 &lt; 1200, "Medium", TRUE, "High")</f>
        <v>Medium</v>
      </c>
      <c r="W449" t="str">
        <f t="shared" si="103"/>
        <v>2024-01</v>
      </c>
      <c r="X449">
        <f t="shared" si="104"/>
        <v>2024</v>
      </c>
    </row>
    <row r="450" spans="1:24" x14ac:dyDescent="0.3">
      <c r="A450">
        <f>'Raw_Data'!A450</f>
        <v>449</v>
      </c>
      <c r="B450" t="str">
        <f>'Raw_Data'!B450</f>
        <v>Customer 3</v>
      </c>
      <c r="C450" t="str">
        <f>'Raw_Data'!C450</f>
        <v>Mobile</v>
      </c>
      <c r="D450">
        <f>'Raw_Data'!D450</f>
        <v>68</v>
      </c>
      <c r="E450">
        <f>'Raw_Data'!E450</f>
        <v>3482</v>
      </c>
      <c r="F450">
        <f>'Raw_Data'!F450</f>
        <v>45310.666666666664</v>
      </c>
      <c r="G450" t="str">
        <f t="shared" si="90"/>
        <v>Customer 3</v>
      </c>
      <c r="H450" t="str">
        <f t="shared" si="91"/>
        <v>MOBILE</v>
      </c>
      <c r="I450" t="str">
        <f t="shared" si="92"/>
        <v>Changed</v>
      </c>
      <c r="J450">
        <f t="shared" si="93"/>
        <v>68</v>
      </c>
      <c r="K450">
        <f t="shared" si="94"/>
        <v>3482</v>
      </c>
      <c r="L450" s="8">
        <f t="shared" si="95"/>
        <v>45310</v>
      </c>
      <c r="M450" t="str">
        <f t="shared" ca="1" si="96"/>
        <v>OK</v>
      </c>
      <c r="P450">
        <f t="shared" si="97"/>
        <v>449</v>
      </c>
      <c r="Q450" t="str">
        <f t="shared" si="98"/>
        <v>Customer 3</v>
      </c>
      <c r="R450" t="str">
        <f t="shared" si="99"/>
        <v>MOBILE</v>
      </c>
      <c r="S450">
        <f t="shared" si="100"/>
        <v>68</v>
      </c>
      <c r="T450">
        <f t="shared" si="101"/>
        <v>3482</v>
      </c>
      <c r="U450" s="8">
        <f t="shared" si="102"/>
        <v>45310</v>
      </c>
      <c r="V450" t="str" cm="1">
        <f t="array" ref="V450">_xlfn.IFS(S450 = "", "", S450 &lt; 500, "Low", S450 &lt; 1200, "Medium", TRUE, "High")</f>
        <v>Low</v>
      </c>
      <c r="W450" t="str">
        <f t="shared" si="103"/>
        <v>2024-01</v>
      </c>
      <c r="X450">
        <f t="shared" si="104"/>
        <v>2024</v>
      </c>
    </row>
    <row r="451" spans="1:24" x14ac:dyDescent="0.3">
      <c r="A451">
        <f>'Raw_Data'!A451</f>
        <v>450</v>
      </c>
      <c r="B451" t="str">
        <f>'Raw_Data'!B451</f>
        <v>Customer 15</v>
      </c>
      <c r="C451" t="str">
        <f>'Raw_Data'!C451</f>
        <v>Desktop</v>
      </c>
      <c r="D451">
        <f>'Raw_Data'!D451</f>
        <v>3968</v>
      </c>
      <c r="E451">
        <f>'Raw_Data'!E451</f>
        <v>2147</v>
      </c>
      <c r="F451">
        <f>'Raw_Data'!F451</f>
        <v>45310.708333333336</v>
      </c>
      <c r="G451" t="str">
        <f t="shared" ref="G451:G514" si="105">PROPER(CLEAN(TRIM(B451)))</f>
        <v>Customer 15</v>
      </c>
      <c r="H451" t="str">
        <f t="shared" ref="H451:H514" si="106">UPPER(CLEAN(TRIM(C451)))</f>
        <v>DESKTOP</v>
      </c>
      <c r="I451" t="str">
        <f t="shared" ref="I451:I514" si="107">IF(OR(NOT(EXACT(B451,G451)), NOT(EXACT(C451,H451))), "Changed", "")</f>
        <v>Changed</v>
      </c>
      <c r="J451">
        <f t="shared" ref="J451:J514" si="108">IFERROR(VALUE(TRIM(D451)), "")</f>
        <v>3968</v>
      </c>
      <c r="K451">
        <f t="shared" ref="K451:K514" si="109">IFERROR(VALUE(TRIM(E451)), "")</f>
        <v>2147</v>
      </c>
      <c r="L451" s="8">
        <f t="shared" ref="L451:L514" si="110">IF(F451="","",INT(F451))</f>
        <v>45310</v>
      </c>
      <c r="M451" t="str">
        <f t="shared" ref="M451:M514" ca="1" si="111">IF(AND(L451&gt;=DATE(2000,1,1), L451&lt;=TODAY()+365), "OK", "OutOfRange")</f>
        <v>OK</v>
      </c>
      <c r="P451">
        <f t="shared" ref="P451:P514" si="112">IF(A451="","",A451)</f>
        <v>450</v>
      </c>
      <c r="Q451" t="str">
        <f t="shared" ref="Q451:Q514" si="113">IF(G451="","",G451)</f>
        <v>Customer 15</v>
      </c>
      <c r="R451" t="str">
        <f t="shared" ref="R451:R514" si="114">IF(H451="","",H451)</f>
        <v>DESKTOP</v>
      </c>
      <c r="S451">
        <f t="shared" ref="S451:S514" si="115">IF(J451="","",J451)</f>
        <v>3968</v>
      </c>
      <c r="T451">
        <f t="shared" ref="T451:T514" si="116">IF(K451="","",K451)</f>
        <v>2147</v>
      </c>
      <c r="U451" s="8">
        <f t="shared" ref="U451:U514" si="117">IF(L451="","",L451)</f>
        <v>45310</v>
      </c>
      <c r="V451" t="str" cm="1">
        <f t="array" ref="V451">_xlfn.IFS(S451 = "", "", S451 &lt; 500, "Low", S451 &lt; 1200, "Medium", TRUE, "High")</f>
        <v>High</v>
      </c>
      <c r="W451" t="str">
        <f t="shared" ref="W451:W514" si="118">TEXT(U451, "yyyy-mm")</f>
        <v>2024-01</v>
      </c>
      <c r="X451">
        <f t="shared" ref="X451:X514" si="119">YEAR(U451)</f>
        <v>2024</v>
      </c>
    </row>
    <row r="452" spans="1:24" x14ac:dyDescent="0.3">
      <c r="A452">
        <f>'Raw_Data'!A452</f>
        <v>451</v>
      </c>
      <c r="B452" t="str">
        <f>'Raw_Data'!B452</f>
        <v>Customer 1</v>
      </c>
      <c r="C452" t="str">
        <f>'Raw_Data'!C452</f>
        <v>Workstation</v>
      </c>
      <c r="D452">
        <f>'Raw_Data'!D452</f>
        <v>1418</v>
      </c>
      <c r="E452">
        <f>'Raw_Data'!E452</f>
        <v>4555</v>
      </c>
      <c r="F452">
        <f>'Raw_Data'!F452</f>
        <v>45310.75</v>
      </c>
      <c r="G452" t="str">
        <f t="shared" si="105"/>
        <v>Customer 1</v>
      </c>
      <c r="H452" t="str">
        <f t="shared" si="106"/>
        <v>WORKSTATION</v>
      </c>
      <c r="I452" t="str">
        <f t="shared" si="107"/>
        <v>Changed</v>
      </c>
      <c r="J452">
        <f t="shared" si="108"/>
        <v>1418</v>
      </c>
      <c r="K452">
        <f t="shared" si="109"/>
        <v>4555</v>
      </c>
      <c r="L452" s="8">
        <f t="shared" si="110"/>
        <v>45310</v>
      </c>
      <c r="M452" t="str">
        <f t="shared" ca="1" si="111"/>
        <v>OK</v>
      </c>
      <c r="P452">
        <f t="shared" si="112"/>
        <v>451</v>
      </c>
      <c r="Q452" t="str">
        <f t="shared" si="113"/>
        <v>Customer 1</v>
      </c>
      <c r="R452" t="str">
        <f t="shared" si="114"/>
        <v>WORKSTATION</v>
      </c>
      <c r="S452">
        <f t="shared" si="115"/>
        <v>1418</v>
      </c>
      <c r="T452">
        <f t="shared" si="116"/>
        <v>4555</v>
      </c>
      <c r="U452" s="8">
        <f t="shared" si="117"/>
        <v>45310</v>
      </c>
      <c r="V452" t="str" cm="1">
        <f t="array" ref="V452">_xlfn.IFS(S452 = "", "", S452 &lt; 500, "Low", S452 &lt; 1200, "Medium", TRUE, "High")</f>
        <v>High</v>
      </c>
      <c r="W452" t="str">
        <f t="shared" si="118"/>
        <v>2024-01</v>
      </c>
      <c r="X452">
        <f t="shared" si="119"/>
        <v>2024</v>
      </c>
    </row>
    <row r="453" spans="1:24" x14ac:dyDescent="0.3">
      <c r="A453">
        <f>'Raw_Data'!A453</f>
        <v>452</v>
      </c>
      <c r="B453" t="str">
        <f>'Raw_Data'!B453</f>
        <v>Customer 1</v>
      </c>
      <c r="C453" t="str">
        <f>'Raw_Data'!C453</f>
        <v>Desktop</v>
      </c>
      <c r="D453">
        <f>'Raw_Data'!D453</f>
        <v>3287</v>
      </c>
      <c r="E453">
        <f>'Raw_Data'!E453</f>
        <v>3004</v>
      </c>
      <c r="F453">
        <f>'Raw_Data'!F453</f>
        <v>45310.791666666664</v>
      </c>
      <c r="G453" t="str">
        <f t="shared" si="105"/>
        <v>Customer 1</v>
      </c>
      <c r="H453" t="str">
        <f t="shared" si="106"/>
        <v>DESKTOP</v>
      </c>
      <c r="I453" t="str">
        <f t="shared" si="107"/>
        <v>Changed</v>
      </c>
      <c r="J453">
        <f t="shared" si="108"/>
        <v>3287</v>
      </c>
      <c r="K453">
        <f t="shared" si="109"/>
        <v>3004</v>
      </c>
      <c r="L453" s="8">
        <f t="shared" si="110"/>
        <v>45310</v>
      </c>
      <c r="M453" t="str">
        <f t="shared" ca="1" si="111"/>
        <v>OK</v>
      </c>
      <c r="P453">
        <f t="shared" si="112"/>
        <v>452</v>
      </c>
      <c r="Q453" t="str">
        <f t="shared" si="113"/>
        <v>Customer 1</v>
      </c>
      <c r="R453" t="str">
        <f t="shared" si="114"/>
        <v>DESKTOP</v>
      </c>
      <c r="S453">
        <f t="shared" si="115"/>
        <v>3287</v>
      </c>
      <c r="T453">
        <f t="shared" si="116"/>
        <v>3004</v>
      </c>
      <c r="U453" s="8">
        <f t="shared" si="117"/>
        <v>45310</v>
      </c>
      <c r="V453" t="str" cm="1">
        <f t="array" ref="V453">_xlfn.IFS(S453 = "", "", S453 &lt; 500, "Low", S453 &lt; 1200, "Medium", TRUE, "High")</f>
        <v>High</v>
      </c>
      <c r="W453" t="str">
        <f t="shared" si="118"/>
        <v>2024-01</v>
      </c>
      <c r="X453">
        <f t="shared" si="119"/>
        <v>2024</v>
      </c>
    </row>
    <row r="454" spans="1:24" x14ac:dyDescent="0.3">
      <c r="A454">
        <f>'Raw_Data'!A454</f>
        <v>453</v>
      </c>
      <c r="B454" t="str">
        <f>'Raw_Data'!B454</f>
        <v>Customer 6</v>
      </c>
      <c r="C454" t="str">
        <f>'Raw_Data'!C454</f>
        <v>Desktop</v>
      </c>
      <c r="D454">
        <f>'Raw_Data'!D454</f>
        <v>3386</v>
      </c>
      <c r="E454">
        <f>'Raw_Data'!E454</f>
        <v>3607</v>
      </c>
      <c r="F454">
        <f>'Raw_Data'!F454</f>
        <v>45310.833333333336</v>
      </c>
      <c r="G454" t="str">
        <f t="shared" si="105"/>
        <v>Customer 6</v>
      </c>
      <c r="H454" t="str">
        <f t="shared" si="106"/>
        <v>DESKTOP</v>
      </c>
      <c r="I454" t="str">
        <f t="shared" si="107"/>
        <v>Changed</v>
      </c>
      <c r="J454">
        <f t="shared" si="108"/>
        <v>3386</v>
      </c>
      <c r="K454">
        <f t="shared" si="109"/>
        <v>3607</v>
      </c>
      <c r="L454" s="8">
        <f t="shared" si="110"/>
        <v>45310</v>
      </c>
      <c r="M454" t="str">
        <f t="shared" ca="1" si="111"/>
        <v>OK</v>
      </c>
      <c r="P454">
        <f t="shared" si="112"/>
        <v>453</v>
      </c>
      <c r="Q454" t="str">
        <f t="shared" si="113"/>
        <v>Customer 6</v>
      </c>
      <c r="R454" t="str">
        <f t="shared" si="114"/>
        <v>DESKTOP</v>
      </c>
      <c r="S454">
        <f t="shared" si="115"/>
        <v>3386</v>
      </c>
      <c r="T454">
        <f t="shared" si="116"/>
        <v>3607</v>
      </c>
      <c r="U454" s="8">
        <f t="shared" si="117"/>
        <v>45310</v>
      </c>
      <c r="V454" t="str" cm="1">
        <f t="array" ref="V454">_xlfn.IFS(S454 = "", "", S454 &lt; 500, "Low", S454 &lt; 1200, "Medium", TRUE, "High")</f>
        <v>High</v>
      </c>
      <c r="W454" t="str">
        <f t="shared" si="118"/>
        <v>2024-01</v>
      </c>
      <c r="X454">
        <f t="shared" si="119"/>
        <v>2024</v>
      </c>
    </row>
    <row r="455" spans="1:24" x14ac:dyDescent="0.3">
      <c r="A455">
        <f>'Raw_Data'!A455</f>
        <v>454</v>
      </c>
      <c r="B455" t="str">
        <f>'Raw_Data'!B455</f>
        <v>Customer 9</v>
      </c>
      <c r="C455" t="str">
        <f>'Raw_Data'!C455</f>
        <v>Desktop</v>
      </c>
      <c r="D455">
        <f>'Raw_Data'!D455</f>
        <v>969</v>
      </c>
      <c r="E455">
        <f>'Raw_Data'!E455</f>
        <v>914</v>
      </c>
      <c r="F455">
        <f>'Raw_Data'!F455</f>
        <v>45310.875</v>
      </c>
      <c r="G455" t="str">
        <f t="shared" si="105"/>
        <v>Customer 9</v>
      </c>
      <c r="H455" t="str">
        <f t="shared" si="106"/>
        <v>DESKTOP</v>
      </c>
      <c r="I455" t="str">
        <f t="shared" si="107"/>
        <v>Changed</v>
      </c>
      <c r="J455">
        <f t="shared" si="108"/>
        <v>969</v>
      </c>
      <c r="K455">
        <f t="shared" si="109"/>
        <v>914</v>
      </c>
      <c r="L455" s="8">
        <f t="shared" si="110"/>
        <v>45310</v>
      </c>
      <c r="M455" t="str">
        <f t="shared" ca="1" si="111"/>
        <v>OK</v>
      </c>
      <c r="P455">
        <f t="shared" si="112"/>
        <v>454</v>
      </c>
      <c r="Q455" t="str">
        <f t="shared" si="113"/>
        <v>Customer 9</v>
      </c>
      <c r="R455" t="str">
        <f t="shared" si="114"/>
        <v>DESKTOP</v>
      </c>
      <c r="S455">
        <f t="shared" si="115"/>
        <v>969</v>
      </c>
      <c r="T455">
        <f t="shared" si="116"/>
        <v>914</v>
      </c>
      <c r="U455" s="8">
        <f t="shared" si="117"/>
        <v>45310</v>
      </c>
      <c r="V455" t="str" cm="1">
        <f t="array" ref="V455">_xlfn.IFS(S455 = "", "", S455 &lt; 500, "Low", S455 &lt; 1200, "Medium", TRUE, "High")</f>
        <v>Medium</v>
      </c>
      <c r="W455" t="str">
        <f t="shared" si="118"/>
        <v>2024-01</v>
      </c>
      <c r="X455">
        <f t="shared" si="119"/>
        <v>2024</v>
      </c>
    </row>
    <row r="456" spans="1:24" x14ac:dyDescent="0.3">
      <c r="A456">
        <f>'Raw_Data'!A456</f>
        <v>455</v>
      </c>
      <c r="B456" t="str">
        <f>'Raw_Data'!B456</f>
        <v>Customer 13</v>
      </c>
      <c r="C456" t="str">
        <f>'Raw_Data'!C456</f>
        <v>Mobile</v>
      </c>
      <c r="D456">
        <f>'Raw_Data'!D456</f>
        <v>1169</v>
      </c>
      <c r="E456">
        <f>'Raw_Data'!E456</f>
        <v>1479</v>
      </c>
      <c r="F456">
        <f>'Raw_Data'!F456</f>
        <v>45310.916666666664</v>
      </c>
      <c r="G456" t="str">
        <f t="shared" si="105"/>
        <v>Customer 13</v>
      </c>
      <c r="H456" t="str">
        <f t="shared" si="106"/>
        <v>MOBILE</v>
      </c>
      <c r="I456" t="str">
        <f t="shared" si="107"/>
        <v>Changed</v>
      </c>
      <c r="J456">
        <f t="shared" si="108"/>
        <v>1169</v>
      </c>
      <c r="K456">
        <f t="shared" si="109"/>
        <v>1479</v>
      </c>
      <c r="L456" s="8">
        <f t="shared" si="110"/>
        <v>45310</v>
      </c>
      <c r="M456" t="str">
        <f t="shared" ca="1" si="111"/>
        <v>OK</v>
      </c>
      <c r="P456">
        <f t="shared" si="112"/>
        <v>455</v>
      </c>
      <c r="Q456" t="str">
        <f t="shared" si="113"/>
        <v>Customer 13</v>
      </c>
      <c r="R456" t="str">
        <f t="shared" si="114"/>
        <v>MOBILE</v>
      </c>
      <c r="S456">
        <f t="shared" si="115"/>
        <v>1169</v>
      </c>
      <c r="T456">
        <f t="shared" si="116"/>
        <v>1479</v>
      </c>
      <c r="U456" s="8">
        <f t="shared" si="117"/>
        <v>45310</v>
      </c>
      <c r="V456" t="str" cm="1">
        <f t="array" ref="V456">_xlfn.IFS(S456 = "", "", S456 &lt; 500, "Low", S456 &lt; 1200, "Medium", TRUE, "High")</f>
        <v>Medium</v>
      </c>
      <c r="W456" t="str">
        <f t="shared" si="118"/>
        <v>2024-01</v>
      </c>
      <c r="X456">
        <f t="shared" si="119"/>
        <v>2024</v>
      </c>
    </row>
    <row r="457" spans="1:24" x14ac:dyDescent="0.3">
      <c r="A457">
        <f>'Raw_Data'!A457</f>
        <v>456</v>
      </c>
      <c r="B457" t="str">
        <f>'Raw_Data'!B457</f>
        <v>Customer 8</v>
      </c>
      <c r="C457" t="str">
        <f>'Raw_Data'!C457</f>
        <v>Embedded</v>
      </c>
      <c r="D457">
        <f>'Raw_Data'!D457</f>
        <v>672</v>
      </c>
      <c r="E457">
        <f>'Raw_Data'!E457</f>
        <v>3960</v>
      </c>
      <c r="F457">
        <f>'Raw_Data'!F457</f>
        <v>45310.958333333336</v>
      </c>
      <c r="G457" t="str">
        <f t="shared" si="105"/>
        <v>Customer 8</v>
      </c>
      <c r="H457" t="str">
        <f t="shared" si="106"/>
        <v>EMBEDDED</v>
      </c>
      <c r="I457" t="str">
        <f t="shared" si="107"/>
        <v>Changed</v>
      </c>
      <c r="J457">
        <f t="shared" si="108"/>
        <v>672</v>
      </c>
      <c r="K457">
        <f t="shared" si="109"/>
        <v>3960</v>
      </c>
      <c r="L457" s="8">
        <f t="shared" si="110"/>
        <v>45310</v>
      </c>
      <c r="M457" t="str">
        <f t="shared" ca="1" si="111"/>
        <v>OK</v>
      </c>
      <c r="P457">
        <f t="shared" si="112"/>
        <v>456</v>
      </c>
      <c r="Q457" t="str">
        <f t="shared" si="113"/>
        <v>Customer 8</v>
      </c>
      <c r="R457" t="str">
        <f t="shared" si="114"/>
        <v>EMBEDDED</v>
      </c>
      <c r="S457">
        <f t="shared" si="115"/>
        <v>672</v>
      </c>
      <c r="T457">
        <f t="shared" si="116"/>
        <v>3960</v>
      </c>
      <c r="U457" s="8">
        <f t="shared" si="117"/>
        <v>45310</v>
      </c>
      <c r="V457" t="str" cm="1">
        <f t="array" ref="V457">_xlfn.IFS(S457 = "", "", S457 &lt; 500, "Low", S457 &lt; 1200, "Medium", TRUE, "High")</f>
        <v>Medium</v>
      </c>
      <c r="W457" t="str">
        <f t="shared" si="118"/>
        <v>2024-01</v>
      </c>
      <c r="X457">
        <f t="shared" si="119"/>
        <v>2024</v>
      </c>
    </row>
    <row r="458" spans="1:24" x14ac:dyDescent="0.3">
      <c r="A458">
        <f>'Raw_Data'!A458</f>
        <v>457</v>
      </c>
      <c r="B458" t="str">
        <f>'Raw_Data'!B458</f>
        <v>Customer 7</v>
      </c>
      <c r="C458" t="str">
        <f>'Raw_Data'!C458</f>
        <v>Mobile</v>
      </c>
      <c r="D458">
        <f>'Raw_Data'!D458</f>
        <v>2151</v>
      </c>
      <c r="E458">
        <f>'Raw_Data'!E458</f>
        <v>1757</v>
      </c>
      <c r="F458">
        <f>'Raw_Data'!F458</f>
        <v>45311</v>
      </c>
      <c r="G458" t="str">
        <f t="shared" si="105"/>
        <v>Customer 7</v>
      </c>
      <c r="H458" t="str">
        <f t="shared" si="106"/>
        <v>MOBILE</v>
      </c>
      <c r="I458" t="str">
        <f t="shared" si="107"/>
        <v>Changed</v>
      </c>
      <c r="J458">
        <f t="shared" si="108"/>
        <v>2151</v>
      </c>
      <c r="K458">
        <f t="shared" si="109"/>
        <v>1757</v>
      </c>
      <c r="L458" s="8">
        <f t="shared" si="110"/>
        <v>45311</v>
      </c>
      <c r="M458" t="str">
        <f t="shared" ca="1" si="111"/>
        <v>OK</v>
      </c>
      <c r="P458">
        <f t="shared" si="112"/>
        <v>457</v>
      </c>
      <c r="Q458" t="str">
        <f t="shared" si="113"/>
        <v>Customer 7</v>
      </c>
      <c r="R458" t="str">
        <f t="shared" si="114"/>
        <v>MOBILE</v>
      </c>
      <c r="S458">
        <f t="shared" si="115"/>
        <v>2151</v>
      </c>
      <c r="T458">
        <f t="shared" si="116"/>
        <v>1757</v>
      </c>
      <c r="U458" s="8">
        <f t="shared" si="117"/>
        <v>45311</v>
      </c>
      <c r="V458" t="str" cm="1">
        <f t="array" ref="V458">_xlfn.IFS(S458 = "", "", S458 &lt; 500, "Low", S458 &lt; 1200, "Medium", TRUE, "High")</f>
        <v>High</v>
      </c>
      <c r="W458" t="str">
        <f t="shared" si="118"/>
        <v>2024-01</v>
      </c>
      <c r="X458">
        <f t="shared" si="119"/>
        <v>2024</v>
      </c>
    </row>
    <row r="459" spans="1:24" x14ac:dyDescent="0.3">
      <c r="A459">
        <f>'Raw_Data'!A459</f>
        <v>458</v>
      </c>
      <c r="B459" t="str">
        <f>'Raw_Data'!B459</f>
        <v>Customer 13</v>
      </c>
      <c r="C459" t="str">
        <f>'Raw_Data'!C459</f>
        <v>Embedded</v>
      </c>
      <c r="D459">
        <f>'Raw_Data'!D459</f>
        <v>911</v>
      </c>
      <c r="E459">
        <f>'Raw_Data'!E459</f>
        <v>152</v>
      </c>
      <c r="F459">
        <f>'Raw_Data'!F459</f>
        <v>45311.041666666664</v>
      </c>
      <c r="G459" t="str">
        <f t="shared" si="105"/>
        <v>Customer 13</v>
      </c>
      <c r="H459" t="str">
        <f t="shared" si="106"/>
        <v>EMBEDDED</v>
      </c>
      <c r="I459" t="str">
        <f t="shared" si="107"/>
        <v>Changed</v>
      </c>
      <c r="J459">
        <f t="shared" si="108"/>
        <v>911</v>
      </c>
      <c r="K459">
        <f t="shared" si="109"/>
        <v>152</v>
      </c>
      <c r="L459" s="8">
        <f t="shared" si="110"/>
        <v>45311</v>
      </c>
      <c r="M459" t="str">
        <f t="shared" ca="1" si="111"/>
        <v>OK</v>
      </c>
      <c r="P459">
        <f t="shared" si="112"/>
        <v>458</v>
      </c>
      <c r="Q459" t="str">
        <f t="shared" si="113"/>
        <v>Customer 13</v>
      </c>
      <c r="R459" t="str">
        <f t="shared" si="114"/>
        <v>EMBEDDED</v>
      </c>
      <c r="S459">
        <f t="shared" si="115"/>
        <v>911</v>
      </c>
      <c r="T459">
        <f t="shared" si="116"/>
        <v>152</v>
      </c>
      <c r="U459" s="8">
        <f t="shared" si="117"/>
        <v>45311</v>
      </c>
      <c r="V459" t="str" cm="1">
        <f t="array" ref="V459">_xlfn.IFS(S459 = "", "", S459 &lt; 500, "Low", S459 &lt; 1200, "Medium", TRUE, "High")</f>
        <v>Medium</v>
      </c>
      <c r="W459" t="str">
        <f t="shared" si="118"/>
        <v>2024-01</v>
      </c>
      <c r="X459">
        <f t="shared" si="119"/>
        <v>2024</v>
      </c>
    </row>
    <row r="460" spans="1:24" x14ac:dyDescent="0.3">
      <c r="A460">
        <f>'Raw_Data'!A460</f>
        <v>459</v>
      </c>
      <c r="B460" t="str">
        <f>'Raw_Data'!B460</f>
        <v>Customer 11</v>
      </c>
      <c r="C460" t="str">
        <f>'Raw_Data'!C460</f>
        <v>Workstation</v>
      </c>
      <c r="D460">
        <f>'Raw_Data'!D460</f>
        <v>1087</v>
      </c>
      <c r="E460">
        <f>'Raw_Data'!E460</f>
        <v>4980</v>
      </c>
      <c r="F460">
        <f>'Raw_Data'!F460</f>
        <v>45311.083333333336</v>
      </c>
      <c r="G460" t="str">
        <f t="shared" si="105"/>
        <v>Customer 11</v>
      </c>
      <c r="H460" t="str">
        <f t="shared" si="106"/>
        <v>WORKSTATION</v>
      </c>
      <c r="I460" t="str">
        <f t="shared" si="107"/>
        <v>Changed</v>
      </c>
      <c r="J460">
        <f t="shared" si="108"/>
        <v>1087</v>
      </c>
      <c r="K460">
        <f t="shared" si="109"/>
        <v>4980</v>
      </c>
      <c r="L460" s="8">
        <f t="shared" si="110"/>
        <v>45311</v>
      </c>
      <c r="M460" t="str">
        <f t="shared" ca="1" si="111"/>
        <v>OK</v>
      </c>
      <c r="P460">
        <f t="shared" si="112"/>
        <v>459</v>
      </c>
      <c r="Q460" t="str">
        <f t="shared" si="113"/>
        <v>Customer 11</v>
      </c>
      <c r="R460" t="str">
        <f t="shared" si="114"/>
        <v>WORKSTATION</v>
      </c>
      <c r="S460">
        <f t="shared" si="115"/>
        <v>1087</v>
      </c>
      <c r="T460">
        <f t="shared" si="116"/>
        <v>4980</v>
      </c>
      <c r="U460" s="8">
        <f t="shared" si="117"/>
        <v>45311</v>
      </c>
      <c r="V460" t="str" cm="1">
        <f t="array" ref="V460">_xlfn.IFS(S460 = "", "", S460 &lt; 500, "Low", S460 &lt; 1200, "Medium", TRUE, "High")</f>
        <v>Medium</v>
      </c>
      <c r="W460" t="str">
        <f t="shared" si="118"/>
        <v>2024-01</v>
      </c>
      <c r="X460">
        <f t="shared" si="119"/>
        <v>2024</v>
      </c>
    </row>
    <row r="461" spans="1:24" x14ac:dyDescent="0.3">
      <c r="A461">
        <f>'Raw_Data'!A461</f>
        <v>460</v>
      </c>
      <c r="B461" t="str">
        <f>'Raw_Data'!B461</f>
        <v>Customer 6</v>
      </c>
      <c r="C461" t="str">
        <f>'Raw_Data'!C461</f>
        <v>Workstation</v>
      </c>
      <c r="D461">
        <f>'Raw_Data'!D461</f>
        <v>2400</v>
      </c>
      <c r="E461">
        <f>'Raw_Data'!E461</f>
        <v>2621</v>
      </c>
      <c r="F461">
        <f>'Raw_Data'!F461</f>
        <v>45311.125</v>
      </c>
      <c r="G461" t="str">
        <f t="shared" si="105"/>
        <v>Customer 6</v>
      </c>
      <c r="H461" t="str">
        <f t="shared" si="106"/>
        <v>WORKSTATION</v>
      </c>
      <c r="I461" t="str">
        <f t="shared" si="107"/>
        <v>Changed</v>
      </c>
      <c r="J461">
        <f t="shared" si="108"/>
        <v>2400</v>
      </c>
      <c r="K461">
        <f t="shared" si="109"/>
        <v>2621</v>
      </c>
      <c r="L461" s="8">
        <f t="shared" si="110"/>
        <v>45311</v>
      </c>
      <c r="M461" t="str">
        <f t="shared" ca="1" si="111"/>
        <v>OK</v>
      </c>
      <c r="P461">
        <f t="shared" si="112"/>
        <v>460</v>
      </c>
      <c r="Q461" t="str">
        <f t="shared" si="113"/>
        <v>Customer 6</v>
      </c>
      <c r="R461" t="str">
        <f t="shared" si="114"/>
        <v>WORKSTATION</v>
      </c>
      <c r="S461">
        <f t="shared" si="115"/>
        <v>2400</v>
      </c>
      <c r="T461">
        <f t="shared" si="116"/>
        <v>2621</v>
      </c>
      <c r="U461" s="8">
        <f t="shared" si="117"/>
        <v>45311</v>
      </c>
      <c r="V461" t="str" cm="1">
        <f t="array" ref="V461">_xlfn.IFS(S461 = "", "", S461 &lt; 500, "Low", S461 &lt; 1200, "Medium", TRUE, "High")</f>
        <v>High</v>
      </c>
      <c r="W461" t="str">
        <f t="shared" si="118"/>
        <v>2024-01</v>
      </c>
      <c r="X461">
        <f t="shared" si="119"/>
        <v>2024</v>
      </c>
    </row>
    <row r="462" spans="1:24" x14ac:dyDescent="0.3">
      <c r="A462">
        <f>'Raw_Data'!A462</f>
        <v>461</v>
      </c>
      <c r="B462" t="str">
        <f>'Raw_Data'!B462</f>
        <v>Customer 1</v>
      </c>
      <c r="C462" t="str">
        <f>'Raw_Data'!C462</f>
        <v>Mobile</v>
      </c>
      <c r="D462">
        <f>'Raw_Data'!D462</f>
        <v>3432</v>
      </c>
      <c r="E462">
        <f>'Raw_Data'!E462</f>
        <v>705</v>
      </c>
      <c r="F462">
        <f>'Raw_Data'!F462</f>
        <v>45311.166666666664</v>
      </c>
      <c r="G462" t="str">
        <f t="shared" si="105"/>
        <v>Customer 1</v>
      </c>
      <c r="H462" t="str">
        <f t="shared" si="106"/>
        <v>MOBILE</v>
      </c>
      <c r="I462" t="str">
        <f t="shared" si="107"/>
        <v>Changed</v>
      </c>
      <c r="J462">
        <f t="shared" si="108"/>
        <v>3432</v>
      </c>
      <c r="K462">
        <f t="shared" si="109"/>
        <v>705</v>
      </c>
      <c r="L462" s="8">
        <f t="shared" si="110"/>
        <v>45311</v>
      </c>
      <c r="M462" t="str">
        <f t="shared" ca="1" si="111"/>
        <v>OK</v>
      </c>
      <c r="P462">
        <f t="shared" si="112"/>
        <v>461</v>
      </c>
      <c r="Q462" t="str">
        <f t="shared" si="113"/>
        <v>Customer 1</v>
      </c>
      <c r="R462" t="str">
        <f t="shared" si="114"/>
        <v>MOBILE</v>
      </c>
      <c r="S462">
        <f t="shared" si="115"/>
        <v>3432</v>
      </c>
      <c r="T462">
        <f t="shared" si="116"/>
        <v>705</v>
      </c>
      <c r="U462" s="8">
        <f t="shared" si="117"/>
        <v>45311</v>
      </c>
      <c r="V462" t="str" cm="1">
        <f t="array" ref="V462">_xlfn.IFS(S462 = "", "", S462 &lt; 500, "Low", S462 &lt; 1200, "Medium", TRUE, "High")</f>
        <v>High</v>
      </c>
      <c r="W462" t="str">
        <f t="shared" si="118"/>
        <v>2024-01</v>
      </c>
      <c r="X462">
        <f t="shared" si="119"/>
        <v>2024</v>
      </c>
    </row>
    <row r="463" spans="1:24" x14ac:dyDescent="0.3">
      <c r="A463">
        <f>'Raw_Data'!A463</f>
        <v>462</v>
      </c>
      <c r="B463" t="str">
        <f>'Raw_Data'!B463</f>
        <v>Customer 3</v>
      </c>
      <c r="C463" t="str">
        <f>'Raw_Data'!C463</f>
        <v>Desktop</v>
      </c>
      <c r="D463">
        <f>'Raw_Data'!D463</f>
        <v>1402</v>
      </c>
      <c r="E463">
        <f>'Raw_Data'!E463</f>
        <v>2613</v>
      </c>
      <c r="F463">
        <f>'Raw_Data'!F463</f>
        <v>45311.208333333336</v>
      </c>
      <c r="G463" t="str">
        <f t="shared" si="105"/>
        <v>Customer 3</v>
      </c>
      <c r="H463" t="str">
        <f t="shared" si="106"/>
        <v>DESKTOP</v>
      </c>
      <c r="I463" t="str">
        <f t="shared" si="107"/>
        <v>Changed</v>
      </c>
      <c r="J463">
        <f t="shared" si="108"/>
        <v>1402</v>
      </c>
      <c r="K463">
        <f t="shared" si="109"/>
        <v>2613</v>
      </c>
      <c r="L463" s="8">
        <f t="shared" si="110"/>
        <v>45311</v>
      </c>
      <c r="M463" t="str">
        <f t="shared" ca="1" si="111"/>
        <v>OK</v>
      </c>
      <c r="P463">
        <f t="shared" si="112"/>
        <v>462</v>
      </c>
      <c r="Q463" t="str">
        <f t="shared" si="113"/>
        <v>Customer 3</v>
      </c>
      <c r="R463" t="str">
        <f t="shared" si="114"/>
        <v>DESKTOP</v>
      </c>
      <c r="S463">
        <f t="shared" si="115"/>
        <v>1402</v>
      </c>
      <c r="T463">
        <f t="shared" si="116"/>
        <v>2613</v>
      </c>
      <c r="U463" s="8">
        <f t="shared" si="117"/>
        <v>45311</v>
      </c>
      <c r="V463" t="str" cm="1">
        <f t="array" ref="V463">_xlfn.IFS(S463 = "", "", S463 &lt; 500, "Low", S463 &lt; 1200, "Medium", TRUE, "High")</f>
        <v>High</v>
      </c>
      <c r="W463" t="str">
        <f t="shared" si="118"/>
        <v>2024-01</v>
      </c>
      <c r="X463">
        <f t="shared" si="119"/>
        <v>2024</v>
      </c>
    </row>
    <row r="464" spans="1:24" x14ac:dyDescent="0.3">
      <c r="A464">
        <f>'Raw_Data'!A464</f>
        <v>463</v>
      </c>
      <c r="B464" t="str">
        <f>'Raw_Data'!B464</f>
        <v>Customer 6</v>
      </c>
      <c r="C464" t="str">
        <f>'Raw_Data'!C464</f>
        <v>Embedded</v>
      </c>
      <c r="D464">
        <f>'Raw_Data'!D464</f>
        <v>3175</v>
      </c>
      <c r="E464">
        <f>'Raw_Data'!E464</f>
        <v>4372</v>
      </c>
      <c r="F464">
        <f>'Raw_Data'!F464</f>
        <v>45311.25</v>
      </c>
      <c r="G464" t="str">
        <f t="shared" si="105"/>
        <v>Customer 6</v>
      </c>
      <c r="H464" t="str">
        <f t="shared" si="106"/>
        <v>EMBEDDED</v>
      </c>
      <c r="I464" t="str">
        <f t="shared" si="107"/>
        <v>Changed</v>
      </c>
      <c r="J464">
        <f t="shared" si="108"/>
        <v>3175</v>
      </c>
      <c r="K464">
        <f t="shared" si="109"/>
        <v>4372</v>
      </c>
      <c r="L464" s="8">
        <f t="shared" si="110"/>
        <v>45311</v>
      </c>
      <c r="M464" t="str">
        <f t="shared" ca="1" si="111"/>
        <v>OK</v>
      </c>
      <c r="P464">
        <f t="shared" si="112"/>
        <v>463</v>
      </c>
      <c r="Q464" t="str">
        <f t="shared" si="113"/>
        <v>Customer 6</v>
      </c>
      <c r="R464" t="str">
        <f t="shared" si="114"/>
        <v>EMBEDDED</v>
      </c>
      <c r="S464">
        <f t="shared" si="115"/>
        <v>3175</v>
      </c>
      <c r="T464">
        <f t="shared" si="116"/>
        <v>4372</v>
      </c>
      <c r="U464" s="8">
        <f t="shared" si="117"/>
        <v>45311</v>
      </c>
      <c r="V464" t="str" cm="1">
        <f t="array" ref="V464">_xlfn.IFS(S464 = "", "", S464 &lt; 500, "Low", S464 &lt; 1200, "Medium", TRUE, "High")</f>
        <v>High</v>
      </c>
      <c r="W464" t="str">
        <f t="shared" si="118"/>
        <v>2024-01</v>
      </c>
      <c r="X464">
        <f t="shared" si="119"/>
        <v>2024</v>
      </c>
    </row>
    <row r="465" spans="1:24" x14ac:dyDescent="0.3">
      <c r="A465">
        <f>'Raw_Data'!A465</f>
        <v>464</v>
      </c>
      <c r="B465" t="str">
        <f>'Raw_Data'!B465</f>
        <v>Customer 2</v>
      </c>
      <c r="C465" t="str">
        <f>'Raw_Data'!C465</f>
        <v>Mobile</v>
      </c>
      <c r="D465">
        <f>'Raw_Data'!D465</f>
        <v>592</v>
      </c>
      <c r="E465">
        <f>'Raw_Data'!E465</f>
        <v>2010</v>
      </c>
      <c r="F465">
        <f>'Raw_Data'!F465</f>
        <v>45311.291666666664</v>
      </c>
      <c r="G465" t="str">
        <f t="shared" si="105"/>
        <v>Customer 2</v>
      </c>
      <c r="H465" t="str">
        <f t="shared" si="106"/>
        <v>MOBILE</v>
      </c>
      <c r="I465" t="str">
        <f t="shared" si="107"/>
        <v>Changed</v>
      </c>
      <c r="J465">
        <f t="shared" si="108"/>
        <v>592</v>
      </c>
      <c r="K465">
        <f t="shared" si="109"/>
        <v>2010</v>
      </c>
      <c r="L465" s="8">
        <f t="shared" si="110"/>
        <v>45311</v>
      </c>
      <c r="M465" t="str">
        <f t="shared" ca="1" si="111"/>
        <v>OK</v>
      </c>
      <c r="P465">
        <f t="shared" si="112"/>
        <v>464</v>
      </c>
      <c r="Q465" t="str">
        <f t="shared" si="113"/>
        <v>Customer 2</v>
      </c>
      <c r="R465" t="str">
        <f t="shared" si="114"/>
        <v>MOBILE</v>
      </c>
      <c r="S465">
        <f t="shared" si="115"/>
        <v>592</v>
      </c>
      <c r="T465">
        <f t="shared" si="116"/>
        <v>2010</v>
      </c>
      <c r="U465" s="8">
        <f t="shared" si="117"/>
        <v>45311</v>
      </c>
      <c r="V465" t="str" cm="1">
        <f t="array" ref="V465">_xlfn.IFS(S465 = "", "", S465 &lt; 500, "Low", S465 &lt; 1200, "Medium", TRUE, "High")</f>
        <v>Medium</v>
      </c>
      <c r="W465" t="str">
        <f t="shared" si="118"/>
        <v>2024-01</v>
      </c>
      <c r="X465">
        <f t="shared" si="119"/>
        <v>2024</v>
      </c>
    </row>
    <row r="466" spans="1:24" x14ac:dyDescent="0.3">
      <c r="A466">
        <f>'Raw_Data'!A466</f>
        <v>465</v>
      </c>
      <c r="B466" t="str">
        <f>'Raw_Data'!B466</f>
        <v>Customer 8</v>
      </c>
      <c r="C466" t="str">
        <f>'Raw_Data'!C466</f>
        <v>Mobile</v>
      </c>
      <c r="D466">
        <f>'Raw_Data'!D466</f>
        <v>1868</v>
      </c>
      <c r="E466">
        <f>'Raw_Data'!E466</f>
        <v>3395</v>
      </c>
      <c r="F466">
        <f>'Raw_Data'!F466</f>
        <v>45311.333333333336</v>
      </c>
      <c r="G466" t="str">
        <f t="shared" si="105"/>
        <v>Customer 8</v>
      </c>
      <c r="H466" t="str">
        <f t="shared" si="106"/>
        <v>MOBILE</v>
      </c>
      <c r="I466" t="str">
        <f t="shared" si="107"/>
        <v>Changed</v>
      </c>
      <c r="J466">
        <f t="shared" si="108"/>
        <v>1868</v>
      </c>
      <c r="K466">
        <f t="shared" si="109"/>
        <v>3395</v>
      </c>
      <c r="L466" s="8">
        <f t="shared" si="110"/>
        <v>45311</v>
      </c>
      <c r="M466" t="str">
        <f t="shared" ca="1" si="111"/>
        <v>OK</v>
      </c>
      <c r="P466">
        <f t="shared" si="112"/>
        <v>465</v>
      </c>
      <c r="Q466" t="str">
        <f t="shared" si="113"/>
        <v>Customer 8</v>
      </c>
      <c r="R466" t="str">
        <f t="shared" si="114"/>
        <v>MOBILE</v>
      </c>
      <c r="S466">
        <f t="shared" si="115"/>
        <v>1868</v>
      </c>
      <c r="T466">
        <f t="shared" si="116"/>
        <v>3395</v>
      </c>
      <c r="U466" s="8">
        <f t="shared" si="117"/>
        <v>45311</v>
      </c>
      <c r="V466" t="str" cm="1">
        <f t="array" ref="V466">_xlfn.IFS(S466 = "", "", S466 &lt; 500, "Low", S466 &lt; 1200, "Medium", TRUE, "High")</f>
        <v>High</v>
      </c>
      <c r="W466" t="str">
        <f t="shared" si="118"/>
        <v>2024-01</v>
      </c>
      <c r="X466">
        <f t="shared" si="119"/>
        <v>2024</v>
      </c>
    </row>
    <row r="467" spans="1:24" x14ac:dyDescent="0.3">
      <c r="A467">
        <f>'Raw_Data'!A467</f>
        <v>466</v>
      </c>
      <c r="B467" t="str">
        <f>'Raw_Data'!B467</f>
        <v>Customer 10</v>
      </c>
      <c r="C467" t="str">
        <f>'Raw_Data'!C467</f>
        <v>Desktop</v>
      </c>
      <c r="D467">
        <f>'Raw_Data'!D467</f>
        <v>2825</v>
      </c>
      <c r="E467">
        <f>'Raw_Data'!E467</f>
        <v>1233</v>
      </c>
      <c r="F467">
        <f>'Raw_Data'!F467</f>
        <v>45311.375</v>
      </c>
      <c r="G467" t="str">
        <f t="shared" si="105"/>
        <v>Customer 10</v>
      </c>
      <c r="H467" t="str">
        <f t="shared" si="106"/>
        <v>DESKTOP</v>
      </c>
      <c r="I467" t="str">
        <f t="shared" si="107"/>
        <v>Changed</v>
      </c>
      <c r="J467">
        <f t="shared" si="108"/>
        <v>2825</v>
      </c>
      <c r="K467">
        <f t="shared" si="109"/>
        <v>1233</v>
      </c>
      <c r="L467" s="8">
        <f t="shared" si="110"/>
        <v>45311</v>
      </c>
      <c r="M467" t="str">
        <f t="shared" ca="1" si="111"/>
        <v>OK</v>
      </c>
      <c r="P467">
        <f t="shared" si="112"/>
        <v>466</v>
      </c>
      <c r="Q467" t="str">
        <f t="shared" si="113"/>
        <v>Customer 10</v>
      </c>
      <c r="R467" t="str">
        <f t="shared" si="114"/>
        <v>DESKTOP</v>
      </c>
      <c r="S467">
        <f t="shared" si="115"/>
        <v>2825</v>
      </c>
      <c r="T467">
        <f t="shared" si="116"/>
        <v>1233</v>
      </c>
      <c r="U467" s="8">
        <f t="shared" si="117"/>
        <v>45311</v>
      </c>
      <c r="V467" t="str" cm="1">
        <f t="array" ref="V467">_xlfn.IFS(S467 = "", "", S467 &lt; 500, "Low", S467 &lt; 1200, "Medium", TRUE, "High")</f>
        <v>High</v>
      </c>
      <c r="W467" t="str">
        <f t="shared" si="118"/>
        <v>2024-01</v>
      </c>
      <c r="X467">
        <f t="shared" si="119"/>
        <v>2024</v>
      </c>
    </row>
    <row r="468" spans="1:24" x14ac:dyDescent="0.3">
      <c r="A468">
        <f>'Raw_Data'!A468</f>
        <v>467</v>
      </c>
      <c r="B468" t="str">
        <f>'Raw_Data'!B468</f>
        <v>Customer 1</v>
      </c>
      <c r="C468" t="str">
        <f>'Raw_Data'!C468</f>
        <v>Desktop</v>
      </c>
      <c r="D468">
        <f>'Raw_Data'!D468</f>
        <v>3676</v>
      </c>
      <c r="E468">
        <f>'Raw_Data'!E468</f>
        <v>705</v>
      </c>
      <c r="F468">
        <f>'Raw_Data'!F468</f>
        <v>45311.416666666664</v>
      </c>
      <c r="G468" t="str">
        <f t="shared" si="105"/>
        <v>Customer 1</v>
      </c>
      <c r="H468" t="str">
        <f t="shared" si="106"/>
        <v>DESKTOP</v>
      </c>
      <c r="I468" t="str">
        <f t="shared" si="107"/>
        <v>Changed</v>
      </c>
      <c r="J468">
        <f t="shared" si="108"/>
        <v>3676</v>
      </c>
      <c r="K468">
        <f t="shared" si="109"/>
        <v>705</v>
      </c>
      <c r="L468" s="8">
        <f t="shared" si="110"/>
        <v>45311</v>
      </c>
      <c r="M468" t="str">
        <f t="shared" ca="1" si="111"/>
        <v>OK</v>
      </c>
      <c r="P468">
        <f t="shared" si="112"/>
        <v>467</v>
      </c>
      <c r="Q468" t="str">
        <f t="shared" si="113"/>
        <v>Customer 1</v>
      </c>
      <c r="R468" t="str">
        <f t="shared" si="114"/>
        <v>DESKTOP</v>
      </c>
      <c r="S468">
        <f t="shared" si="115"/>
        <v>3676</v>
      </c>
      <c r="T468">
        <f t="shared" si="116"/>
        <v>705</v>
      </c>
      <c r="U468" s="8">
        <f t="shared" si="117"/>
        <v>45311</v>
      </c>
      <c r="V468" t="str" cm="1">
        <f t="array" ref="V468">_xlfn.IFS(S468 = "", "", S468 &lt; 500, "Low", S468 &lt; 1200, "Medium", TRUE, "High")</f>
        <v>High</v>
      </c>
      <c r="W468" t="str">
        <f t="shared" si="118"/>
        <v>2024-01</v>
      </c>
      <c r="X468">
        <f t="shared" si="119"/>
        <v>2024</v>
      </c>
    </row>
    <row r="469" spans="1:24" x14ac:dyDescent="0.3">
      <c r="A469">
        <f>'Raw_Data'!A469</f>
        <v>468</v>
      </c>
      <c r="B469" t="str">
        <f>'Raw_Data'!B469</f>
        <v>Customer 12</v>
      </c>
      <c r="C469" t="str">
        <f>'Raw_Data'!C469</f>
        <v>Desktop</v>
      </c>
      <c r="D469">
        <f>'Raw_Data'!D469</f>
        <v>2062</v>
      </c>
      <c r="E469">
        <f>'Raw_Data'!E469</f>
        <v>3554</v>
      </c>
      <c r="F469">
        <f>'Raw_Data'!F469</f>
        <v>45311.458333333336</v>
      </c>
      <c r="G469" t="str">
        <f t="shared" si="105"/>
        <v>Customer 12</v>
      </c>
      <c r="H469" t="str">
        <f t="shared" si="106"/>
        <v>DESKTOP</v>
      </c>
      <c r="I469" t="str">
        <f t="shared" si="107"/>
        <v>Changed</v>
      </c>
      <c r="J469">
        <f t="shared" si="108"/>
        <v>2062</v>
      </c>
      <c r="K469">
        <f t="shared" si="109"/>
        <v>3554</v>
      </c>
      <c r="L469" s="8">
        <f t="shared" si="110"/>
        <v>45311</v>
      </c>
      <c r="M469" t="str">
        <f t="shared" ca="1" si="111"/>
        <v>OK</v>
      </c>
      <c r="P469">
        <f t="shared" si="112"/>
        <v>468</v>
      </c>
      <c r="Q469" t="str">
        <f t="shared" si="113"/>
        <v>Customer 12</v>
      </c>
      <c r="R469" t="str">
        <f t="shared" si="114"/>
        <v>DESKTOP</v>
      </c>
      <c r="S469">
        <f t="shared" si="115"/>
        <v>2062</v>
      </c>
      <c r="T469">
        <f t="shared" si="116"/>
        <v>3554</v>
      </c>
      <c r="U469" s="8">
        <f t="shared" si="117"/>
        <v>45311</v>
      </c>
      <c r="V469" t="str" cm="1">
        <f t="array" ref="V469">_xlfn.IFS(S469 = "", "", S469 &lt; 500, "Low", S469 &lt; 1200, "Medium", TRUE, "High")</f>
        <v>High</v>
      </c>
      <c r="W469" t="str">
        <f t="shared" si="118"/>
        <v>2024-01</v>
      </c>
      <c r="X469">
        <f t="shared" si="119"/>
        <v>2024</v>
      </c>
    </row>
    <row r="470" spans="1:24" x14ac:dyDescent="0.3">
      <c r="A470">
        <f>'Raw_Data'!A470</f>
        <v>469</v>
      </c>
      <c r="B470" t="str">
        <f>'Raw_Data'!B470</f>
        <v>Customer 6</v>
      </c>
      <c r="C470" t="str">
        <f>'Raw_Data'!C470</f>
        <v>Embedded</v>
      </c>
      <c r="D470">
        <f>'Raw_Data'!D470</f>
        <v>895</v>
      </c>
      <c r="E470">
        <f>'Raw_Data'!E470</f>
        <v>4379</v>
      </c>
      <c r="F470">
        <f>'Raw_Data'!F470</f>
        <v>45311.5</v>
      </c>
      <c r="G470" t="str">
        <f t="shared" si="105"/>
        <v>Customer 6</v>
      </c>
      <c r="H470" t="str">
        <f t="shared" si="106"/>
        <v>EMBEDDED</v>
      </c>
      <c r="I470" t="str">
        <f t="shared" si="107"/>
        <v>Changed</v>
      </c>
      <c r="J470">
        <f t="shared" si="108"/>
        <v>895</v>
      </c>
      <c r="K470">
        <f t="shared" si="109"/>
        <v>4379</v>
      </c>
      <c r="L470" s="8">
        <f t="shared" si="110"/>
        <v>45311</v>
      </c>
      <c r="M470" t="str">
        <f t="shared" ca="1" si="111"/>
        <v>OK</v>
      </c>
      <c r="P470">
        <f t="shared" si="112"/>
        <v>469</v>
      </c>
      <c r="Q470" t="str">
        <f t="shared" si="113"/>
        <v>Customer 6</v>
      </c>
      <c r="R470" t="str">
        <f t="shared" si="114"/>
        <v>EMBEDDED</v>
      </c>
      <c r="S470">
        <f t="shared" si="115"/>
        <v>895</v>
      </c>
      <c r="T470">
        <f t="shared" si="116"/>
        <v>4379</v>
      </c>
      <c r="U470" s="8">
        <f t="shared" si="117"/>
        <v>45311</v>
      </c>
      <c r="V470" t="str" cm="1">
        <f t="array" ref="V470">_xlfn.IFS(S470 = "", "", S470 &lt; 500, "Low", S470 &lt; 1200, "Medium", TRUE, "High")</f>
        <v>Medium</v>
      </c>
      <c r="W470" t="str">
        <f t="shared" si="118"/>
        <v>2024-01</v>
      </c>
      <c r="X470">
        <f t="shared" si="119"/>
        <v>2024</v>
      </c>
    </row>
    <row r="471" spans="1:24" x14ac:dyDescent="0.3">
      <c r="A471">
        <f>'Raw_Data'!A471</f>
        <v>470</v>
      </c>
      <c r="B471" t="str">
        <f>'Raw_Data'!B471</f>
        <v>Customer 9</v>
      </c>
      <c r="C471" t="str">
        <f>'Raw_Data'!C471</f>
        <v>Workstation</v>
      </c>
      <c r="D471">
        <f>'Raw_Data'!D471</f>
        <v>1174</v>
      </c>
      <c r="E471">
        <f>'Raw_Data'!E471</f>
        <v>242</v>
      </c>
      <c r="F471">
        <f>'Raw_Data'!F471</f>
        <v>45311.541666666664</v>
      </c>
      <c r="G471" t="str">
        <f t="shared" si="105"/>
        <v>Customer 9</v>
      </c>
      <c r="H471" t="str">
        <f t="shared" si="106"/>
        <v>WORKSTATION</v>
      </c>
      <c r="I471" t="str">
        <f t="shared" si="107"/>
        <v>Changed</v>
      </c>
      <c r="J471">
        <f t="shared" si="108"/>
        <v>1174</v>
      </c>
      <c r="K471">
        <f t="shared" si="109"/>
        <v>242</v>
      </c>
      <c r="L471" s="8">
        <f t="shared" si="110"/>
        <v>45311</v>
      </c>
      <c r="M471" t="str">
        <f t="shared" ca="1" si="111"/>
        <v>OK</v>
      </c>
      <c r="P471">
        <f t="shared" si="112"/>
        <v>470</v>
      </c>
      <c r="Q471" t="str">
        <f t="shared" si="113"/>
        <v>Customer 9</v>
      </c>
      <c r="R471" t="str">
        <f t="shared" si="114"/>
        <v>WORKSTATION</v>
      </c>
      <c r="S471">
        <f t="shared" si="115"/>
        <v>1174</v>
      </c>
      <c r="T471">
        <f t="shared" si="116"/>
        <v>242</v>
      </c>
      <c r="U471" s="8">
        <f t="shared" si="117"/>
        <v>45311</v>
      </c>
      <c r="V471" t="str" cm="1">
        <f t="array" ref="V471">_xlfn.IFS(S471 = "", "", S471 &lt; 500, "Low", S471 &lt; 1200, "Medium", TRUE, "High")</f>
        <v>Medium</v>
      </c>
      <c r="W471" t="str">
        <f t="shared" si="118"/>
        <v>2024-01</v>
      </c>
      <c r="X471">
        <f t="shared" si="119"/>
        <v>2024</v>
      </c>
    </row>
    <row r="472" spans="1:24" x14ac:dyDescent="0.3">
      <c r="A472">
        <f>'Raw_Data'!A472</f>
        <v>471</v>
      </c>
      <c r="B472" t="str">
        <f>'Raw_Data'!B472</f>
        <v>Customer 9</v>
      </c>
      <c r="C472" t="str">
        <f>'Raw_Data'!C472</f>
        <v>Workstation</v>
      </c>
      <c r="D472">
        <f>'Raw_Data'!D472</f>
        <v>913</v>
      </c>
      <c r="E472">
        <f>'Raw_Data'!E472</f>
        <v>1837</v>
      </c>
      <c r="F472">
        <f>'Raw_Data'!F472</f>
        <v>45311.583333333336</v>
      </c>
      <c r="G472" t="str">
        <f t="shared" si="105"/>
        <v>Customer 9</v>
      </c>
      <c r="H472" t="str">
        <f t="shared" si="106"/>
        <v>WORKSTATION</v>
      </c>
      <c r="I472" t="str">
        <f t="shared" si="107"/>
        <v>Changed</v>
      </c>
      <c r="J472">
        <f t="shared" si="108"/>
        <v>913</v>
      </c>
      <c r="K472">
        <f t="shared" si="109"/>
        <v>1837</v>
      </c>
      <c r="L472" s="8">
        <f t="shared" si="110"/>
        <v>45311</v>
      </c>
      <c r="M472" t="str">
        <f t="shared" ca="1" si="111"/>
        <v>OK</v>
      </c>
      <c r="P472">
        <f t="shared" si="112"/>
        <v>471</v>
      </c>
      <c r="Q472" t="str">
        <f t="shared" si="113"/>
        <v>Customer 9</v>
      </c>
      <c r="R472" t="str">
        <f t="shared" si="114"/>
        <v>WORKSTATION</v>
      </c>
      <c r="S472">
        <f t="shared" si="115"/>
        <v>913</v>
      </c>
      <c r="T472">
        <f t="shared" si="116"/>
        <v>1837</v>
      </c>
      <c r="U472" s="8">
        <f t="shared" si="117"/>
        <v>45311</v>
      </c>
      <c r="V472" t="str" cm="1">
        <f t="array" ref="V472">_xlfn.IFS(S472 = "", "", S472 &lt; 500, "Low", S472 &lt; 1200, "Medium", TRUE, "High")</f>
        <v>Medium</v>
      </c>
      <c r="W472" t="str">
        <f t="shared" si="118"/>
        <v>2024-01</v>
      </c>
      <c r="X472">
        <f t="shared" si="119"/>
        <v>2024</v>
      </c>
    </row>
    <row r="473" spans="1:24" x14ac:dyDescent="0.3">
      <c r="A473">
        <f>'Raw_Data'!A473</f>
        <v>472</v>
      </c>
      <c r="B473" t="str">
        <f>'Raw_Data'!B473</f>
        <v>Customer 14</v>
      </c>
      <c r="C473" t="str">
        <f>'Raw_Data'!C473</f>
        <v>Embedded</v>
      </c>
      <c r="D473">
        <f>'Raw_Data'!D473</f>
        <v>2800</v>
      </c>
      <c r="E473">
        <f>'Raw_Data'!E473</f>
        <v>2769</v>
      </c>
      <c r="F473">
        <f>'Raw_Data'!F473</f>
        <v>45311.625</v>
      </c>
      <c r="G473" t="str">
        <f t="shared" si="105"/>
        <v>Customer 14</v>
      </c>
      <c r="H473" t="str">
        <f t="shared" si="106"/>
        <v>EMBEDDED</v>
      </c>
      <c r="I473" t="str">
        <f t="shared" si="107"/>
        <v>Changed</v>
      </c>
      <c r="J473">
        <f t="shared" si="108"/>
        <v>2800</v>
      </c>
      <c r="K473">
        <f t="shared" si="109"/>
        <v>2769</v>
      </c>
      <c r="L473" s="8">
        <f t="shared" si="110"/>
        <v>45311</v>
      </c>
      <c r="M473" t="str">
        <f t="shared" ca="1" si="111"/>
        <v>OK</v>
      </c>
      <c r="P473">
        <f t="shared" si="112"/>
        <v>472</v>
      </c>
      <c r="Q473" t="str">
        <f t="shared" si="113"/>
        <v>Customer 14</v>
      </c>
      <c r="R473" t="str">
        <f t="shared" si="114"/>
        <v>EMBEDDED</v>
      </c>
      <c r="S473">
        <f t="shared" si="115"/>
        <v>2800</v>
      </c>
      <c r="T473">
        <f t="shared" si="116"/>
        <v>2769</v>
      </c>
      <c r="U473" s="8">
        <f t="shared" si="117"/>
        <v>45311</v>
      </c>
      <c r="V473" t="str" cm="1">
        <f t="array" ref="V473">_xlfn.IFS(S473 = "", "", S473 &lt; 500, "Low", S473 &lt; 1200, "Medium", TRUE, "High")</f>
        <v>High</v>
      </c>
      <c r="W473" t="str">
        <f t="shared" si="118"/>
        <v>2024-01</v>
      </c>
      <c r="X473">
        <f t="shared" si="119"/>
        <v>2024</v>
      </c>
    </row>
    <row r="474" spans="1:24" x14ac:dyDescent="0.3">
      <c r="A474">
        <f>'Raw_Data'!A474</f>
        <v>473</v>
      </c>
      <c r="B474" t="str">
        <f>'Raw_Data'!B474</f>
        <v>Customer 2</v>
      </c>
      <c r="C474" t="str">
        <f>'Raw_Data'!C474</f>
        <v>Embedded</v>
      </c>
      <c r="D474">
        <f>'Raw_Data'!D474</f>
        <v>3688</v>
      </c>
      <c r="E474">
        <f>'Raw_Data'!E474</f>
        <v>3715</v>
      </c>
      <c r="F474">
        <f>'Raw_Data'!F474</f>
        <v>45311.666666666664</v>
      </c>
      <c r="G474" t="str">
        <f t="shared" si="105"/>
        <v>Customer 2</v>
      </c>
      <c r="H474" t="str">
        <f t="shared" si="106"/>
        <v>EMBEDDED</v>
      </c>
      <c r="I474" t="str">
        <f t="shared" si="107"/>
        <v>Changed</v>
      </c>
      <c r="J474">
        <f t="shared" si="108"/>
        <v>3688</v>
      </c>
      <c r="K474">
        <f t="shared" si="109"/>
        <v>3715</v>
      </c>
      <c r="L474" s="8">
        <f t="shared" si="110"/>
        <v>45311</v>
      </c>
      <c r="M474" t="str">
        <f t="shared" ca="1" si="111"/>
        <v>OK</v>
      </c>
      <c r="P474">
        <f t="shared" si="112"/>
        <v>473</v>
      </c>
      <c r="Q474" t="str">
        <f t="shared" si="113"/>
        <v>Customer 2</v>
      </c>
      <c r="R474" t="str">
        <f t="shared" si="114"/>
        <v>EMBEDDED</v>
      </c>
      <c r="S474">
        <f t="shared" si="115"/>
        <v>3688</v>
      </c>
      <c r="T474">
        <f t="shared" si="116"/>
        <v>3715</v>
      </c>
      <c r="U474" s="8">
        <f t="shared" si="117"/>
        <v>45311</v>
      </c>
      <c r="V474" t="str" cm="1">
        <f t="array" ref="V474">_xlfn.IFS(S474 = "", "", S474 &lt; 500, "Low", S474 &lt; 1200, "Medium", TRUE, "High")</f>
        <v>High</v>
      </c>
      <c r="W474" t="str">
        <f t="shared" si="118"/>
        <v>2024-01</v>
      </c>
      <c r="X474">
        <f t="shared" si="119"/>
        <v>2024</v>
      </c>
    </row>
    <row r="475" spans="1:24" x14ac:dyDescent="0.3">
      <c r="A475">
        <f>'Raw_Data'!A475</f>
        <v>474</v>
      </c>
      <c r="B475" t="str">
        <f>'Raw_Data'!B475</f>
        <v>Customer 7</v>
      </c>
      <c r="C475" t="str">
        <f>'Raw_Data'!C475</f>
        <v>Workstation</v>
      </c>
      <c r="D475">
        <f>'Raw_Data'!D475</f>
        <v>1181</v>
      </c>
      <c r="E475">
        <f>'Raw_Data'!E475</f>
        <v>2327</v>
      </c>
      <c r="F475">
        <f>'Raw_Data'!F475</f>
        <v>45311.708333333336</v>
      </c>
      <c r="G475" t="str">
        <f t="shared" si="105"/>
        <v>Customer 7</v>
      </c>
      <c r="H475" t="str">
        <f t="shared" si="106"/>
        <v>WORKSTATION</v>
      </c>
      <c r="I475" t="str">
        <f t="shared" si="107"/>
        <v>Changed</v>
      </c>
      <c r="J475">
        <f t="shared" si="108"/>
        <v>1181</v>
      </c>
      <c r="K475">
        <f t="shared" si="109"/>
        <v>2327</v>
      </c>
      <c r="L475" s="8">
        <f t="shared" si="110"/>
        <v>45311</v>
      </c>
      <c r="M475" t="str">
        <f t="shared" ca="1" si="111"/>
        <v>OK</v>
      </c>
      <c r="P475">
        <f t="shared" si="112"/>
        <v>474</v>
      </c>
      <c r="Q475" t="str">
        <f t="shared" si="113"/>
        <v>Customer 7</v>
      </c>
      <c r="R475" t="str">
        <f t="shared" si="114"/>
        <v>WORKSTATION</v>
      </c>
      <c r="S475">
        <f t="shared" si="115"/>
        <v>1181</v>
      </c>
      <c r="T475">
        <f t="shared" si="116"/>
        <v>2327</v>
      </c>
      <c r="U475" s="8">
        <f t="shared" si="117"/>
        <v>45311</v>
      </c>
      <c r="V475" t="str" cm="1">
        <f t="array" ref="V475">_xlfn.IFS(S475 = "", "", S475 &lt; 500, "Low", S475 &lt; 1200, "Medium", TRUE, "High")</f>
        <v>Medium</v>
      </c>
      <c r="W475" t="str">
        <f t="shared" si="118"/>
        <v>2024-01</v>
      </c>
      <c r="X475">
        <f t="shared" si="119"/>
        <v>2024</v>
      </c>
    </row>
    <row r="476" spans="1:24" x14ac:dyDescent="0.3">
      <c r="A476">
        <f>'Raw_Data'!A476</f>
        <v>475</v>
      </c>
      <c r="B476" t="str">
        <f>'Raw_Data'!B476</f>
        <v>Customer 14</v>
      </c>
      <c r="C476" t="str">
        <f>'Raw_Data'!C476</f>
        <v>Mobile</v>
      </c>
      <c r="D476">
        <f>'Raw_Data'!D476</f>
        <v>662</v>
      </c>
      <c r="E476">
        <f>'Raw_Data'!E476</f>
        <v>4554</v>
      </c>
      <c r="F476">
        <f>'Raw_Data'!F476</f>
        <v>45311.75</v>
      </c>
      <c r="G476" t="str">
        <f t="shared" si="105"/>
        <v>Customer 14</v>
      </c>
      <c r="H476" t="str">
        <f t="shared" si="106"/>
        <v>MOBILE</v>
      </c>
      <c r="I476" t="str">
        <f t="shared" si="107"/>
        <v>Changed</v>
      </c>
      <c r="J476">
        <f t="shared" si="108"/>
        <v>662</v>
      </c>
      <c r="K476">
        <f t="shared" si="109"/>
        <v>4554</v>
      </c>
      <c r="L476" s="8">
        <f t="shared" si="110"/>
        <v>45311</v>
      </c>
      <c r="M476" t="str">
        <f t="shared" ca="1" si="111"/>
        <v>OK</v>
      </c>
      <c r="P476">
        <f t="shared" si="112"/>
        <v>475</v>
      </c>
      <c r="Q476" t="str">
        <f t="shared" si="113"/>
        <v>Customer 14</v>
      </c>
      <c r="R476" t="str">
        <f t="shared" si="114"/>
        <v>MOBILE</v>
      </c>
      <c r="S476">
        <f t="shared" si="115"/>
        <v>662</v>
      </c>
      <c r="T476">
        <f t="shared" si="116"/>
        <v>4554</v>
      </c>
      <c r="U476" s="8">
        <f t="shared" si="117"/>
        <v>45311</v>
      </c>
      <c r="V476" t="str" cm="1">
        <f t="array" ref="V476">_xlfn.IFS(S476 = "", "", S476 &lt; 500, "Low", S476 &lt; 1200, "Medium", TRUE, "High")</f>
        <v>Medium</v>
      </c>
      <c r="W476" t="str">
        <f t="shared" si="118"/>
        <v>2024-01</v>
      </c>
      <c r="X476">
        <f t="shared" si="119"/>
        <v>2024</v>
      </c>
    </row>
    <row r="477" spans="1:24" x14ac:dyDescent="0.3">
      <c r="A477">
        <f>'Raw_Data'!A477</f>
        <v>476</v>
      </c>
      <c r="B477" t="str">
        <f>'Raw_Data'!B477</f>
        <v>Customer 9</v>
      </c>
      <c r="C477" t="str">
        <f>'Raw_Data'!C477</f>
        <v>Workstation</v>
      </c>
      <c r="D477">
        <f>'Raw_Data'!D477</f>
        <v>3077</v>
      </c>
      <c r="E477">
        <f>'Raw_Data'!E477</f>
        <v>4466</v>
      </c>
      <c r="F477">
        <f>'Raw_Data'!F477</f>
        <v>45311.791666666664</v>
      </c>
      <c r="G477" t="str">
        <f t="shared" si="105"/>
        <v>Customer 9</v>
      </c>
      <c r="H477" t="str">
        <f t="shared" si="106"/>
        <v>WORKSTATION</v>
      </c>
      <c r="I477" t="str">
        <f t="shared" si="107"/>
        <v>Changed</v>
      </c>
      <c r="J477">
        <f t="shared" si="108"/>
        <v>3077</v>
      </c>
      <c r="K477">
        <f t="shared" si="109"/>
        <v>4466</v>
      </c>
      <c r="L477" s="8">
        <f t="shared" si="110"/>
        <v>45311</v>
      </c>
      <c r="M477" t="str">
        <f t="shared" ca="1" si="111"/>
        <v>OK</v>
      </c>
      <c r="P477">
        <f t="shared" si="112"/>
        <v>476</v>
      </c>
      <c r="Q477" t="str">
        <f t="shared" si="113"/>
        <v>Customer 9</v>
      </c>
      <c r="R477" t="str">
        <f t="shared" si="114"/>
        <v>WORKSTATION</v>
      </c>
      <c r="S477">
        <f t="shared" si="115"/>
        <v>3077</v>
      </c>
      <c r="T477">
        <f t="shared" si="116"/>
        <v>4466</v>
      </c>
      <c r="U477" s="8">
        <f t="shared" si="117"/>
        <v>45311</v>
      </c>
      <c r="V477" t="str" cm="1">
        <f t="array" ref="V477">_xlfn.IFS(S477 = "", "", S477 &lt; 500, "Low", S477 &lt; 1200, "Medium", TRUE, "High")</f>
        <v>High</v>
      </c>
      <c r="W477" t="str">
        <f t="shared" si="118"/>
        <v>2024-01</v>
      </c>
      <c r="X477">
        <f t="shared" si="119"/>
        <v>2024</v>
      </c>
    </row>
    <row r="478" spans="1:24" x14ac:dyDescent="0.3">
      <c r="A478">
        <f>'Raw_Data'!A478</f>
        <v>477</v>
      </c>
      <c r="B478" t="str">
        <f>'Raw_Data'!B478</f>
        <v>Customer 11</v>
      </c>
      <c r="C478" t="str">
        <f>'Raw_Data'!C478</f>
        <v>Desktop</v>
      </c>
      <c r="D478">
        <f>'Raw_Data'!D478</f>
        <v>2639</v>
      </c>
      <c r="E478">
        <f>'Raw_Data'!E478</f>
        <v>4506</v>
      </c>
      <c r="F478">
        <f>'Raw_Data'!F478</f>
        <v>45311.833333333336</v>
      </c>
      <c r="G478" t="str">
        <f t="shared" si="105"/>
        <v>Customer 11</v>
      </c>
      <c r="H478" t="str">
        <f t="shared" si="106"/>
        <v>DESKTOP</v>
      </c>
      <c r="I478" t="str">
        <f t="shared" si="107"/>
        <v>Changed</v>
      </c>
      <c r="J478">
        <f t="shared" si="108"/>
        <v>2639</v>
      </c>
      <c r="K478">
        <f t="shared" si="109"/>
        <v>4506</v>
      </c>
      <c r="L478" s="8">
        <f t="shared" si="110"/>
        <v>45311</v>
      </c>
      <c r="M478" t="str">
        <f t="shared" ca="1" si="111"/>
        <v>OK</v>
      </c>
      <c r="P478">
        <f t="shared" si="112"/>
        <v>477</v>
      </c>
      <c r="Q478" t="str">
        <f t="shared" si="113"/>
        <v>Customer 11</v>
      </c>
      <c r="R478" t="str">
        <f t="shared" si="114"/>
        <v>DESKTOP</v>
      </c>
      <c r="S478">
        <f t="shared" si="115"/>
        <v>2639</v>
      </c>
      <c r="T478">
        <f t="shared" si="116"/>
        <v>4506</v>
      </c>
      <c r="U478" s="8">
        <f t="shared" si="117"/>
        <v>45311</v>
      </c>
      <c r="V478" t="str" cm="1">
        <f t="array" ref="V478">_xlfn.IFS(S478 = "", "", S478 &lt; 500, "Low", S478 &lt; 1200, "Medium", TRUE, "High")</f>
        <v>High</v>
      </c>
      <c r="W478" t="str">
        <f t="shared" si="118"/>
        <v>2024-01</v>
      </c>
      <c r="X478">
        <f t="shared" si="119"/>
        <v>2024</v>
      </c>
    </row>
    <row r="479" spans="1:24" x14ac:dyDescent="0.3">
      <c r="A479">
        <f>'Raw_Data'!A479</f>
        <v>478</v>
      </c>
      <c r="B479" t="str">
        <f>'Raw_Data'!B479</f>
        <v>Customer 5</v>
      </c>
      <c r="C479" t="str">
        <f>'Raw_Data'!C479</f>
        <v>Desktop</v>
      </c>
      <c r="D479">
        <f>'Raw_Data'!D479</f>
        <v>408</v>
      </c>
      <c r="E479">
        <f>'Raw_Data'!E479</f>
        <v>1884</v>
      </c>
      <c r="F479">
        <f>'Raw_Data'!F479</f>
        <v>45311.875</v>
      </c>
      <c r="G479" t="str">
        <f t="shared" si="105"/>
        <v>Customer 5</v>
      </c>
      <c r="H479" t="str">
        <f t="shared" si="106"/>
        <v>DESKTOP</v>
      </c>
      <c r="I479" t="str">
        <f t="shared" si="107"/>
        <v>Changed</v>
      </c>
      <c r="J479">
        <f t="shared" si="108"/>
        <v>408</v>
      </c>
      <c r="K479">
        <f t="shared" si="109"/>
        <v>1884</v>
      </c>
      <c r="L479" s="8">
        <f t="shared" si="110"/>
        <v>45311</v>
      </c>
      <c r="M479" t="str">
        <f t="shared" ca="1" si="111"/>
        <v>OK</v>
      </c>
      <c r="P479">
        <f t="shared" si="112"/>
        <v>478</v>
      </c>
      <c r="Q479" t="str">
        <f t="shared" si="113"/>
        <v>Customer 5</v>
      </c>
      <c r="R479" t="str">
        <f t="shared" si="114"/>
        <v>DESKTOP</v>
      </c>
      <c r="S479">
        <f t="shared" si="115"/>
        <v>408</v>
      </c>
      <c r="T479">
        <f t="shared" si="116"/>
        <v>1884</v>
      </c>
      <c r="U479" s="8">
        <f t="shared" si="117"/>
        <v>45311</v>
      </c>
      <c r="V479" t="str" cm="1">
        <f t="array" ref="V479">_xlfn.IFS(S479 = "", "", S479 &lt; 500, "Low", S479 &lt; 1200, "Medium", TRUE, "High")</f>
        <v>Low</v>
      </c>
      <c r="W479" t="str">
        <f t="shared" si="118"/>
        <v>2024-01</v>
      </c>
      <c r="X479">
        <f t="shared" si="119"/>
        <v>2024</v>
      </c>
    </row>
    <row r="480" spans="1:24" x14ac:dyDescent="0.3">
      <c r="A480">
        <f>'Raw_Data'!A480</f>
        <v>479</v>
      </c>
      <c r="B480" t="str">
        <f>'Raw_Data'!B480</f>
        <v>Customer 12</v>
      </c>
      <c r="C480" t="str">
        <f>'Raw_Data'!C480</f>
        <v>Workstation</v>
      </c>
      <c r="D480">
        <f>'Raw_Data'!D480</f>
        <v>124</v>
      </c>
      <c r="E480">
        <f>'Raw_Data'!E480</f>
        <v>426</v>
      </c>
      <c r="F480">
        <f>'Raw_Data'!F480</f>
        <v>45311.916666666664</v>
      </c>
      <c r="G480" t="str">
        <f t="shared" si="105"/>
        <v>Customer 12</v>
      </c>
      <c r="H480" t="str">
        <f t="shared" si="106"/>
        <v>WORKSTATION</v>
      </c>
      <c r="I480" t="str">
        <f t="shared" si="107"/>
        <v>Changed</v>
      </c>
      <c r="J480">
        <f t="shared" si="108"/>
        <v>124</v>
      </c>
      <c r="K480">
        <f t="shared" si="109"/>
        <v>426</v>
      </c>
      <c r="L480" s="8">
        <f t="shared" si="110"/>
        <v>45311</v>
      </c>
      <c r="M480" t="str">
        <f t="shared" ca="1" si="111"/>
        <v>OK</v>
      </c>
      <c r="P480">
        <f t="shared" si="112"/>
        <v>479</v>
      </c>
      <c r="Q480" t="str">
        <f t="shared" si="113"/>
        <v>Customer 12</v>
      </c>
      <c r="R480" t="str">
        <f t="shared" si="114"/>
        <v>WORKSTATION</v>
      </c>
      <c r="S480">
        <f t="shared" si="115"/>
        <v>124</v>
      </c>
      <c r="T480">
        <f t="shared" si="116"/>
        <v>426</v>
      </c>
      <c r="U480" s="8">
        <f t="shared" si="117"/>
        <v>45311</v>
      </c>
      <c r="V480" t="str" cm="1">
        <f t="array" ref="V480">_xlfn.IFS(S480 = "", "", S480 &lt; 500, "Low", S480 &lt; 1200, "Medium", TRUE, "High")</f>
        <v>Low</v>
      </c>
      <c r="W480" t="str">
        <f t="shared" si="118"/>
        <v>2024-01</v>
      </c>
      <c r="X480">
        <f t="shared" si="119"/>
        <v>2024</v>
      </c>
    </row>
    <row r="481" spans="1:24" x14ac:dyDescent="0.3">
      <c r="A481">
        <f>'Raw_Data'!A481</f>
        <v>480</v>
      </c>
      <c r="B481" t="str">
        <f>'Raw_Data'!B481</f>
        <v>Customer 7</v>
      </c>
      <c r="C481" t="str">
        <f>'Raw_Data'!C481</f>
        <v>Mobile</v>
      </c>
      <c r="D481">
        <f>'Raw_Data'!D481</f>
        <v>1595</v>
      </c>
      <c r="E481">
        <f>'Raw_Data'!E481</f>
        <v>1140</v>
      </c>
      <c r="F481">
        <f>'Raw_Data'!F481</f>
        <v>45311.958333333336</v>
      </c>
      <c r="G481" t="str">
        <f t="shared" si="105"/>
        <v>Customer 7</v>
      </c>
      <c r="H481" t="str">
        <f t="shared" si="106"/>
        <v>MOBILE</v>
      </c>
      <c r="I481" t="str">
        <f t="shared" si="107"/>
        <v>Changed</v>
      </c>
      <c r="J481">
        <f t="shared" si="108"/>
        <v>1595</v>
      </c>
      <c r="K481">
        <f t="shared" si="109"/>
        <v>1140</v>
      </c>
      <c r="L481" s="8">
        <f t="shared" si="110"/>
        <v>45311</v>
      </c>
      <c r="M481" t="str">
        <f t="shared" ca="1" si="111"/>
        <v>OK</v>
      </c>
      <c r="P481">
        <f t="shared" si="112"/>
        <v>480</v>
      </c>
      <c r="Q481" t="str">
        <f t="shared" si="113"/>
        <v>Customer 7</v>
      </c>
      <c r="R481" t="str">
        <f t="shared" si="114"/>
        <v>MOBILE</v>
      </c>
      <c r="S481">
        <f t="shared" si="115"/>
        <v>1595</v>
      </c>
      <c r="T481">
        <f t="shared" si="116"/>
        <v>1140</v>
      </c>
      <c r="U481" s="8">
        <f t="shared" si="117"/>
        <v>45311</v>
      </c>
      <c r="V481" t="str" cm="1">
        <f t="array" ref="V481">_xlfn.IFS(S481 = "", "", S481 &lt; 500, "Low", S481 &lt; 1200, "Medium", TRUE, "High")</f>
        <v>High</v>
      </c>
      <c r="W481" t="str">
        <f t="shared" si="118"/>
        <v>2024-01</v>
      </c>
      <c r="X481">
        <f t="shared" si="119"/>
        <v>2024</v>
      </c>
    </row>
    <row r="482" spans="1:24" x14ac:dyDescent="0.3">
      <c r="A482">
        <f>'Raw_Data'!A482</f>
        <v>481</v>
      </c>
      <c r="B482" t="str">
        <f>'Raw_Data'!B482</f>
        <v>Customer 7</v>
      </c>
      <c r="C482" t="str">
        <f>'Raw_Data'!C482</f>
        <v>Embedded</v>
      </c>
      <c r="D482">
        <f>'Raw_Data'!D482</f>
        <v>1473</v>
      </c>
      <c r="E482">
        <f>'Raw_Data'!E482</f>
        <v>3496</v>
      </c>
      <c r="F482">
        <f>'Raw_Data'!F482</f>
        <v>45312</v>
      </c>
      <c r="G482" t="str">
        <f t="shared" si="105"/>
        <v>Customer 7</v>
      </c>
      <c r="H482" t="str">
        <f t="shared" si="106"/>
        <v>EMBEDDED</v>
      </c>
      <c r="I482" t="str">
        <f t="shared" si="107"/>
        <v>Changed</v>
      </c>
      <c r="J482">
        <f t="shared" si="108"/>
        <v>1473</v>
      </c>
      <c r="K482">
        <f t="shared" si="109"/>
        <v>3496</v>
      </c>
      <c r="L482" s="8">
        <f t="shared" si="110"/>
        <v>45312</v>
      </c>
      <c r="M482" t="str">
        <f t="shared" ca="1" si="111"/>
        <v>OK</v>
      </c>
      <c r="P482">
        <f t="shared" si="112"/>
        <v>481</v>
      </c>
      <c r="Q482" t="str">
        <f t="shared" si="113"/>
        <v>Customer 7</v>
      </c>
      <c r="R482" t="str">
        <f t="shared" si="114"/>
        <v>EMBEDDED</v>
      </c>
      <c r="S482">
        <f t="shared" si="115"/>
        <v>1473</v>
      </c>
      <c r="T482">
        <f t="shared" si="116"/>
        <v>3496</v>
      </c>
      <c r="U482" s="8">
        <f t="shared" si="117"/>
        <v>45312</v>
      </c>
      <c r="V482" t="str" cm="1">
        <f t="array" ref="V482">_xlfn.IFS(S482 = "", "", S482 &lt; 500, "Low", S482 &lt; 1200, "Medium", TRUE, "High")</f>
        <v>High</v>
      </c>
      <c r="W482" t="str">
        <f t="shared" si="118"/>
        <v>2024-01</v>
      </c>
      <c r="X482">
        <f t="shared" si="119"/>
        <v>2024</v>
      </c>
    </row>
    <row r="483" spans="1:24" x14ac:dyDescent="0.3">
      <c r="A483">
        <f>'Raw_Data'!A483</f>
        <v>482</v>
      </c>
      <c r="B483" t="str">
        <f>'Raw_Data'!B483</f>
        <v>Customer 11</v>
      </c>
      <c r="C483" t="str">
        <f>'Raw_Data'!C483</f>
        <v>Desktop</v>
      </c>
      <c r="D483">
        <f>'Raw_Data'!D483</f>
        <v>1357</v>
      </c>
      <c r="E483">
        <f>'Raw_Data'!E483</f>
        <v>4365</v>
      </c>
      <c r="F483">
        <f>'Raw_Data'!F483</f>
        <v>45312.041666666664</v>
      </c>
      <c r="G483" t="str">
        <f t="shared" si="105"/>
        <v>Customer 11</v>
      </c>
      <c r="H483" t="str">
        <f t="shared" si="106"/>
        <v>DESKTOP</v>
      </c>
      <c r="I483" t="str">
        <f t="shared" si="107"/>
        <v>Changed</v>
      </c>
      <c r="J483">
        <f t="shared" si="108"/>
        <v>1357</v>
      </c>
      <c r="K483">
        <f t="shared" si="109"/>
        <v>4365</v>
      </c>
      <c r="L483" s="8">
        <f t="shared" si="110"/>
        <v>45312</v>
      </c>
      <c r="M483" t="str">
        <f t="shared" ca="1" si="111"/>
        <v>OK</v>
      </c>
      <c r="P483">
        <f t="shared" si="112"/>
        <v>482</v>
      </c>
      <c r="Q483" t="str">
        <f t="shared" si="113"/>
        <v>Customer 11</v>
      </c>
      <c r="R483" t="str">
        <f t="shared" si="114"/>
        <v>DESKTOP</v>
      </c>
      <c r="S483">
        <f t="shared" si="115"/>
        <v>1357</v>
      </c>
      <c r="T483">
        <f t="shared" si="116"/>
        <v>4365</v>
      </c>
      <c r="U483" s="8">
        <f t="shared" si="117"/>
        <v>45312</v>
      </c>
      <c r="V483" t="str" cm="1">
        <f t="array" ref="V483">_xlfn.IFS(S483 = "", "", S483 &lt; 500, "Low", S483 &lt; 1200, "Medium", TRUE, "High")</f>
        <v>High</v>
      </c>
      <c r="W483" t="str">
        <f t="shared" si="118"/>
        <v>2024-01</v>
      </c>
      <c r="X483">
        <f t="shared" si="119"/>
        <v>2024</v>
      </c>
    </row>
    <row r="484" spans="1:24" x14ac:dyDescent="0.3">
      <c r="A484">
        <f>'Raw_Data'!A484</f>
        <v>483</v>
      </c>
      <c r="B484" t="str">
        <f>'Raw_Data'!B484</f>
        <v>Customer 10</v>
      </c>
      <c r="C484" t="str">
        <f>'Raw_Data'!C484</f>
        <v>Desktop</v>
      </c>
      <c r="D484">
        <f>'Raw_Data'!D484</f>
        <v>1763</v>
      </c>
      <c r="E484">
        <f>'Raw_Data'!E484</f>
        <v>4520</v>
      </c>
      <c r="F484">
        <f>'Raw_Data'!F484</f>
        <v>45312.083333333336</v>
      </c>
      <c r="G484" t="str">
        <f t="shared" si="105"/>
        <v>Customer 10</v>
      </c>
      <c r="H484" t="str">
        <f t="shared" si="106"/>
        <v>DESKTOP</v>
      </c>
      <c r="I484" t="str">
        <f t="shared" si="107"/>
        <v>Changed</v>
      </c>
      <c r="J484">
        <f t="shared" si="108"/>
        <v>1763</v>
      </c>
      <c r="K484">
        <f t="shared" si="109"/>
        <v>4520</v>
      </c>
      <c r="L484" s="8">
        <f t="shared" si="110"/>
        <v>45312</v>
      </c>
      <c r="M484" t="str">
        <f t="shared" ca="1" si="111"/>
        <v>OK</v>
      </c>
      <c r="P484">
        <f t="shared" si="112"/>
        <v>483</v>
      </c>
      <c r="Q484" t="str">
        <f t="shared" si="113"/>
        <v>Customer 10</v>
      </c>
      <c r="R484" t="str">
        <f t="shared" si="114"/>
        <v>DESKTOP</v>
      </c>
      <c r="S484">
        <f t="shared" si="115"/>
        <v>1763</v>
      </c>
      <c r="T484">
        <f t="shared" si="116"/>
        <v>4520</v>
      </c>
      <c r="U484" s="8">
        <f t="shared" si="117"/>
        <v>45312</v>
      </c>
      <c r="V484" t="str" cm="1">
        <f t="array" ref="V484">_xlfn.IFS(S484 = "", "", S484 &lt; 500, "Low", S484 &lt; 1200, "Medium", TRUE, "High")</f>
        <v>High</v>
      </c>
      <c r="W484" t="str">
        <f t="shared" si="118"/>
        <v>2024-01</v>
      </c>
      <c r="X484">
        <f t="shared" si="119"/>
        <v>2024</v>
      </c>
    </row>
    <row r="485" spans="1:24" x14ac:dyDescent="0.3">
      <c r="A485">
        <f>'Raw_Data'!A485</f>
        <v>484</v>
      </c>
      <c r="B485" t="str">
        <f>'Raw_Data'!B485</f>
        <v>Customer 6</v>
      </c>
      <c r="C485" t="str">
        <f>'Raw_Data'!C485</f>
        <v>Mobile</v>
      </c>
      <c r="D485">
        <f>'Raw_Data'!D485</f>
        <v>2488</v>
      </c>
      <c r="E485">
        <f>'Raw_Data'!E485</f>
        <v>3937</v>
      </c>
      <c r="F485">
        <f>'Raw_Data'!F485</f>
        <v>45312.125</v>
      </c>
      <c r="G485" t="str">
        <f t="shared" si="105"/>
        <v>Customer 6</v>
      </c>
      <c r="H485" t="str">
        <f t="shared" si="106"/>
        <v>MOBILE</v>
      </c>
      <c r="I485" t="str">
        <f t="shared" si="107"/>
        <v>Changed</v>
      </c>
      <c r="J485">
        <f t="shared" si="108"/>
        <v>2488</v>
      </c>
      <c r="K485">
        <f t="shared" si="109"/>
        <v>3937</v>
      </c>
      <c r="L485" s="8">
        <f t="shared" si="110"/>
        <v>45312</v>
      </c>
      <c r="M485" t="str">
        <f t="shared" ca="1" si="111"/>
        <v>OK</v>
      </c>
      <c r="P485">
        <f t="shared" si="112"/>
        <v>484</v>
      </c>
      <c r="Q485" t="str">
        <f t="shared" si="113"/>
        <v>Customer 6</v>
      </c>
      <c r="R485" t="str">
        <f t="shared" si="114"/>
        <v>MOBILE</v>
      </c>
      <c r="S485">
        <f t="shared" si="115"/>
        <v>2488</v>
      </c>
      <c r="T485">
        <f t="shared" si="116"/>
        <v>3937</v>
      </c>
      <c r="U485" s="8">
        <f t="shared" si="117"/>
        <v>45312</v>
      </c>
      <c r="V485" t="str" cm="1">
        <f t="array" ref="V485">_xlfn.IFS(S485 = "", "", S485 &lt; 500, "Low", S485 &lt; 1200, "Medium", TRUE, "High")</f>
        <v>High</v>
      </c>
      <c r="W485" t="str">
        <f t="shared" si="118"/>
        <v>2024-01</v>
      </c>
      <c r="X485">
        <f t="shared" si="119"/>
        <v>2024</v>
      </c>
    </row>
    <row r="486" spans="1:24" x14ac:dyDescent="0.3">
      <c r="A486">
        <f>'Raw_Data'!A486</f>
        <v>485</v>
      </c>
      <c r="B486" t="str">
        <f>'Raw_Data'!B486</f>
        <v>Customer 1</v>
      </c>
      <c r="C486" t="str">
        <f>'Raw_Data'!C486</f>
        <v>Mobile</v>
      </c>
      <c r="D486">
        <f>'Raw_Data'!D486</f>
        <v>3182</v>
      </c>
      <c r="E486">
        <f>'Raw_Data'!E486</f>
        <v>3126</v>
      </c>
      <c r="F486">
        <f>'Raw_Data'!F486</f>
        <v>45312.166666666664</v>
      </c>
      <c r="G486" t="str">
        <f t="shared" si="105"/>
        <v>Customer 1</v>
      </c>
      <c r="H486" t="str">
        <f t="shared" si="106"/>
        <v>MOBILE</v>
      </c>
      <c r="I486" t="str">
        <f t="shared" si="107"/>
        <v>Changed</v>
      </c>
      <c r="J486">
        <f t="shared" si="108"/>
        <v>3182</v>
      </c>
      <c r="K486">
        <f t="shared" si="109"/>
        <v>3126</v>
      </c>
      <c r="L486" s="8">
        <f t="shared" si="110"/>
        <v>45312</v>
      </c>
      <c r="M486" t="str">
        <f t="shared" ca="1" si="111"/>
        <v>OK</v>
      </c>
      <c r="P486">
        <f t="shared" si="112"/>
        <v>485</v>
      </c>
      <c r="Q486" t="str">
        <f t="shared" si="113"/>
        <v>Customer 1</v>
      </c>
      <c r="R486" t="str">
        <f t="shared" si="114"/>
        <v>MOBILE</v>
      </c>
      <c r="S486">
        <f t="shared" si="115"/>
        <v>3182</v>
      </c>
      <c r="T486">
        <f t="shared" si="116"/>
        <v>3126</v>
      </c>
      <c r="U486" s="8">
        <f t="shared" si="117"/>
        <v>45312</v>
      </c>
      <c r="V486" t="str" cm="1">
        <f t="array" ref="V486">_xlfn.IFS(S486 = "", "", S486 &lt; 500, "Low", S486 &lt; 1200, "Medium", TRUE, "High")</f>
        <v>High</v>
      </c>
      <c r="W486" t="str">
        <f t="shared" si="118"/>
        <v>2024-01</v>
      </c>
      <c r="X486">
        <f t="shared" si="119"/>
        <v>2024</v>
      </c>
    </row>
    <row r="487" spans="1:24" x14ac:dyDescent="0.3">
      <c r="A487">
        <f>'Raw_Data'!A487</f>
        <v>486</v>
      </c>
      <c r="B487" t="str">
        <f>'Raw_Data'!B487</f>
        <v>Customer 9</v>
      </c>
      <c r="C487" t="str">
        <f>'Raw_Data'!C487</f>
        <v>Mobile</v>
      </c>
      <c r="D487">
        <f>'Raw_Data'!D487</f>
        <v>3258</v>
      </c>
      <c r="E487">
        <f>'Raw_Data'!E487</f>
        <v>4189</v>
      </c>
      <c r="F487">
        <f>'Raw_Data'!F487</f>
        <v>45312.208333333336</v>
      </c>
      <c r="G487" t="str">
        <f t="shared" si="105"/>
        <v>Customer 9</v>
      </c>
      <c r="H487" t="str">
        <f t="shared" si="106"/>
        <v>MOBILE</v>
      </c>
      <c r="I487" t="str">
        <f t="shared" si="107"/>
        <v>Changed</v>
      </c>
      <c r="J487">
        <f t="shared" si="108"/>
        <v>3258</v>
      </c>
      <c r="K487">
        <f t="shared" si="109"/>
        <v>4189</v>
      </c>
      <c r="L487" s="8">
        <f t="shared" si="110"/>
        <v>45312</v>
      </c>
      <c r="M487" t="str">
        <f t="shared" ca="1" si="111"/>
        <v>OK</v>
      </c>
      <c r="P487">
        <f t="shared" si="112"/>
        <v>486</v>
      </c>
      <c r="Q487" t="str">
        <f t="shared" si="113"/>
        <v>Customer 9</v>
      </c>
      <c r="R487" t="str">
        <f t="shared" si="114"/>
        <v>MOBILE</v>
      </c>
      <c r="S487">
        <f t="shared" si="115"/>
        <v>3258</v>
      </c>
      <c r="T487">
        <f t="shared" si="116"/>
        <v>4189</v>
      </c>
      <c r="U487" s="8">
        <f t="shared" si="117"/>
        <v>45312</v>
      </c>
      <c r="V487" t="str" cm="1">
        <f t="array" ref="V487">_xlfn.IFS(S487 = "", "", S487 &lt; 500, "Low", S487 &lt; 1200, "Medium", TRUE, "High")</f>
        <v>High</v>
      </c>
      <c r="W487" t="str">
        <f t="shared" si="118"/>
        <v>2024-01</v>
      </c>
      <c r="X487">
        <f t="shared" si="119"/>
        <v>2024</v>
      </c>
    </row>
    <row r="488" spans="1:24" x14ac:dyDescent="0.3">
      <c r="A488">
        <f>'Raw_Data'!A488</f>
        <v>487</v>
      </c>
      <c r="B488" t="str">
        <f>'Raw_Data'!B488</f>
        <v>Customer 3</v>
      </c>
      <c r="C488" t="str">
        <f>'Raw_Data'!C488</f>
        <v>Mobile</v>
      </c>
      <c r="D488">
        <f>'Raw_Data'!D488</f>
        <v>2567</v>
      </c>
      <c r="E488">
        <f>'Raw_Data'!E488</f>
        <v>2919</v>
      </c>
      <c r="F488">
        <f>'Raw_Data'!F488</f>
        <v>45312.25</v>
      </c>
      <c r="G488" t="str">
        <f t="shared" si="105"/>
        <v>Customer 3</v>
      </c>
      <c r="H488" t="str">
        <f t="shared" si="106"/>
        <v>MOBILE</v>
      </c>
      <c r="I488" t="str">
        <f t="shared" si="107"/>
        <v>Changed</v>
      </c>
      <c r="J488">
        <f t="shared" si="108"/>
        <v>2567</v>
      </c>
      <c r="K488">
        <f t="shared" si="109"/>
        <v>2919</v>
      </c>
      <c r="L488" s="8">
        <f t="shared" si="110"/>
        <v>45312</v>
      </c>
      <c r="M488" t="str">
        <f t="shared" ca="1" si="111"/>
        <v>OK</v>
      </c>
      <c r="P488">
        <f t="shared" si="112"/>
        <v>487</v>
      </c>
      <c r="Q488" t="str">
        <f t="shared" si="113"/>
        <v>Customer 3</v>
      </c>
      <c r="R488" t="str">
        <f t="shared" si="114"/>
        <v>MOBILE</v>
      </c>
      <c r="S488">
        <f t="shared" si="115"/>
        <v>2567</v>
      </c>
      <c r="T488">
        <f t="shared" si="116"/>
        <v>2919</v>
      </c>
      <c r="U488" s="8">
        <f t="shared" si="117"/>
        <v>45312</v>
      </c>
      <c r="V488" t="str" cm="1">
        <f t="array" ref="V488">_xlfn.IFS(S488 = "", "", S488 &lt; 500, "Low", S488 &lt; 1200, "Medium", TRUE, "High")</f>
        <v>High</v>
      </c>
      <c r="W488" t="str">
        <f t="shared" si="118"/>
        <v>2024-01</v>
      </c>
      <c r="X488">
        <f t="shared" si="119"/>
        <v>2024</v>
      </c>
    </row>
    <row r="489" spans="1:24" x14ac:dyDescent="0.3">
      <c r="A489">
        <f>'Raw_Data'!A489</f>
        <v>488</v>
      </c>
      <c r="B489" t="str">
        <f>'Raw_Data'!B489</f>
        <v>Customer 4</v>
      </c>
      <c r="C489" t="str">
        <f>'Raw_Data'!C489</f>
        <v>Mobile</v>
      </c>
      <c r="D489">
        <f>'Raw_Data'!D489</f>
        <v>417</v>
      </c>
      <c r="E489">
        <f>'Raw_Data'!E489</f>
        <v>2006</v>
      </c>
      <c r="F489">
        <f>'Raw_Data'!F489</f>
        <v>45312.291666666664</v>
      </c>
      <c r="G489" t="str">
        <f t="shared" si="105"/>
        <v>Customer 4</v>
      </c>
      <c r="H489" t="str">
        <f t="shared" si="106"/>
        <v>MOBILE</v>
      </c>
      <c r="I489" t="str">
        <f t="shared" si="107"/>
        <v>Changed</v>
      </c>
      <c r="J489">
        <f t="shared" si="108"/>
        <v>417</v>
      </c>
      <c r="K489">
        <f t="shared" si="109"/>
        <v>2006</v>
      </c>
      <c r="L489" s="8">
        <f t="shared" si="110"/>
        <v>45312</v>
      </c>
      <c r="M489" t="str">
        <f t="shared" ca="1" si="111"/>
        <v>OK</v>
      </c>
      <c r="P489">
        <f t="shared" si="112"/>
        <v>488</v>
      </c>
      <c r="Q489" t="str">
        <f t="shared" si="113"/>
        <v>Customer 4</v>
      </c>
      <c r="R489" t="str">
        <f t="shared" si="114"/>
        <v>MOBILE</v>
      </c>
      <c r="S489">
        <f t="shared" si="115"/>
        <v>417</v>
      </c>
      <c r="T489">
        <f t="shared" si="116"/>
        <v>2006</v>
      </c>
      <c r="U489" s="8">
        <f t="shared" si="117"/>
        <v>45312</v>
      </c>
      <c r="V489" t="str" cm="1">
        <f t="array" ref="V489">_xlfn.IFS(S489 = "", "", S489 &lt; 500, "Low", S489 &lt; 1200, "Medium", TRUE, "High")</f>
        <v>Low</v>
      </c>
      <c r="W489" t="str">
        <f t="shared" si="118"/>
        <v>2024-01</v>
      </c>
      <c r="X489">
        <f t="shared" si="119"/>
        <v>2024</v>
      </c>
    </row>
    <row r="490" spans="1:24" x14ac:dyDescent="0.3">
      <c r="A490">
        <f>'Raw_Data'!A490</f>
        <v>489</v>
      </c>
      <c r="B490" t="str">
        <f>'Raw_Data'!B490</f>
        <v>Customer 3</v>
      </c>
      <c r="C490" t="str">
        <f>'Raw_Data'!C490</f>
        <v>Desktop</v>
      </c>
      <c r="D490">
        <f>'Raw_Data'!D490</f>
        <v>1171</v>
      </c>
      <c r="E490">
        <f>'Raw_Data'!E490</f>
        <v>3717</v>
      </c>
      <c r="F490">
        <f>'Raw_Data'!F490</f>
        <v>45312.333333333336</v>
      </c>
      <c r="G490" t="str">
        <f t="shared" si="105"/>
        <v>Customer 3</v>
      </c>
      <c r="H490" t="str">
        <f t="shared" si="106"/>
        <v>DESKTOP</v>
      </c>
      <c r="I490" t="str">
        <f t="shared" si="107"/>
        <v>Changed</v>
      </c>
      <c r="J490">
        <f t="shared" si="108"/>
        <v>1171</v>
      </c>
      <c r="K490">
        <f t="shared" si="109"/>
        <v>3717</v>
      </c>
      <c r="L490" s="8">
        <f t="shared" si="110"/>
        <v>45312</v>
      </c>
      <c r="M490" t="str">
        <f t="shared" ca="1" si="111"/>
        <v>OK</v>
      </c>
      <c r="P490">
        <f t="shared" si="112"/>
        <v>489</v>
      </c>
      <c r="Q490" t="str">
        <f t="shared" si="113"/>
        <v>Customer 3</v>
      </c>
      <c r="R490" t="str">
        <f t="shared" si="114"/>
        <v>DESKTOP</v>
      </c>
      <c r="S490">
        <f t="shared" si="115"/>
        <v>1171</v>
      </c>
      <c r="T490">
        <f t="shared" si="116"/>
        <v>3717</v>
      </c>
      <c r="U490" s="8">
        <f t="shared" si="117"/>
        <v>45312</v>
      </c>
      <c r="V490" t="str" cm="1">
        <f t="array" ref="V490">_xlfn.IFS(S490 = "", "", S490 &lt; 500, "Low", S490 &lt; 1200, "Medium", TRUE, "High")</f>
        <v>Medium</v>
      </c>
      <c r="W490" t="str">
        <f t="shared" si="118"/>
        <v>2024-01</v>
      </c>
      <c r="X490">
        <f t="shared" si="119"/>
        <v>2024</v>
      </c>
    </row>
    <row r="491" spans="1:24" x14ac:dyDescent="0.3">
      <c r="A491">
        <f>'Raw_Data'!A491</f>
        <v>490</v>
      </c>
      <c r="B491" t="str">
        <f>'Raw_Data'!B491</f>
        <v>Customer 4</v>
      </c>
      <c r="C491" t="str">
        <f>'Raw_Data'!C491</f>
        <v>Mobile</v>
      </c>
      <c r="D491">
        <f>'Raw_Data'!D491</f>
        <v>34</v>
      </c>
      <c r="E491">
        <f>'Raw_Data'!E491</f>
        <v>4344</v>
      </c>
      <c r="F491">
        <f>'Raw_Data'!F491</f>
        <v>45312.375</v>
      </c>
      <c r="G491" t="str">
        <f t="shared" si="105"/>
        <v>Customer 4</v>
      </c>
      <c r="H491" t="str">
        <f t="shared" si="106"/>
        <v>MOBILE</v>
      </c>
      <c r="I491" t="str">
        <f t="shared" si="107"/>
        <v>Changed</v>
      </c>
      <c r="J491">
        <f t="shared" si="108"/>
        <v>34</v>
      </c>
      <c r="K491">
        <f t="shared" si="109"/>
        <v>4344</v>
      </c>
      <c r="L491" s="8">
        <f t="shared" si="110"/>
        <v>45312</v>
      </c>
      <c r="M491" t="str">
        <f t="shared" ca="1" si="111"/>
        <v>OK</v>
      </c>
      <c r="P491">
        <f t="shared" si="112"/>
        <v>490</v>
      </c>
      <c r="Q491" t="str">
        <f t="shared" si="113"/>
        <v>Customer 4</v>
      </c>
      <c r="R491" t="str">
        <f t="shared" si="114"/>
        <v>MOBILE</v>
      </c>
      <c r="S491">
        <f t="shared" si="115"/>
        <v>34</v>
      </c>
      <c r="T491">
        <f t="shared" si="116"/>
        <v>4344</v>
      </c>
      <c r="U491" s="8">
        <f t="shared" si="117"/>
        <v>45312</v>
      </c>
      <c r="V491" t="str" cm="1">
        <f t="array" ref="V491">_xlfn.IFS(S491 = "", "", S491 &lt; 500, "Low", S491 &lt; 1200, "Medium", TRUE, "High")</f>
        <v>Low</v>
      </c>
      <c r="W491" t="str">
        <f t="shared" si="118"/>
        <v>2024-01</v>
      </c>
      <c r="X491">
        <f t="shared" si="119"/>
        <v>2024</v>
      </c>
    </row>
    <row r="492" spans="1:24" x14ac:dyDescent="0.3">
      <c r="A492">
        <f>'Raw_Data'!A492</f>
        <v>491</v>
      </c>
      <c r="B492" t="str">
        <f>'Raw_Data'!B492</f>
        <v>Customer 3</v>
      </c>
      <c r="C492" t="str">
        <f>'Raw_Data'!C492</f>
        <v>Desktop</v>
      </c>
      <c r="D492">
        <f>'Raw_Data'!D492</f>
        <v>845</v>
      </c>
      <c r="E492">
        <f>'Raw_Data'!E492</f>
        <v>3503</v>
      </c>
      <c r="F492">
        <f>'Raw_Data'!F492</f>
        <v>45312.416666666664</v>
      </c>
      <c r="G492" t="str">
        <f t="shared" si="105"/>
        <v>Customer 3</v>
      </c>
      <c r="H492" t="str">
        <f t="shared" si="106"/>
        <v>DESKTOP</v>
      </c>
      <c r="I492" t="str">
        <f t="shared" si="107"/>
        <v>Changed</v>
      </c>
      <c r="J492">
        <f t="shared" si="108"/>
        <v>845</v>
      </c>
      <c r="K492">
        <f t="shared" si="109"/>
        <v>3503</v>
      </c>
      <c r="L492" s="8">
        <f t="shared" si="110"/>
        <v>45312</v>
      </c>
      <c r="M492" t="str">
        <f t="shared" ca="1" si="111"/>
        <v>OK</v>
      </c>
      <c r="P492">
        <f t="shared" si="112"/>
        <v>491</v>
      </c>
      <c r="Q492" t="str">
        <f t="shared" si="113"/>
        <v>Customer 3</v>
      </c>
      <c r="R492" t="str">
        <f t="shared" si="114"/>
        <v>DESKTOP</v>
      </c>
      <c r="S492">
        <f t="shared" si="115"/>
        <v>845</v>
      </c>
      <c r="T492">
        <f t="shared" si="116"/>
        <v>3503</v>
      </c>
      <c r="U492" s="8">
        <f t="shared" si="117"/>
        <v>45312</v>
      </c>
      <c r="V492" t="str" cm="1">
        <f t="array" ref="V492">_xlfn.IFS(S492 = "", "", S492 &lt; 500, "Low", S492 &lt; 1200, "Medium", TRUE, "High")</f>
        <v>Medium</v>
      </c>
      <c r="W492" t="str">
        <f t="shared" si="118"/>
        <v>2024-01</v>
      </c>
      <c r="X492">
        <f t="shared" si="119"/>
        <v>2024</v>
      </c>
    </row>
    <row r="493" spans="1:24" x14ac:dyDescent="0.3">
      <c r="A493">
        <f>'Raw_Data'!A493</f>
        <v>492</v>
      </c>
      <c r="B493" t="str">
        <f>'Raw_Data'!B493</f>
        <v>Customer 5</v>
      </c>
      <c r="C493" t="str">
        <f>'Raw_Data'!C493</f>
        <v>Embedded</v>
      </c>
      <c r="D493">
        <f>'Raw_Data'!D493</f>
        <v>2191</v>
      </c>
      <c r="E493">
        <f>'Raw_Data'!E493</f>
        <v>1991</v>
      </c>
      <c r="F493">
        <f>'Raw_Data'!F493</f>
        <v>45312.458333333336</v>
      </c>
      <c r="G493" t="str">
        <f t="shared" si="105"/>
        <v>Customer 5</v>
      </c>
      <c r="H493" t="str">
        <f t="shared" si="106"/>
        <v>EMBEDDED</v>
      </c>
      <c r="I493" t="str">
        <f t="shared" si="107"/>
        <v>Changed</v>
      </c>
      <c r="J493">
        <f t="shared" si="108"/>
        <v>2191</v>
      </c>
      <c r="K493">
        <f t="shared" si="109"/>
        <v>1991</v>
      </c>
      <c r="L493" s="8">
        <f t="shared" si="110"/>
        <v>45312</v>
      </c>
      <c r="M493" t="str">
        <f t="shared" ca="1" si="111"/>
        <v>OK</v>
      </c>
      <c r="P493">
        <f t="shared" si="112"/>
        <v>492</v>
      </c>
      <c r="Q493" t="str">
        <f t="shared" si="113"/>
        <v>Customer 5</v>
      </c>
      <c r="R493" t="str">
        <f t="shared" si="114"/>
        <v>EMBEDDED</v>
      </c>
      <c r="S493">
        <f t="shared" si="115"/>
        <v>2191</v>
      </c>
      <c r="T493">
        <f t="shared" si="116"/>
        <v>1991</v>
      </c>
      <c r="U493" s="8">
        <f t="shared" si="117"/>
        <v>45312</v>
      </c>
      <c r="V493" t="str" cm="1">
        <f t="array" ref="V493">_xlfn.IFS(S493 = "", "", S493 &lt; 500, "Low", S493 &lt; 1200, "Medium", TRUE, "High")</f>
        <v>High</v>
      </c>
      <c r="W493" t="str">
        <f t="shared" si="118"/>
        <v>2024-01</v>
      </c>
      <c r="X493">
        <f t="shared" si="119"/>
        <v>2024</v>
      </c>
    </row>
    <row r="494" spans="1:24" x14ac:dyDescent="0.3">
      <c r="A494">
        <f>'Raw_Data'!A494</f>
        <v>493</v>
      </c>
      <c r="B494" t="str">
        <f>'Raw_Data'!B494</f>
        <v>Customer 12</v>
      </c>
      <c r="C494" t="str">
        <f>'Raw_Data'!C494</f>
        <v>Workstation</v>
      </c>
      <c r="D494">
        <f>'Raw_Data'!D494</f>
        <v>1661</v>
      </c>
      <c r="E494">
        <f>'Raw_Data'!E494</f>
        <v>2084</v>
      </c>
      <c r="F494">
        <f>'Raw_Data'!F494</f>
        <v>45312.5</v>
      </c>
      <c r="G494" t="str">
        <f t="shared" si="105"/>
        <v>Customer 12</v>
      </c>
      <c r="H494" t="str">
        <f t="shared" si="106"/>
        <v>WORKSTATION</v>
      </c>
      <c r="I494" t="str">
        <f t="shared" si="107"/>
        <v>Changed</v>
      </c>
      <c r="J494">
        <f t="shared" si="108"/>
        <v>1661</v>
      </c>
      <c r="K494">
        <f t="shared" si="109"/>
        <v>2084</v>
      </c>
      <c r="L494" s="8">
        <f t="shared" si="110"/>
        <v>45312</v>
      </c>
      <c r="M494" t="str">
        <f t="shared" ca="1" si="111"/>
        <v>OK</v>
      </c>
      <c r="P494">
        <f t="shared" si="112"/>
        <v>493</v>
      </c>
      <c r="Q494" t="str">
        <f t="shared" si="113"/>
        <v>Customer 12</v>
      </c>
      <c r="R494" t="str">
        <f t="shared" si="114"/>
        <v>WORKSTATION</v>
      </c>
      <c r="S494">
        <f t="shared" si="115"/>
        <v>1661</v>
      </c>
      <c r="T494">
        <f t="shared" si="116"/>
        <v>2084</v>
      </c>
      <c r="U494" s="8">
        <f t="shared" si="117"/>
        <v>45312</v>
      </c>
      <c r="V494" t="str" cm="1">
        <f t="array" ref="V494">_xlfn.IFS(S494 = "", "", S494 &lt; 500, "Low", S494 &lt; 1200, "Medium", TRUE, "High")</f>
        <v>High</v>
      </c>
      <c r="W494" t="str">
        <f t="shared" si="118"/>
        <v>2024-01</v>
      </c>
      <c r="X494">
        <f t="shared" si="119"/>
        <v>2024</v>
      </c>
    </row>
    <row r="495" spans="1:24" x14ac:dyDescent="0.3">
      <c r="A495">
        <f>'Raw_Data'!A495</f>
        <v>494</v>
      </c>
      <c r="B495" t="str">
        <f>'Raw_Data'!B495</f>
        <v>Customer 15</v>
      </c>
      <c r="C495" t="str">
        <f>'Raw_Data'!C495</f>
        <v>Embedded</v>
      </c>
      <c r="D495">
        <f>'Raw_Data'!D495</f>
        <v>1540</v>
      </c>
      <c r="E495">
        <f>'Raw_Data'!E495</f>
        <v>3992</v>
      </c>
      <c r="F495">
        <f>'Raw_Data'!F495</f>
        <v>45312.541666666664</v>
      </c>
      <c r="G495" t="str">
        <f t="shared" si="105"/>
        <v>Customer 15</v>
      </c>
      <c r="H495" t="str">
        <f t="shared" si="106"/>
        <v>EMBEDDED</v>
      </c>
      <c r="I495" t="str">
        <f t="shared" si="107"/>
        <v>Changed</v>
      </c>
      <c r="J495">
        <f t="shared" si="108"/>
        <v>1540</v>
      </c>
      <c r="K495">
        <f t="shared" si="109"/>
        <v>3992</v>
      </c>
      <c r="L495" s="8">
        <f t="shared" si="110"/>
        <v>45312</v>
      </c>
      <c r="M495" t="str">
        <f t="shared" ca="1" si="111"/>
        <v>OK</v>
      </c>
      <c r="P495">
        <f t="shared" si="112"/>
        <v>494</v>
      </c>
      <c r="Q495" t="str">
        <f t="shared" si="113"/>
        <v>Customer 15</v>
      </c>
      <c r="R495" t="str">
        <f t="shared" si="114"/>
        <v>EMBEDDED</v>
      </c>
      <c r="S495">
        <f t="shared" si="115"/>
        <v>1540</v>
      </c>
      <c r="T495">
        <f t="shared" si="116"/>
        <v>3992</v>
      </c>
      <c r="U495" s="8">
        <f t="shared" si="117"/>
        <v>45312</v>
      </c>
      <c r="V495" t="str" cm="1">
        <f t="array" ref="V495">_xlfn.IFS(S495 = "", "", S495 &lt; 500, "Low", S495 &lt; 1200, "Medium", TRUE, "High")</f>
        <v>High</v>
      </c>
      <c r="W495" t="str">
        <f t="shared" si="118"/>
        <v>2024-01</v>
      </c>
      <c r="X495">
        <f t="shared" si="119"/>
        <v>2024</v>
      </c>
    </row>
    <row r="496" spans="1:24" x14ac:dyDescent="0.3">
      <c r="A496">
        <f>'Raw_Data'!A496</f>
        <v>495</v>
      </c>
      <c r="B496" t="str">
        <f>'Raw_Data'!B496</f>
        <v>Customer 3</v>
      </c>
      <c r="C496" t="str">
        <f>'Raw_Data'!C496</f>
        <v>Desktop</v>
      </c>
      <c r="D496">
        <f>'Raw_Data'!D496</f>
        <v>2059</v>
      </c>
      <c r="E496">
        <f>'Raw_Data'!E496</f>
        <v>738</v>
      </c>
      <c r="F496">
        <f>'Raw_Data'!F496</f>
        <v>45312.583333333336</v>
      </c>
      <c r="G496" t="str">
        <f t="shared" si="105"/>
        <v>Customer 3</v>
      </c>
      <c r="H496" t="str">
        <f t="shared" si="106"/>
        <v>DESKTOP</v>
      </c>
      <c r="I496" t="str">
        <f t="shared" si="107"/>
        <v>Changed</v>
      </c>
      <c r="J496">
        <f t="shared" si="108"/>
        <v>2059</v>
      </c>
      <c r="K496">
        <f t="shared" si="109"/>
        <v>738</v>
      </c>
      <c r="L496" s="8">
        <f t="shared" si="110"/>
        <v>45312</v>
      </c>
      <c r="M496" t="str">
        <f t="shared" ca="1" si="111"/>
        <v>OK</v>
      </c>
      <c r="P496">
        <f t="shared" si="112"/>
        <v>495</v>
      </c>
      <c r="Q496" t="str">
        <f t="shared" si="113"/>
        <v>Customer 3</v>
      </c>
      <c r="R496" t="str">
        <f t="shared" si="114"/>
        <v>DESKTOP</v>
      </c>
      <c r="S496">
        <f t="shared" si="115"/>
        <v>2059</v>
      </c>
      <c r="T496">
        <f t="shared" si="116"/>
        <v>738</v>
      </c>
      <c r="U496" s="8">
        <f t="shared" si="117"/>
        <v>45312</v>
      </c>
      <c r="V496" t="str" cm="1">
        <f t="array" ref="V496">_xlfn.IFS(S496 = "", "", S496 &lt; 500, "Low", S496 &lt; 1200, "Medium", TRUE, "High")</f>
        <v>High</v>
      </c>
      <c r="W496" t="str">
        <f t="shared" si="118"/>
        <v>2024-01</v>
      </c>
      <c r="X496">
        <f t="shared" si="119"/>
        <v>2024</v>
      </c>
    </row>
    <row r="497" spans="1:24" x14ac:dyDescent="0.3">
      <c r="A497">
        <f>'Raw_Data'!A497</f>
        <v>496</v>
      </c>
      <c r="B497" t="str">
        <f>'Raw_Data'!B497</f>
        <v>Customer 11</v>
      </c>
      <c r="C497" t="str">
        <f>'Raw_Data'!C497</f>
        <v>Mobile</v>
      </c>
      <c r="D497">
        <f>'Raw_Data'!D497</f>
        <v>726</v>
      </c>
      <c r="E497">
        <f>'Raw_Data'!E497</f>
        <v>4278</v>
      </c>
      <c r="F497">
        <f>'Raw_Data'!F497</f>
        <v>45312.625</v>
      </c>
      <c r="G497" t="str">
        <f t="shared" si="105"/>
        <v>Customer 11</v>
      </c>
      <c r="H497" t="str">
        <f t="shared" si="106"/>
        <v>MOBILE</v>
      </c>
      <c r="I497" t="str">
        <f t="shared" si="107"/>
        <v>Changed</v>
      </c>
      <c r="J497">
        <f t="shared" si="108"/>
        <v>726</v>
      </c>
      <c r="K497">
        <f t="shared" si="109"/>
        <v>4278</v>
      </c>
      <c r="L497" s="8">
        <f t="shared" si="110"/>
        <v>45312</v>
      </c>
      <c r="M497" t="str">
        <f t="shared" ca="1" si="111"/>
        <v>OK</v>
      </c>
      <c r="P497">
        <f t="shared" si="112"/>
        <v>496</v>
      </c>
      <c r="Q497" t="str">
        <f t="shared" si="113"/>
        <v>Customer 11</v>
      </c>
      <c r="R497" t="str">
        <f t="shared" si="114"/>
        <v>MOBILE</v>
      </c>
      <c r="S497">
        <f t="shared" si="115"/>
        <v>726</v>
      </c>
      <c r="T497">
        <f t="shared" si="116"/>
        <v>4278</v>
      </c>
      <c r="U497" s="8">
        <f t="shared" si="117"/>
        <v>45312</v>
      </c>
      <c r="V497" t="str" cm="1">
        <f t="array" ref="V497">_xlfn.IFS(S497 = "", "", S497 &lt; 500, "Low", S497 &lt; 1200, "Medium", TRUE, "High")</f>
        <v>Medium</v>
      </c>
      <c r="W497" t="str">
        <f t="shared" si="118"/>
        <v>2024-01</v>
      </c>
      <c r="X497">
        <f t="shared" si="119"/>
        <v>2024</v>
      </c>
    </row>
    <row r="498" spans="1:24" x14ac:dyDescent="0.3">
      <c r="A498">
        <f>'Raw_Data'!A498</f>
        <v>497</v>
      </c>
      <c r="B498" t="str">
        <f>'Raw_Data'!B498</f>
        <v>Customer 3</v>
      </c>
      <c r="C498" t="str">
        <f>'Raw_Data'!C498</f>
        <v>Desktop</v>
      </c>
      <c r="D498">
        <f>'Raw_Data'!D498</f>
        <v>3680</v>
      </c>
      <c r="E498">
        <f>'Raw_Data'!E498</f>
        <v>3973</v>
      </c>
      <c r="F498">
        <f>'Raw_Data'!F498</f>
        <v>45312.666666666664</v>
      </c>
      <c r="G498" t="str">
        <f t="shared" si="105"/>
        <v>Customer 3</v>
      </c>
      <c r="H498" t="str">
        <f t="shared" si="106"/>
        <v>DESKTOP</v>
      </c>
      <c r="I498" t="str">
        <f t="shared" si="107"/>
        <v>Changed</v>
      </c>
      <c r="J498">
        <f t="shared" si="108"/>
        <v>3680</v>
      </c>
      <c r="K498">
        <f t="shared" si="109"/>
        <v>3973</v>
      </c>
      <c r="L498" s="8">
        <f t="shared" si="110"/>
        <v>45312</v>
      </c>
      <c r="M498" t="str">
        <f t="shared" ca="1" si="111"/>
        <v>OK</v>
      </c>
      <c r="P498">
        <f t="shared" si="112"/>
        <v>497</v>
      </c>
      <c r="Q498" t="str">
        <f t="shared" si="113"/>
        <v>Customer 3</v>
      </c>
      <c r="R498" t="str">
        <f t="shared" si="114"/>
        <v>DESKTOP</v>
      </c>
      <c r="S498">
        <f t="shared" si="115"/>
        <v>3680</v>
      </c>
      <c r="T498">
        <f t="shared" si="116"/>
        <v>3973</v>
      </c>
      <c r="U498" s="8">
        <f t="shared" si="117"/>
        <v>45312</v>
      </c>
      <c r="V498" t="str" cm="1">
        <f t="array" ref="V498">_xlfn.IFS(S498 = "", "", S498 &lt; 500, "Low", S498 &lt; 1200, "Medium", TRUE, "High")</f>
        <v>High</v>
      </c>
      <c r="W498" t="str">
        <f t="shared" si="118"/>
        <v>2024-01</v>
      </c>
      <c r="X498">
        <f t="shared" si="119"/>
        <v>2024</v>
      </c>
    </row>
    <row r="499" spans="1:24" x14ac:dyDescent="0.3">
      <c r="A499">
        <f>'Raw_Data'!A499</f>
        <v>498</v>
      </c>
      <c r="B499" t="str">
        <f>'Raw_Data'!B499</f>
        <v>Customer 11</v>
      </c>
      <c r="C499" t="str">
        <f>'Raw_Data'!C499</f>
        <v>Desktop</v>
      </c>
      <c r="D499">
        <f>'Raw_Data'!D499</f>
        <v>2511</v>
      </c>
      <c r="E499">
        <f>'Raw_Data'!E499</f>
        <v>1477</v>
      </c>
      <c r="F499">
        <f>'Raw_Data'!F499</f>
        <v>45312.708333333336</v>
      </c>
      <c r="G499" t="str">
        <f t="shared" si="105"/>
        <v>Customer 11</v>
      </c>
      <c r="H499" t="str">
        <f t="shared" si="106"/>
        <v>DESKTOP</v>
      </c>
      <c r="I499" t="str">
        <f t="shared" si="107"/>
        <v>Changed</v>
      </c>
      <c r="J499">
        <f t="shared" si="108"/>
        <v>2511</v>
      </c>
      <c r="K499">
        <f t="shared" si="109"/>
        <v>1477</v>
      </c>
      <c r="L499" s="8">
        <f t="shared" si="110"/>
        <v>45312</v>
      </c>
      <c r="M499" t="str">
        <f t="shared" ca="1" si="111"/>
        <v>OK</v>
      </c>
      <c r="P499">
        <f t="shared" si="112"/>
        <v>498</v>
      </c>
      <c r="Q499" t="str">
        <f t="shared" si="113"/>
        <v>Customer 11</v>
      </c>
      <c r="R499" t="str">
        <f t="shared" si="114"/>
        <v>DESKTOP</v>
      </c>
      <c r="S499">
        <f t="shared" si="115"/>
        <v>2511</v>
      </c>
      <c r="T499">
        <f t="shared" si="116"/>
        <v>1477</v>
      </c>
      <c r="U499" s="8">
        <f t="shared" si="117"/>
        <v>45312</v>
      </c>
      <c r="V499" t="str" cm="1">
        <f t="array" ref="V499">_xlfn.IFS(S499 = "", "", S499 &lt; 500, "Low", S499 &lt; 1200, "Medium", TRUE, "High")</f>
        <v>High</v>
      </c>
      <c r="W499" t="str">
        <f t="shared" si="118"/>
        <v>2024-01</v>
      </c>
      <c r="X499">
        <f t="shared" si="119"/>
        <v>2024</v>
      </c>
    </row>
    <row r="500" spans="1:24" x14ac:dyDescent="0.3">
      <c r="A500">
        <f>'Raw_Data'!A500</f>
        <v>499</v>
      </c>
      <c r="B500" t="str">
        <f>'Raw_Data'!B500</f>
        <v>Customer 2</v>
      </c>
      <c r="C500" t="str">
        <f>'Raw_Data'!C500</f>
        <v>Workstation</v>
      </c>
      <c r="D500">
        <f>'Raw_Data'!D500</f>
        <v>1640</v>
      </c>
      <c r="E500">
        <f>'Raw_Data'!E500</f>
        <v>3664</v>
      </c>
      <c r="F500">
        <f>'Raw_Data'!F500</f>
        <v>45312.75</v>
      </c>
      <c r="G500" t="str">
        <f t="shared" si="105"/>
        <v>Customer 2</v>
      </c>
      <c r="H500" t="str">
        <f t="shared" si="106"/>
        <v>WORKSTATION</v>
      </c>
      <c r="I500" t="str">
        <f t="shared" si="107"/>
        <v>Changed</v>
      </c>
      <c r="J500">
        <f t="shared" si="108"/>
        <v>1640</v>
      </c>
      <c r="K500">
        <f t="shared" si="109"/>
        <v>3664</v>
      </c>
      <c r="L500" s="8">
        <f t="shared" si="110"/>
        <v>45312</v>
      </c>
      <c r="M500" t="str">
        <f t="shared" ca="1" si="111"/>
        <v>OK</v>
      </c>
      <c r="P500">
        <f t="shared" si="112"/>
        <v>499</v>
      </c>
      <c r="Q500" t="str">
        <f t="shared" si="113"/>
        <v>Customer 2</v>
      </c>
      <c r="R500" t="str">
        <f t="shared" si="114"/>
        <v>WORKSTATION</v>
      </c>
      <c r="S500">
        <f t="shared" si="115"/>
        <v>1640</v>
      </c>
      <c r="T500">
        <f t="shared" si="116"/>
        <v>3664</v>
      </c>
      <c r="U500" s="8">
        <f t="shared" si="117"/>
        <v>45312</v>
      </c>
      <c r="V500" t="str" cm="1">
        <f t="array" ref="V500">_xlfn.IFS(S500 = "", "", S500 &lt; 500, "Low", S500 &lt; 1200, "Medium", TRUE, "High")</f>
        <v>High</v>
      </c>
      <c r="W500" t="str">
        <f t="shared" si="118"/>
        <v>2024-01</v>
      </c>
      <c r="X500">
        <f t="shared" si="119"/>
        <v>2024</v>
      </c>
    </row>
    <row r="501" spans="1:24" x14ac:dyDescent="0.3">
      <c r="A501">
        <f>'Raw_Data'!A501</f>
        <v>500</v>
      </c>
      <c r="B501" t="str">
        <f>'Raw_Data'!B501</f>
        <v>Customer 11</v>
      </c>
      <c r="C501" t="str">
        <f>'Raw_Data'!C501</f>
        <v>Embedded</v>
      </c>
      <c r="D501">
        <f>'Raw_Data'!D501</f>
        <v>835</v>
      </c>
      <c r="E501">
        <f>'Raw_Data'!E501</f>
        <v>1464</v>
      </c>
      <c r="F501">
        <f>'Raw_Data'!F501</f>
        <v>45312.791666666664</v>
      </c>
      <c r="G501" t="str">
        <f t="shared" si="105"/>
        <v>Customer 11</v>
      </c>
      <c r="H501" t="str">
        <f t="shared" si="106"/>
        <v>EMBEDDED</v>
      </c>
      <c r="I501" t="str">
        <f t="shared" si="107"/>
        <v>Changed</v>
      </c>
      <c r="J501">
        <f t="shared" si="108"/>
        <v>835</v>
      </c>
      <c r="K501">
        <f t="shared" si="109"/>
        <v>1464</v>
      </c>
      <c r="L501" s="8">
        <f t="shared" si="110"/>
        <v>45312</v>
      </c>
      <c r="M501" t="str">
        <f t="shared" ca="1" si="111"/>
        <v>OK</v>
      </c>
      <c r="P501">
        <f t="shared" si="112"/>
        <v>500</v>
      </c>
      <c r="Q501" t="str">
        <f t="shared" si="113"/>
        <v>Customer 11</v>
      </c>
      <c r="R501" t="str">
        <f t="shared" si="114"/>
        <v>EMBEDDED</v>
      </c>
      <c r="S501">
        <f t="shared" si="115"/>
        <v>835</v>
      </c>
      <c r="T501">
        <f t="shared" si="116"/>
        <v>1464</v>
      </c>
      <c r="U501" s="8">
        <f t="shared" si="117"/>
        <v>45312</v>
      </c>
      <c r="V501" t="str" cm="1">
        <f t="array" ref="V501">_xlfn.IFS(S501 = "", "", S501 &lt; 500, "Low", S501 &lt; 1200, "Medium", TRUE, "High")</f>
        <v>Medium</v>
      </c>
      <c r="W501" t="str">
        <f t="shared" si="118"/>
        <v>2024-01</v>
      </c>
      <c r="X501">
        <f t="shared" si="119"/>
        <v>2024</v>
      </c>
    </row>
    <row r="502" spans="1:24" x14ac:dyDescent="0.3">
      <c r="A502">
        <f>'Raw_Data'!A502</f>
        <v>501</v>
      </c>
      <c r="B502" t="str">
        <f>'Raw_Data'!B502</f>
        <v>Customer 13</v>
      </c>
      <c r="C502" t="str">
        <f>'Raw_Data'!C502</f>
        <v>Embedded</v>
      </c>
      <c r="D502">
        <f>'Raw_Data'!D502</f>
        <v>631</v>
      </c>
      <c r="E502">
        <f>'Raw_Data'!E502</f>
        <v>4588</v>
      </c>
      <c r="F502">
        <f>'Raw_Data'!F502</f>
        <v>45312.833333333336</v>
      </c>
      <c r="G502" t="str">
        <f t="shared" si="105"/>
        <v>Customer 13</v>
      </c>
      <c r="H502" t="str">
        <f t="shared" si="106"/>
        <v>EMBEDDED</v>
      </c>
      <c r="I502" t="str">
        <f t="shared" si="107"/>
        <v>Changed</v>
      </c>
      <c r="J502">
        <f t="shared" si="108"/>
        <v>631</v>
      </c>
      <c r="K502">
        <f t="shared" si="109"/>
        <v>4588</v>
      </c>
      <c r="L502" s="8">
        <f t="shared" si="110"/>
        <v>45312</v>
      </c>
      <c r="M502" t="str">
        <f t="shared" ca="1" si="111"/>
        <v>OK</v>
      </c>
      <c r="P502">
        <f t="shared" si="112"/>
        <v>501</v>
      </c>
      <c r="Q502" t="str">
        <f t="shared" si="113"/>
        <v>Customer 13</v>
      </c>
      <c r="R502" t="str">
        <f t="shared" si="114"/>
        <v>EMBEDDED</v>
      </c>
      <c r="S502">
        <f t="shared" si="115"/>
        <v>631</v>
      </c>
      <c r="T502">
        <f t="shared" si="116"/>
        <v>4588</v>
      </c>
      <c r="U502" s="8">
        <f t="shared" si="117"/>
        <v>45312</v>
      </c>
      <c r="V502" t="str" cm="1">
        <f t="array" ref="V502">_xlfn.IFS(S502 = "", "", S502 &lt; 500, "Low", S502 &lt; 1200, "Medium", TRUE, "High")</f>
        <v>Medium</v>
      </c>
      <c r="W502" t="str">
        <f t="shared" si="118"/>
        <v>2024-01</v>
      </c>
      <c r="X502">
        <f t="shared" si="119"/>
        <v>2024</v>
      </c>
    </row>
    <row r="503" spans="1:24" x14ac:dyDescent="0.3">
      <c r="A503">
        <f>'Raw_Data'!A503</f>
        <v>502</v>
      </c>
      <c r="B503" t="str">
        <f>'Raw_Data'!B503</f>
        <v>Customer 3</v>
      </c>
      <c r="C503" t="str">
        <f>'Raw_Data'!C503</f>
        <v>Workstation</v>
      </c>
      <c r="D503">
        <f>'Raw_Data'!D503</f>
        <v>1149</v>
      </c>
      <c r="E503">
        <f>'Raw_Data'!E503</f>
        <v>3011</v>
      </c>
      <c r="F503">
        <f>'Raw_Data'!F503</f>
        <v>45312.875</v>
      </c>
      <c r="G503" t="str">
        <f t="shared" si="105"/>
        <v>Customer 3</v>
      </c>
      <c r="H503" t="str">
        <f t="shared" si="106"/>
        <v>WORKSTATION</v>
      </c>
      <c r="I503" t="str">
        <f t="shared" si="107"/>
        <v>Changed</v>
      </c>
      <c r="J503">
        <f t="shared" si="108"/>
        <v>1149</v>
      </c>
      <c r="K503">
        <f t="shared" si="109"/>
        <v>3011</v>
      </c>
      <c r="L503" s="8">
        <f t="shared" si="110"/>
        <v>45312</v>
      </c>
      <c r="M503" t="str">
        <f t="shared" ca="1" si="111"/>
        <v>OK</v>
      </c>
      <c r="P503">
        <f t="shared" si="112"/>
        <v>502</v>
      </c>
      <c r="Q503" t="str">
        <f t="shared" si="113"/>
        <v>Customer 3</v>
      </c>
      <c r="R503" t="str">
        <f t="shared" si="114"/>
        <v>WORKSTATION</v>
      </c>
      <c r="S503">
        <f t="shared" si="115"/>
        <v>1149</v>
      </c>
      <c r="T503">
        <f t="shared" si="116"/>
        <v>3011</v>
      </c>
      <c r="U503" s="8">
        <f t="shared" si="117"/>
        <v>45312</v>
      </c>
      <c r="V503" t="str" cm="1">
        <f t="array" ref="V503">_xlfn.IFS(S503 = "", "", S503 &lt; 500, "Low", S503 &lt; 1200, "Medium", TRUE, "High")</f>
        <v>Medium</v>
      </c>
      <c r="W503" t="str">
        <f t="shared" si="118"/>
        <v>2024-01</v>
      </c>
      <c r="X503">
        <f t="shared" si="119"/>
        <v>2024</v>
      </c>
    </row>
    <row r="504" spans="1:24" x14ac:dyDescent="0.3">
      <c r="A504">
        <f>'Raw_Data'!A504</f>
        <v>503</v>
      </c>
      <c r="B504" t="str">
        <f>'Raw_Data'!B504</f>
        <v>Customer 10</v>
      </c>
      <c r="C504" t="str">
        <f>'Raw_Data'!C504</f>
        <v>Mobile</v>
      </c>
      <c r="D504">
        <f>'Raw_Data'!D504</f>
        <v>124</v>
      </c>
      <c r="E504">
        <f>'Raw_Data'!E504</f>
        <v>837</v>
      </c>
      <c r="F504">
        <f>'Raw_Data'!F504</f>
        <v>45312.916666666664</v>
      </c>
      <c r="G504" t="str">
        <f t="shared" si="105"/>
        <v>Customer 10</v>
      </c>
      <c r="H504" t="str">
        <f t="shared" si="106"/>
        <v>MOBILE</v>
      </c>
      <c r="I504" t="str">
        <f t="shared" si="107"/>
        <v>Changed</v>
      </c>
      <c r="J504">
        <f t="shared" si="108"/>
        <v>124</v>
      </c>
      <c r="K504">
        <f t="shared" si="109"/>
        <v>837</v>
      </c>
      <c r="L504" s="8">
        <f t="shared" si="110"/>
        <v>45312</v>
      </c>
      <c r="M504" t="str">
        <f t="shared" ca="1" si="111"/>
        <v>OK</v>
      </c>
      <c r="P504">
        <f t="shared" si="112"/>
        <v>503</v>
      </c>
      <c r="Q504" t="str">
        <f t="shared" si="113"/>
        <v>Customer 10</v>
      </c>
      <c r="R504" t="str">
        <f t="shared" si="114"/>
        <v>MOBILE</v>
      </c>
      <c r="S504">
        <f t="shared" si="115"/>
        <v>124</v>
      </c>
      <c r="T504">
        <f t="shared" si="116"/>
        <v>837</v>
      </c>
      <c r="U504" s="8">
        <f t="shared" si="117"/>
        <v>45312</v>
      </c>
      <c r="V504" t="str" cm="1">
        <f t="array" ref="V504">_xlfn.IFS(S504 = "", "", S504 &lt; 500, "Low", S504 &lt; 1200, "Medium", TRUE, "High")</f>
        <v>Low</v>
      </c>
      <c r="W504" t="str">
        <f t="shared" si="118"/>
        <v>2024-01</v>
      </c>
      <c r="X504">
        <f t="shared" si="119"/>
        <v>2024</v>
      </c>
    </row>
    <row r="505" spans="1:24" x14ac:dyDescent="0.3">
      <c r="A505">
        <f>'Raw_Data'!A505</f>
        <v>504</v>
      </c>
      <c r="B505" t="str">
        <f>'Raw_Data'!B505</f>
        <v>Customer 7</v>
      </c>
      <c r="C505" t="str">
        <f>'Raw_Data'!C505</f>
        <v>Mobile</v>
      </c>
      <c r="D505">
        <f>'Raw_Data'!D505</f>
        <v>1688</v>
      </c>
      <c r="E505">
        <f>'Raw_Data'!E505</f>
        <v>1143</v>
      </c>
      <c r="F505">
        <f>'Raw_Data'!F505</f>
        <v>45312.958333333336</v>
      </c>
      <c r="G505" t="str">
        <f t="shared" si="105"/>
        <v>Customer 7</v>
      </c>
      <c r="H505" t="str">
        <f t="shared" si="106"/>
        <v>MOBILE</v>
      </c>
      <c r="I505" t="str">
        <f t="shared" si="107"/>
        <v>Changed</v>
      </c>
      <c r="J505">
        <f t="shared" si="108"/>
        <v>1688</v>
      </c>
      <c r="K505">
        <f t="shared" si="109"/>
        <v>1143</v>
      </c>
      <c r="L505" s="8">
        <f t="shared" si="110"/>
        <v>45312</v>
      </c>
      <c r="M505" t="str">
        <f t="shared" ca="1" si="111"/>
        <v>OK</v>
      </c>
      <c r="P505">
        <f t="shared" si="112"/>
        <v>504</v>
      </c>
      <c r="Q505" t="str">
        <f t="shared" si="113"/>
        <v>Customer 7</v>
      </c>
      <c r="R505" t="str">
        <f t="shared" si="114"/>
        <v>MOBILE</v>
      </c>
      <c r="S505">
        <f t="shared" si="115"/>
        <v>1688</v>
      </c>
      <c r="T505">
        <f t="shared" si="116"/>
        <v>1143</v>
      </c>
      <c r="U505" s="8">
        <f t="shared" si="117"/>
        <v>45312</v>
      </c>
      <c r="V505" t="str" cm="1">
        <f t="array" ref="V505">_xlfn.IFS(S505 = "", "", S505 &lt; 500, "Low", S505 &lt; 1200, "Medium", TRUE, "High")</f>
        <v>High</v>
      </c>
      <c r="W505" t="str">
        <f t="shared" si="118"/>
        <v>2024-01</v>
      </c>
      <c r="X505">
        <f t="shared" si="119"/>
        <v>2024</v>
      </c>
    </row>
    <row r="506" spans="1:24" x14ac:dyDescent="0.3">
      <c r="A506">
        <f>'Raw_Data'!A506</f>
        <v>505</v>
      </c>
      <c r="B506" t="str">
        <f>'Raw_Data'!B506</f>
        <v>Customer 4</v>
      </c>
      <c r="C506" t="str">
        <f>'Raw_Data'!C506</f>
        <v>Mobile</v>
      </c>
      <c r="D506">
        <f>'Raw_Data'!D506</f>
        <v>2175</v>
      </c>
      <c r="E506">
        <f>'Raw_Data'!E506</f>
        <v>851</v>
      </c>
      <c r="F506">
        <f>'Raw_Data'!F506</f>
        <v>45313</v>
      </c>
      <c r="G506" t="str">
        <f t="shared" si="105"/>
        <v>Customer 4</v>
      </c>
      <c r="H506" t="str">
        <f t="shared" si="106"/>
        <v>MOBILE</v>
      </c>
      <c r="I506" t="str">
        <f t="shared" si="107"/>
        <v>Changed</v>
      </c>
      <c r="J506">
        <f t="shared" si="108"/>
        <v>2175</v>
      </c>
      <c r="K506">
        <f t="shared" si="109"/>
        <v>851</v>
      </c>
      <c r="L506" s="8">
        <f t="shared" si="110"/>
        <v>45313</v>
      </c>
      <c r="M506" t="str">
        <f t="shared" ca="1" si="111"/>
        <v>OK</v>
      </c>
      <c r="P506">
        <f t="shared" si="112"/>
        <v>505</v>
      </c>
      <c r="Q506" t="str">
        <f t="shared" si="113"/>
        <v>Customer 4</v>
      </c>
      <c r="R506" t="str">
        <f t="shared" si="114"/>
        <v>MOBILE</v>
      </c>
      <c r="S506">
        <f t="shared" si="115"/>
        <v>2175</v>
      </c>
      <c r="T506">
        <f t="shared" si="116"/>
        <v>851</v>
      </c>
      <c r="U506" s="8">
        <f t="shared" si="117"/>
        <v>45313</v>
      </c>
      <c r="V506" t="str" cm="1">
        <f t="array" ref="V506">_xlfn.IFS(S506 = "", "", S506 &lt; 500, "Low", S506 &lt; 1200, "Medium", TRUE, "High")</f>
        <v>High</v>
      </c>
      <c r="W506" t="str">
        <f t="shared" si="118"/>
        <v>2024-01</v>
      </c>
      <c r="X506">
        <f t="shared" si="119"/>
        <v>2024</v>
      </c>
    </row>
    <row r="507" spans="1:24" x14ac:dyDescent="0.3">
      <c r="A507">
        <f>'Raw_Data'!A507</f>
        <v>506</v>
      </c>
      <c r="B507" t="str">
        <f>'Raw_Data'!B507</f>
        <v>Customer 10</v>
      </c>
      <c r="C507" t="str">
        <f>'Raw_Data'!C507</f>
        <v>Desktop</v>
      </c>
      <c r="D507">
        <f>'Raw_Data'!D507</f>
        <v>3026</v>
      </c>
      <c r="E507">
        <f>'Raw_Data'!E507</f>
        <v>562</v>
      </c>
      <c r="F507">
        <f>'Raw_Data'!F507</f>
        <v>45313.041666666664</v>
      </c>
      <c r="G507" t="str">
        <f t="shared" si="105"/>
        <v>Customer 10</v>
      </c>
      <c r="H507" t="str">
        <f t="shared" si="106"/>
        <v>DESKTOP</v>
      </c>
      <c r="I507" t="str">
        <f t="shared" si="107"/>
        <v>Changed</v>
      </c>
      <c r="J507">
        <f t="shared" si="108"/>
        <v>3026</v>
      </c>
      <c r="K507">
        <f t="shared" si="109"/>
        <v>562</v>
      </c>
      <c r="L507" s="8">
        <f t="shared" si="110"/>
        <v>45313</v>
      </c>
      <c r="M507" t="str">
        <f t="shared" ca="1" si="111"/>
        <v>OK</v>
      </c>
      <c r="P507">
        <f t="shared" si="112"/>
        <v>506</v>
      </c>
      <c r="Q507" t="str">
        <f t="shared" si="113"/>
        <v>Customer 10</v>
      </c>
      <c r="R507" t="str">
        <f t="shared" si="114"/>
        <v>DESKTOP</v>
      </c>
      <c r="S507">
        <f t="shared" si="115"/>
        <v>3026</v>
      </c>
      <c r="T507">
        <f t="shared" si="116"/>
        <v>562</v>
      </c>
      <c r="U507" s="8">
        <f t="shared" si="117"/>
        <v>45313</v>
      </c>
      <c r="V507" t="str" cm="1">
        <f t="array" ref="V507">_xlfn.IFS(S507 = "", "", S507 &lt; 500, "Low", S507 &lt; 1200, "Medium", TRUE, "High")</f>
        <v>High</v>
      </c>
      <c r="W507" t="str">
        <f t="shared" si="118"/>
        <v>2024-01</v>
      </c>
      <c r="X507">
        <f t="shared" si="119"/>
        <v>2024</v>
      </c>
    </row>
    <row r="508" spans="1:24" x14ac:dyDescent="0.3">
      <c r="A508">
        <f>'Raw_Data'!A508</f>
        <v>507</v>
      </c>
      <c r="B508" t="str">
        <f>'Raw_Data'!B508</f>
        <v>Customer 6</v>
      </c>
      <c r="C508" t="str">
        <f>'Raw_Data'!C508</f>
        <v>Embedded</v>
      </c>
      <c r="D508">
        <f>'Raw_Data'!D508</f>
        <v>750</v>
      </c>
      <c r="E508">
        <f>'Raw_Data'!E508</f>
        <v>1026</v>
      </c>
      <c r="F508">
        <f>'Raw_Data'!F508</f>
        <v>45313.083333333336</v>
      </c>
      <c r="G508" t="str">
        <f t="shared" si="105"/>
        <v>Customer 6</v>
      </c>
      <c r="H508" t="str">
        <f t="shared" si="106"/>
        <v>EMBEDDED</v>
      </c>
      <c r="I508" t="str">
        <f t="shared" si="107"/>
        <v>Changed</v>
      </c>
      <c r="J508">
        <f t="shared" si="108"/>
        <v>750</v>
      </c>
      <c r="K508">
        <f t="shared" si="109"/>
        <v>1026</v>
      </c>
      <c r="L508" s="8">
        <f t="shared" si="110"/>
        <v>45313</v>
      </c>
      <c r="M508" t="str">
        <f t="shared" ca="1" si="111"/>
        <v>OK</v>
      </c>
      <c r="P508">
        <f t="shared" si="112"/>
        <v>507</v>
      </c>
      <c r="Q508" t="str">
        <f t="shared" si="113"/>
        <v>Customer 6</v>
      </c>
      <c r="R508" t="str">
        <f t="shared" si="114"/>
        <v>EMBEDDED</v>
      </c>
      <c r="S508">
        <f t="shared" si="115"/>
        <v>750</v>
      </c>
      <c r="T508">
        <f t="shared" si="116"/>
        <v>1026</v>
      </c>
      <c r="U508" s="8">
        <f t="shared" si="117"/>
        <v>45313</v>
      </c>
      <c r="V508" t="str" cm="1">
        <f t="array" ref="V508">_xlfn.IFS(S508 = "", "", S508 &lt; 500, "Low", S508 &lt; 1200, "Medium", TRUE, "High")</f>
        <v>Medium</v>
      </c>
      <c r="W508" t="str">
        <f t="shared" si="118"/>
        <v>2024-01</v>
      </c>
      <c r="X508">
        <f t="shared" si="119"/>
        <v>2024</v>
      </c>
    </row>
    <row r="509" spans="1:24" x14ac:dyDescent="0.3">
      <c r="A509">
        <f>'Raw_Data'!A509</f>
        <v>508</v>
      </c>
      <c r="B509" t="str">
        <f>'Raw_Data'!B509</f>
        <v>Customer 15</v>
      </c>
      <c r="C509" t="str">
        <f>'Raw_Data'!C509</f>
        <v>Workstation</v>
      </c>
      <c r="D509">
        <f>'Raw_Data'!D509</f>
        <v>712</v>
      </c>
      <c r="E509">
        <f>'Raw_Data'!E509</f>
        <v>3124</v>
      </c>
      <c r="F509">
        <f>'Raw_Data'!F509</f>
        <v>45313.125</v>
      </c>
      <c r="G509" t="str">
        <f t="shared" si="105"/>
        <v>Customer 15</v>
      </c>
      <c r="H509" t="str">
        <f t="shared" si="106"/>
        <v>WORKSTATION</v>
      </c>
      <c r="I509" t="str">
        <f t="shared" si="107"/>
        <v>Changed</v>
      </c>
      <c r="J509">
        <f t="shared" si="108"/>
        <v>712</v>
      </c>
      <c r="K509">
        <f t="shared" si="109"/>
        <v>3124</v>
      </c>
      <c r="L509" s="8">
        <f t="shared" si="110"/>
        <v>45313</v>
      </c>
      <c r="M509" t="str">
        <f t="shared" ca="1" si="111"/>
        <v>OK</v>
      </c>
      <c r="P509">
        <f t="shared" si="112"/>
        <v>508</v>
      </c>
      <c r="Q509" t="str">
        <f t="shared" si="113"/>
        <v>Customer 15</v>
      </c>
      <c r="R509" t="str">
        <f t="shared" si="114"/>
        <v>WORKSTATION</v>
      </c>
      <c r="S509">
        <f t="shared" si="115"/>
        <v>712</v>
      </c>
      <c r="T509">
        <f t="shared" si="116"/>
        <v>3124</v>
      </c>
      <c r="U509" s="8">
        <f t="shared" si="117"/>
        <v>45313</v>
      </c>
      <c r="V509" t="str" cm="1">
        <f t="array" ref="V509">_xlfn.IFS(S509 = "", "", S509 &lt; 500, "Low", S509 &lt; 1200, "Medium", TRUE, "High")</f>
        <v>Medium</v>
      </c>
      <c r="W509" t="str">
        <f t="shared" si="118"/>
        <v>2024-01</v>
      </c>
      <c r="X509">
        <f t="shared" si="119"/>
        <v>2024</v>
      </c>
    </row>
    <row r="510" spans="1:24" x14ac:dyDescent="0.3">
      <c r="A510">
        <f>'Raw_Data'!A510</f>
        <v>509</v>
      </c>
      <c r="B510" t="str">
        <f>'Raw_Data'!B510</f>
        <v>Customer 8</v>
      </c>
      <c r="C510" t="str">
        <f>'Raw_Data'!C510</f>
        <v>Workstation</v>
      </c>
      <c r="D510">
        <f>'Raw_Data'!D510</f>
        <v>1737</v>
      </c>
      <c r="E510">
        <f>'Raw_Data'!E510</f>
        <v>1830</v>
      </c>
      <c r="F510">
        <f>'Raw_Data'!F510</f>
        <v>45313.166666666664</v>
      </c>
      <c r="G510" t="str">
        <f t="shared" si="105"/>
        <v>Customer 8</v>
      </c>
      <c r="H510" t="str">
        <f t="shared" si="106"/>
        <v>WORKSTATION</v>
      </c>
      <c r="I510" t="str">
        <f t="shared" si="107"/>
        <v>Changed</v>
      </c>
      <c r="J510">
        <f t="shared" si="108"/>
        <v>1737</v>
      </c>
      <c r="K510">
        <f t="shared" si="109"/>
        <v>1830</v>
      </c>
      <c r="L510" s="8">
        <f t="shared" si="110"/>
        <v>45313</v>
      </c>
      <c r="M510" t="str">
        <f t="shared" ca="1" si="111"/>
        <v>OK</v>
      </c>
      <c r="P510">
        <f t="shared" si="112"/>
        <v>509</v>
      </c>
      <c r="Q510" t="str">
        <f t="shared" si="113"/>
        <v>Customer 8</v>
      </c>
      <c r="R510" t="str">
        <f t="shared" si="114"/>
        <v>WORKSTATION</v>
      </c>
      <c r="S510">
        <f t="shared" si="115"/>
        <v>1737</v>
      </c>
      <c r="T510">
        <f t="shared" si="116"/>
        <v>1830</v>
      </c>
      <c r="U510" s="8">
        <f t="shared" si="117"/>
        <v>45313</v>
      </c>
      <c r="V510" t="str" cm="1">
        <f t="array" ref="V510">_xlfn.IFS(S510 = "", "", S510 &lt; 500, "Low", S510 &lt; 1200, "Medium", TRUE, "High")</f>
        <v>High</v>
      </c>
      <c r="W510" t="str">
        <f t="shared" si="118"/>
        <v>2024-01</v>
      </c>
      <c r="X510">
        <f t="shared" si="119"/>
        <v>2024</v>
      </c>
    </row>
    <row r="511" spans="1:24" x14ac:dyDescent="0.3">
      <c r="A511">
        <f>'Raw_Data'!A511</f>
        <v>510</v>
      </c>
      <c r="B511" t="str">
        <f>'Raw_Data'!B511</f>
        <v>Customer 11</v>
      </c>
      <c r="C511" t="str">
        <f>'Raw_Data'!C511</f>
        <v>Mobile</v>
      </c>
      <c r="D511">
        <f>'Raw_Data'!D511</f>
        <v>3951</v>
      </c>
      <c r="E511">
        <f>'Raw_Data'!E511</f>
        <v>3907</v>
      </c>
      <c r="F511">
        <f>'Raw_Data'!F511</f>
        <v>45313.208333333336</v>
      </c>
      <c r="G511" t="str">
        <f t="shared" si="105"/>
        <v>Customer 11</v>
      </c>
      <c r="H511" t="str">
        <f t="shared" si="106"/>
        <v>MOBILE</v>
      </c>
      <c r="I511" t="str">
        <f t="shared" si="107"/>
        <v>Changed</v>
      </c>
      <c r="J511">
        <f t="shared" si="108"/>
        <v>3951</v>
      </c>
      <c r="K511">
        <f t="shared" si="109"/>
        <v>3907</v>
      </c>
      <c r="L511" s="8">
        <f t="shared" si="110"/>
        <v>45313</v>
      </c>
      <c r="M511" t="str">
        <f t="shared" ca="1" si="111"/>
        <v>OK</v>
      </c>
      <c r="P511">
        <f t="shared" si="112"/>
        <v>510</v>
      </c>
      <c r="Q511" t="str">
        <f t="shared" si="113"/>
        <v>Customer 11</v>
      </c>
      <c r="R511" t="str">
        <f t="shared" si="114"/>
        <v>MOBILE</v>
      </c>
      <c r="S511">
        <f t="shared" si="115"/>
        <v>3951</v>
      </c>
      <c r="T511">
        <f t="shared" si="116"/>
        <v>3907</v>
      </c>
      <c r="U511" s="8">
        <f t="shared" si="117"/>
        <v>45313</v>
      </c>
      <c r="V511" t="str" cm="1">
        <f t="array" ref="V511">_xlfn.IFS(S511 = "", "", S511 &lt; 500, "Low", S511 &lt; 1200, "Medium", TRUE, "High")</f>
        <v>High</v>
      </c>
      <c r="W511" t="str">
        <f t="shared" si="118"/>
        <v>2024-01</v>
      </c>
      <c r="X511">
        <f t="shared" si="119"/>
        <v>2024</v>
      </c>
    </row>
    <row r="512" spans="1:24" x14ac:dyDescent="0.3">
      <c r="A512">
        <f>'Raw_Data'!A512</f>
        <v>511</v>
      </c>
      <c r="B512" t="str">
        <f>'Raw_Data'!B512</f>
        <v>Customer 15</v>
      </c>
      <c r="C512" t="str">
        <f>'Raw_Data'!C512</f>
        <v>Embedded</v>
      </c>
      <c r="D512">
        <f>'Raw_Data'!D512</f>
        <v>1772</v>
      </c>
      <c r="E512">
        <f>'Raw_Data'!E512</f>
        <v>1269</v>
      </c>
      <c r="F512">
        <f>'Raw_Data'!F512</f>
        <v>45313.25</v>
      </c>
      <c r="G512" t="str">
        <f t="shared" si="105"/>
        <v>Customer 15</v>
      </c>
      <c r="H512" t="str">
        <f t="shared" si="106"/>
        <v>EMBEDDED</v>
      </c>
      <c r="I512" t="str">
        <f t="shared" si="107"/>
        <v>Changed</v>
      </c>
      <c r="J512">
        <f t="shared" si="108"/>
        <v>1772</v>
      </c>
      <c r="K512">
        <f t="shared" si="109"/>
        <v>1269</v>
      </c>
      <c r="L512" s="8">
        <f t="shared" si="110"/>
        <v>45313</v>
      </c>
      <c r="M512" t="str">
        <f t="shared" ca="1" si="111"/>
        <v>OK</v>
      </c>
      <c r="P512">
        <f t="shared" si="112"/>
        <v>511</v>
      </c>
      <c r="Q512" t="str">
        <f t="shared" si="113"/>
        <v>Customer 15</v>
      </c>
      <c r="R512" t="str">
        <f t="shared" si="114"/>
        <v>EMBEDDED</v>
      </c>
      <c r="S512">
        <f t="shared" si="115"/>
        <v>1772</v>
      </c>
      <c r="T512">
        <f t="shared" si="116"/>
        <v>1269</v>
      </c>
      <c r="U512" s="8">
        <f t="shared" si="117"/>
        <v>45313</v>
      </c>
      <c r="V512" t="str" cm="1">
        <f t="array" ref="V512">_xlfn.IFS(S512 = "", "", S512 &lt; 500, "Low", S512 &lt; 1200, "Medium", TRUE, "High")</f>
        <v>High</v>
      </c>
      <c r="W512" t="str">
        <f t="shared" si="118"/>
        <v>2024-01</v>
      </c>
      <c r="X512">
        <f t="shared" si="119"/>
        <v>2024</v>
      </c>
    </row>
    <row r="513" spans="1:24" x14ac:dyDescent="0.3">
      <c r="A513">
        <f>'Raw_Data'!A513</f>
        <v>512</v>
      </c>
      <c r="B513" t="str">
        <f>'Raw_Data'!B513</f>
        <v>Customer 6</v>
      </c>
      <c r="C513" t="str">
        <f>'Raw_Data'!C513</f>
        <v>Embedded</v>
      </c>
      <c r="D513">
        <f>'Raw_Data'!D513</f>
        <v>2229</v>
      </c>
      <c r="E513">
        <f>'Raw_Data'!E513</f>
        <v>1625</v>
      </c>
      <c r="F513">
        <f>'Raw_Data'!F513</f>
        <v>45313.291666666664</v>
      </c>
      <c r="G513" t="str">
        <f t="shared" si="105"/>
        <v>Customer 6</v>
      </c>
      <c r="H513" t="str">
        <f t="shared" si="106"/>
        <v>EMBEDDED</v>
      </c>
      <c r="I513" t="str">
        <f t="shared" si="107"/>
        <v>Changed</v>
      </c>
      <c r="J513">
        <f t="shared" si="108"/>
        <v>2229</v>
      </c>
      <c r="K513">
        <f t="shared" si="109"/>
        <v>1625</v>
      </c>
      <c r="L513" s="8">
        <f t="shared" si="110"/>
        <v>45313</v>
      </c>
      <c r="M513" t="str">
        <f t="shared" ca="1" si="111"/>
        <v>OK</v>
      </c>
      <c r="P513">
        <f t="shared" si="112"/>
        <v>512</v>
      </c>
      <c r="Q513" t="str">
        <f t="shared" si="113"/>
        <v>Customer 6</v>
      </c>
      <c r="R513" t="str">
        <f t="shared" si="114"/>
        <v>EMBEDDED</v>
      </c>
      <c r="S513">
        <f t="shared" si="115"/>
        <v>2229</v>
      </c>
      <c r="T513">
        <f t="shared" si="116"/>
        <v>1625</v>
      </c>
      <c r="U513" s="8">
        <f t="shared" si="117"/>
        <v>45313</v>
      </c>
      <c r="V513" t="str" cm="1">
        <f t="array" ref="V513">_xlfn.IFS(S513 = "", "", S513 &lt; 500, "Low", S513 &lt; 1200, "Medium", TRUE, "High")</f>
        <v>High</v>
      </c>
      <c r="W513" t="str">
        <f t="shared" si="118"/>
        <v>2024-01</v>
      </c>
      <c r="X513">
        <f t="shared" si="119"/>
        <v>2024</v>
      </c>
    </row>
    <row r="514" spans="1:24" x14ac:dyDescent="0.3">
      <c r="A514">
        <f>'Raw_Data'!A514</f>
        <v>513</v>
      </c>
      <c r="B514" t="str">
        <f>'Raw_Data'!B514</f>
        <v>Customer 11</v>
      </c>
      <c r="C514" t="str">
        <f>'Raw_Data'!C514</f>
        <v>Mobile</v>
      </c>
      <c r="D514">
        <f>'Raw_Data'!D514</f>
        <v>1386</v>
      </c>
      <c r="E514">
        <f>'Raw_Data'!E514</f>
        <v>3288</v>
      </c>
      <c r="F514">
        <f>'Raw_Data'!F514</f>
        <v>45313.333333333336</v>
      </c>
      <c r="G514" t="str">
        <f t="shared" si="105"/>
        <v>Customer 11</v>
      </c>
      <c r="H514" t="str">
        <f t="shared" si="106"/>
        <v>MOBILE</v>
      </c>
      <c r="I514" t="str">
        <f t="shared" si="107"/>
        <v>Changed</v>
      </c>
      <c r="J514">
        <f t="shared" si="108"/>
        <v>1386</v>
      </c>
      <c r="K514">
        <f t="shared" si="109"/>
        <v>3288</v>
      </c>
      <c r="L514" s="8">
        <f t="shared" si="110"/>
        <v>45313</v>
      </c>
      <c r="M514" t="str">
        <f t="shared" ca="1" si="111"/>
        <v>OK</v>
      </c>
      <c r="P514">
        <f t="shared" si="112"/>
        <v>513</v>
      </c>
      <c r="Q514" t="str">
        <f t="shared" si="113"/>
        <v>Customer 11</v>
      </c>
      <c r="R514" t="str">
        <f t="shared" si="114"/>
        <v>MOBILE</v>
      </c>
      <c r="S514">
        <f t="shared" si="115"/>
        <v>1386</v>
      </c>
      <c r="T514">
        <f t="shared" si="116"/>
        <v>3288</v>
      </c>
      <c r="U514" s="8">
        <f t="shared" si="117"/>
        <v>45313</v>
      </c>
      <c r="V514" t="str" cm="1">
        <f t="array" ref="V514">_xlfn.IFS(S514 = "", "", S514 &lt; 500, "Low", S514 &lt; 1200, "Medium", TRUE, "High")</f>
        <v>High</v>
      </c>
      <c r="W514" t="str">
        <f t="shared" si="118"/>
        <v>2024-01</v>
      </c>
      <c r="X514">
        <f t="shared" si="119"/>
        <v>2024</v>
      </c>
    </row>
    <row r="515" spans="1:24" x14ac:dyDescent="0.3">
      <c r="A515">
        <f>'Raw_Data'!A515</f>
        <v>514</v>
      </c>
      <c r="B515" t="str">
        <f>'Raw_Data'!B515</f>
        <v>Customer 9</v>
      </c>
      <c r="C515" t="str">
        <f>'Raw_Data'!C515</f>
        <v>Mobile</v>
      </c>
      <c r="D515">
        <f>'Raw_Data'!D515</f>
        <v>4000</v>
      </c>
      <c r="E515">
        <f>'Raw_Data'!E515</f>
        <v>4777</v>
      </c>
      <c r="F515">
        <f>'Raw_Data'!F515</f>
        <v>45313.375</v>
      </c>
      <c r="G515" t="str">
        <f t="shared" ref="G515:G578" si="120">PROPER(CLEAN(TRIM(B515)))</f>
        <v>Customer 9</v>
      </c>
      <c r="H515" t="str">
        <f t="shared" ref="H515:H578" si="121">UPPER(CLEAN(TRIM(C515)))</f>
        <v>MOBILE</v>
      </c>
      <c r="I515" t="str">
        <f t="shared" ref="I515:I578" si="122">IF(OR(NOT(EXACT(B515,G515)), NOT(EXACT(C515,H515))), "Changed", "")</f>
        <v>Changed</v>
      </c>
      <c r="J515">
        <f t="shared" ref="J515:J578" si="123">IFERROR(VALUE(TRIM(D515)), "")</f>
        <v>4000</v>
      </c>
      <c r="K515">
        <f t="shared" ref="K515:K578" si="124">IFERROR(VALUE(TRIM(E515)), "")</f>
        <v>4777</v>
      </c>
      <c r="L515" s="8">
        <f t="shared" ref="L515:L578" si="125">IF(F515="","",INT(F515))</f>
        <v>45313</v>
      </c>
      <c r="M515" t="str">
        <f t="shared" ref="M515:M578" ca="1" si="126">IF(AND(L515&gt;=DATE(2000,1,1), L515&lt;=TODAY()+365), "OK", "OutOfRange")</f>
        <v>OK</v>
      </c>
      <c r="P515">
        <f t="shared" ref="P515:P578" si="127">IF(A515="","",A515)</f>
        <v>514</v>
      </c>
      <c r="Q515" t="str">
        <f t="shared" ref="Q515:Q578" si="128">IF(G515="","",G515)</f>
        <v>Customer 9</v>
      </c>
      <c r="R515" t="str">
        <f t="shared" ref="R515:R578" si="129">IF(H515="","",H515)</f>
        <v>MOBILE</v>
      </c>
      <c r="S515">
        <f t="shared" ref="S515:S578" si="130">IF(J515="","",J515)</f>
        <v>4000</v>
      </c>
      <c r="T515">
        <f t="shared" ref="T515:T578" si="131">IF(K515="","",K515)</f>
        <v>4777</v>
      </c>
      <c r="U515" s="8">
        <f t="shared" ref="U515:U578" si="132">IF(L515="","",L515)</f>
        <v>45313</v>
      </c>
      <c r="V515" t="str" cm="1">
        <f t="array" ref="V515">_xlfn.IFS(S515 = "", "", S515 &lt; 500, "Low", S515 &lt; 1200, "Medium", TRUE, "High")</f>
        <v>High</v>
      </c>
      <c r="W515" t="str">
        <f t="shared" ref="W515:W578" si="133">TEXT(U515, "yyyy-mm")</f>
        <v>2024-01</v>
      </c>
      <c r="X515">
        <f t="shared" ref="X515:X578" si="134">YEAR(U515)</f>
        <v>2024</v>
      </c>
    </row>
    <row r="516" spans="1:24" x14ac:dyDescent="0.3">
      <c r="A516">
        <f>'Raw_Data'!A516</f>
        <v>515</v>
      </c>
      <c r="B516" t="str">
        <f>'Raw_Data'!B516</f>
        <v>Customer 10</v>
      </c>
      <c r="C516" t="str">
        <f>'Raw_Data'!C516</f>
        <v>Workstation</v>
      </c>
      <c r="D516">
        <f>'Raw_Data'!D516</f>
        <v>655</v>
      </c>
      <c r="E516">
        <f>'Raw_Data'!E516</f>
        <v>1206</v>
      </c>
      <c r="F516">
        <f>'Raw_Data'!F516</f>
        <v>45313.416666666664</v>
      </c>
      <c r="G516" t="str">
        <f t="shared" si="120"/>
        <v>Customer 10</v>
      </c>
      <c r="H516" t="str">
        <f t="shared" si="121"/>
        <v>WORKSTATION</v>
      </c>
      <c r="I516" t="str">
        <f t="shared" si="122"/>
        <v>Changed</v>
      </c>
      <c r="J516">
        <f t="shared" si="123"/>
        <v>655</v>
      </c>
      <c r="K516">
        <f t="shared" si="124"/>
        <v>1206</v>
      </c>
      <c r="L516" s="8">
        <f t="shared" si="125"/>
        <v>45313</v>
      </c>
      <c r="M516" t="str">
        <f t="shared" ca="1" si="126"/>
        <v>OK</v>
      </c>
      <c r="P516">
        <f t="shared" si="127"/>
        <v>515</v>
      </c>
      <c r="Q516" t="str">
        <f t="shared" si="128"/>
        <v>Customer 10</v>
      </c>
      <c r="R516" t="str">
        <f t="shared" si="129"/>
        <v>WORKSTATION</v>
      </c>
      <c r="S516">
        <f t="shared" si="130"/>
        <v>655</v>
      </c>
      <c r="T516">
        <f t="shared" si="131"/>
        <v>1206</v>
      </c>
      <c r="U516" s="8">
        <f t="shared" si="132"/>
        <v>45313</v>
      </c>
      <c r="V516" t="str" cm="1">
        <f t="array" ref="V516">_xlfn.IFS(S516 = "", "", S516 &lt; 500, "Low", S516 &lt; 1200, "Medium", TRUE, "High")</f>
        <v>Medium</v>
      </c>
      <c r="W516" t="str">
        <f t="shared" si="133"/>
        <v>2024-01</v>
      </c>
      <c r="X516">
        <f t="shared" si="134"/>
        <v>2024</v>
      </c>
    </row>
    <row r="517" spans="1:24" x14ac:dyDescent="0.3">
      <c r="A517">
        <f>'Raw_Data'!A517</f>
        <v>516</v>
      </c>
      <c r="B517" t="str">
        <f>'Raw_Data'!B517</f>
        <v>Customer 14</v>
      </c>
      <c r="C517" t="str">
        <f>'Raw_Data'!C517</f>
        <v>Mobile</v>
      </c>
      <c r="D517">
        <f>'Raw_Data'!D517</f>
        <v>3939</v>
      </c>
      <c r="E517">
        <f>'Raw_Data'!E517</f>
        <v>3125</v>
      </c>
      <c r="F517">
        <f>'Raw_Data'!F517</f>
        <v>45313.458333333336</v>
      </c>
      <c r="G517" t="str">
        <f t="shared" si="120"/>
        <v>Customer 14</v>
      </c>
      <c r="H517" t="str">
        <f t="shared" si="121"/>
        <v>MOBILE</v>
      </c>
      <c r="I517" t="str">
        <f t="shared" si="122"/>
        <v>Changed</v>
      </c>
      <c r="J517">
        <f t="shared" si="123"/>
        <v>3939</v>
      </c>
      <c r="K517">
        <f t="shared" si="124"/>
        <v>3125</v>
      </c>
      <c r="L517" s="8">
        <f t="shared" si="125"/>
        <v>45313</v>
      </c>
      <c r="M517" t="str">
        <f t="shared" ca="1" si="126"/>
        <v>OK</v>
      </c>
      <c r="P517">
        <f t="shared" si="127"/>
        <v>516</v>
      </c>
      <c r="Q517" t="str">
        <f t="shared" si="128"/>
        <v>Customer 14</v>
      </c>
      <c r="R517" t="str">
        <f t="shared" si="129"/>
        <v>MOBILE</v>
      </c>
      <c r="S517">
        <f t="shared" si="130"/>
        <v>3939</v>
      </c>
      <c r="T517">
        <f t="shared" si="131"/>
        <v>3125</v>
      </c>
      <c r="U517" s="8">
        <f t="shared" si="132"/>
        <v>45313</v>
      </c>
      <c r="V517" t="str" cm="1">
        <f t="array" ref="V517">_xlfn.IFS(S517 = "", "", S517 &lt; 500, "Low", S517 &lt; 1200, "Medium", TRUE, "High")</f>
        <v>High</v>
      </c>
      <c r="W517" t="str">
        <f t="shared" si="133"/>
        <v>2024-01</v>
      </c>
      <c r="X517">
        <f t="shared" si="134"/>
        <v>2024</v>
      </c>
    </row>
    <row r="518" spans="1:24" x14ac:dyDescent="0.3">
      <c r="A518">
        <f>'Raw_Data'!A518</f>
        <v>517</v>
      </c>
      <c r="B518" t="str">
        <f>'Raw_Data'!B518</f>
        <v>Customer 5</v>
      </c>
      <c r="C518" t="str">
        <f>'Raw_Data'!C518</f>
        <v>Workstation</v>
      </c>
      <c r="D518">
        <f>'Raw_Data'!D518</f>
        <v>326</v>
      </c>
      <c r="E518">
        <f>'Raw_Data'!E518</f>
        <v>3361</v>
      </c>
      <c r="F518">
        <f>'Raw_Data'!F518</f>
        <v>45313.5</v>
      </c>
      <c r="G518" t="str">
        <f t="shared" si="120"/>
        <v>Customer 5</v>
      </c>
      <c r="H518" t="str">
        <f t="shared" si="121"/>
        <v>WORKSTATION</v>
      </c>
      <c r="I518" t="str">
        <f t="shared" si="122"/>
        <v>Changed</v>
      </c>
      <c r="J518">
        <f t="shared" si="123"/>
        <v>326</v>
      </c>
      <c r="K518">
        <f t="shared" si="124"/>
        <v>3361</v>
      </c>
      <c r="L518" s="8">
        <f t="shared" si="125"/>
        <v>45313</v>
      </c>
      <c r="M518" t="str">
        <f t="shared" ca="1" si="126"/>
        <v>OK</v>
      </c>
      <c r="P518">
        <f t="shared" si="127"/>
        <v>517</v>
      </c>
      <c r="Q518" t="str">
        <f t="shared" si="128"/>
        <v>Customer 5</v>
      </c>
      <c r="R518" t="str">
        <f t="shared" si="129"/>
        <v>WORKSTATION</v>
      </c>
      <c r="S518">
        <f t="shared" si="130"/>
        <v>326</v>
      </c>
      <c r="T518">
        <f t="shared" si="131"/>
        <v>3361</v>
      </c>
      <c r="U518" s="8">
        <f t="shared" si="132"/>
        <v>45313</v>
      </c>
      <c r="V518" t="str" cm="1">
        <f t="array" ref="V518">_xlfn.IFS(S518 = "", "", S518 &lt; 500, "Low", S518 &lt; 1200, "Medium", TRUE, "High")</f>
        <v>Low</v>
      </c>
      <c r="W518" t="str">
        <f t="shared" si="133"/>
        <v>2024-01</v>
      </c>
      <c r="X518">
        <f t="shared" si="134"/>
        <v>2024</v>
      </c>
    </row>
    <row r="519" spans="1:24" x14ac:dyDescent="0.3">
      <c r="A519">
        <f>'Raw_Data'!A519</f>
        <v>518</v>
      </c>
      <c r="B519" t="str">
        <f>'Raw_Data'!B519</f>
        <v>Customer 10</v>
      </c>
      <c r="C519" t="str">
        <f>'Raw_Data'!C519</f>
        <v>Desktop</v>
      </c>
      <c r="D519">
        <f>'Raw_Data'!D519</f>
        <v>1333</v>
      </c>
      <c r="E519">
        <f>'Raw_Data'!E519</f>
        <v>3156</v>
      </c>
      <c r="F519">
        <f>'Raw_Data'!F519</f>
        <v>45313.541666666664</v>
      </c>
      <c r="G519" t="str">
        <f t="shared" si="120"/>
        <v>Customer 10</v>
      </c>
      <c r="H519" t="str">
        <f t="shared" si="121"/>
        <v>DESKTOP</v>
      </c>
      <c r="I519" t="str">
        <f t="shared" si="122"/>
        <v>Changed</v>
      </c>
      <c r="J519">
        <f t="shared" si="123"/>
        <v>1333</v>
      </c>
      <c r="K519">
        <f t="shared" si="124"/>
        <v>3156</v>
      </c>
      <c r="L519" s="8">
        <f t="shared" si="125"/>
        <v>45313</v>
      </c>
      <c r="M519" t="str">
        <f t="shared" ca="1" si="126"/>
        <v>OK</v>
      </c>
      <c r="P519">
        <f t="shared" si="127"/>
        <v>518</v>
      </c>
      <c r="Q519" t="str">
        <f t="shared" si="128"/>
        <v>Customer 10</v>
      </c>
      <c r="R519" t="str">
        <f t="shared" si="129"/>
        <v>DESKTOP</v>
      </c>
      <c r="S519">
        <f t="shared" si="130"/>
        <v>1333</v>
      </c>
      <c r="T519">
        <f t="shared" si="131"/>
        <v>3156</v>
      </c>
      <c r="U519" s="8">
        <f t="shared" si="132"/>
        <v>45313</v>
      </c>
      <c r="V519" t="str" cm="1">
        <f t="array" ref="V519">_xlfn.IFS(S519 = "", "", S519 &lt; 500, "Low", S519 &lt; 1200, "Medium", TRUE, "High")</f>
        <v>High</v>
      </c>
      <c r="W519" t="str">
        <f t="shared" si="133"/>
        <v>2024-01</v>
      </c>
      <c r="X519">
        <f t="shared" si="134"/>
        <v>2024</v>
      </c>
    </row>
    <row r="520" spans="1:24" x14ac:dyDescent="0.3">
      <c r="A520">
        <f>'Raw_Data'!A520</f>
        <v>519</v>
      </c>
      <c r="B520" t="str">
        <f>'Raw_Data'!B520</f>
        <v>Customer 2</v>
      </c>
      <c r="C520" t="str">
        <f>'Raw_Data'!C520</f>
        <v>Workstation</v>
      </c>
      <c r="D520">
        <f>'Raw_Data'!D520</f>
        <v>2385</v>
      </c>
      <c r="E520">
        <f>'Raw_Data'!E520</f>
        <v>233</v>
      </c>
      <c r="F520">
        <f>'Raw_Data'!F520</f>
        <v>45313.583333333336</v>
      </c>
      <c r="G520" t="str">
        <f t="shared" si="120"/>
        <v>Customer 2</v>
      </c>
      <c r="H520" t="str">
        <f t="shared" si="121"/>
        <v>WORKSTATION</v>
      </c>
      <c r="I520" t="str">
        <f t="shared" si="122"/>
        <v>Changed</v>
      </c>
      <c r="J520">
        <f t="shared" si="123"/>
        <v>2385</v>
      </c>
      <c r="K520">
        <f t="shared" si="124"/>
        <v>233</v>
      </c>
      <c r="L520" s="8">
        <f t="shared" si="125"/>
        <v>45313</v>
      </c>
      <c r="M520" t="str">
        <f t="shared" ca="1" si="126"/>
        <v>OK</v>
      </c>
      <c r="P520">
        <f t="shared" si="127"/>
        <v>519</v>
      </c>
      <c r="Q520" t="str">
        <f t="shared" si="128"/>
        <v>Customer 2</v>
      </c>
      <c r="R520" t="str">
        <f t="shared" si="129"/>
        <v>WORKSTATION</v>
      </c>
      <c r="S520">
        <f t="shared" si="130"/>
        <v>2385</v>
      </c>
      <c r="T520">
        <f t="shared" si="131"/>
        <v>233</v>
      </c>
      <c r="U520" s="8">
        <f t="shared" si="132"/>
        <v>45313</v>
      </c>
      <c r="V520" t="str" cm="1">
        <f t="array" ref="V520">_xlfn.IFS(S520 = "", "", S520 &lt; 500, "Low", S520 &lt; 1200, "Medium", TRUE, "High")</f>
        <v>High</v>
      </c>
      <c r="W520" t="str">
        <f t="shared" si="133"/>
        <v>2024-01</v>
      </c>
      <c r="X520">
        <f t="shared" si="134"/>
        <v>2024</v>
      </c>
    </row>
    <row r="521" spans="1:24" x14ac:dyDescent="0.3">
      <c r="A521">
        <f>'Raw_Data'!A521</f>
        <v>520</v>
      </c>
      <c r="B521" t="str">
        <f>'Raw_Data'!B521</f>
        <v>Customer 2</v>
      </c>
      <c r="C521" t="str">
        <f>'Raw_Data'!C521</f>
        <v>Desktop</v>
      </c>
      <c r="D521">
        <f>'Raw_Data'!D521</f>
        <v>3647</v>
      </c>
      <c r="E521">
        <f>'Raw_Data'!E521</f>
        <v>2873</v>
      </c>
      <c r="F521">
        <f>'Raw_Data'!F521</f>
        <v>45313.625</v>
      </c>
      <c r="G521" t="str">
        <f t="shared" si="120"/>
        <v>Customer 2</v>
      </c>
      <c r="H521" t="str">
        <f t="shared" si="121"/>
        <v>DESKTOP</v>
      </c>
      <c r="I521" t="str">
        <f t="shared" si="122"/>
        <v>Changed</v>
      </c>
      <c r="J521">
        <f t="shared" si="123"/>
        <v>3647</v>
      </c>
      <c r="K521">
        <f t="shared" si="124"/>
        <v>2873</v>
      </c>
      <c r="L521" s="8">
        <f t="shared" si="125"/>
        <v>45313</v>
      </c>
      <c r="M521" t="str">
        <f t="shared" ca="1" si="126"/>
        <v>OK</v>
      </c>
      <c r="P521">
        <f t="shared" si="127"/>
        <v>520</v>
      </c>
      <c r="Q521" t="str">
        <f t="shared" si="128"/>
        <v>Customer 2</v>
      </c>
      <c r="R521" t="str">
        <f t="shared" si="129"/>
        <v>DESKTOP</v>
      </c>
      <c r="S521">
        <f t="shared" si="130"/>
        <v>3647</v>
      </c>
      <c r="T521">
        <f t="shared" si="131"/>
        <v>2873</v>
      </c>
      <c r="U521" s="8">
        <f t="shared" si="132"/>
        <v>45313</v>
      </c>
      <c r="V521" t="str" cm="1">
        <f t="array" ref="V521">_xlfn.IFS(S521 = "", "", S521 &lt; 500, "Low", S521 &lt; 1200, "Medium", TRUE, "High")</f>
        <v>High</v>
      </c>
      <c r="W521" t="str">
        <f t="shared" si="133"/>
        <v>2024-01</v>
      </c>
      <c r="X521">
        <f t="shared" si="134"/>
        <v>2024</v>
      </c>
    </row>
    <row r="522" spans="1:24" x14ac:dyDescent="0.3">
      <c r="A522">
        <f>'Raw_Data'!A522</f>
        <v>521</v>
      </c>
      <c r="B522" t="str">
        <f>'Raw_Data'!B522</f>
        <v>Customer 11</v>
      </c>
      <c r="C522" t="str">
        <f>'Raw_Data'!C522</f>
        <v>Embedded</v>
      </c>
      <c r="D522">
        <f>'Raw_Data'!D522</f>
        <v>1723</v>
      </c>
      <c r="E522">
        <f>'Raw_Data'!E522</f>
        <v>1511</v>
      </c>
      <c r="F522">
        <f>'Raw_Data'!F522</f>
        <v>45313.666666666664</v>
      </c>
      <c r="G522" t="str">
        <f t="shared" si="120"/>
        <v>Customer 11</v>
      </c>
      <c r="H522" t="str">
        <f t="shared" si="121"/>
        <v>EMBEDDED</v>
      </c>
      <c r="I522" t="str">
        <f t="shared" si="122"/>
        <v>Changed</v>
      </c>
      <c r="J522">
        <f t="shared" si="123"/>
        <v>1723</v>
      </c>
      <c r="K522">
        <f t="shared" si="124"/>
        <v>1511</v>
      </c>
      <c r="L522" s="8">
        <f t="shared" si="125"/>
        <v>45313</v>
      </c>
      <c r="M522" t="str">
        <f t="shared" ca="1" si="126"/>
        <v>OK</v>
      </c>
      <c r="P522">
        <f t="shared" si="127"/>
        <v>521</v>
      </c>
      <c r="Q522" t="str">
        <f t="shared" si="128"/>
        <v>Customer 11</v>
      </c>
      <c r="R522" t="str">
        <f t="shared" si="129"/>
        <v>EMBEDDED</v>
      </c>
      <c r="S522">
        <f t="shared" si="130"/>
        <v>1723</v>
      </c>
      <c r="T522">
        <f t="shared" si="131"/>
        <v>1511</v>
      </c>
      <c r="U522" s="8">
        <f t="shared" si="132"/>
        <v>45313</v>
      </c>
      <c r="V522" t="str" cm="1">
        <f t="array" ref="V522">_xlfn.IFS(S522 = "", "", S522 &lt; 500, "Low", S522 &lt; 1200, "Medium", TRUE, "High")</f>
        <v>High</v>
      </c>
      <c r="W522" t="str">
        <f t="shared" si="133"/>
        <v>2024-01</v>
      </c>
      <c r="X522">
        <f t="shared" si="134"/>
        <v>2024</v>
      </c>
    </row>
    <row r="523" spans="1:24" x14ac:dyDescent="0.3">
      <c r="A523">
        <f>'Raw_Data'!A523</f>
        <v>522</v>
      </c>
      <c r="B523" t="str">
        <f>'Raw_Data'!B523</f>
        <v>Customer 4</v>
      </c>
      <c r="C523" t="str">
        <f>'Raw_Data'!C523</f>
        <v>Mobile</v>
      </c>
      <c r="D523">
        <f>'Raw_Data'!D523</f>
        <v>3062</v>
      </c>
      <c r="E523">
        <f>'Raw_Data'!E523</f>
        <v>3590</v>
      </c>
      <c r="F523">
        <f>'Raw_Data'!F523</f>
        <v>45313.708333333336</v>
      </c>
      <c r="G523" t="str">
        <f t="shared" si="120"/>
        <v>Customer 4</v>
      </c>
      <c r="H523" t="str">
        <f t="shared" si="121"/>
        <v>MOBILE</v>
      </c>
      <c r="I523" t="str">
        <f t="shared" si="122"/>
        <v>Changed</v>
      </c>
      <c r="J523">
        <f t="shared" si="123"/>
        <v>3062</v>
      </c>
      <c r="K523">
        <f t="shared" si="124"/>
        <v>3590</v>
      </c>
      <c r="L523" s="8">
        <f t="shared" si="125"/>
        <v>45313</v>
      </c>
      <c r="M523" t="str">
        <f t="shared" ca="1" si="126"/>
        <v>OK</v>
      </c>
      <c r="P523">
        <f t="shared" si="127"/>
        <v>522</v>
      </c>
      <c r="Q523" t="str">
        <f t="shared" si="128"/>
        <v>Customer 4</v>
      </c>
      <c r="R523" t="str">
        <f t="shared" si="129"/>
        <v>MOBILE</v>
      </c>
      <c r="S523">
        <f t="shared" si="130"/>
        <v>3062</v>
      </c>
      <c r="T523">
        <f t="shared" si="131"/>
        <v>3590</v>
      </c>
      <c r="U523" s="8">
        <f t="shared" si="132"/>
        <v>45313</v>
      </c>
      <c r="V523" t="str" cm="1">
        <f t="array" ref="V523">_xlfn.IFS(S523 = "", "", S523 &lt; 500, "Low", S523 &lt; 1200, "Medium", TRUE, "High")</f>
        <v>High</v>
      </c>
      <c r="W523" t="str">
        <f t="shared" si="133"/>
        <v>2024-01</v>
      </c>
      <c r="X523">
        <f t="shared" si="134"/>
        <v>2024</v>
      </c>
    </row>
    <row r="524" spans="1:24" x14ac:dyDescent="0.3">
      <c r="A524">
        <f>'Raw_Data'!A524</f>
        <v>523</v>
      </c>
      <c r="B524" t="str">
        <f>'Raw_Data'!B524</f>
        <v>Customer 1</v>
      </c>
      <c r="C524" t="str">
        <f>'Raw_Data'!C524</f>
        <v>Workstation</v>
      </c>
      <c r="D524">
        <f>'Raw_Data'!D524</f>
        <v>3740</v>
      </c>
      <c r="E524">
        <f>'Raw_Data'!E524</f>
        <v>836</v>
      </c>
      <c r="F524">
        <f>'Raw_Data'!F524</f>
        <v>45313.75</v>
      </c>
      <c r="G524" t="str">
        <f t="shared" si="120"/>
        <v>Customer 1</v>
      </c>
      <c r="H524" t="str">
        <f t="shared" si="121"/>
        <v>WORKSTATION</v>
      </c>
      <c r="I524" t="str">
        <f t="shared" si="122"/>
        <v>Changed</v>
      </c>
      <c r="J524">
        <f t="shared" si="123"/>
        <v>3740</v>
      </c>
      <c r="K524">
        <f t="shared" si="124"/>
        <v>836</v>
      </c>
      <c r="L524" s="8">
        <f t="shared" si="125"/>
        <v>45313</v>
      </c>
      <c r="M524" t="str">
        <f t="shared" ca="1" si="126"/>
        <v>OK</v>
      </c>
      <c r="P524">
        <f t="shared" si="127"/>
        <v>523</v>
      </c>
      <c r="Q524" t="str">
        <f t="shared" si="128"/>
        <v>Customer 1</v>
      </c>
      <c r="R524" t="str">
        <f t="shared" si="129"/>
        <v>WORKSTATION</v>
      </c>
      <c r="S524">
        <f t="shared" si="130"/>
        <v>3740</v>
      </c>
      <c r="T524">
        <f t="shared" si="131"/>
        <v>836</v>
      </c>
      <c r="U524" s="8">
        <f t="shared" si="132"/>
        <v>45313</v>
      </c>
      <c r="V524" t="str" cm="1">
        <f t="array" ref="V524">_xlfn.IFS(S524 = "", "", S524 &lt; 500, "Low", S524 &lt; 1200, "Medium", TRUE, "High")</f>
        <v>High</v>
      </c>
      <c r="W524" t="str">
        <f t="shared" si="133"/>
        <v>2024-01</v>
      </c>
      <c r="X524">
        <f t="shared" si="134"/>
        <v>2024</v>
      </c>
    </row>
    <row r="525" spans="1:24" x14ac:dyDescent="0.3">
      <c r="A525">
        <f>'Raw_Data'!A525</f>
        <v>524</v>
      </c>
      <c r="B525" t="str">
        <f>'Raw_Data'!B525</f>
        <v>Customer 11</v>
      </c>
      <c r="C525" t="str">
        <f>'Raw_Data'!C525</f>
        <v>Embedded</v>
      </c>
      <c r="D525">
        <f>'Raw_Data'!D525</f>
        <v>1201</v>
      </c>
      <c r="E525">
        <f>'Raw_Data'!E525</f>
        <v>1279</v>
      </c>
      <c r="F525">
        <f>'Raw_Data'!F525</f>
        <v>45313.791666666664</v>
      </c>
      <c r="G525" t="str">
        <f t="shared" si="120"/>
        <v>Customer 11</v>
      </c>
      <c r="H525" t="str">
        <f t="shared" si="121"/>
        <v>EMBEDDED</v>
      </c>
      <c r="I525" t="str">
        <f t="shared" si="122"/>
        <v>Changed</v>
      </c>
      <c r="J525">
        <f t="shared" si="123"/>
        <v>1201</v>
      </c>
      <c r="K525">
        <f t="shared" si="124"/>
        <v>1279</v>
      </c>
      <c r="L525" s="8">
        <f t="shared" si="125"/>
        <v>45313</v>
      </c>
      <c r="M525" t="str">
        <f t="shared" ca="1" si="126"/>
        <v>OK</v>
      </c>
      <c r="P525">
        <f t="shared" si="127"/>
        <v>524</v>
      </c>
      <c r="Q525" t="str">
        <f t="shared" si="128"/>
        <v>Customer 11</v>
      </c>
      <c r="R525" t="str">
        <f t="shared" si="129"/>
        <v>EMBEDDED</v>
      </c>
      <c r="S525">
        <f t="shared" si="130"/>
        <v>1201</v>
      </c>
      <c r="T525">
        <f t="shared" si="131"/>
        <v>1279</v>
      </c>
      <c r="U525" s="8">
        <f t="shared" si="132"/>
        <v>45313</v>
      </c>
      <c r="V525" t="str" cm="1">
        <f t="array" ref="V525">_xlfn.IFS(S525 = "", "", S525 &lt; 500, "Low", S525 &lt; 1200, "Medium", TRUE, "High")</f>
        <v>High</v>
      </c>
      <c r="W525" t="str">
        <f t="shared" si="133"/>
        <v>2024-01</v>
      </c>
      <c r="X525">
        <f t="shared" si="134"/>
        <v>2024</v>
      </c>
    </row>
    <row r="526" spans="1:24" x14ac:dyDescent="0.3">
      <c r="A526">
        <f>'Raw_Data'!A526</f>
        <v>525</v>
      </c>
      <c r="B526" t="str">
        <f>'Raw_Data'!B526</f>
        <v>Customer 14</v>
      </c>
      <c r="C526" t="str">
        <f>'Raw_Data'!C526</f>
        <v>Desktop</v>
      </c>
      <c r="D526">
        <f>'Raw_Data'!D526</f>
        <v>1165</v>
      </c>
      <c r="E526">
        <f>'Raw_Data'!E526</f>
        <v>3888</v>
      </c>
      <c r="F526">
        <f>'Raw_Data'!F526</f>
        <v>45313.833333333336</v>
      </c>
      <c r="G526" t="str">
        <f t="shared" si="120"/>
        <v>Customer 14</v>
      </c>
      <c r="H526" t="str">
        <f t="shared" si="121"/>
        <v>DESKTOP</v>
      </c>
      <c r="I526" t="str">
        <f t="shared" si="122"/>
        <v>Changed</v>
      </c>
      <c r="J526">
        <f t="shared" si="123"/>
        <v>1165</v>
      </c>
      <c r="K526">
        <f t="shared" si="124"/>
        <v>3888</v>
      </c>
      <c r="L526" s="8">
        <f t="shared" si="125"/>
        <v>45313</v>
      </c>
      <c r="M526" t="str">
        <f t="shared" ca="1" si="126"/>
        <v>OK</v>
      </c>
      <c r="P526">
        <f t="shared" si="127"/>
        <v>525</v>
      </c>
      <c r="Q526" t="str">
        <f t="shared" si="128"/>
        <v>Customer 14</v>
      </c>
      <c r="R526" t="str">
        <f t="shared" si="129"/>
        <v>DESKTOP</v>
      </c>
      <c r="S526">
        <f t="shared" si="130"/>
        <v>1165</v>
      </c>
      <c r="T526">
        <f t="shared" si="131"/>
        <v>3888</v>
      </c>
      <c r="U526" s="8">
        <f t="shared" si="132"/>
        <v>45313</v>
      </c>
      <c r="V526" t="str" cm="1">
        <f t="array" ref="V526">_xlfn.IFS(S526 = "", "", S526 &lt; 500, "Low", S526 &lt; 1200, "Medium", TRUE, "High")</f>
        <v>Medium</v>
      </c>
      <c r="W526" t="str">
        <f t="shared" si="133"/>
        <v>2024-01</v>
      </c>
      <c r="X526">
        <f t="shared" si="134"/>
        <v>2024</v>
      </c>
    </row>
    <row r="527" spans="1:24" x14ac:dyDescent="0.3">
      <c r="A527">
        <f>'Raw_Data'!A527</f>
        <v>526</v>
      </c>
      <c r="B527" t="str">
        <f>'Raw_Data'!B527</f>
        <v>Customer 8</v>
      </c>
      <c r="C527" t="str">
        <f>'Raw_Data'!C527</f>
        <v>Mobile</v>
      </c>
      <c r="D527">
        <f>'Raw_Data'!D527</f>
        <v>2229</v>
      </c>
      <c r="E527">
        <f>'Raw_Data'!E527</f>
        <v>2591</v>
      </c>
      <c r="F527">
        <f>'Raw_Data'!F527</f>
        <v>45313.875</v>
      </c>
      <c r="G527" t="str">
        <f t="shared" si="120"/>
        <v>Customer 8</v>
      </c>
      <c r="H527" t="str">
        <f t="shared" si="121"/>
        <v>MOBILE</v>
      </c>
      <c r="I527" t="str">
        <f t="shared" si="122"/>
        <v>Changed</v>
      </c>
      <c r="J527">
        <f t="shared" si="123"/>
        <v>2229</v>
      </c>
      <c r="K527">
        <f t="shared" si="124"/>
        <v>2591</v>
      </c>
      <c r="L527" s="8">
        <f t="shared" si="125"/>
        <v>45313</v>
      </c>
      <c r="M527" t="str">
        <f t="shared" ca="1" si="126"/>
        <v>OK</v>
      </c>
      <c r="P527">
        <f t="shared" si="127"/>
        <v>526</v>
      </c>
      <c r="Q527" t="str">
        <f t="shared" si="128"/>
        <v>Customer 8</v>
      </c>
      <c r="R527" t="str">
        <f t="shared" si="129"/>
        <v>MOBILE</v>
      </c>
      <c r="S527">
        <f t="shared" si="130"/>
        <v>2229</v>
      </c>
      <c r="T527">
        <f t="shared" si="131"/>
        <v>2591</v>
      </c>
      <c r="U527" s="8">
        <f t="shared" si="132"/>
        <v>45313</v>
      </c>
      <c r="V527" t="str" cm="1">
        <f t="array" ref="V527">_xlfn.IFS(S527 = "", "", S527 &lt; 500, "Low", S527 &lt; 1200, "Medium", TRUE, "High")</f>
        <v>High</v>
      </c>
      <c r="W527" t="str">
        <f t="shared" si="133"/>
        <v>2024-01</v>
      </c>
      <c r="X527">
        <f t="shared" si="134"/>
        <v>2024</v>
      </c>
    </row>
    <row r="528" spans="1:24" x14ac:dyDescent="0.3">
      <c r="A528">
        <f>'Raw_Data'!A528</f>
        <v>527</v>
      </c>
      <c r="B528" t="str">
        <f>'Raw_Data'!B528</f>
        <v>Customer 12</v>
      </c>
      <c r="C528" t="str">
        <f>'Raw_Data'!C528</f>
        <v>Mobile</v>
      </c>
      <c r="D528">
        <f>'Raw_Data'!D528</f>
        <v>2389</v>
      </c>
      <c r="E528">
        <f>'Raw_Data'!E528</f>
        <v>2503</v>
      </c>
      <c r="F528">
        <f>'Raw_Data'!F528</f>
        <v>45313.916666666664</v>
      </c>
      <c r="G528" t="str">
        <f t="shared" si="120"/>
        <v>Customer 12</v>
      </c>
      <c r="H528" t="str">
        <f t="shared" si="121"/>
        <v>MOBILE</v>
      </c>
      <c r="I528" t="str">
        <f t="shared" si="122"/>
        <v>Changed</v>
      </c>
      <c r="J528">
        <f t="shared" si="123"/>
        <v>2389</v>
      </c>
      <c r="K528">
        <f t="shared" si="124"/>
        <v>2503</v>
      </c>
      <c r="L528" s="8">
        <f t="shared" si="125"/>
        <v>45313</v>
      </c>
      <c r="M528" t="str">
        <f t="shared" ca="1" si="126"/>
        <v>OK</v>
      </c>
      <c r="P528">
        <f t="shared" si="127"/>
        <v>527</v>
      </c>
      <c r="Q528" t="str">
        <f t="shared" si="128"/>
        <v>Customer 12</v>
      </c>
      <c r="R528" t="str">
        <f t="shared" si="129"/>
        <v>MOBILE</v>
      </c>
      <c r="S528">
        <f t="shared" si="130"/>
        <v>2389</v>
      </c>
      <c r="T528">
        <f t="shared" si="131"/>
        <v>2503</v>
      </c>
      <c r="U528" s="8">
        <f t="shared" si="132"/>
        <v>45313</v>
      </c>
      <c r="V528" t="str" cm="1">
        <f t="array" ref="V528">_xlfn.IFS(S528 = "", "", S528 &lt; 500, "Low", S528 &lt; 1200, "Medium", TRUE, "High")</f>
        <v>High</v>
      </c>
      <c r="W528" t="str">
        <f t="shared" si="133"/>
        <v>2024-01</v>
      </c>
      <c r="X528">
        <f t="shared" si="134"/>
        <v>2024</v>
      </c>
    </row>
    <row r="529" spans="1:24" x14ac:dyDescent="0.3">
      <c r="A529">
        <f>'Raw_Data'!A529</f>
        <v>528</v>
      </c>
      <c r="B529" t="str">
        <f>'Raw_Data'!B529</f>
        <v>Customer 12</v>
      </c>
      <c r="C529" t="str">
        <f>'Raw_Data'!C529</f>
        <v>Desktop</v>
      </c>
      <c r="D529">
        <f>'Raw_Data'!D529</f>
        <v>3157</v>
      </c>
      <c r="E529">
        <f>'Raw_Data'!E529</f>
        <v>260</v>
      </c>
      <c r="F529">
        <f>'Raw_Data'!F529</f>
        <v>45313.958333333336</v>
      </c>
      <c r="G529" t="str">
        <f t="shared" si="120"/>
        <v>Customer 12</v>
      </c>
      <c r="H529" t="str">
        <f t="shared" si="121"/>
        <v>DESKTOP</v>
      </c>
      <c r="I529" t="str">
        <f t="shared" si="122"/>
        <v>Changed</v>
      </c>
      <c r="J529">
        <f t="shared" si="123"/>
        <v>3157</v>
      </c>
      <c r="K529">
        <f t="shared" si="124"/>
        <v>260</v>
      </c>
      <c r="L529" s="8">
        <f t="shared" si="125"/>
        <v>45313</v>
      </c>
      <c r="M529" t="str">
        <f t="shared" ca="1" si="126"/>
        <v>OK</v>
      </c>
      <c r="P529">
        <f t="shared" si="127"/>
        <v>528</v>
      </c>
      <c r="Q529" t="str">
        <f t="shared" si="128"/>
        <v>Customer 12</v>
      </c>
      <c r="R529" t="str">
        <f t="shared" si="129"/>
        <v>DESKTOP</v>
      </c>
      <c r="S529">
        <f t="shared" si="130"/>
        <v>3157</v>
      </c>
      <c r="T529">
        <f t="shared" si="131"/>
        <v>260</v>
      </c>
      <c r="U529" s="8">
        <f t="shared" si="132"/>
        <v>45313</v>
      </c>
      <c r="V529" t="str" cm="1">
        <f t="array" ref="V529">_xlfn.IFS(S529 = "", "", S529 &lt; 500, "Low", S529 &lt; 1200, "Medium", TRUE, "High")</f>
        <v>High</v>
      </c>
      <c r="W529" t="str">
        <f t="shared" si="133"/>
        <v>2024-01</v>
      </c>
      <c r="X529">
        <f t="shared" si="134"/>
        <v>2024</v>
      </c>
    </row>
    <row r="530" spans="1:24" x14ac:dyDescent="0.3">
      <c r="A530">
        <f>'Raw_Data'!A530</f>
        <v>529</v>
      </c>
      <c r="B530" t="str">
        <f>'Raw_Data'!B530</f>
        <v>Customer 9</v>
      </c>
      <c r="C530" t="str">
        <f>'Raw_Data'!C530</f>
        <v>Mobile</v>
      </c>
      <c r="D530">
        <f>'Raw_Data'!D530</f>
        <v>3809</v>
      </c>
      <c r="E530">
        <f>'Raw_Data'!E530</f>
        <v>159</v>
      </c>
      <c r="F530">
        <f>'Raw_Data'!F530</f>
        <v>45314</v>
      </c>
      <c r="G530" t="str">
        <f t="shared" si="120"/>
        <v>Customer 9</v>
      </c>
      <c r="H530" t="str">
        <f t="shared" si="121"/>
        <v>MOBILE</v>
      </c>
      <c r="I530" t="str">
        <f t="shared" si="122"/>
        <v>Changed</v>
      </c>
      <c r="J530">
        <f t="shared" si="123"/>
        <v>3809</v>
      </c>
      <c r="K530">
        <f t="shared" si="124"/>
        <v>159</v>
      </c>
      <c r="L530" s="8">
        <f t="shared" si="125"/>
        <v>45314</v>
      </c>
      <c r="M530" t="str">
        <f t="shared" ca="1" si="126"/>
        <v>OK</v>
      </c>
      <c r="P530">
        <f t="shared" si="127"/>
        <v>529</v>
      </c>
      <c r="Q530" t="str">
        <f t="shared" si="128"/>
        <v>Customer 9</v>
      </c>
      <c r="R530" t="str">
        <f t="shared" si="129"/>
        <v>MOBILE</v>
      </c>
      <c r="S530">
        <f t="shared" si="130"/>
        <v>3809</v>
      </c>
      <c r="T530">
        <f t="shared" si="131"/>
        <v>159</v>
      </c>
      <c r="U530" s="8">
        <f t="shared" si="132"/>
        <v>45314</v>
      </c>
      <c r="V530" t="str" cm="1">
        <f t="array" ref="V530">_xlfn.IFS(S530 = "", "", S530 &lt; 500, "Low", S530 &lt; 1200, "Medium", TRUE, "High")</f>
        <v>High</v>
      </c>
      <c r="W530" t="str">
        <f t="shared" si="133"/>
        <v>2024-01</v>
      </c>
      <c r="X530">
        <f t="shared" si="134"/>
        <v>2024</v>
      </c>
    </row>
    <row r="531" spans="1:24" x14ac:dyDescent="0.3">
      <c r="A531">
        <f>'Raw_Data'!A531</f>
        <v>530</v>
      </c>
      <c r="B531" t="str">
        <f>'Raw_Data'!B531</f>
        <v>Customer 10</v>
      </c>
      <c r="C531" t="str">
        <f>'Raw_Data'!C531</f>
        <v>Workstation</v>
      </c>
      <c r="D531">
        <f>'Raw_Data'!D531</f>
        <v>3872</v>
      </c>
      <c r="E531">
        <f>'Raw_Data'!E531</f>
        <v>3911</v>
      </c>
      <c r="F531">
        <f>'Raw_Data'!F531</f>
        <v>45314.041666666664</v>
      </c>
      <c r="G531" t="str">
        <f t="shared" si="120"/>
        <v>Customer 10</v>
      </c>
      <c r="H531" t="str">
        <f t="shared" si="121"/>
        <v>WORKSTATION</v>
      </c>
      <c r="I531" t="str">
        <f t="shared" si="122"/>
        <v>Changed</v>
      </c>
      <c r="J531">
        <f t="shared" si="123"/>
        <v>3872</v>
      </c>
      <c r="K531">
        <f t="shared" si="124"/>
        <v>3911</v>
      </c>
      <c r="L531" s="8">
        <f t="shared" si="125"/>
        <v>45314</v>
      </c>
      <c r="M531" t="str">
        <f t="shared" ca="1" si="126"/>
        <v>OK</v>
      </c>
      <c r="P531">
        <f t="shared" si="127"/>
        <v>530</v>
      </c>
      <c r="Q531" t="str">
        <f t="shared" si="128"/>
        <v>Customer 10</v>
      </c>
      <c r="R531" t="str">
        <f t="shared" si="129"/>
        <v>WORKSTATION</v>
      </c>
      <c r="S531">
        <f t="shared" si="130"/>
        <v>3872</v>
      </c>
      <c r="T531">
        <f t="shared" si="131"/>
        <v>3911</v>
      </c>
      <c r="U531" s="8">
        <f t="shared" si="132"/>
        <v>45314</v>
      </c>
      <c r="V531" t="str" cm="1">
        <f t="array" ref="V531">_xlfn.IFS(S531 = "", "", S531 &lt; 500, "Low", S531 &lt; 1200, "Medium", TRUE, "High")</f>
        <v>High</v>
      </c>
      <c r="W531" t="str">
        <f t="shared" si="133"/>
        <v>2024-01</v>
      </c>
      <c r="X531">
        <f t="shared" si="134"/>
        <v>2024</v>
      </c>
    </row>
    <row r="532" spans="1:24" x14ac:dyDescent="0.3">
      <c r="A532">
        <f>'Raw_Data'!A532</f>
        <v>531</v>
      </c>
      <c r="B532" t="str">
        <f>'Raw_Data'!B532</f>
        <v>Customer 12</v>
      </c>
      <c r="C532" t="str">
        <f>'Raw_Data'!C532</f>
        <v>Desktop</v>
      </c>
      <c r="D532">
        <f>'Raw_Data'!D532</f>
        <v>247</v>
      </c>
      <c r="E532">
        <f>'Raw_Data'!E532</f>
        <v>660</v>
      </c>
      <c r="F532">
        <f>'Raw_Data'!F532</f>
        <v>45314.083333333336</v>
      </c>
      <c r="G532" t="str">
        <f t="shared" si="120"/>
        <v>Customer 12</v>
      </c>
      <c r="H532" t="str">
        <f t="shared" si="121"/>
        <v>DESKTOP</v>
      </c>
      <c r="I532" t="str">
        <f t="shared" si="122"/>
        <v>Changed</v>
      </c>
      <c r="J532">
        <f t="shared" si="123"/>
        <v>247</v>
      </c>
      <c r="K532">
        <f t="shared" si="124"/>
        <v>660</v>
      </c>
      <c r="L532" s="8">
        <f t="shared" si="125"/>
        <v>45314</v>
      </c>
      <c r="M532" t="str">
        <f t="shared" ca="1" si="126"/>
        <v>OK</v>
      </c>
      <c r="P532">
        <f t="shared" si="127"/>
        <v>531</v>
      </c>
      <c r="Q532" t="str">
        <f t="shared" si="128"/>
        <v>Customer 12</v>
      </c>
      <c r="R532" t="str">
        <f t="shared" si="129"/>
        <v>DESKTOP</v>
      </c>
      <c r="S532">
        <f t="shared" si="130"/>
        <v>247</v>
      </c>
      <c r="T532">
        <f t="shared" si="131"/>
        <v>660</v>
      </c>
      <c r="U532" s="8">
        <f t="shared" si="132"/>
        <v>45314</v>
      </c>
      <c r="V532" t="str" cm="1">
        <f t="array" ref="V532">_xlfn.IFS(S532 = "", "", S532 &lt; 500, "Low", S532 &lt; 1200, "Medium", TRUE, "High")</f>
        <v>Low</v>
      </c>
      <c r="W532" t="str">
        <f t="shared" si="133"/>
        <v>2024-01</v>
      </c>
      <c r="X532">
        <f t="shared" si="134"/>
        <v>2024</v>
      </c>
    </row>
    <row r="533" spans="1:24" x14ac:dyDescent="0.3">
      <c r="A533">
        <f>'Raw_Data'!A533</f>
        <v>532</v>
      </c>
      <c r="B533" t="str">
        <f>'Raw_Data'!B533</f>
        <v>Customer 14</v>
      </c>
      <c r="C533" t="str">
        <f>'Raw_Data'!C533</f>
        <v>Embedded</v>
      </c>
      <c r="D533">
        <f>'Raw_Data'!D533</f>
        <v>2034</v>
      </c>
      <c r="E533">
        <f>'Raw_Data'!E533</f>
        <v>383</v>
      </c>
      <c r="F533">
        <f>'Raw_Data'!F533</f>
        <v>45314.125</v>
      </c>
      <c r="G533" t="str">
        <f t="shared" si="120"/>
        <v>Customer 14</v>
      </c>
      <c r="H533" t="str">
        <f t="shared" si="121"/>
        <v>EMBEDDED</v>
      </c>
      <c r="I533" t="str">
        <f t="shared" si="122"/>
        <v>Changed</v>
      </c>
      <c r="J533">
        <f t="shared" si="123"/>
        <v>2034</v>
      </c>
      <c r="K533">
        <f t="shared" si="124"/>
        <v>383</v>
      </c>
      <c r="L533" s="8">
        <f t="shared" si="125"/>
        <v>45314</v>
      </c>
      <c r="M533" t="str">
        <f t="shared" ca="1" si="126"/>
        <v>OK</v>
      </c>
      <c r="P533">
        <f t="shared" si="127"/>
        <v>532</v>
      </c>
      <c r="Q533" t="str">
        <f t="shared" si="128"/>
        <v>Customer 14</v>
      </c>
      <c r="R533" t="str">
        <f t="shared" si="129"/>
        <v>EMBEDDED</v>
      </c>
      <c r="S533">
        <f t="shared" si="130"/>
        <v>2034</v>
      </c>
      <c r="T533">
        <f t="shared" si="131"/>
        <v>383</v>
      </c>
      <c r="U533" s="8">
        <f t="shared" si="132"/>
        <v>45314</v>
      </c>
      <c r="V533" t="str" cm="1">
        <f t="array" ref="V533">_xlfn.IFS(S533 = "", "", S533 &lt; 500, "Low", S533 &lt; 1200, "Medium", TRUE, "High")</f>
        <v>High</v>
      </c>
      <c r="W533" t="str">
        <f t="shared" si="133"/>
        <v>2024-01</v>
      </c>
      <c r="X533">
        <f t="shared" si="134"/>
        <v>2024</v>
      </c>
    </row>
    <row r="534" spans="1:24" x14ac:dyDescent="0.3">
      <c r="A534">
        <f>'Raw_Data'!A534</f>
        <v>533</v>
      </c>
      <c r="B534" t="str">
        <f>'Raw_Data'!B534</f>
        <v>Customer 1</v>
      </c>
      <c r="C534" t="str">
        <f>'Raw_Data'!C534</f>
        <v>Desktop</v>
      </c>
      <c r="D534">
        <f>'Raw_Data'!D534</f>
        <v>2694</v>
      </c>
      <c r="E534">
        <f>'Raw_Data'!E534</f>
        <v>667</v>
      </c>
      <c r="F534">
        <f>'Raw_Data'!F534</f>
        <v>45314.166666666664</v>
      </c>
      <c r="G534" t="str">
        <f t="shared" si="120"/>
        <v>Customer 1</v>
      </c>
      <c r="H534" t="str">
        <f t="shared" si="121"/>
        <v>DESKTOP</v>
      </c>
      <c r="I534" t="str">
        <f t="shared" si="122"/>
        <v>Changed</v>
      </c>
      <c r="J534">
        <f t="shared" si="123"/>
        <v>2694</v>
      </c>
      <c r="K534">
        <f t="shared" si="124"/>
        <v>667</v>
      </c>
      <c r="L534" s="8">
        <f t="shared" si="125"/>
        <v>45314</v>
      </c>
      <c r="M534" t="str">
        <f t="shared" ca="1" si="126"/>
        <v>OK</v>
      </c>
      <c r="P534">
        <f t="shared" si="127"/>
        <v>533</v>
      </c>
      <c r="Q534" t="str">
        <f t="shared" si="128"/>
        <v>Customer 1</v>
      </c>
      <c r="R534" t="str">
        <f t="shared" si="129"/>
        <v>DESKTOP</v>
      </c>
      <c r="S534">
        <f t="shared" si="130"/>
        <v>2694</v>
      </c>
      <c r="T534">
        <f t="shared" si="131"/>
        <v>667</v>
      </c>
      <c r="U534" s="8">
        <f t="shared" si="132"/>
        <v>45314</v>
      </c>
      <c r="V534" t="str" cm="1">
        <f t="array" ref="V534">_xlfn.IFS(S534 = "", "", S534 &lt; 500, "Low", S534 &lt; 1200, "Medium", TRUE, "High")</f>
        <v>High</v>
      </c>
      <c r="W534" t="str">
        <f t="shared" si="133"/>
        <v>2024-01</v>
      </c>
      <c r="X534">
        <f t="shared" si="134"/>
        <v>2024</v>
      </c>
    </row>
    <row r="535" spans="1:24" x14ac:dyDescent="0.3">
      <c r="A535">
        <f>'Raw_Data'!A535</f>
        <v>534</v>
      </c>
      <c r="B535" t="str">
        <f>'Raw_Data'!B535</f>
        <v>Customer 8</v>
      </c>
      <c r="C535" t="str">
        <f>'Raw_Data'!C535</f>
        <v>Embedded</v>
      </c>
      <c r="D535">
        <f>'Raw_Data'!D535</f>
        <v>3953</v>
      </c>
      <c r="E535">
        <f>'Raw_Data'!E535</f>
        <v>2781</v>
      </c>
      <c r="F535">
        <f>'Raw_Data'!F535</f>
        <v>45314.208333333336</v>
      </c>
      <c r="G535" t="str">
        <f t="shared" si="120"/>
        <v>Customer 8</v>
      </c>
      <c r="H535" t="str">
        <f t="shared" si="121"/>
        <v>EMBEDDED</v>
      </c>
      <c r="I535" t="str">
        <f t="shared" si="122"/>
        <v>Changed</v>
      </c>
      <c r="J535">
        <f t="shared" si="123"/>
        <v>3953</v>
      </c>
      <c r="K535">
        <f t="shared" si="124"/>
        <v>2781</v>
      </c>
      <c r="L535" s="8">
        <f t="shared" si="125"/>
        <v>45314</v>
      </c>
      <c r="M535" t="str">
        <f t="shared" ca="1" si="126"/>
        <v>OK</v>
      </c>
      <c r="P535">
        <f t="shared" si="127"/>
        <v>534</v>
      </c>
      <c r="Q535" t="str">
        <f t="shared" si="128"/>
        <v>Customer 8</v>
      </c>
      <c r="R535" t="str">
        <f t="shared" si="129"/>
        <v>EMBEDDED</v>
      </c>
      <c r="S535">
        <f t="shared" si="130"/>
        <v>3953</v>
      </c>
      <c r="T535">
        <f t="shared" si="131"/>
        <v>2781</v>
      </c>
      <c r="U535" s="8">
        <f t="shared" si="132"/>
        <v>45314</v>
      </c>
      <c r="V535" t="str" cm="1">
        <f t="array" ref="V535">_xlfn.IFS(S535 = "", "", S535 &lt; 500, "Low", S535 &lt; 1200, "Medium", TRUE, "High")</f>
        <v>High</v>
      </c>
      <c r="W535" t="str">
        <f t="shared" si="133"/>
        <v>2024-01</v>
      </c>
      <c r="X535">
        <f t="shared" si="134"/>
        <v>2024</v>
      </c>
    </row>
    <row r="536" spans="1:24" x14ac:dyDescent="0.3">
      <c r="A536">
        <f>'Raw_Data'!A536</f>
        <v>535</v>
      </c>
      <c r="B536" t="str">
        <f>'Raw_Data'!B536</f>
        <v>Customer 12</v>
      </c>
      <c r="C536" t="str">
        <f>'Raw_Data'!C536</f>
        <v>Workstation</v>
      </c>
      <c r="D536">
        <f>'Raw_Data'!D536</f>
        <v>870</v>
      </c>
      <c r="E536">
        <f>'Raw_Data'!E536</f>
        <v>170</v>
      </c>
      <c r="F536">
        <f>'Raw_Data'!F536</f>
        <v>45314.25</v>
      </c>
      <c r="G536" t="str">
        <f t="shared" si="120"/>
        <v>Customer 12</v>
      </c>
      <c r="H536" t="str">
        <f t="shared" si="121"/>
        <v>WORKSTATION</v>
      </c>
      <c r="I536" t="str">
        <f t="shared" si="122"/>
        <v>Changed</v>
      </c>
      <c r="J536">
        <f t="shared" si="123"/>
        <v>870</v>
      </c>
      <c r="K536">
        <f t="shared" si="124"/>
        <v>170</v>
      </c>
      <c r="L536" s="8">
        <f t="shared" si="125"/>
        <v>45314</v>
      </c>
      <c r="M536" t="str">
        <f t="shared" ca="1" si="126"/>
        <v>OK</v>
      </c>
      <c r="P536">
        <f t="shared" si="127"/>
        <v>535</v>
      </c>
      <c r="Q536" t="str">
        <f t="shared" si="128"/>
        <v>Customer 12</v>
      </c>
      <c r="R536" t="str">
        <f t="shared" si="129"/>
        <v>WORKSTATION</v>
      </c>
      <c r="S536">
        <f t="shared" si="130"/>
        <v>870</v>
      </c>
      <c r="T536">
        <f t="shared" si="131"/>
        <v>170</v>
      </c>
      <c r="U536" s="8">
        <f t="shared" si="132"/>
        <v>45314</v>
      </c>
      <c r="V536" t="str" cm="1">
        <f t="array" ref="V536">_xlfn.IFS(S536 = "", "", S536 &lt; 500, "Low", S536 &lt; 1200, "Medium", TRUE, "High")</f>
        <v>Medium</v>
      </c>
      <c r="W536" t="str">
        <f t="shared" si="133"/>
        <v>2024-01</v>
      </c>
      <c r="X536">
        <f t="shared" si="134"/>
        <v>2024</v>
      </c>
    </row>
    <row r="537" spans="1:24" x14ac:dyDescent="0.3">
      <c r="A537">
        <f>'Raw_Data'!A537</f>
        <v>536</v>
      </c>
      <c r="B537" t="str">
        <f>'Raw_Data'!B537</f>
        <v>Customer 4</v>
      </c>
      <c r="C537" t="str">
        <f>'Raw_Data'!C537</f>
        <v>Embedded</v>
      </c>
      <c r="D537">
        <f>'Raw_Data'!D537</f>
        <v>3040</v>
      </c>
      <c r="E537">
        <f>'Raw_Data'!E537</f>
        <v>2014</v>
      </c>
      <c r="F537">
        <f>'Raw_Data'!F537</f>
        <v>45314.291666666664</v>
      </c>
      <c r="G537" t="str">
        <f t="shared" si="120"/>
        <v>Customer 4</v>
      </c>
      <c r="H537" t="str">
        <f t="shared" si="121"/>
        <v>EMBEDDED</v>
      </c>
      <c r="I537" t="str">
        <f t="shared" si="122"/>
        <v>Changed</v>
      </c>
      <c r="J537">
        <f t="shared" si="123"/>
        <v>3040</v>
      </c>
      <c r="K537">
        <f t="shared" si="124"/>
        <v>2014</v>
      </c>
      <c r="L537" s="8">
        <f t="shared" si="125"/>
        <v>45314</v>
      </c>
      <c r="M537" t="str">
        <f t="shared" ca="1" si="126"/>
        <v>OK</v>
      </c>
      <c r="P537">
        <f t="shared" si="127"/>
        <v>536</v>
      </c>
      <c r="Q537" t="str">
        <f t="shared" si="128"/>
        <v>Customer 4</v>
      </c>
      <c r="R537" t="str">
        <f t="shared" si="129"/>
        <v>EMBEDDED</v>
      </c>
      <c r="S537">
        <f t="shared" si="130"/>
        <v>3040</v>
      </c>
      <c r="T537">
        <f t="shared" si="131"/>
        <v>2014</v>
      </c>
      <c r="U537" s="8">
        <f t="shared" si="132"/>
        <v>45314</v>
      </c>
      <c r="V537" t="str" cm="1">
        <f t="array" ref="V537">_xlfn.IFS(S537 = "", "", S537 &lt; 500, "Low", S537 &lt; 1200, "Medium", TRUE, "High")</f>
        <v>High</v>
      </c>
      <c r="W537" t="str">
        <f t="shared" si="133"/>
        <v>2024-01</v>
      </c>
      <c r="X537">
        <f t="shared" si="134"/>
        <v>2024</v>
      </c>
    </row>
    <row r="538" spans="1:24" x14ac:dyDescent="0.3">
      <c r="A538">
        <f>'Raw_Data'!A538</f>
        <v>537</v>
      </c>
      <c r="B538" t="str">
        <f>'Raw_Data'!B538</f>
        <v>Customer 3</v>
      </c>
      <c r="C538" t="str">
        <f>'Raw_Data'!C538</f>
        <v>Desktop</v>
      </c>
      <c r="D538">
        <f>'Raw_Data'!D538</f>
        <v>2194</v>
      </c>
      <c r="E538">
        <f>'Raw_Data'!E538</f>
        <v>3453</v>
      </c>
      <c r="F538">
        <f>'Raw_Data'!F538</f>
        <v>45314.333333333336</v>
      </c>
      <c r="G538" t="str">
        <f t="shared" si="120"/>
        <v>Customer 3</v>
      </c>
      <c r="H538" t="str">
        <f t="shared" si="121"/>
        <v>DESKTOP</v>
      </c>
      <c r="I538" t="str">
        <f t="shared" si="122"/>
        <v>Changed</v>
      </c>
      <c r="J538">
        <f t="shared" si="123"/>
        <v>2194</v>
      </c>
      <c r="K538">
        <f t="shared" si="124"/>
        <v>3453</v>
      </c>
      <c r="L538" s="8">
        <f t="shared" si="125"/>
        <v>45314</v>
      </c>
      <c r="M538" t="str">
        <f t="shared" ca="1" si="126"/>
        <v>OK</v>
      </c>
      <c r="P538">
        <f t="shared" si="127"/>
        <v>537</v>
      </c>
      <c r="Q538" t="str">
        <f t="shared" si="128"/>
        <v>Customer 3</v>
      </c>
      <c r="R538" t="str">
        <f t="shared" si="129"/>
        <v>DESKTOP</v>
      </c>
      <c r="S538">
        <f t="shared" si="130"/>
        <v>2194</v>
      </c>
      <c r="T538">
        <f t="shared" si="131"/>
        <v>3453</v>
      </c>
      <c r="U538" s="8">
        <f t="shared" si="132"/>
        <v>45314</v>
      </c>
      <c r="V538" t="str" cm="1">
        <f t="array" ref="V538">_xlfn.IFS(S538 = "", "", S538 &lt; 500, "Low", S538 &lt; 1200, "Medium", TRUE, "High")</f>
        <v>High</v>
      </c>
      <c r="W538" t="str">
        <f t="shared" si="133"/>
        <v>2024-01</v>
      </c>
      <c r="X538">
        <f t="shared" si="134"/>
        <v>2024</v>
      </c>
    </row>
    <row r="539" spans="1:24" x14ac:dyDescent="0.3">
      <c r="A539">
        <f>'Raw_Data'!A539</f>
        <v>538</v>
      </c>
      <c r="B539" t="str">
        <f>'Raw_Data'!B539</f>
        <v>Customer 9</v>
      </c>
      <c r="C539" t="str">
        <f>'Raw_Data'!C539</f>
        <v>Workstation</v>
      </c>
      <c r="D539">
        <f>'Raw_Data'!D539</f>
        <v>991</v>
      </c>
      <c r="E539">
        <f>'Raw_Data'!E539</f>
        <v>3187</v>
      </c>
      <c r="F539">
        <f>'Raw_Data'!F539</f>
        <v>45314.375</v>
      </c>
      <c r="G539" t="str">
        <f t="shared" si="120"/>
        <v>Customer 9</v>
      </c>
      <c r="H539" t="str">
        <f t="shared" si="121"/>
        <v>WORKSTATION</v>
      </c>
      <c r="I539" t="str">
        <f t="shared" si="122"/>
        <v>Changed</v>
      </c>
      <c r="J539">
        <f t="shared" si="123"/>
        <v>991</v>
      </c>
      <c r="K539">
        <f t="shared" si="124"/>
        <v>3187</v>
      </c>
      <c r="L539" s="8">
        <f t="shared" si="125"/>
        <v>45314</v>
      </c>
      <c r="M539" t="str">
        <f t="shared" ca="1" si="126"/>
        <v>OK</v>
      </c>
      <c r="P539">
        <f t="shared" si="127"/>
        <v>538</v>
      </c>
      <c r="Q539" t="str">
        <f t="shared" si="128"/>
        <v>Customer 9</v>
      </c>
      <c r="R539" t="str">
        <f t="shared" si="129"/>
        <v>WORKSTATION</v>
      </c>
      <c r="S539">
        <f t="shared" si="130"/>
        <v>991</v>
      </c>
      <c r="T539">
        <f t="shared" si="131"/>
        <v>3187</v>
      </c>
      <c r="U539" s="8">
        <f t="shared" si="132"/>
        <v>45314</v>
      </c>
      <c r="V539" t="str" cm="1">
        <f t="array" ref="V539">_xlfn.IFS(S539 = "", "", S539 &lt; 500, "Low", S539 &lt; 1200, "Medium", TRUE, "High")</f>
        <v>Medium</v>
      </c>
      <c r="W539" t="str">
        <f t="shared" si="133"/>
        <v>2024-01</v>
      </c>
      <c r="X539">
        <f t="shared" si="134"/>
        <v>2024</v>
      </c>
    </row>
    <row r="540" spans="1:24" x14ac:dyDescent="0.3">
      <c r="A540">
        <f>'Raw_Data'!A540</f>
        <v>539</v>
      </c>
      <c r="B540" t="str">
        <f>'Raw_Data'!B540</f>
        <v>Customer 3</v>
      </c>
      <c r="C540" t="str">
        <f>'Raw_Data'!C540</f>
        <v>Mobile</v>
      </c>
      <c r="D540">
        <f>'Raw_Data'!D540</f>
        <v>328</v>
      </c>
      <c r="E540">
        <f>'Raw_Data'!E540</f>
        <v>3339</v>
      </c>
      <c r="F540">
        <f>'Raw_Data'!F540</f>
        <v>45314.416666666664</v>
      </c>
      <c r="G540" t="str">
        <f t="shared" si="120"/>
        <v>Customer 3</v>
      </c>
      <c r="H540" t="str">
        <f t="shared" si="121"/>
        <v>MOBILE</v>
      </c>
      <c r="I540" t="str">
        <f t="shared" si="122"/>
        <v>Changed</v>
      </c>
      <c r="J540">
        <f t="shared" si="123"/>
        <v>328</v>
      </c>
      <c r="K540">
        <f t="shared" si="124"/>
        <v>3339</v>
      </c>
      <c r="L540" s="8">
        <f t="shared" si="125"/>
        <v>45314</v>
      </c>
      <c r="M540" t="str">
        <f t="shared" ca="1" si="126"/>
        <v>OK</v>
      </c>
      <c r="P540">
        <f t="shared" si="127"/>
        <v>539</v>
      </c>
      <c r="Q540" t="str">
        <f t="shared" si="128"/>
        <v>Customer 3</v>
      </c>
      <c r="R540" t="str">
        <f t="shared" si="129"/>
        <v>MOBILE</v>
      </c>
      <c r="S540">
        <f t="shared" si="130"/>
        <v>328</v>
      </c>
      <c r="T540">
        <f t="shared" si="131"/>
        <v>3339</v>
      </c>
      <c r="U540" s="8">
        <f t="shared" si="132"/>
        <v>45314</v>
      </c>
      <c r="V540" t="str" cm="1">
        <f t="array" ref="V540">_xlfn.IFS(S540 = "", "", S540 &lt; 500, "Low", S540 &lt; 1200, "Medium", TRUE, "High")</f>
        <v>Low</v>
      </c>
      <c r="W540" t="str">
        <f t="shared" si="133"/>
        <v>2024-01</v>
      </c>
      <c r="X540">
        <f t="shared" si="134"/>
        <v>2024</v>
      </c>
    </row>
    <row r="541" spans="1:24" x14ac:dyDescent="0.3">
      <c r="A541">
        <f>'Raw_Data'!A541</f>
        <v>540</v>
      </c>
      <c r="B541" t="str">
        <f>'Raw_Data'!B541</f>
        <v>Customer 9</v>
      </c>
      <c r="C541" t="str">
        <f>'Raw_Data'!C541</f>
        <v>Mobile</v>
      </c>
      <c r="D541">
        <f>'Raw_Data'!D541</f>
        <v>2858</v>
      </c>
      <c r="E541">
        <f>'Raw_Data'!E541</f>
        <v>141</v>
      </c>
      <c r="F541">
        <f>'Raw_Data'!F541</f>
        <v>45314.458333333336</v>
      </c>
      <c r="G541" t="str">
        <f t="shared" si="120"/>
        <v>Customer 9</v>
      </c>
      <c r="H541" t="str">
        <f t="shared" si="121"/>
        <v>MOBILE</v>
      </c>
      <c r="I541" t="str">
        <f t="shared" si="122"/>
        <v>Changed</v>
      </c>
      <c r="J541">
        <f t="shared" si="123"/>
        <v>2858</v>
      </c>
      <c r="K541">
        <f t="shared" si="124"/>
        <v>141</v>
      </c>
      <c r="L541" s="8">
        <f t="shared" si="125"/>
        <v>45314</v>
      </c>
      <c r="M541" t="str">
        <f t="shared" ca="1" si="126"/>
        <v>OK</v>
      </c>
      <c r="P541">
        <f t="shared" si="127"/>
        <v>540</v>
      </c>
      <c r="Q541" t="str">
        <f t="shared" si="128"/>
        <v>Customer 9</v>
      </c>
      <c r="R541" t="str">
        <f t="shared" si="129"/>
        <v>MOBILE</v>
      </c>
      <c r="S541">
        <f t="shared" si="130"/>
        <v>2858</v>
      </c>
      <c r="T541">
        <f t="shared" si="131"/>
        <v>141</v>
      </c>
      <c r="U541" s="8">
        <f t="shared" si="132"/>
        <v>45314</v>
      </c>
      <c r="V541" t="str" cm="1">
        <f t="array" ref="V541">_xlfn.IFS(S541 = "", "", S541 &lt; 500, "Low", S541 &lt; 1200, "Medium", TRUE, "High")</f>
        <v>High</v>
      </c>
      <c r="W541" t="str">
        <f t="shared" si="133"/>
        <v>2024-01</v>
      </c>
      <c r="X541">
        <f t="shared" si="134"/>
        <v>2024</v>
      </c>
    </row>
    <row r="542" spans="1:24" x14ac:dyDescent="0.3">
      <c r="A542">
        <f>'Raw_Data'!A542</f>
        <v>541</v>
      </c>
      <c r="B542" t="str">
        <f>'Raw_Data'!B542</f>
        <v>Customer 1</v>
      </c>
      <c r="C542" t="str">
        <f>'Raw_Data'!C542</f>
        <v>Workstation</v>
      </c>
      <c r="D542">
        <f>'Raw_Data'!D542</f>
        <v>3865</v>
      </c>
      <c r="E542">
        <f>'Raw_Data'!E542</f>
        <v>4323</v>
      </c>
      <c r="F542">
        <f>'Raw_Data'!F542</f>
        <v>45314.5</v>
      </c>
      <c r="G542" t="str">
        <f t="shared" si="120"/>
        <v>Customer 1</v>
      </c>
      <c r="H542" t="str">
        <f t="shared" si="121"/>
        <v>WORKSTATION</v>
      </c>
      <c r="I542" t="str">
        <f t="shared" si="122"/>
        <v>Changed</v>
      </c>
      <c r="J542">
        <f t="shared" si="123"/>
        <v>3865</v>
      </c>
      <c r="K542">
        <f t="shared" si="124"/>
        <v>4323</v>
      </c>
      <c r="L542" s="8">
        <f t="shared" si="125"/>
        <v>45314</v>
      </c>
      <c r="M542" t="str">
        <f t="shared" ca="1" si="126"/>
        <v>OK</v>
      </c>
      <c r="P542">
        <f t="shared" si="127"/>
        <v>541</v>
      </c>
      <c r="Q542" t="str">
        <f t="shared" si="128"/>
        <v>Customer 1</v>
      </c>
      <c r="R542" t="str">
        <f t="shared" si="129"/>
        <v>WORKSTATION</v>
      </c>
      <c r="S542">
        <f t="shared" si="130"/>
        <v>3865</v>
      </c>
      <c r="T542">
        <f t="shared" si="131"/>
        <v>4323</v>
      </c>
      <c r="U542" s="8">
        <f t="shared" si="132"/>
        <v>45314</v>
      </c>
      <c r="V542" t="str" cm="1">
        <f t="array" ref="V542">_xlfn.IFS(S542 = "", "", S542 &lt; 500, "Low", S542 &lt; 1200, "Medium", TRUE, "High")</f>
        <v>High</v>
      </c>
      <c r="W542" t="str">
        <f t="shared" si="133"/>
        <v>2024-01</v>
      </c>
      <c r="X542">
        <f t="shared" si="134"/>
        <v>2024</v>
      </c>
    </row>
    <row r="543" spans="1:24" x14ac:dyDescent="0.3">
      <c r="A543">
        <f>'Raw_Data'!A543</f>
        <v>542</v>
      </c>
      <c r="B543" t="str">
        <f>'Raw_Data'!B543</f>
        <v>Customer 11</v>
      </c>
      <c r="C543" t="str">
        <f>'Raw_Data'!C543</f>
        <v>Mobile</v>
      </c>
      <c r="D543">
        <f>'Raw_Data'!D543</f>
        <v>3265</v>
      </c>
      <c r="E543">
        <f>'Raw_Data'!E543</f>
        <v>3937</v>
      </c>
      <c r="F543">
        <f>'Raw_Data'!F543</f>
        <v>45314.541666666664</v>
      </c>
      <c r="G543" t="str">
        <f t="shared" si="120"/>
        <v>Customer 11</v>
      </c>
      <c r="H543" t="str">
        <f t="shared" si="121"/>
        <v>MOBILE</v>
      </c>
      <c r="I543" t="str">
        <f t="shared" si="122"/>
        <v>Changed</v>
      </c>
      <c r="J543">
        <f t="shared" si="123"/>
        <v>3265</v>
      </c>
      <c r="K543">
        <f t="shared" si="124"/>
        <v>3937</v>
      </c>
      <c r="L543" s="8">
        <f t="shared" si="125"/>
        <v>45314</v>
      </c>
      <c r="M543" t="str">
        <f t="shared" ca="1" si="126"/>
        <v>OK</v>
      </c>
      <c r="P543">
        <f t="shared" si="127"/>
        <v>542</v>
      </c>
      <c r="Q543" t="str">
        <f t="shared" si="128"/>
        <v>Customer 11</v>
      </c>
      <c r="R543" t="str">
        <f t="shared" si="129"/>
        <v>MOBILE</v>
      </c>
      <c r="S543">
        <f t="shared" si="130"/>
        <v>3265</v>
      </c>
      <c r="T543">
        <f t="shared" si="131"/>
        <v>3937</v>
      </c>
      <c r="U543" s="8">
        <f t="shared" si="132"/>
        <v>45314</v>
      </c>
      <c r="V543" t="str" cm="1">
        <f t="array" ref="V543">_xlfn.IFS(S543 = "", "", S543 &lt; 500, "Low", S543 &lt; 1200, "Medium", TRUE, "High")</f>
        <v>High</v>
      </c>
      <c r="W543" t="str">
        <f t="shared" si="133"/>
        <v>2024-01</v>
      </c>
      <c r="X543">
        <f t="shared" si="134"/>
        <v>2024</v>
      </c>
    </row>
    <row r="544" spans="1:24" x14ac:dyDescent="0.3">
      <c r="A544">
        <f>'Raw_Data'!A544</f>
        <v>543</v>
      </c>
      <c r="B544" t="str">
        <f>'Raw_Data'!B544</f>
        <v>Customer 12</v>
      </c>
      <c r="C544" t="str">
        <f>'Raw_Data'!C544</f>
        <v>Desktop</v>
      </c>
      <c r="D544">
        <f>'Raw_Data'!D544</f>
        <v>1816</v>
      </c>
      <c r="E544">
        <f>'Raw_Data'!E544</f>
        <v>4046</v>
      </c>
      <c r="F544">
        <f>'Raw_Data'!F544</f>
        <v>45314.583333333336</v>
      </c>
      <c r="G544" t="str">
        <f t="shared" si="120"/>
        <v>Customer 12</v>
      </c>
      <c r="H544" t="str">
        <f t="shared" si="121"/>
        <v>DESKTOP</v>
      </c>
      <c r="I544" t="str">
        <f t="shared" si="122"/>
        <v>Changed</v>
      </c>
      <c r="J544">
        <f t="shared" si="123"/>
        <v>1816</v>
      </c>
      <c r="K544">
        <f t="shared" si="124"/>
        <v>4046</v>
      </c>
      <c r="L544" s="8">
        <f t="shared" si="125"/>
        <v>45314</v>
      </c>
      <c r="M544" t="str">
        <f t="shared" ca="1" si="126"/>
        <v>OK</v>
      </c>
      <c r="P544">
        <f t="shared" si="127"/>
        <v>543</v>
      </c>
      <c r="Q544" t="str">
        <f t="shared" si="128"/>
        <v>Customer 12</v>
      </c>
      <c r="R544" t="str">
        <f t="shared" si="129"/>
        <v>DESKTOP</v>
      </c>
      <c r="S544">
        <f t="shared" si="130"/>
        <v>1816</v>
      </c>
      <c r="T544">
        <f t="shared" si="131"/>
        <v>4046</v>
      </c>
      <c r="U544" s="8">
        <f t="shared" si="132"/>
        <v>45314</v>
      </c>
      <c r="V544" t="str" cm="1">
        <f t="array" ref="V544">_xlfn.IFS(S544 = "", "", S544 &lt; 500, "Low", S544 &lt; 1200, "Medium", TRUE, "High")</f>
        <v>High</v>
      </c>
      <c r="W544" t="str">
        <f t="shared" si="133"/>
        <v>2024-01</v>
      </c>
      <c r="X544">
        <f t="shared" si="134"/>
        <v>2024</v>
      </c>
    </row>
    <row r="545" spans="1:24" x14ac:dyDescent="0.3">
      <c r="A545">
        <f>'Raw_Data'!A545</f>
        <v>544</v>
      </c>
      <c r="B545" t="str">
        <f>'Raw_Data'!B545</f>
        <v>Customer 7</v>
      </c>
      <c r="C545" t="str">
        <f>'Raw_Data'!C545</f>
        <v>Mobile</v>
      </c>
      <c r="D545">
        <f>'Raw_Data'!D545</f>
        <v>2399</v>
      </c>
      <c r="E545">
        <f>'Raw_Data'!E545</f>
        <v>4758</v>
      </c>
      <c r="F545">
        <f>'Raw_Data'!F545</f>
        <v>45314.625</v>
      </c>
      <c r="G545" t="str">
        <f t="shared" si="120"/>
        <v>Customer 7</v>
      </c>
      <c r="H545" t="str">
        <f t="shared" si="121"/>
        <v>MOBILE</v>
      </c>
      <c r="I545" t="str">
        <f t="shared" si="122"/>
        <v>Changed</v>
      </c>
      <c r="J545">
        <f t="shared" si="123"/>
        <v>2399</v>
      </c>
      <c r="K545">
        <f t="shared" si="124"/>
        <v>4758</v>
      </c>
      <c r="L545" s="8">
        <f t="shared" si="125"/>
        <v>45314</v>
      </c>
      <c r="M545" t="str">
        <f t="shared" ca="1" si="126"/>
        <v>OK</v>
      </c>
      <c r="P545">
        <f t="shared" si="127"/>
        <v>544</v>
      </c>
      <c r="Q545" t="str">
        <f t="shared" si="128"/>
        <v>Customer 7</v>
      </c>
      <c r="R545" t="str">
        <f t="shared" si="129"/>
        <v>MOBILE</v>
      </c>
      <c r="S545">
        <f t="shared" si="130"/>
        <v>2399</v>
      </c>
      <c r="T545">
        <f t="shared" si="131"/>
        <v>4758</v>
      </c>
      <c r="U545" s="8">
        <f t="shared" si="132"/>
        <v>45314</v>
      </c>
      <c r="V545" t="str" cm="1">
        <f t="array" ref="V545">_xlfn.IFS(S545 = "", "", S545 &lt; 500, "Low", S545 &lt; 1200, "Medium", TRUE, "High")</f>
        <v>High</v>
      </c>
      <c r="W545" t="str">
        <f t="shared" si="133"/>
        <v>2024-01</v>
      </c>
      <c r="X545">
        <f t="shared" si="134"/>
        <v>2024</v>
      </c>
    </row>
    <row r="546" spans="1:24" x14ac:dyDescent="0.3">
      <c r="A546">
        <f>'Raw_Data'!A546</f>
        <v>545</v>
      </c>
      <c r="B546" t="str">
        <f>'Raw_Data'!B546</f>
        <v>Customer 6</v>
      </c>
      <c r="C546" t="str">
        <f>'Raw_Data'!C546</f>
        <v>Workstation</v>
      </c>
      <c r="D546">
        <f>'Raw_Data'!D546</f>
        <v>2350</v>
      </c>
      <c r="E546">
        <f>'Raw_Data'!E546</f>
        <v>2986</v>
      </c>
      <c r="F546">
        <f>'Raw_Data'!F546</f>
        <v>45314.666666666664</v>
      </c>
      <c r="G546" t="str">
        <f t="shared" si="120"/>
        <v>Customer 6</v>
      </c>
      <c r="H546" t="str">
        <f t="shared" si="121"/>
        <v>WORKSTATION</v>
      </c>
      <c r="I546" t="str">
        <f t="shared" si="122"/>
        <v>Changed</v>
      </c>
      <c r="J546">
        <f t="shared" si="123"/>
        <v>2350</v>
      </c>
      <c r="K546">
        <f t="shared" si="124"/>
        <v>2986</v>
      </c>
      <c r="L546" s="8">
        <f t="shared" si="125"/>
        <v>45314</v>
      </c>
      <c r="M546" t="str">
        <f t="shared" ca="1" si="126"/>
        <v>OK</v>
      </c>
      <c r="P546">
        <f t="shared" si="127"/>
        <v>545</v>
      </c>
      <c r="Q546" t="str">
        <f t="shared" si="128"/>
        <v>Customer 6</v>
      </c>
      <c r="R546" t="str">
        <f t="shared" si="129"/>
        <v>WORKSTATION</v>
      </c>
      <c r="S546">
        <f t="shared" si="130"/>
        <v>2350</v>
      </c>
      <c r="T546">
        <f t="shared" si="131"/>
        <v>2986</v>
      </c>
      <c r="U546" s="8">
        <f t="shared" si="132"/>
        <v>45314</v>
      </c>
      <c r="V546" t="str" cm="1">
        <f t="array" ref="V546">_xlfn.IFS(S546 = "", "", S546 &lt; 500, "Low", S546 &lt; 1200, "Medium", TRUE, "High")</f>
        <v>High</v>
      </c>
      <c r="W546" t="str">
        <f t="shared" si="133"/>
        <v>2024-01</v>
      </c>
      <c r="X546">
        <f t="shared" si="134"/>
        <v>2024</v>
      </c>
    </row>
    <row r="547" spans="1:24" x14ac:dyDescent="0.3">
      <c r="A547">
        <f>'Raw_Data'!A547</f>
        <v>546</v>
      </c>
      <c r="B547" t="str">
        <f>'Raw_Data'!B547</f>
        <v>Customer 4</v>
      </c>
      <c r="C547" t="str">
        <f>'Raw_Data'!C547</f>
        <v>Desktop</v>
      </c>
      <c r="D547">
        <f>'Raw_Data'!D547</f>
        <v>347</v>
      </c>
      <c r="E547">
        <f>'Raw_Data'!E547</f>
        <v>4981</v>
      </c>
      <c r="F547">
        <f>'Raw_Data'!F547</f>
        <v>45314.708333333336</v>
      </c>
      <c r="G547" t="str">
        <f t="shared" si="120"/>
        <v>Customer 4</v>
      </c>
      <c r="H547" t="str">
        <f t="shared" si="121"/>
        <v>DESKTOP</v>
      </c>
      <c r="I547" t="str">
        <f t="shared" si="122"/>
        <v>Changed</v>
      </c>
      <c r="J547">
        <f t="shared" si="123"/>
        <v>347</v>
      </c>
      <c r="K547">
        <f t="shared" si="124"/>
        <v>4981</v>
      </c>
      <c r="L547" s="8">
        <f t="shared" si="125"/>
        <v>45314</v>
      </c>
      <c r="M547" t="str">
        <f t="shared" ca="1" si="126"/>
        <v>OK</v>
      </c>
      <c r="P547">
        <f t="shared" si="127"/>
        <v>546</v>
      </c>
      <c r="Q547" t="str">
        <f t="shared" si="128"/>
        <v>Customer 4</v>
      </c>
      <c r="R547" t="str">
        <f t="shared" si="129"/>
        <v>DESKTOP</v>
      </c>
      <c r="S547">
        <f t="shared" si="130"/>
        <v>347</v>
      </c>
      <c r="T547">
        <f t="shared" si="131"/>
        <v>4981</v>
      </c>
      <c r="U547" s="8">
        <f t="shared" si="132"/>
        <v>45314</v>
      </c>
      <c r="V547" t="str" cm="1">
        <f t="array" ref="V547">_xlfn.IFS(S547 = "", "", S547 &lt; 500, "Low", S547 &lt; 1200, "Medium", TRUE, "High")</f>
        <v>Low</v>
      </c>
      <c r="W547" t="str">
        <f t="shared" si="133"/>
        <v>2024-01</v>
      </c>
      <c r="X547">
        <f t="shared" si="134"/>
        <v>2024</v>
      </c>
    </row>
    <row r="548" spans="1:24" x14ac:dyDescent="0.3">
      <c r="A548">
        <f>'Raw_Data'!A548</f>
        <v>547</v>
      </c>
      <c r="B548" t="str">
        <f>'Raw_Data'!B548</f>
        <v>Customer 5</v>
      </c>
      <c r="C548" t="str">
        <f>'Raw_Data'!C548</f>
        <v>Desktop</v>
      </c>
      <c r="D548">
        <f>'Raw_Data'!D548</f>
        <v>11</v>
      </c>
      <c r="E548">
        <f>'Raw_Data'!E548</f>
        <v>4988</v>
      </c>
      <c r="F548">
        <f>'Raw_Data'!F548</f>
        <v>45314.75</v>
      </c>
      <c r="G548" t="str">
        <f t="shared" si="120"/>
        <v>Customer 5</v>
      </c>
      <c r="H548" t="str">
        <f t="shared" si="121"/>
        <v>DESKTOP</v>
      </c>
      <c r="I548" t="str">
        <f t="shared" si="122"/>
        <v>Changed</v>
      </c>
      <c r="J548">
        <f t="shared" si="123"/>
        <v>11</v>
      </c>
      <c r="K548">
        <f t="shared" si="124"/>
        <v>4988</v>
      </c>
      <c r="L548" s="8">
        <f t="shared" si="125"/>
        <v>45314</v>
      </c>
      <c r="M548" t="str">
        <f t="shared" ca="1" si="126"/>
        <v>OK</v>
      </c>
      <c r="P548">
        <f t="shared" si="127"/>
        <v>547</v>
      </c>
      <c r="Q548" t="str">
        <f t="shared" si="128"/>
        <v>Customer 5</v>
      </c>
      <c r="R548" t="str">
        <f t="shared" si="129"/>
        <v>DESKTOP</v>
      </c>
      <c r="S548">
        <f t="shared" si="130"/>
        <v>11</v>
      </c>
      <c r="T548">
        <f t="shared" si="131"/>
        <v>4988</v>
      </c>
      <c r="U548" s="8">
        <f t="shared" si="132"/>
        <v>45314</v>
      </c>
      <c r="V548" t="str" cm="1">
        <f t="array" ref="V548">_xlfn.IFS(S548 = "", "", S548 &lt; 500, "Low", S548 &lt; 1200, "Medium", TRUE, "High")</f>
        <v>Low</v>
      </c>
      <c r="W548" t="str">
        <f t="shared" si="133"/>
        <v>2024-01</v>
      </c>
      <c r="X548">
        <f t="shared" si="134"/>
        <v>2024</v>
      </c>
    </row>
    <row r="549" spans="1:24" x14ac:dyDescent="0.3">
      <c r="A549">
        <f>'Raw_Data'!A549</f>
        <v>548</v>
      </c>
      <c r="B549" t="str">
        <f>'Raw_Data'!B549</f>
        <v>Customer 6</v>
      </c>
      <c r="C549" t="str">
        <f>'Raw_Data'!C549</f>
        <v>Desktop</v>
      </c>
      <c r="D549">
        <f>'Raw_Data'!D549</f>
        <v>3542</v>
      </c>
      <c r="E549">
        <f>'Raw_Data'!E549</f>
        <v>4522</v>
      </c>
      <c r="F549">
        <f>'Raw_Data'!F549</f>
        <v>45314.791666666664</v>
      </c>
      <c r="G549" t="str">
        <f t="shared" si="120"/>
        <v>Customer 6</v>
      </c>
      <c r="H549" t="str">
        <f t="shared" si="121"/>
        <v>DESKTOP</v>
      </c>
      <c r="I549" t="str">
        <f t="shared" si="122"/>
        <v>Changed</v>
      </c>
      <c r="J549">
        <f t="shared" si="123"/>
        <v>3542</v>
      </c>
      <c r="K549">
        <f t="shared" si="124"/>
        <v>4522</v>
      </c>
      <c r="L549" s="8">
        <f t="shared" si="125"/>
        <v>45314</v>
      </c>
      <c r="M549" t="str">
        <f t="shared" ca="1" si="126"/>
        <v>OK</v>
      </c>
      <c r="P549">
        <f t="shared" si="127"/>
        <v>548</v>
      </c>
      <c r="Q549" t="str">
        <f t="shared" si="128"/>
        <v>Customer 6</v>
      </c>
      <c r="R549" t="str">
        <f t="shared" si="129"/>
        <v>DESKTOP</v>
      </c>
      <c r="S549">
        <f t="shared" si="130"/>
        <v>3542</v>
      </c>
      <c r="T549">
        <f t="shared" si="131"/>
        <v>4522</v>
      </c>
      <c r="U549" s="8">
        <f t="shared" si="132"/>
        <v>45314</v>
      </c>
      <c r="V549" t="str" cm="1">
        <f t="array" ref="V549">_xlfn.IFS(S549 = "", "", S549 &lt; 500, "Low", S549 &lt; 1200, "Medium", TRUE, "High")</f>
        <v>High</v>
      </c>
      <c r="W549" t="str">
        <f t="shared" si="133"/>
        <v>2024-01</v>
      </c>
      <c r="X549">
        <f t="shared" si="134"/>
        <v>2024</v>
      </c>
    </row>
    <row r="550" spans="1:24" x14ac:dyDescent="0.3">
      <c r="A550">
        <f>'Raw_Data'!A550</f>
        <v>549</v>
      </c>
      <c r="B550" t="str">
        <f>'Raw_Data'!B550</f>
        <v>Customer 12</v>
      </c>
      <c r="C550" t="str">
        <f>'Raw_Data'!C550</f>
        <v>Embedded</v>
      </c>
      <c r="D550">
        <f>'Raw_Data'!D550</f>
        <v>2907</v>
      </c>
      <c r="E550">
        <f>'Raw_Data'!E550</f>
        <v>3072</v>
      </c>
      <c r="F550">
        <f>'Raw_Data'!F550</f>
        <v>45314.833333333336</v>
      </c>
      <c r="G550" t="str">
        <f t="shared" si="120"/>
        <v>Customer 12</v>
      </c>
      <c r="H550" t="str">
        <f t="shared" si="121"/>
        <v>EMBEDDED</v>
      </c>
      <c r="I550" t="str">
        <f t="shared" si="122"/>
        <v>Changed</v>
      </c>
      <c r="J550">
        <f t="shared" si="123"/>
        <v>2907</v>
      </c>
      <c r="K550">
        <f t="shared" si="124"/>
        <v>3072</v>
      </c>
      <c r="L550" s="8">
        <f t="shared" si="125"/>
        <v>45314</v>
      </c>
      <c r="M550" t="str">
        <f t="shared" ca="1" si="126"/>
        <v>OK</v>
      </c>
      <c r="P550">
        <f t="shared" si="127"/>
        <v>549</v>
      </c>
      <c r="Q550" t="str">
        <f t="shared" si="128"/>
        <v>Customer 12</v>
      </c>
      <c r="R550" t="str">
        <f t="shared" si="129"/>
        <v>EMBEDDED</v>
      </c>
      <c r="S550">
        <f t="shared" si="130"/>
        <v>2907</v>
      </c>
      <c r="T550">
        <f t="shared" si="131"/>
        <v>3072</v>
      </c>
      <c r="U550" s="8">
        <f t="shared" si="132"/>
        <v>45314</v>
      </c>
      <c r="V550" t="str" cm="1">
        <f t="array" ref="V550">_xlfn.IFS(S550 = "", "", S550 &lt; 500, "Low", S550 &lt; 1200, "Medium", TRUE, "High")</f>
        <v>High</v>
      </c>
      <c r="W550" t="str">
        <f t="shared" si="133"/>
        <v>2024-01</v>
      </c>
      <c r="X550">
        <f t="shared" si="134"/>
        <v>2024</v>
      </c>
    </row>
    <row r="551" spans="1:24" x14ac:dyDescent="0.3">
      <c r="A551">
        <f>'Raw_Data'!A551</f>
        <v>550</v>
      </c>
      <c r="B551" t="str">
        <f>'Raw_Data'!B551</f>
        <v>Customer 7</v>
      </c>
      <c r="C551" t="str">
        <f>'Raw_Data'!C551</f>
        <v>Embedded</v>
      </c>
      <c r="D551">
        <f>'Raw_Data'!D551</f>
        <v>979</v>
      </c>
      <c r="E551">
        <f>'Raw_Data'!E551</f>
        <v>3210</v>
      </c>
      <c r="F551">
        <f>'Raw_Data'!F551</f>
        <v>45314.875</v>
      </c>
      <c r="G551" t="str">
        <f t="shared" si="120"/>
        <v>Customer 7</v>
      </c>
      <c r="H551" t="str">
        <f t="shared" si="121"/>
        <v>EMBEDDED</v>
      </c>
      <c r="I551" t="str">
        <f t="shared" si="122"/>
        <v>Changed</v>
      </c>
      <c r="J551">
        <f t="shared" si="123"/>
        <v>979</v>
      </c>
      <c r="K551">
        <f t="shared" si="124"/>
        <v>3210</v>
      </c>
      <c r="L551" s="8">
        <f t="shared" si="125"/>
        <v>45314</v>
      </c>
      <c r="M551" t="str">
        <f t="shared" ca="1" si="126"/>
        <v>OK</v>
      </c>
      <c r="P551">
        <f t="shared" si="127"/>
        <v>550</v>
      </c>
      <c r="Q551" t="str">
        <f t="shared" si="128"/>
        <v>Customer 7</v>
      </c>
      <c r="R551" t="str">
        <f t="shared" si="129"/>
        <v>EMBEDDED</v>
      </c>
      <c r="S551">
        <f t="shared" si="130"/>
        <v>979</v>
      </c>
      <c r="T551">
        <f t="shared" si="131"/>
        <v>3210</v>
      </c>
      <c r="U551" s="8">
        <f t="shared" si="132"/>
        <v>45314</v>
      </c>
      <c r="V551" t="str" cm="1">
        <f t="array" ref="V551">_xlfn.IFS(S551 = "", "", S551 &lt; 500, "Low", S551 &lt; 1200, "Medium", TRUE, "High")</f>
        <v>Medium</v>
      </c>
      <c r="W551" t="str">
        <f t="shared" si="133"/>
        <v>2024-01</v>
      </c>
      <c r="X551">
        <f t="shared" si="134"/>
        <v>2024</v>
      </c>
    </row>
    <row r="552" spans="1:24" x14ac:dyDescent="0.3">
      <c r="A552">
        <f>'Raw_Data'!A552</f>
        <v>551</v>
      </c>
      <c r="B552" t="str">
        <f>'Raw_Data'!B552</f>
        <v>Customer 2</v>
      </c>
      <c r="C552" t="str">
        <f>'Raw_Data'!C552</f>
        <v>Mobile</v>
      </c>
      <c r="D552">
        <f>'Raw_Data'!D552</f>
        <v>3761</v>
      </c>
      <c r="E552">
        <f>'Raw_Data'!E552</f>
        <v>2290</v>
      </c>
      <c r="F552">
        <f>'Raw_Data'!F552</f>
        <v>45314.916666666664</v>
      </c>
      <c r="G552" t="str">
        <f t="shared" si="120"/>
        <v>Customer 2</v>
      </c>
      <c r="H552" t="str">
        <f t="shared" si="121"/>
        <v>MOBILE</v>
      </c>
      <c r="I552" t="str">
        <f t="shared" si="122"/>
        <v>Changed</v>
      </c>
      <c r="J552">
        <f t="shared" si="123"/>
        <v>3761</v>
      </c>
      <c r="K552">
        <f t="shared" si="124"/>
        <v>2290</v>
      </c>
      <c r="L552" s="8">
        <f t="shared" si="125"/>
        <v>45314</v>
      </c>
      <c r="M552" t="str">
        <f t="shared" ca="1" si="126"/>
        <v>OK</v>
      </c>
      <c r="P552">
        <f t="shared" si="127"/>
        <v>551</v>
      </c>
      <c r="Q552" t="str">
        <f t="shared" si="128"/>
        <v>Customer 2</v>
      </c>
      <c r="R552" t="str">
        <f t="shared" si="129"/>
        <v>MOBILE</v>
      </c>
      <c r="S552">
        <f t="shared" si="130"/>
        <v>3761</v>
      </c>
      <c r="T552">
        <f t="shared" si="131"/>
        <v>2290</v>
      </c>
      <c r="U552" s="8">
        <f t="shared" si="132"/>
        <v>45314</v>
      </c>
      <c r="V552" t="str" cm="1">
        <f t="array" ref="V552">_xlfn.IFS(S552 = "", "", S552 &lt; 500, "Low", S552 &lt; 1200, "Medium", TRUE, "High")</f>
        <v>High</v>
      </c>
      <c r="W552" t="str">
        <f t="shared" si="133"/>
        <v>2024-01</v>
      </c>
      <c r="X552">
        <f t="shared" si="134"/>
        <v>2024</v>
      </c>
    </row>
    <row r="553" spans="1:24" x14ac:dyDescent="0.3">
      <c r="A553">
        <f>'Raw_Data'!A553</f>
        <v>552</v>
      </c>
      <c r="B553" t="str">
        <f>'Raw_Data'!B553</f>
        <v>Customer 1</v>
      </c>
      <c r="C553" t="str">
        <f>'Raw_Data'!C553</f>
        <v>Desktop</v>
      </c>
      <c r="D553">
        <f>'Raw_Data'!D553</f>
        <v>3314</v>
      </c>
      <c r="E553">
        <f>'Raw_Data'!E553</f>
        <v>1727</v>
      </c>
      <c r="F553">
        <f>'Raw_Data'!F553</f>
        <v>45314.958333333336</v>
      </c>
      <c r="G553" t="str">
        <f t="shared" si="120"/>
        <v>Customer 1</v>
      </c>
      <c r="H553" t="str">
        <f t="shared" si="121"/>
        <v>DESKTOP</v>
      </c>
      <c r="I553" t="str">
        <f t="shared" si="122"/>
        <v>Changed</v>
      </c>
      <c r="J553">
        <f t="shared" si="123"/>
        <v>3314</v>
      </c>
      <c r="K553">
        <f t="shared" si="124"/>
        <v>1727</v>
      </c>
      <c r="L553" s="8">
        <f t="shared" si="125"/>
        <v>45314</v>
      </c>
      <c r="M553" t="str">
        <f t="shared" ca="1" si="126"/>
        <v>OK</v>
      </c>
      <c r="P553">
        <f t="shared" si="127"/>
        <v>552</v>
      </c>
      <c r="Q553" t="str">
        <f t="shared" si="128"/>
        <v>Customer 1</v>
      </c>
      <c r="R553" t="str">
        <f t="shared" si="129"/>
        <v>DESKTOP</v>
      </c>
      <c r="S553">
        <f t="shared" si="130"/>
        <v>3314</v>
      </c>
      <c r="T553">
        <f t="shared" si="131"/>
        <v>1727</v>
      </c>
      <c r="U553" s="8">
        <f t="shared" si="132"/>
        <v>45314</v>
      </c>
      <c r="V553" t="str" cm="1">
        <f t="array" ref="V553">_xlfn.IFS(S553 = "", "", S553 &lt; 500, "Low", S553 &lt; 1200, "Medium", TRUE, "High")</f>
        <v>High</v>
      </c>
      <c r="W553" t="str">
        <f t="shared" si="133"/>
        <v>2024-01</v>
      </c>
      <c r="X553">
        <f t="shared" si="134"/>
        <v>2024</v>
      </c>
    </row>
    <row r="554" spans="1:24" x14ac:dyDescent="0.3">
      <c r="A554">
        <f>'Raw_Data'!A554</f>
        <v>553</v>
      </c>
      <c r="B554" t="str">
        <f>'Raw_Data'!B554</f>
        <v>Customer 8</v>
      </c>
      <c r="C554" t="str">
        <f>'Raw_Data'!C554</f>
        <v>Embedded</v>
      </c>
      <c r="D554">
        <f>'Raw_Data'!D554</f>
        <v>1474</v>
      </c>
      <c r="E554">
        <f>'Raw_Data'!E554</f>
        <v>1732</v>
      </c>
      <c r="F554">
        <f>'Raw_Data'!F554</f>
        <v>45315</v>
      </c>
      <c r="G554" t="str">
        <f t="shared" si="120"/>
        <v>Customer 8</v>
      </c>
      <c r="H554" t="str">
        <f t="shared" si="121"/>
        <v>EMBEDDED</v>
      </c>
      <c r="I554" t="str">
        <f t="shared" si="122"/>
        <v>Changed</v>
      </c>
      <c r="J554">
        <f t="shared" si="123"/>
        <v>1474</v>
      </c>
      <c r="K554">
        <f t="shared" si="124"/>
        <v>1732</v>
      </c>
      <c r="L554" s="8">
        <f t="shared" si="125"/>
        <v>45315</v>
      </c>
      <c r="M554" t="str">
        <f t="shared" ca="1" si="126"/>
        <v>OK</v>
      </c>
      <c r="P554">
        <f t="shared" si="127"/>
        <v>553</v>
      </c>
      <c r="Q554" t="str">
        <f t="shared" si="128"/>
        <v>Customer 8</v>
      </c>
      <c r="R554" t="str">
        <f t="shared" si="129"/>
        <v>EMBEDDED</v>
      </c>
      <c r="S554">
        <f t="shared" si="130"/>
        <v>1474</v>
      </c>
      <c r="T554">
        <f t="shared" si="131"/>
        <v>1732</v>
      </c>
      <c r="U554" s="8">
        <f t="shared" si="132"/>
        <v>45315</v>
      </c>
      <c r="V554" t="str" cm="1">
        <f t="array" ref="V554">_xlfn.IFS(S554 = "", "", S554 &lt; 500, "Low", S554 &lt; 1200, "Medium", TRUE, "High")</f>
        <v>High</v>
      </c>
      <c r="W554" t="str">
        <f t="shared" si="133"/>
        <v>2024-01</v>
      </c>
      <c r="X554">
        <f t="shared" si="134"/>
        <v>2024</v>
      </c>
    </row>
    <row r="555" spans="1:24" x14ac:dyDescent="0.3">
      <c r="A555">
        <f>'Raw_Data'!A555</f>
        <v>554</v>
      </c>
      <c r="B555" t="str">
        <f>'Raw_Data'!B555</f>
        <v>Customer 6</v>
      </c>
      <c r="C555" t="str">
        <f>'Raw_Data'!C555</f>
        <v>Mobile</v>
      </c>
      <c r="D555">
        <f>'Raw_Data'!D555</f>
        <v>389</v>
      </c>
      <c r="E555">
        <f>'Raw_Data'!E555</f>
        <v>2318</v>
      </c>
      <c r="F555">
        <f>'Raw_Data'!F555</f>
        <v>45315.041666666664</v>
      </c>
      <c r="G555" t="str">
        <f t="shared" si="120"/>
        <v>Customer 6</v>
      </c>
      <c r="H555" t="str">
        <f t="shared" si="121"/>
        <v>MOBILE</v>
      </c>
      <c r="I555" t="str">
        <f t="shared" si="122"/>
        <v>Changed</v>
      </c>
      <c r="J555">
        <f t="shared" si="123"/>
        <v>389</v>
      </c>
      <c r="K555">
        <f t="shared" si="124"/>
        <v>2318</v>
      </c>
      <c r="L555" s="8">
        <f t="shared" si="125"/>
        <v>45315</v>
      </c>
      <c r="M555" t="str">
        <f t="shared" ca="1" si="126"/>
        <v>OK</v>
      </c>
      <c r="P555">
        <f t="shared" si="127"/>
        <v>554</v>
      </c>
      <c r="Q555" t="str">
        <f t="shared" si="128"/>
        <v>Customer 6</v>
      </c>
      <c r="R555" t="str">
        <f t="shared" si="129"/>
        <v>MOBILE</v>
      </c>
      <c r="S555">
        <f t="shared" si="130"/>
        <v>389</v>
      </c>
      <c r="T555">
        <f t="shared" si="131"/>
        <v>2318</v>
      </c>
      <c r="U555" s="8">
        <f t="shared" si="132"/>
        <v>45315</v>
      </c>
      <c r="V555" t="str" cm="1">
        <f t="array" ref="V555">_xlfn.IFS(S555 = "", "", S555 &lt; 500, "Low", S555 &lt; 1200, "Medium", TRUE, "High")</f>
        <v>Low</v>
      </c>
      <c r="W555" t="str">
        <f t="shared" si="133"/>
        <v>2024-01</v>
      </c>
      <c r="X555">
        <f t="shared" si="134"/>
        <v>2024</v>
      </c>
    </row>
    <row r="556" spans="1:24" x14ac:dyDescent="0.3">
      <c r="A556">
        <f>'Raw_Data'!A556</f>
        <v>555</v>
      </c>
      <c r="B556" t="str">
        <f>'Raw_Data'!B556</f>
        <v>Customer 2</v>
      </c>
      <c r="C556" t="str">
        <f>'Raw_Data'!C556</f>
        <v>Workstation</v>
      </c>
      <c r="D556">
        <f>'Raw_Data'!D556</f>
        <v>3390</v>
      </c>
      <c r="E556">
        <f>'Raw_Data'!E556</f>
        <v>4807</v>
      </c>
      <c r="F556">
        <f>'Raw_Data'!F556</f>
        <v>45315.083333333336</v>
      </c>
      <c r="G556" t="str">
        <f t="shared" si="120"/>
        <v>Customer 2</v>
      </c>
      <c r="H556" t="str">
        <f t="shared" si="121"/>
        <v>WORKSTATION</v>
      </c>
      <c r="I556" t="str">
        <f t="shared" si="122"/>
        <v>Changed</v>
      </c>
      <c r="J556">
        <f t="shared" si="123"/>
        <v>3390</v>
      </c>
      <c r="K556">
        <f t="shared" si="124"/>
        <v>4807</v>
      </c>
      <c r="L556" s="8">
        <f t="shared" si="125"/>
        <v>45315</v>
      </c>
      <c r="M556" t="str">
        <f t="shared" ca="1" si="126"/>
        <v>OK</v>
      </c>
      <c r="P556">
        <f t="shared" si="127"/>
        <v>555</v>
      </c>
      <c r="Q556" t="str">
        <f t="shared" si="128"/>
        <v>Customer 2</v>
      </c>
      <c r="R556" t="str">
        <f t="shared" si="129"/>
        <v>WORKSTATION</v>
      </c>
      <c r="S556">
        <f t="shared" si="130"/>
        <v>3390</v>
      </c>
      <c r="T556">
        <f t="shared" si="131"/>
        <v>4807</v>
      </c>
      <c r="U556" s="8">
        <f t="shared" si="132"/>
        <v>45315</v>
      </c>
      <c r="V556" t="str" cm="1">
        <f t="array" ref="V556">_xlfn.IFS(S556 = "", "", S556 &lt; 500, "Low", S556 &lt; 1200, "Medium", TRUE, "High")</f>
        <v>High</v>
      </c>
      <c r="W556" t="str">
        <f t="shared" si="133"/>
        <v>2024-01</v>
      </c>
      <c r="X556">
        <f t="shared" si="134"/>
        <v>2024</v>
      </c>
    </row>
    <row r="557" spans="1:24" x14ac:dyDescent="0.3">
      <c r="A557">
        <f>'Raw_Data'!A557</f>
        <v>556</v>
      </c>
      <c r="B557" t="str">
        <f>'Raw_Data'!B557</f>
        <v>Customer 15</v>
      </c>
      <c r="C557" t="str">
        <f>'Raw_Data'!C557</f>
        <v>Workstation</v>
      </c>
      <c r="D557">
        <f>'Raw_Data'!D557</f>
        <v>3436</v>
      </c>
      <c r="E557">
        <f>'Raw_Data'!E557</f>
        <v>2242</v>
      </c>
      <c r="F557">
        <f>'Raw_Data'!F557</f>
        <v>45315.125</v>
      </c>
      <c r="G557" t="str">
        <f t="shared" si="120"/>
        <v>Customer 15</v>
      </c>
      <c r="H557" t="str">
        <f t="shared" si="121"/>
        <v>WORKSTATION</v>
      </c>
      <c r="I557" t="str">
        <f t="shared" si="122"/>
        <v>Changed</v>
      </c>
      <c r="J557">
        <f t="shared" si="123"/>
        <v>3436</v>
      </c>
      <c r="K557">
        <f t="shared" si="124"/>
        <v>2242</v>
      </c>
      <c r="L557" s="8">
        <f t="shared" si="125"/>
        <v>45315</v>
      </c>
      <c r="M557" t="str">
        <f t="shared" ca="1" si="126"/>
        <v>OK</v>
      </c>
      <c r="P557">
        <f t="shared" si="127"/>
        <v>556</v>
      </c>
      <c r="Q557" t="str">
        <f t="shared" si="128"/>
        <v>Customer 15</v>
      </c>
      <c r="R557" t="str">
        <f t="shared" si="129"/>
        <v>WORKSTATION</v>
      </c>
      <c r="S557">
        <f t="shared" si="130"/>
        <v>3436</v>
      </c>
      <c r="T557">
        <f t="shared" si="131"/>
        <v>2242</v>
      </c>
      <c r="U557" s="8">
        <f t="shared" si="132"/>
        <v>45315</v>
      </c>
      <c r="V557" t="str" cm="1">
        <f t="array" ref="V557">_xlfn.IFS(S557 = "", "", S557 &lt; 500, "Low", S557 &lt; 1200, "Medium", TRUE, "High")</f>
        <v>High</v>
      </c>
      <c r="W557" t="str">
        <f t="shared" si="133"/>
        <v>2024-01</v>
      </c>
      <c r="X557">
        <f t="shared" si="134"/>
        <v>2024</v>
      </c>
    </row>
    <row r="558" spans="1:24" x14ac:dyDescent="0.3">
      <c r="A558">
        <f>'Raw_Data'!A558</f>
        <v>557</v>
      </c>
      <c r="B558" t="str">
        <f>'Raw_Data'!B558</f>
        <v>Customer 1</v>
      </c>
      <c r="C558" t="str">
        <f>'Raw_Data'!C558</f>
        <v>Desktop</v>
      </c>
      <c r="D558">
        <f>'Raw_Data'!D558</f>
        <v>2171</v>
      </c>
      <c r="E558">
        <f>'Raw_Data'!E558</f>
        <v>2237</v>
      </c>
      <c r="F558">
        <f>'Raw_Data'!F558</f>
        <v>45315.166666666664</v>
      </c>
      <c r="G558" t="str">
        <f t="shared" si="120"/>
        <v>Customer 1</v>
      </c>
      <c r="H558" t="str">
        <f t="shared" si="121"/>
        <v>DESKTOP</v>
      </c>
      <c r="I558" t="str">
        <f t="shared" si="122"/>
        <v>Changed</v>
      </c>
      <c r="J558">
        <f t="shared" si="123"/>
        <v>2171</v>
      </c>
      <c r="K558">
        <f t="shared" si="124"/>
        <v>2237</v>
      </c>
      <c r="L558" s="8">
        <f t="shared" si="125"/>
        <v>45315</v>
      </c>
      <c r="M558" t="str">
        <f t="shared" ca="1" si="126"/>
        <v>OK</v>
      </c>
      <c r="P558">
        <f t="shared" si="127"/>
        <v>557</v>
      </c>
      <c r="Q558" t="str">
        <f t="shared" si="128"/>
        <v>Customer 1</v>
      </c>
      <c r="R558" t="str">
        <f t="shared" si="129"/>
        <v>DESKTOP</v>
      </c>
      <c r="S558">
        <f t="shared" si="130"/>
        <v>2171</v>
      </c>
      <c r="T558">
        <f t="shared" si="131"/>
        <v>2237</v>
      </c>
      <c r="U558" s="8">
        <f t="shared" si="132"/>
        <v>45315</v>
      </c>
      <c r="V558" t="str" cm="1">
        <f t="array" ref="V558">_xlfn.IFS(S558 = "", "", S558 &lt; 500, "Low", S558 &lt; 1200, "Medium", TRUE, "High")</f>
        <v>High</v>
      </c>
      <c r="W558" t="str">
        <f t="shared" si="133"/>
        <v>2024-01</v>
      </c>
      <c r="X558">
        <f t="shared" si="134"/>
        <v>2024</v>
      </c>
    </row>
    <row r="559" spans="1:24" x14ac:dyDescent="0.3">
      <c r="A559">
        <f>'Raw_Data'!A559</f>
        <v>558</v>
      </c>
      <c r="B559" t="str">
        <f>'Raw_Data'!B559</f>
        <v>Customer 12</v>
      </c>
      <c r="C559" t="str">
        <f>'Raw_Data'!C559</f>
        <v>Embedded</v>
      </c>
      <c r="D559">
        <f>'Raw_Data'!D559</f>
        <v>163</v>
      </c>
      <c r="E559">
        <f>'Raw_Data'!E559</f>
        <v>4503</v>
      </c>
      <c r="F559">
        <f>'Raw_Data'!F559</f>
        <v>45315.208333333336</v>
      </c>
      <c r="G559" t="str">
        <f t="shared" si="120"/>
        <v>Customer 12</v>
      </c>
      <c r="H559" t="str">
        <f t="shared" si="121"/>
        <v>EMBEDDED</v>
      </c>
      <c r="I559" t="str">
        <f t="shared" si="122"/>
        <v>Changed</v>
      </c>
      <c r="J559">
        <f t="shared" si="123"/>
        <v>163</v>
      </c>
      <c r="K559">
        <f t="shared" si="124"/>
        <v>4503</v>
      </c>
      <c r="L559" s="8">
        <f t="shared" si="125"/>
        <v>45315</v>
      </c>
      <c r="M559" t="str">
        <f t="shared" ca="1" si="126"/>
        <v>OK</v>
      </c>
      <c r="P559">
        <f t="shared" si="127"/>
        <v>558</v>
      </c>
      <c r="Q559" t="str">
        <f t="shared" si="128"/>
        <v>Customer 12</v>
      </c>
      <c r="R559" t="str">
        <f t="shared" si="129"/>
        <v>EMBEDDED</v>
      </c>
      <c r="S559">
        <f t="shared" si="130"/>
        <v>163</v>
      </c>
      <c r="T559">
        <f t="shared" si="131"/>
        <v>4503</v>
      </c>
      <c r="U559" s="8">
        <f t="shared" si="132"/>
        <v>45315</v>
      </c>
      <c r="V559" t="str" cm="1">
        <f t="array" ref="V559">_xlfn.IFS(S559 = "", "", S559 &lt; 500, "Low", S559 &lt; 1200, "Medium", TRUE, "High")</f>
        <v>Low</v>
      </c>
      <c r="W559" t="str">
        <f t="shared" si="133"/>
        <v>2024-01</v>
      </c>
      <c r="X559">
        <f t="shared" si="134"/>
        <v>2024</v>
      </c>
    </row>
    <row r="560" spans="1:24" x14ac:dyDescent="0.3">
      <c r="A560">
        <f>'Raw_Data'!A560</f>
        <v>559</v>
      </c>
      <c r="B560" t="str">
        <f>'Raw_Data'!B560</f>
        <v>Customer 3</v>
      </c>
      <c r="C560" t="str">
        <f>'Raw_Data'!C560</f>
        <v>Desktop</v>
      </c>
      <c r="D560">
        <f>'Raw_Data'!D560</f>
        <v>1251</v>
      </c>
      <c r="E560">
        <f>'Raw_Data'!E560</f>
        <v>4056</v>
      </c>
      <c r="F560">
        <f>'Raw_Data'!F560</f>
        <v>45315.25</v>
      </c>
      <c r="G560" t="str">
        <f t="shared" si="120"/>
        <v>Customer 3</v>
      </c>
      <c r="H560" t="str">
        <f t="shared" si="121"/>
        <v>DESKTOP</v>
      </c>
      <c r="I560" t="str">
        <f t="shared" si="122"/>
        <v>Changed</v>
      </c>
      <c r="J560">
        <f t="shared" si="123"/>
        <v>1251</v>
      </c>
      <c r="K560">
        <f t="shared" si="124"/>
        <v>4056</v>
      </c>
      <c r="L560" s="8">
        <f t="shared" si="125"/>
        <v>45315</v>
      </c>
      <c r="M560" t="str">
        <f t="shared" ca="1" si="126"/>
        <v>OK</v>
      </c>
      <c r="P560">
        <f t="shared" si="127"/>
        <v>559</v>
      </c>
      <c r="Q560" t="str">
        <f t="shared" si="128"/>
        <v>Customer 3</v>
      </c>
      <c r="R560" t="str">
        <f t="shared" si="129"/>
        <v>DESKTOP</v>
      </c>
      <c r="S560">
        <f t="shared" si="130"/>
        <v>1251</v>
      </c>
      <c r="T560">
        <f t="shared" si="131"/>
        <v>4056</v>
      </c>
      <c r="U560" s="8">
        <f t="shared" si="132"/>
        <v>45315</v>
      </c>
      <c r="V560" t="str" cm="1">
        <f t="array" ref="V560">_xlfn.IFS(S560 = "", "", S560 &lt; 500, "Low", S560 &lt; 1200, "Medium", TRUE, "High")</f>
        <v>High</v>
      </c>
      <c r="W560" t="str">
        <f t="shared" si="133"/>
        <v>2024-01</v>
      </c>
      <c r="X560">
        <f t="shared" si="134"/>
        <v>2024</v>
      </c>
    </row>
    <row r="561" spans="1:24" x14ac:dyDescent="0.3">
      <c r="A561">
        <f>'Raw_Data'!A561</f>
        <v>560</v>
      </c>
      <c r="B561" t="str">
        <f>'Raw_Data'!B561</f>
        <v>Customer 4</v>
      </c>
      <c r="C561" t="str">
        <f>'Raw_Data'!C561</f>
        <v>Desktop</v>
      </c>
      <c r="D561">
        <f>'Raw_Data'!D561</f>
        <v>3847</v>
      </c>
      <c r="E561">
        <f>'Raw_Data'!E561</f>
        <v>2024</v>
      </c>
      <c r="F561">
        <f>'Raw_Data'!F561</f>
        <v>45315.291666666664</v>
      </c>
      <c r="G561" t="str">
        <f t="shared" si="120"/>
        <v>Customer 4</v>
      </c>
      <c r="H561" t="str">
        <f t="shared" si="121"/>
        <v>DESKTOP</v>
      </c>
      <c r="I561" t="str">
        <f t="shared" si="122"/>
        <v>Changed</v>
      </c>
      <c r="J561">
        <f t="shared" si="123"/>
        <v>3847</v>
      </c>
      <c r="K561">
        <f t="shared" si="124"/>
        <v>2024</v>
      </c>
      <c r="L561" s="8">
        <f t="shared" si="125"/>
        <v>45315</v>
      </c>
      <c r="M561" t="str">
        <f t="shared" ca="1" si="126"/>
        <v>OK</v>
      </c>
      <c r="P561">
        <f t="shared" si="127"/>
        <v>560</v>
      </c>
      <c r="Q561" t="str">
        <f t="shared" si="128"/>
        <v>Customer 4</v>
      </c>
      <c r="R561" t="str">
        <f t="shared" si="129"/>
        <v>DESKTOP</v>
      </c>
      <c r="S561">
        <f t="shared" si="130"/>
        <v>3847</v>
      </c>
      <c r="T561">
        <f t="shared" si="131"/>
        <v>2024</v>
      </c>
      <c r="U561" s="8">
        <f t="shared" si="132"/>
        <v>45315</v>
      </c>
      <c r="V561" t="str" cm="1">
        <f t="array" ref="V561">_xlfn.IFS(S561 = "", "", S561 &lt; 500, "Low", S561 &lt; 1200, "Medium", TRUE, "High")</f>
        <v>High</v>
      </c>
      <c r="W561" t="str">
        <f t="shared" si="133"/>
        <v>2024-01</v>
      </c>
      <c r="X561">
        <f t="shared" si="134"/>
        <v>2024</v>
      </c>
    </row>
    <row r="562" spans="1:24" x14ac:dyDescent="0.3">
      <c r="A562">
        <f>'Raw_Data'!A562</f>
        <v>561</v>
      </c>
      <c r="B562" t="str">
        <f>'Raw_Data'!B562</f>
        <v>Customer 7</v>
      </c>
      <c r="C562" t="str">
        <f>'Raw_Data'!C562</f>
        <v>Embedded</v>
      </c>
      <c r="D562">
        <f>'Raw_Data'!D562</f>
        <v>584</v>
      </c>
      <c r="E562">
        <f>'Raw_Data'!E562</f>
        <v>2920</v>
      </c>
      <c r="F562">
        <f>'Raw_Data'!F562</f>
        <v>45315.333333333336</v>
      </c>
      <c r="G562" t="str">
        <f t="shared" si="120"/>
        <v>Customer 7</v>
      </c>
      <c r="H562" t="str">
        <f t="shared" si="121"/>
        <v>EMBEDDED</v>
      </c>
      <c r="I562" t="str">
        <f t="shared" si="122"/>
        <v>Changed</v>
      </c>
      <c r="J562">
        <f t="shared" si="123"/>
        <v>584</v>
      </c>
      <c r="K562">
        <f t="shared" si="124"/>
        <v>2920</v>
      </c>
      <c r="L562" s="8">
        <f t="shared" si="125"/>
        <v>45315</v>
      </c>
      <c r="M562" t="str">
        <f t="shared" ca="1" si="126"/>
        <v>OK</v>
      </c>
      <c r="P562">
        <f t="shared" si="127"/>
        <v>561</v>
      </c>
      <c r="Q562" t="str">
        <f t="shared" si="128"/>
        <v>Customer 7</v>
      </c>
      <c r="R562" t="str">
        <f t="shared" si="129"/>
        <v>EMBEDDED</v>
      </c>
      <c r="S562">
        <f t="shared" si="130"/>
        <v>584</v>
      </c>
      <c r="T562">
        <f t="shared" si="131"/>
        <v>2920</v>
      </c>
      <c r="U562" s="8">
        <f t="shared" si="132"/>
        <v>45315</v>
      </c>
      <c r="V562" t="str" cm="1">
        <f t="array" ref="V562">_xlfn.IFS(S562 = "", "", S562 &lt; 500, "Low", S562 &lt; 1200, "Medium", TRUE, "High")</f>
        <v>Medium</v>
      </c>
      <c r="W562" t="str">
        <f t="shared" si="133"/>
        <v>2024-01</v>
      </c>
      <c r="X562">
        <f t="shared" si="134"/>
        <v>2024</v>
      </c>
    </row>
    <row r="563" spans="1:24" x14ac:dyDescent="0.3">
      <c r="A563">
        <f>'Raw_Data'!A563</f>
        <v>562</v>
      </c>
      <c r="B563" t="str">
        <f>'Raw_Data'!B563</f>
        <v>Customer 14</v>
      </c>
      <c r="C563" t="str">
        <f>'Raw_Data'!C563</f>
        <v>Desktop</v>
      </c>
      <c r="D563">
        <f>'Raw_Data'!D563</f>
        <v>3372</v>
      </c>
      <c r="E563">
        <f>'Raw_Data'!E563</f>
        <v>1295</v>
      </c>
      <c r="F563">
        <f>'Raw_Data'!F563</f>
        <v>45315.375</v>
      </c>
      <c r="G563" t="str">
        <f t="shared" si="120"/>
        <v>Customer 14</v>
      </c>
      <c r="H563" t="str">
        <f t="shared" si="121"/>
        <v>DESKTOP</v>
      </c>
      <c r="I563" t="str">
        <f t="shared" si="122"/>
        <v>Changed</v>
      </c>
      <c r="J563">
        <f t="shared" si="123"/>
        <v>3372</v>
      </c>
      <c r="K563">
        <f t="shared" si="124"/>
        <v>1295</v>
      </c>
      <c r="L563" s="8">
        <f t="shared" si="125"/>
        <v>45315</v>
      </c>
      <c r="M563" t="str">
        <f t="shared" ca="1" si="126"/>
        <v>OK</v>
      </c>
      <c r="P563">
        <f t="shared" si="127"/>
        <v>562</v>
      </c>
      <c r="Q563" t="str">
        <f t="shared" si="128"/>
        <v>Customer 14</v>
      </c>
      <c r="R563" t="str">
        <f t="shared" si="129"/>
        <v>DESKTOP</v>
      </c>
      <c r="S563">
        <f t="shared" si="130"/>
        <v>3372</v>
      </c>
      <c r="T563">
        <f t="shared" si="131"/>
        <v>1295</v>
      </c>
      <c r="U563" s="8">
        <f t="shared" si="132"/>
        <v>45315</v>
      </c>
      <c r="V563" t="str" cm="1">
        <f t="array" ref="V563">_xlfn.IFS(S563 = "", "", S563 &lt; 500, "Low", S563 &lt; 1200, "Medium", TRUE, "High")</f>
        <v>High</v>
      </c>
      <c r="W563" t="str">
        <f t="shared" si="133"/>
        <v>2024-01</v>
      </c>
      <c r="X563">
        <f t="shared" si="134"/>
        <v>2024</v>
      </c>
    </row>
    <row r="564" spans="1:24" x14ac:dyDescent="0.3">
      <c r="A564">
        <f>'Raw_Data'!A564</f>
        <v>563</v>
      </c>
      <c r="B564" t="str">
        <f>'Raw_Data'!B564</f>
        <v>Customer 4</v>
      </c>
      <c r="C564" t="str">
        <f>'Raw_Data'!C564</f>
        <v>Mobile</v>
      </c>
      <c r="D564">
        <f>'Raw_Data'!D564</f>
        <v>2100</v>
      </c>
      <c r="E564">
        <f>'Raw_Data'!E564</f>
        <v>388</v>
      </c>
      <c r="F564">
        <f>'Raw_Data'!F564</f>
        <v>45315.416666666664</v>
      </c>
      <c r="G564" t="str">
        <f t="shared" si="120"/>
        <v>Customer 4</v>
      </c>
      <c r="H564" t="str">
        <f t="shared" si="121"/>
        <v>MOBILE</v>
      </c>
      <c r="I564" t="str">
        <f t="shared" si="122"/>
        <v>Changed</v>
      </c>
      <c r="J564">
        <f t="shared" si="123"/>
        <v>2100</v>
      </c>
      <c r="K564">
        <f t="shared" si="124"/>
        <v>388</v>
      </c>
      <c r="L564" s="8">
        <f t="shared" si="125"/>
        <v>45315</v>
      </c>
      <c r="M564" t="str">
        <f t="shared" ca="1" si="126"/>
        <v>OK</v>
      </c>
      <c r="P564">
        <f t="shared" si="127"/>
        <v>563</v>
      </c>
      <c r="Q564" t="str">
        <f t="shared" si="128"/>
        <v>Customer 4</v>
      </c>
      <c r="R564" t="str">
        <f t="shared" si="129"/>
        <v>MOBILE</v>
      </c>
      <c r="S564">
        <f t="shared" si="130"/>
        <v>2100</v>
      </c>
      <c r="T564">
        <f t="shared" si="131"/>
        <v>388</v>
      </c>
      <c r="U564" s="8">
        <f t="shared" si="132"/>
        <v>45315</v>
      </c>
      <c r="V564" t="str" cm="1">
        <f t="array" ref="V564">_xlfn.IFS(S564 = "", "", S564 &lt; 500, "Low", S564 &lt; 1200, "Medium", TRUE, "High")</f>
        <v>High</v>
      </c>
      <c r="W564" t="str">
        <f t="shared" si="133"/>
        <v>2024-01</v>
      </c>
      <c r="X564">
        <f t="shared" si="134"/>
        <v>2024</v>
      </c>
    </row>
    <row r="565" spans="1:24" x14ac:dyDescent="0.3">
      <c r="A565">
        <f>'Raw_Data'!A565</f>
        <v>564</v>
      </c>
      <c r="B565" t="str">
        <f>'Raw_Data'!B565</f>
        <v>Customer 6</v>
      </c>
      <c r="C565" t="str">
        <f>'Raw_Data'!C565</f>
        <v>Embedded</v>
      </c>
      <c r="D565">
        <f>'Raw_Data'!D565</f>
        <v>2181</v>
      </c>
      <c r="E565">
        <f>'Raw_Data'!E565</f>
        <v>3824</v>
      </c>
      <c r="F565">
        <f>'Raw_Data'!F565</f>
        <v>45315.458333333336</v>
      </c>
      <c r="G565" t="str">
        <f t="shared" si="120"/>
        <v>Customer 6</v>
      </c>
      <c r="H565" t="str">
        <f t="shared" si="121"/>
        <v>EMBEDDED</v>
      </c>
      <c r="I565" t="str">
        <f t="shared" si="122"/>
        <v>Changed</v>
      </c>
      <c r="J565">
        <f t="shared" si="123"/>
        <v>2181</v>
      </c>
      <c r="K565">
        <f t="shared" si="124"/>
        <v>3824</v>
      </c>
      <c r="L565" s="8">
        <f t="shared" si="125"/>
        <v>45315</v>
      </c>
      <c r="M565" t="str">
        <f t="shared" ca="1" si="126"/>
        <v>OK</v>
      </c>
      <c r="P565">
        <f t="shared" si="127"/>
        <v>564</v>
      </c>
      <c r="Q565" t="str">
        <f t="shared" si="128"/>
        <v>Customer 6</v>
      </c>
      <c r="R565" t="str">
        <f t="shared" si="129"/>
        <v>EMBEDDED</v>
      </c>
      <c r="S565">
        <f t="shared" si="130"/>
        <v>2181</v>
      </c>
      <c r="T565">
        <f t="shared" si="131"/>
        <v>3824</v>
      </c>
      <c r="U565" s="8">
        <f t="shared" si="132"/>
        <v>45315</v>
      </c>
      <c r="V565" t="str" cm="1">
        <f t="array" ref="V565">_xlfn.IFS(S565 = "", "", S565 &lt; 500, "Low", S565 &lt; 1200, "Medium", TRUE, "High")</f>
        <v>High</v>
      </c>
      <c r="W565" t="str">
        <f t="shared" si="133"/>
        <v>2024-01</v>
      </c>
      <c r="X565">
        <f t="shared" si="134"/>
        <v>2024</v>
      </c>
    </row>
    <row r="566" spans="1:24" x14ac:dyDescent="0.3">
      <c r="A566">
        <f>'Raw_Data'!A566</f>
        <v>565</v>
      </c>
      <c r="B566" t="str">
        <f>'Raw_Data'!B566</f>
        <v>Customer 4</v>
      </c>
      <c r="C566" t="str">
        <f>'Raw_Data'!C566</f>
        <v>Desktop</v>
      </c>
      <c r="D566">
        <f>'Raw_Data'!D566</f>
        <v>642</v>
      </c>
      <c r="E566">
        <f>'Raw_Data'!E566</f>
        <v>1282</v>
      </c>
      <c r="F566">
        <f>'Raw_Data'!F566</f>
        <v>45315.5</v>
      </c>
      <c r="G566" t="str">
        <f t="shared" si="120"/>
        <v>Customer 4</v>
      </c>
      <c r="H566" t="str">
        <f t="shared" si="121"/>
        <v>DESKTOP</v>
      </c>
      <c r="I566" t="str">
        <f t="shared" si="122"/>
        <v>Changed</v>
      </c>
      <c r="J566">
        <f t="shared" si="123"/>
        <v>642</v>
      </c>
      <c r="K566">
        <f t="shared" si="124"/>
        <v>1282</v>
      </c>
      <c r="L566" s="8">
        <f t="shared" si="125"/>
        <v>45315</v>
      </c>
      <c r="M566" t="str">
        <f t="shared" ca="1" si="126"/>
        <v>OK</v>
      </c>
      <c r="P566">
        <f t="shared" si="127"/>
        <v>565</v>
      </c>
      <c r="Q566" t="str">
        <f t="shared" si="128"/>
        <v>Customer 4</v>
      </c>
      <c r="R566" t="str">
        <f t="shared" si="129"/>
        <v>DESKTOP</v>
      </c>
      <c r="S566">
        <f t="shared" si="130"/>
        <v>642</v>
      </c>
      <c r="T566">
        <f t="shared" si="131"/>
        <v>1282</v>
      </c>
      <c r="U566" s="8">
        <f t="shared" si="132"/>
        <v>45315</v>
      </c>
      <c r="V566" t="str" cm="1">
        <f t="array" ref="V566">_xlfn.IFS(S566 = "", "", S566 &lt; 500, "Low", S566 &lt; 1200, "Medium", TRUE, "High")</f>
        <v>Medium</v>
      </c>
      <c r="W566" t="str">
        <f t="shared" si="133"/>
        <v>2024-01</v>
      </c>
      <c r="X566">
        <f t="shared" si="134"/>
        <v>2024</v>
      </c>
    </row>
    <row r="567" spans="1:24" x14ac:dyDescent="0.3">
      <c r="A567">
        <f>'Raw_Data'!A567</f>
        <v>566</v>
      </c>
      <c r="B567" t="str">
        <f>'Raw_Data'!B567</f>
        <v>Customer 8</v>
      </c>
      <c r="C567" t="str">
        <f>'Raw_Data'!C567</f>
        <v>Workstation</v>
      </c>
      <c r="D567">
        <f>'Raw_Data'!D567</f>
        <v>2850</v>
      </c>
      <c r="E567">
        <f>'Raw_Data'!E567</f>
        <v>815</v>
      </c>
      <c r="F567">
        <f>'Raw_Data'!F567</f>
        <v>45315.541666666664</v>
      </c>
      <c r="G567" t="str">
        <f t="shared" si="120"/>
        <v>Customer 8</v>
      </c>
      <c r="H567" t="str">
        <f t="shared" si="121"/>
        <v>WORKSTATION</v>
      </c>
      <c r="I567" t="str">
        <f t="shared" si="122"/>
        <v>Changed</v>
      </c>
      <c r="J567">
        <f t="shared" si="123"/>
        <v>2850</v>
      </c>
      <c r="K567">
        <f t="shared" si="124"/>
        <v>815</v>
      </c>
      <c r="L567" s="8">
        <f t="shared" si="125"/>
        <v>45315</v>
      </c>
      <c r="M567" t="str">
        <f t="shared" ca="1" si="126"/>
        <v>OK</v>
      </c>
      <c r="P567">
        <f t="shared" si="127"/>
        <v>566</v>
      </c>
      <c r="Q567" t="str">
        <f t="shared" si="128"/>
        <v>Customer 8</v>
      </c>
      <c r="R567" t="str">
        <f t="shared" si="129"/>
        <v>WORKSTATION</v>
      </c>
      <c r="S567">
        <f t="shared" si="130"/>
        <v>2850</v>
      </c>
      <c r="T567">
        <f t="shared" si="131"/>
        <v>815</v>
      </c>
      <c r="U567" s="8">
        <f t="shared" si="132"/>
        <v>45315</v>
      </c>
      <c r="V567" t="str" cm="1">
        <f t="array" ref="V567">_xlfn.IFS(S567 = "", "", S567 &lt; 500, "Low", S567 &lt; 1200, "Medium", TRUE, "High")</f>
        <v>High</v>
      </c>
      <c r="W567" t="str">
        <f t="shared" si="133"/>
        <v>2024-01</v>
      </c>
      <c r="X567">
        <f t="shared" si="134"/>
        <v>2024</v>
      </c>
    </row>
    <row r="568" spans="1:24" x14ac:dyDescent="0.3">
      <c r="A568">
        <f>'Raw_Data'!A568</f>
        <v>567</v>
      </c>
      <c r="B568" t="str">
        <f>'Raw_Data'!B568</f>
        <v>Customer 7</v>
      </c>
      <c r="C568" t="str">
        <f>'Raw_Data'!C568</f>
        <v>Desktop</v>
      </c>
      <c r="D568">
        <f>'Raw_Data'!D568</f>
        <v>3059</v>
      </c>
      <c r="E568">
        <f>'Raw_Data'!E568</f>
        <v>1695</v>
      </c>
      <c r="F568">
        <f>'Raw_Data'!F568</f>
        <v>45315.583333333336</v>
      </c>
      <c r="G568" t="str">
        <f t="shared" si="120"/>
        <v>Customer 7</v>
      </c>
      <c r="H568" t="str">
        <f t="shared" si="121"/>
        <v>DESKTOP</v>
      </c>
      <c r="I568" t="str">
        <f t="shared" si="122"/>
        <v>Changed</v>
      </c>
      <c r="J568">
        <f t="shared" si="123"/>
        <v>3059</v>
      </c>
      <c r="K568">
        <f t="shared" si="124"/>
        <v>1695</v>
      </c>
      <c r="L568" s="8">
        <f t="shared" si="125"/>
        <v>45315</v>
      </c>
      <c r="M568" t="str">
        <f t="shared" ca="1" si="126"/>
        <v>OK</v>
      </c>
      <c r="P568">
        <f t="shared" si="127"/>
        <v>567</v>
      </c>
      <c r="Q568" t="str">
        <f t="shared" si="128"/>
        <v>Customer 7</v>
      </c>
      <c r="R568" t="str">
        <f t="shared" si="129"/>
        <v>DESKTOP</v>
      </c>
      <c r="S568">
        <f t="shared" si="130"/>
        <v>3059</v>
      </c>
      <c r="T568">
        <f t="shared" si="131"/>
        <v>1695</v>
      </c>
      <c r="U568" s="8">
        <f t="shared" si="132"/>
        <v>45315</v>
      </c>
      <c r="V568" t="str" cm="1">
        <f t="array" ref="V568">_xlfn.IFS(S568 = "", "", S568 &lt; 500, "Low", S568 &lt; 1200, "Medium", TRUE, "High")</f>
        <v>High</v>
      </c>
      <c r="W568" t="str">
        <f t="shared" si="133"/>
        <v>2024-01</v>
      </c>
      <c r="X568">
        <f t="shared" si="134"/>
        <v>2024</v>
      </c>
    </row>
    <row r="569" spans="1:24" x14ac:dyDescent="0.3">
      <c r="A569">
        <f>'Raw_Data'!A569</f>
        <v>568</v>
      </c>
      <c r="B569" t="str">
        <f>'Raw_Data'!B569</f>
        <v>Customer 4</v>
      </c>
      <c r="C569" t="str">
        <f>'Raw_Data'!C569</f>
        <v>Workstation</v>
      </c>
      <c r="D569">
        <f>'Raw_Data'!D569</f>
        <v>2319</v>
      </c>
      <c r="E569">
        <f>'Raw_Data'!E569</f>
        <v>1457</v>
      </c>
      <c r="F569">
        <f>'Raw_Data'!F569</f>
        <v>45315.625</v>
      </c>
      <c r="G569" t="str">
        <f t="shared" si="120"/>
        <v>Customer 4</v>
      </c>
      <c r="H569" t="str">
        <f t="shared" si="121"/>
        <v>WORKSTATION</v>
      </c>
      <c r="I569" t="str">
        <f t="shared" si="122"/>
        <v>Changed</v>
      </c>
      <c r="J569">
        <f t="shared" si="123"/>
        <v>2319</v>
      </c>
      <c r="K569">
        <f t="shared" si="124"/>
        <v>1457</v>
      </c>
      <c r="L569" s="8">
        <f t="shared" si="125"/>
        <v>45315</v>
      </c>
      <c r="M569" t="str">
        <f t="shared" ca="1" si="126"/>
        <v>OK</v>
      </c>
      <c r="P569">
        <f t="shared" si="127"/>
        <v>568</v>
      </c>
      <c r="Q569" t="str">
        <f t="shared" si="128"/>
        <v>Customer 4</v>
      </c>
      <c r="R569" t="str">
        <f t="shared" si="129"/>
        <v>WORKSTATION</v>
      </c>
      <c r="S569">
        <f t="shared" si="130"/>
        <v>2319</v>
      </c>
      <c r="T569">
        <f t="shared" si="131"/>
        <v>1457</v>
      </c>
      <c r="U569" s="8">
        <f t="shared" si="132"/>
        <v>45315</v>
      </c>
      <c r="V569" t="str" cm="1">
        <f t="array" ref="V569">_xlfn.IFS(S569 = "", "", S569 &lt; 500, "Low", S569 &lt; 1200, "Medium", TRUE, "High")</f>
        <v>High</v>
      </c>
      <c r="W569" t="str">
        <f t="shared" si="133"/>
        <v>2024-01</v>
      </c>
      <c r="X569">
        <f t="shared" si="134"/>
        <v>2024</v>
      </c>
    </row>
    <row r="570" spans="1:24" x14ac:dyDescent="0.3">
      <c r="A570">
        <f>'Raw_Data'!A570</f>
        <v>569</v>
      </c>
      <c r="B570" t="str">
        <f>'Raw_Data'!B570</f>
        <v>Customer 10</v>
      </c>
      <c r="C570" t="str">
        <f>'Raw_Data'!C570</f>
        <v>Embedded</v>
      </c>
      <c r="D570">
        <f>'Raw_Data'!D570</f>
        <v>3470</v>
      </c>
      <c r="E570">
        <f>'Raw_Data'!E570</f>
        <v>2319</v>
      </c>
      <c r="F570">
        <f>'Raw_Data'!F570</f>
        <v>45315.666666666664</v>
      </c>
      <c r="G570" t="str">
        <f t="shared" si="120"/>
        <v>Customer 10</v>
      </c>
      <c r="H570" t="str">
        <f t="shared" si="121"/>
        <v>EMBEDDED</v>
      </c>
      <c r="I570" t="str">
        <f t="shared" si="122"/>
        <v>Changed</v>
      </c>
      <c r="J570">
        <f t="shared" si="123"/>
        <v>3470</v>
      </c>
      <c r="K570">
        <f t="shared" si="124"/>
        <v>2319</v>
      </c>
      <c r="L570" s="8">
        <f t="shared" si="125"/>
        <v>45315</v>
      </c>
      <c r="M570" t="str">
        <f t="shared" ca="1" si="126"/>
        <v>OK</v>
      </c>
      <c r="P570">
        <f t="shared" si="127"/>
        <v>569</v>
      </c>
      <c r="Q570" t="str">
        <f t="shared" si="128"/>
        <v>Customer 10</v>
      </c>
      <c r="R570" t="str">
        <f t="shared" si="129"/>
        <v>EMBEDDED</v>
      </c>
      <c r="S570">
        <f t="shared" si="130"/>
        <v>3470</v>
      </c>
      <c r="T570">
        <f t="shared" si="131"/>
        <v>2319</v>
      </c>
      <c r="U570" s="8">
        <f t="shared" si="132"/>
        <v>45315</v>
      </c>
      <c r="V570" t="str" cm="1">
        <f t="array" ref="V570">_xlfn.IFS(S570 = "", "", S570 &lt; 500, "Low", S570 &lt; 1200, "Medium", TRUE, "High")</f>
        <v>High</v>
      </c>
      <c r="W570" t="str">
        <f t="shared" si="133"/>
        <v>2024-01</v>
      </c>
      <c r="X570">
        <f t="shared" si="134"/>
        <v>2024</v>
      </c>
    </row>
    <row r="571" spans="1:24" x14ac:dyDescent="0.3">
      <c r="A571">
        <f>'Raw_Data'!A571</f>
        <v>570</v>
      </c>
      <c r="B571" t="str">
        <f>'Raw_Data'!B571</f>
        <v>Customer 1</v>
      </c>
      <c r="C571" t="str">
        <f>'Raw_Data'!C571</f>
        <v>Workstation</v>
      </c>
      <c r="D571">
        <f>'Raw_Data'!D571</f>
        <v>3225</v>
      </c>
      <c r="E571">
        <f>'Raw_Data'!E571</f>
        <v>4155</v>
      </c>
      <c r="F571">
        <f>'Raw_Data'!F571</f>
        <v>45315.708333333336</v>
      </c>
      <c r="G571" t="str">
        <f t="shared" si="120"/>
        <v>Customer 1</v>
      </c>
      <c r="H571" t="str">
        <f t="shared" si="121"/>
        <v>WORKSTATION</v>
      </c>
      <c r="I571" t="str">
        <f t="shared" si="122"/>
        <v>Changed</v>
      </c>
      <c r="J571">
        <f t="shared" si="123"/>
        <v>3225</v>
      </c>
      <c r="K571">
        <f t="shared" si="124"/>
        <v>4155</v>
      </c>
      <c r="L571" s="8">
        <f t="shared" si="125"/>
        <v>45315</v>
      </c>
      <c r="M571" t="str">
        <f t="shared" ca="1" si="126"/>
        <v>OK</v>
      </c>
      <c r="P571">
        <f t="shared" si="127"/>
        <v>570</v>
      </c>
      <c r="Q571" t="str">
        <f t="shared" si="128"/>
        <v>Customer 1</v>
      </c>
      <c r="R571" t="str">
        <f t="shared" si="129"/>
        <v>WORKSTATION</v>
      </c>
      <c r="S571">
        <f t="shared" si="130"/>
        <v>3225</v>
      </c>
      <c r="T571">
        <f t="shared" si="131"/>
        <v>4155</v>
      </c>
      <c r="U571" s="8">
        <f t="shared" si="132"/>
        <v>45315</v>
      </c>
      <c r="V571" t="str" cm="1">
        <f t="array" ref="V571">_xlfn.IFS(S571 = "", "", S571 &lt; 500, "Low", S571 &lt; 1200, "Medium", TRUE, "High")</f>
        <v>High</v>
      </c>
      <c r="W571" t="str">
        <f t="shared" si="133"/>
        <v>2024-01</v>
      </c>
      <c r="X571">
        <f t="shared" si="134"/>
        <v>2024</v>
      </c>
    </row>
    <row r="572" spans="1:24" x14ac:dyDescent="0.3">
      <c r="A572">
        <f>'Raw_Data'!A572</f>
        <v>571</v>
      </c>
      <c r="B572" t="str">
        <f>'Raw_Data'!B572</f>
        <v>Customer 7</v>
      </c>
      <c r="C572" t="str">
        <f>'Raw_Data'!C572</f>
        <v>Desktop</v>
      </c>
      <c r="D572">
        <f>'Raw_Data'!D572</f>
        <v>1563</v>
      </c>
      <c r="E572">
        <f>'Raw_Data'!E572</f>
        <v>348</v>
      </c>
      <c r="F572">
        <f>'Raw_Data'!F572</f>
        <v>45315.75</v>
      </c>
      <c r="G572" t="str">
        <f t="shared" si="120"/>
        <v>Customer 7</v>
      </c>
      <c r="H572" t="str">
        <f t="shared" si="121"/>
        <v>DESKTOP</v>
      </c>
      <c r="I572" t="str">
        <f t="shared" si="122"/>
        <v>Changed</v>
      </c>
      <c r="J572">
        <f t="shared" si="123"/>
        <v>1563</v>
      </c>
      <c r="K572">
        <f t="shared" si="124"/>
        <v>348</v>
      </c>
      <c r="L572" s="8">
        <f t="shared" si="125"/>
        <v>45315</v>
      </c>
      <c r="M572" t="str">
        <f t="shared" ca="1" si="126"/>
        <v>OK</v>
      </c>
      <c r="P572">
        <f t="shared" si="127"/>
        <v>571</v>
      </c>
      <c r="Q572" t="str">
        <f t="shared" si="128"/>
        <v>Customer 7</v>
      </c>
      <c r="R572" t="str">
        <f t="shared" si="129"/>
        <v>DESKTOP</v>
      </c>
      <c r="S572">
        <f t="shared" si="130"/>
        <v>1563</v>
      </c>
      <c r="T572">
        <f t="shared" si="131"/>
        <v>348</v>
      </c>
      <c r="U572" s="8">
        <f t="shared" si="132"/>
        <v>45315</v>
      </c>
      <c r="V572" t="str" cm="1">
        <f t="array" ref="V572">_xlfn.IFS(S572 = "", "", S572 &lt; 500, "Low", S572 &lt; 1200, "Medium", TRUE, "High")</f>
        <v>High</v>
      </c>
      <c r="W572" t="str">
        <f t="shared" si="133"/>
        <v>2024-01</v>
      </c>
      <c r="X572">
        <f t="shared" si="134"/>
        <v>2024</v>
      </c>
    </row>
    <row r="573" spans="1:24" x14ac:dyDescent="0.3">
      <c r="A573">
        <f>'Raw_Data'!A573</f>
        <v>572</v>
      </c>
      <c r="B573" t="str">
        <f>'Raw_Data'!B573</f>
        <v>Customer 3</v>
      </c>
      <c r="C573" t="str">
        <f>'Raw_Data'!C573</f>
        <v>Embedded</v>
      </c>
      <c r="D573">
        <f>'Raw_Data'!D573</f>
        <v>3299</v>
      </c>
      <c r="E573">
        <f>'Raw_Data'!E573</f>
        <v>2510</v>
      </c>
      <c r="F573">
        <f>'Raw_Data'!F573</f>
        <v>45315.791666666664</v>
      </c>
      <c r="G573" t="str">
        <f t="shared" si="120"/>
        <v>Customer 3</v>
      </c>
      <c r="H573" t="str">
        <f t="shared" si="121"/>
        <v>EMBEDDED</v>
      </c>
      <c r="I573" t="str">
        <f t="shared" si="122"/>
        <v>Changed</v>
      </c>
      <c r="J573">
        <f t="shared" si="123"/>
        <v>3299</v>
      </c>
      <c r="K573">
        <f t="shared" si="124"/>
        <v>2510</v>
      </c>
      <c r="L573" s="8">
        <f t="shared" si="125"/>
        <v>45315</v>
      </c>
      <c r="M573" t="str">
        <f t="shared" ca="1" si="126"/>
        <v>OK</v>
      </c>
      <c r="P573">
        <f t="shared" si="127"/>
        <v>572</v>
      </c>
      <c r="Q573" t="str">
        <f t="shared" si="128"/>
        <v>Customer 3</v>
      </c>
      <c r="R573" t="str">
        <f t="shared" si="129"/>
        <v>EMBEDDED</v>
      </c>
      <c r="S573">
        <f t="shared" si="130"/>
        <v>3299</v>
      </c>
      <c r="T573">
        <f t="shared" si="131"/>
        <v>2510</v>
      </c>
      <c r="U573" s="8">
        <f t="shared" si="132"/>
        <v>45315</v>
      </c>
      <c r="V573" t="str" cm="1">
        <f t="array" ref="V573">_xlfn.IFS(S573 = "", "", S573 &lt; 500, "Low", S573 &lt; 1200, "Medium", TRUE, "High")</f>
        <v>High</v>
      </c>
      <c r="W573" t="str">
        <f t="shared" si="133"/>
        <v>2024-01</v>
      </c>
      <c r="X573">
        <f t="shared" si="134"/>
        <v>2024</v>
      </c>
    </row>
    <row r="574" spans="1:24" x14ac:dyDescent="0.3">
      <c r="A574">
        <f>'Raw_Data'!A574</f>
        <v>573</v>
      </c>
      <c r="B574" t="str">
        <f>'Raw_Data'!B574</f>
        <v>Customer 3</v>
      </c>
      <c r="C574" t="str">
        <f>'Raw_Data'!C574</f>
        <v>Mobile</v>
      </c>
      <c r="D574">
        <f>'Raw_Data'!D574</f>
        <v>3779</v>
      </c>
      <c r="E574">
        <f>'Raw_Data'!E574</f>
        <v>1484</v>
      </c>
      <c r="F574">
        <f>'Raw_Data'!F574</f>
        <v>45315.833333333336</v>
      </c>
      <c r="G574" t="str">
        <f t="shared" si="120"/>
        <v>Customer 3</v>
      </c>
      <c r="H574" t="str">
        <f t="shared" si="121"/>
        <v>MOBILE</v>
      </c>
      <c r="I574" t="str">
        <f t="shared" si="122"/>
        <v>Changed</v>
      </c>
      <c r="J574">
        <f t="shared" si="123"/>
        <v>3779</v>
      </c>
      <c r="K574">
        <f t="shared" si="124"/>
        <v>1484</v>
      </c>
      <c r="L574" s="8">
        <f t="shared" si="125"/>
        <v>45315</v>
      </c>
      <c r="M574" t="str">
        <f t="shared" ca="1" si="126"/>
        <v>OK</v>
      </c>
      <c r="P574">
        <f t="shared" si="127"/>
        <v>573</v>
      </c>
      <c r="Q574" t="str">
        <f t="shared" si="128"/>
        <v>Customer 3</v>
      </c>
      <c r="R574" t="str">
        <f t="shared" si="129"/>
        <v>MOBILE</v>
      </c>
      <c r="S574">
        <f t="shared" si="130"/>
        <v>3779</v>
      </c>
      <c r="T574">
        <f t="shared" si="131"/>
        <v>1484</v>
      </c>
      <c r="U574" s="8">
        <f t="shared" si="132"/>
        <v>45315</v>
      </c>
      <c r="V574" t="str" cm="1">
        <f t="array" ref="V574">_xlfn.IFS(S574 = "", "", S574 &lt; 500, "Low", S574 &lt; 1200, "Medium", TRUE, "High")</f>
        <v>High</v>
      </c>
      <c r="W574" t="str">
        <f t="shared" si="133"/>
        <v>2024-01</v>
      </c>
      <c r="X574">
        <f t="shared" si="134"/>
        <v>2024</v>
      </c>
    </row>
    <row r="575" spans="1:24" x14ac:dyDescent="0.3">
      <c r="A575">
        <f>'Raw_Data'!A575</f>
        <v>574</v>
      </c>
      <c r="B575" t="str">
        <f>'Raw_Data'!B575</f>
        <v>Customer 14</v>
      </c>
      <c r="C575" t="str">
        <f>'Raw_Data'!C575</f>
        <v>Desktop</v>
      </c>
      <c r="D575">
        <f>'Raw_Data'!D575</f>
        <v>1925</v>
      </c>
      <c r="E575">
        <f>'Raw_Data'!E575</f>
        <v>4474</v>
      </c>
      <c r="F575">
        <f>'Raw_Data'!F575</f>
        <v>45315.875</v>
      </c>
      <c r="G575" t="str">
        <f t="shared" si="120"/>
        <v>Customer 14</v>
      </c>
      <c r="H575" t="str">
        <f t="shared" si="121"/>
        <v>DESKTOP</v>
      </c>
      <c r="I575" t="str">
        <f t="shared" si="122"/>
        <v>Changed</v>
      </c>
      <c r="J575">
        <f t="shared" si="123"/>
        <v>1925</v>
      </c>
      <c r="K575">
        <f t="shared" si="124"/>
        <v>4474</v>
      </c>
      <c r="L575" s="8">
        <f t="shared" si="125"/>
        <v>45315</v>
      </c>
      <c r="M575" t="str">
        <f t="shared" ca="1" si="126"/>
        <v>OK</v>
      </c>
      <c r="P575">
        <f t="shared" si="127"/>
        <v>574</v>
      </c>
      <c r="Q575" t="str">
        <f t="shared" si="128"/>
        <v>Customer 14</v>
      </c>
      <c r="R575" t="str">
        <f t="shared" si="129"/>
        <v>DESKTOP</v>
      </c>
      <c r="S575">
        <f t="shared" si="130"/>
        <v>1925</v>
      </c>
      <c r="T575">
        <f t="shared" si="131"/>
        <v>4474</v>
      </c>
      <c r="U575" s="8">
        <f t="shared" si="132"/>
        <v>45315</v>
      </c>
      <c r="V575" t="str" cm="1">
        <f t="array" ref="V575">_xlfn.IFS(S575 = "", "", S575 &lt; 500, "Low", S575 &lt; 1200, "Medium", TRUE, "High")</f>
        <v>High</v>
      </c>
      <c r="W575" t="str">
        <f t="shared" si="133"/>
        <v>2024-01</v>
      </c>
      <c r="X575">
        <f t="shared" si="134"/>
        <v>2024</v>
      </c>
    </row>
    <row r="576" spans="1:24" x14ac:dyDescent="0.3">
      <c r="A576">
        <f>'Raw_Data'!A576</f>
        <v>575</v>
      </c>
      <c r="B576" t="str">
        <f>'Raw_Data'!B576</f>
        <v>Customer 3</v>
      </c>
      <c r="C576" t="str">
        <f>'Raw_Data'!C576</f>
        <v>Workstation</v>
      </c>
      <c r="D576">
        <f>'Raw_Data'!D576</f>
        <v>204</v>
      </c>
      <c r="E576">
        <f>'Raw_Data'!E576</f>
        <v>3208</v>
      </c>
      <c r="F576">
        <f>'Raw_Data'!F576</f>
        <v>45315.916666666664</v>
      </c>
      <c r="G576" t="str">
        <f t="shared" si="120"/>
        <v>Customer 3</v>
      </c>
      <c r="H576" t="str">
        <f t="shared" si="121"/>
        <v>WORKSTATION</v>
      </c>
      <c r="I576" t="str">
        <f t="shared" si="122"/>
        <v>Changed</v>
      </c>
      <c r="J576">
        <f t="shared" si="123"/>
        <v>204</v>
      </c>
      <c r="K576">
        <f t="shared" si="124"/>
        <v>3208</v>
      </c>
      <c r="L576" s="8">
        <f t="shared" si="125"/>
        <v>45315</v>
      </c>
      <c r="M576" t="str">
        <f t="shared" ca="1" si="126"/>
        <v>OK</v>
      </c>
      <c r="P576">
        <f t="shared" si="127"/>
        <v>575</v>
      </c>
      <c r="Q576" t="str">
        <f t="shared" si="128"/>
        <v>Customer 3</v>
      </c>
      <c r="R576" t="str">
        <f t="shared" si="129"/>
        <v>WORKSTATION</v>
      </c>
      <c r="S576">
        <f t="shared" si="130"/>
        <v>204</v>
      </c>
      <c r="T576">
        <f t="shared" si="131"/>
        <v>3208</v>
      </c>
      <c r="U576" s="8">
        <f t="shared" si="132"/>
        <v>45315</v>
      </c>
      <c r="V576" t="str" cm="1">
        <f t="array" ref="V576">_xlfn.IFS(S576 = "", "", S576 &lt; 500, "Low", S576 &lt; 1200, "Medium", TRUE, "High")</f>
        <v>Low</v>
      </c>
      <c r="W576" t="str">
        <f t="shared" si="133"/>
        <v>2024-01</v>
      </c>
      <c r="X576">
        <f t="shared" si="134"/>
        <v>2024</v>
      </c>
    </row>
    <row r="577" spans="1:24" x14ac:dyDescent="0.3">
      <c r="A577">
        <f>'Raw_Data'!A577</f>
        <v>576</v>
      </c>
      <c r="B577" t="str">
        <f>'Raw_Data'!B577</f>
        <v>Customer 5</v>
      </c>
      <c r="C577" t="str">
        <f>'Raw_Data'!C577</f>
        <v>Workstation</v>
      </c>
      <c r="D577">
        <f>'Raw_Data'!D577</f>
        <v>3090</v>
      </c>
      <c r="E577">
        <f>'Raw_Data'!E577</f>
        <v>4569</v>
      </c>
      <c r="F577">
        <f>'Raw_Data'!F577</f>
        <v>45315.958333333336</v>
      </c>
      <c r="G577" t="str">
        <f t="shared" si="120"/>
        <v>Customer 5</v>
      </c>
      <c r="H577" t="str">
        <f t="shared" si="121"/>
        <v>WORKSTATION</v>
      </c>
      <c r="I577" t="str">
        <f t="shared" si="122"/>
        <v>Changed</v>
      </c>
      <c r="J577">
        <f t="shared" si="123"/>
        <v>3090</v>
      </c>
      <c r="K577">
        <f t="shared" si="124"/>
        <v>4569</v>
      </c>
      <c r="L577" s="8">
        <f t="shared" si="125"/>
        <v>45315</v>
      </c>
      <c r="M577" t="str">
        <f t="shared" ca="1" si="126"/>
        <v>OK</v>
      </c>
      <c r="P577">
        <f t="shared" si="127"/>
        <v>576</v>
      </c>
      <c r="Q577" t="str">
        <f t="shared" si="128"/>
        <v>Customer 5</v>
      </c>
      <c r="R577" t="str">
        <f t="shared" si="129"/>
        <v>WORKSTATION</v>
      </c>
      <c r="S577">
        <f t="shared" si="130"/>
        <v>3090</v>
      </c>
      <c r="T577">
        <f t="shared" si="131"/>
        <v>4569</v>
      </c>
      <c r="U577" s="8">
        <f t="shared" si="132"/>
        <v>45315</v>
      </c>
      <c r="V577" t="str" cm="1">
        <f t="array" ref="V577">_xlfn.IFS(S577 = "", "", S577 &lt; 500, "Low", S577 &lt; 1200, "Medium", TRUE, "High")</f>
        <v>High</v>
      </c>
      <c r="W577" t="str">
        <f t="shared" si="133"/>
        <v>2024-01</v>
      </c>
      <c r="X577">
        <f t="shared" si="134"/>
        <v>2024</v>
      </c>
    </row>
    <row r="578" spans="1:24" x14ac:dyDescent="0.3">
      <c r="A578">
        <f>'Raw_Data'!A578</f>
        <v>577</v>
      </c>
      <c r="B578" t="str">
        <f>'Raw_Data'!B578</f>
        <v>Customer 8</v>
      </c>
      <c r="C578" t="str">
        <f>'Raw_Data'!C578</f>
        <v>Workstation</v>
      </c>
      <c r="D578">
        <f>'Raw_Data'!D578</f>
        <v>1430</v>
      </c>
      <c r="E578">
        <f>'Raw_Data'!E578</f>
        <v>539</v>
      </c>
      <c r="F578">
        <f>'Raw_Data'!F578</f>
        <v>45316</v>
      </c>
      <c r="G578" t="str">
        <f t="shared" si="120"/>
        <v>Customer 8</v>
      </c>
      <c r="H578" t="str">
        <f t="shared" si="121"/>
        <v>WORKSTATION</v>
      </c>
      <c r="I578" t="str">
        <f t="shared" si="122"/>
        <v>Changed</v>
      </c>
      <c r="J578">
        <f t="shared" si="123"/>
        <v>1430</v>
      </c>
      <c r="K578">
        <f t="shared" si="124"/>
        <v>539</v>
      </c>
      <c r="L578" s="8">
        <f t="shared" si="125"/>
        <v>45316</v>
      </c>
      <c r="M578" t="str">
        <f t="shared" ca="1" si="126"/>
        <v>OK</v>
      </c>
      <c r="P578">
        <f t="shared" si="127"/>
        <v>577</v>
      </c>
      <c r="Q578" t="str">
        <f t="shared" si="128"/>
        <v>Customer 8</v>
      </c>
      <c r="R578" t="str">
        <f t="shared" si="129"/>
        <v>WORKSTATION</v>
      </c>
      <c r="S578">
        <f t="shared" si="130"/>
        <v>1430</v>
      </c>
      <c r="T578">
        <f t="shared" si="131"/>
        <v>539</v>
      </c>
      <c r="U578" s="8">
        <f t="shared" si="132"/>
        <v>45316</v>
      </c>
      <c r="V578" t="str" cm="1">
        <f t="array" ref="V578">_xlfn.IFS(S578 = "", "", S578 &lt; 500, "Low", S578 &lt; 1200, "Medium", TRUE, "High")</f>
        <v>High</v>
      </c>
      <c r="W578" t="str">
        <f t="shared" si="133"/>
        <v>2024-01</v>
      </c>
      <c r="X578">
        <f t="shared" si="134"/>
        <v>2024</v>
      </c>
    </row>
    <row r="579" spans="1:24" x14ac:dyDescent="0.3">
      <c r="A579">
        <f>'Raw_Data'!A579</f>
        <v>578</v>
      </c>
      <c r="B579" t="str">
        <f>'Raw_Data'!B579</f>
        <v>Customer 15</v>
      </c>
      <c r="C579" t="str">
        <f>'Raw_Data'!C579</f>
        <v>Desktop</v>
      </c>
      <c r="D579">
        <f>'Raw_Data'!D579</f>
        <v>2695</v>
      </c>
      <c r="E579">
        <f>'Raw_Data'!E579</f>
        <v>3644</v>
      </c>
      <c r="F579">
        <f>'Raw_Data'!F579</f>
        <v>45316.041666666664</v>
      </c>
      <c r="G579" t="str">
        <f t="shared" ref="G579:G642" si="135">PROPER(CLEAN(TRIM(B579)))</f>
        <v>Customer 15</v>
      </c>
      <c r="H579" t="str">
        <f t="shared" ref="H579:H642" si="136">UPPER(CLEAN(TRIM(C579)))</f>
        <v>DESKTOP</v>
      </c>
      <c r="I579" t="str">
        <f t="shared" ref="I579:I642" si="137">IF(OR(NOT(EXACT(B579,G579)), NOT(EXACT(C579,H579))), "Changed", "")</f>
        <v>Changed</v>
      </c>
      <c r="J579">
        <f t="shared" ref="J579:J642" si="138">IFERROR(VALUE(TRIM(D579)), "")</f>
        <v>2695</v>
      </c>
      <c r="K579">
        <f t="shared" ref="K579:K642" si="139">IFERROR(VALUE(TRIM(E579)), "")</f>
        <v>3644</v>
      </c>
      <c r="L579" s="8">
        <f t="shared" ref="L579:L642" si="140">IF(F579="","",INT(F579))</f>
        <v>45316</v>
      </c>
      <c r="M579" t="str">
        <f t="shared" ref="M579:M642" ca="1" si="141">IF(AND(L579&gt;=DATE(2000,1,1), L579&lt;=TODAY()+365), "OK", "OutOfRange")</f>
        <v>OK</v>
      </c>
      <c r="P579">
        <f t="shared" ref="P579:P642" si="142">IF(A579="","",A579)</f>
        <v>578</v>
      </c>
      <c r="Q579" t="str">
        <f t="shared" ref="Q579:Q642" si="143">IF(G579="","",G579)</f>
        <v>Customer 15</v>
      </c>
      <c r="R579" t="str">
        <f t="shared" ref="R579:R642" si="144">IF(H579="","",H579)</f>
        <v>DESKTOP</v>
      </c>
      <c r="S579">
        <f t="shared" ref="S579:S642" si="145">IF(J579="","",J579)</f>
        <v>2695</v>
      </c>
      <c r="T579">
        <f t="shared" ref="T579:T642" si="146">IF(K579="","",K579)</f>
        <v>3644</v>
      </c>
      <c r="U579" s="8">
        <f t="shared" ref="U579:U642" si="147">IF(L579="","",L579)</f>
        <v>45316</v>
      </c>
      <c r="V579" t="str" cm="1">
        <f t="array" ref="V579">_xlfn.IFS(S579 = "", "", S579 &lt; 500, "Low", S579 &lt; 1200, "Medium", TRUE, "High")</f>
        <v>High</v>
      </c>
      <c r="W579" t="str">
        <f t="shared" ref="W579:W642" si="148">TEXT(U579, "yyyy-mm")</f>
        <v>2024-01</v>
      </c>
      <c r="X579">
        <f t="shared" ref="X579:X642" si="149">YEAR(U579)</f>
        <v>2024</v>
      </c>
    </row>
    <row r="580" spans="1:24" x14ac:dyDescent="0.3">
      <c r="A580">
        <f>'Raw_Data'!A580</f>
        <v>579</v>
      </c>
      <c r="B580" t="str">
        <f>'Raw_Data'!B580</f>
        <v>Customer 11</v>
      </c>
      <c r="C580" t="str">
        <f>'Raw_Data'!C580</f>
        <v>Embedded</v>
      </c>
      <c r="D580">
        <f>'Raw_Data'!D580</f>
        <v>2458</v>
      </c>
      <c r="E580">
        <f>'Raw_Data'!E580</f>
        <v>1154</v>
      </c>
      <c r="F580">
        <f>'Raw_Data'!F580</f>
        <v>45316.083333333336</v>
      </c>
      <c r="G580" t="str">
        <f t="shared" si="135"/>
        <v>Customer 11</v>
      </c>
      <c r="H580" t="str">
        <f t="shared" si="136"/>
        <v>EMBEDDED</v>
      </c>
      <c r="I580" t="str">
        <f t="shared" si="137"/>
        <v>Changed</v>
      </c>
      <c r="J580">
        <f t="shared" si="138"/>
        <v>2458</v>
      </c>
      <c r="K580">
        <f t="shared" si="139"/>
        <v>1154</v>
      </c>
      <c r="L580" s="8">
        <f t="shared" si="140"/>
        <v>45316</v>
      </c>
      <c r="M580" t="str">
        <f t="shared" ca="1" si="141"/>
        <v>OK</v>
      </c>
      <c r="P580">
        <f t="shared" si="142"/>
        <v>579</v>
      </c>
      <c r="Q580" t="str">
        <f t="shared" si="143"/>
        <v>Customer 11</v>
      </c>
      <c r="R580" t="str">
        <f t="shared" si="144"/>
        <v>EMBEDDED</v>
      </c>
      <c r="S580">
        <f t="shared" si="145"/>
        <v>2458</v>
      </c>
      <c r="T580">
        <f t="shared" si="146"/>
        <v>1154</v>
      </c>
      <c r="U580" s="8">
        <f t="shared" si="147"/>
        <v>45316</v>
      </c>
      <c r="V580" t="str" cm="1">
        <f t="array" ref="V580">_xlfn.IFS(S580 = "", "", S580 &lt; 500, "Low", S580 &lt; 1200, "Medium", TRUE, "High")</f>
        <v>High</v>
      </c>
      <c r="W580" t="str">
        <f t="shared" si="148"/>
        <v>2024-01</v>
      </c>
      <c r="X580">
        <f t="shared" si="149"/>
        <v>2024</v>
      </c>
    </row>
    <row r="581" spans="1:24" x14ac:dyDescent="0.3">
      <c r="A581">
        <f>'Raw_Data'!A581</f>
        <v>580</v>
      </c>
      <c r="B581" t="str">
        <f>'Raw_Data'!B581</f>
        <v>Customer 7</v>
      </c>
      <c r="C581" t="str">
        <f>'Raw_Data'!C581</f>
        <v>Workstation</v>
      </c>
      <c r="D581">
        <f>'Raw_Data'!D581</f>
        <v>3099</v>
      </c>
      <c r="E581">
        <f>'Raw_Data'!E581</f>
        <v>4218</v>
      </c>
      <c r="F581">
        <f>'Raw_Data'!F581</f>
        <v>45316.125</v>
      </c>
      <c r="G581" t="str">
        <f t="shared" si="135"/>
        <v>Customer 7</v>
      </c>
      <c r="H581" t="str">
        <f t="shared" si="136"/>
        <v>WORKSTATION</v>
      </c>
      <c r="I581" t="str">
        <f t="shared" si="137"/>
        <v>Changed</v>
      </c>
      <c r="J581">
        <f t="shared" si="138"/>
        <v>3099</v>
      </c>
      <c r="K581">
        <f t="shared" si="139"/>
        <v>4218</v>
      </c>
      <c r="L581" s="8">
        <f t="shared" si="140"/>
        <v>45316</v>
      </c>
      <c r="M581" t="str">
        <f t="shared" ca="1" si="141"/>
        <v>OK</v>
      </c>
      <c r="P581">
        <f t="shared" si="142"/>
        <v>580</v>
      </c>
      <c r="Q581" t="str">
        <f t="shared" si="143"/>
        <v>Customer 7</v>
      </c>
      <c r="R581" t="str">
        <f t="shared" si="144"/>
        <v>WORKSTATION</v>
      </c>
      <c r="S581">
        <f t="shared" si="145"/>
        <v>3099</v>
      </c>
      <c r="T581">
        <f t="shared" si="146"/>
        <v>4218</v>
      </c>
      <c r="U581" s="8">
        <f t="shared" si="147"/>
        <v>45316</v>
      </c>
      <c r="V581" t="str" cm="1">
        <f t="array" ref="V581">_xlfn.IFS(S581 = "", "", S581 &lt; 500, "Low", S581 &lt; 1200, "Medium", TRUE, "High")</f>
        <v>High</v>
      </c>
      <c r="W581" t="str">
        <f t="shared" si="148"/>
        <v>2024-01</v>
      </c>
      <c r="X581">
        <f t="shared" si="149"/>
        <v>2024</v>
      </c>
    </row>
    <row r="582" spans="1:24" x14ac:dyDescent="0.3">
      <c r="A582">
        <f>'Raw_Data'!A582</f>
        <v>581</v>
      </c>
      <c r="B582" t="str">
        <f>'Raw_Data'!B582</f>
        <v>Customer 5</v>
      </c>
      <c r="C582" t="str">
        <f>'Raw_Data'!C582</f>
        <v>Embedded</v>
      </c>
      <c r="D582">
        <f>'Raw_Data'!D582</f>
        <v>1038</v>
      </c>
      <c r="E582">
        <f>'Raw_Data'!E582</f>
        <v>104</v>
      </c>
      <c r="F582">
        <f>'Raw_Data'!F582</f>
        <v>45316.166666666664</v>
      </c>
      <c r="G582" t="str">
        <f t="shared" si="135"/>
        <v>Customer 5</v>
      </c>
      <c r="H582" t="str">
        <f t="shared" si="136"/>
        <v>EMBEDDED</v>
      </c>
      <c r="I582" t="str">
        <f t="shared" si="137"/>
        <v>Changed</v>
      </c>
      <c r="J582">
        <f t="shared" si="138"/>
        <v>1038</v>
      </c>
      <c r="K582">
        <f t="shared" si="139"/>
        <v>104</v>
      </c>
      <c r="L582" s="8">
        <f t="shared" si="140"/>
        <v>45316</v>
      </c>
      <c r="M582" t="str">
        <f t="shared" ca="1" si="141"/>
        <v>OK</v>
      </c>
      <c r="P582">
        <f t="shared" si="142"/>
        <v>581</v>
      </c>
      <c r="Q582" t="str">
        <f t="shared" si="143"/>
        <v>Customer 5</v>
      </c>
      <c r="R582" t="str">
        <f t="shared" si="144"/>
        <v>EMBEDDED</v>
      </c>
      <c r="S582">
        <f t="shared" si="145"/>
        <v>1038</v>
      </c>
      <c r="T582">
        <f t="shared" si="146"/>
        <v>104</v>
      </c>
      <c r="U582" s="8">
        <f t="shared" si="147"/>
        <v>45316</v>
      </c>
      <c r="V582" t="str" cm="1">
        <f t="array" ref="V582">_xlfn.IFS(S582 = "", "", S582 &lt; 500, "Low", S582 &lt; 1200, "Medium", TRUE, "High")</f>
        <v>Medium</v>
      </c>
      <c r="W582" t="str">
        <f t="shared" si="148"/>
        <v>2024-01</v>
      </c>
      <c r="X582">
        <f t="shared" si="149"/>
        <v>2024</v>
      </c>
    </row>
    <row r="583" spans="1:24" x14ac:dyDescent="0.3">
      <c r="A583">
        <f>'Raw_Data'!A583</f>
        <v>582</v>
      </c>
      <c r="B583" t="str">
        <f>'Raw_Data'!B583</f>
        <v>Customer 6</v>
      </c>
      <c r="C583" t="str">
        <f>'Raw_Data'!C583</f>
        <v>Workstation</v>
      </c>
      <c r="D583">
        <f>'Raw_Data'!D583</f>
        <v>3181</v>
      </c>
      <c r="E583">
        <f>'Raw_Data'!E583</f>
        <v>4997</v>
      </c>
      <c r="F583">
        <f>'Raw_Data'!F583</f>
        <v>45316.208333333336</v>
      </c>
      <c r="G583" t="str">
        <f t="shared" si="135"/>
        <v>Customer 6</v>
      </c>
      <c r="H583" t="str">
        <f t="shared" si="136"/>
        <v>WORKSTATION</v>
      </c>
      <c r="I583" t="str">
        <f t="shared" si="137"/>
        <v>Changed</v>
      </c>
      <c r="J583">
        <f t="shared" si="138"/>
        <v>3181</v>
      </c>
      <c r="K583">
        <f t="shared" si="139"/>
        <v>4997</v>
      </c>
      <c r="L583" s="8">
        <f t="shared" si="140"/>
        <v>45316</v>
      </c>
      <c r="M583" t="str">
        <f t="shared" ca="1" si="141"/>
        <v>OK</v>
      </c>
      <c r="P583">
        <f t="shared" si="142"/>
        <v>582</v>
      </c>
      <c r="Q583" t="str">
        <f t="shared" si="143"/>
        <v>Customer 6</v>
      </c>
      <c r="R583" t="str">
        <f t="shared" si="144"/>
        <v>WORKSTATION</v>
      </c>
      <c r="S583">
        <f t="shared" si="145"/>
        <v>3181</v>
      </c>
      <c r="T583">
        <f t="shared" si="146"/>
        <v>4997</v>
      </c>
      <c r="U583" s="8">
        <f t="shared" si="147"/>
        <v>45316</v>
      </c>
      <c r="V583" t="str" cm="1">
        <f t="array" ref="V583">_xlfn.IFS(S583 = "", "", S583 &lt; 500, "Low", S583 &lt; 1200, "Medium", TRUE, "High")</f>
        <v>High</v>
      </c>
      <c r="W583" t="str">
        <f t="shared" si="148"/>
        <v>2024-01</v>
      </c>
      <c r="X583">
        <f t="shared" si="149"/>
        <v>2024</v>
      </c>
    </row>
    <row r="584" spans="1:24" x14ac:dyDescent="0.3">
      <c r="A584">
        <f>'Raw_Data'!A584</f>
        <v>583</v>
      </c>
      <c r="B584" t="str">
        <f>'Raw_Data'!B584</f>
        <v>Customer 12</v>
      </c>
      <c r="C584" t="str">
        <f>'Raw_Data'!C584</f>
        <v>Workstation</v>
      </c>
      <c r="D584">
        <f>'Raw_Data'!D584</f>
        <v>3200</v>
      </c>
      <c r="E584">
        <f>'Raw_Data'!E584</f>
        <v>250</v>
      </c>
      <c r="F584">
        <f>'Raw_Data'!F584</f>
        <v>45316.25</v>
      </c>
      <c r="G584" t="str">
        <f t="shared" si="135"/>
        <v>Customer 12</v>
      </c>
      <c r="H584" t="str">
        <f t="shared" si="136"/>
        <v>WORKSTATION</v>
      </c>
      <c r="I584" t="str">
        <f t="shared" si="137"/>
        <v>Changed</v>
      </c>
      <c r="J584">
        <f t="shared" si="138"/>
        <v>3200</v>
      </c>
      <c r="K584">
        <f t="shared" si="139"/>
        <v>250</v>
      </c>
      <c r="L584" s="8">
        <f t="shared" si="140"/>
        <v>45316</v>
      </c>
      <c r="M584" t="str">
        <f t="shared" ca="1" si="141"/>
        <v>OK</v>
      </c>
      <c r="P584">
        <f t="shared" si="142"/>
        <v>583</v>
      </c>
      <c r="Q584" t="str">
        <f t="shared" si="143"/>
        <v>Customer 12</v>
      </c>
      <c r="R584" t="str">
        <f t="shared" si="144"/>
        <v>WORKSTATION</v>
      </c>
      <c r="S584">
        <f t="shared" si="145"/>
        <v>3200</v>
      </c>
      <c r="T584">
        <f t="shared" si="146"/>
        <v>250</v>
      </c>
      <c r="U584" s="8">
        <f t="shared" si="147"/>
        <v>45316</v>
      </c>
      <c r="V584" t="str" cm="1">
        <f t="array" ref="V584">_xlfn.IFS(S584 = "", "", S584 &lt; 500, "Low", S584 &lt; 1200, "Medium", TRUE, "High")</f>
        <v>High</v>
      </c>
      <c r="W584" t="str">
        <f t="shared" si="148"/>
        <v>2024-01</v>
      </c>
      <c r="X584">
        <f t="shared" si="149"/>
        <v>2024</v>
      </c>
    </row>
    <row r="585" spans="1:24" x14ac:dyDescent="0.3">
      <c r="A585">
        <f>'Raw_Data'!A585</f>
        <v>584</v>
      </c>
      <c r="B585" t="str">
        <f>'Raw_Data'!B585</f>
        <v>Customer 5</v>
      </c>
      <c r="C585" t="str">
        <f>'Raw_Data'!C585</f>
        <v>Mobile</v>
      </c>
      <c r="D585">
        <f>'Raw_Data'!D585</f>
        <v>295</v>
      </c>
      <c r="E585">
        <f>'Raw_Data'!E585</f>
        <v>3131</v>
      </c>
      <c r="F585">
        <f>'Raw_Data'!F585</f>
        <v>45316.291666666664</v>
      </c>
      <c r="G585" t="str">
        <f t="shared" si="135"/>
        <v>Customer 5</v>
      </c>
      <c r="H585" t="str">
        <f t="shared" si="136"/>
        <v>MOBILE</v>
      </c>
      <c r="I585" t="str">
        <f t="shared" si="137"/>
        <v>Changed</v>
      </c>
      <c r="J585">
        <f t="shared" si="138"/>
        <v>295</v>
      </c>
      <c r="K585">
        <f t="shared" si="139"/>
        <v>3131</v>
      </c>
      <c r="L585" s="8">
        <f t="shared" si="140"/>
        <v>45316</v>
      </c>
      <c r="M585" t="str">
        <f t="shared" ca="1" si="141"/>
        <v>OK</v>
      </c>
      <c r="P585">
        <f t="shared" si="142"/>
        <v>584</v>
      </c>
      <c r="Q585" t="str">
        <f t="shared" si="143"/>
        <v>Customer 5</v>
      </c>
      <c r="R585" t="str">
        <f t="shared" si="144"/>
        <v>MOBILE</v>
      </c>
      <c r="S585">
        <f t="shared" si="145"/>
        <v>295</v>
      </c>
      <c r="T585">
        <f t="shared" si="146"/>
        <v>3131</v>
      </c>
      <c r="U585" s="8">
        <f t="shared" si="147"/>
        <v>45316</v>
      </c>
      <c r="V585" t="str" cm="1">
        <f t="array" ref="V585">_xlfn.IFS(S585 = "", "", S585 &lt; 500, "Low", S585 &lt; 1200, "Medium", TRUE, "High")</f>
        <v>Low</v>
      </c>
      <c r="W585" t="str">
        <f t="shared" si="148"/>
        <v>2024-01</v>
      </c>
      <c r="X585">
        <f t="shared" si="149"/>
        <v>2024</v>
      </c>
    </row>
    <row r="586" spans="1:24" x14ac:dyDescent="0.3">
      <c r="A586">
        <f>'Raw_Data'!A586</f>
        <v>585</v>
      </c>
      <c r="B586" t="str">
        <f>'Raw_Data'!B586</f>
        <v>Customer 5</v>
      </c>
      <c r="C586" t="str">
        <f>'Raw_Data'!C586</f>
        <v>Embedded</v>
      </c>
      <c r="D586">
        <f>'Raw_Data'!D586</f>
        <v>2797</v>
      </c>
      <c r="E586">
        <f>'Raw_Data'!E586</f>
        <v>773</v>
      </c>
      <c r="F586">
        <f>'Raw_Data'!F586</f>
        <v>45316.333333333336</v>
      </c>
      <c r="G586" t="str">
        <f t="shared" si="135"/>
        <v>Customer 5</v>
      </c>
      <c r="H586" t="str">
        <f t="shared" si="136"/>
        <v>EMBEDDED</v>
      </c>
      <c r="I586" t="str">
        <f t="shared" si="137"/>
        <v>Changed</v>
      </c>
      <c r="J586">
        <f t="shared" si="138"/>
        <v>2797</v>
      </c>
      <c r="K586">
        <f t="shared" si="139"/>
        <v>773</v>
      </c>
      <c r="L586" s="8">
        <f t="shared" si="140"/>
        <v>45316</v>
      </c>
      <c r="M586" t="str">
        <f t="shared" ca="1" si="141"/>
        <v>OK</v>
      </c>
      <c r="P586">
        <f t="shared" si="142"/>
        <v>585</v>
      </c>
      <c r="Q586" t="str">
        <f t="shared" si="143"/>
        <v>Customer 5</v>
      </c>
      <c r="R586" t="str">
        <f t="shared" si="144"/>
        <v>EMBEDDED</v>
      </c>
      <c r="S586">
        <f t="shared" si="145"/>
        <v>2797</v>
      </c>
      <c r="T586">
        <f t="shared" si="146"/>
        <v>773</v>
      </c>
      <c r="U586" s="8">
        <f t="shared" si="147"/>
        <v>45316</v>
      </c>
      <c r="V586" t="str" cm="1">
        <f t="array" ref="V586">_xlfn.IFS(S586 = "", "", S586 &lt; 500, "Low", S586 &lt; 1200, "Medium", TRUE, "High")</f>
        <v>High</v>
      </c>
      <c r="W586" t="str">
        <f t="shared" si="148"/>
        <v>2024-01</v>
      </c>
      <c r="X586">
        <f t="shared" si="149"/>
        <v>2024</v>
      </c>
    </row>
    <row r="587" spans="1:24" x14ac:dyDescent="0.3">
      <c r="A587">
        <f>'Raw_Data'!A587</f>
        <v>586</v>
      </c>
      <c r="B587" t="str">
        <f>'Raw_Data'!B587</f>
        <v>Customer 5</v>
      </c>
      <c r="C587" t="str">
        <f>'Raw_Data'!C587</f>
        <v>Workstation</v>
      </c>
      <c r="D587">
        <f>'Raw_Data'!D587</f>
        <v>1986</v>
      </c>
      <c r="E587">
        <f>'Raw_Data'!E587</f>
        <v>1821</v>
      </c>
      <c r="F587">
        <f>'Raw_Data'!F587</f>
        <v>45316.375</v>
      </c>
      <c r="G587" t="str">
        <f t="shared" si="135"/>
        <v>Customer 5</v>
      </c>
      <c r="H587" t="str">
        <f t="shared" si="136"/>
        <v>WORKSTATION</v>
      </c>
      <c r="I587" t="str">
        <f t="shared" si="137"/>
        <v>Changed</v>
      </c>
      <c r="J587">
        <f t="shared" si="138"/>
        <v>1986</v>
      </c>
      <c r="K587">
        <f t="shared" si="139"/>
        <v>1821</v>
      </c>
      <c r="L587" s="8">
        <f t="shared" si="140"/>
        <v>45316</v>
      </c>
      <c r="M587" t="str">
        <f t="shared" ca="1" si="141"/>
        <v>OK</v>
      </c>
      <c r="P587">
        <f t="shared" si="142"/>
        <v>586</v>
      </c>
      <c r="Q587" t="str">
        <f t="shared" si="143"/>
        <v>Customer 5</v>
      </c>
      <c r="R587" t="str">
        <f t="shared" si="144"/>
        <v>WORKSTATION</v>
      </c>
      <c r="S587">
        <f t="shared" si="145"/>
        <v>1986</v>
      </c>
      <c r="T587">
        <f t="shared" si="146"/>
        <v>1821</v>
      </c>
      <c r="U587" s="8">
        <f t="shared" si="147"/>
        <v>45316</v>
      </c>
      <c r="V587" t="str" cm="1">
        <f t="array" ref="V587">_xlfn.IFS(S587 = "", "", S587 &lt; 500, "Low", S587 &lt; 1200, "Medium", TRUE, "High")</f>
        <v>High</v>
      </c>
      <c r="W587" t="str">
        <f t="shared" si="148"/>
        <v>2024-01</v>
      </c>
      <c r="X587">
        <f t="shared" si="149"/>
        <v>2024</v>
      </c>
    </row>
    <row r="588" spans="1:24" x14ac:dyDescent="0.3">
      <c r="A588">
        <f>'Raw_Data'!A588</f>
        <v>587</v>
      </c>
      <c r="B588" t="str">
        <f>'Raw_Data'!B588</f>
        <v>Customer 6</v>
      </c>
      <c r="C588" t="str">
        <f>'Raw_Data'!C588</f>
        <v>Embedded</v>
      </c>
      <c r="D588">
        <f>'Raw_Data'!D588</f>
        <v>1417</v>
      </c>
      <c r="E588">
        <f>'Raw_Data'!E588</f>
        <v>4474</v>
      </c>
      <c r="F588">
        <f>'Raw_Data'!F588</f>
        <v>45316.416666666664</v>
      </c>
      <c r="G588" t="str">
        <f t="shared" si="135"/>
        <v>Customer 6</v>
      </c>
      <c r="H588" t="str">
        <f t="shared" si="136"/>
        <v>EMBEDDED</v>
      </c>
      <c r="I588" t="str">
        <f t="shared" si="137"/>
        <v>Changed</v>
      </c>
      <c r="J588">
        <f t="shared" si="138"/>
        <v>1417</v>
      </c>
      <c r="K588">
        <f t="shared" si="139"/>
        <v>4474</v>
      </c>
      <c r="L588" s="8">
        <f t="shared" si="140"/>
        <v>45316</v>
      </c>
      <c r="M588" t="str">
        <f t="shared" ca="1" si="141"/>
        <v>OK</v>
      </c>
      <c r="P588">
        <f t="shared" si="142"/>
        <v>587</v>
      </c>
      <c r="Q588" t="str">
        <f t="shared" si="143"/>
        <v>Customer 6</v>
      </c>
      <c r="R588" t="str">
        <f t="shared" si="144"/>
        <v>EMBEDDED</v>
      </c>
      <c r="S588">
        <f t="shared" si="145"/>
        <v>1417</v>
      </c>
      <c r="T588">
        <f t="shared" si="146"/>
        <v>4474</v>
      </c>
      <c r="U588" s="8">
        <f t="shared" si="147"/>
        <v>45316</v>
      </c>
      <c r="V588" t="str" cm="1">
        <f t="array" ref="V588">_xlfn.IFS(S588 = "", "", S588 &lt; 500, "Low", S588 &lt; 1200, "Medium", TRUE, "High")</f>
        <v>High</v>
      </c>
      <c r="W588" t="str">
        <f t="shared" si="148"/>
        <v>2024-01</v>
      </c>
      <c r="X588">
        <f t="shared" si="149"/>
        <v>2024</v>
      </c>
    </row>
    <row r="589" spans="1:24" x14ac:dyDescent="0.3">
      <c r="A589">
        <f>'Raw_Data'!A589</f>
        <v>588</v>
      </c>
      <c r="B589" t="str">
        <f>'Raw_Data'!B589</f>
        <v>Customer 12</v>
      </c>
      <c r="C589" t="str">
        <f>'Raw_Data'!C589</f>
        <v>Workstation</v>
      </c>
      <c r="D589">
        <f>'Raw_Data'!D589</f>
        <v>2726</v>
      </c>
      <c r="E589">
        <f>'Raw_Data'!E589</f>
        <v>4018</v>
      </c>
      <c r="F589">
        <f>'Raw_Data'!F589</f>
        <v>45316.458333333336</v>
      </c>
      <c r="G589" t="str">
        <f t="shared" si="135"/>
        <v>Customer 12</v>
      </c>
      <c r="H589" t="str">
        <f t="shared" si="136"/>
        <v>WORKSTATION</v>
      </c>
      <c r="I589" t="str">
        <f t="shared" si="137"/>
        <v>Changed</v>
      </c>
      <c r="J589">
        <f t="shared" si="138"/>
        <v>2726</v>
      </c>
      <c r="K589">
        <f t="shared" si="139"/>
        <v>4018</v>
      </c>
      <c r="L589" s="8">
        <f t="shared" si="140"/>
        <v>45316</v>
      </c>
      <c r="M589" t="str">
        <f t="shared" ca="1" si="141"/>
        <v>OK</v>
      </c>
      <c r="P589">
        <f t="shared" si="142"/>
        <v>588</v>
      </c>
      <c r="Q589" t="str">
        <f t="shared" si="143"/>
        <v>Customer 12</v>
      </c>
      <c r="R589" t="str">
        <f t="shared" si="144"/>
        <v>WORKSTATION</v>
      </c>
      <c r="S589">
        <f t="shared" si="145"/>
        <v>2726</v>
      </c>
      <c r="T589">
        <f t="shared" si="146"/>
        <v>4018</v>
      </c>
      <c r="U589" s="8">
        <f t="shared" si="147"/>
        <v>45316</v>
      </c>
      <c r="V589" t="str" cm="1">
        <f t="array" ref="V589">_xlfn.IFS(S589 = "", "", S589 &lt; 500, "Low", S589 &lt; 1200, "Medium", TRUE, "High")</f>
        <v>High</v>
      </c>
      <c r="W589" t="str">
        <f t="shared" si="148"/>
        <v>2024-01</v>
      </c>
      <c r="X589">
        <f t="shared" si="149"/>
        <v>2024</v>
      </c>
    </row>
    <row r="590" spans="1:24" x14ac:dyDescent="0.3">
      <c r="A590">
        <f>'Raw_Data'!A590</f>
        <v>589</v>
      </c>
      <c r="B590" t="str">
        <f>'Raw_Data'!B590</f>
        <v>Customer 15</v>
      </c>
      <c r="C590" t="str">
        <f>'Raw_Data'!C590</f>
        <v>Embedded</v>
      </c>
      <c r="D590">
        <f>'Raw_Data'!D590</f>
        <v>2997</v>
      </c>
      <c r="E590">
        <f>'Raw_Data'!E590</f>
        <v>2460</v>
      </c>
      <c r="F590">
        <f>'Raw_Data'!F590</f>
        <v>45316.5</v>
      </c>
      <c r="G590" t="str">
        <f t="shared" si="135"/>
        <v>Customer 15</v>
      </c>
      <c r="H590" t="str">
        <f t="shared" si="136"/>
        <v>EMBEDDED</v>
      </c>
      <c r="I590" t="str">
        <f t="shared" si="137"/>
        <v>Changed</v>
      </c>
      <c r="J590">
        <f t="shared" si="138"/>
        <v>2997</v>
      </c>
      <c r="K590">
        <f t="shared" si="139"/>
        <v>2460</v>
      </c>
      <c r="L590" s="8">
        <f t="shared" si="140"/>
        <v>45316</v>
      </c>
      <c r="M590" t="str">
        <f t="shared" ca="1" si="141"/>
        <v>OK</v>
      </c>
      <c r="P590">
        <f t="shared" si="142"/>
        <v>589</v>
      </c>
      <c r="Q590" t="str">
        <f t="shared" si="143"/>
        <v>Customer 15</v>
      </c>
      <c r="R590" t="str">
        <f t="shared" si="144"/>
        <v>EMBEDDED</v>
      </c>
      <c r="S590">
        <f t="shared" si="145"/>
        <v>2997</v>
      </c>
      <c r="T590">
        <f t="shared" si="146"/>
        <v>2460</v>
      </c>
      <c r="U590" s="8">
        <f t="shared" si="147"/>
        <v>45316</v>
      </c>
      <c r="V590" t="str" cm="1">
        <f t="array" ref="V590">_xlfn.IFS(S590 = "", "", S590 &lt; 500, "Low", S590 &lt; 1200, "Medium", TRUE, "High")</f>
        <v>High</v>
      </c>
      <c r="W590" t="str">
        <f t="shared" si="148"/>
        <v>2024-01</v>
      </c>
      <c r="X590">
        <f t="shared" si="149"/>
        <v>2024</v>
      </c>
    </row>
    <row r="591" spans="1:24" x14ac:dyDescent="0.3">
      <c r="A591">
        <f>'Raw_Data'!A591</f>
        <v>590</v>
      </c>
      <c r="B591" t="str">
        <f>'Raw_Data'!B591</f>
        <v>Customer 9</v>
      </c>
      <c r="C591" t="str">
        <f>'Raw_Data'!C591</f>
        <v>Embedded</v>
      </c>
      <c r="D591">
        <f>'Raw_Data'!D591</f>
        <v>553</v>
      </c>
      <c r="E591">
        <f>'Raw_Data'!E591</f>
        <v>4360</v>
      </c>
      <c r="F591">
        <f>'Raw_Data'!F591</f>
        <v>45316.541666666664</v>
      </c>
      <c r="G591" t="str">
        <f t="shared" si="135"/>
        <v>Customer 9</v>
      </c>
      <c r="H591" t="str">
        <f t="shared" si="136"/>
        <v>EMBEDDED</v>
      </c>
      <c r="I591" t="str">
        <f t="shared" si="137"/>
        <v>Changed</v>
      </c>
      <c r="J591">
        <f t="shared" si="138"/>
        <v>553</v>
      </c>
      <c r="K591">
        <f t="shared" si="139"/>
        <v>4360</v>
      </c>
      <c r="L591" s="8">
        <f t="shared" si="140"/>
        <v>45316</v>
      </c>
      <c r="M591" t="str">
        <f t="shared" ca="1" si="141"/>
        <v>OK</v>
      </c>
      <c r="P591">
        <f t="shared" si="142"/>
        <v>590</v>
      </c>
      <c r="Q591" t="str">
        <f t="shared" si="143"/>
        <v>Customer 9</v>
      </c>
      <c r="R591" t="str">
        <f t="shared" si="144"/>
        <v>EMBEDDED</v>
      </c>
      <c r="S591">
        <f t="shared" si="145"/>
        <v>553</v>
      </c>
      <c r="T591">
        <f t="shared" si="146"/>
        <v>4360</v>
      </c>
      <c r="U591" s="8">
        <f t="shared" si="147"/>
        <v>45316</v>
      </c>
      <c r="V591" t="str" cm="1">
        <f t="array" ref="V591">_xlfn.IFS(S591 = "", "", S591 &lt; 500, "Low", S591 &lt; 1200, "Medium", TRUE, "High")</f>
        <v>Medium</v>
      </c>
      <c r="W591" t="str">
        <f t="shared" si="148"/>
        <v>2024-01</v>
      </c>
      <c r="X591">
        <f t="shared" si="149"/>
        <v>2024</v>
      </c>
    </row>
    <row r="592" spans="1:24" x14ac:dyDescent="0.3">
      <c r="A592">
        <f>'Raw_Data'!A592</f>
        <v>591</v>
      </c>
      <c r="B592" t="str">
        <f>'Raw_Data'!B592</f>
        <v>Customer 1</v>
      </c>
      <c r="C592" t="str">
        <f>'Raw_Data'!C592</f>
        <v>Mobile</v>
      </c>
      <c r="D592">
        <f>'Raw_Data'!D592</f>
        <v>3125</v>
      </c>
      <c r="E592">
        <f>'Raw_Data'!E592</f>
        <v>2141</v>
      </c>
      <c r="F592">
        <f>'Raw_Data'!F592</f>
        <v>45316.583333333336</v>
      </c>
      <c r="G592" t="str">
        <f t="shared" si="135"/>
        <v>Customer 1</v>
      </c>
      <c r="H592" t="str">
        <f t="shared" si="136"/>
        <v>MOBILE</v>
      </c>
      <c r="I592" t="str">
        <f t="shared" si="137"/>
        <v>Changed</v>
      </c>
      <c r="J592">
        <f t="shared" si="138"/>
        <v>3125</v>
      </c>
      <c r="K592">
        <f t="shared" si="139"/>
        <v>2141</v>
      </c>
      <c r="L592" s="8">
        <f t="shared" si="140"/>
        <v>45316</v>
      </c>
      <c r="M592" t="str">
        <f t="shared" ca="1" si="141"/>
        <v>OK</v>
      </c>
      <c r="P592">
        <f t="shared" si="142"/>
        <v>591</v>
      </c>
      <c r="Q592" t="str">
        <f t="shared" si="143"/>
        <v>Customer 1</v>
      </c>
      <c r="R592" t="str">
        <f t="shared" si="144"/>
        <v>MOBILE</v>
      </c>
      <c r="S592">
        <f t="shared" si="145"/>
        <v>3125</v>
      </c>
      <c r="T592">
        <f t="shared" si="146"/>
        <v>2141</v>
      </c>
      <c r="U592" s="8">
        <f t="shared" si="147"/>
        <v>45316</v>
      </c>
      <c r="V592" t="str" cm="1">
        <f t="array" ref="V592">_xlfn.IFS(S592 = "", "", S592 &lt; 500, "Low", S592 &lt; 1200, "Medium", TRUE, "High")</f>
        <v>High</v>
      </c>
      <c r="W592" t="str">
        <f t="shared" si="148"/>
        <v>2024-01</v>
      </c>
      <c r="X592">
        <f t="shared" si="149"/>
        <v>2024</v>
      </c>
    </row>
    <row r="593" spans="1:24" x14ac:dyDescent="0.3">
      <c r="A593">
        <f>'Raw_Data'!A593</f>
        <v>592</v>
      </c>
      <c r="B593" t="str">
        <f>'Raw_Data'!B593</f>
        <v>Customer 9</v>
      </c>
      <c r="C593" t="str">
        <f>'Raw_Data'!C593</f>
        <v>Desktop</v>
      </c>
      <c r="D593">
        <f>'Raw_Data'!D593</f>
        <v>1375</v>
      </c>
      <c r="E593">
        <f>'Raw_Data'!E593</f>
        <v>4969</v>
      </c>
      <c r="F593">
        <f>'Raw_Data'!F593</f>
        <v>45316.625</v>
      </c>
      <c r="G593" t="str">
        <f t="shared" si="135"/>
        <v>Customer 9</v>
      </c>
      <c r="H593" t="str">
        <f t="shared" si="136"/>
        <v>DESKTOP</v>
      </c>
      <c r="I593" t="str">
        <f t="shared" si="137"/>
        <v>Changed</v>
      </c>
      <c r="J593">
        <f t="shared" si="138"/>
        <v>1375</v>
      </c>
      <c r="K593">
        <f t="shared" si="139"/>
        <v>4969</v>
      </c>
      <c r="L593" s="8">
        <f t="shared" si="140"/>
        <v>45316</v>
      </c>
      <c r="M593" t="str">
        <f t="shared" ca="1" si="141"/>
        <v>OK</v>
      </c>
      <c r="P593">
        <f t="shared" si="142"/>
        <v>592</v>
      </c>
      <c r="Q593" t="str">
        <f t="shared" si="143"/>
        <v>Customer 9</v>
      </c>
      <c r="R593" t="str">
        <f t="shared" si="144"/>
        <v>DESKTOP</v>
      </c>
      <c r="S593">
        <f t="shared" si="145"/>
        <v>1375</v>
      </c>
      <c r="T593">
        <f t="shared" si="146"/>
        <v>4969</v>
      </c>
      <c r="U593" s="8">
        <f t="shared" si="147"/>
        <v>45316</v>
      </c>
      <c r="V593" t="str" cm="1">
        <f t="array" ref="V593">_xlfn.IFS(S593 = "", "", S593 &lt; 500, "Low", S593 &lt; 1200, "Medium", TRUE, "High")</f>
        <v>High</v>
      </c>
      <c r="W593" t="str">
        <f t="shared" si="148"/>
        <v>2024-01</v>
      </c>
      <c r="X593">
        <f t="shared" si="149"/>
        <v>2024</v>
      </c>
    </row>
    <row r="594" spans="1:24" x14ac:dyDescent="0.3">
      <c r="A594">
        <f>'Raw_Data'!A594</f>
        <v>593</v>
      </c>
      <c r="B594" t="str">
        <f>'Raw_Data'!B594</f>
        <v>Customer 8</v>
      </c>
      <c r="C594" t="str">
        <f>'Raw_Data'!C594</f>
        <v>Mobile</v>
      </c>
      <c r="D594">
        <f>'Raw_Data'!D594</f>
        <v>900</v>
      </c>
      <c r="E594">
        <f>'Raw_Data'!E594</f>
        <v>4106</v>
      </c>
      <c r="F594">
        <f>'Raw_Data'!F594</f>
        <v>45316.666666666664</v>
      </c>
      <c r="G594" t="str">
        <f t="shared" si="135"/>
        <v>Customer 8</v>
      </c>
      <c r="H594" t="str">
        <f t="shared" si="136"/>
        <v>MOBILE</v>
      </c>
      <c r="I594" t="str">
        <f t="shared" si="137"/>
        <v>Changed</v>
      </c>
      <c r="J594">
        <f t="shared" si="138"/>
        <v>900</v>
      </c>
      <c r="K594">
        <f t="shared" si="139"/>
        <v>4106</v>
      </c>
      <c r="L594" s="8">
        <f t="shared" si="140"/>
        <v>45316</v>
      </c>
      <c r="M594" t="str">
        <f t="shared" ca="1" si="141"/>
        <v>OK</v>
      </c>
      <c r="P594">
        <f t="shared" si="142"/>
        <v>593</v>
      </c>
      <c r="Q594" t="str">
        <f t="shared" si="143"/>
        <v>Customer 8</v>
      </c>
      <c r="R594" t="str">
        <f t="shared" si="144"/>
        <v>MOBILE</v>
      </c>
      <c r="S594">
        <f t="shared" si="145"/>
        <v>900</v>
      </c>
      <c r="T594">
        <f t="shared" si="146"/>
        <v>4106</v>
      </c>
      <c r="U594" s="8">
        <f t="shared" si="147"/>
        <v>45316</v>
      </c>
      <c r="V594" t="str" cm="1">
        <f t="array" ref="V594">_xlfn.IFS(S594 = "", "", S594 &lt; 500, "Low", S594 &lt; 1200, "Medium", TRUE, "High")</f>
        <v>Medium</v>
      </c>
      <c r="W594" t="str">
        <f t="shared" si="148"/>
        <v>2024-01</v>
      </c>
      <c r="X594">
        <f t="shared" si="149"/>
        <v>2024</v>
      </c>
    </row>
    <row r="595" spans="1:24" x14ac:dyDescent="0.3">
      <c r="A595">
        <f>'Raw_Data'!A595</f>
        <v>594</v>
      </c>
      <c r="B595" t="str">
        <f>'Raw_Data'!B595</f>
        <v>Customer 8</v>
      </c>
      <c r="C595" t="str">
        <f>'Raw_Data'!C595</f>
        <v>Desktop</v>
      </c>
      <c r="D595">
        <f>'Raw_Data'!D595</f>
        <v>2717</v>
      </c>
      <c r="E595">
        <f>'Raw_Data'!E595</f>
        <v>1584</v>
      </c>
      <c r="F595">
        <f>'Raw_Data'!F595</f>
        <v>45316.708333333336</v>
      </c>
      <c r="G595" t="str">
        <f t="shared" si="135"/>
        <v>Customer 8</v>
      </c>
      <c r="H595" t="str">
        <f t="shared" si="136"/>
        <v>DESKTOP</v>
      </c>
      <c r="I595" t="str">
        <f t="shared" si="137"/>
        <v>Changed</v>
      </c>
      <c r="J595">
        <f t="shared" si="138"/>
        <v>2717</v>
      </c>
      <c r="K595">
        <f t="shared" si="139"/>
        <v>1584</v>
      </c>
      <c r="L595" s="8">
        <f t="shared" si="140"/>
        <v>45316</v>
      </c>
      <c r="M595" t="str">
        <f t="shared" ca="1" si="141"/>
        <v>OK</v>
      </c>
      <c r="P595">
        <f t="shared" si="142"/>
        <v>594</v>
      </c>
      <c r="Q595" t="str">
        <f t="shared" si="143"/>
        <v>Customer 8</v>
      </c>
      <c r="R595" t="str">
        <f t="shared" si="144"/>
        <v>DESKTOP</v>
      </c>
      <c r="S595">
        <f t="shared" si="145"/>
        <v>2717</v>
      </c>
      <c r="T595">
        <f t="shared" si="146"/>
        <v>1584</v>
      </c>
      <c r="U595" s="8">
        <f t="shared" si="147"/>
        <v>45316</v>
      </c>
      <c r="V595" t="str" cm="1">
        <f t="array" ref="V595">_xlfn.IFS(S595 = "", "", S595 &lt; 500, "Low", S595 &lt; 1200, "Medium", TRUE, "High")</f>
        <v>High</v>
      </c>
      <c r="W595" t="str">
        <f t="shared" si="148"/>
        <v>2024-01</v>
      </c>
      <c r="X595">
        <f t="shared" si="149"/>
        <v>2024</v>
      </c>
    </row>
    <row r="596" spans="1:24" x14ac:dyDescent="0.3">
      <c r="A596">
        <f>'Raw_Data'!A596</f>
        <v>595</v>
      </c>
      <c r="B596" t="str">
        <f>'Raw_Data'!B596</f>
        <v>Customer 6</v>
      </c>
      <c r="C596" t="str">
        <f>'Raw_Data'!C596</f>
        <v>Mobile</v>
      </c>
      <c r="D596">
        <f>'Raw_Data'!D596</f>
        <v>1065</v>
      </c>
      <c r="E596">
        <f>'Raw_Data'!E596</f>
        <v>3371</v>
      </c>
      <c r="F596">
        <f>'Raw_Data'!F596</f>
        <v>45316.75</v>
      </c>
      <c r="G596" t="str">
        <f t="shared" si="135"/>
        <v>Customer 6</v>
      </c>
      <c r="H596" t="str">
        <f t="shared" si="136"/>
        <v>MOBILE</v>
      </c>
      <c r="I596" t="str">
        <f t="shared" si="137"/>
        <v>Changed</v>
      </c>
      <c r="J596">
        <f t="shared" si="138"/>
        <v>1065</v>
      </c>
      <c r="K596">
        <f t="shared" si="139"/>
        <v>3371</v>
      </c>
      <c r="L596" s="8">
        <f t="shared" si="140"/>
        <v>45316</v>
      </c>
      <c r="M596" t="str">
        <f t="shared" ca="1" si="141"/>
        <v>OK</v>
      </c>
      <c r="P596">
        <f t="shared" si="142"/>
        <v>595</v>
      </c>
      <c r="Q596" t="str">
        <f t="shared" si="143"/>
        <v>Customer 6</v>
      </c>
      <c r="R596" t="str">
        <f t="shared" si="144"/>
        <v>MOBILE</v>
      </c>
      <c r="S596">
        <f t="shared" si="145"/>
        <v>1065</v>
      </c>
      <c r="T596">
        <f t="shared" si="146"/>
        <v>3371</v>
      </c>
      <c r="U596" s="8">
        <f t="shared" si="147"/>
        <v>45316</v>
      </c>
      <c r="V596" t="str" cm="1">
        <f t="array" ref="V596">_xlfn.IFS(S596 = "", "", S596 &lt; 500, "Low", S596 &lt; 1200, "Medium", TRUE, "High")</f>
        <v>Medium</v>
      </c>
      <c r="W596" t="str">
        <f t="shared" si="148"/>
        <v>2024-01</v>
      </c>
      <c r="X596">
        <f t="shared" si="149"/>
        <v>2024</v>
      </c>
    </row>
    <row r="597" spans="1:24" x14ac:dyDescent="0.3">
      <c r="A597">
        <f>'Raw_Data'!A597</f>
        <v>596</v>
      </c>
      <c r="B597" t="str">
        <f>'Raw_Data'!B597</f>
        <v>Customer 1</v>
      </c>
      <c r="C597" t="str">
        <f>'Raw_Data'!C597</f>
        <v>Desktop</v>
      </c>
      <c r="D597">
        <f>'Raw_Data'!D597</f>
        <v>635</v>
      </c>
      <c r="E597">
        <f>'Raw_Data'!E597</f>
        <v>3540</v>
      </c>
      <c r="F597">
        <f>'Raw_Data'!F597</f>
        <v>45316.791666666664</v>
      </c>
      <c r="G597" t="str">
        <f t="shared" si="135"/>
        <v>Customer 1</v>
      </c>
      <c r="H597" t="str">
        <f t="shared" si="136"/>
        <v>DESKTOP</v>
      </c>
      <c r="I597" t="str">
        <f t="shared" si="137"/>
        <v>Changed</v>
      </c>
      <c r="J597">
        <f t="shared" si="138"/>
        <v>635</v>
      </c>
      <c r="K597">
        <f t="shared" si="139"/>
        <v>3540</v>
      </c>
      <c r="L597" s="8">
        <f t="shared" si="140"/>
        <v>45316</v>
      </c>
      <c r="M597" t="str">
        <f t="shared" ca="1" si="141"/>
        <v>OK</v>
      </c>
      <c r="P597">
        <f t="shared" si="142"/>
        <v>596</v>
      </c>
      <c r="Q597" t="str">
        <f t="shared" si="143"/>
        <v>Customer 1</v>
      </c>
      <c r="R597" t="str">
        <f t="shared" si="144"/>
        <v>DESKTOP</v>
      </c>
      <c r="S597">
        <f t="shared" si="145"/>
        <v>635</v>
      </c>
      <c r="T597">
        <f t="shared" si="146"/>
        <v>3540</v>
      </c>
      <c r="U597" s="8">
        <f t="shared" si="147"/>
        <v>45316</v>
      </c>
      <c r="V597" t="str" cm="1">
        <f t="array" ref="V597">_xlfn.IFS(S597 = "", "", S597 &lt; 500, "Low", S597 &lt; 1200, "Medium", TRUE, "High")</f>
        <v>Medium</v>
      </c>
      <c r="W597" t="str">
        <f t="shared" si="148"/>
        <v>2024-01</v>
      </c>
      <c r="X597">
        <f t="shared" si="149"/>
        <v>2024</v>
      </c>
    </row>
    <row r="598" spans="1:24" x14ac:dyDescent="0.3">
      <c r="A598">
        <f>'Raw_Data'!A598</f>
        <v>597</v>
      </c>
      <c r="B598" t="str">
        <f>'Raw_Data'!B598</f>
        <v>Customer 1</v>
      </c>
      <c r="C598" t="str">
        <f>'Raw_Data'!C598</f>
        <v>Embedded</v>
      </c>
      <c r="D598">
        <f>'Raw_Data'!D598</f>
        <v>64</v>
      </c>
      <c r="E598">
        <f>'Raw_Data'!E598</f>
        <v>2007</v>
      </c>
      <c r="F598">
        <f>'Raw_Data'!F598</f>
        <v>45316.833333333336</v>
      </c>
      <c r="G598" t="str">
        <f t="shared" si="135"/>
        <v>Customer 1</v>
      </c>
      <c r="H598" t="str">
        <f t="shared" si="136"/>
        <v>EMBEDDED</v>
      </c>
      <c r="I598" t="str">
        <f t="shared" si="137"/>
        <v>Changed</v>
      </c>
      <c r="J598">
        <f t="shared" si="138"/>
        <v>64</v>
      </c>
      <c r="K598">
        <f t="shared" si="139"/>
        <v>2007</v>
      </c>
      <c r="L598" s="8">
        <f t="shared" si="140"/>
        <v>45316</v>
      </c>
      <c r="M598" t="str">
        <f t="shared" ca="1" si="141"/>
        <v>OK</v>
      </c>
      <c r="P598">
        <f t="shared" si="142"/>
        <v>597</v>
      </c>
      <c r="Q598" t="str">
        <f t="shared" si="143"/>
        <v>Customer 1</v>
      </c>
      <c r="R598" t="str">
        <f t="shared" si="144"/>
        <v>EMBEDDED</v>
      </c>
      <c r="S598">
        <f t="shared" si="145"/>
        <v>64</v>
      </c>
      <c r="T598">
        <f t="shared" si="146"/>
        <v>2007</v>
      </c>
      <c r="U598" s="8">
        <f t="shared" si="147"/>
        <v>45316</v>
      </c>
      <c r="V598" t="str" cm="1">
        <f t="array" ref="V598">_xlfn.IFS(S598 = "", "", S598 &lt; 500, "Low", S598 &lt; 1200, "Medium", TRUE, "High")</f>
        <v>Low</v>
      </c>
      <c r="W598" t="str">
        <f t="shared" si="148"/>
        <v>2024-01</v>
      </c>
      <c r="X598">
        <f t="shared" si="149"/>
        <v>2024</v>
      </c>
    </row>
    <row r="599" spans="1:24" x14ac:dyDescent="0.3">
      <c r="A599">
        <f>'Raw_Data'!A599</f>
        <v>598</v>
      </c>
      <c r="B599" t="str">
        <f>'Raw_Data'!B599</f>
        <v>Customer 8</v>
      </c>
      <c r="C599" t="str">
        <f>'Raw_Data'!C599</f>
        <v>Workstation</v>
      </c>
      <c r="D599">
        <f>'Raw_Data'!D599</f>
        <v>1461</v>
      </c>
      <c r="E599">
        <f>'Raw_Data'!E599</f>
        <v>3032</v>
      </c>
      <c r="F599">
        <f>'Raw_Data'!F599</f>
        <v>45316.875</v>
      </c>
      <c r="G599" t="str">
        <f t="shared" si="135"/>
        <v>Customer 8</v>
      </c>
      <c r="H599" t="str">
        <f t="shared" si="136"/>
        <v>WORKSTATION</v>
      </c>
      <c r="I599" t="str">
        <f t="shared" si="137"/>
        <v>Changed</v>
      </c>
      <c r="J599">
        <f t="shared" si="138"/>
        <v>1461</v>
      </c>
      <c r="K599">
        <f t="shared" si="139"/>
        <v>3032</v>
      </c>
      <c r="L599" s="8">
        <f t="shared" si="140"/>
        <v>45316</v>
      </c>
      <c r="M599" t="str">
        <f t="shared" ca="1" si="141"/>
        <v>OK</v>
      </c>
      <c r="P599">
        <f t="shared" si="142"/>
        <v>598</v>
      </c>
      <c r="Q599" t="str">
        <f t="shared" si="143"/>
        <v>Customer 8</v>
      </c>
      <c r="R599" t="str">
        <f t="shared" si="144"/>
        <v>WORKSTATION</v>
      </c>
      <c r="S599">
        <f t="shared" si="145"/>
        <v>1461</v>
      </c>
      <c r="T599">
        <f t="shared" si="146"/>
        <v>3032</v>
      </c>
      <c r="U599" s="8">
        <f t="shared" si="147"/>
        <v>45316</v>
      </c>
      <c r="V599" t="str" cm="1">
        <f t="array" ref="V599">_xlfn.IFS(S599 = "", "", S599 &lt; 500, "Low", S599 &lt; 1200, "Medium", TRUE, "High")</f>
        <v>High</v>
      </c>
      <c r="W599" t="str">
        <f t="shared" si="148"/>
        <v>2024-01</v>
      </c>
      <c r="X599">
        <f t="shared" si="149"/>
        <v>2024</v>
      </c>
    </row>
    <row r="600" spans="1:24" x14ac:dyDescent="0.3">
      <c r="A600">
        <f>'Raw_Data'!A600</f>
        <v>599</v>
      </c>
      <c r="B600" t="str">
        <f>'Raw_Data'!B600</f>
        <v>Customer 10</v>
      </c>
      <c r="C600" t="str">
        <f>'Raw_Data'!C600</f>
        <v>Desktop</v>
      </c>
      <c r="D600">
        <f>'Raw_Data'!D600</f>
        <v>1399</v>
      </c>
      <c r="E600">
        <f>'Raw_Data'!E600</f>
        <v>3689</v>
      </c>
      <c r="F600">
        <f>'Raw_Data'!F600</f>
        <v>45316.916666666664</v>
      </c>
      <c r="G600" t="str">
        <f t="shared" si="135"/>
        <v>Customer 10</v>
      </c>
      <c r="H600" t="str">
        <f t="shared" si="136"/>
        <v>DESKTOP</v>
      </c>
      <c r="I600" t="str">
        <f t="shared" si="137"/>
        <v>Changed</v>
      </c>
      <c r="J600">
        <f t="shared" si="138"/>
        <v>1399</v>
      </c>
      <c r="K600">
        <f t="shared" si="139"/>
        <v>3689</v>
      </c>
      <c r="L600" s="8">
        <f t="shared" si="140"/>
        <v>45316</v>
      </c>
      <c r="M600" t="str">
        <f t="shared" ca="1" si="141"/>
        <v>OK</v>
      </c>
      <c r="P600">
        <f t="shared" si="142"/>
        <v>599</v>
      </c>
      <c r="Q600" t="str">
        <f t="shared" si="143"/>
        <v>Customer 10</v>
      </c>
      <c r="R600" t="str">
        <f t="shared" si="144"/>
        <v>DESKTOP</v>
      </c>
      <c r="S600">
        <f t="shared" si="145"/>
        <v>1399</v>
      </c>
      <c r="T600">
        <f t="shared" si="146"/>
        <v>3689</v>
      </c>
      <c r="U600" s="8">
        <f t="shared" si="147"/>
        <v>45316</v>
      </c>
      <c r="V600" t="str" cm="1">
        <f t="array" ref="V600">_xlfn.IFS(S600 = "", "", S600 &lt; 500, "Low", S600 &lt; 1200, "Medium", TRUE, "High")</f>
        <v>High</v>
      </c>
      <c r="W600" t="str">
        <f t="shared" si="148"/>
        <v>2024-01</v>
      </c>
      <c r="X600">
        <f t="shared" si="149"/>
        <v>2024</v>
      </c>
    </row>
    <row r="601" spans="1:24" x14ac:dyDescent="0.3">
      <c r="A601">
        <f>'Raw_Data'!A601</f>
        <v>600</v>
      </c>
      <c r="B601" t="str">
        <f>'Raw_Data'!B601</f>
        <v>Customer 1</v>
      </c>
      <c r="C601" t="str">
        <f>'Raw_Data'!C601</f>
        <v>Workstation</v>
      </c>
      <c r="D601">
        <f>'Raw_Data'!D601</f>
        <v>3938</v>
      </c>
      <c r="E601">
        <f>'Raw_Data'!E601</f>
        <v>1592</v>
      </c>
      <c r="F601">
        <f>'Raw_Data'!F601</f>
        <v>45316.958333333336</v>
      </c>
      <c r="G601" t="str">
        <f t="shared" si="135"/>
        <v>Customer 1</v>
      </c>
      <c r="H601" t="str">
        <f t="shared" si="136"/>
        <v>WORKSTATION</v>
      </c>
      <c r="I601" t="str">
        <f t="shared" si="137"/>
        <v>Changed</v>
      </c>
      <c r="J601">
        <f t="shared" si="138"/>
        <v>3938</v>
      </c>
      <c r="K601">
        <f t="shared" si="139"/>
        <v>1592</v>
      </c>
      <c r="L601" s="8">
        <f t="shared" si="140"/>
        <v>45316</v>
      </c>
      <c r="M601" t="str">
        <f t="shared" ca="1" si="141"/>
        <v>OK</v>
      </c>
      <c r="P601">
        <f t="shared" si="142"/>
        <v>600</v>
      </c>
      <c r="Q601" t="str">
        <f t="shared" si="143"/>
        <v>Customer 1</v>
      </c>
      <c r="R601" t="str">
        <f t="shared" si="144"/>
        <v>WORKSTATION</v>
      </c>
      <c r="S601">
        <f t="shared" si="145"/>
        <v>3938</v>
      </c>
      <c r="T601">
        <f t="shared" si="146"/>
        <v>1592</v>
      </c>
      <c r="U601" s="8">
        <f t="shared" si="147"/>
        <v>45316</v>
      </c>
      <c r="V601" t="str" cm="1">
        <f t="array" ref="V601">_xlfn.IFS(S601 = "", "", S601 &lt; 500, "Low", S601 &lt; 1200, "Medium", TRUE, "High")</f>
        <v>High</v>
      </c>
      <c r="W601" t="str">
        <f t="shared" si="148"/>
        <v>2024-01</v>
      </c>
      <c r="X601">
        <f t="shared" si="149"/>
        <v>2024</v>
      </c>
    </row>
    <row r="602" spans="1:24" x14ac:dyDescent="0.3">
      <c r="A602">
        <f>'Raw_Data'!A602</f>
        <v>601</v>
      </c>
      <c r="B602" t="str">
        <f>'Raw_Data'!B602</f>
        <v>Customer 2</v>
      </c>
      <c r="C602" t="str">
        <f>'Raw_Data'!C602</f>
        <v>Mobile</v>
      </c>
      <c r="D602">
        <f>'Raw_Data'!D602</f>
        <v>544</v>
      </c>
      <c r="E602">
        <f>'Raw_Data'!E602</f>
        <v>597</v>
      </c>
      <c r="F602">
        <f>'Raw_Data'!F602</f>
        <v>45317</v>
      </c>
      <c r="G602" t="str">
        <f t="shared" si="135"/>
        <v>Customer 2</v>
      </c>
      <c r="H602" t="str">
        <f t="shared" si="136"/>
        <v>MOBILE</v>
      </c>
      <c r="I602" t="str">
        <f t="shared" si="137"/>
        <v>Changed</v>
      </c>
      <c r="J602">
        <f t="shared" si="138"/>
        <v>544</v>
      </c>
      <c r="K602">
        <f t="shared" si="139"/>
        <v>597</v>
      </c>
      <c r="L602" s="8">
        <f t="shared" si="140"/>
        <v>45317</v>
      </c>
      <c r="M602" t="str">
        <f t="shared" ca="1" si="141"/>
        <v>OK</v>
      </c>
      <c r="P602">
        <f t="shared" si="142"/>
        <v>601</v>
      </c>
      <c r="Q602" t="str">
        <f t="shared" si="143"/>
        <v>Customer 2</v>
      </c>
      <c r="R602" t="str">
        <f t="shared" si="144"/>
        <v>MOBILE</v>
      </c>
      <c r="S602">
        <f t="shared" si="145"/>
        <v>544</v>
      </c>
      <c r="T602">
        <f t="shared" si="146"/>
        <v>597</v>
      </c>
      <c r="U602" s="8">
        <f t="shared" si="147"/>
        <v>45317</v>
      </c>
      <c r="V602" t="str" cm="1">
        <f t="array" ref="V602">_xlfn.IFS(S602 = "", "", S602 &lt; 500, "Low", S602 &lt; 1200, "Medium", TRUE, "High")</f>
        <v>Medium</v>
      </c>
      <c r="W602" t="str">
        <f t="shared" si="148"/>
        <v>2024-01</v>
      </c>
      <c r="X602">
        <f t="shared" si="149"/>
        <v>2024</v>
      </c>
    </row>
    <row r="603" spans="1:24" x14ac:dyDescent="0.3">
      <c r="A603">
        <f>'Raw_Data'!A603</f>
        <v>602</v>
      </c>
      <c r="B603" t="str">
        <f>'Raw_Data'!B603</f>
        <v>Customer 9</v>
      </c>
      <c r="C603" t="str">
        <f>'Raw_Data'!C603</f>
        <v>Embedded</v>
      </c>
      <c r="D603">
        <f>'Raw_Data'!D603</f>
        <v>1309</v>
      </c>
      <c r="E603">
        <f>'Raw_Data'!E603</f>
        <v>3633</v>
      </c>
      <c r="F603">
        <f>'Raw_Data'!F603</f>
        <v>45317.041666666664</v>
      </c>
      <c r="G603" t="str">
        <f t="shared" si="135"/>
        <v>Customer 9</v>
      </c>
      <c r="H603" t="str">
        <f t="shared" si="136"/>
        <v>EMBEDDED</v>
      </c>
      <c r="I603" t="str">
        <f t="shared" si="137"/>
        <v>Changed</v>
      </c>
      <c r="J603">
        <f t="shared" si="138"/>
        <v>1309</v>
      </c>
      <c r="K603">
        <f t="shared" si="139"/>
        <v>3633</v>
      </c>
      <c r="L603" s="8">
        <f t="shared" si="140"/>
        <v>45317</v>
      </c>
      <c r="M603" t="str">
        <f t="shared" ca="1" si="141"/>
        <v>OK</v>
      </c>
      <c r="P603">
        <f t="shared" si="142"/>
        <v>602</v>
      </c>
      <c r="Q603" t="str">
        <f t="shared" si="143"/>
        <v>Customer 9</v>
      </c>
      <c r="R603" t="str">
        <f t="shared" si="144"/>
        <v>EMBEDDED</v>
      </c>
      <c r="S603">
        <f t="shared" si="145"/>
        <v>1309</v>
      </c>
      <c r="T603">
        <f t="shared" si="146"/>
        <v>3633</v>
      </c>
      <c r="U603" s="8">
        <f t="shared" si="147"/>
        <v>45317</v>
      </c>
      <c r="V603" t="str" cm="1">
        <f t="array" ref="V603">_xlfn.IFS(S603 = "", "", S603 &lt; 500, "Low", S603 &lt; 1200, "Medium", TRUE, "High")</f>
        <v>High</v>
      </c>
      <c r="W603" t="str">
        <f t="shared" si="148"/>
        <v>2024-01</v>
      </c>
      <c r="X603">
        <f t="shared" si="149"/>
        <v>2024</v>
      </c>
    </row>
    <row r="604" spans="1:24" x14ac:dyDescent="0.3">
      <c r="A604">
        <f>'Raw_Data'!A604</f>
        <v>603</v>
      </c>
      <c r="B604" t="str">
        <f>'Raw_Data'!B604</f>
        <v>Customer 4</v>
      </c>
      <c r="C604" t="str">
        <f>'Raw_Data'!C604</f>
        <v>Workstation</v>
      </c>
      <c r="D604">
        <f>'Raw_Data'!D604</f>
        <v>1767</v>
      </c>
      <c r="E604">
        <f>'Raw_Data'!E604</f>
        <v>169</v>
      </c>
      <c r="F604">
        <f>'Raw_Data'!F604</f>
        <v>45317.083333333336</v>
      </c>
      <c r="G604" t="str">
        <f t="shared" si="135"/>
        <v>Customer 4</v>
      </c>
      <c r="H604" t="str">
        <f t="shared" si="136"/>
        <v>WORKSTATION</v>
      </c>
      <c r="I604" t="str">
        <f t="shared" si="137"/>
        <v>Changed</v>
      </c>
      <c r="J604">
        <f t="shared" si="138"/>
        <v>1767</v>
      </c>
      <c r="K604">
        <f t="shared" si="139"/>
        <v>169</v>
      </c>
      <c r="L604" s="8">
        <f t="shared" si="140"/>
        <v>45317</v>
      </c>
      <c r="M604" t="str">
        <f t="shared" ca="1" si="141"/>
        <v>OK</v>
      </c>
      <c r="P604">
        <f t="shared" si="142"/>
        <v>603</v>
      </c>
      <c r="Q604" t="str">
        <f t="shared" si="143"/>
        <v>Customer 4</v>
      </c>
      <c r="R604" t="str">
        <f t="shared" si="144"/>
        <v>WORKSTATION</v>
      </c>
      <c r="S604">
        <f t="shared" si="145"/>
        <v>1767</v>
      </c>
      <c r="T604">
        <f t="shared" si="146"/>
        <v>169</v>
      </c>
      <c r="U604" s="8">
        <f t="shared" si="147"/>
        <v>45317</v>
      </c>
      <c r="V604" t="str" cm="1">
        <f t="array" ref="V604">_xlfn.IFS(S604 = "", "", S604 &lt; 500, "Low", S604 &lt; 1200, "Medium", TRUE, "High")</f>
        <v>High</v>
      </c>
      <c r="W604" t="str">
        <f t="shared" si="148"/>
        <v>2024-01</v>
      </c>
      <c r="X604">
        <f t="shared" si="149"/>
        <v>2024</v>
      </c>
    </row>
    <row r="605" spans="1:24" x14ac:dyDescent="0.3">
      <c r="A605">
        <f>'Raw_Data'!A605</f>
        <v>604</v>
      </c>
      <c r="B605" t="str">
        <f>'Raw_Data'!B605</f>
        <v>Customer 3</v>
      </c>
      <c r="C605" t="str">
        <f>'Raw_Data'!C605</f>
        <v>Desktop</v>
      </c>
      <c r="D605">
        <f>'Raw_Data'!D605</f>
        <v>2586</v>
      </c>
      <c r="E605">
        <f>'Raw_Data'!E605</f>
        <v>404</v>
      </c>
      <c r="F605">
        <f>'Raw_Data'!F605</f>
        <v>45317.125</v>
      </c>
      <c r="G605" t="str">
        <f t="shared" si="135"/>
        <v>Customer 3</v>
      </c>
      <c r="H605" t="str">
        <f t="shared" si="136"/>
        <v>DESKTOP</v>
      </c>
      <c r="I605" t="str">
        <f t="shared" si="137"/>
        <v>Changed</v>
      </c>
      <c r="J605">
        <f t="shared" si="138"/>
        <v>2586</v>
      </c>
      <c r="K605">
        <f t="shared" si="139"/>
        <v>404</v>
      </c>
      <c r="L605" s="8">
        <f t="shared" si="140"/>
        <v>45317</v>
      </c>
      <c r="M605" t="str">
        <f t="shared" ca="1" si="141"/>
        <v>OK</v>
      </c>
      <c r="P605">
        <f t="shared" si="142"/>
        <v>604</v>
      </c>
      <c r="Q605" t="str">
        <f t="shared" si="143"/>
        <v>Customer 3</v>
      </c>
      <c r="R605" t="str">
        <f t="shared" si="144"/>
        <v>DESKTOP</v>
      </c>
      <c r="S605">
        <f t="shared" si="145"/>
        <v>2586</v>
      </c>
      <c r="T605">
        <f t="shared" si="146"/>
        <v>404</v>
      </c>
      <c r="U605" s="8">
        <f t="shared" si="147"/>
        <v>45317</v>
      </c>
      <c r="V605" t="str" cm="1">
        <f t="array" ref="V605">_xlfn.IFS(S605 = "", "", S605 &lt; 500, "Low", S605 &lt; 1200, "Medium", TRUE, "High")</f>
        <v>High</v>
      </c>
      <c r="W605" t="str">
        <f t="shared" si="148"/>
        <v>2024-01</v>
      </c>
      <c r="X605">
        <f t="shared" si="149"/>
        <v>2024</v>
      </c>
    </row>
    <row r="606" spans="1:24" x14ac:dyDescent="0.3">
      <c r="A606">
        <f>'Raw_Data'!A606</f>
        <v>605</v>
      </c>
      <c r="B606" t="str">
        <f>'Raw_Data'!B606</f>
        <v>Customer 1</v>
      </c>
      <c r="C606" t="str">
        <f>'Raw_Data'!C606</f>
        <v>Embedded</v>
      </c>
      <c r="D606">
        <f>'Raw_Data'!D606</f>
        <v>2419</v>
      </c>
      <c r="E606">
        <f>'Raw_Data'!E606</f>
        <v>3850</v>
      </c>
      <c r="F606">
        <f>'Raw_Data'!F606</f>
        <v>45317.166666666664</v>
      </c>
      <c r="G606" t="str">
        <f t="shared" si="135"/>
        <v>Customer 1</v>
      </c>
      <c r="H606" t="str">
        <f t="shared" si="136"/>
        <v>EMBEDDED</v>
      </c>
      <c r="I606" t="str">
        <f t="shared" si="137"/>
        <v>Changed</v>
      </c>
      <c r="J606">
        <f t="shared" si="138"/>
        <v>2419</v>
      </c>
      <c r="K606">
        <f t="shared" si="139"/>
        <v>3850</v>
      </c>
      <c r="L606" s="8">
        <f t="shared" si="140"/>
        <v>45317</v>
      </c>
      <c r="M606" t="str">
        <f t="shared" ca="1" si="141"/>
        <v>OK</v>
      </c>
      <c r="P606">
        <f t="shared" si="142"/>
        <v>605</v>
      </c>
      <c r="Q606" t="str">
        <f t="shared" si="143"/>
        <v>Customer 1</v>
      </c>
      <c r="R606" t="str">
        <f t="shared" si="144"/>
        <v>EMBEDDED</v>
      </c>
      <c r="S606">
        <f t="shared" si="145"/>
        <v>2419</v>
      </c>
      <c r="T606">
        <f t="shared" si="146"/>
        <v>3850</v>
      </c>
      <c r="U606" s="8">
        <f t="shared" si="147"/>
        <v>45317</v>
      </c>
      <c r="V606" t="str" cm="1">
        <f t="array" ref="V606">_xlfn.IFS(S606 = "", "", S606 &lt; 500, "Low", S606 &lt; 1200, "Medium", TRUE, "High")</f>
        <v>High</v>
      </c>
      <c r="W606" t="str">
        <f t="shared" si="148"/>
        <v>2024-01</v>
      </c>
      <c r="X606">
        <f t="shared" si="149"/>
        <v>2024</v>
      </c>
    </row>
    <row r="607" spans="1:24" x14ac:dyDescent="0.3">
      <c r="A607">
        <f>'Raw_Data'!A607</f>
        <v>606</v>
      </c>
      <c r="B607" t="str">
        <f>'Raw_Data'!B607</f>
        <v>Customer 3</v>
      </c>
      <c r="C607" t="str">
        <f>'Raw_Data'!C607</f>
        <v>Workstation</v>
      </c>
      <c r="D607">
        <f>'Raw_Data'!D607</f>
        <v>2301</v>
      </c>
      <c r="E607">
        <f>'Raw_Data'!E607</f>
        <v>1580</v>
      </c>
      <c r="F607">
        <f>'Raw_Data'!F607</f>
        <v>45317.208333333336</v>
      </c>
      <c r="G607" t="str">
        <f t="shared" si="135"/>
        <v>Customer 3</v>
      </c>
      <c r="H607" t="str">
        <f t="shared" si="136"/>
        <v>WORKSTATION</v>
      </c>
      <c r="I607" t="str">
        <f t="shared" si="137"/>
        <v>Changed</v>
      </c>
      <c r="J607">
        <f t="shared" si="138"/>
        <v>2301</v>
      </c>
      <c r="K607">
        <f t="shared" si="139"/>
        <v>1580</v>
      </c>
      <c r="L607" s="8">
        <f t="shared" si="140"/>
        <v>45317</v>
      </c>
      <c r="M607" t="str">
        <f t="shared" ca="1" si="141"/>
        <v>OK</v>
      </c>
      <c r="P607">
        <f t="shared" si="142"/>
        <v>606</v>
      </c>
      <c r="Q607" t="str">
        <f t="shared" si="143"/>
        <v>Customer 3</v>
      </c>
      <c r="R607" t="str">
        <f t="shared" si="144"/>
        <v>WORKSTATION</v>
      </c>
      <c r="S607">
        <f t="shared" si="145"/>
        <v>2301</v>
      </c>
      <c r="T607">
        <f t="shared" si="146"/>
        <v>1580</v>
      </c>
      <c r="U607" s="8">
        <f t="shared" si="147"/>
        <v>45317</v>
      </c>
      <c r="V607" t="str" cm="1">
        <f t="array" ref="V607">_xlfn.IFS(S607 = "", "", S607 &lt; 500, "Low", S607 &lt; 1200, "Medium", TRUE, "High")</f>
        <v>High</v>
      </c>
      <c r="W607" t="str">
        <f t="shared" si="148"/>
        <v>2024-01</v>
      </c>
      <c r="X607">
        <f t="shared" si="149"/>
        <v>2024</v>
      </c>
    </row>
    <row r="608" spans="1:24" x14ac:dyDescent="0.3">
      <c r="A608">
        <f>'Raw_Data'!A608</f>
        <v>607</v>
      </c>
      <c r="B608" t="str">
        <f>'Raw_Data'!B608</f>
        <v>Customer 4</v>
      </c>
      <c r="C608" t="str">
        <f>'Raw_Data'!C608</f>
        <v>Workstation</v>
      </c>
      <c r="D608">
        <f>'Raw_Data'!D608</f>
        <v>3158</v>
      </c>
      <c r="E608">
        <f>'Raw_Data'!E608</f>
        <v>1187</v>
      </c>
      <c r="F608">
        <f>'Raw_Data'!F608</f>
        <v>45317.25</v>
      </c>
      <c r="G608" t="str">
        <f t="shared" si="135"/>
        <v>Customer 4</v>
      </c>
      <c r="H608" t="str">
        <f t="shared" si="136"/>
        <v>WORKSTATION</v>
      </c>
      <c r="I608" t="str">
        <f t="shared" si="137"/>
        <v>Changed</v>
      </c>
      <c r="J608">
        <f t="shared" si="138"/>
        <v>3158</v>
      </c>
      <c r="K608">
        <f t="shared" si="139"/>
        <v>1187</v>
      </c>
      <c r="L608" s="8">
        <f t="shared" si="140"/>
        <v>45317</v>
      </c>
      <c r="M608" t="str">
        <f t="shared" ca="1" si="141"/>
        <v>OK</v>
      </c>
      <c r="P608">
        <f t="shared" si="142"/>
        <v>607</v>
      </c>
      <c r="Q608" t="str">
        <f t="shared" si="143"/>
        <v>Customer 4</v>
      </c>
      <c r="R608" t="str">
        <f t="shared" si="144"/>
        <v>WORKSTATION</v>
      </c>
      <c r="S608">
        <f t="shared" si="145"/>
        <v>3158</v>
      </c>
      <c r="T608">
        <f t="shared" si="146"/>
        <v>1187</v>
      </c>
      <c r="U608" s="8">
        <f t="shared" si="147"/>
        <v>45317</v>
      </c>
      <c r="V608" t="str" cm="1">
        <f t="array" ref="V608">_xlfn.IFS(S608 = "", "", S608 &lt; 500, "Low", S608 &lt; 1200, "Medium", TRUE, "High")</f>
        <v>High</v>
      </c>
      <c r="W608" t="str">
        <f t="shared" si="148"/>
        <v>2024-01</v>
      </c>
      <c r="X608">
        <f t="shared" si="149"/>
        <v>2024</v>
      </c>
    </row>
    <row r="609" spans="1:24" x14ac:dyDescent="0.3">
      <c r="A609">
        <f>'Raw_Data'!A609</f>
        <v>608</v>
      </c>
      <c r="B609" t="str">
        <f>'Raw_Data'!B609</f>
        <v>Customer 11</v>
      </c>
      <c r="C609" t="str">
        <f>'Raw_Data'!C609</f>
        <v>Mobile</v>
      </c>
      <c r="D609">
        <f>'Raw_Data'!D609</f>
        <v>571</v>
      </c>
      <c r="E609">
        <f>'Raw_Data'!E609</f>
        <v>1084</v>
      </c>
      <c r="F609">
        <f>'Raw_Data'!F609</f>
        <v>45317.291666666664</v>
      </c>
      <c r="G609" t="str">
        <f t="shared" si="135"/>
        <v>Customer 11</v>
      </c>
      <c r="H609" t="str">
        <f t="shared" si="136"/>
        <v>MOBILE</v>
      </c>
      <c r="I609" t="str">
        <f t="shared" si="137"/>
        <v>Changed</v>
      </c>
      <c r="J609">
        <f t="shared" si="138"/>
        <v>571</v>
      </c>
      <c r="K609">
        <f t="shared" si="139"/>
        <v>1084</v>
      </c>
      <c r="L609" s="8">
        <f t="shared" si="140"/>
        <v>45317</v>
      </c>
      <c r="M609" t="str">
        <f t="shared" ca="1" si="141"/>
        <v>OK</v>
      </c>
      <c r="P609">
        <f t="shared" si="142"/>
        <v>608</v>
      </c>
      <c r="Q609" t="str">
        <f t="shared" si="143"/>
        <v>Customer 11</v>
      </c>
      <c r="R609" t="str">
        <f t="shared" si="144"/>
        <v>MOBILE</v>
      </c>
      <c r="S609">
        <f t="shared" si="145"/>
        <v>571</v>
      </c>
      <c r="T609">
        <f t="shared" si="146"/>
        <v>1084</v>
      </c>
      <c r="U609" s="8">
        <f t="shared" si="147"/>
        <v>45317</v>
      </c>
      <c r="V609" t="str" cm="1">
        <f t="array" ref="V609">_xlfn.IFS(S609 = "", "", S609 &lt; 500, "Low", S609 &lt; 1200, "Medium", TRUE, "High")</f>
        <v>Medium</v>
      </c>
      <c r="W609" t="str">
        <f t="shared" si="148"/>
        <v>2024-01</v>
      </c>
      <c r="X609">
        <f t="shared" si="149"/>
        <v>2024</v>
      </c>
    </row>
    <row r="610" spans="1:24" x14ac:dyDescent="0.3">
      <c r="A610">
        <f>'Raw_Data'!A610</f>
        <v>609</v>
      </c>
      <c r="B610" t="str">
        <f>'Raw_Data'!B610</f>
        <v>Customer 3</v>
      </c>
      <c r="C610" t="str">
        <f>'Raw_Data'!C610</f>
        <v>Desktop</v>
      </c>
      <c r="D610">
        <f>'Raw_Data'!D610</f>
        <v>1670</v>
      </c>
      <c r="E610">
        <f>'Raw_Data'!E610</f>
        <v>4382</v>
      </c>
      <c r="F610">
        <f>'Raw_Data'!F610</f>
        <v>45317.333333333336</v>
      </c>
      <c r="G610" t="str">
        <f t="shared" si="135"/>
        <v>Customer 3</v>
      </c>
      <c r="H610" t="str">
        <f t="shared" si="136"/>
        <v>DESKTOP</v>
      </c>
      <c r="I610" t="str">
        <f t="shared" si="137"/>
        <v>Changed</v>
      </c>
      <c r="J610">
        <f t="shared" si="138"/>
        <v>1670</v>
      </c>
      <c r="K610">
        <f t="shared" si="139"/>
        <v>4382</v>
      </c>
      <c r="L610" s="8">
        <f t="shared" si="140"/>
        <v>45317</v>
      </c>
      <c r="M610" t="str">
        <f t="shared" ca="1" si="141"/>
        <v>OK</v>
      </c>
      <c r="P610">
        <f t="shared" si="142"/>
        <v>609</v>
      </c>
      <c r="Q610" t="str">
        <f t="shared" si="143"/>
        <v>Customer 3</v>
      </c>
      <c r="R610" t="str">
        <f t="shared" si="144"/>
        <v>DESKTOP</v>
      </c>
      <c r="S610">
        <f t="shared" si="145"/>
        <v>1670</v>
      </c>
      <c r="T610">
        <f t="shared" si="146"/>
        <v>4382</v>
      </c>
      <c r="U610" s="8">
        <f t="shared" si="147"/>
        <v>45317</v>
      </c>
      <c r="V610" t="str" cm="1">
        <f t="array" ref="V610">_xlfn.IFS(S610 = "", "", S610 &lt; 500, "Low", S610 &lt; 1200, "Medium", TRUE, "High")</f>
        <v>High</v>
      </c>
      <c r="W610" t="str">
        <f t="shared" si="148"/>
        <v>2024-01</v>
      </c>
      <c r="X610">
        <f t="shared" si="149"/>
        <v>2024</v>
      </c>
    </row>
    <row r="611" spans="1:24" x14ac:dyDescent="0.3">
      <c r="A611">
        <f>'Raw_Data'!A611</f>
        <v>610</v>
      </c>
      <c r="B611" t="str">
        <f>'Raw_Data'!B611</f>
        <v>Customer 14</v>
      </c>
      <c r="C611" t="str">
        <f>'Raw_Data'!C611</f>
        <v>Mobile</v>
      </c>
      <c r="D611">
        <f>'Raw_Data'!D611</f>
        <v>698</v>
      </c>
      <c r="E611">
        <f>'Raw_Data'!E611</f>
        <v>1880</v>
      </c>
      <c r="F611">
        <f>'Raw_Data'!F611</f>
        <v>45317.375</v>
      </c>
      <c r="G611" t="str">
        <f t="shared" si="135"/>
        <v>Customer 14</v>
      </c>
      <c r="H611" t="str">
        <f t="shared" si="136"/>
        <v>MOBILE</v>
      </c>
      <c r="I611" t="str">
        <f t="shared" si="137"/>
        <v>Changed</v>
      </c>
      <c r="J611">
        <f t="shared" si="138"/>
        <v>698</v>
      </c>
      <c r="K611">
        <f t="shared" si="139"/>
        <v>1880</v>
      </c>
      <c r="L611" s="8">
        <f t="shared" si="140"/>
        <v>45317</v>
      </c>
      <c r="M611" t="str">
        <f t="shared" ca="1" si="141"/>
        <v>OK</v>
      </c>
      <c r="P611">
        <f t="shared" si="142"/>
        <v>610</v>
      </c>
      <c r="Q611" t="str">
        <f t="shared" si="143"/>
        <v>Customer 14</v>
      </c>
      <c r="R611" t="str">
        <f t="shared" si="144"/>
        <v>MOBILE</v>
      </c>
      <c r="S611">
        <f t="shared" si="145"/>
        <v>698</v>
      </c>
      <c r="T611">
        <f t="shared" si="146"/>
        <v>1880</v>
      </c>
      <c r="U611" s="8">
        <f t="shared" si="147"/>
        <v>45317</v>
      </c>
      <c r="V611" t="str" cm="1">
        <f t="array" ref="V611">_xlfn.IFS(S611 = "", "", S611 &lt; 500, "Low", S611 &lt; 1200, "Medium", TRUE, "High")</f>
        <v>Medium</v>
      </c>
      <c r="W611" t="str">
        <f t="shared" si="148"/>
        <v>2024-01</v>
      </c>
      <c r="X611">
        <f t="shared" si="149"/>
        <v>2024</v>
      </c>
    </row>
    <row r="612" spans="1:24" x14ac:dyDescent="0.3">
      <c r="A612">
        <f>'Raw_Data'!A612</f>
        <v>611</v>
      </c>
      <c r="B612" t="str">
        <f>'Raw_Data'!B612</f>
        <v>Customer 2</v>
      </c>
      <c r="C612" t="str">
        <f>'Raw_Data'!C612</f>
        <v>Desktop</v>
      </c>
      <c r="D612">
        <f>'Raw_Data'!D612</f>
        <v>2057</v>
      </c>
      <c r="E612">
        <f>'Raw_Data'!E612</f>
        <v>2972</v>
      </c>
      <c r="F612">
        <f>'Raw_Data'!F612</f>
        <v>45317.416666666664</v>
      </c>
      <c r="G612" t="str">
        <f t="shared" si="135"/>
        <v>Customer 2</v>
      </c>
      <c r="H612" t="str">
        <f t="shared" si="136"/>
        <v>DESKTOP</v>
      </c>
      <c r="I612" t="str">
        <f t="shared" si="137"/>
        <v>Changed</v>
      </c>
      <c r="J612">
        <f t="shared" si="138"/>
        <v>2057</v>
      </c>
      <c r="K612">
        <f t="shared" si="139"/>
        <v>2972</v>
      </c>
      <c r="L612" s="8">
        <f t="shared" si="140"/>
        <v>45317</v>
      </c>
      <c r="M612" t="str">
        <f t="shared" ca="1" si="141"/>
        <v>OK</v>
      </c>
      <c r="P612">
        <f t="shared" si="142"/>
        <v>611</v>
      </c>
      <c r="Q612" t="str">
        <f t="shared" si="143"/>
        <v>Customer 2</v>
      </c>
      <c r="R612" t="str">
        <f t="shared" si="144"/>
        <v>DESKTOP</v>
      </c>
      <c r="S612">
        <f t="shared" si="145"/>
        <v>2057</v>
      </c>
      <c r="T612">
        <f t="shared" si="146"/>
        <v>2972</v>
      </c>
      <c r="U612" s="8">
        <f t="shared" si="147"/>
        <v>45317</v>
      </c>
      <c r="V612" t="str" cm="1">
        <f t="array" ref="V612">_xlfn.IFS(S612 = "", "", S612 &lt; 500, "Low", S612 &lt; 1200, "Medium", TRUE, "High")</f>
        <v>High</v>
      </c>
      <c r="W612" t="str">
        <f t="shared" si="148"/>
        <v>2024-01</v>
      </c>
      <c r="X612">
        <f t="shared" si="149"/>
        <v>2024</v>
      </c>
    </row>
    <row r="613" spans="1:24" x14ac:dyDescent="0.3">
      <c r="A613">
        <f>'Raw_Data'!A613</f>
        <v>612</v>
      </c>
      <c r="B613" t="str">
        <f>'Raw_Data'!B613</f>
        <v>Customer 6</v>
      </c>
      <c r="C613" t="str">
        <f>'Raw_Data'!C613</f>
        <v>Desktop</v>
      </c>
      <c r="D613">
        <f>'Raw_Data'!D613</f>
        <v>2908</v>
      </c>
      <c r="E613">
        <f>'Raw_Data'!E613</f>
        <v>3394</v>
      </c>
      <c r="F613">
        <f>'Raw_Data'!F613</f>
        <v>45317.458333333336</v>
      </c>
      <c r="G613" t="str">
        <f t="shared" si="135"/>
        <v>Customer 6</v>
      </c>
      <c r="H613" t="str">
        <f t="shared" si="136"/>
        <v>DESKTOP</v>
      </c>
      <c r="I613" t="str">
        <f t="shared" si="137"/>
        <v>Changed</v>
      </c>
      <c r="J613">
        <f t="shared" si="138"/>
        <v>2908</v>
      </c>
      <c r="K613">
        <f t="shared" si="139"/>
        <v>3394</v>
      </c>
      <c r="L613" s="8">
        <f t="shared" si="140"/>
        <v>45317</v>
      </c>
      <c r="M613" t="str">
        <f t="shared" ca="1" si="141"/>
        <v>OK</v>
      </c>
      <c r="P613">
        <f t="shared" si="142"/>
        <v>612</v>
      </c>
      <c r="Q613" t="str">
        <f t="shared" si="143"/>
        <v>Customer 6</v>
      </c>
      <c r="R613" t="str">
        <f t="shared" si="144"/>
        <v>DESKTOP</v>
      </c>
      <c r="S613">
        <f t="shared" si="145"/>
        <v>2908</v>
      </c>
      <c r="T613">
        <f t="shared" si="146"/>
        <v>3394</v>
      </c>
      <c r="U613" s="8">
        <f t="shared" si="147"/>
        <v>45317</v>
      </c>
      <c r="V613" t="str" cm="1">
        <f t="array" ref="V613">_xlfn.IFS(S613 = "", "", S613 &lt; 500, "Low", S613 &lt; 1200, "Medium", TRUE, "High")</f>
        <v>High</v>
      </c>
      <c r="W613" t="str">
        <f t="shared" si="148"/>
        <v>2024-01</v>
      </c>
      <c r="X613">
        <f t="shared" si="149"/>
        <v>2024</v>
      </c>
    </row>
    <row r="614" spans="1:24" x14ac:dyDescent="0.3">
      <c r="A614">
        <f>'Raw_Data'!A614</f>
        <v>613</v>
      </c>
      <c r="B614" t="str">
        <f>'Raw_Data'!B614</f>
        <v>Customer 5</v>
      </c>
      <c r="C614" t="str">
        <f>'Raw_Data'!C614</f>
        <v>Desktop</v>
      </c>
      <c r="D614">
        <f>'Raw_Data'!D614</f>
        <v>3152</v>
      </c>
      <c r="E614">
        <f>'Raw_Data'!E614</f>
        <v>2085</v>
      </c>
      <c r="F614">
        <f>'Raw_Data'!F614</f>
        <v>45317.5</v>
      </c>
      <c r="G614" t="str">
        <f t="shared" si="135"/>
        <v>Customer 5</v>
      </c>
      <c r="H614" t="str">
        <f t="shared" si="136"/>
        <v>DESKTOP</v>
      </c>
      <c r="I614" t="str">
        <f t="shared" si="137"/>
        <v>Changed</v>
      </c>
      <c r="J614">
        <f t="shared" si="138"/>
        <v>3152</v>
      </c>
      <c r="K614">
        <f t="shared" si="139"/>
        <v>2085</v>
      </c>
      <c r="L614" s="8">
        <f t="shared" si="140"/>
        <v>45317</v>
      </c>
      <c r="M614" t="str">
        <f t="shared" ca="1" si="141"/>
        <v>OK</v>
      </c>
      <c r="P614">
        <f t="shared" si="142"/>
        <v>613</v>
      </c>
      <c r="Q614" t="str">
        <f t="shared" si="143"/>
        <v>Customer 5</v>
      </c>
      <c r="R614" t="str">
        <f t="shared" si="144"/>
        <v>DESKTOP</v>
      </c>
      <c r="S614">
        <f t="shared" si="145"/>
        <v>3152</v>
      </c>
      <c r="T614">
        <f t="shared" si="146"/>
        <v>2085</v>
      </c>
      <c r="U614" s="8">
        <f t="shared" si="147"/>
        <v>45317</v>
      </c>
      <c r="V614" t="str" cm="1">
        <f t="array" ref="V614">_xlfn.IFS(S614 = "", "", S614 &lt; 500, "Low", S614 &lt; 1200, "Medium", TRUE, "High")</f>
        <v>High</v>
      </c>
      <c r="W614" t="str">
        <f t="shared" si="148"/>
        <v>2024-01</v>
      </c>
      <c r="X614">
        <f t="shared" si="149"/>
        <v>2024</v>
      </c>
    </row>
    <row r="615" spans="1:24" x14ac:dyDescent="0.3">
      <c r="A615">
        <f>'Raw_Data'!A615</f>
        <v>614</v>
      </c>
      <c r="B615" t="str">
        <f>'Raw_Data'!B615</f>
        <v>Customer 3</v>
      </c>
      <c r="C615" t="str">
        <f>'Raw_Data'!C615</f>
        <v>Workstation</v>
      </c>
      <c r="D615">
        <f>'Raw_Data'!D615</f>
        <v>2521</v>
      </c>
      <c r="E615">
        <f>'Raw_Data'!E615</f>
        <v>838</v>
      </c>
      <c r="F615">
        <f>'Raw_Data'!F615</f>
        <v>45317.541666666664</v>
      </c>
      <c r="G615" t="str">
        <f t="shared" si="135"/>
        <v>Customer 3</v>
      </c>
      <c r="H615" t="str">
        <f t="shared" si="136"/>
        <v>WORKSTATION</v>
      </c>
      <c r="I615" t="str">
        <f t="shared" si="137"/>
        <v>Changed</v>
      </c>
      <c r="J615">
        <f t="shared" si="138"/>
        <v>2521</v>
      </c>
      <c r="K615">
        <f t="shared" si="139"/>
        <v>838</v>
      </c>
      <c r="L615" s="8">
        <f t="shared" si="140"/>
        <v>45317</v>
      </c>
      <c r="M615" t="str">
        <f t="shared" ca="1" si="141"/>
        <v>OK</v>
      </c>
      <c r="P615">
        <f t="shared" si="142"/>
        <v>614</v>
      </c>
      <c r="Q615" t="str">
        <f t="shared" si="143"/>
        <v>Customer 3</v>
      </c>
      <c r="R615" t="str">
        <f t="shared" si="144"/>
        <v>WORKSTATION</v>
      </c>
      <c r="S615">
        <f t="shared" si="145"/>
        <v>2521</v>
      </c>
      <c r="T615">
        <f t="shared" si="146"/>
        <v>838</v>
      </c>
      <c r="U615" s="8">
        <f t="shared" si="147"/>
        <v>45317</v>
      </c>
      <c r="V615" t="str" cm="1">
        <f t="array" ref="V615">_xlfn.IFS(S615 = "", "", S615 &lt; 500, "Low", S615 &lt; 1200, "Medium", TRUE, "High")</f>
        <v>High</v>
      </c>
      <c r="W615" t="str">
        <f t="shared" si="148"/>
        <v>2024-01</v>
      </c>
      <c r="X615">
        <f t="shared" si="149"/>
        <v>2024</v>
      </c>
    </row>
    <row r="616" spans="1:24" x14ac:dyDescent="0.3">
      <c r="A616">
        <f>'Raw_Data'!A616</f>
        <v>615</v>
      </c>
      <c r="B616" t="str">
        <f>'Raw_Data'!B616</f>
        <v>Customer 11</v>
      </c>
      <c r="C616" t="str">
        <f>'Raw_Data'!C616</f>
        <v>Desktop</v>
      </c>
      <c r="D616">
        <f>'Raw_Data'!D616</f>
        <v>3717</v>
      </c>
      <c r="E616">
        <f>'Raw_Data'!E616</f>
        <v>4169</v>
      </c>
      <c r="F616">
        <f>'Raw_Data'!F616</f>
        <v>45317.583333333336</v>
      </c>
      <c r="G616" t="str">
        <f t="shared" si="135"/>
        <v>Customer 11</v>
      </c>
      <c r="H616" t="str">
        <f t="shared" si="136"/>
        <v>DESKTOP</v>
      </c>
      <c r="I616" t="str">
        <f t="shared" si="137"/>
        <v>Changed</v>
      </c>
      <c r="J616">
        <f t="shared" si="138"/>
        <v>3717</v>
      </c>
      <c r="K616">
        <f t="shared" si="139"/>
        <v>4169</v>
      </c>
      <c r="L616" s="8">
        <f t="shared" si="140"/>
        <v>45317</v>
      </c>
      <c r="M616" t="str">
        <f t="shared" ca="1" si="141"/>
        <v>OK</v>
      </c>
      <c r="P616">
        <f t="shared" si="142"/>
        <v>615</v>
      </c>
      <c r="Q616" t="str">
        <f t="shared" si="143"/>
        <v>Customer 11</v>
      </c>
      <c r="R616" t="str">
        <f t="shared" si="144"/>
        <v>DESKTOP</v>
      </c>
      <c r="S616">
        <f t="shared" si="145"/>
        <v>3717</v>
      </c>
      <c r="T616">
        <f t="shared" si="146"/>
        <v>4169</v>
      </c>
      <c r="U616" s="8">
        <f t="shared" si="147"/>
        <v>45317</v>
      </c>
      <c r="V616" t="str" cm="1">
        <f t="array" ref="V616">_xlfn.IFS(S616 = "", "", S616 &lt; 500, "Low", S616 &lt; 1200, "Medium", TRUE, "High")</f>
        <v>High</v>
      </c>
      <c r="W616" t="str">
        <f t="shared" si="148"/>
        <v>2024-01</v>
      </c>
      <c r="X616">
        <f t="shared" si="149"/>
        <v>2024</v>
      </c>
    </row>
    <row r="617" spans="1:24" x14ac:dyDescent="0.3">
      <c r="A617">
        <f>'Raw_Data'!A617</f>
        <v>616</v>
      </c>
      <c r="B617" t="str">
        <f>'Raw_Data'!B617</f>
        <v>Customer 5</v>
      </c>
      <c r="C617" t="str">
        <f>'Raw_Data'!C617</f>
        <v>Desktop</v>
      </c>
      <c r="D617">
        <f>'Raw_Data'!D617</f>
        <v>3982</v>
      </c>
      <c r="E617">
        <f>'Raw_Data'!E617</f>
        <v>373</v>
      </c>
      <c r="F617">
        <f>'Raw_Data'!F617</f>
        <v>45317.625</v>
      </c>
      <c r="G617" t="str">
        <f t="shared" si="135"/>
        <v>Customer 5</v>
      </c>
      <c r="H617" t="str">
        <f t="shared" si="136"/>
        <v>DESKTOP</v>
      </c>
      <c r="I617" t="str">
        <f t="shared" si="137"/>
        <v>Changed</v>
      </c>
      <c r="J617">
        <f t="shared" si="138"/>
        <v>3982</v>
      </c>
      <c r="K617">
        <f t="shared" si="139"/>
        <v>373</v>
      </c>
      <c r="L617" s="8">
        <f t="shared" si="140"/>
        <v>45317</v>
      </c>
      <c r="M617" t="str">
        <f t="shared" ca="1" si="141"/>
        <v>OK</v>
      </c>
      <c r="P617">
        <f t="shared" si="142"/>
        <v>616</v>
      </c>
      <c r="Q617" t="str">
        <f t="shared" si="143"/>
        <v>Customer 5</v>
      </c>
      <c r="R617" t="str">
        <f t="shared" si="144"/>
        <v>DESKTOP</v>
      </c>
      <c r="S617">
        <f t="shared" si="145"/>
        <v>3982</v>
      </c>
      <c r="T617">
        <f t="shared" si="146"/>
        <v>373</v>
      </c>
      <c r="U617" s="8">
        <f t="shared" si="147"/>
        <v>45317</v>
      </c>
      <c r="V617" t="str" cm="1">
        <f t="array" ref="V617">_xlfn.IFS(S617 = "", "", S617 &lt; 500, "Low", S617 &lt; 1200, "Medium", TRUE, "High")</f>
        <v>High</v>
      </c>
      <c r="W617" t="str">
        <f t="shared" si="148"/>
        <v>2024-01</v>
      </c>
      <c r="X617">
        <f t="shared" si="149"/>
        <v>2024</v>
      </c>
    </row>
    <row r="618" spans="1:24" x14ac:dyDescent="0.3">
      <c r="A618">
        <f>'Raw_Data'!A618</f>
        <v>617</v>
      </c>
      <c r="B618" t="str">
        <f>'Raw_Data'!B618</f>
        <v>Customer 7</v>
      </c>
      <c r="C618" t="str">
        <f>'Raw_Data'!C618</f>
        <v>Workstation</v>
      </c>
      <c r="D618">
        <f>'Raw_Data'!D618</f>
        <v>3639</v>
      </c>
      <c r="E618">
        <f>'Raw_Data'!E618</f>
        <v>1883</v>
      </c>
      <c r="F618">
        <f>'Raw_Data'!F618</f>
        <v>45317.666666666664</v>
      </c>
      <c r="G618" t="str">
        <f t="shared" si="135"/>
        <v>Customer 7</v>
      </c>
      <c r="H618" t="str">
        <f t="shared" si="136"/>
        <v>WORKSTATION</v>
      </c>
      <c r="I618" t="str">
        <f t="shared" si="137"/>
        <v>Changed</v>
      </c>
      <c r="J618">
        <f t="shared" si="138"/>
        <v>3639</v>
      </c>
      <c r="K618">
        <f t="shared" si="139"/>
        <v>1883</v>
      </c>
      <c r="L618" s="8">
        <f t="shared" si="140"/>
        <v>45317</v>
      </c>
      <c r="M618" t="str">
        <f t="shared" ca="1" si="141"/>
        <v>OK</v>
      </c>
      <c r="P618">
        <f t="shared" si="142"/>
        <v>617</v>
      </c>
      <c r="Q618" t="str">
        <f t="shared" si="143"/>
        <v>Customer 7</v>
      </c>
      <c r="R618" t="str">
        <f t="shared" si="144"/>
        <v>WORKSTATION</v>
      </c>
      <c r="S618">
        <f t="shared" si="145"/>
        <v>3639</v>
      </c>
      <c r="T618">
        <f t="shared" si="146"/>
        <v>1883</v>
      </c>
      <c r="U618" s="8">
        <f t="shared" si="147"/>
        <v>45317</v>
      </c>
      <c r="V618" t="str" cm="1">
        <f t="array" ref="V618">_xlfn.IFS(S618 = "", "", S618 &lt; 500, "Low", S618 &lt; 1200, "Medium", TRUE, "High")</f>
        <v>High</v>
      </c>
      <c r="W618" t="str">
        <f t="shared" si="148"/>
        <v>2024-01</v>
      </c>
      <c r="X618">
        <f t="shared" si="149"/>
        <v>2024</v>
      </c>
    </row>
    <row r="619" spans="1:24" x14ac:dyDescent="0.3">
      <c r="A619">
        <f>'Raw_Data'!A619</f>
        <v>618</v>
      </c>
      <c r="B619" t="str">
        <f>'Raw_Data'!B619</f>
        <v>Customer 15</v>
      </c>
      <c r="C619" t="str">
        <f>'Raw_Data'!C619</f>
        <v>Embedded</v>
      </c>
      <c r="D619">
        <f>'Raw_Data'!D619</f>
        <v>1205</v>
      </c>
      <c r="E619">
        <f>'Raw_Data'!E619</f>
        <v>1375</v>
      </c>
      <c r="F619">
        <f>'Raw_Data'!F619</f>
        <v>45317.708333333336</v>
      </c>
      <c r="G619" t="str">
        <f t="shared" si="135"/>
        <v>Customer 15</v>
      </c>
      <c r="H619" t="str">
        <f t="shared" si="136"/>
        <v>EMBEDDED</v>
      </c>
      <c r="I619" t="str">
        <f t="shared" si="137"/>
        <v>Changed</v>
      </c>
      <c r="J619">
        <f t="shared" si="138"/>
        <v>1205</v>
      </c>
      <c r="K619">
        <f t="shared" si="139"/>
        <v>1375</v>
      </c>
      <c r="L619" s="8">
        <f t="shared" si="140"/>
        <v>45317</v>
      </c>
      <c r="M619" t="str">
        <f t="shared" ca="1" si="141"/>
        <v>OK</v>
      </c>
      <c r="P619">
        <f t="shared" si="142"/>
        <v>618</v>
      </c>
      <c r="Q619" t="str">
        <f t="shared" si="143"/>
        <v>Customer 15</v>
      </c>
      <c r="R619" t="str">
        <f t="shared" si="144"/>
        <v>EMBEDDED</v>
      </c>
      <c r="S619">
        <f t="shared" si="145"/>
        <v>1205</v>
      </c>
      <c r="T619">
        <f t="shared" si="146"/>
        <v>1375</v>
      </c>
      <c r="U619" s="8">
        <f t="shared" si="147"/>
        <v>45317</v>
      </c>
      <c r="V619" t="str" cm="1">
        <f t="array" ref="V619">_xlfn.IFS(S619 = "", "", S619 &lt; 500, "Low", S619 &lt; 1200, "Medium", TRUE, "High")</f>
        <v>High</v>
      </c>
      <c r="W619" t="str">
        <f t="shared" si="148"/>
        <v>2024-01</v>
      </c>
      <c r="X619">
        <f t="shared" si="149"/>
        <v>2024</v>
      </c>
    </row>
    <row r="620" spans="1:24" x14ac:dyDescent="0.3">
      <c r="A620">
        <f>'Raw_Data'!A620</f>
        <v>619</v>
      </c>
      <c r="B620" t="str">
        <f>'Raw_Data'!B620</f>
        <v>Customer 13</v>
      </c>
      <c r="C620" t="str">
        <f>'Raw_Data'!C620</f>
        <v>Mobile</v>
      </c>
      <c r="D620">
        <f>'Raw_Data'!D620</f>
        <v>3460</v>
      </c>
      <c r="E620">
        <f>'Raw_Data'!E620</f>
        <v>2297</v>
      </c>
      <c r="F620">
        <f>'Raw_Data'!F620</f>
        <v>45317.75</v>
      </c>
      <c r="G620" t="str">
        <f t="shared" si="135"/>
        <v>Customer 13</v>
      </c>
      <c r="H620" t="str">
        <f t="shared" si="136"/>
        <v>MOBILE</v>
      </c>
      <c r="I620" t="str">
        <f t="shared" si="137"/>
        <v>Changed</v>
      </c>
      <c r="J620">
        <f t="shared" si="138"/>
        <v>3460</v>
      </c>
      <c r="K620">
        <f t="shared" si="139"/>
        <v>2297</v>
      </c>
      <c r="L620" s="8">
        <f t="shared" si="140"/>
        <v>45317</v>
      </c>
      <c r="M620" t="str">
        <f t="shared" ca="1" si="141"/>
        <v>OK</v>
      </c>
      <c r="P620">
        <f t="shared" si="142"/>
        <v>619</v>
      </c>
      <c r="Q620" t="str">
        <f t="shared" si="143"/>
        <v>Customer 13</v>
      </c>
      <c r="R620" t="str">
        <f t="shared" si="144"/>
        <v>MOBILE</v>
      </c>
      <c r="S620">
        <f t="shared" si="145"/>
        <v>3460</v>
      </c>
      <c r="T620">
        <f t="shared" si="146"/>
        <v>2297</v>
      </c>
      <c r="U620" s="8">
        <f t="shared" si="147"/>
        <v>45317</v>
      </c>
      <c r="V620" t="str" cm="1">
        <f t="array" ref="V620">_xlfn.IFS(S620 = "", "", S620 &lt; 500, "Low", S620 &lt; 1200, "Medium", TRUE, "High")</f>
        <v>High</v>
      </c>
      <c r="W620" t="str">
        <f t="shared" si="148"/>
        <v>2024-01</v>
      </c>
      <c r="X620">
        <f t="shared" si="149"/>
        <v>2024</v>
      </c>
    </row>
    <row r="621" spans="1:24" x14ac:dyDescent="0.3">
      <c r="A621">
        <f>'Raw_Data'!A621</f>
        <v>620</v>
      </c>
      <c r="B621" t="str">
        <f>'Raw_Data'!B621</f>
        <v>Customer 12</v>
      </c>
      <c r="C621" t="str">
        <f>'Raw_Data'!C621</f>
        <v>Desktop</v>
      </c>
      <c r="D621">
        <f>'Raw_Data'!D621</f>
        <v>1234</v>
      </c>
      <c r="E621">
        <f>'Raw_Data'!E621</f>
        <v>1697</v>
      </c>
      <c r="F621">
        <f>'Raw_Data'!F621</f>
        <v>45317.791666666664</v>
      </c>
      <c r="G621" t="str">
        <f t="shared" si="135"/>
        <v>Customer 12</v>
      </c>
      <c r="H621" t="str">
        <f t="shared" si="136"/>
        <v>DESKTOP</v>
      </c>
      <c r="I621" t="str">
        <f t="shared" si="137"/>
        <v>Changed</v>
      </c>
      <c r="J621">
        <f t="shared" si="138"/>
        <v>1234</v>
      </c>
      <c r="K621">
        <f t="shared" si="139"/>
        <v>1697</v>
      </c>
      <c r="L621" s="8">
        <f t="shared" si="140"/>
        <v>45317</v>
      </c>
      <c r="M621" t="str">
        <f t="shared" ca="1" si="141"/>
        <v>OK</v>
      </c>
      <c r="P621">
        <f t="shared" si="142"/>
        <v>620</v>
      </c>
      <c r="Q621" t="str">
        <f t="shared" si="143"/>
        <v>Customer 12</v>
      </c>
      <c r="R621" t="str">
        <f t="shared" si="144"/>
        <v>DESKTOP</v>
      </c>
      <c r="S621">
        <f t="shared" si="145"/>
        <v>1234</v>
      </c>
      <c r="T621">
        <f t="shared" si="146"/>
        <v>1697</v>
      </c>
      <c r="U621" s="8">
        <f t="shared" si="147"/>
        <v>45317</v>
      </c>
      <c r="V621" t="str" cm="1">
        <f t="array" ref="V621">_xlfn.IFS(S621 = "", "", S621 &lt; 500, "Low", S621 &lt; 1200, "Medium", TRUE, "High")</f>
        <v>High</v>
      </c>
      <c r="W621" t="str">
        <f t="shared" si="148"/>
        <v>2024-01</v>
      </c>
      <c r="X621">
        <f t="shared" si="149"/>
        <v>2024</v>
      </c>
    </row>
    <row r="622" spans="1:24" x14ac:dyDescent="0.3">
      <c r="A622">
        <f>'Raw_Data'!A622</f>
        <v>621</v>
      </c>
      <c r="B622" t="str">
        <f>'Raw_Data'!B622</f>
        <v>Customer 13</v>
      </c>
      <c r="C622" t="str">
        <f>'Raw_Data'!C622</f>
        <v>Embedded</v>
      </c>
      <c r="D622">
        <f>'Raw_Data'!D622</f>
        <v>2079</v>
      </c>
      <c r="E622">
        <f>'Raw_Data'!E622</f>
        <v>1002</v>
      </c>
      <c r="F622">
        <f>'Raw_Data'!F622</f>
        <v>45317.833333333336</v>
      </c>
      <c r="G622" t="str">
        <f t="shared" si="135"/>
        <v>Customer 13</v>
      </c>
      <c r="H622" t="str">
        <f t="shared" si="136"/>
        <v>EMBEDDED</v>
      </c>
      <c r="I622" t="str">
        <f t="shared" si="137"/>
        <v>Changed</v>
      </c>
      <c r="J622">
        <f t="shared" si="138"/>
        <v>2079</v>
      </c>
      <c r="K622">
        <f t="shared" si="139"/>
        <v>1002</v>
      </c>
      <c r="L622" s="8">
        <f t="shared" si="140"/>
        <v>45317</v>
      </c>
      <c r="M622" t="str">
        <f t="shared" ca="1" si="141"/>
        <v>OK</v>
      </c>
      <c r="P622">
        <f t="shared" si="142"/>
        <v>621</v>
      </c>
      <c r="Q622" t="str">
        <f t="shared" si="143"/>
        <v>Customer 13</v>
      </c>
      <c r="R622" t="str">
        <f t="shared" si="144"/>
        <v>EMBEDDED</v>
      </c>
      <c r="S622">
        <f t="shared" si="145"/>
        <v>2079</v>
      </c>
      <c r="T622">
        <f t="shared" si="146"/>
        <v>1002</v>
      </c>
      <c r="U622" s="8">
        <f t="shared" si="147"/>
        <v>45317</v>
      </c>
      <c r="V622" t="str" cm="1">
        <f t="array" ref="V622">_xlfn.IFS(S622 = "", "", S622 &lt; 500, "Low", S622 &lt; 1200, "Medium", TRUE, "High")</f>
        <v>High</v>
      </c>
      <c r="W622" t="str">
        <f t="shared" si="148"/>
        <v>2024-01</v>
      </c>
      <c r="X622">
        <f t="shared" si="149"/>
        <v>2024</v>
      </c>
    </row>
    <row r="623" spans="1:24" x14ac:dyDescent="0.3">
      <c r="A623">
        <f>'Raw_Data'!A623</f>
        <v>622</v>
      </c>
      <c r="B623" t="str">
        <f>'Raw_Data'!B623</f>
        <v>Customer 11</v>
      </c>
      <c r="C623" t="str">
        <f>'Raw_Data'!C623</f>
        <v>Desktop</v>
      </c>
      <c r="D623">
        <f>'Raw_Data'!D623</f>
        <v>3110</v>
      </c>
      <c r="E623">
        <f>'Raw_Data'!E623</f>
        <v>1599</v>
      </c>
      <c r="F623">
        <f>'Raw_Data'!F623</f>
        <v>45317.875</v>
      </c>
      <c r="G623" t="str">
        <f t="shared" si="135"/>
        <v>Customer 11</v>
      </c>
      <c r="H623" t="str">
        <f t="shared" si="136"/>
        <v>DESKTOP</v>
      </c>
      <c r="I623" t="str">
        <f t="shared" si="137"/>
        <v>Changed</v>
      </c>
      <c r="J623">
        <f t="shared" si="138"/>
        <v>3110</v>
      </c>
      <c r="K623">
        <f t="shared" si="139"/>
        <v>1599</v>
      </c>
      <c r="L623" s="8">
        <f t="shared" si="140"/>
        <v>45317</v>
      </c>
      <c r="M623" t="str">
        <f t="shared" ca="1" si="141"/>
        <v>OK</v>
      </c>
      <c r="P623">
        <f t="shared" si="142"/>
        <v>622</v>
      </c>
      <c r="Q623" t="str">
        <f t="shared" si="143"/>
        <v>Customer 11</v>
      </c>
      <c r="R623" t="str">
        <f t="shared" si="144"/>
        <v>DESKTOP</v>
      </c>
      <c r="S623">
        <f t="shared" si="145"/>
        <v>3110</v>
      </c>
      <c r="T623">
        <f t="shared" si="146"/>
        <v>1599</v>
      </c>
      <c r="U623" s="8">
        <f t="shared" si="147"/>
        <v>45317</v>
      </c>
      <c r="V623" t="str" cm="1">
        <f t="array" ref="V623">_xlfn.IFS(S623 = "", "", S623 &lt; 500, "Low", S623 &lt; 1200, "Medium", TRUE, "High")</f>
        <v>High</v>
      </c>
      <c r="W623" t="str">
        <f t="shared" si="148"/>
        <v>2024-01</v>
      </c>
      <c r="X623">
        <f t="shared" si="149"/>
        <v>2024</v>
      </c>
    </row>
    <row r="624" spans="1:24" x14ac:dyDescent="0.3">
      <c r="A624">
        <f>'Raw_Data'!A624</f>
        <v>623</v>
      </c>
      <c r="B624" t="str">
        <f>'Raw_Data'!B624</f>
        <v>Customer 15</v>
      </c>
      <c r="C624" t="str">
        <f>'Raw_Data'!C624</f>
        <v>Embedded</v>
      </c>
      <c r="D624">
        <f>'Raw_Data'!D624</f>
        <v>1268</v>
      </c>
      <c r="E624">
        <f>'Raw_Data'!E624</f>
        <v>3156</v>
      </c>
      <c r="F624">
        <f>'Raw_Data'!F624</f>
        <v>45317.916666666664</v>
      </c>
      <c r="G624" t="str">
        <f t="shared" si="135"/>
        <v>Customer 15</v>
      </c>
      <c r="H624" t="str">
        <f t="shared" si="136"/>
        <v>EMBEDDED</v>
      </c>
      <c r="I624" t="str">
        <f t="shared" si="137"/>
        <v>Changed</v>
      </c>
      <c r="J624">
        <f t="shared" si="138"/>
        <v>1268</v>
      </c>
      <c r="K624">
        <f t="shared" si="139"/>
        <v>3156</v>
      </c>
      <c r="L624" s="8">
        <f t="shared" si="140"/>
        <v>45317</v>
      </c>
      <c r="M624" t="str">
        <f t="shared" ca="1" si="141"/>
        <v>OK</v>
      </c>
      <c r="P624">
        <f t="shared" si="142"/>
        <v>623</v>
      </c>
      <c r="Q624" t="str">
        <f t="shared" si="143"/>
        <v>Customer 15</v>
      </c>
      <c r="R624" t="str">
        <f t="shared" si="144"/>
        <v>EMBEDDED</v>
      </c>
      <c r="S624">
        <f t="shared" si="145"/>
        <v>1268</v>
      </c>
      <c r="T624">
        <f t="shared" si="146"/>
        <v>3156</v>
      </c>
      <c r="U624" s="8">
        <f t="shared" si="147"/>
        <v>45317</v>
      </c>
      <c r="V624" t="str" cm="1">
        <f t="array" ref="V624">_xlfn.IFS(S624 = "", "", S624 &lt; 500, "Low", S624 &lt; 1200, "Medium", TRUE, "High")</f>
        <v>High</v>
      </c>
      <c r="W624" t="str">
        <f t="shared" si="148"/>
        <v>2024-01</v>
      </c>
      <c r="X624">
        <f t="shared" si="149"/>
        <v>2024</v>
      </c>
    </row>
    <row r="625" spans="1:24" x14ac:dyDescent="0.3">
      <c r="A625">
        <f>'Raw_Data'!A625</f>
        <v>624</v>
      </c>
      <c r="B625" t="str">
        <f>'Raw_Data'!B625</f>
        <v>Customer 12</v>
      </c>
      <c r="C625" t="str">
        <f>'Raw_Data'!C625</f>
        <v>Mobile</v>
      </c>
      <c r="D625">
        <f>'Raw_Data'!D625</f>
        <v>1757</v>
      </c>
      <c r="E625">
        <f>'Raw_Data'!E625</f>
        <v>854</v>
      </c>
      <c r="F625">
        <f>'Raw_Data'!F625</f>
        <v>45317.958333333336</v>
      </c>
      <c r="G625" t="str">
        <f t="shared" si="135"/>
        <v>Customer 12</v>
      </c>
      <c r="H625" t="str">
        <f t="shared" si="136"/>
        <v>MOBILE</v>
      </c>
      <c r="I625" t="str">
        <f t="shared" si="137"/>
        <v>Changed</v>
      </c>
      <c r="J625">
        <f t="shared" si="138"/>
        <v>1757</v>
      </c>
      <c r="K625">
        <f t="shared" si="139"/>
        <v>854</v>
      </c>
      <c r="L625" s="8">
        <f t="shared" si="140"/>
        <v>45317</v>
      </c>
      <c r="M625" t="str">
        <f t="shared" ca="1" si="141"/>
        <v>OK</v>
      </c>
      <c r="P625">
        <f t="shared" si="142"/>
        <v>624</v>
      </c>
      <c r="Q625" t="str">
        <f t="shared" si="143"/>
        <v>Customer 12</v>
      </c>
      <c r="R625" t="str">
        <f t="shared" si="144"/>
        <v>MOBILE</v>
      </c>
      <c r="S625">
        <f t="shared" si="145"/>
        <v>1757</v>
      </c>
      <c r="T625">
        <f t="shared" si="146"/>
        <v>854</v>
      </c>
      <c r="U625" s="8">
        <f t="shared" si="147"/>
        <v>45317</v>
      </c>
      <c r="V625" t="str" cm="1">
        <f t="array" ref="V625">_xlfn.IFS(S625 = "", "", S625 &lt; 500, "Low", S625 &lt; 1200, "Medium", TRUE, "High")</f>
        <v>High</v>
      </c>
      <c r="W625" t="str">
        <f t="shared" si="148"/>
        <v>2024-01</v>
      </c>
      <c r="X625">
        <f t="shared" si="149"/>
        <v>2024</v>
      </c>
    </row>
    <row r="626" spans="1:24" x14ac:dyDescent="0.3">
      <c r="A626">
        <f>'Raw_Data'!A626</f>
        <v>625</v>
      </c>
      <c r="B626" t="str">
        <f>'Raw_Data'!B626</f>
        <v>Customer 1</v>
      </c>
      <c r="C626" t="str">
        <f>'Raw_Data'!C626</f>
        <v>Desktop</v>
      </c>
      <c r="D626">
        <f>'Raw_Data'!D626</f>
        <v>1239</v>
      </c>
      <c r="E626">
        <f>'Raw_Data'!E626</f>
        <v>650</v>
      </c>
      <c r="F626">
        <f>'Raw_Data'!F626</f>
        <v>45318</v>
      </c>
      <c r="G626" t="str">
        <f t="shared" si="135"/>
        <v>Customer 1</v>
      </c>
      <c r="H626" t="str">
        <f t="shared" si="136"/>
        <v>DESKTOP</v>
      </c>
      <c r="I626" t="str">
        <f t="shared" si="137"/>
        <v>Changed</v>
      </c>
      <c r="J626">
        <f t="shared" si="138"/>
        <v>1239</v>
      </c>
      <c r="K626">
        <f t="shared" si="139"/>
        <v>650</v>
      </c>
      <c r="L626" s="8">
        <f t="shared" si="140"/>
        <v>45318</v>
      </c>
      <c r="M626" t="str">
        <f t="shared" ca="1" si="141"/>
        <v>OK</v>
      </c>
      <c r="P626">
        <f t="shared" si="142"/>
        <v>625</v>
      </c>
      <c r="Q626" t="str">
        <f t="shared" si="143"/>
        <v>Customer 1</v>
      </c>
      <c r="R626" t="str">
        <f t="shared" si="144"/>
        <v>DESKTOP</v>
      </c>
      <c r="S626">
        <f t="shared" si="145"/>
        <v>1239</v>
      </c>
      <c r="T626">
        <f t="shared" si="146"/>
        <v>650</v>
      </c>
      <c r="U626" s="8">
        <f t="shared" si="147"/>
        <v>45318</v>
      </c>
      <c r="V626" t="str" cm="1">
        <f t="array" ref="V626">_xlfn.IFS(S626 = "", "", S626 &lt; 500, "Low", S626 &lt; 1200, "Medium", TRUE, "High")</f>
        <v>High</v>
      </c>
      <c r="W626" t="str">
        <f t="shared" si="148"/>
        <v>2024-01</v>
      </c>
      <c r="X626">
        <f t="shared" si="149"/>
        <v>2024</v>
      </c>
    </row>
    <row r="627" spans="1:24" x14ac:dyDescent="0.3">
      <c r="A627">
        <f>'Raw_Data'!A627</f>
        <v>626</v>
      </c>
      <c r="B627" t="str">
        <f>'Raw_Data'!B627</f>
        <v>Customer 4</v>
      </c>
      <c r="C627" t="str">
        <f>'Raw_Data'!C627</f>
        <v>Workstation</v>
      </c>
      <c r="D627">
        <f>'Raw_Data'!D627</f>
        <v>794</v>
      </c>
      <c r="E627">
        <f>'Raw_Data'!E627</f>
        <v>2943</v>
      </c>
      <c r="F627">
        <f>'Raw_Data'!F627</f>
        <v>45318.041666666664</v>
      </c>
      <c r="G627" t="str">
        <f t="shared" si="135"/>
        <v>Customer 4</v>
      </c>
      <c r="H627" t="str">
        <f t="shared" si="136"/>
        <v>WORKSTATION</v>
      </c>
      <c r="I627" t="str">
        <f t="shared" si="137"/>
        <v>Changed</v>
      </c>
      <c r="J627">
        <f t="shared" si="138"/>
        <v>794</v>
      </c>
      <c r="K627">
        <f t="shared" si="139"/>
        <v>2943</v>
      </c>
      <c r="L627" s="8">
        <f t="shared" si="140"/>
        <v>45318</v>
      </c>
      <c r="M627" t="str">
        <f t="shared" ca="1" si="141"/>
        <v>OK</v>
      </c>
      <c r="P627">
        <f t="shared" si="142"/>
        <v>626</v>
      </c>
      <c r="Q627" t="str">
        <f t="shared" si="143"/>
        <v>Customer 4</v>
      </c>
      <c r="R627" t="str">
        <f t="shared" si="144"/>
        <v>WORKSTATION</v>
      </c>
      <c r="S627">
        <f t="shared" si="145"/>
        <v>794</v>
      </c>
      <c r="T627">
        <f t="shared" si="146"/>
        <v>2943</v>
      </c>
      <c r="U627" s="8">
        <f t="shared" si="147"/>
        <v>45318</v>
      </c>
      <c r="V627" t="str" cm="1">
        <f t="array" ref="V627">_xlfn.IFS(S627 = "", "", S627 &lt; 500, "Low", S627 &lt; 1200, "Medium", TRUE, "High")</f>
        <v>Medium</v>
      </c>
      <c r="W627" t="str">
        <f t="shared" si="148"/>
        <v>2024-01</v>
      </c>
      <c r="X627">
        <f t="shared" si="149"/>
        <v>2024</v>
      </c>
    </row>
    <row r="628" spans="1:24" x14ac:dyDescent="0.3">
      <c r="A628">
        <f>'Raw_Data'!A628</f>
        <v>627</v>
      </c>
      <c r="B628" t="str">
        <f>'Raw_Data'!B628</f>
        <v>Customer 5</v>
      </c>
      <c r="C628" t="str">
        <f>'Raw_Data'!C628</f>
        <v>Embedded</v>
      </c>
      <c r="D628">
        <f>'Raw_Data'!D628</f>
        <v>1429</v>
      </c>
      <c r="E628">
        <f>'Raw_Data'!E628</f>
        <v>3852</v>
      </c>
      <c r="F628">
        <f>'Raw_Data'!F628</f>
        <v>45318.083333333336</v>
      </c>
      <c r="G628" t="str">
        <f t="shared" si="135"/>
        <v>Customer 5</v>
      </c>
      <c r="H628" t="str">
        <f t="shared" si="136"/>
        <v>EMBEDDED</v>
      </c>
      <c r="I628" t="str">
        <f t="shared" si="137"/>
        <v>Changed</v>
      </c>
      <c r="J628">
        <f t="shared" si="138"/>
        <v>1429</v>
      </c>
      <c r="K628">
        <f t="shared" si="139"/>
        <v>3852</v>
      </c>
      <c r="L628" s="8">
        <f t="shared" si="140"/>
        <v>45318</v>
      </c>
      <c r="M628" t="str">
        <f t="shared" ca="1" si="141"/>
        <v>OK</v>
      </c>
      <c r="P628">
        <f t="shared" si="142"/>
        <v>627</v>
      </c>
      <c r="Q628" t="str">
        <f t="shared" si="143"/>
        <v>Customer 5</v>
      </c>
      <c r="R628" t="str">
        <f t="shared" si="144"/>
        <v>EMBEDDED</v>
      </c>
      <c r="S628">
        <f t="shared" si="145"/>
        <v>1429</v>
      </c>
      <c r="T628">
        <f t="shared" si="146"/>
        <v>3852</v>
      </c>
      <c r="U628" s="8">
        <f t="shared" si="147"/>
        <v>45318</v>
      </c>
      <c r="V628" t="str" cm="1">
        <f t="array" ref="V628">_xlfn.IFS(S628 = "", "", S628 &lt; 500, "Low", S628 &lt; 1200, "Medium", TRUE, "High")</f>
        <v>High</v>
      </c>
      <c r="W628" t="str">
        <f t="shared" si="148"/>
        <v>2024-01</v>
      </c>
      <c r="X628">
        <f t="shared" si="149"/>
        <v>2024</v>
      </c>
    </row>
    <row r="629" spans="1:24" x14ac:dyDescent="0.3">
      <c r="A629">
        <f>'Raw_Data'!A629</f>
        <v>628</v>
      </c>
      <c r="B629" t="str">
        <f>'Raw_Data'!B629</f>
        <v>Customer 11</v>
      </c>
      <c r="C629" t="str">
        <f>'Raw_Data'!C629</f>
        <v>Mobile</v>
      </c>
      <c r="D629">
        <f>'Raw_Data'!D629</f>
        <v>2410</v>
      </c>
      <c r="E629">
        <f>'Raw_Data'!E629</f>
        <v>4960</v>
      </c>
      <c r="F629">
        <f>'Raw_Data'!F629</f>
        <v>45318.125</v>
      </c>
      <c r="G629" t="str">
        <f t="shared" si="135"/>
        <v>Customer 11</v>
      </c>
      <c r="H629" t="str">
        <f t="shared" si="136"/>
        <v>MOBILE</v>
      </c>
      <c r="I629" t="str">
        <f t="shared" si="137"/>
        <v>Changed</v>
      </c>
      <c r="J629">
        <f t="shared" si="138"/>
        <v>2410</v>
      </c>
      <c r="K629">
        <f t="shared" si="139"/>
        <v>4960</v>
      </c>
      <c r="L629" s="8">
        <f t="shared" si="140"/>
        <v>45318</v>
      </c>
      <c r="M629" t="str">
        <f t="shared" ca="1" si="141"/>
        <v>OK</v>
      </c>
      <c r="P629">
        <f t="shared" si="142"/>
        <v>628</v>
      </c>
      <c r="Q629" t="str">
        <f t="shared" si="143"/>
        <v>Customer 11</v>
      </c>
      <c r="R629" t="str">
        <f t="shared" si="144"/>
        <v>MOBILE</v>
      </c>
      <c r="S629">
        <f t="shared" si="145"/>
        <v>2410</v>
      </c>
      <c r="T629">
        <f t="shared" si="146"/>
        <v>4960</v>
      </c>
      <c r="U629" s="8">
        <f t="shared" si="147"/>
        <v>45318</v>
      </c>
      <c r="V629" t="str" cm="1">
        <f t="array" ref="V629">_xlfn.IFS(S629 = "", "", S629 &lt; 500, "Low", S629 &lt; 1200, "Medium", TRUE, "High")</f>
        <v>High</v>
      </c>
      <c r="W629" t="str">
        <f t="shared" si="148"/>
        <v>2024-01</v>
      </c>
      <c r="X629">
        <f t="shared" si="149"/>
        <v>2024</v>
      </c>
    </row>
    <row r="630" spans="1:24" x14ac:dyDescent="0.3">
      <c r="A630">
        <f>'Raw_Data'!A630</f>
        <v>629</v>
      </c>
      <c r="B630" t="str">
        <f>'Raw_Data'!B630</f>
        <v>Customer 5</v>
      </c>
      <c r="C630" t="str">
        <f>'Raw_Data'!C630</f>
        <v>Workstation</v>
      </c>
      <c r="D630">
        <f>'Raw_Data'!D630</f>
        <v>1170</v>
      </c>
      <c r="E630">
        <f>'Raw_Data'!E630</f>
        <v>2359</v>
      </c>
      <c r="F630">
        <f>'Raw_Data'!F630</f>
        <v>45318.166666666664</v>
      </c>
      <c r="G630" t="str">
        <f t="shared" si="135"/>
        <v>Customer 5</v>
      </c>
      <c r="H630" t="str">
        <f t="shared" si="136"/>
        <v>WORKSTATION</v>
      </c>
      <c r="I630" t="str">
        <f t="shared" si="137"/>
        <v>Changed</v>
      </c>
      <c r="J630">
        <f t="shared" si="138"/>
        <v>1170</v>
      </c>
      <c r="K630">
        <f t="shared" si="139"/>
        <v>2359</v>
      </c>
      <c r="L630" s="8">
        <f t="shared" si="140"/>
        <v>45318</v>
      </c>
      <c r="M630" t="str">
        <f t="shared" ca="1" si="141"/>
        <v>OK</v>
      </c>
      <c r="P630">
        <f t="shared" si="142"/>
        <v>629</v>
      </c>
      <c r="Q630" t="str">
        <f t="shared" si="143"/>
        <v>Customer 5</v>
      </c>
      <c r="R630" t="str">
        <f t="shared" si="144"/>
        <v>WORKSTATION</v>
      </c>
      <c r="S630">
        <f t="shared" si="145"/>
        <v>1170</v>
      </c>
      <c r="T630">
        <f t="shared" si="146"/>
        <v>2359</v>
      </c>
      <c r="U630" s="8">
        <f t="shared" si="147"/>
        <v>45318</v>
      </c>
      <c r="V630" t="str" cm="1">
        <f t="array" ref="V630">_xlfn.IFS(S630 = "", "", S630 &lt; 500, "Low", S630 &lt; 1200, "Medium", TRUE, "High")</f>
        <v>Medium</v>
      </c>
      <c r="W630" t="str">
        <f t="shared" si="148"/>
        <v>2024-01</v>
      </c>
      <c r="X630">
        <f t="shared" si="149"/>
        <v>2024</v>
      </c>
    </row>
    <row r="631" spans="1:24" x14ac:dyDescent="0.3">
      <c r="A631">
        <f>'Raw_Data'!A631</f>
        <v>630</v>
      </c>
      <c r="B631" t="str">
        <f>'Raw_Data'!B631</f>
        <v>Customer 6</v>
      </c>
      <c r="C631" t="str">
        <f>'Raw_Data'!C631</f>
        <v>Desktop</v>
      </c>
      <c r="D631">
        <f>'Raw_Data'!D631</f>
        <v>3598</v>
      </c>
      <c r="E631">
        <f>'Raw_Data'!E631</f>
        <v>789</v>
      </c>
      <c r="F631">
        <f>'Raw_Data'!F631</f>
        <v>45318.208333333336</v>
      </c>
      <c r="G631" t="str">
        <f t="shared" si="135"/>
        <v>Customer 6</v>
      </c>
      <c r="H631" t="str">
        <f t="shared" si="136"/>
        <v>DESKTOP</v>
      </c>
      <c r="I631" t="str">
        <f t="shared" si="137"/>
        <v>Changed</v>
      </c>
      <c r="J631">
        <f t="shared" si="138"/>
        <v>3598</v>
      </c>
      <c r="K631">
        <f t="shared" si="139"/>
        <v>789</v>
      </c>
      <c r="L631" s="8">
        <f t="shared" si="140"/>
        <v>45318</v>
      </c>
      <c r="M631" t="str">
        <f t="shared" ca="1" si="141"/>
        <v>OK</v>
      </c>
      <c r="P631">
        <f t="shared" si="142"/>
        <v>630</v>
      </c>
      <c r="Q631" t="str">
        <f t="shared" si="143"/>
        <v>Customer 6</v>
      </c>
      <c r="R631" t="str">
        <f t="shared" si="144"/>
        <v>DESKTOP</v>
      </c>
      <c r="S631">
        <f t="shared" si="145"/>
        <v>3598</v>
      </c>
      <c r="T631">
        <f t="shared" si="146"/>
        <v>789</v>
      </c>
      <c r="U631" s="8">
        <f t="shared" si="147"/>
        <v>45318</v>
      </c>
      <c r="V631" t="str" cm="1">
        <f t="array" ref="V631">_xlfn.IFS(S631 = "", "", S631 &lt; 500, "Low", S631 &lt; 1200, "Medium", TRUE, "High")</f>
        <v>High</v>
      </c>
      <c r="W631" t="str">
        <f t="shared" si="148"/>
        <v>2024-01</v>
      </c>
      <c r="X631">
        <f t="shared" si="149"/>
        <v>2024</v>
      </c>
    </row>
    <row r="632" spans="1:24" x14ac:dyDescent="0.3">
      <c r="A632">
        <f>'Raw_Data'!A632</f>
        <v>631</v>
      </c>
      <c r="B632" t="str">
        <f>'Raw_Data'!B632</f>
        <v>Customer 7</v>
      </c>
      <c r="C632" t="str">
        <f>'Raw_Data'!C632</f>
        <v>Embedded</v>
      </c>
      <c r="D632">
        <f>'Raw_Data'!D632</f>
        <v>1551</v>
      </c>
      <c r="E632">
        <f>'Raw_Data'!E632</f>
        <v>1471</v>
      </c>
      <c r="F632">
        <f>'Raw_Data'!F632</f>
        <v>45318.25</v>
      </c>
      <c r="G632" t="str">
        <f t="shared" si="135"/>
        <v>Customer 7</v>
      </c>
      <c r="H632" t="str">
        <f t="shared" si="136"/>
        <v>EMBEDDED</v>
      </c>
      <c r="I632" t="str">
        <f t="shared" si="137"/>
        <v>Changed</v>
      </c>
      <c r="J632">
        <f t="shared" si="138"/>
        <v>1551</v>
      </c>
      <c r="K632">
        <f t="shared" si="139"/>
        <v>1471</v>
      </c>
      <c r="L632" s="8">
        <f t="shared" si="140"/>
        <v>45318</v>
      </c>
      <c r="M632" t="str">
        <f t="shared" ca="1" si="141"/>
        <v>OK</v>
      </c>
      <c r="P632">
        <f t="shared" si="142"/>
        <v>631</v>
      </c>
      <c r="Q632" t="str">
        <f t="shared" si="143"/>
        <v>Customer 7</v>
      </c>
      <c r="R632" t="str">
        <f t="shared" si="144"/>
        <v>EMBEDDED</v>
      </c>
      <c r="S632">
        <f t="shared" si="145"/>
        <v>1551</v>
      </c>
      <c r="T632">
        <f t="shared" si="146"/>
        <v>1471</v>
      </c>
      <c r="U632" s="8">
        <f t="shared" si="147"/>
        <v>45318</v>
      </c>
      <c r="V632" t="str" cm="1">
        <f t="array" ref="V632">_xlfn.IFS(S632 = "", "", S632 &lt; 500, "Low", S632 &lt; 1200, "Medium", TRUE, "High")</f>
        <v>High</v>
      </c>
      <c r="W632" t="str">
        <f t="shared" si="148"/>
        <v>2024-01</v>
      </c>
      <c r="X632">
        <f t="shared" si="149"/>
        <v>2024</v>
      </c>
    </row>
    <row r="633" spans="1:24" x14ac:dyDescent="0.3">
      <c r="A633">
        <f>'Raw_Data'!A633</f>
        <v>632</v>
      </c>
      <c r="B633" t="str">
        <f>'Raw_Data'!B633</f>
        <v>Customer 10</v>
      </c>
      <c r="C633" t="str">
        <f>'Raw_Data'!C633</f>
        <v>Mobile</v>
      </c>
      <c r="D633">
        <f>'Raw_Data'!D633</f>
        <v>1079</v>
      </c>
      <c r="E633">
        <f>'Raw_Data'!E633</f>
        <v>4340</v>
      </c>
      <c r="F633">
        <f>'Raw_Data'!F633</f>
        <v>45318.291666666664</v>
      </c>
      <c r="G633" t="str">
        <f t="shared" si="135"/>
        <v>Customer 10</v>
      </c>
      <c r="H633" t="str">
        <f t="shared" si="136"/>
        <v>MOBILE</v>
      </c>
      <c r="I633" t="str">
        <f t="shared" si="137"/>
        <v>Changed</v>
      </c>
      <c r="J633">
        <f t="shared" si="138"/>
        <v>1079</v>
      </c>
      <c r="K633">
        <f t="shared" si="139"/>
        <v>4340</v>
      </c>
      <c r="L633" s="8">
        <f t="shared" si="140"/>
        <v>45318</v>
      </c>
      <c r="M633" t="str">
        <f t="shared" ca="1" si="141"/>
        <v>OK</v>
      </c>
      <c r="P633">
        <f t="shared" si="142"/>
        <v>632</v>
      </c>
      <c r="Q633" t="str">
        <f t="shared" si="143"/>
        <v>Customer 10</v>
      </c>
      <c r="R633" t="str">
        <f t="shared" si="144"/>
        <v>MOBILE</v>
      </c>
      <c r="S633">
        <f t="shared" si="145"/>
        <v>1079</v>
      </c>
      <c r="T633">
        <f t="shared" si="146"/>
        <v>4340</v>
      </c>
      <c r="U633" s="8">
        <f t="shared" si="147"/>
        <v>45318</v>
      </c>
      <c r="V633" t="str" cm="1">
        <f t="array" ref="V633">_xlfn.IFS(S633 = "", "", S633 &lt; 500, "Low", S633 &lt; 1200, "Medium", TRUE, "High")</f>
        <v>Medium</v>
      </c>
      <c r="W633" t="str">
        <f t="shared" si="148"/>
        <v>2024-01</v>
      </c>
      <c r="X633">
        <f t="shared" si="149"/>
        <v>2024</v>
      </c>
    </row>
    <row r="634" spans="1:24" x14ac:dyDescent="0.3">
      <c r="A634">
        <f>'Raw_Data'!A634</f>
        <v>633</v>
      </c>
      <c r="B634" t="str">
        <f>'Raw_Data'!B634</f>
        <v>Customer 4</v>
      </c>
      <c r="C634" t="str">
        <f>'Raw_Data'!C634</f>
        <v>Desktop</v>
      </c>
      <c r="D634">
        <f>'Raw_Data'!D634</f>
        <v>1099</v>
      </c>
      <c r="E634">
        <f>'Raw_Data'!E634</f>
        <v>2613</v>
      </c>
      <c r="F634">
        <f>'Raw_Data'!F634</f>
        <v>45318.333333333336</v>
      </c>
      <c r="G634" t="str">
        <f t="shared" si="135"/>
        <v>Customer 4</v>
      </c>
      <c r="H634" t="str">
        <f t="shared" si="136"/>
        <v>DESKTOP</v>
      </c>
      <c r="I634" t="str">
        <f t="shared" si="137"/>
        <v>Changed</v>
      </c>
      <c r="J634">
        <f t="shared" si="138"/>
        <v>1099</v>
      </c>
      <c r="K634">
        <f t="shared" si="139"/>
        <v>2613</v>
      </c>
      <c r="L634" s="8">
        <f t="shared" si="140"/>
        <v>45318</v>
      </c>
      <c r="M634" t="str">
        <f t="shared" ca="1" si="141"/>
        <v>OK</v>
      </c>
      <c r="P634">
        <f t="shared" si="142"/>
        <v>633</v>
      </c>
      <c r="Q634" t="str">
        <f t="shared" si="143"/>
        <v>Customer 4</v>
      </c>
      <c r="R634" t="str">
        <f t="shared" si="144"/>
        <v>DESKTOP</v>
      </c>
      <c r="S634">
        <f t="shared" si="145"/>
        <v>1099</v>
      </c>
      <c r="T634">
        <f t="shared" si="146"/>
        <v>2613</v>
      </c>
      <c r="U634" s="8">
        <f t="shared" si="147"/>
        <v>45318</v>
      </c>
      <c r="V634" t="str" cm="1">
        <f t="array" ref="V634">_xlfn.IFS(S634 = "", "", S634 &lt; 500, "Low", S634 &lt; 1200, "Medium", TRUE, "High")</f>
        <v>Medium</v>
      </c>
      <c r="W634" t="str">
        <f t="shared" si="148"/>
        <v>2024-01</v>
      </c>
      <c r="X634">
        <f t="shared" si="149"/>
        <v>2024</v>
      </c>
    </row>
    <row r="635" spans="1:24" x14ac:dyDescent="0.3">
      <c r="A635">
        <f>'Raw_Data'!A635</f>
        <v>634</v>
      </c>
      <c r="B635" t="str">
        <f>'Raw_Data'!B635</f>
        <v>Customer 10</v>
      </c>
      <c r="C635" t="str">
        <f>'Raw_Data'!C635</f>
        <v>Mobile</v>
      </c>
      <c r="D635">
        <f>'Raw_Data'!D635</f>
        <v>2539</v>
      </c>
      <c r="E635">
        <f>'Raw_Data'!E635</f>
        <v>1464</v>
      </c>
      <c r="F635">
        <f>'Raw_Data'!F635</f>
        <v>45318.375</v>
      </c>
      <c r="G635" t="str">
        <f t="shared" si="135"/>
        <v>Customer 10</v>
      </c>
      <c r="H635" t="str">
        <f t="shared" si="136"/>
        <v>MOBILE</v>
      </c>
      <c r="I635" t="str">
        <f t="shared" si="137"/>
        <v>Changed</v>
      </c>
      <c r="J635">
        <f t="shared" si="138"/>
        <v>2539</v>
      </c>
      <c r="K635">
        <f t="shared" si="139"/>
        <v>1464</v>
      </c>
      <c r="L635" s="8">
        <f t="shared" si="140"/>
        <v>45318</v>
      </c>
      <c r="M635" t="str">
        <f t="shared" ca="1" si="141"/>
        <v>OK</v>
      </c>
      <c r="P635">
        <f t="shared" si="142"/>
        <v>634</v>
      </c>
      <c r="Q635" t="str">
        <f t="shared" si="143"/>
        <v>Customer 10</v>
      </c>
      <c r="R635" t="str">
        <f t="shared" si="144"/>
        <v>MOBILE</v>
      </c>
      <c r="S635">
        <f t="shared" si="145"/>
        <v>2539</v>
      </c>
      <c r="T635">
        <f t="shared" si="146"/>
        <v>1464</v>
      </c>
      <c r="U635" s="8">
        <f t="shared" si="147"/>
        <v>45318</v>
      </c>
      <c r="V635" t="str" cm="1">
        <f t="array" ref="V635">_xlfn.IFS(S635 = "", "", S635 &lt; 500, "Low", S635 &lt; 1200, "Medium", TRUE, "High")</f>
        <v>High</v>
      </c>
      <c r="W635" t="str">
        <f t="shared" si="148"/>
        <v>2024-01</v>
      </c>
      <c r="X635">
        <f t="shared" si="149"/>
        <v>2024</v>
      </c>
    </row>
    <row r="636" spans="1:24" x14ac:dyDescent="0.3">
      <c r="A636">
        <f>'Raw_Data'!A636</f>
        <v>635</v>
      </c>
      <c r="B636" t="str">
        <f>'Raw_Data'!B636</f>
        <v>Customer 13</v>
      </c>
      <c r="C636" t="str">
        <f>'Raw_Data'!C636</f>
        <v>Workstation</v>
      </c>
      <c r="D636">
        <f>'Raw_Data'!D636</f>
        <v>1558</v>
      </c>
      <c r="E636">
        <f>'Raw_Data'!E636</f>
        <v>2543</v>
      </c>
      <c r="F636">
        <f>'Raw_Data'!F636</f>
        <v>45318.416666666664</v>
      </c>
      <c r="G636" t="str">
        <f t="shared" si="135"/>
        <v>Customer 13</v>
      </c>
      <c r="H636" t="str">
        <f t="shared" si="136"/>
        <v>WORKSTATION</v>
      </c>
      <c r="I636" t="str">
        <f t="shared" si="137"/>
        <v>Changed</v>
      </c>
      <c r="J636">
        <f t="shared" si="138"/>
        <v>1558</v>
      </c>
      <c r="K636">
        <f t="shared" si="139"/>
        <v>2543</v>
      </c>
      <c r="L636" s="8">
        <f t="shared" si="140"/>
        <v>45318</v>
      </c>
      <c r="M636" t="str">
        <f t="shared" ca="1" si="141"/>
        <v>OK</v>
      </c>
      <c r="P636">
        <f t="shared" si="142"/>
        <v>635</v>
      </c>
      <c r="Q636" t="str">
        <f t="shared" si="143"/>
        <v>Customer 13</v>
      </c>
      <c r="R636" t="str">
        <f t="shared" si="144"/>
        <v>WORKSTATION</v>
      </c>
      <c r="S636">
        <f t="shared" si="145"/>
        <v>1558</v>
      </c>
      <c r="T636">
        <f t="shared" si="146"/>
        <v>2543</v>
      </c>
      <c r="U636" s="8">
        <f t="shared" si="147"/>
        <v>45318</v>
      </c>
      <c r="V636" t="str" cm="1">
        <f t="array" ref="V636">_xlfn.IFS(S636 = "", "", S636 &lt; 500, "Low", S636 &lt; 1200, "Medium", TRUE, "High")</f>
        <v>High</v>
      </c>
      <c r="W636" t="str">
        <f t="shared" si="148"/>
        <v>2024-01</v>
      </c>
      <c r="X636">
        <f t="shared" si="149"/>
        <v>2024</v>
      </c>
    </row>
    <row r="637" spans="1:24" x14ac:dyDescent="0.3">
      <c r="A637">
        <f>'Raw_Data'!A637</f>
        <v>636</v>
      </c>
      <c r="B637" t="str">
        <f>'Raw_Data'!B637</f>
        <v>Customer 14</v>
      </c>
      <c r="C637" t="str">
        <f>'Raw_Data'!C637</f>
        <v>Workstation</v>
      </c>
      <c r="D637">
        <f>'Raw_Data'!D637</f>
        <v>22</v>
      </c>
      <c r="E637">
        <f>'Raw_Data'!E637</f>
        <v>2411</v>
      </c>
      <c r="F637">
        <f>'Raw_Data'!F637</f>
        <v>45318.458333333336</v>
      </c>
      <c r="G637" t="str">
        <f t="shared" si="135"/>
        <v>Customer 14</v>
      </c>
      <c r="H637" t="str">
        <f t="shared" si="136"/>
        <v>WORKSTATION</v>
      </c>
      <c r="I637" t="str">
        <f t="shared" si="137"/>
        <v>Changed</v>
      </c>
      <c r="J637">
        <f t="shared" si="138"/>
        <v>22</v>
      </c>
      <c r="K637">
        <f t="shared" si="139"/>
        <v>2411</v>
      </c>
      <c r="L637" s="8">
        <f t="shared" si="140"/>
        <v>45318</v>
      </c>
      <c r="M637" t="str">
        <f t="shared" ca="1" si="141"/>
        <v>OK</v>
      </c>
      <c r="P637">
        <f t="shared" si="142"/>
        <v>636</v>
      </c>
      <c r="Q637" t="str">
        <f t="shared" si="143"/>
        <v>Customer 14</v>
      </c>
      <c r="R637" t="str">
        <f t="shared" si="144"/>
        <v>WORKSTATION</v>
      </c>
      <c r="S637">
        <f t="shared" si="145"/>
        <v>22</v>
      </c>
      <c r="T637">
        <f t="shared" si="146"/>
        <v>2411</v>
      </c>
      <c r="U637" s="8">
        <f t="shared" si="147"/>
        <v>45318</v>
      </c>
      <c r="V637" t="str" cm="1">
        <f t="array" ref="V637">_xlfn.IFS(S637 = "", "", S637 &lt; 500, "Low", S637 &lt; 1200, "Medium", TRUE, "High")</f>
        <v>Low</v>
      </c>
      <c r="W637" t="str">
        <f t="shared" si="148"/>
        <v>2024-01</v>
      </c>
      <c r="X637">
        <f t="shared" si="149"/>
        <v>2024</v>
      </c>
    </row>
    <row r="638" spans="1:24" x14ac:dyDescent="0.3">
      <c r="A638">
        <f>'Raw_Data'!A638</f>
        <v>637</v>
      </c>
      <c r="B638" t="str">
        <f>'Raw_Data'!B638</f>
        <v>Customer 9</v>
      </c>
      <c r="C638" t="str">
        <f>'Raw_Data'!C638</f>
        <v>Embedded</v>
      </c>
      <c r="D638">
        <f>'Raw_Data'!D638</f>
        <v>1778</v>
      </c>
      <c r="E638">
        <f>'Raw_Data'!E638</f>
        <v>4154</v>
      </c>
      <c r="F638">
        <f>'Raw_Data'!F638</f>
        <v>45318.5</v>
      </c>
      <c r="G638" t="str">
        <f t="shared" si="135"/>
        <v>Customer 9</v>
      </c>
      <c r="H638" t="str">
        <f t="shared" si="136"/>
        <v>EMBEDDED</v>
      </c>
      <c r="I638" t="str">
        <f t="shared" si="137"/>
        <v>Changed</v>
      </c>
      <c r="J638">
        <f t="shared" si="138"/>
        <v>1778</v>
      </c>
      <c r="K638">
        <f t="shared" si="139"/>
        <v>4154</v>
      </c>
      <c r="L638" s="8">
        <f t="shared" si="140"/>
        <v>45318</v>
      </c>
      <c r="M638" t="str">
        <f t="shared" ca="1" si="141"/>
        <v>OK</v>
      </c>
      <c r="P638">
        <f t="shared" si="142"/>
        <v>637</v>
      </c>
      <c r="Q638" t="str">
        <f t="shared" si="143"/>
        <v>Customer 9</v>
      </c>
      <c r="R638" t="str">
        <f t="shared" si="144"/>
        <v>EMBEDDED</v>
      </c>
      <c r="S638">
        <f t="shared" si="145"/>
        <v>1778</v>
      </c>
      <c r="T638">
        <f t="shared" si="146"/>
        <v>4154</v>
      </c>
      <c r="U638" s="8">
        <f t="shared" si="147"/>
        <v>45318</v>
      </c>
      <c r="V638" t="str" cm="1">
        <f t="array" ref="V638">_xlfn.IFS(S638 = "", "", S638 &lt; 500, "Low", S638 &lt; 1200, "Medium", TRUE, "High")</f>
        <v>High</v>
      </c>
      <c r="W638" t="str">
        <f t="shared" si="148"/>
        <v>2024-01</v>
      </c>
      <c r="X638">
        <f t="shared" si="149"/>
        <v>2024</v>
      </c>
    </row>
    <row r="639" spans="1:24" x14ac:dyDescent="0.3">
      <c r="A639">
        <f>'Raw_Data'!A639</f>
        <v>638</v>
      </c>
      <c r="B639" t="str">
        <f>'Raw_Data'!B639</f>
        <v>Customer 2</v>
      </c>
      <c r="C639" t="str">
        <f>'Raw_Data'!C639</f>
        <v>Desktop</v>
      </c>
      <c r="D639">
        <f>'Raw_Data'!D639</f>
        <v>3727</v>
      </c>
      <c r="E639">
        <f>'Raw_Data'!E639</f>
        <v>1743</v>
      </c>
      <c r="F639">
        <f>'Raw_Data'!F639</f>
        <v>45318.541666666664</v>
      </c>
      <c r="G639" t="str">
        <f t="shared" si="135"/>
        <v>Customer 2</v>
      </c>
      <c r="H639" t="str">
        <f t="shared" si="136"/>
        <v>DESKTOP</v>
      </c>
      <c r="I639" t="str">
        <f t="shared" si="137"/>
        <v>Changed</v>
      </c>
      <c r="J639">
        <f t="shared" si="138"/>
        <v>3727</v>
      </c>
      <c r="K639">
        <f t="shared" si="139"/>
        <v>1743</v>
      </c>
      <c r="L639" s="8">
        <f t="shared" si="140"/>
        <v>45318</v>
      </c>
      <c r="M639" t="str">
        <f t="shared" ca="1" si="141"/>
        <v>OK</v>
      </c>
      <c r="P639">
        <f t="shared" si="142"/>
        <v>638</v>
      </c>
      <c r="Q639" t="str">
        <f t="shared" si="143"/>
        <v>Customer 2</v>
      </c>
      <c r="R639" t="str">
        <f t="shared" si="144"/>
        <v>DESKTOP</v>
      </c>
      <c r="S639">
        <f t="shared" si="145"/>
        <v>3727</v>
      </c>
      <c r="T639">
        <f t="shared" si="146"/>
        <v>1743</v>
      </c>
      <c r="U639" s="8">
        <f t="shared" si="147"/>
        <v>45318</v>
      </c>
      <c r="V639" t="str" cm="1">
        <f t="array" ref="V639">_xlfn.IFS(S639 = "", "", S639 &lt; 500, "Low", S639 &lt; 1200, "Medium", TRUE, "High")</f>
        <v>High</v>
      </c>
      <c r="W639" t="str">
        <f t="shared" si="148"/>
        <v>2024-01</v>
      </c>
      <c r="X639">
        <f t="shared" si="149"/>
        <v>2024</v>
      </c>
    </row>
    <row r="640" spans="1:24" x14ac:dyDescent="0.3">
      <c r="A640">
        <f>'Raw_Data'!A640</f>
        <v>639</v>
      </c>
      <c r="B640" t="str">
        <f>'Raw_Data'!B640</f>
        <v>Customer 3</v>
      </c>
      <c r="C640" t="str">
        <f>'Raw_Data'!C640</f>
        <v>Desktop</v>
      </c>
      <c r="D640">
        <f>'Raw_Data'!D640</f>
        <v>3929</v>
      </c>
      <c r="E640">
        <f>'Raw_Data'!E640</f>
        <v>2449</v>
      </c>
      <c r="F640">
        <f>'Raw_Data'!F640</f>
        <v>45318.583333333336</v>
      </c>
      <c r="G640" t="str">
        <f t="shared" si="135"/>
        <v>Customer 3</v>
      </c>
      <c r="H640" t="str">
        <f t="shared" si="136"/>
        <v>DESKTOP</v>
      </c>
      <c r="I640" t="str">
        <f t="shared" si="137"/>
        <v>Changed</v>
      </c>
      <c r="J640">
        <f t="shared" si="138"/>
        <v>3929</v>
      </c>
      <c r="K640">
        <f t="shared" si="139"/>
        <v>2449</v>
      </c>
      <c r="L640" s="8">
        <f t="shared" si="140"/>
        <v>45318</v>
      </c>
      <c r="M640" t="str">
        <f t="shared" ca="1" si="141"/>
        <v>OK</v>
      </c>
      <c r="P640">
        <f t="shared" si="142"/>
        <v>639</v>
      </c>
      <c r="Q640" t="str">
        <f t="shared" si="143"/>
        <v>Customer 3</v>
      </c>
      <c r="R640" t="str">
        <f t="shared" si="144"/>
        <v>DESKTOP</v>
      </c>
      <c r="S640">
        <f t="shared" si="145"/>
        <v>3929</v>
      </c>
      <c r="T640">
        <f t="shared" si="146"/>
        <v>2449</v>
      </c>
      <c r="U640" s="8">
        <f t="shared" si="147"/>
        <v>45318</v>
      </c>
      <c r="V640" t="str" cm="1">
        <f t="array" ref="V640">_xlfn.IFS(S640 = "", "", S640 &lt; 500, "Low", S640 &lt; 1200, "Medium", TRUE, "High")</f>
        <v>High</v>
      </c>
      <c r="W640" t="str">
        <f t="shared" si="148"/>
        <v>2024-01</v>
      </c>
      <c r="X640">
        <f t="shared" si="149"/>
        <v>2024</v>
      </c>
    </row>
    <row r="641" spans="1:24" x14ac:dyDescent="0.3">
      <c r="A641">
        <f>'Raw_Data'!A641</f>
        <v>640</v>
      </c>
      <c r="B641" t="str">
        <f>'Raw_Data'!B641</f>
        <v>Customer 10</v>
      </c>
      <c r="C641" t="str">
        <f>'Raw_Data'!C641</f>
        <v>Mobile</v>
      </c>
      <c r="D641">
        <f>'Raw_Data'!D641</f>
        <v>1874</v>
      </c>
      <c r="E641">
        <f>'Raw_Data'!E641</f>
        <v>1232</v>
      </c>
      <c r="F641">
        <f>'Raw_Data'!F641</f>
        <v>45318.625</v>
      </c>
      <c r="G641" t="str">
        <f t="shared" si="135"/>
        <v>Customer 10</v>
      </c>
      <c r="H641" t="str">
        <f t="shared" si="136"/>
        <v>MOBILE</v>
      </c>
      <c r="I641" t="str">
        <f t="shared" si="137"/>
        <v>Changed</v>
      </c>
      <c r="J641">
        <f t="shared" si="138"/>
        <v>1874</v>
      </c>
      <c r="K641">
        <f t="shared" si="139"/>
        <v>1232</v>
      </c>
      <c r="L641" s="8">
        <f t="shared" si="140"/>
        <v>45318</v>
      </c>
      <c r="M641" t="str">
        <f t="shared" ca="1" si="141"/>
        <v>OK</v>
      </c>
      <c r="P641">
        <f t="shared" si="142"/>
        <v>640</v>
      </c>
      <c r="Q641" t="str">
        <f t="shared" si="143"/>
        <v>Customer 10</v>
      </c>
      <c r="R641" t="str">
        <f t="shared" si="144"/>
        <v>MOBILE</v>
      </c>
      <c r="S641">
        <f t="shared" si="145"/>
        <v>1874</v>
      </c>
      <c r="T641">
        <f t="shared" si="146"/>
        <v>1232</v>
      </c>
      <c r="U641" s="8">
        <f t="shared" si="147"/>
        <v>45318</v>
      </c>
      <c r="V641" t="str" cm="1">
        <f t="array" ref="V641">_xlfn.IFS(S641 = "", "", S641 &lt; 500, "Low", S641 &lt; 1200, "Medium", TRUE, "High")</f>
        <v>High</v>
      </c>
      <c r="W641" t="str">
        <f t="shared" si="148"/>
        <v>2024-01</v>
      </c>
      <c r="X641">
        <f t="shared" si="149"/>
        <v>2024</v>
      </c>
    </row>
    <row r="642" spans="1:24" x14ac:dyDescent="0.3">
      <c r="A642">
        <f>'Raw_Data'!A642</f>
        <v>641</v>
      </c>
      <c r="B642" t="str">
        <f>'Raw_Data'!B642</f>
        <v>Customer 12</v>
      </c>
      <c r="C642" t="str">
        <f>'Raw_Data'!C642</f>
        <v>Mobile</v>
      </c>
      <c r="D642">
        <f>'Raw_Data'!D642</f>
        <v>3978</v>
      </c>
      <c r="E642">
        <f>'Raw_Data'!E642</f>
        <v>3419</v>
      </c>
      <c r="F642">
        <f>'Raw_Data'!F642</f>
        <v>45318.666666666664</v>
      </c>
      <c r="G642" t="str">
        <f t="shared" si="135"/>
        <v>Customer 12</v>
      </c>
      <c r="H642" t="str">
        <f t="shared" si="136"/>
        <v>MOBILE</v>
      </c>
      <c r="I642" t="str">
        <f t="shared" si="137"/>
        <v>Changed</v>
      </c>
      <c r="J642">
        <f t="shared" si="138"/>
        <v>3978</v>
      </c>
      <c r="K642">
        <f t="shared" si="139"/>
        <v>3419</v>
      </c>
      <c r="L642" s="8">
        <f t="shared" si="140"/>
        <v>45318</v>
      </c>
      <c r="M642" t="str">
        <f t="shared" ca="1" si="141"/>
        <v>OK</v>
      </c>
      <c r="P642">
        <f t="shared" si="142"/>
        <v>641</v>
      </c>
      <c r="Q642" t="str">
        <f t="shared" si="143"/>
        <v>Customer 12</v>
      </c>
      <c r="R642" t="str">
        <f t="shared" si="144"/>
        <v>MOBILE</v>
      </c>
      <c r="S642">
        <f t="shared" si="145"/>
        <v>3978</v>
      </c>
      <c r="T642">
        <f t="shared" si="146"/>
        <v>3419</v>
      </c>
      <c r="U642" s="8">
        <f t="shared" si="147"/>
        <v>45318</v>
      </c>
      <c r="V642" t="str" cm="1">
        <f t="array" ref="V642">_xlfn.IFS(S642 = "", "", S642 &lt; 500, "Low", S642 &lt; 1200, "Medium", TRUE, "High")</f>
        <v>High</v>
      </c>
      <c r="W642" t="str">
        <f t="shared" si="148"/>
        <v>2024-01</v>
      </c>
      <c r="X642">
        <f t="shared" si="149"/>
        <v>2024</v>
      </c>
    </row>
    <row r="643" spans="1:24" x14ac:dyDescent="0.3">
      <c r="A643">
        <f>'Raw_Data'!A643</f>
        <v>642</v>
      </c>
      <c r="B643" t="str">
        <f>'Raw_Data'!B643</f>
        <v>Customer 6</v>
      </c>
      <c r="C643" t="str">
        <f>'Raw_Data'!C643</f>
        <v>Workstation</v>
      </c>
      <c r="D643">
        <f>'Raw_Data'!D643</f>
        <v>2856</v>
      </c>
      <c r="E643">
        <f>'Raw_Data'!E643</f>
        <v>2876</v>
      </c>
      <c r="F643">
        <f>'Raw_Data'!F643</f>
        <v>45318.708333333336</v>
      </c>
      <c r="G643" t="str">
        <f t="shared" ref="G643:G706" si="150">PROPER(CLEAN(TRIM(B643)))</f>
        <v>Customer 6</v>
      </c>
      <c r="H643" t="str">
        <f t="shared" ref="H643:H706" si="151">UPPER(CLEAN(TRIM(C643)))</f>
        <v>WORKSTATION</v>
      </c>
      <c r="I643" t="str">
        <f t="shared" ref="I643:I706" si="152">IF(OR(NOT(EXACT(B643,G643)), NOT(EXACT(C643,H643))), "Changed", "")</f>
        <v>Changed</v>
      </c>
      <c r="J643">
        <f t="shared" ref="J643:J706" si="153">IFERROR(VALUE(TRIM(D643)), "")</f>
        <v>2856</v>
      </c>
      <c r="K643">
        <f t="shared" ref="K643:K706" si="154">IFERROR(VALUE(TRIM(E643)), "")</f>
        <v>2876</v>
      </c>
      <c r="L643" s="8">
        <f t="shared" ref="L643:L706" si="155">IF(F643="","",INT(F643))</f>
        <v>45318</v>
      </c>
      <c r="M643" t="str">
        <f t="shared" ref="M643:M706" ca="1" si="156">IF(AND(L643&gt;=DATE(2000,1,1), L643&lt;=TODAY()+365), "OK", "OutOfRange")</f>
        <v>OK</v>
      </c>
      <c r="P643">
        <f t="shared" ref="P643:P706" si="157">IF(A643="","",A643)</f>
        <v>642</v>
      </c>
      <c r="Q643" t="str">
        <f t="shared" ref="Q643:Q706" si="158">IF(G643="","",G643)</f>
        <v>Customer 6</v>
      </c>
      <c r="R643" t="str">
        <f t="shared" ref="R643:R706" si="159">IF(H643="","",H643)</f>
        <v>WORKSTATION</v>
      </c>
      <c r="S643">
        <f t="shared" ref="S643:S706" si="160">IF(J643="","",J643)</f>
        <v>2856</v>
      </c>
      <c r="T643">
        <f t="shared" ref="T643:T706" si="161">IF(K643="","",K643)</f>
        <v>2876</v>
      </c>
      <c r="U643" s="8">
        <f t="shared" ref="U643:U706" si="162">IF(L643="","",L643)</f>
        <v>45318</v>
      </c>
      <c r="V643" t="str" cm="1">
        <f t="array" ref="V643">_xlfn.IFS(S643 = "", "", S643 &lt; 500, "Low", S643 &lt; 1200, "Medium", TRUE, "High")</f>
        <v>High</v>
      </c>
      <c r="W643" t="str">
        <f t="shared" ref="W643:W706" si="163">TEXT(U643, "yyyy-mm")</f>
        <v>2024-01</v>
      </c>
      <c r="X643">
        <f t="shared" ref="X643:X706" si="164">YEAR(U643)</f>
        <v>2024</v>
      </c>
    </row>
    <row r="644" spans="1:24" x14ac:dyDescent="0.3">
      <c r="A644">
        <f>'Raw_Data'!A644</f>
        <v>643</v>
      </c>
      <c r="B644" t="str">
        <f>'Raw_Data'!B644</f>
        <v>Customer 3</v>
      </c>
      <c r="C644" t="str">
        <f>'Raw_Data'!C644</f>
        <v>Mobile</v>
      </c>
      <c r="D644">
        <f>'Raw_Data'!D644</f>
        <v>3003</v>
      </c>
      <c r="E644">
        <f>'Raw_Data'!E644</f>
        <v>4247</v>
      </c>
      <c r="F644">
        <f>'Raw_Data'!F644</f>
        <v>45318.75</v>
      </c>
      <c r="G644" t="str">
        <f t="shared" si="150"/>
        <v>Customer 3</v>
      </c>
      <c r="H644" t="str">
        <f t="shared" si="151"/>
        <v>MOBILE</v>
      </c>
      <c r="I644" t="str">
        <f t="shared" si="152"/>
        <v>Changed</v>
      </c>
      <c r="J644">
        <f t="shared" si="153"/>
        <v>3003</v>
      </c>
      <c r="K644">
        <f t="shared" si="154"/>
        <v>4247</v>
      </c>
      <c r="L644" s="8">
        <f t="shared" si="155"/>
        <v>45318</v>
      </c>
      <c r="M644" t="str">
        <f t="shared" ca="1" si="156"/>
        <v>OK</v>
      </c>
      <c r="P644">
        <f t="shared" si="157"/>
        <v>643</v>
      </c>
      <c r="Q644" t="str">
        <f t="shared" si="158"/>
        <v>Customer 3</v>
      </c>
      <c r="R644" t="str">
        <f t="shared" si="159"/>
        <v>MOBILE</v>
      </c>
      <c r="S644">
        <f t="shared" si="160"/>
        <v>3003</v>
      </c>
      <c r="T644">
        <f t="shared" si="161"/>
        <v>4247</v>
      </c>
      <c r="U644" s="8">
        <f t="shared" si="162"/>
        <v>45318</v>
      </c>
      <c r="V644" t="str" cm="1">
        <f t="array" ref="V644">_xlfn.IFS(S644 = "", "", S644 &lt; 500, "Low", S644 &lt; 1200, "Medium", TRUE, "High")</f>
        <v>High</v>
      </c>
      <c r="W644" t="str">
        <f t="shared" si="163"/>
        <v>2024-01</v>
      </c>
      <c r="X644">
        <f t="shared" si="164"/>
        <v>2024</v>
      </c>
    </row>
    <row r="645" spans="1:24" x14ac:dyDescent="0.3">
      <c r="A645">
        <f>'Raw_Data'!A645</f>
        <v>644</v>
      </c>
      <c r="B645" t="str">
        <f>'Raw_Data'!B645</f>
        <v>Customer 11</v>
      </c>
      <c r="C645" t="str">
        <f>'Raw_Data'!C645</f>
        <v>Desktop</v>
      </c>
      <c r="D645">
        <f>'Raw_Data'!D645</f>
        <v>3110</v>
      </c>
      <c r="E645">
        <f>'Raw_Data'!E645</f>
        <v>1679</v>
      </c>
      <c r="F645">
        <f>'Raw_Data'!F645</f>
        <v>45318.791666666664</v>
      </c>
      <c r="G645" t="str">
        <f t="shared" si="150"/>
        <v>Customer 11</v>
      </c>
      <c r="H645" t="str">
        <f t="shared" si="151"/>
        <v>DESKTOP</v>
      </c>
      <c r="I645" t="str">
        <f t="shared" si="152"/>
        <v>Changed</v>
      </c>
      <c r="J645">
        <f t="shared" si="153"/>
        <v>3110</v>
      </c>
      <c r="K645">
        <f t="shared" si="154"/>
        <v>1679</v>
      </c>
      <c r="L645" s="8">
        <f t="shared" si="155"/>
        <v>45318</v>
      </c>
      <c r="M645" t="str">
        <f t="shared" ca="1" si="156"/>
        <v>OK</v>
      </c>
      <c r="P645">
        <f t="shared" si="157"/>
        <v>644</v>
      </c>
      <c r="Q645" t="str">
        <f t="shared" si="158"/>
        <v>Customer 11</v>
      </c>
      <c r="R645" t="str">
        <f t="shared" si="159"/>
        <v>DESKTOP</v>
      </c>
      <c r="S645">
        <f t="shared" si="160"/>
        <v>3110</v>
      </c>
      <c r="T645">
        <f t="shared" si="161"/>
        <v>1679</v>
      </c>
      <c r="U645" s="8">
        <f t="shared" si="162"/>
        <v>45318</v>
      </c>
      <c r="V645" t="str" cm="1">
        <f t="array" ref="V645">_xlfn.IFS(S645 = "", "", S645 &lt; 500, "Low", S645 &lt; 1200, "Medium", TRUE, "High")</f>
        <v>High</v>
      </c>
      <c r="W645" t="str">
        <f t="shared" si="163"/>
        <v>2024-01</v>
      </c>
      <c r="X645">
        <f t="shared" si="164"/>
        <v>2024</v>
      </c>
    </row>
    <row r="646" spans="1:24" x14ac:dyDescent="0.3">
      <c r="A646">
        <f>'Raw_Data'!A646</f>
        <v>645</v>
      </c>
      <c r="B646" t="str">
        <f>'Raw_Data'!B646</f>
        <v>Customer 9</v>
      </c>
      <c r="C646" t="str">
        <f>'Raw_Data'!C646</f>
        <v>Mobile</v>
      </c>
      <c r="D646">
        <f>'Raw_Data'!D646</f>
        <v>30</v>
      </c>
      <c r="E646">
        <f>'Raw_Data'!E646</f>
        <v>1098</v>
      </c>
      <c r="F646">
        <f>'Raw_Data'!F646</f>
        <v>45318.833333333336</v>
      </c>
      <c r="G646" t="str">
        <f t="shared" si="150"/>
        <v>Customer 9</v>
      </c>
      <c r="H646" t="str">
        <f t="shared" si="151"/>
        <v>MOBILE</v>
      </c>
      <c r="I646" t="str">
        <f t="shared" si="152"/>
        <v>Changed</v>
      </c>
      <c r="J646">
        <f t="shared" si="153"/>
        <v>30</v>
      </c>
      <c r="K646">
        <f t="shared" si="154"/>
        <v>1098</v>
      </c>
      <c r="L646" s="8">
        <f t="shared" si="155"/>
        <v>45318</v>
      </c>
      <c r="M646" t="str">
        <f t="shared" ca="1" si="156"/>
        <v>OK</v>
      </c>
      <c r="P646">
        <f t="shared" si="157"/>
        <v>645</v>
      </c>
      <c r="Q646" t="str">
        <f t="shared" si="158"/>
        <v>Customer 9</v>
      </c>
      <c r="R646" t="str">
        <f t="shared" si="159"/>
        <v>MOBILE</v>
      </c>
      <c r="S646">
        <f t="shared" si="160"/>
        <v>30</v>
      </c>
      <c r="T646">
        <f t="shared" si="161"/>
        <v>1098</v>
      </c>
      <c r="U646" s="8">
        <f t="shared" si="162"/>
        <v>45318</v>
      </c>
      <c r="V646" t="str" cm="1">
        <f t="array" ref="V646">_xlfn.IFS(S646 = "", "", S646 &lt; 500, "Low", S646 &lt; 1200, "Medium", TRUE, "High")</f>
        <v>Low</v>
      </c>
      <c r="W646" t="str">
        <f t="shared" si="163"/>
        <v>2024-01</v>
      </c>
      <c r="X646">
        <f t="shared" si="164"/>
        <v>2024</v>
      </c>
    </row>
    <row r="647" spans="1:24" x14ac:dyDescent="0.3">
      <c r="A647">
        <f>'Raw_Data'!A647</f>
        <v>646</v>
      </c>
      <c r="B647" t="str">
        <f>'Raw_Data'!B647</f>
        <v>Customer 6</v>
      </c>
      <c r="C647" t="str">
        <f>'Raw_Data'!C647</f>
        <v>Desktop</v>
      </c>
      <c r="D647">
        <f>'Raw_Data'!D647</f>
        <v>2240</v>
      </c>
      <c r="E647">
        <f>'Raw_Data'!E647</f>
        <v>4769</v>
      </c>
      <c r="F647">
        <f>'Raw_Data'!F647</f>
        <v>45318.875</v>
      </c>
      <c r="G647" t="str">
        <f t="shared" si="150"/>
        <v>Customer 6</v>
      </c>
      <c r="H647" t="str">
        <f t="shared" si="151"/>
        <v>DESKTOP</v>
      </c>
      <c r="I647" t="str">
        <f t="shared" si="152"/>
        <v>Changed</v>
      </c>
      <c r="J647">
        <f t="shared" si="153"/>
        <v>2240</v>
      </c>
      <c r="K647">
        <f t="shared" si="154"/>
        <v>4769</v>
      </c>
      <c r="L647" s="8">
        <f t="shared" si="155"/>
        <v>45318</v>
      </c>
      <c r="M647" t="str">
        <f t="shared" ca="1" si="156"/>
        <v>OK</v>
      </c>
      <c r="P647">
        <f t="shared" si="157"/>
        <v>646</v>
      </c>
      <c r="Q647" t="str">
        <f t="shared" si="158"/>
        <v>Customer 6</v>
      </c>
      <c r="R647" t="str">
        <f t="shared" si="159"/>
        <v>DESKTOP</v>
      </c>
      <c r="S647">
        <f t="shared" si="160"/>
        <v>2240</v>
      </c>
      <c r="T647">
        <f t="shared" si="161"/>
        <v>4769</v>
      </c>
      <c r="U647" s="8">
        <f t="shared" si="162"/>
        <v>45318</v>
      </c>
      <c r="V647" t="str" cm="1">
        <f t="array" ref="V647">_xlfn.IFS(S647 = "", "", S647 &lt; 500, "Low", S647 &lt; 1200, "Medium", TRUE, "High")</f>
        <v>High</v>
      </c>
      <c r="W647" t="str">
        <f t="shared" si="163"/>
        <v>2024-01</v>
      </c>
      <c r="X647">
        <f t="shared" si="164"/>
        <v>2024</v>
      </c>
    </row>
    <row r="648" spans="1:24" x14ac:dyDescent="0.3">
      <c r="A648">
        <f>'Raw_Data'!A648</f>
        <v>647</v>
      </c>
      <c r="B648" t="str">
        <f>'Raw_Data'!B648</f>
        <v>Customer 6</v>
      </c>
      <c r="C648" t="str">
        <f>'Raw_Data'!C648</f>
        <v>Desktop</v>
      </c>
      <c r="D648">
        <f>'Raw_Data'!D648</f>
        <v>1313</v>
      </c>
      <c r="E648">
        <f>'Raw_Data'!E648</f>
        <v>3637</v>
      </c>
      <c r="F648">
        <f>'Raw_Data'!F648</f>
        <v>45318.916666666664</v>
      </c>
      <c r="G648" t="str">
        <f t="shared" si="150"/>
        <v>Customer 6</v>
      </c>
      <c r="H648" t="str">
        <f t="shared" si="151"/>
        <v>DESKTOP</v>
      </c>
      <c r="I648" t="str">
        <f t="shared" si="152"/>
        <v>Changed</v>
      </c>
      <c r="J648">
        <f t="shared" si="153"/>
        <v>1313</v>
      </c>
      <c r="K648">
        <f t="shared" si="154"/>
        <v>3637</v>
      </c>
      <c r="L648" s="8">
        <f t="shared" si="155"/>
        <v>45318</v>
      </c>
      <c r="M648" t="str">
        <f t="shared" ca="1" si="156"/>
        <v>OK</v>
      </c>
      <c r="P648">
        <f t="shared" si="157"/>
        <v>647</v>
      </c>
      <c r="Q648" t="str">
        <f t="shared" si="158"/>
        <v>Customer 6</v>
      </c>
      <c r="R648" t="str">
        <f t="shared" si="159"/>
        <v>DESKTOP</v>
      </c>
      <c r="S648">
        <f t="shared" si="160"/>
        <v>1313</v>
      </c>
      <c r="T648">
        <f t="shared" si="161"/>
        <v>3637</v>
      </c>
      <c r="U648" s="8">
        <f t="shared" si="162"/>
        <v>45318</v>
      </c>
      <c r="V648" t="str" cm="1">
        <f t="array" ref="V648">_xlfn.IFS(S648 = "", "", S648 &lt; 500, "Low", S648 &lt; 1200, "Medium", TRUE, "High")</f>
        <v>High</v>
      </c>
      <c r="W648" t="str">
        <f t="shared" si="163"/>
        <v>2024-01</v>
      </c>
      <c r="X648">
        <f t="shared" si="164"/>
        <v>2024</v>
      </c>
    </row>
    <row r="649" spans="1:24" x14ac:dyDescent="0.3">
      <c r="A649">
        <f>'Raw_Data'!A649</f>
        <v>648</v>
      </c>
      <c r="B649" t="str">
        <f>'Raw_Data'!B649</f>
        <v>Customer 2</v>
      </c>
      <c r="C649" t="str">
        <f>'Raw_Data'!C649</f>
        <v>Desktop</v>
      </c>
      <c r="D649">
        <f>'Raw_Data'!D649</f>
        <v>1789</v>
      </c>
      <c r="E649">
        <f>'Raw_Data'!E649</f>
        <v>3952</v>
      </c>
      <c r="F649">
        <f>'Raw_Data'!F649</f>
        <v>45318.958333333336</v>
      </c>
      <c r="G649" t="str">
        <f t="shared" si="150"/>
        <v>Customer 2</v>
      </c>
      <c r="H649" t="str">
        <f t="shared" si="151"/>
        <v>DESKTOP</v>
      </c>
      <c r="I649" t="str">
        <f t="shared" si="152"/>
        <v>Changed</v>
      </c>
      <c r="J649">
        <f t="shared" si="153"/>
        <v>1789</v>
      </c>
      <c r="K649">
        <f t="shared" si="154"/>
        <v>3952</v>
      </c>
      <c r="L649" s="8">
        <f t="shared" si="155"/>
        <v>45318</v>
      </c>
      <c r="M649" t="str">
        <f t="shared" ca="1" si="156"/>
        <v>OK</v>
      </c>
      <c r="P649">
        <f t="shared" si="157"/>
        <v>648</v>
      </c>
      <c r="Q649" t="str">
        <f t="shared" si="158"/>
        <v>Customer 2</v>
      </c>
      <c r="R649" t="str">
        <f t="shared" si="159"/>
        <v>DESKTOP</v>
      </c>
      <c r="S649">
        <f t="shared" si="160"/>
        <v>1789</v>
      </c>
      <c r="T649">
        <f t="shared" si="161"/>
        <v>3952</v>
      </c>
      <c r="U649" s="8">
        <f t="shared" si="162"/>
        <v>45318</v>
      </c>
      <c r="V649" t="str" cm="1">
        <f t="array" ref="V649">_xlfn.IFS(S649 = "", "", S649 &lt; 500, "Low", S649 &lt; 1200, "Medium", TRUE, "High")</f>
        <v>High</v>
      </c>
      <c r="W649" t="str">
        <f t="shared" si="163"/>
        <v>2024-01</v>
      </c>
      <c r="X649">
        <f t="shared" si="164"/>
        <v>2024</v>
      </c>
    </row>
    <row r="650" spans="1:24" x14ac:dyDescent="0.3">
      <c r="A650">
        <f>'Raw_Data'!A650</f>
        <v>649</v>
      </c>
      <c r="B650" t="str">
        <f>'Raw_Data'!B650</f>
        <v>Customer 1</v>
      </c>
      <c r="C650" t="str">
        <f>'Raw_Data'!C650</f>
        <v>Mobile</v>
      </c>
      <c r="D650">
        <f>'Raw_Data'!D650</f>
        <v>1100</v>
      </c>
      <c r="E650">
        <f>'Raw_Data'!E650</f>
        <v>4102</v>
      </c>
      <c r="F650">
        <f>'Raw_Data'!F650</f>
        <v>45319</v>
      </c>
      <c r="G650" t="str">
        <f t="shared" si="150"/>
        <v>Customer 1</v>
      </c>
      <c r="H650" t="str">
        <f t="shared" si="151"/>
        <v>MOBILE</v>
      </c>
      <c r="I650" t="str">
        <f t="shared" si="152"/>
        <v>Changed</v>
      </c>
      <c r="J650">
        <f t="shared" si="153"/>
        <v>1100</v>
      </c>
      <c r="K650">
        <f t="shared" si="154"/>
        <v>4102</v>
      </c>
      <c r="L650" s="8">
        <f t="shared" si="155"/>
        <v>45319</v>
      </c>
      <c r="M650" t="str">
        <f t="shared" ca="1" si="156"/>
        <v>OK</v>
      </c>
      <c r="P650">
        <f t="shared" si="157"/>
        <v>649</v>
      </c>
      <c r="Q650" t="str">
        <f t="shared" si="158"/>
        <v>Customer 1</v>
      </c>
      <c r="R650" t="str">
        <f t="shared" si="159"/>
        <v>MOBILE</v>
      </c>
      <c r="S650">
        <f t="shared" si="160"/>
        <v>1100</v>
      </c>
      <c r="T650">
        <f t="shared" si="161"/>
        <v>4102</v>
      </c>
      <c r="U650" s="8">
        <f t="shared" si="162"/>
        <v>45319</v>
      </c>
      <c r="V650" t="str" cm="1">
        <f t="array" ref="V650">_xlfn.IFS(S650 = "", "", S650 &lt; 500, "Low", S650 &lt; 1200, "Medium", TRUE, "High")</f>
        <v>Medium</v>
      </c>
      <c r="W650" t="str">
        <f t="shared" si="163"/>
        <v>2024-01</v>
      </c>
      <c r="X650">
        <f t="shared" si="164"/>
        <v>2024</v>
      </c>
    </row>
    <row r="651" spans="1:24" x14ac:dyDescent="0.3">
      <c r="A651">
        <f>'Raw_Data'!A651</f>
        <v>650</v>
      </c>
      <c r="B651" t="str">
        <f>'Raw_Data'!B651</f>
        <v>Customer 6</v>
      </c>
      <c r="C651" t="str">
        <f>'Raw_Data'!C651</f>
        <v>Embedded</v>
      </c>
      <c r="D651">
        <f>'Raw_Data'!D651</f>
        <v>1112</v>
      </c>
      <c r="E651">
        <f>'Raw_Data'!E651</f>
        <v>1738</v>
      </c>
      <c r="F651">
        <f>'Raw_Data'!F651</f>
        <v>45319.041666666664</v>
      </c>
      <c r="G651" t="str">
        <f t="shared" si="150"/>
        <v>Customer 6</v>
      </c>
      <c r="H651" t="str">
        <f t="shared" si="151"/>
        <v>EMBEDDED</v>
      </c>
      <c r="I651" t="str">
        <f t="shared" si="152"/>
        <v>Changed</v>
      </c>
      <c r="J651">
        <f t="shared" si="153"/>
        <v>1112</v>
      </c>
      <c r="K651">
        <f t="shared" si="154"/>
        <v>1738</v>
      </c>
      <c r="L651" s="8">
        <f t="shared" si="155"/>
        <v>45319</v>
      </c>
      <c r="M651" t="str">
        <f t="shared" ca="1" si="156"/>
        <v>OK</v>
      </c>
      <c r="P651">
        <f t="shared" si="157"/>
        <v>650</v>
      </c>
      <c r="Q651" t="str">
        <f t="shared" si="158"/>
        <v>Customer 6</v>
      </c>
      <c r="R651" t="str">
        <f t="shared" si="159"/>
        <v>EMBEDDED</v>
      </c>
      <c r="S651">
        <f t="shared" si="160"/>
        <v>1112</v>
      </c>
      <c r="T651">
        <f t="shared" si="161"/>
        <v>1738</v>
      </c>
      <c r="U651" s="8">
        <f t="shared" si="162"/>
        <v>45319</v>
      </c>
      <c r="V651" t="str" cm="1">
        <f t="array" ref="V651">_xlfn.IFS(S651 = "", "", S651 &lt; 500, "Low", S651 &lt; 1200, "Medium", TRUE, "High")</f>
        <v>Medium</v>
      </c>
      <c r="W651" t="str">
        <f t="shared" si="163"/>
        <v>2024-01</v>
      </c>
      <c r="X651">
        <f t="shared" si="164"/>
        <v>2024</v>
      </c>
    </row>
    <row r="652" spans="1:24" x14ac:dyDescent="0.3">
      <c r="A652">
        <f>'Raw_Data'!A652</f>
        <v>651</v>
      </c>
      <c r="B652" t="str">
        <f>'Raw_Data'!B652</f>
        <v>Customer 14</v>
      </c>
      <c r="C652" t="str">
        <f>'Raw_Data'!C652</f>
        <v>Desktop</v>
      </c>
      <c r="D652">
        <f>'Raw_Data'!D652</f>
        <v>2675</v>
      </c>
      <c r="E652">
        <f>'Raw_Data'!E652</f>
        <v>2809</v>
      </c>
      <c r="F652">
        <f>'Raw_Data'!F652</f>
        <v>45319.083333333336</v>
      </c>
      <c r="G652" t="str">
        <f t="shared" si="150"/>
        <v>Customer 14</v>
      </c>
      <c r="H652" t="str">
        <f t="shared" si="151"/>
        <v>DESKTOP</v>
      </c>
      <c r="I652" t="str">
        <f t="shared" si="152"/>
        <v>Changed</v>
      </c>
      <c r="J652">
        <f t="shared" si="153"/>
        <v>2675</v>
      </c>
      <c r="K652">
        <f t="shared" si="154"/>
        <v>2809</v>
      </c>
      <c r="L652" s="8">
        <f t="shared" si="155"/>
        <v>45319</v>
      </c>
      <c r="M652" t="str">
        <f t="shared" ca="1" si="156"/>
        <v>OK</v>
      </c>
      <c r="P652">
        <f t="shared" si="157"/>
        <v>651</v>
      </c>
      <c r="Q652" t="str">
        <f t="shared" si="158"/>
        <v>Customer 14</v>
      </c>
      <c r="R652" t="str">
        <f t="shared" si="159"/>
        <v>DESKTOP</v>
      </c>
      <c r="S652">
        <f t="shared" si="160"/>
        <v>2675</v>
      </c>
      <c r="T652">
        <f t="shared" si="161"/>
        <v>2809</v>
      </c>
      <c r="U652" s="8">
        <f t="shared" si="162"/>
        <v>45319</v>
      </c>
      <c r="V652" t="str" cm="1">
        <f t="array" ref="V652">_xlfn.IFS(S652 = "", "", S652 &lt; 500, "Low", S652 &lt; 1200, "Medium", TRUE, "High")</f>
        <v>High</v>
      </c>
      <c r="W652" t="str">
        <f t="shared" si="163"/>
        <v>2024-01</v>
      </c>
      <c r="X652">
        <f t="shared" si="164"/>
        <v>2024</v>
      </c>
    </row>
    <row r="653" spans="1:24" x14ac:dyDescent="0.3">
      <c r="A653">
        <f>'Raw_Data'!A653</f>
        <v>652</v>
      </c>
      <c r="B653" t="str">
        <f>'Raw_Data'!B653</f>
        <v>Customer 3</v>
      </c>
      <c r="C653" t="str">
        <f>'Raw_Data'!C653</f>
        <v>Desktop</v>
      </c>
      <c r="D653">
        <f>'Raw_Data'!D653</f>
        <v>3610</v>
      </c>
      <c r="E653">
        <f>'Raw_Data'!E653</f>
        <v>3591</v>
      </c>
      <c r="F653">
        <f>'Raw_Data'!F653</f>
        <v>45319.125</v>
      </c>
      <c r="G653" t="str">
        <f t="shared" si="150"/>
        <v>Customer 3</v>
      </c>
      <c r="H653" t="str">
        <f t="shared" si="151"/>
        <v>DESKTOP</v>
      </c>
      <c r="I653" t="str">
        <f t="shared" si="152"/>
        <v>Changed</v>
      </c>
      <c r="J653">
        <f t="shared" si="153"/>
        <v>3610</v>
      </c>
      <c r="K653">
        <f t="shared" si="154"/>
        <v>3591</v>
      </c>
      <c r="L653" s="8">
        <f t="shared" si="155"/>
        <v>45319</v>
      </c>
      <c r="M653" t="str">
        <f t="shared" ca="1" si="156"/>
        <v>OK</v>
      </c>
      <c r="P653">
        <f t="shared" si="157"/>
        <v>652</v>
      </c>
      <c r="Q653" t="str">
        <f t="shared" si="158"/>
        <v>Customer 3</v>
      </c>
      <c r="R653" t="str">
        <f t="shared" si="159"/>
        <v>DESKTOP</v>
      </c>
      <c r="S653">
        <f t="shared" si="160"/>
        <v>3610</v>
      </c>
      <c r="T653">
        <f t="shared" si="161"/>
        <v>3591</v>
      </c>
      <c r="U653" s="8">
        <f t="shared" si="162"/>
        <v>45319</v>
      </c>
      <c r="V653" t="str" cm="1">
        <f t="array" ref="V653">_xlfn.IFS(S653 = "", "", S653 &lt; 500, "Low", S653 &lt; 1200, "Medium", TRUE, "High")</f>
        <v>High</v>
      </c>
      <c r="W653" t="str">
        <f t="shared" si="163"/>
        <v>2024-01</v>
      </c>
      <c r="X653">
        <f t="shared" si="164"/>
        <v>2024</v>
      </c>
    </row>
    <row r="654" spans="1:24" x14ac:dyDescent="0.3">
      <c r="A654">
        <f>'Raw_Data'!A654</f>
        <v>653</v>
      </c>
      <c r="B654" t="str">
        <f>'Raw_Data'!B654</f>
        <v>Customer 14</v>
      </c>
      <c r="C654" t="str">
        <f>'Raw_Data'!C654</f>
        <v>Workstation</v>
      </c>
      <c r="D654">
        <f>'Raw_Data'!D654</f>
        <v>63</v>
      </c>
      <c r="E654">
        <f>'Raw_Data'!E654</f>
        <v>296</v>
      </c>
      <c r="F654">
        <f>'Raw_Data'!F654</f>
        <v>45319.166666666664</v>
      </c>
      <c r="G654" t="str">
        <f t="shared" si="150"/>
        <v>Customer 14</v>
      </c>
      <c r="H654" t="str">
        <f t="shared" si="151"/>
        <v>WORKSTATION</v>
      </c>
      <c r="I654" t="str">
        <f t="shared" si="152"/>
        <v>Changed</v>
      </c>
      <c r="J654">
        <f t="shared" si="153"/>
        <v>63</v>
      </c>
      <c r="K654">
        <f t="shared" si="154"/>
        <v>296</v>
      </c>
      <c r="L654" s="8">
        <f t="shared" si="155"/>
        <v>45319</v>
      </c>
      <c r="M654" t="str">
        <f t="shared" ca="1" si="156"/>
        <v>OK</v>
      </c>
      <c r="P654">
        <f t="shared" si="157"/>
        <v>653</v>
      </c>
      <c r="Q654" t="str">
        <f t="shared" si="158"/>
        <v>Customer 14</v>
      </c>
      <c r="R654" t="str">
        <f t="shared" si="159"/>
        <v>WORKSTATION</v>
      </c>
      <c r="S654">
        <f t="shared" si="160"/>
        <v>63</v>
      </c>
      <c r="T654">
        <f t="shared" si="161"/>
        <v>296</v>
      </c>
      <c r="U654" s="8">
        <f t="shared" si="162"/>
        <v>45319</v>
      </c>
      <c r="V654" t="str" cm="1">
        <f t="array" ref="V654">_xlfn.IFS(S654 = "", "", S654 &lt; 500, "Low", S654 &lt; 1200, "Medium", TRUE, "High")</f>
        <v>Low</v>
      </c>
      <c r="W654" t="str">
        <f t="shared" si="163"/>
        <v>2024-01</v>
      </c>
      <c r="X654">
        <f t="shared" si="164"/>
        <v>2024</v>
      </c>
    </row>
    <row r="655" spans="1:24" x14ac:dyDescent="0.3">
      <c r="A655">
        <f>'Raw_Data'!A655</f>
        <v>654</v>
      </c>
      <c r="B655" t="str">
        <f>'Raw_Data'!B655</f>
        <v>Customer 13</v>
      </c>
      <c r="C655" t="str">
        <f>'Raw_Data'!C655</f>
        <v>Desktop</v>
      </c>
      <c r="D655">
        <f>'Raw_Data'!D655</f>
        <v>3875</v>
      </c>
      <c r="E655">
        <f>'Raw_Data'!E655</f>
        <v>4536</v>
      </c>
      <c r="F655">
        <f>'Raw_Data'!F655</f>
        <v>45319.208333333336</v>
      </c>
      <c r="G655" t="str">
        <f t="shared" si="150"/>
        <v>Customer 13</v>
      </c>
      <c r="H655" t="str">
        <f t="shared" si="151"/>
        <v>DESKTOP</v>
      </c>
      <c r="I655" t="str">
        <f t="shared" si="152"/>
        <v>Changed</v>
      </c>
      <c r="J655">
        <f t="shared" si="153"/>
        <v>3875</v>
      </c>
      <c r="K655">
        <f t="shared" si="154"/>
        <v>4536</v>
      </c>
      <c r="L655" s="8">
        <f t="shared" si="155"/>
        <v>45319</v>
      </c>
      <c r="M655" t="str">
        <f t="shared" ca="1" si="156"/>
        <v>OK</v>
      </c>
      <c r="P655">
        <f t="shared" si="157"/>
        <v>654</v>
      </c>
      <c r="Q655" t="str">
        <f t="shared" si="158"/>
        <v>Customer 13</v>
      </c>
      <c r="R655" t="str">
        <f t="shared" si="159"/>
        <v>DESKTOP</v>
      </c>
      <c r="S655">
        <f t="shared" si="160"/>
        <v>3875</v>
      </c>
      <c r="T655">
        <f t="shared" si="161"/>
        <v>4536</v>
      </c>
      <c r="U655" s="8">
        <f t="shared" si="162"/>
        <v>45319</v>
      </c>
      <c r="V655" t="str" cm="1">
        <f t="array" ref="V655">_xlfn.IFS(S655 = "", "", S655 &lt; 500, "Low", S655 &lt; 1200, "Medium", TRUE, "High")</f>
        <v>High</v>
      </c>
      <c r="W655" t="str">
        <f t="shared" si="163"/>
        <v>2024-01</v>
      </c>
      <c r="X655">
        <f t="shared" si="164"/>
        <v>2024</v>
      </c>
    </row>
    <row r="656" spans="1:24" x14ac:dyDescent="0.3">
      <c r="A656">
        <f>'Raw_Data'!A656</f>
        <v>655</v>
      </c>
      <c r="B656" t="str">
        <f>'Raw_Data'!B656</f>
        <v>Customer 9</v>
      </c>
      <c r="C656" t="str">
        <f>'Raw_Data'!C656</f>
        <v>Mobile</v>
      </c>
      <c r="D656">
        <f>'Raw_Data'!D656</f>
        <v>3904</v>
      </c>
      <c r="E656">
        <f>'Raw_Data'!E656</f>
        <v>2108</v>
      </c>
      <c r="F656">
        <f>'Raw_Data'!F656</f>
        <v>45319.25</v>
      </c>
      <c r="G656" t="str">
        <f t="shared" si="150"/>
        <v>Customer 9</v>
      </c>
      <c r="H656" t="str">
        <f t="shared" si="151"/>
        <v>MOBILE</v>
      </c>
      <c r="I656" t="str">
        <f t="shared" si="152"/>
        <v>Changed</v>
      </c>
      <c r="J656">
        <f t="shared" si="153"/>
        <v>3904</v>
      </c>
      <c r="K656">
        <f t="shared" si="154"/>
        <v>2108</v>
      </c>
      <c r="L656" s="8">
        <f t="shared" si="155"/>
        <v>45319</v>
      </c>
      <c r="M656" t="str">
        <f t="shared" ca="1" si="156"/>
        <v>OK</v>
      </c>
      <c r="P656">
        <f t="shared" si="157"/>
        <v>655</v>
      </c>
      <c r="Q656" t="str">
        <f t="shared" si="158"/>
        <v>Customer 9</v>
      </c>
      <c r="R656" t="str">
        <f t="shared" si="159"/>
        <v>MOBILE</v>
      </c>
      <c r="S656">
        <f t="shared" si="160"/>
        <v>3904</v>
      </c>
      <c r="T656">
        <f t="shared" si="161"/>
        <v>2108</v>
      </c>
      <c r="U656" s="8">
        <f t="shared" si="162"/>
        <v>45319</v>
      </c>
      <c r="V656" t="str" cm="1">
        <f t="array" ref="V656">_xlfn.IFS(S656 = "", "", S656 &lt; 500, "Low", S656 &lt; 1200, "Medium", TRUE, "High")</f>
        <v>High</v>
      </c>
      <c r="W656" t="str">
        <f t="shared" si="163"/>
        <v>2024-01</v>
      </c>
      <c r="X656">
        <f t="shared" si="164"/>
        <v>2024</v>
      </c>
    </row>
    <row r="657" spans="1:24" x14ac:dyDescent="0.3">
      <c r="A657">
        <f>'Raw_Data'!A657</f>
        <v>656</v>
      </c>
      <c r="B657" t="str">
        <f>'Raw_Data'!B657</f>
        <v>Customer 8</v>
      </c>
      <c r="C657" t="str">
        <f>'Raw_Data'!C657</f>
        <v>Embedded</v>
      </c>
      <c r="D657">
        <f>'Raw_Data'!D657</f>
        <v>2575</v>
      </c>
      <c r="E657">
        <f>'Raw_Data'!E657</f>
        <v>558</v>
      </c>
      <c r="F657">
        <f>'Raw_Data'!F657</f>
        <v>45319.291666666664</v>
      </c>
      <c r="G657" t="str">
        <f t="shared" si="150"/>
        <v>Customer 8</v>
      </c>
      <c r="H657" t="str">
        <f t="shared" si="151"/>
        <v>EMBEDDED</v>
      </c>
      <c r="I657" t="str">
        <f t="shared" si="152"/>
        <v>Changed</v>
      </c>
      <c r="J657">
        <f t="shared" si="153"/>
        <v>2575</v>
      </c>
      <c r="K657">
        <f t="shared" si="154"/>
        <v>558</v>
      </c>
      <c r="L657" s="8">
        <f t="shared" si="155"/>
        <v>45319</v>
      </c>
      <c r="M657" t="str">
        <f t="shared" ca="1" si="156"/>
        <v>OK</v>
      </c>
      <c r="P657">
        <f t="shared" si="157"/>
        <v>656</v>
      </c>
      <c r="Q657" t="str">
        <f t="shared" si="158"/>
        <v>Customer 8</v>
      </c>
      <c r="R657" t="str">
        <f t="shared" si="159"/>
        <v>EMBEDDED</v>
      </c>
      <c r="S657">
        <f t="shared" si="160"/>
        <v>2575</v>
      </c>
      <c r="T657">
        <f t="shared" si="161"/>
        <v>558</v>
      </c>
      <c r="U657" s="8">
        <f t="shared" si="162"/>
        <v>45319</v>
      </c>
      <c r="V657" t="str" cm="1">
        <f t="array" ref="V657">_xlfn.IFS(S657 = "", "", S657 &lt; 500, "Low", S657 &lt; 1200, "Medium", TRUE, "High")</f>
        <v>High</v>
      </c>
      <c r="W657" t="str">
        <f t="shared" si="163"/>
        <v>2024-01</v>
      </c>
      <c r="X657">
        <f t="shared" si="164"/>
        <v>2024</v>
      </c>
    </row>
    <row r="658" spans="1:24" x14ac:dyDescent="0.3">
      <c r="A658">
        <f>'Raw_Data'!A658</f>
        <v>657</v>
      </c>
      <c r="B658" t="str">
        <f>'Raw_Data'!B658</f>
        <v>Customer 3</v>
      </c>
      <c r="C658" t="str">
        <f>'Raw_Data'!C658</f>
        <v>Desktop</v>
      </c>
      <c r="D658">
        <f>'Raw_Data'!D658</f>
        <v>3592</v>
      </c>
      <c r="E658">
        <f>'Raw_Data'!E658</f>
        <v>3093</v>
      </c>
      <c r="F658">
        <f>'Raw_Data'!F658</f>
        <v>45319.333333333336</v>
      </c>
      <c r="G658" t="str">
        <f t="shared" si="150"/>
        <v>Customer 3</v>
      </c>
      <c r="H658" t="str">
        <f t="shared" si="151"/>
        <v>DESKTOP</v>
      </c>
      <c r="I658" t="str">
        <f t="shared" si="152"/>
        <v>Changed</v>
      </c>
      <c r="J658">
        <f t="shared" si="153"/>
        <v>3592</v>
      </c>
      <c r="K658">
        <f t="shared" si="154"/>
        <v>3093</v>
      </c>
      <c r="L658" s="8">
        <f t="shared" si="155"/>
        <v>45319</v>
      </c>
      <c r="M658" t="str">
        <f t="shared" ca="1" si="156"/>
        <v>OK</v>
      </c>
      <c r="P658">
        <f t="shared" si="157"/>
        <v>657</v>
      </c>
      <c r="Q658" t="str">
        <f t="shared" si="158"/>
        <v>Customer 3</v>
      </c>
      <c r="R658" t="str">
        <f t="shared" si="159"/>
        <v>DESKTOP</v>
      </c>
      <c r="S658">
        <f t="shared" si="160"/>
        <v>3592</v>
      </c>
      <c r="T658">
        <f t="shared" si="161"/>
        <v>3093</v>
      </c>
      <c r="U658" s="8">
        <f t="shared" si="162"/>
        <v>45319</v>
      </c>
      <c r="V658" t="str" cm="1">
        <f t="array" ref="V658">_xlfn.IFS(S658 = "", "", S658 &lt; 500, "Low", S658 &lt; 1200, "Medium", TRUE, "High")</f>
        <v>High</v>
      </c>
      <c r="W658" t="str">
        <f t="shared" si="163"/>
        <v>2024-01</v>
      </c>
      <c r="X658">
        <f t="shared" si="164"/>
        <v>2024</v>
      </c>
    </row>
    <row r="659" spans="1:24" x14ac:dyDescent="0.3">
      <c r="A659">
        <f>'Raw_Data'!A659</f>
        <v>658</v>
      </c>
      <c r="B659" t="str">
        <f>'Raw_Data'!B659</f>
        <v>Customer 9</v>
      </c>
      <c r="C659" t="str">
        <f>'Raw_Data'!C659</f>
        <v>Workstation</v>
      </c>
      <c r="D659">
        <f>'Raw_Data'!D659</f>
        <v>295</v>
      </c>
      <c r="E659">
        <f>'Raw_Data'!E659</f>
        <v>4823</v>
      </c>
      <c r="F659">
        <f>'Raw_Data'!F659</f>
        <v>45319.375</v>
      </c>
      <c r="G659" t="str">
        <f t="shared" si="150"/>
        <v>Customer 9</v>
      </c>
      <c r="H659" t="str">
        <f t="shared" si="151"/>
        <v>WORKSTATION</v>
      </c>
      <c r="I659" t="str">
        <f t="shared" si="152"/>
        <v>Changed</v>
      </c>
      <c r="J659">
        <f t="shared" si="153"/>
        <v>295</v>
      </c>
      <c r="K659">
        <f t="shared" si="154"/>
        <v>4823</v>
      </c>
      <c r="L659" s="8">
        <f t="shared" si="155"/>
        <v>45319</v>
      </c>
      <c r="M659" t="str">
        <f t="shared" ca="1" si="156"/>
        <v>OK</v>
      </c>
      <c r="P659">
        <f t="shared" si="157"/>
        <v>658</v>
      </c>
      <c r="Q659" t="str">
        <f t="shared" si="158"/>
        <v>Customer 9</v>
      </c>
      <c r="R659" t="str">
        <f t="shared" si="159"/>
        <v>WORKSTATION</v>
      </c>
      <c r="S659">
        <f t="shared" si="160"/>
        <v>295</v>
      </c>
      <c r="T659">
        <f t="shared" si="161"/>
        <v>4823</v>
      </c>
      <c r="U659" s="8">
        <f t="shared" si="162"/>
        <v>45319</v>
      </c>
      <c r="V659" t="str" cm="1">
        <f t="array" ref="V659">_xlfn.IFS(S659 = "", "", S659 &lt; 500, "Low", S659 &lt; 1200, "Medium", TRUE, "High")</f>
        <v>Low</v>
      </c>
      <c r="W659" t="str">
        <f t="shared" si="163"/>
        <v>2024-01</v>
      </c>
      <c r="X659">
        <f t="shared" si="164"/>
        <v>2024</v>
      </c>
    </row>
    <row r="660" spans="1:24" x14ac:dyDescent="0.3">
      <c r="A660">
        <f>'Raw_Data'!A660</f>
        <v>659</v>
      </c>
      <c r="B660" t="str">
        <f>'Raw_Data'!B660</f>
        <v>Customer 13</v>
      </c>
      <c r="C660" t="str">
        <f>'Raw_Data'!C660</f>
        <v>Desktop</v>
      </c>
      <c r="D660">
        <f>'Raw_Data'!D660</f>
        <v>3996</v>
      </c>
      <c r="E660">
        <f>'Raw_Data'!E660</f>
        <v>4332</v>
      </c>
      <c r="F660">
        <f>'Raw_Data'!F660</f>
        <v>45319.416666666664</v>
      </c>
      <c r="G660" t="str">
        <f t="shared" si="150"/>
        <v>Customer 13</v>
      </c>
      <c r="H660" t="str">
        <f t="shared" si="151"/>
        <v>DESKTOP</v>
      </c>
      <c r="I660" t="str">
        <f t="shared" si="152"/>
        <v>Changed</v>
      </c>
      <c r="J660">
        <f t="shared" si="153"/>
        <v>3996</v>
      </c>
      <c r="K660">
        <f t="shared" si="154"/>
        <v>4332</v>
      </c>
      <c r="L660" s="8">
        <f t="shared" si="155"/>
        <v>45319</v>
      </c>
      <c r="M660" t="str">
        <f t="shared" ca="1" si="156"/>
        <v>OK</v>
      </c>
      <c r="P660">
        <f t="shared" si="157"/>
        <v>659</v>
      </c>
      <c r="Q660" t="str">
        <f t="shared" si="158"/>
        <v>Customer 13</v>
      </c>
      <c r="R660" t="str">
        <f t="shared" si="159"/>
        <v>DESKTOP</v>
      </c>
      <c r="S660">
        <f t="shared" si="160"/>
        <v>3996</v>
      </c>
      <c r="T660">
        <f t="shared" si="161"/>
        <v>4332</v>
      </c>
      <c r="U660" s="8">
        <f t="shared" si="162"/>
        <v>45319</v>
      </c>
      <c r="V660" t="str" cm="1">
        <f t="array" ref="V660">_xlfn.IFS(S660 = "", "", S660 &lt; 500, "Low", S660 &lt; 1200, "Medium", TRUE, "High")</f>
        <v>High</v>
      </c>
      <c r="W660" t="str">
        <f t="shared" si="163"/>
        <v>2024-01</v>
      </c>
      <c r="X660">
        <f t="shared" si="164"/>
        <v>2024</v>
      </c>
    </row>
    <row r="661" spans="1:24" x14ac:dyDescent="0.3">
      <c r="A661">
        <f>'Raw_Data'!A661</f>
        <v>660</v>
      </c>
      <c r="B661" t="str">
        <f>'Raw_Data'!B661</f>
        <v>Customer 6</v>
      </c>
      <c r="C661" t="str">
        <f>'Raw_Data'!C661</f>
        <v>Workstation</v>
      </c>
      <c r="D661">
        <f>'Raw_Data'!D661</f>
        <v>782</v>
      </c>
      <c r="E661">
        <f>'Raw_Data'!E661</f>
        <v>3391</v>
      </c>
      <c r="F661">
        <f>'Raw_Data'!F661</f>
        <v>45319.458333333336</v>
      </c>
      <c r="G661" t="str">
        <f t="shared" si="150"/>
        <v>Customer 6</v>
      </c>
      <c r="H661" t="str">
        <f t="shared" si="151"/>
        <v>WORKSTATION</v>
      </c>
      <c r="I661" t="str">
        <f t="shared" si="152"/>
        <v>Changed</v>
      </c>
      <c r="J661">
        <f t="shared" si="153"/>
        <v>782</v>
      </c>
      <c r="K661">
        <f t="shared" si="154"/>
        <v>3391</v>
      </c>
      <c r="L661" s="8">
        <f t="shared" si="155"/>
        <v>45319</v>
      </c>
      <c r="M661" t="str">
        <f t="shared" ca="1" si="156"/>
        <v>OK</v>
      </c>
      <c r="P661">
        <f t="shared" si="157"/>
        <v>660</v>
      </c>
      <c r="Q661" t="str">
        <f t="shared" si="158"/>
        <v>Customer 6</v>
      </c>
      <c r="R661" t="str">
        <f t="shared" si="159"/>
        <v>WORKSTATION</v>
      </c>
      <c r="S661">
        <f t="shared" si="160"/>
        <v>782</v>
      </c>
      <c r="T661">
        <f t="shared" si="161"/>
        <v>3391</v>
      </c>
      <c r="U661" s="8">
        <f t="shared" si="162"/>
        <v>45319</v>
      </c>
      <c r="V661" t="str" cm="1">
        <f t="array" ref="V661">_xlfn.IFS(S661 = "", "", S661 &lt; 500, "Low", S661 &lt; 1200, "Medium", TRUE, "High")</f>
        <v>Medium</v>
      </c>
      <c r="W661" t="str">
        <f t="shared" si="163"/>
        <v>2024-01</v>
      </c>
      <c r="X661">
        <f t="shared" si="164"/>
        <v>2024</v>
      </c>
    </row>
    <row r="662" spans="1:24" x14ac:dyDescent="0.3">
      <c r="A662">
        <f>'Raw_Data'!A662</f>
        <v>661</v>
      </c>
      <c r="B662" t="str">
        <f>'Raw_Data'!B662</f>
        <v>Customer 15</v>
      </c>
      <c r="C662" t="str">
        <f>'Raw_Data'!C662</f>
        <v>Desktop</v>
      </c>
      <c r="D662">
        <f>'Raw_Data'!D662</f>
        <v>2459</v>
      </c>
      <c r="E662">
        <f>'Raw_Data'!E662</f>
        <v>3183</v>
      </c>
      <c r="F662">
        <f>'Raw_Data'!F662</f>
        <v>45319.5</v>
      </c>
      <c r="G662" t="str">
        <f t="shared" si="150"/>
        <v>Customer 15</v>
      </c>
      <c r="H662" t="str">
        <f t="shared" si="151"/>
        <v>DESKTOP</v>
      </c>
      <c r="I662" t="str">
        <f t="shared" si="152"/>
        <v>Changed</v>
      </c>
      <c r="J662">
        <f t="shared" si="153"/>
        <v>2459</v>
      </c>
      <c r="K662">
        <f t="shared" si="154"/>
        <v>3183</v>
      </c>
      <c r="L662" s="8">
        <f t="shared" si="155"/>
        <v>45319</v>
      </c>
      <c r="M662" t="str">
        <f t="shared" ca="1" si="156"/>
        <v>OK</v>
      </c>
      <c r="P662">
        <f t="shared" si="157"/>
        <v>661</v>
      </c>
      <c r="Q662" t="str">
        <f t="shared" si="158"/>
        <v>Customer 15</v>
      </c>
      <c r="R662" t="str">
        <f t="shared" si="159"/>
        <v>DESKTOP</v>
      </c>
      <c r="S662">
        <f t="shared" si="160"/>
        <v>2459</v>
      </c>
      <c r="T662">
        <f t="shared" si="161"/>
        <v>3183</v>
      </c>
      <c r="U662" s="8">
        <f t="shared" si="162"/>
        <v>45319</v>
      </c>
      <c r="V662" t="str" cm="1">
        <f t="array" ref="V662">_xlfn.IFS(S662 = "", "", S662 &lt; 500, "Low", S662 &lt; 1200, "Medium", TRUE, "High")</f>
        <v>High</v>
      </c>
      <c r="W662" t="str">
        <f t="shared" si="163"/>
        <v>2024-01</v>
      </c>
      <c r="X662">
        <f t="shared" si="164"/>
        <v>2024</v>
      </c>
    </row>
    <row r="663" spans="1:24" x14ac:dyDescent="0.3">
      <c r="A663">
        <f>'Raw_Data'!A663</f>
        <v>662</v>
      </c>
      <c r="B663" t="str">
        <f>'Raw_Data'!B663</f>
        <v>Customer 4</v>
      </c>
      <c r="C663" t="str">
        <f>'Raw_Data'!C663</f>
        <v>Desktop</v>
      </c>
      <c r="D663">
        <f>'Raw_Data'!D663</f>
        <v>1774</v>
      </c>
      <c r="E663">
        <f>'Raw_Data'!E663</f>
        <v>3256</v>
      </c>
      <c r="F663">
        <f>'Raw_Data'!F663</f>
        <v>45319.541666666664</v>
      </c>
      <c r="G663" t="str">
        <f t="shared" si="150"/>
        <v>Customer 4</v>
      </c>
      <c r="H663" t="str">
        <f t="shared" si="151"/>
        <v>DESKTOP</v>
      </c>
      <c r="I663" t="str">
        <f t="shared" si="152"/>
        <v>Changed</v>
      </c>
      <c r="J663">
        <f t="shared" si="153"/>
        <v>1774</v>
      </c>
      <c r="K663">
        <f t="shared" si="154"/>
        <v>3256</v>
      </c>
      <c r="L663" s="8">
        <f t="shared" si="155"/>
        <v>45319</v>
      </c>
      <c r="M663" t="str">
        <f t="shared" ca="1" si="156"/>
        <v>OK</v>
      </c>
      <c r="P663">
        <f t="shared" si="157"/>
        <v>662</v>
      </c>
      <c r="Q663" t="str">
        <f t="shared" si="158"/>
        <v>Customer 4</v>
      </c>
      <c r="R663" t="str">
        <f t="shared" si="159"/>
        <v>DESKTOP</v>
      </c>
      <c r="S663">
        <f t="shared" si="160"/>
        <v>1774</v>
      </c>
      <c r="T663">
        <f t="shared" si="161"/>
        <v>3256</v>
      </c>
      <c r="U663" s="8">
        <f t="shared" si="162"/>
        <v>45319</v>
      </c>
      <c r="V663" t="str" cm="1">
        <f t="array" ref="V663">_xlfn.IFS(S663 = "", "", S663 &lt; 500, "Low", S663 &lt; 1200, "Medium", TRUE, "High")</f>
        <v>High</v>
      </c>
      <c r="W663" t="str">
        <f t="shared" si="163"/>
        <v>2024-01</v>
      </c>
      <c r="X663">
        <f t="shared" si="164"/>
        <v>2024</v>
      </c>
    </row>
    <row r="664" spans="1:24" x14ac:dyDescent="0.3">
      <c r="A664">
        <f>'Raw_Data'!A664</f>
        <v>663</v>
      </c>
      <c r="B664" t="str">
        <f>'Raw_Data'!B664</f>
        <v>Customer 4</v>
      </c>
      <c r="C664" t="str">
        <f>'Raw_Data'!C664</f>
        <v>Mobile</v>
      </c>
      <c r="D664">
        <f>'Raw_Data'!D664</f>
        <v>1495</v>
      </c>
      <c r="E664">
        <f>'Raw_Data'!E664</f>
        <v>1490</v>
      </c>
      <c r="F664">
        <f>'Raw_Data'!F664</f>
        <v>45319.583333333336</v>
      </c>
      <c r="G664" t="str">
        <f t="shared" si="150"/>
        <v>Customer 4</v>
      </c>
      <c r="H664" t="str">
        <f t="shared" si="151"/>
        <v>MOBILE</v>
      </c>
      <c r="I664" t="str">
        <f t="shared" si="152"/>
        <v>Changed</v>
      </c>
      <c r="J664">
        <f t="shared" si="153"/>
        <v>1495</v>
      </c>
      <c r="K664">
        <f t="shared" si="154"/>
        <v>1490</v>
      </c>
      <c r="L664" s="8">
        <f t="shared" si="155"/>
        <v>45319</v>
      </c>
      <c r="M664" t="str">
        <f t="shared" ca="1" si="156"/>
        <v>OK</v>
      </c>
      <c r="P664">
        <f t="shared" si="157"/>
        <v>663</v>
      </c>
      <c r="Q664" t="str">
        <f t="shared" si="158"/>
        <v>Customer 4</v>
      </c>
      <c r="R664" t="str">
        <f t="shared" si="159"/>
        <v>MOBILE</v>
      </c>
      <c r="S664">
        <f t="shared" si="160"/>
        <v>1495</v>
      </c>
      <c r="T664">
        <f t="shared" si="161"/>
        <v>1490</v>
      </c>
      <c r="U664" s="8">
        <f t="shared" si="162"/>
        <v>45319</v>
      </c>
      <c r="V664" t="str" cm="1">
        <f t="array" ref="V664">_xlfn.IFS(S664 = "", "", S664 &lt; 500, "Low", S664 &lt; 1200, "Medium", TRUE, "High")</f>
        <v>High</v>
      </c>
      <c r="W664" t="str">
        <f t="shared" si="163"/>
        <v>2024-01</v>
      </c>
      <c r="X664">
        <f t="shared" si="164"/>
        <v>2024</v>
      </c>
    </row>
    <row r="665" spans="1:24" x14ac:dyDescent="0.3">
      <c r="A665">
        <f>'Raw_Data'!A665</f>
        <v>664</v>
      </c>
      <c r="B665" t="str">
        <f>'Raw_Data'!B665</f>
        <v>Customer 9</v>
      </c>
      <c r="C665" t="str">
        <f>'Raw_Data'!C665</f>
        <v>Workstation</v>
      </c>
      <c r="D665">
        <f>'Raw_Data'!D665</f>
        <v>3483</v>
      </c>
      <c r="E665">
        <f>'Raw_Data'!E665</f>
        <v>4468</v>
      </c>
      <c r="F665">
        <f>'Raw_Data'!F665</f>
        <v>45319.625</v>
      </c>
      <c r="G665" t="str">
        <f t="shared" si="150"/>
        <v>Customer 9</v>
      </c>
      <c r="H665" t="str">
        <f t="shared" si="151"/>
        <v>WORKSTATION</v>
      </c>
      <c r="I665" t="str">
        <f t="shared" si="152"/>
        <v>Changed</v>
      </c>
      <c r="J665">
        <f t="shared" si="153"/>
        <v>3483</v>
      </c>
      <c r="K665">
        <f t="shared" si="154"/>
        <v>4468</v>
      </c>
      <c r="L665" s="8">
        <f t="shared" si="155"/>
        <v>45319</v>
      </c>
      <c r="M665" t="str">
        <f t="shared" ca="1" si="156"/>
        <v>OK</v>
      </c>
      <c r="P665">
        <f t="shared" si="157"/>
        <v>664</v>
      </c>
      <c r="Q665" t="str">
        <f t="shared" si="158"/>
        <v>Customer 9</v>
      </c>
      <c r="R665" t="str">
        <f t="shared" si="159"/>
        <v>WORKSTATION</v>
      </c>
      <c r="S665">
        <f t="shared" si="160"/>
        <v>3483</v>
      </c>
      <c r="T665">
        <f t="shared" si="161"/>
        <v>4468</v>
      </c>
      <c r="U665" s="8">
        <f t="shared" si="162"/>
        <v>45319</v>
      </c>
      <c r="V665" t="str" cm="1">
        <f t="array" ref="V665">_xlfn.IFS(S665 = "", "", S665 &lt; 500, "Low", S665 &lt; 1200, "Medium", TRUE, "High")</f>
        <v>High</v>
      </c>
      <c r="W665" t="str">
        <f t="shared" si="163"/>
        <v>2024-01</v>
      </c>
      <c r="X665">
        <f t="shared" si="164"/>
        <v>2024</v>
      </c>
    </row>
    <row r="666" spans="1:24" x14ac:dyDescent="0.3">
      <c r="A666">
        <f>'Raw_Data'!A666</f>
        <v>665</v>
      </c>
      <c r="B666" t="str">
        <f>'Raw_Data'!B666</f>
        <v>Customer 15</v>
      </c>
      <c r="C666" t="str">
        <f>'Raw_Data'!C666</f>
        <v>Embedded</v>
      </c>
      <c r="D666">
        <f>'Raw_Data'!D666</f>
        <v>2054</v>
      </c>
      <c r="E666">
        <f>'Raw_Data'!E666</f>
        <v>3309</v>
      </c>
      <c r="F666">
        <f>'Raw_Data'!F666</f>
        <v>45319.666666666664</v>
      </c>
      <c r="G666" t="str">
        <f t="shared" si="150"/>
        <v>Customer 15</v>
      </c>
      <c r="H666" t="str">
        <f t="shared" si="151"/>
        <v>EMBEDDED</v>
      </c>
      <c r="I666" t="str">
        <f t="shared" si="152"/>
        <v>Changed</v>
      </c>
      <c r="J666">
        <f t="shared" si="153"/>
        <v>2054</v>
      </c>
      <c r="K666">
        <f t="shared" si="154"/>
        <v>3309</v>
      </c>
      <c r="L666" s="8">
        <f t="shared" si="155"/>
        <v>45319</v>
      </c>
      <c r="M666" t="str">
        <f t="shared" ca="1" si="156"/>
        <v>OK</v>
      </c>
      <c r="P666">
        <f t="shared" si="157"/>
        <v>665</v>
      </c>
      <c r="Q666" t="str">
        <f t="shared" si="158"/>
        <v>Customer 15</v>
      </c>
      <c r="R666" t="str">
        <f t="shared" si="159"/>
        <v>EMBEDDED</v>
      </c>
      <c r="S666">
        <f t="shared" si="160"/>
        <v>2054</v>
      </c>
      <c r="T666">
        <f t="shared" si="161"/>
        <v>3309</v>
      </c>
      <c r="U666" s="8">
        <f t="shared" si="162"/>
        <v>45319</v>
      </c>
      <c r="V666" t="str" cm="1">
        <f t="array" ref="V666">_xlfn.IFS(S666 = "", "", S666 &lt; 500, "Low", S666 &lt; 1200, "Medium", TRUE, "High")</f>
        <v>High</v>
      </c>
      <c r="W666" t="str">
        <f t="shared" si="163"/>
        <v>2024-01</v>
      </c>
      <c r="X666">
        <f t="shared" si="164"/>
        <v>2024</v>
      </c>
    </row>
    <row r="667" spans="1:24" x14ac:dyDescent="0.3">
      <c r="A667">
        <f>'Raw_Data'!A667</f>
        <v>666</v>
      </c>
      <c r="B667" t="str">
        <f>'Raw_Data'!B667</f>
        <v>Customer 4</v>
      </c>
      <c r="C667" t="str">
        <f>'Raw_Data'!C667</f>
        <v>Embedded</v>
      </c>
      <c r="D667">
        <f>'Raw_Data'!D667</f>
        <v>2598</v>
      </c>
      <c r="E667">
        <f>'Raw_Data'!E667</f>
        <v>3902</v>
      </c>
      <c r="F667">
        <f>'Raw_Data'!F667</f>
        <v>45319.708333333336</v>
      </c>
      <c r="G667" t="str">
        <f t="shared" si="150"/>
        <v>Customer 4</v>
      </c>
      <c r="H667" t="str">
        <f t="shared" si="151"/>
        <v>EMBEDDED</v>
      </c>
      <c r="I667" t="str">
        <f t="shared" si="152"/>
        <v>Changed</v>
      </c>
      <c r="J667">
        <f t="shared" si="153"/>
        <v>2598</v>
      </c>
      <c r="K667">
        <f t="shared" si="154"/>
        <v>3902</v>
      </c>
      <c r="L667" s="8">
        <f t="shared" si="155"/>
        <v>45319</v>
      </c>
      <c r="M667" t="str">
        <f t="shared" ca="1" si="156"/>
        <v>OK</v>
      </c>
      <c r="P667">
        <f t="shared" si="157"/>
        <v>666</v>
      </c>
      <c r="Q667" t="str">
        <f t="shared" si="158"/>
        <v>Customer 4</v>
      </c>
      <c r="R667" t="str">
        <f t="shared" si="159"/>
        <v>EMBEDDED</v>
      </c>
      <c r="S667">
        <f t="shared" si="160"/>
        <v>2598</v>
      </c>
      <c r="T667">
        <f t="shared" si="161"/>
        <v>3902</v>
      </c>
      <c r="U667" s="8">
        <f t="shared" si="162"/>
        <v>45319</v>
      </c>
      <c r="V667" t="str" cm="1">
        <f t="array" ref="V667">_xlfn.IFS(S667 = "", "", S667 &lt; 500, "Low", S667 &lt; 1200, "Medium", TRUE, "High")</f>
        <v>High</v>
      </c>
      <c r="W667" t="str">
        <f t="shared" si="163"/>
        <v>2024-01</v>
      </c>
      <c r="X667">
        <f t="shared" si="164"/>
        <v>2024</v>
      </c>
    </row>
    <row r="668" spans="1:24" x14ac:dyDescent="0.3">
      <c r="A668">
        <f>'Raw_Data'!A668</f>
        <v>667</v>
      </c>
      <c r="B668" t="str">
        <f>'Raw_Data'!B668</f>
        <v>Customer 15</v>
      </c>
      <c r="C668" t="str">
        <f>'Raw_Data'!C668</f>
        <v>Workstation</v>
      </c>
      <c r="D668">
        <f>'Raw_Data'!D668</f>
        <v>2653</v>
      </c>
      <c r="E668">
        <f>'Raw_Data'!E668</f>
        <v>4831</v>
      </c>
      <c r="F668">
        <f>'Raw_Data'!F668</f>
        <v>45319.75</v>
      </c>
      <c r="G668" t="str">
        <f t="shared" si="150"/>
        <v>Customer 15</v>
      </c>
      <c r="H668" t="str">
        <f t="shared" si="151"/>
        <v>WORKSTATION</v>
      </c>
      <c r="I668" t="str">
        <f t="shared" si="152"/>
        <v>Changed</v>
      </c>
      <c r="J668">
        <f t="shared" si="153"/>
        <v>2653</v>
      </c>
      <c r="K668">
        <f t="shared" si="154"/>
        <v>4831</v>
      </c>
      <c r="L668" s="8">
        <f t="shared" si="155"/>
        <v>45319</v>
      </c>
      <c r="M668" t="str">
        <f t="shared" ca="1" si="156"/>
        <v>OK</v>
      </c>
      <c r="P668">
        <f t="shared" si="157"/>
        <v>667</v>
      </c>
      <c r="Q668" t="str">
        <f t="shared" si="158"/>
        <v>Customer 15</v>
      </c>
      <c r="R668" t="str">
        <f t="shared" si="159"/>
        <v>WORKSTATION</v>
      </c>
      <c r="S668">
        <f t="shared" si="160"/>
        <v>2653</v>
      </c>
      <c r="T668">
        <f t="shared" si="161"/>
        <v>4831</v>
      </c>
      <c r="U668" s="8">
        <f t="shared" si="162"/>
        <v>45319</v>
      </c>
      <c r="V668" t="str" cm="1">
        <f t="array" ref="V668">_xlfn.IFS(S668 = "", "", S668 &lt; 500, "Low", S668 &lt; 1200, "Medium", TRUE, "High")</f>
        <v>High</v>
      </c>
      <c r="W668" t="str">
        <f t="shared" si="163"/>
        <v>2024-01</v>
      </c>
      <c r="X668">
        <f t="shared" si="164"/>
        <v>2024</v>
      </c>
    </row>
    <row r="669" spans="1:24" x14ac:dyDescent="0.3">
      <c r="A669">
        <f>'Raw_Data'!A669</f>
        <v>668</v>
      </c>
      <c r="B669" t="str">
        <f>'Raw_Data'!B669</f>
        <v>Customer 8</v>
      </c>
      <c r="C669" t="str">
        <f>'Raw_Data'!C669</f>
        <v>Mobile</v>
      </c>
      <c r="D669">
        <f>'Raw_Data'!D669</f>
        <v>3708</v>
      </c>
      <c r="E669">
        <f>'Raw_Data'!E669</f>
        <v>1029</v>
      </c>
      <c r="F669">
        <f>'Raw_Data'!F669</f>
        <v>45319.791666666664</v>
      </c>
      <c r="G669" t="str">
        <f t="shared" si="150"/>
        <v>Customer 8</v>
      </c>
      <c r="H669" t="str">
        <f t="shared" si="151"/>
        <v>MOBILE</v>
      </c>
      <c r="I669" t="str">
        <f t="shared" si="152"/>
        <v>Changed</v>
      </c>
      <c r="J669">
        <f t="shared" si="153"/>
        <v>3708</v>
      </c>
      <c r="K669">
        <f t="shared" si="154"/>
        <v>1029</v>
      </c>
      <c r="L669" s="8">
        <f t="shared" si="155"/>
        <v>45319</v>
      </c>
      <c r="M669" t="str">
        <f t="shared" ca="1" si="156"/>
        <v>OK</v>
      </c>
      <c r="P669">
        <f t="shared" si="157"/>
        <v>668</v>
      </c>
      <c r="Q669" t="str">
        <f t="shared" si="158"/>
        <v>Customer 8</v>
      </c>
      <c r="R669" t="str">
        <f t="shared" si="159"/>
        <v>MOBILE</v>
      </c>
      <c r="S669">
        <f t="shared" si="160"/>
        <v>3708</v>
      </c>
      <c r="T669">
        <f t="shared" si="161"/>
        <v>1029</v>
      </c>
      <c r="U669" s="8">
        <f t="shared" si="162"/>
        <v>45319</v>
      </c>
      <c r="V669" t="str" cm="1">
        <f t="array" ref="V669">_xlfn.IFS(S669 = "", "", S669 &lt; 500, "Low", S669 &lt; 1200, "Medium", TRUE, "High")</f>
        <v>High</v>
      </c>
      <c r="W669" t="str">
        <f t="shared" si="163"/>
        <v>2024-01</v>
      </c>
      <c r="X669">
        <f t="shared" si="164"/>
        <v>2024</v>
      </c>
    </row>
    <row r="670" spans="1:24" x14ac:dyDescent="0.3">
      <c r="A670">
        <f>'Raw_Data'!A670</f>
        <v>669</v>
      </c>
      <c r="B670" t="str">
        <f>'Raw_Data'!B670</f>
        <v>Customer 12</v>
      </c>
      <c r="C670" t="str">
        <f>'Raw_Data'!C670</f>
        <v>Desktop</v>
      </c>
      <c r="D670">
        <f>'Raw_Data'!D670</f>
        <v>348</v>
      </c>
      <c r="E670">
        <f>'Raw_Data'!E670</f>
        <v>639</v>
      </c>
      <c r="F670">
        <f>'Raw_Data'!F670</f>
        <v>45319.833333333336</v>
      </c>
      <c r="G670" t="str">
        <f t="shared" si="150"/>
        <v>Customer 12</v>
      </c>
      <c r="H670" t="str">
        <f t="shared" si="151"/>
        <v>DESKTOP</v>
      </c>
      <c r="I670" t="str">
        <f t="shared" si="152"/>
        <v>Changed</v>
      </c>
      <c r="J670">
        <f t="shared" si="153"/>
        <v>348</v>
      </c>
      <c r="K670">
        <f t="shared" si="154"/>
        <v>639</v>
      </c>
      <c r="L670" s="8">
        <f t="shared" si="155"/>
        <v>45319</v>
      </c>
      <c r="M670" t="str">
        <f t="shared" ca="1" si="156"/>
        <v>OK</v>
      </c>
      <c r="P670">
        <f t="shared" si="157"/>
        <v>669</v>
      </c>
      <c r="Q670" t="str">
        <f t="shared" si="158"/>
        <v>Customer 12</v>
      </c>
      <c r="R670" t="str">
        <f t="shared" si="159"/>
        <v>DESKTOP</v>
      </c>
      <c r="S670">
        <f t="shared" si="160"/>
        <v>348</v>
      </c>
      <c r="T670">
        <f t="shared" si="161"/>
        <v>639</v>
      </c>
      <c r="U670" s="8">
        <f t="shared" si="162"/>
        <v>45319</v>
      </c>
      <c r="V670" t="str" cm="1">
        <f t="array" ref="V670">_xlfn.IFS(S670 = "", "", S670 &lt; 500, "Low", S670 &lt; 1200, "Medium", TRUE, "High")</f>
        <v>Low</v>
      </c>
      <c r="W670" t="str">
        <f t="shared" si="163"/>
        <v>2024-01</v>
      </c>
      <c r="X670">
        <f t="shared" si="164"/>
        <v>2024</v>
      </c>
    </row>
    <row r="671" spans="1:24" x14ac:dyDescent="0.3">
      <c r="A671">
        <f>'Raw_Data'!A671</f>
        <v>670</v>
      </c>
      <c r="B671" t="str">
        <f>'Raw_Data'!B671</f>
        <v>Customer 3</v>
      </c>
      <c r="C671" t="str">
        <f>'Raw_Data'!C671</f>
        <v>Desktop</v>
      </c>
      <c r="D671">
        <f>'Raw_Data'!D671</f>
        <v>291</v>
      </c>
      <c r="E671">
        <f>'Raw_Data'!E671</f>
        <v>2850</v>
      </c>
      <c r="F671">
        <f>'Raw_Data'!F671</f>
        <v>45319.875</v>
      </c>
      <c r="G671" t="str">
        <f t="shared" si="150"/>
        <v>Customer 3</v>
      </c>
      <c r="H671" t="str">
        <f t="shared" si="151"/>
        <v>DESKTOP</v>
      </c>
      <c r="I671" t="str">
        <f t="shared" si="152"/>
        <v>Changed</v>
      </c>
      <c r="J671">
        <f t="shared" si="153"/>
        <v>291</v>
      </c>
      <c r="K671">
        <f t="shared" si="154"/>
        <v>2850</v>
      </c>
      <c r="L671" s="8">
        <f t="shared" si="155"/>
        <v>45319</v>
      </c>
      <c r="M671" t="str">
        <f t="shared" ca="1" si="156"/>
        <v>OK</v>
      </c>
      <c r="P671">
        <f t="shared" si="157"/>
        <v>670</v>
      </c>
      <c r="Q671" t="str">
        <f t="shared" si="158"/>
        <v>Customer 3</v>
      </c>
      <c r="R671" t="str">
        <f t="shared" si="159"/>
        <v>DESKTOP</v>
      </c>
      <c r="S671">
        <f t="shared" si="160"/>
        <v>291</v>
      </c>
      <c r="T671">
        <f t="shared" si="161"/>
        <v>2850</v>
      </c>
      <c r="U671" s="8">
        <f t="shared" si="162"/>
        <v>45319</v>
      </c>
      <c r="V671" t="str" cm="1">
        <f t="array" ref="V671">_xlfn.IFS(S671 = "", "", S671 &lt; 500, "Low", S671 &lt; 1200, "Medium", TRUE, "High")</f>
        <v>Low</v>
      </c>
      <c r="W671" t="str">
        <f t="shared" si="163"/>
        <v>2024-01</v>
      </c>
      <c r="X671">
        <f t="shared" si="164"/>
        <v>2024</v>
      </c>
    </row>
    <row r="672" spans="1:24" x14ac:dyDescent="0.3">
      <c r="A672">
        <f>'Raw_Data'!A672</f>
        <v>671</v>
      </c>
      <c r="B672" t="str">
        <f>'Raw_Data'!B672</f>
        <v>Customer 6</v>
      </c>
      <c r="C672" t="str">
        <f>'Raw_Data'!C672</f>
        <v>Desktop</v>
      </c>
      <c r="D672">
        <f>'Raw_Data'!D672</f>
        <v>2595</v>
      </c>
      <c r="E672">
        <f>'Raw_Data'!E672</f>
        <v>3531</v>
      </c>
      <c r="F672">
        <f>'Raw_Data'!F672</f>
        <v>45319.916666666664</v>
      </c>
      <c r="G672" t="str">
        <f t="shared" si="150"/>
        <v>Customer 6</v>
      </c>
      <c r="H672" t="str">
        <f t="shared" si="151"/>
        <v>DESKTOP</v>
      </c>
      <c r="I672" t="str">
        <f t="shared" si="152"/>
        <v>Changed</v>
      </c>
      <c r="J672">
        <f t="shared" si="153"/>
        <v>2595</v>
      </c>
      <c r="K672">
        <f t="shared" si="154"/>
        <v>3531</v>
      </c>
      <c r="L672" s="8">
        <f t="shared" si="155"/>
        <v>45319</v>
      </c>
      <c r="M672" t="str">
        <f t="shared" ca="1" si="156"/>
        <v>OK</v>
      </c>
      <c r="P672">
        <f t="shared" si="157"/>
        <v>671</v>
      </c>
      <c r="Q672" t="str">
        <f t="shared" si="158"/>
        <v>Customer 6</v>
      </c>
      <c r="R672" t="str">
        <f t="shared" si="159"/>
        <v>DESKTOP</v>
      </c>
      <c r="S672">
        <f t="shared" si="160"/>
        <v>2595</v>
      </c>
      <c r="T672">
        <f t="shared" si="161"/>
        <v>3531</v>
      </c>
      <c r="U672" s="8">
        <f t="shared" si="162"/>
        <v>45319</v>
      </c>
      <c r="V672" t="str" cm="1">
        <f t="array" ref="V672">_xlfn.IFS(S672 = "", "", S672 &lt; 500, "Low", S672 &lt; 1200, "Medium", TRUE, "High")</f>
        <v>High</v>
      </c>
      <c r="W672" t="str">
        <f t="shared" si="163"/>
        <v>2024-01</v>
      </c>
      <c r="X672">
        <f t="shared" si="164"/>
        <v>2024</v>
      </c>
    </row>
    <row r="673" spans="1:24" x14ac:dyDescent="0.3">
      <c r="A673">
        <f>'Raw_Data'!A673</f>
        <v>672</v>
      </c>
      <c r="B673" t="str">
        <f>'Raw_Data'!B673</f>
        <v>Customer 11</v>
      </c>
      <c r="C673" t="str">
        <f>'Raw_Data'!C673</f>
        <v>Mobile</v>
      </c>
      <c r="D673">
        <f>'Raw_Data'!D673</f>
        <v>2925</v>
      </c>
      <c r="E673">
        <f>'Raw_Data'!E673</f>
        <v>3619</v>
      </c>
      <c r="F673">
        <f>'Raw_Data'!F673</f>
        <v>45319.958333333336</v>
      </c>
      <c r="G673" t="str">
        <f t="shared" si="150"/>
        <v>Customer 11</v>
      </c>
      <c r="H673" t="str">
        <f t="shared" si="151"/>
        <v>MOBILE</v>
      </c>
      <c r="I673" t="str">
        <f t="shared" si="152"/>
        <v>Changed</v>
      </c>
      <c r="J673">
        <f t="shared" si="153"/>
        <v>2925</v>
      </c>
      <c r="K673">
        <f t="shared" si="154"/>
        <v>3619</v>
      </c>
      <c r="L673" s="8">
        <f t="shared" si="155"/>
        <v>45319</v>
      </c>
      <c r="M673" t="str">
        <f t="shared" ca="1" si="156"/>
        <v>OK</v>
      </c>
      <c r="P673">
        <f t="shared" si="157"/>
        <v>672</v>
      </c>
      <c r="Q673" t="str">
        <f t="shared" si="158"/>
        <v>Customer 11</v>
      </c>
      <c r="R673" t="str">
        <f t="shared" si="159"/>
        <v>MOBILE</v>
      </c>
      <c r="S673">
        <f t="shared" si="160"/>
        <v>2925</v>
      </c>
      <c r="T673">
        <f t="shared" si="161"/>
        <v>3619</v>
      </c>
      <c r="U673" s="8">
        <f t="shared" si="162"/>
        <v>45319</v>
      </c>
      <c r="V673" t="str" cm="1">
        <f t="array" ref="V673">_xlfn.IFS(S673 = "", "", S673 &lt; 500, "Low", S673 &lt; 1200, "Medium", TRUE, "High")</f>
        <v>High</v>
      </c>
      <c r="W673" t="str">
        <f t="shared" si="163"/>
        <v>2024-01</v>
      </c>
      <c r="X673">
        <f t="shared" si="164"/>
        <v>2024</v>
      </c>
    </row>
    <row r="674" spans="1:24" x14ac:dyDescent="0.3">
      <c r="A674">
        <f>'Raw_Data'!A674</f>
        <v>673</v>
      </c>
      <c r="B674" t="str">
        <f>'Raw_Data'!B674</f>
        <v>Customer 13</v>
      </c>
      <c r="C674" t="str">
        <f>'Raw_Data'!C674</f>
        <v>Workstation</v>
      </c>
      <c r="D674">
        <f>'Raw_Data'!D674</f>
        <v>3646</v>
      </c>
      <c r="E674">
        <f>'Raw_Data'!E674</f>
        <v>1231</v>
      </c>
      <c r="F674">
        <f>'Raw_Data'!F674</f>
        <v>45320</v>
      </c>
      <c r="G674" t="str">
        <f t="shared" si="150"/>
        <v>Customer 13</v>
      </c>
      <c r="H674" t="str">
        <f t="shared" si="151"/>
        <v>WORKSTATION</v>
      </c>
      <c r="I674" t="str">
        <f t="shared" si="152"/>
        <v>Changed</v>
      </c>
      <c r="J674">
        <f t="shared" si="153"/>
        <v>3646</v>
      </c>
      <c r="K674">
        <f t="shared" si="154"/>
        <v>1231</v>
      </c>
      <c r="L674" s="8">
        <f t="shared" si="155"/>
        <v>45320</v>
      </c>
      <c r="M674" t="str">
        <f t="shared" ca="1" si="156"/>
        <v>OK</v>
      </c>
      <c r="P674">
        <f t="shared" si="157"/>
        <v>673</v>
      </c>
      <c r="Q674" t="str">
        <f t="shared" si="158"/>
        <v>Customer 13</v>
      </c>
      <c r="R674" t="str">
        <f t="shared" si="159"/>
        <v>WORKSTATION</v>
      </c>
      <c r="S674">
        <f t="shared" si="160"/>
        <v>3646</v>
      </c>
      <c r="T674">
        <f t="shared" si="161"/>
        <v>1231</v>
      </c>
      <c r="U674" s="8">
        <f t="shared" si="162"/>
        <v>45320</v>
      </c>
      <c r="V674" t="str" cm="1">
        <f t="array" ref="V674">_xlfn.IFS(S674 = "", "", S674 &lt; 500, "Low", S674 &lt; 1200, "Medium", TRUE, "High")</f>
        <v>High</v>
      </c>
      <c r="W674" t="str">
        <f t="shared" si="163"/>
        <v>2024-01</v>
      </c>
      <c r="X674">
        <f t="shared" si="164"/>
        <v>2024</v>
      </c>
    </row>
    <row r="675" spans="1:24" x14ac:dyDescent="0.3">
      <c r="A675">
        <f>'Raw_Data'!A675</f>
        <v>674</v>
      </c>
      <c r="B675" t="str">
        <f>'Raw_Data'!B675</f>
        <v>Customer 14</v>
      </c>
      <c r="C675" t="str">
        <f>'Raw_Data'!C675</f>
        <v>Mobile</v>
      </c>
      <c r="D675">
        <f>'Raw_Data'!D675</f>
        <v>3701</v>
      </c>
      <c r="E675">
        <f>'Raw_Data'!E675</f>
        <v>2402</v>
      </c>
      <c r="F675">
        <f>'Raw_Data'!F675</f>
        <v>45320.041666666664</v>
      </c>
      <c r="G675" t="str">
        <f t="shared" si="150"/>
        <v>Customer 14</v>
      </c>
      <c r="H675" t="str">
        <f t="shared" si="151"/>
        <v>MOBILE</v>
      </c>
      <c r="I675" t="str">
        <f t="shared" si="152"/>
        <v>Changed</v>
      </c>
      <c r="J675">
        <f t="shared" si="153"/>
        <v>3701</v>
      </c>
      <c r="K675">
        <f t="shared" si="154"/>
        <v>2402</v>
      </c>
      <c r="L675" s="8">
        <f t="shared" si="155"/>
        <v>45320</v>
      </c>
      <c r="M675" t="str">
        <f t="shared" ca="1" si="156"/>
        <v>OK</v>
      </c>
      <c r="P675">
        <f t="shared" si="157"/>
        <v>674</v>
      </c>
      <c r="Q675" t="str">
        <f t="shared" si="158"/>
        <v>Customer 14</v>
      </c>
      <c r="R675" t="str">
        <f t="shared" si="159"/>
        <v>MOBILE</v>
      </c>
      <c r="S675">
        <f t="shared" si="160"/>
        <v>3701</v>
      </c>
      <c r="T675">
        <f t="shared" si="161"/>
        <v>2402</v>
      </c>
      <c r="U675" s="8">
        <f t="shared" si="162"/>
        <v>45320</v>
      </c>
      <c r="V675" t="str" cm="1">
        <f t="array" ref="V675">_xlfn.IFS(S675 = "", "", S675 &lt; 500, "Low", S675 &lt; 1200, "Medium", TRUE, "High")</f>
        <v>High</v>
      </c>
      <c r="W675" t="str">
        <f t="shared" si="163"/>
        <v>2024-01</v>
      </c>
      <c r="X675">
        <f t="shared" si="164"/>
        <v>2024</v>
      </c>
    </row>
    <row r="676" spans="1:24" x14ac:dyDescent="0.3">
      <c r="A676">
        <f>'Raw_Data'!A676</f>
        <v>675</v>
      </c>
      <c r="B676" t="str">
        <f>'Raw_Data'!B676</f>
        <v>Customer 9</v>
      </c>
      <c r="C676" t="str">
        <f>'Raw_Data'!C676</f>
        <v>Desktop</v>
      </c>
      <c r="D676">
        <f>'Raw_Data'!D676</f>
        <v>442</v>
      </c>
      <c r="E676">
        <f>'Raw_Data'!E676</f>
        <v>1698</v>
      </c>
      <c r="F676">
        <f>'Raw_Data'!F676</f>
        <v>45320.083333333336</v>
      </c>
      <c r="G676" t="str">
        <f t="shared" si="150"/>
        <v>Customer 9</v>
      </c>
      <c r="H676" t="str">
        <f t="shared" si="151"/>
        <v>DESKTOP</v>
      </c>
      <c r="I676" t="str">
        <f t="shared" si="152"/>
        <v>Changed</v>
      </c>
      <c r="J676">
        <f t="shared" si="153"/>
        <v>442</v>
      </c>
      <c r="K676">
        <f t="shared" si="154"/>
        <v>1698</v>
      </c>
      <c r="L676" s="8">
        <f t="shared" si="155"/>
        <v>45320</v>
      </c>
      <c r="M676" t="str">
        <f t="shared" ca="1" si="156"/>
        <v>OK</v>
      </c>
      <c r="P676">
        <f t="shared" si="157"/>
        <v>675</v>
      </c>
      <c r="Q676" t="str">
        <f t="shared" si="158"/>
        <v>Customer 9</v>
      </c>
      <c r="R676" t="str">
        <f t="shared" si="159"/>
        <v>DESKTOP</v>
      </c>
      <c r="S676">
        <f t="shared" si="160"/>
        <v>442</v>
      </c>
      <c r="T676">
        <f t="shared" si="161"/>
        <v>1698</v>
      </c>
      <c r="U676" s="8">
        <f t="shared" si="162"/>
        <v>45320</v>
      </c>
      <c r="V676" t="str" cm="1">
        <f t="array" ref="V676">_xlfn.IFS(S676 = "", "", S676 &lt; 500, "Low", S676 &lt; 1200, "Medium", TRUE, "High")</f>
        <v>Low</v>
      </c>
      <c r="W676" t="str">
        <f t="shared" si="163"/>
        <v>2024-01</v>
      </c>
      <c r="X676">
        <f t="shared" si="164"/>
        <v>2024</v>
      </c>
    </row>
    <row r="677" spans="1:24" x14ac:dyDescent="0.3">
      <c r="A677">
        <f>'Raw_Data'!A677</f>
        <v>676</v>
      </c>
      <c r="B677" t="str">
        <f>'Raw_Data'!B677</f>
        <v>Customer 5</v>
      </c>
      <c r="C677" t="str">
        <f>'Raw_Data'!C677</f>
        <v>Workstation</v>
      </c>
      <c r="D677">
        <f>'Raw_Data'!D677</f>
        <v>3422</v>
      </c>
      <c r="E677">
        <f>'Raw_Data'!E677</f>
        <v>4528</v>
      </c>
      <c r="F677">
        <f>'Raw_Data'!F677</f>
        <v>45320.125</v>
      </c>
      <c r="G677" t="str">
        <f t="shared" si="150"/>
        <v>Customer 5</v>
      </c>
      <c r="H677" t="str">
        <f t="shared" si="151"/>
        <v>WORKSTATION</v>
      </c>
      <c r="I677" t="str">
        <f t="shared" si="152"/>
        <v>Changed</v>
      </c>
      <c r="J677">
        <f t="shared" si="153"/>
        <v>3422</v>
      </c>
      <c r="K677">
        <f t="shared" si="154"/>
        <v>4528</v>
      </c>
      <c r="L677" s="8">
        <f t="shared" si="155"/>
        <v>45320</v>
      </c>
      <c r="M677" t="str">
        <f t="shared" ca="1" si="156"/>
        <v>OK</v>
      </c>
      <c r="P677">
        <f t="shared" si="157"/>
        <v>676</v>
      </c>
      <c r="Q677" t="str">
        <f t="shared" si="158"/>
        <v>Customer 5</v>
      </c>
      <c r="R677" t="str">
        <f t="shared" si="159"/>
        <v>WORKSTATION</v>
      </c>
      <c r="S677">
        <f t="shared" si="160"/>
        <v>3422</v>
      </c>
      <c r="T677">
        <f t="shared" si="161"/>
        <v>4528</v>
      </c>
      <c r="U677" s="8">
        <f t="shared" si="162"/>
        <v>45320</v>
      </c>
      <c r="V677" t="str" cm="1">
        <f t="array" ref="V677">_xlfn.IFS(S677 = "", "", S677 &lt; 500, "Low", S677 &lt; 1200, "Medium", TRUE, "High")</f>
        <v>High</v>
      </c>
      <c r="W677" t="str">
        <f t="shared" si="163"/>
        <v>2024-01</v>
      </c>
      <c r="X677">
        <f t="shared" si="164"/>
        <v>2024</v>
      </c>
    </row>
    <row r="678" spans="1:24" x14ac:dyDescent="0.3">
      <c r="A678">
        <f>'Raw_Data'!A678</f>
        <v>677</v>
      </c>
      <c r="B678" t="str">
        <f>'Raw_Data'!B678</f>
        <v>Customer 14</v>
      </c>
      <c r="C678" t="str">
        <f>'Raw_Data'!C678</f>
        <v>Embedded</v>
      </c>
      <c r="D678">
        <f>'Raw_Data'!D678</f>
        <v>2939</v>
      </c>
      <c r="E678">
        <f>'Raw_Data'!E678</f>
        <v>721</v>
      </c>
      <c r="F678">
        <f>'Raw_Data'!F678</f>
        <v>45320.166666666664</v>
      </c>
      <c r="G678" t="str">
        <f t="shared" si="150"/>
        <v>Customer 14</v>
      </c>
      <c r="H678" t="str">
        <f t="shared" si="151"/>
        <v>EMBEDDED</v>
      </c>
      <c r="I678" t="str">
        <f t="shared" si="152"/>
        <v>Changed</v>
      </c>
      <c r="J678">
        <f t="shared" si="153"/>
        <v>2939</v>
      </c>
      <c r="K678">
        <f t="shared" si="154"/>
        <v>721</v>
      </c>
      <c r="L678" s="8">
        <f t="shared" si="155"/>
        <v>45320</v>
      </c>
      <c r="M678" t="str">
        <f t="shared" ca="1" si="156"/>
        <v>OK</v>
      </c>
      <c r="P678">
        <f t="shared" si="157"/>
        <v>677</v>
      </c>
      <c r="Q678" t="str">
        <f t="shared" si="158"/>
        <v>Customer 14</v>
      </c>
      <c r="R678" t="str">
        <f t="shared" si="159"/>
        <v>EMBEDDED</v>
      </c>
      <c r="S678">
        <f t="shared" si="160"/>
        <v>2939</v>
      </c>
      <c r="T678">
        <f t="shared" si="161"/>
        <v>721</v>
      </c>
      <c r="U678" s="8">
        <f t="shared" si="162"/>
        <v>45320</v>
      </c>
      <c r="V678" t="str" cm="1">
        <f t="array" ref="V678">_xlfn.IFS(S678 = "", "", S678 &lt; 500, "Low", S678 &lt; 1200, "Medium", TRUE, "High")</f>
        <v>High</v>
      </c>
      <c r="W678" t="str">
        <f t="shared" si="163"/>
        <v>2024-01</v>
      </c>
      <c r="X678">
        <f t="shared" si="164"/>
        <v>2024</v>
      </c>
    </row>
    <row r="679" spans="1:24" x14ac:dyDescent="0.3">
      <c r="A679">
        <f>'Raw_Data'!A679</f>
        <v>678</v>
      </c>
      <c r="B679" t="str">
        <f>'Raw_Data'!B679</f>
        <v>Customer 3</v>
      </c>
      <c r="C679" t="str">
        <f>'Raw_Data'!C679</f>
        <v>Desktop</v>
      </c>
      <c r="D679">
        <f>'Raw_Data'!D679</f>
        <v>3395</v>
      </c>
      <c r="E679">
        <f>'Raw_Data'!E679</f>
        <v>4380</v>
      </c>
      <c r="F679">
        <f>'Raw_Data'!F679</f>
        <v>45320.208333333336</v>
      </c>
      <c r="G679" t="str">
        <f t="shared" si="150"/>
        <v>Customer 3</v>
      </c>
      <c r="H679" t="str">
        <f t="shared" si="151"/>
        <v>DESKTOP</v>
      </c>
      <c r="I679" t="str">
        <f t="shared" si="152"/>
        <v>Changed</v>
      </c>
      <c r="J679">
        <f t="shared" si="153"/>
        <v>3395</v>
      </c>
      <c r="K679">
        <f t="shared" si="154"/>
        <v>4380</v>
      </c>
      <c r="L679" s="8">
        <f t="shared" si="155"/>
        <v>45320</v>
      </c>
      <c r="M679" t="str">
        <f t="shared" ca="1" si="156"/>
        <v>OK</v>
      </c>
      <c r="P679">
        <f t="shared" si="157"/>
        <v>678</v>
      </c>
      <c r="Q679" t="str">
        <f t="shared" si="158"/>
        <v>Customer 3</v>
      </c>
      <c r="R679" t="str">
        <f t="shared" si="159"/>
        <v>DESKTOP</v>
      </c>
      <c r="S679">
        <f t="shared" si="160"/>
        <v>3395</v>
      </c>
      <c r="T679">
        <f t="shared" si="161"/>
        <v>4380</v>
      </c>
      <c r="U679" s="8">
        <f t="shared" si="162"/>
        <v>45320</v>
      </c>
      <c r="V679" t="str" cm="1">
        <f t="array" ref="V679">_xlfn.IFS(S679 = "", "", S679 &lt; 500, "Low", S679 &lt; 1200, "Medium", TRUE, "High")</f>
        <v>High</v>
      </c>
      <c r="W679" t="str">
        <f t="shared" si="163"/>
        <v>2024-01</v>
      </c>
      <c r="X679">
        <f t="shared" si="164"/>
        <v>2024</v>
      </c>
    </row>
    <row r="680" spans="1:24" x14ac:dyDescent="0.3">
      <c r="A680">
        <f>'Raw_Data'!A680</f>
        <v>679</v>
      </c>
      <c r="B680" t="str">
        <f>'Raw_Data'!B680</f>
        <v>Customer 4</v>
      </c>
      <c r="C680" t="str">
        <f>'Raw_Data'!C680</f>
        <v>Embedded</v>
      </c>
      <c r="D680">
        <f>'Raw_Data'!D680</f>
        <v>2793</v>
      </c>
      <c r="E680">
        <f>'Raw_Data'!E680</f>
        <v>2129</v>
      </c>
      <c r="F680">
        <f>'Raw_Data'!F680</f>
        <v>45320.25</v>
      </c>
      <c r="G680" t="str">
        <f t="shared" si="150"/>
        <v>Customer 4</v>
      </c>
      <c r="H680" t="str">
        <f t="shared" si="151"/>
        <v>EMBEDDED</v>
      </c>
      <c r="I680" t="str">
        <f t="shared" si="152"/>
        <v>Changed</v>
      </c>
      <c r="J680">
        <f t="shared" si="153"/>
        <v>2793</v>
      </c>
      <c r="K680">
        <f t="shared" si="154"/>
        <v>2129</v>
      </c>
      <c r="L680" s="8">
        <f t="shared" si="155"/>
        <v>45320</v>
      </c>
      <c r="M680" t="str">
        <f t="shared" ca="1" si="156"/>
        <v>OK</v>
      </c>
      <c r="P680">
        <f t="shared" si="157"/>
        <v>679</v>
      </c>
      <c r="Q680" t="str">
        <f t="shared" si="158"/>
        <v>Customer 4</v>
      </c>
      <c r="R680" t="str">
        <f t="shared" si="159"/>
        <v>EMBEDDED</v>
      </c>
      <c r="S680">
        <f t="shared" si="160"/>
        <v>2793</v>
      </c>
      <c r="T680">
        <f t="shared" si="161"/>
        <v>2129</v>
      </c>
      <c r="U680" s="8">
        <f t="shared" si="162"/>
        <v>45320</v>
      </c>
      <c r="V680" t="str" cm="1">
        <f t="array" ref="V680">_xlfn.IFS(S680 = "", "", S680 &lt; 500, "Low", S680 &lt; 1200, "Medium", TRUE, "High")</f>
        <v>High</v>
      </c>
      <c r="W680" t="str">
        <f t="shared" si="163"/>
        <v>2024-01</v>
      </c>
      <c r="X680">
        <f t="shared" si="164"/>
        <v>2024</v>
      </c>
    </row>
    <row r="681" spans="1:24" x14ac:dyDescent="0.3">
      <c r="A681">
        <f>'Raw_Data'!A681</f>
        <v>680</v>
      </c>
      <c r="B681" t="str">
        <f>'Raw_Data'!B681</f>
        <v>Customer 4</v>
      </c>
      <c r="C681" t="str">
        <f>'Raw_Data'!C681</f>
        <v>Desktop</v>
      </c>
      <c r="D681">
        <f>'Raw_Data'!D681</f>
        <v>2810</v>
      </c>
      <c r="E681">
        <f>'Raw_Data'!E681</f>
        <v>1091</v>
      </c>
      <c r="F681">
        <f>'Raw_Data'!F681</f>
        <v>45320.291666666664</v>
      </c>
      <c r="G681" t="str">
        <f t="shared" si="150"/>
        <v>Customer 4</v>
      </c>
      <c r="H681" t="str">
        <f t="shared" si="151"/>
        <v>DESKTOP</v>
      </c>
      <c r="I681" t="str">
        <f t="shared" si="152"/>
        <v>Changed</v>
      </c>
      <c r="J681">
        <f t="shared" si="153"/>
        <v>2810</v>
      </c>
      <c r="K681">
        <f t="shared" si="154"/>
        <v>1091</v>
      </c>
      <c r="L681" s="8">
        <f t="shared" si="155"/>
        <v>45320</v>
      </c>
      <c r="M681" t="str">
        <f t="shared" ca="1" si="156"/>
        <v>OK</v>
      </c>
      <c r="P681">
        <f t="shared" si="157"/>
        <v>680</v>
      </c>
      <c r="Q681" t="str">
        <f t="shared" si="158"/>
        <v>Customer 4</v>
      </c>
      <c r="R681" t="str">
        <f t="shared" si="159"/>
        <v>DESKTOP</v>
      </c>
      <c r="S681">
        <f t="shared" si="160"/>
        <v>2810</v>
      </c>
      <c r="T681">
        <f t="shared" si="161"/>
        <v>1091</v>
      </c>
      <c r="U681" s="8">
        <f t="shared" si="162"/>
        <v>45320</v>
      </c>
      <c r="V681" t="str" cm="1">
        <f t="array" ref="V681">_xlfn.IFS(S681 = "", "", S681 &lt; 500, "Low", S681 &lt; 1200, "Medium", TRUE, "High")</f>
        <v>High</v>
      </c>
      <c r="W681" t="str">
        <f t="shared" si="163"/>
        <v>2024-01</v>
      </c>
      <c r="X681">
        <f t="shared" si="164"/>
        <v>2024</v>
      </c>
    </row>
    <row r="682" spans="1:24" x14ac:dyDescent="0.3">
      <c r="A682">
        <f>'Raw_Data'!A682</f>
        <v>681</v>
      </c>
      <c r="B682" t="str">
        <f>'Raw_Data'!B682</f>
        <v>Customer 4</v>
      </c>
      <c r="C682" t="str">
        <f>'Raw_Data'!C682</f>
        <v>Mobile</v>
      </c>
      <c r="D682">
        <f>'Raw_Data'!D682</f>
        <v>748</v>
      </c>
      <c r="E682">
        <f>'Raw_Data'!E682</f>
        <v>870</v>
      </c>
      <c r="F682">
        <f>'Raw_Data'!F682</f>
        <v>45320.333333333336</v>
      </c>
      <c r="G682" t="str">
        <f t="shared" si="150"/>
        <v>Customer 4</v>
      </c>
      <c r="H682" t="str">
        <f t="shared" si="151"/>
        <v>MOBILE</v>
      </c>
      <c r="I682" t="str">
        <f t="shared" si="152"/>
        <v>Changed</v>
      </c>
      <c r="J682">
        <f t="shared" si="153"/>
        <v>748</v>
      </c>
      <c r="K682">
        <f t="shared" si="154"/>
        <v>870</v>
      </c>
      <c r="L682" s="8">
        <f t="shared" si="155"/>
        <v>45320</v>
      </c>
      <c r="M682" t="str">
        <f t="shared" ca="1" si="156"/>
        <v>OK</v>
      </c>
      <c r="P682">
        <f t="shared" si="157"/>
        <v>681</v>
      </c>
      <c r="Q682" t="str">
        <f t="shared" si="158"/>
        <v>Customer 4</v>
      </c>
      <c r="R682" t="str">
        <f t="shared" si="159"/>
        <v>MOBILE</v>
      </c>
      <c r="S682">
        <f t="shared" si="160"/>
        <v>748</v>
      </c>
      <c r="T682">
        <f t="shared" si="161"/>
        <v>870</v>
      </c>
      <c r="U682" s="8">
        <f t="shared" si="162"/>
        <v>45320</v>
      </c>
      <c r="V682" t="str" cm="1">
        <f t="array" ref="V682">_xlfn.IFS(S682 = "", "", S682 &lt; 500, "Low", S682 &lt; 1200, "Medium", TRUE, "High")</f>
        <v>Medium</v>
      </c>
      <c r="W682" t="str">
        <f t="shared" si="163"/>
        <v>2024-01</v>
      </c>
      <c r="X682">
        <f t="shared" si="164"/>
        <v>2024</v>
      </c>
    </row>
    <row r="683" spans="1:24" x14ac:dyDescent="0.3">
      <c r="A683">
        <f>'Raw_Data'!A683</f>
        <v>682</v>
      </c>
      <c r="B683" t="str">
        <f>'Raw_Data'!B683</f>
        <v>Customer 11</v>
      </c>
      <c r="C683" t="str">
        <f>'Raw_Data'!C683</f>
        <v>Mobile</v>
      </c>
      <c r="D683">
        <f>'Raw_Data'!D683</f>
        <v>1119</v>
      </c>
      <c r="E683">
        <f>'Raw_Data'!E683</f>
        <v>979</v>
      </c>
      <c r="F683">
        <f>'Raw_Data'!F683</f>
        <v>45320.375</v>
      </c>
      <c r="G683" t="str">
        <f t="shared" si="150"/>
        <v>Customer 11</v>
      </c>
      <c r="H683" t="str">
        <f t="shared" si="151"/>
        <v>MOBILE</v>
      </c>
      <c r="I683" t="str">
        <f t="shared" si="152"/>
        <v>Changed</v>
      </c>
      <c r="J683">
        <f t="shared" si="153"/>
        <v>1119</v>
      </c>
      <c r="K683">
        <f t="shared" si="154"/>
        <v>979</v>
      </c>
      <c r="L683" s="8">
        <f t="shared" si="155"/>
        <v>45320</v>
      </c>
      <c r="M683" t="str">
        <f t="shared" ca="1" si="156"/>
        <v>OK</v>
      </c>
      <c r="P683">
        <f t="shared" si="157"/>
        <v>682</v>
      </c>
      <c r="Q683" t="str">
        <f t="shared" si="158"/>
        <v>Customer 11</v>
      </c>
      <c r="R683" t="str">
        <f t="shared" si="159"/>
        <v>MOBILE</v>
      </c>
      <c r="S683">
        <f t="shared" si="160"/>
        <v>1119</v>
      </c>
      <c r="T683">
        <f t="shared" si="161"/>
        <v>979</v>
      </c>
      <c r="U683" s="8">
        <f t="shared" si="162"/>
        <v>45320</v>
      </c>
      <c r="V683" t="str" cm="1">
        <f t="array" ref="V683">_xlfn.IFS(S683 = "", "", S683 &lt; 500, "Low", S683 &lt; 1200, "Medium", TRUE, "High")</f>
        <v>Medium</v>
      </c>
      <c r="W683" t="str">
        <f t="shared" si="163"/>
        <v>2024-01</v>
      </c>
      <c r="X683">
        <f t="shared" si="164"/>
        <v>2024</v>
      </c>
    </row>
    <row r="684" spans="1:24" x14ac:dyDescent="0.3">
      <c r="A684">
        <f>'Raw_Data'!A684</f>
        <v>683</v>
      </c>
      <c r="B684" t="str">
        <f>'Raw_Data'!B684</f>
        <v>Customer 3</v>
      </c>
      <c r="C684" t="str">
        <f>'Raw_Data'!C684</f>
        <v>Desktop</v>
      </c>
      <c r="D684">
        <f>'Raw_Data'!D684</f>
        <v>335</v>
      </c>
      <c r="E684">
        <f>'Raw_Data'!E684</f>
        <v>3145</v>
      </c>
      <c r="F684">
        <f>'Raw_Data'!F684</f>
        <v>45320.416666666664</v>
      </c>
      <c r="G684" t="str">
        <f t="shared" si="150"/>
        <v>Customer 3</v>
      </c>
      <c r="H684" t="str">
        <f t="shared" si="151"/>
        <v>DESKTOP</v>
      </c>
      <c r="I684" t="str">
        <f t="shared" si="152"/>
        <v>Changed</v>
      </c>
      <c r="J684">
        <f t="shared" si="153"/>
        <v>335</v>
      </c>
      <c r="K684">
        <f t="shared" si="154"/>
        <v>3145</v>
      </c>
      <c r="L684" s="8">
        <f t="shared" si="155"/>
        <v>45320</v>
      </c>
      <c r="M684" t="str">
        <f t="shared" ca="1" si="156"/>
        <v>OK</v>
      </c>
      <c r="P684">
        <f t="shared" si="157"/>
        <v>683</v>
      </c>
      <c r="Q684" t="str">
        <f t="shared" si="158"/>
        <v>Customer 3</v>
      </c>
      <c r="R684" t="str">
        <f t="shared" si="159"/>
        <v>DESKTOP</v>
      </c>
      <c r="S684">
        <f t="shared" si="160"/>
        <v>335</v>
      </c>
      <c r="T684">
        <f t="shared" si="161"/>
        <v>3145</v>
      </c>
      <c r="U684" s="8">
        <f t="shared" si="162"/>
        <v>45320</v>
      </c>
      <c r="V684" t="str" cm="1">
        <f t="array" ref="V684">_xlfn.IFS(S684 = "", "", S684 &lt; 500, "Low", S684 &lt; 1200, "Medium", TRUE, "High")</f>
        <v>Low</v>
      </c>
      <c r="W684" t="str">
        <f t="shared" si="163"/>
        <v>2024-01</v>
      </c>
      <c r="X684">
        <f t="shared" si="164"/>
        <v>2024</v>
      </c>
    </row>
    <row r="685" spans="1:24" x14ac:dyDescent="0.3">
      <c r="A685">
        <f>'Raw_Data'!A685</f>
        <v>684</v>
      </c>
      <c r="B685" t="str">
        <f>'Raw_Data'!B685</f>
        <v>Customer 9</v>
      </c>
      <c r="C685" t="str">
        <f>'Raw_Data'!C685</f>
        <v>Embedded</v>
      </c>
      <c r="D685">
        <f>'Raw_Data'!D685</f>
        <v>692</v>
      </c>
      <c r="E685">
        <f>'Raw_Data'!E685</f>
        <v>2478</v>
      </c>
      <c r="F685">
        <f>'Raw_Data'!F685</f>
        <v>45320.458333333336</v>
      </c>
      <c r="G685" t="str">
        <f t="shared" si="150"/>
        <v>Customer 9</v>
      </c>
      <c r="H685" t="str">
        <f t="shared" si="151"/>
        <v>EMBEDDED</v>
      </c>
      <c r="I685" t="str">
        <f t="shared" si="152"/>
        <v>Changed</v>
      </c>
      <c r="J685">
        <f t="shared" si="153"/>
        <v>692</v>
      </c>
      <c r="K685">
        <f t="shared" si="154"/>
        <v>2478</v>
      </c>
      <c r="L685" s="8">
        <f t="shared" si="155"/>
        <v>45320</v>
      </c>
      <c r="M685" t="str">
        <f t="shared" ca="1" si="156"/>
        <v>OK</v>
      </c>
      <c r="P685">
        <f t="shared" si="157"/>
        <v>684</v>
      </c>
      <c r="Q685" t="str">
        <f t="shared" si="158"/>
        <v>Customer 9</v>
      </c>
      <c r="R685" t="str">
        <f t="shared" si="159"/>
        <v>EMBEDDED</v>
      </c>
      <c r="S685">
        <f t="shared" si="160"/>
        <v>692</v>
      </c>
      <c r="T685">
        <f t="shared" si="161"/>
        <v>2478</v>
      </c>
      <c r="U685" s="8">
        <f t="shared" si="162"/>
        <v>45320</v>
      </c>
      <c r="V685" t="str" cm="1">
        <f t="array" ref="V685">_xlfn.IFS(S685 = "", "", S685 &lt; 500, "Low", S685 &lt; 1200, "Medium", TRUE, "High")</f>
        <v>Medium</v>
      </c>
      <c r="W685" t="str">
        <f t="shared" si="163"/>
        <v>2024-01</v>
      </c>
      <c r="X685">
        <f t="shared" si="164"/>
        <v>2024</v>
      </c>
    </row>
    <row r="686" spans="1:24" x14ac:dyDescent="0.3">
      <c r="A686">
        <f>'Raw_Data'!A686</f>
        <v>685</v>
      </c>
      <c r="B686" t="str">
        <f>'Raw_Data'!B686</f>
        <v>Customer 11</v>
      </c>
      <c r="C686" t="str">
        <f>'Raw_Data'!C686</f>
        <v>Workstation</v>
      </c>
      <c r="D686">
        <f>'Raw_Data'!D686</f>
        <v>1320</v>
      </c>
      <c r="E686">
        <f>'Raw_Data'!E686</f>
        <v>3443</v>
      </c>
      <c r="F686">
        <f>'Raw_Data'!F686</f>
        <v>45320.5</v>
      </c>
      <c r="G686" t="str">
        <f t="shared" si="150"/>
        <v>Customer 11</v>
      </c>
      <c r="H686" t="str">
        <f t="shared" si="151"/>
        <v>WORKSTATION</v>
      </c>
      <c r="I686" t="str">
        <f t="shared" si="152"/>
        <v>Changed</v>
      </c>
      <c r="J686">
        <f t="shared" si="153"/>
        <v>1320</v>
      </c>
      <c r="K686">
        <f t="shared" si="154"/>
        <v>3443</v>
      </c>
      <c r="L686" s="8">
        <f t="shared" si="155"/>
        <v>45320</v>
      </c>
      <c r="M686" t="str">
        <f t="shared" ca="1" si="156"/>
        <v>OK</v>
      </c>
      <c r="P686">
        <f t="shared" si="157"/>
        <v>685</v>
      </c>
      <c r="Q686" t="str">
        <f t="shared" si="158"/>
        <v>Customer 11</v>
      </c>
      <c r="R686" t="str">
        <f t="shared" si="159"/>
        <v>WORKSTATION</v>
      </c>
      <c r="S686">
        <f t="shared" si="160"/>
        <v>1320</v>
      </c>
      <c r="T686">
        <f t="shared" si="161"/>
        <v>3443</v>
      </c>
      <c r="U686" s="8">
        <f t="shared" si="162"/>
        <v>45320</v>
      </c>
      <c r="V686" t="str" cm="1">
        <f t="array" ref="V686">_xlfn.IFS(S686 = "", "", S686 &lt; 500, "Low", S686 &lt; 1200, "Medium", TRUE, "High")</f>
        <v>High</v>
      </c>
      <c r="W686" t="str">
        <f t="shared" si="163"/>
        <v>2024-01</v>
      </c>
      <c r="X686">
        <f t="shared" si="164"/>
        <v>2024</v>
      </c>
    </row>
    <row r="687" spans="1:24" x14ac:dyDescent="0.3">
      <c r="A687">
        <f>'Raw_Data'!A687</f>
        <v>686</v>
      </c>
      <c r="B687" t="str">
        <f>'Raw_Data'!B687</f>
        <v>Customer 2</v>
      </c>
      <c r="C687" t="str">
        <f>'Raw_Data'!C687</f>
        <v>Workstation</v>
      </c>
      <c r="D687">
        <f>'Raw_Data'!D687</f>
        <v>856</v>
      </c>
      <c r="E687">
        <f>'Raw_Data'!E687</f>
        <v>4778</v>
      </c>
      <c r="F687">
        <f>'Raw_Data'!F687</f>
        <v>45320.541666666664</v>
      </c>
      <c r="G687" t="str">
        <f t="shared" si="150"/>
        <v>Customer 2</v>
      </c>
      <c r="H687" t="str">
        <f t="shared" si="151"/>
        <v>WORKSTATION</v>
      </c>
      <c r="I687" t="str">
        <f t="shared" si="152"/>
        <v>Changed</v>
      </c>
      <c r="J687">
        <f t="shared" si="153"/>
        <v>856</v>
      </c>
      <c r="K687">
        <f t="shared" si="154"/>
        <v>4778</v>
      </c>
      <c r="L687" s="8">
        <f t="shared" si="155"/>
        <v>45320</v>
      </c>
      <c r="M687" t="str">
        <f t="shared" ca="1" si="156"/>
        <v>OK</v>
      </c>
      <c r="P687">
        <f t="shared" si="157"/>
        <v>686</v>
      </c>
      <c r="Q687" t="str">
        <f t="shared" si="158"/>
        <v>Customer 2</v>
      </c>
      <c r="R687" t="str">
        <f t="shared" si="159"/>
        <v>WORKSTATION</v>
      </c>
      <c r="S687">
        <f t="shared" si="160"/>
        <v>856</v>
      </c>
      <c r="T687">
        <f t="shared" si="161"/>
        <v>4778</v>
      </c>
      <c r="U687" s="8">
        <f t="shared" si="162"/>
        <v>45320</v>
      </c>
      <c r="V687" t="str" cm="1">
        <f t="array" ref="V687">_xlfn.IFS(S687 = "", "", S687 &lt; 500, "Low", S687 &lt; 1200, "Medium", TRUE, "High")</f>
        <v>Medium</v>
      </c>
      <c r="W687" t="str">
        <f t="shared" si="163"/>
        <v>2024-01</v>
      </c>
      <c r="X687">
        <f t="shared" si="164"/>
        <v>2024</v>
      </c>
    </row>
    <row r="688" spans="1:24" x14ac:dyDescent="0.3">
      <c r="A688">
        <f>'Raw_Data'!A688</f>
        <v>687</v>
      </c>
      <c r="B688" t="str">
        <f>'Raw_Data'!B688</f>
        <v>Customer 4</v>
      </c>
      <c r="C688" t="str">
        <f>'Raw_Data'!C688</f>
        <v>Workstation</v>
      </c>
      <c r="D688">
        <f>'Raw_Data'!D688</f>
        <v>1810</v>
      </c>
      <c r="E688">
        <f>'Raw_Data'!E688</f>
        <v>3231</v>
      </c>
      <c r="F688">
        <f>'Raw_Data'!F688</f>
        <v>45320.583333333336</v>
      </c>
      <c r="G688" t="str">
        <f t="shared" si="150"/>
        <v>Customer 4</v>
      </c>
      <c r="H688" t="str">
        <f t="shared" si="151"/>
        <v>WORKSTATION</v>
      </c>
      <c r="I688" t="str">
        <f t="shared" si="152"/>
        <v>Changed</v>
      </c>
      <c r="J688">
        <f t="shared" si="153"/>
        <v>1810</v>
      </c>
      <c r="K688">
        <f t="shared" si="154"/>
        <v>3231</v>
      </c>
      <c r="L688" s="8">
        <f t="shared" si="155"/>
        <v>45320</v>
      </c>
      <c r="M688" t="str">
        <f t="shared" ca="1" si="156"/>
        <v>OK</v>
      </c>
      <c r="P688">
        <f t="shared" si="157"/>
        <v>687</v>
      </c>
      <c r="Q688" t="str">
        <f t="shared" si="158"/>
        <v>Customer 4</v>
      </c>
      <c r="R688" t="str">
        <f t="shared" si="159"/>
        <v>WORKSTATION</v>
      </c>
      <c r="S688">
        <f t="shared" si="160"/>
        <v>1810</v>
      </c>
      <c r="T688">
        <f t="shared" si="161"/>
        <v>3231</v>
      </c>
      <c r="U688" s="8">
        <f t="shared" si="162"/>
        <v>45320</v>
      </c>
      <c r="V688" t="str" cm="1">
        <f t="array" ref="V688">_xlfn.IFS(S688 = "", "", S688 &lt; 500, "Low", S688 &lt; 1200, "Medium", TRUE, "High")</f>
        <v>High</v>
      </c>
      <c r="W688" t="str">
        <f t="shared" si="163"/>
        <v>2024-01</v>
      </c>
      <c r="X688">
        <f t="shared" si="164"/>
        <v>2024</v>
      </c>
    </row>
    <row r="689" spans="1:24" x14ac:dyDescent="0.3">
      <c r="A689">
        <f>'Raw_Data'!A689</f>
        <v>688</v>
      </c>
      <c r="B689" t="str">
        <f>'Raw_Data'!B689</f>
        <v>Customer 8</v>
      </c>
      <c r="C689" t="str">
        <f>'Raw_Data'!C689</f>
        <v>Workstation</v>
      </c>
      <c r="D689">
        <f>'Raw_Data'!D689</f>
        <v>1617</v>
      </c>
      <c r="E689">
        <f>'Raw_Data'!E689</f>
        <v>4097</v>
      </c>
      <c r="F689">
        <f>'Raw_Data'!F689</f>
        <v>45320.625</v>
      </c>
      <c r="G689" t="str">
        <f t="shared" si="150"/>
        <v>Customer 8</v>
      </c>
      <c r="H689" t="str">
        <f t="shared" si="151"/>
        <v>WORKSTATION</v>
      </c>
      <c r="I689" t="str">
        <f t="shared" si="152"/>
        <v>Changed</v>
      </c>
      <c r="J689">
        <f t="shared" si="153"/>
        <v>1617</v>
      </c>
      <c r="K689">
        <f t="shared" si="154"/>
        <v>4097</v>
      </c>
      <c r="L689" s="8">
        <f t="shared" si="155"/>
        <v>45320</v>
      </c>
      <c r="M689" t="str">
        <f t="shared" ca="1" si="156"/>
        <v>OK</v>
      </c>
      <c r="P689">
        <f t="shared" si="157"/>
        <v>688</v>
      </c>
      <c r="Q689" t="str">
        <f t="shared" si="158"/>
        <v>Customer 8</v>
      </c>
      <c r="R689" t="str">
        <f t="shared" si="159"/>
        <v>WORKSTATION</v>
      </c>
      <c r="S689">
        <f t="shared" si="160"/>
        <v>1617</v>
      </c>
      <c r="T689">
        <f t="shared" si="161"/>
        <v>4097</v>
      </c>
      <c r="U689" s="8">
        <f t="shared" si="162"/>
        <v>45320</v>
      </c>
      <c r="V689" t="str" cm="1">
        <f t="array" ref="V689">_xlfn.IFS(S689 = "", "", S689 &lt; 500, "Low", S689 &lt; 1200, "Medium", TRUE, "High")</f>
        <v>High</v>
      </c>
      <c r="W689" t="str">
        <f t="shared" si="163"/>
        <v>2024-01</v>
      </c>
      <c r="X689">
        <f t="shared" si="164"/>
        <v>2024</v>
      </c>
    </row>
    <row r="690" spans="1:24" x14ac:dyDescent="0.3">
      <c r="A690">
        <f>'Raw_Data'!A690</f>
        <v>689</v>
      </c>
      <c r="B690" t="str">
        <f>'Raw_Data'!B690</f>
        <v>Customer 10</v>
      </c>
      <c r="C690" t="str">
        <f>'Raw_Data'!C690</f>
        <v>Embedded</v>
      </c>
      <c r="D690">
        <f>'Raw_Data'!D690</f>
        <v>332</v>
      </c>
      <c r="E690">
        <f>'Raw_Data'!E690</f>
        <v>2322</v>
      </c>
      <c r="F690">
        <f>'Raw_Data'!F690</f>
        <v>45320.666666666664</v>
      </c>
      <c r="G690" t="str">
        <f t="shared" si="150"/>
        <v>Customer 10</v>
      </c>
      <c r="H690" t="str">
        <f t="shared" si="151"/>
        <v>EMBEDDED</v>
      </c>
      <c r="I690" t="str">
        <f t="shared" si="152"/>
        <v>Changed</v>
      </c>
      <c r="J690">
        <f t="shared" si="153"/>
        <v>332</v>
      </c>
      <c r="K690">
        <f t="shared" si="154"/>
        <v>2322</v>
      </c>
      <c r="L690" s="8">
        <f t="shared" si="155"/>
        <v>45320</v>
      </c>
      <c r="M690" t="str">
        <f t="shared" ca="1" si="156"/>
        <v>OK</v>
      </c>
      <c r="P690">
        <f t="shared" si="157"/>
        <v>689</v>
      </c>
      <c r="Q690" t="str">
        <f t="shared" si="158"/>
        <v>Customer 10</v>
      </c>
      <c r="R690" t="str">
        <f t="shared" si="159"/>
        <v>EMBEDDED</v>
      </c>
      <c r="S690">
        <f t="shared" si="160"/>
        <v>332</v>
      </c>
      <c r="T690">
        <f t="shared" si="161"/>
        <v>2322</v>
      </c>
      <c r="U690" s="8">
        <f t="shared" si="162"/>
        <v>45320</v>
      </c>
      <c r="V690" t="str" cm="1">
        <f t="array" ref="V690">_xlfn.IFS(S690 = "", "", S690 &lt; 500, "Low", S690 &lt; 1200, "Medium", TRUE, "High")</f>
        <v>Low</v>
      </c>
      <c r="W690" t="str">
        <f t="shared" si="163"/>
        <v>2024-01</v>
      </c>
      <c r="X690">
        <f t="shared" si="164"/>
        <v>2024</v>
      </c>
    </row>
    <row r="691" spans="1:24" x14ac:dyDescent="0.3">
      <c r="A691">
        <f>'Raw_Data'!A691</f>
        <v>690</v>
      </c>
      <c r="B691" t="str">
        <f>'Raw_Data'!B691</f>
        <v>Customer 8</v>
      </c>
      <c r="C691" t="str">
        <f>'Raw_Data'!C691</f>
        <v>Mobile</v>
      </c>
      <c r="D691">
        <f>'Raw_Data'!D691</f>
        <v>2904</v>
      </c>
      <c r="E691">
        <f>'Raw_Data'!E691</f>
        <v>103</v>
      </c>
      <c r="F691">
        <f>'Raw_Data'!F691</f>
        <v>45320.708333333336</v>
      </c>
      <c r="G691" t="str">
        <f t="shared" si="150"/>
        <v>Customer 8</v>
      </c>
      <c r="H691" t="str">
        <f t="shared" si="151"/>
        <v>MOBILE</v>
      </c>
      <c r="I691" t="str">
        <f t="shared" si="152"/>
        <v>Changed</v>
      </c>
      <c r="J691">
        <f t="shared" si="153"/>
        <v>2904</v>
      </c>
      <c r="K691">
        <f t="shared" si="154"/>
        <v>103</v>
      </c>
      <c r="L691" s="8">
        <f t="shared" si="155"/>
        <v>45320</v>
      </c>
      <c r="M691" t="str">
        <f t="shared" ca="1" si="156"/>
        <v>OK</v>
      </c>
      <c r="P691">
        <f t="shared" si="157"/>
        <v>690</v>
      </c>
      <c r="Q691" t="str">
        <f t="shared" si="158"/>
        <v>Customer 8</v>
      </c>
      <c r="R691" t="str">
        <f t="shared" si="159"/>
        <v>MOBILE</v>
      </c>
      <c r="S691">
        <f t="shared" si="160"/>
        <v>2904</v>
      </c>
      <c r="T691">
        <f t="shared" si="161"/>
        <v>103</v>
      </c>
      <c r="U691" s="8">
        <f t="shared" si="162"/>
        <v>45320</v>
      </c>
      <c r="V691" t="str" cm="1">
        <f t="array" ref="V691">_xlfn.IFS(S691 = "", "", S691 &lt; 500, "Low", S691 &lt; 1200, "Medium", TRUE, "High")</f>
        <v>High</v>
      </c>
      <c r="W691" t="str">
        <f t="shared" si="163"/>
        <v>2024-01</v>
      </c>
      <c r="X691">
        <f t="shared" si="164"/>
        <v>2024</v>
      </c>
    </row>
    <row r="692" spans="1:24" x14ac:dyDescent="0.3">
      <c r="A692">
        <f>'Raw_Data'!A692</f>
        <v>691</v>
      </c>
      <c r="B692" t="str">
        <f>'Raw_Data'!B692</f>
        <v>Customer 3</v>
      </c>
      <c r="C692" t="str">
        <f>'Raw_Data'!C692</f>
        <v>Embedded</v>
      </c>
      <c r="D692">
        <f>'Raw_Data'!D692</f>
        <v>2770</v>
      </c>
      <c r="E692">
        <f>'Raw_Data'!E692</f>
        <v>2999</v>
      </c>
      <c r="F692">
        <f>'Raw_Data'!F692</f>
        <v>45320.75</v>
      </c>
      <c r="G692" t="str">
        <f t="shared" si="150"/>
        <v>Customer 3</v>
      </c>
      <c r="H692" t="str">
        <f t="shared" si="151"/>
        <v>EMBEDDED</v>
      </c>
      <c r="I692" t="str">
        <f t="shared" si="152"/>
        <v>Changed</v>
      </c>
      <c r="J692">
        <f t="shared" si="153"/>
        <v>2770</v>
      </c>
      <c r="K692">
        <f t="shared" si="154"/>
        <v>2999</v>
      </c>
      <c r="L692" s="8">
        <f t="shared" si="155"/>
        <v>45320</v>
      </c>
      <c r="M692" t="str">
        <f t="shared" ca="1" si="156"/>
        <v>OK</v>
      </c>
      <c r="P692">
        <f t="shared" si="157"/>
        <v>691</v>
      </c>
      <c r="Q692" t="str">
        <f t="shared" si="158"/>
        <v>Customer 3</v>
      </c>
      <c r="R692" t="str">
        <f t="shared" si="159"/>
        <v>EMBEDDED</v>
      </c>
      <c r="S692">
        <f t="shared" si="160"/>
        <v>2770</v>
      </c>
      <c r="T692">
        <f t="shared" si="161"/>
        <v>2999</v>
      </c>
      <c r="U692" s="8">
        <f t="shared" si="162"/>
        <v>45320</v>
      </c>
      <c r="V692" t="str" cm="1">
        <f t="array" ref="V692">_xlfn.IFS(S692 = "", "", S692 &lt; 500, "Low", S692 &lt; 1200, "Medium", TRUE, "High")</f>
        <v>High</v>
      </c>
      <c r="W692" t="str">
        <f t="shared" si="163"/>
        <v>2024-01</v>
      </c>
      <c r="X692">
        <f t="shared" si="164"/>
        <v>2024</v>
      </c>
    </row>
    <row r="693" spans="1:24" x14ac:dyDescent="0.3">
      <c r="A693">
        <f>'Raw_Data'!A693</f>
        <v>692</v>
      </c>
      <c r="B693" t="str">
        <f>'Raw_Data'!B693</f>
        <v>Customer 11</v>
      </c>
      <c r="C693" t="str">
        <f>'Raw_Data'!C693</f>
        <v>Embedded</v>
      </c>
      <c r="D693">
        <f>'Raw_Data'!D693</f>
        <v>2761</v>
      </c>
      <c r="E693">
        <f>'Raw_Data'!E693</f>
        <v>1533</v>
      </c>
      <c r="F693">
        <f>'Raw_Data'!F693</f>
        <v>45320.791666666664</v>
      </c>
      <c r="G693" t="str">
        <f t="shared" si="150"/>
        <v>Customer 11</v>
      </c>
      <c r="H693" t="str">
        <f t="shared" si="151"/>
        <v>EMBEDDED</v>
      </c>
      <c r="I693" t="str">
        <f t="shared" si="152"/>
        <v>Changed</v>
      </c>
      <c r="J693">
        <f t="shared" si="153"/>
        <v>2761</v>
      </c>
      <c r="K693">
        <f t="shared" si="154"/>
        <v>1533</v>
      </c>
      <c r="L693" s="8">
        <f t="shared" si="155"/>
        <v>45320</v>
      </c>
      <c r="M693" t="str">
        <f t="shared" ca="1" si="156"/>
        <v>OK</v>
      </c>
      <c r="P693">
        <f t="shared" si="157"/>
        <v>692</v>
      </c>
      <c r="Q693" t="str">
        <f t="shared" si="158"/>
        <v>Customer 11</v>
      </c>
      <c r="R693" t="str">
        <f t="shared" si="159"/>
        <v>EMBEDDED</v>
      </c>
      <c r="S693">
        <f t="shared" si="160"/>
        <v>2761</v>
      </c>
      <c r="T693">
        <f t="shared" si="161"/>
        <v>1533</v>
      </c>
      <c r="U693" s="8">
        <f t="shared" si="162"/>
        <v>45320</v>
      </c>
      <c r="V693" t="str" cm="1">
        <f t="array" ref="V693">_xlfn.IFS(S693 = "", "", S693 &lt; 500, "Low", S693 &lt; 1200, "Medium", TRUE, "High")</f>
        <v>High</v>
      </c>
      <c r="W693" t="str">
        <f t="shared" si="163"/>
        <v>2024-01</v>
      </c>
      <c r="X693">
        <f t="shared" si="164"/>
        <v>2024</v>
      </c>
    </row>
    <row r="694" spans="1:24" x14ac:dyDescent="0.3">
      <c r="A694">
        <f>'Raw_Data'!A694</f>
        <v>693</v>
      </c>
      <c r="B694" t="str">
        <f>'Raw_Data'!B694</f>
        <v>Customer 11</v>
      </c>
      <c r="C694" t="str">
        <f>'Raw_Data'!C694</f>
        <v>Mobile</v>
      </c>
      <c r="D694">
        <f>'Raw_Data'!D694</f>
        <v>532</v>
      </c>
      <c r="E694">
        <f>'Raw_Data'!E694</f>
        <v>684</v>
      </c>
      <c r="F694">
        <f>'Raw_Data'!F694</f>
        <v>45320.833333333336</v>
      </c>
      <c r="G694" t="str">
        <f t="shared" si="150"/>
        <v>Customer 11</v>
      </c>
      <c r="H694" t="str">
        <f t="shared" si="151"/>
        <v>MOBILE</v>
      </c>
      <c r="I694" t="str">
        <f t="shared" si="152"/>
        <v>Changed</v>
      </c>
      <c r="J694">
        <f t="shared" si="153"/>
        <v>532</v>
      </c>
      <c r="K694">
        <f t="shared" si="154"/>
        <v>684</v>
      </c>
      <c r="L694" s="8">
        <f t="shared" si="155"/>
        <v>45320</v>
      </c>
      <c r="M694" t="str">
        <f t="shared" ca="1" si="156"/>
        <v>OK</v>
      </c>
      <c r="P694">
        <f t="shared" si="157"/>
        <v>693</v>
      </c>
      <c r="Q694" t="str">
        <f t="shared" si="158"/>
        <v>Customer 11</v>
      </c>
      <c r="R694" t="str">
        <f t="shared" si="159"/>
        <v>MOBILE</v>
      </c>
      <c r="S694">
        <f t="shared" si="160"/>
        <v>532</v>
      </c>
      <c r="T694">
        <f t="shared" si="161"/>
        <v>684</v>
      </c>
      <c r="U694" s="8">
        <f t="shared" si="162"/>
        <v>45320</v>
      </c>
      <c r="V694" t="str" cm="1">
        <f t="array" ref="V694">_xlfn.IFS(S694 = "", "", S694 &lt; 500, "Low", S694 &lt; 1200, "Medium", TRUE, "High")</f>
        <v>Medium</v>
      </c>
      <c r="W694" t="str">
        <f t="shared" si="163"/>
        <v>2024-01</v>
      </c>
      <c r="X694">
        <f t="shared" si="164"/>
        <v>2024</v>
      </c>
    </row>
    <row r="695" spans="1:24" x14ac:dyDescent="0.3">
      <c r="A695">
        <f>'Raw_Data'!A695</f>
        <v>694</v>
      </c>
      <c r="B695" t="str">
        <f>'Raw_Data'!B695</f>
        <v>Customer 6</v>
      </c>
      <c r="C695" t="str">
        <f>'Raw_Data'!C695</f>
        <v>Mobile</v>
      </c>
      <c r="D695">
        <f>'Raw_Data'!D695</f>
        <v>3570</v>
      </c>
      <c r="E695">
        <f>'Raw_Data'!E695</f>
        <v>1922</v>
      </c>
      <c r="F695">
        <f>'Raw_Data'!F695</f>
        <v>45320.875</v>
      </c>
      <c r="G695" t="str">
        <f t="shared" si="150"/>
        <v>Customer 6</v>
      </c>
      <c r="H695" t="str">
        <f t="shared" si="151"/>
        <v>MOBILE</v>
      </c>
      <c r="I695" t="str">
        <f t="shared" si="152"/>
        <v>Changed</v>
      </c>
      <c r="J695">
        <f t="shared" si="153"/>
        <v>3570</v>
      </c>
      <c r="K695">
        <f t="shared" si="154"/>
        <v>1922</v>
      </c>
      <c r="L695" s="8">
        <f t="shared" si="155"/>
        <v>45320</v>
      </c>
      <c r="M695" t="str">
        <f t="shared" ca="1" si="156"/>
        <v>OK</v>
      </c>
      <c r="P695">
        <f t="shared" si="157"/>
        <v>694</v>
      </c>
      <c r="Q695" t="str">
        <f t="shared" si="158"/>
        <v>Customer 6</v>
      </c>
      <c r="R695" t="str">
        <f t="shared" si="159"/>
        <v>MOBILE</v>
      </c>
      <c r="S695">
        <f t="shared" si="160"/>
        <v>3570</v>
      </c>
      <c r="T695">
        <f t="shared" si="161"/>
        <v>1922</v>
      </c>
      <c r="U695" s="8">
        <f t="shared" si="162"/>
        <v>45320</v>
      </c>
      <c r="V695" t="str" cm="1">
        <f t="array" ref="V695">_xlfn.IFS(S695 = "", "", S695 &lt; 500, "Low", S695 &lt; 1200, "Medium", TRUE, "High")</f>
        <v>High</v>
      </c>
      <c r="W695" t="str">
        <f t="shared" si="163"/>
        <v>2024-01</v>
      </c>
      <c r="X695">
        <f t="shared" si="164"/>
        <v>2024</v>
      </c>
    </row>
    <row r="696" spans="1:24" x14ac:dyDescent="0.3">
      <c r="A696">
        <f>'Raw_Data'!A696</f>
        <v>695</v>
      </c>
      <c r="B696" t="str">
        <f>'Raw_Data'!B696</f>
        <v>Customer 7</v>
      </c>
      <c r="C696" t="str">
        <f>'Raw_Data'!C696</f>
        <v>Embedded</v>
      </c>
      <c r="D696">
        <f>'Raw_Data'!D696</f>
        <v>1180</v>
      </c>
      <c r="E696">
        <f>'Raw_Data'!E696</f>
        <v>4288</v>
      </c>
      <c r="F696">
        <f>'Raw_Data'!F696</f>
        <v>45320.916666666664</v>
      </c>
      <c r="G696" t="str">
        <f t="shared" si="150"/>
        <v>Customer 7</v>
      </c>
      <c r="H696" t="str">
        <f t="shared" si="151"/>
        <v>EMBEDDED</v>
      </c>
      <c r="I696" t="str">
        <f t="shared" si="152"/>
        <v>Changed</v>
      </c>
      <c r="J696">
        <f t="shared" si="153"/>
        <v>1180</v>
      </c>
      <c r="K696">
        <f t="shared" si="154"/>
        <v>4288</v>
      </c>
      <c r="L696" s="8">
        <f t="shared" si="155"/>
        <v>45320</v>
      </c>
      <c r="M696" t="str">
        <f t="shared" ca="1" si="156"/>
        <v>OK</v>
      </c>
      <c r="P696">
        <f t="shared" si="157"/>
        <v>695</v>
      </c>
      <c r="Q696" t="str">
        <f t="shared" si="158"/>
        <v>Customer 7</v>
      </c>
      <c r="R696" t="str">
        <f t="shared" si="159"/>
        <v>EMBEDDED</v>
      </c>
      <c r="S696">
        <f t="shared" si="160"/>
        <v>1180</v>
      </c>
      <c r="T696">
        <f t="shared" si="161"/>
        <v>4288</v>
      </c>
      <c r="U696" s="8">
        <f t="shared" si="162"/>
        <v>45320</v>
      </c>
      <c r="V696" t="str" cm="1">
        <f t="array" ref="V696">_xlfn.IFS(S696 = "", "", S696 &lt; 500, "Low", S696 &lt; 1200, "Medium", TRUE, "High")</f>
        <v>Medium</v>
      </c>
      <c r="W696" t="str">
        <f t="shared" si="163"/>
        <v>2024-01</v>
      </c>
      <c r="X696">
        <f t="shared" si="164"/>
        <v>2024</v>
      </c>
    </row>
    <row r="697" spans="1:24" x14ac:dyDescent="0.3">
      <c r="A697">
        <f>'Raw_Data'!A697</f>
        <v>696</v>
      </c>
      <c r="B697" t="str">
        <f>'Raw_Data'!B697</f>
        <v>Customer 2</v>
      </c>
      <c r="C697" t="str">
        <f>'Raw_Data'!C697</f>
        <v>Embedded</v>
      </c>
      <c r="D697">
        <f>'Raw_Data'!D697</f>
        <v>2310</v>
      </c>
      <c r="E697">
        <f>'Raw_Data'!E697</f>
        <v>1540</v>
      </c>
      <c r="F697">
        <f>'Raw_Data'!F697</f>
        <v>45320.958333333336</v>
      </c>
      <c r="G697" t="str">
        <f t="shared" si="150"/>
        <v>Customer 2</v>
      </c>
      <c r="H697" t="str">
        <f t="shared" si="151"/>
        <v>EMBEDDED</v>
      </c>
      <c r="I697" t="str">
        <f t="shared" si="152"/>
        <v>Changed</v>
      </c>
      <c r="J697">
        <f t="shared" si="153"/>
        <v>2310</v>
      </c>
      <c r="K697">
        <f t="shared" si="154"/>
        <v>1540</v>
      </c>
      <c r="L697" s="8">
        <f t="shared" si="155"/>
        <v>45320</v>
      </c>
      <c r="M697" t="str">
        <f t="shared" ca="1" si="156"/>
        <v>OK</v>
      </c>
      <c r="P697">
        <f t="shared" si="157"/>
        <v>696</v>
      </c>
      <c r="Q697" t="str">
        <f t="shared" si="158"/>
        <v>Customer 2</v>
      </c>
      <c r="R697" t="str">
        <f t="shared" si="159"/>
        <v>EMBEDDED</v>
      </c>
      <c r="S697">
        <f t="shared" si="160"/>
        <v>2310</v>
      </c>
      <c r="T697">
        <f t="shared" si="161"/>
        <v>1540</v>
      </c>
      <c r="U697" s="8">
        <f t="shared" si="162"/>
        <v>45320</v>
      </c>
      <c r="V697" t="str" cm="1">
        <f t="array" ref="V697">_xlfn.IFS(S697 = "", "", S697 &lt; 500, "Low", S697 &lt; 1200, "Medium", TRUE, "High")</f>
        <v>High</v>
      </c>
      <c r="W697" t="str">
        <f t="shared" si="163"/>
        <v>2024-01</v>
      </c>
      <c r="X697">
        <f t="shared" si="164"/>
        <v>2024</v>
      </c>
    </row>
    <row r="698" spans="1:24" x14ac:dyDescent="0.3">
      <c r="A698">
        <f>'Raw_Data'!A698</f>
        <v>697</v>
      </c>
      <c r="B698" t="str">
        <f>'Raw_Data'!B698</f>
        <v>Customer 15</v>
      </c>
      <c r="C698" t="str">
        <f>'Raw_Data'!C698</f>
        <v>Mobile</v>
      </c>
      <c r="D698">
        <f>'Raw_Data'!D698</f>
        <v>3181</v>
      </c>
      <c r="E698">
        <f>'Raw_Data'!E698</f>
        <v>2991</v>
      </c>
      <c r="F698">
        <f>'Raw_Data'!F698</f>
        <v>45321</v>
      </c>
      <c r="G698" t="str">
        <f t="shared" si="150"/>
        <v>Customer 15</v>
      </c>
      <c r="H698" t="str">
        <f t="shared" si="151"/>
        <v>MOBILE</v>
      </c>
      <c r="I698" t="str">
        <f t="shared" si="152"/>
        <v>Changed</v>
      </c>
      <c r="J698">
        <f t="shared" si="153"/>
        <v>3181</v>
      </c>
      <c r="K698">
        <f t="shared" si="154"/>
        <v>2991</v>
      </c>
      <c r="L698" s="8">
        <f t="shared" si="155"/>
        <v>45321</v>
      </c>
      <c r="M698" t="str">
        <f t="shared" ca="1" si="156"/>
        <v>OK</v>
      </c>
      <c r="P698">
        <f t="shared" si="157"/>
        <v>697</v>
      </c>
      <c r="Q698" t="str">
        <f t="shared" si="158"/>
        <v>Customer 15</v>
      </c>
      <c r="R698" t="str">
        <f t="shared" si="159"/>
        <v>MOBILE</v>
      </c>
      <c r="S698">
        <f t="shared" si="160"/>
        <v>3181</v>
      </c>
      <c r="T698">
        <f t="shared" si="161"/>
        <v>2991</v>
      </c>
      <c r="U698" s="8">
        <f t="shared" si="162"/>
        <v>45321</v>
      </c>
      <c r="V698" t="str" cm="1">
        <f t="array" ref="V698">_xlfn.IFS(S698 = "", "", S698 &lt; 500, "Low", S698 &lt; 1200, "Medium", TRUE, "High")</f>
        <v>High</v>
      </c>
      <c r="W698" t="str">
        <f t="shared" si="163"/>
        <v>2024-01</v>
      </c>
      <c r="X698">
        <f t="shared" si="164"/>
        <v>2024</v>
      </c>
    </row>
    <row r="699" spans="1:24" x14ac:dyDescent="0.3">
      <c r="A699">
        <f>'Raw_Data'!A699</f>
        <v>698</v>
      </c>
      <c r="B699" t="str">
        <f>'Raw_Data'!B699</f>
        <v>Customer 11</v>
      </c>
      <c r="C699" t="str">
        <f>'Raw_Data'!C699</f>
        <v>Mobile</v>
      </c>
      <c r="D699">
        <f>'Raw_Data'!D699</f>
        <v>3809</v>
      </c>
      <c r="E699">
        <f>'Raw_Data'!E699</f>
        <v>3226</v>
      </c>
      <c r="F699">
        <f>'Raw_Data'!F699</f>
        <v>45321.041666666664</v>
      </c>
      <c r="G699" t="str">
        <f t="shared" si="150"/>
        <v>Customer 11</v>
      </c>
      <c r="H699" t="str">
        <f t="shared" si="151"/>
        <v>MOBILE</v>
      </c>
      <c r="I699" t="str">
        <f t="shared" si="152"/>
        <v>Changed</v>
      </c>
      <c r="J699">
        <f t="shared" si="153"/>
        <v>3809</v>
      </c>
      <c r="K699">
        <f t="shared" si="154"/>
        <v>3226</v>
      </c>
      <c r="L699" s="8">
        <f t="shared" si="155"/>
        <v>45321</v>
      </c>
      <c r="M699" t="str">
        <f t="shared" ca="1" si="156"/>
        <v>OK</v>
      </c>
      <c r="P699">
        <f t="shared" si="157"/>
        <v>698</v>
      </c>
      <c r="Q699" t="str">
        <f t="shared" si="158"/>
        <v>Customer 11</v>
      </c>
      <c r="R699" t="str">
        <f t="shared" si="159"/>
        <v>MOBILE</v>
      </c>
      <c r="S699">
        <f t="shared" si="160"/>
        <v>3809</v>
      </c>
      <c r="T699">
        <f t="shared" si="161"/>
        <v>3226</v>
      </c>
      <c r="U699" s="8">
        <f t="shared" si="162"/>
        <v>45321</v>
      </c>
      <c r="V699" t="str" cm="1">
        <f t="array" ref="V699">_xlfn.IFS(S699 = "", "", S699 &lt; 500, "Low", S699 &lt; 1200, "Medium", TRUE, "High")</f>
        <v>High</v>
      </c>
      <c r="W699" t="str">
        <f t="shared" si="163"/>
        <v>2024-01</v>
      </c>
      <c r="X699">
        <f t="shared" si="164"/>
        <v>2024</v>
      </c>
    </row>
    <row r="700" spans="1:24" x14ac:dyDescent="0.3">
      <c r="A700">
        <f>'Raw_Data'!A700</f>
        <v>699</v>
      </c>
      <c r="B700" t="str">
        <f>'Raw_Data'!B700</f>
        <v>Customer 1</v>
      </c>
      <c r="C700" t="str">
        <f>'Raw_Data'!C700</f>
        <v>Embedded</v>
      </c>
      <c r="D700">
        <f>'Raw_Data'!D700</f>
        <v>3320</v>
      </c>
      <c r="E700">
        <f>'Raw_Data'!E700</f>
        <v>105</v>
      </c>
      <c r="F700">
        <f>'Raw_Data'!F700</f>
        <v>45321.083333333336</v>
      </c>
      <c r="G700" t="str">
        <f t="shared" si="150"/>
        <v>Customer 1</v>
      </c>
      <c r="H700" t="str">
        <f t="shared" si="151"/>
        <v>EMBEDDED</v>
      </c>
      <c r="I700" t="str">
        <f t="shared" si="152"/>
        <v>Changed</v>
      </c>
      <c r="J700">
        <f t="shared" si="153"/>
        <v>3320</v>
      </c>
      <c r="K700">
        <f t="shared" si="154"/>
        <v>105</v>
      </c>
      <c r="L700" s="8">
        <f t="shared" si="155"/>
        <v>45321</v>
      </c>
      <c r="M700" t="str">
        <f t="shared" ca="1" si="156"/>
        <v>OK</v>
      </c>
      <c r="P700">
        <f t="shared" si="157"/>
        <v>699</v>
      </c>
      <c r="Q700" t="str">
        <f t="shared" si="158"/>
        <v>Customer 1</v>
      </c>
      <c r="R700" t="str">
        <f t="shared" si="159"/>
        <v>EMBEDDED</v>
      </c>
      <c r="S700">
        <f t="shared" si="160"/>
        <v>3320</v>
      </c>
      <c r="T700">
        <f t="shared" si="161"/>
        <v>105</v>
      </c>
      <c r="U700" s="8">
        <f t="shared" si="162"/>
        <v>45321</v>
      </c>
      <c r="V700" t="str" cm="1">
        <f t="array" ref="V700">_xlfn.IFS(S700 = "", "", S700 &lt; 500, "Low", S700 &lt; 1200, "Medium", TRUE, "High")</f>
        <v>High</v>
      </c>
      <c r="W700" t="str">
        <f t="shared" si="163"/>
        <v>2024-01</v>
      </c>
      <c r="X700">
        <f t="shared" si="164"/>
        <v>2024</v>
      </c>
    </row>
    <row r="701" spans="1:24" x14ac:dyDescent="0.3">
      <c r="A701">
        <f>'Raw_Data'!A701</f>
        <v>700</v>
      </c>
      <c r="B701" t="str">
        <f>'Raw_Data'!B701</f>
        <v>Customer 9</v>
      </c>
      <c r="C701" t="str">
        <f>'Raw_Data'!C701</f>
        <v>Desktop</v>
      </c>
      <c r="D701">
        <f>'Raw_Data'!D701</f>
        <v>126</v>
      </c>
      <c r="E701">
        <f>'Raw_Data'!E701</f>
        <v>4117</v>
      </c>
      <c r="F701">
        <f>'Raw_Data'!F701</f>
        <v>45321.125</v>
      </c>
      <c r="G701" t="str">
        <f t="shared" si="150"/>
        <v>Customer 9</v>
      </c>
      <c r="H701" t="str">
        <f t="shared" si="151"/>
        <v>DESKTOP</v>
      </c>
      <c r="I701" t="str">
        <f t="shared" si="152"/>
        <v>Changed</v>
      </c>
      <c r="J701">
        <f t="shared" si="153"/>
        <v>126</v>
      </c>
      <c r="K701">
        <f t="shared" si="154"/>
        <v>4117</v>
      </c>
      <c r="L701" s="8">
        <f t="shared" si="155"/>
        <v>45321</v>
      </c>
      <c r="M701" t="str">
        <f t="shared" ca="1" si="156"/>
        <v>OK</v>
      </c>
      <c r="P701">
        <f t="shared" si="157"/>
        <v>700</v>
      </c>
      <c r="Q701" t="str">
        <f t="shared" si="158"/>
        <v>Customer 9</v>
      </c>
      <c r="R701" t="str">
        <f t="shared" si="159"/>
        <v>DESKTOP</v>
      </c>
      <c r="S701">
        <f t="shared" si="160"/>
        <v>126</v>
      </c>
      <c r="T701">
        <f t="shared" si="161"/>
        <v>4117</v>
      </c>
      <c r="U701" s="8">
        <f t="shared" si="162"/>
        <v>45321</v>
      </c>
      <c r="V701" t="str" cm="1">
        <f t="array" ref="V701">_xlfn.IFS(S701 = "", "", S701 &lt; 500, "Low", S701 &lt; 1200, "Medium", TRUE, "High")</f>
        <v>Low</v>
      </c>
      <c r="W701" t="str">
        <f t="shared" si="163"/>
        <v>2024-01</v>
      </c>
      <c r="X701">
        <f t="shared" si="164"/>
        <v>2024</v>
      </c>
    </row>
    <row r="702" spans="1:24" x14ac:dyDescent="0.3">
      <c r="A702">
        <f>'Raw_Data'!A702</f>
        <v>701</v>
      </c>
      <c r="B702" t="str">
        <f>'Raw_Data'!B702</f>
        <v>Customer 1</v>
      </c>
      <c r="C702" t="str">
        <f>'Raw_Data'!C702</f>
        <v>Mobile</v>
      </c>
      <c r="D702">
        <f>'Raw_Data'!D702</f>
        <v>2156</v>
      </c>
      <c r="E702">
        <f>'Raw_Data'!E702</f>
        <v>520</v>
      </c>
      <c r="F702">
        <f>'Raw_Data'!F702</f>
        <v>45321.166666666664</v>
      </c>
      <c r="G702" t="str">
        <f t="shared" si="150"/>
        <v>Customer 1</v>
      </c>
      <c r="H702" t="str">
        <f t="shared" si="151"/>
        <v>MOBILE</v>
      </c>
      <c r="I702" t="str">
        <f t="shared" si="152"/>
        <v>Changed</v>
      </c>
      <c r="J702">
        <f t="shared" si="153"/>
        <v>2156</v>
      </c>
      <c r="K702">
        <f t="shared" si="154"/>
        <v>520</v>
      </c>
      <c r="L702" s="8">
        <f t="shared" si="155"/>
        <v>45321</v>
      </c>
      <c r="M702" t="str">
        <f t="shared" ca="1" si="156"/>
        <v>OK</v>
      </c>
      <c r="P702">
        <f t="shared" si="157"/>
        <v>701</v>
      </c>
      <c r="Q702" t="str">
        <f t="shared" si="158"/>
        <v>Customer 1</v>
      </c>
      <c r="R702" t="str">
        <f t="shared" si="159"/>
        <v>MOBILE</v>
      </c>
      <c r="S702">
        <f t="shared" si="160"/>
        <v>2156</v>
      </c>
      <c r="T702">
        <f t="shared" si="161"/>
        <v>520</v>
      </c>
      <c r="U702" s="8">
        <f t="shared" si="162"/>
        <v>45321</v>
      </c>
      <c r="V702" t="str" cm="1">
        <f t="array" ref="V702">_xlfn.IFS(S702 = "", "", S702 &lt; 500, "Low", S702 &lt; 1200, "Medium", TRUE, "High")</f>
        <v>High</v>
      </c>
      <c r="W702" t="str">
        <f t="shared" si="163"/>
        <v>2024-01</v>
      </c>
      <c r="X702">
        <f t="shared" si="164"/>
        <v>2024</v>
      </c>
    </row>
    <row r="703" spans="1:24" x14ac:dyDescent="0.3">
      <c r="A703">
        <f>'Raw_Data'!A703</f>
        <v>702</v>
      </c>
      <c r="B703" t="str">
        <f>'Raw_Data'!B703</f>
        <v>Customer 3</v>
      </c>
      <c r="C703" t="str">
        <f>'Raw_Data'!C703</f>
        <v>Embedded</v>
      </c>
      <c r="D703">
        <f>'Raw_Data'!D703</f>
        <v>3300</v>
      </c>
      <c r="E703">
        <f>'Raw_Data'!E703</f>
        <v>3716</v>
      </c>
      <c r="F703">
        <f>'Raw_Data'!F703</f>
        <v>45321.208333333336</v>
      </c>
      <c r="G703" t="str">
        <f t="shared" si="150"/>
        <v>Customer 3</v>
      </c>
      <c r="H703" t="str">
        <f t="shared" si="151"/>
        <v>EMBEDDED</v>
      </c>
      <c r="I703" t="str">
        <f t="shared" si="152"/>
        <v>Changed</v>
      </c>
      <c r="J703">
        <f t="shared" si="153"/>
        <v>3300</v>
      </c>
      <c r="K703">
        <f t="shared" si="154"/>
        <v>3716</v>
      </c>
      <c r="L703" s="8">
        <f t="shared" si="155"/>
        <v>45321</v>
      </c>
      <c r="M703" t="str">
        <f t="shared" ca="1" si="156"/>
        <v>OK</v>
      </c>
      <c r="P703">
        <f t="shared" si="157"/>
        <v>702</v>
      </c>
      <c r="Q703" t="str">
        <f t="shared" si="158"/>
        <v>Customer 3</v>
      </c>
      <c r="R703" t="str">
        <f t="shared" si="159"/>
        <v>EMBEDDED</v>
      </c>
      <c r="S703">
        <f t="shared" si="160"/>
        <v>3300</v>
      </c>
      <c r="T703">
        <f t="shared" si="161"/>
        <v>3716</v>
      </c>
      <c r="U703" s="8">
        <f t="shared" si="162"/>
        <v>45321</v>
      </c>
      <c r="V703" t="str" cm="1">
        <f t="array" ref="V703">_xlfn.IFS(S703 = "", "", S703 &lt; 500, "Low", S703 &lt; 1200, "Medium", TRUE, "High")</f>
        <v>High</v>
      </c>
      <c r="W703" t="str">
        <f t="shared" si="163"/>
        <v>2024-01</v>
      </c>
      <c r="X703">
        <f t="shared" si="164"/>
        <v>2024</v>
      </c>
    </row>
    <row r="704" spans="1:24" x14ac:dyDescent="0.3">
      <c r="A704">
        <f>'Raw_Data'!A704</f>
        <v>703</v>
      </c>
      <c r="B704" t="str">
        <f>'Raw_Data'!B704</f>
        <v>Customer 14</v>
      </c>
      <c r="C704" t="str">
        <f>'Raw_Data'!C704</f>
        <v>Embedded</v>
      </c>
      <c r="D704">
        <f>'Raw_Data'!D704</f>
        <v>1446</v>
      </c>
      <c r="E704">
        <f>'Raw_Data'!E704</f>
        <v>4675</v>
      </c>
      <c r="F704">
        <f>'Raw_Data'!F704</f>
        <v>45321.25</v>
      </c>
      <c r="G704" t="str">
        <f t="shared" si="150"/>
        <v>Customer 14</v>
      </c>
      <c r="H704" t="str">
        <f t="shared" si="151"/>
        <v>EMBEDDED</v>
      </c>
      <c r="I704" t="str">
        <f t="shared" si="152"/>
        <v>Changed</v>
      </c>
      <c r="J704">
        <f t="shared" si="153"/>
        <v>1446</v>
      </c>
      <c r="K704">
        <f t="shared" si="154"/>
        <v>4675</v>
      </c>
      <c r="L704" s="8">
        <f t="shared" si="155"/>
        <v>45321</v>
      </c>
      <c r="M704" t="str">
        <f t="shared" ca="1" si="156"/>
        <v>OK</v>
      </c>
      <c r="P704">
        <f t="shared" si="157"/>
        <v>703</v>
      </c>
      <c r="Q704" t="str">
        <f t="shared" si="158"/>
        <v>Customer 14</v>
      </c>
      <c r="R704" t="str">
        <f t="shared" si="159"/>
        <v>EMBEDDED</v>
      </c>
      <c r="S704">
        <f t="shared" si="160"/>
        <v>1446</v>
      </c>
      <c r="T704">
        <f t="shared" si="161"/>
        <v>4675</v>
      </c>
      <c r="U704" s="8">
        <f t="shared" si="162"/>
        <v>45321</v>
      </c>
      <c r="V704" t="str" cm="1">
        <f t="array" ref="V704">_xlfn.IFS(S704 = "", "", S704 &lt; 500, "Low", S704 &lt; 1200, "Medium", TRUE, "High")</f>
        <v>High</v>
      </c>
      <c r="W704" t="str">
        <f t="shared" si="163"/>
        <v>2024-01</v>
      </c>
      <c r="X704">
        <f t="shared" si="164"/>
        <v>2024</v>
      </c>
    </row>
    <row r="705" spans="1:24" x14ac:dyDescent="0.3">
      <c r="A705">
        <f>'Raw_Data'!A705</f>
        <v>704</v>
      </c>
      <c r="B705" t="str">
        <f>'Raw_Data'!B705</f>
        <v>Customer 9</v>
      </c>
      <c r="C705" t="str">
        <f>'Raw_Data'!C705</f>
        <v>Desktop</v>
      </c>
      <c r="D705">
        <f>'Raw_Data'!D705</f>
        <v>3830</v>
      </c>
      <c r="E705">
        <f>'Raw_Data'!E705</f>
        <v>2962</v>
      </c>
      <c r="F705">
        <f>'Raw_Data'!F705</f>
        <v>45321.291666666664</v>
      </c>
      <c r="G705" t="str">
        <f t="shared" si="150"/>
        <v>Customer 9</v>
      </c>
      <c r="H705" t="str">
        <f t="shared" si="151"/>
        <v>DESKTOP</v>
      </c>
      <c r="I705" t="str">
        <f t="shared" si="152"/>
        <v>Changed</v>
      </c>
      <c r="J705">
        <f t="shared" si="153"/>
        <v>3830</v>
      </c>
      <c r="K705">
        <f t="shared" si="154"/>
        <v>2962</v>
      </c>
      <c r="L705" s="8">
        <f t="shared" si="155"/>
        <v>45321</v>
      </c>
      <c r="M705" t="str">
        <f t="shared" ca="1" si="156"/>
        <v>OK</v>
      </c>
      <c r="P705">
        <f t="shared" si="157"/>
        <v>704</v>
      </c>
      <c r="Q705" t="str">
        <f t="shared" si="158"/>
        <v>Customer 9</v>
      </c>
      <c r="R705" t="str">
        <f t="shared" si="159"/>
        <v>DESKTOP</v>
      </c>
      <c r="S705">
        <f t="shared" si="160"/>
        <v>3830</v>
      </c>
      <c r="T705">
        <f t="shared" si="161"/>
        <v>2962</v>
      </c>
      <c r="U705" s="8">
        <f t="shared" si="162"/>
        <v>45321</v>
      </c>
      <c r="V705" t="str" cm="1">
        <f t="array" ref="V705">_xlfn.IFS(S705 = "", "", S705 &lt; 500, "Low", S705 &lt; 1200, "Medium", TRUE, "High")</f>
        <v>High</v>
      </c>
      <c r="W705" t="str">
        <f t="shared" si="163"/>
        <v>2024-01</v>
      </c>
      <c r="X705">
        <f t="shared" si="164"/>
        <v>2024</v>
      </c>
    </row>
    <row r="706" spans="1:24" x14ac:dyDescent="0.3">
      <c r="A706">
        <f>'Raw_Data'!A706</f>
        <v>705</v>
      </c>
      <c r="B706" t="str">
        <f>'Raw_Data'!B706</f>
        <v>Customer 1</v>
      </c>
      <c r="C706" t="str">
        <f>'Raw_Data'!C706</f>
        <v>Embedded</v>
      </c>
      <c r="D706">
        <f>'Raw_Data'!D706</f>
        <v>1167</v>
      </c>
      <c r="E706">
        <f>'Raw_Data'!E706</f>
        <v>4787</v>
      </c>
      <c r="F706">
        <f>'Raw_Data'!F706</f>
        <v>45321.333333333336</v>
      </c>
      <c r="G706" t="str">
        <f t="shared" si="150"/>
        <v>Customer 1</v>
      </c>
      <c r="H706" t="str">
        <f t="shared" si="151"/>
        <v>EMBEDDED</v>
      </c>
      <c r="I706" t="str">
        <f t="shared" si="152"/>
        <v>Changed</v>
      </c>
      <c r="J706">
        <f t="shared" si="153"/>
        <v>1167</v>
      </c>
      <c r="K706">
        <f t="shared" si="154"/>
        <v>4787</v>
      </c>
      <c r="L706" s="8">
        <f t="shared" si="155"/>
        <v>45321</v>
      </c>
      <c r="M706" t="str">
        <f t="shared" ca="1" si="156"/>
        <v>OK</v>
      </c>
      <c r="P706">
        <f t="shared" si="157"/>
        <v>705</v>
      </c>
      <c r="Q706" t="str">
        <f t="shared" si="158"/>
        <v>Customer 1</v>
      </c>
      <c r="R706" t="str">
        <f t="shared" si="159"/>
        <v>EMBEDDED</v>
      </c>
      <c r="S706">
        <f t="shared" si="160"/>
        <v>1167</v>
      </c>
      <c r="T706">
        <f t="shared" si="161"/>
        <v>4787</v>
      </c>
      <c r="U706" s="8">
        <f t="shared" si="162"/>
        <v>45321</v>
      </c>
      <c r="V706" t="str" cm="1">
        <f t="array" ref="V706">_xlfn.IFS(S706 = "", "", S706 &lt; 500, "Low", S706 &lt; 1200, "Medium", TRUE, "High")</f>
        <v>Medium</v>
      </c>
      <c r="W706" t="str">
        <f t="shared" si="163"/>
        <v>2024-01</v>
      </c>
      <c r="X706">
        <f t="shared" si="164"/>
        <v>2024</v>
      </c>
    </row>
    <row r="707" spans="1:24" x14ac:dyDescent="0.3">
      <c r="A707">
        <f>'Raw_Data'!A707</f>
        <v>706</v>
      </c>
      <c r="B707" t="str">
        <f>'Raw_Data'!B707</f>
        <v>Customer 8</v>
      </c>
      <c r="C707" t="str">
        <f>'Raw_Data'!C707</f>
        <v>Mobile</v>
      </c>
      <c r="D707">
        <f>'Raw_Data'!D707</f>
        <v>1477</v>
      </c>
      <c r="E707">
        <f>'Raw_Data'!E707</f>
        <v>1763</v>
      </c>
      <c r="F707">
        <f>'Raw_Data'!F707</f>
        <v>45321.375</v>
      </c>
      <c r="G707" t="str">
        <f t="shared" ref="G707:G770" si="165">PROPER(CLEAN(TRIM(B707)))</f>
        <v>Customer 8</v>
      </c>
      <c r="H707" t="str">
        <f t="shared" ref="H707:H770" si="166">UPPER(CLEAN(TRIM(C707)))</f>
        <v>MOBILE</v>
      </c>
      <c r="I707" t="str">
        <f t="shared" ref="I707:I770" si="167">IF(OR(NOT(EXACT(B707,G707)), NOT(EXACT(C707,H707))), "Changed", "")</f>
        <v>Changed</v>
      </c>
      <c r="J707">
        <f t="shared" ref="J707:J770" si="168">IFERROR(VALUE(TRIM(D707)), "")</f>
        <v>1477</v>
      </c>
      <c r="K707">
        <f t="shared" ref="K707:K770" si="169">IFERROR(VALUE(TRIM(E707)), "")</f>
        <v>1763</v>
      </c>
      <c r="L707" s="8">
        <f t="shared" ref="L707:L770" si="170">IF(F707="","",INT(F707))</f>
        <v>45321</v>
      </c>
      <c r="M707" t="str">
        <f t="shared" ref="M707:M770" ca="1" si="171">IF(AND(L707&gt;=DATE(2000,1,1), L707&lt;=TODAY()+365), "OK", "OutOfRange")</f>
        <v>OK</v>
      </c>
      <c r="P707">
        <f t="shared" ref="P707:P770" si="172">IF(A707="","",A707)</f>
        <v>706</v>
      </c>
      <c r="Q707" t="str">
        <f t="shared" ref="Q707:Q770" si="173">IF(G707="","",G707)</f>
        <v>Customer 8</v>
      </c>
      <c r="R707" t="str">
        <f t="shared" ref="R707:R770" si="174">IF(H707="","",H707)</f>
        <v>MOBILE</v>
      </c>
      <c r="S707">
        <f t="shared" ref="S707:S770" si="175">IF(J707="","",J707)</f>
        <v>1477</v>
      </c>
      <c r="T707">
        <f t="shared" ref="T707:T770" si="176">IF(K707="","",K707)</f>
        <v>1763</v>
      </c>
      <c r="U707" s="8">
        <f t="shared" ref="U707:U770" si="177">IF(L707="","",L707)</f>
        <v>45321</v>
      </c>
      <c r="V707" t="str" cm="1">
        <f t="array" ref="V707">_xlfn.IFS(S707 = "", "", S707 &lt; 500, "Low", S707 &lt; 1200, "Medium", TRUE, "High")</f>
        <v>High</v>
      </c>
      <c r="W707" t="str">
        <f t="shared" ref="W707:W770" si="178">TEXT(U707, "yyyy-mm")</f>
        <v>2024-01</v>
      </c>
      <c r="X707">
        <f t="shared" ref="X707:X770" si="179">YEAR(U707)</f>
        <v>2024</v>
      </c>
    </row>
    <row r="708" spans="1:24" x14ac:dyDescent="0.3">
      <c r="A708">
        <f>'Raw_Data'!A708</f>
        <v>707</v>
      </c>
      <c r="B708" t="str">
        <f>'Raw_Data'!B708</f>
        <v>Customer 10</v>
      </c>
      <c r="C708" t="str">
        <f>'Raw_Data'!C708</f>
        <v>Mobile</v>
      </c>
      <c r="D708">
        <f>'Raw_Data'!D708</f>
        <v>3138</v>
      </c>
      <c r="E708">
        <f>'Raw_Data'!E708</f>
        <v>3370</v>
      </c>
      <c r="F708">
        <f>'Raw_Data'!F708</f>
        <v>45321.416666666664</v>
      </c>
      <c r="G708" t="str">
        <f t="shared" si="165"/>
        <v>Customer 10</v>
      </c>
      <c r="H708" t="str">
        <f t="shared" si="166"/>
        <v>MOBILE</v>
      </c>
      <c r="I708" t="str">
        <f t="shared" si="167"/>
        <v>Changed</v>
      </c>
      <c r="J708">
        <f t="shared" si="168"/>
        <v>3138</v>
      </c>
      <c r="K708">
        <f t="shared" si="169"/>
        <v>3370</v>
      </c>
      <c r="L708" s="8">
        <f t="shared" si="170"/>
        <v>45321</v>
      </c>
      <c r="M708" t="str">
        <f t="shared" ca="1" si="171"/>
        <v>OK</v>
      </c>
      <c r="P708">
        <f t="shared" si="172"/>
        <v>707</v>
      </c>
      <c r="Q708" t="str">
        <f t="shared" si="173"/>
        <v>Customer 10</v>
      </c>
      <c r="R708" t="str">
        <f t="shared" si="174"/>
        <v>MOBILE</v>
      </c>
      <c r="S708">
        <f t="shared" si="175"/>
        <v>3138</v>
      </c>
      <c r="T708">
        <f t="shared" si="176"/>
        <v>3370</v>
      </c>
      <c r="U708" s="8">
        <f t="shared" si="177"/>
        <v>45321</v>
      </c>
      <c r="V708" t="str" cm="1">
        <f t="array" ref="V708">_xlfn.IFS(S708 = "", "", S708 &lt; 500, "Low", S708 &lt; 1200, "Medium", TRUE, "High")</f>
        <v>High</v>
      </c>
      <c r="W708" t="str">
        <f t="shared" si="178"/>
        <v>2024-01</v>
      </c>
      <c r="X708">
        <f t="shared" si="179"/>
        <v>2024</v>
      </c>
    </row>
    <row r="709" spans="1:24" x14ac:dyDescent="0.3">
      <c r="A709">
        <f>'Raw_Data'!A709</f>
        <v>708</v>
      </c>
      <c r="B709" t="str">
        <f>'Raw_Data'!B709</f>
        <v>Customer 12</v>
      </c>
      <c r="C709" t="str">
        <f>'Raw_Data'!C709</f>
        <v>Mobile</v>
      </c>
      <c r="D709">
        <f>'Raw_Data'!D709</f>
        <v>3042</v>
      </c>
      <c r="E709">
        <f>'Raw_Data'!E709</f>
        <v>4005</v>
      </c>
      <c r="F709">
        <f>'Raw_Data'!F709</f>
        <v>45321.458333333336</v>
      </c>
      <c r="G709" t="str">
        <f t="shared" si="165"/>
        <v>Customer 12</v>
      </c>
      <c r="H709" t="str">
        <f t="shared" si="166"/>
        <v>MOBILE</v>
      </c>
      <c r="I709" t="str">
        <f t="shared" si="167"/>
        <v>Changed</v>
      </c>
      <c r="J709">
        <f t="shared" si="168"/>
        <v>3042</v>
      </c>
      <c r="K709">
        <f t="shared" si="169"/>
        <v>4005</v>
      </c>
      <c r="L709" s="8">
        <f t="shared" si="170"/>
        <v>45321</v>
      </c>
      <c r="M709" t="str">
        <f t="shared" ca="1" si="171"/>
        <v>OK</v>
      </c>
      <c r="P709">
        <f t="shared" si="172"/>
        <v>708</v>
      </c>
      <c r="Q709" t="str">
        <f t="shared" si="173"/>
        <v>Customer 12</v>
      </c>
      <c r="R709" t="str">
        <f t="shared" si="174"/>
        <v>MOBILE</v>
      </c>
      <c r="S709">
        <f t="shared" si="175"/>
        <v>3042</v>
      </c>
      <c r="T709">
        <f t="shared" si="176"/>
        <v>4005</v>
      </c>
      <c r="U709" s="8">
        <f t="shared" si="177"/>
        <v>45321</v>
      </c>
      <c r="V709" t="str" cm="1">
        <f t="array" ref="V709">_xlfn.IFS(S709 = "", "", S709 &lt; 500, "Low", S709 &lt; 1200, "Medium", TRUE, "High")</f>
        <v>High</v>
      </c>
      <c r="W709" t="str">
        <f t="shared" si="178"/>
        <v>2024-01</v>
      </c>
      <c r="X709">
        <f t="shared" si="179"/>
        <v>2024</v>
      </c>
    </row>
    <row r="710" spans="1:24" x14ac:dyDescent="0.3">
      <c r="A710">
        <f>'Raw_Data'!A710</f>
        <v>709</v>
      </c>
      <c r="B710" t="str">
        <f>'Raw_Data'!B710</f>
        <v>Customer 12</v>
      </c>
      <c r="C710" t="str">
        <f>'Raw_Data'!C710</f>
        <v>Workstation</v>
      </c>
      <c r="D710">
        <f>'Raw_Data'!D710</f>
        <v>700</v>
      </c>
      <c r="E710">
        <f>'Raw_Data'!E710</f>
        <v>887</v>
      </c>
      <c r="F710">
        <f>'Raw_Data'!F710</f>
        <v>45321.5</v>
      </c>
      <c r="G710" t="str">
        <f t="shared" si="165"/>
        <v>Customer 12</v>
      </c>
      <c r="H710" t="str">
        <f t="shared" si="166"/>
        <v>WORKSTATION</v>
      </c>
      <c r="I710" t="str">
        <f t="shared" si="167"/>
        <v>Changed</v>
      </c>
      <c r="J710">
        <f t="shared" si="168"/>
        <v>700</v>
      </c>
      <c r="K710">
        <f t="shared" si="169"/>
        <v>887</v>
      </c>
      <c r="L710" s="8">
        <f t="shared" si="170"/>
        <v>45321</v>
      </c>
      <c r="M710" t="str">
        <f t="shared" ca="1" si="171"/>
        <v>OK</v>
      </c>
      <c r="P710">
        <f t="shared" si="172"/>
        <v>709</v>
      </c>
      <c r="Q710" t="str">
        <f t="shared" si="173"/>
        <v>Customer 12</v>
      </c>
      <c r="R710" t="str">
        <f t="shared" si="174"/>
        <v>WORKSTATION</v>
      </c>
      <c r="S710">
        <f t="shared" si="175"/>
        <v>700</v>
      </c>
      <c r="T710">
        <f t="shared" si="176"/>
        <v>887</v>
      </c>
      <c r="U710" s="8">
        <f t="shared" si="177"/>
        <v>45321</v>
      </c>
      <c r="V710" t="str" cm="1">
        <f t="array" ref="V710">_xlfn.IFS(S710 = "", "", S710 &lt; 500, "Low", S710 &lt; 1200, "Medium", TRUE, "High")</f>
        <v>Medium</v>
      </c>
      <c r="W710" t="str">
        <f t="shared" si="178"/>
        <v>2024-01</v>
      </c>
      <c r="X710">
        <f t="shared" si="179"/>
        <v>2024</v>
      </c>
    </row>
    <row r="711" spans="1:24" x14ac:dyDescent="0.3">
      <c r="A711">
        <f>'Raw_Data'!A711</f>
        <v>710</v>
      </c>
      <c r="B711" t="str">
        <f>'Raw_Data'!B711</f>
        <v>Customer 4</v>
      </c>
      <c r="C711" t="str">
        <f>'Raw_Data'!C711</f>
        <v>Desktop</v>
      </c>
      <c r="D711">
        <f>'Raw_Data'!D711</f>
        <v>952</v>
      </c>
      <c r="E711">
        <f>'Raw_Data'!E711</f>
        <v>1880</v>
      </c>
      <c r="F711">
        <f>'Raw_Data'!F711</f>
        <v>45321.541666666664</v>
      </c>
      <c r="G711" t="str">
        <f t="shared" si="165"/>
        <v>Customer 4</v>
      </c>
      <c r="H711" t="str">
        <f t="shared" si="166"/>
        <v>DESKTOP</v>
      </c>
      <c r="I711" t="str">
        <f t="shared" si="167"/>
        <v>Changed</v>
      </c>
      <c r="J711">
        <f t="shared" si="168"/>
        <v>952</v>
      </c>
      <c r="K711">
        <f t="shared" si="169"/>
        <v>1880</v>
      </c>
      <c r="L711" s="8">
        <f t="shared" si="170"/>
        <v>45321</v>
      </c>
      <c r="M711" t="str">
        <f t="shared" ca="1" si="171"/>
        <v>OK</v>
      </c>
      <c r="P711">
        <f t="shared" si="172"/>
        <v>710</v>
      </c>
      <c r="Q711" t="str">
        <f t="shared" si="173"/>
        <v>Customer 4</v>
      </c>
      <c r="R711" t="str">
        <f t="shared" si="174"/>
        <v>DESKTOP</v>
      </c>
      <c r="S711">
        <f t="shared" si="175"/>
        <v>952</v>
      </c>
      <c r="T711">
        <f t="shared" si="176"/>
        <v>1880</v>
      </c>
      <c r="U711" s="8">
        <f t="shared" si="177"/>
        <v>45321</v>
      </c>
      <c r="V711" t="str" cm="1">
        <f t="array" ref="V711">_xlfn.IFS(S711 = "", "", S711 &lt; 500, "Low", S711 &lt; 1200, "Medium", TRUE, "High")</f>
        <v>Medium</v>
      </c>
      <c r="W711" t="str">
        <f t="shared" si="178"/>
        <v>2024-01</v>
      </c>
      <c r="X711">
        <f t="shared" si="179"/>
        <v>2024</v>
      </c>
    </row>
    <row r="712" spans="1:24" x14ac:dyDescent="0.3">
      <c r="A712">
        <f>'Raw_Data'!A712</f>
        <v>711</v>
      </c>
      <c r="B712" t="str">
        <f>'Raw_Data'!B712</f>
        <v>Customer 8</v>
      </c>
      <c r="C712" t="str">
        <f>'Raw_Data'!C712</f>
        <v>Embedded</v>
      </c>
      <c r="D712">
        <f>'Raw_Data'!D712</f>
        <v>2248</v>
      </c>
      <c r="E712">
        <f>'Raw_Data'!E712</f>
        <v>1120</v>
      </c>
      <c r="F712">
        <f>'Raw_Data'!F712</f>
        <v>45321.583333333336</v>
      </c>
      <c r="G712" t="str">
        <f t="shared" si="165"/>
        <v>Customer 8</v>
      </c>
      <c r="H712" t="str">
        <f t="shared" si="166"/>
        <v>EMBEDDED</v>
      </c>
      <c r="I712" t="str">
        <f t="shared" si="167"/>
        <v>Changed</v>
      </c>
      <c r="J712">
        <f t="shared" si="168"/>
        <v>2248</v>
      </c>
      <c r="K712">
        <f t="shared" si="169"/>
        <v>1120</v>
      </c>
      <c r="L712" s="8">
        <f t="shared" si="170"/>
        <v>45321</v>
      </c>
      <c r="M712" t="str">
        <f t="shared" ca="1" si="171"/>
        <v>OK</v>
      </c>
      <c r="P712">
        <f t="shared" si="172"/>
        <v>711</v>
      </c>
      <c r="Q712" t="str">
        <f t="shared" si="173"/>
        <v>Customer 8</v>
      </c>
      <c r="R712" t="str">
        <f t="shared" si="174"/>
        <v>EMBEDDED</v>
      </c>
      <c r="S712">
        <f t="shared" si="175"/>
        <v>2248</v>
      </c>
      <c r="T712">
        <f t="shared" si="176"/>
        <v>1120</v>
      </c>
      <c r="U712" s="8">
        <f t="shared" si="177"/>
        <v>45321</v>
      </c>
      <c r="V712" t="str" cm="1">
        <f t="array" ref="V712">_xlfn.IFS(S712 = "", "", S712 &lt; 500, "Low", S712 &lt; 1200, "Medium", TRUE, "High")</f>
        <v>High</v>
      </c>
      <c r="W712" t="str">
        <f t="shared" si="178"/>
        <v>2024-01</v>
      </c>
      <c r="X712">
        <f t="shared" si="179"/>
        <v>2024</v>
      </c>
    </row>
    <row r="713" spans="1:24" x14ac:dyDescent="0.3">
      <c r="A713">
        <f>'Raw_Data'!A713</f>
        <v>712</v>
      </c>
      <c r="B713" t="str">
        <f>'Raw_Data'!B713</f>
        <v>Customer 4</v>
      </c>
      <c r="C713" t="str">
        <f>'Raw_Data'!C713</f>
        <v>Mobile</v>
      </c>
      <c r="D713">
        <f>'Raw_Data'!D713</f>
        <v>1523</v>
      </c>
      <c r="E713">
        <f>'Raw_Data'!E713</f>
        <v>4690</v>
      </c>
      <c r="F713">
        <f>'Raw_Data'!F713</f>
        <v>45321.625</v>
      </c>
      <c r="G713" t="str">
        <f t="shared" si="165"/>
        <v>Customer 4</v>
      </c>
      <c r="H713" t="str">
        <f t="shared" si="166"/>
        <v>MOBILE</v>
      </c>
      <c r="I713" t="str">
        <f t="shared" si="167"/>
        <v>Changed</v>
      </c>
      <c r="J713">
        <f t="shared" si="168"/>
        <v>1523</v>
      </c>
      <c r="K713">
        <f t="shared" si="169"/>
        <v>4690</v>
      </c>
      <c r="L713" s="8">
        <f t="shared" si="170"/>
        <v>45321</v>
      </c>
      <c r="M713" t="str">
        <f t="shared" ca="1" si="171"/>
        <v>OK</v>
      </c>
      <c r="P713">
        <f t="shared" si="172"/>
        <v>712</v>
      </c>
      <c r="Q713" t="str">
        <f t="shared" si="173"/>
        <v>Customer 4</v>
      </c>
      <c r="R713" t="str">
        <f t="shared" si="174"/>
        <v>MOBILE</v>
      </c>
      <c r="S713">
        <f t="shared" si="175"/>
        <v>1523</v>
      </c>
      <c r="T713">
        <f t="shared" si="176"/>
        <v>4690</v>
      </c>
      <c r="U713" s="8">
        <f t="shared" si="177"/>
        <v>45321</v>
      </c>
      <c r="V713" t="str" cm="1">
        <f t="array" ref="V713">_xlfn.IFS(S713 = "", "", S713 &lt; 500, "Low", S713 &lt; 1200, "Medium", TRUE, "High")</f>
        <v>High</v>
      </c>
      <c r="W713" t="str">
        <f t="shared" si="178"/>
        <v>2024-01</v>
      </c>
      <c r="X713">
        <f t="shared" si="179"/>
        <v>2024</v>
      </c>
    </row>
    <row r="714" spans="1:24" x14ac:dyDescent="0.3">
      <c r="A714">
        <f>'Raw_Data'!A714</f>
        <v>713</v>
      </c>
      <c r="B714" t="str">
        <f>'Raw_Data'!B714</f>
        <v>Customer 15</v>
      </c>
      <c r="C714" t="str">
        <f>'Raw_Data'!C714</f>
        <v>Embedded</v>
      </c>
      <c r="D714">
        <f>'Raw_Data'!D714</f>
        <v>1129</v>
      </c>
      <c r="E714">
        <f>'Raw_Data'!E714</f>
        <v>2092</v>
      </c>
      <c r="F714">
        <f>'Raw_Data'!F714</f>
        <v>45321.666666666664</v>
      </c>
      <c r="G714" t="str">
        <f t="shared" si="165"/>
        <v>Customer 15</v>
      </c>
      <c r="H714" t="str">
        <f t="shared" si="166"/>
        <v>EMBEDDED</v>
      </c>
      <c r="I714" t="str">
        <f t="shared" si="167"/>
        <v>Changed</v>
      </c>
      <c r="J714">
        <f t="shared" si="168"/>
        <v>1129</v>
      </c>
      <c r="K714">
        <f t="shared" si="169"/>
        <v>2092</v>
      </c>
      <c r="L714" s="8">
        <f t="shared" si="170"/>
        <v>45321</v>
      </c>
      <c r="M714" t="str">
        <f t="shared" ca="1" si="171"/>
        <v>OK</v>
      </c>
      <c r="P714">
        <f t="shared" si="172"/>
        <v>713</v>
      </c>
      <c r="Q714" t="str">
        <f t="shared" si="173"/>
        <v>Customer 15</v>
      </c>
      <c r="R714" t="str">
        <f t="shared" si="174"/>
        <v>EMBEDDED</v>
      </c>
      <c r="S714">
        <f t="shared" si="175"/>
        <v>1129</v>
      </c>
      <c r="T714">
        <f t="shared" si="176"/>
        <v>2092</v>
      </c>
      <c r="U714" s="8">
        <f t="shared" si="177"/>
        <v>45321</v>
      </c>
      <c r="V714" t="str" cm="1">
        <f t="array" ref="V714">_xlfn.IFS(S714 = "", "", S714 &lt; 500, "Low", S714 &lt; 1200, "Medium", TRUE, "High")</f>
        <v>Medium</v>
      </c>
      <c r="W714" t="str">
        <f t="shared" si="178"/>
        <v>2024-01</v>
      </c>
      <c r="X714">
        <f t="shared" si="179"/>
        <v>2024</v>
      </c>
    </row>
    <row r="715" spans="1:24" x14ac:dyDescent="0.3">
      <c r="A715">
        <f>'Raw_Data'!A715</f>
        <v>714</v>
      </c>
      <c r="B715" t="str">
        <f>'Raw_Data'!B715</f>
        <v>Customer 2</v>
      </c>
      <c r="C715" t="str">
        <f>'Raw_Data'!C715</f>
        <v>Desktop</v>
      </c>
      <c r="D715">
        <f>'Raw_Data'!D715</f>
        <v>1131</v>
      </c>
      <c r="E715">
        <f>'Raw_Data'!E715</f>
        <v>1866</v>
      </c>
      <c r="F715">
        <f>'Raw_Data'!F715</f>
        <v>45321.708333333336</v>
      </c>
      <c r="G715" t="str">
        <f t="shared" si="165"/>
        <v>Customer 2</v>
      </c>
      <c r="H715" t="str">
        <f t="shared" si="166"/>
        <v>DESKTOP</v>
      </c>
      <c r="I715" t="str">
        <f t="shared" si="167"/>
        <v>Changed</v>
      </c>
      <c r="J715">
        <f t="shared" si="168"/>
        <v>1131</v>
      </c>
      <c r="K715">
        <f t="shared" si="169"/>
        <v>1866</v>
      </c>
      <c r="L715" s="8">
        <f t="shared" si="170"/>
        <v>45321</v>
      </c>
      <c r="M715" t="str">
        <f t="shared" ca="1" si="171"/>
        <v>OK</v>
      </c>
      <c r="P715">
        <f t="shared" si="172"/>
        <v>714</v>
      </c>
      <c r="Q715" t="str">
        <f t="shared" si="173"/>
        <v>Customer 2</v>
      </c>
      <c r="R715" t="str">
        <f t="shared" si="174"/>
        <v>DESKTOP</v>
      </c>
      <c r="S715">
        <f t="shared" si="175"/>
        <v>1131</v>
      </c>
      <c r="T715">
        <f t="shared" si="176"/>
        <v>1866</v>
      </c>
      <c r="U715" s="8">
        <f t="shared" si="177"/>
        <v>45321</v>
      </c>
      <c r="V715" t="str" cm="1">
        <f t="array" ref="V715">_xlfn.IFS(S715 = "", "", S715 &lt; 500, "Low", S715 &lt; 1200, "Medium", TRUE, "High")</f>
        <v>Medium</v>
      </c>
      <c r="W715" t="str">
        <f t="shared" si="178"/>
        <v>2024-01</v>
      </c>
      <c r="X715">
        <f t="shared" si="179"/>
        <v>2024</v>
      </c>
    </row>
    <row r="716" spans="1:24" x14ac:dyDescent="0.3">
      <c r="A716">
        <f>'Raw_Data'!A716</f>
        <v>715</v>
      </c>
      <c r="B716" t="str">
        <f>'Raw_Data'!B716</f>
        <v>Customer 3</v>
      </c>
      <c r="C716" t="str">
        <f>'Raw_Data'!C716</f>
        <v>Mobile</v>
      </c>
      <c r="D716">
        <f>'Raw_Data'!D716</f>
        <v>2347</v>
      </c>
      <c r="E716">
        <f>'Raw_Data'!E716</f>
        <v>275</v>
      </c>
      <c r="F716">
        <f>'Raw_Data'!F716</f>
        <v>45321.75</v>
      </c>
      <c r="G716" t="str">
        <f t="shared" si="165"/>
        <v>Customer 3</v>
      </c>
      <c r="H716" t="str">
        <f t="shared" si="166"/>
        <v>MOBILE</v>
      </c>
      <c r="I716" t="str">
        <f t="shared" si="167"/>
        <v>Changed</v>
      </c>
      <c r="J716">
        <f t="shared" si="168"/>
        <v>2347</v>
      </c>
      <c r="K716">
        <f t="shared" si="169"/>
        <v>275</v>
      </c>
      <c r="L716" s="8">
        <f t="shared" si="170"/>
        <v>45321</v>
      </c>
      <c r="M716" t="str">
        <f t="shared" ca="1" si="171"/>
        <v>OK</v>
      </c>
      <c r="P716">
        <f t="shared" si="172"/>
        <v>715</v>
      </c>
      <c r="Q716" t="str">
        <f t="shared" si="173"/>
        <v>Customer 3</v>
      </c>
      <c r="R716" t="str">
        <f t="shared" si="174"/>
        <v>MOBILE</v>
      </c>
      <c r="S716">
        <f t="shared" si="175"/>
        <v>2347</v>
      </c>
      <c r="T716">
        <f t="shared" si="176"/>
        <v>275</v>
      </c>
      <c r="U716" s="8">
        <f t="shared" si="177"/>
        <v>45321</v>
      </c>
      <c r="V716" t="str" cm="1">
        <f t="array" ref="V716">_xlfn.IFS(S716 = "", "", S716 &lt; 500, "Low", S716 &lt; 1200, "Medium", TRUE, "High")</f>
        <v>High</v>
      </c>
      <c r="W716" t="str">
        <f t="shared" si="178"/>
        <v>2024-01</v>
      </c>
      <c r="X716">
        <f t="shared" si="179"/>
        <v>2024</v>
      </c>
    </row>
    <row r="717" spans="1:24" x14ac:dyDescent="0.3">
      <c r="A717">
        <f>'Raw_Data'!A717</f>
        <v>716</v>
      </c>
      <c r="B717" t="str">
        <f>'Raw_Data'!B717</f>
        <v>Customer 6</v>
      </c>
      <c r="C717" t="str">
        <f>'Raw_Data'!C717</f>
        <v>Mobile</v>
      </c>
      <c r="D717">
        <f>'Raw_Data'!D717</f>
        <v>2467</v>
      </c>
      <c r="E717">
        <f>'Raw_Data'!E717</f>
        <v>3400</v>
      </c>
      <c r="F717">
        <f>'Raw_Data'!F717</f>
        <v>45321.791666666664</v>
      </c>
      <c r="G717" t="str">
        <f t="shared" si="165"/>
        <v>Customer 6</v>
      </c>
      <c r="H717" t="str">
        <f t="shared" si="166"/>
        <v>MOBILE</v>
      </c>
      <c r="I717" t="str">
        <f t="shared" si="167"/>
        <v>Changed</v>
      </c>
      <c r="J717">
        <f t="shared" si="168"/>
        <v>2467</v>
      </c>
      <c r="K717">
        <f t="shared" si="169"/>
        <v>3400</v>
      </c>
      <c r="L717" s="8">
        <f t="shared" si="170"/>
        <v>45321</v>
      </c>
      <c r="M717" t="str">
        <f t="shared" ca="1" si="171"/>
        <v>OK</v>
      </c>
      <c r="P717">
        <f t="shared" si="172"/>
        <v>716</v>
      </c>
      <c r="Q717" t="str">
        <f t="shared" si="173"/>
        <v>Customer 6</v>
      </c>
      <c r="R717" t="str">
        <f t="shared" si="174"/>
        <v>MOBILE</v>
      </c>
      <c r="S717">
        <f t="shared" si="175"/>
        <v>2467</v>
      </c>
      <c r="T717">
        <f t="shared" si="176"/>
        <v>3400</v>
      </c>
      <c r="U717" s="8">
        <f t="shared" si="177"/>
        <v>45321</v>
      </c>
      <c r="V717" t="str" cm="1">
        <f t="array" ref="V717">_xlfn.IFS(S717 = "", "", S717 &lt; 500, "Low", S717 &lt; 1200, "Medium", TRUE, "High")</f>
        <v>High</v>
      </c>
      <c r="W717" t="str">
        <f t="shared" si="178"/>
        <v>2024-01</v>
      </c>
      <c r="X717">
        <f t="shared" si="179"/>
        <v>2024</v>
      </c>
    </row>
    <row r="718" spans="1:24" x14ac:dyDescent="0.3">
      <c r="A718">
        <f>'Raw_Data'!A718</f>
        <v>717</v>
      </c>
      <c r="B718" t="str">
        <f>'Raw_Data'!B718</f>
        <v>Customer 1</v>
      </c>
      <c r="C718" t="str">
        <f>'Raw_Data'!C718</f>
        <v>Desktop</v>
      </c>
      <c r="D718">
        <f>'Raw_Data'!D718</f>
        <v>124</v>
      </c>
      <c r="E718">
        <f>'Raw_Data'!E718</f>
        <v>4197</v>
      </c>
      <c r="F718">
        <f>'Raw_Data'!F718</f>
        <v>45321.833333333336</v>
      </c>
      <c r="G718" t="str">
        <f t="shared" si="165"/>
        <v>Customer 1</v>
      </c>
      <c r="H718" t="str">
        <f t="shared" si="166"/>
        <v>DESKTOP</v>
      </c>
      <c r="I718" t="str">
        <f t="shared" si="167"/>
        <v>Changed</v>
      </c>
      <c r="J718">
        <f t="shared" si="168"/>
        <v>124</v>
      </c>
      <c r="K718">
        <f t="shared" si="169"/>
        <v>4197</v>
      </c>
      <c r="L718" s="8">
        <f t="shared" si="170"/>
        <v>45321</v>
      </c>
      <c r="M718" t="str">
        <f t="shared" ca="1" si="171"/>
        <v>OK</v>
      </c>
      <c r="P718">
        <f t="shared" si="172"/>
        <v>717</v>
      </c>
      <c r="Q718" t="str">
        <f t="shared" si="173"/>
        <v>Customer 1</v>
      </c>
      <c r="R718" t="str">
        <f t="shared" si="174"/>
        <v>DESKTOP</v>
      </c>
      <c r="S718">
        <f t="shared" si="175"/>
        <v>124</v>
      </c>
      <c r="T718">
        <f t="shared" si="176"/>
        <v>4197</v>
      </c>
      <c r="U718" s="8">
        <f t="shared" si="177"/>
        <v>45321</v>
      </c>
      <c r="V718" t="str" cm="1">
        <f t="array" ref="V718">_xlfn.IFS(S718 = "", "", S718 &lt; 500, "Low", S718 &lt; 1200, "Medium", TRUE, "High")</f>
        <v>Low</v>
      </c>
      <c r="W718" t="str">
        <f t="shared" si="178"/>
        <v>2024-01</v>
      </c>
      <c r="X718">
        <f t="shared" si="179"/>
        <v>2024</v>
      </c>
    </row>
    <row r="719" spans="1:24" x14ac:dyDescent="0.3">
      <c r="A719">
        <f>'Raw_Data'!A719</f>
        <v>718</v>
      </c>
      <c r="B719" t="str">
        <f>'Raw_Data'!B719</f>
        <v>Customer 4</v>
      </c>
      <c r="C719" t="str">
        <f>'Raw_Data'!C719</f>
        <v>Desktop</v>
      </c>
      <c r="D719">
        <f>'Raw_Data'!D719</f>
        <v>477</v>
      </c>
      <c r="E719">
        <f>'Raw_Data'!E719</f>
        <v>4677</v>
      </c>
      <c r="F719">
        <f>'Raw_Data'!F719</f>
        <v>45321.875</v>
      </c>
      <c r="G719" t="str">
        <f t="shared" si="165"/>
        <v>Customer 4</v>
      </c>
      <c r="H719" t="str">
        <f t="shared" si="166"/>
        <v>DESKTOP</v>
      </c>
      <c r="I719" t="str">
        <f t="shared" si="167"/>
        <v>Changed</v>
      </c>
      <c r="J719">
        <f t="shared" si="168"/>
        <v>477</v>
      </c>
      <c r="K719">
        <f t="shared" si="169"/>
        <v>4677</v>
      </c>
      <c r="L719" s="8">
        <f t="shared" si="170"/>
        <v>45321</v>
      </c>
      <c r="M719" t="str">
        <f t="shared" ca="1" si="171"/>
        <v>OK</v>
      </c>
      <c r="P719">
        <f t="shared" si="172"/>
        <v>718</v>
      </c>
      <c r="Q719" t="str">
        <f t="shared" si="173"/>
        <v>Customer 4</v>
      </c>
      <c r="R719" t="str">
        <f t="shared" si="174"/>
        <v>DESKTOP</v>
      </c>
      <c r="S719">
        <f t="shared" si="175"/>
        <v>477</v>
      </c>
      <c r="T719">
        <f t="shared" si="176"/>
        <v>4677</v>
      </c>
      <c r="U719" s="8">
        <f t="shared" si="177"/>
        <v>45321</v>
      </c>
      <c r="V719" t="str" cm="1">
        <f t="array" ref="V719">_xlfn.IFS(S719 = "", "", S719 &lt; 500, "Low", S719 &lt; 1200, "Medium", TRUE, "High")</f>
        <v>Low</v>
      </c>
      <c r="W719" t="str">
        <f t="shared" si="178"/>
        <v>2024-01</v>
      </c>
      <c r="X719">
        <f t="shared" si="179"/>
        <v>2024</v>
      </c>
    </row>
    <row r="720" spans="1:24" x14ac:dyDescent="0.3">
      <c r="A720">
        <f>'Raw_Data'!A720</f>
        <v>719</v>
      </c>
      <c r="B720" t="str">
        <f>'Raw_Data'!B720</f>
        <v>Customer 8</v>
      </c>
      <c r="C720" t="str">
        <f>'Raw_Data'!C720</f>
        <v>Desktop</v>
      </c>
      <c r="D720">
        <f>'Raw_Data'!D720</f>
        <v>3854</v>
      </c>
      <c r="E720">
        <f>'Raw_Data'!E720</f>
        <v>1227</v>
      </c>
      <c r="F720">
        <f>'Raw_Data'!F720</f>
        <v>45321.916666666664</v>
      </c>
      <c r="G720" t="str">
        <f t="shared" si="165"/>
        <v>Customer 8</v>
      </c>
      <c r="H720" t="str">
        <f t="shared" si="166"/>
        <v>DESKTOP</v>
      </c>
      <c r="I720" t="str">
        <f t="shared" si="167"/>
        <v>Changed</v>
      </c>
      <c r="J720">
        <f t="shared" si="168"/>
        <v>3854</v>
      </c>
      <c r="K720">
        <f t="shared" si="169"/>
        <v>1227</v>
      </c>
      <c r="L720" s="8">
        <f t="shared" si="170"/>
        <v>45321</v>
      </c>
      <c r="M720" t="str">
        <f t="shared" ca="1" si="171"/>
        <v>OK</v>
      </c>
      <c r="P720">
        <f t="shared" si="172"/>
        <v>719</v>
      </c>
      <c r="Q720" t="str">
        <f t="shared" si="173"/>
        <v>Customer 8</v>
      </c>
      <c r="R720" t="str">
        <f t="shared" si="174"/>
        <v>DESKTOP</v>
      </c>
      <c r="S720">
        <f t="shared" si="175"/>
        <v>3854</v>
      </c>
      <c r="T720">
        <f t="shared" si="176"/>
        <v>1227</v>
      </c>
      <c r="U720" s="8">
        <f t="shared" si="177"/>
        <v>45321</v>
      </c>
      <c r="V720" t="str" cm="1">
        <f t="array" ref="V720">_xlfn.IFS(S720 = "", "", S720 &lt; 500, "Low", S720 &lt; 1200, "Medium", TRUE, "High")</f>
        <v>High</v>
      </c>
      <c r="W720" t="str">
        <f t="shared" si="178"/>
        <v>2024-01</v>
      </c>
      <c r="X720">
        <f t="shared" si="179"/>
        <v>2024</v>
      </c>
    </row>
    <row r="721" spans="1:24" x14ac:dyDescent="0.3">
      <c r="A721">
        <f>'Raw_Data'!A721</f>
        <v>720</v>
      </c>
      <c r="B721" t="str">
        <f>'Raw_Data'!B721</f>
        <v>Customer 9</v>
      </c>
      <c r="C721" t="str">
        <f>'Raw_Data'!C721</f>
        <v>Embedded</v>
      </c>
      <c r="D721">
        <f>'Raw_Data'!D721</f>
        <v>462</v>
      </c>
      <c r="E721">
        <f>'Raw_Data'!E721</f>
        <v>245</v>
      </c>
      <c r="F721">
        <f>'Raw_Data'!F721</f>
        <v>45321.958333333336</v>
      </c>
      <c r="G721" t="str">
        <f t="shared" si="165"/>
        <v>Customer 9</v>
      </c>
      <c r="H721" t="str">
        <f t="shared" si="166"/>
        <v>EMBEDDED</v>
      </c>
      <c r="I721" t="str">
        <f t="shared" si="167"/>
        <v>Changed</v>
      </c>
      <c r="J721">
        <f t="shared" si="168"/>
        <v>462</v>
      </c>
      <c r="K721">
        <f t="shared" si="169"/>
        <v>245</v>
      </c>
      <c r="L721" s="8">
        <f t="shared" si="170"/>
        <v>45321</v>
      </c>
      <c r="M721" t="str">
        <f t="shared" ca="1" si="171"/>
        <v>OK</v>
      </c>
      <c r="P721">
        <f t="shared" si="172"/>
        <v>720</v>
      </c>
      <c r="Q721" t="str">
        <f t="shared" si="173"/>
        <v>Customer 9</v>
      </c>
      <c r="R721" t="str">
        <f t="shared" si="174"/>
        <v>EMBEDDED</v>
      </c>
      <c r="S721">
        <f t="shared" si="175"/>
        <v>462</v>
      </c>
      <c r="T721">
        <f t="shared" si="176"/>
        <v>245</v>
      </c>
      <c r="U721" s="8">
        <f t="shared" si="177"/>
        <v>45321</v>
      </c>
      <c r="V721" t="str" cm="1">
        <f t="array" ref="V721">_xlfn.IFS(S721 = "", "", S721 &lt; 500, "Low", S721 &lt; 1200, "Medium", TRUE, "High")</f>
        <v>Low</v>
      </c>
      <c r="W721" t="str">
        <f t="shared" si="178"/>
        <v>2024-01</v>
      </c>
      <c r="X721">
        <f t="shared" si="179"/>
        <v>2024</v>
      </c>
    </row>
    <row r="722" spans="1:24" x14ac:dyDescent="0.3">
      <c r="A722">
        <f>'Raw_Data'!A722</f>
        <v>721</v>
      </c>
      <c r="B722" t="str">
        <f>'Raw_Data'!B722</f>
        <v>Customer 5</v>
      </c>
      <c r="C722" t="str">
        <f>'Raw_Data'!C722</f>
        <v>Workstation</v>
      </c>
      <c r="D722">
        <f>'Raw_Data'!D722</f>
        <v>1717</v>
      </c>
      <c r="E722">
        <f>'Raw_Data'!E722</f>
        <v>4365</v>
      </c>
      <c r="F722">
        <f>'Raw_Data'!F722</f>
        <v>45322</v>
      </c>
      <c r="G722" t="str">
        <f t="shared" si="165"/>
        <v>Customer 5</v>
      </c>
      <c r="H722" t="str">
        <f t="shared" si="166"/>
        <v>WORKSTATION</v>
      </c>
      <c r="I722" t="str">
        <f t="shared" si="167"/>
        <v>Changed</v>
      </c>
      <c r="J722">
        <f t="shared" si="168"/>
        <v>1717</v>
      </c>
      <c r="K722">
        <f t="shared" si="169"/>
        <v>4365</v>
      </c>
      <c r="L722" s="8">
        <f t="shared" si="170"/>
        <v>45322</v>
      </c>
      <c r="M722" t="str">
        <f t="shared" ca="1" si="171"/>
        <v>OK</v>
      </c>
      <c r="P722">
        <f t="shared" si="172"/>
        <v>721</v>
      </c>
      <c r="Q722" t="str">
        <f t="shared" si="173"/>
        <v>Customer 5</v>
      </c>
      <c r="R722" t="str">
        <f t="shared" si="174"/>
        <v>WORKSTATION</v>
      </c>
      <c r="S722">
        <f t="shared" si="175"/>
        <v>1717</v>
      </c>
      <c r="T722">
        <f t="shared" si="176"/>
        <v>4365</v>
      </c>
      <c r="U722" s="8">
        <f t="shared" si="177"/>
        <v>45322</v>
      </c>
      <c r="V722" t="str" cm="1">
        <f t="array" ref="V722">_xlfn.IFS(S722 = "", "", S722 &lt; 500, "Low", S722 &lt; 1200, "Medium", TRUE, "High")</f>
        <v>High</v>
      </c>
      <c r="W722" t="str">
        <f t="shared" si="178"/>
        <v>2024-01</v>
      </c>
      <c r="X722">
        <f t="shared" si="179"/>
        <v>2024</v>
      </c>
    </row>
    <row r="723" spans="1:24" x14ac:dyDescent="0.3">
      <c r="A723">
        <f>'Raw_Data'!A723</f>
        <v>722</v>
      </c>
      <c r="B723" t="str">
        <f>'Raw_Data'!B723</f>
        <v>Customer 9</v>
      </c>
      <c r="C723" t="str">
        <f>'Raw_Data'!C723</f>
        <v>Mobile</v>
      </c>
      <c r="D723">
        <f>'Raw_Data'!D723</f>
        <v>1752</v>
      </c>
      <c r="E723">
        <f>'Raw_Data'!E723</f>
        <v>1006</v>
      </c>
      <c r="F723">
        <f>'Raw_Data'!F723</f>
        <v>45322.041666666664</v>
      </c>
      <c r="G723" t="str">
        <f t="shared" si="165"/>
        <v>Customer 9</v>
      </c>
      <c r="H723" t="str">
        <f t="shared" si="166"/>
        <v>MOBILE</v>
      </c>
      <c r="I723" t="str">
        <f t="shared" si="167"/>
        <v>Changed</v>
      </c>
      <c r="J723">
        <f t="shared" si="168"/>
        <v>1752</v>
      </c>
      <c r="K723">
        <f t="shared" si="169"/>
        <v>1006</v>
      </c>
      <c r="L723" s="8">
        <f t="shared" si="170"/>
        <v>45322</v>
      </c>
      <c r="M723" t="str">
        <f t="shared" ca="1" si="171"/>
        <v>OK</v>
      </c>
      <c r="P723">
        <f t="shared" si="172"/>
        <v>722</v>
      </c>
      <c r="Q723" t="str">
        <f t="shared" si="173"/>
        <v>Customer 9</v>
      </c>
      <c r="R723" t="str">
        <f t="shared" si="174"/>
        <v>MOBILE</v>
      </c>
      <c r="S723">
        <f t="shared" si="175"/>
        <v>1752</v>
      </c>
      <c r="T723">
        <f t="shared" si="176"/>
        <v>1006</v>
      </c>
      <c r="U723" s="8">
        <f t="shared" si="177"/>
        <v>45322</v>
      </c>
      <c r="V723" t="str" cm="1">
        <f t="array" ref="V723">_xlfn.IFS(S723 = "", "", S723 &lt; 500, "Low", S723 &lt; 1200, "Medium", TRUE, "High")</f>
        <v>High</v>
      </c>
      <c r="W723" t="str">
        <f t="shared" si="178"/>
        <v>2024-01</v>
      </c>
      <c r="X723">
        <f t="shared" si="179"/>
        <v>2024</v>
      </c>
    </row>
    <row r="724" spans="1:24" x14ac:dyDescent="0.3">
      <c r="A724">
        <f>'Raw_Data'!A724</f>
        <v>723</v>
      </c>
      <c r="B724" t="str">
        <f>'Raw_Data'!B724</f>
        <v>Customer 12</v>
      </c>
      <c r="C724" t="str">
        <f>'Raw_Data'!C724</f>
        <v>Workstation</v>
      </c>
      <c r="D724">
        <f>'Raw_Data'!D724</f>
        <v>2886</v>
      </c>
      <c r="E724">
        <f>'Raw_Data'!E724</f>
        <v>2376</v>
      </c>
      <c r="F724">
        <f>'Raw_Data'!F724</f>
        <v>45322.083333333336</v>
      </c>
      <c r="G724" t="str">
        <f t="shared" si="165"/>
        <v>Customer 12</v>
      </c>
      <c r="H724" t="str">
        <f t="shared" si="166"/>
        <v>WORKSTATION</v>
      </c>
      <c r="I724" t="str">
        <f t="shared" si="167"/>
        <v>Changed</v>
      </c>
      <c r="J724">
        <f t="shared" si="168"/>
        <v>2886</v>
      </c>
      <c r="K724">
        <f t="shared" si="169"/>
        <v>2376</v>
      </c>
      <c r="L724" s="8">
        <f t="shared" si="170"/>
        <v>45322</v>
      </c>
      <c r="M724" t="str">
        <f t="shared" ca="1" si="171"/>
        <v>OK</v>
      </c>
      <c r="P724">
        <f t="shared" si="172"/>
        <v>723</v>
      </c>
      <c r="Q724" t="str">
        <f t="shared" si="173"/>
        <v>Customer 12</v>
      </c>
      <c r="R724" t="str">
        <f t="shared" si="174"/>
        <v>WORKSTATION</v>
      </c>
      <c r="S724">
        <f t="shared" si="175"/>
        <v>2886</v>
      </c>
      <c r="T724">
        <f t="shared" si="176"/>
        <v>2376</v>
      </c>
      <c r="U724" s="8">
        <f t="shared" si="177"/>
        <v>45322</v>
      </c>
      <c r="V724" t="str" cm="1">
        <f t="array" ref="V724">_xlfn.IFS(S724 = "", "", S724 &lt; 500, "Low", S724 &lt; 1200, "Medium", TRUE, "High")</f>
        <v>High</v>
      </c>
      <c r="W724" t="str">
        <f t="shared" si="178"/>
        <v>2024-01</v>
      </c>
      <c r="X724">
        <f t="shared" si="179"/>
        <v>2024</v>
      </c>
    </row>
    <row r="725" spans="1:24" x14ac:dyDescent="0.3">
      <c r="A725">
        <f>'Raw_Data'!A725</f>
        <v>724</v>
      </c>
      <c r="B725" t="str">
        <f>'Raw_Data'!B725</f>
        <v>Customer 7</v>
      </c>
      <c r="C725" t="str">
        <f>'Raw_Data'!C725</f>
        <v>Mobile</v>
      </c>
      <c r="D725">
        <f>'Raw_Data'!D725</f>
        <v>1940</v>
      </c>
      <c r="E725">
        <f>'Raw_Data'!E725</f>
        <v>1244</v>
      </c>
      <c r="F725">
        <f>'Raw_Data'!F725</f>
        <v>45322.125</v>
      </c>
      <c r="G725" t="str">
        <f t="shared" si="165"/>
        <v>Customer 7</v>
      </c>
      <c r="H725" t="str">
        <f t="shared" si="166"/>
        <v>MOBILE</v>
      </c>
      <c r="I725" t="str">
        <f t="shared" si="167"/>
        <v>Changed</v>
      </c>
      <c r="J725">
        <f t="shared" si="168"/>
        <v>1940</v>
      </c>
      <c r="K725">
        <f t="shared" si="169"/>
        <v>1244</v>
      </c>
      <c r="L725" s="8">
        <f t="shared" si="170"/>
        <v>45322</v>
      </c>
      <c r="M725" t="str">
        <f t="shared" ca="1" si="171"/>
        <v>OK</v>
      </c>
      <c r="P725">
        <f t="shared" si="172"/>
        <v>724</v>
      </c>
      <c r="Q725" t="str">
        <f t="shared" si="173"/>
        <v>Customer 7</v>
      </c>
      <c r="R725" t="str">
        <f t="shared" si="174"/>
        <v>MOBILE</v>
      </c>
      <c r="S725">
        <f t="shared" si="175"/>
        <v>1940</v>
      </c>
      <c r="T725">
        <f t="shared" si="176"/>
        <v>1244</v>
      </c>
      <c r="U725" s="8">
        <f t="shared" si="177"/>
        <v>45322</v>
      </c>
      <c r="V725" t="str" cm="1">
        <f t="array" ref="V725">_xlfn.IFS(S725 = "", "", S725 &lt; 500, "Low", S725 &lt; 1200, "Medium", TRUE, "High")</f>
        <v>High</v>
      </c>
      <c r="W725" t="str">
        <f t="shared" si="178"/>
        <v>2024-01</v>
      </c>
      <c r="X725">
        <f t="shared" si="179"/>
        <v>2024</v>
      </c>
    </row>
    <row r="726" spans="1:24" x14ac:dyDescent="0.3">
      <c r="A726">
        <f>'Raw_Data'!A726</f>
        <v>725</v>
      </c>
      <c r="B726" t="str">
        <f>'Raw_Data'!B726</f>
        <v>Customer 3</v>
      </c>
      <c r="C726" t="str">
        <f>'Raw_Data'!C726</f>
        <v>Embedded</v>
      </c>
      <c r="D726">
        <f>'Raw_Data'!D726</f>
        <v>866</v>
      </c>
      <c r="E726">
        <f>'Raw_Data'!E726</f>
        <v>444</v>
      </c>
      <c r="F726">
        <f>'Raw_Data'!F726</f>
        <v>45322.166666666664</v>
      </c>
      <c r="G726" t="str">
        <f t="shared" si="165"/>
        <v>Customer 3</v>
      </c>
      <c r="H726" t="str">
        <f t="shared" si="166"/>
        <v>EMBEDDED</v>
      </c>
      <c r="I726" t="str">
        <f t="shared" si="167"/>
        <v>Changed</v>
      </c>
      <c r="J726">
        <f t="shared" si="168"/>
        <v>866</v>
      </c>
      <c r="K726">
        <f t="shared" si="169"/>
        <v>444</v>
      </c>
      <c r="L726" s="8">
        <f t="shared" si="170"/>
        <v>45322</v>
      </c>
      <c r="M726" t="str">
        <f t="shared" ca="1" si="171"/>
        <v>OK</v>
      </c>
      <c r="P726">
        <f t="shared" si="172"/>
        <v>725</v>
      </c>
      <c r="Q726" t="str">
        <f t="shared" si="173"/>
        <v>Customer 3</v>
      </c>
      <c r="R726" t="str">
        <f t="shared" si="174"/>
        <v>EMBEDDED</v>
      </c>
      <c r="S726">
        <f t="shared" si="175"/>
        <v>866</v>
      </c>
      <c r="T726">
        <f t="shared" si="176"/>
        <v>444</v>
      </c>
      <c r="U726" s="8">
        <f t="shared" si="177"/>
        <v>45322</v>
      </c>
      <c r="V726" t="str" cm="1">
        <f t="array" ref="V726">_xlfn.IFS(S726 = "", "", S726 &lt; 500, "Low", S726 &lt; 1200, "Medium", TRUE, "High")</f>
        <v>Medium</v>
      </c>
      <c r="W726" t="str">
        <f t="shared" si="178"/>
        <v>2024-01</v>
      </c>
      <c r="X726">
        <f t="shared" si="179"/>
        <v>2024</v>
      </c>
    </row>
    <row r="727" spans="1:24" x14ac:dyDescent="0.3">
      <c r="A727">
        <f>'Raw_Data'!A727</f>
        <v>726</v>
      </c>
      <c r="B727" t="str">
        <f>'Raw_Data'!B727</f>
        <v>Customer 11</v>
      </c>
      <c r="C727" t="str">
        <f>'Raw_Data'!C727</f>
        <v>Embedded</v>
      </c>
      <c r="D727">
        <f>'Raw_Data'!D727</f>
        <v>242</v>
      </c>
      <c r="E727">
        <f>'Raw_Data'!E727</f>
        <v>3105</v>
      </c>
      <c r="F727">
        <f>'Raw_Data'!F727</f>
        <v>45322.208333333336</v>
      </c>
      <c r="G727" t="str">
        <f t="shared" si="165"/>
        <v>Customer 11</v>
      </c>
      <c r="H727" t="str">
        <f t="shared" si="166"/>
        <v>EMBEDDED</v>
      </c>
      <c r="I727" t="str">
        <f t="shared" si="167"/>
        <v>Changed</v>
      </c>
      <c r="J727">
        <f t="shared" si="168"/>
        <v>242</v>
      </c>
      <c r="K727">
        <f t="shared" si="169"/>
        <v>3105</v>
      </c>
      <c r="L727" s="8">
        <f t="shared" si="170"/>
        <v>45322</v>
      </c>
      <c r="M727" t="str">
        <f t="shared" ca="1" si="171"/>
        <v>OK</v>
      </c>
      <c r="P727">
        <f t="shared" si="172"/>
        <v>726</v>
      </c>
      <c r="Q727" t="str">
        <f t="shared" si="173"/>
        <v>Customer 11</v>
      </c>
      <c r="R727" t="str">
        <f t="shared" si="174"/>
        <v>EMBEDDED</v>
      </c>
      <c r="S727">
        <f t="shared" si="175"/>
        <v>242</v>
      </c>
      <c r="T727">
        <f t="shared" si="176"/>
        <v>3105</v>
      </c>
      <c r="U727" s="8">
        <f t="shared" si="177"/>
        <v>45322</v>
      </c>
      <c r="V727" t="str" cm="1">
        <f t="array" ref="V727">_xlfn.IFS(S727 = "", "", S727 &lt; 500, "Low", S727 &lt; 1200, "Medium", TRUE, "High")</f>
        <v>Low</v>
      </c>
      <c r="W727" t="str">
        <f t="shared" si="178"/>
        <v>2024-01</v>
      </c>
      <c r="X727">
        <f t="shared" si="179"/>
        <v>2024</v>
      </c>
    </row>
    <row r="728" spans="1:24" x14ac:dyDescent="0.3">
      <c r="A728">
        <f>'Raw_Data'!A728</f>
        <v>727</v>
      </c>
      <c r="B728" t="str">
        <f>'Raw_Data'!B728</f>
        <v>Customer 8</v>
      </c>
      <c r="C728" t="str">
        <f>'Raw_Data'!C728</f>
        <v>Mobile</v>
      </c>
      <c r="D728">
        <f>'Raw_Data'!D728</f>
        <v>1159</v>
      </c>
      <c r="E728">
        <f>'Raw_Data'!E728</f>
        <v>4027</v>
      </c>
      <c r="F728">
        <f>'Raw_Data'!F728</f>
        <v>45322.25</v>
      </c>
      <c r="G728" t="str">
        <f t="shared" si="165"/>
        <v>Customer 8</v>
      </c>
      <c r="H728" t="str">
        <f t="shared" si="166"/>
        <v>MOBILE</v>
      </c>
      <c r="I728" t="str">
        <f t="shared" si="167"/>
        <v>Changed</v>
      </c>
      <c r="J728">
        <f t="shared" si="168"/>
        <v>1159</v>
      </c>
      <c r="K728">
        <f t="shared" si="169"/>
        <v>4027</v>
      </c>
      <c r="L728" s="8">
        <f t="shared" si="170"/>
        <v>45322</v>
      </c>
      <c r="M728" t="str">
        <f t="shared" ca="1" si="171"/>
        <v>OK</v>
      </c>
      <c r="P728">
        <f t="shared" si="172"/>
        <v>727</v>
      </c>
      <c r="Q728" t="str">
        <f t="shared" si="173"/>
        <v>Customer 8</v>
      </c>
      <c r="R728" t="str">
        <f t="shared" si="174"/>
        <v>MOBILE</v>
      </c>
      <c r="S728">
        <f t="shared" si="175"/>
        <v>1159</v>
      </c>
      <c r="T728">
        <f t="shared" si="176"/>
        <v>4027</v>
      </c>
      <c r="U728" s="8">
        <f t="shared" si="177"/>
        <v>45322</v>
      </c>
      <c r="V728" t="str" cm="1">
        <f t="array" ref="V728">_xlfn.IFS(S728 = "", "", S728 &lt; 500, "Low", S728 &lt; 1200, "Medium", TRUE, "High")</f>
        <v>Medium</v>
      </c>
      <c r="W728" t="str">
        <f t="shared" si="178"/>
        <v>2024-01</v>
      </c>
      <c r="X728">
        <f t="shared" si="179"/>
        <v>2024</v>
      </c>
    </row>
    <row r="729" spans="1:24" x14ac:dyDescent="0.3">
      <c r="A729">
        <f>'Raw_Data'!A729</f>
        <v>728</v>
      </c>
      <c r="B729" t="str">
        <f>'Raw_Data'!B729</f>
        <v>Customer 2</v>
      </c>
      <c r="C729" t="str">
        <f>'Raw_Data'!C729</f>
        <v>Embedded</v>
      </c>
      <c r="D729">
        <f>'Raw_Data'!D729</f>
        <v>3355</v>
      </c>
      <c r="E729">
        <f>'Raw_Data'!E729</f>
        <v>112</v>
      </c>
      <c r="F729">
        <f>'Raw_Data'!F729</f>
        <v>45322.291666666664</v>
      </c>
      <c r="G729" t="str">
        <f t="shared" si="165"/>
        <v>Customer 2</v>
      </c>
      <c r="H729" t="str">
        <f t="shared" si="166"/>
        <v>EMBEDDED</v>
      </c>
      <c r="I729" t="str">
        <f t="shared" si="167"/>
        <v>Changed</v>
      </c>
      <c r="J729">
        <f t="shared" si="168"/>
        <v>3355</v>
      </c>
      <c r="K729">
        <f t="shared" si="169"/>
        <v>112</v>
      </c>
      <c r="L729" s="8">
        <f t="shared" si="170"/>
        <v>45322</v>
      </c>
      <c r="M729" t="str">
        <f t="shared" ca="1" si="171"/>
        <v>OK</v>
      </c>
      <c r="P729">
        <f t="shared" si="172"/>
        <v>728</v>
      </c>
      <c r="Q729" t="str">
        <f t="shared" si="173"/>
        <v>Customer 2</v>
      </c>
      <c r="R729" t="str">
        <f t="shared" si="174"/>
        <v>EMBEDDED</v>
      </c>
      <c r="S729">
        <f t="shared" si="175"/>
        <v>3355</v>
      </c>
      <c r="T729">
        <f t="shared" si="176"/>
        <v>112</v>
      </c>
      <c r="U729" s="8">
        <f t="shared" si="177"/>
        <v>45322</v>
      </c>
      <c r="V729" t="str" cm="1">
        <f t="array" ref="V729">_xlfn.IFS(S729 = "", "", S729 &lt; 500, "Low", S729 &lt; 1200, "Medium", TRUE, "High")</f>
        <v>High</v>
      </c>
      <c r="W729" t="str">
        <f t="shared" si="178"/>
        <v>2024-01</v>
      </c>
      <c r="X729">
        <f t="shared" si="179"/>
        <v>2024</v>
      </c>
    </row>
    <row r="730" spans="1:24" x14ac:dyDescent="0.3">
      <c r="A730">
        <f>'Raw_Data'!A730</f>
        <v>729</v>
      </c>
      <c r="B730" t="str">
        <f>'Raw_Data'!B730</f>
        <v>Customer 10</v>
      </c>
      <c r="C730" t="str">
        <f>'Raw_Data'!C730</f>
        <v>Embedded</v>
      </c>
      <c r="D730">
        <f>'Raw_Data'!D730</f>
        <v>2699</v>
      </c>
      <c r="E730">
        <f>'Raw_Data'!E730</f>
        <v>2327</v>
      </c>
      <c r="F730">
        <f>'Raw_Data'!F730</f>
        <v>45322.333333333336</v>
      </c>
      <c r="G730" t="str">
        <f t="shared" si="165"/>
        <v>Customer 10</v>
      </c>
      <c r="H730" t="str">
        <f t="shared" si="166"/>
        <v>EMBEDDED</v>
      </c>
      <c r="I730" t="str">
        <f t="shared" si="167"/>
        <v>Changed</v>
      </c>
      <c r="J730">
        <f t="shared" si="168"/>
        <v>2699</v>
      </c>
      <c r="K730">
        <f t="shared" si="169"/>
        <v>2327</v>
      </c>
      <c r="L730" s="8">
        <f t="shared" si="170"/>
        <v>45322</v>
      </c>
      <c r="M730" t="str">
        <f t="shared" ca="1" si="171"/>
        <v>OK</v>
      </c>
      <c r="P730">
        <f t="shared" si="172"/>
        <v>729</v>
      </c>
      <c r="Q730" t="str">
        <f t="shared" si="173"/>
        <v>Customer 10</v>
      </c>
      <c r="R730" t="str">
        <f t="shared" si="174"/>
        <v>EMBEDDED</v>
      </c>
      <c r="S730">
        <f t="shared" si="175"/>
        <v>2699</v>
      </c>
      <c r="T730">
        <f t="shared" si="176"/>
        <v>2327</v>
      </c>
      <c r="U730" s="8">
        <f t="shared" si="177"/>
        <v>45322</v>
      </c>
      <c r="V730" t="str" cm="1">
        <f t="array" ref="V730">_xlfn.IFS(S730 = "", "", S730 &lt; 500, "Low", S730 &lt; 1200, "Medium", TRUE, "High")</f>
        <v>High</v>
      </c>
      <c r="W730" t="str">
        <f t="shared" si="178"/>
        <v>2024-01</v>
      </c>
      <c r="X730">
        <f t="shared" si="179"/>
        <v>2024</v>
      </c>
    </row>
    <row r="731" spans="1:24" x14ac:dyDescent="0.3">
      <c r="A731">
        <f>'Raw_Data'!A731</f>
        <v>730</v>
      </c>
      <c r="B731" t="str">
        <f>'Raw_Data'!B731</f>
        <v>Customer 15</v>
      </c>
      <c r="C731" t="str">
        <f>'Raw_Data'!C731</f>
        <v>Embedded</v>
      </c>
      <c r="D731">
        <f>'Raw_Data'!D731</f>
        <v>446</v>
      </c>
      <c r="E731">
        <f>'Raw_Data'!E731</f>
        <v>2159</v>
      </c>
      <c r="F731">
        <f>'Raw_Data'!F731</f>
        <v>45322.375</v>
      </c>
      <c r="G731" t="str">
        <f t="shared" si="165"/>
        <v>Customer 15</v>
      </c>
      <c r="H731" t="str">
        <f t="shared" si="166"/>
        <v>EMBEDDED</v>
      </c>
      <c r="I731" t="str">
        <f t="shared" si="167"/>
        <v>Changed</v>
      </c>
      <c r="J731">
        <f t="shared" si="168"/>
        <v>446</v>
      </c>
      <c r="K731">
        <f t="shared" si="169"/>
        <v>2159</v>
      </c>
      <c r="L731" s="8">
        <f t="shared" si="170"/>
        <v>45322</v>
      </c>
      <c r="M731" t="str">
        <f t="shared" ca="1" si="171"/>
        <v>OK</v>
      </c>
      <c r="P731">
        <f t="shared" si="172"/>
        <v>730</v>
      </c>
      <c r="Q731" t="str">
        <f t="shared" si="173"/>
        <v>Customer 15</v>
      </c>
      <c r="R731" t="str">
        <f t="shared" si="174"/>
        <v>EMBEDDED</v>
      </c>
      <c r="S731">
        <f t="shared" si="175"/>
        <v>446</v>
      </c>
      <c r="T731">
        <f t="shared" si="176"/>
        <v>2159</v>
      </c>
      <c r="U731" s="8">
        <f t="shared" si="177"/>
        <v>45322</v>
      </c>
      <c r="V731" t="str" cm="1">
        <f t="array" ref="V731">_xlfn.IFS(S731 = "", "", S731 &lt; 500, "Low", S731 &lt; 1200, "Medium", TRUE, "High")</f>
        <v>Low</v>
      </c>
      <c r="W731" t="str">
        <f t="shared" si="178"/>
        <v>2024-01</v>
      </c>
      <c r="X731">
        <f t="shared" si="179"/>
        <v>2024</v>
      </c>
    </row>
    <row r="732" spans="1:24" x14ac:dyDescent="0.3">
      <c r="A732">
        <f>'Raw_Data'!A732</f>
        <v>731</v>
      </c>
      <c r="B732" t="str">
        <f>'Raw_Data'!B732</f>
        <v>Customer 4</v>
      </c>
      <c r="C732" t="str">
        <f>'Raw_Data'!C732</f>
        <v>Mobile</v>
      </c>
      <c r="D732">
        <f>'Raw_Data'!D732</f>
        <v>833</v>
      </c>
      <c r="E732">
        <f>'Raw_Data'!E732</f>
        <v>1913</v>
      </c>
      <c r="F732">
        <f>'Raw_Data'!F732</f>
        <v>45322.416666666664</v>
      </c>
      <c r="G732" t="str">
        <f t="shared" si="165"/>
        <v>Customer 4</v>
      </c>
      <c r="H732" t="str">
        <f t="shared" si="166"/>
        <v>MOBILE</v>
      </c>
      <c r="I732" t="str">
        <f t="shared" si="167"/>
        <v>Changed</v>
      </c>
      <c r="J732">
        <f t="shared" si="168"/>
        <v>833</v>
      </c>
      <c r="K732">
        <f t="shared" si="169"/>
        <v>1913</v>
      </c>
      <c r="L732" s="8">
        <f t="shared" si="170"/>
        <v>45322</v>
      </c>
      <c r="M732" t="str">
        <f t="shared" ca="1" si="171"/>
        <v>OK</v>
      </c>
      <c r="P732">
        <f t="shared" si="172"/>
        <v>731</v>
      </c>
      <c r="Q732" t="str">
        <f t="shared" si="173"/>
        <v>Customer 4</v>
      </c>
      <c r="R732" t="str">
        <f t="shared" si="174"/>
        <v>MOBILE</v>
      </c>
      <c r="S732">
        <f t="shared" si="175"/>
        <v>833</v>
      </c>
      <c r="T732">
        <f t="shared" si="176"/>
        <v>1913</v>
      </c>
      <c r="U732" s="8">
        <f t="shared" si="177"/>
        <v>45322</v>
      </c>
      <c r="V732" t="str" cm="1">
        <f t="array" ref="V732">_xlfn.IFS(S732 = "", "", S732 &lt; 500, "Low", S732 &lt; 1200, "Medium", TRUE, "High")</f>
        <v>Medium</v>
      </c>
      <c r="W732" t="str">
        <f t="shared" si="178"/>
        <v>2024-01</v>
      </c>
      <c r="X732">
        <f t="shared" si="179"/>
        <v>2024</v>
      </c>
    </row>
    <row r="733" spans="1:24" x14ac:dyDescent="0.3">
      <c r="A733">
        <f>'Raw_Data'!A733</f>
        <v>732</v>
      </c>
      <c r="B733" t="str">
        <f>'Raw_Data'!B733</f>
        <v>Customer 4</v>
      </c>
      <c r="C733" t="str">
        <f>'Raw_Data'!C733</f>
        <v>Mobile</v>
      </c>
      <c r="D733">
        <f>'Raw_Data'!D733</f>
        <v>640</v>
      </c>
      <c r="E733">
        <f>'Raw_Data'!E733</f>
        <v>4299</v>
      </c>
      <c r="F733">
        <f>'Raw_Data'!F733</f>
        <v>45322.458333333336</v>
      </c>
      <c r="G733" t="str">
        <f t="shared" si="165"/>
        <v>Customer 4</v>
      </c>
      <c r="H733" t="str">
        <f t="shared" si="166"/>
        <v>MOBILE</v>
      </c>
      <c r="I733" t="str">
        <f t="shared" si="167"/>
        <v>Changed</v>
      </c>
      <c r="J733">
        <f t="shared" si="168"/>
        <v>640</v>
      </c>
      <c r="K733">
        <f t="shared" si="169"/>
        <v>4299</v>
      </c>
      <c r="L733" s="8">
        <f t="shared" si="170"/>
        <v>45322</v>
      </c>
      <c r="M733" t="str">
        <f t="shared" ca="1" si="171"/>
        <v>OK</v>
      </c>
      <c r="P733">
        <f t="shared" si="172"/>
        <v>732</v>
      </c>
      <c r="Q733" t="str">
        <f t="shared" si="173"/>
        <v>Customer 4</v>
      </c>
      <c r="R733" t="str">
        <f t="shared" si="174"/>
        <v>MOBILE</v>
      </c>
      <c r="S733">
        <f t="shared" si="175"/>
        <v>640</v>
      </c>
      <c r="T733">
        <f t="shared" si="176"/>
        <v>4299</v>
      </c>
      <c r="U733" s="8">
        <f t="shared" si="177"/>
        <v>45322</v>
      </c>
      <c r="V733" t="str" cm="1">
        <f t="array" ref="V733">_xlfn.IFS(S733 = "", "", S733 &lt; 500, "Low", S733 &lt; 1200, "Medium", TRUE, "High")</f>
        <v>Medium</v>
      </c>
      <c r="W733" t="str">
        <f t="shared" si="178"/>
        <v>2024-01</v>
      </c>
      <c r="X733">
        <f t="shared" si="179"/>
        <v>2024</v>
      </c>
    </row>
    <row r="734" spans="1:24" x14ac:dyDescent="0.3">
      <c r="A734">
        <f>'Raw_Data'!A734</f>
        <v>733</v>
      </c>
      <c r="B734" t="str">
        <f>'Raw_Data'!B734</f>
        <v>Customer 10</v>
      </c>
      <c r="C734" t="str">
        <f>'Raw_Data'!C734</f>
        <v>Workstation</v>
      </c>
      <c r="D734">
        <f>'Raw_Data'!D734</f>
        <v>1225</v>
      </c>
      <c r="E734">
        <f>'Raw_Data'!E734</f>
        <v>877</v>
      </c>
      <c r="F734">
        <f>'Raw_Data'!F734</f>
        <v>45322.5</v>
      </c>
      <c r="G734" t="str">
        <f t="shared" si="165"/>
        <v>Customer 10</v>
      </c>
      <c r="H734" t="str">
        <f t="shared" si="166"/>
        <v>WORKSTATION</v>
      </c>
      <c r="I734" t="str">
        <f t="shared" si="167"/>
        <v>Changed</v>
      </c>
      <c r="J734">
        <f t="shared" si="168"/>
        <v>1225</v>
      </c>
      <c r="K734">
        <f t="shared" si="169"/>
        <v>877</v>
      </c>
      <c r="L734" s="8">
        <f t="shared" si="170"/>
        <v>45322</v>
      </c>
      <c r="M734" t="str">
        <f t="shared" ca="1" si="171"/>
        <v>OK</v>
      </c>
      <c r="P734">
        <f t="shared" si="172"/>
        <v>733</v>
      </c>
      <c r="Q734" t="str">
        <f t="shared" si="173"/>
        <v>Customer 10</v>
      </c>
      <c r="R734" t="str">
        <f t="shared" si="174"/>
        <v>WORKSTATION</v>
      </c>
      <c r="S734">
        <f t="shared" si="175"/>
        <v>1225</v>
      </c>
      <c r="T734">
        <f t="shared" si="176"/>
        <v>877</v>
      </c>
      <c r="U734" s="8">
        <f t="shared" si="177"/>
        <v>45322</v>
      </c>
      <c r="V734" t="str" cm="1">
        <f t="array" ref="V734">_xlfn.IFS(S734 = "", "", S734 &lt; 500, "Low", S734 &lt; 1200, "Medium", TRUE, "High")</f>
        <v>High</v>
      </c>
      <c r="W734" t="str">
        <f t="shared" si="178"/>
        <v>2024-01</v>
      </c>
      <c r="X734">
        <f t="shared" si="179"/>
        <v>2024</v>
      </c>
    </row>
    <row r="735" spans="1:24" x14ac:dyDescent="0.3">
      <c r="A735">
        <f>'Raw_Data'!A735</f>
        <v>734</v>
      </c>
      <c r="B735" t="str">
        <f>'Raw_Data'!B735</f>
        <v>Customer 12</v>
      </c>
      <c r="C735" t="str">
        <f>'Raw_Data'!C735</f>
        <v>Mobile</v>
      </c>
      <c r="D735">
        <f>'Raw_Data'!D735</f>
        <v>3387</v>
      </c>
      <c r="E735">
        <f>'Raw_Data'!E735</f>
        <v>3004</v>
      </c>
      <c r="F735">
        <f>'Raw_Data'!F735</f>
        <v>45322.541666666664</v>
      </c>
      <c r="G735" t="str">
        <f t="shared" si="165"/>
        <v>Customer 12</v>
      </c>
      <c r="H735" t="str">
        <f t="shared" si="166"/>
        <v>MOBILE</v>
      </c>
      <c r="I735" t="str">
        <f t="shared" si="167"/>
        <v>Changed</v>
      </c>
      <c r="J735">
        <f t="shared" si="168"/>
        <v>3387</v>
      </c>
      <c r="K735">
        <f t="shared" si="169"/>
        <v>3004</v>
      </c>
      <c r="L735" s="8">
        <f t="shared" si="170"/>
        <v>45322</v>
      </c>
      <c r="M735" t="str">
        <f t="shared" ca="1" si="171"/>
        <v>OK</v>
      </c>
      <c r="P735">
        <f t="shared" si="172"/>
        <v>734</v>
      </c>
      <c r="Q735" t="str">
        <f t="shared" si="173"/>
        <v>Customer 12</v>
      </c>
      <c r="R735" t="str">
        <f t="shared" si="174"/>
        <v>MOBILE</v>
      </c>
      <c r="S735">
        <f t="shared" si="175"/>
        <v>3387</v>
      </c>
      <c r="T735">
        <f t="shared" si="176"/>
        <v>3004</v>
      </c>
      <c r="U735" s="8">
        <f t="shared" si="177"/>
        <v>45322</v>
      </c>
      <c r="V735" t="str" cm="1">
        <f t="array" ref="V735">_xlfn.IFS(S735 = "", "", S735 &lt; 500, "Low", S735 &lt; 1200, "Medium", TRUE, "High")</f>
        <v>High</v>
      </c>
      <c r="W735" t="str">
        <f t="shared" si="178"/>
        <v>2024-01</v>
      </c>
      <c r="X735">
        <f t="shared" si="179"/>
        <v>2024</v>
      </c>
    </row>
    <row r="736" spans="1:24" x14ac:dyDescent="0.3">
      <c r="A736">
        <f>'Raw_Data'!A736</f>
        <v>735</v>
      </c>
      <c r="B736" t="str">
        <f>'Raw_Data'!B736</f>
        <v>Customer 14</v>
      </c>
      <c r="C736" t="str">
        <f>'Raw_Data'!C736</f>
        <v>Embedded</v>
      </c>
      <c r="D736">
        <f>'Raw_Data'!D736</f>
        <v>3769</v>
      </c>
      <c r="E736">
        <f>'Raw_Data'!E736</f>
        <v>609</v>
      </c>
      <c r="F736">
        <f>'Raw_Data'!F736</f>
        <v>45322.583333333336</v>
      </c>
      <c r="G736" t="str">
        <f t="shared" si="165"/>
        <v>Customer 14</v>
      </c>
      <c r="H736" t="str">
        <f t="shared" si="166"/>
        <v>EMBEDDED</v>
      </c>
      <c r="I736" t="str">
        <f t="shared" si="167"/>
        <v>Changed</v>
      </c>
      <c r="J736">
        <f t="shared" si="168"/>
        <v>3769</v>
      </c>
      <c r="K736">
        <f t="shared" si="169"/>
        <v>609</v>
      </c>
      <c r="L736" s="8">
        <f t="shared" si="170"/>
        <v>45322</v>
      </c>
      <c r="M736" t="str">
        <f t="shared" ca="1" si="171"/>
        <v>OK</v>
      </c>
      <c r="P736">
        <f t="shared" si="172"/>
        <v>735</v>
      </c>
      <c r="Q736" t="str">
        <f t="shared" si="173"/>
        <v>Customer 14</v>
      </c>
      <c r="R736" t="str">
        <f t="shared" si="174"/>
        <v>EMBEDDED</v>
      </c>
      <c r="S736">
        <f t="shared" si="175"/>
        <v>3769</v>
      </c>
      <c r="T736">
        <f t="shared" si="176"/>
        <v>609</v>
      </c>
      <c r="U736" s="8">
        <f t="shared" si="177"/>
        <v>45322</v>
      </c>
      <c r="V736" t="str" cm="1">
        <f t="array" ref="V736">_xlfn.IFS(S736 = "", "", S736 &lt; 500, "Low", S736 &lt; 1200, "Medium", TRUE, "High")</f>
        <v>High</v>
      </c>
      <c r="W736" t="str">
        <f t="shared" si="178"/>
        <v>2024-01</v>
      </c>
      <c r="X736">
        <f t="shared" si="179"/>
        <v>2024</v>
      </c>
    </row>
    <row r="737" spans="1:24" x14ac:dyDescent="0.3">
      <c r="A737">
        <f>'Raw_Data'!A737</f>
        <v>736</v>
      </c>
      <c r="B737" t="str">
        <f>'Raw_Data'!B737</f>
        <v>Customer 13</v>
      </c>
      <c r="C737" t="str">
        <f>'Raw_Data'!C737</f>
        <v>Workstation</v>
      </c>
      <c r="D737">
        <f>'Raw_Data'!D737</f>
        <v>3536</v>
      </c>
      <c r="E737">
        <f>'Raw_Data'!E737</f>
        <v>2358</v>
      </c>
      <c r="F737">
        <f>'Raw_Data'!F737</f>
        <v>45322.625</v>
      </c>
      <c r="G737" t="str">
        <f t="shared" si="165"/>
        <v>Customer 13</v>
      </c>
      <c r="H737" t="str">
        <f t="shared" si="166"/>
        <v>WORKSTATION</v>
      </c>
      <c r="I737" t="str">
        <f t="shared" si="167"/>
        <v>Changed</v>
      </c>
      <c r="J737">
        <f t="shared" si="168"/>
        <v>3536</v>
      </c>
      <c r="K737">
        <f t="shared" si="169"/>
        <v>2358</v>
      </c>
      <c r="L737" s="8">
        <f t="shared" si="170"/>
        <v>45322</v>
      </c>
      <c r="M737" t="str">
        <f t="shared" ca="1" si="171"/>
        <v>OK</v>
      </c>
      <c r="P737">
        <f t="shared" si="172"/>
        <v>736</v>
      </c>
      <c r="Q737" t="str">
        <f t="shared" si="173"/>
        <v>Customer 13</v>
      </c>
      <c r="R737" t="str">
        <f t="shared" si="174"/>
        <v>WORKSTATION</v>
      </c>
      <c r="S737">
        <f t="shared" si="175"/>
        <v>3536</v>
      </c>
      <c r="T737">
        <f t="shared" si="176"/>
        <v>2358</v>
      </c>
      <c r="U737" s="8">
        <f t="shared" si="177"/>
        <v>45322</v>
      </c>
      <c r="V737" t="str" cm="1">
        <f t="array" ref="V737">_xlfn.IFS(S737 = "", "", S737 &lt; 500, "Low", S737 &lt; 1200, "Medium", TRUE, "High")</f>
        <v>High</v>
      </c>
      <c r="W737" t="str">
        <f t="shared" si="178"/>
        <v>2024-01</v>
      </c>
      <c r="X737">
        <f t="shared" si="179"/>
        <v>2024</v>
      </c>
    </row>
    <row r="738" spans="1:24" x14ac:dyDescent="0.3">
      <c r="A738">
        <f>'Raw_Data'!A738</f>
        <v>737</v>
      </c>
      <c r="B738" t="str">
        <f>'Raw_Data'!B738</f>
        <v>Customer 6</v>
      </c>
      <c r="C738" t="str">
        <f>'Raw_Data'!C738</f>
        <v>Embedded</v>
      </c>
      <c r="D738">
        <f>'Raw_Data'!D738</f>
        <v>946</v>
      </c>
      <c r="E738">
        <f>'Raw_Data'!E738</f>
        <v>3810</v>
      </c>
      <c r="F738">
        <f>'Raw_Data'!F738</f>
        <v>45322.666666666664</v>
      </c>
      <c r="G738" t="str">
        <f t="shared" si="165"/>
        <v>Customer 6</v>
      </c>
      <c r="H738" t="str">
        <f t="shared" si="166"/>
        <v>EMBEDDED</v>
      </c>
      <c r="I738" t="str">
        <f t="shared" si="167"/>
        <v>Changed</v>
      </c>
      <c r="J738">
        <f t="shared" si="168"/>
        <v>946</v>
      </c>
      <c r="K738">
        <f t="shared" si="169"/>
        <v>3810</v>
      </c>
      <c r="L738" s="8">
        <f t="shared" si="170"/>
        <v>45322</v>
      </c>
      <c r="M738" t="str">
        <f t="shared" ca="1" si="171"/>
        <v>OK</v>
      </c>
      <c r="P738">
        <f t="shared" si="172"/>
        <v>737</v>
      </c>
      <c r="Q738" t="str">
        <f t="shared" si="173"/>
        <v>Customer 6</v>
      </c>
      <c r="R738" t="str">
        <f t="shared" si="174"/>
        <v>EMBEDDED</v>
      </c>
      <c r="S738">
        <f t="shared" si="175"/>
        <v>946</v>
      </c>
      <c r="T738">
        <f t="shared" si="176"/>
        <v>3810</v>
      </c>
      <c r="U738" s="8">
        <f t="shared" si="177"/>
        <v>45322</v>
      </c>
      <c r="V738" t="str" cm="1">
        <f t="array" ref="V738">_xlfn.IFS(S738 = "", "", S738 &lt; 500, "Low", S738 &lt; 1200, "Medium", TRUE, "High")</f>
        <v>Medium</v>
      </c>
      <c r="W738" t="str">
        <f t="shared" si="178"/>
        <v>2024-01</v>
      </c>
      <c r="X738">
        <f t="shared" si="179"/>
        <v>2024</v>
      </c>
    </row>
    <row r="739" spans="1:24" x14ac:dyDescent="0.3">
      <c r="A739">
        <f>'Raw_Data'!A739</f>
        <v>738</v>
      </c>
      <c r="B739" t="str">
        <f>'Raw_Data'!B739</f>
        <v>Customer 13</v>
      </c>
      <c r="C739" t="str">
        <f>'Raw_Data'!C739</f>
        <v>Embedded</v>
      </c>
      <c r="D739">
        <f>'Raw_Data'!D739</f>
        <v>1392</v>
      </c>
      <c r="E739">
        <f>'Raw_Data'!E739</f>
        <v>2359</v>
      </c>
      <c r="F739">
        <f>'Raw_Data'!F739</f>
        <v>45322.708333333336</v>
      </c>
      <c r="G739" t="str">
        <f t="shared" si="165"/>
        <v>Customer 13</v>
      </c>
      <c r="H739" t="str">
        <f t="shared" si="166"/>
        <v>EMBEDDED</v>
      </c>
      <c r="I739" t="str">
        <f t="shared" si="167"/>
        <v>Changed</v>
      </c>
      <c r="J739">
        <f t="shared" si="168"/>
        <v>1392</v>
      </c>
      <c r="K739">
        <f t="shared" si="169"/>
        <v>2359</v>
      </c>
      <c r="L739" s="8">
        <f t="shared" si="170"/>
        <v>45322</v>
      </c>
      <c r="M739" t="str">
        <f t="shared" ca="1" si="171"/>
        <v>OK</v>
      </c>
      <c r="P739">
        <f t="shared" si="172"/>
        <v>738</v>
      </c>
      <c r="Q739" t="str">
        <f t="shared" si="173"/>
        <v>Customer 13</v>
      </c>
      <c r="R739" t="str">
        <f t="shared" si="174"/>
        <v>EMBEDDED</v>
      </c>
      <c r="S739">
        <f t="shared" si="175"/>
        <v>1392</v>
      </c>
      <c r="T739">
        <f t="shared" si="176"/>
        <v>2359</v>
      </c>
      <c r="U739" s="8">
        <f t="shared" si="177"/>
        <v>45322</v>
      </c>
      <c r="V739" t="str" cm="1">
        <f t="array" ref="V739">_xlfn.IFS(S739 = "", "", S739 &lt; 500, "Low", S739 &lt; 1200, "Medium", TRUE, "High")</f>
        <v>High</v>
      </c>
      <c r="W739" t="str">
        <f t="shared" si="178"/>
        <v>2024-01</v>
      </c>
      <c r="X739">
        <f t="shared" si="179"/>
        <v>2024</v>
      </c>
    </row>
    <row r="740" spans="1:24" x14ac:dyDescent="0.3">
      <c r="A740">
        <f>'Raw_Data'!A740</f>
        <v>739</v>
      </c>
      <c r="B740" t="str">
        <f>'Raw_Data'!B740</f>
        <v>Customer 10</v>
      </c>
      <c r="C740" t="str">
        <f>'Raw_Data'!C740</f>
        <v>Embedded</v>
      </c>
      <c r="D740">
        <f>'Raw_Data'!D740</f>
        <v>3808</v>
      </c>
      <c r="E740">
        <f>'Raw_Data'!E740</f>
        <v>4788</v>
      </c>
      <c r="F740">
        <f>'Raw_Data'!F740</f>
        <v>45322.75</v>
      </c>
      <c r="G740" t="str">
        <f t="shared" si="165"/>
        <v>Customer 10</v>
      </c>
      <c r="H740" t="str">
        <f t="shared" si="166"/>
        <v>EMBEDDED</v>
      </c>
      <c r="I740" t="str">
        <f t="shared" si="167"/>
        <v>Changed</v>
      </c>
      <c r="J740">
        <f t="shared" si="168"/>
        <v>3808</v>
      </c>
      <c r="K740">
        <f t="shared" si="169"/>
        <v>4788</v>
      </c>
      <c r="L740" s="8">
        <f t="shared" si="170"/>
        <v>45322</v>
      </c>
      <c r="M740" t="str">
        <f t="shared" ca="1" si="171"/>
        <v>OK</v>
      </c>
      <c r="P740">
        <f t="shared" si="172"/>
        <v>739</v>
      </c>
      <c r="Q740" t="str">
        <f t="shared" si="173"/>
        <v>Customer 10</v>
      </c>
      <c r="R740" t="str">
        <f t="shared" si="174"/>
        <v>EMBEDDED</v>
      </c>
      <c r="S740">
        <f t="shared" si="175"/>
        <v>3808</v>
      </c>
      <c r="T740">
        <f t="shared" si="176"/>
        <v>4788</v>
      </c>
      <c r="U740" s="8">
        <f t="shared" si="177"/>
        <v>45322</v>
      </c>
      <c r="V740" t="str" cm="1">
        <f t="array" ref="V740">_xlfn.IFS(S740 = "", "", S740 &lt; 500, "Low", S740 &lt; 1200, "Medium", TRUE, "High")</f>
        <v>High</v>
      </c>
      <c r="W740" t="str">
        <f t="shared" si="178"/>
        <v>2024-01</v>
      </c>
      <c r="X740">
        <f t="shared" si="179"/>
        <v>2024</v>
      </c>
    </row>
    <row r="741" spans="1:24" x14ac:dyDescent="0.3">
      <c r="A741">
        <f>'Raw_Data'!A741</f>
        <v>740</v>
      </c>
      <c r="B741" t="str">
        <f>'Raw_Data'!B741</f>
        <v>Customer 4</v>
      </c>
      <c r="C741" t="str">
        <f>'Raw_Data'!C741</f>
        <v>Workstation</v>
      </c>
      <c r="D741">
        <f>'Raw_Data'!D741</f>
        <v>846</v>
      </c>
      <c r="E741">
        <f>'Raw_Data'!E741</f>
        <v>476</v>
      </c>
      <c r="F741">
        <f>'Raw_Data'!F741</f>
        <v>45322.791666666664</v>
      </c>
      <c r="G741" t="str">
        <f t="shared" si="165"/>
        <v>Customer 4</v>
      </c>
      <c r="H741" t="str">
        <f t="shared" si="166"/>
        <v>WORKSTATION</v>
      </c>
      <c r="I741" t="str">
        <f t="shared" si="167"/>
        <v>Changed</v>
      </c>
      <c r="J741">
        <f t="shared" si="168"/>
        <v>846</v>
      </c>
      <c r="K741">
        <f t="shared" si="169"/>
        <v>476</v>
      </c>
      <c r="L741" s="8">
        <f t="shared" si="170"/>
        <v>45322</v>
      </c>
      <c r="M741" t="str">
        <f t="shared" ca="1" si="171"/>
        <v>OK</v>
      </c>
      <c r="P741">
        <f t="shared" si="172"/>
        <v>740</v>
      </c>
      <c r="Q741" t="str">
        <f t="shared" si="173"/>
        <v>Customer 4</v>
      </c>
      <c r="R741" t="str">
        <f t="shared" si="174"/>
        <v>WORKSTATION</v>
      </c>
      <c r="S741">
        <f t="shared" si="175"/>
        <v>846</v>
      </c>
      <c r="T741">
        <f t="shared" si="176"/>
        <v>476</v>
      </c>
      <c r="U741" s="8">
        <f t="shared" si="177"/>
        <v>45322</v>
      </c>
      <c r="V741" t="str" cm="1">
        <f t="array" ref="V741">_xlfn.IFS(S741 = "", "", S741 &lt; 500, "Low", S741 &lt; 1200, "Medium", TRUE, "High")</f>
        <v>Medium</v>
      </c>
      <c r="W741" t="str">
        <f t="shared" si="178"/>
        <v>2024-01</v>
      </c>
      <c r="X741">
        <f t="shared" si="179"/>
        <v>2024</v>
      </c>
    </row>
    <row r="742" spans="1:24" x14ac:dyDescent="0.3">
      <c r="A742">
        <f>'Raw_Data'!A742</f>
        <v>741</v>
      </c>
      <c r="B742" t="str">
        <f>'Raw_Data'!B742</f>
        <v>Customer 2</v>
      </c>
      <c r="C742" t="str">
        <f>'Raw_Data'!C742</f>
        <v>Desktop</v>
      </c>
      <c r="D742">
        <f>'Raw_Data'!D742</f>
        <v>1452</v>
      </c>
      <c r="E742">
        <f>'Raw_Data'!E742</f>
        <v>3824</v>
      </c>
      <c r="F742">
        <f>'Raw_Data'!F742</f>
        <v>45322.833333333336</v>
      </c>
      <c r="G742" t="str">
        <f t="shared" si="165"/>
        <v>Customer 2</v>
      </c>
      <c r="H742" t="str">
        <f t="shared" si="166"/>
        <v>DESKTOP</v>
      </c>
      <c r="I742" t="str">
        <f t="shared" si="167"/>
        <v>Changed</v>
      </c>
      <c r="J742">
        <f t="shared" si="168"/>
        <v>1452</v>
      </c>
      <c r="K742">
        <f t="shared" si="169"/>
        <v>3824</v>
      </c>
      <c r="L742" s="8">
        <f t="shared" si="170"/>
        <v>45322</v>
      </c>
      <c r="M742" t="str">
        <f t="shared" ca="1" si="171"/>
        <v>OK</v>
      </c>
      <c r="P742">
        <f t="shared" si="172"/>
        <v>741</v>
      </c>
      <c r="Q742" t="str">
        <f t="shared" si="173"/>
        <v>Customer 2</v>
      </c>
      <c r="R742" t="str">
        <f t="shared" si="174"/>
        <v>DESKTOP</v>
      </c>
      <c r="S742">
        <f t="shared" si="175"/>
        <v>1452</v>
      </c>
      <c r="T742">
        <f t="shared" si="176"/>
        <v>3824</v>
      </c>
      <c r="U742" s="8">
        <f t="shared" si="177"/>
        <v>45322</v>
      </c>
      <c r="V742" t="str" cm="1">
        <f t="array" ref="V742">_xlfn.IFS(S742 = "", "", S742 &lt; 500, "Low", S742 &lt; 1200, "Medium", TRUE, "High")</f>
        <v>High</v>
      </c>
      <c r="W742" t="str">
        <f t="shared" si="178"/>
        <v>2024-01</v>
      </c>
      <c r="X742">
        <f t="shared" si="179"/>
        <v>2024</v>
      </c>
    </row>
    <row r="743" spans="1:24" x14ac:dyDescent="0.3">
      <c r="A743">
        <f>'Raw_Data'!A743</f>
        <v>742</v>
      </c>
      <c r="B743" t="str">
        <f>'Raw_Data'!B743</f>
        <v>Customer 3</v>
      </c>
      <c r="C743" t="str">
        <f>'Raw_Data'!C743</f>
        <v>Mobile</v>
      </c>
      <c r="D743">
        <f>'Raw_Data'!D743</f>
        <v>713</v>
      </c>
      <c r="E743">
        <f>'Raw_Data'!E743</f>
        <v>332</v>
      </c>
      <c r="F743">
        <f>'Raw_Data'!F743</f>
        <v>45322.875</v>
      </c>
      <c r="G743" t="str">
        <f t="shared" si="165"/>
        <v>Customer 3</v>
      </c>
      <c r="H743" t="str">
        <f t="shared" si="166"/>
        <v>MOBILE</v>
      </c>
      <c r="I743" t="str">
        <f t="shared" si="167"/>
        <v>Changed</v>
      </c>
      <c r="J743">
        <f t="shared" si="168"/>
        <v>713</v>
      </c>
      <c r="K743">
        <f t="shared" si="169"/>
        <v>332</v>
      </c>
      <c r="L743" s="8">
        <f t="shared" si="170"/>
        <v>45322</v>
      </c>
      <c r="M743" t="str">
        <f t="shared" ca="1" si="171"/>
        <v>OK</v>
      </c>
      <c r="P743">
        <f t="shared" si="172"/>
        <v>742</v>
      </c>
      <c r="Q743" t="str">
        <f t="shared" si="173"/>
        <v>Customer 3</v>
      </c>
      <c r="R743" t="str">
        <f t="shared" si="174"/>
        <v>MOBILE</v>
      </c>
      <c r="S743">
        <f t="shared" si="175"/>
        <v>713</v>
      </c>
      <c r="T743">
        <f t="shared" si="176"/>
        <v>332</v>
      </c>
      <c r="U743" s="8">
        <f t="shared" si="177"/>
        <v>45322</v>
      </c>
      <c r="V743" t="str" cm="1">
        <f t="array" ref="V743">_xlfn.IFS(S743 = "", "", S743 &lt; 500, "Low", S743 &lt; 1200, "Medium", TRUE, "High")</f>
        <v>Medium</v>
      </c>
      <c r="W743" t="str">
        <f t="shared" si="178"/>
        <v>2024-01</v>
      </c>
      <c r="X743">
        <f t="shared" si="179"/>
        <v>2024</v>
      </c>
    </row>
    <row r="744" spans="1:24" x14ac:dyDescent="0.3">
      <c r="A744">
        <f>'Raw_Data'!A744</f>
        <v>743</v>
      </c>
      <c r="B744" t="str">
        <f>'Raw_Data'!B744</f>
        <v>Customer 2</v>
      </c>
      <c r="C744" t="str">
        <f>'Raw_Data'!C744</f>
        <v>Desktop</v>
      </c>
      <c r="D744">
        <f>'Raw_Data'!D744</f>
        <v>2557</v>
      </c>
      <c r="E744">
        <f>'Raw_Data'!E744</f>
        <v>3573</v>
      </c>
      <c r="F744">
        <f>'Raw_Data'!F744</f>
        <v>45322.916666666664</v>
      </c>
      <c r="G744" t="str">
        <f t="shared" si="165"/>
        <v>Customer 2</v>
      </c>
      <c r="H744" t="str">
        <f t="shared" si="166"/>
        <v>DESKTOP</v>
      </c>
      <c r="I744" t="str">
        <f t="shared" si="167"/>
        <v>Changed</v>
      </c>
      <c r="J744">
        <f t="shared" si="168"/>
        <v>2557</v>
      </c>
      <c r="K744">
        <f t="shared" si="169"/>
        <v>3573</v>
      </c>
      <c r="L744" s="8">
        <f t="shared" si="170"/>
        <v>45322</v>
      </c>
      <c r="M744" t="str">
        <f t="shared" ca="1" si="171"/>
        <v>OK</v>
      </c>
      <c r="P744">
        <f t="shared" si="172"/>
        <v>743</v>
      </c>
      <c r="Q744" t="str">
        <f t="shared" si="173"/>
        <v>Customer 2</v>
      </c>
      <c r="R744" t="str">
        <f t="shared" si="174"/>
        <v>DESKTOP</v>
      </c>
      <c r="S744">
        <f t="shared" si="175"/>
        <v>2557</v>
      </c>
      <c r="T744">
        <f t="shared" si="176"/>
        <v>3573</v>
      </c>
      <c r="U744" s="8">
        <f t="shared" si="177"/>
        <v>45322</v>
      </c>
      <c r="V744" t="str" cm="1">
        <f t="array" ref="V744">_xlfn.IFS(S744 = "", "", S744 &lt; 500, "Low", S744 &lt; 1200, "Medium", TRUE, "High")</f>
        <v>High</v>
      </c>
      <c r="W744" t="str">
        <f t="shared" si="178"/>
        <v>2024-01</v>
      </c>
      <c r="X744">
        <f t="shared" si="179"/>
        <v>2024</v>
      </c>
    </row>
    <row r="745" spans="1:24" x14ac:dyDescent="0.3">
      <c r="A745">
        <f>'Raw_Data'!A745</f>
        <v>744</v>
      </c>
      <c r="B745" t="str">
        <f>'Raw_Data'!B745</f>
        <v>Customer 12</v>
      </c>
      <c r="C745" t="str">
        <f>'Raw_Data'!C745</f>
        <v>Embedded</v>
      </c>
      <c r="D745">
        <f>'Raw_Data'!D745</f>
        <v>2687</v>
      </c>
      <c r="E745">
        <f>'Raw_Data'!E745</f>
        <v>2683</v>
      </c>
      <c r="F745">
        <f>'Raw_Data'!F745</f>
        <v>45322.958333333336</v>
      </c>
      <c r="G745" t="str">
        <f t="shared" si="165"/>
        <v>Customer 12</v>
      </c>
      <c r="H745" t="str">
        <f t="shared" si="166"/>
        <v>EMBEDDED</v>
      </c>
      <c r="I745" t="str">
        <f t="shared" si="167"/>
        <v>Changed</v>
      </c>
      <c r="J745">
        <f t="shared" si="168"/>
        <v>2687</v>
      </c>
      <c r="K745">
        <f t="shared" si="169"/>
        <v>2683</v>
      </c>
      <c r="L745" s="8">
        <f t="shared" si="170"/>
        <v>45322</v>
      </c>
      <c r="M745" t="str">
        <f t="shared" ca="1" si="171"/>
        <v>OK</v>
      </c>
      <c r="P745">
        <f t="shared" si="172"/>
        <v>744</v>
      </c>
      <c r="Q745" t="str">
        <f t="shared" si="173"/>
        <v>Customer 12</v>
      </c>
      <c r="R745" t="str">
        <f t="shared" si="174"/>
        <v>EMBEDDED</v>
      </c>
      <c r="S745">
        <f t="shared" si="175"/>
        <v>2687</v>
      </c>
      <c r="T745">
        <f t="shared" si="176"/>
        <v>2683</v>
      </c>
      <c r="U745" s="8">
        <f t="shared" si="177"/>
        <v>45322</v>
      </c>
      <c r="V745" t="str" cm="1">
        <f t="array" ref="V745">_xlfn.IFS(S745 = "", "", S745 &lt; 500, "Low", S745 &lt; 1200, "Medium", TRUE, "High")</f>
        <v>High</v>
      </c>
      <c r="W745" t="str">
        <f t="shared" si="178"/>
        <v>2024-01</v>
      </c>
      <c r="X745">
        <f t="shared" si="179"/>
        <v>2024</v>
      </c>
    </row>
    <row r="746" spans="1:24" x14ac:dyDescent="0.3">
      <c r="A746">
        <f>'Raw_Data'!A746</f>
        <v>745</v>
      </c>
      <c r="B746" t="str">
        <f>'Raw_Data'!B746</f>
        <v>Customer 10</v>
      </c>
      <c r="C746" t="str">
        <f>'Raw_Data'!C746</f>
        <v>Workstation</v>
      </c>
      <c r="D746">
        <f>'Raw_Data'!D746</f>
        <v>832</v>
      </c>
      <c r="E746">
        <f>'Raw_Data'!E746</f>
        <v>1313</v>
      </c>
      <c r="F746">
        <f>'Raw_Data'!F746</f>
        <v>45323</v>
      </c>
      <c r="G746" t="str">
        <f t="shared" si="165"/>
        <v>Customer 10</v>
      </c>
      <c r="H746" t="str">
        <f t="shared" si="166"/>
        <v>WORKSTATION</v>
      </c>
      <c r="I746" t="str">
        <f t="shared" si="167"/>
        <v>Changed</v>
      </c>
      <c r="J746">
        <f t="shared" si="168"/>
        <v>832</v>
      </c>
      <c r="K746">
        <f t="shared" si="169"/>
        <v>1313</v>
      </c>
      <c r="L746" s="8">
        <f t="shared" si="170"/>
        <v>45323</v>
      </c>
      <c r="M746" t="str">
        <f t="shared" ca="1" si="171"/>
        <v>OK</v>
      </c>
      <c r="P746">
        <f t="shared" si="172"/>
        <v>745</v>
      </c>
      <c r="Q746" t="str">
        <f t="shared" si="173"/>
        <v>Customer 10</v>
      </c>
      <c r="R746" t="str">
        <f t="shared" si="174"/>
        <v>WORKSTATION</v>
      </c>
      <c r="S746">
        <f t="shared" si="175"/>
        <v>832</v>
      </c>
      <c r="T746">
        <f t="shared" si="176"/>
        <v>1313</v>
      </c>
      <c r="U746" s="8">
        <f t="shared" si="177"/>
        <v>45323</v>
      </c>
      <c r="V746" t="str" cm="1">
        <f t="array" ref="V746">_xlfn.IFS(S746 = "", "", S746 &lt; 500, "Low", S746 &lt; 1200, "Medium", TRUE, "High")</f>
        <v>Medium</v>
      </c>
      <c r="W746" t="str">
        <f t="shared" si="178"/>
        <v>2024-02</v>
      </c>
      <c r="X746">
        <f t="shared" si="179"/>
        <v>2024</v>
      </c>
    </row>
    <row r="747" spans="1:24" x14ac:dyDescent="0.3">
      <c r="A747">
        <f>'Raw_Data'!A747</f>
        <v>746</v>
      </c>
      <c r="B747" t="str">
        <f>'Raw_Data'!B747</f>
        <v>Customer 5</v>
      </c>
      <c r="C747" t="str">
        <f>'Raw_Data'!C747</f>
        <v>Embedded</v>
      </c>
      <c r="D747">
        <f>'Raw_Data'!D747</f>
        <v>358</v>
      </c>
      <c r="E747">
        <f>'Raw_Data'!E747</f>
        <v>2933</v>
      </c>
      <c r="F747">
        <f>'Raw_Data'!F747</f>
        <v>45323.041666666664</v>
      </c>
      <c r="G747" t="str">
        <f t="shared" si="165"/>
        <v>Customer 5</v>
      </c>
      <c r="H747" t="str">
        <f t="shared" si="166"/>
        <v>EMBEDDED</v>
      </c>
      <c r="I747" t="str">
        <f t="shared" si="167"/>
        <v>Changed</v>
      </c>
      <c r="J747">
        <f t="shared" si="168"/>
        <v>358</v>
      </c>
      <c r="K747">
        <f t="shared" si="169"/>
        <v>2933</v>
      </c>
      <c r="L747" s="8">
        <f t="shared" si="170"/>
        <v>45323</v>
      </c>
      <c r="M747" t="str">
        <f t="shared" ca="1" si="171"/>
        <v>OK</v>
      </c>
      <c r="P747">
        <f t="shared" si="172"/>
        <v>746</v>
      </c>
      <c r="Q747" t="str">
        <f t="shared" si="173"/>
        <v>Customer 5</v>
      </c>
      <c r="R747" t="str">
        <f t="shared" si="174"/>
        <v>EMBEDDED</v>
      </c>
      <c r="S747">
        <f t="shared" si="175"/>
        <v>358</v>
      </c>
      <c r="T747">
        <f t="shared" si="176"/>
        <v>2933</v>
      </c>
      <c r="U747" s="8">
        <f t="shared" si="177"/>
        <v>45323</v>
      </c>
      <c r="V747" t="str" cm="1">
        <f t="array" ref="V747">_xlfn.IFS(S747 = "", "", S747 &lt; 500, "Low", S747 &lt; 1200, "Medium", TRUE, "High")</f>
        <v>Low</v>
      </c>
      <c r="W747" t="str">
        <f t="shared" si="178"/>
        <v>2024-02</v>
      </c>
      <c r="X747">
        <f t="shared" si="179"/>
        <v>2024</v>
      </c>
    </row>
    <row r="748" spans="1:24" x14ac:dyDescent="0.3">
      <c r="A748">
        <f>'Raw_Data'!A748</f>
        <v>747</v>
      </c>
      <c r="B748" t="str">
        <f>'Raw_Data'!B748</f>
        <v>Customer 3</v>
      </c>
      <c r="C748" t="str">
        <f>'Raw_Data'!C748</f>
        <v>Mobile</v>
      </c>
      <c r="D748">
        <f>'Raw_Data'!D748</f>
        <v>2889</v>
      </c>
      <c r="E748">
        <f>'Raw_Data'!E748</f>
        <v>2145</v>
      </c>
      <c r="F748">
        <f>'Raw_Data'!F748</f>
        <v>45323.083333333336</v>
      </c>
      <c r="G748" t="str">
        <f t="shared" si="165"/>
        <v>Customer 3</v>
      </c>
      <c r="H748" t="str">
        <f t="shared" si="166"/>
        <v>MOBILE</v>
      </c>
      <c r="I748" t="str">
        <f t="shared" si="167"/>
        <v>Changed</v>
      </c>
      <c r="J748">
        <f t="shared" si="168"/>
        <v>2889</v>
      </c>
      <c r="K748">
        <f t="shared" si="169"/>
        <v>2145</v>
      </c>
      <c r="L748" s="8">
        <f t="shared" si="170"/>
        <v>45323</v>
      </c>
      <c r="M748" t="str">
        <f t="shared" ca="1" si="171"/>
        <v>OK</v>
      </c>
      <c r="P748">
        <f t="shared" si="172"/>
        <v>747</v>
      </c>
      <c r="Q748" t="str">
        <f t="shared" si="173"/>
        <v>Customer 3</v>
      </c>
      <c r="R748" t="str">
        <f t="shared" si="174"/>
        <v>MOBILE</v>
      </c>
      <c r="S748">
        <f t="shared" si="175"/>
        <v>2889</v>
      </c>
      <c r="T748">
        <f t="shared" si="176"/>
        <v>2145</v>
      </c>
      <c r="U748" s="8">
        <f t="shared" si="177"/>
        <v>45323</v>
      </c>
      <c r="V748" t="str" cm="1">
        <f t="array" ref="V748">_xlfn.IFS(S748 = "", "", S748 &lt; 500, "Low", S748 &lt; 1200, "Medium", TRUE, "High")</f>
        <v>High</v>
      </c>
      <c r="W748" t="str">
        <f t="shared" si="178"/>
        <v>2024-02</v>
      </c>
      <c r="X748">
        <f t="shared" si="179"/>
        <v>2024</v>
      </c>
    </row>
    <row r="749" spans="1:24" x14ac:dyDescent="0.3">
      <c r="A749">
        <f>'Raw_Data'!A749</f>
        <v>748</v>
      </c>
      <c r="B749" t="str">
        <f>'Raw_Data'!B749</f>
        <v>Customer 2</v>
      </c>
      <c r="C749" t="str">
        <f>'Raw_Data'!C749</f>
        <v>Embedded</v>
      </c>
      <c r="D749">
        <f>'Raw_Data'!D749</f>
        <v>3757</v>
      </c>
      <c r="E749">
        <f>'Raw_Data'!E749</f>
        <v>799</v>
      </c>
      <c r="F749">
        <f>'Raw_Data'!F749</f>
        <v>45323.125</v>
      </c>
      <c r="G749" t="str">
        <f t="shared" si="165"/>
        <v>Customer 2</v>
      </c>
      <c r="H749" t="str">
        <f t="shared" si="166"/>
        <v>EMBEDDED</v>
      </c>
      <c r="I749" t="str">
        <f t="shared" si="167"/>
        <v>Changed</v>
      </c>
      <c r="J749">
        <f t="shared" si="168"/>
        <v>3757</v>
      </c>
      <c r="K749">
        <f t="shared" si="169"/>
        <v>799</v>
      </c>
      <c r="L749" s="8">
        <f t="shared" si="170"/>
        <v>45323</v>
      </c>
      <c r="M749" t="str">
        <f t="shared" ca="1" si="171"/>
        <v>OK</v>
      </c>
      <c r="P749">
        <f t="shared" si="172"/>
        <v>748</v>
      </c>
      <c r="Q749" t="str">
        <f t="shared" si="173"/>
        <v>Customer 2</v>
      </c>
      <c r="R749" t="str">
        <f t="shared" si="174"/>
        <v>EMBEDDED</v>
      </c>
      <c r="S749">
        <f t="shared" si="175"/>
        <v>3757</v>
      </c>
      <c r="T749">
        <f t="shared" si="176"/>
        <v>799</v>
      </c>
      <c r="U749" s="8">
        <f t="shared" si="177"/>
        <v>45323</v>
      </c>
      <c r="V749" t="str" cm="1">
        <f t="array" ref="V749">_xlfn.IFS(S749 = "", "", S749 &lt; 500, "Low", S749 &lt; 1200, "Medium", TRUE, "High")</f>
        <v>High</v>
      </c>
      <c r="W749" t="str">
        <f t="shared" si="178"/>
        <v>2024-02</v>
      </c>
      <c r="X749">
        <f t="shared" si="179"/>
        <v>2024</v>
      </c>
    </row>
    <row r="750" spans="1:24" x14ac:dyDescent="0.3">
      <c r="A750">
        <f>'Raw_Data'!A750</f>
        <v>749</v>
      </c>
      <c r="B750" t="str">
        <f>'Raw_Data'!B750</f>
        <v>Customer 10</v>
      </c>
      <c r="C750" t="str">
        <f>'Raw_Data'!C750</f>
        <v>Mobile</v>
      </c>
      <c r="D750">
        <f>'Raw_Data'!D750</f>
        <v>790</v>
      </c>
      <c r="E750">
        <f>'Raw_Data'!E750</f>
        <v>4699</v>
      </c>
      <c r="F750">
        <f>'Raw_Data'!F750</f>
        <v>45323.166666666664</v>
      </c>
      <c r="G750" t="str">
        <f t="shared" si="165"/>
        <v>Customer 10</v>
      </c>
      <c r="H750" t="str">
        <f t="shared" si="166"/>
        <v>MOBILE</v>
      </c>
      <c r="I750" t="str">
        <f t="shared" si="167"/>
        <v>Changed</v>
      </c>
      <c r="J750">
        <f t="shared" si="168"/>
        <v>790</v>
      </c>
      <c r="K750">
        <f t="shared" si="169"/>
        <v>4699</v>
      </c>
      <c r="L750" s="8">
        <f t="shared" si="170"/>
        <v>45323</v>
      </c>
      <c r="M750" t="str">
        <f t="shared" ca="1" si="171"/>
        <v>OK</v>
      </c>
      <c r="P750">
        <f t="shared" si="172"/>
        <v>749</v>
      </c>
      <c r="Q750" t="str">
        <f t="shared" si="173"/>
        <v>Customer 10</v>
      </c>
      <c r="R750" t="str">
        <f t="shared" si="174"/>
        <v>MOBILE</v>
      </c>
      <c r="S750">
        <f t="shared" si="175"/>
        <v>790</v>
      </c>
      <c r="T750">
        <f t="shared" si="176"/>
        <v>4699</v>
      </c>
      <c r="U750" s="8">
        <f t="shared" si="177"/>
        <v>45323</v>
      </c>
      <c r="V750" t="str" cm="1">
        <f t="array" ref="V750">_xlfn.IFS(S750 = "", "", S750 &lt; 500, "Low", S750 &lt; 1200, "Medium", TRUE, "High")</f>
        <v>Medium</v>
      </c>
      <c r="W750" t="str">
        <f t="shared" si="178"/>
        <v>2024-02</v>
      </c>
      <c r="X750">
        <f t="shared" si="179"/>
        <v>2024</v>
      </c>
    </row>
    <row r="751" spans="1:24" x14ac:dyDescent="0.3">
      <c r="A751">
        <f>'Raw_Data'!A751</f>
        <v>750</v>
      </c>
      <c r="B751" t="str">
        <f>'Raw_Data'!B751</f>
        <v>Customer 4</v>
      </c>
      <c r="C751" t="str">
        <f>'Raw_Data'!C751</f>
        <v>Desktop</v>
      </c>
      <c r="D751">
        <f>'Raw_Data'!D751</f>
        <v>681</v>
      </c>
      <c r="E751">
        <f>'Raw_Data'!E751</f>
        <v>3171</v>
      </c>
      <c r="F751">
        <f>'Raw_Data'!F751</f>
        <v>45323.208333333336</v>
      </c>
      <c r="G751" t="str">
        <f t="shared" si="165"/>
        <v>Customer 4</v>
      </c>
      <c r="H751" t="str">
        <f t="shared" si="166"/>
        <v>DESKTOP</v>
      </c>
      <c r="I751" t="str">
        <f t="shared" si="167"/>
        <v>Changed</v>
      </c>
      <c r="J751">
        <f t="shared" si="168"/>
        <v>681</v>
      </c>
      <c r="K751">
        <f t="shared" si="169"/>
        <v>3171</v>
      </c>
      <c r="L751" s="8">
        <f t="shared" si="170"/>
        <v>45323</v>
      </c>
      <c r="M751" t="str">
        <f t="shared" ca="1" si="171"/>
        <v>OK</v>
      </c>
      <c r="P751">
        <f t="shared" si="172"/>
        <v>750</v>
      </c>
      <c r="Q751" t="str">
        <f t="shared" si="173"/>
        <v>Customer 4</v>
      </c>
      <c r="R751" t="str">
        <f t="shared" si="174"/>
        <v>DESKTOP</v>
      </c>
      <c r="S751">
        <f t="shared" si="175"/>
        <v>681</v>
      </c>
      <c r="T751">
        <f t="shared" si="176"/>
        <v>3171</v>
      </c>
      <c r="U751" s="8">
        <f t="shared" si="177"/>
        <v>45323</v>
      </c>
      <c r="V751" t="str" cm="1">
        <f t="array" ref="V751">_xlfn.IFS(S751 = "", "", S751 &lt; 500, "Low", S751 &lt; 1200, "Medium", TRUE, "High")</f>
        <v>Medium</v>
      </c>
      <c r="W751" t="str">
        <f t="shared" si="178"/>
        <v>2024-02</v>
      </c>
      <c r="X751">
        <f t="shared" si="179"/>
        <v>2024</v>
      </c>
    </row>
    <row r="752" spans="1:24" x14ac:dyDescent="0.3">
      <c r="A752">
        <f>'Raw_Data'!A752</f>
        <v>751</v>
      </c>
      <c r="B752" t="str">
        <f>'Raw_Data'!B752</f>
        <v>Customer 14</v>
      </c>
      <c r="C752" t="str">
        <f>'Raw_Data'!C752</f>
        <v>Desktop</v>
      </c>
      <c r="D752">
        <f>'Raw_Data'!D752</f>
        <v>3598</v>
      </c>
      <c r="E752">
        <f>'Raw_Data'!E752</f>
        <v>1135</v>
      </c>
      <c r="F752">
        <f>'Raw_Data'!F752</f>
        <v>45323.25</v>
      </c>
      <c r="G752" t="str">
        <f t="shared" si="165"/>
        <v>Customer 14</v>
      </c>
      <c r="H752" t="str">
        <f t="shared" si="166"/>
        <v>DESKTOP</v>
      </c>
      <c r="I752" t="str">
        <f t="shared" si="167"/>
        <v>Changed</v>
      </c>
      <c r="J752">
        <f t="shared" si="168"/>
        <v>3598</v>
      </c>
      <c r="K752">
        <f t="shared" si="169"/>
        <v>1135</v>
      </c>
      <c r="L752" s="8">
        <f t="shared" si="170"/>
        <v>45323</v>
      </c>
      <c r="M752" t="str">
        <f t="shared" ca="1" si="171"/>
        <v>OK</v>
      </c>
      <c r="P752">
        <f t="shared" si="172"/>
        <v>751</v>
      </c>
      <c r="Q752" t="str">
        <f t="shared" si="173"/>
        <v>Customer 14</v>
      </c>
      <c r="R752" t="str">
        <f t="shared" si="174"/>
        <v>DESKTOP</v>
      </c>
      <c r="S752">
        <f t="shared" si="175"/>
        <v>3598</v>
      </c>
      <c r="T752">
        <f t="shared" si="176"/>
        <v>1135</v>
      </c>
      <c r="U752" s="8">
        <f t="shared" si="177"/>
        <v>45323</v>
      </c>
      <c r="V752" t="str" cm="1">
        <f t="array" ref="V752">_xlfn.IFS(S752 = "", "", S752 &lt; 500, "Low", S752 &lt; 1200, "Medium", TRUE, "High")</f>
        <v>High</v>
      </c>
      <c r="W752" t="str">
        <f t="shared" si="178"/>
        <v>2024-02</v>
      </c>
      <c r="X752">
        <f t="shared" si="179"/>
        <v>2024</v>
      </c>
    </row>
    <row r="753" spans="1:24" x14ac:dyDescent="0.3">
      <c r="A753">
        <f>'Raw_Data'!A753</f>
        <v>752</v>
      </c>
      <c r="B753" t="str">
        <f>'Raw_Data'!B753</f>
        <v>Customer 15</v>
      </c>
      <c r="C753" t="str">
        <f>'Raw_Data'!C753</f>
        <v>Desktop</v>
      </c>
      <c r="D753">
        <f>'Raw_Data'!D753</f>
        <v>152</v>
      </c>
      <c r="E753">
        <f>'Raw_Data'!E753</f>
        <v>1487</v>
      </c>
      <c r="F753">
        <f>'Raw_Data'!F753</f>
        <v>45323.291666666664</v>
      </c>
      <c r="G753" t="str">
        <f t="shared" si="165"/>
        <v>Customer 15</v>
      </c>
      <c r="H753" t="str">
        <f t="shared" si="166"/>
        <v>DESKTOP</v>
      </c>
      <c r="I753" t="str">
        <f t="shared" si="167"/>
        <v>Changed</v>
      </c>
      <c r="J753">
        <f t="shared" si="168"/>
        <v>152</v>
      </c>
      <c r="K753">
        <f t="shared" si="169"/>
        <v>1487</v>
      </c>
      <c r="L753" s="8">
        <f t="shared" si="170"/>
        <v>45323</v>
      </c>
      <c r="M753" t="str">
        <f t="shared" ca="1" si="171"/>
        <v>OK</v>
      </c>
      <c r="P753">
        <f t="shared" si="172"/>
        <v>752</v>
      </c>
      <c r="Q753" t="str">
        <f t="shared" si="173"/>
        <v>Customer 15</v>
      </c>
      <c r="R753" t="str">
        <f t="shared" si="174"/>
        <v>DESKTOP</v>
      </c>
      <c r="S753">
        <f t="shared" si="175"/>
        <v>152</v>
      </c>
      <c r="T753">
        <f t="shared" si="176"/>
        <v>1487</v>
      </c>
      <c r="U753" s="8">
        <f t="shared" si="177"/>
        <v>45323</v>
      </c>
      <c r="V753" t="str" cm="1">
        <f t="array" ref="V753">_xlfn.IFS(S753 = "", "", S753 &lt; 500, "Low", S753 &lt; 1200, "Medium", TRUE, "High")</f>
        <v>Low</v>
      </c>
      <c r="W753" t="str">
        <f t="shared" si="178"/>
        <v>2024-02</v>
      </c>
      <c r="X753">
        <f t="shared" si="179"/>
        <v>2024</v>
      </c>
    </row>
    <row r="754" spans="1:24" x14ac:dyDescent="0.3">
      <c r="A754">
        <f>'Raw_Data'!A754</f>
        <v>753</v>
      </c>
      <c r="B754" t="str">
        <f>'Raw_Data'!B754</f>
        <v>Customer 8</v>
      </c>
      <c r="C754" t="str">
        <f>'Raw_Data'!C754</f>
        <v>Mobile</v>
      </c>
      <c r="D754">
        <f>'Raw_Data'!D754</f>
        <v>3194</v>
      </c>
      <c r="E754">
        <f>'Raw_Data'!E754</f>
        <v>2099</v>
      </c>
      <c r="F754">
        <f>'Raw_Data'!F754</f>
        <v>45323.333333333336</v>
      </c>
      <c r="G754" t="str">
        <f t="shared" si="165"/>
        <v>Customer 8</v>
      </c>
      <c r="H754" t="str">
        <f t="shared" si="166"/>
        <v>MOBILE</v>
      </c>
      <c r="I754" t="str">
        <f t="shared" si="167"/>
        <v>Changed</v>
      </c>
      <c r="J754">
        <f t="shared" si="168"/>
        <v>3194</v>
      </c>
      <c r="K754">
        <f t="shared" si="169"/>
        <v>2099</v>
      </c>
      <c r="L754" s="8">
        <f t="shared" si="170"/>
        <v>45323</v>
      </c>
      <c r="M754" t="str">
        <f t="shared" ca="1" si="171"/>
        <v>OK</v>
      </c>
      <c r="P754">
        <f t="shared" si="172"/>
        <v>753</v>
      </c>
      <c r="Q754" t="str">
        <f t="shared" si="173"/>
        <v>Customer 8</v>
      </c>
      <c r="R754" t="str">
        <f t="shared" si="174"/>
        <v>MOBILE</v>
      </c>
      <c r="S754">
        <f t="shared" si="175"/>
        <v>3194</v>
      </c>
      <c r="T754">
        <f t="shared" si="176"/>
        <v>2099</v>
      </c>
      <c r="U754" s="8">
        <f t="shared" si="177"/>
        <v>45323</v>
      </c>
      <c r="V754" t="str" cm="1">
        <f t="array" ref="V754">_xlfn.IFS(S754 = "", "", S754 &lt; 500, "Low", S754 &lt; 1200, "Medium", TRUE, "High")</f>
        <v>High</v>
      </c>
      <c r="W754" t="str">
        <f t="shared" si="178"/>
        <v>2024-02</v>
      </c>
      <c r="X754">
        <f t="shared" si="179"/>
        <v>2024</v>
      </c>
    </row>
    <row r="755" spans="1:24" x14ac:dyDescent="0.3">
      <c r="A755">
        <f>'Raw_Data'!A755</f>
        <v>754</v>
      </c>
      <c r="B755" t="str">
        <f>'Raw_Data'!B755</f>
        <v>Customer 4</v>
      </c>
      <c r="C755" t="str">
        <f>'Raw_Data'!C755</f>
        <v>Embedded</v>
      </c>
      <c r="D755">
        <f>'Raw_Data'!D755</f>
        <v>3312</v>
      </c>
      <c r="E755">
        <f>'Raw_Data'!E755</f>
        <v>1155</v>
      </c>
      <c r="F755">
        <f>'Raw_Data'!F755</f>
        <v>45323.375</v>
      </c>
      <c r="G755" t="str">
        <f t="shared" si="165"/>
        <v>Customer 4</v>
      </c>
      <c r="H755" t="str">
        <f t="shared" si="166"/>
        <v>EMBEDDED</v>
      </c>
      <c r="I755" t="str">
        <f t="shared" si="167"/>
        <v>Changed</v>
      </c>
      <c r="J755">
        <f t="shared" si="168"/>
        <v>3312</v>
      </c>
      <c r="K755">
        <f t="shared" si="169"/>
        <v>1155</v>
      </c>
      <c r="L755" s="8">
        <f t="shared" si="170"/>
        <v>45323</v>
      </c>
      <c r="M755" t="str">
        <f t="shared" ca="1" si="171"/>
        <v>OK</v>
      </c>
      <c r="P755">
        <f t="shared" si="172"/>
        <v>754</v>
      </c>
      <c r="Q755" t="str">
        <f t="shared" si="173"/>
        <v>Customer 4</v>
      </c>
      <c r="R755" t="str">
        <f t="shared" si="174"/>
        <v>EMBEDDED</v>
      </c>
      <c r="S755">
        <f t="shared" si="175"/>
        <v>3312</v>
      </c>
      <c r="T755">
        <f t="shared" si="176"/>
        <v>1155</v>
      </c>
      <c r="U755" s="8">
        <f t="shared" si="177"/>
        <v>45323</v>
      </c>
      <c r="V755" t="str" cm="1">
        <f t="array" ref="V755">_xlfn.IFS(S755 = "", "", S755 &lt; 500, "Low", S755 &lt; 1200, "Medium", TRUE, "High")</f>
        <v>High</v>
      </c>
      <c r="W755" t="str">
        <f t="shared" si="178"/>
        <v>2024-02</v>
      </c>
      <c r="X755">
        <f t="shared" si="179"/>
        <v>2024</v>
      </c>
    </row>
    <row r="756" spans="1:24" x14ac:dyDescent="0.3">
      <c r="A756">
        <f>'Raw_Data'!A756</f>
        <v>755</v>
      </c>
      <c r="B756" t="str">
        <f>'Raw_Data'!B756</f>
        <v>Customer 14</v>
      </c>
      <c r="C756" t="str">
        <f>'Raw_Data'!C756</f>
        <v>Workstation</v>
      </c>
      <c r="D756">
        <f>'Raw_Data'!D756</f>
        <v>3897</v>
      </c>
      <c r="E756">
        <f>'Raw_Data'!E756</f>
        <v>1827</v>
      </c>
      <c r="F756">
        <f>'Raw_Data'!F756</f>
        <v>45323.416666666664</v>
      </c>
      <c r="G756" t="str">
        <f t="shared" si="165"/>
        <v>Customer 14</v>
      </c>
      <c r="H756" t="str">
        <f t="shared" si="166"/>
        <v>WORKSTATION</v>
      </c>
      <c r="I756" t="str">
        <f t="shared" si="167"/>
        <v>Changed</v>
      </c>
      <c r="J756">
        <f t="shared" si="168"/>
        <v>3897</v>
      </c>
      <c r="K756">
        <f t="shared" si="169"/>
        <v>1827</v>
      </c>
      <c r="L756" s="8">
        <f t="shared" si="170"/>
        <v>45323</v>
      </c>
      <c r="M756" t="str">
        <f t="shared" ca="1" si="171"/>
        <v>OK</v>
      </c>
      <c r="P756">
        <f t="shared" si="172"/>
        <v>755</v>
      </c>
      <c r="Q756" t="str">
        <f t="shared" si="173"/>
        <v>Customer 14</v>
      </c>
      <c r="R756" t="str">
        <f t="shared" si="174"/>
        <v>WORKSTATION</v>
      </c>
      <c r="S756">
        <f t="shared" si="175"/>
        <v>3897</v>
      </c>
      <c r="T756">
        <f t="shared" si="176"/>
        <v>1827</v>
      </c>
      <c r="U756" s="8">
        <f t="shared" si="177"/>
        <v>45323</v>
      </c>
      <c r="V756" t="str" cm="1">
        <f t="array" ref="V756">_xlfn.IFS(S756 = "", "", S756 &lt; 500, "Low", S756 &lt; 1200, "Medium", TRUE, "High")</f>
        <v>High</v>
      </c>
      <c r="W756" t="str">
        <f t="shared" si="178"/>
        <v>2024-02</v>
      </c>
      <c r="X756">
        <f t="shared" si="179"/>
        <v>2024</v>
      </c>
    </row>
    <row r="757" spans="1:24" x14ac:dyDescent="0.3">
      <c r="A757">
        <f>'Raw_Data'!A757</f>
        <v>756</v>
      </c>
      <c r="B757" t="str">
        <f>'Raw_Data'!B757</f>
        <v>Customer 11</v>
      </c>
      <c r="C757" t="str">
        <f>'Raw_Data'!C757</f>
        <v>Mobile</v>
      </c>
      <c r="D757">
        <f>'Raw_Data'!D757</f>
        <v>1177</v>
      </c>
      <c r="E757">
        <f>'Raw_Data'!E757</f>
        <v>1474</v>
      </c>
      <c r="F757">
        <f>'Raw_Data'!F757</f>
        <v>45323.458333333336</v>
      </c>
      <c r="G757" t="str">
        <f t="shared" si="165"/>
        <v>Customer 11</v>
      </c>
      <c r="H757" t="str">
        <f t="shared" si="166"/>
        <v>MOBILE</v>
      </c>
      <c r="I757" t="str">
        <f t="shared" si="167"/>
        <v>Changed</v>
      </c>
      <c r="J757">
        <f t="shared" si="168"/>
        <v>1177</v>
      </c>
      <c r="K757">
        <f t="shared" si="169"/>
        <v>1474</v>
      </c>
      <c r="L757" s="8">
        <f t="shared" si="170"/>
        <v>45323</v>
      </c>
      <c r="M757" t="str">
        <f t="shared" ca="1" si="171"/>
        <v>OK</v>
      </c>
      <c r="P757">
        <f t="shared" si="172"/>
        <v>756</v>
      </c>
      <c r="Q757" t="str">
        <f t="shared" si="173"/>
        <v>Customer 11</v>
      </c>
      <c r="R757" t="str">
        <f t="shared" si="174"/>
        <v>MOBILE</v>
      </c>
      <c r="S757">
        <f t="shared" si="175"/>
        <v>1177</v>
      </c>
      <c r="T757">
        <f t="shared" si="176"/>
        <v>1474</v>
      </c>
      <c r="U757" s="8">
        <f t="shared" si="177"/>
        <v>45323</v>
      </c>
      <c r="V757" t="str" cm="1">
        <f t="array" ref="V757">_xlfn.IFS(S757 = "", "", S757 &lt; 500, "Low", S757 &lt; 1200, "Medium", TRUE, "High")</f>
        <v>Medium</v>
      </c>
      <c r="W757" t="str">
        <f t="shared" si="178"/>
        <v>2024-02</v>
      </c>
      <c r="X757">
        <f t="shared" si="179"/>
        <v>2024</v>
      </c>
    </row>
    <row r="758" spans="1:24" x14ac:dyDescent="0.3">
      <c r="A758">
        <f>'Raw_Data'!A758</f>
        <v>757</v>
      </c>
      <c r="B758" t="str">
        <f>'Raw_Data'!B758</f>
        <v>Customer 12</v>
      </c>
      <c r="C758" t="str">
        <f>'Raw_Data'!C758</f>
        <v>Embedded</v>
      </c>
      <c r="D758">
        <f>'Raw_Data'!D758</f>
        <v>2306</v>
      </c>
      <c r="E758">
        <f>'Raw_Data'!E758</f>
        <v>2114</v>
      </c>
      <c r="F758">
        <f>'Raw_Data'!F758</f>
        <v>45323.5</v>
      </c>
      <c r="G758" t="str">
        <f t="shared" si="165"/>
        <v>Customer 12</v>
      </c>
      <c r="H758" t="str">
        <f t="shared" si="166"/>
        <v>EMBEDDED</v>
      </c>
      <c r="I758" t="str">
        <f t="shared" si="167"/>
        <v>Changed</v>
      </c>
      <c r="J758">
        <f t="shared" si="168"/>
        <v>2306</v>
      </c>
      <c r="K758">
        <f t="shared" si="169"/>
        <v>2114</v>
      </c>
      <c r="L758" s="8">
        <f t="shared" si="170"/>
        <v>45323</v>
      </c>
      <c r="M758" t="str">
        <f t="shared" ca="1" si="171"/>
        <v>OK</v>
      </c>
      <c r="P758">
        <f t="shared" si="172"/>
        <v>757</v>
      </c>
      <c r="Q758" t="str">
        <f t="shared" si="173"/>
        <v>Customer 12</v>
      </c>
      <c r="R758" t="str">
        <f t="shared" si="174"/>
        <v>EMBEDDED</v>
      </c>
      <c r="S758">
        <f t="shared" si="175"/>
        <v>2306</v>
      </c>
      <c r="T758">
        <f t="shared" si="176"/>
        <v>2114</v>
      </c>
      <c r="U758" s="8">
        <f t="shared" si="177"/>
        <v>45323</v>
      </c>
      <c r="V758" t="str" cm="1">
        <f t="array" ref="V758">_xlfn.IFS(S758 = "", "", S758 &lt; 500, "Low", S758 &lt; 1200, "Medium", TRUE, "High")</f>
        <v>High</v>
      </c>
      <c r="W758" t="str">
        <f t="shared" si="178"/>
        <v>2024-02</v>
      </c>
      <c r="X758">
        <f t="shared" si="179"/>
        <v>2024</v>
      </c>
    </row>
    <row r="759" spans="1:24" x14ac:dyDescent="0.3">
      <c r="A759">
        <f>'Raw_Data'!A759</f>
        <v>758</v>
      </c>
      <c r="B759" t="str">
        <f>'Raw_Data'!B759</f>
        <v>Customer 6</v>
      </c>
      <c r="C759" t="str">
        <f>'Raw_Data'!C759</f>
        <v>Desktop</v>
      </c>
      <c r="D759">
        <f>'Raw_Data'!D759</f>
        <v>357</v>
      </c>
      <c r="E759">
        <f>'Raw_Data'!E759</f>
        <v>139</v>
      </c>
      <c r="F759">
        <f>'Raw_Data'!F759</f>
        <v>45323.541666666664</v>
      </c>
      <c r="G759" t="str">
        <f t="shared" si="165"/>
        <v>Customer 6</v>
      </c>
      <c r="H759" t="str">
        <f t="shared" si="166"/>
        <v>DESKTOP</v>
      </c>
      <c r="I759" t="str">
        <f t="shared" si="167"/>
        <v>Changed</v>
      </c>
      <c r="J759">
        <f t="shared" si="168"/>
        <v>357</v>
      </c>
      <c r="K759">
        <f t="shared" si="169"/>
        <v>139</v>
      </c>
      <c r="L759" s="8">
        <f t="shared" si="170"/>
        <v>45323</v>
      </c>
      <c r="M759" t="str">
        <f t="shared" ca="1" si="171"/>
        <v>OK</v>
      </c>
      <c r="P759">
        <f t="shared" si="172"/>
        <v>758</v>
      </c>
      <c r="Q759" t="str">
        <f t="shared" si="173"/>
        <v>Customer 6</v>
      </c>
      <c r="R759" t="str">
        <f t="shared" si="174"/>
        <v>DESKTOP</v>
      </c>
      <c r="S759">
        <f t="shared" si="175"/>
        <v>357</v>
      </c>
      <c r="T759">
        <f t="shared" si="176"/>
        <v>139</v>
      </c>
      <c r="U759" s="8">
        <f t="shared" si="177"/>
        <v>45323</v>
      </c>
      <c r="V759" t="str" cm="1">
        <f t="array" ref="V759">_xlfn.IFS(S759 = "", "", S759 &lt; 500, "Low", S759 &lt; 1200, "Medium", TRUE, "High")</f>
        <v>Low</v>
      </c>
      <c r="W759" t="str">
        <f t="shared" si="178"/>
        <v>2024-02</v>
      </c>
      <c r="X759">
        <f t="shared" si="179"/>
        <v>2024</v>
      </c>
    </row>
    <row r="760" spans="1:24" x14ac:dyDescent="0.3">
      <c r="A760">
        <f>'Raw_Data'!A760</f>
        <v>759</v>
      </c>
      <c r="B760" t="str">
        <f>'Raw_Data'!B760</f>
        <v>Customer 13</v>
      </c>
      <c r="C760" t="str">
        <f>'Raw_Data'!C760</f>
        <v>Embedded</v>
      </c>
      <c r="D760">
        <f>'Raw_Data'!D760</f>
        <v>1205</v>
      </c>
      <c r="E760">
        <f>'Raw_Data'!E760</f>
        <v>3397</v>
      </c>
      <c r="F760">
        <f>'Raw_Data'!F760</f>
        <v>45323.583333333336</v>
      </c>
      <c r="G760" t="str">
        <f t="shared" si="165"/>
        <v>Customer 13</v>
      </c>
      <c r="H760" t="str">
        <f t="shared" si="166"/>
        <v>EMBEDDED</v>
      </c>
      <c r="I760" t="str">
        <f t="shared" si="167"/>
        <v>Changed</v>
      </c>
      <c r="J760">
        <f t="shared" si="168"/>
        <v>1205</v>
      </c>
      <c r="K760">
        <f t="shared" si="169"/>
        <v>3397</v>
      </c>
      <c r="L760" s="8">
        <f t="shared" si="170"/>
        <v>45323</v>
      </c>
      <c r="M760" t="str">
        <f t="shared" ca="1" si="171"/>
        <v>OK</v>
      </c>
      <c r="P760">
        <f t="shared" si="172"/>
        <v>759</v>
      </c>
      <c r="Q760" t="str">
        <f t="shared" si="173"/>
        <v>Customer 13</v>
      </c>
      <c r="R760" t="str">
        <f t="shared" si="174"/>
        <v>EMBEDDED</v>
      </c>
      <c r="S760">
        <f t="shared" si="175"/>
        <v>1205</v>
      </c>
      <c r="T760">
        <f t="shared" si="176"/>
        <v>3397</v>
      </c>
      <c r="U760" s="8">
        <f t="shared" si="177"/>
        <v>45323</v>
      </c>
      <c r="V760" t="str" cm="1">
        <f t="array" ref="V760">_xlfn.IFS(S760 = "", "", S760 &lt; 500, "Low", S760 &lt; 1200, "Medium", TRUE, "High")</f>
        <v>High</v>
      </c>
      <c r="W760" t="str">
        <f t="shared" si="178"/>
        <v>2024-02</v>
      </c>
      <c r="X760">
        <f t="shared" si="179"/>
        <v>2024</v>
      </c>
    </row>
    <row r="761" spans="1:24" x14ac:dyDescent="0.3">
      <c r="A761">
        <f>'Raw_Data'!A761</f>
        <v>760</v>
      </c>
      <c r="B761" t="str">
        <f>'Raw_Data'!B761</f>
        <v>Customer 11</v>
      </c>
      <c r="C761" t="str">
        <f>'Raw_Data'!C761</f>
        <v>Mobile</v>
      </c>
      <c r="D761">
        <f>'Raw_Data'!D761</f>
        <v>3311</v>
      </c>
      <c r="E761">
        <f>'Raw_Data'!E761</f>
        <v>151</v>
      </c>
      <c r="F761">
        <f>'Raw_Data'!F761</f>
        <v>45323.625</v>
      </c>
      <c r="G761" t="str">
        <f t="shared" si="165"/>
        <v>Customer 11</v>
      </c>
      <c r="H761" t="str">
        <f t="shared" si="166"/>
        <v>MOBILE</v>
      </c>
      <c r="I761" t="str">
        <f t="shared" si="167"/>
        <v>Changed</v>
      </c>
      <c r="J761">
        <f t="shared" si="168"/>
        <v>3311</v>
      </c>
      <c r="K761">
        <f t="shared" si="169"/>
        <v>151</v>
      </c>
      <c r="L761" s="8">
        <f t="shared" si="170"/>
        <v>45323</v>
      </c>
      <c r="M761" t="str">
        <f t="shared" ca="1" si="171"/>
        <v>OK</v>
      </c>
      <c r="P761">
        <f t="shared" si="172"/>
        <v>760</v>
      </c>
      <c r="Q761" t="str">
        <f t="shared" si="173"/>
        <v>Customer 11</v>
      </c>
      <c r="R761" t="str">
        <f t="shared" si="174"/>
        <v>MOBILE</v>
      </c>
      <c r="S761">
        <f t="shared" si="175"/>
        <v>3311</v>
      </c>
      <c r="T761">
        <f t="shared" si="176"/>
        <v>151</v>
      </c>
      <c r="U761" s="8">
        <f t="shared" si="177"/>
        <v>45323</v>
      </c>
      <c r="V761" t="str" cm="1">
        <f t="array" ref="V761">_xlfn.IFS(S761 = "", "", S761 &lt; 500, "Low", S761 &lt; 1200, "Medium", TRUE, "High")</f>
        <v>High</v>
      </c>
      <c r="W761" t="str">
        <f t="shared" si="178"/>
        <v>2024-02</v>
      </c>
      <c r="X761">
        <f t="shared" si="179"/>
        <v>2024</v>
      </c>
    </row>
    <row r="762" spans="1:24" x14ac:dyDescent="0.3">
      <c r="A762">
        <f>'Raw_Data'!A762</f>
        <v>761</v>
      </c>
      <c r="B762" t="str">
        <f>'Raw_Data'!B762</f>
        <v>Customer 11</v>
      </c>
      <c r="C762" t="str">
        <f>'Raw_Data'!C762</f>
        <v>Desktop</v>
      </c>
      <c r="D762">
        <f>'Raw_Data'!D762</f>
        <v>2189</v>
      </c>
      <c r="E762">
        <f>'Raw_Data'!E762</f>
        <v>2440</v>
      </c>
      <c r="F762">
        <f>'Raw_Data'!F762</f>
        <v>45323.666666666664</v>
      </c>
      <c r="G762" t="str">
        <f t="shared" si="165"/>
        <v>Customer 11</v>
      </c>
      <c r="H762" t="str">
        <f t="shared" si="166"/>
        <v>DESKTOP</v>
      </c>
      <c r="I762" t="str">
        <f t="shared" si="167"/>
        <v>Changed</v>
      </c>
      <c r="J762">
        <f t="shared" si="168"/>
        <v>2189</v>
      </c>
      <c r="K762">
        <f t="shared" si="169"/>
        <v>2440</v>
      </c>
      <c r="L762" s="8">
        <f t="shared" si="170"/>
        <v>45323</v>
      </c>
      <c r="M762" t="str">
        <f t="shared" ca="1" si="171"/>
        <v>OK</v>
      </c>
      <c r="P762">
        <f t="shared" si="172"/>
        <v>761</v>
      </c>
      <c r="Q762" t="str">
        <f t="shared" si="173"/>
        <v>Customer 11</v>
      </c>
      <c r="R762" t="str">
        <f t="shared" si="174"/>
        <v>DESKTOP</v>
      </c>
      <c r="S762">
        <f t="shared" si="175"/>
        <v>2189</v>
      </c>
      <c r="T762">
        <f t="shared" si="176"/>
        <v>2440</v>
      </c>
      <c r="U762" s="8">
        <f t="shared" si="177"/>
        <v>45323</v>
      </c>
      <c r="V762" t="str" cm="1">
        <f t="array" ref="V762">_xlfn.IFS(S762 = "", "", S762 &lt; 500, "Low", S762 &lt; 1200, "Medium", TRUE, "High")</f>
        <v>High</v>
      </c>
      <c r="W762" t="str">
        <f t="shared" si="178"/>
        <v>2024-02</v>
      </c>
      <c r="X762">
        <f t="shared" si="179"/>
        <v>2024</v>
      </c>
    </row>
    <row r="763" spans="1:24" x14ac:dyDescent="0.3">
      <c r="A763">
        <f>'Raw_Data'!A763</f>
        <v>762</v>
      </c>
      <c r="B763" t="str">
        <f>'Raw_Data'!B763</f>
        <v>Customer 10</v>
      </c>
      <c r="C763" t="str">
        <f>'Raw_Data'!C763</f>
        <v>Workstation</v>
      </c>
      <c r="D763">
        <f>'Raw_Data'!D763</f>
        <v>1195</v>
      </c>
      <c r="E763">
        <f>'Raw_Data'!E763</f>
        <v>3708</v>
      </c>
      <c r="F763">
        <f>'Raw_Data'!F763</f>
        <v>45323.708333333336</v>
      </c>
      <c r="G763" t="str">
        <f t="shared" si="165"/>
        <v>Customer 10</v>
      </c>
      <c r="H763" t="str">
        <f t="shared" si="166"/>
        <v>WORKSTATION</v>
      </c>
      <c r="I763" t="str">
        <f t="shared" si="167"/>
        <v>Changed</v>
      </c>
      <c r="J763">
        <f t="shared" si="168"/>
        <v>1195</v>
      </c>
      <c r="K763">
        <f t="shared" si="169"/>
        <v>3708</v>
      </c>
      <c r="L763" s="8">
        <f t="shared" si="170"/>
        <v>45323</v>
      </c>
      <c r="M763" t="str">
        <f t="shared" ca="1" si="171"/>
        <v>OK</v>
      </c>
      <c r="P763">
        <f t="shared" si="172"/>
        <v>762</v>
      </c>
      <c r="Q763" t="str">
        <f t="shared" si="173"/>
        <v>Customer 10</v>
      </c>
      <c r="R763" t="str">
        <f t="shared" si="174"/>
        <v>WORKSTATION</v>
      </c>
      <c r="S763">
        <f t="shared" si="175"/>
        <v>1195</v>
      </c>
      <c r="T763">
        <f t="shared" si="176"/>
        <v>3708</v>
      </c>
      <c r="U763" s="8">
        <f t="shared" si="177"/>
        <v>45323</v>
      </c>
      <c r="V763" t="str" cm="1">
        <f t="array" ref="V763">_xlfn.IFS(S763 = "", "", S763 &lt; 500, "Low", S763 &lt; 1200, "Medium", TRUE, "High")</f>
        <v>Medium</v>
      </c>
      <c r="W763" t="str">
        <f t="shared" si="178"/>
        <v>2024-02</v>
      </c>
      <c r="X763">
        <f t="shared" si="179"/>
        <v>2024</v>
      </c>
    </row>
    <row r="764" spans="1:24" x14ac:dyDescent="0.3">
      <c r="A764">
        <f>'Raw_Data'!A764</f>
        <v>763</v>
      </c>
      <c r="B764" t="str">
        <f>'Raw_Data'!B764</f>
        <v>Customer 9</v>
      </c>
      <c r="C764" t="str">
        <f>'Raw_Data'!C764</f>
        <v>Workstation</v>
      </c>
      <c r="D764">
        <f>'Raw_Data'!D764</f>
        <v>1029</v>
      </c>
      <c r="E764">
        <f>'Raw_Data'!E764</f>
        <v>472</v>
      </c>
      <c r="F764">
        <f>'Raw_Data'!F764</f>
        <v>45323.75</v>
      </c>
      <c r="G764" t="str">
        <f t="shared" si="165"/>
        <v>Customer 9</v>
      </c>
      <c r="H764" t="str">
        <f t="shared" si="166"/>
        <v>WORKSTATION</v>
      </c>
      <c r="I764" t="str">
        <f t="shared" si="167"/>
        <v>Changed</v>
      </c>
      <c r="J764">
        <f t="shared" si="168"/>
        <v>1029</v>
      </c>
      <c r="K764">
        <f t="shared" si="169"/>
        <v>472</v>
      </c>
      <c r="L764" s="8">
        <f t="shared" si="170"/>
        <v>45323</v>
      </c>
      <c r="M764" t="str">
        <f t="shared" ca="1" si="171"/>
        <v>OK</v>
      </c>
      <c r="P764">
        <f t="shared" si="172"/>
        <v>763</v>
      </c>
      <c r="Q764" t="str">
        <f t="shared" si="173"/>
        <v>Customer 9</v>
      </c>
      <c r="R764" t="str">
        <f t="shared" si="174"/>
        <v>WORKSTATION</v>
      </c>
      <c r="S764">
        <f t="shared" si="175"/>
        <v>1029</v>
      </c>
      <c r="T764">
        <f t="shared" si="176"/>
        <v>472</v>
      </c>
      <c r="U764" s="8">
        <f t="shared" si="177"/>
        <v>45323</v>
      </c>
      <c r="V764" t="str" cm="1">
        <f t="array" ref="V764">_xlfn.IFS(S764 = "", "", S764 &lt; 500, "Low", S764 &lt; 1200, "Medium", TRUE, "High")</f>
        <v>Medium</v>
      </c>
      <c r="W764" t="str">
        <f t="shared" si="178"/>
        <v>2024-02</v>
      </c>
      <c r="X764">
        <f t="shared" si="179"/>
        <v>2024</v>
      </c>
    </row>
    <row r="765" spans="1:24" x14ac:dyDescent="0.3">
      <c r="A765">
        <f>'Raw_Data'!A765</f>
        <v>764</v>
      </c>
      <c r="B765" t="str">
        <f>'Raw_Data'!B765</f>
        <v>Customer 11</v>
      </c>
      <c r="C765" t="str">
        <f>'Raw_Data'!C765</f>
        <v>Mobile</v>
      </c>
      <c r="D765">
        <f>'Raw_Data'!D765</f>
        <v>2587</v>
      </c>
      <c r="E765">
        <f>'Raw_Data'!E765</f>
        <v>1316</v>
      </c>
      <c r="F765">
        <f>'Raw_Data'!F765</f>
        <v>45323.791666666664</v>
      </c>
      <c r="G765" t="str">
        <f t="shared" si="165"/>
        <v>Customer 11</v>
      </c>
      <c r="H765" t="str">
        <f t="shared" si="166"/>
        <v>MOBILE</v>
      </c>
      <c r="I765" t="str">
        <f t="shared" si="167"/>
        <v>Changed</v>
      </c>
      <c r="J765">
        <f t="shared" si="168"/>
        <v>2587</v>
      </c>
      <c r="K765">
        <f t="shared" si="169"/>
        <v>1316</v>
      </c>
      <c r="L765" s="8">
        <f t="shared" si="170"/>
        <v>45323</v>
      </c>
      <c r="M765" t="str">
        <f t="shared" ca="1" si="171"/>
        <v>OK</v>
      </c>
      <c r="P765">
        <f t="shared" si="172"/>
        <v>764</v>
      </c>
      <c r="Q765" t="str">
        <f t="shared" si="173"/>
        <v>Customer 11</v>
      </c>
      <c r="R765" t="str">
        <f t="shared" si="174"/>
        <v>MOBILE</v>
      </c>
      <c r="S765">
        <f t="shared" si="175"/>
        <v>2587</v>
      </c>
      <c r="T765">
        <f t="shared" si="176"/>
        <v>1316</v>
      </c>
      <c r="U765" s="8">
        <f t="shared" si="177"/>
        <v>45323</v>
      </c>
      <c r="V765" t="str" cm="1">
        <f t="array" ref="V765">_xlfn.IFS(S765 = "", "", S765 &lt; 500, "Low", S765 &lt; 1200, "Medium", TRUE, "High")</f>
        <v>High</v>
      </c>
      <c r="W765" t="str">
        <f t="shared" si="178"/>
        <v>2024-02</v>
      </c>
      <c r="X765">
        <f t="shared" si="179"/>
        <v>2024</v>
      </c>
    </row>
    <row r="766" spans="1:24" x14ac:dyDescent="0.3">
      <c r="A766">
        <f>'Raw_Data'!A766</f>
        <v>765</v>
      </c>
      <c r="B766" t="str">
        <f>'Raw_Data'!B766</f>
        <v>Customer 7</v>
      </c>
      <c r="C766" t="str">
        <f>'Raw_Data'!C766</f>
        <v>Desktop</v>
      </c>
      <c r="D766">
        <f>'Raw_Data'!D766</f>
        <v>1141</v>
      </c>
      <c r="E766">
        <f>'Raw_Data'!E766</f>
        <v>2735</v>
      </c>
      <c r="F766">
        <f>'Raw_Data'!F766</f>
        <v>45323.833333333336</v>
      </c>
      <c r="G766" t="str">
        <f t="shared" si="165"/>
        <v>Customer 7</v>
      </c>
      <c r="H766" t="str">
        <f t="shared" si="166"/>
        <v>DESKTOP</v>
      </c>
      <c r="I766" t="str">
        <f t="shared" si="167"/>
        <v>Changed</v>
      </c>
      <c r="J766">
        <f t="shared" si="168"/>
        <v>1141</v>
      </c>
      <c r="K766">
        <f t="shared" si="169"/>
        <v>2735</v>
      </c>
      <c r="L766" s="8">
        <f t="shared" si="170"/>
        <v>45323</v>
      </c>
      <c r="M766" t="str">
        <f t="shared" ca="1" si="171"/>
        <v>OK</v>
      </c>
      <c r="P766">
        <f t="shared" si="172"/>
        <v>765</v>
      </c>
      <c r="Q766" t="str">
        <f t="shared" si="173"/>
        <v>Customer 7</v>
      </c>
      <c r="R766" t="str">
        <f t="shared" si="174"/>
        <v>DESKTOP</v>
      </c>
      <c r="S766">
        <f t="shared" si="175"/>
        <v>1141</v>
      </c>
      <c r="T766">
        <f t="shared" si="176"/>
        <v>2735</v>
      </c>
      <c r="U766" s="8">
        <f t="shared" si="177"/>
        <v>45323</v>
      </c>
      <c r="V766" t="str" cm="1">
        <f t="array" ref="V766">_xlfn.IFS(S766 = "", "", S766 &lt; 500, "Low", S766 &lt; 1200, "Medium", TRUE, "High")</f>
        <v>Medium</v>
      </c>
      <c r="W766" t="str">
        <f t="shared" si="178"/>
        <v>2024-02</v>
      </c>
      <c r="X766">
        <f t="shared" si="179"/>
        <v>2024</v>
      </c>
    </row>
    <row r="767" spans="1:24" x14ac:dyDescent="0.3">
      <c r="A767">
        <f>'Raw_Data'!A767</f>
        <v>766</v>
      </c>
      <c r="B767" t="str">
        <f>'Raw_Data'!B767</f>
        <v>Customer 12</v>
      </c>
      <c r="C767" t="str">
        <f>'Raw_Data'!C767</f>
        <v>Workstation</v>
      </c>
      <c r="D767">
        <f>'Raw_Data'!D767</f>
        <v>205</v>
      </c>
      <c r="E767">
        <f>'Raw_Data'!E767</f>
        <v>3527</v>
      </c>
      <c r="F767">
        <f>'Raw_Data'!F767</f>
        <v>45323.875</v>
      </c>
      <c r="G767" t="str">
        <f t="shared" si="165"/>
        <v>Customer 12</v>
      </c>
      <c r="H767" t="str">
        <f t="shared" si="166"/>
        <v>WORKSTATION</v>
      </c>
      <c r="I767" t="str">
        <f t="shared" si="167"/>
        <v>Changed</v>
      </c>
      <c r="J767">
        <f t="shared" si="168"/>
        <v>205</v>
      </c>
      <c r="K767">
        <f t="shared" si="169"/>
        <v>3527</v>
      </c>
      <c r="L767" s="8">
        <f t="shared" si="170"/>
        <v>45323</v>
      </c>
      <c r="M767" t="str">
        <f t="shared" ca="1" si="171"/>
        <v>OK</v>
      </c>
      <c r="P767">
        <f t="shared" si="172"/>
        <v>766</v>
      </c>
      <c r="Q767" t="str">
        <f t="shared" si="173"/>
        <v>Customer 12</v>
      </c>
      <c r="R767" t="str">
        <f t="shared" si="174"/>
        <v>WORKSTATION</v>
      </c>
      <c r="S767">
        <f t="shared" si="175"/>
        <v>205</v>
      </c>
      <c r="T767">
        <f t="shared" si="176"/>
        <v>3527</v>
      </c>
      <c r="U767" s="8">
        <f t="shared" si="177"/>
        <v>45323</v>
      </c>
      <c r="V767" t="str" cm="1">
        <f t="array" ref="V767">_xlfn.IFS(S767 = "", "", S767 &lt; 500, "Low", S767 &lt; 1200, "Medium", TRUE, "High")</f>
        <v>Low</v>
      </c>
      <c r="W767" t="str">
        <f t="shared" si="178"/>
        <v>2024-02</v>
      </c>
      <c r="X767">
        <f t="shared" si="179"/>
        <v>2024</v>
      </c>
    </row>
    <row r="768" spans="1:24" x14ac:dyDescent="0.3">
      <c r="A768">
        <f>'Raw_Data'!A768</f>
        <v>767</v>
      </c>
      <c r="B768" t="str">
        <f>'Raw_Data'!B768</f>
        <v>Customer 6</v>
      </c>
      <c r="C768" t="str">
        <f>'Raw_Data'!C768</f>
        <v>Workstation</v>
      </c>
      <c r="D768">
        <f>'Raw_Data'!D768</f>
        <v>412</v>
      </c>
      <c r="E768">
        <f>'Raw_Data'!E768</f>
        <v>3790</v>
      </c>
      <c r="F768">
        <f>'Raw_Data'!F768</f>
        <v>45323.916666666664</v>
      </c>
      <c r="G768" t="str">
        <f t="shared" si="165"/>
        <v>Customer 6</v>
      </c>
      <c r="H768" t="str">
        <f t="shared" si="166"/>
        <v>WORKSTATION</v>
      </c>
      <c r="I768" t="str">
        <f t="shared" si="167"/>
        <v>Changed</v>
      </c>
      <c r="J768">
        <f t="shared" si="168"/>
        <v>412</v>
      </c>
      <c r="K768">
        <f t="shared" si="169"/>
        <v>3790</v>
      </c>
      <c r="L768" s="8">
        <f t="shared" si="170"/>
        <v>45323</v>
      </c>
      <c r="M768" t="str">
        <f t="shared" ca="1" si="171"/>
        <v>OK</v>
      </c>
      <c r="P768">
        <f t="shared" si="172"/>
        <v>767</v>
      </c>
      <c r="Q768" t="str">
        <f t="shared" si="173"/>
        <v>Customer 6</v>
      </c>
      <c r="R768" t="str">
        <f t="shared" si="174"/>
        <v>WORKSTATION</v>
      </c>
      <c r="S768">
        <f t="shared" si="175"/>
        <v>412</v>
      </c>
      <c r="T768">
        <f t="shared" si="176"/>
        <v>3790</v>
      </c>
      <c r="U768" s="8">
        <f t="shared" si="177"/>
        <v>45323</v>
      </c>
      <c r="V768" t="str" cm="1">
        <f t="array" ref="V768">_xlfn.IFS(S768 = "", "", S768 &lt; 500, "Low", S768 &lt; 1200, "Medium", TRUE, "High")</f>
        <v>Low</v>
      </c>
      <c r="W768" t="str">
        <f t="shared" si="178"/>
        <v>2024-02</v>
      </c>
      <c r="X768">
        <f t="shared" si="179"/>
        <v>2024</v>
      </c>
    </row>
    <row r="769" spans="1:24" x14ac:dyDescent="0.3">
      <c r="A769">
        <f>'Raw_Data'!A769</f>
        <v>768</v>
      </c>
      <c r="B769" t="str">
        <f>'Raw_Data'!B769</f>
        <v>Customer 9</v>
      </c>
      <c r="C769" t="str">
        <f>'Raw_Data'!C769</f>
        <v>Embedded</v>
      </c>
      <c r="D769">
        <f>'Raw_Data'!D769</f>
        <v>2518</v>
      </c>
      <c r="E769">
        <f>'Raw_Data'!E769</f>
        <v>2978</v>
      </c>
      <c r="F769">
        <f>'Raw_Data'!F769</f>
        <v>45323.958333333336</v>
      </c>
      <c r="G769" t="str">
        <f t="shared" si="165"/>
        <v>Customer 9</v>
      </c>
      <c r="H769" t="str">
        <f t="shared" si="166"/>
        <v>EMBEDDED</v>
      </c>
      <c r="I769" t="str">
        <f t="shared" si="167"/>
        <v>Changed</v>
      </c>
      <c r="J769">
        <f t="shared" si="168"/>
        <v>2518</v>
      </c>
      <c r="K769">
        <f t="shared" si="169"/>
        <v>2978</v>
      </c>
      <c r="L769" s="8">
        <f t="shared" si="170"/>
        <v>45323</v>
      </c>
      <c r="M769" t="str">
        <f t="shared" ca="1" si="171"/>
        <v>OK</v>
      </c>
      <c r="P769">
        <f t="shared" si="172"/>
        <v>768</v>
      </c>
      <c r="Q769" t="str">
        <f t="shared" si="173"/>
        <v>Customer 9</v>
      </c>
      <c r="R769" t="str">
        <f t="shared" si="174"/>
        <v>EMBEDDED</v>
      </c>
      <c r="S769">
        <f t="shared" si="175"/>
        <v>2518</v>
      </c>
      <c r="T769">
        <f t="shared" si="176"/>
        <v>2978</v>
      </c>
      <c r="U769" s="8">
        <f t="shared" si="177"/>
        <v>45323</v>
      </c>
      <c r="V769" t="str" cm="1">
        <f t="array" ref="V769">_xlfn.IFS(S769 = "", "", S769 &lt; 500, "Low", S769 &lt; 1200, "Medium", TRUE, "High")</f>
        <v>High</v>
      </c>
      <c r="W769" t="str">
        <f t="shared" si="178"/>
        <v>2024-02</v>
      </c>
      <c r="X769">
        <f t="shared" si="179"/>
        <v>2024</v>
      </c>
    </row>
    <row r="770" spans="1:24" x14ac:dyDescent="0.3">
      <c r="A770">
        <f>'Raw_Data'!A770</f>
        <v>769</v>
      </c>
      <c r="B770" t="str">
        <f>'Raw_Data'!B770</f>
        <v>Customer 12</v>
      </c>
      <c r="C770" t="str">
        <f>'Raw_Data'!C770</f>
        <v>Desktop</v>
      </c>
      <c r="D770">
        <f>'Raw_Data'!D770</f>
        <v>2022</v>
      </c>
      <c r="E770">
        <f>'Raw_Data'!E770</f>
        <v>4612</v>
      </c>
      <c r="F770">
        <f>'Raw_Data'!F770</f>
        <v>45324</v>
      </c>
      <c r="G770" t="str">
        <f t="shared" si="165"/>
        <v>Customer 12</v>
      </c>
      <c r="H770" t="str">
        <f t="shared" si="166"/>
        <v>DESKTOP</v>
      </c>
      <c r="I770" t="str">
        <f t="shared" si="167"/>
        <v>Changed</v>
      </c>
      <c r="J770">
        <f t="shared" si="168"/>
        <v>2022</v>
      </c>
      <c r="K770">
        <f t="shared" si="169"/>
        <v>4612</v>
      </c>
      <c r="L770" s="8">
        <f t="shared" si="170"/>
        <v>45324</v>
      </c>
      <c r="M770" t="str">
        <f t="shared" ca="1" si="171"/>
        <v>OK</v>
      </c>
      <c r="P770">
        <f t="shared" si="172"/>
        <v>769</v>
      </c>
      <c r="Q770" t="str">
        <f t="shared" si="173"/>
        <v>Customer 12</v>
      </c>
      <c r="R770" t="str">
        <f t="shared" si="174"/>
        <v>DESKTOP</v>
      </c>
      <c r="S770">
        <f t="shared" si="175"/>
        <v>2022</v>
      </c>
      <c r="T770">
        <f t="shared" si="176"/>
        <v>4612</v>
      </c>
      <c r="U770" s="8">
        <f t="shared" si="177"/>
        <v>45324</v>
      </c>
      <c r="V770" t="str" cm="1">
        <f t="array" ref="V770">_xlfn.IFS(S770 = "", "", S770 &lt; 500, "Low", S770 &lt; 1200, "Medium", TRUE, "High")</f>
        <v>High</v>
      </c>
      <c r="W770" t="str">
        <f t="shared" si="178"/>
        <v>2024-02</v>
      </c>
      <c r="X770">
        <f t="shared" si="179"/>
        <v>2024</v>
      </c>
    </row>
    <row r="771" spans="1:24" x14ac:dyDescent="0.3">
      <c r="A771">
        <f>'Raw_Data'!A771</f>
        <v>770</v>
      </c>
      <c r="B771" t="str">
        <f>'Raw_Data'!B771</f>
        <v>Customer 8</v>
      </c>
      <c r="C771" t="str">
        <f>'Raw_Data'!C771</f>
        <v>Mobile</v>
      </c>
      <c r="D771">
        <f>'Raw_Data'!D771</f>
        <v>2987</v>
      </c>
      <c r="E771">
        <f>'Raw_Data'!E771</f>
        <v>2075</v>
      </c>
      <c r="F771">
        <f>'Raw_Data'!F771</f>
        <v>45324.041666666664</v>
      </c>
      <c r="G771" t="str">
        <f t="shared" ref="G771:G834" si="180">PROPER(CLEAN(TRIM(B771)))</f>
        <v>Customer 8</v>
      </c>
      <c r="H771" t="str">
        <f t="shared" ref="H771:H834" si="181">UPPER(CLEAN(TRIM(C771)))</f>
        <v>MOBILE</v>
      </c>
      <c r="I771" t="str">
        <f t="shared" ref="I771:I834" si="182">IF(OR(NOT(EXACT(B771,G771)), NOT(EXACT(C771,H771))), "Changed", "")</f>
        <v>Changed</v>
      </c>
      <c r="J771">
        <f t="shared" ref="J771:J834" si="183">IFERROR(VALUE(TRIM(D771)), "")</f>
        <v>2987</v>
      </c>
      <c r="K771">
        <f t="shared" ref="K771:K834" si="184">IFERROR(VALUE(TRIM(E771)), "")</f>
        <v>2075</v>
      </c>
      <c r="L771" s="8">
        <f t="shared" ref="L771:L834" si="185">IF(F771="","",INT(F771))</f>
        <v>45324</v>
      </c>
      <c r="M771" t="str">
        <f t="shared" ref="M771:M834" ca="1" si="186">IF(AND(L771&gt;=DATE(2000,1,1), L771&lt;=TODAY()+365), "OK", "OutOfRange")</f>
        <v>OK</v>
      </c>
      <c r="P771">
        <f t="shared" ref="P771:P834" si="187">IF(A771="","",A771)</f>
        <v>770</v>
      </c>
      <c r="Q771" t="str">
        <f t="shared" ref="Q771:Q834" si="188">IF(G771="","",G771)</f>
        <v>Customer 8</v>
      </c>
      <c r="R771" t="str">
        <f t="shared" ref="R771:R834" si="189">IF(H771="","",H771)</f>
        <v>MOBILE</v>
      </c>
      <c r="S771">
        <f t="shared" ref="S771:S834" si="190">IF(J771="","",J771)</f>
        <v>2987</v>
      </c>
      <c r="T771">
        <f t="shared" ref="T771:T834" si="191">IF(K771="","",K771)</f>
        <v>2075</v>
      </c>
      <c r="U771" s="8">
        <f t="shared" ref="U771:U834" si="192">IF(L771="","",L771)</f>
        <v>45324</v>
      </c>
      <c r="V771" t="str" cm="1">
        <f t="array" ref="V771">_xlfn.IFS(S771 = "", "", S771 &lt; 500, "Low", S771 &lt; 1200, "Medium", TRUE, "High")</f>
        <v>High</v>
      </c>
      <c r="W771" t="str">
        <f t="shared" ref="W771:W834" si="193">TEXT(U771, "yyyy-mm")</f>
        <v>2024-02</v>
      </c>
      <c r="X771">
        <f t="shared" ref="X771:X834" si="194">YEAR(U771)</f>
        <v>2024</v>
      </c>
    </row>
    <row r="772" spans="1:24" x14ac:dyDescent="0.3">
      <c r="A772">
        <f>'Raw_Data'!A772</f>
        <v>771</v>
      </c>
      <c r="B772" t="str">
        <f>'Raw_Data'!B772</f>
        <v>Customer 10</v>
      </c>
      <c r="C772" t="str">
        <f>'Raw_Data'!C772</f>
        <v>Mobile</v>
      </c>
      <c r="D772">
        <f>'Raw_Data'!D772</f>
        <v>1931</v>
      </c>
      <c r="E772">
        <f>'Raw_Data'!E772</f>
        <v>3558</v>
      </c>
      <c r="F772">
        <f>'Raw_Data'!F772</f>
        <v>45324.083333333336</v>
      </c>
      <c r="G772" t="str">
        <f t="shared" si="180"/>
        <v>Customer 10</v>
      </c>
      <c r="H772" t="str">
        <f t="shared" si="181"/>
        <v>MOBILE</v>
      </c>
      <c r="I772" t="str">
        <f t="shared" si="182"/>
        <v>Changed</v>
      </c>
      <c r="J772">
        <f t="shared" si="183"/>
        <v>1931</v>
      </c>
      <c r="K772">
        <f t="shared" si="184"/>
        <v>3558</v>
      </c>
      <c r="L772" s="8">
        <f t="shared" si="185"/>
        <v>45324</v>
      </c>
      <c r="M772" t="str">
        <f t="shared" ca="1" si="186"/>
        <v>OK</v>
      </c>
      <c r="P772">
        <f t="shared" si="187"/>
        <v>771</v>
      </c>
      <c r="Q772" t="str">
        <f t="shared" si="188"/>
        <v>Customer 10</v>
      </c>
      <c r="R772" t="str">
        <f t="shared" si="189"/>
        <v>MOBILE</v>
      </c>
      <c r="S772">
        <f t="shared" si="190"/>
        <v>1931</v>
      </c>
      <c r="T772">
        <f t="shared" si="191"/>
        <v>3558</v>
      </c>
      <c r="U772" s="8">
        <f t="shared" si="192"/>
        <v>45324</v>
      </c>
      <c r="V772" t="str" cm="1">
        <f t="array" ref="V772">_xlfn.IFS(S772 = "", "", S772 &lt; 500, "Low", S772 &lt; 1200, "Medium", TRUE, "High")</f>
        <v>High</v>
      </c>
      <c r="W772" t="str">
        <f t="shared" si="193"/>
        <v>2024-02</v>
      </c>
      <c r="X772">
        <f t="shared" si="194"/>
        <v>2024</v>
      </c>
    </row>
    <row r="773" spans="1:24" x14ac:dyDescent="0.3">
      <c r="A773">
        <f>'Raw_Data'!A773</f>
        <v>772</v>
      </c>
      <c r="B773" t="str">
        <f>'Raw_Data'!B773</f>
        <v>Customer 2</v>
      </c>
      <c r="C773" t="str">
        <f>'Raw_Data'!C773</f>
        <v>Desktop</v>
      </c>
      <c r="D773">
        <f>'Raw_Data'!D773</f>
        <v>1654</v>
      </c>
      <c r="E773">
        <f>'Raw_Data'!E773</f>
        <v>4857</v>
      </c>
      <c r="F773">
        <f>'Raw_Data'!F773</f>
        <v>45324.125</v>
      </c>
      <c r="G773" t="str">
        <f t="shared" si="180"/>
        <v>Customer 2</v>
      </c>
      <c r="H773" t="str">
        <f t="shared" si="181"/>
        <v>DESKTOP</v>
      </c>
      <c r="I773" t="str">
        <f t="shared" si="182"/>
        <v>Changed</v>
      </c>
      <c r="J773">
        <f t="shared" si="183"/>
        <v>1654</v>
      </c>
      <c r="K773">
        <f t="shared" si="184"/>
        <v>4857</v>
      </c>
      <c r="L773" s="8">
        <f t="shared" si="185"/>
        <v>45324</v>
      </c>
      <c r="M773" t="str">
        <f t="shared" ca="1" si="186"/>
        <v>OK</v>
      </c>
      <c r="P773">
        <f t="shared" si="187"/>
        <v>772</v>
      </c>
      <c r="Q773" t="str">
        <f t="shared" si="188"/>
        <v>Customer 2</v>
      </c>
      <c r="R773" t="str">
        <f t="shared" si="189"/>
        <v>DESKTOP</v>
      </c>
      <c r="S773">
        <f t="shared" si="190"/>
        <v>1654</v>
      </c>
      <c r="T773">
        <f t="shared" si="191"/>
        <v>4857</v>
      </c>
      <c r="U773" s="8">
        <f t="shared" si="192"/>
        <v>45324</v>
      </c>
      <c r="V773" t="str" cm="1">
        <f t="array" ref="V773">_xlfn.IFS(S773 = "", "", S773 &lt; 500, "Low", S773 &lt; 1200, "Medium", TRUE, "High")</f>
        <v>High</v>
      </c>
      <c r="W773" t="str">
        <f t="shared" si="193"/>
        <v>2024-02</v>
      </c>
      <c r="X773">
        <f t="shared" si="194"/>
        <v>2024</v>
      </c>
    </row>
    <row r="774" spans="1:24" x14ac:dyDescent="0.3">
      <c r="A774">
        <f>'Raw_Data'!A774</f>
        <v>773</v>
      </c>
      <c r="B774" t="str">
        <f>'Raw_Data'!B774</f>
        <v>Customer 13</v>
      </c>
      <c r="C774" t="str">
        <f>'Raw_Data'!C774</f>
        <v>Workstation</v>
      </c>
      <c r="D774">
        <f>'Raw_Data'!D774</f>
        <v>3110</v>
      </c>
      <c r="E774">
        <f>'Raw_Data'!E774</f>
        <v>1773</v>
      </c>
      <c r="F774">
        <f>'Raw_Data'!F774</f>
        <v>45324.166666666664</v>
      </c>
      <c r="G774" t="str">
        <f t="shared" si="180"/>
        <v>Customer 13</v>
      </c>
      <c r="H774" t="str">
        <f t="shared" si="181"/>
        <v>WORKSTATION</v>
      </c>
      <c r="I774" t="str">
        <f t="shared" si="182"/>
        <v>Changed</v>
      </c>
      <c r="J774">
        <f t="shared" si="183"/>
        <v>3110</v>
      </c>
      <c r="K774">
        <f t="shared" si="184"/>
        <v>1773</v>
      </c>
      <c r="L774" s="8">
        <f t="shared" si="185"/>
        <v>45324</v>
      </c>
      <c r="M774" t="str">
        <f t="shared" ca="1" si="186"/>
        <v>OK</v>
      </c>
      <c r="P774">
        <f t="shared" si="187"/>
        <v>773</v>
      </c>
      <c r="Q774" t="str">
        <f t="shared" si="188"/>
        <v>Customer 13</v>
      </c>
      <c r="R774" t="str">
        <f t="shared" si="189"/>
        <v>WORKSTATION</v>
      </c>
      <c r="S774">
        <f t="shared" si="190"/>
        <v>3110</v>
      </c>
      <c r="T774">
        <f t="shared" si="191"/>
        <v>1773</v>
      </c>
      <c r="U774" s="8">
        <f t="shared" si="192"/>
        <v>45324</v>
      </c>
      <c r="V774" t="str" cm="1">
        <f t="array" ref="V774">_xlfn.IFS(S774 = "", "", S774 &lt; 500, "Low", S774 &lt; 1200, "Medium", TRUE, "High")</f>
        <v>High</v>
      </c>
      <c r="W774" t="str">
        <f t="shared" si="193"/>
        <v>2024-02</v>
      </c>
      <c r="X774">
        <f t="shared" si="194"/>
        <v>2024</v>
      </c>
    </row>
    <row r="775" spans="1:24" x14ac:dyDescent="0.3">
      <c r="A775">
        <f>'Raw_Data'!A775</f>
        <v>774</v>
      </c>
      <c r="B775" t="str">
        <f>'Raw_Data'!B775</f>
        <v>Customer 14</v>
      </c>
      <c r="C775" t="str">
        <f>'Raw_Data'!C775</f>
        <v>Mobile</v>
      </c>
      <c r="D775">
        <f>'Raw_Data'!D775</f>
        <v>2779</v>
      </c>
      <c r="E775">
        <f>'Raw_Data'!E775</f>
        <v>2422</v>
      </c>
      <c r="F775">
        <f>'Raw_Data'!F775</f>
        <v>45324.208333333336</v>
      </c>
      <c r="G775" t="str">
        <f t="shared" si="180"/>
        <v>Customer 14</v>
      </c>
      <c r="H775" t="str">
        <f t="shared" si="181"/>
        <v>MOBILE</v>
      </c>
      <c r="I775" t="str">
        <f t="shared" si="182"/>
        <v>Changed</v>
      </c>
      <c r="J775">
        <f t="shared" si="183"/>
        <v>2779</v>
      </c>
      <c r="K775">
        <f t="shared" si="184"/>
        <v>2422</v>
      </c>
      <c r="L775" s="8">
        <f t="shared" si="185"/>
        <v>45324</v>
      </c>
      <c r="M775" t="str">
        <f t="shared" ca="1" si="186"/>
        <v>OK</v>
      </c>
      <c r="P775">
        <f t="shared" si="187"/>
        <v>774</v>
      </c>
      <c r="Q775" t="str">
        <f t="shared" si="188"/>
        <v>Customer 14</v>
      </c>
      <c r="R775" t="str">
        <f t="shared" si="189"/>
        <v>MOBILE</v>
      </c>
      <c r="S775">
        <f t="shared" si="190"/>
        <v>2779</v>
      </c>
      <c r="T775">
        <f t="shared" si="191"/>
        <v>2422</v>
      </c>
      <c r="U775" s="8">
        <f t="shared" si="192"/>
        <v>45324</v>
      </c>
      <c r="V775" t="str" cm="1">
        <f t="array" ref="V775">_xlfn.IFS(S775 = "", "", S775 &lt; 500, "Low", S775 &lt; 1200, "Medium", TRUE, "High")</f>
        <v>High</v>
      </c>
      <c r="W775" t="str">
        <f t="shared" si="193"/>
        <v>2024-02</v>
      </c>
      <c r="X775">
        <f t="shared" si="194"/>
        <v>2024</v>
      </c>
    </row>
    <row r="776" spans="1:24" x14ac:dyDescent="0.3">
      <c r="A776">
        <f>'Raw_Data'!A776</f>
        <v>775</v>
      </c>
      <c r="B776" t="str">
        <f>'Raw_Data'!B776</f>
        <v>Customer 2</v>
      </c>
      <c r="C776" t="str">
        <f>'Raw_Data'!C776</f>
        <v>Mobile</v>
      </c>
      <c r="D776">
        <f>'Raw_Data'!D776</f>
        <v>2921</v>
      </c>
      <c r="E776">
        <f>'Raw_Data'!E776</f>
        <v>422</v>
      </c>
      <c r="F776">
        <f>'Raw_Data'!F776</f>
        <v>45324.25</v>
      </c>
      <c r="G776" t="str">
        <f t="shared" si="180"/>
        <v>Customer 2</v>
      </c>
      <c r="H776" t="str">
        <f t="shared" si="181"/>
        <v>MOBILE</v>
      </c>
      <c r="I776" t="str">
        <f t="shared" si="182"/>
        <v>Changed</v>
      </c>
      <c r="J776">
        <f t="shared" si="183"/>
        <v>2921</v>
      </c>
      <c r="K776">
        <f t="shared" si="184"/>
        <v>422</v>
      </c>
      <c r="L776" s="8">
        <f t="shared" si="185"/>
        <v>45324</v>
      </c>
      <c r="M776" t="str">
        <f t="shared" ca="1" si="186"/>
        <v>OK</v>
      </c>
      <c r="P776">
        <f t="shared" si="187"/>
        <v>775</v>
      </c>
      <c r="Q776" t="str">
        <f t="shared" si="188"/>
        <v>Customer 2</v>
      </c>
      <c r="R776" t="str">
        <f t="shared" si="189"/>
        <v>MOBILE</v>
      </c>
      <c r="S776">
        <f t="shared" si="190"/>
        <v>2921</v>
      </c>
      <c r="T776">
        <f t="shared" si="191"/>
        <v>422</v>
      </c>
      <c r="U776" s="8">
        <f t="shared" si="192"/>
        <v>45324</v>
      </c>
      <c r="V776" t="str" cm="1">
        <f t="array" ref="V776">_xlfn.IFS(S776 = "", "", S776 &lt; 500, "Low", S776 &lt; 1200, "Medium", TRUE, "High")</f>
        <v>High</v>
      </c>
      <c r="W776" t="str">
        <f t="shared" si="193"/>
        <v>2024-02</v>
      </c>
      <c r="X776">
        <f t="shared" si="194"/>
        <v>2024</v>
      </c>
    </row>
    <row r="777" spans="1:24" x14ac:dyDescent="0.3">
      <c r="A777">
        <f>'Raw_Data'!A777</f>
        <v>776</v>
      </c>
      <c r="B777" t="str">
        <f>'Raw_Data'!B777</f>
        <v>Customer 1</v>
      </c>
      <c r="C777" t="str">
        <f>'Raw_Data'!C777</f>
        <v>Mobile</v>
      </c>
      <c r="D777">
        <f>'Raw_Data'!D777</f>
        <v>1247</v>
      </c>
      <c r="E777">
        <f>'Raw_Data'!E777</f>
        <v>504</v>
      </c>
      <c r="F777">
        <f>'Raw_Data'!F777</f>
        <v>45324.291666666664</v>
      </c>
      <c r="G777" t="str">
        <f t="shared" si="180"/>
        <v>Customer 1</v>
      </c>
      <c r="H777" t="str">
        <f t="shared" si="181"/>
        <v>MOBILE</v>
      </c>
      <c r="I777" t="str">
        <f t="shared" si="182"/>
        <v>Changed</v>
      </c>
      <c r="J777">
        <f t="shared" si="183"/>
        <v>1247</v>
      </c>
      <c r="K777">
        <f t="shared" si="184"/>
        <v>504</v>
      </c>
      <c r="L777" s="8">
        <f t="shared" si="185"/>
        <v>45324</v>
      </c>
      <c r="M777" t="str">
        <f t="shared" ca="1" si="186"/>
        <v>OK</v>
      </c>
      <c r="P777">
        <f t="shared" si="187"/>
        <v>776</v>
      </c>
      <c r="Q777" t="str">
        <f t="shared" si="188"/>
        <v>Customer 1</v>
      </c>
      <c r="R777" t="str">
        <f t="shared" si="189"/>
        <v>MOBILE</v>
      </c>
      <c r="S777">
        <f t="shared" si="190"/>
        <v>1247</v>
      </c>
      <c r="T777">
        <f t="shared" si="191"/>
        <v>504</v>
      </c>
      <c r="U777" s="8">
        <f t="shared" si="192"/>
        <v>45324</v>
      </c>
      <c r="V777" t="str" cm="1">
        <f t="array" ref="V777">_xlfn.IFS(S777 = "", "", S777 &lt; 500, "Low", S777 &lt; 1200, "Medium", TRUE, "High")</f>
        <v>High</v>
      </c>
      <c r="W777" t="str">
        <f t="shared" si="193"/>
        <v>2024-02</v>
      </c>
      <c r="X777">
        <f t="shared" si="194"/>
        <v>2024</v>
      </c>
    </row>
    <row r="778" spans="1:24" x14ac:dyDescent="0.3">
      <c r="A778">
        <f>'Raw_Data'!A778</f>
        <v>777</v>
      </c>
      <c r="B778" t="str">
        <f>'Raw_Data'!B778</f>
        <v>Customer 3</v>
      </c>
      <c r="C778" t="str">
        <f>'Raw_Data'!C778</f>
        <v>Embedded</v>
      </c>
      <c r="D778">
        <f>'Raw_Data'!D778</f>
        <v>701</v>
      </c>
      <c r="E778">
        <f>'Raw_Data'!E778</f>
        <v>1004</v>
      </c>
      <c r="F778">
        <f>'Raw_Data'!F778</f>
        <v>45324.333333333336</v>
      </c>
      <c r="G778" t="str">
        <f t="shared" si="180"/>
        <v>Customer 3</v>
      </c>
      <c r="H778" t="str">
        <f t="shared" si="181"/>
        <v>EMBEDDED</v>
      </c>
      <c r="I778" t="str">
        <f t="shared" si="182"/>
        <v>Changed</v>
      </c>
      <c r="J778">
        <f t="shared" si="183"/>
        <v>701</v>
      </c>
      <c r="K778">
        <f t="shared" si="184"/>
        <v>1004</v>
      </c>
      <c r="L778" s="8">
        <f t="shared" si="185"/>
        <v>45324</v>
      </c>
      <c r="M778" t="str">
        <f t="shared" ca="1" si="186"/>
        <v>OK</v>
      </c>
      <c r="P778">
        <f t="shared" si="187"/>
        <v>777</v>
      </c>
      <c r="Q778" t="str">
        <f t="shared" si="188"/>
        <v>Customer 3</v>
      </c>
      <c r="R778" t="str">
        <f t="shared" si="189"/>
        <v>EMBEDDED</v>
      </c>
      <c r="S778">
        <f t="shared" si="190"/>
        <v>701</v>
      </c>
      <c r="T778">
        <f t="shared" si="191"/>
        <v>1004</v>
      </c>
      <c r="U778" s="8">
        <f t="shared" si="192"/>
        <v>45324</v>
      </c>
      <c r="V778" t="str" cm="1">
        <f t="array" ref="V778">_xlfn.IFS(S778 = "", "", S778 &lt; 500, "Low", S778 &lt; 1200, "Medium", TRUE, "High")</f>
        <v>Medium</v>
      </c>
      <c r="W778" t="str">
        <f t="shared" si="193"/>
        <v>2024-02</v>
      </c>
      <c r="X778">
        <f t="shared" si="194"/>
        <v>2024</v>
      </c>
    </row>
    <row r="779" spans="1:24" x14ac:dyDescent="0.3">
      <c r="A779">
        <f>'Raw_Data'!A779</f>
        <v>778</v>
      </c>
      <c r="B779" t="str">
        <f>'Raw_Data'!B779</f>
        <v>Customer 2</v>
      </c>
      <c r="C779" t="str">
        <f>'Raw_Data'!C779</f>
        <v>Mobile</v>
      </c>
      <c r="D779">
        <f>'Raw_Data'!D779</f>
        <v>2884</v>
      </c>
      <c r="E779">
        <f>'Raw_Data'!E779</f>
        <v>3782</v>
      </c>
      <c r="F779">
        <f>'Raw_Data'!F779</f>
        <v>45324.375</v>
      </c>
      <c r="G779" t="str">
        <f t="shared" si="180"/>
        <v>Customer 2</v>
      </c>
      <c r="H779" t="str">
        <f t="shared" si="181"/>
        <v>MOBILE</v>
      </c>
      <c r="I779" t="str">
        <f t="shared" si="182"/>
        <v>Changed</v>
      </c>
      <c r="J779">
        <f t="shared" si="183"/>
        <v>2884</v>
      </c>
      <c r="K779">
        <f t="shared" si="184"/>
        <v>3782</v>
      </c>
      <c r="L779" s="8">
        <f t="shared" si="185"/>
        <v>45324</v>
      </c>
      <c r="M779" t="str">
        <f t="shared" ca="1" si="186"/>
        <v>OK</v>
      </c>
      <c r="P779">
        <f t="shared" si="187"/>
        <v>778</v>
      </c>
      <c r="Q779" t="str">
        <f t="shared" si="188"/>
        <v>Customer 2</v>
      </c>
      <c r="R779" t="str">
        <f t="shared" si="189"/>
        <v>MOBILE</v>
      </c>
      <c r="S779">
        <f t="shared" si="190"/>
        <v>2884</v>
      </c>
      <c r="T779">
        <f t="shared" si="191"/>
        <v>3782</v>
      </c>
      <c r="U779" s="8">
        <f t="shared" si="192"/>
        <v>45324</v>
      </c>
      <c r="V779" t="str" cm="1">
        <f t="array" ref="V779">_xlfn.IFS(S779 = "", "", S779 &lt; 500, "Low", S779 &lt; 1200, "Medium", TRUE, "High")</f>
        <v>High</v>
      </c>
      <c r="W779" t="str">
        <f t="shared" si="193"/>
        <v>2024-02</v>
      </c>
      <c r="X779">
        <f t="shared" si="194"/>
        <v>2024</v>
      </c>
    </row>
    <row r="780" spans="1:24" x14ac:dyDescent="0.3">
      <c r="A780">
        <f>'Raw_Data'!A780</f>
        <v>779</v>
      </c>
      <c r="B780" t="str">
        <f>'Raw_Data'!B780</f>
        <v>Customer 7</v>
      </c>
      <c r="C780" t="str">
        <f>'Raw_Data'!C780</f>
        <v>Workstation</v>
      </c>
      <c r="D780">
        <f>'Raw_Data'!D780</f>
        <v>796</v>
      </c>
      <c r="E780">
        <f>'Raw_Data'!E780</f>
        <v>1251</v>
      </c>
      <c r="F780">
        <f>'Raw_Data'!F780</f>
        <v>45324.416666666664</v>
      </c>
      <c r="G780" t="str">
        <f t="shared" si="180"/>
        <v>Customer 7</v>
      </c>
      <c r="H780" t="str">
        <f t="shared" si="181"/>
        <v>WORKSTATION</v>
      </c>
      <c r="I780" t="str">
        <f t="shared" si="182"/>
        <v>Changed</v>
      </c>
      <c r="J780">
        <f t="shared" si="183"/>
        <v>796</v>
      </c>
      <c r="K780">
        <f t="shared" si="184"/>
        <v>1251</v>
      </c>
      <c r="L780" s="8">
        <f t="shared" si="185"/>
        <v>45324</v>
      </c>
      <c r="M780" t="str">
        <f t="shared" ca="1" si="186"/>
        <v>OK</v>
      </c>
      <c r="P780">
        <f t="shared" si="187"/>
        <v>779</v>
      </c>
      <c r="Q780" t="str">
        <f t="shared" si="188"/>
        <v>Customer 7</v>
      </c>
      <c r="R780" t="str">
        <f t="shared" si="189"/>
        <v>WORKSTATION</v>
      </c>
      <c r="S780">
        <f t="shared" si="190"/>
        <v>796</v>
      </c>
      <c r="T780">
        <f t="shared" si="191"/>
        <v>1251</v>
      </c>
      <c r="U780" s="8">
        <f t="shared" si="192"/>
        <v>45324</v>
      </c>
      <c r="V780" t="str" cm="1">
        <f t="array" ref="V780">_xlfn.IFS(S780 = "", "", S780 &lt; 500, "Low", S780 &lt; 1200, "Medium", TRUE, "High")</f>
        <v>Medium</v>
      </c>
      <c r="W780" t="str">
        <f t="shared" si="193"/>
        <v>2024-02</v>
      </c>
      <c r="X780">
        <f t="shared" si="194"/>
        <v>2024</v>
      </c>
    </row>
    <row r="781" spans="1:24" x14ac:dyDescent="0.3">
      <c r="A781">
        <f>'Raw_Data'!A781</f>
        <v>780</v>
      </c>
      <c r="B781" t="str">
        <f>'Raw_Data'!B781</f>
        <v>Customer 6</v>
      </c>
      <c r="C781" t="str">
        <f>'Raw_Data'!C781</f>
        <v>Embedded</v>
      </c>
      <c r="D781">
        <f>'Raw_Data'!D781</f>
        <v>1008</v>
      </c>
      <c r="E781">
        <f>'Raw_Data'!E781</f>
        <v>4299</v>
      </c>
      <c r="F781">
        <f>'Raw_Data'!F781</f>
        <v>45324.458333333336</v>
      </c>
      <c r="G781" t="str">
        <f t="shared" si="180"/>
        <v>Customer 6</v>
      </c>
      <c r="H781" t="str">
        <f t="shared" si="181"/>
        <v>EMBEDDED</v>
      </c>
      <c r="I781" t="str">
        <f t="shared" si="182"/>
        <v>Changed</v>
      </c>
      <c r="J781">
        <f t="shared" si="183"/>
        <v>1008</v>
      </c>
      <c r="K781">
        <f t="shared" si="184"/>
        <v>4299</v>
      </c>
      <c r="L781" s="8">
        <f t="shared" si="185"/>
        <v>45324</v>
      </c>
      <c r="M781" t="str">
        <f t="shared" ca="1" si="186"/>
        <v>OK</v>
      </c>
      <c r="P781">
        <f t="shared" si="187"/>
        <v>780</v>
      </c>
      <c r="Q781" t="str">
        <f t="shared" si="188"/>
        <v>Customer 6</v>
      </c>
      <c r="R781" t="str">
        <f t="shared" si="189"/>
        <v>EMBEDDED</v>
      </c>
      <c r="S781">
        <f t="shared" si="190"/>
        <v>1008</v>
      </c>
      <c r="T781">
        <f t="shared" si="191"/>
        <v>4299</v>
      </c>
      <c r="U781" s="8">
        <f t="shared" si="192"/>
        <v>45324</v>
      </c>
      <c r="V781" t="str" cm="1">
        <f t="array" ref="V781">_xlfn.IFS(S781 = "", "", S781 &lt; 500, "Low", S781 &lt; 1200, "Medium", TRUE, "High")</f>
        <v>Medium</v>
      </c>
      <c r="W781" t="str">
        <f t="shared" si="193"/>
        <v>2024-02</v>
      </c>
      <c r="X781">
        <f t="shared" si="194"/>
        <v>2024</v>
      </c>
    </row>
    <row r="782" spans="1:24" x14ac:dyDescent="0.3">
      <c r="A782">
        <f>'Raw_Data'!A782</f>
        <v>781</v>
      </c>
      <c r="B782" t="str">
        <f>'Raw_Data'!B782</f>
        <v>Customer 1</v>
      </c>
      <c r="C782" t="str">
        <f>'Raw_Data'!C782</f>
        <v>Embedded</v>
      </c>
      <c r="D782">
        <f>'Raw_Data'!D782</f>
        <v>1802</v>
      </c>
      <c r="E782">
        <f>'Raw_Data'!E782</f>
        <v>330</v>
      </c>
      <c r="F782">
        <f>'Raw_Data'!F782</f>
        <v>45324.5</v>
      </c>
      <c r="G782" t="str">
        <f t="shared" si="180"/>
        <v>Customer 1</v>
      </c>
      <c r="H782" t="str">
        <f t="shared" si="181"/>
        <v>EMBEDDED</v>
      </c>
      <c r="I782" t="str">
        <f t="shared" si="182"/>
        <v>Changed</v>
      </c>
      <c r="J782">
        <f t="shared" si="183"/>
        <v>1802</v>
      </c>
      <c r="K782">
        <f t="shared" si="184"/>
        <v>330</v>
      </c>
      <c r="L782" s="8">
        <f t="shared" si="185"/>
        <v>45324</v>
      </c>
      <c r="M782" t="str">
        <f t="shared" ca="1" si="186"/>
        <v>OK</v>
      </c>
      <c r="P782">
        <f t="shared" si="187"/>
        <v>781</v>
      </c>
      <c r="Q782" t="str">
        <f t="shared" si="188"/>
        <v>Customer 1</v>
      </c>
      <c r="R782" t="str">
        <f t="shared" si="189"/>
        <v>EMBEDDED</v>
      </c>
      <c r="S782">
        <f t="shared" si="190"/>
        <v>1802</v>
      </c>
      <c r="T782">
        <f t="shared" si="191"/>
        <v>330</v>
      </c>
      <c r="U782" s="8">
        <f t="shared" si="192"/>
        <v>45324</v>
      </c>
      <c r="V782" t="str" cm="1">
        <f t="array" ref="V782">_xlfn.IFS(S782 = "", "", S782 &lt; 500, "Low", S782 &lt; 1200, "Medium", TRUE, "High")</f>
        <v>High</v>
      </c>
      <c r="W782" t="str">
        <f t="shared" si="193"/>
        <v>2024-02</v>
      </c>
      <c r="X782">
        <f t="shared" si="194"/>
        <v>2024</v>
      </c>
    </row>
    <row r="783" spans="1:24" x14ac:dyDescent="0.3">
      <c r="A783">
        <f>'Raw_Data'!A783</f>
        <v>782</v>
      </c>
      <c r="B783" t="str">
        <f>'Raw_Data'!B783</f>
        <v>Customer 7</v>
      </c>
      <c r="C783" t="str">
        <f>'Raw_Data'!C783</f>
        <v>Embedded</v>
      </c>
      <c r="D783">
        <f>'Raw_Data'!D783</f>
        <v>2682</v>
      </c>
      <c r="E783">
        <f>'Raw_Data'!E783</f>
        <v>3696</v>
      </c>
      <c r="F783">
        <f>'Raw_Data'!F783</f>
        <v>45324.541666666664</v>
      </c>
      <c r="G783" t="str">
        <f t="shared" si="180"/>
        <v>Customer 7</v>
      </c>
      <c r="H783" t="str">
        <f t="shared" si="181"/>
        <v>EMBEDDED</v>
      </c>
      <c r="I783" t="str">
        <f t="shared" si="182"/>
        <v>Changed</v>
      </c>
      <c r="J783">
        <f t="shared" si="183"/>
        <v>2682</v>
      </c>
      <c r="K783">
        <f t="shared" si="184"/>
        <v>3696</v>
      </c>
      <c r="L783" s="8">
        <f t="shared" si="185"/>
        <v>45324</v>
      </c>
      <c r="M783" t="str">
        <f t="shared" ca="1" si="186"/>
        <v>OK</v>
      </c>
      <c r="P783">
        <f t="shared" si="187"/>
        <v>782</v>
      </c>
      <c r="Q783" t="str">
        <f t="shared" si="188"/>
        <v>Customer 7</v>
      </c>
      <c r="R783" t="str">
        <f t="shared" si="189"/>
        <v>EMBEDDED</v>
      </c>
      <c r="S783">
        <f t="shared" si="190"/>
        <v>2682</v>
      </c>
      <c r="T783">
        <f t="shared" si="191"/>
        <v>3696</v>
      </c>
      <c r="U783" s="8">
        <f t="shared" si="192"/>
        <v>45324</v>
      </c>
      <c r="V783" t="str" cm="1">
        <f t="array" ref="V783">_xlfn.IFS(S783 = "", "", S783 &lt; 500, "Low", S783 &lt; 1200, "Medium", TRUE, "High")</f>
        <v>High</v>
      </c>
      <c r="W783" t="str">
        <f t="shared" si="193"/>
        <v>2024-02</v>
      </c>
      <c r="X783">
        <f t="shared" si="194"/>
        <v>2024</v>
      </c>
    </row>
    <row r="784" spans="1:24" x14ac:dyDescent="0.3">
      <c r="A784">
        <f>'Raw_Data'!A784</f>
        <v>783</v>
      </c>
      <c r="B784" t="str">
        <f>'Raw_Data'!B784</f>
        <v>Customer 9</v>
      </c>
      <c r="C784" t="str">
        <f>'Raw_Data'!C784</f>
        <v>Mobile</v>
      </c>
      <c r="D784">
        <f>'Raw_Data'!D784</f>
        <v>3916</v>
      </c>
      <c r="E784">
        <f>'Raw_Data'!E784</f>
        <v>2228</v>
      </c>
      <c r="F784">
        <f>'Raw_Data'!F784</f>
        <v>45324.583333333336</v>
      </c>
      <c r="G784" t="str">
        <f t="shared" si="180"/>
        <v>Customer 9</v>
      </c>
      <c r="H784" t="str">
        <f t="shared" si="181"/>
        <v>MOBILE</v>
      </c>
      <c r="I784" t="str">
        <f t="shared" si="182"/>
        <v>Changed</v>
      </c>
      <c r="J784">
        <f t="shared" si="183"/>
        <v>3916</v>
      </c>
      <c r="K784">
        <f t="shared" si="184"/>
        <v>2228</v>
      </c>
      <c r="L784" s="8">
        <f t="shared" si="185"/>
        <v>45324</v>
      </c>
      <c r="M784" t="str">
        <f t="shared" ca="1" si="186"/>
        <v>OK</v>
      </c>
      <c r="P784">
        <f t="shared" si="187"/>
        <v>783</v>
      </c>
      <c r="Q784" t="str">
        <f t="shared" si="188"/>
        <v>Customer 9</v>
      </c>
      <c r="R784" t="str">
        <f t="shared" si="189"/>
        <v>MOBILE</v>
      </c>
      <c r="S784">
        <f t="shared" si="190"/>
        <v>3916</v>
      </c>
      <c r="T784">
        <f t="shared" si="191"/>
        <v>2228</v>
      </c>
      <c r="U784" s="8">
        <f t="shared" si="192"/>
        <v>45324</v>
      </c>
      <c r="V784" t="str" cm="1">
        <f t="array" ref="V784">_xlfn.IFS(S784 = "", "", S784 &lt; 500, "Low", S784 &lt; 1200, "Medium", TRUE, "High")</f>
        <v>High</v>
      </c>
      <c r="W784" t="str">
        <f t="shared" si="193"/>
        <v>2024-02</v>
      </c>
      <c r="X784">
        <f t="shared" si="194"/>
        <v>2024</v>
      </c>
    </row>
    <row r="785" spans="1:24" x14ac:dyDescent="0.3">
      <c r="A785">
        <f>'Raw_Data'!A785</f>
        <v>784</v>
      </c>
      <c r="B785" t="str">
        <f>'Raw_Data'!B785</f>
        <v>Customer 12</v>
      </c>
      <c r="C785" t="str">
        <f>'Raw_Data'!C785</f>
        <v>Workstation</v>
      </c>
      <c r="D785">
        <f>'Raw_Data'!D785</f>
        <v>1513</v>
      </c>
      <c r="E785">
        <f>'Raw_Data'!E785</f>
        <v>3966</v>
      </c>
      <c r="F785">
        <f>'Raw_Data'!F785</f>
        <v>45324.625</v>
      </c>
      <c r="G785" t="str">
        <f t="shared" si="180"/>
        <v>Customer 12</v>
      </c>
      <c r="H785" t="str">
        <f t="shared" si="181"/>
        <v>WORKSTATION</v>
      </c>
      <c r="I785" t="str">
        <f t="shared" si="182"/>
        <v>Changed</v>
      </c>
      <c r="J785">
        <f t="shared" si="183"/>
        <v>1513</v>
      </c>
      <c r="K785">
        <f t="shared" si="184"/>
        <v>3966</v>
      </c>
      <c r="L785" s="8">
        <f t="shared" si="185"/>
        <v>45324</v>
      </c>
      <c r="M785" t="str">
        <f t="shared" ca="1" si="186"/>
        <v>OK</v>
      </c>
      <c r="P785">
        <f t="shared" si="187"/>
        <v>784</v>
      </c>
      <c r="Q785" t="str">
        <f t="shared" si="188"/>
        <v>Customer 12</v>
      </c>
      <c r="R785" t="str">
        <f t="shared" si="189"/>
        <v>WORKSTATION</v>
      </c>
      <c r="S785">
        <f t="shared" si="190"/>
        <v>1513</v>
      </c>
      <c r="T785">
        <f t="shared" si="191"/>
        <v>3966</v>
      </c>
      <c r="U785" s="8">
        <f t="shared" si="192"/>
        <v>45324</v>
      </c>
      <c r="V785" t="str" cm="1">
        <f t="array" ref="V785">_xlfn.IFS(S785 = "", "", S785 &lt; 500, "Low", S785 &lt; 1200, "Medium", TRUE, "High")</f>
        <v>High</v>
      </c>
      <c r="W785" t="str">
        <f t="shared" si="193"/>
        <v>2024-02</v>
      </c>
      <c r="X785">
        <f t="shared" si="194"/>
        <v>2024</v>
      </c>
    </row>
    <row r="786" spans="1:24" x14ac:dyDescent="0.3">
      <c r="A786">
        <f>'Raw_Data'!A786</f>
        <v>785</v>
      </c>
      <c r="B786" t="str">
        <f>'Raw_Data'!B786</f>
        <v>Customer 14</v>
      </c>
      <c r="C786" t="str">
        <f>'Raw_Data'!C786</f>
        <v>Mobile</v>
      </c>
      <c r="D786">
        <f>'Raw_Data'!D786</f>
        <v>1440</v>
      </c>
      <c r="E786">
        <f>'Raw_Data'!E786</f>
        <v>1096</v>
      </c>
      <c r="F786">
        <f>'Raw_Data'!F786</f>
        <v>45324.666666666664</v>
      </c>
      <c r="G786" t="str">
        <f t="shared" si="180"/>
        <v>Customer 14</v>
      </c>
      <c r="H786" t="str">
        <f t="shared" si="181"/>
        <v>MOBILE</v>
      </c>
      <c r="I786" t="str">
        <f t="shared" si="182"/>
        <v>Changed</v>
      </c>
      <c r="J786">
        <f t="shared" si="183"/>
        <v>1440</v>
      </c>
      <c r="K786">
        <f t="shared" si="184"/>
        <v>1096</v>
      </c>
      <c r="L786" s="8">
        <f t="shared" si="185"/>
        <v>45324</v>
      </c>
      <c r="M786" t="str">
        <f t="shared" ca="1" si="186"/>
        <v>OK</v>
      </c>
      <c r="P786">
        <f t="shared" si="187"/>
        <v>785</v>
      </c>
      <c r="Q786" t="str">
        <f t="shared" si="188"/>
        <v>Customer 14</v>
      </c>
      <c r="R786" t="str">
        <f t="shared" si="189"/>
        <v>MOBILE</v>
      </c>
      <c r="S786">
        <f t="shared" si="190"/>
        <v>1440</v>
      </c>
      <c r="T786">
        <f t="shared" si="191"/>
        <v>1096</v>
      </c>
      <c r="U786" s="8">
        <f t="shared" si="192"/>
        <v>45324</v>
      </c>
      <c r="V786" t="str" cm="1">
        <f t="array" ref="V786">_xlfn.IFS(S786 = "", "", S786 &lt; 500, "Low", S786 &lt; 1200, "Medium", TRUE, "High")</f>
        <v>High</v>
      </c>
      <c r="W786" t="str">
        <f t="shared" si="193"/>
        <v>2024-02</v>
      </c>
      <c r="X786">
        <f t="shared" si="194"/>
        <v>2024</v>
      </c>
    </row>
    <row r="787" spans="1:24" x14ac:dyDescent="0.3">
      <c r="A787">
        <f>'Raw_Data'!A787</f>
        <v>786</v>
      </c>
      <c r="B787" t="str">
        <f>'Raw_Data'!B787</f>
        <v>Customer 14</v>
      </c>
      <c r="C787" t="str">
        <f>'Raw_Data'!C787</f>
        <v>Embedded</v>
      </c>
      <c r="D787">
        <f>'Raw_Data'!D787</f>
        <v>2975</v>
      </c>
      <c r="E787">
        <f>'Raw_Data'!E787</f>
        <v>2595</v>
      </c>
      <c r="F787">
        <f>'Raw_Data'!F787</f>
        <v>45324.708333333336</v>
      </c>
      <c r="G787" t="str">
        <f t="shared" si="180"/>
        <v>Customer 14</v>
      </c>
      <c r="H787" t="str">
        <f t="shared" si="181"/>
        <v>EMBEDDED</v>
      </c>
      <c r="I787" t="str">
        <f t="shared" si="182"/>
        <v>Changed</v>
      </c>
      <c r="J787">
        <f t="shared" si="183"/>
        <v>2975</v>
      </c>
      <c r="K787">
        <f t="shared" si="184"/>
        <v>2595</v>
      </c>
      <c r="L787" s="8">
        <f t="shared" si="185"/>
        <v>45324</v>
      </c>
      <c r="M787" t="str">
        <f t="shared" ca="1" si="186"/>
        <v>OK</v>
      </c>
      <c r="P787">
        <f t="shared" si="187"/>
        <v>786</v>
      </c>
      <c r="Q787" t="str">
        <f t="shared" si="188"/>
        <v>Customer 14</v>
      </c>
      <c r="R787" t="str">
        <f t="shared" si="189"/>
        <v>EMBEDDED</v>
      </c>
      <c r="S787">
        <f t="shared" si="190"/>
        <v>2975</v>
      </c>
      <c r="T787">
        <f t="shared" si="191"/>
        <v>2595</v>
      </c>
      <c r="U787" s="8">
        <f t="shared" si="192"/>
        <v>45324</v>
      </c>
      <c r="V787" t="str" cm="1">
        <f t="array" ref="V787">_xlfn.IFS(S787 = "", "", S787 &lt; 500, "Low", S787 &lt; 1200, "Medium", TRUE, "High")</f>
        <v>High</v>
      </c>
      <c r="W787" t="str">
        <f t="shared" si="193"/>
        <v>2024-02</v>
      </c>
      <c r="X787">
        <f t="shared" si="194"/>
        <v>2024</v>
      </c>
    </row>
    <row r="788" spans="1:24" x14ac:dyDescent="0.3">
      <c r="A788">
        <f>'Raw_Data'!A788</f>
        <v>787</v>
      </c>
      <c r="B788" t="str">
        <f>'Raw_Data'!B788</f>
        <v>Customer 8</v>
      </c>
      <c r="C788" t="str">
        <f>'Raw_Data'!C788</f>
        <v>Desktop</v>
      </c>
      <c r="D788">
        <f>'Raw_Data'!D788</f>
        <v>3545</v>
      </c>
      <c r="E788">
        <f>'Raw_Data'!E788</f>
        <v>927</v>
      </c>
      <c r="F788">
        <f>'Raw_Data'!F788</f>
        <v>45324.75</v>
      </c>
      <c r="G788" t="str">
        <f t="shared" si="180"/>
        <v>Customer 8</v>
      </c>
      <c r="H788" t="str">
        <f t="shared" si="181"/>
        <v>DESKTOP</v>
      </c>
      <c r="I788" t="str">
        <f t="shared" si="182"/>
        <v>Changed</v>
      </c>
      <c r="J788">
        <f t="shared" si="183"/>
        <v>3545</v>
      </c>
      <c r="K788">
        <f t="shared" si="184"/>
        <v>927</v>
      </c>
      <c r="L788" s="8">
        <f t="shared" si="185"/>
        <v>45324</v>
      </c>
      <c r="M788" t="str">
        <f t="shared" ca="1" si="186"/>
        <v>OK</v>
      </c>
      <c r="P788">
        <f t="shared" si="187"/>
        <v>787</v>
      </c>
      <c r="Q788" t="str">
        <f t="shared" si="188"/>
        <v>Customer 8</v>
      </c>
      <c r="R788" t="str">
        <f t="shared" si="189"/>
        <v>DESKTOP</v>
      </c>
      <c r="S788">
        <f t="shared" si="190"/>
        <v>3545</v>
      </c>
      <c r="T788">
        <f t="shared" si="191"/>
        <v>927</v>
      </c>
      <c r="U788" s="8">
        <f t="shared" si="192"/>
        <v>45324</v>
      </c>
      <c r="V788" t="str" cm="1">
        <f t="array" ref="V788">_xlfn.IFS(S788 = "", "", S788 &lt; 500, "Low", S788 &lt; 1200, "Medium", TRUE, "High")</f>
        <v>High</v>
      </c>
      <c r="W788" t="str">
        <f t="shared" si="193"/>
        <v>2024-02</v>
      </c>
      <c r="X788">
        <f t="shared" si="194"/>
        <v>2024</v>
      </c>
    </row>
    <row r="789" spans="1:24" x14ac:dyDescent="0.3">
      <c r="A789">
        <f>'Raw_Data'!A789</f>
        <v>788</v>
      </c>
      <c r="B789" t="str">
        <f>'Raw_Data'!B789</f>
        <v>Customer 4</v>
      </c>
      <c r="C789" t="str">
        <f>'Raw_Data'!C789</f>
        <v>Embedded</v>
      </c>
      <c r="D789">
        <f>'Raw_Data'!D789</f>
        <v>2302</v>
      </c>
      <c r="E789">
        <f>'Raw_Data'!E789</f>
        <v>2690</v>
      </c>
      <c r="F789">
        <f>'Raw_Data'!F789</f>
        <v>45324.791666666664</v>
      </c>
      <c r="G789" t="str">
        <f t="shared" si="180"/>
        <v>Customer 4</v>
      </c>
      <c r="H789" t="str">
        <f t="shared" si="181"/>
        <v>EMBEDDED</v>
      </c>
      <c r="I789" t="str">
        <f t="shared" si="182"/>
        <v>Changed</v>
      </c>
      <c r="J789">
        <f t="shared" si="183"/>
        <v>2302</v>
      </c>
      <c r="K789">
        <f t="shared" si="184"/>
        <v>2690</v>
      </c>
      <c r="L789" s="8">
        <f t="shared" si="185"/>
        <v>45324</v>
      </c>
      <c r="M789" t="str">
        <f t="shared" ca="1" si="186"/>
        <v>OK</v>
      </c>
      <c r="P789">
        <f t="shared" si="187"/>
        <v>788</v>
      </c>
      <c r="Q789" t="str">
        <f t="shared" si="188"/>
        <v>Customer 4</v>
      </c>
      <c r="R789" t="str">
        <f t="shared" si="189"/>
        <v>EMBEDDED</v>
      </c>
      <c r="S789">
        <f t="shared" si="190"/>
        <v>2302</v>
      </c>
      <c r="T789">
        <f t="shared" si="191"/>
        <v>2690</v>
      </c>
      <c r="U789" s="8">
        <f t="shared" si="192"/>
        <v>45324</v>
      </c>
      <c r="V789" t="str" cm="1">
        <f t="array" ref="V789">_xlfn.IFS(S789 = "", "", S789 &lt; 500, "Low", S789 &lt; 1200, "Medium", TRUE, "High")</f>
        <v>High</v>
      </c>
      <c r="W789" t="str">
        <f t="shared" si="193"/>
        <v>2024-02</v>
      </c>
      <c r="X789">
        <f t="shared" si="194"/>
        <v>2024</v>
      </c>
    </row>
    <row r="790" spans="1:24" x14ac:dyDescent="0.3">
      <c r="A790">
        <f>'Raw_Data'!A790</f>
        <v>789</v>
      </c>
      <c r="B790" t="str">
        <f>'Raw_Data'!B790</f>
        <v>Customer 7</v>
      </c>
      <c r="C790" t="str">
        <f>'Raw_Data'!C790</f>
        <v>Mobile</v>
      </c>
      <c r="D790">
        <f>'Raw_Data'!D790</f>
        <v>814</v>
      </c>
      <c r="E790">
        <f>'Raw_Data'!E790</f>
        <v>4553</v>
      </c>
      <c r="F790">
        <f>'Raw_Data'!F790</f>
        <v>45324.833333333336</v>
      </c>
      <c r="G790" t="str">
        <f t="shared" si="180"/>
        <v>Customer 7</v>
      </c>
      <c r="H790" t="str">
        <f t="shared" si="181"/>
        <v>MOBILE</v>
      </c>
      <c r="I790" t="str">
        <f t="shared" si="182"/>
        <v>Changed</v>
      </c>
      <c r="J790">
        <f t="shared" si="183"/>
        <v>814</v>
      </c>
      <c r="K790">
        <f t="shared" si="184"/>
        <v>4553</v>
      </c>
      <c r="L790" s="8">
        <f t="shared" si="185"/>
        <v>45324</v>
      </c>
      <c r="M790" t="str">
        <f t="shared" ca="1" si="186"/>
        <v>OK</v>
      </c>
      <c r="P790">
        <f t="shared" si="187"/>
        <v>789</v>
      </c>
      <c r="Q790" t="str">
        <f t="shared" si="188"/>
        <v>Customer 7</v>
      </c>
      <c r="R790" t="str">
        <f t="shared" si="189"/>
        <v>MOBILE</v>
      </c>
      <c r="S790">
        <f t="shared" si="190"/>
        <v>814</v>
      </c>
      <c r="T790">
        <f t="shared" si="191"/>
        <v>4553</v>
      </c>
      <c r="U790" s="8">
        <f t="shared" si="192"/>
        <v>45324</v>
      </c>
      <c r="V790" t="str" cm="1">
        <f t="array" ref="V790">_xlfn.IFS(S790 = "", "", S790 &lt; 500, "Low", S790 &lt; 1200, "Medium", TRUE, "High")</f>
        <v>Medium</v>
      </c>
      <c r="W790" t="str">
        <f t="shared" si="193"/>
        <v>2024-02</v>
      </c>
      <c r="X790">
        <f t="shared" si="194"/>
        <v>2024</v>
      </c>
    </row>
    <row r="791" spans="1:24" x14ac:dyDescent="0.3">
      <c r="A791">
        <f>'Raw_Data'!A791</f>
        <v>790</v>
      </c>
      <c r="B791" t="str">
        <f>'Raw_Data'!B791</f>
        <v>Customer 12</v>
      </c>
      <c r="C791" t="str">
        <f>'Raw_Data'!C791</f>
        <v>Mobile</v>
      </c>
      <c r="D791">
        <f>'Raw_Data'!D791</f>
        <v>3548</v>
      </c>
      <c r="E791">
        <f>'Raw_Data'!E791</f>
        <v>1121</v>
      </c>
      <c r="F791">
        <f>'Raw_Data'!F791</f>
        <v>45324.875</v>
      </c>
      <c r="G791" t="str">
        <f t="shared" si="180"/>
        <v>Customer 12</v>
      </c>
      <c r="H791" t="str">
        <f t="shared" si="181"/>
        <v>MOBILE</v>
      </c>
      <c r="I791" t="str">
        <f t="shared" si="182"/>
        <v>Changed</v>
      </c>
      <c r="J791">
        <f t="shared" si="183"/>
        <v>3548</v>
      </c>
      <c r="K791">
        <f t="shared" si="184"/>
        <v>1121</v>
      </c>
      <c r="L791" s="8">
        <f t="shared" si="185"/>
        <v>45324</v>
      </c>
      <c r="M791" t="str">
        <f t="shared" ca="1" si="186"/>
        <v>OK</v>
      </c>
      <c r="P791">
        <f t="shared" si="187"/>
        <v>790</v>
      </c>
      <c r="Q791" t="str">
        <f t="shared" si="188"/>
        <v>Customer 12</v>
      </c>
      <c r="R791" t="str">
        <f t="shared" si="189"/>
        <v>MOBILE</v>
      </c>
      <c r="S791">
        <f t="shared" si="190"/>
        <v>3548</v>
      </c>
      <c r="T791">
        <f t="shared" si="191"/>
        <v>1121</v>
      </c>
      <c r="U791" s="8">
        <f t="shared" si="192"/>
        <v>45324</v>
      </c>
      <c r="V791" t="str" cm="1">
        <f t="array" ref="V791">_xlfn.IFS(S791 = "", "", S791 &lt; 500, "Low", S791 &lt; 1200, "Medium", TRUE, "High")</f>
        <v>High</v>
      </c>
      <c r="W791" t="str">
        <f t="shared" si="193"/>
        <v>2024-02</v>
      </c>
      <c r="X791">
        <f t="shared" si="194"/>
        <v>2024</v>
      </c>
    </row>
    <row r="792" spans="1:24" x14ac:dyDescent="0.3">
      <c r="A792">
        <f>'Raw_Data'!A792</f>
        <v>791</v>
      </c>
      <c r="B792" t="str">
        <f>'Raw_Data'!B792</f>
        <v>Customer 12</v>
      </c>
      <c r="C792" t="str">
        <f>'Raw_Data'!C792</f>
        <v>Embedded</v>
      </c>
      <c r="D792">
        <f>'Raw_Data'!D792</f>
        <v>447</v>
      </c>
      <c r="E792">
        <f>'Raw_Data'!E792</f>
        <v>2878</v>
      </c>
      <c r="F792">
        <f>'Raw_Data'!F792</f>
        <v>45324.916666666664</v>
      </c>
      <c r="G792" t="str">
        <f t="shared" si="180"/>
        <v>Customer 12</v>
      </c>
      <c r="H792" t="str">
        <f t="shared" si="181"/>
        <v>EMBEDDED</v>
      </c>
      <c r="I792" t="str">
        <f t="shared" si="182"/>
        <v>Changed</v>
      </c>
      <c r="J792">
        <f t="shared" si="183"/>
        <v>447</v>
      </c>
      <c r="K792">
        <f t="shared" si="184"/>
        <v>2878</v>
      </c>
      <c r="L792" s="8">
        <f t="shared" si="185"/>
        <v>45324</v>
      </c>
      <c r="M792" t="str">
        <f t="shared" ca="1" si="186"/>
        <v>OK</v>
      </c>
      <c r="P792">
        <f t="shared" si="187"/>
        <v>791</v>
      </c>
      <c r="Q792" t="str">
        <f t="shared" si="188"/>
        <v>Customer 12</v>
      </c>
      <c r="R792" t="str">
        <f t="shared" si="189"/>
        <v>EMBEDDED</v>
      </c>
      <c r="S792">
        <f t="shared" si="190"/>
        <v>447</v>
      </c>
      <c r="T792">
        <f t="shared" si="191"/>
        <v>2878</v>
      </c>
      <c r="U792" s="8">
        <f t="shared" si="192"/>
        <v>45324</v>
      </c>
      <c r="V792" t="str" cm="1">
        <f t="array" ref="V792">_xlfn.IFS(S792 = "", "", S792 &lt; 500, "Low", S792 &lt; 1200, "Medium", TRUE, "High")</f>
        <v>Low</v>
      </c>
      <c r="W792" t="str">
        <f t="shared" si="193"/>
        <v>2024-02</v>
      </c>
      <c r="X792">
        <f t="shared" si="194"/>
        <v>2024</v>
      </c>
    </row>
    <row r="793" spans="1:24" x14ac:dyDescent="0.3">
      <c r="A793">
        <f>'Raw_Data'!A793</f>
        <v>792</v>
      </c>
      <c r="B793" t="str">
        <f>'Raw_Data'!B793</f>
        <v>Customer 10</v>
      </c>
      <c r="C793" t="str">
        <f>'Raw_Data'!C793</f>
        <v>Mobile</v>
      </c>
      <c r="D793">
        <f>'Raw_Data'!D793</f>
        <v>3349</v>
      </c>
      <c r="E793">
        <f>'Raw_Data'!E793</f>
        <v>2990</v>
      </c>
      <c r="F793">
        <f>'Raw_Data'!F793</f>
        <v>45324.958333333336</v>
      </c>
      <c r="G793" t="str">
        <f t="shared" si="180"/>
        <v>Customer 10</v>
      </c>
      <c r="H793" t="str">
        <f t="shared" si="181"/>
        <v>MOBILE</v>
      </c>
      <c r="I793" t="str">
        <f t="shared" si="182"/>
        <v>Changed</v>
      </c>
      <c r="J793">
        <f t="shared" si="183"/>
        <v>3349</v>
      </c>
      <c r="K793">
        <f t="shared" si="184"/>
        <v>2990</v>
      </c>
      <c r="L793" s="8">
        <f t="shared" si="185"/>
        <v>45324</v>
      </c>
      <c r="M793" t="str">
        <f t="shared" ca="1" si="186"/>
        <v>OK</v>
      </c>
      <c r="P793">
        <f t="shared" si="187"/>
        <v>792</v>
      </c>
      <c r="Q793" t="str">
        <f t="shared" si="188"/>
        <v>Customer 10</v>
      </c>
      <c r="R793" t="str">
        <f t="shared" si="189"/>
        <v>MOBILE</v>
      </c>
      <c r="S793">
        <f t="shared" si="190"/>
        <v>3349</v>
      </c>
      <c r="T793">
        <f t="shared" si="191"/>
        <v>2990</v>
      </c>
      <c r="U793" s="8">
        <f t="shared" si="192"/>
        <v>45324</v>
      </c>
      <c r="V793" t="str" cm="1">
        <f t="array" ref="V793">_xlfn.IFS(S793 = "", "", S793 &lt; 500, "Low", S793 &lt; 1200, "Medium", TRUE, "High")</f>
        <v>High</v>
      </c>
      <c r="W793" t="str">
        <f t="shared" si="193"/>
        <v>2024-02</v>
      </c>
      <c r="X793">
        <f t="shared" si="194"/>
        <v>2024</v>
      </c>
    </row>
    <row r="794" spans="1:24" x14ac:dyDescent="0.3">
      <c r="A794">
        <f>'Raw_Data'!A794</f>
        <v>793</v>
      </c>
      <c r="B794" t="str">
        <f>'Raw_Data'!B794</f>
        <v>Customer 6</v>
      </c>
      <c r="C794" t="str">
        <f>'Raw_Data'!C794</f>
        <v>Desktop</v>
      </c>
      <c r="D794">
        <f>'Raw_Data'!D794</f>
        <v>1559</v>
      </c>
      <c r="E794">
        <f>'Raw_Data'!E794</f>
        <v>3807</v>
      </c>
      <c r="F794">
        <f>'Raw_Data'!F794</f>
        <v>45325</v>
      </c>
      <c r="G794" t="str">
        <f t="shared" si="180"/>
        <v>Customer 6</v>
      </c>
      <c r="H794" t="str">
        <f t="shared" si="181"/>
        <v>DESKTOP</v>
      </c>
      <c r="I794" t="str">
        <f t="shared" si="182"/>
        <v>Changed</v>
      </c>
      <c r="J794">
        <f t="shared" si="183"/>
        <v>1559</v>
      </c>
      <c r="K794">
        <f t="shared" si="184"/>
        <v>3807</v>
      </c>
      <c r="L794" s="8">
        <f t="shared" si="185"/>
        <v>45325</v>
      </c>
      <c r="M794" t="str">
        <f t="shared" ca="1" si="186"/>
        <v>OK</v>
      </c>
      <c r="P794">
        <f t="shared" si="187"/>
        <v>793</v>
      </c>
      <c r="Q794" t="str">
        <f t="shared" si="188"/>
        <v>Customer 6</v>
      </c>
      <c r="R794" t="str">
        <f t="shared" si="189"/>
        <v>DESKTOP</v>
      </c>
      <c r="S794">
        <f t="shared" si="190"/>
        <v>1559</v>
      </c>
      <c r="T794">
        <f t="shared" si="191"/>
        <v>3807</v>
      </c>
      <c r="U794" s="8">
        <f t="shared" si="192"/>
        <v>45325</v>
      </c>
      <c r="V794" t="str" cm="1">
        <f t="array" ref="V794">_xlfn.IFS(S794 = "", "", S794 &lt; 500, "Low", S794 &lt; 1200, "Medium", TRUE, "High")</f>
        <v>High</v>
      </c>
      <c r="W794" t="str">
        <f t="shared" si="193"/>
        <v>2024-02</v>
      </c>
      <c r="X794">
        <f t="shared" si="194"/>
        <v>2024</v>
      </c>
    </row>
    <row r="795" spans="1:24" x14ac:dyDescent="0.3">
      <c r="A795">
        <f>'Raw_Data'!A795</f>
        <v>794</v>
      </c>
      <c r="B795" t="str">
        <f>'Raw_Data'!B795</f>
        <v>Customer 4</v>
      </c>
      <c r="C795" t="str">
        <f>'Raw_Data'!C795</f>
        <v>Embedded</v>
      </c>
      <c r="D795">
        <f>'Raw_Data'!D795</f>
        <v>3530</v>
      </c>
      <c r="E795">
        <f>'Raw_Data'!E795</f>
        <v>309</v>
      </c>
      <c r="F795">
        <f>'Raw_Data'!F795</f>
        <v>45325.041666666664</v>
      </c>
      <c r="G795" t="str">
        <f t="shared" si="180"/>
        <v>Customer 4</v>
      </c>
      <c r="H795" t="str">
        <f t="shared" si="181"/>
        <v>EMBEDDED</v>
      </c>
      <c r="I795" t="str">
        <f t="shared" si="182"/>
        <v>Changed</v>
      </c>
      <c r="J795">
        <f t="shared" si="183"/>
        <v>3530</v>
      </c>
      <c r="K795">
        <f t="shared" si="184"/>
        <v>309</v>
      </c>
      <c r="L795" s="8">
        <f t="shared" si="185"/>
        <v>45325</v>
      </c>
      <c r="M795" t="str">
        <f t="shared" ca="1" si="186"/>
        <v>OK</v>
      </c>
      <c r="P795">
        <f t="shared" si="187"/>
        <v>794</v>
      </c>
      <c r="Q795" t="str">
        <f t="shared" si="188"/>
        <v>Customer 4</v>
      </c>
      <c r="R795" t="str">
        <f t="shared" si="189"/>
        <v>EMBEDDED</v>
      </c>
      <c r="S795">
        <f t="shared" si="190"/>
        <v>3530</v>
      </c>
      <c r="T795">
        <f t="shared" si="191"/>
        <v>309</v>
      </c>
      <c r="U795" s="8">
        <f t="shared" si="192"/>
        <v>45325</v>
      </c>
      <c r="V795" t="str" cm="1">
        <f t="array" ref="V795">_xlfn.IFS(S795 = "", "", S795 &lt; 500, "Low", S795 &lt; 1200, "Medium", TRUE, "High")</f>
        <v>High</v>
      </c>
      <c r="W795" t="str">
        <f t="shared" si="193"/>
        <v>2024-02</v>
      </c>
      <c r="X795">
        <f t="shared" si="194"/>
        <v>2024</v>
      </c>
    </row>
    <row r="796" spans="1:24" x14ac:dyDescent="0.3">
      <c r="A796">
        <f>'Raw_Data'!A796</f>
        <v>795</v>
      </c>
      <c r="B796" t="str">
        <f>'Raw_Data'!B796</f>
        <v>Customer 12</v>
      </c>
      <c r="C796" t="str">
        <f>'Raw_Data'!C796</f>
        <v>Workstation</v>
      </c>
      <c r="D796">
        <f>'Raw_Data'!D796</f>
        <v>201</v>
      </c>
      <c r="E796">
        <f>'Raw_Data'!E796</f>
        <v>2738</v>
      </c>
      <c r="F796">
        <f>'Raw_Data'!F796</f>
        <v>45325.083333333336</v>
      </c>
      <c r="G796" t="str">
        <f t="shared" si="180"/>
        <v>Customer 12</v>
      </c>
      <c r="H796" t="str">
        <f t="shared" si="181"/>
        <v>WORKSTATION</v>
      </c>
      <c r="I796" t="str">
        <f t="shared" si="182"/>
        <v>Changed</v>
      </c>
      <c r="J796">
        <f t="shared" si="183"/>
        <v>201</v>
      </c>
      <c r="K796">
        <f t="shared" si="184"/>
        <v>2738</v>
      </c>
      <c r="L796" s="8">
        <f t="shared" si="185"/>
        <v>45325</v>
      </c>
      <c r="M796" t="str">
        <f t="shared" ca="1" si="186"/>
        <v>OK</v>
      </c>
      <c r="P796">
        <f t="shared" si="187"/>
        <v>795</v>
      </c>
      <c r="Q796" t="str">
        <f t="shared" si="188"/>
        <v>Customer 12</v>
      </c>
      <c r="R796" t="str">
        <f t="shared" si="189"/>
        <v>WORKSTATION</v>
      </c>
      <c r="S796">
        <f t="shared" si="190"/>
        <v>201</v>
      </c>
      <c r="T796">
        <f t="shared" si="191"/>
        <v>2738</v>
      </c>
      <c r="U796" s="8">
        <f t="shared" si="192"/>
        <v>45325</v>
      </c>
      <c r="V796" t="str" cm="1">
        <f t="array" ref="V796">_xlfn.IFS(S796 = "", "", S796 &lt; 500, "Low", S796 &lt; 1200, "Medium", TRUE, "High")</f>
        <v>Low</v>
      </c>
      <c r="W796" t="str">
        <f t="shared" si="193"/>
        <v>2024-02</v>
      </c>
      <c r="X796">
        <f t="shared" si="194"/>
        <v>2024</v>
      </c>
    </row>
    <row r="797" spans="1:24" x14ac:dyDescent="0.3">
      <c r="A797">
        <f>'Raw_Data'!A797</f>
        <v>796</v>
      </c>
      <c r="B797" t="str">
        <f>'Raw_Data'!B797</f>
        <v>Customer 2</v>
      </c>
      <c r="C797" t="str">
        <f>'Raw_Data'!C797</f>
        <v>Desktop</v>
      </c>
      <c r="D797">
        <f>'Raw_Data'!D797</f>
        <v>469</v>
      </c>
      <c r="E797">
        <f>'Raw_Data'!E797</f>
        <v>2897</v>
      </c>
      <c r="F797">
        <f>'Raw_Data'!F797</f>
        <v>45325.125</v>
      </c>
      <c r="G797" t="str">
        <f t="shared" si="180"/>
        <v>Customer 2</v>
      </c>
      <c r="H797" t="str">
        <f t="shared" si="181"/>
        <v>DESKTOP</v>
      </c>
      <c r="I797" t="str">
        <f t="shared" si="182"/>
        <v>Changed</v>
      </c>
      <c r="J797">
        <f t="shared" si="183"/>
        <v>469</v>
      </c>
      <c r="K797">
        <f t="shared" si="184"/>
        <v>2897</v>
      </c>
      <c r="L797" s="8">
        <f t="shared" si="185"/>
        <v>45325</v>
      </c>
      <c r="M797" t="str">
        <f t="shared" ca="1" si="186"/>
        <v>OK</v>
      </c>
      <c r="P797">
        <f t="shared" si="187"/>
        <v>796</v>
      </c>
      <c r="Q797" t="str">
        <f t="shared" si="188"/>
        <v>Customer 2</v>
      </c>
      <c r="R797" t="str">
        <f t="shared" si="189"/>
        <v>DESKTOP</v>
      </c>
      <c r="S797">
        <f t="shared" si="190"/>
        <v>469</v>
      </c>
      <c r="T797">
        <f t="shared" si="191"/>
        <v>2897</v>
      </c>
      <c r="U797" s="8">
        <f t="shared" si="192"/>
        <v>45325</v>
      </c>
      <c r="V797" t="str" cm="1">
        <f t="array" ref="V797">_xlfn.IFS(S797 = "", "", S797 &lt; 500, "Low", S797 &lt; 1200, "Medium", TRUE, "High")</f>
        <v>Low</v>
      </c>
      <c r="W797" t="str">
        <f t="shared" si="193"/>
        <v>2024-02</v>
      </c>
      <c r="X797">
        <f t="shared" si="194"/>
        <v>2024</v>
      </c>
    </row>
    <row r="798" spans="1:24" x14ac:dyDescent="0.3">
      <c r="A798">
        <f>'Raw_Data'!A798</f>
        <v>797</v>
      </c>
      <c r="B798" t="str">
        <f>'Raw_Data'!B798</f>
        <v>Customer 15</v>
      </c>
      <c r="C798" t="str">
        <f>'Raw_Data'!C798</f>
        <v>Embedded</v>
      </c>
      <c r="D798">
        <f>'Raw_Data'!D798</f>
        <v>730</v>
      </c>
      <c r="E798">
        <f>'Raw_Data'!E798</f>
        <v>3051</v>
      </c>
      <c r="F798">
        <f>'Raw_Data'!F798</f>
        <v>45325.166666666664</v>
      </c>
      <c r="G798" t="str">
        <f t="shared" si="180"/>
        <v>Customer 15</v>
      </c>
      <c r="H798" t="str">
        <f t="shared" si="181"/>
        <v>EMBEDDED</v>
      </c>
      <c r="I798" t="str">
        <f t="shared" si="182"/>
        <v>Changed</v>
      </c>
      <c r="J798">
        <f t="shared" si="183"/>
        <v>730</v>
      </c>
      <c r="K798">
        <f t="shared" si="184"/>
        <v>3051</v>
      </c>
      <c r="L798" s="8">
        <f t="shared" si="185"/>
        <v>45325</v>
      </c>
      <c r="M798" t="str">
        <f t="shared" ca="1" si="186"/>
        <v>OK</v>
      </c>
      <c r="P798">
        <f t="shared" si="187"/>
        <v>797</v>
      </c>
      <c r="Q798" t="str">
        <f t="shared" si="188"/>
        <v>Customer 15</v>
      </c>
      <c r="R798" t="str">
        <f t="shared" si="189"/>
        <v>EMBEDDED</v>
      </c>
      <c r="S798">
        <f t="shared" si="190"/>
        <v>730</v>
      </c>
      <c r="T798">
        <f t="shared" si="191"/>
        <v>3051</v>
      </c>
      <c r="U798" s="8">
        <f t="shared" si="192"/>
        <v>45325</v>
      </c>
      <c r="V798" t="str" cm="1">
        <f t="array" ref="V798">_xlfn.IFS(S798 = "", "", S798 &lt; 500, "Low", S798 &lt; 1200, "Medium", TRUE, "High")</f>
        <v>Medium</v>
      </c>
      <c r="W798" t="str">
        <f t="shared" si="193"/>
        <v>2024-02</v>
      </c>
      <c r="X798">
        <f t="shared" si="194"/>
        <v>2024</v>
      </c>
    </row>
    <row r="799" spans="1:24" x14ac:dyDescent="0.3">
      <c r="A799">
        <f>'Raw_Data'!A799</f>
        <v>798</v>
      </c>
      <c r="B799" t="str">
        <f>'Raw_Data'!B799</f>
        <v>Customer 5</v>
      </c>
      <c r="C799" t="str">
        <f>'Raw_Data'!C799</f>
        <v>Desktop</v>
      </c>
      <c r="D799">
        <f>'Raw_Data'!D799</f>
        <v>410</v>
      </c>
      <c r="E799">
        <f>'Raw_Data'!E799</f>
        <v>2599</v>
      </c>
      <c r="F799">
        <f>'Raw_Data'!F799</f>
        <v>45325.208333333336</v>
      </c>
      <c r="G799" t="str">
        <f t="shared" si="180"/>
        <v>Customer 5</v>
      </c>
      <c r="H799" t="str">
        <f t="shared" si="181"/>
        <v>DESKTOP</v>
      </c>
      <c r="I799" t="str">
        <f t="shared" si="182"/>
        <v>Changed</v>
      </c>
      <c r="J799">
        <f t="shared" si="183"/>
        <v>410</v>
      </c>
      <c r="K799">
        <f t="shared" si="184"/>
        <v>2599</v>
      </c>
      <c r="L799" s="8">
        <f t="shared" si="185"/>
        <v>45325</v>
      </c>
      <c r="M799" t="str">
        <f t="shared" ca="1" si="186"/>
        <v>OK</v>
      </c>
      <c r="P799">
        <f t="shared" si="187"/>
        <v>798</v>
      </c>
      <c r="Q799" t="str">
        <f t="shared" si="188"/>
        <v>Customer 5</v>
      </c>
      <c r="R799" t="str">
        <f t="shared" si="189"/>
        <v>DESKTOP</v>
      </c>
      <c r="S799">
        <f t="shared" si="190"/>
        <v>410</v>
      </c>
      <c r="T799">
        <f t="shared" si="191"/>
        <v>2599</v>
      </c>
      <c r="U799" s="8">
        <f t="shared" si="192"/>
        <v>45325</v>
      </c>
      <c r="V799" t="str" cm="1">
        <f t="array" ref="V799">_xlfn.IFS(S799 = "", "", S799 &lt; 500, "Low", S799 &lt; 1200, "Medium", TRUE, "High")</f>
        <v>Low</v>
      </c>
      <c r="W799" t="str">
        <f t="shared" si="193"/>
        <v>2024-02</v>
      </c>
      <c r="X799">
        <f t="shared" si="194"/>
        <v>2024</v>
      </c>
    </row>
    <row r="800" spans="1:24" x14ac:dyDescent="0.3">
      <c r="A800">
        <f>'Raw_Data'!A800</f>
        <v>799</v>
      </c>
      <c r="B800" t="str">
        <f>'Raw_Data'!B800</f>
        <v>Customer 13</v>
      </c>
      <c r="C800" t="str">
        <f>'Raw_Data'!C800</f>
        <v>Mobile</v>
      </c>
      <c r="D800">
        <f>'Raw_Data'!D800</f>
        <v>3689</v>
      </c>
      <c r="E800">
        <f>'Raw_Data'!E800</f>
        <v>255</v>
      </c>
      <c r="F800">
        <f>'Raw_Data'!F800</f>
        <v>45325.25</v>
      </c>
      <c r="G800" t="str">
        <f t="shared" si="180"/>
        <v>Customer 13</v>
      </c>
      <c r="H800" t="str">
        <f t="shared" si="181"/>
        <v>MOBILE</v>
      </c>
      <c r="I800" t="str">
        <f t="shared" si="182"/>
        <v>Changed</v>
      </c>
      <c r="J800">
        <f t="shared" si="183"/>
        <v>3689</v>
      </c>
      <c r="K800">
        <f t="shared" si="184"/>
        <v>255</v>
      </c>
      <c r="L800" s="8">
        <f t="shared" si="185"/>
        <v>45325</v>
      </c>
      <c r="M800" t="str">
        <f t="shared" ca="1" si="186"/>
        <v>OK</v>
      </c>
      <c r="P800">
        <f t="shared" si="187"/>
        <v>799</v>
      </c>
      <c r="Q800" t="str">
        <f t="shared" si="188"/>
        <v>Customer 13</v>
      </c>
      <c r="R800" t="str">
        <f t="shared" si="189"/>
        <v>MOBILE</v>
      </c>
      <c r="S800">
        <f t="shared" si="190"/>
        <v>3689</v>
      </c>
      <c r="T800">
        <f t="shared" si="191"/>
        <v>255</v>
      </c>
      <c r="U800" s="8">
        <f t="shared" si="192"/>
        <v>45325</v>
      </c>
      <c r="V800" t="str" cm="1">
        <f t="array" ref="V800">_xlfn.IFS(S800 = "", "", S800 &lt; 500, "Low", S800 &lt; 1200, "Medium", TRUE, "High")</f>
        <v>High</v>
      </c>
      <c r="W800" t="str">
        <f t="shared" si="193"/>
        <v>2024-02</v>
      </c>
      <c r="X800">
        <f t="shared" si="194"/>
        <v>2024</v>
      </c>
    </row>
    <row r="801" spans="1:24" x14ac:dyDescent="0.3">
      <c r="A801">
        <f>'Raw_Data'!A801</f>
        <v>800</v>
      </c>
      <c r="B801" t="str">
        <f>'Raw_Data'!B801</f>
        <v>Customer 3</v>
      </c>
      <c r="C801" t="str">
        <f>'Raw_Data'!C801</f>
        <v>Mobile</v>
      </c>
      <c r="D801">
        <f>'Raw_Data'!D801</f>
        <v>3786</v>
      </c>
      <c r="E801">
        <f>'Raw_Data'!E801</f>
        <v>4574</v>
      </c>
      <c r="F801">
        <f>'Raw_Data'!F801</f>
        <v>45325.291666666664</v>
      </c>
      <c r="G801" t="str">
        <f t="shared" si="180"/>
        <v>Customer 3</v>
      </c>
      <c r="H801" t="str">
        <f t="shared" si="181"/>
        <v>MOBILE</v>
      </c>
      <c r="I801" t="str">
        <f t="shared" si="182"/>
        <v>Changed</v>
      </c>
      <c r="J801">
        <f t="shared" si="183"/>
        <v>3786</v>
      </c>
      <c r="K801">
        <f t="shared" si="184"/>
        <v>4574</v>
      </c>
      <c r="L801" s="8">
        <f t="shared" si="185"/>
        <v>45325</v>
      </c>
      <c r="M801" t="str">
        <f t="shared" ca="1" si="186"/>
        <v>OK</v>
      </c>
      <c r="P801">
        <f t="shared" si="187"/>
        <v>800</v>
      </c>
      <c r="Q801" t="str">
        <f t="shared" si="188"/>
        <v>Customer 3</v>
      </c>
      <c r="R801" t="str">
        <f t="shared" si="189"/>
        <v>MOBILE</v>
      </c>
      <c r="S801">
        <f t="shared" si="190"/>
        <v>3786</v>
      </c>
      <c r="T801">
        <f t="shared" si="191"/>
        <v>4574</v>
      </c>
      <c r="U801" s="8">
        <f t="shared" si="192"/>
        <v>45325</v>
      </c>
      <c r="V801" t="str" cm="1">
        <f t="array" ref="V801">_xlfn.IFS(S801 = "", "", S801 &lt; 500, "Low", S801 &lt; 1200, "Medium", TRUE, "High")</f>
        <v>High</v>
      </c>
      <c r="W801" t="str">
        <f t="shared" si="193"/>
        <v>2024-02</v>
      </c>
      <c r="X801">
        <f t="shared" si="194"/>
        <v>2024</v>
      </c>
    </row>
    <row r="802" spans="1:24" x14ac:dyDescent="0.3">
      <c r="A802">
        <f>'Raw_Data'!A802</f>
        <v>801</v>
      </c>
      <c r="B802" t="str">
        <f>'Raw_Data'!B802</f>
        <v>Customer 3</v>
      </c>
      <c r="C802" t="str">
        <f>'Raw_Data'!C802</f>
        <v>Desktop</v>
      </c>
      <c r="D802">
        <f>'Raw_Data'!D802</f>
        <v>281</v>
      </c>
      <c r="E802">
        <f>'Raw_Data'!E802</f>
        <v>3158</v>
      </c>
      <c r="F802">
        <f>'Raw_Data'!F802</f>
        <v>45325.333333333336</v>
      </c>
      <c r="G802" t="str">
        <f t="shared" si="180"/>
        <v>Customer 3</v>
      </c>
      <c r="H802" t="str">
        <f t="shared" si="181"/>
        <v>DESKTOP</v>
      </c>
      <c r="I802" t="str">
        <f t="shared" si="182"/>
        <v>Changed</v>
      </c>
      <c r="J802">
        <f t="shared" si="183"/>
        <v>281</v>
      </c>
      <c r="K802">
        <f t="shared" si="184"/>
        <v>3158</v>
      </c>
      <c r="L802" s="8">
        <f t="shared" si="185"/>
        <v>45325</v>
      </c>
      <c r="M802" t="str">
        <f t="shared" ca="1" si="186"/>
        <v>OK</v>
      </c>
      <c r="P802">
        <f t="shared" si="187"/>
        <v>801</v>
      </c>
      <c r="Q802" t="str">
        <f t="shared" si="188"/>
        <v>Customer 3</v>
      </c>
      <c r="R802" t="str">
        <f t="shared" si="189"/>
        <v>DESKTOP</v>
      </c>
      <c r="S802">
        <f t="shared" si="190"/>
        <v>281</v>
      </c>
      <c r="T802">
        <f t="shared" si="191"/>
        <v>3158</v>
      </c>
      <c r="U802" s="8">
        <f t="shared" si="192"/>
        <v>45325</v>
      </c>
      <c r="V802" t="str" cm="1">
        <f t="array" ref="V802">_xlfn.IFS(S802 = "", "", S802 &lt; 500, "Low", S802 &lt; 1200, "Medium", TRUE, "High")</f>
        <v>Low</v>
      </c>
      <c r="W802" t="str">
        <f t="shared" si="193"/>
        <v>2024-02</v>
      </c>
      <c r="X802">
        <f t="shared" si="194"/>
        <v>2024</v>
      </c>
    </row>
    <row r="803" spans="1:24" x14ac:dyDescent="0.3">
      <c r="A803">
        <f>'Raw_Data'!A803</f>
        <v>802</v>
      </c>
      <c r="B803" t="str">
        <f>'Raw_Data'!B803</f>
        <v>Customer 6</v>
      </c>
      <c r="C803" t="str">
        <f>'Raw_Data'!C803</f>
        <v>Desktop</v>
      </c>
      <c r="D803">
        <f>'Raw_Data'!D803</f>
        <v>2107</v>
      </c>
      <c r="E803">
        <f>'Raw_Data'!E803</f>
        <v>3470</v>
      </c>
      <c r="F803">
        <f>'Raw_Data'!F803</f>
        <v>45325.375</v>
      </c>
      <c r="G803" t="str">
        <f t="shared" si="180"/>
        <v>Customer 6</v>
      </c>
      <c r="H803" t="str">
        <f t="shared" si="181"/>
        <v>DESKTOP</v>
      </c>
      <c r="I803" t="str">
        <f t="shared" si="182"/>
        <v>Changed</v>
      </c>
      <c r="J803">
        <f t="shared" si="183"/>
        <v>2107</v>
      </c>
      <c r="K803">
        <f t="shared" si="184"/>
        <v>3470</v>
      </c>
      <c r="L803" s="8">
        <f t="shared" si="185"/>
        <v>45325</v>
      </c>
      <c r="M803" t="str">
        <f t="shared" ca="1" si="186"/>
        <v>OK</v>
      </c>
      <c r="P803">
        <f t="shared" si="187"/>
        <v>802</v>
      </c>
      <c r="Q803" t="str">
        <f t="shared" si="188"/>
        <v>Customer 6</v>
      </c>
      <c r="R803" t="str">
        <f t="shared" si="189"/>
        <v>DESKTOP</v>
      </c>
      <c r="S803">
        <f t="shared" si="190"/>
        <v>2107</v>
      </c>
      <c r="T803">
        <f t="shared" si="191"/>
        <v>3470</v>
      </c>
      <c r="U803" s="8">
        <f t="shared" si="192"/>
        <v>45325</v>
      </c>
      <c r="V803" t="str" cm="1">
        <f t="array" ref="V803">_xlfn.IFS(S803 = "", "", S803 &lt; 500, "Low", S803 &lt; 1200, "Medium", TRUE, "High")</f>
        <v>High</v>
      </c>
      <c r="W803" t="str">
        <f t="shared" si="193"/>
        <v>2024-02</v>
      </c>
      <c r="X803">
        <f t="shared" si="194"/>
        <v>2024</v>
      </c>
    </row>
    <row r="804" spans="1:24" x14ac:dyDescent="0.3">
      <c r="A804">
        <f>'Raw_Data'!A804</f>
        <v>803</v>
      </c>
      <c r="B804" t="str">
        <f>'Raw_Data'!B804</f>
        <v>Customer 12</v>
      </c>
      <c r="C804" t="str">
        <f>'Raw_Data'!C804</f>
        <v>Mobile</v>
      </c>
      <c r="D804">
        <f>'Raw_Data'!D804</f>
        <v>3337</v>
      </c>
      <c r="E804">
        <f>'Raw_Data'!E804</f>
        <v>808</v>
      </c>
      <c r="F804">
        <f>'Raw_Data'!F804</f>
        <v>45325.416666666664</v>
      </c>
      <c r="G804" t="str">
        <f t="shared" si="180"/>
        <v>Customer 12</v>
      </c>
      <c r="H804" t="str">
        <f t="shared" si="181"/>
        <v>MOBILE</v>
      </c>
      <c r="I804" t="str">
        <f t="shared" si="182"/>
        <v>Changed</v>
      </c>
      <c r="J804">
        <f t="shared" si="183"/>
        <v>3337</v>
      </c>
      <c r="K804">
        <f t="shared" si="184"/>
        <v>808</v>
      </c>
      <c r="L804" s="8">
        <f t="shared" si="185"/>
        <v>45325</v>
      </c>
      <c r="M804" t="str">
        <f t="shared" ca="1" si="186"/>
        <v>OK</v>
      </c>
      <c r="P804">
        <f t="shared" si="187"/>
        <v>803</v>
      </c>
      <c r="Q804" t="str">
        <f t="shared" si="188"/>
        <v>Customer 12</v>
      </c>
      <c r="R804" t="str">
        <f t="shared" si="189"/>
        <v>MOBILE</v>
      </c>
      <c r="S804">
        <f t="shared" si="190"/>
        <v>3337</v>
      </c>
      <c r="T804">
        <f t="shared" si="191"/>
        <v>808</v>
      </c>
      <c r="U804" s="8">
        <f t="shared" si="192"/>
        <v>45325</v>
      </c>
      <c r="V804" t="str" cm="1">
        <f t="array" ref="V804">_xlfn.IFS(S804 = "", "", S804 &lt; 500, "Low", S804 &lt; 1200, "Medium", TRUE, "High")</f>
        <v>High</v>
      </c>
      <c r="W804" t="str">
        <f t="shared" si="193"/>
        <v>2024-02</v>
      </c>
      <c r="X804">
        <f t="shared" si="194"/>
        <v>2024</v>
      </c>
    </row>
    <row r="805" spans="1:24" x14ac:dyDescent="0.3">
      <c r="A805">
        <f>'Raw_Data'!A805</f>
        <v>804</v>
      </c>
      <c r="B805" t="str">
        <f>'Raw_Data'!B805</f>
        <v>Customer 1</v>
      </c>
      <c r="C805" t="str">
        <f>'Raw_Data'!C805</f>
        <v>Mobile</v>
      </c>
      <c r="D805">
        <f>'Raw_Data'!D805</f>
        <v>1816</v>
      </c>
      <c r="E805">
        <f>'Raw_Data'!E805</f>
        <v>3412</v>
      </c>
      <c r="F805">
        <f>'Raw_Data'!F805</f>
        <v>45325.458333333336</v>
      </c>
      <c r="G805" t="str">
        <f t="shared" si="180"/>
        <v>Customer 1</v>
      </c>
      <c r="H805" t="str">
        <f t="shared" si="181"/>
        <v>MOBILE</v>
      </c>
      <c r="I805" t="str">
        <f t="shared" si="182"/>
        <v>Changed</v>
      </c>
      <c r="J805">
        <f t="shared" si="183"/>
        <v>1816</v>
      </c>
      <c r="K805">
        <f t="shared" si="184"/>
        <v>3412</v>
      </c>
      <c r="L805" s="8">
        <f t="shared" si="185"/>
        <v>45325</v>
      </c>
      <c r="M805" t="str">
        <f t="shared" ca="1" si="186"/>
        <v>OK</v>
      </c>
      <c r="P805">
        <f t="shared" si="187"/>
        <v>804</v>
      </c>
      <c r="Q805" t="str">
        <f t="shared" si="188"/>
        <v>Customer 1</v>
      </c>
      <c r="R805" t="str">
        <f t="shared" si="189"/>
        <v>MOBILE</v>
      </c>
      <c r="S805">
        <f t="shared" si="190"/>
        <v>1816</v>
      </c>
      <c r="T805">
        <f t="shared" si="191"/>
        <v>3412</v>
      </c>
      <c r="U805" s="8">
        <f t="shared" si="192"/>
        <v>45325</v>
      </c>
      <c r="V805" t="str" cm="1">
        <f t="array" ref="V805">_xlfn.IFS(S805 = "", "", S805 &lt; 500, "Low", S805 &lt; 1200, "Medium", TRUE, "High")</f>
        <v>High</v>
      </c>
      <c r="W805" t="str">
        <f t="shared" si="193"/>
        <v>2024-02</v>
      </c>
      <c r="X805">
        <f t="shared" si="194"/>
        <v>2024</v>
      </c>
    </row>
    <row r="806" spans="1:24" x14ac:dyDescent="0.3">
      <c r="A806">
        <f>'Raw_Data'!A806</f>
        <v>805</v>
      </c>
      <c r="B806" t="str">
        <f>'Raw_Data'!B806</f>
        <v>Customer 3</v>
      </c>
      <c r="C806" t="str">
        <f>'Raw_Data'!C806</f>
        <v>Mobile</v>
      </c>
      <c r="D806">
        <f>'Raw_Data'!D806</f>
        <v>3751</v>
      </c>
      <c r="E806">
        <f>'Raw_Data'!E806</f>
        <v>4651</v>
      </c>
      <c r="F806">
        <f>'Raw_Data'!F806</f>
        <v>45325.5</v>
      </c>
      <c r="G806" t="str">
        <f t="shared" si="180"/>
        <v>Customer 3</v>
      </c>
      <c r="H806" t="str">
        <f t="shared" si="181"/>
        <v>MOBILE</v>
      </c>
      <c r="I806" t="str">
        <f t="shared" si="182"/>
        <v>Changed</v>
      </c>
      <c r="J806">
        <f t="shared" si="183"/>
        <v>3751</v>
      </c>
      <c r="K806">
        <f t="shared" si="184"/>
        <v>4651</v>
      </c>
      <c r="L806" s="8">
        <f t="shared" si="185"/>
        <v>45325</v>
      </c>
      <c r="M806" t="str">
        <f t="shared" ca="1" si="186"/>
        <v>OK</v>
      </c>
      <c r="P806">
        <f t="shared" si="187"/>
        <v>805</v>
      </c>
      <c r="Q806" t="str">
        <f t="shared" si="188"/>
        <v>Customer 3</v>
      </c>
      <c r="R806" t="str">
        <f t="shared" si="189"/>
        <v>MOBILE</v>
      </c>
      <c r="S806">
        <f t="shared" si="190"/>
        <v>3751</v>
      </c>
      <c r="T806">
        <f t="shared" si="191"/>
        <v>4651</v>
      </c>
      <c r="U806" s="8">
        <f t="shared" si="192"/>
        <v>45325</v>
      </c>
      <c r="V806" t="str" cm="1">
        <f t="array" ref="V806">_xlfn.IFS(S806 = "", "", S806 &lt; 500, "Low", S806 &lt; 1200, "Medium", TRUE, "High")</f>
        <v>High</v>
      </c>
      <c r="W806" t="str">
        <f t="shared" si="193"/>
        <v>2024-02</v>
      </c>
      <c r="X806">
        <f t="shared" si="194"/>
        <v>2024</v>
      </c>
    </row>
    <row r="807" spans="1:24" x14ac:dyDescent="0.3">
      <c r="A807">
        <f>'Raw_Data'!A807</f>
        <v>806</v>
      </c>
      <c r="B807" t="str">
        <f>'Raw_Data'!B807</f>
        <v>Customer 15</v>
      </c>
      <c r="C807" t="str">
        <f>'Raw_Data'!C807</f>
        <v>Workstation</v>
      </c>
      <c r="D807">
        <f>'Raw_Data'!D807</f>
        <v>850</v>
      </c>
      <c r="E807">
        <f>'Raw_Data'!E807</f>
        <v>264</v>
      </c>
      <c r="F807">
        <f>'Raw_Data'!F807</f>
        <v>45325.541666666664</v>
      </c>
      <c r="G807" t="str">
        <f t="shared" si="180"/>
        <v>Customer 15</v>
      </c>
      <c r="H807" t="str">
        <f t="shared" si="181"/>
        <v>WORKSTATION</v>
      </c>
      <c r="I807" t="str">
        <f t="shared" si="182"/>
        <v>Changed</v>
      </c>
      <c r="J807">
        <f t="shared" si="183"/>
        <v>850</v>
      </c>
      <c r="K807">
        <f t="shared" si="184"/>
        <v>264</v>
      </c>
      <c r="L807" s="8">
        <f t="shared" si="185"/>
        <v>45325</v>
      </c>
      <c r="M807" t="str">
        <f t="shared" ca="1" si="186"/>
        <v>OK</v>
      </c>
      <c r="P807">
        <f t="shared" si="187"/>
        <v>806</v>
      </c>
      <c r="Q807" t="str">
        <f t="shared" si="188"/>
        <v>Customer 15</v>
      </c>
      <c r="R807" t="str">
        <f t="shared" si="189"/>
        <v>WORKSTATION</v>
      </c>
      <c r="S807">
        <f t="shared" si="190"/>
        <v>850</v>
      </c>
      <c r="T807">
        <f t="shared" si="191"/>
        <v>264</v>
      </c>
      <c r="U807" s="8">
        <f t="shared" si="192"/>
        <v>45325</v>
      </c>
      <c r="V807" t="str" cm="1">
        <f t="array" ref="V807">_xlfn.IFS(S807 = "", "", S807 &lt; 500, "Low", S807 &lt; 1200, "Medium", TRUE, "High")</f>
        <v>Medium</v>
      </c>
      <c r="W807" t="str">
        <f t="shared" si="193"/>
        <v>2024-02</v>
      </c>
      <c r="X807">
        <f t="shared" si="194"/>
        <v>2024</v>
      </c>
    </row>
    <row r="808" spans="1:24" x14ac:dyDescent="0.3">
      <c r="A808">
        <f>'Raw_Data'!A808</f>
        <v>807</v>
      </c>
      <c r="B808" t="str">
        <f>'Raw_Data'!B808</f>
        <v>Customer 14</v>
      </c>
      <c r="C808" t="str">
        <f>'Raw_Data'!C808</f>
        <v>Desktop</v>
      </c>
      <c r="D808">
        <f>'Raw_Data'!D808</f>
        <v>1210</v>
      </c>
      <c r="E808">
        <f>'Raw_Data'!E808</f>
        <v>930</v>
      </c>
      <c r="F808">
        <f>'Raw_Data'!F808</f>
        <v>45325.583333333336</v>
      </c>
      <c r="G808" t="str">
        <f t="shared" si="180"/>
        <v>Customer 14</v>
      </c>
      <c r="H808" t="str">
        <f t="shared" si="181"/>
        <v>DESKTOP</v>
      </c>
      <c r="I808" t="str">
        <f t="shared" si="182"/>
        <v>Changed</v>
      </c>
      <c r="J808">
        <f t="shared" si="183"/>
        <v>1210</v>
      </c>
      <c r="K808">
        <f t="shared" si="184"/>
        <v>930</v>
      </c>
      <c r="L808" s="8">
        <f t="shared" si="185"/>
        <v>45325</v>
      </c>
      <c r="M808" t="str">
        <f t="shared" ca="1" si="186"/>
        <v>OK</v>
      </c>
      <c r="P808">
        <f t="shared" si="187"/>
        <v>807</v>
      </c>
      <c r="Q808" t="str">
        <f t="shared" si="188"/>
        <v>Customer 14</v>
      </c>
      <c r="R808" t="str">
        <f t="shared" si="189"/>
        <v>DESKTOP</v>
      </c>
      <c r="S808">
        <f t="shared" si="190"/>
        <v>1210</v>
      </c>
      <c r="T808">
        <f t="shared" si="191"/>
        <v>930</v>
      </c>
      <c r="U808" s="8">
        <f t="shared" si="192"/>
        <v>45325</v>
      </c>
      <c r="V808" t="str" cm="1">
        <f t="array" ref="V808">_xlfn.IFS(S808 = "", "", S808 &lt; 500, "Low", S808 &lt; 1200, "Medium", TRUE, "High")</f>
        <v>High</v>
      </c>
      <c r="W808" t="str">
        <f t="shared" si="193"/>
        <v>2024-02</v>
      </c>
      <c r="X808">
        <f t="shared" si="194"/>
        <v>2024</v>
      </c>
    </row>
    <row r="809" spans="1:24" x14ac:dyDescent="0.3">
      <c r="A809">
        <f>'Raw_Data'!A809</f>
        <v>808</v>
      </c>
      <c r="B809" t="str">
        <f>'Raw_Data'!B809</f>
        <v>Customer 9</v>
      </c>
      <c r="C809" t="str">
        <f>'Raw_Data'!C809</f>
        <v>Mobile</v>
      </c>
      <c r="D809">
        <f>'Raw_Data'!D809</f>
        <v>756</v>
      </c>
      <c r="E809">
        <f>'Raw_Data'!E809</f>
        <v>2571</v>
      </c>
      <c r="F809">
        <f>'Raw_Data'!F809</f>
        <v>45325.625</v>
      </c>
      <c r="G809" t="str">
        <f t="shared" si="180"/>
        <v>Customer 9</v>
      </c>
      <c r="H809" t="str">
        <f t="shared" si="181"/>
        <v>MOBILE</v>
      </c>
      <c r="I809" t="str">
        <f t="shared" si="182"/>
        <v>Changed</v>
      </c>
      <c r="J809">
        <f t="shared" si="183"/>
        <v>756</v>
      </c>
      <c r="K809">
        <f t="shared" si="184"/>
        <v>2571</v>
      </c>
      <c r="L809" s="8">
        <f t="shared" si="185"/>
        <v>45325</v>
      </c>
      <c r="M809" t="str">
        <f t="shared" ca="1" si="186"/>
        <v>OK</v>
      </c>
      <c r="P809">
        <f t="shared" si="187"/>
        <v>808</v>
      </c>
      <c r="Q809" t="str">
        <f t="shared" si="188"/>
        <v>Customer 9</v>
      </c>
      <c r="R809" t="str">
        <f t="shared" si="189"/>
        <v>MOBILE</v>
      </c>
      <c r="S809">
        <f t="shared" si="190"/>
        <v>756</v>
      </c>
      <c r="T809">
        <f t="shared" si="191"/>
        <v>2571</v>
      </c>
      <c r="U809" s="8">
        <f t="shared" si="192"/>
        <v>45325</v>
      </c>
      <c r="V809" t="str" cm="1">
        <f t="array" ref="V809">_xlfn.IFS(S809 = "", "", S809 &lt; 500, "Low", S809 &lt; 1200, "Medium", TRUE, "High")</f>
        <v>Medium</v>
      </c>
      <c r="W809" t="str">
        <f t="shared" si="193"/>
        <v>2024-02</v>
      </c>
      <c r="X809">
        <f t="shared" si="194"/>
        <v>2024</v>
      </c>
    </row>
    <row r="810" spans="1:24" x14ac:dyDescent="0.3">
      <c r="A810">
        <f>'Raw_Data'!A810</f>
        <v>809</v>
      </c>
      <c r="B810" t="str">
        <f>'Raw_Data'!B810</f>
        <v>Customer 13</v>
      </c>
      <c r="C810" t="str">
        <f>'Raw_Data'!C810</f>
        <v>Workstation</v>
      </c>
      <c r="D810">
        <f>'Raw_Data'!D810</f>
        <v>2693</v>
      </c>
      <c r="E810">
        <f>'Raw_Data'!E810</f>
        <v>4718</v>
      </c>
      <c r="F810">
        <f>'Raw_Data'!F810</f>
        <v>45325.666666666664</v>
      </c>
      <c r="G810" t="str">
        <f t="shared" si="180"/>
        <v>Customer 13</v>
      </c>
      <c r="H810" t="str">
        <f t="shared" si="181"/>
        <v>WORKSTATION</v>
      </c>
      <c r="I810" t="str">
        <f t="shared" si="182"/>
        <v>Changed</v>
      </c>
      <c r="J810">
        <f t="shared" si="183"/>
        <v>2693</v>
      </c>
      <c r="K810">
        <f t="shared" si="184"/>
        <v>4718</v>
      </c>
      <c r="L810" s="8">
        <f t="shared" si="185"/>
        <v>45325</v>
      </c>
      <c r="M810" t="str">
        <f t="shared" ca="1" si="186"/>
        <v>OK</v>
      </c>
      <c r="P810">
        <f t="shared" si="187"/>
        <v>809</v>
      </c>
      <c r="Q810" t="str">
        <f t="shared" si="188"/>
        <v>Customer 13</v>
      </c>
      <c r="R810" t="str">
        <f t="shared" si="189"/>
        <v>WORKSTATION</v>
      </c>
      <c r="S810">
        <f t="shared" si="190"/>
        <v>2693</v>
      </c>
      <c r="T810">
        <f t="shared" si="191"/>
        <v>4718</v>
      </c>
      <c r="U810" s="8">
        <f t="shared" si="192"/>
        <v>45325</v>
      </c>
      <c r="V810" t="str" cm="1">
        <f t="array" ref="V810">_xlfn.IFS(S810 = "", "", S810 &lt; 500, "Low", S810 &lt; 1200, "Medium", TRUE, "High")</f>
        <v>High</v>
      </c>
      <c r="W810" t="str">
        <f t="shared" si="193"/>
        <v>2024-02</v>
      </c>
      <c r="X810">
        <f t="shared" si="194"/>
        <v>2024</v>
      </c>
    </row>
    <row r="811" spans="1:24" x14ac:dyDescent="0.3">
      <c r="A811">
        <f>'Raw_Data'!A811</f>
        <v>810</v>
      </c>
      <c r="B811" t="str">
        <f>'Raw_Data'!B811</f>
        <v>Customer 10</v>
      </c>
      <c r="C811" t="str">
        <f>'Raw_Data'!C811</f>
        <v>Embedded</v>
      </c>
      <c r="D811">
        <f>'Raw_Data'!D811</f>
        <v>1804</v>
      </c>
      <c r="E811">
        <f>'Raw_Data'!E811</f>
        <v>1100</v>
      </c>
      <c r="F811">
        <f>'Raw_Data'!F811</f>
        <v>45325.708333333336</v>
      </c>
      <c r="G811" t="str">
        <f t="shared" si="180"/>
        <v>Customer 10</v>
      </c>
      <c r="H811" t="str">
        <f t="shared" si="181"/>
        <v>EMBEDDED</v>
      </c>
      <c r="I811" t="str">
        <f t="shared" si="182"/>
        <v>Changed</v>
      </c>
      <c r="J811">
        <f t="shared" si="183"/>
        <v>1804</v>
      </c>
      <c r="K811">
        <f t="shared" si="184"/>
        <v>1100</v>
      </c>
      <c r="L811" s="8">
        <f t="shared" si="185"/>
        <v>45325</v>
      </c>
      <c r="M811" t="str">
        <f t="shared" ca="1" si="186"/>
        <v>OK</v>
      </c>
      <c r="P811">
        <f t="shared" si="187"/>
        <v>810</v>
      </c>
      <c r="Q811" t="str">
        <f t="shared" si="188"/>
        <v>Customer 10</v>
      </c>
      <c r="R811" t="str">
        <f t="shared" si="189"/>
        <v>EMBEDDED</v>
      </c>
      <c r="S811">
        <f t="shared" si="190"/>
        <v>1804</v>
      </c>
      <c r="T811">
        <f t="shared" si="191"/>
        <v>1100</v>
      </c>
      <c r="U811" s="8">
        <f t="shared" si="192"/>
        <v>45325</v>
      </c>
      <c r="V811" t="str" cm="1">
        <f t="array" ref="V811">_xlfn.IFS(S811 = "", "", S811 &lt; 500, "Low", S811 &lt; 1200, "Medium", TRUE, "High")</f>
        <v>High</v>
      </c>
      <c r="W811" t="str">
        <f t="shared" si="193"/>
        <v>2024-02</v>
      </c>
      <c r="X811">
        <f t="shared" si="194"/>
        <v>2024</v>
      </c>
    </row>
    <row r="812" spans="1:24" x14ac:dyDescent="0.3">
      <c r="A812">
        <f>'Raw_Data'!A812</f>
        <v>811</v>
      </c>
      <c r="B812" t="str">
        <f>'Raw_Data'!B812</f>
        <v>Customer 14</v>
      </c>
      <c r="C812" t="str">
        <f>'Raw_Data'!C812</f>
        <v>Desktop</v>
      </c>
      <c r="D812">
        <f>'Raw_Data'!D812</f>
        <v>3417</v>
      </c>
      <c r="E812">
        <f>'Raw_Data'!E812</f>
        <v>3546</v>
      </c>
      <c r="F812">
        <f>'Raw_Data'!F812</f>
        <v>45325.75</v>
      </c>
      <c r="G812" t="str">
        <f t="shared" si="180"/>
        <v>Customer 14</v>
      </c>
      <c r="H812" t="str">
        <f t="shared" si="181"/>
        <v>DESKTOP</v>
      </c>
      <c r="I812" t="str">
        <f t="shared" si="182"/>
        <v>Changed</v>
      </c>
      <c r="J812">
        <f t="shared" si="183"/>
        <v>3417</v>
      </c>
      <c r="K812">
        <f t="shared" si="184"/>
        <v>3546</v>
      </c>
      <c r="L812" s="8">
        <f t="shared" si="185"/>
        <v>45325</v>
      </c>
      <c r="M812" t="str">
        <f t="shared" ca="1" si="186"/>
        <v>OK</v>
      </c>
      <c r="P812">
        <f t="shared" si="187"/>
        <v>811</v>
      </c>
      <c r="Q812" t="str">
        <f t="shared" si="188"/>
        <v>Customer 14</v>
      </c>
      <c r="R812" t="str">
        <f t="shared" si="189"/>
        <v>DESKTOP</v>
      </c>
      <c r="S812">
        <f t="shared" si="190"/>
        <v>3417</v>
      </c>
      <c r="T812">
        <f t="shared" si="191"/>
        <v>3546</v>
      </c>
      <c r="U812" s="8">
        <f t="shared" si="192"/>
        <v>45325</v>
      </c>
      <c r="V812" t="str" cm="1">
        <f t="array" ref="V812">_xlfn.IFS(S812 = "", "", S812 &lt; 500, "Low", S812 &lt; 1200, "Medium", TRUE, "High")</f>
        <v>High</v>
      </c>
      <c r="W812" t="str">
        <f t="shared" si="193"/>
        <v>2024-02</v>
      </c>
      <c r="X812">
        <f t="shared" si="194"/>
        <v>2024</v>
      </c>
    </row>
    <row r="813" spans="1:24" x14ac:dyDescent="0.3">
      <c r="A813">
        <f>'Raw_Data'!A813</f>
        <v>812</v>
      </c>
      <c r="B813" t="str">
        <f>'Raw_Data'!B813</f>
        <v>Customer 11</v>
      </c>
      <c r="C813" t="str">
        <f>'Raw_Data'!C813</f>
        <v>Embedded</v>
      </c>
      <c r="D813">
        <f>'Raw_Data'!D813</f>
        <v>1674</v>
      </c>
      <c r="E813">
        <f>'Raw_Data'!E813</f>
        <v>2907</v>
      </c>
      <c r="F813">
        <f>'Raw_Data'!F813</f>
        <v>45325.791666666664</v>
      </c>
      <c r="G813" t="str">
        <f t="shared" si="180"/>
        <v>Customer 11</v>
      </c>
      <c r="H813" t="str">
        <f t="shared" si="181"/>
        <v>EMBEDDED</v>
      </c>
      <c r="I813" t="str">
        <f t="shared" si="182"/>
        <v>Changed</v>
      </c>
      <c r="J813">
        <f t="shared" si="183"/>
        <v>1674</v>
      </c>
      <c r="K813">
        <f t="shared" si="184"/>
        <v>2907</v>
      </c>
      <c r="L813" s="8">
        <f t="shared" si="185"/>
        <v>45325</v>
      </c>
      <c r="M813" t="str">
        <f t="shared" ca="1" si="186"/>
        <v>OK</v>
      </c>
      <c r="P813">
        <f t="shared" si="187"/>
        <v>812</v>
      </c>
      <c r="Q813" t="str">
        <f t="shared" si="188"/>
        <v>Customer 11</v>
      </c>
      <c r="R813" t="str">
        <f t="shared" si="189"/>
        <v>EMBEDDED</v>
      </c>
      <c r="S813">
        <f t="shared" si="190"/>
        <v>1674</v>
      </c>
      <c r="T813">
        <f t="shared" si="191"/>
        <v>2907</v>
      </c>
      <c r="U813" s="8">
        <f t="shared" si="192"/>
        <v>45325</v>
      </c>
      <c r="V813" t="str" cm="1">
        <f t="array" ref="V813">_xlfn.IFS(S813 = "", "", S813 &lt; 500, "Low", S813 &lt; 1200, "Medium", TRUE, "High")</f>
        <v>High</v>
      </c>
      <c r="W813" t="str">
        <f t="shared" si="193"/>
        <v>2024-02</v>
      </c>
      <c r="X813">
        <f t="shared" si="194"/>
        <v>2024</v>
      </c>
    </row>
    <row r="814" spans="1:24" x14ac:dyDescent="0.3">
      <c r="A814">
        <f>'Raw_Data'!A814</f>
        <v>813</v>
      </c>
      <c r="B814" t="str">
        <f>'Raw_Data'!B814</f>
        <v>Customer 10</v>
      </c>
      <c r="C814" t="str">
        <f>'Raw_Data'!C814</f>
        <v>Embedded</v>
      </c>
      <c r="D814">
        <f>'Raw_Data'!D814</f>
        <v>1216</v>
      </c>
      <c r="E814">
        <f>'Raw_Data'!E814</f>
        <v>1186</v>
      </c>
      <c r="F814">
        <f>'Raw_Data'!F814</f>
        <v>45325.833333333336</v>
      </c>
      <c r="G814" t="str">
        <f t="shared" si="180"/>
        <v>Customer 10</v>
      </c>
      <c r="H814" t="str">
        <f t="shared" si="181"/>
        <v>EMBEDDED</v>
      </c>
      <c r="I814" t="str">
        <f t="shared" si="182"/>
        <v>Changed</v>
      </c>
      <c r="J814">
        <f t="shared" si="183"/>
        <v>1216</v>
      </c>
      <c r="K814">
        <f t="shared" si="184"/>
        <v>1186</v>
      </c>
      <c r="L814" s="8">
        <f t="shared" si="185"/>
        <v>45325</v>
      </c>
      <c r="M814" t="str">
        <f t="shared" ca="1" si="186"/>
        <v>OK</v>
      </c>
      <c r="P814">
        <f t="shared" si="187"/>
        <v>813</v>
      </c>
      <c r="Q814" t="str">
        <f t="shared" si="188"/>
        <v>Customer 10</v>
      </c>
      <c r="R814" t="str">
        <f t="shared" si="189"/>
        <v>EMBEDDED</v>
      </c>
      <c r="S814">
        <f t="shared" si="190"/>
        <v>1216</v>
      </c>
      <c r="T814">
        <f t="shared" si="191"/>
        <v>1186</v>
      </c>
      <c r="U814" s="8">
        <f t="shared" si="192"/>
        <v>45325</v>
      </c>
      <c r="V814" t="str" cm="1">
        <f t="array" ref="V814">_xlfn.IFS(S814 = "", "", S814 &lt; 500, "Low", S814 &lt; 1200, "Medium", TRUE, "High")</f>
        <v>High</v>
      </c>
      <c r="W814" t="str">
        <f t="shared" si="193"/>
        <v>2024-02</v>
      </c>
      <c r="X814">
        <f t="shared" si="194"/>
        <v>2024</v>
      </c>
    </row>
    <row r="815" spans="1:24" x14ac:dyDescent="0.3">
      <c r="A815">
        <f>'Raw_Data'!A815</f>
        <v>814</v>
      </c>
      <c r="B815" t="str">
        <f>'Raw_Data'!B815</f>
        <v>Customer 7</v>
      </c>
      <c r="C815" t="str">
        <f>'Raw_Data'!C815</f>
        <v>Embedded</v>
      </c>
      <c r="D815">
        <f>'Raw_Data'!D815</f>
        <v>3263</v>
      </c>
      <c r="E815">
        <f>'Raw_Data'!E815</f>
        <v>2823</v>
      </c>
      <c r="F815">
        <f>'Raw_Data'!F815</f>
        <v>45325.875</v>
      </c>
      <c r="G815" t="str">
        <f t="shared" si="180"/>
        <v>Customer 7</v>
      </c>
      <c r="H815" t="str">
        <f t="shared" si="181"/>
        <v>EMBEDDED</v>
      </c>
      <c r="I815" t="str">
        <f t="shared" si="182"/>
        <v>Changed</v>
      </c>
      <c r="J815">
        <f t="shared" si="183"/>
        <v>3263</v>
      </c>
      <c r="K815">
        <f t="shared" si="184"/>
        <v>2823</v>
      </c>
      <c r="L815" s="8">
        <f t="shared" si="185"/>
        <v>45325</v>
      </c>
      <c r="M815" t="str">
        <f t="shared" ca="1" si="186"/>
        <v>OK</v>
      </c>
      <c r="P815">
        <f t="shared" si="187"/>
        <v>814</v>
      </c>
      <c r="Q815" t="str">
        <f t="shared" si="188"/>
        <v>Customer 7</v>
      </c>
      <c r="R815" t="str">
        <f t="shared" si="189"/>
        <v>EMBEDDED</v>
      </c>
      <c r="S815">
        <f t="shared" si="190"/>
        <v>3263</v>
      </c>
      <c r="T815">
        <f t="shared" si="191"/>
        <v>2823</v>
      </c>
      <c r="U815" s="8">
        <f t="shared" si="192"/>
        <v>45325</v>
      </c>
      <c r="V815" t="str" cm="1">
        <f t="array" ref="V815">_xlfn.IFS(S815 = "", "", S815 &lt; 500, "Low", S815 &lt; 1200, "Medium", TRUE, "High")</f>
        <v>High</v>
      </c>
      <c r="W815" t="str">
        <f t="shared" si="193"/>
        <v>2024-02</v>
      </c>
      <c r="X815">
        <f t="shared" si="194"/>
        <v>2024</v>
      </c>
    </row>
    <row r="816" spans="1:24" x14ac:dyDescent="0.3">
      <c r="A816">
        <f>'Raw_Data'!A816</f>
        <v>815</v>
      </c>
      <c r="B816" t="str">
        <f>'Raw_Data'!B816</f>
        <v>Customer 10</v>
      </c>
      <c r="C816" t="str">
        <f>'Raw_Data'!C816</f>
        <v>Embedded</v>
      </c>
      <c r="D816">
        <f>'Raw_Data'!D816</f>
        <v>1830</v>
      </c>
      <c r="E816">
        <f>'Raw_Data'!E816</f>
        <v>2269</v>
      </c>
      <c r="F816">
        <f>'Raw_Data'!F816</f>
        <v>45325.916666666664</v>
      </c>
      <c r="G816" t="str">
        <f t="shared" si="180"/>
        <v>Customer 10</v>
      </c>
      <c r="H816" t="str">
        <f t="shared" si="181"/>
        <v>EMBEDDED</v>
      </c>
      <c r="I816" t="str">
        <f t="shared" si="182"/>
        <v>Changed</v>
      </c>
      <c r="J816">
        <f t="shared" si="183"/>
        <v>1830</v>
      </c>
      <c r="K816">
        <f t="shared" si="184"/>
        <v>2269</v>
      </c>
      <c r="L816" s="8">
        <f t="shared" si="185"/>
        <v>45325</v>
      </c>
      <c r="M816" t="str">
        <f t="shared" ca="1" si="186"/>
        <v>OK</v>
      </c>
      <c r="P816">
        <f t="shared" si="187"/>
        <v>815</v>
      </c>
      <c r="Q816" t="str">
        <f t="shared" si="188"/>
        <v>Customer 10</v>
      </c>
      <c r="R816" t="str">
        <f t="shared" si="189"/>
        <v>EMBEDDED</v>
      </c>
      <c r="S816">
        <f t="shared" si="190"/>
        <v>1830</v>
      </c>
      <c r="T816">
        <f t="shared" si="191"/>
        <v>2269</v>
      </c>
      <c r="U816" s="8">
        <f t="shared" si="192"/>
        <v>45325</v>
      </c>
      <c r="V816" t="str" cm="1">
        <f t="array" ref="V816">_xlfn.IFS(S816 = "", "", S816 &lt; 500, "Low", S816 &lt; 1200, "Medium", TRUE, "High")</f>
        <v>High</v>
      </c>
      <c r="W816" t="str">
        <f t="shared" si="193"/>
        <v>2024-02</v>
      </c>
      <c r="X816">
        <f t="shared" si="194"/>
        <v>2024</v>
      </c>
    </row>
    <row r="817" spans="1:24" x14ac:dyDescent="0.3">
      <c r="A817">
        <f>'Raw_Data'!A817</f>
        <v>816</v>
      </c>
      <c r="B817" t="str">
        <f>'Raw_Data'!B817</f>
        <v>Customer 7</v>
      </c>
      <c r="C817" t="str">
        <f>'Raw_Data'!C817</f>
        <v>Workstation</v>
      </c>
      <c r="D817">
        <f>'Raw_Data'!D817</f>
        <v>3256</v>
      </c>
      <c r="E817">
        <f>'Raw_Data'!E817</f>
        <v>1208</v>
      </c>
      <c r="F817">
        <f>'Raw_Data'!F817</f>
        <v>45325.958333333336</v>
      </c>
      <c r="G817" t="str">
        <f t="shared" si="180"/>
        <v>Customer 7</v>
      </c>
      <c r="H817" t="str">
        <f t="shared" si="181"/>
        <v>WORKSTATION</v>
      </c>
      <c r="I817" t="str">
        <f t="shared" si="182"/>
        <v>Changed</v>
      </c>
      <c r="J817">
        <f t="shared" si="183"/>
        <v>3256</v>
      </c>
      <c r="K817">
        <f t="shared" si="184"/>
        <v>1208</v>
      </c>
      <c r="L817" s="8">
        <f t="shared" si="185"/>
        <v>45325</v>
      </c>
      <c r="M817" t="str">
        <f t="shared" ca="1" si="186"/>
        <v>OK</v>
      </c>
      <c r="P817">
        <f t="shared" si="187"/>
        <v>816</v>
      </c>
      <c r="Q817" t="str">
        <f t="shared" si="188"/>
        <v>Customer 7</v>
      </c>
      <c r="R817" t="str">
        <f t="shared" si="189"/>
        <v>WORKSTATION</v>
      </c>
      <c r="S817">
        <f t="shared" si="190"/>
        <v>3256</v>
      </c>
      <c r="T817">
        <f t="shared" si="191"/>
        <v>1208</v>
      </c>
      <c r="U817" s="8">
        <f t="shared" si="192"/>
        <v>45325</v>
      </c>
      <c r="V817" t="str" cm="1">
        <f t="array" ref="V817">_xlfn.IFS(S817 = "", "", S817 &lt; 500, "Low", S817 &lt; 1200, "Medium", TRUE, "High")</f>
        <v>High</v>
      </c>
      <c r="W817" t="str">
        <f t="shared" si="193"/>
        <v>2024-02</v>
      </c>
      <c r="X817">
        <f t="shared" si="194"/>
        <v>2024</v>
      </c>
    </row>
    <row r="818" spans="1:24" x14ac:dyDescent="0.3">
      <c r="A818">
        <f>'Raw_Data'!A818</f>
        <v>817</v>
      </c>
      <c r="B818" t="str">
        <f>'Raw_Data'!B818</f>
        <v>Customer 13</v>
      </c>
      <c r="C818" t="str">
        <f>'Raw_Data'!C818</f>
        <v>Embedded</v>
      </c>
      <c r="D818">
        <f>'Raw_Data'!D818</f>
        <v>3181</v>
      </c>
      <c r="E818">
        <f>'Raw_Data'!E818</f>
        <v>2452</v>
      </c>
      <c r="F818">
        <f>'Raw_Data'!F818</f>
        <v>45326</v>
      </c>
      <c r="G818" t="str">
        <f t="shared" si="180"/>
        <v>Customer 13</v>
      </c>
      <c r="H818" t="str">
        <f t="shared" si="181"/>
        <v>EMBEDDED</v>
      </c>
      <c r="I818" t="str">
        <f t="shared" si="182"/>
        <v>Changed</v>
      </c>
      <c r="J818">
        <f t="shared" si="183"/>
        <v>3181</v>
      </c>
      <c r="K818">
        <f t="shared" si="184"/>
        <v>2452</v>
      </c>
      <c r="L818" s="8">
        <f t="shared" si="185"/>
        <v>45326</v>
      </c>
      <c r="M818" t="str">
        <f t="shared" ca="1" si="186"/>
        <v>OK</v>
      </c>
      <c r="P818">
        <f t="shared" si="187"/>
        <v>817</v>
      </c>
      <c r="Q818" t="str">
        <f t="shared" si="188"/>
        <v>Customer 13</v>
      </c>
      <c r="R818" t="str">
        <f t="shared" si="189"/>
        <v>EMBEDDED</v>
      </c>
      <c r="S818">
        <f t="shared" si="190"/>
        <v>3181</v>
      </c>
      <c r="T818">
        <f t="shared" si="191"/>
        <v>2452</v>
      </c>
      <c r="U818" s="8">
        <f t="shared" si="192"/>
        <v>45326</v>
      </c>
      <c r="V818" t="str" cm="1">
        <f t="array" ref="V818">_xlfn.IFS(S818 = "", "", S818 &lt; 500, "Low", S818 &lt; 1200, "Medium", TRUE, "High")</f>
        <v>High</v>
      </c>
      <c r="W818" t="str">
        <f t="shared" si="193"/>
        <v>2024-02</v>
      </c>
      <c r="X818">
        <f t="shared" si="194"/>
        <v>2024</v>
      </c>
    </row>
    <row r="819" spans="1:24" x14ac:dyDescent="0.3">
      <c r="A819">
        <f>'Raw_Data'!A819</f>
        <v>818</v>
      </c>
      <c r="B819" t="str">
        <f>'Raw_Data'!B819</f>
        <v>Customer 6</v>
      </c>
      <c r="C819" t="str">
        <f>'Raw_Data'!C819</f>
        <v>Desktop</v>
      </c>
      <c r="D819">
        <f>'Raw_Data'!D819</f>
        <v>3812</v>
      </c>
      <c r="E819">
        <f>'Raw_Data'!E819</f>
        <v>4265</v>
      </c>
      <c r="F819">
        <f>'Raw_Data'!F819</f>
        <v>45326.041666666664</v>
      </c>
      <c r="G819" t="str">
        <f t="shared" si="180"/>
        <v>Customer 6</v>
      </c>
      <c r="H819" t="str">
        <f t="shared" si="181"/>
        <v>DESKTOP</v>
      </c>
      <c r="I819" t="str">
        <f t="shared" si="182"/>
        <v>Changed</v>
      </c>
      <c r="J819">
        <f t="shared" si="183"/>
        <v>3812</v>
      </c>
      <c r="K819">
        <f t="shared" si="184"/>
        <v>4265</v>
      </c>
      <c r="L819" s="8">
        <f t="shared" si="185"/>
        <v>45326</v>
      </c>
      <c r="M819" t="str">
        <f t="shared" ca="1" si="186"/>
        <v>OK</v>
      </c>
      <c r="P819">
        <f t="shared" si="187"/>
        <v>818</v>
      </c>
      <c r="Q819" t="str">
        <f t="shared" si="188"/>
        <v>Customer 6</v>
      </c>
      <c r="R819" t="str">
        <f t="shared" si="189"/>
        <v>DESKTOP</v>
      </c>
      <c r="S819">
        <f t="shared" si="190"/>
        <v>3812</v>
      </c>
      <c r="T819">
        <f t="shared" si="191"/>
        <v>4265</v>
      </c>
      <c r="U819" s="8">
        <f t="shared" si="192"/>
        <v>45326</v>
      </c>
      <c r="V819" t="str" cm="1">
        <f t="array" ref="V819">_xlfn.IFS(S819 = "", "", S819 &lt; 500, "Low", S819 &lt; 1200, "Medium", TRUE, "High")</f>
        <v>High</v>
      </c>
      <c r="W819" t="str">
        <f t="shared" si="193"/>
        <v>2024-02</v>
      </c>
      <c r="X819">
        <f t="shared" si="194"/>
        <v>2024</v>
      </c>
    </row>
    <row r="820" spans="1:24" x14ac:dyDescent="0.3">
      <c r="A820">
        <f>'Raw_Data'!A820</f>
        <v>819</v>
      </c>
      <c r="B820" t="str">
        <f>'Raw_Data'!B820</f>
        <v>Customer 1</v>
      </c>
      <c r="C820" t="str">
        <f>'Raw_Data'!C820</f>
        <v>Workstation</v>
      </c>
      <c r="D820">
        <f>'Raw_Data'!D820</f>
        <v>926</v>
      </c>
      <c r="E820">
        <f>'Raw_Data'!E820</f>
        <v>4510</v>
      </c>
      <c r="F820">
        <f>'Raw_Data'!F820</f>
        <v>45326.083333333336</v>
      </c>
      <c r="G820" t="str">
        <f t="shared" si="180"/>
        <v>Customer 1</v>
      </c>
      <c r="H820" t="str">
        <f t="shared" si="181"/>
        <v>WORKSTATION</v>
      </c>
      <c r="I820" t="str">
        <f t="shared" si="182"/>
        <v>Changed</v>
      </c>
      <c r="J820">
        <f t="shared" si="183"/>
        <v>926</v>
      </c>
      <c r="K820">
        <f t="shared" si="184"/>
        <v>4510</v>
      </c>
      <c r="L820" s="8">
        <f t="shared" si="185"/>
        <v>45326</v>
      </c>
      <c r="M820" t="str">
        <f t="shared" ca="1" si="186"/>
        <v>OK</v>
      </c>
      <c r="P820">
        <f t="shared" si="187"/>
        <v>819</v>
      </c>
      <c r="Q820" t="str">
        <f t="shared" si="188"/>
        <v>Customer 1</v>
      </c>
      <c r="R820" t="str">
        <f t="shared" si="189"/>
        <v>WORKSTATION</v>
      </c>
      <c r="S820">
        <f t="shared" si="190"/>
        <v>926</v>
      </c>
      <c r="T820">
        <f t="shared" si="191"/>
        <v>4510</v>
      </c>
      <c r="U820" s="8">
        <f t="shared" si="192"/>
        <v>45326</v>
      </c>
      <c r="V820" t="str" cm="1">
        <f t="array" ref="V820">_xlfn.IFS(S820 = "", "", S820 &lt; 500, "Low", S820 &lt; 1200, "Medium", TRUE, "High")</f>
        <v>Medium</v>
      </c>
      <c r="W820" t="str">
        <f t="shared" si="193"/>
        <v>2024-02</v>
      </c>
      <c r="X820">
        <f t="shared" si="194"/>
        <v>2024</v>
      </c>
    </row>
    <row r="821" spans="1:24" x14ac:dyDescent="0.3">
      <c r="A821">
        <f>'Raw_Data'!A821</f>
        <v>820</v>
      </c>
      <c r="B821" t="str">
        <f>'Raw_Data'!B821</f>
        <v>Customer 7</v>
      </c>
      <c r="C821" t="str">
        <f>'Raw_Data'!C821</f>
        <v>Workstation</v>
      </c>
      <c r="D821">
        <f>'Raw_Data'!D821</f>
        <v>2042</v>
      </c>
      <c r="E821">
        <f>'Raw_Data'!E821</f>
        <v>200</v>
      </c>
      <c r="F821">
        <f>'Raw_Data'!F821</f>
        <v>45326.125</v>
      </c>
      <c r="G821" t="str">
        <f t="shared" si="180"/>
        <v>Customer 7</v>
      </c>
      <c r="H821" t="str">
        <f t="shared" si="181"/>
        <v>WORKSTATION</v>
      </c>
      <c r="I821" t="str">
        <f t="shared" si="182"/>
        <v>Changed</v>
      </c>
      <c r="J821">
        <f t="shared" si="183"/>
        <v>2042</v>
      </c>
      <c r="K821">
        <f t="shared" si="184"/>
        <v>200</v>
      </c>
      <c r="L821" s="8">
        <f t="shared" si="185"/>
        <v>45326</v>
      </c>
      <c r="M821" t="str">
        <f t="shared" ca="1" si="186"/>
        <v>OK</v>
      </c>
      <c r="P821">
        <f t="shared" si="187"/>
        <v>820</v>
      </c>
      <c r="Q821" t="str">
        <f t="shared" si="188"/>
        <v>Customer 7</v>
      </c>
      <c r="R821" t="str">
        <f t="shared" si="189"/>
        <v>WORKSTATION</v>
      </c>
      <c r="S821">
        <f t="shared" si="190"/>
        <v>2042</v>
      </c>
      <c r="T821">
        <f t="shared" si="191"/>
        <v>200</v>
      </c>
      <c r="U821" s="8">
        <f t="shared" si="192"/>
        <v>45326</v>
      </c>
      <c r="V821" t="str" cm="1">
        <f t="array" ref="V821">_xlfn.IFS(S821 = "", "", S821 &lt; 500, "Low", S821 &lt; 1200, "Medium", TRUE, "High")</f>
        <v>High</v>
      </c>
      <c r="W821" t="str">
        <f t="shared" si="193"/>
        <v>2024-02</v>
      </c>
      <c r="X821">
        <f t="shared" si="194"/>
        <v>2024</v>
      </c>
    </row>
    <row r="822" spans="1:24" x14ac:dyDescent="0.3">
      <c r="A822">
        <f>'Raw_Data'!A822</f>
        <v>821</v>
      </c>
      <c r="B822" t="str">
        <f>'Raw_Data'!B822</f>
        <v>Customer 10</v>
      </c>
      <c r="C822" t="str">
        <f>'Raw_Data'!C822</f>
        <v>Workstation</v>
      </c>
      <c r="D822">
        <f>'Raw_Data'!D822</f>
        <v>3454</v>
      </c>
      <c r="E822">
        <f>'Raw_Data'!E822</f>
        <v>2318</v>
      </c>
      <c r="F822">
        <f>'Raw_Data'!F822</f>
        <v>45326.166666666664</v>
      </c>
      <c r="G822" t="str">
        <f t="shared" si="180"/>
        <v>Customer 10</v>
      </c>
      <c r="H822" t="str">
        <f t="shared" si="181"/>
        <v>WORKSTATION</v>
      </c>
      <c r="I822" t="str">
        <f t="shared" si="182"/>
        <v>Changed</v>
      </c>
      <c r="J822">
        <f t="shared" si="183"/>
        <v>3454</v>
      </c>
      <c r="K822">
        <f t="shared" si="184"/>
        <v>2318</v>
      </c>
      <c r="L822" s="8">
        <f t="shared" si="185"/>
        <v>45326</v>
      </c>
      <c r="M822" t="str">
        <f t="shared" ca="1" si="186"/>
        <v>OK</v>
      </c>
      <c r="P822">
        <f t="shared" si="187"/>
        <v>821</v>
      </c>
      <c r="Q822" t="str">
        <f t="shared" si="188"/>
        <v>Customer 10</v>
      </c>
      <c r="R822" t="str">
        <f t="shared" si="189"/>
        <v>WORKSTATION</v>
      </c>
      <c r="S822">
        <f t="shared" si="190"/>
        <v>3454</v>
      </c>
      <c r="T822">
        <f t="shared" si="191"/>
        <v>2318</v>
      </c>
      <c r="U822" s="8">
        <f t="shared" si="192"/>
        <v>45326</v>
      </c>
      <c r="V822" t="str" cm="1">
        <f t="array" ref="V822">_xlfn.IFS(S822 = "", "", S822 &lt; 500, "Low", S822 &lt; 1200, "Medium", TRUE, "High")</f>
        <v>High</v>
      </c>
      <c r="W822" t="str">
        <f t="shared" si="193"/>
        <v>2024-02</v>
      </c>
      <c r="X822">
        <f t="shared" si="194"/>
        <v>2024</v>
      </c>
    </row>
    <row r="823" spans="1:24" x14ac:dyDescent="0.3">
      <c r="A823">
        <f>'Raw_Data'!A823</f>
        <v>822</v>
      </c>
      <c r="B823" t="str">
        <f>'Raw_Data'!B823</f>
        <v>Customer 14</v>
      </c>
      <c r="C823" t="str">
        <f>'Raw_Data'!C823</f>
        <v>Mobile</v>
      </c>
      <c r="D823">
        <f>'Raw_Data'!D823</f>
        <v>173</v>
      </c>
      <c r="E823">
        <f>'Raw_Data'!E823</f>
        <v>4446</v>
      </c>
      <c r="F823">
        <f>'Raw_Data'!F823</f>
        <v>45326.208333333336</v>
      </c>
      <c r="G823" t="str">
        <f t="shared" si="180"/>
        <v>Customer 14</v>
      </c>
      <c r="H823" t="str">
        <f t="shared" si="181"/>
        <v>MOBILE</v>
      </c>
      <c r="I823" t="str">
        <f t="shared" si="182"/>
        <v>Changed</v>
      </c>
      <c r="J823">
        <f t="shared" si="183"/>
        <v>173</v>
      </c>
      <c r="K823">
        <f t="shared" si="184"/>
        <v>4446</v>
      </c>
      <c r="L823" s="8">
        <f t="shared" si="185"/>
        <v>45326</v>
      </c>
      <c r="M823" t="str">
        <f t="shared" ca="1" si="186"/>
        <v>OK</v>
      </c>
      <c r="P823">
        <f t="shared" si="187"/>
        <v>822</v>
      </c>
      <c r="Q823" t="str">
        <f t="shared" si="188"/>
        <v>Customer 14</v>
      </c>
      <c r="R823" t="str">
        <f t="shared" si="189"/>
        <v>MOBILE</v>
      </c>
      <c r="S823">
        <f t="shared" si="190"/>
        <v>173</v>
      </c>
      <c r="T823">
        <f t="shared" si="191"/>
        <v>4446</v>
      </c>
      <c r="U823" s="8">
        <f t="shared" si="192"/>
        <v>45326</v>
      </c>
      <c r="V823" t="str" cm="1">
        <f t="array" ref="V823">_xlfn.IFS(S823 = "", "", S823 &lt; 500, "Low", S823 &lt; 1200, "Medium", TRUE, "High")</f>
        <v>Low</v>
      </c>
      <c r="W823" t="str">
        <f t="shared" si="193"/>
        <v>2024-02</v>
      </c>
      <c r="X823">
        <f t="shared" si="194"/>
        <v>2024</v>
      </c>
    </row>
    <row r="824" spans="1:24" x14ac:dyDescent="0.3">
      <c r="A824">
        <f>'Raw_Data'!A824</f>
        <v>823</v>
      </c>
      <c r="B824" t="str">
        <f>'Raw_Data'!B824</f>
        <v>Customer 14</v>
      </c>
      <c r="C824" t="str">
        <f>'Raw_Data'!C824</f>
        <v>Workstation</v>
      </c>
      <c r="D824">
        <f>'Raw_Data'!D824</f>
        <v>3860</v>
      </c>
      <c r="E824">
        <f>'Raw_Data'!E824</f>
        <v>2834</v>
      </c>
      <c r="F824">
        <f>'Raw_Data'!F824</f>
        <v>45326.25</v>
      </c>
      <c r="G824" t="str">
        <f t="shared" si="180"/>
        <v>Customer 14</v>
      </c>
      <c r="H824" t="str">
        <f t="shared" si="181"/>
        <v>WORKSTATION</v>
      </c>
      <c r="I824" t="str">
        <f t="shared" si="182"/>
        <v>Changed</v>
      </c>
      <c r="J824">
        <f t="shared" si="183"/>
        <v>3860</v>
      </c>
      <c r="K824">
        <f t="shared" si="184"/>
        <v>2834</v>
      </c>
      <c r="L824" s="8">
        <f t="shared" si="185"/>
        <v>45326</v>
      </c>
      <c r="M824" t="str">
        <f t="shared" ca="1" si="186"/>
        <v>OK</v>
      </c>
      <c r="P824">
        <f t="shared" si="187"/>
        <v>823</v>
      </c>
      <c r="Q824" t="str">
        <f t="shared" si="188"/>
        <v>Customer 14</v>
      </c>
      <c r="R824" t="str">
        <f t="shared" si="189"/>
        <v>WORKSTATION</v>
      </c>
      <c r="S824">
        <f t="shared" si="190"/>
        <v>3860</v>
      </c>
      <c r="T824">
        <f t="shared" si="191"/>
        <v>2834</v>
      </c>
      <c r="U824" s="8">
        <f t="shared" si="192"/>
        <v>45326</v>
      </c>
      <c r="V824" t="str" cm="1">
        <f t="array" ref="V824">_xlfn.IFS(S824 = "", "", S824 &lt; 500, "Low", S824 &lt; 1200, "Medium", TRUE, "High")</f>
        <v>High</v>
      </c>
      <c r="W824" t="str">
        <f t="shared" si="193"/>
        <v>2024-02</v>
      </c>
      <c r="X824">
        <f t="shared" si="194"/>
        <v>2024</v>
      </c>
    </row>
    <row r="825" spans="1:24" x14ac:dyDescent="0.3">
      <c r="A825">
        <f>'Raw_Data'!A825</f>
        <v>824</v>
      </c>
      <c r="B825" t="str">
        <f>'Raw_Data'!B825</f>
        <v>Customer 8</v>
      </c>
      <c r="C825" t="str">
        <f>'Raw_Data'!C825</f>
        <v>Workstation</v>
      </c>
      <c r="D825">
        <f>'Raw_Data'!D825</f>
        <v>63</v>
      </c>
      <c r="E825">
        <f>'Raw_Data'!E825</f>
        <v>963</v>
      </c>
      <c r="F825">
        <f>'Raw_Data'!F825</f>
        <v>45326.291666666664</v>
      </c>
      <c r="G825" t="str">
        <f t="shared" si="180"/>
        <v>Customer 8</v>
      </c>
      <c r="H825" t="str">
        <f t="shared" si="181"/>
        <v>WORKSTATION</v>
      </c>
      <c r="I825" t="str">
        <f t="shared" si="182"/>
        <v>Changed</v>
      </c>
      <c r="J825">
        <f t="shared" si="183"/>
        <v>63</v>
      </c>
      <c r="K825">
        <f t="shared" si="184"/>
        <v>963</v>
      </c>
      <c r="L825" s="8">
        <f t="shared" si="185"/>
        <v>45326</v>
      </c>
      <c r="M825" t="str">
        <f t="shared" ca="1" si="186"/>
        <v>OK</v>
      </c>
      <c r="P825">
        <f t="shared" si="187"/>
        <v>824</v>
      </c>
      <c r="Q825" t="str">
        <f t="shared" si="188"/>
        <v>Customer 8</v>
      </c>
      <c r="R825" t="str">
        <f t="shared" si="189"/>
        <v>WORKSTATION</v>
      </c>
      <c r="S825">
        <f t="shared" si="190"/>
        <v>63</v>
      </c>
      <c r="T825">
        <f t="shared" si="191"/>
        <v>963</v>
      </c>
      <c r="U825" s="8">
        <f t="shared" si="192"/>
        <v>45326</v>
      </c>
      <c r="V825" t="str" cm="1">
        <f t="array" ref="V825">_xlfn.IFS(S825 = "", "", S825 &lt; 500, "Low", S825 &lt; 1200, "Medium", TRUE, "High")</f>
        <v>Low</v>
      </c>
      <c r="W825" t="str">
        <f t="shared" si="193"/>
        <v>2024-02</v>
      </c>
      <c r="X825">
        <f t="shared" si="194"/>
        <v>2024</v>
      </c>
    </row>
    <row r="826" spans="1:24" x14ac:dyDescent="0.3">
      <c r="A826">
        <f>'Raw_Data'!A826</f>
        <v>825</v>
      </c>
      <c r="B826" t="str">
        <f>'Raw_Data'!B826</f>
        <v>Customer 10</v>
      </c>
      <c r="C826" t="str">
        <f>'Raw_Data'!C826</f>
        <v>Embedded</v>
      </c>
      <c r="D826">
        <f>'Raw_Data'!D826</f>
        <v>418</v>
      </c>
      <c r="E826">
        <f>'Raw_Data'!E826</f>
        <v>4003</v>
      </c>
      <c r="F826">
        <f>'Raw_Data'!F826</f>
        <v>45326.333333333336</v>
      </c>
      <c r="G826" t="str">
        <f t="shared" si="180"/>
        <v>Customer 10</v>
      </c>
      <c r="H826" t="str">
        <f t="shared" si="181"/>
        <v>EMBEDDED</v>
      </c>
      <c r="I826" t="str">
        <f t="shared" si="182"/>
        <v>Changed</v>
      </c>
      <c r="J826">
        <f t="shared" si="183"/>
        <v>418</v>
      </c>
      <c r="K826">
        <f t="shared" si="184"/>
        <v>4003</v>
      </c>
      <c r="L826" s="8">
        <f t="shared" si="185"/>
        <v>45326</v>
      </c>
      <c r="M826" t="str">
        <f t="shared" ca="1" si="186"/>
        <v>OK</v>
      </c>
      <c r="P826">
        <f t="shared" si="187"/>
        <v>825</v>
      </c>
      <c r="Q826" t="str">
        <f t="shared" si="188"/>
        <v>Customer 10</v>
      </c>
      <c r="R826" t="str">
        <f t="shared" si="189"/>
        <v>EMBEDDED</v>
      </c>
      <c r="S826">
        <f t="shared" si="190"/>
        <v>418</v>
      </c>
      <c r="T826">
        <f t="shared" si="191"/>
        <v>4003</v>
      </c>
      <c r="U826" s="8">
        <f t="shared" si="192"/>
        <v>45326</v>
      </c>
      <c r="V826" t="str" cm="1">
        <f t="array" ref="V826">_xlfn.IFS(S826 = "", "", S826 &lt; 500, "Low", S826 &lt; 1200, "Medium", TRUE, "High")</f>
        <v>Low</v>
      </c>
      <c r="W826" t="str">
        <f t="shared" si="193"/>
        <v>2024-02</v>
      </c>
      <c r="X826">
        <f t="shared" si="194"/>
        <v>2024</v>
      </c>
    </row>
    <row r="827" spans="1:24" x14ac:dyDescent="0.3">
      <c r="A827">
        <f>'Raw_Data'!A827</f>
        <v>826</v>
      </c>
      <c r="B827" t="str">
        <f>'Raw_Data'!B827</f>
        <v>Customer 9</v>
      </c>
      <c r="C827" t="str">
        <f>'Raw_Data'!C827</f>
        <v>Workstation</v>
      </c>
      <c r="D827">
        <f>'Raw_Data'!D827</f>
        <v>1498</v>
      </c>
      <c r="E827">
        <f>'Raw_Data'!E827</f>
        <v>3468</v>
      </c>
      <c r="F827">
        <f>'Raw_Data'!F827</f>
        <v>45326.375</v>
      </c>
      <c r="G827" t="str">
        <f t="shared" si="180"/>
        <v>Customer 9</v>
      </c>
      <c r="H827" t="str">
        <f t="shared" si="181"/>
        <v>WORKSTATION</v>
      </c>
      <c r="I827" t="str">
        <f t="shared" si="182"/>
        <v>Changed</v>
      </c>
      <c r="J827">
        <f t="shared" si="183"/>
        <v>1498</v>
      </c>
      <c r="K827">
        <f t="shared" si="184"/>
        <v>3468</v>
      </c>
      <c r="L827" s="8">
        <f t="shared" si="185"/>
        <v>45326</v>
      </c>
      <c r="M827" t="str">
        <f t="shared" ca="1" si="186"/>
        <v>OK</v>
      </c>
      <c r="P827">
        <f t="shared" si="187"/>
        <v>826</v>
      </c>
      <c r="Q827" t="str">
        <f t="shared" si="188"/>
        <v>Customer 9</v>
      </c>
      <c r="R827" t="str">
        <f t="shared" si="189"/>
        <v>WORKSTATION</v>
      </c>
      <c r="S827">
        <f t="shared" si="190"/>
        <v>1498</v>
      </c>
      <c r="T827">
        <f t="shared" si="191"/>
        <v>3468</v>
      </c>
      <c r="U827" s="8">
        <f t="shared" si="192"/>
        <v>45326</v>
      </c>
      <c r="V827" t="str" cm="1">
        <f t="array" ref="V827">_xlfn.IFS(S827 = "", "", S827 &lt; 500, "Low", S827 &lt; 1200, "Medium", TRUE, "High")</f>
        <v>High</v>
      </c>
      <c r="W827" t="str">
        <f t="shared" si="193"/>
        <v>2024-02</v>
      </c>
      <c r="X827">
        <f t="shared" si="194"/>
        <v>2024</v>
      </c>
    </row>
    <row r="828" spans="1:24" x14ac:dyDescent="0.3">
      <c r="A828">
        <f>'Raw_Data'!A828</f>
        <v>827</v>
      </c>
      <c r="B828" t="str">
        <f>'Raw_Data'!B828</f>
        <v>Customer 3</v>
      </c>
      <c r="C828" t="str">
        <f>'Raw_Data'!C828</f>
        <v>Workstation</v>
      </c>
      <c r="D828">
        <f>'Raw_Data'!D828</f>
        <v>544</v>
      </c>
      <c r="E828">
        <f>'Raw_Data'!E828</f>
        <v>2282</v>
      </c>
      <c r="F828">
        <f>'Raw_Data'!F828</f>
        <v>45326.416666666664</v>
      </c>
      <c r="G828" t="str">
        <f t="shared" si="180"/>
        <v>Customer 3</v>
      </c>
      <c r="H828" t="str">
        <f t="shared" si="181"/>
        <v>WORKSTATION</v>
      </c>
      <c r="I828" t="str">
        <f t="shared" si="182"/>
        <v>Changed</v>
      </c>
      <c r="J828">
        <f t="shared" si="183"/>
        <v>544</v>
      </c>
      <c r="K828">
        <f t="shared" si="184"/>
        <v>2282</v>
      </c>
      <c r="L828" s="8">
        <f t="shared" si="185"/>
        <v>45326</v>
      </c>
      <c r="M828" t="str">
        <f t="shared" ca="1" si="186"/>
        <v>OK</v>
      </c>
      <c r="P828">
        <f t="shared" si="187"/>
        <v>827</v>
      </c>
      <c r="Q828" t="str">
        <f t="shared" si="188"/>
        <v>Customer 3</v>
      </c>
      <c r="R828" t="str">
        <f t="shared" si="189"/>
        <v>WORKSTATION</v>
      </c>
      <c r="S828">
        <f t="shared" si="190"/>
        <v>544</v>
      </c>
      <c r="T828">
        <f t="shared" si="191"/>
        <v>2282</v>
      </c>
      <c r="U828" s="8">
        <f t="shared" si="192"/>
        <v>45326</v>
      </c>
      <c r="V828" t="str" cm="1">
        <f t="array" ref="V828">_xlfn.IFS(S828 = "", "", S828 &lt; 500, "Low", S828 &lt; 1200, "Medium", TRUE, "High")</f>
        <v>Medium</v>
      </c>
      <c r="W828" t="str">
        <f t="shared" si="193"/>
        <v>2024-02</v>
      </c>
      <c r="X828">
        <f t="shared" si="194"/>
        <v>2024</v>
      </c>
    </row>
    <row r="829" spans="1:24" x14ac:dyDescent="0.3">
      <c r="A829">
        <f>'Raw_Data'!A829</f>
        <v>828</v>
      </c>
      <c r="B829" t="str">
        <f>'Raw_Data'!B829</f>
        <v>Customer 6</v>
      </c>
      <c r="C829" t="str">
        <f>'Raw_Data'!C829</f>
        <v>Mobile</v>
      </c>
      <c r="D829">
        <f>'Raw_Data'!D829</f>
        <v>2992</v>
      </c>
      <c r="E829">
        <f>'Raw_Data'!E829</f>
        <v>429</v>
      </c>
      <c r="F829">
        <f>'Raw_Data'!F829</f>
        <v>45326.458333333336</v>
      </c>
      <c r="G829" t="str">
        <f t="shared" si="180"/>
        <v>Customer 6</v>
      </c>
      <c r="H829" t="str">
        <f t="shared" si="181"/>
        <v>MOBILE</v>
      </c>
      <c r="I829" t="str">
        <f t="shared" si="182"/>
        <v>Changed</v>
      </c>
      <c r="J829">
        <f t="shared" si="183"/>
        <v>2992</v>
      </c>
      <c r="K829">
        <f t="shared" si="184"/>
        <v>429</v>
      </c>
      <c r="L829" s="8">
        <f t="shared" si="185"/>
        <v>45326</v>
      </c>
      <c r="M829" t="str">
        <f t="shared" ca="1" si="186"/>
        <v>OK</v>
      </c>
      <c r="P829">
        <f t="shared" si="187"/>
        <v>828</v>
      </c>
      <c r="Q829" t="str">
        <f t="shared" si="188"/>
        <v>Customer 6</v>
      </c>
      <c r="R829" t="str">
        <f t="shared" si="189"/>
        <v>MOBILE</v>
      </c>
      <c r="S829">
        <f t="shared" si="190"/>
        <v>2992</v>
      </c>
      <c r="T829">
        <f t="shared" si="191"/>
        <v>429</v>
      </c>
      <c r="U829" s="8">
        <f t="shared" si="192"/>
        <v>45326</v>
      </c>
      <c r="V829" t="str" cm="1">
        <f t="array" ref="V829">_xlfn.IFS(S829 = "", "", S829 &lt; 500, "Low", S829 &lt; 1200, "Medium", TRUE, "High")</f>
        <v>High</v>
      </c>
      <c r="W829" t="str">
        <f t="shared" si="193"/>
        <v>2024-02</v>
      </c>
      <c r="X829">
        <f t="shared" si="194"/>
        <v>2024</v>
      </c>
    </row>
    <row r="830" spans="1:24" x14ac:dyDescent="0.3">
      <c r="A830">
        <f>'Raw_Data'!A830</f>
        <v>829</v>
      </c>
      <c r="B830" t="str">
        <f>'Raw_Data'!B830</f>
        <v>Customer 9</v>
      </c>
      <c r="C830" t="str">
        <f>'Raw_Data'!C830</f>
        <v>Embedded</v>
      </c>
      <c r="D830">
        <f>'Raw_Data'!D830</f>
        <v>2657</v>
      </c>
      <c r="E830">
        <f>'Raw_Data'!E830</f>
        <v>295</v>
      </c>
      <c r="F830">
        <f>'Raw_Data'!F830</f>
        <v>45326.5</v>
      </c>
      <c r="G830" t="str">
        <f t="shared" si="180"/>
        <v>Customer 9</v>
      </c>
      <c r="H830" t="str">
        <f t="shared" si="181"/>
        <v>EMBEDDED</v>
      </c>
      <c r="I830" t="str">
        <f t="shared" si="182"/>
        <v>Changed</v>
      </c>
      <c r="J830">
        <f t="shared" si="183"/>
        <v>2657</v>
      </c>
      <c r="K830">
        <f t="shared" si="184"/>
        <v>295</v>
      </c>
      <c r="L830" s="8">
        <f t="shared" si="185"/>
        <v>45326</v>
      </c>
      <c r="M830" t="str">
        <f t="shared" ca="1" si="186"/>
        <v>OK</v>
      </c>
      <c r="P830">
        <f t="shared" si="187"/>
        <v>829</v>
      </c>
      <c r="Q830" t="str">
        <f t="shared" si="188"/>
        <v>Customer 9</v>
      </c>
      <c r="R830" t="str">
        <f t="shared" si="189"/>
        <v>EMBEDDED</v>
      </c>
      <c r="S830">
        <f t="shared" si="190"/>
        <v>2657</v>
      </c>
      <c r="T830">
        <f t="shared" si="191"/>
        <v>295</v>
      </c>
      <c r="U830" s="8">
        <f t="shared" si="192"/>
        <v>45326</v>
      </c>
      <c r="V830" t="str" cm="1">
        <f t="array" ref="V830">_xlfn.IFS(S830 = "", "", S830 &lt; 500, "Low", S830 &lt; 1200, "Medium", TRUE, "High")</f>
        <v>High</v>
      </c>
      <c r="W830" t="str">
        <f t="shared" si="193"/>
        <v>2024-02</v>
      </c>
      <c r="X830">
        <f t="shared" si="194"/>
        <v>2024</v>
      </c>
    </row>
    <row r="831" spans="1:24" x14ac:dyDescent="0.3">
      <c r="A831">
        <f>'Raw_Data'!A831</f>
        <v>830</v>
      </c>
      <c r="B831" t="str">
        <f>'Raw_Data'!B831</f>
        <v>Customer 4</v>
      </c>
      <c r="C831" t="str">
        <f>'Raw_Data'!C831</f>
        <v>Workstation</v>
      </c>
      <c r="D831">
        <f>'Raw_Data'!D831</f>
        <v>2665</v>
      </c>
      <c r="E831">
        <f>'Raw_Data'!E831</f>
        <v>1789</v>
      </c>
      <c r="F831">
        <f>'Raw_Data'!F831</f>
        <v>45326.541666666664</v>
      </c>
      <c r="G831" t="str">
        <f t="shared" si="180"/>
        <v>Customer 4</v>
      </c>
      <c r="H831" t="str">
        <f t="shared" si="181"/>
        <v>WORKSTATION</v>
      </c>
      <c r="I831" t="str">
        <f t="shared" si="182"/>
        <v>Changed</v>
      </c>
      <c r="J831">
        <f t="shared" si="183"/>
        <v>2665</v>
      </c>
      <c r="K831">
        <f t="shared" si="184"/>
        <v>1789</v>
      </c>
      <c r="L831" s="8">
        <f t="shared" si="185"/>
        <v>45326</v>
      </c>
      <c r="M831" t="str">
        <f t="shared" ca="1" si="186"/>
        <v>OK</v>
      </c>
      <c r="P831">
        <f t="shared" si="187"/>
        <v>830</v>
      </c>
      <c r="Q831" t="str">
        <f t="shared" si="188"/>
        <v>Customer 4</v>
      </c>
      <c r="R831" t="str">
        <f t="shared" si="189"/>
        <v>WORKSTATION</v>
      </c>
      <c r="S831">
        <f t="shared" si="190"/>
        <v>2665</v>
      </c>
      <c r="T831">
        <f t="shared" si="191"/>
        <v>1789</v>
      </c>
      <c r="U831" s="8">
        <f t="shared" si="192"/>
        <v>45326</v>
      </c>
      <c r="V831" t="str" cm="1">
        <f t="array" ref="V831">_xlfn.IFS(S831 = "", "", S831 &lt; 500, "Low", S831 &lt; 1200, "Medium", TRUE, "High")</f>
        <v>High</v>
      </c>
      <c r="W831" t="str">
        <f t="shared" si="193"/>
        <v>2024-02</v>
      </c>
      <c r="X831">
        <f t="shared" si="194"/>
        <v>2024</v>
      </c>
    </row>
    <row r="832" spans="1:24" x14ac:dyDescent="0.3">
      <c r="A832">
        <f>'Raw_Data'!A832</f>
        <v>831</v>
      </c>
      <c r="B832" t="str">
        <f>'Raw_Data'!B832</f>
        <v>Customer 4</v>
      </c>
      <c r="C832" t="str">
        <f>'Raw_Data'!C832</f>
        <v>Desktop</v>
      </c>
      <c r="D832">
        <f>'Raw_Data'!D832</f>
        <v>1145</v>
      </c>
      <c r="E832">
        <f>'Raw_Data'!E832</f>
        <v>507</v>
      </c>
      <c r="F832">
        <f>'Raw_Data'!F832</f>
        <v>45326.583333333336</v>
      </c>
      <c r="G832" t="str">
        <f t="shared" si="180"/>
        <v>Customer 4</v>
      </c>
      <c r="H832" t="str">
        <f t="shared" si="181"/>
        <v>DESKTOP</v>
      </c>
      <c r="I832" t="str">
        <f t="shared" si="182"/>
        <v>Changed</v>
      </c>
      <c r="J832">
        <f t="shared" si="183"/>
        <v>1145</v>
      </c>
      <c r="K832">
        <f t="shared" si="184"/>
        <v>507</v>
      </c>
      <c r="L832" s="8">
        <f t="shared" si="185"/>
        <v>45326</v>
      </c>
      <c r="M832" t="str">
        <f t="shared" ca="1" si="186"/>
        <v>OK</v>
      </c>
      <c r="P832">
        <f t="shared" si="187"/>
        <v>831</v>
      </c>
      <c r="Q832" t="str">
        <f t="shared" si="188"/>
        <v>Customer 4</v>
      </c>
      <c r="R832" t="str">
        <f t="shared" si="189"/>
        <v>DESKTOP</v>
      </c>
      <c r="S832">
        <f t="shared" si="190"/>
        <v>1145</v>
      </c>
      <c r="T832">
        <f t="shared" si="191"/>
        <v>507</v>
      </c>
      <c r="U832" s="8">
        <f t="shared" si="192"/>
        <v>45326</v>
      </c>
      <c r="V832" t="str" cm="1">
        <f t="array" ref="V832">_xlfn.IFS(S832 = "", "", S832 &lt; 500, "Low", S832 &lt; 1200, "Medium", TRUE, "High")</f>
        <v>Medium</v>
      </c>
      <c r="W832" t="str">
        <f t="shared" si="193"/>
        <v>2024-02</v>
      </c>
      <c r="X832">
        <f t="shared" si="194"/>
        <v>2024</v>
      </c>
    </row>
    <row r="833" spans="1:24" x14ac:dyDescent="0.3">
      <c r="A833">
        <f>'Raw_Data'!A833</f>
        <v>832</v>
      </c>
      <c r="B833" t="str">
        <f>'Raw_Data'!B833</f>
        <v>Customer 3</v>
      </c>
      <c r="C833" t="str">
        <f>'Raw_Data'!C833</f>
        <v>Mobile</v>
      </c>
      <c r="D833">
        <f>'Raw_Data'!D833</f>
        <v>3061</v>
      </c>
      <c r="E833">
        <f>'Raw_Data'!E833</f>
        <v>3725</v>
      </c>
      <c r="F833">
        <f>'Raw_Data'!F833</f>
        <v>45326.625</v>
      </c>
      <c r="G833" t="str">
        <f t="shared" si="180"/>
        <v>Customer 3</v>
      </c>
      <c r="H833" t="str">
        <f t="shared" si="181"/>
        <v>MOBILE</v>
      </c>
      <c r="I833" t="str">
        <f t="shared" si="182"/>
        <v>Changed</v>
      </c>
      <c r="J833">
        <f t="shared" si="183"/>
        <v>3061</v>
      </c>
      <c r="K833">
        <f t="shared" si="184"/>
        <v>3725</v>
      </c>
      <c r="L833" s="8">
        <f t="shared" si="185"/>
        <v>45326</v>
      </c>
      <c r="M833" t="str">
        <f t="shared" ca="1" si="186"/>
        <v>OK</v>
      </c>
      <c r="P833">
        <f t="shared" si="187"/>
        <v>832</v>
      </c>
      <c r="Q833" t="str">
        <f t="shared" si="188"/>
        <v>Customer 3</v>
      </c>
      <c r="R833" t="str">
        <f t="shared" si="189"/>
        <v>MOBILE</v>
      </c>
      <c r="S833">
        <f t="shared" si="190"/>
        <v>3061</v>
      </c>
      <c r="T833">
        <f t="shared" si="191"/>
        <v>3725</v>
      </c>
      <c r="U833" s="8">
        <f t="shared" si="192"/>
        <v>45326</v>
      </c>
      <c r="V833" t="str" cm="1">
        <f t="array" ref="V833">_xlfn.IFS(S833 = "", "", S833 &lt; 500, "Low", S833 &lt; 1200, "Medium", TRUE, "High")</f>
        <v>High</v>
      </c>
      <c r="W833" t="str">
        <f t="shared" si="193"/>
        <v>2024-02</v>
      </c>
      <c r="X833">
        <f t="shared" si="194"/>
        <v>2024</v>
      </c>
    </row>
    <row r="834" spans="1:24" x14ac:dyDescent="0.3">
      <c r="A834">
        <f>'Raw_Data'!A834</f>
        <v>833</v>
      </c>
      <c r="B834" t="str">
        <f>'Raw_Data'!B834</f>
        <v>Customer 2</v>
      </c>
      <c r="C834" t="str">
        <f>'Raw_Data'!C834</f>
        <v>Workstation</v>
      </c>
      <c r="D834">
        <f>'Raw_Data'!D834</f>
        <v>3368</v>
      </c>
      <c r="E834">
        <f>'Raw_Data'!E834</f>
        <v>2910</v>
      </c>
      <c r="F834">
        <f>'Raw_Data'!F834</f>
        <v>45326.666666666664</v>
      </c>
      <c r="G834" t="str">
        <f t="shared" si="180"/>
        <v>Customer 2</v>
      </c>
      <c r="H834" t="str">
        <f t="shared" si="181"/>
        <v>WORKSTATION</v>
      </c>
      <c r="I834" t="str">
        <f t="shared" si="182"/>
        <v>Changed</v>
      </c>
      <c r="J834">
        <f t="shared" si="183"/>
        <v>3368</v>
      </c>
      <c r="K834">
        <f t="shared" si="184"/>
        <v>2910</v>
      </c>
      <c r="L834" s="8">
        <f t="shared" si="185"/>
        <v>45326</v>
      </c>
      <c r="M834" t="str">
        <f t="shared" ca="1" si="186"/>
        <v>OK</v>
      </c>
      <c r="P834">
        <f t="shared" si="187"/>
        <v>833</v>
      </c>
      <c r="Q834" t="str">
        <f t="shared" si="188"/>
        <v>Customer 2</v>
      </c>
      <c r="R834" t="str">
        <f t="shared" si="189"/>
        <v>WORKSTATION</v>
      </c>
      <c r="S834">
        <f t="shared" si="190"/>
        <v>3368</v>
      </c>
      <c r="T834">
        <f t="shared" si="191"/>
        <v>2910</v>
      </c>
      <c r="U834" s="8">
        <f t="shared" si="192"/>
        <v>45326</v>
      </c>
      <c r="V834" t="str" cm="1">
        <f t="array" ref="V834">_xlfn.IFS(S834 = "", "", S834 &lt; 500, "Low", S834 &lt; 1200, "Medium", TRUE, "High")</f>
        <v>High</v>
      </c>
      <c r="W834" t="str">
        <f t="shared" si="193"/>
        <v>2024-02</v>
      </c>
      <c r="X834">
        <f t="shared" si="194"/>
        <v>2024</v>
      </c>
    </row>
    <row r="835" spans="1:24" x14ac:dyDescent="0.3">
      <c r="A835">
        <f>'Raw_Data'!A835</f>
        <v>834</v>
      </c>
      <c r="B835" t="str">
        <f>'Raw_Data'!B835</f>
        <v>Customer 4</v>
      </c>
      <c r="C835" t="str">
        <f>'Raw_Data'!C835</f>
        <v>Desktop</v>
      </c>
      <c r="D835">
        <f>'Raw_Data'!D835</f>
        <v>506</v>
      </c>
      <c r="E835">
        <f>'Raw_Data'!E835</f>
        <v>630</v>
      </c>
      <c r="F835">
        <f>'Raw_Data'!F835</f>
        <v>45326.708333333336</v>
      </c>
      <c r="G835" t="str">
        <f t="shared" ref="G835:G898" si="195">PROPER(CLEAN(TRIM(B835)))</f>
        <v>Customer 4</v>
      </c>
      <c r="H835" t="str">
        <f t="shared" ref="H835:H898" si="196">UPPER(CLEAN(TRIM(C835)))</f>
        <v>DESKTOP</v>
      </c>
      <c r="I835" t="str">
        <f t="shared" ref="I835:I898" si="197">IF(OR(NOT(EXACT(B835,G835)), NOT(EXACT(C835,H835))), "Changed", "")</f>
        <v>Changed</v>
      </c>
      <c r="J835">
        <f t="shared" ref="J835:J898" si="198">IFERROR(VALUE(TRIM(D835)), "")</f>
        <v>506</v>
      </c>
      <c r="K835">
        <f t="shared" ref="K835:K898" si="199">IFERROR(VALUE(TRIM(E835)), "")</f>
        <v>630</v>
      </c>
      <c r="L835" s="8">
        <f t="shared" ref="L835:L898" si="200">IF(F835="","",INT(F835))</f>
        <v>45326</v>
      </c>
      <c r="M835" t="str">
        <f t="shared" ref="M835:M898" ca="1" si="201">IF(AND(L835&gt;=DATE(2000,1,1), L835&lt;=TODAY()+365), "OK", "OutOfRange")</f>
        <v>OK</v>
      </c>
      <c r="P835">
        <f t="shared" ref="P835:P898" si="202">IF(A835="","",A835)</f>
        <v>834</v>
      </c>
      <c r="Q835" t="str">
        <f t="shared" ref="Q835:Q898" si="203">IF(G835="","",G835)</f>
        <v>Customer 4</v>
      </c>
      <c r="R835" t="str">
        <f t="shared" ref="R835:R898" si="204">IF(H835="","",H835)</f>
        <v>DESKTOP</v>
      </c>
      <c r="S835">
        <f t="shared" ref="S835:S898" si="205">IF(J835="","",J835)</f>
        <v>506</v>
      </c>
      <c r="T835">
        <f t="shared" ref="T835:T898" si="206">IF(K835="","",K835)</f>
        <v>630</v>
      </c>
      <c r="U835" s="8">
        <f t="shared" ref="U835:U898" si="207">IF(L835="","",L835)</f>
        <v>45326</v>
      </c>
      <c r="V835" t="str" cm="1">
        <f t="array" ref="V835">_xlfn.IFS(S835 = "", "", S835 &lt; 500, "Low", S835 &lt; 1200, "Medium", TRUE, "High")</f>
        <v>Medium</v>
      </c>
      <c r="W835" t="str">
        <f t="shared" ref="W835:W898" si="208">TEXT(U835, "yyyy-mm")</f>
        <v>2024-02</v>
      </c>
      <c r="X835">
        <f t="shared" ref="X835:X898" si="209">YEAR(U835)</f>
        <v>2024</v>
      </c>
    </row>
    <row r="836" spans="1:24" x14ac:dyDescent="0.3">
      <c r="A836">
        <f>'Raw_Data'!A836</f>
        <v>835</v>
      </c>
      <c r="B836" t="str">
        <f>'Raw_Data'!B836</f>
        <v>Customer 15</v>
      </c>
      <c r="C836" t="str">
        <f>'Raw_Data'!C836</f>
        <v>Workstation</v>
      </c>
      <c r="D836">
        <f>'Raw_Data'!D836</f>
        <v>2620</v>
      </c>
      <c r="E836">
        <f>'Raw_Data'!E836</f>
        <v>2302</v>
      </c>
      <c r="F836">
        <f>'Raw_Data'!F836</f>
        <v>45326.75</v>
      </c>
      <c r="G836" t="str">
        <f t="shared" si="195"/>
        <v>Customer 15</v>
      </c>
      <c r="H836" t="str">
        <f t="shared" si="196"/>
        <v>WORKSTATION</v>
      </c>
      <c r="I836" t="str">
        <f t="shared" si="197"/>
        <v>Changed</v>
      </c>
      <c r="J836">
        <f t="shared" si="198"/>
        <v>2620</v>
      </c>
      <c r="K836">
        <f t="shared" si="199"/>
        <v>2302</v>
      </c>
      <c r="L836" s="8">
        <f t="shared" si="200"/>
        <v>45326</v>
      </c>
      <c r="M836" t="str">
        <f t="shared" ca="1" si="201"/>
        <v>OK</v>
      </c>
      <c r="P836">
        <f t="shared" si="202"/>
        <v>835</v>
      </c>
      <c r="Q836" t="str">
        <f t="shared" si="203"/>
        <v>Customer 15</v>
      </c>
      <c r="R836" t="str">
        <f t="shared" si="204"/>
        <v>WORKSTATION</v>
      </c>
      <c r="S836">
        <f t="shared" si="205"/>
        <v>2620</v>
      </c>
      <c r="T836">
        <f t="shared" si="206"/>
        <v>2302</v>
      </c>
      <c r="U836" s="8">
        <f t="shared" si="207"/>
        <v>45326</v>
      </c>
      <c r="V836" t="str" cm="1">
        <f t="array" ref="V836">_xlfn.IFS(S836 = "", "", S836 &lt; 500, "Low", S836 &lt; 1200, "Medium", TRUE, "High")</f>
        <v>High</v>
      </c>
      <c r="W836" t="str">
        <f t="shared" si="208"/>
        <v>2024-02</v>
      </c>
      <c r="X836">
        <f t="shared" si="209"/>
        <v>2024</v>
      </c>
    </row>
    <row r="837" spans="1:24" x14ac:dyDescent="0.3">
      <c r="A837">
        <f>'Raw_Data'!A837</f>
        <v>836</v>
      </c>
      <c r="B837" t="str">
        <f>'Raw_Data'!B837</f>
        <v>Customer 11</v>
      </c>
      <c r="C837" t="str">
        <f>'Raw_Data'!C837</f>
        <v>Desktop</v>
      </c>
      <c r="D837">
        <f>'Raw_Data'!D837</f>
        <v>2466</v>
      </c>
      <c r="E837">
        <f>'Raw_Data'!E837</f>
        <v>3065</v>
      </c>
      <c r="F837">
        <f>'Raw_Data'!F837</f>
        <v>45326.791666666664</v>
      </c>
      <c r="G837" t="str">
        <f t="shared" si="195"/>
        <v>Customer 11</v>
      </c>
      <c r="H837" t="str">
        <f t="shared" si="196"/>
        <v>DESKTOP</v>
      </c>
      <c r="I837" t="str">
        <f t="shared" si="197"/>
        <v>Changed</v>
      </c>
      <c r="J837">
        <f t="shared" si="198"/>
        <v>2466</v>
      </c>
      <c r="K837">
        <f t="shared" si="199"/>
        <v>3065</v>
      </c>
      <c r="L837" s="8">
        <f t="shared" si="200"/>
        <v>45326</v>
      </c>
      <c r="M837" t="str">
        <f t="shared" ca="1" si="201"/>
        <v>OK</v>
      </c>
      <c r="P837">
        <f t="shared" si="202"/>
        <v>836</v>
      </c>
      <c r="Q837" t="str">
        <f t="shared" si="203"/>
        <v>Customer 11</v>
      </c>
      <c r="R837" t="str">
        <f t="shared" si="204"/>
        <v>DESKTOP</v>
      </c>
      <c r="S837">
        <f t="shared" si="205"/>
        <v>2466</v>
      </c>
      <c r="T837">
        <f t="shared" si="206"/>
        <v>3065</v>
      </c>
      <c r="U837" s="8">
        <f t="shared" si="207"/>
        <v>45326</v>
      </c>
      <c r="V837" t="str" cm="1">
        <f t="array" ref="V837">_xlfn.IFS(S837 = "", "", S837 &lt; 500, "Low", S837 &lt; 1200, "Medium", TRUE, "High")</f>
        <v>High</v>
      </c>
      <c r="W837" t="str">
        <f t="shared" si="208"/>
        <v>2024-02</v>
      </c>
      <c r="X837">
        <f t="shared" si="209"/>
        <v>2024</v>
      </c>
    </row>
    <row r="838" spans="1:24" x14ac:dyDescent="0.3">
      <c r="A838">
        <f>'Raw_Data'!A838</f>
        <v>837</v>
      </c>
      <c r="B838" t="str">
        <f>'Raw_Data'!B838</f>
        <v>Customer 8</v>
      </c>
      <c r="C838" t="str">
        <f>'Raw_Data'!C838</f>
        <v>Desktop</v>
      </c>
      <c r="D838">
        <f>'Raw_Data'!D838</f>
        <v>1079</v>
      </c>
      <c r="E838">
        <f>'Raw_Data'!E838</f>
        <v>2093</v>
      </c>
      <c r="F838">
        <f>'Raw_Data'!F838</f>
        <v>45326.833333333336</v>
      </c>
      <c r="G838" t="str">
        <f t="shared" si="195"/>
        <v>Customer 8</v>
      </c>
      <c r="H838" t="str">
        <f t="shared" si="196"/>
        <v>DESKTOP</v>
      </c>
      <c r="I838" t="str">
        <f t="shared" si="197"/>
        <v>Changed</v>
      </c>
      <c r="J838">
        <f t="shared" si="198"/>
        <v>1079</v>
      </c>
      <c r="K838">
        <f t="shared" si="199"/>
        <v>2093</v>
      </c>
      <c r="L838" s="8">
        <f t="shared" si="200"/>
        <v>45326</v>
      </c>
      <c r="M838" t="str">
        <f t="shared" ca="1" si="201"/>
        <v>OK</v>
      </c>
      <c r="P838">
        <f t="shared" si="202"/>
        <v>837</v>
      </c>
      <c r="Q838" t="str">
        <f t="shared" si="203"/>
        <v>Customer 8</v>
      </c>
      <c r="R838" t="str">
        <f t="shared" si="204"/>
        <v>DESKTOP</v>
      </c>
      <c r="S838">
        <f t="shared" si="205"/>
        <v>1079</v>
      </c>
      <c r="T838">
        <f t="shared" si="206"/>
        <v>2093</v>
      </c>
      <c r="U838" s="8">
        <f t="shared" si="207"/>
        <v>45326</v>
      </c>
      <c r="V838" t="str" cm="1">
        <f t="array" ref="V838">_xlfn.IFS(S838 = "", "", S838 &lt; 500, "Low", S838 &lt; 1200, "Medium", TRUE, "High")</f>
        <v>Medium</v>
      </c>
      <c r="W838" t="str">
        <f t="shared" si="208"/>
        <v>2024-02</v>
      </c>
      <c r="X838">
        <f t="shared" si="209"/>
        <v>2024</v>
      </c>
    </row>
    <row r="839" spans="1:24" x14ac:dyDescent="0.3">
      <c r="A839">
        <f>'Raw_Data'!A839</f>
        <v>838</v>
      </c>
      <c r="B839" t="str">
        <f>'Raw_Data'!B839</f>
        <v>Customer 13</v>
      </c>
      <c r="C839" t="str">
        <f>'Raw_Data'!C839</f>
        <v>Workstation</v>
      </c>
      <c r="D839">
        <f>'Raw_Data'!D839</f>
        <v>3026</v>
      </c>
      <c r="E839">
        <f>'Raw_Data'!E839</f>
        <v>2696</v>
      </c>
      <c r="F839">
        <f>'Raw_Data'!F839</f>
        <v>45326.875</v>
      </c>
      <c r="G839" t="str">
        <f t="shared" si="195"/>
        <v>Customer 13</v>
      </c>
      <c r="H839" t="str">
        <f t="shared" si="196"/>
        <v>WORKSTATION</v>
      </c>
      <c r="I839" t="str">
        <f t="shared" si="197"/>
        <v>Changed</v>
      </c>
      <c r="J839">
        <f t="shared" si="198"/>
        <v>3026</v>
      </c>
      <c r="K839">
        <f t="shared" si="199"/>
        <v>2696</v>
      </c>
      <c r="L839" s="8">
        <f t="shared" si="200"/>
        <v>45326</v>
      </c>
      <c r="M839" t="str">
        <f t="shared" ca="1" si="201"/>
        <v>OK</v>
      </c>
      <c r="P839">
        <f t="shared" si="202"/>
        <v>838</v>
      </c>
      <c r="Q839" t="str">
        <f t="shared" si="203"/>
        <v>Customer 13</v>
      </c>
      <c r="R839" t="str">
        <f t="shared" si="204"/>
        <v>WORKSTATION</v>
      </c>
      <c r="S839">
        <f t="shared" si="205"/>
        <v>3026</v>
      </c>
      <c r="T839">
        <f t="shared" si="206"/>
        <v>2696</v>
      </c>
      <c r="U839" s="8">
        <f t="shared" si="207"/>
        <v>45326</v>
      </c>
      <c r="V839" t="str" cm="1">
        <f t="array" ref="V839">_xlfn.IFS(S839 = "", "", S839 &lt; 500, "Low", S839 &lt; 1200, "Medium", TRUE, "High")</f>
        <v>High</v>
      </c>
      <c r="W839" t="str">
        <f t="shared" si="208"/>
        <v>2024-02</v>
      </c>
      <c r="X839">
        <f t="shared" si="209"/>
        <v>2024</v>
      </c>
    </row>
    <row r="840" spans="1:24" x14ac:dyDescent="0.3">
      <c r="A840">
        <f>'Raw_Data'!A840</f>
        <v>839</v>
      </c>
      <c r="B840" t="str">
        <f>'Raw_Data'!B840</f>
        <v>Customer 5</v>
      </c>
      <c r="C840" t="str">
        <f>'Raw_Data'!C840</f>
        <v>Workstation</v>
      </c>
      <c r="D840">
        <f>'Raw_Data'!D840</f>
        <v>551</v>
      </c>
      <c r="E840">
        <f>'Raw_Data'!E840</f>
        <v>1079</v>
      </c>
      <c r="F840">
        <f>'Raw_Data'!F840</f>
        <v>45326.916666666664</v>
      </c>
      <c r="G840" t="str">
        <f t="shared" si="195"/>
        <v>Customer 5</v>
      </c>
      <c r="H840" t="str">
        <f t="shared" si="196"/>
        <v>WORKSTATION</v>
      </c>
      <c r="I840" t="str">
        <f t="shared" si="197"/>
        <v>Changed</v>
      </c>
      <c r="J840">
        <f t="shared" si="198"/>
        <v>551</v>
      </c>
      <c r="K840">
        <f t="shared" si="199"/>
        <v>1079</v>
      </c>
      <c r="L840" s="8">
        <f t="shared" si="200"/>
        <v>45326</v>
      </c>
      <c r="M840" t="str">
        <f t="shared" ca="1" si="201"/>
        <v>OK</v>
      </c>
      <c r="P840">
        <f t="shared" si="202"/>
        <v>839</v>
      </c>
      <c r="Q840" t="str">
        <f t="shared" si="203"/>
        <v>Customer 5</v>
      </c>
      <c r="R840" t="str">
        <f t="shared" si="204"/>
        <v>WORKSTATION</v>
      </c>
      <c r="S840">
        <f t="shared" si="205"/>
        <v>551</v>
      </c>
      <c r="T840">
        <f t="shared" si="206"/>
        <v>1079</v>
      </c>
      <c r="U840" s="8">
        <f t="shared" si="207"/>
        <v>45326</v>
      </c>
      <c r="V840" t="str" cm="1">
        <f t="array" ref="V840">_xlfn.IFS(S840 = "", "", S840 &lt; 500, "Low", S840 &lt; 1200, "Medium", TRUE, "High")</f>
        <v>Medium</v>
      </c>
      <c r="W840" t="str">
        <f t="shared" si="208"/>
        <v>2024-02</v>
      </c>
      <c r="X840">
        <f t="shared" si="209"/>
        <v>2024</v>
      </c>
    </row>
    <row r="841" spans="1:24" x14ac:dyDescent="0.3">
      <c r="A841">
        <f>'Raw_Data'!A841</f>
        <v>840</v>
      </c>
      <c r="B841" t="str">
        <f>'Raw_Data'!B841</f>
        <v>Customer 5</v>
      </c>
      <c r="C841" t="str">
        <f>'Raw_Data'!C841</f>
        <v>Embedded</v>
      </c>
      <c r="D841">
        <f>'Raw_Data'!D841</f>
        <v>1882</v>
      </c>
      <c r="E841">
        <f>'Raw_Data'!E841</f>
        <v>378</v>
      </c>
      <c r="F841">
        <f>'Raw_Data'!F841</f>
        <v>45326.958333333336</v>
      </c>
      <c r="G841" t="str">
        <f t="shared" si="195"/>
        <v>Customer 5</v>
      </c>
      <c r="H841" t="str">
        <f t="shared" si="196"/>
        <v>EMBEDDED</v>
      </c>
      <c r="I841" t="str">
        <f t="shared" si="197"/>
        <v>Changed</v>
      </c>
      <c r="J841">
        <f t="shared" si="198"/>
        <v>1882</v>
      </c>
      <c r="K841">
        <f t="shared" si="199"/>
        <v>378</v>
      </c>
      <c r="L841" s="8">
        <f t="shared" si="200"/>
        <v>45326</v>
      </c>
      <c r="M841" t="str">
        <f t="shared" ca="1" si="201"/>
        <v>OK</v>
      </c>
      <c r="P841">
        <f t="shared" si="202"/>
        <v>840</v>
      </c>
      <c r="Q841" t="str">
        <f t="shared" si="203"/>
        <v>Customer 5</v>
      </c>
      <c r="R841" t="str">
        <f t="shared" si="204"/>
        <v>EMBEDDED</v>
      </c>
      <c r="S841">
        <f t="shared" si="205"/>
        <v>1882</v>
      </c>
      <c r="T841">
        <f t="shared" si="206"/>
        <v>378</v>
      </c>
      <c r="U841" s="8">
        <f t="shared" si="207"/>
        <v>45326</v>
      </c>
      <c r="V841" t="str" cm="1">
        <f t="array" ref="V841">_xlfn.IFS(S841 = "", "", S841 &lt; 500, "Low", S841 &lt; 1200, "Medium", TRUE, "High")</f>
        <v>High</v>
      </c>
      <c r="W841" t="str">
        <f t="shared" si="208"/>
        <v>2024-02</v>
      </c>
      <c r="X841">
        <f t="shared" si="209"/>
        <v>2024</v>
      </c>
    </row>
    <row r="842" spans="1:24" x14ac:dyDescent="0.3">
      <c r="A842">
        <f>'Raw_Data'!A842</f>
        <v>841</v>
      </c>
      <c r="B842" t="str">
        <f>'Raw_Data'!B842</f>
        <v>Customer 12</v>
      </c>
      <c r="C842" t="str">
        <f>'Raw_Data'!C842</f>
        <v>Mobile</v>
      </c>
      <c r="D842">
        <f>'Raw_Data'!D842</f>
        <v>1091</v>
      </c>
      <c r="E842">
        <f>'Raw_Data'!E842</f>
        <v>3127</v>
      </c>
      <c r="F842">
        <f>'Raw_Data'!F842</f>
        <v>45327</v>
      </c>
      <c r="G842" t="str">
        <f t="shared" si="195"/>
        <v>Customer 12</v>
      </c>
      <c r="H842" t="str">
        <f t="shared" si="196"/>
        <v>MOBILE</v>
      </c>
      <c r="I842" t="str">
        <f t="shared" si="197"/>
        <v>Changed</v>
      </c>
      <c r="J842">
        <f t="shared" si="198"/>
        <v>1091</v>
      </c>
      <c r="K842">
        <f t="shared" si="199"/>
        <v>3127</v>
      </c>
      <c r="L842" s="8">
        <f t="shared" si="200"/>
        <v>45327</v>
      </c>
      <c r="M842" t="str">
        <f t="shared" ca="1" si="201"/>
        <v>OK</v>
      </c>
      <c r="P842">
        <f t="shared" si="202"/>
        <v>841</v>
      </c>
      <c r="Q842" t="str">
        <f t="shared" si="203"/>
        <v>Customer 12</v>
      </c>
      <c r="R842" t="str">
        <f t="shared" si="204"/>
        <v>MOBILE</v>
      </c>
      <c r="S842">
        <f t="shared" si="205"/>
        <v>1091</v>
      </c>
      <c r="T842">
        <f t="shared" si="206"/>
        <v>3127</v>
      </c>
      <c r="U842" s="8">
        <f t="shared" si="207"/>
        <v>45327</v>
      </c>
      <c r="V842" t="str" cm="1">
        <f t="array" ref="V842">_xlfn.IFS(S842 = "", "", S842 &lt; 500, "Low", S842 &lt; 1200, "Medium", TRUE, "High")</f>
        <v>Medium</v>
      </c>
      <c r="W842" t="str">
        <f t="shared" si="208"/>
        <v>2024-02</v>
      </c>
      <c r="X842">
        <f t="shared" si="209"/>
        <v>2024</v>
      </c>
    </row>
    <row r="843" spans="1:24" x14ac:dyDescent="0.3">
      <c r="A843">
        <f>'Raw_Data'!A843</f>
        <v>842</v>
      </c>
      <c r="B843" t="str">
        <f>'Raw_Data'!B843</f>
        <v>Customer 13</v>
      </c>
      <c r="C843" t="str">
        <f>'Raw_Data'!C843</f>
        <v>Desktop</v>
      </c>
      <c r="D843">
        <f>'Raw_Data'!D843</f>
        <v>1707</v>
      </c>
      <c r="E843">
        <f>'Raw_Data'!E843</f>
        <v>4778</v>
      </c>
      <c r="F843">
        <f>'Raw_Data'!F843</f>
        <v>45327.041666666664</v>
      </c>
      <c r="G843" t="str">
        <f t="shared" si="195"/>
        <v>Customer 13</v>
      </c>
      <c r="H843" t="str">
        <f t="shared" si="196"/>
        <v>DESKTOP</v>
      </c>
      <c r="I843" t="str">
        <f t="shared" si="197"/>
        <v>Changed</v>
      </c>
      <c r="J843">
        <f t="shared" si="198"/>
        <v>1707</v>
      </c>
      <c r="K843">
        <f t="shared" si="199"/>
        <v>4778</v>
      </c>
      <c r="L843" s="8">
        <f t="shared" si="200"/>
        <v>45327</v>
      </c>
      <c r="M843" t="str">
        <f t="shared" ca="1" si="201"/>
        <v>OK</v>
      </c>
      <c r="P843">
        <f t="shared" si="202"/>
        <v>842</v>
      </c>
      <c r="Q843" t="str">
        <f t="shared" si="203"/>
        <v>Customer 13</v>
      </c>
      <c r="R843" t="str">
        <f t="shared" si="204"/>
        <v>DESKTOP</v>
      </c>
      <c r="S843">
        <f t="shared" si="205"/>
        <v>1707</v>
      </c>
      <c r="T843">
        <f t="shared" si="206"/>
        <v>4778</v>
      </c>
      <c r="U843" s="8">
        <f t="shared" si="207"/>
        <v>45327</v>
      </c>
      <c r="V843" t="str" cm="1">
        <f t="array" ref="V843">_xlfn.IFS(S843 = "", "", S843 &lt; 500, "Low", S843 &lt; 1200, "Medium", TRUE, "High")</f>
        <v>High</v>
      </c>
      <c r="W843" t="str">
        <f t="shared" si="208"/>
        <v>2024-02</v>
      </c>
      <c r="X843">
        <f t="shared" si="209"/>
        <v>2024</v>
      </c>
    </row>
    <row r="844" spans="1:24" x14ac:dyDescent="0.3">
      <c r="A844">
        <f>'Raw_Data'!A844</f>
        <v>843</v>
      </c>
      <c r="B844" t="str">
        <f>'Raw_Data'!B844</f>
        <v>Customer 2</v>
      </c>
      <c r="C844" t="str">
        <f>'Raw_Data'!C844</f>
        <v>Embedded</v>
      </c>
      <c r="D844">
        <f>'Raw_Data'!D844</f>
        <v>786</v>
      </c>
      <c r="E844">
        <f>'Raw_Data'!E844</f>
        <v>1306</v>
      </c>
      <c r="F844">
        <f>'Raw_Data'!F844</f>
        <v>45327.083333333336</v>
      </c>
      <c r="G844" t="str">
        <f t="shared" si="195"/>
        <v>Customer 2</v>
      </c>
      <c r="H844" t="str">
        <f t="shared" si="196"/>
        <v>EMBEDDED</v>
      </c>
      <c r="I844" t="str">
        <f t="shared" si="197"/>
        <v>Changed</v>
      </c>
      <c r="J844">
        <f t="shared" si="198"/>
        <v>786</v>
      </c>
      <c r="K844">
        <f t="shared" si="199"/>
        <v>1306</v>
      </c>
      <c r="L844" s="8">
        <f t="shared" si="200"/>
        <v>45327</v>
      </c>
      <c r="M844" t="str">
        <f t="shared" ca="1" si="201"/>
        <v>OK</v>
      </c>
      <c r="P844">
        <f t="shared" si="202"/>
        <v>843</v>
      </c>
      <c r="Q844" t="str">
        <f t="shared" si="203"/>
        <v>Customer 2</v>
      </c>
      <c r="R844" t="str">
        <f t="shared" si="204"/>
        <v>EMBEDDED</v>
      </c>
      <c r="S844">
        <f t="shared" si="205"/>
        <v>786</v>
      </c>
      <c r="T844">
        <f t="shared" si="206"/>
        <v>1306</v>
      </c>
      <c r="U844" s="8">
        <f t="shared" si="207"/>
        <v>45327</v>
      </c>
      <c r="V844" t="str" cm="1">
        <f t="array" ref="V844">_xlfn.IFS(S844 = "", "", S844 &lt; 500, "Low", S844 &lt; 1200, "Medium", TRUE, "High")</f>
        <v>Medium</v>
      </c>
      <c r="W844" t="str">
        <f t="shared" si="208"/>
        <v>2024-02</v>
      </c>
      <c r="X844">
        <f t="shared" si="209"/>
        <v>2024</v>
      </c>
    </row>
    <row r="845" spans="1:24" x14ac:dyDescent="0.3">
      <c r="A845">
        <f>'Raw_Data'!A845</f>
        <v>844</v>
      </c>
      <c r="B845" t="str">
        <f>'Raw_Data'!B845</f>
        <v>Customer 13</v>
      </c>
      <c r="C845" t="str">
        <f>'Raw_Data'!C845</f>
        <v>Embedded</v>
      </c>
      <c r="D845">
        <f>'Raw_Data'!D845</f>
        <v>3121</v>
      </c>
      <c r="E845">
        <f>'Raw_Data'!E845</f>
        <v>472</v>
      </c>
      <c r="F845">
        <f>'Raw_Data'!F845</f>
        <v>45327.125</v>
      </c>
      <c r="G845" t="str">
        <f t="shared" si="195"/>
        <v>Customer 13</v>
      </c>
      <c r="H845" t="str">
        <f t="shared" si="196"/>
        <v>EMBEDDED</v>
      </c>
      <c r="I845" t="str">
        <f t="shared" si="197"/>
        <v>Changed</v>
      </c>
      <c r="J845">
        <f t="shared" si="198"/>
        <v>3121</v>
      </c>
      <c r="K845">
        <f t="shared" si="199"/>
        <v>472</v>
      </c>
      <c r="L845" s="8">
        <f t="shared" si="200"/>
        <v>45327</v>
      </c>
      <c r="M845" t="str">
        <f t="shared" ca="1" si="201"/>
        <v>OK</v>
      </c>
      <c r="P845">
        <f t="shared" si="202"/>
        <v>844</v>
      </c>
      <c r="Q845" t="str">
        <f t="shared" si="203"/>
        <v>Customer 13</v>
      </c>
      <c r="R845" t="str">
        <f t="shared" si="204"/>
        <v>EMBEDDED</v>
      </c>
      <c r="S845">
        <f t="shared" si="205"/>
        <v>3121</v>
      </c>
      <c r="T845">
        <f t="shared" si="206"/>
        <v>472</v>
      </c>
      <c r="U845" s="8">
        <f t="shared" si="207"/>
        <v>45327</v>
      </c>
      <c r="V845" t="str" cm="1">
        <f t="array" ref="V845">_xlfn.IFS(S845 = "", "", S845 &lt; 500, "Low", S845 &lt; 1200, "Medium", TRUE, "High")</f>
        <v>High</v>
      </c>
      <c r="W845" t="str">
        <f t="shared" si="208"/>
        <v>2024-02</v>
      </c>
      <c r="X845">
        <f t="shared" si="209"/>
        <v>2024</v>
      </c>
    </row>
    <row r="846" spans="1:24" x14ac:dyDescent="0.3">
      <c r="A846">
        <f>'Raw_Data'!A846</f>
        <v>845</v>
      </c>
      <c r="B846" t="str">
        <f>'Raw_Data'!B846</f>
        <v>Customer 14</v>
      </c>
      <c r="C846" t="str">
        <f>'Raw_Data'!C846</f>
        <v>Workstation</v>
      </c>
      <c r="D846">
        <f>'Raw_Data'!D846</f>
        <v>3894</v>
      </c>
      <c r="E846">
        <f>'Raw_Data'!E846</f>
        <v>3649</v>
      </c>
      <c r="F846">
        <f>'Raw_Data'!F846</f>
        <v>45327.166666666664</v>
      </c>
      <c r="G846" t="str">
        <f t="shared" si="195"/>
        <v>Customer 14</v>
      </c>
      <c r="H846" t="str">
        <f t="shared" si="196"/>
        <v>WORKSTATION</v>
      </c>
      <c r="I846" t="str">
        <f t="shared" si="197"/>
        <v>Changed</v>
      </c>
      <c r="J846">
        <f t="shared" si="198"/>
        <v>3894</v>
      </c>
      <c r="K846">
        <f t="shared" si="199"/>
        <v>3649</v>
      </c>
      <c r="L846" s="8">
        <f t="shared" si="200"/>
        <v>45327</v>
      </c>
      <c r="M846" t="str">
        <f t="shared" ca="1" si="201"/>
        <v>OK</v>
      </c>
      <c r="P846">
        <f t="shared" si="202"/>
        <v>845</v>
      </c>
      <c r="Q846" t="str">
        <f t="shared" si="203"/>
        <v>Customer 14</v>
      </c>
      <c r="R846" t="str">
        <f t="shared" si="204"/>
        <v>WORKSTATION</v>
      </c>
      <c r="S846">
        <f t="shared" si="205"/>
        <v>3894</v>
      </c>
      <c r="T846">
        <f t="shared" si="206"/>
        <v>3649</v>
      </c>
      <c r="U846" s="8">
        <f t="shared" si="207"/>
        <v>45327</v>
      </c>
      <c r="V846" t="str" cm="1">
        <f t="array" ref="V846">_xlfn.IFS(S846 = "", "", S846 &lt; 500, "Low", S846 &lt; 1200, "Medium", TRUE, "High")</f>
        <v>High</v>
      </c>
      <c r="W846" t="str">
        <f t="shared" si="208"/>
        <v>2024-02</v>
      </c>
      <c r="X846">
        <f t="shared" si="209"/>
        <v>2024</v>
      </c>
    </row>
    <row r="847" spans="1:24" x14ac:dyDescent="0.3">
      <c r="A847">
        <f>'Raw_Data'!A847</f>
        <v>846</v>
      </c>
      <c r="B847" t="str">
        <f>'Raw_Data'!B847</f>
        <v>Customer 7</v>
      </c>
      <c r="C847" t="str">
        <f>'Raw_Data'!C847</f>
        <v>Desktop</v>
      </c>
      <c r="D847">
        <f>'Raw_Data'!D847</f>
        <v>2309</v>
      </c>
      <c r="E847">
        <f>'Raw_Data'!E847</f>
        <v>1922</v>
      </c>
      <c r="F847">
        <f>'Raw_Data'!F847</f>
        <v>45327.208333333336</v>
      </c>
      <c r="G847" t="str">
        <f t="shared" si="195"/>
        <v>Customer 7</v>
      </c>
      <c r="H847" t="str">
        <f t="shared" si="196"/>
        <v>DESKTOP</v>
      </c>
      <c r="I847" t="str">
        <f t="shared" si="197"/>
        <v>Changed</v>
      </c>
      <c r="J847">
        <f t="shared" si="198"/>
        <v>2309</v>
      </c>
      <c r="K847">
        <f t="shared" si="199"/>
        <v>1922</v>
      </c>
      <c r="L847" s="8">
        <f t="shared" si="200"/>
        <v>45327</v>
      </c>
      <c r="M847" t="str">
        <f t="shared" ca="1" si="201"/>
        <v>OK</v>
      </c>
      <c r="P847">
        <f t="shared" si="202"/>
        <v>846</v>
      </c>
      <c r="Q847" t="str">
        <f t="shared" si="203"/>
        <v>Customer 7</v>
      </c>
      <c r="R847" t="str">
        <f t="shared" si="204"/>
        <v>DESKTOP</v>
      </c>
      <c r="S847">
        <f t="shared" si="205"/>
        <v>2309</v>
      </c>
      <c r="T847">
        <f t="shared" si="206"/>
        <v>1922</v>
      </c>
      <c r="U847" s="8">
        <f t="shared" si="207"/>
        <v>45327</v>
      </c>
      <c r="V847" t="str" cm="1">
        <f t="array" ref="V847">_xlfn.IFS(S847 = "", "", S847 &lt; 500, "Low", S847 &lt; 1200, "Medium", TRUE, "High")</f>
        <v>High</v>
      </c>
      <c r="W847" t="str">
        <f t="shared" si="208"/>
        <v>2024-02</v>
      </c>
      <c r="X847">
        <f t="shared" si="209"/>
        <v>2024</v>
      </c>
    </row>
    <row r="848" spans="1:24" x14ac:dyDescent="0.3">
      <c r="A848">
        <f>'Raw_Data'!A848</f>
        <v>847</v>
      </c>
      <c r="B848" t="str">
        <f>'Raw_Data'!B848</f>
        <v>Customer 4</v>
      </c>
      <c r="C848" t="str">
        <f>'Raw_Data'!C848</f>
        <v>Mobile</v>
      </c>
      <c r="D848">
        <f>'Raw_Data'!D848</f>
        <v>1478</v>
      </c>
      <c r="E848">
        <f>'Raw_Data'!E848</f>
        <v>961</v>
      </c>
      <c r="F848">
        <f>'Raw_Data'!F848</f>
        <v>45327.25</v>
      </c>
      <c r="G848" t="str">
        <f t="shared" si="195"/>
        <v>Customer 4</v>
      </c>
      <c r="H848" t="str">
        <f t="shared" si="196"/>
        <v>MOBILE</v>
      </c>
      <c r="I848" t="str">
        <f t="shared" si="197"/>
        <v>Changed</v>
      </c>
      <c r="J848">
        <f t="shared" si="198"/>
        <v>1478</v>
      </c>
      <c r="K848">
        <f t="shared" si="199"/>
        <v>961</v>
      </c>
      <c r="L848" s="8">
        <f t="shared" si="200"/>
        <v>45327</v>
      </c>
      <c r="M848" t="str">
        <f t="shared" ca="1" si="201"/>
        <v>OK</v>
      </c>
      <c r="P848">
        <f t="shared" si="202"/>
        <v>847</v>
      </c>
      <c r="Q848" t="str">
        <f t="shared" si="203"/>
        <v>Customer 4</v>
      </c>
      <c r="R848" t="str">
        <f t="shared" si="204"/>
        <v>MOBILE</v>
      </c>
      <c r="S848">
        <f t="shared" si="205"/>
        <v>1478</v>
      </c>
      <c r="T848">
        <f t="shared" si="206"/>
        <v>961</v>
      </c>
      <c r="U848" s="8">
        <f t="shared" si="207"/>
        <v>45327</v>
      </c>
      <c r="V848" t="str" cm="1">
        <f t="array" ref="V848">_xlfn.IFS(S848 = "", "", S848 &lt; 500, "Low", S848 &lt; 1200, "Medium", TRUE, "High")</f>
        <v>High</v>
      </c>
      <c r="W848" t="str">
        <f t="shared" si="208"/>
        <v>2024-02</v>
      </c>
      <c r="X848">
        <f t="shared" si="209"/>
        <v>2024</v>
      </c>
    </row>
    <row r="849" spans="1:24" x14ac:dyDescent="0.3">
      <c r="A849">
        <f>'Raw_Data'!A849</f>
        <v>848</v>
      </c>
      <c r="B849" t="str">
        <f>'Raw_Data'!B849</f>
        <v>Customer 5</v>
      </c>
      <c r="C849" t="str">
        <f>'Raw_Data'!C849</f>
        <v>Desktop</v>
      </c>
      <c r="D849">
        <f>'Raw_Data'!D849</f>
        <v>180</v>
      </c>
      <c r="E849">
        <f>'Raw_Data'!E849</f>
        <v>1358</v>
      </c>
      <c r="F849">
        <f>'Raw_Data'!F849</f>
        <v>45327.291666666664</v>
      </c>
      <c r="G849" t="str">
        <f t="shared" si="195"/>
        <v>Customer 5</v>
      </c>
      <c r="H849" t="str">
        <f t="shared" si="196"/>
        <v>DESKTOP</v>
      </c>
      <c r="I849" t="str">
        <f t="shared" si="197"/>
        <v>Changed</v>
      </c>
      <c r="J849">
        <f t="shared" si="198"/>
        <v>180</v>
      </c>
      <c r="K849">
        <f t="shared" si="199"/>
        <v>1358</v>
      </c>
      <c r="L849" s="8">
        <f t="shared" si="200"/>
        <v>45327</v>
      </c>
      <c r="M849" t="str">
        <f t="shared" ca="1" si="201"/>
        <v>OK</v>
      </c>
      <c r="P849">
        <f t="shared" si="202"/>
        <v>848</v>
      </c>
      <c r="Q849" t="str">
        <f t="shared" si="203"/>
        <v>Customer 5</v>
      </c>
      <c r="R849" t="str">
        <f t="shared" si="204"/>
        <v>DESKTOP</v>
      </c>
      <c r="S849">
        <f t="shared" si="205"/>
        <v>180</v>
      </c>
      <c r="T849">
        <f t="shared" si="206"/>
        <v>1358</v>
      </c>
      <c r="U849" s="8">
        <f t="shared" si="207"/>
        <v>45327</v>
      </c>
      <c r="V849" t="str" cm="1">
        <f t="array" ref="V849">_xlfn.IFS(S849 = "", "", S849 &lt; 500, "Low", S849 &lt; 1200, "Medium", TRUE, "High")</f>
        <v>Low</v>
      </c>
      <c r="W849" t="str">
        <f t="shared" si="208"/>
        <v>2024-02</v>
      </c>
      <c r="X849">
        <f t="shared" si="209"/>
        <v>2024</v>
      </c>
    </row>
    <row r="850" spans="1:24" x14ac:dyDescent="0.3">
      <c r="A850">
        <f>'Raw_Data'!A850</f>
        <v>849</v>
      </c>
      <c r="B850" t="str">
        <f>'Raw_Data'!B850</f>
        <v>Customer 15</v>
      </c>
      <c r="C850" t="str">
        <f>'Raw_Data'!C850</f>
        <v>Embedded</v>
      </c>
      <c r="D850">
        <f>'Raw_Data'!D850</f>
        <v>2390</v>
      </c>
      <c r="E850">
        <f>'Raw_Data'!E850</f>
        <v>4189</v>
      </c>
      <c r="F850">
        <f>'Raw_Data'!F850</f>
        <v>45327.333333333336</v>
      </c>
      <c r="G850" t="str">
        <f t="shared" si="195"/>
        <v>Customer 15</v>
      </c>
      <c r="H850" t="str">
        <f t="shared" si="196"/>
        <v>EMBEDDED</v>
      </c>
      <c r="I850" t="str">
        <f t="shared" si="197"/>
        <v>Changed</v>
      </c>
      <c r="J850">
        <f t="shared" si="198"/>
        <v>2390</v>
      </c>
      <c r="K850">
        <f t="shared" si="199"/>
        <v>4189</v>
      </c>
      <c r="L850" s="8">
        <f t="shared" si="200"/>
        <v>45327</v>
      </c>
      <c r="M850" t="str">
        <f t="shared" ca="1" si="201"/>
        <v>OK</v>
      </c>
      <c r="P850">
        <f t="shared" si="202"/>
        <v>849</v>
      </c>
      <c r="Q850" t="str">
        <f t="shared" si="203"/>
        <v>Customer 15</v>
      </c>
      <c r="R850" t="str">
        <f t="shared" si="204"/>
        <v>EMBEDDED</v>
      </c>
      <c r="S850">
        <f t="shared" si="205"/>
        <v>2390</v>
      </c>
      <c r="T850">
        <f t="shared" si="206"/>
        <v>4189</v>
      </c>
      <c r="U850" s="8">
        <f t="shared" si="207"/>
        <v>45327</v>
      </c>
      <c r="V850" t="str" cm="1">
        <f t="array" ref="V850">_xlfn.IFS(S850 = "", "", S850 &lt; 500, "Low", S850 &lt; 1200, "Medium", TRUE, "High")</f>
        <v>High</v>
      </c>
      <c r="W850" t="str">
        <f t="shared" si="208"/>
        <v>2024-02</v>
      </c>
      <c r="X850">
        <f t="shared" si="209"/>
        <v>2024</v>
      </c>
    </row>
    <row r="851" spans="1:24" x14ac:dyDescent="0.3">
      <c r="A851">
        <f>'Raw_Data'!A851</f>
        <v>850</v>
      </c>
      <c r="B851" t="str">
        <f>'Raw_Data'!B851</f>
        <v>Customer 8</v>
      </c>
      <c r="C851" t="str">
        <f>'Raw_Data'!C851</f>
        <v>Workstation</v>
      </c>
      <c r="D851">
        <f>'Raw_Data'!D851</f>
        <v>1876</v>
      </c>
      <c r="E851">
        <f>'Raw_Data'!E851</f>
        <v>1001</v>
      </c>
      <c r="F851">
        <f>'Raw_Data'!F851</f>
        <v>45327.375</v>
      </c>
      <c r="G851" t="str">
        <f t="shared" si="195"/>
        <v>Customer 8</v>
      </c>
      <c r="H851" t="str">
        <f t="shared" si="196"/>
        <v>WORKSTATION</v>
      </c>
      <c r="I851" t="str">
        <f t="shared" si="197"/>
        <v>Changed</v>
      </c>
      <c r="J851">
        <f t="shared" si="198"/>
        <v>1876</v>
      </c>
      <c r="K851">
        <f t="shared" si="199"/>
        <v>1001</v>
      </c>
      <c r="L851" s="8">
        <f t="shared" si="200"/>
        <v>45327</v>
      </c>
      <c r="M851" t="str">
        <f t="shared" ca="1" si="201"/>
        <v>OK</v>
      </c>
      <c r="P851">
        <f t="shared" si="202"/>
        <v>850</v>
      </c>
      <c r="Q851" t="str">
        <f t="shared" si="203"/>
        <v>Customer 8</v>
      </c>
      <c r="R851" t="str">
        <f t="shared" si="204"/>
        <v>WORKSTATION</v>
      </c>
      <c r="S851">
        <f t="shared" si="205"/>
        <v>1876</v>
      </c>
      <c r="T851">
        <f t="shared" si="206"/>
        <v>1001</v>
      </c>
      <c r="U851" s="8">
        <f t="shared" si="207"/>
        <v>45327</v>
      </c>
      <c r="V851" t="str" cm="1">
        <f t="array" ref="V851">_xlfn.IFS(S851 = "", "", S851 &lt; 500, "Low", S851 &lt; 1200, "Medium", TRUE, "High")</f>
        <v>High</v>
      </c>
      <c r="W851" t="str">
        <f t="shared" si="208"/>
        <v>2024-02</v>
      </c>
      <c r="X851">
        <f t="shared" si="209"/>
        <v>2024</v>
      </c>
    </row>
    <row r="852" spans="1:24" x14ac:dyDescent="0.3">
      <c r="A852">
        <f>'Raw_Data'!A852</f>
        <v>851</v>
      </c>
      <c r="B852" t="str">
        <f>'Raw_Data'!B852</f>
        <v>Customer 9</v>
      </c>
      <c r="C852" t="str">
        <f>'Raw_Data'!C852</f>
        <v>Workstation</v>
      </c>
      <c r="D852">
        <f>'Raw_Data'!D852</f>
        <v>1383</v>
      </c>
      <c r="E852">
        <f>'Raw_Data'!E852</f>
        <v>788</v>
      </c>
      <c r="F852">
        <f>'Raw_Data'!F852</f>
        <v>45327.416666666664</v>
      </c>
      <c r="G852" t="str">
        <f t="shared" si="195"/>
        <v>Customer 9</v>
      </c>
      <c r="H852" t="str">
        <f t="shared" si="196"/>
        <v>WORKSTATION</v>
      </c>
      <c r="I852" t="str">
        <f t="shared" si="197"/>
        <v>Changed</v>
      </c>
      <c r="J852">
        <f t="shared" si="198"/>
        <v>1383</v>
      </c>
      <c r="K852">
        <f t="shared" si="199"/>
        <v>788</v>
      </c>
      <c r="L852" s="8">
        <f t="shared" si="200"/>
        <v>45327</v>
      </c>
      <c r="M852" t="str">
        <f t="shared" ca="1" si="201"/>
        <v>OK</v>
      </c>
      <c r="P852">
        <f t="shared" si="202"/>
        <v>851</v>
      </c>
      <c r="Q852" t="str">
        <f t="shared" si="203"/>
        <v>Customer 9</v>
      </c>
      <c r="R852" t="str">
        <f t="shared" si="204"/>
        <v>WORKSTATION</v>
      </c>
      <c r="S852">
        <f t="shared" si="205"/>
        <v>1383</v>
      </c>
      <c r="T852">
        <f t="shared" si="206"/>
        <v>788</v>
      </c>
      <c r="U852" s="8">
        <f t="shared" si="207"/>
        <v>45327</v>
      </c>
      <c r="V852" t="str" cm="1">
        <f t="array" ref="V852">_xlfn.IFS(S852 = "", "", S852 &lt; 500, "Low", S852 &lt; 1200, "Medium", TRUE, "High")</f>
        <v>High</v>
      </c>
      <c r="W852" t="str">
        <f t="shared" si="208"/>
        <v>2024-02</v>
      </c>
      <c r="X852">
        <f t="shared" si="209"/>
        <v>2024</v>
      </c>
    </row>
    <row r="853" spans="1:24" x14ac:dyDescent="0.3">
      <c r="A853">
        <f>'Raw_Data'!A853</f>
        <v>852</v>
      </c>
      <c r="B853" t="str">
        <f>'Raw_Data'!B853</f>
        <v>Customer 9</v>
      </c>
      <c r="C853" t="str">
        <f>'Raw_Data'!C853</f>
        <v>Mobile</v>
      </c>
      <c r="D853">
        <f>'Raw_Data'!D853</f>
        <v>2152</v>
      </c>
      <c r="E853">
        <f>'Raw_Data'!E853</f>
        <v>3675</v>
      </c>
      <c r="F853">
        <f>'Raw_Data'!F853</f>
        <v>45327.458333333336</v>
      </c>
      <c r="G853" t="str">
        <f t="shared" si="195"/>
        <v>Customer 9</v>
      </c>
      <c r="H853" t="str">
        <f t="shared" si="196"/>
        <v>MOBILE</v>
      </c>
      <c r="I853" t="str">
        <f t="shared" si="197"/>
        <v>Changed</v>
      </c>
      <c r="J853">
        <f t="shared" si="198"/>
        <v>2152</v>
      </c>
      <c r="K853">
        <f t="shared" si="199"/>
        <v>3675</v>
      </c>
      <c r="L853" s="8">
        <f t="shared" si="200"/>
        <v>45327</v>
      </c>
      <c r="M853" t="str">
        <f t="shared" ca="1" si="201"/>
        <v>OK</v>
      </c>
      <c r="P853">
        <f t="shared" si="202"/>
        <v>852</v>
      </c>
      <c r="Q853" t="str">
        <f t="shared" si="203"/>
        <v>Customer 9</v>
      </c>
      <c r="R853" t="str">
        <f t="shared" si="204"/>
        <v>MOBILE</v>
      </c>
      <c r="S853">
        <f t="shared" si="205"/>
        <v>2152</v>
      </c>
      <c r="T853">
        <f t="shared" si="206"/>
        <v>3675</v>
      </c>
      <c r="U853" s="8">
        <f t="shared" si="207"/>
        <v>45327</v>
      </c>
      <c r="V853" t="str" cm="1">
        <f t="array" ref="V853">_xlfn.IFS(S853 = "", "", S853 &lt; 500, "Low", S853 &lt; 1200, "Medium", TRUE, "High")</f>
        <v>High</v>
      </c>
      <c r="W853" t="str">
        <f t="shared" si="208"/>
        <v>2024-02</v>
      </c>
      <c r="X853">
        <f t="shared" si="209"/>
        <v>2024</v>
      </c>
    </row>
    <row r="854" spans="1:24" x14ac:dyDescent="0.3">
      <c r="A854">
        <f>'Raw_Data'!A854</f>
        <v>853</v>
      </c>
      <c r="B854" t="str">
        <f>'Raw_Data'!B854</f>
        <v>Customer 5</v>
      </c>
      <c r="C854" t="str">
        <f>'Raw_Data'!C854</f>
        <v>Mobile</v>
      </c>
      <c r="D854">
        <f>'Raw_Data'!D854</f>
        <v>518</v>
      </c>
      <c r="E854">
        <f>'Raw_Data'!E854</f>
        <v>828</v>
      </c>
      <c r="F854">
        <f>'Raw_Data'!F854</f>
        <v>45327.5</v>
      </c>
      <c r="G854" t="str">
        <f t="shared" si="195"/>
        <v>Customer 5</v>
      </c>
      <c r="H854" t="str">
        <f t="shared" si="196"/>
        <v>MOBILE</v>
      </c>
      <c r="I854" t="str">
        <f t="shared" si="197"/>
        <v>Changed</v>
      </c>
      <c r="J854">
        <f t="shared" si="198"/>
        <v>518</v>
      </c>
      <c r="K854">
        <f t="shared" si="199"/>
        <v>828</v>
      </c>
      <c r="L854" s="8">
        <f t="shared" si="200"/>
        <v>45327</v>
      </c>
      <c r="M854" t="str">
        <f t="shared" ca="1" si="201"/>
        <v>OK</v>
      </c>
      <c r="P854">
        <f t="shared" si="202"/>
        <v>853</v>
      </c>
      <c r="Q854" t="str">
        <f t="shared" si="203"/>
        <v>Customer 5</v>
      </c>
      <c r="R854" t="str">
        <f t="shared" si="204"/>
        <v>MOBILE</v>
      </c>
      <c r="S854">
        <f t="shared" si="205"/>
        <v>518</v>
      </c>
      <c r="T854">
        <f t="shared" si="206"/>
        <v>828</v>
      </c>
      <c r="U854" s="8">
        <f t="shared" si="207"/>
        <v>45327</v>
      </c>
      <c r="V854" t="str" cm="1">
        <f t="array" ref="V854">_xlfn.IFS(S854 = "", "", S854 &lt; 500, "Low", S854 &lt; 1200, "Medium", TRUE, "High")</f>
        <v>Medium</v>
      </c>
      <c r="W854" t="str">
        <f t="shared" si="208"/>
        <v>2024-02</v>
      </c>
      <c r="X854">
        <f t="shared" si="209"/>
        <v>2024</v>
      </c>
    </row>
    <row r="855" spans="1:24" x14ac:dyDescent="0.3">
      <c r="A855">
        <f>'Raw_Data'!A855</f>
        <v>854</v>
      </c>
      <c r="B855" t="str">
        <f>'Raw_Data'!B855</f>
        <v>Customer 11</v>
      </c>
      <c r="C855" t="str">
        <f>'Raw_Data'!C855</f>
        <v>Workstation</v>
      </c>
      <c r="D855">
        <f>'Raw_Data'!D855</f>
        <v>2983</v>
      </c>
      <c r="E855">
        <f>'Raw_Data'!E855</f>
        <v>1413</v>
      </c>
      <c r="F855">
        <f>'Raw_Data'!F855</f>
        <v>45327.541666666664</v>
      </c>
      <c r="G855" t="str">
        <f t="shared" si="195"/>
        <v>Customer 11</v>
      </c>
      <c r="H855" t="str">
        <f t="shared" si="196"/>
        <v>WORKSTATION</v>
      </c>
      <c r="I855" t="str">
        <f t="shared" si="197"/>
        <v>Changed</v>
      </c>
      <c r="J855">
        <f t="shared" si="198"/>
        <v>2983</v>
      </c>
      <c r="K855">
        <f t="shared" si="199"/>
        <v>1413</v>
      </c>
      <c r="L855" s="8">
        <f t="shared" si="200"/>
        <v>45327</v>
      </c>
      <c r="M855" t="str">
        <f t="shared" ca="1" si="201"/>
        <v>OK</v>
      </c>
      <c r="P855">
        <f t="shared" si="202"/>
        <v>854</v>
      </c>
      <c r="Q855" t="str">
        <f t="shared" si="203"/>
        <v>Customer 11</v>
      </c>
      <c r="R855" t="str">
        <f t="shared" si="204"/>
        <v>WORKSTATION</v>
      </c>
      <c r="S855">
        <f t="shared" si="205"/>
        <v>2983</v>
      </c>
      <c r="T855">
        <f t="shared" si="206"/>
        <v>1413</v>
      </c>
      <c r="U855" s="8">
        <f t="shared" si="207"/>
        <v>45327</v>
      </c>
      <c r="V855" t="str" cm="1">
        <f t="array" ref="V855">_xlfn.IFS(S855 = "", "", S855 &lt; 500, "Low", S855 &lt; 1200, "Medium", TRUE, "High")</f>
        <v>High</v>
      </c>
      <c r="W855" t="str">
        <f t="shared" si="208"/>
        <v>2024-02</v>
      </c>
      <c r="X855">
        <f t="shared" si="209"/>
        <v>2024</v>
      </c>
    </row>
    <row r="856" spans="1:24" x14ac:dyDescent="0.3">
      <c r="A856">
        <f>'Raw_Data'!A856</f>
        <v>855</v>
      </c>
      <c r="B856" t="str">
        <f>'Raw_Data'!B856</f>
        <v>Customer 4</v>
      </c>
      <c r="C856" t="str">
        <f>'Raw_Data'!C856</f>
        <v>Workstation</v>
      </c>
      <c r="D856">
        <f>'Raw_Data'!D856</f>
        <v>530</v>
      </c>
      <c r="E856">
        <f>'Raw_Data'!E856</f>
        <v>274</v>
      </c>
      <c r="F856">
        <f>'Raw_Data'!F856</f>
        <v>45327.583333333336</v>
      </c>
      <c r="G856" t="str">
        <f t="shared" si="195"/>
        <v>Customer 4</v>
      </c>
      <c r="H856" t="str">
        <f t="shared" si="196"/>
        <v>WORKSTATION</v>
      </c>
      <c r="I856" t="str">
        <f t="shared" si="197"/>
        <v>Changed</v>
      </c>
      <c r="J856">
        <f t="shared" si="198"/>
        <v>530</v>
      </c>
      <c r="K856">
        <f t="shared" si="199"/>
        <v>274</v>
      </c>
      <c r="L856" s="8">
        <f t="shared" si="200"/>
        <v>45327</v>
      </c>
      <c r="M856" t="str">
        <f t="shared" ca="1" si="201"/>
        <v>OK</v>
      </c>
      <c r="P856">
        <f t="shared" si="202"/>
        <v>855</v>
      </c>
      <c r="Q856" t="str">
        <f t="shared" si="203"/>
        <v>Customer 4</v>
      </c>
      <c r="R856" t="str">
        <f t="shared" si="204"/>
        <v>WORKSTATION</v>
      </c>
      <c r="S856">
        <f t="shared" si="205"/>
        <v>530</v>
      </c>
      <c r="T856">
        <f t="shared" si="206"/>
        <v>274</v>
      </c>
      <c r="U856" s="8">
        <f t="shared" si="207"/>
        <v>45327</v>
      </c>
      <c r="V856" t="str" cm="1">
        <f t="array" ref="V856">_xlfn.IFS(S856 = "", "", S856 &lt; 500, "Low", S856 &lt; 1200, "Medium", TRUE, "High")</f>
        <v>Medium</v>
      </c>
      <c r="W856" t="str">
        <f t="shared" si="208"/>
        <v>2024-02</v>
      </c>
      <c r="X856">
        <f t="shared" si="209"/>
        <v>2024</v>
      </c>
    </row>
    <row r="857" spans="1:24" x14ac:dyDescent="0.3">
      <c r="A857">
        <f>'Raw_Data'!A857</f>
        <v>856</v>
      </c>
      <c r="B857" t="str">
        <f>'Raw_Data'!B857</f>
        <v>Customer 10</v>
      </c>
      <c r="C857" t="str">
        <f>'Raw_Data'!C857</f>
        <v>Workstation</v>
      </c>
      <c r="D857">
        <f>'Raw_Data'!D857</f>
        <v>2408</v>
      </c>
      <c r="E857">
        <f>'Raw_Data'!E857</f>
        <v>4996</v>
      </c>
      <c r="F857">
        <f>'Raw_Data'!F857</f>
        <v>45327.625</v>
      </c>
      <c r="G857" t="str">
        <f t="shared" si="195"/>
        <v>Customer 10</v>
      </c>
      <c r="H857" t="str">
        <f t="shared" si="196"/>
        <v>WORKSTATION</v>
      </c>
      <c r="I857" t="str">
        <f t="shared" si="197"/>
        <v>Changed</v>
      </c>
      <c r="J857">
        <f t="shared" si="198"/>
        <v>2408</v>
      </c>
      <c r="K857">
        <f t="shared" si="199"/>
        <v>4996</v>
      </c>
      <c r="L857" s="8">
        <f t="shared" si="200"/>
        <v>45327</v>
      </c>
      <c r="M857" t="str">
        <f t="shared" ca="1" si="201"/>
        <v>OK</v>
      </c>
      <c r="P857">
        <f t="shared" si="202"/>
        <v>856</v>
      </c>
      <c r="Q857" t="str">
        <f t="shared" si="203"/>
        <v>Customer 10</v>
      </c>
      <c r="R857" t="str">
        <f t="shared" si="204"/>
        <v>WORKSTATION</v>
      </c>
      <c r="S857">
        <f t="shared" si="205"/>
        <v>2408</v>
      </c>
      <c r="T857">
        <f t="shared" si="206"/>
        <v>4996</v>
      </c>
      <c r="U857" s="8">
        <f t="shared" si="207"/>
        <v>45327</v>
      </c>
      <c r="V857" t="str" cm="1">
        <f t="array" ref="V857">_xlfn.IFS(S857 = "", "", S857 &lt; 500, "Low", S857 &lt; 1200, "Medium", TRUE, "High")</f>
        <v>High</v>
      </c>
      <c r="W857" t="str">
        <f t="shared" si="208"/>
        <v>2024-02</v>
      </c>
      <c r="X857">
        <f t="shared" si="209"/>
        <v>2024</v>
      </c>
    </row>
    <row r="858" spans="1:24" x14ac:dyDescent="0.3">
      <c r="A858">
        <f>'Raw_Data'!A858</f>
        <v>857</v>
      </c>
      <c r="B858" t="str">
        <f>'Raw_Data'!B858</f>
        <v>Customer 4</v>
      </c>
      <c r="C858" t="str">
        <f>'Raw_Data'!C858</f>
        <v>Workstation</v>
      </c>
      <c r="D858">
        <f>'Raw_Data'!D858</f>
        <v>2656</v>
      </c>
      <c r="E858">
        <f>'Raw_Data'!E858</f>
        <v>4360</v>
      </c>
      <c r="F858">
        <f>'Raw_Data'!F858</f>
        <v>45327.666666666664</v>
      </c>
      <c r="G858" t="str">
        <f t="shared" si="195"/>
        <v>Customer 4</v>
      </c>
      <c r="H858" t="str">
        <f t="shared" si="196"/>
        <v>WORKSTATION</v>
      </c>
      <c r="I858" t="str">
        <f t="shared" si="197"/>
        <v>Changed</v>
      </c>
      <c r="J858">
        <f t="shared" si="198"/>
        <v>2656</v>
      </c>
      <c r="K858">
        <f t="shared" si="199"/>
        <v>4360</v>
      </c>
      <c r="L858" s="8">
        <f t="shared" si="200"/>
        <v>45327</v>
      </c>
      <c r="M858" t="str">
        <f t="shared" ca="1" si="201"/>
        <v>OK</v>
      </c>
      <c r="P858">
        <f t="shared" si="202"/>
        <v>857</v>
      </c>
      <c r="Q858" t="str">
        <f t="shared" si="203"/>
        <v>Customer 4</v>
      </c>
      <c r="R858" t="str">
        <f t="shared" si="204"/>
        <v>WORKSTATION</v>
      </c>
      <c r="S858">
        <f t="shared" si="205"/>
        <v>2656</v>
      </c>
      <c r="T858">
        <f t="shared" si="206"/>
        <v>4360</v>
      </c>
      <c r="U858" s="8">
        <f t="shared" si="207"/>
        <v>45327</v>
      </c>
      <c r="V858" t="str" cm="1">
        <f t="array" ref="V858">_xlfn.IFS(S858 = "", "", S858 &lt; 500, "Low", S858 &lt; 1200, "Medium", TRUE, "High")</f>
        <v>High</v>
      </c>
      <c r="W858" t="str">
        <f t="shared" si="208"/>
        <v>2024-02</v>
      </c>
      <c r="X858">
        <f t="shared" si="209"/>
        <v>2024</v>
      </c>
    </row>
    <row r="859" spans="1:24" x14ac:dyDescent="0.3">
      <c r="A859">
        <f>'Raw_Data'!A859</f>
        <v>858</v>
      </c>
      <c r="B859" t="str">
        <f>'Raw_Data'!B859</f>
        <v>Customer 1</v>
      </c>
      <c r="C859" t="str">
        <f>'Raw_Data'!C859</f>
        <v>Desktop</v>
      </c>
      <c r="D859">
        <f>'Raw_Data'!D859</f>
        <v>3371</v>
      </c>
      <c r="E859">
        <f>'Raw_Data'!E859</f>
        <v>4471</v>
      </c>
      <c r="F859">
        <f>'Raw_Data'!F859</f>
        <v>45327.708333333336</v>
      </c>
      <c r="G859" t="str">
        <f t="shared" si="195"/>
        <v>Customer 1</v>
      </c>
      <c r="H859" t="str">
        <f t="shared" si="196"/>
        <v>DESKTOP</v>
      </c>
      <c r="I859" t="str">
        <f t="shared" si="197"/>
        <v>Changed</v>
      </c>
      <c r="J859">
        <f t="shared" si="198"/>
        <v>3371</v>
      </c>
      <c r="K859">
        <f t="shared" si="199"/>
        <v>4471</v>
      </c>
      <c r="L859" s="8">
        <f t="shared" si="200"/>
        <v>45327</v>
      </c>
      <c r="M859" t="str">
        <f t="shared" ca="1" si="201"/>
        <v>OK</v>
      </c>
      <c r="P859">
        <f t="shared" si="202"/>
        <v>858</v>
      </c>
      <c r="Q859" t="str">
        <f t="shared" si="203"/>
        <v>Customer 1</v>
      </c>
      <c r="R859" t="str">
        <f t="shared" si="204"/>
        <v>DESKTOP</v>
      </c>
      <c r="S859">
        <f t="shared" si="205"/>
        <v>3371</v>
      </c>
      <c r="T859">
        <f t="shared" si="206"/>
        <v>4471</v>
      </c>
      <c r="U859" s="8">
        <f t="shared" si="207"/>
        <v>45327</v>
      </c>
      <c r="V859" t="str" cm="1">
        <f t="array" ref="V859">_xlfn.IFS(S859 = "", "", S859 &lt; 500, "Low", S859 &lt; 1200, "Medium", TRUE, "High")</f>
        <v>High</v>
      </c>
      <c r="W859" t="str">
        <f t="shared" si="208"/>
        <v>2024-02</v>
      </c>
      <c r="X859">
        <f t="shared" si="209"/>
        <v>2024</v>
      </c>
    </row>
    <row r="860" spans="1:24" x14ac:dyDescent="0.3">
      <c r="A860">
        <f>'Raw_Data'!A860</f>
        <v>859</v>
      </c>
      <c r="B860" t="str">
        <f>'Raw_Data'!B860</f>
        <v>Customer 10</v>
      </c>
      <c r="C860" t="str">
        <f>'Raw_Data'!C860</f>
        <v>Embedded</v>
      </c>
      <c r="D860">
        <f>'Raw_Data'!D860</f>
        <v>3207</v>
      </c>
      <c r="E860">
        <f>'Raw_Data'!E860</f>
        <v>464</v>
      </c>
      <c r="F860">
        <f>'Raw_Data'!F860</f>
        <v>45327.75</v>
      </c>
      <c r="G860" t="str">
        <f t="shared" si="195"/>
        <v>Customer 10</v>
      </c>
      <c r="H860" t="str">
        <f t="shared" si="196"/>
        <v>EMBEDDED</v>
      </c>
      <c r="I860" t="str">
        <f t="shared" si="197"/>
        <v>Changed</v>
      </c>
      <c r="J860">
        <f t="shared" si="198"/>
        <v>3207</v>
      </c>
      <c r="K860">
        <f t="shared" si="199"/>
        <v>464</v>
      </c>
      <c r="L860" s="8">
        <f t="shared" si="200"/>
        <v>45327</v>
      </c>
      <c r="M860" t="str">
        <f t="shared" ca="1" si="201"/>
        <v>OK</v>
      </c>
      <c r="P860">
        <f t="shared" si="202"/>
        <v>859</v>
      </c>
      <c r="Q860" t="str">
        <f t="shared" si="203"/>
        <v>Customer 10</v>
      </c>
      <c r="R860" t="str">
        <f t="shared" si="204"/>
        <v>EMBEDDED</v>
      </c>
      <c r="S860">
        <f t="shared" si="205"/>
        <v>3207</v>
      </c>
      <c r="T860">
        <f t="shared" si="206"/>
        <v>464</v>
      </c>
      <c r="U860" s="8">
        <f t="shared" si="207"/>
        <v>45327</v>
      </c>
      <c r="V860" t="str" cm="1">
        <f t="array" ref="V860">_xlfn.IFS(S860 = "", "", S860 &lt; 500, "Low", S860 &lt; 1200, "Medium", TRUE, "High")</f>
        <v>High</v>
      </c>
      <c r="W860" t="str">
        <f t="shared" si="208"/>
        <v>2024-02</v>
      </c>
      <c r="X860">
        <f t="shared" si="209"/>
        <v>2024</v>
      </c>
    </row>
    <row r="861" spans="1:24" x14ac:dyDescent="0.3">
      <c r="A861">
        <f>'Raw_Data'!A861</f>
        <v>860</v>
      </c>
      <c r="B861" t="str">
        <f>'Raw_Data'!B861</f>
        <v>Customer 9</v>
      </c>
      <c r="C861" t="str">
        <f>'Raw_Data'!C861</f>
        <v>Mobile</v>
      </c>
      <c r="D861">
        <f>'Raw_Data'!D861</f>
        <v>2193</v>
      </c>
      <c r="E861">
        <f>'Raw_Data'!E861</f>
        <v>639</v>
      </c>
      <c r="F861">
        <f>'Raw_Data'!F861</f>
        <v>45327.791666666664</v>
      </c>
      <c r="G861" t="str">
        <f t="shared" si="195"/>
        <v>Customer 9</v>
      </c>
      <c r="H861" t="str">
        <f t="shared" si="196"/>
        <v>MOBILE</v>
      </c>
      <c r="I861" t="str">
        <f t="shared" si="197"/>
        <v>Changed</v>
      </c>
      <c r="J861">
        <f t="shared" si="198"/>
        <v>2193</v>
      </c>
      <c r="K861">
        <f t="shared" si="199"/>
        <v>639</v>
      </c>
      <c r="L861" s="8">
        <f t="shared" si="200"/>
        <v>45327</v>
      </c>
      <c r="M861" t="str">
        <f t="shared" ca="1" si="201"/>
        <v>OK</v>
      </c>
      <c r="P861">
        <f t="shared" si="202"/>
        <v>860</v>
      </c>
      <c r="Q861" t="str">
        <f t="shared" si="203"/>
        <v>Customer 9</v>
      </c>
      <c r="R861" t="str">
        <f t="shared" si="204"/>
        <v>MOBILE</v>
      </c>
      <c r="S861">
        <f t="shared" si="205"/>
        <v>2193</v>
      </c>
      <c r="T861">
        <f t="shared" si="206"/>
        <v>639</v>
      </c>
      <c r="U861" s="8">
        <f t="shared" si="207"/>
        <v>45327</v>
      </c>
      <c r="V861" t="str" cm="1">
        <f t="array" ref="V861">_xlfn.IFS(S861 = "", "", S861 &lt; 500, "Low", S861 &lt; 1200, "Medium", TRUE, "High")</f>
        <v>High</v>
      </c>
      <c r="W861" t="str">
        <f t="shared" si="208"/>
        <v>2024-02</v>
      </c>
      <c r="X861">
        <f t="shared" si="209"/>
        <v>2024</v>
      </c>
    </row>
    <row r="862" spans="1:24" x14ac:dyDescent="0.3">
      <c r="A862">
        <f>'Raw_Data'!A862</f>
        <v>861</v>
      </c>
      <c r="B862" t="str">
        <f>'Raw_Data'!B862</f>
        <v>Customer 6</v>
      </c>
      <c r="C862" t="str">
        <f>'Raw_Data'!C862</f>
        <v>Mobile</v>
      </c>
      <c r="D862">
        <f>'Raw_Data'!D862</f>
        <v>3667</v>
      </c>
      <c r="E862">
        <f>'Raw_Data'!E862</f>
        <v>1870</v>
      </c>
      <c r="F862">
        <f>'Raw_Data'!F862</f>
        <v>45327.833333333336</v>
      </c>
      <c r="G862" t="str">
        <f t="shared" si="195"/>
        <v>Customer 6</v>
      </c>
      <c r="H862" t="str">
        <f t="shared" si="196"/>
        <v>MOBILE</v>
      </c>
      <c r="I862" t="str">
        <f t="shared" si="197"/>
        <v>Changed</v>
      </c>
      <c r="J862">
        <f t="shared" si="198"/>
        <v>3667</v>
      </c>
      <c r="K862">
        <f t="shared" si="199"/>
        <v>1870</v>
      </c>
      <c r="L862" s="8">
        <f t="shared" si="200"/>
        <v>45327</v>
      </c>
      <c r="M862" t="str">
        <f t="shared" ca="1" si="201"/>
        <v>OK</v>
      </c>
      <c r="P862">
        <f t="shared" si="202"/>
        <v>861</v>
      </c>
      <c r="Q862" t="str">
        <f t="shared" si="203"/>
        <v>Customer 6</v>
      </c>
      <c r="R862" t="str">
        <f t="shared" si="204"/>
        <v>MOBILE</v>
      </c>
      <c r="S862">
        <f t="shared" si="205"/>
        <v>3667</v>
      </c>
      <c r="T862">
        <f t="shared" si="206"/>
        <v>1870</v>
      </c>
      <c r="U862" s="8">
        <f t="shared" si="207"/>
        <v>45327</v>
      </c>
      <c r="V862" t="str" cm="1">
        <f t="array" ref="V862">_xlfn.IFS(S862 = "", "", S862 &lt; 500, "Low", S862 &lt; 1200, "Medium", TRUE, "High")</f>
        <v>High</v>
      </c>
      <c r="W862" t="str">
        <f t="shared" si="208"/>
        <v>2024-02</v>
      </c>
      <c r="X862">
        <f t="shared" si="209"/>
        <v>2024</v>
      </c>
    </row>
    <row r="863" spans="1:24" x14ac:dyDescent="0.3">
      <c r="A863">
        <f>'Raw_Data'!A863</f>
        <v>862</v>
      </c>
      <c r="B863" t="str">
        <f>'Raw_Data'!B863</f>
        <v>Customer 7</v>
      </c>
      <c r="C863" t="str">
        <f>'Raw_Data'!C863</f>
        <v>Desktop</v>
      </c>
      <c r="D863">
        <f>'Raw_Data'!D863</f>
        <v>1749</v>
      </c>
      <c r="E863">
        <f>'Raw_Data'!E863</f>
        <v>570</v>
      </c>
      <c r="F863">
        <f>'Raw_Data'!F863</f>
        <v>45327.875</v>
      </c>
      <c r="G863" t="str">
        <f t="shared" si="195"/>
        <v>Customer 7</v>
      </c>
      <c r="H863" t="str">
        <f t="shared" si="196"/>
        <v>DESKTOP</v>
      </c>
      <c r="I863" t="str">
        <f t="shared" si="197"/>
        <v>Changed</v>
      </c>
      <c r="J863">
        <f t="shared" si="198"/>
        <v>1749</v>
      </c>
      <c r="K863">
        <f t="shared" si="199"/>
        <v>570</v>
      </c>
      <c r="L863" s="8">
        <f t="shared" si="200"/>
        <v>45327</v>
      </c>
      <c r="M863" t="str">
        <f t="shared" ca="1" si="201"/>
        <v>OK</v>
      </c>
      <c r="P863">
        <f t="shared" si="202"/>
        <v>862</v>
      </c>
      <c r="Q863" t="str">
        <f t="shared" si="203"/>
        <v>Customer 7</v>
      </c>
      <c r="R863" t="str">
        <f t="shared" si="204"/>
        <v>DESKTOP</v>
      </c>
      <c r="S863">
        <f t="shared" si="205"/>
        <v>1749</v>
      </c>
      <c r="T863">
        <f t="shared" si="206"/>
        <v>570</v>
      </c>
      <c r="U863" s="8">
        <f t="shared" si="207"/>
        <v>45327</v>
      </c>
      <c r="V863" t="str" cm="1">
        <f t="array" ref="V863">_xlfn.IFS(S863 = "", "", S863 &lt; 500, "Low", S863 &lt; 1200, "Medium", TRUE, "High")</f>
        <v>High</v>
      </c>
      <c r="W863" t="str">
        <f t="shared" si="208"/>
        <v>2024-02</v>
      </c>
      <c r="X863">
        <f t="shared" si="209"/>
        <v>2024</v>
      </c>
    </row>
    <row r="864" spans="1:24" x14ac:dyDescent="0.3">
      <c r="A864">
        <f>'Raw_Data'!A864</f>
        <v>863</v>
      </c>
      <c r="B864" t="str">
        <f>'Raw_Data'!B864</f>
        <v>Customer 2</v>
      </c>
      <c r="C864" t="str">
        <f>'Raw_Data'!C864</f>
        <v>Mobile</v>
      </c>
      <c r="D864">
        <f>'Raw_Data'!D864</f>
        <v>3444</v>
      </c>
      <c r="E864">
        <f>'Raw_Data'!E864</f>
        <v>2572</v>
      </c>
      <c r="F864">
        <f>'Raw_Data'!F864</f>
        <v>45327.916666666664</v>
      </c>
      <c r="G864" t="str">
        <f t="shared" si="195"/>
        <v>Customer 2</v>
      </c>
      <c r="H864" t="str">
        <f t="shared" si="196"/>
        <v>MOBILE</v>
      </c>
      <c r="I864" t="str">
        <f t="shared" si="197"/>
        <v>Changed</v>
      </c>
      <c r="J864">
        <f t="shared" si="198"/>
        <v>3444</v>
      </c>
      <c r="K864">
        <f t="shared" si="199"/>
        <v>2572</v>
      </c>
      <c r="L864" s="8">
        <f t="shared" si="200"/>
        <v>45327</v>
      </c>
      <c r="M864" t="str">
        <f t="shared" ca="1" si="201"/>
        <v>OK</v>
      </c>
      <c r="P864">
        <f t="shared" si="202"/>
        <v>863</v>
      </c>
      <c r="Q864" t="str">
        <f t="shared" si="203"/>
        <v>Customer 2</v>
      </c>
      <c r="R864" t="str">
        <f t="shared" si="204"/>
        <v>MOBILE</v>
      </c>
      <c r="S864">
        <f t="shared" si="205"/>
        <v>3444</v>
      </c>
      <c r="T864">
        <f t="shared" si="206"/>
        <v>2572</v>
      </c>
      <c r="U864" s="8">
        <f t="shared" si="207"/>
        <v>45327</v>
      </c>
      <c r="V864" t="str" cm="1">
        <f t="array" ref="V864">_xlfn.IFS(S864 = "", "", S864 &lt; 500, "Low", S864 &lt; 1200, "Medium", TRUE, "High")</f>
        <v>High</v>
      </c>
      <c r="W864" t="str">
        <f t="shared" si="208"/>
        <v>2024-02</v>
      </c>
      <c r="X864">
        <f t="shared" si="209"/>
        <v>2024</v>
      </c>
    </row>
    <row r="865" spans="1:24" x14ac:dyDescent="0.3">
      <c r="A865">
        <f>'Raw_Data'!A865</f>
        <v>864</v>
      </c>
      <c r="B865" t="str">
        <f>'Raw_Data'!B865</f>
        <v>Customer 8</v>
      </c>
      <c r="C865" t="str">
        <f>'Raw_Data'!C865</f>
        <v>Desktop</v>
      </c>
      <c r="D865">
        <f>'Raw_Data'!D865</f>
        <v>2532</v>
      </c>
      <c r="E865">
        <f>'Raw_Data'!E865</f>
        <v>233</v>
      </c>
      <c r="F865">
        <f>'Raw_Data'!F865</f>
        <v>45327.958333333336</v>
      </c>
      <c r="G865" t="str">
        <f t="shared" si="195"/>
        <v>Customer 8</v>
      </c>
      <c r="H865" t="str">
        <f t="shared" si="196"/>
        <v>DESKTOP</v>
      </c>
      <c r="I865" t="str">
        <f t="shared" si="197"/>
        <v>Changed</v>
      </c>
      <c r="J865">
        <f t="shared" si="198"/>
        <v>2532</v>
      </c>
      <c r="K865">
        <f t="shared" si="199"/>
        <v>233</v>
      </c>
      <c r="L865" s="8">
        <f t="shared" si="200"/>
        <v>45327</v>
      </c>
      <c r="M865" t="str">
        <f t="shared" ca="1" si="201"/>
        <v>OK</v>
      </c>
      <c r="P865">
        <f t="shared" si="202"/>
        <v>864</v>
      </c>
      <c r="Q865" t="str">
        <f t="shared" si="203"/>
        <v>Customer 8</v>
      </c>
      <c r="R865" t="str">
        <f t="shared" si="204"/>
        <v>DESKTOP</v>
      </c>
      <c r="S865">
        <f t="shared" si="205"/>
        <v>2532</v>
      </c>
      <c r="T865">
        <f t="shared" si="206"/>
        <v>233</v>
      </c>
      <c r="U865" s="8">
        <f t="shared" si="207"/>
        <v>45327</v>
      </c>
      <c r="V865" t="str" cm="1">
        <f t="array" ref="V865">_xlfn.IFS(S865 = "", "", S865 &lt; 500, "Low", S865 &lt; 1200, "Medium", TRUE, "High")</f>
        <v>High</v>
      </c>
      <c r="W865" t="str">
        <f t="shared" si="208"/>
        <v>2024-02</v>
      </c>
      <c r="X865">
        <f t="shared" si="209"/>
        <v>2024</v>
      </c>
    </row>
    <row r="866" spans="1:24" x14ac:dyDescent="0.3">
      <c r="A866">
        <f>'Raw_Data'!A866</f>
        <v>865</v>
      </c>
      <c r="B866" t="str">
        <f>'Raw_Data'!B866</f>
        <v>Customer 8</v>
      </c>
      <c r="C866" t="str">
        <f>'Raw_Data'!C866</f>
        <v>Embedded</v>
      </c>
      <c r="D866">
        <f>'Raw_Data'!D866</f>
        <v>3140</v>
      </c>
      <c r="E866">
        <f>'Raw_Data'!E866</f>
        <v>3827</v>
      </c>
      <c r="F866">
        <f>'Raw_Data'!F866</f>
        <v>45328</v>
      </c>
      <c r="G866" t="str">
        <f t="shared" si="195"/>
        <v>Customer 8</v>
      </c>
      <c r="H866" t="str">
        <f t="shared" si="196"/>
        <v>EMBEDDED</v>
      </c>
      <c r="I866" t="str">
        <f t="shared" si="197"/>
        <v>Changed</v>
      </c>
      <c r="J866">
        <f t="shared" si="198"/>
        <v>3140</v>
      </c>
      <c r="K866">
        <f t="shared" si="199"/>
        <v>3827</v>
      </c>
      <c r="L866" s="8">
        <f t="shared" si="200"/>
        <v>45328</v>
      </c>
      <c r="M866" t="str">
        <f t="shared" ca="1" si="201"/>
        <v>OK</v>
      </c>
      <c r="P866">
        <f t="shared" si="202"/>
        <v>865</v>
      </c>
      <c r="Q866" t="str">
        <f t="shared" si="203"/>
        <v>Customer 8</v>
      </c>
      <c r="R866" t="str">
        <f t="shared" si="204"/>
        <v>EMBEDDED</v>
      </c>
      <c r="S866">
        <f t="shared" si="205"/>
        <v>3140</v>
      </c>
      <c r="T866">
        <f t="shared" si="206"/>
        <v>3827</v>
      </c>
      <c r="U866" s="8">
        <f t="shared" si="207"/>
        <v>45328</v>
      </c>
      <c r="V866" t="str" cm="1">
        <f t="array" ref="V866">_xlfn.IFS(S866 = "", "", S866 &lt; 500, "Low", S866 &lt; 1200, "Medium", TRUE, "High")</f>
        <v>High</v>
      </c>
      <c r="W866" t="str">
        <f t="shared" si="208"/>
        <v>2024-02</v>
      </c>
      <c r="X866">
        <f t="shared" si="209"/>
        <v>2024</v>
      </c>
    </row>
    <row r="867" spans="1:24" x14ac:dyDescent="0.3">
      <c r="A867">
        <f>'Raw_Data'!A867</f>
        <v>866</v>
      </c>
      <c r="B867" t="str">
        <f>'Raw_Data'!B867</f>
        <v>Customer 8</v>
      </c>
      <c r="C867" t="str">
        <f>'Raw_Data'!C867</f>
        <v>Mobile</v>
      </c>
      <c r="D867">
        <f>'Raw_Data'!D867</f>
        <v>839</v>
      </c>
      <c r="E867">
        <f>'Raw_Data'!E867</f>
        <v>2366</v>
      </c>
      <c r="F867">
        <f>'Raw_Data'!F867</f>
        <v>45328.041666666664</v>
      </c>
      <c r="G867" t="str">
        <f t="shared" si="195"/>
        <v>Customer 8</v>
      </c>
      <c r="H867" t="str">
        <f t="shared" si="196"/>
        <v>MOBILE</v>
      </c>
      <c r="I867" t="str">
        <f t="shared" si="197"/>
        <v>Changed</v>
      </c>
      <c r="J867">
        <f t="shared" si="198"/>
        <v>839</v>
      </c>
      <c r="K867">
        <f t="shared" si="199"/>
        <v>2366</v>
      </c>
      <c r="L867" s="8">
        <f t="shared" si="200"/>
        <v>45328</v>
      </c>
      <c r="M867" t="str">
        <f t="shared" ca="1" si="201"/>
        <v>OK</v>
      </c>
      <c r="P867">
        <f t="shared" si="202"/>
        <v>866</v>
      </c>
      <c r="Q867" t="str">
        <f t="shared" si="203"/>
        <v>Customer 8</v>
      </c>
      <c r="R867" t="str">
        <f t="shared" si="204"/>
        <v>MOBILE</v>
      </c>
      <c r="S867">
        <f t="shared" si="205"/>
        <v>839</v>
      </c>
      <c r="T867">
        <f t="shared" si="206"/>
        <v>2366</v>
      </c>
      <c r="U867" s="8">
        <f t="shared" si="207"/>
        <v>45328</v>
      </c>
      <c r="V867" t="str" cm="1">
        <f t="array" ref="V867">_xlfn.IFS(S867 = "", "", S867 &lt; 500, "Low", S867 &lt; 1200, "Medium", TRUE, "High")</f>
        <v>Medium</v>
      </c>
      <c r="W867" t="str">
        <f t="shared" si="208"/>
        <v>2024-02</v>
      </c>
      <c r="X867">
        <f t="shared" si="209"/>
        <v>2024</v>
      </c>
    </row>
    <row r="868" spans="1:24" x14ac:dyDescent="0.3">
      <c r="A868">
        <f>'Raw_Data'!A868</f>
        <v>867</v>
      </c>
      <c r="B868" t="str">
        <f>'Raw_Data'!B868</f>
        <v>Customer 15</v>
      </c>
      <c r="C868" t="str">
        <f>'Raw_Data'!C868</f>
        <v>Mobile</v>
      </c>
      <c r="D868">
        <f>'Raw_Data'!D868</f>
        <v>3577</v>
      </c>
      <c r="E868">
        <f>'Raw_Data'!E868</f>
        <v>1505</v>
      </c>
      <c r="F868">
        <f>'Raw_Data'!F868</f>
        <v>45328.083333333336</v>
      </c>
      <c r="G868" t="str">
        <f t="shared" si="195"/>
        <v>Customer 15</v>
      </c>
      <c r="H868" t="str">
        <f t="shared" si="196"/>
        <v>MOBILE</v>
      </c>
      <c r="I868" t="str">
        <f t="shared" si="197"/>
        <v>Changed</v>
      </c>
      <c r="J868">
        <f t="shared" si="198"/>
        <v>3577</v>
      </c>
      <c r="K868">
        <f t="shared" si="199"/>
        <v>1505</v>
      </c>
      <c r="L868" s="8">
        <f t="shared" si="200"/>
        <v>45328</v>
      </c>
      <c r="M868" t="str">
        <f t="shared" ca="1" si="201"/>
        <v>OK</v>
      </c>
      <c r="P868">
        <f t="shared" si="202"/>
        <v>867</v>
      </c>
      <c r="Q868" t="str">
        <f t="shared" si="203"/>
        <v>Customer 15</v>
      </c>
      <c r="R868" t="str">
        <f t="shared" si="204"/>
        <v>MOBILE</v>
      </c>
      <c r="S868">
        <f t="shared" si="205"/>
        <v>3577</v>
      </c>
      <c r="T868">
        <f t="shared" si="206"/>
        <v>1505</v>
      </c>
      <c r="U868" s="8">
        <f t="shared" si="207"/>
        <v>45328</v>
      </c>
      <c r="V868" t="str" cm="1">
        <f t="array" ref="V868">_xlfn.IFS(S868 = "", "", S868 &lt; 500, "Low", S868 &lt; 1200, "Medium", TRUE, "High")</f>
        <v>High</v>
      </c>
      <c r="W868" t="str">
        <f t="shared" si="208"/>
        <v>2024-02</v>
      </c>
      <c r="X868">
        <f t="shared" si="209"/>
        <v>2024</v>
      </c>
    </row>
    <row r="869" spans="1:24" x14ac:dyDescent="0.3">
      <c r="A869">
        <f>'Raw_Data'!A869</f>
        <v>868</v>
      </c>
      <c r="B869" t="str">
        <f>'Raw_Data'!B869</f>
        <v>Customer 8</v>
      </c>
      <c r="C869" t="str">
        <f>'Raw_Data'!C869</f>
        <v>Embedded</v>
      </c>
      <c r="D869">
        <f>'Raw_Data'!D869</f>
        <v>404</v>
      </c>
      <c r="E869">
        <f>'Raw_Data'!E869</f>
        <v>2396</v>
      </c>
      <c r="F869">
        <f>'Raw_Data'!F869</f>
        <v>45328.125</v>
      </c>
      <c r="G869" t="str">
        <f t="shared" si="195"/>
        <v>Customer 8</v>
      </c>
      <c r="H869" t="str">
        <f t="shared" si="196"/>
        <v>EMBEDDED</v>
      </c>
      <c r="I869" t="str">
        <f t="shared" si="197"/>
        <v>Changed</v>
      </c>
      <c r="J869">
        <f t="shared" si="198"/>
        <v>404</v>
      </c>
      <c r="K869">
        <f t="shared" si="199"/>
        <v>2396</v>
      </c>
      <c r="L869" s="8">
        <f t="shared" si="200"/>
        <v>45328</v>
      </c>
      <c r="M869" t="str">
        <f t="shared" ca="1" si="201"/>
        <v>OK</v>
      </c>
      <c r="P869">
        <f t="shared" si="202"/>
        <v>868</v>
      </c>
      <c r="Q869" t="str">
        <f t="shared" si="203"/>
        <v>Customer 8</v>
      </c>
      <c r="R869" t="str">
        <f t="shared" si="204"/>
        <v>EMBEDDED</v>
      </c>
      <c r="S869">
        <f t="shared" si="205"/>
        <v>404</v>
      </c>
      <c r="T869">
        <f t="shared" si="206"/>
        <v>2396</v>
      </c>
      <c r="U869" s="8">
        <f t="shared" si="207"/>
        <v>45328</v>
      </c>
      <c r="V869" t="str" cm="1">
        <f t="array" ref="V869">_xlfn.IFS(S869 = "", "", S869 &lt; 500, "Low", S869 &lt; 1200, "Medium", TRUE, "High")</f>
        <v>Low</v>
      </c>
      <c r="W869" t="str">
        <f t="shared" si="208"/>
        <v>2024-02</v>
      </c>
      <c r="X869">
        <f t="shared" si="209"/>
        <v>2024</v>
      </c>
    </row>
    <row r="870" spans="1:24" x14ac:dyDescent="0.3">
      <c r="A870">
        <f>'Raw_Data'!A870</f>
        <v>869</v>
      </c>
      <c r="B870" t="str">
        <f>'Raw_Data'!B870</f>
        <v>Customer 15</v>
      </c>
      <c r="C870" t="str">
        <f>'Raw_Data'!C870</f>
        <v>Embedded</v>
      </c>
      <c r="D870">
        <f>'Raw_Data'!D870</f>
        <v>543</v>
      </c>
      <c r="E870">
        <f>'Raw_Data'!E870</f>
        <v>482</v>
      </c>
      <c r="F870">
        <f>'Raw_Data'!F870</f>
        <v>45328.166666666664</v>
      </c>
      <c r="G870" t="str">
        <f t="shared" si="195"/>
        <v>Customer 15</v>
      </c>
      <c r="H870" t="str">
        <f t="shared" si="196"/>
        <v>EMBEDDED</v>
      </c>
      <c r="I870" t="str">
        <f t="shared" si="197"/>
        <v>Changed</v>
      </c>
      <c r="J870">
        <f t="shared" si="198"/>
        <v>543</v>
      </c>
      <c r="K870">
        <f t="shared" si="199"/>
        <v>482</v>
      </c>
      <c r="L870" s="8">
        <f t="shared" si="200"/>
        <v>45328</v>
      </c>
      <c r="M870" t="str">
        <f t="shared" ca="1" si="201"/>
        <v>OK</v>
      </c>
      <c r="P870">
        <f t="shared" si="202"/>
        <v>869</v>
      </c>
      <c r="Q870" t="str">
        <f t="shared" si="203"/>
        <v>Customer 15</v>
      </c>
      <c r="R870" t="str">
        <f t="shared" si="204"/>
        <v>EMBEDDED</v>
      </c>
      <c r="S870">
        <f t="shared" si="205"/>
        <v>543</v>
      </c>
      <c r="T870">
        <f t="shared" si="206"/>
        <v>482</v>
      </c>
      <c r="U870" s="8">
        <f t="shared" si="207"/>
        <v>45328</v>
      </c>
      <c r="V870" t="str" cm="1">
        <f t="array" ref="V870">_xlfn.IFS(S870 = "", "", S870 &lt; 500, "Low", S870 &lt; 1200, "Medium", TRUE, "High")</f>
        <v>Medium</v>
      </c>
      <c r="W870" t="str">
        <f t="shared" si="208"/>
        <v>2024-02</v>
      </c>
      <c r="X870">
        <f t="shared" si="209"/>
        <v>2024</v>
      </c>
    </row>
    <row r="871" spans="1:24" x14ac:dyDescent="0.3">
      <c r="A871">
        <f>'Raw_Data'!A871</f>
        <v>870</v>
      </c>
      <c r="B871" t="str">
        <f>'Raw_Data'!B871</f>
        <v>Customer 7</v>
      </c>
      <c r="C871" t="str">
        <f>'Raw_Data'!C871</f>
        <v>Desktop</v>
      </c>
      <c r="D871">
        <f>'Raw_Data'!D871</f>
        <v>2500</v>
      </c>
      <c r="E871">
        <f>'Raw_Data'!E871</f>
        <v>208</v>
      </c>
      <c r="F871">
        <f>'Raw_Data'!F871</f>
        <v>45328.208333333336</v>
      </c>
      <c r="G871" t="str">
        <f t="shared" si="195"/>
        <v>Customer 7</v>
      </c>
      <c r="H871" t="str">
        <f t="shared" si="196"/>
        <v>DESKTOP</v>
      </c>
      <c r="I871" t="str">
        <f t="shared" si="197"/>
        <v>Changed</v>
      </c>
      <c r="J871">
        <f t="shared" si="198"/>
        <v>2500</v>
      </c>
      <c r="K871">
        <f t="shared" si="199"/>
        <v>208</v>
      </c>
      <c r="L871" s="8">
        <f t="shared" si="200"/>
        <v>45328</v>
      </c>
      <c r="M871" t="str">
        <f t="shared" ca="1" si="201"/>
        <v>OK</v>
      </c>
      <c r="P871">
        <f t="shared" si="202"/>
        <v>870</v>
      </c>
      <c r="Q871" t="str">
        <f t="shared" si="203"/>
        <v>Customer 7</v>
      </c>
      <c r="R871" t="str">
        <f t="shared" si="204"/>
        <v>DESKTOP</v>
      </c>
      <c r="S871">
        <f t="shared" si="205"/>
        <v>2500</v>
      </c>
      <c r="T871">
        <f t="shared" si="206"/>
        <v>208</v>
      </c>
      <c r="U871" s="8">
        <f t="shared" si="207"/>
        <v>45328</v>
      </c>
      <c r="V871" t="str" cm="1">
        <f t="array" ref="V871">_xlfn.IFS(S871 = "", "", S871 &lt; 500, "Low", S871 &lt; 1200, "Medium", TRUE, "High")</f>
        <v>High</v>
      </c>
      <c r="W871" t="str">
        <f t="shared" si="208"/>
        <v>2024-02</v>
      </c>
      <c r="X871">
        <f t="shared" si="209"/>
        <v>2024</v>
      </c>
    </row>
    <row r="872" spans="1:24" x14ac:dyDescent="0.3">
      <c r="A872">
        <f>'Raw_Data'!A872</f>
        <v>871</v>
      </c>
      <c r="B872" t="str">
        <f>'Raw_Data'!B872</f>
        <v>Customer 1</v>
      </c>
      <c r="C872" t="str">
        <f>'Raw_Data'!C872</f>
        <v>Mobile</v>
      </c>
      <c r="D872">
        <f>'Raw_Data'!D872</f>
        <v>491</v>
      </c>
      <c r="E872">
        <f>'Raw_Data'!E872</f>
        <v>1151</v>
      </c>
      <c r="F872">
        <f>'Raw_Data'!F872</f>
        <v>45328.25</v>
      </c>
      <c r="G872" t="str">
        <f t="shared" si="195"/>
        <v>Customer 1</v>
      </c>
      <c r="H872" t="str">
        <f t="shared" si="196"/>
        <v>MOBILE</v>
      </c>
      <c r="I872" t="str">
        <f t="shared" si="197"/>
        <v>Changed</v>
      </c>
      <c r="J872">
        <f t="shared" si="198"/>
        <v>491</v>
      </c>
      <c r="K872">
        <f t="shared" si="199"/>
        <v>1151</v>
      </c>
      <c r="L872" s="8">
        <f t="shared" si="200"/>
        <v>45328</v>
      </c>
      <c r="M872" t="str">
        <f t="shared" ca="1" si="201"/>
        <v>OK</v>
      </c>
      <c r="P872">
        <f t="shared" si="202"/>
        <v>871</v>
      </c>
      <c r="Q872" t="str">
        <f t="shared" si="203"/>
        <v>Customer 1</v>
      </c>
      <c r="R872" t="str">
        <f t="shared" si="204"/>
        <v>MOBILE</v>
      </c>
      <c r="S872">
        <f t="shared" si="205"/>
        <v>491</v>
      </c>
      <c r="T872">
        <f t="shared" si="206"/>
        <v>1151</v>
      </c>
      <c r="U872" s="8">
        <f t="shared" si="207"/>
        <v>45328</v>
      </c>
      <c r="V872" t="str" cm="1">
        <f t="array" ref="V872">_xlfn.IFS(S872 = "", "", S872 &lt; 500, "Low", S872 &lt; 1200, "Medium", TRUE, "High")</f>
        <v>Low</v>
      </c>
      <c r="W872" t="str">
        <f t="shared" si="208"/>
        <v>2024-02</v>
      </c>
      <c r="X872">
        <f t="shared" si="209"/>
        <v>2024</v>
      </c>
    </row>
    <row r="873" spans="1:24" x14ac:dyDescent="0.3">
      <c r="A873">
        <f>'Raw_Data'!A873</f>
        <v>872</v>
      </c>
      <c r="B873" t="str">
        <f>'Raw_Data'!B873</f>
        <v>Customer 5</v>
      </c>
      <c r="C873" t="str">
        <f>'Raw_Data'!C873</f>
        <v>Embedded</v>
      </c>
      <c r="D873">
        <f>'Raw_Data'!D873</f>
        <v>418</v>
      </c>
      <c r="E873">
        <f>'Raw_Data'!E873</f>
        <v>126</v>
      </c>
      <c r="F873">
        <f>'Raw_Data'!F873</f>
        <v>45328.291666666664</v>
      </c>
      <c r="G873" t="str">
        <f t="shared" si="195"/>
        <v>Customer 5</v>
      </c>
      <c r="H873" t="str">
        <f t="shared" si="196"/>
        <v>EMBEDDED</v>
      </c>
      <c r="I873" t="str">
        <f t="shared" si="197"/>
        <v>Changed</v>
      </c>
      <c r="J873">
        <f t="shared" si="198"/>
        <v>418</v>
      </c>
      <c r="K873">
        <f t="shared" si="199"/>
        <v>126</v>
      </c>
      <c r="L873" s="8">
        <f t="shared" si="200"/>
        <v>45328</v>
      </c>
      <c r="M873" t="str">
        <f t="shared" ca="1" si="201"/>
        <v>OK</v>
      </c>
      <c r="P873">
        <f t="shared" si="202"/>
        <v>872</v>
      </c>
      <c r="Q873" t="str">
        <f t="shared" si="203"/>
        <v>Customer 5</v>
      </c>
      <c r="R873" t="str">
        <f t="shared" si="204"/>
        <v>EMBEDDED</v>
      </c>
      <c r="S873">
        <f t="shared" si="205"/>
        <v>418</v>
      </c>
      <c r="T873">
        <f t="shared" si="206"/>
        <v>126</v>
      </c>
      <c r="U873" s="8">
        <f t="shared" si="207"/>
        <v>45328</v>
      </c>
      <c r="V873" t="str" cm="1">
        <f t="array" ref="V873">_xlfn.IFS(S873 = "", "", S873 &lt; 500, "Low", S873 &lt; 1200, "Medium", TRUE, "High")</f>
        <v>Low</v>
      </c>
      <c r="W873" t="str">
        <f t="shared" si="208"/>
        <v>2024-02</v>
      </c>
      <c r="X873">
        <f t="shared" si="209"/>
        <v>2024</v>
      </c>
    </row>
    <row r="874" spans="1:24" x14ac:dyDescent="0.3">
      <c r="A874">
        <f>'Raw_Data'!A874</f>
        <v>873</v>
      </c>
      <c r="B874" t="str">
        <f>'Raw_Data'!B874</f>
        <v>Customer 6</v>
      </c>
      <c r="C874" t="str">
        <f>'Raw_Data'!C874</f>
        <v>Workstation</v>
      </c>
      <c r="D874">
        <f>'Raw_Data'!D874</f>
        <v>879</v>
      </c>
      <c r="E874">
        <f>'Raw_Data'!E874</f>
        <v>266</v>
      </c>
      <c r="F874">
        <f>'Raw_Data'!F874</f>
        <v>45328.333333333336</v>
      </c>
      <c r="G874" t="str">
        <f t="shared" si="195"/>
        <v>Customer 6</v>
      </c>
      <c r="H874" t="str">
        <f t="shared" si="196"/>
        <v>WORKSTATION</v>
      </c>
      <c r="I874" t="str">
        <f t="shared" si="197"/>
        <v>Changed</v>
      </c>
      <c r="J874">
        <f t="shared" si="198"/>
        <v>879</v>
      </c>
      <c r="K874">
        <f t="shared" si="199"/>
        <v>266</v>
      </c>
      <c r="L874" s="8">
        <f t="shared" si="200"/>
        <v>45328</v>
      </c>
      <c r="M874" t="str">
        <f t="shared" ca="1" si="201"/>
        <v>OK</v>
      </c>
      <c r="P874">
        <f t="shared" si="202"/>
        <v>873</v>
      </c>
      <c r="Q874" t="str">
        <f t="shared" si="203"/>
        <v>Customer 6</v>
      </c>
      <c r="R874" t="str">
        <f t="shared" si="204"/>
        <v>WORKSTATION</v>
      </c>
      <c r="S874">
        <f t="shared" si="205"/>
        <v>879</v>
      </c>
      <c r="T874">
        <f t="shared" si="206"/>
        <v>266</v>
      </c>
      <c r="U874" s="8">
        <f t="shared" si="207"/>
        <v>45328</v>
      </c>
      <c r="V874" t="str" cm="1">
        <f t="array" ref="V874">_xlfn.IFS(S874 = "", "", S874 &lt; 500, "Low", S874 &lt; 1200, "Medium", TRUE, "High")</f>
        <v>Medium</v>
      </c>
      <c r="W874" t="str">
        <f t="shared" si="208"/>
        <v>2024-02</v>
      </c>
      <c r="X874">
        <f t="shared" si="209"/>
        <v>2024</v>
      </c>
    </row>
    <row r="875" spans="1:24" x14ac:dyDescent="0.3">
      <c r="A875">
        <f>'Raw_Data'!A875</f>
        <v>874</v>
      </c>
      <c r="B875" t="str">
        <f>'Raw_Data'!B875</f>
        <v>Customer 2</v>
      </c>
      <c r="C875" t="str">
        <f>'Raw_Data'!C875</f>
        <v>Workstation</v>
      </c>
      <c r="D875">
        <f>'Raw_Data'!D875</f>
        <v>35</v>
      </c>
      <c r="E875">
        <f>'Raw_Data'!E875</f>
        <v>257</v>
      </c>
      <c r="F875">
        <f>'Raw_Data'!F875</f>
        <v>45328.375</v>
      </c>
      <c r="G875" t="str">
        <f t="shared" si="195"/>
        <v>Customer 2</v>
      </c>
      <c r="H875" t="str">
        <f t="shared" si="196"/>
        <v>WORKSTATION</v>
      </c>
      <c r="I875" t="str">
        <f t="shared" si="197"/>
        <v>Changed</v>
      </c>
      <c r="J875">
        <f t="shared" si="198"/>
        <v>35</v>
      </c>
      <c r="K875">
        <f t="shared" si="199"/>
        <v>257</v>
      </c>
      <c r="L875" s="8">
        <f t="shared" si="200"/>
        <v>45328</v>
      </c>
      <c r="M875" t="str">
        <f t="shared" ca="1" si="201"/>
        <v>OK</v>
      </c>
      <c r="P875">
        <f t="shared" si="202"/>
        <v>874</v>
      </c>
      <c r="Q875" t="str">
        <f t="shared" si="203"/>
        <v>Customer 2</v>
      </c>
      <c r="R875" t="str">
        <f t="shared" si="204"/>
        <v>WORKSTATION</v>
      </c>
      <c r="S875">
        <f t="shared" si="205"/>
        <v>35</v>
      </c>
      <c r="T875">
        <f t="shared" si="206"/>
        <v>257</v>
      </c>
      <c r="U875" s="8">
        <f t="shared" si="207"/>
        <v>45328</v>
      </c>
      <c r="V875" t="str" cm="1">
        <f t="array" ref="V875">_xlfn.IFS(S875 = "", "", S875 &lt; 500, "Low", S875 &lt; 1200, "Medium", TRUE, "High")</f>
        <v>Low</v>
      </c>
      <c r="W875" t="str">
        <f t="shared" si="208"/>
        <v>2024-02</v>
      </c>
      <c r="X875">
        <f t="shared" si="209"/>
        <v>2024</v>
      </c>
    </row>
    <row r="876" spans="1:24" x14ac:dyDescent="0.3">
      <c r="A876">
        <f>'Raw_Data'!A876</f>
        <v>875</v>
      </c>
      <c r="B876" t="str">
        <f>'Raw_Data'!B876</f>
        <v>Customer 11</v>
      </c>
      <c r="C876" t="str">
        <f>'Raw_Data'!C876</f>
        <v>Embedded</v>
      </c>
      <c r="D876">
        <f>'Raw_Data'!D876</f>
        <v>3783</v>
      </c>
      <c r="E876">
        <f>'Raw_Data'!E876</f>
        <v>2263</v>
      </c>
      <c r="F876">
        <f>'Raw_Data'!F876</f>
        <v>45328.416666666664</v>
      </c>
      <c r="G876" t="str">
        <f t="shared" si="195"/>
        <v>Customer 11</v>
      </c>
      <c r="H876" t="str">
        <f t="shared" si="196"/>
        <v>EMBEDDED</v>
      </c>
      <c r="I876" t="str">
        <f t="shared" si="197"/>
        <v>Changed</v>
      </c>
      <c r="J876">
        <f t="shared" si="198"/>
        <v>3783</v>
      </c>
      <c r="K876">
        <f t="shared" si="199"/>
        <v>2263</v>
      </c>
      <c r="L876" s="8">
        <f t="shared" si="200"/>
        <v>45328</v>
      </c>
      <c r="M876" t="str">
        <f t="shared" ca="1" si="201"/>
        <v>OK</v>
      </c>
      <c r="P876">
        <f t="shared" si="202"/>
        <v>875</v>
      </c>
      <c r="Q876" t="str">
        <f t="shared" si="203"/>
        <v>Customer 11</v>
      </c>
      <c r="R876" t="str">
        <f t="shared" si="204"/>
        <v>EMBEDDED</v>
      </c>
      <c r="S876">
        <f t="shared" si="205"/>
        <v>3783</v>
      </c>
      <c r="T876">
        <f t="shared" si="206"/>
        <v>2263</v>
      </c>
      <c r="U876" s="8">
        <f t="shared" si="207"/>
        <v>45328</v>
      </c>
      <c r="V876" t="str" cm="1">
        <f t="array" ref="V876">_xlfn.IFS(S876 = "", "", S876 &lt; 500, "Low", S876 &lt; 1200, "Medium", TRUE, "High")</f>
        <v>High</v>
      </c>
      <c r="W876" t="str">
        <f t="shared" si="208"/>
        <v>2024-02</v>
      </c>
      <c r="X876">
        <f t="shared" si="209"/>
        <v>2024</v>
      </c>
    </row>
    <row r="877" spans="1:24" x14ac:dyDescent="0.3">
      <c r="A877">
        <f>'Raw_Data'!A877</f>
        <v>876</v>
      </c>
      <c r="B877" t="str">
        <f>'Raw_Data'!B877</f>
        <v>Customer 13</v>
      </c>
      <c r="C877" t="str">
        <f>'Raw_Data'!C877</f>
        <v>Workstation</v>
      </c>
      <c r="D877">
        <f>'Raw_Data'!D877</f>
        <v>3217</v>
      </c>
      <c r="E877">
        <f>'Raw_Data'!E877</f>
        <v>970</v>
      </c>
      <c r="F877">
        <f>'Raw_Data'!F877</f>
        <v>45328.458333333336</v>
      </c>
      <c r="G877" t="str">
        <f t="shared" si="195"/>
        <v>Customer 13</v>
      </c>
      <c r="H877" t="str">
        <f t="shared" si="196"/>
        <v>WORKSTATION</v>
      </c>
      <c r="I877" t="str">
        <f t="shared" si="197"/>
        <v>Changed</v>
      </c>
      <c r="J877">
        <f t="shared" si="198"/>
        <v>3217</v>
      </c>
      <c r="K877">
        <f t="shared" si="199"/>
        <v>970</v>
      </c>
      <c r="L877" s="8">
        <f t="shared" si="200"/>
        <v>45328</v>
      </c>
      <c r="M877" t="str">
        <f t="shared" ca="1" si="201"/>
        <v>OK</v>
      </c>
      <c r="P877">
        <f t="shared" si="202"/>
        <v>876</v>
      </c>
      <c r="Q877" t="str">
        <f t="shared" si="203"/>
        <v>Customer 13</v>
      </c>
      <c r="R877" t="str">
        <f t="shared" si="204"/>
        <v>WORKSTATION</v>
      </c>
      <c r="S877">
        <f t="shared" si="205"/>
        <v>3217</v>
      </c>
      <c r="T877">
        <f t="shared" si="206"/>
        <v>970</v>
      </c>
      <c r="U877" s="8">
        <f t="shared" si="207"/>
        <v>45328</v>
      </c>
      <c r="V877" t="str" cm="1">
        <f t="array" ref="V877">_xlfn.IFS(S877 = "", "", S877 &lt; 500, "Low", S877 &lt; 1200, "Medium", TRUE, "High")</f>
        <v>High</v>
      </c>
      <c r="W877" t="str">
        <f t="shared" si="208"/>
        <v>2024-02</v>
      </c>
      <c r="X877">
        <f t="shared" si="209"/>
        <v>2024</v>
      </c>
    </row>
    <row r="878" spans="1:24" x14ac:dyDescent="0.3">
      <c r="A878">
        <f>'Raw_Data'!A878</f>
        <v>877</v>
      </c>
      <c r="B878" t="str">
        <f>'Raw_Data'!B878</f>
        <v>Customer 4</v>
      </c>
      <c r="C878" t="str">
        <f>'Raw_Data'!C878</f>
        <v>Mobile</v>
      </c>
      <c r="D878">
        <f>'Raw_Data'!D878</f>
        <v>1817</v>
      </c>
      <c r="E878">
        <f>'Raw_Data'!E878</f>
        <v>1441</v>
      </c>
      <c r="F878">
        <f>'Raw_Data'!F878</f>
        <v>45328.5</v>
      </c>
      <c r="G878" t="str">
        <f t="shared" si="195"/>
        <v>Customer 4</v>
      </c>
      <c r="H878" t="str">
        <f t="shared" si="196"/>
        <v>MOBILE</v>
      </c>
      <c r="I878" t="str">
        <f t="shared" si="197"/>
        <v>Changed</v>
      </c>
      <c r="J878">
        <f t="shared" si="198"/>
        <v>1817</v>
      </c>
      <c r="K878">
        <f t="shared" si="199"/>
        <v>1441</v>
      </c>
      <c r="L878" s="8">
        <f t="shared" si="200"/>
        <v>45328</v>
      </c>
      <c r="M878" t="str">
        <f t="shared" ca="1" si="201"/>
        <v>OK</v>
      </c>
      <c r="P878">
        <f t="shared" si="202"/>
        <v>877</v>
      </c>
      <c r="Q878" t="str">
        <f t="shared" si="203"/>
        <v>Customer 4</v>
      </c>
      <c r="R878" t="str">
        <f t="shared" si="204"/>
        <v>MOBILE</v>
      </c>
      <c r="S878">
        <f t="shared" si="205"/>
        <v>1817</v>
      </c>
      <c r="T878">
        <f t="shared" si="206"/>
        <v>1441</v>
      </c>
      <c r="U878" s="8">
        <f t="shared" si="207"/>
        <v>45328</v>
      </c>
      <c r="V878" t="str" cm="1">
        <f t="array" ref="V878">_xlfn.IFS(S878 = "", "", S878 &lt; 500, "Low", S878 &lt; 1200, "Medium", TRUE, "High")</f>
        <v>High</v>
      </c>
      <c r="W878" t="str">
        <f t="shared" si="208"/>
        <v>2024-02</v>
      </c>
      <c r="X878">
        <f t="shared" si="209"/>
        <v>2024</v>
      </c>
    </row>
    <row r="879" spans="1:24" x14ac:dyDescent="0.3">
      <c r="A879">
        <f>'Raw_Data'!A879</f>
        <v>878</v>
      </c>
      <c r="B879" t="str">
        <f>'Raw_Data'!B879</f>
        <v>Customer 8</v>
      </c>
      <c r="C879" t="str">
        <f>'Raw_Data'!C879</f>
        <v>Workstation</v>
      </c>
      <c r="D879">
        <f>'Raw_Data'!D879</f>
        <v>3604</v>
      </c>
      <c r="E879">
        <f>'Raw_Data'!E879</f>
        <v>3512</v>
      </c>
      <c r="F879">
        <f>'Raw_Data'!F879</f>
        <v>45328.541666666664</v>
      </c>
      <c r="G879" t="str">
        <f t="shared" si="195"/>
        <v>Customer 8</v>
      </c>
      <c r="H879" t="str">
        <f t="shared" si="196"/>
        <v>WORKSTATION</v>
      </c>
      <c r="I879" t="str">
        <f t="shared" si="197"/>
        <v>Changed</v>
      </c>
      <c r="J879">
        <f t="shared" si="198"/>
        <v>3604</v>
      </c>
      <c r="K879">
        <f t="shared" si="199"/>
        <v>3512</v>
      </c>
      <c r="L879" s="8">
        <f t="shared" si="200"/>
        <v>45328</v>
      </c>
      <c r="M879" t="str">
        <f t="shared" ca="1" si="201"/>
        <v>OK</v>
      </c>
      <c r="P879">
        <f t="shared" si="202"/>
        <v>878</v>
      </c>
      <c r="Q879" t="str">
        <f t="shared" si="203"/>
        <v>Customer 8</v>
      </c>
      <c r="R879" t="str">
        <f t="shared" si="204"/>
        <v>WORKSTATION</v>
      </c>
      <c r="S879">
        <f t="shared" si="205"/>
        <v>3604</v>
      </c>
      <c r="T879">
        <f t="shared" si="206"/>
        <v>3512</v>
      </c>
      <c r="U879" s="8">
        <f t="shared" si="207"/>
        <v>45328</v>
      </c>
      <c r="V879" t="str" cm="1">
        <f t="array" ref="V879">_xlfn.IFS(S879 = "", "", S879 &lt; 500, "Low", S879 &lt; 1200, "Medium", TRUE, "High")</f>
        <v>High</v>
      </c>
      <c r="W879" t="str">
        <f t="shared" si="208"/>
        <v>2024-02</v>
      </c>
      <c r="X879">
        <f t="shared" si="209"/>
        <v>2024</v>
      </c>
    </row>
    <row r="880" spans="1:24" x14ac:dyDescent="0.3">
      <c r="A880">
        <f>'Raw_Data'!A880</f>
        <v>879</v>
      </c>
      <c r="B880" t="str">
        <f>'Raw_Data'!B880</f>
        <v>Customer 7</v>
      </c>
      <c r="C880" t="str">
        <f>'Raw_Data'!C880</f>
        <v>Workstation</v>
      </c>
      <c r="D880">
        <f>'Raw_Data'!D880</f>
        <v>1260</v>
      </c>
      <c r="E880">
        <f>'Raw_Data'!E880</f>
        <v>3579</v>
      </c>
      <c r="F880">
        <f>'Raw_Data'!F880</f>
        <v>45328.583333333336</v>
      </c>
      <c r="G880" t="str">
        <f t="shared" si="195"/>
        <v>Customer 7</v>
      </c>
      <c r="H880" t="str">
        <f t="shared" si="196"/>
        <v>WORKSTATION</v>
      </c>
      <c r="I880" t="str">
        <f t="shared" si="197"/>
        <v>Changed</v>
      </c>
      <c r="J880">
        <f t="shared" si="198"/>
        <v>1260</v>
      </c>
      <c r="K880">
        <f t="shared" si="199"/>
        <v>3579</v>
      </c>
      <c r="L880" s="8">
        <f t="shared" si="200"/>
        <v>45328</v>
      </c>
      <c r="M880" t="str">
        <f t="shared" ca="1" si="201"/>
        <v>OK</v>
      </c>
      <c r="P880">
        <f t="shared" si="202"/>
        <v>879</v>
      </c>
      <c r="Q880" t="str">
        <f t="shared" si="203"/>
        <v>Customer 7</v>
      </c>
      <c r="R880" t="str">
        <f t="shared" si="204"/>
        <v>WORKSTATION</v>
      </c>
      <c r="S880">
        <f t="shared" si="205"/>
        <v>1260</v>
      </c>
      <c r="T880">
        <f t="shared" si="206"/>
        <v>3579</v>
      </c>
      <c r="U880" s="8">
        <f t="shared" si="207"/>
        <v>45328</v>
      </c>
      <c r="V880" t="str" cm="1">
        <f t="array" ref="V880">_xlfn.IFS(S880 = "", "", S880 &lt; 500, "Low", S880 &lt; 1200, "Medium", TRUE, "High")</f>
        <v>High</v>
      </c>
      <c r="W880" t="str">
        <f t="shared" si="208"/>
        <v>2024-02</v>
      </c>
      <c r="X880">
        <f t="shared" si="209"/>
        <v>2024</v>
      </c>
    </row>
    <row r="881" spans="1:24" x14ac:dyDescent="0.3">
      <c r="A881">
        <f>'Raw_Data'!A881</f>
        <v>880</v>
      </c>
      <c r="B881" t="str">
        <f>'Raw_Data'!B881</f>
        <v>Customer 6</v>
      </c>
      <c r="C881" t="str">
        <f>'Raw_Data'!C881</f>
        <v>Mobile</v>
      </c>
      <c r="D881">
        <f>'Raw_Data'!D881</f>
        <v>3579</v>
      </c>
      <c r="E881">
        <f>'Raw_Data'!E881</f>
        <v>1149</v>
      </c>
      <c r="F881">
        <f>'Raw_Data'!F881</f>
        <v>45328.625</v>
      </c>
      <c r="G881" t="str">
        <f t="shared" si="195"/>
        <v>Customer 6</v>
      </c>
      <c r="H881" t="str">
        <f t="shared" si="196"/>
        <v>MOBILE</v>
      </c>
      <c r="I881" t="str">
        <f t="shared" si="197"/>
        <v>Changed</v>
      </c>
      <c r="J881">
        <f t="shared" si="198"/>
        <v>3579</v>
      </c>
      <c r="K881">
        <f t="shared" si="199"/>
        <v>1149</v>
      </c>
      <c r="L881" s="8">
        <f t="shared" si="200"/>
        <v>45328</v>
      </c>
      <c r="M881" t="str">
        <f t="shared" ca="1" si="201"/>
        <v>OK</v>
      </c>
      <c r="P881">
        <f t="shared" si="202"/>
        <v>880</v>
      </c>
      <c r="Q881" t="str">
        <f t="shared" si="203"/>
        <v>Customer 6</v>
      </c>
      <c r="R881" t="str">
        <f t="shared" si="204"/>
        <v>MOBILE</v>
      </c>
      <c r="S881">
        <f t="shared" si="205"/>
        <v>3579</v>
      </c>
      <c r="T881">
        <f t="shared" si="206"/>
        <v>1149</v>
      </c>
      <c r="U881" s="8">
        <f t="shared" si="207"/>
        <v>45328</v>
      </c>
      <c r="V881" t="str" cm="1">
        <f t="array" ref="V881">_xlfn.IFS(S881 = "", "", S881 &lt; 500, "Low", S881 &lt; 1200, "Medium", TRUE, "High")</f>
        <v>High</v>
      </c>
      <c r="W881" t="str">
        <f t="shared" si="208"/>
        <v>2024-02</v>
      </c>
      <c r="X881">
        <f t="shared" si="209"/>
        <v>2024</v>
      </c>
    </row>
    <row r="882" spans="1:24" x14ac:dyDescent="0.3">
      <c r="A882">
        <f>'Raw_Data'!A882</f>
        <v>881</v>
      </c>
      <c r="B882" t="str">
        <f>'Raw_Data'!B882</f>
        <v>Customer 12</v>
      </c>
      <c r="C882" t="str">
        <f>'Raw_Data'!C882</f>
        <v>Embedded</v>
      </c>
      <c r="D882">
        <f>'Raw_Data'!D882</f>
        <v>1799</v>
      </c>
      <c r="E882">
        <f>'Raw_Data'!E882</f>
        <v>1736</v>
      </c>
      <c r="F882">
        <f>'Raw_Data'!F882</f>
        <v>45328.666666666664</v>
      </c>
      <c r="G882" t="str">
        <f t="shared" si="195"/>
        <v>Customer 12</v>
      </c>
      <c r="H882" t="str">
        <f t="shared" si="196"/>
        <v>EMBEDDED</v>
      </c>
      <c r="I882" t="str">
        <f t="shared" si="197"/>
        <v>Changed</v>
      </c>
      <c r="J882">
        <f t="shared" si="198"/>
        <v>1799</v>
      </c>
      <c r="K882">
        <f t="shared" si="199"/>
        <v>1736</v>
      </c>
      <c r="L882" s="8">
        <f t="shared" si="200"/>
        <v>45328</v>
      </c>
      <c r="M882" t="str">
        <f t="shared" ca="1" si="201"/>
        <v>OK</v>
      </c>
      <c r="P882">
        <f t="shared" si="202"/>
        <v>881</v>
      </c>
      <c r="Q882" t="str">
        <f t="shared" si="203"/>
        <v>Customer 12</v>
      </c>
      <c r="R882" t="str">
        <f t="shared" si="204"/>
        <v>EMBEDDED</v>
      </c>
      <c r="S882">
        <f t="shared" si="205"/>
        <v>1799</v>
      </c>
      <c r="T882">
        <f t="shared" si="206"/>
        <v>1736</v>
      </c>
      <c r="U882" s="8">
        <f t="shared" si="207"/>
        <v>45328</v>
      </c>
      <c r="V882" t="str" cm="1">
        <f t="array" ref="V882">_xlfn.IFS(S882 = "", "", S882 &lt; 500, "Low", S882 &lt; 1200, "Medium", TRUE, "High")</f>
        <v>High</v>
      </c>
      <c r="W882" t="str">
        <f t="shared" si="208"/>
        <v>2024-02</v>
      </c>
      <c r="X882">
        <f t="shared" si="209"/>
        <v>2024</v>
      </c>
    </row>
    <row r="883" spans="1:24" x14ac:dyDescent="0.3">
      <c r="A883">
        <f>'Raw_Data'!A883</f>
        <v>882</v>
      </c>
      <c r="B883" t="str">
        <f>'Raw_Data'!B883</f>
        <v>Customer 10</v>
      </c>
      <c r="C883" t="str">
        <f>'Raw_Data'!C883</f>
        <v>Mobile</v>
      </c>
      <c r="D883">
        <f>'Raw_Data'!D883</f>
        <v>1331</v>
      </c>
      <c r="E883">
        <f>'Raw_Data'!E883</f>
        <v>946</v>
      </c>
      <c r="F883">
        <f>'Raw_Data'!F883</f>
        <v>45328.708333333336</v>
      </c>
      <c r="G883" t="str">
        <f t="shared" si="195"/>
        <v>Customer 10</v>
      </c>
      <c r="H883" t="str">
        <f t="shared" si="196"/>
        <v>MOBILE</v>
      </c>
      <c r="I883" t="str">
        <f t="shared" si="197"/>
        <v>Changed</v>
      </c>
      <c r="J883">
        <f t="shared" si="198"/>
        <v>1331</v>
      </c>
      <c r="K883">
        <f t="shared" si="199"/>
        <v>946</v>
      </c>
      <c r="L883" s="8">
        <f t="shared" si="200"/>
        <v>45328</v>
      </c>
      <c r="M883" t="str">
        <f t="shared" ca="1" si="201"/>
        <v>OK</v>
      </c>
      <c r="P883">
        <f t="shared" si="202"/>
        <v>882</v>
      </c>
      <c r="Q883" t="str">
        <f t="shared" si="203"/>
        <v>Customer 10</v>
      </c>
      <c r="R883" t="str">
        <f t="shared" si="204"/>
        <v>MOBILE</v>
      </c>
      <c r="S883">
        <f t="shared" si="205"/>
        <v>1331</v>
      </c>
      <c r="T883">
        <f t="shared" si="206"/>
        <v>946</v>
      </c>
      <c r="U883" s="8">
        <f t="shared" si="207"/>
        <v>45328</v>
      </c>
      <c r="V883" t="str" cm="1">
        <f t="array" ref="V883">_xlfn.IFS(S883 = "", "", S883 &lt; 500, "Low", S883 &lt; 1200, "Medium", TRUE, "High")</f>
        <v>High</v>
      </c>
      <c r="W883" t="str">
        <f t="shared" si="208"/>
        <v>2024-02</v>
      </c>
      <c r="X883">
        <f t="shared" si="209"/>
        <v>2024</v>
      </c>
    </row>
    <row r="884" spans="1:24" x14ac:dyDescent="0.3">
      <c r="A884">
        <f>'Raw_Data'!A884</f>
        <v>883</v>
      </c>
      <c r="B884" t="str">
        <f>'Raw_Data'!B884</f>
        <v>Customer 13</v>
      </c>
      <c r="C884" t="str">
        <f>'Raw_Data'!C884</f>
        <v>Workstation</v>
      </c>
      <c r="D884">
        <f>'Raw_Data'!D884</f>
        <v>330</v>
      </c>
      <c r="E884">
        <f>'Raw_Data'!E884</f>
        <v>1379</v>
      </c>
      <c r="F884">
        <f>'Raw_Data'!F884</f>
        <v>45328.75</v>
      </c>
      <c r="G884" t="str">
        <f t="shared" si="195"/>
        <v>Customer 13</v>
      </c>
      <c r="H884" t="str">
        <f t="shared" si="196"/>
        <v>WORKSTATION</v>
      </c>
      <c r="I884" t="str">
        <f t="shared" si="197"/>
        <v>Changed</v>
      </c>
      <c r="J884">
        <f t="shared" si="198"/>
        <v>330</v>
      </c>
      <c r="K884">
        <f t="shared" si="199"/>
        <v>1379</v>
      </c>
      <c r="L884" s="8">
        <f t="shared" si="200"/>
        <v>45328</v>
      </c>
      <c r="M884" t="str">
        <f t="shared" ca="1" si="201"/>
        <v>OK</v>
      </c>
      <c r="P884">
        <f t="shared" si="202"/>
        <v>883</v>
      </c>
      <c r="Q884" t="str">
        <f t="shared" si="203"/>
        <v>Customer 13</v>
      </c>
      <c r="R884" t="str">
        <f t="shared" si="204"/>
        <v>WORKSTATION</v>
      </c>
      <c r="S884">
        <f t="shared" si="205"/>
        <v>330</v>
      </c>
      <c r="T884">
        <f t="shared" si="206"/>
        <v>1379</v>
      </c>
      <c r="U884" s="8">
        <f t="shared" si="207"/>
        <v>45328</v>
      </c>
      <c r="V884" t="str" cm="1">
        <f t="array" ref="V884">_xlfn.IFS(S884 = "", "", S884 &lt; 500, "Low", S884 &lt; 1200, "Medium", TRUE, "High")</f>
        <v>Low</v>
      </c>
      <c r="W884" t="str">
        <f t="shared" si="208"/>
        <v>2024-02</v>
      </c>
      <c r="X884">
        <f t="shared" si="209"/>
        <v>2024</v>
      </c>
    </row>
    <row r="885" spans="1:24" x14ac:dyDescent="0.3">
      <c r="A885">
        <f>'Raw_Data'!A885</f>
        <v>884</v>
      </c>
      <c r="B885" t="str">
        <f>'Raw_Data'!B885</f>
        <v>Customer 4</v>
      </c>
      <c r="C885" t="str">
        <f>'Raw_Data'!C885</f>
        <v>Embedded</v>
      </c>
      <c r="D885">
        <f>'Raw_Data'!D885</f>
        <v>33</v>
      </c>
      <c r="E885">
        <f>'Raw_Data'!E885</f>
        <v>4827</v>
      </c>
      <c r="F885">
        <f>'Raw_Data'!F885</f>
        <v>45328.791666666664</v>
      </c>
      <c r="G885" t="str">
        <f t="shared" si="195"/>
        <v>Customer 4</v>
      </c>
      <c r="H885" t="str">
        <f t="shared" si="196"/>
        <v>EMBEDDED</v>
      </c>
      <c r="I885" t="str">
        <f t="shared" si="197"/>
        <v>Changed</v>
      </c>
      <c r="J885">
        <f t="shared" si="198"/>
        <v>33</v>
      </c>
      <c r="K885">
        <f t="shared" si="199"/>
        <v>4827</v>
      </c>
      <c r="L885" s="8">
        <f t="shared" si="200"/>
        <v>45328</v>
      </c>
      <c r="M885" t="str">
        <f t="shared" ca="1" si="201"/>
        <v>OK</v>
      </c>
      <c r="P885">
        <f t="shared" si="202"/>
        <v>884</v>
      </c>
      <c r="Q885" t="str">
        <f t="shared" si="203"/>
        <v>Customer 4</v>
      </c>
      <c r="R885" t="str">
        <f t="shared" si="204"/>
        <v>EMBEDDED</v>
      </c>
      <c r="S885">
        <f t="shared" si="205"/>
        <v>33</v>
      </c>
      <c r="T885">
        <f t="shared" si="206"/>
        <v>4827</v>
      </c>
      <c r="U885" s="8">
        <f t="shared" si="207"/>
        <v>45328</v>
      </c>
      <c r="V885" t="str" cm="1">
        <f t="array" ref="V885">_xlfn.IFS(S885 = "", "", S885 &lt; 500, "Low", S885 &lt; 1200, "Medium", TRUE, "High")</f>
        <v>Low</v>
      </c>
      <c r="W885" t="str">
        <f t="shared" si="208"/>
        <v>2024-02</v>
      </c>
      <c r="X885">
        <f t="shared" si="209"/>
        <v>2024</v>
      </c>
    </row>
    <row r="886" spans="1:24" x14ac:dyDescent="0.3">
      <c r="A886">
        <f>'Raw_Data'!A886</f>
        <v>885</v>
      </c>
      <c r="B886" t="str">
        <f>'Raw_Data'!B886</f>
        <v>Customer 3</v>
      </c>
      <c r="C886" t="str">
        <f>'Raw_Data'!C886</f>
        <v>Mobile</v>
      </c>
      <c r="D886">
        <f>'Raw_Data'!D886</f>
        <v>19</v>
      </c>
      <c r="E886">
        <f>'Raw_Data'!E886</f>
        <v>3587</v>
      </c>
      <c r="F886">
        <f>'Raw_Data'!F886</f>
        <v>45328.833333333336</v>
      </c>
      <c r="G886" t="str">
        <f t="shared" si="195"/>
        <v>Customer 3</v>
      </c>
      <c r="H886" t="str">
        <f t="shared" si="196"/>
        <v>MOBILE</v>
      </c>
      <c r="I886" t="str">
        <f t="shared" si="197"/>
        <v>Changed</v>
      </c>
      <c r="J886">
        <f t="shared" si="198"/>
        <v>19</v>
      </c>
      <c r="K886">
        <f t="shared" si="199"/>
        <v>3587</v>
      </c>
      <c r="L886" s="8">
        <f t="shared" si="200"/>
        <v>45328</v>
      </c>
      <c r="M886" t="str">
        <f t="shared" ca="1" si="201"/>
        <v>OK</v>
      </c>
      <c r="P886">
        <f t="shared" si="202"/>
        <v>885</v>
      </c>
      <c r="Q886" t="str">
        <f t="shared" si="203"/>
        <v>Customer 3</v>
      </c>
      <c r="R886" t="str">
        <f t="shared" si="204"/>
        <v>MOBILE</v>
      </c>
      <c r="S886">
        <f t="shared" si="205"/>
        <v>19</v>
      </c>
      <c r="T886">
        <f t="shared" si="206"/>
        <v>3587</v>
      </c>
      <c r="U886" s="8">
        <f t="shared" si="207"/>
        <v>45328</v>
      </c>
      <c r="V886" t="str" cm="1">
        <f t="array" ref="V886">_xlfn.IFS(S886 = "", "", S886 &lt; 500, "Low", S886 &lt; 1200, "Medium", TRUE, "High")</f>
        <v>Low</v>
      </c>
      <c r="W886" t="str">
        <f t="shared" si="208"/>
        <v>2024-02</v>
      </c>
      <c r="X886">
        <f t="shared" si="209"/>
        <v>2024</v>
      </c>
    </row>
    <row r="887" spans="1:24" x14ac:dyDescent="0.3">
      <c r="A887">
        <f>'Raw_Data'!A887</f>
        <v>886</v>
      </c>
      <c r="B887" t="str">
        <f>'Raw_Data'!B887</f>
        <v>Customer 12</v>
      </c>
      <c r="C887" t="str">
        <f>'Raw_Data'!C887</f>
        <v>Embedded</v>
      </c>
      <c r="D887">
        <f>'Raw_Data'!D887</f>
        <v>459</v>
      </c>
      <c r="E887">
        <f>'Raw_Data'!E887</f>
        <v>1728</v>
      </c>
      <c r="F887">
        <f>'Raw_Data'!F887</f>
        <v>45328.875</v>
      </c>
      <c r="G887" t="str">
        <f t="shared" si="195"/>
        <v>Customer 12</v>
      </c>
      <c r="H887" t="str">
        <f t="shared" si="196"/>
        <v>EMBEDDED</v>
      </c>
      <c r="I887" t="str">
        <f t="shared" si="197"/>
        <v>Changed</v>
      </c>
      <c r="J887">
        <f t="shared" si="198"/>
        <v>459</v>
      </c>
      <c r="K887">
        <f t="shared" si="199"/>
        <v>1728</v>
      </c>
      <c r="L887" s="8">
        <f t="shared" si="200"/>
        <v>45328</v>
      </c>
      <c r="M887" t="str">
        <f t="shared" ca="1" si="201"/>
        <v>OK</v>
      </c>
      <c r="P887">
        <f t="shared" si="202"/>
        <v>886</v>
      </c>
      <c r="Q887" t="str">
        <f t="shared" si="203"/>
        <v>Customer 12</v>
      </c>
      <c r="R887" t="str">
        <f t="shared" si="204"/>
        <v>EMBEDDED</v>
      </c>
      <c r="S887">
        <f t="shared" si="205"/>
        <v>459</v>
      </c>
      <c r="T887">
        <f t="shared" si="206"/>
        <v>1728</v>
      </c>
      <c r="U887" s="8">
        <f t="shared" si="207"/>
        <v>45328</v>
      </c>
      <c r="V887" t="str" cm="1">
        <f t="array" ref="V887">_xlfn.IFS(S887 = "", "", S887 &lt; 500, "Low", S887 &lt; 1200, "Medium", TRUE, "High")</f>
        <v>Low</v>
      </c>
      <c r="W887" t="str">
        <f t="shared" si="208"/>
        <v>2024-02</v>
      </c>
      <c r="X887">
        <f t="shared" si="209"/>
        <v>2024</v>
      </c>
    </row>
    <row r="888" spans="1:24" x14ac:dyDescent="0.3">
      <c r="A888">
        <f>'Raw_Data'!A888</f>
        <v>887</v>
      </c>
      <c r="B888" t="str">
        <f>'Raw_Data'!B888</f>
        <v>Customer 3</v>
      </c>
      <c r="C888" t="str">
        <f>'Raw_Data'!C888</f>
        <v>Mobile</v>
      </c>
      <c r="D888">
        <f>'Raw_Data'!D888</f>
        <v>3256</v>
      </c>
      <c r="E888">
        <f>'Raw_Data'!E888</f>
        <v>3640</v>
      </c>
      <c r="F888">
        <f>'Raw_Data'!F888</f>
        <v>45328.916666666664</v>
      </c>
      <c r="G888" t="str">
        <f t="shared" si="195"/>
        <v>Customer 3</v>
      </c>
      <c r="H888" t="str">
        <f t="shared" si="196"/>
        <v>MOBILE</v>
      </c>
      <c r="I888" t="str">
        <f t="shared" si="197"/>
        <v>Changed</v>
      </c>
      <c r="J888">
        <f t="shared" si="198"/>
        <v>3256</v>
      </c>
      <c r="K888">
        <f t="shared" si="199"/>
        <v>3640</v>
      </c>
      <c r="L888" s="8">
        <f t="shared" si="200"/>
        <v>45328</v>
      </c>
      <c r="M888" t="str">
        <f t="shared" ca="1" si="201"/>
        <v>OK</v>
      </c>
      <c r="P888">
        <f t="shared" si="202"/>
        <v>887</v>
      </c>
      <c r="Q888" t="str">
        <f t="shared" si="203"/>
        <v>Customer 3</v>
      </c>
      <c r="R888" t="str">
        <f t="shared" si="204"/>
        <v>MOBILE</v>
      </c>
      <c r="S888">
        <f t="shared" si="205"/>
        <v>3256</v>
      </c>
      <c r="T888">
        <f t="shared" si="206"/>
        <v>3640</v>
      </c>
      <c r="U888" s="8">
        <f t="shared" si="207"/>
        <v>45328</v>
      </c>
      <c r="V888" t="str" cm="1">
        <f t="array" ref="V888">_xlfn.IFS(S888 = "", "", S888 &lt; 500, "Low", S888 &lt; 1200, "Medium", TRUE, "High")</f>
        <v>High</v>
      </c>
      <c r="W888" t="str">
        <f t="shared" si="208"/>
        <v>2024-02</v>
      </c>
      <c r="X888">
        <f t="shared" si="209"/>
        <v>2024</v>
      </c>
    </row>
    <row r="889" spans="1:24" x14ac:dyDescent="0.3">
      <c r="A889">
        <f>'Raw_Data'!A889</f>
        <v>888</v>
      </c>
      <c r="B889" t="str">
        <f>'Raw_Data'!B889</f>
        <v>Customer 9</v>
      </c>
      <c r="C889" t="str">
        <f>'Raw_Data'!C889</f>
        <v>Embedded</v>
      </c>
      <c r="D889">
        <f>'Raw_Data'!D889</f>
        <v>2862</v>
      </c>
      <c r="E889">
        <f>'Raw_Data'!E889</f>
        <v>1524</v>
      </c>
      <c r="F889">
        <f>'Raw_Data'!F889</f>
        <v>45328.958333333336</v>
      </c>
      <c r="G889" t="str">
        <f t="shared" si="195"/>
        <v>Customer 9</v>
      </c>
      <c r="H889" t="str">
        <f t="shared" si="196"/>
        <v>EMBEDDED</v>
      </c>
      <c r="I889" t="str">
        <f t="shared" si="197"/>
        <v>Changed</v>
      </c>
      <c r="J889">
        <f t="shared" si="198"/>
        <v>2862</v>
      </c>
      <c r="K889">
        <f t="shared" si="199"/>
        <v>1524</v>
      </c>
      <c r="L889" s="8">
        <f t="shared" si="200"/>
        <v>45328</v>
      </c>
      <c r="M889" t="str">
        <f t="shared" ca="1" si="201"/>
        <v>OK</v>
      </c>
      <c r="P889">
        <f t="shared" si="202"/>
        <v>888</v>
      </c>
      <c r="Q889" t="str">
        <f t="shared" si="203"/>
        <v>Customer 9</v>
      </c>
      <c r="R889" t="str">
        <f t="shared" si="204"/>
        <v>EMBEDDED</v>
      </c>
      <c r="S889">
        <f t="shared" si="205"/>
        <v>2862</v>
      </c>
      <c r="T889">
        <f t="shared" si="206"/>
        <v>1524</v>
      </c>
      <c r="U889" s="8">
        <f t="shared" si="207"/>
        <v>45328</v>
      </c>
      <c r="V889" t="str" cm="1">
        <f t="array" ref="V889">_xlfn.IFS(S889 = "", "", S889 &lt; 500, "Low", S889 &lt; 1200, "Medium", TRUE, "High")</f>
        <v>High</v>
      </c>
      <c r="W889" t="str">
        <f t="shared" si="208"/>
        <v>2024-02</v>
      </c>
      <c r="X889">
        <f t="shared" si="209"/>
        <v>2024</v>
      </c>
    </row>
    <row r="890" spans="1:24" x14ac:dyDescent="0.3">
      <c r="A890">
        <f>'Raw_Data'!A890</f>
        <v>889</v>
      </c>
      <c r="B890" t="str">
        <f>'Raw_Data'!B890</f>
        <v>Customer 11</v>
      </c>
      <c r="C890" t="str">
        <f>'Raw_Data'!C890</f>
        <v>Embedded</v>
      </c>
      <c r="D890">
        <f>'Raw_Data'!D890</f>
        <v>718</v>
      </c>
      <c r="E890">
        <f>'Raw_Data'!E890</f>
        <v>2449</v>
      </c>
      <c r="F890">
        <f>'Raw_Data'!F890</f>
        <v>45329</v>
      </c>
      <c r="G890" t="str">
        <f t="shared" si="195"/>
        <v>Customer 11</v>
      </c>
      <c r="H890" t="str">
        <f t="shared" si="196"/>
        <v>EMBEDDED</v>
      </c>
      <c r="I890" t="str">
        <f t="shared" si="197"/>
        <v>Changed</v>
      </c>
      <c r="J890">
        <f t="shared" si="198"/>
        <v>718</v>
      </c>
      <c r="K890">
        <f t="shared" si="199"/>
        <v>2449</v>
      </c>
      <c r="L890" s="8">
        <f t="shared" si="200"/>
        <v>45329</v>
      </c>
      <c r="M890" t="str">
        <f t="shared" ca="1" si="201"/>
        <v>OK</v>
      </c>
      <c r="P890">
        <f t="shared" si="202"/>
        <v>889</v>
      </c>
      <c r="Q890" t="str">
        <f t="shared" si="203"/>
        <v>Customer 11</v>
      </c>
      <c r="R890" t="str">
        <f t="shared" si="204"/>
        <v>EMBEDDED</v>
      </c>
      <c r="S890">
        <f t="shared" si="205"/>
        <v>718</v>
      </c>
      <c r="T890">
        <f t="shared" si="206"/>
        <v>2449</v>
      </c>
      <c r="U890" s="8">
        <f t="shared" si="207"/>
        <v>45329</v>
      </c>
      <c r="V890" t="str" cm="1">
        <f t="array" ref="V890">_xlfn.IFS(S890 = "", "", S890 &lt; 500, "Low", S890 &lt; 1200, "Medium", TRUE, "High")</f>
        <v>Medium</v>
      </c>
      <c r="W890" t="str">
        <f t="shared" si="208"/>
        <v>2024-02</v>
      </c>
      <c r="X890">
        <f t="shared" si="209"/>
        <v>2024</v>
      </c>
    </row>
    <row r="891" spans="1:24" x14ac:dyDescent="0.3">
      <c r="A891">
        <f>'Raw_Data'!A891</f>
        <v>890</v>
      </c>
      <c r="B891" t="str">
        <f>'Raw_Data'!B891</f>
        <v>Customer 2</v>
      </c>
      <c r="C891" t="str">
        <f>'Raw_Data'!C891</f>
        <v>Mobile</v>
      </c>
      <c r="D891">
        <f>'Raw_Data'!D891</f>
        <v>2827</v>
      </c>
      <c r="E891">
        <f>'Raw_Data'!E891</f>
        <v>871</v>
      </c>
      <c r="F891">
        <f>'Raw_Data'!F891</f>
        <v>45329.041666666664</v>
      </c>
      <c r="G891" t="str">
        <f t="shared" si="195"/>
        <v>Customer 2</v>
      </c>
      <c r="H891" t="str">
        <f t="shared" si="196"/>
        <v>MOBILE</v>
      </c>
      <c r="I891" t="str">
        <f t="shared" si="197"/>
        <v>Changed</v>
      </c>
      <c r="J891">
        <f t="shared" si="198"/>
        <v>2827</v>
      </c>
      <c r="K891">
        <f t="shared" si="199"/>
        <v>871</v>
      </c>
      <c r="L891" s="8">
        <f t="shared" si="200"/>
        <v>45329</v>
      </c>
      <c r="M891" t="str">
        <f t="shared" ca="1" si="201"/>
        <v>OK</v>
      </c>
      <c r="P891">
        <f t="shared" si="202"/>
        <v>890</v>
      </c>
      <c r="Q891" t="str">
        <f t="shared" si="203"/>
        <v>Customer 2</v>
      </c>
      <c r="R891" t="str">
        <f t="shared" si="204"/>
        <v>MOBILE</v>
      </c>
      <c r="S891">
        <f t="shared" si="205"/>
        <v>2827</v>
      </c>
      <c r="T891">
        <f t="shared" si="206"/>
        <v>871</v>
      </c>
      <c r="U891" s="8">
        <f t="shared" si="207"/>
        <v>45329</v>
      </c>
      <c r="V891" t="str" cm="1">
        <f t="array" ref="V891">_xlfn.IFS(S891 = "", "", S891 &lt; 500, "Low", S891 &lt; 1200, "Medium", TRUE, "High")</f>
        <v>High</v>
      </c>
      <c r="W891" t="str">
        <f t="shared" si="208"/>
        <v>2024-02</v>
      </c>
      <c r="X891">
        <f t="shared" si="209"/>
        <v>2024</v>
      </c>
    </row>
    <row r="892" spans="1:24" x14ac:dyDescent="0.3">
      <c r="A892">
        <f>'Raw_Data'!A892</f>
        <v>891</v>
      </c>
      <c r="B892" t="str">
        <f>'Raw_Data'!B892</f>
        <v>Customer 8</v>
      </c>
      <c r="C892" t="str">
        <f>'Raw_Data'!C892</f>
        <v>Workstation</v>
      </c>
      <c r="D892">
        <f>'Raw_Data'!D892</f>
        <v>1062</v>
      </c>
      <c r="E892">
        <f>'Raw_Data'!E892</f>
        <v>4662</v>
      </c>
      <c r="F892">
        <f>'Raw_Data'!F892</f>
        <v>45329.083333333336</v>
      </c>
      <c r="G892" t="str">
        <f t="shared" si="195"/>
        <v>Customer 8</v>
      </c>
      <c r="H892" t="str">
        <f t="shared" si="196"/>
        <v>WORKSTATION</v>
      </c>
      <c r="I892" t="str">
        <f t="shared" si="197"/>
        <v>Changed</v>
      </c>
      <c r="J892">
        <f t="shared" si="198"/>
        <v>1062</v>
      </c>
      <c r="K892">
        <f t="shared" si="199"/>
        <v>4662</v>
      </c>
      <c r="L892" s="8">
        <f t="shared" si="200"/>
        <v>45329</v>
      </c>
      <c r="M892" t="str">
        <f t="shared" ca="1" si="201"/>
        <v>OK</v>
      </c>
      <c r="P892">
        <f t="shared" si="202"/>
        <v>891</v>
      </c>
      <c r="Q892" t="str">
        <f t="shared" si="203"/>
        <v>Customer 8</v>
      </c>
      <c r="R892" t="str">
        <f t="shared" si="204"/>
        <v>WORKSTATION</v>
      </c>
      <c r="S892">
        <f t="shared" si="205"/>
        <v>1062</v>
      </c>
      <c r="T892">
        <f t="shared" si="206"/>
        <v>4662</v>
      </c>
      <c r="U892" s="8">
        <f t="shared" si="207"/>
        <v>45329</v>
      </c>
      <c r="V892" t="str" cm="1">
        <f t="array" ref="V892">_xlfn.IFS(S892 = "", "", S892 &lt; 500, "Low", S892 &lt; 1200, "Medium", TRUE, "High")</f>
        <v>Medium</v>
      </c>
      <c r="W892" t="str">
        <f t="shared" si="208"/>
        <v>2024-02</v>
      </c>
      <c r="X892">
        <f t="shared" si="209"/>
        <v>2024</v>
      </c>
    </row>
    <row r="893" spans="1:24" x14ac:dyDescent="0.3">
      <c r="A893">
        <f>'Raw_Data'!A893</f>
        <v>892</v>
      </c>
      <c r="B893" t="str">
        <f>'Raw_Data'!B893</f>
        <v>Customer 9</v>
      </c>
      <c r="C893" t="str">
        <f>'Raw_Data'!C893</f>
        <v>Mobile</v>
      </c>
      <c r="D893">
        <f>'Raw_Data'!D893</f>
        <v>350</v>
      </c>
      <c r="E893">
        <f>'Raw_Data'!E893</f>
        <v>2552</v>
      </c>
      <c r="F893">
        <f>'Raw_Data'!F893</f>
        <v>45329.125</v>
      </c>
      <c r="G893" t="str">
        <f t="shared" si="195"/>
        <v>Customer 9</v>
      </c>
      <c r="H893" t="str">
        <f t="shared" si="196"/>
        <v>MOBILE</v>
      </c>
      <c r="I893" t="str">
        <f t="shared" si="197"/>
        <v>Changed</v>
      </c>
      <c r="J893">
        <f t="shared" si="198"/>
        <v>350</v>
      </c>
      <c r="K893">
        <f t="shared" si="199"/>
        <v>2552</v>
      </c>
      <c r="L893" s="8">
        <f t="shared" si="200"/>
        <v>45329</v>
      </c>
      <c r="M893" t="str">
        <f t="shared" ca="1" si="201"/>
        <v>OK</v>
      </c>
      <c r="P893">
        <f t="shared" si="202"/>
        <v>892</v>
      </c>
      <c r="Q893" t="str">
        <f t="shared" si="203"/>
        <v>Customer 9</v>
      </c>
      <c r="R893" t="str">
        <f t="shared" si="204"/>
        <v>MOBILE</v>
      </c>
      <c r="S893">
        <f t="shared" si="205"/>
        <v>350</v>
      </c>
      <c r="T893">
        <f t="shared" si="206"/>
        <v>2552</v>
      </c>
      <c r="U893" s="8">
        <f t="shared" si="207"/>
        <v>45329</v>
      </c>
      <c r="V893" t="str" cm="1">
        <f t="array" ref="V893">_xlfn.IFS(S893 = "", "", S893 &lt; 500, "Low", S893 &lt; 1200, "Medium", TRUE, "High")</f>
        <v>Low</v>
      </c>
      <c r="W893" t="str">
        <f t="shared" si="208"/>
        <v>2024-02</v>
      </c>
      <c r="X893">
        <f t="shared" si="209"/>
        <v>2024</v>
      </c>
    </row>
    <row r="894" spans="1:24" x14ac:dyDescent="0.3">
      <c r="A894">
        <f>'Raw_Data'!A894</f>
        <v>893</v>
      </c>
      <c r="B894" t="str">
        <f>'Raw_Data'!B894</f>
        <v>Customer 15</v>
      </c>
      <c r="C894" t="str">
        <f>'Raw_Data'!C894</f>
        <v>Mobile</v>
      </c>
      <c r="D894">
        <f>'Raw_Data'!D894</f>
        <v>1446</v>
      </c>
      <c r="E894">
        <f>'Raw_Data'!E894</f>
        <v>4658</v>
      </c>
      <c r="F894">
        <f>'Raw_Data'!F894</f>
        <v>45329.166666666664</v>
      </c>
      <c r="G894" t="str">
        <f t="shared" si="195"/>
        <v>Customer 15</v>
      </c>
      <c r="H894" t="str">
        <f t="shared" si="196"/>
        <v>MOBILE</v>
      </c>
      <c r="I894" t="str">
        <f t="shared" si="197"/>
        <v>Changed</v>
      </c>
      <c r="J894">
        <f t="shared" si="198"/>
        <v>1446</v>
      </c>
      <c r="K894">
        <f t="shared" si="199"/>
        <v>4658</v>
      </c>
      <c r="L894" s="8">
        <f t="shared" si="200"/>
        <v>45329</v>
      </c>
      <c r="M894" t="str">
        <f t="shared" ca="1" si="201"/>
        <v>OK</v>
      </c>
      <c r="P894">
        <f t="shared" si="202"/>
        <v>893</v>
      </c>
      <c r="Q894" t="str">
        <f t="shared" si="203"/>
        <v>Customer 15</v>
      </c>
      <c r="R894" t="str">
        <f t="shared" si="204"/>
        <v>MOBILE</v>
      </c>
      <c r="S894">
        <f t="shared" si="205"/>
        <v>1446</v>
      </c>
      <c r="T894">
        <f t="shared" si="206"/>
        <v>4658</v>
      </c>
      <c r="U894" s="8">
        <f t="shared" si="207"/>
        <v>45329</v>
      </c>
      <c r="V894" t="str" cm="1">
        <f t="array" ref="V894">_xlfn.IFS(S894 = "", "", S894 &lt; 500, "Low", S894 &lt; 1200, "Medium", TRUE, "High")</f>
        <v>High</v>
      </c>
      <c r="W894" t="str">
        <f t="shared" si="208"/>
        <v>2024-02</v>
      </c>
      <c r="X894">
        <f t="shared" si="209"/>
        <v>2024</v>
      </c>
    </row>
    <row r="895" spans="1:24" x14ac:dyDescent="0.3">
      <c r="A895">
        <f>'Raw_Data'!A895</f>
        <v>894</v>
      </c>
      <c r="B895" t="str">
        <f>'Raw_Data'!B895</f>
        <v>Customer 13</v>
      </c>
      <c r="C895" t="str">
        <f>'Raw_Data'!C895</f>
        <v>Embedded</v>
      </c>
      <c r="D895">
        <f>'Raw_Data'!D895</f>
        <v>3926</v>
      </c>
      <c r="E895">
        <f>'Raw_Data'!E895</f>
        <v>3850</v>
      </c>
      <c r="F895">
        <f>'Raw_Data'!F895</f>
        <v>45329.208333333336</v>
      </c>
      <c r="G895" t="str">
        <f t="shared" si="195"/>
        <v>Customer 13</v>
      </c>
      <c r="H895" t="str">
        <f t="shared" si="196"/>
        <v>EMBEDDED</v>
      </c>
      <c r="I895" t="str">
        <f t="shared" si="197"/>
        <v>Changed</v>
      </c>
      <c r="J895">
        <f t="shared" si="198"/>
        <v>3926</v>
      </c>
      <c r="K895">
        <f t="shared" si="199"/>
        <v>3850</v>
      </c>
      <c r="L895" s="8">
        <f t="shared" si="200"/>
        <v>45329</v>
      </c>
      <c r="M895" t="str">
        <f t="shared" ca="1" si="201"/>
        <v>OK</v>
      </c>
      <c r="P895">
        <f t="shared" si="202"/>
        <v>894</v>
      </c>
      <c r="Q895" t="str">
        <f t="shared" si="203"/>
        <v>Customer 13</v>
      </c>
      <c r="R895" t="str">
        <f t="shared" si="204"/>
        <v>EMBEDDED</v>
      </c>
      <c r="S895">
        <f t="shared" si="205"/>
        <v>3926</v>
      </c>
      <c r="T895">
        <f t="shared" si="206"/>
        <v>3850</v>
      </c>
      <c r="U895" s="8">
        <f t="shared" si="207"/>
        <v>45329</v>
      </c>
      <c r="V895" t="str" cm="1">
        <f t="array" ref="V895">_xlfn.IFS(S895 = "", "", S895 &lt; 500, "Low", S895 &lt; 1200, "Medium", TRUE, "High")</f>
        <v>High</v>
      </c>
      <c r="W895" t="str">
        <f t="shared" si="208"/>
        <v>2024-02</v>
      </c>
      <c r="X895">
        <f t="shared" si="209"/>
        <v>2024</v>
      </c>
    </row>
    <row r="896" spans="1:24" x14ac:dyDescent="0.3">
      <c r="A896">
        <f>'Raw_Data'!A896</f>
        <v>895</v>
      </c>
      <c r="B896" t="str">
        <f>'Raw_Data'!B896</f>
        <v>Customer 3</v>
      </c>
      <c r="C896" t="str">
        <f>'Raw_Data'!C896</f>
        <v>Workstation</v>
      </c>
      <c r="D896">
        <f>'Raw_Data'!D896</f>
        <v>2788</v>
      </c>
      <c r="E896">
        <f>'Raw_Data'!E896</f>
        <v>2746</v>
      </c>
      <c r="F896">
        <f>'Raw_Data'!F896</f>
        <v>45329.25</v>
      </c>
      <c r="G896" t="str">
        <f t="shared" si="195"/>
        <v>Customer 3</v>
      </c>
      <c r="H896" t="str">
        <f t="shared" si="196"/>
        <v>WORKSTATION</v>
      </c>
      <c r="I896" t="str">
        <f t="shared" si="197"/>
        <v>Changed</v>
      </c>
      <c r="J896">
        <f t="shared" si="198"/>
        <v>2788</v>
      </c>
      <c r="K896">
        <f t="shared" si="199"/>
        <v>2746</v>
      </c>
      <c r="L896" s="8">
        <f t="shared" si="200"/>
        <v>45329</v>
      </c>
      <c r="M896" t="str">
        <f t="shared" ca="1" si="201"/>
        <v>OK</v>
      </c>
      <c r="P896">
        <f t="shared" si="202"/>
        <v>895</v>
      </c>
      <c r="Q896" t="str">
        <f t="shared" si="203"/>
        <v>Customer 3</v>
      </c>
      <c r="R896" t="str">
        <f t="shared" si="204"/>
        <v>WORKSTATION</v>
      </c>
      <c r="S896">
        <f t="shared" si="205"/>
        <v>2788</v>
      </c>
      <c r="T896">
        <f t="shared" si="206"/>
        <v>2746</v>
      </c>
      <c r="U896" s="8">
        <f t="shared" si="207"/>
        <v>45329</v>
      </c>
      <c r="V896" t="str" cm="1">
        <f t="array" ref="V896">_xlfn.IFS(S896 = "", "", S896 &lt; 500, "Low", S896 &lt; 1200, "Medium", TRUE, "High")</f>
        <v>High</v>
      </c>
      <c r="W896" t="str">
        <f t="shared" si="208"/>
        <v>2024-02</v>
      </c>
      <c r="X896">
        <f t="shared" si="209"/>
        <v>2024</v>
      </c>
    </row>
    <row r="897" spans="1:24" x14ac:dyDescent="0.3">
      <c r="A897">
        <f>'Raw_Data'!A897</f>
        <v>896</v>
      </c>
      <c r="B897" t="str">
        <f>'Raw_Data'!B897</f>
        <v>Customer 11</v>
      </c>
      <c r="C897" t="str">
        <f>'Raw_Data'!C897</f>
        <v>Embedded</v>
      </c>
      <c r="D897">
        <f>'Raw_Data'!D897</f>
        <v>741</v>
      </c>
      <c r="E897">
        <f>'Raw_Data'!E897</f>
        <v>4470</v>
      </c>
      <c r="F897">
        <f>'Raw_Data'!F897</f>
        <v>45329.291666666664</v>
      </c>
      <c r="G897" t="str">
        <f t="shared" si="195"/>
        <v>Customer 11</v>
      </c>
      <c r="H897" t="str">
        <f t="shared" si="196"/>
        <v>EMBEDDED</v>
      </c>
      <c r="I897" t="str">
        <f t="shared" si="197"/>
        <v>Changed</v>
      </c>
      <c r="J897">
        <f t="shared" si="198"/>
        <v>741</v>
      </c>
      <c r="K897">
        <f t="shared" si="199"/>
        <v>4470</v>
      </c>
      <c r="L897" s="8">
        <f t="shared" si="200"/>
        <v>45329</v>
      </c>
      <c r="M897" t="str">
        <f t="shared" ca="1" si="201"/>
        <v>OK</v>
      </c>
      <c r="P897">
        <f t="shared" si="202"/>
        <v>896</v>
      </c>
      <c r="Q897" t="str">
        <f t="shared" si="203"/>
        <v>Customer 11</v>
      </c>
      <c r="R897" t="str">
        <f t="shared" si="204"/>
        <v>EMBEDDED</v>
      </c>
      <c r="S897">
        <f t="shared" si="205"/>
        <v>741</v>
      </c>
      <c r="T897">
        <f t="shared" si="206"/>
        <v>4470</v>
      </c>
      <c r="U897" s="8">
        <f t="shared" si="207"/>
        <v>45329</v>
      </c>
      <c r="V897" t="str" cm="1">
        <f t="array" ref="V897">_xlfn.IFS(S897 = "", "", S897 &lt; 500, "Low", S897 &lt; 1200, "Medium", TRUE, "High")</f>
        <v>Medium</v>
      </c>
      <c r="W897" t="str">
        <f t="shared" si="208"/>
        <v>2024-02</v>
      </c>
      <c r="X897">
        <f t="shared" si="209"/>
        <v>2024</v>
      </c>
    </row>
    <row r="898" spans="1:24" x14ac:dyDescent="0.3">
      <c r="A898">
        <f>'Raw_Data'!A898</f>
        <v>897</v>
      </c>
      <c r="B898" t="str">
        <f>'Raw_Data'!B898</f>
        <v>Customer 6</v>
      </c>
      <c r="C898" t="str">
        <f>'Raw_Data'!C898</f>
        <v>Desktop</v>
      </c>
      <c r="D898">
        <f>'Raw_Data'!D898</f>
        <v>3517</v>
      </c>
      <c r="E898">
        <f>'Raw_Data'!E898</f>
        <v>2756</v>
      </c>
      <c r="F898">
        <f>'Raw_Data'!F898</f>
        <v>45329.333333333336</v>
      </c>
      <c r="G898" t="str">
        <f t="shared" si="195"/>
        <v>Customer 6</v>
      </c>
      <c r="H898" t="str">
        <f t="shared" si="196"/>
        <v>DESKTOP</v>
      </c>
      <c r="I898" t="str">
        <f t="shared" si="197"/>
        <v>Changed</v>
      </c>
      <c r="J898">
        <f t="shared" si="198"/>
        <v>3517</v>
      </c>
      <c r="K898">
        <f t="shared" si="199"/>
        <v>2756</v>
      </c>
      <c r="L898" s="8">
        <f t="shared" si="200"/>
        <v>45329</v>
      </c>
      <c r="M898" t="str">
        <f t="shared" ca="1" si="201"/>
        <v>OK</v>
      </c>
      <c r="P898">
        <f t="shared" si="202"/>
        <v>897</v>
      </c>
      <c r="Q898" t="str">
        <f t="shared" si="203"/>
        <v>Customer 6</v>
      </c>
      <c r="R898" t="str">
        <f t="shared" si="204"/>
        <v>DESKTOP</v>
      </c>
      <c r="S898">
        <f t="shared" si="205"/>
        <v>3517</v>
      </c>
      <c r="T898">
        <f t="shared" si="206"/>
        <v>2756</v>
      </c>
      <c r="U898" s="8">
        <f t="shared" si="207"/>
        <v>45329</v>
      </c>
      <c r="V898" t="str" cm="1">
        <f t="array" ref="V898">_xlfn.IFS(S898 = "", "", S898 &lt; 500, "Low", S898 &lt; 1200, "Medium", TRUE, "High")</f>
        <v>High</v>
      </c>
      <c r="W898" t="str">
        <f t="shared" si="208"/>
        <v>2024-02</v>
      </c>
      <c r="X898">
        <f t="shared" si="209"/>
        <v>2024</v>
      </c>
    </row>
    <row r="899" spans="1:24" x14ac:dyDescent="0.3">
      <c r="A899">
        <f>'Raw_Data'!A899</f>
        <v>898</v>
      </c>
      <c r="B899" t="str">
        <f>'Raw_Data'!B899</f>
        <v>Customer 1</v>
      </c>
      <c r="C899" t="str">
        <f>'Raw_Data'!C899</f>
        <v>Mobile</v>
      </c>
      <c r="D899">
        <f>'Raw_Data'!D899</f>
        <v>1496</v>
      </c>
      <c r="E899">
        <f>'Raw_Data'!E899</f>
        <v>4632</v>
      </c>
      <c r="F899">
        <f>'Raw_Data'!F899</f>
        <v>45329.375</v>
      </c>
      <c r="G899" t="str">
        <f t="shared" ref="G899:G962" si="210">PROPER(CLEAN(TRIM(B899)))</f>
        <v>Customer 1</v>
      </c>
      <c r="H899" t="str">
        <f t="shared" ref="H899:H962" si="211">UPPER(CLEAN(TRIM(C899)))</f>
        <v>MOBILE</v>
      </c>
      <c r="I899" t="str">
        <f t="shared" ref="I899:I962" si="212">IF(OR(NOT(EXACT(B899,G899)), NOT(EXACT(C899,H899))), "Changed", "")</f>
        <v>Changed</v>
      </c>
      <c r="J899">
        <f t="shared" ref="J899:J962" si="213">IFERROR(VALUE(TRIM(D899)), "")</f>
        <v>1496</v>
      </c>
      <c r="K899">
        <f t="shared" ref="K899:K962" si="214">IFERROR(VALUE(TRIM(E899)), "")</f>
        <v>4632</v>
      </c>
      <c r="L899" s="8">
        <f t="shared" ref="L899:L962" si="215">IF(F899="","",INT(F899))</f>
        <v>45329</v>
      </c>
      <c r="M899" t="str">
        <f t="shared" ref="M899:M962" ca="1" si="216">IF(AND(L899&gt;=DATE(2000,1,1), L899&lt;=TODAY()+365), "OK", "OutOfRange")</f>
        <v>OK</v>
      </c>
      <c r="P899">
        <f t="shared" ref="P899:P962" si="217">IF(A899="","",A899)</f>
        <v>898</v>
      </c>
      <c r="Q899" t="str">
        <f t="shared" ref="Q899:Q962" si="218">IF(G899="","",G899)</f>
        <v>Customer 1</v>
      </c>
      <c r="R899" t="str">
        <f t="shared" ref="R899:R962" si="219">IF(H899="","",H899)</f>
        <v>MOBILE</v>
      </c>
      <c r="S899">
        <f t="shared" ref="S899:S962" si="220">IF(J899="","",J899)</f>
        <v>1496</v>
      </c>
      <c r="T899">
        <f t="shared" ref="T899:T962" si="221">IF(K899="","",K899)</f>
        <v>4632</v>
      </c>
      <c r="U899" s="8">
        <f t="shared" ref="U899:U962" si="222">IF(L899="","",L899)</f>
        <v>45329</v>
      </c>
      <c r="V899" t="str" cm="1">
        <f t="array" ref="V899">_xlfn.IFS(S899 = "", "", S899 &lt; 500, "Low", S899 &lt; 1200, "Medium", TRUE, "High")</f>
        <v>High</v>
      </c>
      <c r="W899" t="str">
        <f t="shared" ref="W899:W962" si="223">TEXT(U899, "yyyy-mm")</f>
        <v>2024-02</v>
      </c>
      <c r="X899">
        <f t="shared" ref="X899:X962" si="224">YEAR(U899)</f>
        <v>2024</v>
      </c>
    </row>
    <row r="900" spans="1:24" x14ac:dyDescent="0.3">
      <c r="A900">
        <f>'Raw_Data'!A900</f>
        <v>899</v>
      </c>
      <c r="B900" t="str">
        <f>'Raw_Data'!B900</f>
        <v>Customer 11</v>
      </c>
      <c r="C900" t="str">
        <f>'Raw_Data'!C900</f>
        <v>Desktop</v>
      </c>
      <c r="D900">
        <f>'Raw_Data'!D900</f>
        <v>1904</v>
      </c>
      <c r="E900">
        <f>'Raw_Data'!E900</f>
        <v>4189</v>
      </c>
      <c r="F900">
        <f>'Raw_Data'!F900</f>
        <v>45329.416666666664</v>
      </c>
      <c r="G900" t="str">
        <f t="shared" si="210"/>
        <v>Customer 11</v>
      </c>
      <c r="H900" t="str">
        <f t="shared" si="211"/>
        <v>DESKTOP</v>
      </c>
      <c r="I900" t="str">
        <f t="shared" si="212"/>
        <v>Changed</v>
      </c>
      <c r="J900">
        <f t="shared" si="213"/>
        <v>1904</v>
      </c>
      <c r="K900">
        <f t="shared" si="214"/>
        <v>4189</v>
      </c>
      <c r="L900" s="8">
        <f t="shared" si="215"/>
        <v>45329</v>
      </c>
      <c r="M900" t="str">
        <f t="shared" ca="1" si="216"/>
        <v>OK</v>
      </c>
      <c r="P900">
        <f t="shared" si="217"/>
        <v>899</v>
      </c>
      <c r="Q900" t="str">
        <f t="shared" si="218"/>
        <v>Customer 11</v>
      </c>
      <c r="R900" t="str">
        <f t="shared" si="219"/>
        <v>DESKTOP</v>
      </c>
      <c r="S900">
        <f t="shared" si="220"/>
        <v>1904</v>
      </c>
      <c r="T900">
        <f t="shared" si="221"/>
        <v>4189</v>
      </c>
      <c r="U900" s="8">
        <f t="shared" si="222"/>
        <v>45329</v>
      </c>
      <c r="V900" t="str" cm="1">
        <f t="array" ref="V900">_xlfn.IFS(S900 = "", "", S900 &lt; 500, "Low", S900 &lt; 1200, "Medium", TRUE, "High")</f>
        <v>High</v>
      </c>
      <c r="W900" t="str">
        <f t="shared" si="223"/>
        <v>2024-02</v>
      </c>
      <c r="X900">
        <f t="shared" si="224"/>
        <v>2024</v>
      </c>
    </row>
    <row r="901" spans="1:24" x14ac:dyDescent="0.3">
      <c r="A901">
        <f>'Raw_Data'!A901</f>
        <v>900</v>
      </c>
      <c r="B901" t="str">
        <f>'Raw_Data'!B901</f>
        <v>Customer 1</v>
      </c>
      <c r="C901" t="str">
        <f>'Raw_Data'!C901</f>
        <v>Desktop</v>
      </c>
      <c r="D901">
        <f>'Raw_Data'!D901</f>
        <v>1972</v>
      </c>
      <c r="E901">
        <f>'Raw_Data'!E901</f>
        <v>4834</v>
      </c>
      <c r="F901">
        <f>'Raw_Data'!F901</f>
        <v>45329.458333333336</v>
      </c>
      <c r="G901" t="str">
        <f t="shared" si="210"/>
        <v>Customer 1</v>
      </c>
      <c r="H901" t="str">
        <f t="shared" si="211"/>
        <v>DESKTOP</v>
      </c>
      <c r="I901" t="str">
        <f t="shared" si="212"/>
        <v>Changed</v>
      </c>
      <c r="J901">
        <f t="shared" si="213"/>
        <v>1972</v>
      </c>
      <c r="K901">
        <f t="shared" si="214"/>
        <v>4834</v>
      </c>
      <c r="L901" s="8">
        <f t="shared" si="215"/>
        <v>45329</v>
      </c>
      <c r="M901" t="str">
        <f t="shared" ca="1" si="216"/>
        <v>OK</v>
      </c>
      <c r="P901">
        <f t="shared" si="217"/>
        <v>900</v>
      </c>
      <c r="Q901" t="str">
        <f t="shared" si="218"/>
        <v>Customer 1</v>
      </c>
      <c r="R901" t="str">
        <f t="shared" si="219"/>
        <v>DESKTOP</v>
      </c>
      <c r="S901">
        <f t="shared" si="220"/>
        <v>1972</v>
      </c>
      <c r="T901">
        <f t="shared" si="221"/>
        <v>4834</v>
      </c>
      <c r="U901" s="8">
        <f t="shared" si="222"/>
        <v>45329</v>
      </c>
      <c r="V901" t="str" cm="1">
        <f t="array" ref="V901">_xlfn.IFS(S901 = "", "", S901 &lt; 500, "Low", S901 &lt; 1200, "Medium", TRUE, "High")</f>
        <v>High</v>
      </c>
      <c r="W901" t="str">
        <f t="shared" si="223"/>
        <v>2024-02</v>
      </c>
      <c r="X901">
        <f t="shared" si="224"/>
        <v>2024</v>
      </c>
    </row>
    <row r="902" spans="1:24" x14ac:dyDescent="0.3">
      <c r="A902">
        <f>'Raw_Data'!A902</f>
        <v>901</v>
      </c>
      <c r="B902" t="str">
        <f>'Raw_Data'!B902</f>
        <v>Customer 9</v>
      </c>
      <c r="C902" t="str">
        <f>'Raw_Data'!C902</f>
        <v>Mobile</v>
      </c>
      <c r="D902">
        <f>'Raw_Data'!D902</f>
        <v>1097</v>
      </c>
      <c r="E902">
        <f>'Raw_Data'!E902</f>
        <v>3770</v>
      </c>
      <c r="F902">
        <f>'Raw_Data'!F902</f>
        <v>45329.5</v>
      </c>
      <c r="G902" t="str">
        <f t="shared" si="210"/>
        <v>Customer 9</v>
      </c>
      <c r="H902" t="str">
        <f t="shared" si="211"/>
        <v>MOBILE</v>
      </c>
      <c r="I902" t="str">
        <f t="shared" si="212"/>
        <v>Changed</v>
      </c>
      <c r="J902">
        <f t="shared" si="213"/>
        <v>1097</v>
      </c>
      <c r="K902">
        <f t="shared" si="214"/>
        <v>3770</v>
      </c>
      <c r="L902" s="8">
        <f t="shared" si="215"/>
        <v>45329</v>
      </c>
      <c r="M902" t="str">
        <f t="shared" ca="1" si="216"/>
        <v>OK</v>
      </c>
      <c r="P902">
        <f t="shared" si="217"/>
        <v>901</v>
      </c>
      <c r="Q902" t="str">
        <f t="shared" si="218"/>
        <v>Customer 9</v>
      </c>
      <c r="R902" t="str">
        <f t="shared" si="219"/>
        <v>MOBILE</v>
      </c>
      <c r="S902">
        <f t="shared" si="220"/>
        <v>1097</v>
      </c>
      <c r="T902">
        <f t="shared" si="221"/>
        <v>3770</v>
      </c>
      <c r="U902" s="8">
        <f t="shared" si="222"/>
        <v>45329</v>
      </c>
      <c r="V902" t="str" cm="1">
        <f t="array" ref="V902">_xlfn.IFS(S902 = "", "", S902 &lt; 500, "Low", S902 &lt; 1200, "Medium", TRUE, "High")</f>
        <v>Medium</v>
      </c>
      <c r="W902" t="str">
        <f t="shared" si="223"/>
        <v>2024-02</v>
      </c>
      <c r="X902">
        <f t="shared" si="224"/>
        <v>2024</v>
      </c>
    </row>
    <row r="903" spans="1:24" x14ac:dyDescent="0.3">
      <c r="A903">
        <f>'Raw_Data'!A903</f>
        <v>902</v>
      </c>
      <c r="B903" t="str">
        <f>'Raw_Data'!B903</f>
        <v>Customer 15</v>
      </c>
      <c r="C903" t="str">
        <f>'Raw_Data'!C903</f>
        <v>Workstation</v>
      </c>
      <c r="D903">
        <f>'Raw_Data'!D903</f>
        <v>1542</v>
      </c>
      <c r="E903">
        <f>'Raw_Data'!E903</f>
        <v>1072</v>
      </c>
      <c r="F903">
        <f>'Raw_Data'!F903</f>
        <v>45329.541666666664</v>
      </c>
      <c r="G903" t="str">
        <f t="shared" si="210"/>
        <v>Customer 15</v>
      </c>
      <c r="H903" t="str">
        <f t="shared" si="211"/>
        <v>WORKSTATION</v>
      </c>
      <c r="I903" t="str">
        <f t="shared" si="212"/>
        <v>Changed</v>
      </c>
      <c r="J903">
        <f t="shared" si="213"/>
        <v>1542</v>
      </c>
      <c r="K903">
        <f t="shared" si="214"/>
        <v>1072</v>
      </c>
      <c r="L903" s="8">
        <f t="shared" si="215"/>
        <v>45329</v>
      </c>
      <c r="M903" t="str">
        <f t="shared" ca="1" si="216"/>
        <v>OK</v>
      </c>
      <c r="P903">
        <f t="shared" si="217"/>
        <v>902</v>
      </c>
      <c r="Q903" t="str">
        <f t="shared" si="218"/>
        <v>Customer 15</v>
      </c>
      <c r="R903" t="str">
        <f t="shared" si="219"/>
        <v>WORKSTATION</v>
      </c>
      <c r="S903">
        <f t="shared" si="220"/>
        <v>1542</v>
      </c>
      <c r="T903">
        <f t="shared" si="221"/>
        <v>1072</v>
      </c>
      <c r="U903" s="8">
        <f t="shared" si="222"/>
        <v>45329</v>
      </c>
      <c r="V903" t="str" cm="1">
        <f t="array" ref="V903">_xlfn.IFS(S903 = "", "", S903 &lt; 500, "Low", S903 &lt; 1200, "Medium", TRUE, "High")</f>
        <v>High</v>
      </c>
      <c r="W903" t="str">
        <f t="shared" si="223"/>
        <v>2024-02</v>
      </c>
      <c r="X903">
        <f t="shared" si="224"/>
        <v>2024</v>
      </c>
    </row>
    <row r="904" spans="1:24" x14ac:dyDescent="0.3">
      <c r="A904">
        <f>'Raw_Data'!A904</f>
        <v>903</v>
      </c>
      <c r="B904" t="str">
        <f>'Raw_Data'!B904</f>
        <v>Customer 5</v>
      </c>
      <c r="C904" t="str">
        <f>'Raw_Data'!C904</f>
        <v>Mobile</v>
      </c>
      <c r="D904">
        <f>'Raw_Data'!D904</f>
        <v>2634</v>
      </c>
      <c r="E904">
        <f>'Raw_Data'!E904</f>
        <v>4735</v>
      </c>
      <c r="F904">
        <f>'Raw_Data'!F904</f>
        <v>45329.583333333336</v>
      </c>
      <c r="G904" t="str">
        <f t="shared" si="210"/>
        <v>Customer 5</v>
      </c>
      <c r="H904" t="str">
        <f t="shared" si="211"/>
        <v>MOBILE</v>
      </c>
      <c r="I904" t="str">
        <f t="shared" si="212"/>
        <v>Changed</v>
      </c>
      <c r="J904">
        <f t="shared" si="213"/>
        <v>2634</v>
      </c>
      <c r="K904">
        <f t="shared" si="214"/>
        <v>4735</v>
      </c>
      <c r="L904" s="8">
        <f t="shared" si="215"/>
        <v>45329</v>
      </c>
      <c r="M904" t="str">
        <f t="shared" ca="1" si="216"/>
        <v>OK</v>
      </c>
      <c r="P904">
        <f t="shared" si="217"/>
        <v>903</v>
      </c>
      <c r="Q904" t="str">
        <f t="shared" si="218"/>
        <v>Customer 5</v>
      </c>
      <c r="R904" t="str">
        <f t="shared" si="219"/>
        <v>MOBILE</v>
      </c>
      <c r="S904">
        <f t="shared" si="220"/>
        <v>2634</v>
      </c>
      <c r="T904">
        <f t="shared" si="221"/>
        <v>4735</v>
      </c>
      <c r="U904" s="8">
        <f t="shared" si="222"/>
        <v>45329</v>
      </c>
      <c r="V904" t="str" cm="1">
        <f t="array" ref="V904">_xlfn.IFS(S904 = "", "", S904 &lt; 500, "Low", S904 &lt; 1200, "Medium", TRUE, "High")</f>
        <v>High</v>
      </c>
      <c r="W904" t="str">
        <f t="shared" si="223"/>
        <v>2024-02</v>
      </c>
      <c r="X904">
        <f t="shared" si="224"/>
        <v>2024</v>
      </c>
    </row>
    <row r="905" spans="1:24" x14ac:dyDescent="0.3">
      <c r="A905">
        <f>'Raw_Data'!A905</f>
        <v>904</v>
      </c>
      <c r="B905" t="str">
        <f>'Raw_Data'!B905</f>
        <v>Customer 7</v>
      </c>
      <c r="C905" t="str">
        <f>'Raw_Data'!C905</f>
        <v>Workstation</v>
      </c>
      <c r="D905">
        <f>'Raw_Data'!D905</f>
        <v>3192</v>
      </c>
      <c r="E905">
        <f>'Raw_Data'!E905</f>
        <v>3395</v>
      </c>
      <c r="F905">
        <f>'Raw_Data'!F905</f>
        <v>45329.625</v>
      </c>
      <c r="G905" t="str">
        <f t="shared" si="210"/>
        <v>Customer 7</v>
      </c>
      <c r="H905" t="str">
        <f t="shared" si="211"/>
        <v>WORKSTATION</v>
      </c>
      <c r="I905" t="str">
        <f t="shared" si="212"/>
        <v>Changed</v>
      </c>
      <c r="J905">
        <f t="shared" si="213"/>
        <v>3192</v>
      </c>
      <c r="K905">
        <f t="shared" si="214"/>
        <v>3395</v>
      </c>
      <c r="L905" s="8">
        <f t="shared" si="215"/>
        <v>45329</v>
      </c>
      <c r="M905" t="str">
        <f t="shared" ca="1" si="216"/>
        <v>OK</v>
      </c>
      <c r="P905">
        <f t="shared" si="217"/>
        <v>904</v>
      </c>
      <c r="Q905" t="str">
        <f t="shared" si="218"/>
        <v>Customer 7</v>
      </c>
      <c r="R905" t="str">
        <f t="shared" si="219"/>
        <v>WORKSTATION</v>
      </c>
      <c r="S905">
        <f t="shared" si="220"/>
        <v>3192</v>
      </c>
      <c r="T905">
        <f t="shared" si="221"/>
        <v>3395</v>
      </c>
      <c r="U905" s="8">
        <f t="shared" si="222"/>
        <v>45329</v>
      </c>
      <c r="V905" t="str" cm="1">
        <f t="array" ref="V905">_xlfn.IFS(S905 = "", "", S905 &lt; 500, "Low", S905 &lt; 1200, "Medium", TRUE, "High")</f>
        <v>High</v>
      </c>
      <c r="W905" t="str">
        <f t="shared" si="223"/>
        <v>2024-02</v>
      </c>
      <c r="X905">
        <f t="shared" si="224"/>
        <v>2024</v>
      </c>
    </row>
    <row r="906" spans="1:24" x14ac:dyDescent="0.3">
      <c r="A906">
        <f>'Raw_Data'!A906</f>
        <v>905</v>
      </c>
      <c r="B906" t="str">
        <f>'Raw_Data'!B906</f>
        <v>Customer 6</v>
      </c>
      <c r="C906" t="str">
        <f>'Raw_Data'!C906</f>
        <v>Embedded</v>
      </c>
      <c r="D906">
        <f>'Raw_Data'!D906</f>
        <v>3388</v>
      </c>
      <c r="E906">
        <f>'Raw_Data'!E906</f>
        <v>3381</v>
      </c>
      <c r="F906">
        <f>'Raw_Data'!F906</f>
        <v>45329.666666666664</v>
      </c>
      <c r="G906" t="str">
        <f t="shared" si="210"/>
        <v>Customer 6</v>
      </c>
      <c r="H906" t="str">
        <f t="shared" si="211"/>
        <v>EMBEDDED</v>
      </c>
      <c r="I906" t="str">
        <f t="shared" si="212"/>
        <v>Changed</v>
      </c>
      <c r="J906">
        <f t="shared" si="213"/>
        <v>3388</v>
      </c>
      <c r="K906">
        <f t="shared" si="214"/>
        <v>3381</v>
      </c>
      <c r="L906" s="8">
        <f t="shared" si="215"/>
        <v>45329</v>
      </c>
      <c r="M906" t="str">
        <f t="shared" ca="1" si="216"/>
        <v>OK</v>
      </c>
      <c r="P906">
        <f t="shared" si="217"/>
        <v>905</v>
      </c>
      <c r="Q906" t="str">
        <f t="shared" si="218"/>
        <v>Customer 6</v>
      </c>
      <c r="R906" t="str">
        <f t="shared" si="219"/>
        <v>EMBEDDED</v>
      </c>
      <c r="S906">
        <f t="shared" si="220"/>
        <v>3388</v>
      </c>
      <c r="T906">
        <f t="shared" si="221"/>
        <v>3381</v>
      </c>
      <c r="U906" s="8">
        <f t="shared" si="222"/>
        <v>45329</v>
      </c>
      <c r="V906" t="str" cm="1">
        <f t="array" ref="V906">_xlfn.IFS(S906 = "", "", S906 &lt; 500, "Low", S906 &lt; 1200, "Medium", TRUE, "High")</f>
        <v>High</v>
      </c>
      <c r="W906" t="str">
        <f t="shared" si="223"/>
        <v>2024-02</v>
      </c>
      <c r="X906">
        <f t="shared" si="224"/>
        <v>2024</v>
      </c>
    </row>
    <row r="907" spans="1:24" x14ac:dyDescent="0.3">
      <c r="A907">
        <f>'Raw_Data'!A907</f>
        <v>906</v>
      </c>
      <c r="B907" t="str">
        <f>'Raw_Data'!B907</f>
        <v>Customer 6</v>
      </c>
      <c r="C907" t="str">
        <f>'Raw_Data'!C907</f>
        <v>Desktop</v>
      </c>
      <c r="D907">
        <f>'Raw_Data'!D907</f>
        <v>6</v>
      </c>
      <c r="E907">
        <f>'Raw_Data'!E907</f>
        <v>4620</v>
      </c>
      <c r="F907">
        <f>'Raw_Data'!F907</f>
        <v>45329.708333333336</v>
      </c>
      <c r="G907" t="str">
        <f t="shared" si="210"/>
        <v>Customer 6</v>
      </c>
      <c r="H907" t="str">
        <f t="shared" si="211"/>
        <v>DESKTOP</v>
      </c>
      <c r="I907" t="str">
        <f t="shared" si="212"/>
        <v>Changed</v>
      </c>
      <c r="J907">
        <f t="shared" si="213"/>
        <v>6</v>
      </c>
      <c r="K907">
        <f t="shared" si="214"/>
        <v>4620</v>
      </c>
      <c r="L907" s="8">
        <f t="shared" si="215"/>
        <v>45329</v>
      </c>
      <c r="M907" t="str">
        <f t="shared" ca="1" si="216"/>
        <v>OK</v>
      </c>
      <c r="P907">
        <f t="shared" si="217"/>
        <v>906</v>
      </c>
      <c r="Q907" t="str">
        <f t="shared" si="218"/>
        <v>Customer 6</v>
      </c>
      <c r="R907" t="str">
        <f t="shared" si="219"/>
        <v>DESKTOP</v>
      </c>
      <c r="S907">
        <f t="shared" si="220"/>
        <v>6</v>
      </c>
      <c r="T907">
        <f t="shared" si="221"/>
        <v>4620</v>
      </c>
      <c r="U907" s="8">
        <f t="shared" si="222"/>
        <v>45329</v>
      </c>
      <c r="V907" t="str" cm="1">
        <f t="array" ref="V907">_xlfn.IFS(S907 = "", "", S907 &lt; 500, "Low", S907 &lt; 1200, "Medium", TRUE, "High")</f>
        <v>Low</v>
      </c>
      <c r="W907" t="str">
        <f t="shared" si="223"/>
        <v>2024-02</v>
      </c>
      <c r="X907">
        <f t="shared" si="224"/>
        <v>2024</v>
      </c>
    </row>
    <row r="908" spans="1:24" x14ac:dyDescent="0.3">
      <c r="A908">
        <f>'Raw_Data'!A908</f>
        <v>907</v>
      </c>
      <c r="B908" t="str">
        <f>'Raw_Data'!B908</f>
        <v>Customer 14</v>
      </c>
      <c r="C908" t="str">
        <f>'Raw_Data'!C908</f>
        <v>Desktop</v>
      </c>
      <c r="D908">
        <f>'Raw_Data'!D908</f>
        <v>2467</v>
      </c>
      <c r="E908">
        <f>'Raw_Data'!E908</f>
        <v>4348</v>
      </c>
      <c r="F908">
        <f>'Raw_Data'!F908</f>
        <v>45329.75</v>
      </c>
      <c r="G908" t="str">
        <f t="shared" si="210"/>
        <v>Customer 14</v>
      </c>
      <c r="H908" t="str">
        <f t="shared" si="211"/>
        <v>DESKTOP</v>
      </c>
      <c r="I908" t="str">
        <f t="shared" si="212"/>
        <v>Changed</v>
      </c>
      <c r="J908">
        <f t="shared" si="213"/>
        <v>2467</v>
      </c>
      <c r="K908">
        <f t="shared" si="214"/>
        <v>4348</v>
      </c>
      <c r="L908" s="8">
        <f t="shared" si="215"/>
        <v>45329</v>
      </c>
      <c r="M908" t="str">
        <f t="shared" ca="1" si="216"/>
        <v>OK</v>
      </c>
      <c r="P908">
        <f t="shared" si="217"/>
        <v>907</v>
      </c>
      <c r="Q908" t="str">
        <f t="shared" si="218"/>
        <v>Customer 14</v>
      </c>
      <c r="R908" t="str">
        <f t="shared" si="219"/>
        <v>DESKTOP</v>
      </c>
      <c r="S908">
        <f t="shared" si="220"/>
        <v>2467</v>
      </c>
      <c r="T908">
        <f t="shared" si="221"/>
        <v>4348</v>
      </c>
      <c r="U908" s="8">
        <f t="shared" si="222"/>
        <v>45329</v>
      </c>
      <c r="V908" t="str" cm="1">
        <f t="array" ref="V908">_xlfn.IFS(S908 = "", "", S908 &lt; 500, "Low", S908 &lt; 1200, "Medium", TRUE, "High")</f>
        <v>High</v>
      </c>
      <c r="W908" t="str">
        <f t="shared" si="223"/>
        <v>2024-02</v>
      </c>
      <c r="X908">
        <f t="shared" si="224"/>
        <v>2024</v>
      </c>
    </row>
    <row r="909" spans="1:24" x14ac:dyDescent="0.3">
      <c r="A909">
        <f>'Raw_Data'!A909</f>
        <v>908</v>
      </c>
      <c r="B909" t="str">
        <f>'Raw_Data'!B909</f>
        <v>Customer 2</v>
      </c>
      <c r="C909" t="str">
        <f>'Raw_Data'!C909</f>
        <v>Mobile</v>
      </c>
      <c r="D909">
        <f>'Raw_Data'!D909</f>
        <v>760</v>
      </c>
      <c r="E909">
        <f>'Raw_Data'!E909</f>
        <v>2458</v>
      </c>
      <c r="F909">
        <f>'Raw_Data'!F909</f>
        <v>45329.791666666664</v>
      </c>
      <c r="G909" t="str">
        <f t="shared" si="210"/>
        <v>Customer 2</v>
      </c>
      <c r="H909" t="str">
        <f t="shared" si="211"/>
        <v>MOBILE</v>
      </c>
      <c r="I909" t="str">
        <f t="shared" si="212"/>
        <v>Changed</v>
      </c>
      <c r="J909">
        <f t="shared" si="213"/>
        <v>760</v>
      </c>
      <c r="K909">
        <f t="shared" si="214"/>
        <v>2458</v>
      </c>
      <c r="L909" s="8">
        <f t="shared" si="215"/>
        <v>45329</v>
      </c>
      <c r="M909" t="str">
        <f t="shared" ca="1" si="216"/>
        <v>OK</v>
      </c>
      <c r="P909">
        <f t="shared" si="217"/>
        <v>908</v>
      </c>
      <c r="Q909" t="str">
        <f t="shared" si="218"/>
        <v>Customer 2</v>
      </c>
      <c r="R909" t="str">
        <f t="shared" si="219"/>
        <v>MOBILE</v>
      </c>
      <c r="S909">
        <f t="shared" si="220"/>
        <v>760</v>
      </c>
      <c r="T909">
        <f t="shared" si="221"/>
        <v>2458</v>
      </c>
      <c r="U909" s="8">
        <f t="shared" si="222"/>
        <v>45329</v>
      </c>
      <c r="V909" t="str" cm="1">
        <f t="array" ref="V909">_xlfn.IFS(S909 = "", "", S909 &lt; 500, "Low", S909 &lt; 1200, "Medium", TRUE, "High")</f>
        <v>Medium</v>
      </c>
      <c r="W909" t="str">
        <f t="shared" si="223"/>
        <v>2024-02</v>
      </c>
      <c r="X909">
        <f t="shared" si="224"/>
        <v>2024</v>
      </c>
    </row>
    <row r="910" spans="1:24" x14ac:dyDescent="0.3">
      <c r="A910">
        <f>'Raw_Data'!A910</f>
        <v>909</v>
      </c>
      <c r="B910" t="str">
        <f>'Raw_Data'!B910</f>
        <v>Customer 3</v>
      </c>
      <c r="C910" t="str">
        <f>'Raw_Data'!C910</f>
        <v>Embedded</v>
      </c>
      <c r="D910">
        <f>'Raw_Data'!D910</f>
        <v>1860</v>
      </c>
      <c r="E910">
        <f>'Raw_Data'!E910</f>
        <v>4171</v>
      </c>
      <c r="F910">
        <f>'Raw_Data'!F910</f>
        <v>45329.833333333336</v>
      </c>
      <c r="G910" t="str">
        <f t="shared" si="210"/>
        <v>Customer 3</v>
      </c>
      <c r="H910" t="str">
        <f t="shared" si="211"/>
        <v>EMBEDDED</v>
      </c>
      <c r="I910" t="str">
        <f t="shared" si="212"/>
        <v>Changed</v>
      </c>
      <c r="J910">
        <f t="shared" si="213"/>
        <v>1860</v>
      </c>
      <c r="K910">
        <f t="shared" si="214"/>
        <v>4171</v>
      </c>
      <c r="L910" s="8">
        <f t="shared" si="215"/>
        <v>45329</v>
      </c>
      <c r="M910" t="str">
        <f t="shared" ca="1" si="216"/>
        <v>OK</v>
      </c>
      <c r="P910">
        <f t="shared" si="217"/>
        <v>909</v>
      </c>
      <c r="Q910" t="str">
        <f t="shared" si="218"/>
        <v>Customer 3</v>
      </c>
      <c r="R910" t="str">
        <f t="shared" si="219"/>
        <v>EMBEDDED</v>
      </c>
      <c r="S910">
        <f t="shared" si="220"/>
        <v>1860</v>
      </c>
      <c r="T910">
        <f t="shared" si="221"/>
        <v>4171</v>
      </c>
      <c r="U910" s="8">
        <f t="shared" si="222"/>
        <v>45329</v>
      </c>
      <c r="V910" t="str" cm="1">
        <f t="array" ref="V910">_xlfn.IFS(S910 = "", "", S910 &lt; 500, "Low", S910 &lt; 1200, "Medium", TRUE, "High")</f>
        <v>High</v>
      </c>
      <c r="W910" t="str">
        <f t="shared" si="223"/>
        <v>2024-02</v>
      </c>
      <c r="X910">
        <f t="shared" si="224"/>
        <v>2024</v>
      </c>
    </row>
    <row r="911" spans="1:24" x14ac:dyDescent="0.3">
      <c r="A911">
        <f>'Raw_Data'!A911</f>
        <v>910</v>
      </c>
      <c r="B911" t="str">
        <f>'Raw_Data'!B911</f>
        <v>Customer 3</v>
      </c>
      <c r="C911" t="str">
        <f>'Raw_Data'!C911</f>
        <v>Workstation</v>
      </c>
      <c r="D911">
        <f>'Raw_Data'!D911</f>
        <v>3842</v>
      </c>
      <c r="E911">
        <f>'Raw_Data'!E911</f>
        <v>2773</v>
      </c>
      <c r="F911">
        <f>'Raw_Data'!F911</f>
        <v>45329.875</v>
      </c>
      <c r="G911" t="str">
        <f t="shared" si="210"/>
        <v>Customer 3</v>
      </c>
      <c r="H911" t="str">
        <f t="shared" si="211"/>
        <v>WORKSTATION</v>
      </c>
      <c r="I911" t="str">
        <f t="shared" si="212"/>
        <v>Changed</v>
      </c>
      <c r="J911">
        <f t="shared" si="213"/>
        <v>3842</v>
      </c>
      <c r="K911">
        <f t="shared" si="214"/>
        <v>2773</v>
      </c>
      <c r="L911" s="8">
        <f t="shared" si="215"/>
        <v>45329</v>
      </c>
      <c r="M911" t="str">
        <f t="shared" ca="1" si="216"/>
        <v>OK</v>
      </c>
      <c r="P911">
        <f t="shared" si="217"/>
        <v>910</v>
      </c>
      <c r="Q911" t="str">
        <f t="shared" si="218"/>
        <v>Customer 3</v>
      </c>
      <c r="R911" t="str">
        <f t="shared" si="219"/>
        <v>WORKSTATION</v>
      </c>
      <c r="S911">
        <f t="shared" si="220"/>
        <v>3842</v>
      </c>
      <c r="T911">
        <f t="shared" si="221"/>
        <v>2773</v>
      </c>
      <c r="U911" s="8">
        <f t="shared" si="222"/>
        <v>45329</v>
      </c>
      <c r="V911" t="str" cm="1">
        <f t="array" ref="V911">_xlfn.IFS(S911 = "", "", S911 &lt; 500, "Low", S911 &lt; 1200, "Medium", TRUE, "High")</f>
        <v>High</v>
      </c>
      <c r="W911" t="str">
        <f t="shared" si="223"/>
        <v>2024-02</v>
      </c>
      <c r="X911">
        <f t="shared" si="224"/>
        <v>2024</v>
      </c>
    </row>
    <row r="912" spans="1:24" x14ac:dyDescent="0.3">
      <c r="A912">
        <f>'Raw_Data'!A912</f>
        <v>911</v>
      </c>
      <c r="B912" t="str">
        <f>'Raw_Data'!B912</f>
        <v>Customer 15</v>
      </c>
      <c r="C912" t="str">
        <f>'Raw_Data'!C912</f>
        <v>Workstation</v>
      </c>
      <c r="D912">
        <f>'Raw_Data'!D912</f>
        <v>3018</v>
      </c>
      <c r="E912">
        <f>'Raw_Data'!E912</f>
        <v>1559</v>
      </c>
      <c r="F912">
        <f>'Raw_Data'!F912</f>
        <v>45329.916666666664</v>
      </c>
      <c r="G912" t="str">
        <f t="shared" si="210"/>
        <v>Customer 15</v>
      </c>
      <c r="H912" t="str">
        <f t="shared" si="211"/>
        <v>WORKSTATION</v>
      </c>
      <c r="I912" t="str">
        <f t="shared" si="212"/>
        <v>Changed</v>
      </c>
      <c r="J912">
        <f t="shared" si="213"/>
        <v>3018</v>
      </c>
      <c r="K912">
        <f t="shared" si="214"/>
        <v>1559</v>
      </c>
      <c r="L912" s="8">
        <f t="shared" si="215"/>
        <v>45329</v>
      </c>
      <c r="M912" t="str">
        <f t="shared" ca="1" si="216"/>
        <v>OK</v>
      </c>
      <c r="P912">
        <f t="shared" si="217"/>
        <v>911</v>
      </c>
      <c r="Q912" t="str">
        <f t="shared" si="218"/>
        <v>Customer 15</v>
      </c>
      <c r="R912" t="str">
        <f t="shared" si="219"/>
        <v>WORKSTATION</v>
      </c>
      <c r="S912">
        <f t="shared" si="220"/>
        <v>3018</v>
      </c>
      <c r="T912">
        <f t="shared" si="221"/>
        <v>1559</v>
      </c>
      <c r="U912" s="8">
        <f t="shared" si="222"/>
        <v>45329</v>
      </c>
      <c r="V912" t="str" cm="1">
        <f t="array" ref="V912">_xlfn.IFS(S912 = "", "", S912 &lt; 500, "Low", S912 &lt; 1200, "Medium", TRUE, "High")</f>
        <v>High</v>
      </c>
      <c r="W912" t="str">
        <f t="shared" si="223"/>
        <v>2024-02</v>
      </c>
      <c r="X912">
        <f t="shared" si="224"/>
        <v>2024</v>
      </c>
    </row>
    <row r="913" spans="1:24" x14ac:dyDescent="0.3">
      <c r="A913">
        <f>'Raw_Data'!A913</f>
        <v>912</v>
      </c>
      <c r="B913" t="str">
        <f>'Raw_Data'!B913</f>
        <v>Customer 10</v>
      </c>
      <c r="C913" t="str">
        <f>'Raw_Data'!C913</f>
        <v>Embedded</v>
      </c>
      <c r="D913">
        <f>'Raw_Data'!D913</f>
        <v>850</v>
      </c>
      <c r="E913">
        <f>'Raw_Data'!E913</f>
        <v>4084</v>
      </c>
      <c r="F913">
        <f>'Raw_Data'!F913</f>
        <v>45329.958333333336</v>
      </c>
      <c r="G913" t="str">
        <f t="shared" si="210"/>
        <v>Customer 10</v>
      </c>
      <c r="H913" t="str">
        <f t="shared" si="211"/>
        <v>EMBEDDED</v>
      </c>
      <c r="I913" t="str">
        <f t="shared" si="212"/>
        <v>Changed</v>
      </c>
      <c r="J913">
        <f t="shared" si="213"/>
        <v>850</v>
      </c>
      <c r="K913">
        <f t="shared" si="214"/>
        <v>4084</v>
      </c>
      <c r="L913" s="8">
        <f t="shared" si="215"/>
        <v>45329</v>
      </c>
      <c r="M913" t="str">
        <f t="shared" ca="1" si="216"/>
        <v>OK</v>
      </c>
      <c r="P913">
        <f t="shared" si="217"/>
        <v>912</v>
      </c>
      <c r="Q913" t="str">
        <f t="shared" si="218"/>
        <v>Customer 10</v>
      </c>
      <c r="R913" t="str">
        <f t="shared" si="219"/>
        <v>EMBEDDED</v>
      </c>
      <c r="S913">
        <f t="shared" si="220"/>
        <v>850</v>
      </c>
      <c r="T913">
        <f t="shared" si="221"/>
        <v>4084</v>
      </c>
      <c r="U913" s="8">
        <f t="shared" si="222"/>
        <v>45329</v>
      </c>
      <c r="V913" t="str" cm="1">
        <f t="array" ref="V913">_xlfn.IFS(S913 = "", "", S913 &lt; 500, "Low", S913 &lt; 1200, "Medium", TRUE, "High")</f>
        <v>Medium</v>
      </c>
      <c r="W913" t="str">
        <f t="shared" si="223"/>
        <v>2024-02</v>
      </c>
      <c r="X913">
        <f t="shared" si="224"/>
        <v>2024</v>
      </c>
    </row>
    <row r="914" spans="1:24" x14ac:dyDescent="0.3">
      <c r="A914">
        <f>'Raw_Data'!A914</f>
        <v>913</v>
      </c>
      <c r="B914" t="str">
        <f>'Raw_Data'!B914</f>
        <v>Customer 3</v>
      </c>
      <c r="C914" t="str">
        <f>'Raw_Data'!C914</f>
        <v>Embedded</v>
      </c>
      <c r="D914">
        <f>'Raw_Data'!D914</f>
        <v>1438</v>
      </c>
      <c r="E914">
        <f>'Raw_Data'!E914</f>
        <v>1975</v>
      </c>
      <c r="F914">
        <f>'Raw_Data'!F914</f>
        <v>45330</v>
      </c>
      <c r="G914" t="str">
        <f t="shared" si="210"/>
        <v>Customer 3</v>
      </c>
      <c r="H914" t="str">
        <f t="shared" si="211"/>
        <v>EMBEDDED</v>
      </c>
      <c r="I914" t="str">
        <f t="shared" si="212"/>
        <v>Changed</v>
      </c>
      <c r="J914">
        <f t="shared" si="213"/>
        <v>1438</v>
      </c>
      <c r="K914">
        <f t="shared" si="214"/>
        <v>1975</v>
      </c>
      <c r="L914" s="8">
        <f t="shared" si="215"/>
        <v>45330</v>
      </c>
      <c r="M914" t="str">
        <f t="shared" ca="1" si="216"/>
        <v>OK</v>
      </c>
      <c r="P914">
        <f t="shared" si="217"/>
        <v>913</v>
      </c>
      <c r="Q914" t="str">
        <f t="shared" si="218"/>
        <v>Customer 3</v>
      </c>
      <c r="R914" t="str">
        <f t="shared" si="219"/>
        <v>EMBEDDED</v>
      </c>
      <c r="S914">
        <f t="shared" si="220"/>
        <v>1438</v>
      </c>
      <c r="T914">
        <f t="shared" si="221"/>
        <v>1975</v>
      </c>
      <c r="U914" s="8">
        <f t="shared" si="222"/>
        <v>45330</v>
      </c>
      <c r="V914" t="str" cm="1">
        <f t="array" ref="V914">_xlfn.IFS(S914 = "", "", S914 &lt; 500, "Low", S914 &lt; 1200, "Medium", TRUE, "High")</f>
        <v>High</v>
      </c>
      <c r="W914" t="str">
        <f t="shared" si="223"/>
        <v>2024-02</v>
      </c>
      <c r="X914">
        <f t="shared" si="224"/>
        <v>2024</v>
      </c>
    </row>
    <row r="915" spans="1:24" x14ac:dyDescent="0.3">
      <c r="A915">
        <f>'Raw_Data'!A915</f>
        <v>914</v>
      </c>
      <c r="B915" t="str">
        <f>'Raw_Data'!B915</f>
        <v>Customer 8</v>
      </c>
      <c r="C915" t="str">
        <f>'Raw_Data'!C915</f>
        <v>Embedded</v>
      </c>
      <c r="D915">
        <f>'Raw_Data'!D915</f>
        <v>3111</v>
      </c>
      <c r="E915">
        <f>'Raw_Data'!E915</f>
        <v>2251</v>
      </c>
      <c r="F915">
        <f>'Raw_Data'!F915</f>
        <v>45330.041666666664</v>
      </c>
      <c r="G915" t="str">
        <f t="shared" si="210"/>
        <v>Customer 8</v>
      </c>
      <c r="H915" t="str">
        <f t="shared" si="211"/>
        <v>EMBEDDED</v>
      </c>
      <c r="I915" t="str">
        <f t="shared" si="212"/>
        <v>Changed</v>
      </c>
      <c r="J915">
        <f t="shared" si="213"/>
        <v>3111</v>
      </c>
      <c r="K915">
        <f t="shared" si="214"/>
        <v>2251</v>
      </c>
      <c r="L915" s="8">
        <f t="shared" si="215"/>
        <v>45330</v>
      </c>
      <c r="M915" t="str">
        <f t="shared" ca="1" si="216"/>
        <v>OK</v>
      </c>
      <c r="P915">
        <f t="shared" si="217"/>
        <v>914</v>
      </c>
      <c r="Q915" t="str">
        <f t="shared" si="218"/>
        <v>Customer 8</v>
      </c>
      <c r="R915" t="str">
        <f t="shared" si="219"/>
        <v>EMBEDDED</v>
      </c>
      <c r="S915">
        <f t="shared" si="220"/>
        <v>3111</v>
      </c>
      <c r="T915">
        <f t="shared" si="221"/>
        <v>2251</v>
      </c>
      <c r="U915" s="8">
        <f t="shared" si="222"/>
        <v>45330</v>
      </c>
      <c r="V915" t="str" cm="1">
        <f t="array" ref="V915">_xlfn.IFS(S915 = "", "", S915 &lt; 500, "Low", S915 &lt; 1200, "Medium", TRUE, "High")</f>
        <v>High</v>
      </c>
      <c r="W915" t="str">
        <f t="shared" si="223"/>
        <v>2024-02</v>
      </c>
      <c r="X915">
        <f t="shared" si="224"/>
        <v>2024</v>
      </c>
    </row>
    <row r="916" spans="1:24" x14ac:dyDescent="0.3">
      <c r="A916">
        <f>'Raw_Data'!A916</f>
        <v>915</v>
      </c>
      <c r="B916" t="str">
        <f>'Raw_Data'!B916</f>
        <v>Customer 9</v>
      </c>
      <c r="C916" t="str">
        <f>'Raw_Data'!C916</f>
        <v>Workstation</v>
      </c>
      <c r="D916">
        <f>'Raw_Data'!D916</f>
        <v>1638</v>
      </c>
      <c r="E916">
        <f>'Raw_Data'!E916</f>
        <v>1798</v>
      </c>
      <c r="F916">
        <f>'Raw_Data'!F916</f>
        <v>45330.083333333336</v>
      </c>
      <c r="G916" t="str">
        <f t="shared" si="210"/>
        <v>Customer 9</v>
      </c>
      <c r="H916" t="str">
        <f t="shared" si="211"/>
        <v>WORKSTATION</v>
      </c>
      <c r="I916" t="str">
        <f t="shared" si="212"/>
        <v>Changed</v>
      </c>
      <c r="J916">
        <f t="shared" si="213"/>
        <v>1638</v>
      </c>
      <c r="K916">
        <f t="shared" si="214"/>
        <v>1798</v>
      </c>
      <c r="L916" s="8">
        <f t="shared" si="215"/>
        <v>45330</v>
      </c>
      <c r="M916" t="str">
        <f t="shared" ca="1" si="216"/>
        <v>OK</v>
      </c>
      <c r="P916">
        <f t="shared" si="217"/>
        <v>915</v>
      </c>
      <c r="Q916" t="str">
        <f t="shared" si="218"/>
        <v>Customer 9</v>
      </c>
      <c r="R916" t="str">
        <f t="shared" si="219"/>
        <v>WORKSTATION</v>
      </c>
      <c r="S916">
        <f t="shared" si="220"/>
        <v>1638</v>
      </c>
      <c r="T916">
        <f t="shared" si="221"/>
        <v>1798</v>
      </c>
      <c r="U916" s="8">
        <f t="shared" si="222"/>
        <v>45330</v>
      </c>
      <c r="V916" t="str" cm="1">
        <f t="array" ref="V916">_xlfn.IFS(S916 = "", "", S916 &lt; 500, "Low", S916 &lt; 1200, "Medium", TRUE, "High")</f>
        <v>High</v>
      </c>
      <c r="W916" t="str">
        <f t="shared" si="223"/>
        <v>2024-02</v>
      </c>
      <c r="X916">
        <f t="shared" si="224"/>
        <v>2024</v>
      </c>
    </row>
    <row r="917" spans="1:24" x14ac:dyDescent="0.3">
      <c r="A917">
        <f>'Raw_Data'!A917</f>
        <v>916</v>
      </c>
      <c r="B917" t="str">
        <f>'Raw_Data'!B917</f>
        <v>Customer 2</v>
      </c>
      <c r="C917" t="str">
        <f>'Raw_Data'!C917</f>
        <v>Desktop</v>
      </c>
      <c r="D917">
        <f>'Raw_Data'!D917</f>
        <v>3435</v>
      </c>
      <c r="E917">
        <f>'Raw_Data'!E917</f>
        <v>4748</v>
      </c>
      <c r="F917">
        <f>'Raw_Data'!F917</f>
        <v>45330.125</v>
      </c>
      <c r="G917" t="str">
        <f t="shared" si="210"/>
        <v>Customer 2</v>
      </c>
      <c r="H917" t="str">
        <f t="shared" si="211"/>
        <v>DESKTOP</v>
      </c>
      <c r="I917" t="str">
        <f t="shared" si="212"/>
        <v>Changed</v>
      </c>
      <c r="J917">
        <f t="shared" si="213"/>
        <v>3435</v>
      </c>
      <c r="K917">
        <f t="shared" si="214"/>
        <v>4748</v>
      </c>
      <c r="L917" s="8">
        <f t="shared" si="215"/>
        <v>45330</v>
      </c>
      <c r="M917" t="str">
        <f t="shared" ca="1" si="216"/>
        <v>OK</v>
      </c>
      <c r="P917">
        <f t="shared" si="217"/>
        <v>916</v>
      </c>
      <c r="Q917" t="str">
        <f t="shared" si="218"/>
        <v>Customer 2</v>
      </c>
      <c r="R917" t="str">
        <f t="shared" si="219"/>
        <v>DESKTOP</v>
      </c>
      <c r="S917">
        <f t="shared" si="220"/>
        <v>3435</v>
      </c>
      <c r="T917">
        <f t="shared" si="221"/>
        <v>4748</v>
      </c>
      <c r="U917" s="8">
        <f t="shared" si="222"/>
        <v>45330</v>
      </c>
      <c r="V917" t="str" cm="1">
        <f t="array" ref="V917">_xlfn.IFS(S917 = "", "", S917 &lt; 500, "Low", S917 &lt; 1200, "Medium", TRUE, "High")</f>
        <v>High</v>
      </c>
      <c r="W917" t="str">
        <f t="shared" si="223"/>
        <v>2024-02</v>
      </c>
      <c r="X917">
        <f t="shared" si="224"/>
        <v>2024</v>
      </c>
    </row>
    <row r="918" spans="1:24" x14ac:dyDescent="0.3">
      <c r="A918">
        <f>'Raw_Data'!A918</f>
        <v>917</v>
      </c>
      <c r="B918" t="str">
        <f>'Raw_Data'!B918</f>
        <v>Customer 2</v>
      </c>
      <c r="C918" t="str">
        <f>'Raw_Data'!C918</f>
        <v>Workstation</v>
      </c>
      <c r="D918">
        <f>'Raw_Data'!D918</f>
        <v>235</v>
      </c>
      <c r="E918">
        <f>'Raw_Data'!E918</f>
        <v>942</v>
      </c>
      <c r="F918">
        <f>'Raw_Data'!F918</f>
        <v>45330.166666666664</v>
      </c>
      <c r="G918" t="str">
        <f t="shared" si="210"/>
        <v>Customer 2</v>
      </c>
      <c r="H918" t="str">
        <f t="shared" si="211"/>
        <v>WORKSTATION</v>
      </c>
      <c r="I918" t="str">
        <f t="shared" si="212"/>
        <v>Changed</v>
      </c>
      <c r="J918">
        <f t="shared" si="213"/>
        <v>235</v>
      </c>
      <c r="K918">
        <f t="shared" si="214"/>
        <v>942</v>
      </c>
      <c r="L918" s="8">
        <f t="shared" si="215"/>
        <v>45330</v>
      </c>
      <c r="M918" t="str">
        <f t="shared" ca="1" si="216"/>
        <v>OK</v>
      </c>
      <c r="P918">
        <f t="shared" si="217"/>
        <v>917</v>
      </c>
      <c r="Q918" t="str">
        <f t="shared" si="218"/>
        <v>Customer 2</v>
      </c>
      <c r="R918" t="str">
        <f t="shared" si="219"/>
        <v>WORKSTATION</v>
      </c>
      <c r="S918">
        <f t="shared" si="220"/>
        <v>235</v>
      </c>
      <c r="T918">
        <f t="shared" si="221"/>
        <v>942</v>
      </c>
      <c r="U918" s="8">
        <f t="shared" si="222"/>
        <v>45330</v>
      </c>
      <c r="V918" t="str" cm="1">
        <f t="array" ref="V918">_xlfn.IFS(S918 = "", "", S918 &lt; 500, "Low", S918 &lt; 1200, "Medium", TRUE, "High")</f>
        <v>Low</v>
      </c>
      <c r="W918" t="str">
        <f t="shared" si="223"/>
        <v>2024-02</v>
      </c>
      <c r="X918">
        <f t="shared" si="224"/>
        <v>2024</v>
      </c>
    </row>
    <row r="919" spans="1:24" x14ac:dyDescent="0.3">
      <c r="A919">
        <f>'Raw_Data'!A919</f>
        <v>918</v>
      </c>
      <c r="B919" t="str">
        <f>'Raw_Data'!B919</f>
        <v>Customer 1</v>
      </c>
      <c r="C919" t="str">
        <f>'Raw_Data'!C919</f>
        <v>Mobile</v>
      </c>
      <c r="D919">
        <f>'Raw_Data'!D919</f>
        <v>2579</v>
      </c>
      <c r="E919">
        <f>'Raw_Data'!E919</f>
        <v>3514</v>
      </c>
      <c r="F919">
        <f>'Raw_Data'!F919</f>
        <v>45330.208333333336</v>
      </c>
      <c r="G919" t="str">
        <f t="shared" si="210"/>
        <v>Customer 1</v>
      </c>
      <c r="H919" t="str">
        <f t="shared" si="211"/>
        <v>MOBILE</v>
      </c>
      <c r="I919" t="str">
        <f t="shared" si="212"/>
        <v>Changed</v>
      </c>
      <c r="J919">
        <f t="shared" si="213"/>
        <v>2579</v>
      </c>
      <c r="K919">
        <f t="shared" si="214"/>
        <v>3514</v>
      </c>
      <c r="L919" s="8">
        <f t="shared" si="215"/>
        <v>45330</v>
      </c>
      <c r="M919" t="str">
        <f t="shared" ca="1" si="216"/>
        <v>OK</v>
      </c>
      <c r="P919">
        <f t="shared" si="217"/>
        <v>918</v>
      </c>
      <c r="Q919" t="str">
        <f t="shared" si="218"/>
        <v>Customer 1</v>
      </c>
      <c r="R919" t="str">
        <f t="shared" si="219"/>
        <v>MOBILE</v>
      </c>
      <c r="S919">
        <f t="shared" si="220"/>
        <v>2579</v>
      </c>
      <c r="T919">
        <f t="shared" si="221"/>
        <v>3514</v>
      </c>
      <c r="U919" s="8">
        <f t="shared" si="222"/>
        <v>45330</v>
      </c>
      <c r="V919" t="str" cm="1">
        <f t="array" ref="V919">_xlfn.IFS(S919 = "", "", S919 &lt; 500, "Low", S919 &lt; 1200, "Medium", TRUE, "High")</f>
        <v>High</v>
      </c>
      <c r="W919" t="str">
        <f t="shared" si="223"/>
        <v>2024-02</v>
      </c>
      <c r="X919">
        <f t="shared" si="224"/>
        <v>2024</v>
      </c>
    </row>
    <row r="920" spans="1:24" x14ac:dyDescent="0.3">
      <c r="A920">
        <f>'Raw_Data'!A920</f>
        <v>919</v>
      </c>
      <c r="B920" t="str">
        <f>'Raw_Data'!B920</f>
        <v>Customer 8</v>
      </c>
      <c r="C920" t="str">
        <f>'Raw_Data'!C920</f>
        <v>Mobile</v>
      </c>
      <c r="D920">
        <f>'Raw_Data'!D920</f>
        <v>215</v>
      </c>
      <c r="E920">
        <f>'Raw_Data'!E920</f>
        <v>2203</v>
      </c>
      <c r="F920">
        <f>'Raw_Data'!F920</f>
        <v>45330.25</v>
      </c>
      <c r="G920" t="str">
        <f t="shared" si="210"/>
        <v>Customer 8</v>
      </c>
      <c r="H920" t="str">
        <f t="shared" si="211"/>
        <v>MOBILE</v>
      </c>
      <c r="I920" t="str">
        <f t="shared" si="212"/>
        <v>Changed</v>
      </c>
      <c r="J920">
        <f t="shared" si="213"/>
        <v>215</v>
      </c>
      <c r="K920">
        <f t="shared" si="214"/>
        <v>2203</v>
      </c>
      <c r="L920" s="8">
        <f t="shared" si="215"/>
        <v>45330</v>
      </c>
      <c r="M920" t="str">
        <f t="shared" ca="1" si="216"/>
        <v>OK</v>
      </c>
      <c r="P920">
        <f t="shared" si="217"/>
        <v>919</v>
      </c>
      <c r="Q920" t="str">
        <f t="shared" si="218"/>
        <v>Customer 8</v>
      </c>
      <c r="R920" t="str">
        <f t="shared" si="219"/>
        <v>MOBILE</v>
      </c>
      <c r="S920">
        <f t="shared" si="220"/>
        <v>215</v>
      </c>
      <c r="T920">
        <f t="shared" si="221"/>
        <v>2203</v>
      </c>
      <c r="U920" s="8">
        <f t="shared" si="222"/>
        <v>45330</v>
      </c>
      <c r="V920" t="str" cm="1">
        <f t="array" ref="V920">_xlfn.IFS(S920 = "", "", S920 &lt; 500, "Low", S920 &lt; 1200, "Medium", TRUE, "High")</f>
        <v>Low</v>
      </c>
      <c r="W920" t="str">
        <f t="shared" si="223"/>
        <v>2024-02</v>
      </c>
      <c r="X920">
        <f t="shared" si="224"/>
        <v>2024</v>
      </c>
    </row>
    <row r="921" spans="1:24" x14ac:dyDescent="0.3">
      <c r="A921">
        <f>'Raw_Data'!A921</f>
        <v>920</v>
      </c>
      <c r="B921" t="str">
        <f>'Raw_Data'!B921</f>
        <v>Customer 14</v>
      </c>
      <c r="C921" t="str">
        <f>'Raw_Data'!C921</f>
        <v>Embedded</v>
      </c>
      <c r="D921">
        <f>'Raw_Data'!D921</f>
        <v>1500</v>
      </c>
      <c r="E921">
        <f>'Raw_Data'!E921</f>
        <v>1664</v>
      </c>
      <c r="F921">
        <f>'Raw_Data'!F921</f>
        <v>45330.291666666664</v>
      </c>
      <c r="G921" t="str">
        <f t="shared" si="210"/>
        <v>Customer 14</v>
      </c>
      <c r="H921" t="str">
        <f t="shared" si="211"/>
        <v>EMBEDDED</v>
      </c>
      <c r="I921" t="str">
        <f t="shared" si="212"/>
        <v>Changed</v>
      </c>
      <c r="J921">
        <f t="shared" si="213"/>
        <v>1500</v>
      </c>
      <c r="K921">
        <f t="shared" si="214"/>
        <v>1664</v>
      </c>
      <c r="L921" s="8">
        <f t="shared" si="215"/>
        <v>45330</v>
      </c>
      <c r="M921" t="str">
        <f t="shared" ca="1" si="216"/>
        <v>OK</v>
      </c>
      <c r="P921">
        <f t="shared" si="217"/>
        <v>920</v>
      </c>
      <c r="Q921" t="str">
        <f t="shared" si="218"/>
        <v>Customer 14</v>
      </c>
      <c r="R921" t="str">
        <f t="shared" si="219"/>
        <v>EMBEDDED</v>
      </c>
      <c r="S921">
        <f t="shared" si="220"/>
        <v>1500</v>
      </c>
      <c r="T921">
        <f t="shared" si="221"/>
        <v>1664</v>
      </c>
      <c r="U921" s="8">
        <f t="shared" si="222"/>
        <v>45330</v>
      </c>
      <c r="V921" t="str" cm="1">
        <f t="array" ref="V921">_xlfn.IFS(S921 = "", "", S921 &lt; 500, "Low", S921 &lt; 1200, "Medium", TRUE, "High")</f>
        <v>High</v>
      </c>
      <c r="W921" t="str">
        <f t="shared" si="223"/>
        <v>2024-02</v>
      </c>
      <c r="X921">
        <f t="shared" si="224"/>
        <v>2024</v>
      </c>
    </row>
    <row r="922" spans="1:24" x14ac:dyDescent="0.3">
      <c r="A922">
        <f>'Raw_Data'!A922</f>
        <v>921</v>
      </c>
      <c r="B922" t="str">
        <f>'Raw_Data'!B922</f>
        <v>Customer 14</v>
      </c>
      <c r="C922" t="str">
        <f>'Raw_Data'!C922</f>
        <v>Workstation</v>
      </c>
      <c r="D922">
        <f>'Raw_Data'!D922</f>
        <v>1162</v>
      </c>
      <c r="E922">
        <f>'Raw_Data'!E922</f>
        <v>2038</v>
      </c>
      <c r="F922">
        <f>'Raw_Data'!F922</f>
        <v>45330.333333333336</v>
      </c>
      <c r="G922" t="str">
        <f t="shared" si="210"/>
        <v>Customer 14</v>
      </c>
      <c r="H922" t="str">
        <f t="shared" si="211"/>
        <v>WORKSTATION</v>
      </c>
      <c r="I922" t="str">
        <f t="shared" si="212"/>
        <v>Changed</v>
      </c>
      <c r="J922">
        <f t="shared" si="213"/>
        <v>1162</v>
      </c>
      <c r="K922">
        <f t="shared" si="214"/>
        <v>2038</v>
      </c>
      <c r="L922" s="8">
        <f t="shared" si="215"/>
        <v>45330</v>
      </c>
      <c r="M922" t="str">
        <f t="shared" ca="1" si="216"/>
        <v>OK</v>
      </c>
      <c r="P922">
        <f t="shared" si="217"/>
        <v>921</v>
      </c>
      <c r="Q922" t="str">
        <f t="shared" si="218"/>
        <v>Customer 14</v>
      </c>
      <c r="R922" t="str">
        <f t="shared" si="219"/>
        <v>WORKSTATION</v>
      </c>
      <c r="S922">
        <f t="shared" si="220"/>
        <v>1162</v>
      </c>
      <c r="T922">
        <f t="shared" si="221"/>
        <v>2038</v>
      </c>
      <c r="U922" s="8">
        <f t="shared" si="222"/>
        <v>45330</v>
      </c>
      <c r="V922" t="str" cm="1">
        <f t="array" ref="V922">_xlfn.IFS(S922 = "", "", S922 &lt; 500, "Low", S922 &lt; 1200, "Medium", TRUE, "High")</f>
        <v>Medium</v>
      </c>
      <c r="W922" t="str">
        <f t="shared" si="223"/>
        <v>2024-02</v>
      </c>
      <c r="X922">
        <f t="shared" si="224"/>
        <v>2024</v>
      </c>
    </row>
    <row r="923" spans="1:24" x14ac:dyDescent="0.3">
      <c r="A923">
        <f>'Raw_Data'!A923</f>
        <v>922</v>
      </c>
      <c r="B923" t="str">
        <f>'Raw_Data'!B923</f>
        <v>Customer 12</v>
      </c>
      <c r="C923" t="str">
        <f>'Raw_Data'!C923</f>
        <v>Desktop</v>
      </c>
      <c r="D923">
        <f>'Raw_Data'!D923</f>
        <v>140</v>
      </c>
      <c r="E923">
        <f>'Raw_Data'!E923</f>
        <v>3851</v>
      </c>
      <c r="F923">
        <f>'Raw_Data'!F923</f>
        <v>45330.375</v>
      </c>
      <c r="G923" t="str">
        <f t="shared" si="210"/>
        <v>Customer 12</v>
      </c>
      <c r="H923" t="str">
        <f t="shared" si="211"/>
        <v>DESKTOP</v>
      </c>
      <c r="I923" t="str">
        <f t="shared" si="212"/>
        <v>Changed</v>
      </c>
      <c r="J923">
        <f t="shared" si="213"/>
        <v>140</v>
      </c>
      <c r="K923">
        <f t="shared" si="214"/>
        <v>3851</v>
      </c>
      <c r="L923" s="8">
        <f t="shared" si="215"/>
        <v>45330</v>
      </c>
      <c r="M923" t="str">
        <f t="shared" ca="1" si="216"/>
        <v>OK</v>
      </c>
      <c r="P923">
        <f t="shared" si="217"/>
        <v>922</v>
      </c>
      <c r="Q923" t="str">
        <f t="shared" si="218"/>
        <v>Customer 12</v>
      </c>
      <c r="R923" t="str">
        <f t="shared" si="219"/>
        <v>DESKTOP</v>
      </c>
      <c r="S923">
        <f t="shared" si="220"/>
        <v>140</v>
      </c>
      <c r="T923">
        <f t="shared" si="221"/>
        <v>3851</v>
      </c>
      <c r="U923" s="8">
        <f t="shared" si="222"/>
        <v>45330</v>
      </c>
      <c r="V923" t="str" cm="1">
        <f t="array" ref="V923">_xlfn.IFS(S923 = "", "", S923 &lt; 500, "Low", S923 &lt; 1200, "Medium", TRUE, "High")</f>
        <v>Low</v>
      </c>
      <c r="W923" t="str">
        <f t="shared" si="223"/>
        <v>2024-02</v>
      </c>
      <c r="X923">
        <f t="shared" si="224"/>
        <v>2024</v>
      </c>
    </row>
    <row r="924" spans="1:24" x14ac:dyDescent="0.3">
      <c r="A924">
        <f>'Raw_Data'!A924</f>
        <v>923</v>
      </c>
      <c r="B924" t="str">
        <f>'Raw_Data'!B924</f>
        <v>Customer 8</v>
      </c>
      <c r="C924" t="str">
        <f>'Raw_Data'!C924</f>
        <v>Mobile</v>
      </c>
      <c r="D924">
        <f>'Raw_Data'!D924</f>
        <v>2093</v>
      </c>
      <c r="E924">
        <f>'Raw_Data'!E924</f>
        <v>230</v>
      </c>
      <c r="F924">
        <f>'Raw_Data'!F924</f>
        <v>45330.416666666664</v>
      </c>
      <c r="G924" t="str">
        <f t="shared" si="210"/>
        <v>Customer 8</v>
      </c>
      <c r="H924" t="str">
        <f t="shared" si="211"/>
        <v>MOBILE</v>
      </c>
      <c r="I924" t="str">
        <f t="shared" si="212"/>
        <v>Changed</v>
      </c>
      <c r="J924">
        <f t="shared" si="213"/>
        <v>2093</v>
      </c>
      <c r="K924">
        <f t="shared" si="214"/>
        <v>230</v>
      </c>
      <c r="L924" s="8">
        <f t="shared" si="215"/>
        <v>45330</v>
      </c>
      <c r="M924" t="str">
        <f t="shared" ca="1" si="216"/>
        <v>OK</v>
      </c>
      <c r="P924">
        <f t="shared" si="217"/>
        <v>923</v>
      </c>
      <c r="Q924" t="str">
        <f t="shared" si="218"/>
        <v>Customer 8</v>
      </c>
      <c r="R924" t="str">
        <f t="shared" si="219"/>
        <v>MOBILE</v>
      </c>
      <c r="S924">
        <f t="shared" si="220"/>
        <v>2093</v>
      </c>
      <c r="T924">
        <f t="shared" si="221"/>
        <v>230</v>
      </c>
      <c r="U924" s="8">
        <f t="shared" si="222"/>
        <v>45330</v>
      </c>
      <c r="V924" t="str" cm="1">
        <f t="array" ref="V924">_xlfn.IFS(S924 = "", "", S924 &lt; 500, "Low", S924 &lt; 1200, "Medium", TRUE, "High")</f>
        <v>High</v>
      </c>
      <c r="W924" t="str">
        <f t="shared" si="223"/>
        <v>2024-02</v>
      </c>
      <c r="X924">
        <f t="shared" si="224"/>
        <v>2024</v>
      </c>
    </row>
    <row r="925" spans="1:24" x14ac:dyDescent="0.3">
      <c r="A925">
        <f>'Raw_Data'!A925</f>
        <v>924</v>
      </c>
      <c r="B925" t="str">
        <f>'Raw_Data'!B925</f>
        <v>Customer 15</v>
      </c>
      <c r="C925" t="str">
        <f>'Raw_Data'!C925</f>
        <v>Mobile</v>
      </c>
      <c r="D925">
        <f>'Raw_Data'!D925</f>
        <v>3888</v>
      </c>
      <c r="E925">
        <f>'Raw_Data'!E925</f>
        <v>266</v>
      </c>
      <c r="F925">
        <f>'Raw_Data'!F925</f>
        <v>45330.458333333336</v>
      </c>
      <c r="G925" t="str">
        <f t="shared" si="210"/>
        <v>Customer 15</v>
      </c>
      <c r="H925" t="str">
        <f t="shared" si="211"/>
        <v>MOBILE</v>
      </c>
      <c r="I925" t="str">
        <f t="shared" si="212"/>
        <v>Changed</v>
      </c>
      <c r="J925">
        <f t="shared" si="213"/>
        <v>3888</v>
      </c>
      <c r="K925">
        <f t="shared" si="214"/>
        <v>266</v>
      </c>
      <c r="L925" s="8">
        <f t="shared" si="215"/>
        <v>45330</v>
      </c>
      <c r="M925" t="str">
        <f t="shared" ca="1" si="216"/>
        <v>OK</v>
      </c>
      <c r="P925">
        <f t="shared" si="217"/>
        <v>924</v>
      </c>
      <c r="Q925" t="str">
        <f t="shared" si="218"/>
        <v>Customer 15</v>
      </c>
      <c r="R925" t="str">
        <f t="shared" si="219"/>
        <v>MOBILE</v>
      </c>
      <c r="S925">
        <f t="shared" si="220"/>
        <v>3888</v>
      </c>
      <c r="T925">
        <f t="shared" si="221"/>
        <v>266</v>
      </c>
      <c r="U925" s="8">
        <f t="shared" si="222"/>
        <v>45330</v>
      </c>
      <c r="V925" t="str" cm="1">
        <f t="array" ref="V925">_xlfn.IFS(S925 = "", "", S925 &lt; 500, "Low", S925 &lt; 1200, "Medium", TRUE, "High")</f>
        <v>High</v>
      </c>
      <c r="W925" t="str">
        <f t="shared" si="223"/>
        <v>2024-02</v>
      </c>
      <c r="X925">
        <f t="shared" si="224"/>
        <v>2024</v>
      </c>
    </row>
    <row r="926" spans="1:24" x14ac:dyDescent="0.3">
      <c r="A926">
        <f>'Raw_Data'!A926</f>
        <v>925</v>
      </c>
      <c r="B926" t="str">
        <f>'Raw_Data'!B926</f>
        <v>Customer 12</v>
      </c>
      <c r="C926" t="str">
        <f>'Raw_Data'!C926</f>
        <v>Embedded</v>
      </c>
      <c r="D926">
        <f>'Raw_Data'!D926</f>
        <v>2284</v>
      </c>
      <c r="E926">
        <f>'Raw_Data'!E926</f>
        <v>4477</v>
      </c>
      <c r="F926">
        <f>'Raw_Data'!F926</f>
        <v>45330.5</v>
      </c>
      <c r="G926" t="str">
        <f t="shared" si="210"/>
        <v>Customer 12</v>
      </c>
      <c r="H926" t="str">
        <f t="shared" si="211"/>
        <v>EMBEDDED</v>
      </c>
      <c r="I926" t="str">
        <f t="shared" si="212"/>
        <v>Changed</v>
      </c>
      <c r="J926">
        <f t="shared" si="213"/>
        <v>2284</v>
      </c>
      <c r="K926">
        <f t="shared" si="214"/>
        <v>4477</v>
      </c>
      <c r="L926" s="8">
        <f t="shared" si="215"/>
        <v>45330</v>
      </c>
      <c r="M926" t="str">
        <f t="shared" ca="1" si="216"/>
        <v>OK</v>
      </c>
      <c r="P926">
        <f t="shared" si="217"/>
        <v>925</v>
      </c>
      <c r="Q926" t="str">
        <f t="shared" si="218"/>
        <v>Customer 12</v>
      </c>
      <c r="R926" t="str">
        <f t="shared" si="219"/>
        <v>EMBEDDED</v>
      </c>
      <c r="S926">
        <f t="shared" si="220"/>
        <v>2284</v>
      </c>
      <c r="T926">
        <f t="shared" si="221"/>
        <v>4477</v>
      </c>
      <c r="U926" s="8">
        <f t="shared" si="222"/>
        <v>45330</v>
      </c>
      <c r="V926" t="str" cm="1">
        <f t="array" ref="V926">_xlfn.IFS(S926 = "", "", S926 &lt; 500, "Low", S926 &lt; 1200, "Medium", TRUE, "High")</f>
        <v>High</v>
      </c>
      <c r="W926" t="str">
        <f t="shared" si="223"/>
        <v>2024-02</v>
      </c>
      <c r="X926">
        <f t="shared" si="224"/>
        <v>2024</v>
      </c>
    </row>
    <row r="927" spans="1:24" x14ac:dyDescent="0.3">
      <c r="A927">
        <f>'Raw_Data'!A927</f>
        <v>926</v>
      </c>
      <c r="B927" t="str">
        <f>'Raw_Data'!B927</f>
        <v>Customer 11</v>
      </c>
      <c r="C927" t="str">
        <f>'Raw_Data'!C927</f>
        <v>Desktop</v>
      </c>
      <c r="D927">
        <f>'Raw_Data'!D927</f>
        <v>2623</v>
      </c>
      <c r="E927">
        <f>'Raw_Data'!E927</f>
        <v>1421</v>
      </c>
      <c r="F927">
        <f>'Raw_Data'!F927</f>
        <v>45330.541666666664</v>
      </c>
      <c r="G927" t="str">
        <f t="shared" si="210"/>
        <v>Customer 11</v>
      </c>
      <c r="H927" t="str">
        <f t="shared" si="211"/>
        <v>DESKTOP</v>
      </c>
      <c r="I927" t="str">
        <f t="shared" si="212"/>
        <v>Changed</v>
      </c>
      <c r="J927">
        <f t="shared" si="213"/>
        <v>2623</v>
      </c>
      <c r="K927">
        <f t="shared" si="214"/>
        <v>1421</v>
      </c>
      <c r="L927" s="8">
        <f t="shared" si="215"/>
        <v>45330</v>
      </c>
      <c r="M927" t="str">
        <f t="shared" ca="1" si="216"/>
        <v>OK</v>
      </c>
      <c r="P927">
        <f t="shared" si="217"/>
        <v>926</v>
      </c>
      <c r="Q927" t="str">
        <f t="shared" si="218"/>
        <v>Customer 11</v>
      </c>
      <c r="R927" t="str">
        <f t="shared" si="219"/>
        <v>DESKTOP</v>
      </c>
      <c r="S927">
        <f t="shared" si="220"/>
        <v>2623</v>
      </c>
      <c r="T927">
        <f t="shared" si="221"/>
        <v>1421</v>
      </c>
      <c r="U927" s="8">
        <f t="shared" si="222"/>
        <v>45330</v>
      </c>
      <c r="V927" t="str" cm="1">
        <f t="array" ref="V927">_xlfn.IFS(S927 = "", "", S927 &lt; 500, "Low", S927 &lt; 1200, "Medium", TRUE, "High")</f>
        <v>High</v>
      </c>
      <c r="W927" t="str">
        <f t="shared" si="223"/>
        <v>2024-02</v>
      </c>
      <c r="X927">
        <f t="shared" si="224"/>
        <v>2024</v>
      </c>
    </row>
    <row r="928" spans="1:24" x14ac:dyDescent="0.3">
      <c r="A928">
        <f>'Raw_Data'!A928</f>
        <v>927</v>
      </c>
      <c r="B928" t="str">
        <f>'Raw_Data'!B928</f>
        <v>Customer 4</v>
      </c>
      <c r="C928" t="str">
        <f>'Raw_Data'!C928</f>
        <v>Desktop</v>
      </c>
      <c r="D928">
        <f>'Raw_Data'!D928</f>
        <v>2408</v>
      </c>
      <c r="E928">
        <f>'Raw_Data'!E928</f>
        <v>735</v>
      </c>
      <c r="F928">
        <f>'Raw_Data'!F928</f>
        <v>45330.583333333336</v>
      </c>
      <c r="G928" t="str">
        <f t="shared" si="210"/>
        <v>Customer 4</v>
      </c>
      <c r="H928" t="str">
        <f t="shared" si="211"/>
        <v>DESKTOP</v>
      </c>
      <c r="I928" t="str">
        <f t="shared" si="212"/>
        <v>Changed</v>
      </c>
      <c r="J928">
        <f t="shared" si="213"/>
        <v>2408</v>
      </c>
      <c r="K928">
        <f t="shared" si="214"/>
        <v>735</v>
      </c>
      <c r="L928" s="8">
        <f t="shared" si="215"/>
        <v>45330</v>
      </c>
      <c r="M928" t="str">
        <f t="shared" ca="1" si="216"/>
        <v>OK</v>
      </c>
      <c r="P928">
        <f t="shared" si="217"/>
        <v>927</v>
      </c>
      <c r="Q928" t="str">
        <f t="shared" si="218"/>
        <v>Customer 4</v>
      </c>
      <c r="R928" t="str">
        <f t="shared" si="219"/>
        <v>DESKTOP</v>
      </c>
      <c r="S928">
        <f t="shared" si="220"/>
        <v>2408</v>
      </c>
      <c r="T928">
        <f t="shared" si="221"/>
        <v>735</v>
      </c>
      <c r="U928" s="8">
        <f t="shared" si="222"/>
        <v>45330</v>
      </c>
      <c r="V928" t="str" cm="1">
        <f t="array" ref="V928">_xlfn.IFS(S928 = "", "", S928 &lt; 500, "Low", S928 &lt; 1200, "Medium", TRUE, "High")</f>
        <v>High</v>
      </c>
      <c r="W928" t="str">
        <f t="shared" si="223"/>
        <v>2024-02</v>
      </c>
      <c r="X928">
        <f t="shared" si="224"/>
        <v>2024</v>
      </c>
    </row>
    <row r="929" spans="1:24" x14ac:dyDescent="0.3">
      <c r="A929">
        <f>'Raw_Data'!A929</f>
        <v>928</v>
      </c>
      <c r="B929" t="str">
        <f>'Raw_Data'!B929</f>
        <v>Customer 7</v>
      </c>
      <c r="C929" t="str">
        <f>'Raw_Data'!C929</f>
        <v>Embedded</v>
      </c>
      <c r="D929">
        <f>'Raw_Data'!D929</f>
        <v>3359</v>
      </c>
      <c r="E929">
        <f>'Raw_Data'!E929</f>
        <v>2099</v>
      </c>
      <c r="F929">
        <f>'Raw_Data'!F929</f>
        <v>45330.625</v>
      </c>
      <c r="G929" t="str">
        <f t="shared" si="210"/>
        <v>Customer 7</v>
      </c>
      <c r="H929" t="str">
        <f t="shared" si="211"/>
        <v>EMBEDDED</v>
      </c>
      <c r="I929" t="str">
        <f t="shared" si="212"/>
        <v>Changed</v>
      </c>
      <c r="J929">
        <f t="shared" si="213"/>
        <v>3359</v>
      </c>
      <c r="K929">
        <f t="shared" si="214"/>
        <v>2099</v>
      </c>
      <c r="L929" s="8">
        <f t="shared" si="215"/>
        <v>45330</v>
      </c>
      <c r="M929" t="str">
        <f t="shared" ca="1" si="216"/>
        <v>OK</v>
      </c>
      <c r="P929">
        <f t="shared" si="217"/>
        <v>928</v>
      </c>
      <c r="Q929" t="str">
        <f t="shared" si="218"/>
        <v>Customer 7</v>
      </c>
      <c r="R929" t="str">
        <f t="shared" si="219"/>
        <v>EMBEDDED</v>
      </c>
      <c r="S929">
        <f t="shared" si="220"/>
        <v>3359</v>
      </c>
      <c r="T929">
        <f t="shared" si="221"/>
        <v>2099</v>
      </c>
      <c r="U929" s="8">
        <f t="shared" si="222"/>
        <v>45330</v>
      </c>
      <c r="V929" t="str" cm="1">
        <f t="array" ref="V929">_xlfn.IFS(S929 = "", "", S929 &lt; 500, "Low", S929 &lt; 1200, "Medium", TRUE, "High")</f>
        <v>High</v>
      </c>
      <c r="W929" t="str">
        <f t="shared" si="223"/>
        <v>2024-02</v>
      </c>
      <c r="X929">
        <f t="shared" si="224"/>
        <v>2024</v>
      </c>
    </row>
    <row r="930" spans="1:24" x14ac:dyDescent="0.3">
      <c r="A930">
        <f>'Raw_Data'!A930</f>
        <v>929</v>
      </c>
      <c r="B930" t="str">
        <f>'Raw_Data'!B930</f>
        <v>Customer 5</v>
      </c>
      <c r="C930" t="str">
        <f>'Raw_Data'!C930</f>
        <v>Desktop</v>
      </c>
      <c r="D930">
        <f>'Raw_Data'!D930</f>
        <v>1398</v>
      </c>
      <c r="E930">
        <f>'Raw_Data'!E930</f>
        <v>3099</v>
      </c>
      <c r="F930">
        <f>'Raw_Data'!F930</f>
        <v>45330.666666666664</v>
      </c>
      <c r="G930" t="str">
        <f t="shared" si="210"/>
        <v>Customer 5</v>
      </c>
      <c r="H930" t="str">
        <f t="shared" si="211"/>
        <v>DESKTOP</v>
      </c>
      <c r="I930" t="str">
        <f t="shared" si="212"/>
        <v>Changed</v>
      </c>
      <c r="J930">
        <f t="shared" si="213"/>
        <v>1398</v>
      </c>
      <c r="K930">
        <f t="shared" si="214"/>
        <v>3099</v>
      </c>
      <c r="L930" s="8">
        <f t="shared" si="215"/>
        <v>45330</v>
      </c>
      <c r="M930" t="str">
        <f t="shared" ca="1" si="216"/>
        <v>OK</v>
      </c>
      <c r="P930">
        <f t="shared" si="217"/>
        <v>929</v>
      </c>
      <c r="Q930" t="str">
        <f t="shared" si="218"/>
        <v>Customer 5</v>
      </c>
      <c r="R930" t="str">
        <f t="shared" si="219"/>
        <v>DESKTOP</v>
      </c>
      <c r="S930">
        <f t="shared" si="220"/>
        <v>1398</v>
      </c>
      <c r="T930">
        <f t="shared" si="221"/>
        <v>3099</v>
      </c>
      <c r="U930" s="8">
        <f t="shared" si="222"/>
        <v>45330</v>
      </c>
      <c r="V930" t="str" cm="1">
        <f t="array" ref="V930">_xlfn.IFS(S930 = "", "", S930 &lt; 500, "Low", S930 &lt; 1200, "Medium", TRUE, "High")</f>
        <v>High</v>
      </c>
      <c r="W930" t="str">
        <f t="shared" si="223"/>
        <v>2024-02</v>
      </c>
      <c r="X930">
        <f t="shared" si="224"/>
        <v>2024</v>
      </c>
    </row>
    <row r="931" spans="1:24" x14ac:dyDescent="0.3">
      <c r="A931">
        <f>'Raw_Data'!A931</f>
        <v>930</v>
      </c>
      <c r="B931" t="str">
        <f>'Raw_Data'!B931</f>
        <v>Customer 6</v>
      </c>
      <c r="C931" t="str">
        <f>'Raw_Data'!C931</f>
        <v>Mobile</v>
      </c>
      <c r="D931">
        <f>'Raw_Data'!D931</f>
        <v>3989</v>
      </c>
      <c r="E931">
        <f>'Raw_Data'!E931</f>
        <v>4535</v>
      </c>
      <c r="F931">
        <f>'Raw_Data'!F931</f>
        <v>45330.708333333336</v>
      </c>
      <c r="G931" t="str">
        <f t="shared" si="210"/>
        <v>Customer 6</v>
      </c>
      <c r="H931" t="str">
        <f t="shared" si="211"/>
        <v>MOBILE</v>
      </c>
      <c r="I931" t="str">
        <f t="shared" si="212"/>
        <v>Changed</v>
      </c>
      <c r="J931">
        <f t="shared" si="213"/>
        <v>3989</v>
      </c>
      <c r="K931">
        <f t="shared" si="214"/>
        <v>4535</v>
      </c>
      <c r="L931" s="8">
        <f t="shared" si="215"/>
        <v>45330</v>
      </c>
      <c r="M931" t="str">
        <f t="shared" ca="1" si="216"/>
        <v>OK</v>
      </c>
      <c r="P931">
        <f t="shared" si="217"/>
        <v>930</v>
      </c>
      <c r="Q931" t="str">
        <f t="shared" si="218"/>
        <v>Customer 6</v>
      </c>
      <c r="R931" t="str">
        <f t="shared" si="219"/>
        <v>MOBILE</v>
      </c>
      <c r="S931">
        <f t="shared" si="220"/>
        <v>3989</v>
      </c>
      <c r="T931">
        <f t="shared" si="221"/>
        <v>4535</v>
      </c>
      <c r="U931" s="8">
        <f t="shared" si="222"/>
        <v>45330</v>
      </c>
      <c r="V931" t="str" cm="1">
        <f t="array" ref="V931">_xlfn.IFS(S931 = "", "", S931 &lt; 500, "Low", S931 &lt; 1200, "Medium", TRUE, "High")</f>
        <v>High</v>
      </c>
      <c r="W931" t="str">
        <f t="shared" si="223"/>
        <v>2024-02</v>
      </c>
      <c r="X931">
        <f t="shared" si="224"/>
        <v>2024</v>
      </c>
    </row>
    <row r="932" spans="1:24" x14ac:dyDescent="0.3">
      <c r="A932">
        <f>'Raw_Data'!A932</f>
        <v>931</v>
      </c>
      <c r="B932" t="str">
        <f>'Raw_Data'!B932</f>
        <v>Customer 2</v>
      </c>
      <c r="C932" t="str">
        <f>'Raw_Data'!C932</f>
        <v>Workstation</v>
      </c>
      <c r="D932">
        <f>'Raw_Data'!D932</f>
        <v>459</v>
      </c>
      <c r="E932">
        <f>'Raw_Data'!E932</f>
        <v>4794</v>
      </c>
      <c r="F932">
        <f>'Raw_Data'!F932</f>
        <v>45330.75</v>
      </c>
      <c r="G932" t="str">
        <f t="shared" si="210"/>
        <v>Customer 2</v>
      </c>
      <c r="H932" t="str">
        <f t="shared" si="211"/>
        <v>WORKSTATION</v>
      </c>
      <c r="I932" t="str">
        <f t="shared" si="212"/>
        <v>Changed</v>
      </c>
      <c r="J932">
        <f t="shared" si="213"/>
        <v>459</v>
      </c>
      <c r="K932">
        <f t="shared" si="214"/>
        <v>4794</v>
      </c>
      <c r="L932" s="8">
        <f t="shared" si="215"/>
        <v>45330</v>
      </c>
      <c r="M932" t="str">
        <f t="shared" ca="1" si="216"/>
        <v>OK</v>
      </c>
      <c r="P932">
        <f t="shared" si="217"/>
        <v>931</v>
      </c>
      <c r="Q932" t="str">
        <f t="shared" si="218"/>
        <v>Customer 2</v>
      </c>
      <c r="R932" t="str">
        <f t="shared" si="219"/>
        <v>WORKSTATION</v>
      </c>
      <c r="S932">
        <f t="shared" si="220"/>
        <v>459</v>
      </c>
      <c r="T932">
        <f t="shared" si="221"/>
        <v>4794</v>
      </c>
      <c r="U932" s="8">
        <f t="shared" si="222"/>
        <v>45330</v>
      </c>
      <c r="V932" t="str" cm="1">
        <f t="array" ref="V932">_xlfn.IFS(S932 = "", "", S932 &lt; 500, "Low", S932 &lt; 1200, "Medium", TRUE, "High")</f>
        <v>Low</v>
      </c>
      <c r="W932" t="str">
        <f t="shared" si="223"/>
        <v>2024-02</v>
      </c>
      <c r="X932">
        <f t="shared" si="224"/>
        <v>2024</v>
      </c>
    </row>
    <row r="933" spans="1:24" x14ac:dyDescent="0.3">
      <c r="A933">
        <f>'Raw_Data'!A933</f>
        <v>932</v>
      </c>
      <c r="B933" t="str">
        <f>'Raw_Data'!B933</f>
        <v>Customer 14</v>
      </c>
      <c r="C933" t="str">
        <f>'Raw_Data'!C933</f>
        <v>Mobile</v>
      </c>
      <c r="D933">
        <f>'Raw_Data'!D933</f>
        <v>1100</v>
      </c>
      <c r="E933">
        <f>'Raw_Data'!E933</f>
        <v>510</v>
      </c>
      <c r="F933">
        <f>'Raw_Data'!F933</f>
        <v>45330.791666666664</v>
      </c>
      <c r="G933" t="str">
        <f t="shared" si="210"/>
        <v>Customer 14</v>
      </c>
      <c r="H933" t="str">
        <f t="shared" si="211"/>
        <v>MOBILE</v>
      </c>
      <c r="I933" t="str">
        <f t="shared" si="212"/>
        <v>Changed</v>
      </c>
      <c r="J933">
        <f t="shared" si="213"/>
        <v>1100</v>
      </c>
      <c r="K933">
        <f t="shared" si="214"/>
        <v>510</v>
      </c>
      <c r="L933" s="8">
        <f t="shared" si="215"/>
        <v>45330</v>
      </c>
      <c r="M933" t="str">
        <f t="shared" ca="1" si="216"/>
        <v>OK</v>
      </c>
      <c r="P933">
        <f t="shared" si="217"/>
        <v>932</v>
      </c>
      <c r="Q933" t="str">
        <f t="shared" si="218"/>
        <v>Customer 14</v>
      </c>
      <c r="R933" t="str">
        <f t="shared" si="219"/>
        <v>MOBILE</v>
      </c>
      <c r="S933">
        <f t="shared" si="220"/>
        <v>1100</v>
      </c>
      <c r="T933">
        <f t="shared" si="221"/>
        <v>510</v>
      </c>
      <c r="U933" s="8">
        <f t="shared" si="222"/>
        <v>45330</v>
      </c>
      <c r="V933" t="str" cm="1">
        <f t="array" ref="V933">_xlfn.IFS(S933 = "", "", S933 &lt; 500, "Low", S933 &lt; 1200, "Medium", TRUE, "High")</f>
        <v>Medium</v>
      </c>
      <c r="W933" t="str">
        <f t="shared" si="223"/>
        <v>2024-02</v>
      </c>
      <c r="X933">
        <f t="shared" si="224"/>
        <v>2024</v>
      </c>
    </row>
    <row r="934" spans="1:24" x14ac:dyDescent="0.3">
      <c r="A934">
        <f>'Raw_Data'!A934</f>
        <v>933</v>
      </c>
      <c r="B934" t="str">
        <f>'Raw_Data'!B934</f>
        <v>Customer 10</v>
      </c>
      <c r="C934" t="str">
        <f>'Raw_Data'!C934</f>
        <v>Mobile</v>
      </c>
      <c r="D934">
        <f>'Raw_Data'!D934</f>
        <v>466</v>
      </c>
      <c r="E934">
        <f>'Raw_Data'!E934</f>
        <v>4594</v>
      </c>
      <c r="F934">
        <f>'Raw_Data'!F934</f>
        <v>45330.833333333336</v>
      </c>
      <c r="G934" t="str">
        <f t="shared" si="210"/>
        <v>Customer 10</v>
      </c>
      <c r="H934" t="str">
        <f t="shared" si="211"/>
        <v>MOBILE</v>
      </c>
      <c r="I934" t="str">
        <f t="shared" si="212"/>
        <v>Changed</v>
      </c>
      <c r="J934">
        <f t="shared" si="213"/>
        <v>466</v>
      </c>
      <c r="K934">
        <f t="shared" si="214"/>
        <v>4594</v>
      </c>
      <c r="L934" s="8">
        <f t="shared" si="215"/>
        <v>45330</v>
      </c>
      <c r="M934" t="str">
        <f t="shared" ca="1" si="216"/>
        <v>OK</v>
      </c>
      <c r="P934">
        <f t="shared" si="217"/>
        <v>933</v>
      </c>
      <c r="Q934" t="str">
        <f t="shared" si="218"/>
        <v>Customer 10</v>
      </c>
      <c r="R934" t="str">
        <f t="shared" si="219"/>
        <v>MOBILE</v>
      </c>
      <c r="S934">
        <f t="shared" si="220"/>
        <v>466</v>
      </c>
      <c r="T934">
        <f t="shared" si="221"/>
        <v>4594</v>
      </c>
      <c r="U934" s="8">
        <f t="shared" si="222"/>
        <v>45330</v>
      </c>
      <c r="V934" t="str" cm="1">
        <f t="array" ref="V934">_xlfn.IFS(S934 = "", "", S934 &lt; 500, "Low", S934 &lt; 1200, "Medium", TRUE, "High")</f>
        <v>Low</v>
      </c>
      <c r="W934" t="str">
        <f t="shared" si="223"/>
        <v>2024-02</v>
      </c>
      <c r="X934">
        <f t="shared" si="224"/>
        <v>2024</v>
      </c>
    </row>
    <row r="935" spans="1:24" x14ac:dyDescent="0.3">
      <c r="A935">
        <f>'Raw_Data'!A935</f>
        <v>934</v>
      </c>
      <c r="B935" t="str">
        <f>'Raw_Data'!B935</f>
        <v>Customer 9</v>
      </c>
      <c r="C935" t="str">
        <f>'Raw_Data'!C935</f>
        <v>Mobile</v>
      </c>
      <c r="D935">
        <f>'Raw_Data'!D935</f>
        <v>2140</v>
      </c>
      <c r="E935">
        <f>'Raw_Data'!E935</f>
        <v>3897</v>
      </c>
      <c r="F935">
        <f>'Raw_Data'!F935</f>
        <v>45330.875</v>
      </c>
      <c r="G935" t="str">
        <f t="shared" si="210"/>
        <v>Customer 9</v>
      </c>
      <c r="H935" t="str">
        <f t="shared" si="211"/>
        <v>MOBILE</v>
      </c>
      <c r="I935" t="str">
        <f t="shared" si="212"/>
        <v>Changed</v>
      </c>
      <c r="J935">
        <f t="shared" si="213"/>
        <v>2140</v>
      </c>
      <c r="K935">
        <f t="shared" si="214"/>
        <v>3897</v>
      </c>
      <c r="L935" s="8">
        <f t="shared" si="215"/>
        <v>45330</v>
      </c>
      <c r="M935" t="str">
        <f t="shared" ca="1" si="216"/>
        <v>OK</v>
      </c>
      <c r="P935">
        <f t="shared" si="217"/>
        <v>934</v>
      </c>
      <c r="Q935" t="str">
        <f t="shared" si="218"/>
        <v>Customer 9</v>
      </c>
      <c r="R935" t="str">
        <f t="shared" si="219"/>
        <v>MOBILE</v>
      </c>
      <c r="S935">
        <f t="shared" si="220"/>
        <v>2140</v>
      </c>
      <c r="T935">
        <f t="shared" si="221"/>
        <v>3897</v>
      </c>
      <c r="U935" s="8">
        <f t="shared" si="222"/>
        <v>45330</v>
      </c>
      <c r="V935" t="str" cm="1">
        <f t="array" ref="V935">_xlfn.IFS(S935 = "", "", S935 &lt; 500, "Low", S935 &lt; 1200, "Medium", TRUE, "High")</f>
        <v>High</v>
      </c>
      <c r="W935" t="str">
        <f t="shared" si="223"/>
        <v>2024-02</v>
      </c>
      <c r="X935">
        <f t="shared" si="224"/>
        <v>2024</v>
      </c>
    </row>
    <row r="936" spans="1:24" x14ac:dyDescent="0.3">
      <c r="A936">
        <f>'Raw_Data'!A936</f>
        <v>935</v>
      </c>
      <c r="B936" t="str">
        <f>'Raw_Data'!B936</f>
        <v>Customer 2</v>
      </c>
      <c r="C936" t="str">
        <f>'Raw_Data'!C936</f>
        <v>Workstation</v>
      </c>
      <c r="D936">
        <f>'Raw_Data'!D936</f>
        <v>3749</v>
      </c>
      <c r="E936">
        <f>'Raw_Data'!E936</f>
        <v>2343</v>
      </c>
      <c r="F936">
        <f>'Raw_Data'!F936</f>
        <v>45330.916666666664</v>
      </c>
      <c r="G936" t="str">
        <f t="shared" si="210"/>
        <v>Customer 2</v>
      </c>
      <c r="H936" t="str">
        <f t="shared" si="211"/>
        <v>WORKSTATION</v>
      </c>
      <c r="I936" t="str">
        <f t="shared" si="212"/>
        <v>Changed</v>
      </c>
      <c r="J936">
        <f t="shared" si="213"/>
        <v>3749</v>
      </c>
      <c r="K936">
        <f t="shared" si="214"/>
        <v>2343</v>
      </c>
      <c r="L936" s="8">
        <f t="shared" si="215"/>
        <v>45330</v>
      </c>
      <c r="M936" t="str">
        <f t="shared" ca="1" si="216"/>
        <v>OK</v>
      </c>
      <c r="P936">
        <f t="shared" si="217"/>
        <v>935</v>
      </c>
      <c r="Q936" t="str">
        <f t="shared" si="218"/>
        <v>Customer 2</v>
      </c>
      <c r="R936" t="str">
        <f t="shared" si="219"/>
        <v>WORKSTATION</v>
      </c>
      <c r="S936">
        <f t="shared" si="220"/>
        <v>3749</v>
      </c>
      <c r="T936">
        <f t="shared" si="221"/>
        <v>2343</v>
      </c>
      <c r="U936" s="8">
        <f t="shared" si="222"/>
        <v>45330</v>
      </c>
      <c r="V936" t="str" cm="1">
        <f t="array" ref="V936">_xlfn.IFS(S936 = "", "", S936 &lt; 500, "Low", S936 &lt; 1200, "Medium", TRUE, "High")</f>
        <v>High</v>
      </c>
      <c r="W936" t="str">
        <f t="shared" si="223"/>
        <v>2024-02</v>
      </c>
      <c r="X936">
        <f t="shared" si="224"/>
        <v>2024</v>
      </c>
    </row>
    <row r="937" spans="1:24" x14ac:dyDescent="0.3">
      <c r="A937">
        <f>'Raw_Data'!A937</f>
        <v>936</v>
      </c>
      <c r="B937" t="str">
        <f>'Raw_Data'!B937</f>
        <v>Customer 5</v>
      </c>
      <c r="C937" t="str">
        <f>'Raw_Data'!C937</f>
        <v>Desktop</v>
      </c>
      <c r="D937">
        <f>'Raw_Data'!D937</f>
        <v>3262</v>
      </c>
      <c r="E937">
        <f>'Raw_Data'!E937</f>
        <v>3135</v>
      </c>
      <c r="F937">
        <f>'Raw_Data'!F937</f>
        <v>45330.958333333336</v>
      </c>
      <c r="G937" t="str">
        <f t="shared" si="210"/>
        <v>Customer 5</v>
      </c>
      <c r="H937" t="str">
        <f t="shared" si="211"/>
        <v>DESKTOP</v>
      </c>
      <c r="I937" t="str">
        <f t="shared" si="212"/>
        <v>Changed</v>
      </c>
      <c r="J937">
        <f t="shared" si="213"/>
        <v>3262</v>
      </c>
      <c r="K937">
        <f t="shared" si="214"/>
        <v>3135</v>
      </c>
      <c r="L937" s="8">
        <f t="shared" si="215"/>
        <v>45330</v>
      </c>
      <c r="M937" t="str">
        <f t="shared" ca="1" si="216"/>
        <v>OK</v>
      </c>
      <c r="P937">
        <f t="shared" si="217"/>
        <v>936</v>
      </c>
      <c r="Q937" t="str">
        <f t="shared" si="218"/>
        <v>Customer 5</v>
      </c>
      <c r="R937" t="str">
        <f t="shared" si="219"/>
        <v>DESKTOP</v>
      </c>
      <c r="S937">
        <f t="shared" si="220"/>
        <v>3262</v>
      </c>
      <c r="T937">
        <f t="shared" si="221"/>
        <v>3135</v>
      </c>
      <c r="U937" s="8">
        <f t="shared" si="222"/>
        <v>45330</v>
      </c>
      <c r="V937" t="str" cm="1">
        <f t="array" ref="V937">_xlfn.IFS(S937 = "", "", S937 &lt; 500, "Low", S937 &lt; 1200, "Medium", TRUE, "High")</f>
        <v>High</v>
      </c>
      <c r="W937" t="str">
        <f t="shared" si="223"/>
        <v>2024-02</v>
      </c>
      <c r="X937">
        <f t="shared" si="224"/>
        <v>2024</v>
      </c>
    </row>
    <row r="938" spans="1:24" x14ac:dyDescent="0.3">
      <c r="A938">
        <f>'Raw_Data'!A938</f>
        <v>937</v>
      </c>
      <c r="B938" t="str">
        <f>'Raw_Data'!B938</f>
        <v>Customer 11</v>
      </c>
      <c r="C938" t="str">
        <f>'Raw_Data'!C938</f>
        <v>Mobile</v>
      </c>
      <c r="D938">
        <f>'Raw_Data'!D938</f>
        <v>2470</v>
      </c>
      <c r="E938">
        <f>'Raw_Data'!E938</f>
        <v>2099</v>
      </c>
      <c r="F938">
        <f>'Raw_Data'!F938</f>
        <v>45331</v>
      </c>
      <c r="G938" t="str">
        <f t="shared" si="210"/>
        <v>Customer 11</v>
      </c>
      <c r="H938" t="str">
        <f t="shared" si="211"/>
        <v>MOBILE</v>
      </c>
      <c r="I938" t="str">
        <f t="shared" si="212"/>
        <v>Changed</v>
      </c>
      <c r="J938">
        <f t="shared" si="213"/>
        <v>2470</v>
      </c>
      <c r="K938">
        <f t="shared" si="214"/>
        <v>2099</v>
      </c>
      <c r="L938" s="8">
        <f t="shared" si="215"/>
        <v>45331</v>
      </c>
      <c r="M938" t="str">
        <f t="shared" ca="1" si="216"/>
        <v>OK</v>
      </c>
      <c r="P938">
        <f t="shared" si="217"/>
        <v>937</v>
      </c>
      <c r="Q938" t="str">
        <f t="shared" si="218"/>
        <v>Customer 11</v>
      </c>
      <c r="R938" t="str">
        <f t="shared" si="219"/>
        <v>MOBILE</v>
      </c>
      <c r="S938">
        <f t="shared" si="220"/>
        <v>2470</v>
      </c>
      <c r="T938">
        <f t="shared" si="221"/>
        <v>2099</v>
      </c>
      <c r="U938" s="8">
        <f t="shared" si="222"/>
        <v>45331</v>
      </c>
      <c r="V938" t="str" cm="1">
        <f t="array" ref="V938">_xlfn.IFS(S938 = "", "", S938 &lt; 500, "Low", S938 &lt; 1200, "Medium", TRUE, "High")</f>
        <v>High</v>
      </c>
      <c r="W938" t="str">
        <f t="shared" si="223"/>
        <v>2024-02</v>
      </c>
      <c r="X938">
        <f t="shared" si="224"/>
        <v>2024</v>
      </c>
    </row>
    <row r="939" spans="1:24" x14ac:dyDescent="0.3">
      <c r="A939">
        <f>'Raw_Data'!A939</f>
        <v>938</v>
      </c>
      <c r="B939" t="str">
        <f>'Raw_Data'!B939</f>
        <v>Customer 9</v>
      </c>
      <c r="C939" t="str">
        <f>'Raw_Data'!C939</f>
        <v>Workstation</v>
      </c>
      <c r="D939">
        <f>'Raw_Data'!D939</f>
        <v>1352</v>
      </c>
      <c r="E939">
        <f>'Raw_Data'!E939</f>
        <v>750</v>
      </c>
      <c r="F939">
        <f>'Raw_Data'!F939</f>
        <v>45331.041666666664</v>
      </c>
      <c r="G939" t="str">
        <f t="shared" si="210"/>
        <v>Customer 9</v>
      </c>
      <c r="H939" t="str">
        <f t="shared" si="211"/>
        <v>WORKSTATION</v>
      </c>
      <c r="I939" t="str">
        <f t="shared" si="212"/>
        <v>Changed</v>
      </c>
      <c r="J939">
        <f t="shared" si="213"/>
        <v>1352</v>
      </c>
      <c r="K939">
        <f t="shared" si="214"/>
        <v>750</v>
      </c>
      <c r="L939" s="8">
        <f t="shared" si="215"/>
        <v>45331</v>
      </c>
      <c r="M939" t="str">
        <f t="shared" ca="1" si="216"/>
        <v>OK</v>
      </c>
      <c r="P939">
        <f t="shared" si="217"/>
        <v>938</v>
      </c>
      <c r="Q939" t="str">
        <f t="shared" si="218"/>
        <v>Customer 9</v>
      </c>
      <c r="R939" t="str">
        <f t="shared" si="219"/>
        <v>WORKSTATION</v>
      </c>
      <c r="S939">
        <f t="shared" si="220"/>
        <v>1352</v>
      </c>
      <c r="T939">
        <f t="shared" si="221"/>
        <v>750</v>
      </c>
      <c r="U939" s="8">
        <f t="shared" si="222"/>
        <v>45331</v>
      </c>
      <c r="V939" t="str" cm="1">
        <f t="array" ref="V939">_xlfn.IFS(S939 = "", "", S939 &lt; 500, "Low", S939 &lt; 1200, "Medium", TRUE, "High")</f>
        <v>High</v>
      </c>
      <c r="W939" t="str">
        <f t="shared" si="223"/>
        <v>2024-02</v>
      </c>
      <c r="X939">
        <f t="shared" si="224"/>
        <v>2024</v>
      </c>
    </row>
    <row r="940" spans="1:24" x14ac:dyDescent="0.3">
      <c r="A940">
        <f>'Raw_Data'!A940</f>
        <v>939</v>
      </c>
      <c r="B940" t="str">
        <f>'Raw_Data'!B940</f>
        <v>Customer 13</v>
      </c>
      <c r="C940" t="str">
        <f>'Raw_Data'!C940</f>
        <v>Embedded</v>
      </c>
      <c r="D940">
        <f>'Raw_Data'!D940</f>
        <v>3594</v>
      </c>
      <c r="E940">
        <f>'Raw_Data'!E940</f>
        <v>3106</v>
      </c>
      <c r="F940">
        <f>'Raw_Data'!F940</f>
        <v>45331.083333333336</v>
      </c>
      <c r="G940" t="str">
        <f t="shared" si="210"/>
        <v>Customer 13</v>
      </c>
      <c r="H940" t="str">
        <f t="shared" si="211"/>
        <v>EMBEDDED</v>
      </c>
      <c r="I940" t="str">
        <f t="shared" si="212"/>
        <v>Changed</v>
      </c>
      <c r="J940">
        <f t="shared" si="213"/>
        <v>3594</v>
      </c>
      <c r="K940">
        <f t="shared" si="214"/>
        <v>3106</v>
      </c>
      <c r="L940" s="8">
        <f t="shared" si="215"/>
        <v>45331</v>
      </c>
      <c r="M940" t="str">
        <f t="shared" ca="1" si="216"/>
        <v>OK</v>
      </c>
      <c r="P940">
        <f t="shared" si="217"/>
        <v>939</v>
      </c>
      <c r="Q940" t="str">
        <f t="shared" si="218"/>
        <v>Customer 13</v>
      </c>
      <c r="R940" t="str">
        <f t="shared" si="219"/>
        <v>EMBEDDED</v>
      </c>
      <c r="S940">
        <f t="shared" si="220"/>
        <v>3594</v>
      </c>
      <c r="T940">
        <f t="shared" si="221"/>
        <v>3106</v>
      </c>
      <c r="U940" s="8">
        <f t="shared" si="222"/>
        <v>45331</v>
      </c>
      <c r="V940" t="str" cm="1">
        <f t="array" ref="V940">_xlfn.IFS(S940 = "", "", S940 &lt; 500, "Low", S940 &lt; 1200, "Medium", TRUE, "High")</f>
        <v>High</v>
      </c>
      <c r="W940" t="str">
        <f t="shared" si="223"/>
        <v>2024-02</v>
      </c>
      <c r="X940">
        <f t="shared" si="224"/>
        <v>2024</v>
      </c>
    </row>
    <row r="941" spans="1:24" x14ac:dyDescent="0.3">
      <c r="A941">
        <f>'Raw_Data'!A941</f>
        <v>940</v>
      </c>
      <c r="B941" t="str">
        <f>'Raw_Data'!B941</f>
        <v>Customer 3</v>
      </c>
      <c r="C941" t="str">
        <f>'Raw_Data'!C941</f>
        <v>Desktop</v>
      </c>
      <c r="D941">
        <f>'Raw_Data'!D941</f>
        <v>1540</v>
      </c>
      <c r="E941">
        <f>'Raw_Data'!E941</f>
        <v>2725</v>
      </c>
      <c r="F941">
        <f>'Raw_Data'!F941</f>
        <v>45331.125</v>
      </c>
      <c r="G941" t="str">
        <f t="shared" si="210"/>
        <v>Customer 3</v>
      </c>
      <c r="H941" t="str">
        <f t="shared" si="211"/>
        <v>DESKTOP</v>
      </c>
      <c r="I941" t="str">
        <f t="shared" si="212"/>
        <v>Changed</v>
      </c>
      <c r="J941">
        <f t="shared" si="213"/>
        <v>1540</v>
      </c>
      <c r="K941">
        <f t="shared" si="214"/>
        <v>2725</v>
      </c>
      <c r="L941" s="8">
        <f t="shared" si="215"/>
        <v>45331</v>
      </c>
      <c r="M941" t="str">
        <f t="shared" ca="1" si="216"/>
        <v>OK</v>
      </c>
      <c r="P941">
        <f t="shared" si="217"/>
        <v>940</v>
      </c>
      <c r="Q941" t="str">
        <f t="shared" si="218"/>
        <v>Customer 3</v>
      </c>
      <c r="R941" t="str">
        <f t="shared" si="219"/>
        <v>DESKTOP</v>
      </c>
      <c r="S941">
        <f t="shared" si="220"/>
        <v>1540</v>
      </c>
      <c r="T941">
        <f t="shared" si="221"/>
        <v>2725</v>
      </c>
      <c r="U941" s="8">
        <f t="shared" si="222"/>
        <v>45331</v>
      </c>
      <c r="V941" t="str" cm="1">
        <f t="array" ref="V941">_xlfn.IFS(S941 = "", "", S941 &lt; 500, "Low", S941 &lt; 1200, "Medium", TRUE, "High")</f>
        <v>High</v>
      </c>
      <c r="W941" t="str">
        <f t="shared" si="223"/>
        <v>2024-02</v>
      </c>
      <c r="X941">
        <f t="shared" si="224"/>
        <v>2024</v>
      </c>
    </row>
    <row r="942" spans="1:24" x14ac:dyDescent="0.3">
      <c r="A942">
        <f>'Raw_Data'!A942</f>
        <v>941</v>
      </c>
      <c r="B942" t="str">
        <f>'Raw_Data'!B942</f>
        <v>Customer 7</v>
      </c>
      <c r="C942" t="str">
        <f>'Raw_Data'!C942</f>
        <v>Mobile</v>
      </c>
      <c r="D942">
        <f>'Raw_Data'!D942</f>
        <v>635</v>
      </c>
      <c r="E942">
        <f>'Raw_Data'!E942</f>
        <v>1452</v>
      </c>
      <c r="F942">
        <f>'Raw_Data'!F942</f>
        <v>45331.166666666664</v>
      </c>
      <c r="G942" t="str">
        <f t="shared" si="210"/>
        <v>Customer 7</v>
      </c>
      <c r="H942" t="str">
        <f t="shared" si="211"/>
        <v>MOBILE</v>
      </c>
      <c r="I942" t="str">
        <f t="shared" si="212"/>
        <v>Changed</v>
      </c>
      <c r="J942">
        <f t="shared" si="213"/>
        <v>635</v>
      </c>
      <c r="K942">
        <f t="shared" si="214"/>
        <v>1452</v>
      </c>
      <c r="L942" s="8">
        <f t="shared" si="215"/>
        <v>45331</v>
      </c>
      <c r="M942" t="str">
        <f t="shared" ca="1" si="216"/>
        <v>OK</v>
      </c>
      <c r="P942">
        <f t="shared" si="217"/>
        <v>941</v>
      </c>
      <c r="Q942" t="str">
        <f t="shared" si="218"/>
        <v>Customer 7</v>
      </c>
      <c r="R942" t="str">
        <f t="shared" si="219"/>
        <v>MOBILE</v>
      </c>
      <c r="S942">
        <f t="shared" si="220"/>
        <v>635</v>
      </c>
      <c r="T942">
        <f t="shared" si="221"/>
        <v>1452</v>
      </c>
      <c r="U942" s="8">
        <f t="shared" si="222"/>
        <v>45331</v>
      </c>
      <c r="V942" t="str" cm="1">
        <f t="array" ref="V942">_xlfn.IFS(S942 = "", "", S942 &lt; 500, "Low", S942 &lt; 1200, "Medium", TRUE, "High")</f>
        <v>Medium</v>
      </c>
      <c r="W942" t="str">
        <f t="shared" si="223"/>
        <v>2024-02</v>
      </c>
      <c r="X942">
        <f t="shared" si="224"/>
        <v>2024</v>
      </c>
    </row>
    <row r="943" spans="1:24" x14ac:dyDescent="0.3">
      <c r="A943">
        <f>'Raw_Data'!A943</f>
        <v>942</v>
      </c>
      <c r="B943" t="str">
        <f>'Raw_Data'!B943</f>
        <v>Customer 4</v>
      </c>
      <c r="C943" t="str">
        <f>'Raw_Data'!C943</f>
        <v>Workstation</v>
      </c>
      <c r="D943">
        <f>'Raw_Data'!D943</f>
        <v>2410</v>
      </c>
      <c r="E943">
        <f>'Raw_Data'!E943</f>
        <v>2507</v>
      </c>
      <c r="F943">
        <f>'Raw_Data'!F943</f>
        <v>45331.208333333336</v>
      </c>
      <c r="G943" t="str">
        <f t="shared" si="210"/>
        <v>Customer 4</v>
      </c>
      <c r="H943" t="str">
        <f t="shared" si="211"/>
        <v>WORKSTATION</v>
      </c>
      <c r="I943" t="str">
        <f t="shared" si="212"/>
        <v>Changed</v>
      </c>
      <c r="J943">
        <f t="shared" si="213"/>
        <v>2410</v>
      </c>
      <c r="K943">
        <f t="shared" si="214"/>
        <v>2507</v>
      </c>
      <c r="L943" s="8">
        <f t="shared" si="215"/>
        <v>45331</v>
      </c>
      <c r="M943" t="str">
        <f t="shared" ca="1" si="216"/>
        <v>OK</v>
      </c>
      <c r="P943">
        <f t="shared" si="217"/>
        <v>942</v>
      </c>
      <c r="Q943" t="str">
        <f t="shared" si="218"/>
        <v>Customer 4</v>
      </c>
      <c r="R943" t="str">
        <f t="shared" si="219"/>
        <v>WORKSTATION</v>
      </c>
      <c r="S943">
        <f t="shared" si="220"/>
        <v>2410</v>
      </c>
      <c r="T943">
        <f t="shared" si="221"/>
        <v>2507</v>
      </c>
      <c r="U943" s="8">
        <f t="shared" si="222"/>
        <v>45331</v>
      </c>
      <c r="V943" t="str" cm="1">
        <f t="array" ref="V943">_xlfn.IFS(S943 = "", "", S943 &lt; 500, "Low", S943 &lt; 1200, "Medium", TRUE, "High")</f>
        <v>High</v>
      </c>
      <c r="W943" t="str">
        <f t="shared" si="223"/>
        <v>2024-02</v>
      </c>
      <c r="X943">
        <f t="shared" si="224"/>
        <v>2024</v>
      </c>
    </row>
    <row r="944" spans="1:24" x14ac:dyDescent="0.3">
      <c r="A944">
        <f>'Raw_Data'!A944</f>
        <v>943</v>
      </c>
      <c r="B944" t="str">
        <f>'Raw_Data'!B944</f>
        <v>Customer 11</v>
      </c>
      <c r="C944" t="str">
        <f>'Raw_Data'!C944</f>
        <v>Workstation</v>
      </c>
      <c r="D944">
        <f>'Raw_Data'!D944</f>
        <v>918</v>
      </c>
      <c r="E944">
        <f>'Raw_Data'!E944</f>
        <v>3931</v>
      </c>
      <c r="F944">
        <f>'Raw_Data'!F944</f>
        <v>45331.25</v>
      </c>
      <c r="G944" t="str">
        <f t="shared" si="210"/>
        <v>Customer 11</v>
      </c>
      <c r="H944" t="str">
        <f t="shared" si="211"/>
        <v>WORKSTATION</v>
      </c>
      <c r="I944" t="str">
        <f t="shared" si="212"/>
        <v>Changed</v>
      </c>
      <c r="J944">
        <f t="shared" si="213"/>
        <v>918</v>
      </c>
      <c r="K944">
        <f t="shared" si="214"/>
        <v>3931</v>
      </c>
      <c r="L944" s="8">
        <f t="shared" si="215"/>
        <v>45331</v>
      </c>
      <c r="M944" t="str">
        <f t="shared" ca="1" si="216"/>
        <v>OK</v>
      </c>
      <c r="P944">
        <f t="shared" si="217"/>
        <v>943</v>
      </c>
      <c r="Q944" t="str">
        <f t="shared" si="218"/>
        <v>Customer 11</v>
      </c>
      <c r="R944" t="str">
        <f t="shared" si="219"/>
        <v>WORKSTATION</v>
      </c>
      <c r="S944">
        <f t="shared" si="220"/>
        <v>918</v>
      </c>
      <c r="T944">
        <f t="shared" si="221"/>
        <v>3931</v>
      </c>
      <c r="U944" s="8">
        <f t="shared" si="222"/>
        <v>45331</v>
      </c>
      <c r="V944" t="str" cm="1">
        <f t="array" ref="V944">_xlfn.IFS(S944 = "", "", S944 &lt; 500, "Low", S944 &lt; 1200, "Medium", TRUE, "High")</f>
        <v>Medium</v>
      </c>
      <c r="W944" t="str">
        <f t="shared" si="223"/>
        <v>2024-02</v>
      </c>
      <c r="X944">
        <f t="shared" si="224"/>
        <v>2024</v>
      </c>
    </row>
    <row r="945" spans="1:24" x14ac:dyDescent="0.3">
      <c r="A945">
        <f>'Raw_Data'!A945</f>
        <v>944</v>
      </c>
      <c r="B945" t="str">
        <f>'Raw_Data'!B945</f>
        <v>Customer 9</v>
      </c>
      <c r="C945" t="str">
        <f>'Raw_Data'!C945</f>
        <v>Mobile</v>
      </c>
      <c r="D945">
        <f>'Raw_Data'!D945</f>
        <v>2603</v>
      </c>
      <c r="E945">
        <f>'Raw_Data'!E945</f>
        <v>4387</v>
      </c>
      <c r="F945">
        <f>'Raw_Data'!F945</f>
        <v>45331.291666666664</v>
      </c>
      <c r="G945" t="str">
        <f t="shared" si="210"/>
        <v>Customer 9</v>
      </c>
      <c r="H945" t="str">
        <f t="shared" si="211"/>
        <v>MOBILE</v>
      </c>
      <c r="I945" t="str">
        <f t="shared" si="212"/>
        <v>Changed</v>
      </c>
      <c r="J945">
        <f t="shared" si="213"/>
        <v>2603</v>
      </c>
      <c r="K945">
        <f t="shared" si="214"/>
        <v>4387</v>
      </c>
      <c r="L945" s="8">
        <f t="shared" si="215"/>
        <v>45331</v>
      </c>
      <c r="M945" t="str">
        <f t="shared" ca="1" si="216"/>
        <v>OK</v>
      </c>
      <c r="P945">
        <f t="shared" si="217"/>
        <v>944</v>
      </c>
      <c r="Q945" t="str">
        <f t="shared" si="218"/>
        <v>Customer 9</v>
      </c>
      <c r="R945" t="str">
        <f t="shared" si="219"/>
        <v>MOBILE</v>
      </c>
      <c r="S945">
        <f t="shared" si="220"/>
        <v>2603</v>
      </c>
      <c r="T945">
        <f t="shared" si="221"/>
        <v>4387</v>
      </c>
      <c r="U945" s="8">
        <f t="shared" si="222"/>
        <v>45331</v>
      </c>
      <c r="V945" t="str" cm="1">
        <f t="array" ref="V945">_xlfn.IFS(S945 = "", "", S945 &lt; 500, "Low", S945 &lt; 1200, "Medium", TRUE, "High")</f>
        <v>High</v>
      </c>
      <c r="W945" t="str">
        <f t="shared" si="223"/>
        <v>2024-02</v>
      </c>
      <c r="X945">
        <f t="shared" si="224"/>
        <v>2024</v>
      </c>
    </row>
    <row r="946" spans="1:24" x14ac:dyDescent="0.3">
      <c r="A946">
        <f>'Raw_Data'!A946</f>
        <v>945</v>
      </c>
      <c r="B946" t="str">
        <f>'Raw_Data'!B946</f>
        <v>Customer 3</v>
      </c>
      <c r="C946" t="str">
        <f>'Raw_Data'!C946</f>
        <v>Workstation</v>
      </c>
      <c r="D946">
        <f>'Raw_Data'!D946</f>
        <v>1779</v>
      </c>
      <c r="E946">
        <f>'Raw_Data'!E946</f>
        <v>1950</v>
      </c>
      <c r="F946">
        <f>'Raw_Data'!F946</f>
        <v>45331.333333333336</v>
      </c>
      <c r="G946" t="str">
        <f t="shared" si="210"/>
        <v>Customer 3</v>
      </c>
      <c r="H946" t="str">
        <f t="shared" si="211"/>
        <v>WORKSTATION</v>
      </c>
      <c r="I946" t="str">
        <f t="shared" si="212"/>
        <v>Changed</v>
      </c>
      <c r="J946">
        <f t="shared" si="213"/>
        <v>1779</v>
      </c>
      <c r="K946">
        <f t="shared" si="214"/>
        <v>1950</v>
      </c>
      <c r="L946" s="8">
        <f t="shared" si="215"/>
        <v>45331</v>
      </c>
      <c r="M946" t="str">
        <f t="shared" ca="1" si="216"/>
        <v>OK</v>
      </c>
      <c r="P946">
        <f t="shared" si="217"/>
        <v>945</v>
      </c>
      <c r="Q946" t="str">
        <f t="shared" si="218"/>
        <v>Customer 3</v>
      </c>
      <c r="R946" t="str">
        <f t="shared" si="219"/>
        <v>WORKSTATION</v>
      </c>
      <c r="S946">
        <f t="shared" si="220"/>
        <v>1779</v>
      </c>
      <c r="T946">
        <f t="shared" si="221"/>
        <v>1950</v>
      </c>
      <c r="U946" s="8">
        <f t="shared" si="222"/>
        <v>45331</v>
      </c>
      <c r="V946" t="str" cm="1">
        <f t="array" ref="V946">_xlfn.IFS(S946 = "", "", S946 &lt; 500, "Low", S946 &lt; 1200, "Medium", TRUE, "High")</f>
        <v>High</v>
      </c>
      <c r="W946" t="str">
        <f t="shared" si="223"/>
        <v>2024-02</v>
      </c>
      <c r="X946">
        <f t="shared" si="224"/>
        <v>2024</v>
      </c>
    </row>
    <row r="947" spans="1:24" x14ac:dyDescent="0.3">
      <c r="A947">
        <f>'Raw_Data'!A947</f>
        <v>946</v>
      </c>
      <c r="B947" t="str">
        <f>'Raw_Data'!B947</f>
        <v>Customer 2</v>
      </c>
      <c r="C947" t="str">
        <f>'Raw_Data'!C947</f>
        <v>Desktop</v>
      </c>
      <c r="D947">
        <f>'Raw_Data'!D947</f>
        <v>3111</v>
      </c>
      <c r="E947">
        <f>'Raw_Data'!E947</f>
        <v>1193</v>
      </c>
      <c r="F947">
        <f>'Raw_Data'!F947</f>
        <v>45331.375</v>
      </c>
      <c r="G947" t="str">
        <f t="shared" si="210"/>
        <v>Customer 2</v>
      </c>
      <c r="H947" t="str">
        <f t="shared" si="211"/>
        <v>DESKTOP</v>
      </c>
      <c r="I947" t="str">
        <f t="shared" si="212"/>
        <v>Changed</v>
      </c>
      <c r="J947">
        <f t="shared" si="213"/>
        <v>3111</v>
      </c>
      <c r="K947">
        <f t="shared" si="214"/>
        <v>1193</v>
      </c>
      <c r="L947" s="8">
        <f t="shared" si="215"/>
        <v>45331</v>
      </c>
      <c r="M947" t="str">
        <f t="shared" ca="1" si="216"/>
        <v>OK</v>
      </c>
      <c r="P947">
        <f t="shared" si="217"/>
        <v>946</v>
      </c>
      <c r="Q947" t="str">
        <f t="shared" si="218"/>
        <v>Customer 2</v>
      </c>
      <c r="R947" t="str">
        <f t="shared" si="219"/>
        <v>DESKTOP</v>
      </c>
      <c r="S947">
        <f t="shared" si="220"/>
        <v>3111</v>
      </c>
      <c r="T947">
        <f t="shared" si="221"/>
        <v>1193</v>
      </c>
      <c r="U947" s="8">
        <f t="shared" si="222"/>
        <v>45331</v>
      </c>
      <c r="V947" t="str" cm="1">
        <f t="array" ref="V947">_xlfn.IFS(S947 = "", "", S947 &lt; 500, "Low", S947 &lt; 1200, "Medium", TRUE, "High")</f>
        <v>High</v>
      </c>
      <c r="W947" t="str">
        <f t="shared" si="223"/>
        <v>2024-02</v>
      </c>
      <c r="X947">
        <f t="shared" si="224"/>
        <v>2024</v>
      </c>
    </row>
    <row r="948" spans="1:24" x14ac:dyDescent="0.3">
      <c r="A948">
        <f>'Raw_Data'!A948</f>
        <v>947</v>
      </c>
      <c r="B948" t="str">
        <f>'Raw_Data'!B948</f>
        <v>Customer 2</v>
      </c>
      <c r="C948" t="str">
        <f>'Raw_Data'!C948</f>
        <v>Desktop</v>
      </c>
      <c r="D948">
        <f>'Raw_Data'!D948</f>
        <v>785</v>
      </c>
      <c r="E948">
        <f>'Raw_Data'!E948</f>
        <v>2147</v>
      </c>
      <c r="F948">
        <f>'Raw_Data'!F948</f>
        <v>45331.416666666664</v>
      </c>
      <c r="G948" t="str">
        <f t="shared" si="210"/>
        <v>Customer 2</v>
      </c>
      <c r="H948" t="str">
        <f t="shared" si="211"/>
        <v>DESKTOP</v>
      </c>
      <c r="I948" t="str">
        <f t="shared" si="212"/>
        <v>Changed</v>
      </c>
      <c r="J948">
        <f t="shared" si="213"/>
        <v>785</v>
      </c>
      <c r="K948">
        <f t="shared" si="214"/>
        <v>2147</v>
      </c>
      <c r="L948" s="8">
        <f t="shared" si="215"/>
        <v>45331</v>
      </c>
      <c r="M948" t="str">
        <f t="shared" ca="1" si="216"/>
        <v>OK</v>
      </c>
      <c r="P948">
        <f t="shared" si="217"/>
        <v>947</v>
      </c>
      <c r="Q948" t="str">
        <f t="shared" si="218"/>
        <v>Customer 2</v>
      </c>
      <c r="R948" t="str">
        <f t="shared" si="219"/>
        <v>DESKTOP</v>
      </c>
      <c r="S948">
        <f t="shared" si="220"/>
        <v>785</v>
      </c>
      <c r="T948">
        <f t="shared" si="221"/>
        <v>2147</v>
      </c>
      <c r="U948" s="8">
        <f t="shared" si="222"/>
        <v>45331</v>
      </c>
      <c r="V948" t="str" cm="1">
        <f t="array" ref="V948">_xlfn.IFS(S948 = "", "", S948 &lt; 500, "Low", S948 &lt; 1200, "Medium", TRUE, "High")</f>
        <v>Medium</v>
      </c>
      <c r="W948" t="str">
        <f t="shared" si="223"/>
        <v>2024-02</v>
      </c>
      <c r="X948">
        <f t="shared" si="224"/>
        <v>2024</v>
      </c>
    </row>
    <row r="949" spans="1:24" x14ac:dyDescent="0.3">
      <c r="A949">
        <f>'Raw_Data'!A949</f>
        <v>948</v>
      </c>
      <c r="B949" t="str">
        <f>'Raw_Data'!B949</f>
        <v>Customer 2</v>
      </c>
      <c r="C949" t="str">
        <f>'Raw_Data'!C949</f>
        <v>Workstation</v>
      </c>
      <c r="D949">
        <f>'Raw_Data'!D949</f>
        <v>1745</v>
      </c>
      <c r="E949">
        <f>'Raw_Data'!E949</f>
        <v>3325</v>
      </c>
      <c r="F949">
        <f>'Raw_Data'!F949</f>
        <v>45331.458333333336</v>
      </c>
      <c r="G949" t="str">
        <f t="shared" si="210"/>
        <v>Customer 2</v>
      </c>
      <c r="H949" t="str">
        <f t="shared" si="211"/>
        <v>WORKSTATION</v>
      </c>
      <c r="I949" t="str">
        <f t="shared" si="212"/>
        <v>Changed</v>
      </c>
      <c r="J949">
        <f t="shared" si="213"/>
        <v>1745</v>
      </c>
      <c r="K949">
        <f t="shared" si="214"/>
        <v>3325</v>
      </c>
      <c r="L949" s="8">
        <f t="shared" si="215"/>
        <v>45331</v>
      </c>
      <c r="M949" t="str">
        <f t="shared" ca="1" si="216"/>
        <v>OK</v>
      </c>
      <c r="P949">
        <f t="shared" si="217"/>
        <v>948</v>
      </c>
      <c r="Q949" t="str">
        <f t="shared" si="218"/>
        <v>Customer 2</v>
      </c>
      <c r="R949" t="str">
        <f t="shared" si="219"/>
        <v>WORKSTATION</v>
      </c>
      <c r="S949">
        <f t="shared" si="220"/>
        <v>1745</v>
      </c>
      <c r="T949">
        <f t="shared" si="221"/>
        <v>3325</v>
      </c>
      <c r="U949" s="8">
        <f t="shared" si="222"/>
        <v>45331</v>
      </c>
      <c r="V949" t="str" cm="1">
        <f t="array" ref="V949">_xlfn.IFS(S949 = "", "", S949 &lt; 500, "Low", S949 &lt; 1200, "Medium", TRUE, "High")</f>
        <v>High</v>
      </c>
      <c r="W949" t="str">
        <f t="shared" si="223"/>
        <v>2024-02</v>
      </c>
      <c r="X949">
        <f t="shared" si="224"/>
        <v>2024</v>
      </c>
    </row>
    <row r="950" spans="1:24" x14ac:dyDescent="0.3">
      <c r="A950">
        <f>'Raw_Data'!A950</f>
        <v>949</v>
      </c>
      <c r="B950" t="str">
        <f>'Raw_Data'!B950</f>
        <v>Customer 5</v>
      </c>
      <c r="C950" t="str">
        <f>'Raw_Data'!C950</f>
        <v>Desktop</v>
      </c>
      <c r="D950">
        <f>'Raw_Data'!D950</f>
        <v>3992</v>
      </c>
      <c r="E950">
        <f>'Raw_Data'!E950</f>
        <v>4577</v>
      </c>
      <c r="F950">
        <f>'Raw_Data'!F950</f>
        <v>45331.5</v>
      </c>
      <c r="G950" t="str">
        <f t="shared" si="210"/>
        <v>Customer 5</v>
      </c>
      <c r="H950" t="str">
        <f t="shared" si="211"/>
        <v>DESKTOP</v>
      </c>
      <c r="I950" t="str">
        <f t="shared" si="212"/>
        <v>Changed</v>
      </c>
      <c r="J950">
        <f t="shared" si="213"/>
        <v>3992</v>
      </c>
      <c r="K950">
        <f t="shared" si="214"/>
        <v>4577</v>
      </c>
      <c r="L950" s="8">
        <f t="shared" si="215"/>
        <v>45331</v>
      </c>
      <c r="M950" t="str">
        <f t="shared" ca="1" si="216"/>
        <v>OK</v>
      </c>
      <c r="P950">
        <f t="shared" si="217"/>
        <v>949</v>
      </c>
      <c r="Q950" t="str">
        <f t="shared" si="218"/>
        <v>Customer 5</v>
      </c>
      <c r="R950" t="str">
        <f t="shared" si="219"/>
        <v>DESKTOP</v>
      </c>
      <c r="S950">
        <f t="shared" si="220"/>
        <v>3992</v>
      </c>
      <c r="T950">
        <f t="shared" si="221"/>
        <v>4577</v>
      </c>
      <c r="U950" s="8">
        <f t="shared" si="222"/>
        <v>45331</v>
      </c>
      <c r="V950" t="str" cm="1">
        <f t="array" ref="V950">_xlfn.IFS(S950 = "", "", S950 &lt; 500, "Low", S950 &lt; 1200, "Medium", TRUE, "High")</f>
        <v>High</v>
      </c>
      <c r="W950" t="str">
        <f t="shared" si="223"/>
        <v>2024-02</v>
      </c>
      <c r="X950">
        <f t="shared" si="224"/>
        <v>2024</v>
      </c>
    </row>
    <row r="951" spans="1:24" x14ac:dyDescent="0.3">
      <c r="A951">
        <f>'Raw_Data'!A951</f>
        <v>950</v>
      </c>
      <c r="B951" t="str">
        <f>'Raw_Data'!B951</f>
        <v>Customer 8</v>
      </c>
      <c r="C951" t="str">
        <f>'Raw_Data'!C951</f>
        <v>Desktop</v>
      </c>
      <c r="D951">
        <f>'Raw_Data'!D951</f>
        <v>3795</v>
      </c>
      <c r="E951">
        <f>'Raw_Data'!E951</f>
        <v>2096</v>
      </c>
      <c r="F951">
        <f>'Raw_Data'!F951</f>
        <v>45331.541666666664</v>
      </c>
      <c r="G951" t="str">
        <f t="shared" si="210"/>
        <v>Customer 8</v>
      </c>
      <c r="H951" t="str">
        <f t="shared" si="211"/>
        <v>DESKTOP</v>
      </c>
      <c r="I951" t="str">
        <f t="shared" si="212"/>
        <v>Changed</v>
      </c>
      <c r="J951">
        <f t="shared" si="213"/>
        <v>3795</v>
      </c>
      <c r="K951">
        <f t="shared" si="214"/>
        <v>2096</v>
      </c>
      <c r="L951" s="8">
        <f t="shared" si="215"/>
        <v>45331</v>
      </c>
      <c r="M951" t="str">
        <f t="shared" ca="1" si="216"/>
        <v>OK</v>
      </c>
      <c r="P951">
        <f t="shared" si="217"/>
        <v>950</v>
      </c>
      <c r="Q951" t="str">
        <f t="shared" si="218"/>
        <v>Customer 8</v>
      </c>
      <c r="R951" t="str">
        <f t="shared" si="219"/>
        <v>DESKTOP</v>
      </c>
      <c r="S951">
        <f t="shared" si="220"/>
        <v>3795</v>
      </c>
      <c r="T951">
        <f t="shared" si="221"/>
        <v>2096</v>
      </c>
      <c r="U951" s="8">
        <f t="shared" si="222"/>
        <v>45331</v>
      </c>
      <c r="V951" t="str" cm="1">
        <f t="array" ref="V951">_xlfn.IFS(S951 = "", "", S951 &lt; 500, "Low", S951 &lt; 1200, "Medium", TRUE, "High")</f>
        <v>High</v>
      </c>
      <c r="W951" t="str">
        <f t="shared" si="223"/>
        <v>2024-02</v>
      </c>
      <c r="X951">
        <f t="shared" si="224"/>
        <v>2024</v>
      </c>
    </row>
    <row r="952" spans="1:24" x14ac:dyDescent="0.3">
      <c r="A952">
        <f>'Raw_Data'!A952</f>
        <v>951</v>
      </c>
      <c r="B952" t="str">
        <f>'Raw_Data'!B952</f>
        <v>Customer 11</v>
      </c>
      <c r="C952" t="str">
        <f>'Raw_Data'!C952</f>
        <v>Workstation</v>
      </c>
      <c r="D952">
        <f>'Raw_Data'!D952</f>
        <v>2823</v>
      </c>
      <c r="E952">
        <f>'Raw_Data'!E952</f>
        <v>1138</v>
      </c>
      <c r="F952">
        <f>'Raw_Data'!F952</f>
        <v>45331.583333333336</v>
      </c>
      <c r="G952" t="str">
        <f t="shared" si="210"/>
        <v>Customer 11</v>
      </c>
      <c r="H952" t="str">
        <f t="shared" si="211"/>
        <v>WORKSTATION</v>
      </c>
      <c r="I952" t="str">
        <f t="shared" si="212"/>
        <v>Changed</v>
      </c>
      <c r="J952">
        <f t="shared" si="213"/>
        <v>2823</v>
      </c>
      <c r="K952">
        <f t="shared" si="214"/>
        <v>1138</v>
      </c>
      <c r="L952" s="8">
        <f t="shared" si="215"/>
        <v>45331</v>
      </c>
      <c r="M952" t="str">
        <f t="shared" ca="1" si="216"/>
        <v>OK</v>
      </c>
      <c r="P952">
        <f t="shared" si="217"/>
        <v>951</v>
      </c>
      <c r="Q952" t="str">
        <f t="shared" si="218"/>
        <v>Customer 11</v>
      </c>
      <c r="R952" t="str">
        <f t="shared" si="219"/>
        <v>WORKSTATION</v>
      </c>
      <c r="S952">
        <f t="shared" si="220"/>
        <v>2823</v>
      </c>
      <c r="T952">
        <f t="shared" si="221"/>
        <v>1138</v>
      </c>
      <c r="U952" s="8">
        <f t="shared" si="222"/>
        <v>45331</v>
      </c>
      <c r="V952" t="str" cm="1">
        <f t="array" ref="V952">_xlfn.IFS(S952 = "", "", S952 &lt; 500, "Low", S952 &lt; 1200, "Medium", TRUE, "High")</f>
        <v>High</v>
      </c>
      <c r="W952" t="str">
        <f t="shared" si="223"/>
        <v>2024-02</v>
      </c>
      <c r="X952">
        <f t="shared" si="224"/>
        <v>2024</v>
      </c>
    </row>
    <row r="953" spans="1:24" x14ac:dyDescent="0.3">
      <c r="A953">
        <f>'Raw_Data'!A953</f>
        <v>952</v>
      </c>
      <c r="B953" t="str">
        <f>'Raw_Data'!B953</f>
        <v>Customer 15</v>
      </c>
      <c r="C953" t="str">
        <f>'Raw_Data'!C953</f>
        <v>Desktop</v>
      </c>
      <c r="D953">
        <f>'Raw_Data'!D953</f>
        <v>1568</v>
      </c>
      <c r="E953">
        <f>'Raw_Data'!E953</f>
        <v>2548</v>
      </c>
      <c r="F953">
        <f>'Raw_Data'!F953</f>
        <v>45331.625</v>
      </c>
      <c r="G953" t="str">
        <f t="shared" si="210"/>
        <v>Customer 15</v>
      </c>
      <c r="H953" t="str">
        <f t="shared" si="211"/>
        <v>DESKTOP</v>
      </c>
      <c r="I953" t="str">
        <f t="shared" si="212"/>
        <v>Changed</v>
      </c>
      <c r="J953">
        <f t="shared" si="213"/>
        <v>1568</v>
      </c>
      <c r="K953">
        <f t="shared" si="214"/>
        <v>2548</v>
      </c>
      <c r="L953" s="8">
        <f t="shared" si="215"/>
        <v>45331</v>
      </c>
      <c r="M953" t="str">
        <f t="shared" ca="1" si="216"/>
        <v>OK</v>
      </c>
      <c r="P953">
        <f t="shared" si="217"/>
        <v>952</v>
      </c>
      <c r="Q953" t="str">
        <f t="shared" si="218"/>
        <v>Customer 15</v>
      </c>
      <c r="R953" t="str">
        <f t="shared" si="219"/>
        <v>DESKTOP</v>
      </c>
      <c r="S953">
        <f t="shared" si="220"/>
        <v>1568</v>
      </c>
      <c r="T953">
        <f t="shared" si="221"/>
        <v>2548</v>
      </c>
      <c r="U953" s="8">
        <f t="shared" si="222"/>
        <v>45331</v>
      </c>
      <c r="V953" t="str" cm="1">
        <f t="array" ref="V953">_xlfn.IFS(S953 = "", "", S953 &lt; 500, "Low", S953 &lt; 1200, "Medium", TRUE, "High")</f>
        <v>High</v>
      </c>
      <c r="W953" t="str">
        <f t="shared" si="223"/>
        <v>2024-02</v>
      </c>
      <c r="X953">
        <f t="shared" si="224"/>
        <v>2024</v>
      </c>
    </row>
    <row r="954" spans="1:24" x14ac:dyDescent="0.3">
      <c r="A954">
        <f>'Raw_Data'!A954</f>
        <v>953</v>
      </c>
      <c r="B954" t="str">
        <f>'Raw_Data'!B954</f>
        <v>Customer 15</v>
      </c>
      <c r="C954" t="str">
        <f>'Raw_Data'!C954</f>
        <v>Workstation</v>
      </c>
      <c r="D954">
        <f>'Raw_Data'!D954</f>
        <v>803</v>
      </c>
      <c r="E954">
        <f>'Raw_Data'!E954</f>
        <v>4213</v>
      </c>
      <c r="F954">
        <f>'Raw_Data'!F954</f>
        <v>45331.666666666664</v>
      </c>
      <c r="G954" t="str">
        <f t="shared" si="210"/>
        <v>Customer 15</v>
      </c>
      <c r="H954" t="str">
        <f t="shared" si="211"/>
        <v>WORKSTATION</v>
      </c>
      <c r="I954" t="str">
        <f t="shared" si="212"/>
        <v>Changed</v>
      </c>
      <c r="J954">
        <f t="shared" si="213"/>
        <v>803</v>
      </c>
      <c r="K954">
        <f t="shared" si="214"/>
        <v>4213</v>
      </c>
      <c r="L954" s="8">
        <f t="shared" si="215"/>
        <v>45331</v>
      </c>
      <c r="M954" t="str">
        <f t="shared" ca="1" si="216"/>
        <v>OK</v>
      </c>
      <c r="P954">
        <f t="shared" si="217"/>
        <v>953</v>
      </c>
      <c r="Q954" t="str">
        <f t="shared" si="218"/>
        <v>Customer 15</v>
      </c>
      <c r="R954" t="str">
        <f t="shared" si="219"/>
        <v>WORKSTATION</v>
      </c>
      <c r="S954">
        <f t="shared" si="220"/>
        <v>803</v>
      </c>
      <c r="T954">
        <f t="shared" si="221"/>
        <v>4213</v>
      </c>
      <c r="U954" s="8">
        <f t="shared" si="222"/>
        <v>45331</v>
      </c>
      <c r="V954" t="str" cm="1">
        <f t="array" ref="V954">_xlfn.IFS(S954 = "", "", S954 &lt; 500, "Low", S954 &lt; 1200, "Medium", TRUE, "High")</f>
        <v>Medium</v>
      </c>
      <c r="W954" t="str">
        <f t="shared" si="223"/>
        <v>2024-02</v>
      </c>
      <c r="X954">
        <f t="shared" si="224"/>
        <v>2024</v>
      </c>
    </row>
    <row r="955" spans="1:24" x14ac:dyDescent="0.3">
      <c r="A955">
        <f>'Raw_Data'!A955</f>
        <v>954</v>
      </c>
      <c r="B955" t="str">
        <f>'Raw_Data'!B955</f>
        <v>Customer 9</v>
      </c>
      <c r="C955" t="str">
        <f>'Raw_Data'!C955</f>
        <v>Mobile</v>
      </c>
      <c r="D955">
        <f>'Raw_Data'!D955</f>
        <v>674</v>
      </c>
      <c r="E955">
        <f>'Raw_Data'!E955</f>
        <v>940</v>
      </c>
      <c r="F955">
        <f>'Raw_Data'!F955</f>
        <v>45331.708333333336</v>
      </c>
      <c r="G955" t="str">
        <f t="shared" si="210"/>
        <v>Customer 9</v>
      </c>
      <c r="H955" t="str">
        <f t="shared" si="211"/>
        <v>MOBILE</v>
      </c>
      <c r="I955" t="str">
        <f t="shared" si="212"/>
        <v>Changed</v>
      </c>
      <c r="J955">
        <f t="shared" si="213"/>
        <v>674</v>
      </c>
      <c r="K955">
        <f t="shared" si="214"/>
        <v>940</v>
      </c>
      <c r="L955" s="8">
        <f t="shared" si="215"/>
        <v>45331</v>
      </c>
      <c r="M955" t="str">
        <f t="shared" ca="1" si="216"/>
        <v>OK</v>
      </c>
      <c r="P955">
        <f t="shared" si="217"/>
        <v>954</v>
      </c>
      <c r="Q955" t="str">
        <f t="shared" si="218"/>
        <v>Customer 9</v>
      </c>
      <c r="R955" t="str">
        <f t="shared" si="219"/>
        <v>MOBILE</v>
      </c>
      <c r="S955">
        <f t="shared" si="220"/>
        <v>674</v>
      </c>
      <c r="T955">
        <f t="shared" si="221"/>
        <v>940</v>
      </c>
      <c r="U955" s="8">
        <f t="shared" si="222"/>
        <v>45331</v>
      </c>
      <c r="V955" t="str" cm="1">
        <f t="array" ref="V955">_xlfn.IFS(S955 = "", "", S955 &lt; 500, "Low", S955 &lt; 1200, "Medium", TRUE, "High")</f>
        <v>Medium</v>
      </c>
      <c r="W955" t="str">
        <f t="shared" si="223"/>
        <v>2024-02</v>
      </c>
      <c r="X955">
        <f t="shared" si="224"/>
        <v>2024</v>
      </c>
    </row>
    <row r="956" spans="1:24" x14ac:dyDescent="0.3">
      <c r="A956">
        <f>'Raw_Data'!A956</f>
        <v>955</v>
      </c>
      <c r="B956" t="str">
        <f>'Raw_Data'!B956</f>
        <v>Customer 2</v>
      </c>
      <c r="C956" t="str">
        <f>'Raw_Data'!C956</f>
        <v>Mobile</v>
      </c>
      <c r="D956">
        <f>'Raw_Data'!D956</f>
        <v>1047</v>
      </c>
      <c r="E956">
        <f>'Raw_Data'!E956</f>
        <v>1155</v>
      </c>
      <c r="F956">
        <f>'Raw_Data'!F956</f>
        <v>45331.75</v>
      </c>
      <c r="G956" t="str">
        <f t="shared" si="210"/>
        <v>Customer 2</v>
      </c>
      <c r="H956" t="str">
        <f t="shared" si="211"/>
        <v>MOBILE</v>
      </c>
      <c r="I956" t="str">
        <f t="shared" si="212"/>
        <v>Changed</v>
      </c>
      <c r="J956">
        <f t="shared" si="213"/>
        <v>1047</v>
      </c>
      <c r="K956">
        <f t="shared" si="214"/>
        <v>1155</v>
      </c>
      <c r="L956" s="8">
        <f t="shared" si="215"/>
        <v>45331</v>
      </c>
      <c r="M956" t="str">
        <f t="shared" ca="1" si="216"/>
        <v>OK</v>
      </c>
      <c r="P956">
        <f t="shared" si="217"/>
        <v>955</v>
      </c>
      <c r="Q956" t="str">
        <f t="shared" si="218"/>
        <v>Customer 2</v>
      </c>
      <c r="R956" t="str">
        <f t="shared" si="219"/>
        <v>MOBILE</v>
      </c>
      <c r="S956">
        <f t="shared" si="220"/>
        <v>1047</v>
      </c>
      <c r="T956">
        <f t="shared" si="221"/>
        <v>1155</v>
      </c>
      <c r="U956" s="8">
        <f t="shared" si="222"/>
        <v>45331</v>
      </c>
      <c r="V956" t="str" cm="1">
        <f t="array" ref="V956">_xlfn.IFS(S956 = "", "", S956 &lt; 500, "Low", S956 &lt; 1200, "Medium", TRUE, "High")</f>
        <v>Medium</v>
      </c>
      <c r="W956" t="str">
        <f t="shared" si="223"/>
        <v>2024-02</v>
      </c>
      <c r="X956">
        <f t="shared" si="224"/>
        <v>2024</v>
      </c>
    </row>
    <row r="957" spans="1:24" x14ac:dyDescent="0.3">
      <c r="A957">
        <f>'Raw_Data'!A957</f>
        <v>956</v>
      </c>
      <c r="B957" t="str">
        <f>'Raw_Data'!B957</f>
        <v>Customer 15</v>
      </c>
      <c r="C957" t="str">
        <f>'Raw_Data'!C957</f>
        <v>Mobile</v>
      </c>
      <c r="D957">
        <f>'Raw_Data'!D957</f>
        <v>2317</v>
      </c>
      <c r="E957">
        <f>'Raw_Data'!E957</f>
        <v>3380</v>
      </c>
      <c r="F957">
        <f>'Raw_Data'!F957</f>
        <v>45331.791666666664</v>
      </c>
      <c r="G957" t="str">
        <f t="shared" si="210"/>
        <v>Customer 15</v>
      </c>
      <c r="H957" t="str">
        <f t="shared" si="211"/>
        <v>MOBILE</v>
      </c>
      <c r="I957" t="str">
        <f t="shared" si="212"/>
        <v>Changed</v>
      </c>
      <c r="J957">
        <f t="shared" si="213"/>
        <v>2317</v>
      </c>
      <c r="K957">
        <f t="shared" si="214"/>
        <v>3380</v>
      </c>
      <c r="L957" s="8">
        <f t="shared" si="215"/>
        <v>45331</v>
      </c>
      <c r="M957" t="str">
        <f t="shared" ca="1" si="216"/>
        <v>OK</v>
      </c>
      <c r="P957">
        <f t="shared" si="217"/>
        <v>956</v>
      </c>
      <c r="Q957" t="str">
        <f t="shared" si="218"/>
        <v>Customer 15</v>
      </c>
      <c r="R957" t="str">
        <f t="shared" si="219"/>
        <v>MOBILE</v>
      </c>
      <c r="S957">
        <f t="shared" si="220"/>
        <v>2317</v>
      </c>
      <c r="T957">
        <f t="shared" si="221"/>
        <v>3380</v>
      </c>
      <c r="U957" s="8">
        <f t="shared" si="222"/>
        <v>45331</v>
      </c>
      <c r="V957" t="str" cm="1">
        <f t="array" ref="V957">_xlfn.IFS(S957 = "", "", S957 &lt; 500, "Low", S957 &lt; 1200, "Medium", TRUE, "High")</f>
        <v>High</v>
      </c>
      <c r="W957" t="str">
        <f t="shared" si="223"/>
        <v>2024-02</v>
      </c>
      <c r="X957">
        <f t="shared" si="224"/>
        <v>2024</v>
      </c>
    </row>
    <row r="958" spans="1:24" x14ac:dyDescent="0.3">
      <c r="A958">
        <f>'Raw_Data'!A958</f>
        <v>957</v>
      </c>
      <c r="B958" t="str">
        <f>'Raw_Data'!B958</f>
        <v>Customer 13</v>
      </c>
      <c r="C958" t="str">
        <f>'Raw_Data'!C958</f>
        <v>Embedded</v>
      </c>
      <c r="D958">
        <f>'Raw_Data'!D958</f>
        <v>202</v>
      </c>
      <c r="E958">
        <f>'Raw_Data'!E958</f>
        <v>1679</v>
      </c>
      <c r="F958">
        <f>'Raw_Data'!F958</f>
        <v>45331.833333333336</v>
      </c>
      <c r="G958" t="str">
        <f t="shared" si="210"/>
        <v>Customer 13</v>
      </c>
      <c r="H958" t="str">
        <f t="shared" si="211"/>
        <v>EMBEDDED</v>
      </c>
      <c r="I958" t="str">
        <f t="shared" si="212"/>
        <v>Changed</v>
      </c>
      <c r="J958">
        <f t="shared" si="213"/>
        <v>202</v>
      </c>
      <c r="K958">
        <f t="shared" si="214"/>
        <v>1679</v>
      </c>
      <c r="L958" s="8">
        <f t="shared" si="215"/>
        <v>45331</v>
      </c>
      <c r="M958" t="str">
        <f t="shared" ca="1" si="216"/>
        <v>OK</v>
      </c>
      <c r="P958">
        <f t="shared" si="217"/>
        <v>957</v>
      </c>
      <c r="Q958" t="str">
        <f t="shared" si="218"/>
        <v>Customer 13</v>
      </c>
      <c r="R958" t="str">
        <f t="shared" si="219"/>
        <v>EMBEDDED</v>
      </c>
      <c r="S958">
        <f t="shared" si="220"/>
        <v>202</v>
      </c>
      <c r="T958">
        <f t="shared" si="221"/>
        <v>1679</v>
      </c>
      <c r="U958" s="8">
        <f t="shared" si="222"/>
        <v>45331</v>
      </c>
      <c r="V958" t="str" cm="1">
        <f t="array" ref="V958">_xlfn.IFS(S958 = "", "", S958 &lt; 500, "Low", S958 &lt; 1200, "Medium", TRUE, "High")</f>
        <v>Low</v>
      </c>
      <c r="W958" t="str">
        <f t="shared" si="223"/>
        <v>2024-02</v>
      </c>
      <c r="X958">
        <f t="shared" si="224"/>
        <v>2024</v>
      </c>
    </row>
    <row r="959" spans="1:24" x14ac:dyDescent="0.3">
      <c r="A959">
        <f>'Raw_Data'!A959</f>
        <v>958</v>
      </c>
      <c r="B959" t="str">
        <f>'Raw_Data'!B959</f>
        <v>Customer 15</v>
      </c>
      <c r="C959" t="str">
        <f>'Raw_Data'!C959</f>
        <v>Mobile</v>
      </c>
      <c r="D959">
        <f>'Raw_Data'!D959</f>
        <v>1156</v>
      </c>
      <c r="E959">
        <f>'Raw_Data'!E959</f>
        <v>4150</v>
      </c>
      <c r="F959">
        <f>'Raw_Data'!F959</f>
        <v>45331.875</v>
      </c>
      <c r="G959" t="str">
        <f t="shared" si="210"/>
        <v>Customer 15</v>
      </c>
      <c r="H959" t="str">
        <f t="shared" si="211"/>
        <v>MOBILE</v>
      </c>
      <c r="I959" t="str">
        <f t="shared" si="212"/>
        <v>Changed</v>
      </c>
      <c r="J959">
        <f t="shared" si="213"/>
        <v>1156</v>
      </c>
      <c r="K959">
        <f t="shared" si="214"/>
        <v>4150</v>
      </c>
      <c r="L959" s="8">
        <f t="shared" si="215"/>
        <v>45331</v>
      </c>
      <c r="M959" t="str">
        <f t="shared" ca="1" si="216"/>
        <v>OK</v>
      </c>
      <c r="P959">
        <f t="shared" si="217"/>
        <v>958</v>
      </c>
      <c r="Q959" t="str">
        <f t="shared" si="218"/>
        <v>Customer 15</v>
      </c>
      <c r="R959" t="str">
        <f t="shared" si="219"/>
        <v>MOBILE</v>
      </c>
      <c r="S959">
        <f t="shared" si="220"/>
        <v>1156</v>
      </c>
      <c r="T959">
        <f t="shared" si="221"/>
        <v>4150</v>
      </c>
      <c r="U959" s="8">
        <f t="shared" si="222"/>
        <v>45331</v>
      </c>
      <c r="V959" t="str" cm="1">
        <f t="array" ref="V959">_xlfn.IFS(S959 = "", "", S959 &lt; 500, "Low", S959 &lt; 1200, "Medium", TRUE, "High")</f>
        <v>Medium</v>
      </c>
      <c r="W959" t="str">
        <f t="shared" si="223"/>
        <v>2024-02</v>
      </c>
      <c r="X959">
        <f t="shared" si="224"/>
        <v>2024</v>
      </c>
    </row>
    <row r="960" spans="1:24" x14ac:dyDescent="0.3">
      <c r="A960">
        <f>'Raw_Data'!A960</f>
        <v>959</v>
      </c>
      <c r="B960" t="str">
        <f>'Raw_Data'!B960</f>
        <v>Customer 14</v>
      </c>
      <c r="C960" t="str">
        <f>'Raw_Data'!C960</f>
        <v>Embedded</v>
      </c>
      <c r="D960">
        <f>'Raw_Data'!D960</f>
        <v>177</v>
      </c>
      <c r="E960">
        <f>'Raw_Data'!E960</f>
        <v>2838</v>
      </c>
      <c r="F960">
        <f>'Raw_Data'!F960</f>
        <v>45331.916666666664</v>
      </c>
      <c r="G960" t="str">
        <f t="shared" si="210"/>
        <v>Customer 14</v>
      </c>
      <c r="H960" t="str">
        <f t="shared" si="211"/>
        <v>EMBEDDED</v>
      </c>
      <c r="I960" t="str">
        <f t="shared" si="212"/>
        <v>Changed</v>
      </c>
      <c r="J960">
        <f t="shared" si="213"/>
        <v>177</v>
      </c>
      <c r="K960">
        <f t="shared" si="214"/>
        <v>2838</v>
      </c>
      <c r="L960" s="8">
        <f t="shared" si="215"/>
        <v>45331</v>
      </c>
      <c r="M960" t="str">
        <f t="shared" ca="1" si="216"/>
        <v>OK</v>
      </c>
      <c r="P960">
        <f t="shared" si="217"/>
        <v>959</v>
      </c>
      <c r="Q960" t="str">
        <f t="shared" si="218"/>
        <v>Customer 14</v>
      </c>
      <c r="R960" t="str">
        <f t="shared" si="219"/>
        <v>EMBEDDED</v>
      </c>
      <c r="S960">
        <f t="shared" si="220"/>
        <v>177</v>
      </c>
      <c r="T960">
        <f t="shared" si="221"/>
        <v>2838</v>
      </c>
      <c r="U960" s="8">
        <f t="shared" si="222"/>
        <v>45331</v>
      </c>
      <c r="V960" t="str" cm="1">
        <f t="array" ref="V960">_xlfn.IFS(S960 = "", "", S960 &lt; 500, "Low", S960 &lt; 1200, "Medium", TRUE, "High")</f>
        <v>Low</v>
      </c>
      <c r="W960" t="str">
        <f t="shared" si="223"/>
        <v>2024-02</v>
      </c>
      <c r="X960">
        <f t="shared" si="224"/>
        <v>2024</v>
      </c>
    </row>
    <row r="961" spans="1:24" x14ac:dyDescent="0.3">
      <c r="A961">
        <f>'Raw_Data'!A961</f>
        <v>960</v>
      </c>
      <c r="B961" t="str">
        <f>'Raw_Data'!B961</f>
        <v>Customer 4</v>
      </c>
      <c r="C961" t="str">
        <f>'Raw_Data'!C961</f>
        <v>Workstation</v>
      </c>
      <c r="D961">
        <f>'Raw_Data'!D961</f>
        <v>2169</v>
      </c>
      <c r="E961">
        <f>'Raw_Data'!E961</f>
        <v>2339</v>
      </c>
      <c r="F961">
        <f>'Raw_Data'!F961</f>
        <v>45331.958333333336</v>
      </c>
      <c r="G961" t="str">
        <f t="shared" si="210"/>
        <v>Customer 4</v>
      </c>
      <c r="H961" t="str">
        <f t="shared" si="211"/>
        <v>WORKSTATION</v>
      </c>
      <c r="I961" t="str">
        <f t="shared" si="212"/>
        <v>Changed</v>
      </c>
      <c r="J961">
        <f t="shared" si="213"/>
        <v>2169</v>
      </c>
      <c r="K961">
        <f t="shared" si="214"/>
        <v>2339</v>
      </c>
      <c r="L961" s="8">
        <f t="shared" si="215"/>
        <v>45331</v>
      </c>
      <c r="M961" t="str">
        <f t="shared" ca="1" si="216"/>
        <v>OK</v>
      </c>
      <c r="P961">
        <f t="shared" si="217"/>
        <v>960</v>
      </c>
      <c r="Q961" t="str">
        <f t="shared" si="218"/>
        <v>Customer 4</v>
      </c>
      <c r="R961" t="str">
        <f t="shared" si="219"/>
        <v>WORKSTATION</v>
      </c>
      <c r="S961">
        <f t="shared" si="220"/>
        <v>2169</v>
      </c>
      <c r="T961">
        <f t="shared" si="221"/>
        <v>2339</v>
      </c>
      <c r="U961" s="8">
        <f t="shared" si="222"/>
        <v>45331</v>
      </c>
      <c r="V961" t="str" cm="1">
        <f t="array" ref="V961">_xlfn.IFS(S961 = "", "", S961 &lt; 500, "Low", S961 &lt; 1200, "Medium", TRUE, "High")</f>
        <v>High</v>
      </c>
      <c r="W961" t="str">
        <f t="shared" si="223"/>
        <v>2024-02</v>
      </c>
      <c r="X961">
        <f t="shared" si="224"/>
        <v>2024</v>
      </c>
    </row>
    <row r="962" spans="1:24" x14ac:dyDescent="0.3">
      <c r="A962">
        <f>'Raw_Data'!A962</f>
        <v>961</v>
      </c>
      <c r="B962" t="str">
        <f>'Raw_Data'!B962</f>
        <v>Customer 11</v>
      </c>
      <c r="C962" t="str">
        <f>'Raw_Data'!C962</f>
        <v>Desktop</v>
      </c>
      <c r="D962">
        <f>'Raw_Data'!D962</f>
        <v>1835</v>
      </c>
      <c r="E962">
        <f>'Raw_Data'!E962</f>
        <v>3960</v>
      </c>
      <c r="F962">
        <f>'Raw_Data'!F962</f>
        <v>45332</v>
      </c>
      <c r="G962" t="str">
        <f t="shared" si="210"/>
        <v>Customer 11</v>
      </c>
      <c r="H962" t="str">
        <f t="shared" si="211"/>
        <v>DESKTOP</v>
      </c>
      <c r="I962" t="str">
        <f t="shared" si="212"/>
        <v>Changed</v>
      </c>
      <c r="J962">
        <f t="shared" si="213"/>
        <v>1835</v>
      </c>
      <c r="K962">
        <f t="shared" si="214"/>
        <v>3960</v>
      </c>
      <c r="L962" s="8">
        <f t="shared" si="215"/>
        <v>45332</v>
      </c>
      <c r="M962" t="str">
        <f t="shared" ca="1" si="216"/>
        <v>OK</v>
      </c>
      <c r="P962">
        <f t="shared" si="217"/>
        <v>961</v>
      </c>
      <c r="Q962" t="str">
        <f t="shared" si="218"/>
        <v>Customer 11</v>
      </c>
      <c r="R962" t="str">
        <f t="shared" si="219"/>
        <v>DESKTOP</v>
      </c>
      <c r="S962">
        <f t="shared" si="220"/>
        <v>1835</v>
      </c>
      <c r="T962">
        <f t="shared" si="221"/>
        <v>3960</v>
      </c>
      <c r="U962" s="8">
        <f t="shared" si="222"/>
        <v>45332</v>
      </c>
      <c r="V962" t="str" cm="1">
        <f t="array" ref="V962">_xlfn.IFS(S962 = "", "", S962 &lt; 500, "Low", S962 &lt; 1200, "Medium", TRUE, "High")</f>
        <v>High</v>
      </c>
      <c r="W962" t="str">
        <f t="shared" si="223"/>
        <v>2024-02</v>
      </c>
      <c r="X962">
        <f t="shared" si="224"/>
        <v>2024</v>
      </c>
    </row>
    <row r="963" spans="1:24" x14ac:dyDescent="0.3">
      <c r="A963">
        <f>'Raw_Data'!A963</f>
        <v>962</v>
      </c>
      <c r="B963" t="str">
        <f>'Raw_Data'!B963</f>
        <v>Customer 6</v>
      </c>
      <c r="C963" t="str">
        <f>'Raw_Data'!C963</f>
        <v>Mobile</v>
      </c>
      <c r="D963">
        <f>'Raw_Data'!D963</f>
        <v>3013</v>
      </c>
      <c r="E963">
        <f>'Raw_Data'!E963</f>
        <v>191</v>
      </c>
      <c r="F963">
        <f>'Raw_Data'!F963</f>
        <v>45332.041666666664</v>
      </c>
      <c r="G963" t="str">
        <f t="shared" ref="G963:G1026" si="225">PROPER(CLEAN(TRIM(B963)))</f>
        <v>Customer 6</v>
      </c>
      <c r="H963" t="str">
        <f t="shared" ref="H963:H1026" si="226">UPPER(CLEAN(TRIM(C963)))</f>
        <v>MOBILE</v>
      </c>
      <c r="I963" t="str">
        <f t="shared" ref="I963:I1026" si="227">IF(OR(NOT(EXACT(B963,G963)), NOT(EXACT(C963,H963))), "Changed", "")</f>
        <v>Changed</v>
      </c>
      <c r="J963">
        <f t="shared" ref="J963:J1026" si="228">IFERROR(VALUE(TRIM(D963)), "")</f>
        <v>3013</v>
      </c>
      <c r="K963">
        <f t="shared" ref="K963:K1026" si="229">IFERROR(VALUE(TRIM(E963)), "")</f>
        <v>191</v>
      </c>
      <c r="L963" s="8">
        <f t="shared" ref="L963:L1026" si="230">IF(F963="","",INT(F963))</f>
        <v>45332</v>
      </c>
      <c r="M963" t="str">
        <f t="shared" ref="M963:M1026" ca="1" si="231">IF(AND(L963&gt;=DATE(2000,1,1), L963&lt;=TODAY()+365), "OK", "OutOfRange")</f>
        <v>OK</v>
      </c>
      <c r="P963">
        <f t="shared" ref="P963:P1026" si="232">IF(A963="","",A963)</f>
        <v>962</v>
      </c>
      <c r="Q963" t="str">
        <f t="shared" ref="Q963:Q1026" si="233">IF(G963="","",G963)</f>
        <v>Customer 6</v>
      </c>
      <c r="R963" t="str">
        <f t="shared" ref="R963:R1026" si="234">IF(H963="","",H963)</f>
        <v>MOBILE</v>
      </c>
      <c r="S963">
        <f t="shared" ref="S963:S1026" si="235">IF(J963="","",J963)</f>
        <v>3013</v>
      </c>
      <c r="T963">
        <f t="shared" ref="T963:T1026" si="236">IF(K963="","",K963)</f>
        <v>191</v>
      </c>
      <c r="U963" s="8">
        <f t="shared" ref="U963:U1026" si="237">IF(L963="","",L963)</f>
        <v>45332</v>
      </c>
      <c r="V963" t="str" cm="1">
        <f t="array" ref="V963">_xlfn.IFS(S963 = "", "", S963 &lt; 500, "Low", S963 &lt; 1200, "Medium", TRUE, "High")</f>
        <v>High</v>
      </c>
      <c r="W963" t="str">
        <f t="shared" ref="W963:W1026" si="238">TEXT(U963, "yyyy-mm")</f>
        <v>2024-02</v>
      </c>
      <c r="X963">
        <f t="shared" ref="X963:X1026" si="239">YEAR(U963)</f>
        <v>2024</v>
      </c>
    </row>
    <row r="964" spans="1:24" x14ac:dyDescent="0.3">
      <c r="A964">
        <f>'Raw_Data'!A964</f>
        <v>963</v>
      </c>
      <c r="B964" t="str">
        <f>'Raw_Data'!B964</f>
        <v>Customer 5</v>
      </c>
      <c r="C964" t="str">
        <f>'Raw_Data'!C964</f>
        <v>Embedded</v>
      </c>
      <c r="D964">
        <f>'Raw_Data'!D964</f>
        <v>1789</v>
      </c>
      <c r="E964">
        <f>'Raw_Data'!E964</f>
        <v>2834</v>
      </c>
      <c r="F964">
        <f>'Raw_Data'!F964</f>
        <v>45332.083333333336</v>
      </c>
      <c r="G964" t="str">
        <f t="shared" si="225"/>
        <v>Customer 5</v>
      </c>
      <c r="H964" t="str">
        <f t="shared" si="226"/>
        <v>EMBEDDED</v>
      </c>
      <c r="I964" t="str">
        <f t="shared" si="227"/>
        <v>Changed</v>
      </c>
      <c r="J964">
        <f t="shared" si="228"/>
        <v>1789</v>
      </c>
      <c r="K964">
        <f t="shared" si="229"/>
        <v>2834</v>
      </c>
      <c r="L964" s="8">
        <f t="shared" si="230"/>
        <v>45332</v>
      </c>
      <c r="M964" t="str">
        <f t="shared" ca="1" si="231"/>
        <v>OK</v>
      </c>
      <c r="P964">
        <f t="shared" si="232"/>
        <v>963</v>
      </c>
      <c r="Q964" t="str">
        <f t="shared" si="233"/>
        <v>Customer 5</v>
      </c>
      <c r="R964" t="str">
        <f t="shared" si="234"/>
        <v>EMBEDDED</v>
      </c>
      <c r="S964">
        <f t="shared" si="235"/>
        <v>1789</v>
      </c>
      <c r="T964">
        <f t="shared" si="236"/>
        <v>2834</v>
      </c>
      <c r="U964" s="8">
        <f t="shared" si="237"/>
        <v>45332</v>
      </c>
      <c r="V964" t="str" cm="1">
        <f t="array" ref="V964">_xlfn.IFS(S964 = "", "", S964 &lt; 500, "Low", S964 &lt; 1200, "Medium", TRUE, "High")</f>
        <v>High</v>
      </c>
      <c r="W964" t="str">
        <f t="shared" si="238"/>
        <v>2024-02</v>
      </c>
      <c r="X964">
        <f t="shared" si="239"/>
        <v>2024</v>
      </c>
    </row>
    <row r="965" spans="1:24" x14ac:dyDescent="0.3">
      <c r="A965">
        <f>'Raw_Data'!A965</f>
        <v>964</v>
      </c>
      <c r="B965" t="str">
        <f>'Raw_Data'!B965</f>
        <v>Customer 14</v>
      </c>
      <c r="C965" t="str">
        <f>'Raw_Data'!C965</f>
        <v>Desktop</v>
      </c>
      <c r="D965">
        <f>'Raw_Data'!D965</f>
        <v>2293</v>
      </c>
      <c r="E965">
        <f>'Raw_Data'!E965</f>
        <v>3093</v>
      </c>
      <c r="F965">
        <f>'Raw_Data'!F965</f>
        <v>45332.125</v>
      </c>
      <c r="G965" t="str">
        <f t="shared" si="225"/>
        <v>Customer 14</v>
      </c>
      <c r="H965" t="str">
        <f t="shared" si="226"/>
        <v>DESKTOP</v>
      </c>
      <c r="I965" t="str">
        <f t="shared" si="227"/>
        <v>Changed</v>
      </c>
      <c r="J965">
        <f t="shared" si="228"/>
        <v>2293</v>
      </c>
      <c r="K965">
        <f t="shared" si="229"/>
        <v>3093</v>
      </c>
      <c r="L965" s="8">
        <f t="shared" si="230"/>
        <v>45332</v>
      </c>
      <c r="M965" t="str">
        <f t="shared" ca="1" si="231"/>
        <v>OK</v>
      </c>
      <c r="P965">
        <f t="shared" si="232"/>
        <v>964</v>
      </c>
      <c r="Q965" t="str">
        <f t="shared" si="233"/>
        <v>Customer 14</v>
      </c>
      <c r="R965" t="str">
        <f t="shared" si="234"/>
        <v>DESKTOP</v>
      </c>
      <c r="S965">
        <f t="shared" si="235"/>
        <v>2293</v>
      </c>
      <c r="T965">
        <f t="shared" si="236"/>
        <v>3093</v>
      </c>
      <c r="U965" s="8">
        <f t="shared" si="237"/>
        <v>45332</v>
      </c>
      <c r="V965" t="str" cm="1">
        <f t="array" ref="V965">_xlfn.IFS(S965 = "", "", S965 &lt; 500, "Low", S965 &lt; 1200, "Medium", TRUE, "High")</f>
        <v>High</v>
      </c>
      <c r="W965" t="str">
        <f t="shared" si="238"/>
        <v>2024-02</v>
      </c>
      <c r="X965">
        <f t="shared" si="239"/>
        <v>2024</v>
      </c>
    </row>
    <row r="966" spans="1:24" x14ac:dyDescent="0.3">
      <c r="A966">
        <f>'Raw_Data'!A966</f>
        <v>965</v>
      </c>
      <c r="B966" t="str">
        <f>'Raw_Data'!B966</f>
        <v>Customer 13</v>
      </c>
      <c r="C966" t="str">
        <f>'Raw_Data'!C966</f>
        <v>Embedded</v>
      </c>
      <c r="D966">
        <f>'Raw_Data'!D966</f>
        <v>397</v>
      </c>
      <c r="E966">
        <f>'Raw_Data'!E966</f>
        <v>586</v>
      </c>
      <c r="F966">
        <f>'Raw_Data'!F966</f>
        <v>45332.166666666664</v>
      </c>
      <c r="G966" t="str">
        <f t="shared" si="225"/>
        <v>Customer 13</v>
      </c>
      <c r="H966" t="str">
        <f t="shared" si="226"/>
        <v>EMBEDDED</v>
      </c>
      <c r="I966" t="str">
        <f t="shared" si="227"/>
        <v>Changed</v>
      </c>
      <c r="J966">
        <f t="shared" si="228"/>
        <v>397</v>
      </c>
      <c r="K966">
        <f t="shared" si="229"/>
        <v>586</v>
      </c>
      <c r="L966" s="8">
        <f t="shared" si="230"/>
        <v>45332</v>
      </c>
      <c r="M966" t="str">
        <f t="shared" ca="1" si="231"/>
        <v>OK</v>
      </c>
      <c r="P966">
        <f t="shared" si="232"/>
        <v>965</v>
      </c>
      <c r="Q966" t="str">
        <f t="shared" si="233"/>
        <v>Customer 13</v>
      </c>
      <c r="R966" t="str">
        <f t="shared" si="234"/>
        <v>EMBEDDED</v>
      </c>
      <c r="S966">
        <f t="shared" si="235"/>
        <v>397</v>
      </c>
      <c r="T966">
        <f t="shared" si="236"/>
        <v>586</v>
      </c>
      <c r="U966" s="8">
        <f t="shared" si="237"/>
        <v>45332</v>
      </c>
      <c r="V966" t="str" cm="1">
        <f t="array" ref="V966">_xlfn.IFS(S966 = "", "", S966 &lt; 500, "Low", S966 &lt; 1200, "Medium", TRUE, "High")</f>
        <v>Low</v>
      </c>
      <c r="W966" t="str">
        <f t="shared" si="238"/>
        <v>2024-02</v>
      </c>
      <c r="X966">
        <f t="shared" si="239"/>
        <v>2024</v>
      </c>
    </row>
    <row r="967" spans="1:24" x14ac:dyDescent="0.3">
      <c r="A967">
        <f>'Raw_Data'!A967</f>
        <v>966</v>
      </c>
      <c r="B967" t="str">
        <f>'Raw_Data'!B967</f>
        <v>Customer 12</v>
      </c>
      <c r="C967" t="str">
        <f>'Raw_Data'!C967</f>
        <v>Workstation</v>
      </c>
      <c r="D967">
        <f>'Raw_Data'!D967</f>
        <v>359</v>
      </c>
      <c r="E967">
        <f>'Raw_Data'!E967</f>
        <v>371</v>
      </c>
      <c r="F967">
        <f>'Raw_Data'!F967</f>
        <v>45332.208333333336</v>
      </c>
      <c r="G967" t="str">
        <f t="shared" si="225"/>
        <v>Customer 12</v>
      </c>
      <c r="H967" t="str">
        <f t="shared" si="226"/>
        <v>WORKSTATION</v>
      </c>
      <c r="I967" t="str">
        <f t="shared" si="227"/>
        <v>Changed</v>
      </c>
      <c r="J967">
        <f t="shared" si="228"/>
        <v>359</v>
      </c>
      <c r="K967">
        <f t="shared" si="229"/>
        <v>371</v>
      </c>
      <c r="L967" s="8">
        <f t="shared" si="230"/>
        <v>45332</v>
      </c>
      <c r="M967" t="str">
        <f t="shared" ca="1" si="231"/>
        <v>OK</v>
      </c>
      <c r="P967">
        <f t="shared" si="232"/>
        <v>966</v>
      </c>
      <c r="Q967" t="str">
        <f t="shared" si="233"/>
        <v>Customer 12</v>
      </c>
      <c r="R967" t="str">
        <f t="shared" si="234"/>
        <v>WORKSTATION</v>
      </c>
      <c r="S967">
        <f t="shared" si="235"/>
        <v>359</v>
      </c>
      <c r="T967">
        <f t="shared" si="236"/>
        <v>371</v>
      </c>
      <c r="U967" s="8">
        <f t="shared" si="237"/>
        <v>45332</v>
      </c>
      <c r="V967" t="str" cm="1">
        <f t="array" ref="V967">_xlfn.IFS(S967 = "", "", S967 &lt; 500, "Low", S967 &lt; 1200, "Medium", TRUE, "High")</f>
        <v>Low</v>
      </c>
      <c r="W967" t="str">
        <f t="shared" si="238"/>
        <v>2024-02</v>
      </c>
      <c r="X967">
        <f t="shared" si="239"/>
        <v>2024</v>
      </c>
    </row>
    <row r="968" spans="1:24" x14ac:dyDescent="0.3">
      <c r="A968">
        <f>'Raw_Data'!A968</f>
        <v>967</v>
      </c>
      <c r="B968" t="str">
        <f>'Raw_Data'!B968</f>
        <v>Customer 8</v>
      </c>
      <c r="C968" t="str">
        <f>'Raw_Data'!C968</f>
        <v>Embedded</v>
      </c>
      <c r="D968">
        <f>'Raw_Data'!D968</f>
        <v>3966</v>
      </c>
      <c r="E968">
        <f>'Raw_Data'!E968</f>
        <v>3032</v>
      </c>
      <c r="F968">
        <f>'Raw_Data'!F968</f>
        <v>45332.25</v>
      </c>
      <c r="G968" t="str">
        <f t="shared" si="225"/>
        <v>Customer 8</v>
      </c>
      <c r="H968" t="str">
        <f t="shared" si="226"/>
        <v>EMBEDDED</v>
      </c>
      <c r="I968" t="str">
        <f t="shared" si="227"/>
        <v>Changed</v>
      </c>
      <c r="J968">
        <f t="shared" si="228"/>
        <v>3966</v>
      </c>
      <c r="K968">
        <f t="shared" si="229"/>
        <v>3032</v>
      </c>
      <c r="L968" s="8">
        <f t="shared" si="230"/>
        <v>45332</v>
      </c>
      <c r="M968" t="str">
        <f t="shared" ca="1" si="231"/>
        <v>OK</v>
      </c>
      <c r="P968">
        <f t="shared" si="232"/>
        <v>967</v>
      </c>
      <c r="Q968" t="str">
        <f t="shared" si="233"/>
        <v>Customer 8</v>
      </c>
      <c r="R968" t="str">
        <f t="shared" si="234"/>
        <v>EMBEDDED</v>
      </c>
      <c r="S968">
        <f t="shared" si="235"/>
        <v>3966</v>
      </c>
      <c r="T968">
        <f t="shared" si="236"/>
        <v>3032</v>
      </c>
      <c r="U968" s="8">
        <f t="shared" si="237"/>
        <v>45332</v>
      </c>
      <c r="V968" t="str" cm="1">
        <f t="array" ref="V968">_xlfn.IFS(S968 = "", "", S968 &lt; 500, "Low", S968 &lt; 1200, "Medium", TRUE, "High")</f>
        <v>High</v>
      </c>
      <c r="W968" t="str">
        <f t="shared" si="238"/>
        <v>2024-02</v>
      </c>
      <c r="X968">
        <f t="shared" si="239"/>
        <v>2024</v>
      </c>
    </row>
    <row r="969" spans="1:24" x14ac:dyDescent="0.3">
      <c r="A969">
        <f>'Raw_Data'!A969</f>
        <v>968</v>
      </c>
      <c r="B969" t="str">
        <f>'Raw_Data'!B969</f>
        <v>Customer 11</v>
      </c>
      <c r="C969" t="str">
        <f>'Raw_Data'!C969</f>
        <v>Embedded</v>
      </c>
      <c r="D969">
        <f>'Raw_Data'!D969</f>
        <v>3122</v>
      </c>
      <c r="E969">
        <f>'Raw_Data'!E969</f>
        <v>2367</v>
      </c>
      <c r="F969">
        <f>'Raw_Data'!F969</f>
        <v>45332.291666666664</v>
      </c>
      <c r="G969" t="str">
        <f t="shared" si="225"/>
        <v>Customer 11</v>
      </c>
      <c r="H969" t="str">
        <f t="shared" si="226"/>
        <v>EMBEDDED</v>
      </c>
      <c r="I969" t="str">
        <f t="shared" si="227"/>
        <v>Changed</v>
      </c>
      <c r="J969">
        <f t="shared" si="228"/>
        <v>3122</v>
      </c>
      <c r="K969">
        <f t="shared" si="229"/>
        <v>2367</v>
      </c>
      <c r="L969" s="8">
        <f t="shared" si="230"/>
        <v>45332</v>
      </c>
      <c r="M969" t="str">
        <f t="shared" ca="1" si="231"/>
        <v>OK</v>
      </c>
      <c r="P969">
        <f t="shared" si="232"/>
        <v>968</v>
      </c>
      <c r="Q969" t="str">
        <f t="shared" si="233"/>
        <v>Customer 11</v>
      </c>
      <c r="R969" t="str">
        <f t="shared" si="234"/>
        <v>EMBEDDED</v>
      </c>
      <c r="S969">
        <f t="shared" si="235"/>
        <v>3122</v>
      </c>
      <c r="T969">
        <f t="shared" si="236"/>
        <v>2367</v>
      </c>
      <c r="U969" s="8">
        <f t="shared" si="237"/>
        <v>45332</v>
      </c>
      <c r="V969" t="str" cm="1">
        <f t="array" ref="V969">_xlfn.IFS(S969 = "", "", S969 &lt; 500, "Low", S969 &lt; 1200, "Medium", TRUE, "High")</f>
        <v>High</v>
      </c>
      <c r="W969" t="str">
        <f t="shared" si="238"/>
        <v>2024-02</v>
      </c>
      <c r="X969">
        <f t="shared" si="239"/>
        <v>2024</v>
      </c>
    </row>
    <row r="970" spans="1:24" x14ac:dyDescent="0.3">
      <c r="A970">
        <f>'Raw_Data'!A970</f>
        <v>969</v>
      </c>
      <c r="B970" t="str">
        <f>'Raw_Data'!B970</f>
        <v>Customer 3</v>
      </c>
      <c r="C970" t="str">
        <f>'Raw_Data'!C970</f>
        <v>Mobile</v>
      </c>
      <c r="D970">
        <f>'Raw_Data'!D970</f>
        <v>421</v>
      </c>
      <c r="E970">
        <f>'Raw_Data'!E970</f>
        <v>2864</v>
      </c>
      <c r="F970">
        <f>'Raw_Data'!F970</f>
        <v>45332.333333333336</v>
      </c>
      <c r="G970" t="str">
        <f t="shared" si="225"/>
        <v>Customer 3</v>
      </c>
      <c r="H970" t="str">
        <f t="shared" si="226"/>
        <v>MOBILE</v>
      </c>
      <c r="I970" t="str">
        <f t="shared" si="227"/>
        <v>Changed</v>
      </c>
      <c r="J970">
        <f t="shared" si="228"/>
        <v>421</v>
      </c>
      <c r="K970">
        <f t="shared" si="229"/>
        <v>2864</v>
      </c>
      <c r="L970" s="8">
        <f t="shared" si="230"/>
        <v>45332</v>
      </c>
      <c r="M970" t="str">
        <f t="shared" ca="1" si="231"/>
        <v>OK</v>
      </c>
      <c r="P970">
        <f t="shared" si="232"/>
        <v>969</v>
      </c>
      <c r="Q970" t="str">
        <f t="shared" si="233"/>
        <v>Customer 3</v>
      </c>
      <c r="R970" t="str">
        <f t="shared" si="234"/>
        <v>MOBILE</v>
      </c>
      <c r="S970">
        <f t="shared" si="235"/>
        <v>421</v>
      </c>
      <c r="T970">
        <f t="shared" si="236"/>
        <v>2864</v>
      </c>
      <c r="U970" s="8">
        <f t="shared" si="237"/>
        <v>45332</v>
      </c>
      <c r="V970" t="str" cm="1">
        <f t="array" ref="V970">_xlfn.IFS(S970 = "", "", S970 &lt; 500, "Low", S970 &lt; 1200, "Medium", TRUE, "High")</f>
        <v>Low</v>
      </c>
      <c r="W970" t="str">
        <f t="shared" si="238"/>
        <v>2024-02</v>
      </c>
      <c r="X970">
        <f t="shared" si="239"/>
        <v>2024</v>
      </c>
    </row>
    <row r="971" spans="1:24" x14ac:dyDescent="0.3">
      <c r="A971">
        <f>'Raw_Data'!A971</f>
        <v>970</v>
      </c>
      <c r="B971" t="str">
        <f>'Raw_Data'!B971</f>
        <v>Customer 13</v>
      </c>
      <c r="C971" t="str">
        <f>'Raw_Data'!C971</f>
        <v>Desktop</v>
      </c>
      <c r="D971">
        <f>'Raw_Data'!D971</f>
        <v>3455</v>
      </c>
      <c r="E971">
        <f>'Raw_Data'!E971</f>
        <v>2530</v>
      </c>
      <c r="F971">
        <f>'Raw_Data'!F971</f>
        <v>45332.375</v>
      </c>
      <c r="G971" t="str">
        <f t="shared" si="225"/>
        <v>Customer 13</v>
      </c>
      <c r="H971" t="str">
        <f t="shared" si="226"/>
        <v>DESKTOP</v>
      </c>
      <c r="I971" t="str">
        <f t="shared" si="227"/>
        <v>Changed</v>
      </c>
      <c r="J971">
        <f t="shared" si="228"/>
        <v>3455</v>
      </c>
      <c r="K971">
        <f t="shared" si="229"/>
        <v>2530</v>
      </c>
      <c r="L971" s="8">
        <f t="shared" si="230"/>
        <v>45332</v>
      </c>
      <c r="M971" t="str">
        <f t="shared" ca="1" si="231"/>
        <v>OK</v>
      </c>
      <c r="P971">
        <f t="shared" si="232"/>
        <v>970</v>
      </c>
      <c r="Q971" t="str">
        <f t="shared" si="233"/>
        <v>Customer 13</v>
      </c>
      <c r="R971" t="str">
        <f t="shared" si="234"/>
        <v>DESKTOP</v>
      </c>
      <c r="S971">
        <f t="shared" si="235"/>
        <v>3455</v>
      </c>
      <c r="T971">
        <f t="shared" si="236"/>
        <v>2530</v>
      </c>
      <c r="U971" s="8">
        <f t="shared" si="237"/>
        <v>45332</v>
      </c>
      <c r="V971" t="str" cm="1">
        <f t="array" ref="V971">_xlfn.IFS(S971 = "", "", S971 &lt; 500, "Low", S971 &lt; 1200, "Medium", TRUE, "High")</f>
        <v>High</v>
      </c>
      <c r="W971" t="str">
        <f t="shared" si="238"/>
        <v>2024-02</v>
      </c>
      <c r="X971">
        <f t="shared" si="239"/>
        <v>2024</v>
      </c>
    </row>
    <row r="972" spans="1:24" x14ac:dyDescent="0.3">
      <c r="A972">
        <f>'Raw_Data'!A972</f>
        <v>971</v>
      </c>
      <c r="B972" t="str">
        <f>'Raw_Data'!B972</f>
        <v>Customer 7</v>
      </c>
      <c r="C972" t="str">
        <f>'Raw_Data'!C972</f>
        <v>Workstation</v>
      </c>
      <c r="D972">
        <f>'Raw_Data'!D972</f>
        <v>775</v>
      </c>
      <c r="E972">
        <f>'Raw_Data'!E972</f>
        <v>329</v>
      </c>
      <c r="F972">
        <f>'Raw_Data'!F972</f>
        <v>45332.416666666664</v>
      </c>
      <c r="G972" t="str">
        <f t="shared" si="225"/>
        <v>Customer 7</v>
      </c>
      <c r="H972" t="str">
        <f t="shared" si="226"/>
        <v>WORKSTATION</v>
      </c>
      <c r="I972" t="str">
        <f t="shared" si="227"/>
        <v>Changed</v>
      </c>
      <c r="J972">
        <f t="shared" si="228"/>
        <v>775</v>
      </c>
      <c r="K972">
        <f t="shared" si="229"/>
        <v>329</v>
      </c>
      <c r="L972" s="8">
        <f t="shared" si="230"/>
        <v>45332</v>
      </c>
      <c r="M972" t="str">
        <f t="shared" ca="1" si="231"/>
        <v>OK</v>
      </c>
      <c r="P972">
        <f t="shared" si="232"/>
        <v>971</v>
      </c>
      <c r="Q972" t="str">
        <f t="shared" si="233"/>
        <v>Customer 7</v>
      </c>
      <c r="R972" t="str">
        <f t="shared" si="234"/>
        <v>WORKSTATION</v>
      </c>
      <c r="S972">
        <f t="shared" si="235"/>
        <v>775</v>
      </c>
      <c r="T972">
        <f t="shared" si="236"/>
        <v>329</v>
      </c>
      <c r="U972" s="8">
        <f t="shared" si="237"/>
        <v>45332</v>
      </c>
      <c r="V972" t="str" cm="1">
        <f t="array" ref="V972">_xlfn.IFS(S972 = "", "", S972 &lt; 500, "Low", S972 &lt; 1200, "Medium", TRUE, "High")</f>
        <v>Medium</v>
      </c>
      <c r="W972" t="str">
        <f t="shared" si="238"/>
        <v>2024-02</v>
      </c>
      <c r="X972">
        <f t="shared" si="239"/>
        <v>2024</v>
      </c>
    </row>
    <row r="973" spans="1:24" x14ac:dyDescent="0.3">
      <c r="A973">
        <f>'Raw_Data'!A973</f>
        <v>972</v>
      </c>
      <c r="B973" t="str">
        <f>'Raw_Data'!B973</f>
        <v>Customer 14</v>
      </c>
      <c r="C973" t="str">
        <f>'Raw_Data'!C973</f>
        <v>Desktop</v>
      </c>
      <c r="D973">
        <f>'Raw_Data'!D973</f>
        <v>3780</v>
      </c>
      <c r="E973">
        <f>'Raw_Data'!E973</f>
        <v>530</v>
      </c>
      <c r="F973">
        <f>'Raw_Data'!F973</f>
        <v>45332.458333333336</v>
      </c>
      <c r="G973" t="str">
        <f t="shared" si="225"/>
        <v>Customer 14</v>
      </c>
      <c r="H973" t="str">
        <f t="shared" si="226"/>
        <v>DESKTOP</v>
      </c>
      <c r="I973" t="str">
        <f t="shared" si="227"/>
        <v>Changed</v>
      </c>
      <c r="J973">
        <f t="shared" si="228"/>
        <v>3780</v>
      </c>
      <c r="K973">
        <f t="shared" si="229"/>
        <v>530</v>
      </c>
      <c r="L973" s="8">
        <f t="shared" si="230"/>
        <v>45332</v>
      </c>
      <c r="M973" t="str">
        <f t="shared" ca="1" si="231"/>
        <v>OK</v>
      </c>
      <c r="P973">
        <f t="shared" si="232"/>
        <v>972</v>
      </c>
      <c r="Q973" t="str">
        <f t="shared" si="233"/>
        <v>Customer 14</v>
      </c>
      <c r="R973" t="str">
        <f t="shared" si="234"/>
        <v>DESKTOP</v>
      </c>
      <c r="S973">
        <f t="shared" si="235"/>
        <v>3780</v>
      </c>
      <c r="T973">
        <f t="shared" si="236"/>
        <v>530</v>
      </c>
      <c r="U973" s="8">
        <f t="shared" si="237"/>
        <v>45332</v>
      </c>
      <c r="V973" t="str" cm="1">
        <f t="array" ref="V973">_xlfn.IFS(S973 = "", "", S973 &lt; 500, "Low", S973 &lt; 1200, "Medium", TRUE, "High")</f>
        <v>High</v>
      </c>
      <c r="W973" t="str">
        <f t="shared" si="238"/>
        <v>2024-02</v>
      </c>
      <c r="X973">
        <f t="shared" si="239"/>
        <v>2024</v>
      </c>
    </row>
    <row r="974" spans="1:24" x14ac:dyDescent="0.3">
      <c r="A974">
        <f>'Raw_Data'!A974</f>
        <v>973</v>
      </c>
      <c r="B974" t="str">
        <f>'Raw_Data'!B974</f>
        <v>Customer 11</v>
      </c>
      <c r="C974" t="str">
        <f>'Raw_Data'!C974</f>
        <v>Mobile</v>
      </c>
      <c r="D974">
        <f>'Raw_Data'!D974</f>
        <v>1619</v>
      </c>
      <c r="E974">
        <f>'Raw_Data'!E974</f>
        <v>1656</v>
      </c>
      <c r="F974">
        <f>'Raw_Data'!F974</f>
        <v>45332.5</v>
      </c>
      <c r="G974" t="str">
        <f t="shared" si="225"/>
        <v>Customer 11</v>
      </c>
      <c r="H974" t="str">
        <f t="shared" si="226"/>
        <v>MOBILE</v>
      </c>
      <c r="I974" t="str">
        <f t="shared" si="227"/>
        <v>Changed</v>
      </c>
      <c r="J974">
        <f t="shared" si="228"/>
        <v>1619</v>
      </c>
      <c r="K974">
        <f t="shared" si="229"/>
        <v>1656</v>
      </c>
      <c r="L974" s="8">
        <f t="shared" si="230"/>
        <v>45332</v>
      </c>
      <c r="M974" t="str">
        <f t="shared" ca="1" si="231"/>
        <v>OK</v>
      </c>
      <c r="P974">
        <f t="shared" si="232"/>
        <v>973</v>
      </c>
      <c r="Q974" t="str">
        <f t="shared" si="233"/>
        <v>Customer 11</v>
      </c>
      <c r="R974" t="str">
        <f t="shared" si="234"/>
        <v>MOBILE</v>
      </c>
      <c r="S974">
        <f t="shared" si="235"/>
        <v>1619</v>
      </c>
      <c r="T974">
        <f t="shared" si="236"/>
        <v>1656</v>
      </c>
      <c r="U974" s="8">
        <f t="shared" si="237"/>
        <v>45332</v>
      </c>
      <c r="V974" t="str" cm="1">
        <f t="array" ref="V974">_xlfn.IFS(S974 = "", "", S974 &lt; 500, "Low", S974 &lt; 1200, "Medium", TRUE, "High")</f>
        <v>High</v>
      </c>
      <c r="W974" t="str">
        <f t="shared" si="238"/>
        <v>2024-02</v>
      </c>
      <c r="X974">
        <f t="shared" si="239"/>
        <v>2024</v>
      </c>
    </row>
    <row r="975" spans="1:24" x14ac:dyDescent="0.3">
      <c r="A975">
        <f>'Raw_Data'!A975</f>
        <v>974</v>
      </c>
      <c r="B975" t="str">
        <f>'Raw_Data'!B975</f>
        <v>Customer 9</v>
      </c>
      <c r="C975" t="str">
        <f>'Raw_Data'!C975</f>
        <v>Mobile</v>
      </c>
      <c r="D975">
        <f>'Raw_Data'!D975</f>
        <v>1702</v>
      </c>
      <c r="E975">
        <f>'Raw_Data'!E975</f>
        <v>3007</v>
      </c>
      <c r="F975">
        <f>'Raw_Data'!F975</f>
        <v>45332.541666666664</v>
      </c>
      <c r="G975" t="str">
        <f t="shared" si="225"/>
        <v>Customer 9</v>
      </c>
      <c r="H975" t="str">
        <f t="shared" si="226"/>
        <v>MOBILE</v>
      </c>
      <c r="I975" t="str">
        <f t="shared" si="227"/>
        <v>Changed</v>
      </c>
      <c r="J975">
        <f t="shared" si="228"/>
        <v>1702</v>
      </c>
      <c r="K975">
        <f t="shared" si="229"/>
        <v>3007</v>
      </c>
      <c r="L975" s="8">
        <f t="shared" si="230"/>
        <v>45332</v>
      </c>
      <c r="M975" t="str">
        <f t="shared" ca="1" si="231"/>
        <v>OK</v>
      </c>
      <c r="P975">
        <f t="shared" si="232"/>
        <v>974</v>
      </c>
      <c r="Q975" t="str">
        <f t="shared" si="233"/>
        <v>Customer 9</v>
      </c>
      <c r="R975" t="str">
        <f t="shared" si="234"/>
        <v>MOBILE</v>
      </c>
      <c r="S975">
        <f t="shared" si="235"/>
        <v>1702</v>
      </c>
      <c r="T975">
        <f t="shared" si="236"/>
        <v>3007</v>
      </c>
      <c r="U975" s="8">
        <f t="shared" si="237"/>
        <v>45332</v>
      </c>
      <c r="V975" t="str" cm="1">
        <f t="array" ref="V975">_xlfn.IFS(S975 = "", "", S975 &lt; 500, "Low", S975 &lt; 1200, "Medium", TRUE, "High")</f>
        <v>High</v>
      </c>
      <c r="W975" t="str">
        <f t="shared" si="238"/>
        <v>2024-02</v>
      </c>
      <c r="X975">
        <f t="shared" si="239"/>
        <v>2024</v>
      </c>
    </row>
    <row r="976" spans="1:24" x14ac:dyDescent="0.3">
      <c r="A976">
        <f>'Raw_Data'!A976</f>
        <v>975</v>
      </c>
      <c r="B976" t="str">
        <f>'Raw_Data'!B976</f>
        <v>Customer 7</v>
      </c>
      <c r="C976" t="str">
        <f>'Raw_Data'!C976</f>
        <v>Embedded</v>
      </c>
      <c r="D976">
        <f>'Raw_Data'!D976</f>
        <v>1874</v>
      </c>
      <c r="E976">
        <f>'Raw_Data'!E976</f>
        <v>3231</v>
      </c>
      <c r="F976">
        <f>'Raw_Data'!F976</f>
        <v>45332.583333333336</v>
      </c>
      <c r="G976" t="str">
        <f t="shared" si="225"/>
        <v>Customer 7</v>
      </c>
      <c r="H976" t="str">
        <f t="shared" si="226"/>
        <v>EMBEDDED</v>
      </c>
      <c r="I976" t="str">
        <f t="shared" si="227"/>
        <v>Changed</v>
      </c>
      <c r="J976">
        <f t="shared" si="228"/>
        <v>1874</v>
      </c>
      <c r="K976">
        <f t="shared" si="229"/>
        <v>3231</v>
      </c>
      <c r="L976" s="8">
        <f t="shared" si="230"/>
        <v>45332</v>
      </c>
      <c r="M976" t="str">
        <f t="shared" ca="1" si="231"/>
        <v>OK</v>
      </c>
      <c r="P976">
        <f t="shared" si="232"/>
        <v>975</v>
      </c>
      <c r="Q976" t="str">
        <f t="shared" si="233"/>
        <v>Customer 7</v>
      </c>
      <c r="R976" t="str">
        <f t="shared" si="234"/>
        <v>EMBEDDED</v>
      </c>
      <c r="S976">
        <f t="shared" si="235"/>
        <v>1874</v>
      </c>
      <c r="T976">
        <f t="shared" si="236"/>
        <v>3231</v>
      </c>
      <c r="U976" s="8">
        <f t="shared" si="237"/>
        <v>45332</v>
      </c>
      <c r="V976" t="str" cm="1">
        <f t="array" ref="V976">_xlfn.IFS(S976 = "", "", S976 &lt; 500, "Low", S976 &lt; 1200, "Medium", TRUE, "High")</f>
        <v>High</v>
      </c>
      <c r="W976" t="str">
        <f t="shared" si="238"/>
        <v>2024-02</v>
      </c>
      <c r="X976">
        <f t="shared" si="239"/>
        <v>2024</v>
      </c>
    </row>
    <row r="977" spans="1:24" x14ac:dyDescent="0.3">
      <c r="A977">
        <f>'Raw_Data'!A977</f>
        <v>976</v>
      </c>
      <c r="B977" t="str">
        <f>'Raw_Data'!B977</f>
        <v>Customer 12</v>
      </c>
      <c r="C977" t="str">
        <f>'Raw_Data'!C977</f>
        <v>Workstation</v>
      </c>
      <c r="D977">
        <f>'Raw_Data'!D977</f>
        <v>613</v>
      </c>
      <c r="E977">
        <f>'Raw_Data'!E977</f>
        <v>1198</v>
      </c>
      <c r="F977">
        <f>'Raw_Data'!F977</f>
        <v>45332.625</v>
      </c>
      <c r="G977" t="str">
        <f t="shared" si="225"/>
        <v>Customer 12</v>
      </c>
      <c r="H977" t="str">
        <f t="shared" si="226"/>
        <v>WORKSTATION</v>
      </c>
      <c r="I977" t="str">
        <f t="shared" si="227"/>
        <v>Changed</v>
      </c>
      <c r="J977">
        <f t="shared" si="228"/>
        <v>613</v>
      </c>
      <c r="K977">
        <f t="shared" si="229"/>
        <v>1198</v>
      </c>
      <c r="L977" s="8">
        <f t="shared" si="230"/>
        <v>45332</v>
      </c>
      <c r="M977" t="str">
        <f t="shared" ca="1" si="231"/>
        <v>OK</v>
      </c>
      <c r="P977">
        <f t="shared" si="232"/>
        <v>976</v>
      </c>
      <c r="Q977" t="str">
        <f t="shared" si="233"/>
        <v>Customer 12</v>
      </c>
      <c r="R977" t="str">
        <f t="shared" si="234"/>
        <v>WORKSTATION</v>
      </c>
      <c r="S977">
        <f t="shared" si="235"/>
        <v>613</v>
      </c>
      <c r="T977">
        <f t="shared" si="236"/>
        <v>1198</v>
      </c>
      <c r="U977" s="8">
        <f t="shared" si="237"/>
        <v>45332</v>
      </c>
      <c r="V977" t="str" cm="1">
        <f t="array" ref="V977">_xlfn.IFS(S977 = "", "", S977 &lt; 500, "Low", S977 &lt; 1200, "Medium", TRUE, "High")</f>
        <v>Medium</v>
      </c>
      <c r="W977" t="str">
        <f t="shared" si="238"/>
        <v>2024-02</v>
      </c>
      <c r="X977">
        <f t="shared" si="239"/>
        <v>2024</v>
      </c>
    </row>
    <row r="978" spans="1:24" x14ac:dyDescent="0.3">
      <c r="A978">
        <f>'Raw_Data'!A978</f>
        <v>977</v>
      </c>
      <c r="B978" t="str">
        <f>'Raw_Data'!B978</f>
        <v>Customer 6</v>
      </c>
      <c r="C978" t="str">
        <f>'Raw_Data'!C978</f>
        <v>Mobile</v>
      </c>
      <c r="D978">
        <f>'Raw_Data'!D978</f>
        <v>3043</v>
      </c>
      <c r="E978">
        <f>'Raw_Data'!E978</f>
        <v>4046</v>
      </c>
      <c r="F978">
        <f>'Raw_Data'!F978</f>
        <v>45332.666666666664</v>
      </c>
      <c r="G978" t="str">
        <f t="shared" si="225"/>
        <v>Customer 6</v>
      </c>
      <c r="H978" t="str">
        <f t="shared" si="226"/>
        <v>MOBILE</v>
      </c>
      <c r="I978" t="str">
        <f t="shared" si="227"/>
        <v>Changed</v>
      </c>
      <c r="J978">
        <f t="shared" si="228"/>
        <v>3043</v>
      </c>
      <c r="K978">
        <f t="shared" si="229"/>
        <v>4046</v>
      </c>
      <c r="L978" s="8">
        <f t="shared" si="230"/>
        <v>45332</v>
      </c>
      <c r="M978" t="str">
        <f t="shared" ca="1" si="231"/>
        <v>OK</v>
      </c>
      <c r="P978">
        <f t="shared" si="232"/>
        <v>977</v>
      </c>
      <c r="Q978" t="str">
        <f t="shared" si="233"/>
        <v>Customer 6</v>
      </c>
      <c r="R978" t="str">
        <f t="shared" si="234"/>
        <v>MOBILE</v>
      </c>
      <c r="S978">
        <f t="shared" si="235"/>
        <v>3043</v>
      </c>
      <c r="T978">
        <f t="shared" si="236"/>
        <v>4046</v>
      </c>
      <c r="U978" s="8">
        <f t="shared" si="237"/>
        <v>45332</v>
      </c>
      <c r="V978" t="str" cm="1">
        <f t="array" ref="V978">_xlfn.IFS(S978 = "", "", S978 &lt; 500, "Low", S978 &lt; 1200, "Medium", TRUE, "High")</f>
        <v>High</v>
      </c>
      <c r="W978" t="str">
        <f t="shared" si="238"/>
        <v>2024-02</v>
      </c>
      <c r="X978">
        <f t="shared" si="239"/>
        <v>2024</v>
      </c>
    </row>
    <row r="979" spans="1:24" x14ac:dyDescent="0.3">
      <c r="A979">
        <f>'Raw_Data'!A979</f>
        <v>978</v>
      </c>
      <c r="B979" t="str">
        <f>'Raw_Data'!B979</f>
        <v>Customer 7</v>
      </c>
      <c r="C979" t="str">
        <f>'Raw_Data'!C979</f>
        <v>Mobile</v>
      </c>
      <c r="D979">
        <f>'Raw_Data'!D979</f>
        <v>859</v>
      </c>
      <c r="E979">
        <f>'Raw_Data'!E979</f>
        <v>4506</v>
      </c>
      <c r="F979">
        <f>'Raw_Data'!F979</f>
        <v>45332.708333333336</v>
      </c>
      <c r="G979" t="str">
        <f t="shared" si="225"/>
        <v>Customer 7</v>
      </c>
      <c r="H979" t="str">
        <f t="shared" si="226"/>
        <v>MOBILE</v>
      </c>
      <c r="I979" t="str">
        <f t="shared" si="227"/>
        <v>Changed</v>
      </c>
      <c r="J979">
        <f t="shared" si="228"/>
        <v>859</v>
      </c>
      <c r="K979">
        <f t="shared" si="229"/>
        <v>4506</v>
      </c>
      <c r="L979" s="8">
        <f t="shared" si="230"/>
        <v>45332</v>
      </c>
      <c r="M979" t="str">
        <f t="shared" ca="1" si="231"/>
        <v>OK</v>
      </c>
      <c r="P979">
        <f t="shared" si="232"/>
        <v>978</v>
      </c>
      <c r="Q979" t="str">
        <f t="shared" si="233"/>
        <v>Customer 7</v>
      </c>
      <c r="R979" t="str">
        <f t="shared" si="234"/>
        <v>MOBILE</v>
      </c>
      <c r="S979">
        <f t="shared" si="235"/>
        <v>859</v>
      </c>
      <c r="T979">
        <f t="shared" si="236"/>
        <v>4506</v>
      </c>
      <c r="U979" s="8">
        <f t="shared" si="237"/>
        <v>45332</v>
      </c>
      <c r="V979" t="str" cm="1">
        <f t="array" ref="V979">_xlfn.IFS(S979 = "", "", S979 &lt; 500, "Low", S979 &lt; 1200, "Medium", TRUE, "High")</f>
        <v>Medium</v>
      </c>
      <c r="W979" t="str">
        <f t="shared" si="238"/>
        <v>2024-02</v>
      </c>
      <c r="X979">
        <f t="shared" si="239"/>
        <v>2024</v>
      </c>
    </row>
    <row r="980" spans="1:24" x14ac:dyDescent="0.3">
      <c r="A980">
        <f>'Raw_Data'!A980</f>
        <v>979</v>
      </c>
      <c r="B980" t="str">
        <f>'Raw_Data'!B980</f>
        <v>Customer 10</v>
      </c>
      <c r="C980" t="str">
        <f>'Raw_Data'!C980</f>
        <v>Mobile</v>
      </c>
      <c r="D980">
        <f>'Raw_Data'!D980</f>
        <v>2129</v>
      </c>
      <c r="E980">
        <f>'Raw_Data'!E980</f>
        <v>3989</v>
      </c>
      <c r="F980">
        <f>'Raw_Data'!F980</f>
        <v>45332.75</v>
      </c>
      <c r="G980" t="str">
        <f t="shared" si="225"/>
        <v>Customer 10</v>
      </c>
      <c r="H980" t="str">
        <f t="shared" si="226"/>
        <v>MOBILE</v>
      </c>
      <c r="I980" t="str">
        <f t="shared" si="227"/>
        <v>Changed</v>
      </c>
      <c r="J980">
        <f t="shared" si="228"/>
        <v>2129</v>
      </c>
      <c r="K980">
        <f t="shared" si="229"/>
        <v>3989</v>
      </c>
      <c r="L980" s="8">
        <f t="shared" si="230"/>
        <v>45332</v>
      </c>
      <c r="M980" t="str">
        <f t="shared" ca="1" si="231"/>
        <v>OK</v>
      </c>
      <c r="P980">
        <f t="shared" si="232"/>
        <v>979</v>
      </c>
      <c r="Q980" t="str">
        <f t="shared" si="233"/>
        <v>Customer 10</v>
      </c>
      <c r="R980" t="str">
        <f t="shared" si="234"/>
        <v>MOBILE</v>
      </c>
      <c r="S980">
        <f t="shared" si="235"/>
        <v>2129</v>
      </c>
      <c r="T980">
        <f t="shared" si="236"/>
        <v>3989</v>
      </c>
      <c r="U980" s="8">
        <f t="shared" si="237"/>
        <v>45332</v>
      </c>
      <c r="V980" t="str" cm="1">
        <f t="array" ref="V980">_xlfn.IFS(S980 = "", "", S980 &lt; 500, "Low", S980 &lt; 1200, "Medium", TRUE, "High")</f>
        <v>High</v>
      </c>
      <c r="W980" t="str">
        <f t="shared" si="238"/>
        <v>2024-02</v>
      </c>
      <c r="X980">
        <f t="shared" si="239"/>
        <v>2024</v>
      </c>
    </row>
    <row r="981" spans="1:24" x14ac:dyDescent="0.3">
      <c r="A981">
        <f>'Raw_Data'!A981</f>
        <v>980</v>
      </c>
      <c r="B981" t="str">
        <f>'Raw_Data'!B981</f>
        <v>Customer 12</v>
      </c>
      <c r="C981" t="str">
        <f>'Raw_Data'!C981</f>
        <v>Embedded</v>
      </c>
      <c r="D981">
        <f>'Raw_Data'!D981</f>
        <v>1070</v>
      </c>
      <c r="E981">
        <f>'Raw_Data'!E981</f>
        <v>4657</v>
      </c>
      <c r="F981">
        <f>'Raw_Data'!F981</f>
        <v>45332.791666666664</v>
      </c>
      <c r="G981" t="str">
        <f t="shared" si="225"/>
        <v>Customer 12</v>
      </c>
      <c r="H981" t="str">
        <f t="shared" si="226"/>
        <v>EMBEDDED</v>
      </c>
      <c r="I981" t="str">
        <f t="shared" si="227"/>
        <v>Changed</v>
      </c>
      <c r="J981">
        <f t="shared" si="228"/>
        <v>1070</v>
      </c>
      <c r="K981">
        <f t="shared" si="229"/>
        <v>4657</v>
      </c>
      <c r="L981" s="8">
        <f t="shared" si="230"/>
        <v>45332</v>
      </c>
      <c r="M981" t="str">
        <f t="shared" ca="1" si="231"/>
        <v>OK</v>
      </c>
      <c r="P981">
        <f t="shared" si="232"/>
        <v>980</v>
      </c>
      <c r="Q981" t="str">
        <f t="shared" si="233"/>
        <v>Customer 12</v>
      </c>
      <c r="R981" t="str">
        <f t="shared" si="234"/>
        <v>EMBEDDED</v>
      </c>
      <c r="S981">
        <f t="shared" si="235"/>
        <v>1070</v>
      </c>
      <c r="T981">
        <f t="shared" si="236"/>
        <v>4657</v>
      </c>
      <c r="U981" s="8">
        <f t="shared" si="237"/>
        <v>45332</v>
      </c>
      <c r="V981" t="str" cm="1">
        <f t="array" ref="V981">_xlfn.IFS(S981 = "", "", S981 &lt; 500, "Low", S981 &lt; 1200, "Medium", TRUE, "High")</f>
        <v>Medium</v>
      </c>
      <c r="W981" t="str">
        <f t="shared" si="238"/>
        <v>2024-02</v>
      </c>
      <c r="X981">
        <f t="shared" si="239"/>
        <v>2024</v>
      </c>
    </row>
    <row r="982" spans="1:24" x14ac:dyDescent="0.3">
      <c r="A982">
        <f>'Raw_Data'!A982</f>
        <v>981</v>
      </c>
      <c r="B982" t="str">
        <f>'Raw_Data'!B982</f>
        <v>Customer 5</v>
      </c>
      <c r="C982" t="str">
        <f>'Raw_Data'!C982</f>
        <v>Mobile</v>
      </c>
      <c r="D982">
        <f>'Raw_Data'!D982</f>
        <v>3710</v>
      </c>
      <c r="E982">
        <f>'Raw_Data'!E982</f>
        <v>3782</v>
      </c>
      <c r="F982">
        <f>'Raw_Data'!F982</f>
        <v>45332.833333333336</v>
      </c>
      <c r="G982" t="str">
        <f t="shared" si="225"/>
        <v>Customer 5</v>
      </c>
      <c r="H982" t="str">
        <f t="shared" si="226"/>
        <v>MOBILE</v>
      </c>
      <c r="I982" t="str">
        <f t="shared" si="227"/>
        <v>Changed</v>
      </c>
      <c r="J982">
        <f t="shared" si="228"/>
        <v>3710</v>
      </c>
      <c r="K982">
        <f t="shared" si="229"/>
        <v>3782</v>
      </c>
      <c r="L982" s="8">
        <f t="shared" si="230"/>
        <v>45332</v>
      </c>
      <c r="M982" t="str">
        <f t="shared" ca="1" si="231"/>
        <v>OK</v>
      </c>
      <c r="P982">
        <f t="shared" si="232"/>
        <v>981</v>
      </c>
      <c r="Q982" t="str">
        <f t="shared" si="233"/>
        <v>Customer 5</v>
      </c>
      <c r="R982" t="str">
        <f t="shared" si="234"/>
        <v>MOBILE</v>
      </c>
      <c r="S982">
        <f t="shared" si="235"/>
        <v>3710</v>
      </c>
      <c r="T982">
        <f t="shared" si="236"/>
        <v>3782</v>
      </c>
      <c r="U982" s="8">
        <f t="shared" si="237"/>
        <v>45332</v>
      </c>
      <c r="V982" t="str" cm="1">
        <f t="array" ref="V982">_xlfn.IFS(S982 = "", "", S982 &lt; 500, "Low", S982 &lt; 1200, "Medium", TRUE, "High")</f>
        <v>High</v>
      </c>
      <c r="W982" t="str">
        <f t="shared" si="238"/>
        <v>2024-02</v>
      </c>
      <c r="X982">
        <f t="shared" si="239"/>
        <v>2024</v>
      </c>
    </row>
    <row r="983" spans="1:24" x14ac:dyDescent="0.3">
      <c r="A983">
        <f>'Raw_Data'!A983</f>
        <v>982</v>
      </c>
      <c r="B983" t="str">
        <f>'Raw_Data'!B983</f>
        <v>Customer 11</v>
      </c>
      <c r="C983" t="str">
        <f>'Raw_Data'!C983</f>
        <v>Mobile</v>
      </c>
      <c r="D983">
        <f>'Raw_Data'!D983</f>
        <v>2221</v>
      </c>
      <c r="E983">
        <f>'Raw_Data'!E983</f>
        <v>4839</v>
      </c>
      <c r="F983">
        <f>'Raw_Data'!F983</f>
        <v>45332.875</v>
      </c>
      <c r="G983" t="str">
        <f t="shared" si="225"/>
        <v>Customer 11</v>
      </c>
      <c r="H983" t="str">
        <f t="shared" si="226"/>
        <v>MOBILE</v>
      </c>
      <c r="I983" t="str">
        <f t="shared" si="227"/>
        <v>Changed</v>
      </c>
      <c r="J983">
        <f t="shared" si="228"/>
        <v>2221</v>
      </c>
      <c r="K983">
        <f t="shared" si="229"/>
        <v>4839</v>
      </c>
      <c r="L983" s="8">
        <f t="shared" si="230"/>
        <v>45332</v>
      </c>
      <c r="M983" t="str">
        <f t="shared" ca="1" si="231"/>
        <v>OK</v>
      </c>
      <c r="P983">
        <f t="shared" si="232"/>
        <v>982</v>
      </c>
      <c r="Q983" t="str">
        <f t="shared" si="233"/>
        <v>Customer 11</v>
      </c>
      <c r="R983" t="str">
        <f t="shared" si="234"/>
        <v>MOBILE</v>
      </c>
      <c r="S983">
        <f t="shared" si="235"/>
        <v>2221</v>
      </c>
      <c r="T983">
        <f t="shared" si="236"/>
        <v>4839</v>
      </c>
      <c r="U983" s="8">
        <f t="shared" si="237"/>
        <v>45332</v>
      </c>
      <c r="V983" t="str" cm="1">
        <f t="array" ref="V983">_xlfn.IFS(S983 = "", "", S983 &lt; 500, "Low", S983 &lt; 1200, "Medium", TRUE, "High")</f>
        <v>High</v>
      </c>
      <c r="W983" t="str">
        <f t="shared" si="238"/>
        <v>2024-02</v>
      </c>
      <c r="X983">
        <f t="shared" si="239"/>
        <v>2024</v>
      </c>
    </row>
    <row r="984" spans="1:24" x14ac:dyDescent="0.3">
      <c r="A984">
        <f>'Raw_Data'!A984</f>
        <v>983</v>
      </c>
      <c r="B984" t="str">
        <f>'Raw_Data'!B984</f>
        <v>Customer 6</v>
      </c>
      <c r="C984" t="str">
        <f>'Raw_Data'!C984</f>
        <v>Desktop</v>
      </c>
      <c r="D984">
        <f>'Raw_Data'!D984</f>
        <v>1290</v>
      </c>
      <c r="E984">
        <f>'Raw_Data'!E984</f>
        <v>704</v>
      </c>
      <c r="F984">
        <f>'Raw_Data'!F984</f>
        <v>45332.916666666664</v>
      </c>
      <c r="G984" t="str">
        <f t="shared" si="225"/>
        <v>Customer 6</v>
      </c>
      <c r="H984" t="str">
        <f t="shared" si="226"/>
        <v>DESKTOP</v>
      </c>
      <c r="I984" t="str">
        <f t="shared" si="227"/>
        <v>Changed</v>
      </c>
      <c r="J984">
        <f t="shared" si="228"/>
        <v>1290</v>
      </c>
      <c r="K984">
        <f t="shared" si="229"/>
        <v>704</v>
      </c>
      <c r="L984" s="8">
        <f t="shared" si="230"/>
        <v>45332</v>
      </c>
      <c r="M984" t="str">
        <f t="shared" ca="1" si="231"/>
        <v>OK</v>
      </c>
      <c r="P984">
        <f t="shared" si="232"/>
        <v>983</v>
      </c>
      <c r="Q984" t="str">
        <f t="shared" si="233"/>
        <v>Customer 6</v>
      </c>
      <c r="R984" t="str">
        <f t="shared" si="234"/>
        <v>DESKTOP</v>
      </c>
      <c r="S984">
        <f t="shared" si="235"/>
        <v>1290</v>
      </c>
      <c r="T984">
        <f t="shared" si="236"/>
        <v>704</v>
      </c>
      <c r="U984" s="8">
        <f t="shared" si="237"/>
        <v>45332</v>
      </c>
      <c r="V984" t="str" cm="1">
        <f t="array" ref="V984">_xlfn.IFS(S984 = "", "", S984 &lt; 500, "Low", S984 &lt; 1200, "Medium", TRUE, "High")</f>
        <v>High</v>
      </c>
      <c r="W984" t="str">
        <f t="shared" si="238"/>
        <v>2024-02</v>
      </c>
      <c r="X984">
        <f t="shared" si="239"/>
        <v>2024</v>
      </c>
    </row>
    <row r="985" spans="1:24" x14ac:dyDescent="0.3">
      <c r="A985">
        <f>'Raw_Data'!A985</f>
        <v>984</v>
      </c>
      <c r="B985" t="str">
        <f>'Raw_Data'!B985</f>
        <v>Customer 11</v>
      </c>
      <c r="C985" t="str">
        <f>'Raw_Data'!C985</f>
        <v>Desktop</v>
      </c>
      <c r="D985">
        <f>'Raw_Data'!D985</f>
        <v>102</v>
      </c>
      <c r="E985">
        <f>'Raw_Data'!E985</f>
        <v>4469</v>
      </c>
      <c r="F985">
        <f>'Raw_Data'!F985</f>
        <v>45332.958333333336</v>
      </c>
      <c r="G985" t="str">
        <f t="shared" si="225"/>
        <v>Customer 11</v>
      </c>
      <c r="H985" t="str">
        <f t="shared" si="226"/>
        <v>DESKTOP</v>
      </c>
      <c r="I985" t="str">
        <f t="shared" si="227"/>
        <v>Changed</v>
      </c>
      <c r="J985">
        <f t="shared" si="228"/>
        <v>102</v>
      </c>
      <c r="K985">
        <f t="shared" si="229"/>
        <v>4469</v>
      </c>
      <c r="L985" s="8">
        <f t="shared" si="230"/>
        <v>45332</v>
      </c>
      <c r="M985" t="str">
        <f t="shared" ca="1" si="231"/>
        <v>OK</v>
      </c>
      <c r="P985">
        <f t="shared" si="232"/>
        <v>984</v>
      </c>
      <c r="Q985" t="str">
        <f t="shared" si="233"/>
        <v>Customer 11</v>
      </c>
      <c r="R985" t="str">
        <f t="shared" si="234"/>
        <v>DESKTOP</v>
      </c>
      <c r="S985">
        <f t="shared" si="235"/>
        <v>102</v>
      </c>
      <c r="T985">
        <f t="shared" si="236"/>
        <v>4469</v>
      </c>
      <c r="U985" s="8">
        <f t="shared" si="237"/>
        <v>45332</v>
      </c>
      <c r="V985" t="str" cm="1">
        <f t="array" ref="V985">_xlfn.IFS(S985 = "", "", S985 &lt; 500, "Low", S985 &lt; 1200, "Medium", TRUE, "High")</f>
        <v>Low</v>
      </c>
      <c r="W985" t="str">
        <f t="shared" si="238"/>
        <v>2024-02</v>
      </c>
      <c r="X985">
        <f t="shared" si="239"/>
        <v>2024</v>
      </c>
    </row>
    <row r="986" spans="1:24" x14ac:dyDescent="0.3">
      <c r="A986">
        <f>'Raw_Data'!A986</f>
        <v>985</v>
      </c>
      <c r="B986" t="str">
        <f>'Raw_Data'!B986</f>
        <v>Customer 10</v>
      </c>
      <c r="C986" t="str">
        <f>'Raw_Data'!C986</f>
        <v>Mobile</v>
      </c>
      <c r="D986">
        <f>'Raw_Data'!D986</f>
        <v>2666</v>
      </c>
      <c r="E986">
        <f>'Raw_Data'!E986</f>
        <v>3798</v>
      </c>
      <c r="F986">
        <f>'Raw_Data'!F986</f>
        <v>45333</v>
      </c>
      <c r="G986" t="str">
        <f t="shared" si="225"/>
        <v>Customer 10</v>
      </c>
      <c r="H986" t="str">
        <f t="shared" si="226"/>
        <v>MOBILE</v>
      </c>
      <c r="I986" t="str">
        <f t="shared" si="227"/>
        <v>Changed</v>
      </c>
      <c r="J986">
        <f t="shared" si="228"/>
        <v>2666</v>
      </c>
      <c r="K986">
        <f t="shared" si="229"/>
        <v>3798</v>
      </c>
      <c r="L986" s="8">
        <f t="shared" si="230"/>
        <v>45333</v>
      </c>
      <c r="M986" t="str">
        <f t="shared" ca="1" si="231"/>
        <v>OK</v>
      </c>
      <c r="P986">
        <f t="shared" si="232"/>
        <v>985</v>
      </c>
      <c r="Q986" t="str">
        <f t="shared" si="233"/>
        <v>Customer 10</v>
      </c>
      <c r="R986" t="str">
        <f t="shared" si="234"/>
        <v>MOBILE</v>
      </c>
      <c r="S986">
        <f t="shared" si="235"/>
        <v>2666</v>
      </c>
      <c r="T986">
        <f t="shared" si="236"/>
        <v>3798</v>
      </c>
      <c r="U986" s="8">
        <f t="shared" si="237"/>
        <v>45333</v>
      </c>
      <c r="V986" t="str" cm="1">
        <f t="array" ref="V986">_xlfn.IFS(S986 = "", "", S986 &lt; 500, "Low", S986 &lt; 1200, "Medium", TRUE, "High")</f>
        <v>High</v>
      </c>
      <c r="W986" t="str">
        <f t="shared" si="238"/>
        <v>2024-02</v>
      </c>
      <c r="X986">
        <f t="shared" si="239"/>
        <v>2024</v>
      </c>
    </row>
    <row r="987" spans="1:24" x14ac:dyDescent="0.3">
      <c r="A987">
        <f>'Raw_Data'!A987</f>
        <v>986</v>
      </c>
      <c r="B987" t="str">
        <f>'Raw_Data'!B987</f>
        <v>Customer 4</v>
      </c>
      <c r="C987" t="str">
        <f>'Raw_Data'!C987</f>
        <v>Workstation</v>
      </c>
      <c r="D987">
        <f>'Raw_Data'!D987</f>
        <v>1191</v>
      </c>
      <c r="E987">
        <f>'Raw_Data'!E987</f>
        <v>1660</v>
      </c>
      <c r="F987">
        <f>'Raw_Data'!F987</f>
        <v>45333.041666666664</v>
      </c>
      <c r="G987" t="str">
        <f t="shared" si="225"/>
        <v>Customer 4</v>
      </c>
      <c r="H987" t="str">
        <f t="shared" si="226"/>
        <v>WORKSTATION</v>
      </c>
      <c r="I987" t="str">
        <f t="shared" si="227"/>
        <v>Changed</v>
      </c>
      <c r="J987">
        <f t="shared" si="228"/>
        <v>1191</v>
      </c>
      <c r="K987">
        <f t="shared" si="229"/>
        <v>1660</v>
      </c>
      <c r="L987" s="8">
        <f t="shared" si="230"/>
        <v>45333</v>
      </c>
      <c r="M987" t="str">
        <f t="shared" ca="1" si="231"/>
        <v>OK</v>
      </c>
      <c r="P987">
        <f t="shared" si="232"/>
        <v>986</v>
      </c>
      <c r="Q987" t="str">
        <f t="shared" si="233"/>
        <v>Customer 4</v>
      </c>
      <c r="R987" t="str">
        <f t="shared" si="234"/>
        <v>WORKSTATION</v>
      </c>
      <c r="S987">
        <f t="shared" si="235"/>
        <v>1191</v>
      </c>
      <c r="T987">
        <f t="shared" si="236"/>
        <v>1660</v>
      </c>
      <c r="U987" s="8">
        <f t="shared" si="237"/>
        <v>45333</v>
      </c>
      <c r="V987" t="str" cm="1">
        <f t="array" ref="V987">_xlfn.IFS(S987 = "", "", S987 &lt; 500, "Low", S987 &lt; 1200, "Medium", TRUE, "High")</f>
        <v>Medium</v>
      </c>
      <c r="W987" t="str">
        <f t="shared" si="238"/>
        <v>2024-02</v>
      </c>
      <c r="X987">
        <f t="shared" si="239"/>
        <v>2024</v>
      </c>
    </row>
    <row r="988" spans="1:24" x14ac:dyDescent="0.3">
      <c r="A988">
        <f>'Raw_Data'!A988</f>
        <v>987</v>
      </c>
      <c r="B988" t="str">
        <f>'Raw_Data'!B988</f>
        <v>Customer 6</v>
      </c>
      <c r="C988" t="str">
        <f>'Raw_Data'!C988</f>
        <v>Workstation</v>
      </c>
      <c r="D988">
        <f>'Raw_Data'!D988</f>
        <v>961</v>
      </c>
      <c r="E988">
        <f>'Raw_Data'!E988</f>
        <v>2795</v>
      </c>
      <c r="F988">
        <f>'Raw_Data'!F988</f>
        <v>45333.083333333336</v>
      </c>
      <c r="G988" t="str">
        <f t="shared" si="225"/>
        <v>Customer 6</v>
      </c>
      <c r="H988" t="str">
        <f t="shared" si="226"/>
        <v>WORKSTATION</v>
      </c>
      <c r="I988" t="str">
        <f t="shared" si="227"/>
        <v>Changed</v>
      </c>
      <c r="J988">
        <f t="shared" si="228"/>
        <v>961</v>
      </c>
      <c r="K988">
        <f t="shared" si="229"/>
        <v>2795</v>
      </c>
      <c r="L988" s="8">
        <f t="shared" si="230"/>
        <v>45333</v>
      </c>
      <c r="M988" t="str">
        <f t="shared" ca="1" si="231"/>
        <v>OK</v>
      </c>
      <c r="P988">
        <f t="shared" si="232"/>
        <v>987</v>
      </c>
      <c r="Q988" t="str">
        <f t="shared" si="233"/>
        <v>Customer 6</v>
      </c>
      <c r="R988" t="str">
        <f t="shared" si="234"/>
        <v>WORKSTATION</v>
      </c>
      <c r="S988">
        <f t="shared" si="235"/>
        <v>961</v>
      </c>
      <c r="T988">
        <f t="shared" si="236"/>
        <v>2795</v>
      </c>
      <c r="U988" s="8">
        <f t="shared" si="237"/>
        <v>45333</v>
      </c>
      <c r="V988" t="str" cm="1">
        <f t="array" ref="V988">_xlfn.IFS(S988 = "", "", S988 &lt; 500, "Low", S988 &lt; 1200, "Medium", TRUE, "High")</f>
        <v>Medium</v>
      </c>
      <c r="W988" t="str">
        <f t="shared" si="238"/>
        <v>2024-02</v>
      </c>
      <c r="X988">
        <f t="shared" si="239"/>
        <v>2024</v>
      </c>
    </row>
    <row r="989" spans="1:24" x14ac:dyDescent="0.3">
      <c r="A989">
        <f>'Raw_Data'!A989</f>
        <v>988</v>
      </c>
      <c r="B989" t="str">
        <f>'Raw_Data'!B989</f>
        <v>Customer 4</v>
      </c>
      <c r="C989" t="str">
        <f>'Raw_Data'!C989</f>
        <v>Desktop</v>
      </c>
      <c r="D989">
        <f>'Raw_Data'!D989</f>
        <v>2785</v>
      </c>
      <c r="E989">
        <f>'Raw_Data'!E989</f>
        <v>2628</v>
      </c>
      <c r="F989">
        <f>'Raw_Data'!F989</f>
        <v>45333.125</v>
      </c>
      <c r="G989" t="str">
        <f t="shared" si="225"/>
        <v>Customer 4</v>
      </c>
      <c r="H989" t="str">
        <f t="shared" si="226"/>
        <v>DESKTOP</v>
      </c>
      <c r="I989" t="str">
        <f t="shared" si="227"/>
        <v>Changed</v>
      </c>
      <c r="J989">
        <f t="shared" si="228"/>
        <v>2785</v>
      </c>
      <c r="K989">
        <f t="shared" si="229"/>
        <v>2628</v>
      </c>
      <c r="L989" s="8">
        <f t="shared" si="230"/>
        <v>45333</v>
      </c>
      <c r="M989" t="str">
        <f t="shared" ca="1" si="231"/>
        <v>OK</v>
      </c>
      <c r="P989">
        <f t="shared" si="232"/>
        <v>988</v>
      </c>
      <c r="Q989" t="str">
        <f t="shared" si="233"/>
        <v>Customer 4</v>
      </c>
      <c r="R989" t="str">
        <f t="shared" si="234"/>
        <v>DESKTOP</v>
      </c>
      <c r="S989">
        <f t="shared" si="235"/>
        <v>2785</v>
      </c>
      <c r="T989">
        <f t="shared" si="236"/>
        <v>2628</v>
      </c>
      <c r="U989" s="8">
        <f t="shared" si="237"/>
        <v>45333</v>
      </c>
      <c r="V989" t="str" cm="1">
        <f t="array" ref="V989">_xlfn.IFS(S989 = "", "", S989 &lt; 500, "Low", S989 &lt; 1200, "Medium", TRUE, "High")</f>
        <v>High</v>
      </c>
      <c r="W989" t="str">
        <f t="shared" si="238"/>
        <v>2024-02</v>
      </c>
      <c r="X989">
        <f t="shared" si="239"/>
        <v>2024</v>
      </c>
    </row>
    <row r="990" spans="1:24" x14ac:dyDescent="0.3">
      <c r="A990">
        <f>'Raw_Data'!A990</f>
        <v>989</v>
      </c>
      <c r="B990" t="str">
        <f>'Raw_Data'!B990</f>
        <v>Customer 7</v>
      </c>
      <c r="C990" t="str">
        <f>'Raw_Data'!C990</f>
        <v>Desktop</v>
      </c>
      <c r="D990">
        <f>'Raw_Data'!D990</f>
        <v>1106</v>
      </c>
      <c r="E990">
        <f>'Raw_Data'!E990</f>
        <v>615</v>
      </c>
      <c r="F990">
        <f>'Raw_Data'!F990</f>
        <v>45333.166666666664</v>
      </c>
      <c r="G990" t="str">
        <f t="shared" si="225"/>
        <v>Customer 7</v>
      </c>
      <c r="H990" t="str">
        <f t="shared" si="226"/>
        <v>DESKTOP</v>
      </c>
      <c r="I990" t="str">
        <f t="shared" si="227"/>
        <v>Changed</v>
      </c>
      <c r="J990">
        <f t="shared" si="228"/>
        <v>1106</v>
      </c>
      <c r="K990">
        <f t="shared" si="229"/>
        <v>615</v>
      </c>
      <c r="L990" s="8">
        <f t="shared" si="230"/>
        <v>45333</v>
      </c>
      <c r="M990" t="str">
        <f t="shared" ca="1" si="231"/>
        <v>OK</v>
      </c>
      <c r="P990">
        <f t="shared" si="232"/>
        <v>989</v>
      </c>
      <c r="Q990" t="str">
        <f t="shared" si="233"/>
        <v>Customer 7</v>
      </c>
      <c r="R990" t="str">
        <f t="shared" si="234"/>
        <v>DESKTOP</v>
      </c>
      <c r="S990">
        <f t="shared" si="235"/>
        <v>1106</v>
      </c>
      <c r="T990">
        <f t="shared" si="236"/>
        <v>615</v>
      </c>
      <c r="U990" s="8">
        <f t="shared" si="237"/>
        <v>45333</v>
      </c>
      <c r="V990" t="str" cm="1">
        <f t="array" ref="V990">_xlfn.IFS(S990 = "", "", S990 &lt; 500, "Low", S990 &lt; 1200, "Medium", TRUE, "High")</f>
        <v>Medium</v>
      </c>
      <c r="W990" t="str">
        <f t="shared" si="238"/>
        <v>2024-02</v>
      </c>
      <c r="X990">
        <f t="shared" si="239"/>
        <v>2024</v>
      </c>
    </row>
    <row r="991" spans="1:24" x14ac:dyDescent="0.3">
      <c r="A991">
        <f>'Raw_Data'!A991</f>
        <v>990</v>
      </c>
      <c r="B991" t="str">
        <f>'Raw_Data'!B991</f>
        <v>Customer 13</v>
      </c>
      <c r="C991" t="str">
        <f>'Raw_Data'!C991</f>
        <v>Embedded</v>
      </c>
      <c r="D991">
        <f>'Raw_Data'!D991</f>
        <v>2216</v>
      </c>
      <c r="E991">
        <f>'Raw_Data'!E991</f>
        <v>1518</v>
      </c>
      <c r="F991">
        <f>'Raw_Data'!F991</f>
        <v>45333.208333333336</v>
      </c>
      <c r="G991" t="str">
        <f t="shared" si="225"/>
        <v>Customer 13</v>
      </c>
      <c r="H991" t="str">
        <f t="shared" si="226"/>
        <v>EMBEDDED</v>
      </c>
      <c r="I991" t="str">
        <f t="shared" si="227"/>
        <v>Changed</v>
      </c>
      <c r="J991">
        <f t="shared" si="228"/>
        <v>2216</v>
      </c>
      <c r="K991">
        <f t="shared" si="229"/>
        <v>1518</v>
      </c>
      <c r="L991" s="8">
        <f t="shared" si="230"/>
        <v>45333</v>
      </c>
      <c r="M991" t="str">
        <f t="shared" ca="1" si="231"/>
        <v>OK</v>
      </c>
      <c r="P991">
        <f t="shared" si="232"/>
        <v>990</v>
      </c>
      <c r="Q991" t="str">
        <f t="shared" si="233"/>
        <v>Customer 13</v>
      </c>
      <c r="R991" t="str">
        <f t="shared" si="234"/>
        <v>EMBEDDED</v>
      </c>
      <c r="S991">
        <f t="shared" si="235"/>
        <v>2216</v>
      </c>
      <c r="T991">
        <f t="shared" si="236"/>
        <v>1518</v>
      </c>
      <c r="U991" s="8">
        <f t="shared" si="237"/>
        <v>45333</v>
      </c>
      <c r="V991" t="str" cm="1">
        <f t="array" ref="V991">_xlfn.IFS(S991 = "", "", S991 &lt; 500, "Low", S991 &lt; 1200, "Medium", TRUE, "High")</f>
        <v>High</v>
      </c>
      <c r="W991" t="str">
        <f t="shared" si="238"/>
        <v>2024-02</v>
      </c>
      <c r="X991">
        <f t="shared" si="239"/>
        <v>2024</v>
      </c>
    </row>
    <row r="992" spans="1:24" x14ac:dyDescent="0.3">
      <c r="A992">
        <f>'Raw_Data'!A992</f>
        <v>991</v>
      </c>
      <c r="B992" t="str">
        <f>'Raw_Data'!B992</f>
        <v>Customer 15</v>
      </c>
      <c r="C992" t="str">
        <f>'Raw_Data'!C992</f>
        <v>Embedded</v>
      </c>
      <c r="D992">
        <f>'Raw_Data'!D992</f>
        <v>1984</v>
      </c>
      <c r="E992">
        <f>'Raw_Data'!E992</f>
        <v>452</v>
      </c>
      <c r="F992">
        <f>'Raw_Data'!F992</f>
        <v>45333.25</v>
      </c>
      <c r="G992" t="str">
        <f t="shared" si="225"/>
        <v>Customer 15</v>
      </c>
      <c r="H992" t="str">
        <f t="shared" si="226"/>
        <v>EMBEDDED</v>
      </c>
      <c r="I992" t="str">
        <f t="shared" si="227"/>
        <v>Changed</v>
      </c>
      <c r="J992">
        <f t="shared" si="228"/>
        <v>1984</v>
      </c>
      <c r="K992">
        <f t="shared" si="229"/>
        <v>452</v>
      </c>
      <c r="L992" s="8">
        <f t="shared" si="230"/>
        <v>45333</v>
      </c>
      <c r="M992" t="str">
        <f t="shared" ca="1" si="231"/>
        <v>OK</v>
      </c>
      <c r="P992">
        <f t="shared" si="232"/>
        <v>991</v>
      </c>
      <c r="Q992" t="str">
        <f t="shared" si="233"/>
        <v>Customer 15</v>
      </c>
      <c r="R992" t="str">
        <f t="shared" si="234"/>
        <v>EMBEDDED</v>
      </c>
      <c r="S992">
        <f t="shared" si="235"/>
        <v>1984</v>
      </c>
      <c r="T992">
        <f t="shared" si="236"/>
        <v>452</v>
      </c>
      <c r="U992" s="8">
        <f t="shared" si="237"/>
        <v>45333</v>
      </c>
      <c r="V992" t="str" cm="1">
        <f t="array" ref="V992">_xlfn.IFS(S992 = "", "", S992 &lt; 500, "Low", S992 &lt; 1200, "Medium", TRUE, "High")</f>
        <v>High</v>
      </c>
      <c r="W992" t="str">
        <f t="shared" si="238"/>
        <v>2024-02</v>
      </c>
      <c r="X992">
        <f t="shared" si="239"/>
        <v>2024</v>
      </c>
    </row>
    <row r="993" spans="1:24" x14ac:dyDescent="0.3">
      <c r="A993">
        <f>'Raw_Data'!A993</f>
        <v>992</v>
      </c>
      <c r="B993" t="str">
        <f>'Raw_Data'!B993</f>
        <v>Customer 11</v>
      </c>
      <c r="C993" t="str">
        <f>'Raw_Data'!C993</f>
        <v>Workstation</v>
      </c>
      <c r="D993">
        <f>'Raw_Data'!D993</f>
        <v>1583</v>
      </c>
      <c r="E993">
        <f>'Raw_Data'!E993</f>
        <v>4836</v>
      </c>
      <c r="F993">
        <f>'Raw_Data'!F993</f>
        <v>45333.291666666664</v>
      </c>
      <c r="G993" t="str">
        <f t="shared" si="225"/>
        <v>Customer 11</v>
      </c>
      <c r="H993" t="str">
        <f t="shared" si="226"/>
        <v>WORKSTATION</v>
      </c>
      <c r="I993" t="str">
        <f t="shared" si="227"/>
        <v>Changed</v>
      </c>
      <c r="J993">
        <f t="shared" si="228"/>
        <v>1583</v>
      </c>
      <c r="K993">
        <f t="shared" si="229"/>
        <v>4836</v>
      </c>
      <c r="L993" s="8">
        <f t="shared" si="230"/>
        <v>45333</v>
      </c>
      <c r="M993" t="str">
        <f t="shared" ca="1" si="231"/>
        <v>OK</v>
      </c>
      <c r="P993">
        <f t="shared" si="232"/>
        <v>992</v>
      </c>
      <c r="Q993" t="str">
        <f t="shared" si="233"/>
        <v>Customer 11</v>
      </c>
      <c r="R993" t="str">
        <f t="shared" si="234"/>
        <v>WORKSTATION</v>
      </c>
      <c r="S993">
        <f t="shared" si="235"/>
        <v>1583</v>
      </c>
      <c r="T993">
        <f t="shared" si="236"/>
        <v>4836</v>
      </c>
      <c r="U993" s="8">
        <f t="shared" si="237"/>
        <v>45333</v>
      </c>
      <c r="V993" t="str" cm="1">
        <f t="array" ref="V993">_xlfn.IFS(S993 = "", "", S993 &lt; 500, "Low", S993 &lt; 1200, "Medium", TRUE, "High")</f>
        <v>High</v>
      </c>
      <c r="W993" t="str">
        <f t="shared" si="238"/>
        <v>2024-02</v>
      </c>
      <c r="X993">
        <f t="shared" si="239"/>
        <v>2024</v>
      </c>
    </row>
    <row r="994" spans="1:24" x14ac:dyDescent="0.3">
      <c r="A994">
        <f>'Raw_Data'!A994</f>
        <v>993</v>
      </c>
      <c r="B994" t="str">
        <f>'Raw_Data'!B994</f>
        <v>Customer 10</v>
      </c>
      <c r="C994" t="str">
        <f>'Raw_Data'!C994</f>
        <v>Embedded</v>
      </c>
      <c r="D994">
        <f>'Raw_Data'!D994</f>
        <v>942</v>
      </c>
      <c r="E994">
        <f>'Raw_Data'!E994</f>
        <v>3521</v>
      </c>
      <c r="F994">
        <f>'Raw_Data'!F994</f>
        <v>45333.333333333336</v>
      </c>
      <c r="G994" t="str">
        <f t="shared" si="225"/>
        <v>Customer 10</v>
      </c>
      <c r="H994" t="str">
        <f t="shared" si="226"/>
        <v>EMBEDDED</v>
      </c>
      <c r="I994" t="str">
        <f t="shared" si="227"/>
        <v>Changed</v>
      </c>
      <c r="J994">
        <f t="shared" si="228"/>
        <v>942</v>
      </c>
      <c r="K994">
        <f t="shared" si="229"/>
        <v>3521</v>
      </c>
      <c r="L994" s="8">
        <f t="shared" si="230"/>
        <v>45333</v>
      </c>
      <c r="M994" t="str">
        <f t="shared" ca="1" si="231"/>
        <v>OK</v>
      </c>
      <c r="P994">
        <f t="shared" si="232"/>
        <v>993</v>
      </c>
      <c r="Q994" t="str">
        <f t="shared" si="233"/>
        <v>Customer 10</v>
      </c>
      <c r="R994" t="str">
        <f t="shared" si="234"/>
        <v>EMBEDDED</v>
      </c>
      <c r="S994">
        <f t="shared" si="235"/>
        <v>942</v>
      </c>
      <c r="T994">
        <f t="shared" si="236"/>
        <v>3521</v>
      </c>
      <c r="U994" s="8">
        <f t="shared" si="237"/>
        <v>45333</v>
      </c>
      <c r="V994" t="str" cm="1">
        <f t="array" ref="V994">_xlfn.IFS(S994 = "", "", S994 &lt; 500, "Low", S994 &lt; 1200, "Medium", TRUE, "High")</f>
        <v>Medium</v>
      </c>
      <c r="W994" t="str">
        <f t="shared" si="238"/>
        <v>2024-02</v>
      </c>
      <c r="X994">
        <f t="shared" si="239"/>
        <v>2024</v>
      </c>
    </row>
    <row r="995" spans="1:24" x14ac:dyDescent="0.3">
      <c r="A995">
        <f>'Raw_Data'!A995</f>
        <v>994</v>
      </c>
      <c r="B995" t="str">
        <f>'Raw_Data'!B995</f>
        <v>Customer 1</v>
      </c>
      <c r="C995" t="str">
        <f>'Raw_Data'!C995</f>
        <v>Workstation</v>
      </c>
      <c r="D995">
        <f>'Raw_Data'!D995</f>
        <v>1737</v>
      </c>
      <c r="E995">
        <f>'Raw_Data'!E995</f>
        <v>3673</v>
      </c>
      <c r="F995">
        <f>'Raw_Data'!F995</f>
        <v>45333.375</v>
      </c>
      <c r="G995" t="str">
        <f t="shared" si="225"/>
        <v>Customer 1</v>
      </c>
      <c r="H995" t="str">
        <f t="shared" si="226"/>
        <v>WORKSTATION</v>
      </c>
      <c r="I995" t="str">
        <f t="shared" si="227"/>
        <v>Changed</v>
      </c>
      <c r="J995">
        <f t="shared" si="228"/>
        <v>1737</v>
      </c>
      <c r="K995">
        <f t="shared" si="229"/>
        <v>3673</v>
      </c>
      <c r="L995" s="8">
        <f t="shared" si="230"/>
        <v>45333</v>
      </c>
      <c r="M995" t="str">
        <f t="shared" ca="1" si="231"/>
        <v>OK</v>
      </c>
      <c r="P995">
        <f t="shared" si="232"/>
        <v>994</v>
      </c>
      <c r="Q995" t="str">
        <f t="shared" si="233"/>
        <v>Customer 1</v>
      </c>
      <c r="R995" t="str">
        <f t="shared" si="234"/>
        <v>WORKSTATION</v>
      </c>
      <c r="S995">
        <f t="shared" si="235"/>
        <v>1737</v>
      </c>
      <c r="T995">
        <f t="shared" si="236"/>
        <v>3673</v>
      </c>
      <c r="U995" s="8">
        <f t="shared" si="237"/>
        <v>45333</v>
      </c>
      <c r="V995" t="str" cm="1">
        <f t="array" ref="V995">_xlfn.IFS(S995 = "", "", S995 &lt; 500, "Low", S995 &lt; 1200, "Medium", TRUE, "High")</f>
        <v>High</v>
      </c>
      <c r="W995" t="str">
        <f t="shared" si="238"/>
        <v>2024-02</v>
      </c>
      <c r="X995">
        <f t="shared" si="239"/>
        <v>2024</v>
      </c>
    </row>
    <row r="996" spans="1:24" x14ac:dyDescent="0.3">
      <c r="A996">
        <f>'Raw_Data'!A996</f>
        <v>995</v>
      </c>
      <c r="B996" t="str">
        <f>'Raw_Data'!B996</f>
        <v>Customer 10</v>
      </c>
      <c r="C996" t="str">
        <f>'Raw_Data'!C996</f>
        <v>Workstation</v>
      </c>
      <c r="D996">
        <f>'Raw_Data'!D996</f>
        <v>3460</v>
      </c>
      <c r="E996">
        <f>'Raw_Data'!E996</f>
        <v>4815</v>
      </c>
      <c r="F996">
        <f>'Raw_Data'!F996</f>
        <v>45333.416666666664</v>
      </c>
      <c r="G996" t="str">
        <f t="shared" si="225"/>
        <v>Customer 10</v>
      </c>
      <c r="H996" t="str">
        <f t="shared" si="226"/>
        <v>WORKSTATION</v>
      </c>
      <c r="I996" t="str">
        <f t="shared" si="227"/>
        <v>Changed</v>
      </c>
      <c r="J996">
        <f t="shared" si="228"/>
        <v>3460</v>
      </c>
      <c r="K996">
        <f t="shared" si="229"/>
        <v>4815</v>
      </c>
      <c r="L996" s="8">
        <f t="shared" si="230"/>
        <v>45333</v>
      </c>
      <c r="M996" t="str">
        <f t="shared" ca="1" si="231"/>
        <v>OK</v>
      </c>
      <c r="P996">
        <f t="shared" si="232"/>
        <v>995</v>
      </c>
      <c r="Q996" t="str">
        <f t="shared" si="233"/>
        <v>Customer 10</v>
      </c>
      <c r="R996" t="str">
        <f t="shared" si="234"/>
        <v>WORKSTATION</v>
      </c>
      <c r="S996">
        <f t="shared" si="235"/>
        <v>3460</v>
      </c>
      <c r="T996">
        <f t="shared" si="236"/>
        <v>4815</v>
      </c>
      <c r="U996" s="8">
        <f t="shared" si="237"/>
        <v>45333</v>
      </c>
      <c r="V996" t="str" cm="1">
        <f t="array" ref="V996">_xlfn.IFS(S996 = "", "", S996 &lt; 500, "Low", S996 &lt; 1200, "Medium", TRUE, "High")</f>
        <v>High</v>
      </c>
      <c r="W996" t="str">
        <f t="shared" si="238"/>
        <v>2024-02</v>
      </c>
      <c r="X996">
        <f t="shared" si="239"/>
        <v>2024</v>
      </c>
    </row>
    <row r="997" spans="1:24" x14ac:dyDescent="0.3">
      <c r="A997">
        <f>'Raw_Data'!A997</f>
        <v>996</v>
      </c>
      <c r="B997" t="str">
        <f>'Raw_Data'!B997</f>
        <v>Customer 11</v>
      </c>
      <c r="C997" t="str">
        <f>'Raw_Data'!C997</f>
        <v>Mobile</v>
      </c>
      <c r="D997">
        <f>'Raw_Data'!D997</f>
        <v>398</v>
      </c>
      <c r="E997">
        <f>'Raw_Data'!E997</f>
        <v>1149</v>
      </c>
      <c r="F997">
        <f>'Raw_Data'!F997</f>
        <v>45333.458333333336</v>
      </c>
      <c r="G997" t="str">
        <f t="shared" si="225"/>
        <v>Customer 11</v>
      </c>
      <c r="H997" t="str">
        <f t="shared" si="226"/>
        <v>MOBILE</v>
      </c>
      <c r="I997" t="str">
        <f t="shared" si="227"/>
        <v>Changed</v>
      </c>
      <c r="J997">
        <f t="shared" si="228"/>
        <v>398</v>
      </c>
      <c r="K997">
        <f t="shared" si="229"/>
        <v>1149</v>
      </c>
      <c r="L997" s="8">
        <f t="shared" si="230"/>
        <v>45333</v>
      </c>
      <c r="M997" t="str">
        <f t="shared" ca="1" si="231"/>
        <v>OK</v>
      </c>
      <c r="P997">
        <f t="shared" si="232"/>
        <v>996</v>
      </c>
      <c r="Q997" t="str">
        <f t="shared" si="233"/>
        <v>Customer 11</v>
      </c>
      <c r="R997" t="str">
        <f t="shared" si="234"/>
        <v>MOBILE</v>
      </c>
      <c r="S997">
        <f t="shared" si="235"/>
        <v>398</v>
      </c>
      <c r="T997">
        <f t="shared" si="236"/>
        <v>1149</v>
      </c>
      <c r="U997" s="8">
        <f t="shared" si="237"/>
        <v>45333</v>
      </c>
      <c r="V997" t="str" cm="1">
        <f t="array" ref="V997">_xlfn.IFS(S997 = "", "", S997 &lt; 500, "Low", S997 &lt; 1200, "Medium", TRUE, "High")</f>
        <v>Low</v>
      </c>
      <c r="W997" t="str">
        <f t="shared" si="238"/>
        <v>2024-02</v>
      </c>
      <c r="X997">
        <f t="shared" si="239"/>
        <v>2024</v>
      </c>
    </row>
    <row r="998" spans="1:24" x14ac:dyDescent="0.3">
      <c r="A998">
        <f>'Raw_Data'!A998</f>
        <v>997</v>
      </c>
      <c r="B998" t="str">
        <f>'Raw_Data'!B998</f>
        <v>Customer 12</v>
      </c>
      <c r="C998" t="str">
        <f>'Raw_Data'!C998</f>
        <v>Embedded</v>
      </c>
      <c r="D998">
        <f>'Raw_Data'!D998</f>
        <v>1788</v>
      </c>
      <c r="E998">
        <f>'Raw_Data'!E998</f>
        <v>495</v>
      </c>
      <c r="F998">
        <f>'Raw_Data'!F998</f>
        <v>45333.5</v>
      </c>
      <c r="G998" t="str">
        <f t="shared" si="225"/>
        <v>Customer 12</v>
      </c>
      <c r="H998" t="str">
        <f t="shared" si="226"/>
        <v>EMBEDDED</v>
      </c>
      <c r="I998" t="str">
        <f t="shared" si="227"/>
        <v>Changed</v>
      </c>
      <c r="J998">
        <f t="shared" si="228"/>
        <v>1788</v>
      </c>
      <c r="K998">
        <f t="shared" si="229"/>
        <v>495</v>
      </c>
      <c r="L998" s="8">
        <f t="shared" si="230"/>
        <v>45333</v>
      </c>
      <c r="M998" t="str">
        <f t="shared" ca="1" si="231"/>
        <v>OK</v>
      </c>
      <c r="P998">
        <f t="shared" si="232"/>
        <v>997</v>
      </c>
      <c r="Q998" t="str">
        <f t="shared" si="233"/>
        <v>Customer 12</v>
      </c>
      <c r="R998" t="str">
        <f t="shared" si="234"/>
        <v>EMBEDDED</v>
      </c>
      <c r="S998">
        <f t="shared" si="235"/>
        <v>1788</v>
      </c>
      <c r="T998">
        <f t="shared" si="236"/>
        <v>495</v>
      </c>
      <c r="U998" s="8">
        <f t="shared" si="237"/>
        <v>45333</v>
      </c>
      <c r="V998" t="str" cm="1">
        <f t="array" ref="V998">_xlfn.IFS(S998 = "", "", S998 &lt; 500, "Low", S998 &lt; 1200, "Medium", TRUE, "High")</f>
        <v>High</v>
      </c>
      <c r="W998" t="str">
        <f t="shared" si="238"/>
        <v>2024-02</v>
      </c>
      <c r="X998">
        <f t="shared" si="239"/>
        <v>2024</v>
      </c>
    </row>
    <row r="999" spans="1:24" x14ac:dyDescent="0.3">
      <c r="A999">
        <f>'Raw_Data'!A999</f>
        <v>998</v>
      </c>
      <c r="B999" t="str">
        <f>'Raw_Data'!B999</f>
        <v>Customer 13</v>
      </c>
      <c r="C999" t="str">
        <f>'Raw_Data'!C999</f>
        <v>Desktop</v>
      </c>
      <c r="D999">
        <f>'Raw_Data'!D999</f>
        <v>807</v>
      </c>
      <c r="E999">
        <f>'Raw_Data'!E999</f>
        <v>3933</v>
      </c>
      <c r="F999">
        <f>'Raw_Data'!F999</f>
        <v>45333.541666666664</v>
      </c>
      <c r="G999" t="str">
        <f t="shared" si="225"/>
        <v>Customer 13</v>
      </c>
      <c r="H999" t="str">
        <f t="shared" si="226"/>
        <v>DESKTOP</v>
      </c>
      <c r="I999" t="str">
        <f t="shared" si="227"/>
        <v>Changed</v>
      </c>
      <c r="J999">
        <f t="shared" si="228"/>
        <v>807</v>
      </c>
      <c r="K999">
        <f t="shared" si="229"/>
        <v>3933</v>
      </c>
      <c r="L999" s="8">
        <f t="shared" si="230"/>
        <v>45333</v>
      </c>
      <c r="M999" t="str">
        <f t="shared" ca="1" si="231"/>
        <v>OK</v>
      </c>
      <c r="P999">
        <f t="shared" si="232"/>
        <v>998</v>
      </c>
      <c r="Q999" t="str">
        <f t="shared" si="233"/>
        <v>Customer 13</v>
      </c>
      <c r="R999" t="str">
        <f t="shared" si="234"/>
        <v>DESKTOP</v>
      </c>
      <c r="S999">
        <f t="shared" si="235"/>
        <v>807</v>
      </c>
      <c r="T999">
        <f t="shared" si="236"/>
        <v>3933</v>
      </c>
      <c r="U999" s="8">
        <f t="shared" si="237"/>
        <v>45333</v>
      </c>
      <c r="V999" t="str" cm="1">
        <f t="array" ref="V999">_xlfn.IFS(S999 = "", "", S999 &lt; 500, "Low", S999 &lt; 1200, "Medium", TRUE, "High")</f>
        <v>Medium</v>
      </c>
      <c r="W999" t="str">
        <f t="shared" si="238"/>
        <v>2024-02</v>
      </c>
      <c r="X999">
        <f t="shared" si="239"/>
        <v>2024</v>
      </c>
    </row>
    <row r="1000" spans="1:24" x14ac:dyDescent="0.3">
      <c r="A1000">
        <f>'Raw_Data'!A1000</f>
        <v>999</v>
      </c>
      <c r="B1000" t="str">
        <f>'Raw_Data'!B1000</f>
        <v>Customer 9</v>
      </c>
      <c r="C1000" t="str">
        <f>'Raw_Data'!C1000</f>
        <v>Embedded</v>
      </c>
      <c r="D1000">
        <f>'Raw_Data'!D1000</f>
        <v>171</v>
      </c>
      <c r="E1000">
        <f>'Raw_Data'!E1000</f>
        <v>560</v>
      </c>
      <c r="F1000">
        <f>'Raw_Data'!F1000</f>
        <v>45333.583333333336</v>
      </c>
      <c r="G1000" t="str">
        <f t="shared" si="225"/>
        <v>Customer 9</v>
      </c>
      <c r="H1000" t="str">
        <f t="shared" si="226"/>
        <v>EMBEDDED</v>
      </c>
      <c r="I1000" t="str">
        <f t="shared" si="227"/>
        <v>Changed</v>
      </c>
      <c r="J1000">
        <f t="shared" si="228"/>
        <v>171</v>
      </c>
      <c r="K1000">
        <f t="shared" si="229"/>
        <v>560</v>
      </c>
      <c r="L1000" s="8">
        <f t="shared" si="230"/>
        <v>45333</v>
      </c>
      <c r="M1000" t="str">
        <f t="shared" ca="1" si="231"/>
        <v>OK</v>
      </c>
      <c r="P1000">
        <f t="shared" si="232"/>
        <v>999</v>
      </c>
      <c r="Q1000" t="str">
        <f t="shared" si="233"/>
        <v>Customer 9</v>
      </c>
      <c r="R1000" t="str">
        <f t="shared" si="234"/>
        <v>EMBEDDED</v>
      </c>
      <c r="S1000">
        <f t="shared" si="235"/>
        <v>171</v>
      </c>
      <c r="T1000">
        <f t="shared" si="236"/>
        <v>560</v>
      </c>
      <c r="U1000" s="8">
        <f t="shared" si="237"/>
        <v>45333</v>
      </c>
      <c r="V1000" t="str" cm="1">
        <f t="array" ref="V1000">_xlfn.IFS(S1000 = "", "", S1000 &lt; 500, "Low", S1000 &lt; 1200, "Medium", TRUE, "High")</f>
        <v>Low</v>
      </c>
      <c r="W1000" t="str">
        <f t="shared" si="238"/>
        <v>2024-02</v>
      </c>
      <c r="X1000">
        <f t="shared" si="239"/>
        <v>2024</v>
      </c>
    </row>
    <row r="1001" spans="1:24" x14ac:dyDescent="0.3">
      <c r="A1001">
        <f>'Raw_Data'!A1001</f>
        <v>1000</v>
      </c>
      <c r="B1001" t="str">
        <f>'Raw_Data'!B1001</f>
        <v>Customer 13</v>
      </c>
      <c r="C1001" t="str">
        <f>'Raw_Data'!C1001</f>
        <v>Workstation</v>
      </c>
      <c r="D1001">
        <f>'Raw_Data'!D1001</f>
        <v>736</v>
      </c>
      <c r="E1001">
        <f>'Raw_Data'!E1001</f>
        <v>4309</v>
      </c>
      <c r="F1001">
        <f>'Raw_Data'!F1001</f>
        <v>45333.625</v>
      </c>
      <c r="G1001" t="str">
        <f t="shared" si="225"/>
        <v>Customer 13</v>
      </c>
      <c r="H1001" t="str">
        <f t="shared" si="226"/>
        <v>WORKSTATION</v>
      </c>
      <c r="I1001" t="str">
        <f t="shared" si="227"/>
        <v>Changed</v>
      </c>
      <c r="J1001">
        <f t="shared" si="228"/>
        <v>736</v>
      </c>
      <c r="K1001">
        <f t="shared" si="229"/>
        <v>4309</v>
      </c>
      <c r="L1001" s="8">
        <f t="shared" si="230"/>
        <v>45333</v>
      </c>
      <c r="M1001" t="str">
        <f t="shared" ca="1" si="231"/>
        <v>OK</v>
      </c>
      <c r="P1001">
        <f t="shared" si="232"/>
        <v>1000</v>
      </c>
      <c r="Q1001" t="str">
        <f t="shared" si="233"/>
        <v>Customer 13</v>
      </c>
      <c r="R1001" t="str">
        <f t="shared" si="234"/>
        <v>WORKSTATION</v>
      </c>
      <c r="S1001">
        <f t="shared" si="235"/>
        <v>736</v>
      </c>
      <c r="T1001">
        <f t="shared" si="236"/>
        <v>4309</v>
      </c>
      <c r="U1001" s="8">
        <f t="shared" si="237"/>
        <v>45333</v>
      </c>
      <c r="V1001" t="str" cm="1">
        <f t="array" ref="V1001">_xlfn.IFS(S1001 = "", "", S1001 &lt; 500, "Low", S1001 &lt; 1200, "Medium", TRUE, "High")</f>
        <v>Medium</v>
      </c>
      <c r="W1001" t="str">
        <f t="shared" si="238"/>
        <v>2024-02</v>
      </c>
      <c r="X1001">
        <f t="shared" si="239"/>
        <v>2024</v>
      </c>
    </row>
    <row r="1002" spans="1:24" x14ac:dyDescent="0.3">
      <c r="A1002">
        <f>'Raw_Data'!A1002</f>
        <v>1001</v>
      </c>
      <c r="B1002" t="str">
        <f>'Raw_Data'!B1002</f>
        <v>Customer 1</v>
      </c>
      <c r="C1002" t="str">
        <f>'Raw_Data'!C1002</f>
        <v>Embedded</v>
      </c>
      <c r="D1002">
        <f>'Raw_Data'!D1002</f>
        <v>1290</v>
      </c>
      <c r="E1002">
        <f>'Raw_Data'!E1002</f>
        <v>4870</v>
      </c>
      <c r="F1002">
        <f>'Raw_Data'!F1002</f>
        <v>45333.666666666664</v>
      </c>
      <c r="G1002" t="str">
        <f t="shared" si="225"/>
        <v>Customer 1</v>
      </c>
      <c r="H1002" t="str">
        <f t="shared" si="226"/>
        <v>EMBEDDED</v>
      </c>
      <c r="I1002" t="str">
        <f t="shared" si="227"/>
        <v>Changed</v>
      </c>
      <c r="J1002">
        <f t="shared" si="228"/>
        <v>1290</v>
      </c>
      <c r="K1002">
        <f t="shared" si="229"/>
        <v>4870</v>
      </c>
      <c r="L1002" s="8">
        <f t="shared" si="230"/>
        <v>45333</v>
      </c>
      <c r="M1002" t="str">
        <f t="shared" ca="1" si="231"/>
        <v>OK</v>
      </c>
      <c r="P1002">
        <f t="shared" si="232"/>
        <v>1001</v>
      </c>
      <c r="Q1002" t="str">
        <f t="shared" si="233"/>
        <v>Customer 1</v>
      </c>
      <c r="R1002" t="str">
        <f t="shared" si="234"/>
        <v>EMBEDDED</v>
      </c>
      <c r="S1002">
        <f t="shared" si="235"/>
        <v>1290</v>
      </c>
      <c r="T1002">
        <f t="shared" si="236"/>
        <v>4870</v>
      </c>
      <c r="U1002" s="8">
        <f t="shared" si="237"/>
        <v>45333</v>
      </c>
      <c r="V1002" t="str" cm="1">
        <f t="array" ref="V1002">_xlfn.IFS(S1002 = "", "", S1002 &lt; 500, "Low", S1002 &lt; 1200, "Medium", TRUE, "High")</f>
        <v>High</v>
      </c>
      <c r="W1002" t="str">
        <f t="shared" si="238"/>
        <v>2024-02</v>
      </c>
      <c r="X1002">
        <f t="shared" si="239"/>
        <v>2024</v>
      </c>
    </row>
    <row r="1003" spans="1:24" x14ac:dyDescent="0.3">
      <c r="A1003">
        <f>'Raw_Data'!A1003</f>
        <v>1002</v>
      </c>
      <c r="B1003" t="str">
        <f>'Raw_Data'!B1003</f>
        <v>Customer 7</v>
      </c>
      <c r="C1003" t="str">
        <f>'Raw_Data'!C1003</f>
        <v>Desktop</v>
      </c>
      <c r="D1003">
        <f>'Raw_Data'!D1003</f>
        <v>2422</v>
      </c>
      <c r="E1003">
        <f>'Raw_Data'!E1003</f>
        <v>3992</v>
      </c>
      <c r="F1003">
        <f>'Raw_Data'!F1003</f>
        <v>45333.708333333336</v>
      </c>
      <c r="G1003" t="str">
        <f t="shared" si="225"/>
        <v>Customer 7</v>
      </c>
      <c r="H1003" t="str">
        <f t="shared" si="226"/>
        <v>DESKTOP</v>
      </c>
      <c r="I1003" t="str">
        <f t="shared" si="227"/>
        <v>Changed</v>
      </c>
      <c r="J1003">
        <f t="shared" si="228"/>
        <v>2422</v>
      </c>
      <c r="K1003">
        <f t="shared" si="229"/>
        <v>3992</v>
      </c>
      <c r="L1003" s="8">
        <f t="shared" si="230"/>
        <v>45333</v>
      </c>
      <c r="M1003" t="str">
        <f t="shared" ca="1" si="231"/>
        <v>OK</v>
      </c>
      <c r="P1003">
        <f t="shared" si="232"/>
        <v>1002</v>
      </c>
      <c r="Q1003" t="str">
        <f t="shared" si="233"/>
        <v>Customer 7</v>
      </c>
      <c r="R1003" t="str">
        <f t="shared" si="234"/>
        <v>DESKTOP</v>
      </c>
      <c r="S1003">
        <f t="shared" si="235"/>
        <v>2422</v>
      </c>
      <c r="T1003">
        <f t="shared" si="236"/>
        <v>3992</v>
      </c>
      <c r="U1003" s="8">
        <f t="shared" si="237"/>
        <v>45333</v>
      </c>
      <c r="V1003" t="str" cm="1">
        <f t="array" ref="V1003">_xlfn.IFS(S1003 = "", "", S1003 &lt; 500, "Low", S1003 &lt; 1200, "Medium", TRUE, "High")</f>
        <v>High</v>
      </c>
      <c r="W1003" t="str">
        <f t="shared" si="238"/>
        <v>2024-02</v>
      </c>
      <c r="X1003">
        <f t="shared" si="239"/>
        <v>2024</v>
      </c>
    </row>
    <row r="1004" spans="1:24" x14ac:dyDescent="0.3">
      <c r="A1004">
        <f>'Raw_Data'!A1004</f>
        <v>1003</v>
      </c>
      <c r="B1004" t="str">
        <f>'Raw_Data'!B1004</f>
        <v>Customer 8</v>
      </c>
      <c r="C1004" t="str">
        <f>'Raw_Data'!C1004</f>
        <v>Workstation</v>
      </c>
      <c r="D1004">
        <f>'Raw_Data'!D1004</f>
        <v>1953</v>
      </c>
      <c r="E1004">
        <f>'Raw_Data'!E1004</f>
        <v>2461</v>
      </c>
      <c r="F1004">
        <f>'Raw_Data'!F1004</f>
        <v>45333.75</v>
      </c>
      <c r="G1004" t="str">
        <f t="shared" si="225"/>
        <v>Customer 8</v>
      </c>
      <c r="H1004" t="str">
        <f t="shared" si="226"/>
        <v>WORKSTATION</v>
      </c>
      <c r="I1004" t="str">
        <f t="shared" si="227"/>
        <v>Changed</v>
      </c>
      <c r="J1004">
        <f t="shared" si="228"/>
        <v>1953</v>
      </c>
      <c r="K1004">
        <f t="shared" si="229"/>
        <v>2461</v>
      </c>
      <c r="L1004" s="8">
        <f t="shared" si="230"/>
        <v>45333</v>
      </c>
      <c r="M1004" t="str">
        <f t="shared" ca="1" si="231"/>
        <v>OK</v>
      </c>
      <c r="P1004">
        <f t="shared" si="232"/>
        <v>1003</v>
      </c>
      <c r="Q1004" t="str">
        <f t="shared" si="233"/>
        <v>Customer 8</v>
      </c>
      <c r="R1004" t="str">
        <f t="shared" si="234"/>
        <v>WORKSTATION</v>
      </c>
      <c r="S1004">
        <f t="shared" si="235"/>
        <v>1953</v>
      </c>
      <c r="T1004">
        <f t="shared" si="236"/>
        <v>2461</v>
      </c>
      <c r="U1004" s="8">
        <f t="shared" si="237"/>
        <v>45333</v>
      </c>
      <c r="V1004" t="str" cm="1">
        <f t="array" ref="V1004">_xlfn.IFS(S1004 = "", "", S1004 &lt; 500, "Low", S1004 &lt; 1200, "Medium", TRUE, "High")</f>
        <v>High</v>
      </c>
      <c r="W1004" t="str">
        <f t="shared" si="238"/>
        <v>2024-02</v>
      </c>
      <c r="X1004">
        <f t="shared" si="239"/>
        <v>2024</v>
      </c>
    </row>
    <row r="1005" spans="1:24" x14ac:dyDescent="0.3">
      <c r="A1005">
        <f>'Raw_Data'!A1005</f>
        <v>1004</v>
      </c>
      <c r="B1005" t="str">
        <f>'Raw_Data'!B1005</f>
        <v>Customer 13</v>
      </c>
      <c r="C1005" t="str">
        <f>'Raw_Data'!C1005</f>
        <v>Workstation</v>
      </c>
      <c r="D1005">
        <f>'Raw_Data'!D1005</f>
        <v>1195</v>
      </c>
      <c r="E1005">
        <f>'Raw_Data'!E1005</f>
        <v>2752</v>
      </c>
      <c r="F1005">
        <f>'Raw_Data'!F1005</f>
        <v>45333.791666666664</v>
      </c>
      <c r="G1005" t="str">
        <f t="shared" si="225"/>
        <v>Customer 13</v>
      </c>
      <c r="H1005" t="str">
        <f t="shared" si="226"/>
        <v>WORKSTATION</v>
      </c>
      <c r="I1005" t="str">
        <f t="shared" si="227"/>
        <v>Changed</v>
      </c>
      <c r="J1005">
        <f t="shared" si="228"/>
        <v>1195</v>
      </c>
      <c r="K1005">
        <f t="shared" si="229"/>
        <v>2752</v>
      </c>
      <c r="L1005" s="8">
        <f t="shared" si="230"/>
        <v>45333</v>
      </c>
      <c r="M1005" t="str">
        <f t="shared" ca="1" si="231"/>
        <v>OK</v>
      </c>
      <c r="P1005">
        <f t="shared" si="232"/>
        <v>1004</v>
      </c>
      <c r="Q1005" t="str">
        <f t="shared" si="233"/>
        <v>Customer 13</v>
      </c>
      <c r="R1005" t="str">
        <f t="shared" si="234"/>
        <v>WORKSTATION</v>
      </c>
      <c r="S1005">
        <f t="shared" si="235"/>
        <v>1195</v>
      </c>
      <c r="T1005">
        <f t="shared" si="236"/>
        <v>2752</v>
      </c>
      <c r="U1005" s="8">
        <f t="shared" si="237"/>
        <v>45333</v>
      </c>
      <c r="V1005" t="str" cm="1">
        <f t="array" ref="V1005">_xlfn.IFS(S1005 = "", "", S1005 &lt; 500, "Low", S1005 &lt; 1200, "Medium", TRUE, "High")</f>
        <v>Medium</v>
      </c>
      <c r="W1005" t="str">
        <f t="shared" si="238"/>
        <v>2024-02</v>
      </c>
      <c r="X1005">
        <f t="shared" si="239"/>
        <v>2024</v>
      </c>
    </row>
    <row r="1006" spans="1:24" x14ac:dyDescent="0.3">
      <c r="A1006">
        <f>'Raw_Data'!A1006</f>
        <v>1005</v>
      </c>
      <c r="B1006" t="str">
        <f>'Raw_Data'!B1006</f>
        <v>Customer 7</v>
      </c>
      <c r="C1006" t="str">
        <f>'Raw_Data'!C1006</f>
        <v>Embedded</v>
      </c>
      <c r="D1006">
        <f>'Raw_Data'!D1006</f>
        <v>2643</v>
      </c>
      <c r="E1006">
        <f>'Raw_Data'!E1006</f>
        <v>2325</v>
      </c>
      <c r="F1006">
        <f>'Raw_Data'!F1006</f>
        <v>45333.833333333336</v>
      </c>
      <c r="G1006" t="str">
        <f t="shared" si="225"/>
        <v>Customer 7</v>
      </c>
      <c r="H1006" t="str">
        <f t="shared" si="226"/>
        <v>EMBEDDED</v>
      </c>
      <c r="I1006" t="str">
        <f t="shared" si="227"/>
        <v>Changed</v>
      </c>
      <c r="J1006">
        <f t="shared" si="228"/>
        <v>2643</v>
      </c>
      <c r="K1006">
        <f t="shared" si="229"/>
        <v>2325</v>
      </c>
      <c r="L1006" s="8">
        <f t="shared" si="230"/>
        <v>45333</v>
      </c>
      <c r="M1006" t="str">
        <f t="shared" ca="1" si="231"/>
        <v>OK</v>
      </c>
      <c r="P1006">
        <f t="shared" si="232"/>
        <v>1005</v>
      </c>
      <c r="Q1006" t="str">
        <f t="shared" si="233"/>
        <v>Customer 7</v>
      </c>
      <c r="R1006" t="str">
        <f t="shared" si="234"/>
        <v>EMBEDDED</v>
      </c>
      <c r="S1006">
        <f t="shared" si="235"/>
        <v>2643</v>
      </c>
      <c r="T1006">
        <f t="shared" si="236"/>
        <v>2325</v>
      </c>
      <c r="U1006" s="8">
        <f t="shared" si="237"/>
        <v>45333</v>
      </c>
      <c r="V1006" t="str" cm="1">
        <f t="array" ref="V1006">_xlfn.IFS(S1006 = "", "", S1006 &lt; 500, "Low", S1006 &lt; 1200, "Medium", TRUE, "High")</f>
        <v>High</v>
      </c>
      <c r="W1006" t="str">
        <f t="shared" si="238"/>
        <v>2024-02</v>
      </c>
      <c r="X1006">
        <f t="shared" si="239"/>
        <v>2024</v>
      </c>
    </row>
    <row r="1007" spans="1:24" x14ac:dyDescent="0.3">
      <c r="A1007">
        <f>'Raw_Data'!A1007</f>
        <v>1006</v>
      </c>
      <c r="B1007" t="str">
        <f>'Raw_Data'!B1007</f>
        <v>Customer 15</v>
      </c>
      <c r="C1007" t="str">
        <f>'Raw_Data'!C1007</f>
        <v>Desktop</v>
      </c>
      <c r="D1007">
        <f>'Raw_Data'!D1007</f>
        <v>1878</v>
      </c>
      <c r="E1007">
        <f>'Raw_Data'!E1007</f>
        <v>1747</v>
      </c>
      <c r="F1007">
        <f>'Raw_Data'!F1007</f>
        <v>45333.875</v>
      </c>
      <c r="G1007" t="str">
        <f t="shared" si="225"/>
        <v>Customer 15</v>
      </c>
      <c r="H1007" t="str">
        <f t="shared" si="226"/>
        <v>DESKTOP</v>
      </c>
      <c r="I1007" t="str">
        <f t="shared" si="227"/>
        <v>Changed</v>
      </c>
      <c r="J1007">
        <f t="shared" si="228"/>
        <v>1878</v>
      </c>
      <c r="K1007">
        <f t="shared" si="229"/>
        <v>1747</v>
      </c>
      <c r="L1007" s="8">
        <f t="shared" si="230"/>
        <v>45333</v>
      </c>
      <c r="M1007" t="str">
        <f t="shared" ca="1" si="231"/>
        <v>OK</v>
      </c>
      <c r="P1007">
        <f t="shared" si="232"/>
        <v>1006</v>
      </c>
      <c r="Q1007" t="str">
        <f t="shared" si="233"/>
        <v>Customer 15</v>
      </c>
      <c r="R1007" t="str">
        <f t="shared" si="234"/>
        <v>DESKTOP</v>
      </c>
      <c r="S1007">
        <f t="shared" si="235"/>
        <v>1878</v>
      </c>
      <c r="T1007">
        <f t="shared" si="236"/>
        <v>1747</v>
      </c>
      <c r="U1007" s="8">
        <f t="shared" si="237"/>
        <v>45333</v>
      </c>
      <c r="V1007" t="str" cm="1">
        <f t="array" ref="V1007">_xlfn.IFS(S1007 = "", "", S1007 &lt; 500, "Low", S1007 &lt; 1200, "Medium", TRUE, "High")</f>
        <v>High</v>
      </c>
      <c r="W1007" t="str">
        <f t="shared" si="238"/>
        <v>2024-02</v>
      </c>
      <c r="X1007">
        <f t="shared" si="239"/>
        <v>2024</v>
      </c>
    </row>
    <row r="1008" spans="1:24" x14ac:dyDescent="0.3">
      <c r="A1008">
        <f>'Raw_Data'!A1008</f>
        <v>1007</v>
      </c>
      <c r="B1008" t="str">
        <f>'Raw_Data'!B1008</f>
        <v>Customer 1</v>
      </c>
      <c r="C1008" t="str">
        <f>'Raw_Data'!C1008</f>
        <v>Embedded</v>
      </c>
      <c r="D1008">
        <f>'Raw_Data'!D1008</f>
        <v>1865</v>
      </c>
      <c r="E1008">
        <f>'Raw_Data'!E1008</f>
        <v>4999</v>
      </c>
      <c r="F1008">
        <f>'Raw_Data'!F1008</f>
        <v>45333.916666666664</v>
      </c>
      <c r="G1008" t="str">
        <f t="shared" si="225"/>
        <v>Customer 1</v>
      </c>
      <c r="H1008" t="str">
        <f t="shared" si="226"/>
        <v>EMBEDDED</v>
      </c>
      <c r="I1008" t="str">
        <f t="shared" si="227"/>
        <v>Changed</v>
      </c>
      <c r="J1008">
        <f t="shared" si="228"/>
        <v>1865</v>
      </c>
      <c r="K1008">
        <f t="shared" si="229"/>
        <v>4999</v>
      </c>
      <c r="L1008" s="8">
        <f t="shared" si="230"/>
        <v>45333</v>
      </c>
      <c r="M1008" t="str">
        <f t="shared" ca="1" si="231"/>
        <v>OK</v>
      </c>
      <c r="P1008">
        <f t="shared" si="232"/>
        <v>1007</v>
      </c>
      <c r="Q1008" t="str">
        <f t="shared" si="233"/>
        <v>Customer 1</v>
      </c>
      <c r="R1008" t="str">
        <f t="shared" si="234"/>
        <v>EMBEDDED</v>
      </c>
      <c r="S1008">
        <f t="shared" si="235"/>
        <v>1865</v>
      </c>
      <c r="T1008">
        <f t="shared" si="236"/>
        <v>4999</v>
      </c>
      <c r="U1008" s="8">
        <f t="shared" si="237"/>
        <v>45333</v>
      </c>
      <c r="V1008" t="str" cm="1">
        <f t="array" ref="V1008">_xlfn.IFS(S1008 = "", "", S1008 &lt; 500, "Low", S1008 &lt; 1200, "Medium", TRUE, "High")</f>
        <v>High</v>
      </c>
      <c r="W1008" t="str">
        <f t="shared" si="238"/>
        <v>2024-02</v>
      </c>
      <c r="X1008">
        <f t="shared" si="239"/>
        <v>2024</v>
      </c>
    </row>
    <row r="1009" spans="1:24" x14ac:dyDescent="0.3">
      <c r="A1009">
        <f>'Raw_Data'!A1009</f>
        <v>1008</v>
      </c>
      <c r="B1009" t="str">
        <f>'Raw_Data'!B1009</f>
        <v>Customer 2</v>
      </c>
      <c r="C1009" t="str">
        <f>'Raw_Data'!C1009</f>
        <v>Mobile</v>
      </c>
      <c r="D1009">
        <f>'Raw_Data'!D1009</f>
        <v>971</v>
      </c>
      <c r="E1009">
        <f>'Raw_Data'!E1009</f>
        <v>479</v>
      </c>
      <c r="F1009">
        <f>'Raw_Data'!F1009</f>
        <v>45333.958333333336</v>
      </c>
      <c r="G1009" t="str">
        <f t="shared" si="225"/>
        <v>Customer 2</v>
      </c>
      <c r="H1009" t="str">
        <f t="shared" si="226"/>
        <v>MOBILE</v>
      </c>
      <c r="I1009" t="str">
        <f t="shared" si="227"/>
        <v>Changed</v>
      </c>
      <c r="J1009">
        <f t="shared" si="228"/>
        <v>971</v>
      </c>
      <c r="K1009">
        <f t="shared" si="229"/>
        <v>479</v>
      </c>
      <c r="L1009" s="8">
        <f t="shared" si="230"/>
        <v>45333</v>
      </c>
      <c r="M1009" t="str">
        <f t="shared" ca="1" si="231"/>
        <v>OK</v>
      </c>
      <c r="P1009">
        <f t="shared" si="232"/>
        <v>1008</v>
      </c>
      <c r="Q1009" t="str">
        <f t="shared" si="233"/>
        <v>Customer 2</v>
      </c>
      <c r="R1009" t="str">
        <f t="shared" si="234"/>
        <v>MOBILE</v>
      </c>
      <c r="S1009">
        <f t="shared" si="235"/>
        <v>971</v>
      </c>
      <c r="T1009">
        <f t="shared" si="236"/>
        <v>479</v>
      </c>
      <c r="U1009" s="8">
        <f t="shared" si="237"/>
        <v>45333</v>
      </c>
      <c r="V1009" t="str" cm="1">
        <f t="array" ref="V1009">_xlfn.IFS(S1009 = "", "", S1009 &lt; 500, "Low", S1009 &lt; 1200, "Medium", TRUE, "High")</f>
        <v>Medium</v>
      </c>
      <c r="W1009" t="str">
        <f t="shared" si="238"/>
        <v>2024-02</v>
      </c>
      <c r="X1009">
        <f t="shared" si="239"/>
        <v>2024</v>
      </c>
    </row>
    <row r="1010" spans="1:24" x14ac:dyDescent="0.3">
      <c r="A1010">
        <f>'Raw_Data'!A1010</f>
        <v>1009</v>
      </c>
      <c r="B1010" t="str">
        <f>'Raw_Data'!B1010</f>
        <v>Customer 5</v>
      </c>
      <c r="C1010" t="str">
        <f>'Raw_Data'!C1010</f>
        <v>Mobile</v>
      </c>
      <c r="D1010">
        <f>'Raw_Data'!D1010</f>
        <v>126</v>
      </c>
      <c r="E1010">
        <f>'Raw_Data'!E1010</f>
        <v>4125</v>
      </c>
      <c r="F1010">
        <f>'Raw_Data'!F1010</f>
        <v>45334</v>
      </c>
      <c r="G1010" t="str">
        <f t="shared" si="225"/>
        <v>Customer 5</v>
      </c>
      <c r="H1010" t="str">
        <f t="shared" si="226"/>
        <v>MOBILE</v>
      </c>
      <c r="I1010" t="str">
        <f t="shared" si="227"/>
        <v>Changed</v>
      </c>
      <c r="J1010">
        <f t="shared" si="228"/>
        <v>126</v>
      </c>
      <c r="K1010">
        <f t="shared" si="229"/>
        <v>4125</v>
      </c>
      <c r="L1010" s="8">
        <f t="shared" si="230"/>
        <v>45334</v>
      </c>
      <c r="M1010" t="str">
        <f t="shared" ca="1" si="231"/>
        <v>OK</v>
      </c>
      <c r="P1010">
        <f t="shared" si="232"/>
        <v>1009</v>
      </c>
      <c r="Q1010" t="str">
        <f t="shared" si="233"/>
        <v>Customer 5</v>
      </c>
      <c r="R1010" t="str">
        <f t="shared" si="234"/>
        <v>MOBILE</v>
      </c>
      <c r="S1010">
        <f t="shared" si="235"/>
        <v>126</v>
      </c>
      <c r="T1010">
        <f t="shared" si="236"/>
        <v>4125</v>
      </c>
      <c r="U1010" s="8">
        <f t="shared" si="237"/>
        <v>45334</v>
      </c>
      <c r="V1010" t="str" cm="1">
        <f t="array" ref="V1010">_xlfn.IFS(S1010 = "", "", S1010 &lt; 500, "Low", S1010 &lt; 1200, "Medium", TRUE, "High")</f>
        <v>Low</v>
      </c>
      <c r="W1010" t="str">
        <f t="shared" si="238"/>
        <v>2024-02</v>
      </c>
      <c r="X1010">
        <f t="shared" si="239"/>
        <v>2024</v>
      </c>
    </row>
    <row r="1011" spans="1:24" x14ac:dyDescent="0.3">
      <c r="A1011">
        <f>'Raw_Data'!A1011</f>
        <v>1010</v>
      </c>
      <c r="B1011" t="str">
        <f>'Raw_Data'!B1011</f>
        <v>Customer 11</v>
      </c>
      <c r="C1011" t="str">
        <f>'Raw_Data'!C1011</f>
        <v>Workstation</v>
      </c>
      <c r="D1011">
        <f>'Raw_Data'!D1011</f>
        <v>139</v>
      </c>
      <c r="E1011">
        <f>'Raw_Data'!E1011</f>
        <v>1772</v>
      </c>
      <c r="F1011">
        <f>'Raw_Data'!F1011</f>
        <v>45334.041666666664</v>
      </c>
      <c r="G1011" t="str">
        <f t="shared" si="225"/>
        <v>Customer 11</v>
      </c>
      <c r="H1011" t="str">
        <f t="shared" si="226"/>
        <v>WORKSTATION</v>
      </c>
      <c r="I1011" t="str">
        <f t="shared" si="227"/>
        <v>Changed</v>
      </c>
      <c r="J1011">
        <f t="shared" si="228"/>
        <v>139</v>
      </c>
      <c r="K1011">
        <f t="shared" si="229"/>
        <v>1772</v>
      </c>
      <c r="L1011" s="8">
        <f t="shared" si="230"/>
        <v>45334</v>
      </c>
      <c r="M1011" t="str">
        <f t="shared" ca="1" si="231"/>
        <v>OK</v>
      </c>
      <c r="P1011">
        <f t="shared" si="232"/>
        <v>1010</v>
      </c>
      <c r="Q1011" t="str">
        <f t="shared" si="233"/>
        <v>Customer 11</v>
      </c>
      <c r="R1011" t="str">
        <f t="shared" si="234"/>
        <v>WORKSTATION</v>
      </c>
      <c r="S1011">
        <f t="shared" si="235"/>
        <v>139</v>
      </c>
      <c r="T1011">
        <f t="shared" si="236"/>
        <v>1772</v>
      </c>
      <c r="U1011" s="8">
        <f t="shared" si="237"/>
        <v>45334</v>
      </c>
      <c r="V1011" t="str" cm="1">
        <f t="array" ref="V1011">_xlfn.IFS(S1011 = "", "", S1011 &lt; 500, "Low", S1011 &lt; 1200, "Medium", TRUE, "High")</f>
        <v>Low</v>
      </c>
      <c r="W1011" t="str">
        <f t="shared" si="238"/>
        <v>2024-02</v>
      </c>
      <c r="X1011">
        <f t="shared" si="239"/>
        <v>2024</v>
      </c>
    </row>
    <row r="1012" spans="1:24" x14ac:dyDescent="0.3">
      <c r="A1012">
        <f>'Raw_Data'!A1012</f>
        <v>1011</v>
      </c>
      <c r="B1012" t="str">
        <f>'Raw_Data'!B1012</f>
        <v>Customer 13</v>
      </c>
      <c r="C1012" t="str">
        <f>'Raw_Data'!C1012</f>
        <v>Embedded</v>
      </c>
      <c r="D1012">
        <f>'Raw_Data'!D1012</f>
        <v>797</v>
      </c>
      <c r="E1012">
        <f>'Raw_Data'!E1012</f>
        <v>3119</v>
      </c>
      <c r="F1012">
        <f>'Raw_Data'!F1012</f>
        <v>45334.083333333336</v>
      </c>
      <c r="G1012" t="str">
        <f t="shared" si="225"/>
        <v>Customer 13</v>
      </c>
      <c r="H1012" t="str">
        <f t="shared" si="226"/>
        <v>EMBEDDED</v>
      </c>
      <c r="I1012" t="str">
        <f t="shared" si="227"/>
        <v>Changed</v>
      </c>
      <c r="J1012">
        <f t="shared" si="228"/>
        <v>797</v>
      </c>
      <c r="K1012">
        <f t="shared" si="229"/>
        <v>3119</v>
      </c>
      <c r="L1012" s="8">
        <f t="shared" si="230"/>
        <v>45334</v>
      </c>
      <c r="M1012" t="str">
        <f t="shared" ca="1" si="231"/>
        <v>OK</v>
      </c>
      <c r="P1012">
        <f t="shared" si="232"/>
        <v>1011</v>
      </c>
      <c r="Q1012" t="str">
        <f t="shared" si="233"/>
        <v>Customer 13</v>
      </c>
      <c r="R1012" t="str">
        <f t="shared" si="234"/>
        <v>EMBEDDED</v>
      </c>
      <c r="S1012">
        <f t="shared" si="235"/>
        <v>797</v>
      </c>
      <c r="T1012">
        <f t="shared" si="236"/>
        <v>3119</v>
      </c>
      <c r="U1012" s="8">
        <f t="shared" si="237"/>
        <v>45334</v>
      </c>
      <c r="V1012" t="str" cm="1">
        <f t="array" ref="V1012">_xlfn.IFS(S1012 = "", "", S1012 &lt; 500, "Low", S1012 &lt; 1200, "Medium", TRUE, "High")</f>
        <v>Medium</v>
      </c>
      <c r="W1012" t="str">
        <f t="shared" si="238"/>
        <v>2024-02</v>
      </c>
      <c r="X1012">
        <f t="shared" si="239"/>
        <v>2024</v>
      </c>
    </row>
    <row r="1013" spans="1:24" x14ac:dyDescent="0.3">
      <c r="A1013">
        <f>'Raw_Data'!A1013</f>
        <v>1012</v>
      </c>
      <c r="B1013" t="str">
        <f>'Raw_Data'!B1013</f>
        <v>Customer 8</v>
      </c>
      <c r="C1013" t="str">
        <f>'Raw_Data'!C1013</f>
        <v>Desktop</v>
      </c>
      <c r="D1013">
        <f>'Raw_Data'!D1013</f>
        <v>479</v>
      </c>
      <c r="E1013">
        <f>'Raw_Data'!E1013</f>
        <v>136</v>
      </c>
      <c r="F1013">
        <f>'Raw_Data'!F1013</f>
        <v>45334.125</v>
      </c>
      <c r="G1013" t="str">
        <f t="shared" si="225"/>
        <v>Customer 8</v>
      </c>
      <c r="H1013" t="str">
        <f t="shared" si="226"/>
        <v>DESKTOP</v>
      </c>
      <c r="I1013" t="str">
        <f t="shared" si="227"/>
        <v>Changed</v>
      </c>
      <c r="J1013">
        <f t="shared" si="228"/>
        <v>479</v>
      </c>
      <c r="K1013">
        <f t="shared" si="229"/>
        <v>136</v>
      </c>
      <c r="L1013" s="8">
        <f t="shared" si="230"/>
        <v>45334</v>
      </c>
      <c r="M1013" t="str">
        <f t="shared" ca="1" si="231"/>
        <v>OK</v>
      </c>
      <c r="P1013">
        <f t="shared" si="232"/>
        <v>1012</v>
      </c>
      <c r="Q1013" t="str">
        <f t="shared" si="233"/>
        <v>Customer 8</v>
      </c>
      <c r="R1013" t="str">
        <f t="shared" si="234"/>
        <v>DESKTOP</v>
      </c>
      <c r="S1013">
        <f t="shared" si="235"/>
        <v>479</v>
      </c>
      <c r="T1013">
        <f t="shared" si="236"/>
        <v>136</v>
      </c>
      <c r="U1013" s="8">
        <f t="shared" si="237"/>
        <v>45334</v>
      </c>
      <c r="V1013" t="str" cm="1">
        <f t="array" ref="V1013">_xlfn.IFS(S1013 = "", "", S1013 &lt; 500, "Low", S1013 &lt; 1200, "Medium", TRUE, "High")</f>
        <v>Low</v>
      </c>
      <c r="W1013" t="str">
        <f t="shared" si="238"/>
        <v>2024-02</v>
      </c>
      <c r="X1013">
        <f t="shared" si="239"/>
        <v>2024</v>
      </c>
    </row>
    <row r="1014" spans="1:24" x14ac:dyDescent="0.3">
      <c r="A1014">
        <f>'Raw_Data'!A1014</f>
        <v>1013</v>
      </c>
      <c r="B1014" t="str">
        <f>'Raw_Data'!B1014</f>
        <v>Customer 15</v>
      </c>
      <c r="C1014" t="str">
        <f>'Raw_Data'!C1014</f>
        <v>Workstation</v>
      </c>
      <c r="D1014">
        <f>'Raw_Data'!D1014</f>
        <v>3664</v>
      </c>
      <c r="E1014">
        <f>'Raw_Data'!E1014</f>
        <v>4296</v>
      </c>
      <c r="F1014">
        <f>'Raw_Data'!F1014</f>
        <v>45334.166666666664</v>
      </c>
      <c r="G1014" t="str">
        <f t="shared" si="225"/>
        <v>Customer 15</v>
      </c>
      <c r="H1014" t="str">
        <f t="shared" si="226"/>
        <v>WORKSTATION</v>
      </c>
      <c r="I1014" t="str">
        <f t="shared" si="227"/>
        <v>Changed</v>
      </c>
      <c r="J1014">
        <f t="shared" si="228"/>
        <v>3664</v>
      </c>
      <c r="K1014">
        <f t="shared" si="229"/>
        <v>4296</v>
      </c>
      <c r="L1014" s="8">
        <f t="shared" si="230"/>
        <v>45334</v>
      </c>
      <c r="M1014" t="str">
        <f t="shared" ca="1" si="231"/>
        <v>OK</v>
      </c>
      <c r="P1014">
        <f t="shared" si="232"/>
        <v>1013</v>
      </c>
      <c r="Q1014" t="str">
        <f t="shared" si="233"/>
        <v>Customer 15</v>
      </c>
      <c r="R1014" t="str">
        <f t="shared" si="234"/>
        <v>WORKSTATION</v>
      </c>
      <c r="S1014">
        <f t="shared" si="235"/>
        <v>3664</v>
      </c>
      <c r="T1014">
        <f t="shared" si="236"/>
        <v>4296</v>
      </c>
      <c r="U1014" s="8">
        <f t="shared" si="237"/>
        <v>45334</v>
      </c>
      <c r="V1014" t="str" cm="1">
        <f t="array" ref="V1014">_xlfn.IFS(S1014 = "", "", S1014 &lt; 500, "Low", S1014 &lt; 1200, "Medium", TRUE, "High")</f>
        <v>High</v>
      </c>
      <c r="W1014" t="str">
        <f t="shared" si="238"/>
        <v>2024-02</v>
      </c>
      <c r="X1014">
        <f t="shared" si="239"/>
        <v>2024</v>
      </c>
    </row>
    <row r="1015" spans="1:24" x14ac:dyDescent="0.3">
      <c r="A1015">
        <f>'Raw_Data'!A1015</f>
        <v>1014</v>
      </c>
      <c r="B1015" t="str">
        <f>'Raw_Data'!B1015</f>
        <v>Customer 6</v>
      </c>
      <c r="C1015" t="str">
        <f>'Raw_Data'!C1015</f>
        <v>Embedded</v>
      </c>
      <c r="D1015">
        <f>'Raw_Data'!D1015</f>
        <v>2863</v>
      </c>
      <c r="E1015">
        <f>'Raw_Data'!E1015</f>
        <v>187</v>
      </c>
      <c r="F1015">
        <f>'Raw_Data'!F1015</f>
        <v>45334.208333333336</v>
      </c>
      <c r="G1015" t="str">
        <f t="shared" si="225"/>
        <v>Customer 6</v>
      </c>
      <c r="H1015" t="str">
        <f t="shared" si="226"/>
        <v>EMBEDDED</v>
      </c>
      <c r="I1015" t="str">
        <f t="shared" si="227"/>
        <v>Changed</v>
      </c>
      <c r="J1015">
        <f t="shared" si="228"/>
        <v>2863</v>
      </c>
      <c r="K1015">
        <f t="shared" si="229"/>
        <v>187</v>
      </c>
      <c r="L1015" s="8">
        <f t="shared" si="230"/>
        <v>45334</v>
      </c>
      <c r="M1015" t="str">
        <f t="shared" ca="1" si="231"/>
        <v>OK</v>
      </c>
      <c r="P1015">
        <f t="shared" si="232"/>
        <v>1014</v>
      </c>
      <c r="Q1015" t="str">
        <f t="shared" si="233"/>
        <v>Customer 6</v>
      </c>
      <c r="R1015" t="str">
        <f t="shared" si="234"/>
        <v>EMBEDDED</v>
      </c>
      <c r="S1015">
        <f t="shared" si="235"/>
        <v>2863</v>
      </c>
      <c r="T1015">
        <f t="shared" si="236"/>
        <v>187</v>
      </c>
      <c r="U1015" s="8">
        <f t="shared" si="237"/>
        <v>45334</v>
      </c>
      <c r="V1015" t="str" cm="1">
        <f t="array" ref="V1015">_xlfn.IFS(S1015 = "", "", S1015 &lt; 500, "Low", S1015 &lt; 1200, "Medium", TRUE, "High")</f>
        <v>High</v>
      </c>
      <c r="W1015" t="str">
        <f t="shared" si="238"/>
        <v>2024-02</v>
      </c>
      <c r="X1015">
        <f t="shared" si="239"/>
        <v>2024</v>
      </c>
    </row>
    <row r="1016" spans="1:24" x14ac:dyDescent="0.3">
      <c r="A1016">
        <f>'Raw_Data'!A1016</f>
        <v>1015</v>
      </c>
      <c r="B1016" t="str">
        <f>'Raw_Data'!B1016</f>
        <v>Customer 6</v>
      </c>
      <c r="C1016" t="str">
        <f>'Raw_Data'!C1016</f>
        <v>Desktop</v>
      </c>
      <c r="D1016">
        <f>'Raw_Data'!D1016</f>
        <v>2446</v>
      </c>
      <c r="E1016">
        <f>'Raw_Data'!E1016</f>
        <v>4797</v>
      </c>
      <c r="F1016">
        <f>'Raw_Data'!F1016</f>
        <v>45334.25</v>
      </c>
      <c r="G1016" t="str">
        <f t="shared" si="225"/>
        <v>Customer 6</v>
      </c>
      <c r="H1016" t="str">
        <f t="shared" si="226"/>
        <v>DESKTOP</v>
      </c>
      <c r="I1016" t="str">
        <f t="shared" si="227"/>
        <v>Changed</v>
      </c>
      <c r="J1016">
        <f t="shared" si="228"/>
        <v>2446</v>
      </c>
      <c r="K1016">
        <f t="shared" si="229"/>
        <v>4797</v>
      </c>
      <c r="L1016" s="8">
        <f t="shared" si="230"/>
        <v>45334</v>
      </c>
      <c r="M1016" t="str">
        <f t="shared" ca="1" si="231"/>
        <v>OK</v>
      </c>
      <c r="P1016">
        <f t="shared" si="232"/>
        <v>1015</v>
      </c>
      <c r="Q1016" t="str">
        <f t="shared" si="233"/>
        <v>Customer 6</v>
      </c>
      <c r="R1016" t="str">
        <f t="shared" si="234"/>
        <v>DESKTOP</v>
      </c>
      <c r="S1016">
        <f t="shared" si="235"/>
        <v>2446</v>
      </c>
      <c r="T1016">
        <f t="shared" si="236"/>
        <v>4797</v>
      </c>
      <c r="U1016" s="8">
        <f t="shared" si="237"/>
        <v>45334</v>
      </c>
      <c r="V1016" t="str" cm="1">
        <f t="array" ref="V1016">_xlfn.IFS(S1016 = "", "", S1016 &lt; 500, "Low", S1016 &lt; 1200, "Medium", TRUE, "High")</f>
        <v>High</v>
      </c>
      <c r="W1016" t="str">
        <f t="shared" si="238"/>
        <v>2024-02</v>
      </c>
      <c r="X1016">
        <f t="shared" si="239"/>
        <v>2024</v>
      </c>
    </row>
    <row r="1017" spans="1:24" x14ac:dyDescent="0.3">
      <c r="A1017">
        <f>'Raw_Data'!A1017</f>
        <v>1016</v>
      </c>
      <c r="B1017" t="str">
        <f>'Raw_Data'!B1017</f>
        <v>Customer 10</v>
      </c>
      <c r="C1017" t="str">
        <f>'Raw_Data'!C1017</f>
        <v>Mobile</v>
      </c>
      <c r="D1017">
        <f>'Raw_Data'!D1017</f>
        <v>3764</v>
      </c>
      <c r="E1017">
        <f>'Raw_Data'!E1017</f>
        <v>474</v>
      </c>
      <c r="F1017">
        <f>'Raw_Data'!F1017</f>
        <v>45334.291666666664</v>
      </c>
      <c r="G1017" t="str">
        <f t="shared" si="225"/>
        <v>Customer 10</v>
      </c>
      <c r="H1017" t="str">
        <f t="shared" si="226"/>
        <v>MOBILE</v>
      </c>
      <c r="I1017" t="str">
        <f t="shared" si="227"/>
        <v>Changed</v>
      </c>
      <c r="J1017">
        <f t="shared" si="228"/>
        <v>3764</v>
      </c>
      <c r="K1017">
        <f t="shared" si="229"/>
        <v>474</v>
      </c>
      <c r="L1017" s="8">
        <f t="shared" si="230"/>
        <v>45334</v>
      </c>
      <c r="M1017" t="str">
        <f t="shared" ca="1" si="231"/>
        <v>OK</v>
      </c>
      <c r="P1017">
        <f t="shared" si="232"/>
        <v>1016</v>
      </c>
      <c r="Q1017" t="str">
        <f t="shared" si="233"/>
        <v>Customer 10</v>
      </c>
      <c r="R1017" t="str">
        <f t="shared" si="234"/>
        <v>MOBILE</v>
      </c>
      <c r="S1017">
        <f t="shared" si="235"/>
        <v>3764</v>
      </c>
      <c r="T1017">
        <f t="shared" si="236"/>
        <v>474</v>
      </c>
      <c r="U1017" s="8">
        <f t="shared" si="237"/>
        <v>45334</v>
      </c>
      <c r="V1017" t="str" cm="1">
        <f t="array" ref="V1017">_xlfn.IFS(S1017 = "", "", S1017 &lt; 500, "Low", S1017 &lt; 1200, "Medium", TRUE, "High")</f>
        <v>High</v>
      </c>
      <c r="W1017" t="str">
        <f t="shared" si="238"/>
        <v>2024-02</v>
      </c>
      <c r="X1017">
        <f t="shared" si="239"/>
        <v>2024</v>
      </c>
    </row>
    <row r="1018" spans="1:24" x14ac:dyDescent="0.3">
      <c r="A1018">
        <f>'Raw_Data'!A1018</f>
        <v>1017</v>
      </c>
      <c r="B1018" t="str">
        <f>'Raw_Data'!B1018</f>
        <v>Customer 15</v>
      </c>
      <c r="C1018" t="str">
        <f>'Raw_Data'!C1018</f>
        <v>Embedded</v>
      </c>
      <c r="D1018">
        <f>'Raw_Data'!D1018</f>
        <v>2157</v>
      </c>
      <c r="E1018">
        <f>'Raw_Data'!E1018</f>
        <v>4335</v>
      </c>
      <c r="F1018">
        <f>'Raw_Data'!F1018</f>
        <v>45334.333333333336</v>
      </c>
      <c r="G1018" t="str">
        <f t="shared" si="225"/>
        <v>Customer 15</v>
      </c>
      <c r="H1018" t="str">
        <f t="shared" si="226"/>
        <v>EMBEDDED</v>
      </c>
      <c r="I1018" t="str">
        <f t="shared" si="227"/>
        <v>Changed</v>
      </c>
      <c r="J1018">
        <f t="shared" si="228"/>
        <v>2157</v>
      </c>
      <c r="K1018">
        <f t="shared" si="229"/>
        <v>4335</v>
      </c>
      <c r="L1018" s="8">
        <f t="shared" si="230"/>
        <v>45334</v>
      </c>
      <c r="M1018" t="str">
        <f t="shared" ca="1" si="231"/>
        <v>OK</v>
      </c>
      <c r="P1018">
        <f t="shared" si="232"/>
        <v>1017</v>
      </c>
      <c r="Q1018" t="str">
        <f t="shared" si="233"/>
        <v>Customer 15</v>
      </c>
      <c r="R1018" t="str">
        <f t="shared" si="234"/>
        <v>EMBEDDED</v>
      </c>
      <c r="S1018">
        <f t="shared" si="235"/>
        <v>2157</v>
      </c>
      <c r="T1018">
        <f t="shared" si="236"/>
        <v>4335</v>
      </c>
      <c r="U1018" s="8">
        <f t="shared" si="237"/>
        <v>45334</v>
      </c>
      <c r="V1018" t="str" cm="1">
        <f t="array" ref="V1018">_xlfn.IFS(S1018 = "", "", S1018 &lt; 500, "Low", S1018 &lt; 1200, "Medium", TRUE, "High")</f>
        <v>High</v>
      </c>
      <c r="W1018" t="str">
        <f t="shared" si="238"/>
        <v>2024-02</v>
      </c>
      <c r="X1018">
        <f t="shared" si="239"/>
        <v>2024</v>
      </c>
    </row>
    <row r="1019" spans="1:24" x14ac:dyDescent="0.3">
      <c r="A1019">
        <f>'Raw_Data'!A1019</f>
        <v>1018</v>
      </c>
      <c r="B1019" t="str">
        <f>'Raw_Data'!B1019</f>
        <v>Customer 4</v>
      </c>
      <c r="C1019" t="str">
        <f>'Raw_Data'!C1019</f>
        <v>Mobile</v>
      </c>
      <c r="D1019">
        <f>'Raw_Data'!D1019</f>
        <v>728</v>
      </c>
      <c r="E1019">
        <f>'Raw_Data'!E1019</f>
        <v>395</v>
      </c>
      <c r="F1019">
        <f>'Raw_Data'!F1019</f>
        <v>45334.375</v>
      </c>
      <c r="G1019" t="str">
        <f t="shared" si="225"/>
        <v>Customer 4</v>
      </c>
      <c r="H1019" t="str">
        <f t="shared" si="226"/>
        <v>MOBILE</v>
      </c>
      <c r="I1019" t="str">
        <f t="shared" si="227"/>
        <v>Changed</v>
      </c>
      <c r="J1019">
        <f t="shared" si="228"/>
        <v>728</v>
      </c>
      <c r="K1019">
        <f t="shared" si="229"/>
        <v>395</v>
      </c>
      <c r="L1019" s="8">
        <f t="shared" si="230"/>
        <v>45334</v>
      </c>
      <c r="M1019" t="str">
        <f t="shared" ca="1" si="231"/>
        <v>OK</v>
      </c>
      <c r="P1019">
        <f t="shared" si="232"/>
        <v>1018</v>
      </c>
      <c r="Q1019" t="str">
        <f t="shared" si="233"/>
        <v>Customer 4</v>
      </c>
      <c r="R1019" t="str">
        <f t="shared" si="234"/>
        <v>MOBILE</v>
      </c>
      <c r="S1019">
        <f t="shared" si="235"/>
        <v>728</v>
      </c>
      <c r="T1019">
        <f t="shared" si="236"/>
        <v>395</v>
      </c>
      <c r="U1019" s="8">
        <f t="shared" si="237"/>
        <v>45334</v>
      </c>
      <c r="V1019" t="str" cm="1">
        <f t="array" ref="V1019">_xlfn.IFS(S1019 = "", "", S1019 &lt; 500, "Low", S1019 &lt; 1200, "Medium", TRUE, "High")</f>
        <v>Medium</v>
      </c>
      <c r="W1019" t="str">
        <f t="shared" si="238"/>
        <v>2024-02</v>
      </c>
      <c r="X1019">
        <f t="shared" si="239"/>
        <v>2024</v>
      </c>
    </row>
    <row r="1020" spans="1:24" x14ac:dyDescent="0.3">
      <c r="A1020">
        <f>'Raw_Data'!A1020</f>
        <v>1019</v>
      </c>
      <c r="B1020" t="str">
        <f>'Raw_Data'!B1020</f>
        <v>Customer 4</v>
      </c>
      <c r="C1020" t="str">
        <f>'Raw_Data'!C1020</f>
        <v>Embedded</v>
      </c>
      <c r="D1020">
        <f>'Raw_Data'!D1020</f>
        <v>373</v>
      </c>
      <c r="E1020">
        <f>'Raw_Data'!E1020</f>
        <v>3619</v>
      </c>
      <c r="F1020">
        <f>'Raw_Data'!F1020</f>
        <v>45334.416666666664</v>
      </c>
      <c r="G1020" t="str">
        <f t="shared" si="225"/>
        <v>Customer 4</v>
      </c>
      <c r="H1020" t="str">
        <f t="shared" si="226"/>
        <v>EMBEDDED</v>
      </c>
      <c r="I1020" t="str">
        <f t="shared" si="227"/>
        <v>Changed</v>
      </c>
      <c r="J1020">
        <f t="shared" si="228"/>
        <v>373</v>
      </c>
      <c r="K1020">
        <f t="shared" si="229"/>
        <v>3619</v>
      </c>
      <c r="L1020" s="8">
        <f t="shared" si="230"/>
        <v>45334</v>
      </c>
      <c r="M1020" t="str">
        <f t="shared" ca="1" si="231"/>
        <v>OK</v>
      </c>
      <c r="P1020">
        <f t="shared" si="232"/>
        <v>1019</v>
      </c>
      <c r="Q1020" t="str">
        <f t="shared" si="233"/>
        <v>Customer 4</v>
      </c>
      <c r="R1020" t="str">
        <f t="shared" si="234"/>
        <v>EMBEDDED</v>
      </c>
      <c r="S1020">
        <f t="shared" si="235"/>
        <v>373</v>
      </c>
      <c r="T1020">
        <f t="shared" si="236"/>
        <v>3619</v>
      </c>
      <c r="U1020" s="8">
        <f t="shared" si="237"/>
        <v>45334</v>
      </c>
      <c r="V1020" t="str" cm="1">
        <f t="array" ref="V1020">_xlfn.IFS(S1020 = "", "", S1020 &lt; 500, "Low", S1020 &lt; 1200, "Medium", TRUE, "High")</f>
        <v>Low</v>
      </c>
      <c r="W1020" t="str">
        <f t="shared" si="238"/>
        <v>2024-02</v>
      </c>
      <c r="X1020">
        <f t="shared" si="239"/>
        <v>2024</v>
      </c>
    </row>
    <row r="1021" spans="1:24" x14ac:dyDescent="0.3">
      <c r="A1021">
        <f>'Raw_Data'!A1021</f>
        <v>1020</v>
      </c>
      <c r="B1021" t="str">
        <f>'Raw_Data'!B1021</f>
        <v>Customer 12</v>
      </c>
      <c r="C1021" t="str">
        <f>'Raw_Data'!C1021</f>
        <v>Mobile</v>
      </c>
      <c r="D1021">
        <f>'Raw_Data'!D1021</f>
        <v>1640</v>
      </c>
      <c r="E1021">
        <f>'Raw_Data'!E1021</f>
        <v>4675</v>
      </c>
      <c r="F1021">
        <f>'Raw_Data'!F1021</f>
        <v>45334.458333333336</v>
      </c>
      <c r="G1021" t="str">
        <f t="shared" si="225"/>
        <v>Customer 12</v>
      </c>
      <c r="H1021" t="str">
        <f t="shared" si="226"/>
        <v>MOBILE</v>
      </c>
      <c r="I1021" t="str">
        <f t="shared" si="227"/>
        <v>Changed</v>
      </c>
      <c r="J1021">
        <f t="shared" si="228"/>
        <v>1640</v>
      </c>
      <c r="K1021">
        <f t="shared" si="229"/>
        <v>4675</v>
      </c>
      <c r="L1021" s="8">
        <f t="shared" si="230"/>
        <v>45334</v>
      </c>
      <c r="M1021" t="str">
        <f t="shared" ca="1" si="231"/>
        <v>OK</v>
      </c>
      <c r="P1021">
        <f t="shared" si="232"/>
        <v>1020</v>
      </c>
      <c r="Q1021" t="str">
        <f t="shared" si="233"/>
        <v>Customer 12</v>
      </c>
      <c r="R1021" t="str">
        <f t="shared" si="234"/>
        <v>MOBILE</v>
      </c>
      <c r="S1021">
        <f t="shared" si="235"/>
        <v>1640</v>
      </c>
      <c r="T1021">
        <f t="shared" si="236"/>
        <v>4675</v>
      </c>
      <c r="U1021" s="8">
        <f t="shared" si="237"/>
        <v>45334</v>
      </c>
      <c r="V1021" t="str" cm="1">
        <f t="array" ref="V1021">_xlfn.IFS(S1021 = "", "", S1021 &lt; 500, "Low", S1021 &lt; 1200, "Medium", TRUE, "High")</f>
        <v>High</v>
      </c>
      <c r="W1021" t="str">
        <f t="shared" si="238"/>
        <v>2024-02</v>
      </c>
      <c r="X1021">
        <f t="shared" si="239"/>
        <v>2024</v>
      </c>
    </row>
    <row r="1022" spans="1:24" x14ac:dyDescent="0.3">
      <c r="A1022">
        <f>'Raw_Data'!A1022</f>
        <v>1021</v>
      </c>
      <c r="B1022" t="str">
        <f>'Raw_Data'!B1022</f>
        <v>Customer 10</v>
      </c>
      <c r="C1022" t="str">
        <f>'Raw_Data'!C1022</f>
        <v>Embedded</v>
      </c>
      <c r="D1022">
        <f>'Raw_Data'!D1022</f>
        <v>3574</v>
      </c>
      <c r="E1022">
        <f>'Raw_Data'!E1022</f>
        <v>1442</v>
      </c>
      <c r="F1022">
        <f>'Raw_Data'!F1022</f>
        <v>45334.5</v>
      </c>
      <c r="G1022" t="str">
        <f t="shared" si="225"/>
        <v>Customer 10</v>
      </c>
      <c r="H1022" t="str">
        <f t="shared" si="226"/>
        <v>EMBEDDED</v>
      </c>
      <c r="I1022" t="str">
        <f t="shared" si="227"/>
        <v>Changed</v>
      </c>
      <c r="J1022">
        <f t="shared" si="228"/>
        <v>3574</v>
      </c>
      <c r="K1022">
        <f t="shared" si="229"/>
        <v>1442</v>
      </c>
      <c r="L1022" s="8">
        <f t="shared" si="230"/>
        <v>45334</v>
      </c>
      <c r="M1022" t="str">
        <f t="shared" ca="1" si="231"/>
        <v>OK</v>
      </c>
      <c r="P1022">
        <f t="shared" si="232"/>
        <v>1021</v>
      </c>
      <c r="Q1022" t="str">
        <f t="shared" si="233"/>
        <v>Customer 10</v>
      </c>
      <c r="R1022" t="str">
        <f t="shared" si="234"/>
        <v>EMBEDDED</v>
      </c>
      <c r="S1022">
        <f t="shared" si="235"/>
        <v>3574</v>
      </c>
      <c r="T1022">
        <f t="shared" si="236"/>
        <v>1442</v>
      </c>
      <c r="U1022" s="8">
        <f t="shared" si="237"/>
        <v>45334</v>
      </c>
      <c r="V1022" t="str" cm="1">
        <f t="array" ref="V1022">_xlfn.IFS(S1022 = "", "", S1022 &lt; 500, "Low", S1022 &lt; 1200, "Medium", TRUE, "High")</f>
        <v>High</v>
      </c>
      <c r="W1022" t="str">
        <f t="shared" si="238"/>
        <v>2024-02</v>
      </c>
      <c r="X1022">
        <f t="shared" si="239"/>
        <v>2024</v>
      </c>
    </row>
    <row r="1023" spans="1:24" x14ac:dyDescent="0.3">
      <c r="A1023">
        <f>'Raw_Data'!A1023</f>
        <v>1022</v>
      </c>
      <c r="B1023" t="str">
        <f>'Raw_Data'!B1023</f>
        <v>Customer 1</v>
      </c>
      <c r="C1023" t="str">
        <f>'Raw_Data'!C1023</f>
        <v>Desktop</v>
      </c>
      <c r="D1023">
        <f>'Raw_Data'!D1023</f>
        <v>3737</v>
      </c>
      <c r="E1023">
        <f>'Raw_Data'!E1023</f>
        <v>2242</v>
      </c>
      <c r="F1023">
        <f>'Raw_Data'!F1023</f>
        <v>45334.541666666664</v>
      </c>
      <c r="G1023" t="str">
        <f t="shared" si="225"/>
        <v>Customer 1</v>
      </c>
      <c r="H1023" t="str">
        <f t="shared" si="226"/>
        <v>DESKTOP</v>
      </c>
      <c r="I1023" t="str">
        <f t="shared" si="227"/>
        <v>Changed</v>
      </c>
      <c r="J1023">
        <f t="shared" si="228"/>
        <v>3737</v>
      </c>
      <c r="K1023">
        <f t="shared" si="229"/>
        <v>2242</v>
      </c>
      <c r="L1023" s="8">
        <f t="shared" si="230"/>
        <v>45334</v>
      </c>
      <c r="M1023" t="str">
        <f t="shared" ca="1" si="231"/>
        <v>OK</v>
      </c>
      <c r="P1023">
        <f t="shared" si="232"/>
        <v>1022</v>
      </c>
      <c r="Q1023" t="str">
        <f t="shared" si="233"/>
        <v>Customer 1</v>
      </c>
      <c r="R1023" t="str">
        <f t="shared" si="234"/>
        <v>DESKTOP</v>
      </c>
      <c r="S1023">
        <f t="shared" si="235"/>
        <v>3737</v>
      </c>
      <c r="T1023">
        <f t="shared" si="236"/>
        <v>2242</v>
      </c>
      <c r="U1023" s="8">
        <f t="shared" si="237"/>
        <v>45334</v>
      </c>
      <c r="V1023" t="str" cm="1">
        <f t="array" ref="V1023">_xlfn.IFS(S1023 = "", "", S1023 &lt; 500, "Low", S1023 &lt; 1200, "Medium", TRUE, "High")</f>
        <v>High</v>
      </c>
      <c r="W1023" t="str">
        <f t="shared" si="238"/>
        <v>2024-02</v>
      </c>
      <c r="X1023">
        <f t="shared" si="239"/>
        <v>2024</v>
      </c>
    </row>
    <row r="1024" spans="1:24" x14ac:dyDescent="0.3">
      <c r="A1024">
        <f>'Raw_Data'!A1024</f>
        <v>1023</v>
      </c>
      <c r="B1024" t="str">
        <f>'Raw_Data'!B1024</f>
        <v>Customer 8</v>
      </c>
      <c r="C1024" t="str">
        <f>'Raw_Data'!C1024</f>
        <v>Desktop</v>
      </c>
      <c r="D1024">
        <f>'Raw_Data'!D1024</f>
        <v>3621</v>
      </c>
      <c r="E1024">
        <f>'Raw_Data'!E1024</f>
        <v>4422</v>
      </c>
      <c r="F1024">
        <f>'Raw_Data'!F1024</f>
        <v>45334.583333333336</v>
      </c>
      <c r="G1024" t="str">
        <f t="shared" si="225"/>
        <v>Customer 8</v>
      </c>
      <c r="H1024" t="str">
        <f t="shared" si="226"/>
        <v>DESKTOP</v>
      </c>
      <c r="I1024" t="str">
        <f t="shared" si="227"/>
        <v>Changed</v>
      </c>
      <c r="J1024">
        <f t="shared" si="228"/>
        <v>3621</v>
      </c>
      <c r="K1024">
        <f t="shared" si="229"/>
        <v>4422</v>
      </c>
      <c r="L1024" s="8">
        <f t="shared" si="230"/>
        <v>45334</v>
      </c>
      <c r="M1024" t="str">
        <f t="shared" ca="1" si="231"/>
        <v>OK</v>
      </c>
      <c r="P1024">
        <f t="shared" si="232"/>
        <v>1023</v>
      </c>
      <c r="Q1024" t="str">
        <f t="shared" si="233"/>
        <v>Customer 8</v>
      </c>
      <c r="R1024" t="str">
        <f t="shared" si="234"/>
        <v>DESKTOP</v>
      </c>
      <c r="S1024">
        <f t="shared" si="235"/>
        <v>3621</v>
      </c>
      <c r="T1024">
        <f t="shared" si="236"/>
        <v>4422</v>
      </c>
      <c r="U1024" s="8">
        <f t="shared" si="237"/>
        <v>45334</v>
      </c>
      <c r="V1024" t="str" cm="1">
        <f t="array" ref="V1024">_xlfn.IFS(S1024 = "", "", S1024 &lt; 500, "Low", S1024 &lt; 1200, "Medium", TRUE, "High")</f>
        <v>High</v>
      </c>
      <c r="W1024" t="str">
        <f t="shared" si="238"/>
        <v>2024-02</v>
      </c>
      <c r="X1024">
        <f t="shared" si="239"/>
        <v>2024</v>
      </c>
    </row>
    <row r="1025" spans="1:24" x14ac:dyDescent="0.3">
      <c r="A1025">
        <f>'Raw_Data'!A1025</f>
        <v>1024</v>
      </c>
      <c r="B1025" t="str">
        <f>'Raw_Data'!B1025</f>
        <v>Customer 11</v>
      </c>
      <c r="C1025" t="str">
        <f>'Raw_Data'!C1025</f>
        <v>Desktop</v>
      </c>
      <c r="D1025">
        <f>'Raw_Data'!D1025</f>
        <v>2368</v>
      </c>
      <c r="E1025">
        <f>'Raw_Data'!E1025</f>
        <v>2649</v>
      </c>
      <c r="F1025">
        <f>'Raw_Data'!F1025</f>
        <v>45334.625</v>
      </c>
      <c r="G1025" t="str">
        <f t="shared" si="225"/>
        <v>Customer 11</v>
      </c>
      <c r="H1025" t="str">
        <f t="shared" si="226"/>
        <v>DESKTOP</v>
      </c>
      <c r="I1025" t="str">
        <f t="shared" si="227"/>
        <v>Changed</v>
      </c>
      <c r="J1025">
        <f t="shared" si="228"/>
        <v>2368</v>
      </c>
      <c r="K1025">
        <f t="shared" si="229"/>
        <v>2649</v>
      </c>
      <c r="L1025" s="8">
        <f t="shared" si="230"/>
        <v>45334</v>
      </c>
      <c r="M1025" t="str">
        <f t="shared" ca="1" si="231"/>
        <v>OK</v>
      </c>
      <c r="P1025">
        <f t="shared" si="232"/>
        <v>1024</v>
      </c>
      <c r="Q1025" t="str">
        <f t="shared" si="233"/>
        <v>Customer 11</v>
      </c>
      <c r="R1025" t="str">
        <f t="shared" si="234"/>
        <v>DESKTOP</v>
      </c>
      <c r="S1025">
        <f t="shared" si="235"/>
        <v>2368</v>
      </c>
      <c r="T1025">
        <f t="shared" si="236"/>
        <v>2649</v>
      </c>
      <c r="U1025" s="8">
        <f t="shared" si="237"/>
        <v>45334</v>
      </c>
      <c r="V1025" t="str" cm="1">
        <f t="array" ref="V1025">_xlfn.IFS(S1025 = "", "", S1025 &lt; 500, "Low", S1025 &lt; 1200, "Medium", TRUE, "High")</f>
        <v>High</v>
      </c>
      <c r="W1025" t="str">
        <f t="shared" si="238"/>
        <v>2024-02</v>
      </c>
      <c r="X1025">
        <f t="shared" si="239"/>
        <v>2024</v>
      </c>
    </row>
    <row r="1026" spans="1:24" x14ac:dyDescent="0.3">
      <c r="A1026">
        <f>'Raw_Data'!A1026</f>
        <v>1025</v>
      </c>
      <c r="B1026" t="str">
        <f>'Raw_Data'!B1026</f>
        <v>Customer 4</v>
      </c>
      <c r="C1026" t="str">
        <f>'Raw_Data'!C1026</f>
        <v>Embedded</v>
      </c>
      <c r="D1026">
        <f>'Raw_Data'!D1026</f>
        <v>3523</v>
      </c>
      <c r="E1026">
        <f>'Raw_Data'!E1026</f>
        <v>696</v>
      </c>
      <c r="F1026">
        <f>'Raw_Data'!F1026</f>
        <v>45334.666666666664</v>
      </c>
      <c r="G1026" t="str">
        <f t="shared" si="225"/>
        <v>Customer 4</v>
      </c>
      <c r="H1026" t="str">
        <f t="shared" si="226"/>
        <v>EMBEDDED</v>
      </c>
      <c r="I1026" t="str">
        <f t="shared" si="227"/>
        <v>Changed</v>
      </c>
      <c r="J1026">
        <f t="shared" si="228"/>
        <v>3523</v>
      </c>
      <c r="K1026">
        <f t="shared" si="229"/>
        <v>696</v>
      </c>
      <c r="L1026" s="8">
        <f t="shared" si="230"/>
        <v>45334</v>
      </c>
      <c r="M1026" t="str">
        <f t="shared" ca="1" si="231"/>
        <v>OK</v>
      </c>
      <c r="P1026">
        <f t="shared" si="232"/>
        <v>1025</v>
      </c>
      <c r="Q1026" t="str">
        <f t="shared" si="233"/>
        <v>Customer 4</v>
      </c>
      <c r="R1026" t="str">
        <f t="shared" si="234"/>
        <v>EMBEDDED</v>
      </c>
      <c r="S1026">
        <f t="shared" si="235"/>
        <v>3523</v>
      </c>
      <c r="T1026">
        <f t="shared" si="236"/>
        <v>696</v>
      </c>
      <c r="U1026" s="8">
        <f t="shared" si="237"/>
        <v>45334</v>
      </c>
      <c r="V1026" t="str" cm="1">
        <f t="array" ref="V1026">_xlfn.IFS(S1026 = "", "", S1026 &lt; 500, "Low", S1026 &lt; 1200, "Medium", TRUE, "High")</f>
        <v>High</v>
      </c>
      <c r="W1026" t="str">
        <f t="shared" si="238"/>
        <v>2024-02</v>
      </c>
      <c r="X1026">
        <f t="shared" si="239"/>
        <v>2024</v>
      </c>
    </row>
    <row r="1027" spans="1:24" x14ac:dyDescent="0.3">
      <c r="A1027">
        <f>'Raw_Data'!A1027</f>
        <v>1026</v>
      </c>
      <c r="B1027" t="str">
        <f>'Raw_Data'!B1027</f>
        <v>Customer 15</v>
      </c>
      <c r="C1027" t="str">
        <f>'Raw_Data'!C1027</f>
        <v>Embedded</v>
      </c>
      <c r="D1027">
        <f>'Raw_Data'!D1027</f>
        <v>2858</v>
      </c>
      <c r="E1027">
        <f>'Raw_Data'!E1027</f>
        <v>578</v>
      </c>
      <c r="F1027">
        <f>'Raw_Data'!F1027</f>
        <v>45334.708333333336</v>
      </c>
      <c r="G1027" t="str">
        <f t="shared" ref="G1027:G1090" si="240">PROPER(CLEAN(TRIM(B1027)))</f>
        <v>Customer 15</v>
      </c>
      <c r="H1027" t="str">
        <f t="shared" ref="H1027:H1090" si="241">UPPER(CLEAN(TRIM(C1027)))</f>
        <v>EMBEDDED</v>
      </c>
      <c r="I1027" t="str">
        <f t="shared" ref="I1027:I1090" si="242">IF(OR(NOT(EXACT(B1027,G1027)), NOT(EXACT(C1027,H1027))), "Changed", "")</f>
        <v>Changed</v>
      </c>
      <c r="J1027">
        <f t="shared" ref="J1027:J1090" si="243">IFERROR(VALUE(TRIM(D1027)), "")</f>
        <v>2858</v>
      </c>
      <c r="K1027">
        <f t="shared" ref="K1027:K1090" si="244">IFERROR(VALUE(TRIM(E1027)), "")</f>
        <v>578</v>
      </c>
      <c r="L1027" s="8">
        <f t="shared" ref="L1027:L1090" si="245">IF(F1027="","",INT(F1027))</f>
        <v>45334</v>
      </c>
      <c r="M1027" t="str">
        <f t="shared" ref="M1027:M1090" ca="1" si="246">IF(AND(L1027&gt;=DATE(2000,1,1), L1027&lt;=TODAY()+365), "OK", "OutOfRange")</f>
        <v>OK</v>
      </c>
      <c r="P1027">
        <f t="shared" ref="P1027:P1090" si="247">IF(A1027="","",A1027)</f>
        <v>1026</v>
      </c>
      <c r="Q1027" t="str">
        <f t="shared" ref="Q1027:Q1090" si="248">IF(G1027="","",G1027)</f>
        <v>Customer 15</v>
      </c>
      <c r="R1027" t="str">
        <f t="shared" ref="R1027:R1090" si="249">IF(H1027="","",H1027)</f>
        <v>EMBEDDED</v>
      </c>
      <c r="S1027">
        <f t="shared" ref="S1027:S1090" si="250">IF(J1027="","",J1027)</f>
        <v>2858</v>
      </c>
      <c r="T1027">
        <f t="shared" ref="T1027:T1090" si="251">IF(K1027="","",K1027)</f>
        <v>578</v>
      </c>
      <c r="U1027" s="8">
        <f t="shared" ref="U1027:U1090" si="252">IF(L1027="","",L1027)</f>
        <v>45334</v>
      </c>
      <c r="V1027" t="str" cm="1">
        <f t="array" ref="V1027">_xlfn.IFS(S1027 = "", "", S1027 &lt; 500, "Low", S1027 &lt; 1200, "Medium", TRUE, "High")</f>
        <v>High</v>
      </c>
      <c r="W1027" t="str">
        <f t="shared" ref="W1027:W1090" si="253">TEXT(U1027, "yyyy-mm")</f>
        <v>2024-02</v>
      </c>
      <c r="X1027">
        <f t="shared" ref="X1027:X1090" si="254">YEAR(U1027)</f>
        <v>2024</v>
      </c>
    </row>
    <row r="1028" spans="1:24" x14ac:dyDescent="0.3">
      <c r="A1028">
        <f>'Raw_Data'!A1028</f>
        <v>1027</v>
      </c>
      <c r="B1028" t="str">
        <f>'Raw_Data'!B1028</f>
        <v>Customer 8</v>
      </c>
      <c r="C1028" t="str">
        <f>'Raw_Data'!C1028</f>
        <v>Mobile</v>
      </c>
      <c r="D1028">
        <f>'Raw_Data'!D1028</f>
        <v>2462</v>
      </c>
      <c r="E1028">
        <f>'Raw_Data'!E1028</f>
        <v>954</v>
      </c>
      <c r="F1028">
        <f>'Raw_Data'!F1028</f>
        <v>45334.75</v>
      </c>
      <c r="G1028" t="str">
        <f t="shared" si="240"/>
        <v>Customer 8</v>
      </c>
      <c r="H1028" t="str">
        <f t="shared" si="241"/>
        <v>MOBILE</v>
      </c>
      <c r="I1028" t="str">
        <f t="shared" si="242"/>
        <v>Changed</v>
      </c>
      <c r="J1028">
        <f t="shared" si="243"/>
        <v>2462</v>
      </c>
      <c r="K1028">
        <f t="shared" si="244"/>
        <v>954</v>
      </c>
      <c r="L1028" s="8">
        <f t="shared" si="245"/>
        <v>45334</v>
      </c>
      <c r="M1028" t="str">
        <f t="shared" ca="1" si="246"/>
        <v>OK</v>
      </c>
      <c r="P1028">
        <f t="shared" si="247"/>
        <v>1027</v>
      </c>
      <c r="Q1028" t="str">
        <f t="shared" si="248"/>
        <v>Customer 8</v>
      </c>
      <c r="R1028" t="str">
        <f t="shared" si="249"/>
        <v>MOBILE</v>
      </c>
      <c r="S1028">
        <f t="shared" si="250"/>
        <v>2462</v>
      </c>
      <c r="T1028">
        <f t="shared" si="251"/>
        <v>954</v>
      </c>
      <c r="U1028" s="8">
        <f t="shared" si="252"/>
        <v>45334</v>
      </c>
      <c r="V1028" t="str" cm="1">
        <f t="array" ref="V1028">_xlfn.IFS(S1028 = "", "", S1028 &lt; 500, "Low", S1028 &lt; 1200, "Medium", TRUE, "High")</f>
        <v>High</v>
      </c>
      <c r="W1028" t="str">
        <f t="shared" si="253"/>
        <v>2024-02</v>
      </c>
      <c r="X1028">
        <f t="shared" si="254"/>
        <v>2024</v>
      </c>
    </row>
    <row r="1029" spans="1:24" x14ac:dyDescent="0.3">
      <c r="A1029">
        <f>'Raw_Data'!A1029</f>
        <v>1028</v>
      </c>
      <c r="B1029" t="str">
        <f>'Raw_Data'!B1029</f>
        <v>Customer 3</v>
      </c>
      <c r="C1029" t="str">
        <f>'Raw_Data'!C1029</f>
        <v>Mobile</v>
      </c>
      <c r="D1029">
        <f>'Raw_Data'!D1029</f>
        <v>1856</v>
      </c>
      <c r="E1029">
        <f>'Raw_Data'!E1029</f>
        <v>2054</v>
      </c>
      <c r="F1029">
        <f>'Raw_Data'!F1029</f>
        <v>45334.791666666664</v>
      </c>
      <c r="G1029" t="str">
        <f t="shared" si="240"/>
        <v>Customer 3</v>
      </c>
      <c r="H1029" t="str">
        <f t="shared" si="241"/>
        <v>MOBILE</v>
      </c>
      <c r="I1029" t="str">
        <f t="shared" si="242"/>
        <v>Changed</v>
      </c>
      <c r="J1029">
        <f t="shared" si="243"/>
        <v>1856</v>
      </c>
      <c r="K1029">
        <f t="shared" si="244"/>
        <v>2054</v>
      </c>
      <c r="L1029" s="8">
        <f t="shared" si="245"/>
        <v>45334</v>
      </c>
      <c r="M1029" t="str">
        <f t="shared" ca="1" si="246"/>
        <v>OK</v>
      </c>
      <c r="P1029">
        <f t="shared" si="247"/>
        <v>1028</v>
      </c>
      <c r="Q1029" t="str">
        <f t="shared" si="248"/>
        <v>Customer 3</v>
      </c>
      <c r="R1029" t="str">
        <f t="shared" si="249"/>
        <v>MOBILE</v>
      </c>
      <c r="S1029">
        <f t="shared" si="250"/>
        <v>1856</v>
      </c>
      <c r="T1029">
        <f t="shared" si="251"/>
        <v>2054</v>
      </c>
      <c r="U1029" s="8">
        <f t="shared" si="252"/>
        <v>45334</v>
      </c>
      <c r="V1029" t="str" cm="1">
        <f t="array" ref="V1029">_xlfn.IFS(S1029 = "", "", S1029 &lt; 500, "Low", S1029 &lt; 1200, "Medium", TRUE, "High")</f>
        <v>High</v>
      </c>
      <c r="W1029" t="str">
        <f t="shared" si="253"/>
        <v>2024-02</v>
      </c>
      <c r="X1029">
        <f t="shared" si="254"/>
        <v>2024</v>
      </c>
    </row>
    <row r="1030" spans="1:24" x14ac:dyDescent="0.3">
      <c r="A1030">
        <f>'Raw_Data'!A1030</f>
        <v>1029</v>
      </c>
      <c r="B1030" t="str">
        <f>'Raw_Data'!B1030</f>
        <v>Customer 2</v>
      </c>
      <c r="C1030" t="str">
        <f>'Raw_Data'!C1030</f>
        <v>Mobile</v>
      </c>
      <c r="D1030">
        <f>'Raw_Data'!D1030</f>
        <v>1548</v>
      </c>
      <c r="E1030">
        <f>'Raw_Data'!E1030</f>
        <v>2302</v>
      </c>
      <c r="F1030">
        <f>'Raw_Data'!F1030</f>
        <v>45334.833333333336</v>
      </c>
      <c r="G1030" t="str">
        <f t="shared" si="240"/>
        <v>Customer 2</v>
      </c>
      <c r="H1030" t="str">
        <f t="shared" si="241"/>
        <v>MOBILE</v>
      </c>
      <c r="I1030" t="str">
        <f t="shared" si="242"/>
        <v>Changed</v>
      </c>
      <c r="J1030">
        <f t="shared" si="243"/>
        <v>1548</v>
      </c>
      <c r="K1030">
        <f t="shared" si="244"/>
        <v>2302</v>
      </c>
      <c r="L1030" s="8">
        <f t="shared" si="245"/>
        <v>45334</v>
      </c>
      <c r="M1030" t="str">
        <f t="shared" ca="1" si="246"/>
        <v>OK</v>
      </c>
      <c r="P1030">
        <f t="shared" si="247"/>
        <v>1029</v>
      </c>
      <c r="Q1030" t="str">
        <f t="shared" si="248"/>
        <v>Customer 2</v>
      </c>
      <c r="R1030" t="str">
        <f t="shared" si="249"/>
        <v>MOBILE</v>
      </c>
      <c r="S1030">
        <f t="shared" si="250"/>
        <v>1548</v>
      </c>
      <c r="T1030">
        <f t="shared" si="251"/>
        <v>2302</v>
      </c>
      <c r="U1030" s="8">
        <f t="shared" si="252"/>
        <v>45334</v>
      </c>
      <c r="V1030" t="str" cm="1">
        <f t="array" ref="V1030">_xlfn.IFS(S1030 = "", "", S1030 &lt; 500, "Low", S1030 &lt; 1200, "Medium", TRUE, "High")</f>
        <v>High</v>
      </c>
      <c r="W1030" t="str">
        <f t="shared" si="253"/>
        <v>2024-02</v>
      </c>
      <c r="X1030">
        <f t="shared" si="254"/>
        <v>2024</v>
      </c>
    </row>
    <row r="1031" spans="1:24" x14ac:dyDescent="0.3">
      <c r="A1031">
        <f>'Raw_Data'!A1031</f>
        <v>1030</v>
      </c>
      <c r="B1031" t="str">
        <f>'Raw_Data'!B1031</f>
        <v>Customer 9</v>
      </c>
      <c r="C1031" t="str">
        <f>'Raw_Data'!C1031</f>
        <v>Workstation</v>
      </c>
      <c r="D1031">
        <f>'Raw_Data'!D1031</f>
        <v>3411</v>
      </c>
      <c r="E1031">
        <f>'Raw_Data'!E1031</f>
        <v>2407</v>
      </c>
      <c r="F1031">
        <f>'Raw_Data'!F1031</f>
        <v>45334.875</v>
      </c>
      <c r="G1031" t="str">
        <f t="shared" si="240"/>
        <v>Customer 9</v>
      </c>
      <c r="H1031" t="str">
        <f t="shared" si="241"/>
        <v>WORKSTATION</v>
      </c>
      <c r="I1031" t="str">
        <f t="shared" si="242"/>
        <v>Changed</v>
      </c>
      <c r="J1031">
        <f t="shared" si="243"/>
        <v>3411</v>
      </c>
      <c r="K1031">
        <f t="shared" si="244"/>
        <v>2407</v>
      </c>
      <c r="L1031" s="8">
        <f t="shared" si="245"/>
        <v>45334</v>
      </c>
      <c r="M1031" t="str">
        <f t="shared" ca="1" si="246"/>
        <v>OK</v>
      </c>
      <c r="P1031">
        <f t="shared" si="247"/>
        <v>1030</v>
      </c>
      <c r="Q1031" t="str">
        <f t="shared" si="248"/>
        <v>Customer 9</v>
      </c>
      <c r="R1031" t="str">
        <f t="shared" si="249"/>
        <v>WORKSTATION</v>
      </c>
      <c r="S1031">
        <f t="shared" si="250"/>
        <v>3411</v>
      </c>
      <c r="T1031">
        <f t="shared" si="251"/>
        <v>2407</v>
      </c>
      <c r="U1031" s="8">
        <f t="shared" si="252"/>
        <v>45334</v>
      </c>
      <c r="V1031" t="str" cm="1">
        <f t="array" ref="V1031">_xlfn.IFS(S1031 = "", "", S1031 &lt; 500, "Low", S1031 &lt; 1200, "Medium", TRUE, "High")</f>
        <v>High</v>
      </c>
      <c r="W1031" t="str">
        <f t="shared" si="253"/>
        <v>2024-02</v>
      </c>
      <c r="X1031">
        <f t="shared" si="254"/>
        <v>2024</v>
      </c>
    </row>
    <row r="1032" spans="1:24" x14ac:dyDescent="0.3">
      <c r="A1032">
        <f>'Raw_Data'!A1032</f>
        <v>1031</v>
      </c>
      <c r="B1032" t="str">
        <f>'Raw_Data'!B1032</f>
        <v>Customer 8</v>
      </c>
      <c r="C1032" t="str">
        <f>'Raw_Data'!C1032</f>
        <v>Workstation</v>
      </c>
      <c r="D1032">
        <f>'Raw_Data'!D1032</f>
        <v>482</v>
      </c>
      <c r="E1032">
        <f>'Raw_Data'!E1032</f>
        <v>386</v>
      </c>
      <c r="F1032">
        <f>'Raw_Data'!F1032</f>
        <v>45334.916666666664</v>
      </c>
      <c r="G1032" t="str">
        <f t="shared" si="240"/>
        <v>Customer 8</v>
      </c>
      <c r="H1032" t="str">
        <f t="shared" si="241"/>
        <v>WORKSTATION</v>
      </c>
      <c r="I1032" t="str">
        <f t="shared" si="242"/>
        <v>Changed</v>
      </c>
      <c r="J1032">
        <f t="shared" si="243"/>
        <v>482</v>
      </c>
      <c r="K1032">
        <f t="shared" si="244"/>
        <v>386</v>
      </c>
      <c r="L1032" s="8">
        <f t="shared" si="245"/>
        <v>45334</v>
      </c>
      <c r="M1032" t="str">
        <f t="shared" ca="1" si="246"/>
        <v>OK</v>
      </c>
      <c r="P1032">
        <f t="shared" si="247"/>
        <v>1031</v>
      </c>
      <c r="Q1032" t="str">
        <f t="shared" si="248"/>
        <v>Customer 8</v>
      </c>
      <c r="R1032" t="str">
        <f t="shared" si="249"/>
        <v>WORKSTATION</v>
      </c>
      <c r="S1032">
        <f t="shared" si="250"/>
        <v>482</v>
      </c>
      <c r="T1032">
        <f t="shared" si="251"/>
        <v>386</v>
      </c>
      <c r="U1032" s="8">
        <f t="shared" si="252"/>
        <v>45334</v>
      </c>
      <c r="V1032" t="str" cm="1">
        <f t="array" ref="V1032">_xlfn.IFS(S1032 = "", "", S1032 &lt; 500, "Low", S1032 &lt; 1200, "Medium", TRUE, "High")</f>
        <v>Low</v>
      </c>
      <c r="W1032" t="str">
        <f t="shared" si="253"/>
        <v>2024-02</v>
      </c>
      <c r="X1032">
        <f t="shared" si="254"/>
        <v>2024</v>
      </c>
    </row>
    <row r="1033" spans="1:24" x14ac:dyDescent="0.3">
      <c r="A1033">
        <f>'Raw_Data'!A1033</f>
        <v>1032</v>
      </c>
      <c r="B1033" t="str">
        <f>'Raw_Data'!B1033</f>
        <v>Customer 10</v>
      </c>
      <c r="C1033" t="str">
        <f>'Raw_Data'!C1033</f>
        <v>Workstation</v>
      </c>
      <c r="D1033">
        <f>'Raw_Data'!D1033</f>
        <v>3435</v>
      </c>
      <c r="E1033">
        <f>'Raw_Data'!E1033</f>
        <v>1184</v>
      </c>
      <c r="F1033">
        <f>'Raw_Data'!F1033</f>
        <v>45334.958333333336</v>
      </c>
      <c r="G1033" t="str">
        <f t="shared" si="240"/>
        <v>Customer 10</v>
      </c>
      <c r="H1033" t="str">
        <f t="shared" si="241"/>
        <v>WORKSTATION</v>
      </c>
      <c r="I1033" t="str">
        <f t="shared" si="242"/>
        <v>Changed</v>
      </c>
      <c r="J1033">
        <f t="shared" si="243"/>
        <v>3435</v>
      </c>
      <c r="K1033">
        <f t="shared" si="244"/>
        <v>1184</v>
      </c>
      <c r="L1033" s="8">
        <f t="shared" si="245"/>
        <v>45334</v>
      </c>
      <c r="M1033" t="str">
        <f t="shared" ca="1" si="246"/>
        <v>OK</v>
      </c>
      <c r="P1033">
        <f t="shared" si="247"/>
        <v>1032</v>
      </c>
      <c r="Q1033" t="str">
        <f t="shared" si="248"/>
        <v>Customer 10</v>
      </c>
      <c r="R1033" t="str">
        <f t="shared" si="249"/>
        <v>WORKSTATION</v>
      </c>
      <c r="S1033">
        <f t="shared" si="250"/>
        <v>3435</v>
      </c>
      <c r="T1033">
        <f t="shared" si="251"/>
        <v>1184</v>
      </c>
      <c r="U1033" s="8">
        <f t="shared" si="252"/>
        <v>45334</v>
      </c>
      <c r="V1033" t="str" cm="1">
        <f t="array" ref="V1033">_xlfn.IFS(S1033 = "", "", S1033 &lt; 500, "Low", S1033 &lt; 1200, "Medium", TRUE, "High")</f>
        <v>High</v>
      </c>
      <c r="W1033" t="str">
        <f t="shared" si="253"/>
        <v>2024-02</v>
      </c>
      <c r="X1033">
        <f t="shared" si="254"/>
        <v>2024</v>
      </c>
    </row>
    <row r="1034" spans="1:24" x14ac:dyDescent="0.3">
      <c r="A1034">
        <f>'Raw_Data'!A1034</f>
        <v>1033</v>
      </c>
      <c r="B1034" t="str">
        <f>'Raw_Data'!B1034</f>
        <v>Customer 13</v>
      </c>
      <c r="C1034" t="str">
        <f>'Raw_Data'!C1034</f>
        <v>Workstation</v>
      </c>
      <c r="D1034">
        <f>'Raw_Data'!D1034</f>
        <v>1970</v>
      </c>
      <c r="E1034">
        <f>'Raw_Data'!E1034</f>
        <v>722</v>
      </c>
      <c r="F1034">
        <f>'Raw_Data'!F1034</f>
        <v>45335</v>
      </c>
      <c r="G1034" t="str">
        <f t="shared" si="240"/>
        <v>Customer 13</v>
      </c>
      <c r="H1034" t="str">
        <f t="shared" si="241"/>
        <v>WORKSTATION</v>
      </c>
      <c r="I1034" t="str">
        <f t="shared" si="242"/>
        <v>Changed</v>
      </c>
      <c r="J1034">
        <f t="shared" si="243"/>
        <v>1970</v>
      </c>
      <c r="K1034">
        <f t="shared" si="244"/>
        <v>722</v>
      </c>
      <c r="L1034" s="8">
        <f t="shared" si="245"/>
        <v>45335</v>
      </c>
      <c r="M1034" t="str">
        <f t="shared" ca="1" si="246"/>
        <v>OK</v>
      </c>
      <c r="P1034">
        <f t="shared" si="247"/>
        <v>1033</v>
      </c>
      <c r="Q1034" t="str">
        <f t="shared" si="248"/>
        <v>Customer 13</v>
      </c>
      <c r="R1034" t="str">
        <f t="shared" si="249"/>
        <v>WORKSTATION</v>
      </c>
      <c r="S1034">
        <f t="shared" si="250"/>
        <v>1970</v>
      </c>
      <c r="T1034">
        <f t="shared" si="251"/>
        <v>722</v>
      </c>
      <c r="U1034" s="8">
        <f t="shared" si="252"/>
        <v>45335</v>
      </c>
      <c r="V1034" t="str" cm="1">
        <f t="array" ref="V1034">_xlfn.IFS(S1034 = "", "", S1034 &lt; 500, "Low", S1034 &lt; 1200, "Medium", TRUE, "High")</f>
        <v>High</v>
      </c>
      <c r="W1034" t="str">
        <f t="shared" si="253"/>
        <v>2024-02</v>
      </c>
      <c r="X1034">
        <f t="shared" si="254"/>
        <v>2024</v>
      </c>
    </row>
    <row r="1035" spans="1:24" x14ac:dyDescent="0.3">
      <c r="A1035">
        <f>'Raw_Data'!A1035</f>
        <v>1034</v>
      </c>
      <c r="B1035" t="str">
        <f>'Raw_Data'!B1035</f>
        <v>Customer 4</v>
      </c>
      <c r="C1035" t="str">
        <f>'Raw_Data'!C1035</f>
        <v>Mobile</v>
      </c>
      <c r="D1035">
        <f>'Raw_Data'!D1035</f>
        <v>3869</v>
      </c>
      <c r="E1035">
        <f>'Raw_Data'!E1035</f>
        <v>1731</v>
      </c>
      <c r="F1035">
        <f>'Raw_Data'!F1035</f>
        <v>45335.041666666664</v>
      </c>
      <c r="G1035" t="str">
        <f t="shared" si="240"/>
        <v>Customer 4</v>
      </c>
      <c r="H1035" t="str">
        <f t="shared" si="241"/>
        <v>MOBILE</v>
      </c>
      <c r="I1035" t="str">
        <f t="shared" si="242"/>
        <v>Changed</v>
      </c>
      <c r="J1035">
        <f t="shared" si="243"/>
        <v>3869</v>
      </c>
      <c r="K1035">
        <f t="shared" si="244"/>
        <v>1731</v>
      </c>
      <c r="L1035" s="8">
        <f t="shared" si="245"/>
        <v>45335</v>
      </c>
      <c r="M1035" t="str">
        <f t="shared" ca="1" si="246"/>
        <v>OK</v>
      </c>
      <c r="P1035">
        <f t="shared" si="247"/>
        <v>1034</v>
      </c>
      <c r="Q1035" t="str">
        <f t="shared" si="248"/>
        <v>Customer 4</v>
      </c>
      <c r="R1035" t="str">
        <f t="shared" si="249"/>
        <v>MOBILE</v>
      </c>
      <c r="S1035">
        <f t="shared" si="250"/>
        <v>3869</v>
      </c>
      <c r="T1035">
        <f t="shared" si="251"/>
        <v>1731</v>
      </c>
      <c r="U1035" s="8">
        <f t="shared" si="252"/>
        <v>45335</v>
      </c>
      <c r="V1035" t="str" cm="1">
        <f t="array" ref="V1035">_xlfn.IFS(S1035 = "", "", S1035 &lt; 500, "Low", S1035 &lt; 1200, "Medium", TRUE, "High")</f>
        <v>High</v>
      </c>
      <c r="W1035" t="str">
        <f t="shared" si="253"/>
        <v>2024-02</v>
      </c>
      <c r="X1035">
        <f t="shared" si="254"/>
        <v>2024</v>
      </c>
    </row>
    <row r="1036" spans="1:24" x14ac:dyDescent="0.3">
      <c r="A1036">
        <f>'Raw_Data'!A1036</f>
        <v>1035</v>
      </c>
      <c r="B1036" t="str">
        <f>'Raw_Data'!B1036</f>
        <v>Customer 4</v>
      </c>
      <c r="C1036" t="str">
        <f>'Raw_Data'!C1036</f>
        <v>Mobile</v>
      </c>
      <c r="D1036">
        <f>'Raw_Data'!D1036</f>
        <v>2344</v>
      </c>
      <c r="E1036">
        <f>'Raw_Data'!E1036</f>
        <v>2723</v>
      </c>
      <c r="F1036">
        <f>'Raw_Data'!F1036</f>
        <v>45335.083333333336</v>
      </c>
      <c r="G1036" t="str">
        <f t="shared" si="240"/>
        <v>Customer 4</v>
      </c>
      <c r="H1036" t="str">
        <f t="shared" si="241"/>
        <v>MOBILE</v>
      </c>
      <c r="I1036" t="str">
        <f t="shared" si="242"/>
        <v>Changed</v>
      </c>
      <c r="J1036">
        <f t="shared" si="243"/>
        <v>2344</v>
      </c>
      <c r="K1036">
        <f t="shared" si="244"/>
        <v>2723</v>
      </c>
      <c r="L1036" s="8">
        <f t="shared" si="245"/>
        <v>45335</v>
      </c>
      <c r="M1036" t="str">
        <f t="shared" ca="1" si="246"/>
        <v>OK</v>
      </c>
      <c r="P1036">
        <f t="shared" si="247"/>
        <v>1035</v>
      </c>
      <c r="Q1036" t="str">
        <f t="shared" si="248"/>
        <v>Customer 4</v>
      </c>
      <c r="R1036" t="str">
        <f t="shared" si="249"/>
        <v>MOBILE</v>
      </c>
      <c r="S1036">
        <f t="shared" si="250"/>
        <v>2344</v>
      </c>
      <c r="T1036">
        <f t="shared" si="251"/>
        <v>2723</v>
      </c>
      <c r="U1036" s="8">
        <f t="shared" si="252"/>
        <v>45335</v>
      </c>
      <c r="V1036" t="str" cm="1">
        <f t="array" ref="V1036">_xlfn.IFS(S1036 = "", "", S1036 &lt; 500, "Low", S1036 &lt; 1200, "Medium", TRUE, "High")</f>
        <v>High</v>
      </c>
      <c r="W1036" t="str">
        <f t="shared" si="253"/>
        <v>2024-02</v>
      </c>
      <c r="X1036">
        <f t="shared" si="254"/>
        <v>2024</v>
      </c>
    </row>
    <row r="1037" spans="1:24" x14ac:dyDescent="0.3">
      <c r="A1037">
        <f>'Raw_Data'!A1037</f>
        <v>1036</v>
      </c>
      <c r="B1037" t="str">
        <f>'Raw_Data'!B1037</f>
        <v>Customer 15</v>
      </c>
      <c r="C1037" t="str">
        <f>'Raw_Data'!C1037</f>
        <v>Mobile</v>
      </c>
      <c r="D1037">
        <f>'Raw_Data'!D1037</f>
        <v>1474</v>
      </c>
      <c r="E1037">
        <f>'Raw_Data'!E1037</f>
        <v>114</v>
      </c>
      <c r="F1037">
        <f>'Raw_Data'!F1037</f>
        <v>45335.125</v>
      </c>
      <c r="G1037" t="str">
        <f t="shared" si="240"/>
        <v>Customer 15</v>
      </c>
      <c r="H1037" t="str">
        <f t="shared" si="241"/>
        <v>MOBILE</v>
      </c>
      <c r="I1037" t="str">
        <f t="shared" si="242"/>
        <v>Changed</v>
      </c>
      <c r="J1037">
        <f t="shared" si="243"/>
        <v>1474</v>
      </c>
      <c r="K1037">
        <f t="shared" si="244"/>
        <v>114</v>
      </c>
      <c r="L1037" s="8">
        <f t="shared" si="245"/>
        <v>45335</v>
      </c>
      <c r="M1037" t="str">
        <f t="shared" ca="1" si="246"/>
        <v>OK</v>
      </c>
      <c r="P1037">
        <f t="shared" si="247"/>
        <v>1036</v>
      </c>
      <c r="Q1037" t="str">
        <f t="shared" si="248"/>
        <v>Customer 15</v>
      </c>
      <c r="R1037" t="str">
        <f t="shared" si="249"/>
        <v>MOBILE</v>
      </c>
      <c r="S1037">
        <f t="shared" si="250"/>
        <v>1474</v>
      </c>
      <c r="T1037">
        <f t="shared" si="251"/>
        <v>114</v>
      </c>
      <c r="U1037" s="8">
        <f t="shared" si="252"/>
        <v>45335</v>
      </c>
      <c r="V1037" t="str" cm="1">
        <f t="array" ref="V1037">_xlfn.IFS(S1037 = "", "", S1037 &lt; 500, "Low", S1037 &lt; 1200, "Medium", TRUE, "High")</f>
        <v>High</v>
      </c>
      <c r="W1037" t="str">
        <f t="shared" si="253"/>
        <v>2024-02</v>
      </c>
      <c r="X1037">
        <f t="shared" si="254"/>
        <v>2024</v>
      </c>
    </row>
    <row r="1038" spans="1:24" x14ac:dyDescent="0.3">
      <c r="A1038">
        <f>'Raw_Data'!A1038</f>
        <v>1037</v>
      </c>
      <c r="B1038" t="str">
        <f>'Raw_Data'!B1038</f>
        <v>Customer 13</v>
      </c>
      <c r="C1038" t="str">
        <f>'Raw_Data'!C1038</f>
        <v>Embedded</v>
      </c>
      <c r="D1038">
        <f>'Raw_Data'!D1038</f>
        <v>562</v>
      </c>
      <c r="E1038">
        <f>'Raw_Data'!E1038</f>
        <v>3835</v>
      </c>
      <c r="F1038">
        <f>'Raw_Data'!F1038</f>
        <v>45335.166666666664</v>
      </c>
      <c r="G1038" t="str">
        <f t="shared" si="240"/>
        <v>Customer 13</v>
      </c>
      <c r="H1038" t="str">
        <f t="shared" si="241"/>
        <v>EMBEDDED</v>
      </c>
      <c r="I1038" t="str">
        <f t="shared" si="242"/>
        <v>Changed</v>
      </c>
      <c r="J1038">
        <f t="shared" si="243"/>
        <v>562</v>
      </c>
      <c r="K1038">
        <f t="shared" si="244"/>
        <v>3835</v>
      </c>
      <c r="L1038" s="8">
        <f t="shared" si="245"/>
        <v>45335</v>
      </c>
      <c r="M1038" t="str">
        <f t="shared" ca="1" si="246"/>
        <v>OK</v>
      </c>
      <c r="P1038">
        <f t="shared" si="247"/>
        <v>1037</v>
      </c>
      <c r="Q1038" t="str">
        <f t="shared" si="248"/>
        <v>Customer 13</v>
      </c>
      <c r="R1038" t="str">
        <f t="shared" si="249"/>
        <v>EMBEDDED</v>
      </c>
      <c r="S1038">
        <f t="shared" si="250"/>
        <v>562</v>
      </c>
      <c r="T1038">
        <f t="shared" si="251"/>
        <v>3835</v>
      </c>
      <c r="U1038" s="8">
        <f t="shared" si="252"/>
        <v>45335</v>
      </c>
      <c r="V1038" t="str" cm="1">
        <f t="array" ref="V1038">_xlfn.IFS(S1038 = "", "", S1038 &lt; 500, "Low", S1038 &lt; 1200, "Medium", TRUE, "High")</f>
        <v>Medium</v>
      </c>
      <c r="W1038" t="str">
        <f t="shared" si="253"/>
        <v>2024-02</v>
      </c>
      <c r="X1038">
        <f t="shared" si="254"/>
        <v>2024</v>
      </c>
    </row>
    <row r="1039" spans="1:24" x14ac:dyDescent="0.3">
      <c r="A1039">
        <f>'Raw_Data'!A1039</f>
        <v>1038</v>
      </c>
      <c r="B1039" t="str">
        <f>'Raw_Data'!B1039</f>
        <v>Customer 6</v>
      </c>
      <c r="C1039" t="str">
        <f>'Raw_Data'!C1039</f>
        <v>Workstation</v>
      </c>
      <c r="D1039">
        <f>'Raw_Data'!D1039</f>
        <v>1347</v>
      </c>
      <c r="E1039">
        <f>'Raw_Data'!E1039</f>
        <v>4073</v>
      </c>
      <c r="F1039">
        <f>'Raw_Data'!F1039</f>
        <v>45335.208333333336</v>
      </c>
      <c r="G1039" t="str">
        <f t="shared" si="240"/>
        <v>Customer 6</v>
      </c>
      <c r="H1039" t="str">
        <f t="shared" si="241"/>
        <v>WORKSTATION</v>
      </c>
      <c r="I1039" t="str">
        <f t="shared" si="242"/>
        <v>Changed</v>
      </c>
      <c r="J1039">
        <f t="shared" si="243"/>
        <v>1347</v>
      </c>
      <c r="K1039">
        <f t="shared" si="244"/>
        <v>4073</v>
      </c>
      <c r="L1039" s="8">
        <f t="shared" si="245"/>
        <v>45335</v>
      </c>
      <c r="M1039" t="str">
        <f t="shared" ca="1" si="246"/>
        <v>OK</v>
      </c>
      <c r="P1039">
        <f t="shared" si="247"/>
        <v>1038</v>
      </c>
      <c r="Q1039" t="str">
        <f t="shared" si="248"/>
        <v>Customer 6</v>
      </c>
      <c r="R1039" t="str">
        <f t="shared" si="249"/>
        <v>WORKSTATION</v>
      </c>
      <c r="S1039">
        <f t="shared" si="250"/>
        <v>1347</v>
      </c>
      <c r="T1039">
        <f t="shared" si="251"/>
        <v>4073</v>
      </c>
      <c r="U1039" s="8">
        <f t="shared" si="252"/>
        <v>45335</v>
      </c>
      <c r="V1039" t="str" cm="1">
        <f t="array" ref="V1039">_xlfn.IFS(S1039 = "", "", S1039 &lt; 500, "Low", S1039 &lt; 1200, "Medium", TRUE, "High")</f>
        <v>High</v>
      </c>
      <c r="W1039" t="str">
        <f t="shared" si="253"/>
        <v>2024-02</v>
      </c>
      <c r="X1039">
        <f t="shared" si="254"/>
        <v>2024</v>
      </c>
    </row>
    <row r="1040" spans="1:24" x14ac:dyDescent="0.3">
      <c r="A1040">
        <f>'Raw_Data'!A1040</f>
        <v>1039</v>
      </c>
      <c r="B1040" t="str">
        <f>'Raw_Data'!B1040</f>
        <v>Customer 6</v>
      </c>
      <c r="C1040" t="str">
        <f>'Raw_Data'!C1040</f>
        <v>Mobile</v>
      </c>
      <c r="D1040">
        <f>'Raw_Data'!D1040</f>
        <v>3567</v>
      </c>
      <c r="E1040">
        <f>'Raw_Data'!E1040</f>
        <v>3204</v>
      </c>
      <c r="F1040">
        <f>'Raw_Data'!F1040</f>
        <v>45335.25</v>
      </c>
      <c r="G1040" t="str">
        <f t="shared" si="240"/>
        <v>Customer 6</v>
      </c>
      <c r="H1040" t="str">
        <f t="shared" si="241"/>
        <v>MOBILE</v>
      </c>
      <c r="I1040" t="str">
        <f t="shared" si="242"/>
        <v>Changed</v>
      </c>
      <c r="J1040">
        <f t="shared" si="243"/>
        <v>3567</v>
      </c>
      <c r="K1040">
        <f t="shared" si="244"/>
        <v>3204</v>
      </c>
      <c r="L1040" s="8">
        <f t="shared" si="245"/>
        <v>45335</v>
      </c>
      <c r="M1040" t="str">
        <f t="shared" ca="1" si="246"/>
        <v>OK</v>
      </c>
      <c r="P1040">
        <f t="shared" si="247"/>
        <v>1039</v>
      </c>
      <c r="Q1040" t="str">
        <f t="shared" si="248"/>
        <v>Customer 6</v>
      </c>
      <c r="R1040" t="str">
        <f t="shared" si="249"/>
        <v>MOBILE</v>
      </c>
      <c r="S1040">
        <f t="shared" si="250"/>
        <v>3567</v>
      </c>
      <c r="T1040">
        <f t="shared" si="251"/>
        <v>3204</v>
      </c>
      <c r="U1040" s="8">
        <f t="shared" si="252"/>
        <v>45335</v>
      </c>
      <c r="V1040" t="str" cm="1">
        <f t="array" ref="V1040">_xlfn.IFS(S1040 = "", "", S1040 &lt; 500, "Low", S1040 &lt; 1200, "Medium", TRUE, "High")</f>
        <v>High</v>
      </c>
      <c r="W1040" t="str">
        <f t="shared" si="253"/>
        <v>2024-02</v>
      </c>
      <c r="X1040">
        <f t="shared" si="254"/>
        <v>2024</v>
      </c>
    </row>
    <row r="1041" spans="1:24" x14ac:dyDescent="0.3">
      <c r="A1041">
        <f>'Raw_Data'!A1041</f>
        <v>1040</v>
      </c>
      <c r="B1041" t="str">
        <f>'Raw_Data'!B1041</f>
        <v>Customer 2</v>
      </c>
      <c r="C1041" t="str">
        <f>'Raw_Data'!C1041</f>
        <v>Desktop</v>
      </c>
      <c r="D1041">
        <f>'Raw_Data'!D1041</f>
        <v>1737</v>
      </c>
      <c r="E1041">
        <f>'Raw_Data'!E1041</f>
        <v>1161</v>
      </c>
      <c r="F1041">
        <f>'Raw_Data'!F1041</f>
        <v>45335.291666666664</v>
      </c>
      <c r="G1041" t="str">
        <f t="shared" si="240"/>
        <v>Customer 2</v>
      </c>
      <c r="H1041" t="str">
        <f t="shared" si="241"/>
        <v>DESKTOP</v>
      </c>
      <c r="I1041" t="str">
        <f t="shared" si="242"/>
        <v>Changed</v>
      </c>
      <c r="J1041">
        <f t="shared" si="243"/>
        <v>1737</v>
      </c>
      <c r="K1041">
        <f t="shared" si="244"/>
        <v>1161</v>
      </c>
      <c r="L1041" s="8">
        <f t="shared" si="245"/>
        <v>45335</v>
      </c>
      <c r="M1041" t="str">
        <f t="shared" ca="1" si="246"/>
        <v>OK</v>
      </c>
      <c r="P1041">
        <f t="shared" si="247"/>
        <v>1040</v>
      </c>
      <c r="Q1041" t="str">
        <f t="shared" si="248"/>
        <v>Customer 2</v>
      </c>
      <c r="R1041" t="str">
        <f t="shared" si="249"/>
        <v>DESKTOP</v>
      </c>
      <c r="S1041">
        <f t="shared" si="250"/>
        <v>1737</v>
      </c>
      <c r="T1041">
        <f t="shared" si="251"/>
        <v>1161</v>
      </c>
      <c r="U1041" s="8">
        <f t="shared" si="252"/>
        <v>45335</v>
      </c>
      <c r="V1041" t="str" cm="1">
        <f t="array" ref="V1041">_xlfn.IFS(S1041 = "", "", S1041 &lt; 500, "Low", S1041 &lt; 1200, "Medium", TRUE, "High")</f>
        <v>High</v>
      </c>
      <c r="W1041" t="str">
        <f t="shared" si="253"/>
        <v>2024-02</v>
      </c>
      <c r="X1041">
        <f t="shared" si="254"/>
        <v>2024</v>
      </c>
    </row>
    <row r="1042" spans="1:24" x14ac:dyDescent="0.3">
      <c r="A1042">
        <f>'Raw_Data'!A1042</f>
        <v>1041</v>
      </c>
      <c r="B1042" t="str">
        <f>'Raw_Data'!B1042</f>
        <v>Customer 8</v>
      </c>
      <c r="C1042" t="str">
        <f>'Raw_Data'!C1042</f>
        <v>Embedded</v>
      </c>
      <c r="D1042">
        <f>'Raw_Data'!D1042</f>
        <v>1569</v>
      </c>
      <c r="E1042">
        <f>'Raw_Data'!E1042</f>
        <v>3717</v>
      </c>
      <c r="F1042">
        <f>'Raw_Data'!F1042</f>
        <v>45335.333333333336</v>
      </c>
      <c r="G1042" t="str">
        <f t="shared" si="240"/>
        <v>Customer 8</v>
      </c>
      <c r="H1042" t="str">
        <f t="shared" si="241"/>
        <v>EMBEDDED</v>
      </c>
      <c r="I1042" t="str">
        <f t="shared" si="242"/>
        <v>Changed</v>
      </c>
      <c r="J1042">
        <f t="shared" si="243"/>
        <v>1569</v>
      </c>
      <c r="K1042">
        <f t="shared" si="244"/>
        <v>3717</v>
      </c>
      <c r="L1042" s="8">
        <f t="shared" si="245"/>
        <v>45335</v>
      </c>
      <c r="M1042" t="str">
        <f t="shared" ca="1" si="246"/>
        <v>OK</v>
      </c>
      <c r="P1042">
        <f t="shared" si="247"/>
        <v>1041</v>
      </c>
      <c r="Q1042" t="str">
        <f t="shared" si="248"/>
        <v>Customer 8</v>
      </c>
      <c r="R1042" t="str">
        <f t="shared" si="249"/>
        <v>EMBEDDED</v>
      </c>
      <c r="S1042">
        <f t="shared" si="250"/>
        <v>1569</v>
      </c>
      <c r="T1042">
        <f t="shared" si="251"/>
        <v>3717</v>
      </c>
      <c r="U1042" s="8">
        <f t="shared" si="252"/>
        <v>45335</v>
      </c>
      <c r="V1042" t="str" cm="1">
        <f t="array" ref="V1042">_xlfn.IFS(S1042 = "", "", S1042 &lt; 500, "Low", S1042 &lt; 1200, "Medium", TRUE, "High")</f>
        <v>High</v>
      </c>
      <c r="W1042" t="str">
        <f t="shared" si="253"/>
        <v>2024-02</v>
      </c>
      <c r="X1042">
        <f t="shared" si="254"/>
        <v>2024</v>
      </c>
    </row>
    <row r="1043" spans="1:24" x14ac:dyDescent="0.3">
      <c r="A1043">
        <f>'Raw_Data'!A1043</f>
        <v>1042</v>
      </c>
      <c r="B1043" t="str">
        <f>'Raw_Data'!B1043</f>
        <v>Customer 5</v>
      </c>
      <c r="C1043" t="str">
        <f>'Raw_Data'!C1043</f>
        <v>Workstation</v>
      </c>
      <c r="D1043">
        <f>'Raw_Data'!D1043</f>
        <v>1034</v>
      </c>
      <c r="E1043">
        <f>'Raw_Data'!E1043</f>
        <v>1456</v>
      </c>
      <c r="F1043">
        <f>'Raw_Data'!F1043</f>
        <v>45335.375</v>
      </c>
      <c r="G1043" t="str">
        <f t="shared" si="240"/>
        <v>Customer 5</v>
      </c>
      <c r="H1043" t="str">
        <f t="shared" si="241"/>
        <v>WORKSTATION</v>
      </c>
      <c r="I1043" t="str">
        <f t="shared" si="242"/>
        <v>Changed</v>
      </c>
      <c r="J1043">
        <f t="shared" si="243"/>
        <v>1034</v>
      </c>
      <c r="K1043">
        <f t="shared" si="244"/>
        <v>1456</v>
      </c>
      <c r="L1043" s="8">
        <f t="shared" si="245"/>
        <v>45335</v>
      </c>
      <c r="M1043" t="str">
        <f t="shared" ca="1" si="246"/>
        <v>OK</v>
      </c>
      <c r="P1043">
        <f t="shared" si="247"/>
        <v>1042</v>
      </c>
      <c r="Q1043" t="str">
        <f t="shared" si="248"/>
        <v>Customer 5</v>
      </c>
      <c r="R1043" t="str">
        <f t="shared" si="249"/>
        <v>WORKSTATION</v>
      </c>
      <c r="S1043">
        <f t="shared" si="250"/>
        <v>1034</v>
      </c>
      <c r="T1043">
        <f t="shared" si="251"/>
        <v>1456</v>
      </c>
      <c r="U1043" s="8">
        <f t="shared" si="252"/>
        <v>45335</v>
      </c>
      <c r="V1043" t="str" cm="1">
        <f t="array" ref="V1043">_xlfn.IFS(S1043 = "", "", S1043 &lt; 500, "Low", S1043 &lt; 1200, "Medium", TRUE, "High")</f>
        <v>Medium</v>
      </c>
      <c r="W1043" t="str">
        <f t="shared" si="253"/>
        <v>2024-02</v>
      </c>
      <c r="X1043">
        <f t="shared" si="254"/>
        <v>2024</v>
      </c>
    </row>
    <row r="1044" spans="1:24" x14ac:dyDescent="0.3">
      <c r="A1044">
        <f>'Raw_Data'!A1044</f>
        <v>1043</v>
      </c>
      <c r="B1044" t="str">
        <f>'Raw_Data'!B1044</f>
        <v>Customer 8</v>
      </c>
      <c r="C1044" t="str">
        <f>'Raw_Data'!C1044</f>
        <v>Desktop</v>
      </c>
      <c r="D1044">
        <f>'Raw_Data'!D1044</f>
        <v>2354</v>
      </c>
      <c r="E1044">
        <f>'Raw_Data'!E1044</f>
        <v>1255</v>
      </c>
      <c r="F1044">
        <f>'Raw_Data'!F1044</f>
        <v>45335.416666666664</v>
      </c>
      <c r="G1044" t="str">
        <f t="shared" si="240"/>
        <v>Customer 8</v>
      </c>
      <c r="H1044" t="str">
        <f t="shared" si="241"/>
        <v>DESKTOP</v>
      </c>
      <c r="I1044" t="str">
        <f t="shared" si="242"/>
        <v>Changed</v>
      </c>
      <c r="J1044">
        <f t="shared" si="243"/>
        <v>2354</v>
      </c>
      <c r="K1044">
        <f t="shared" si="244"/>
        <v>1255</v>
      </c>
      <c r="L1044" s="8">
        <f t="shared" si="245"/>
        <v>45335</v>
      </c>
      <c r="M1044" t="str">
        <f t="shared" ca="1" si="246"/>
        <v>OK</v>
      </c>
      <c r="P1044">
        <f t="shared" si="247"/>
        <v>1043</v>
      </c>
      <c r="Q1044" t="str">
        <f t="shared" si="248"/>
        <v>Customer 8</v>
      </c>
      <c r="R1044" t="str">
        <f t="shared" si="249"/>
        <v>DESKTOP</v>
      </c>
      <c r="S1044">
        <f t="shared" si="250"/>
        <v>2354</v>
      </c>
      <c r="T1044">
        <f t="shared" si="251"/>
        <v>1255</v>
      </c>
      <c r="U1044" s="8">
        <f t="shared" si="252"/>
        <v>45335</v>
      </c>
      <c r="V1044" t="str" cm="1">
        <f t="array" ref="V1044">_xlfn.IFS(S1044 = "", "", S1044 &lt; 500, "Low", S1044 &lt; 1200, "Medium", TRUE, "High")</f>
        <v>High</v>
      </c>
      <c r="W1044" t="str">
        <f t="shared" si="253"/>
        <v>2024-02</v>
      </c>
      <c r="X1044">
        <f t="shared" si="254"/>
        <v>2024</v>
      </c>
    </row>
    <row r="1045" spans="1:24" x14ac:dyDescent="0.3">
      <c r="A1045">
        <f>'Raw_Data'!A1045</f>
        <v>1044</v>
      </c>
      <c r="B1045" t="str">
        <f>'Raw_Data'!B1045</f>
        <v>Customer 9</v>
      </c>
      <c r="C1045" t="str">
        <f>'Raw_Data'!C1045</f>
        <v>Mobile</v>
      </c>
      <c r="D1045">
        <f>'Raw_Data'!D1045</f>
        <v>841</v>
      </c>
      <c r="E1045">
        <f>'Raw_Data'!E1045</f>
        <v>2083</v>
      </c>
      <c r="F1045">
        <f>'Raw_Data'!F1045</f>
        <v>45335.458333333336</v>
      </c>
      <c r="G1045" t="str">
        <f t="shared" si="240"/>
        <v>Customer 9</v>
      </c>
      <c r="H1045" t="str">
        <f t="shared" si="241"/>
        <v>MOBILE</v>
      </c>
      <c r="I1045" t="str">
        <f t="shared" si="242"/>
        <v>Changed</v>
      </c>
      <c r="J1045">
        <f t="shared" si="243"/>
        <v>841</v>
      </c>
      <c r="K1045">
        <f t="shared" si="244"/>
        <v>2083</v>
      </c>
      <c r="L1045" s="8">
        <f t="shared" si="245"/>
        <v>45335</v>
      </c>
      <c r="M1045" t="str">
        <f t="shared" ca="1" si="246"/>
        <v>OK</v>
      </c>
      <c r="P1045">
        <f t="shared" si="247"/>
        <v>1044</v>
      </c>
      <c r="Q1045" t="str">
        <f t="shared" si="248"/>
        <v>Customer 9</v>
      </c>
      <c r="R1045" t="str">
        <f t="shared" si="249"/>
        <v>MOBILE</v>
      </c>
      <c r="S1045">
        <f t="shared" si="250"/>
        <v>841</v>
      </c>
      <c r="T1045">
        <f t="shared" si="251"/>
        <v>2083</v>
      </c>
      <c r="U1045" s="8">
        <f t="shared" si="252"/>
        <v>45335</v>
      </c>
      <c r="V1045" t="str" cm="1">
        <f t="array" ref="V1045">_xlfn.IFS(S1045 = "", "", S1045 &lt; 500, "Low", S1045 &lt; 1200, "Medium", TRUE, "High")</f>
        <v>Medium</v>
      </c>
      <c r="W1045" t="str">
        <f t="shared" si="253"/>
        <v>2024-02</v>
      </c>
      <c r="X1045">
        <f t="shared" si="254"/>
        <v>2024</v>
      </c>
    </row>
    <row r="1046" spans="1:24" x14ac:dyDescent="0.3">
      <c r="A1046">
        <f>'Raw_Data'!A1046</f>
        <v>1045</v>
      </c>
      <c r="B1046" t="str">
        <f>'Raw_Data'!B1046</f>
        <v>Customer 15</v>
      </c>
      <c r="C1046" t="str">
        <f>'Raw_Data'!C1046</f>
        <v>Embedded</v>
      </c>
      <c r="D1046">
        <f>'Raw_Data'!D1046</f>
        <v>2007</v>
      </c>
      <c r="E1046">
        <f>'Raw_Data'!E1046</f>
        <v>4744</v>
      </c>
      <c r="F1046">
        <f>'Raw_Data'!F1046</f>
        <v>45335.5</v>
      </c>
      <c r="G1046" t="str">
        <f t="shared" si="240"/>
        <v>Customer 15</v>
      </c>
      <c r="H1046" t="str">
        <f t="shared" si="241"/>
        <v>EMBEDDED</v>
      </c>
      <c r="I1046" t="str">
        <f t="shared" si="242"/>
        <v>Changed</v>
      </c>
      <c r="J1046">
        <f t="shared" si="243"/>
        <v>2007</v>
      </c>
      <c r="K1046">
        <f t="shared" si="244"/>
        <v>4744</v>
      </c>
      <c r="L1046" s="8">
        <f t="shared" si="245"/>
        <v>45335</v>
      </c>
      <c r="M1046" t="str">
        <f t="shared" ca="1" si="246"/>
        <v>OK</v>
      </c>
      <c r="P1046">
        <f t="shared" si="247"/>
        <v>1045</v>
      </c>
      <c r="Q1046" t="str">
        <f t="shared" si="248"/>
        <v>Customer 15</v>
      </c>
      <c r="R1046" t="str">
        <f t="shared" si="249"/>
        <v>EMBEDDED</v>
      </c>
      <c r="S1046">
        <f t="shared" si="250"/>
        <v>2007</v>
      </c>
      <c r="T1046">
        <f t="shared" si="251"/>
        <v>4744</v>
      </c>
      <c r="U1046" s="8">
        <f t="shared" si="252"/>
        <v>45335</v>
      </c>
      <c r="V1046" t="str" cm="1">
        <f t="array" ref="V1046">_xlfn.IFS(S1046 = "", "", S1046 &lt; 500, "Low", S1046 &lt; 1200, "Medium", TRUE, "High")</f>
        <v>High</v>
      </c>
      <c r="W1046" t="str">
        <f t="shared" si="253"/>
        <v>2024-02</v>
      </c>
      <c r="X1046">
        <f t="shared" si="254"/>
        <v>2024</v>
      </c>
    </row>
    <row r="1047" spans="1:24" x14ac:dyDescent="0.3">
      <c r="A1047">
        <f>'Raw_Data'!A1047</f>
        <v>1046</v>
      </c>
      <c r="B1047" t="str">
        <f>'Raw_Data'!B1047</f>
        <v>Customer 4</v>
      </c>
      <c r="C1047" t="str">
        <f>'Raw_Data'!C1047</f>
        <v>Mobile</v>
      </c>
      <c r="D1047">
        <f>'Raw_Data'!D1047</f>
        <v>2767</v>
      </c>
      <c r="E1047">
        <f>'Raw_Data'!E1047</f>
        <v>3436</v>
      </c>
      <c r="F1047">
        <f>'Raw_Data'!F1047</f>
        <v>45335.541666666664</v>
      </c>
      <c r="G1047" t="str">
        <f t="shared" si="240"/>
        <v>Customer 4</v>
      </c>
      <c r="H1047" t="str">
        <f t="shared" si="241"/>
        <v>MOBILE</v>
      </c>
      <c r="I1047" t="str">
        <f t="shared" si="242"/>
        <v>Changed</v>
      </c>
      <c r="J1047">
        <f t="shared" si="243"/>
        <v>2767</v>
      </c>
      <c r="K1047">
        <f t="shared" si="244"/>
        <v>3436</v>
      </c>
      <c r="L1047" s="8">
        <f t="shared" si="245"/>
        <v>45335</v>
      </c>
      <c r="M1047" t="str">
        <f t="shared" ca="1" si="246"/>
        <v>OK</v>
      </c>
      <c r="P1047">
        <f t="shared" si="247"/>
        <v>1046</v>
      </c>
      <c r="Q1047" t="str">
        <f t="shared" si="248"/>
        <v>Customer 4</v>
      </c>
      <c r="R1047" t="str">
        <f t="shared" si="249"/>
        <v>MOBILE</v>
      </c>
      <c r="S1047">
        <f t="shared" si="250"/>
        <v>2767</v>
      </c>
      <c r="T1047">
        <f t="shared" si="251"/>
        <v>3436</v>
      </c>
      <c r="U1047" s="8">
        <f t="shared" si="252"/>
        <v>45335</v>
      </c>
      <c r="V1047" t="str" cm="1">
        <f t="array" ref="V1047">_xlfn.IFS(S1047 = "", "", S1047 &lt; 500, "Low", S1047 &lt; 1200, "Medium", TRUE, "High")</f>
        <v>High</v>
      </c>
      <c r="W1047" t="str">
        <f t="shared" si="253"/>
        <v>2024-02</v>
      </c>
      <c r="X1047">
        <f t="shared" si="254"/>
        <v>2024</v>
      </c>
    </row>
    <row r="1048" spans="1:24" x14ac:dyDescent="0.3">
      <c r="A1048">
        <f>'Raw_Data'!A1048</f>
        <v>1047</v>
      </c>
      <c r="B1048" t="str">
        <f>'Raw_Data'!B1048</f>
        <v>Customer 5</v>
      </c>
      <c r="C1048" t="str">
        <f>'Raw_Data'!C1048</f>
        <v>Mobile</v>
      </c>
      <c r="D1048">
        <f>'Raw_Data'!D1048</f>
        <v>1337</v>
      </c>
      <c r="E1048">
        <f>'Raw_Data'!E1048</f>
        <v>4086</v>
      </c>
      <c r="F1048">
        <f>'Raw_Data'!F1048</f>
        <v>45335.583333333336</v>
      </c>
      <c r="G1048" t="str">
        <f t="shared" si="240"/>
        <v>Customer 5</v>
      </c>
      <c r="H1048" t="str">
        <f t="shared" si="241"/>
        <v>MOBILE</v>
      </c>
      <c r="I1048" t="str">
        <f t="shared" si="242"/>
        <v>Changed</v>
      </c>
      <c r="J1048">
        <f t="shared" si="243"/>
        <v>1337</v>
      </c>
      <c r="K1048">
        <f t="shared" si="244"/>
        <v>4086</v>
      </c>
      <c r="L1048" s="8">
        <f t="shared" si="245"/>
        <v>45335</v>
      </c>
      <c r="M1048" t="str">
        <f t="shared" ca="1" si="246"/>
        <v>OK</v>
      </c>
      <c r="P1048">
        <f t="shared" si="247"/>
        <v>1047</v>
      </c>
      <c r="Q1048" t="str">
        <f t="shared" si="248"/>
        <v>Customer 5</v>
      </c>
      <c r="R1048" t="str">
        <f t="shared" si="249"/>
        <v>MOBILE</v>
      </c>
      <c r="S1048">
        <f t="shared" si="250"/>
        <v>1337</v>
      </c>
      <c r="T1048">
        <f t="shared" si="251"/>
        <v>4086</v>
      </c>
      <c r="U1048" s="8">
        <f t="shared" si="252"/>
        <v>45335</v>
      </c>
      <c r="V1048" t="str" cm="1">
        <f t="array" ref="V1048">_xlfn.IFS(S1048 = "", "", S1048 &lt; 500, "Low", S1048 &lt; 1200, "Medium", TRUE, "High")</f>
        <v>High</v>
      </c>
      <c r="W1048" t="str">
        <f t="shared" si="253"/>
        <v>2024-02</v>
      </c>
      <c r="X1048">
        <f t="shared" si="254"/>
        <v>2024</v>
      </c>
    </row>
    <row r="1049" spans="1:24" x14ac:dyDescent="0.3">
      <c r="A1049">
        <f>'Raw_Data'!A1049</f>
        <v>1048</v>
      </c>
      <c r="B1049" t="str">
        <f>'Raw_Data'!B1049</f>
        <v>Customer 5</v>
      </c>
      <c r="C1049" t="str">
        <f>'Raw_Data'!C1049</f>
        <v>Mobile</v>
      </c>
      <c r="D1049">
        <f>'Raw_Data'!D1049</f>
        <v>780</v>
      </c>
      <c r="E1049">
        <f>'Raw_Data'!E1049</f>
        <v>1465</v>
      </c>
      <c r="F1049">
        <f>'Raw_Data'!F1049</f>
        <v>45335.625</v>
      </c>
      <c r="G1049" t="str">
        <f t="shared" si="240"/>
        <v>Customer 5</v>
      </c>
      <c r="H1049" t="str">
        <f t="shared" si="241"/>
        <v>MOBILE</v>
      </c>
      <c r="I1049" t="str">
        <f t="shared" si="242"/>
        <v>Changed</v>
      </c>
      <c r="J1049">
        <f t="shared" si="243"/>
        <v>780</v>
      </c>
      <c r="K1049">
        <f t="shared" si="244"/>
        <v>1465</v>
      </c>
      <c r="L1049" s="8">
        <f t="shared" si="245"/>
        <v>45335</v>
      </c>
      <c r="M1049" t="str">
        <f t="shared" ca="1" si="246"/>
        <v>OK</v>
      </c>
      <c r="P1049">
        <f t="shared" si="247"/>
        <v>1048</v>
      </c>
      <c r="Q1049" t="str">
        <f t="shared" si="248"/>
        <v>Customer 5</v>
      </c>
      <c r="R1049" t="str">
        <f t="shared" si="249"/>
        <v>MOBILE</v>
      </c>
      <c r="S1049">
        <f t="shared" si="250"/>
        <v>780</v>
      </c>
      <c r="T1049">
        <f t="shared" si="251"/>
        <v>1465</v>
      </c>
      <c r="U1049" s="8">
        <f t="shared" si="252"/>
        <v>45335</v>
      </c>
      <c r="V1049" t="str" cm="1">
        <f t="array" ref="V1049">_xlfn.IFS(S1049 = "", "", S1049 &lt; 500, "Low", S1049 &lt; 1200, "Medium", TRUE, "High")</f>
        <v>Medium</v>
      </c>
      <c r="W1049" t="str">
        <f t="shared" si="253"/>
        <v>2024-02</v>
      </c>
      <c r="X1049">
        <f t="shared" si="254"/>
        <v>2024</v>
      </c>
    </row>
    <row r="1050" spans="1:24" x14ac:dyDescent="0.3">
      <c r="A1050">
        <f>'Raw_Data'!A1050</f>
        <v>1049</v>
      </c>
      <c r="B1050" t="str">
        <f>'Raw_Data'!B1050</f>
        <v>Customer 11</v>
      </c>
      <c r="C1050" t="str">
        <f>'Raw_Data'!C1050</f>
        <v>Embedded</v>
      </c>
      <c r="D1050">
        <f>'Raw_Data'!D1050</f>
        <v>3142</v>
      </c>
      <c r="E1050">
        <f>'Raw_Data'!E1050</f>
        <v>118</v>
      </c>
      <c r="F1050">
        <f>'Raw_Data'!F1050</f>
        <v>45335.666666666664</v>
      </c>
      <c r="G1050" t="str">
        <f t="shared" si="240"/>
        <v>Customer 11</v>
      </c>
      <c r="H1050" t="str">
        <f t="shared" si="241"/>
        <v>EMBEDDED</v>
      </c>
      <c r="I1050" t="str">
        <f t="shared" si="242"/>
        <v>Changed</v>
      </c>
      <c r="J1050">
        <f t="shared" si="243"/>
        <v>3142</v>
      </c>
      <c r="K1050">
        <f t="shared" si="244"/>
        <v>118</v>
      </c>
      <c r="L1050" s="8">
        <f t="shared" si="245"/>
        <v>45335</v>
      </c>
      <c r="M1050" t="str">
        <f t="shared" ca="1" si="246"/>
        <v>OK</v>
      </c>
      <c r="P1050">
        <f t="shared" si="247"/>
        <v>1049</v>
      </c>
      <c r="Q1050" t="str">
        <f t="shared" si="248"/>
        <v>Customer 11</v>
      </c>
      <c r="R1050" t="str">
        <f t="shared" si="249"/>
        <v>EMBEDDED</v>
      </c>
      <c r="S1050">
        <f t="shared" si="250"/>
        <v>3142</v>
      </c>
      <c r="T1050">
        <f t="shared" si="251"/>
        <v>118</v>
      </c>
      <c r="U1050" s="8">
        <f t="shared" si="252"/>
        <v>45335</v>
      </c>
      <c r="V1050" t="str" cm="1">
        <f t="array" ref="V1050">_xlfn.IFS(S1050 = "", "", S1050 &lt; 500, "Low", S1050 &lt; 1200, "Medium", TRUE, "High")</f>
        <v>High</v>
      </c>
      <c r="W1050" t="str">
        <f t="shared" si="253"/>
        <v>2024-02</v>
      </c>
      <c r="X1050">
        <f t="shared" si="254"/>
        <v>2024</v>
      </c>
    </row>
    <row r="1051" spans="1:24" x14ac:dyDescent="0.3">
      <c r="A1051">
        <f>'Raw_Data'!A1051</f>
        <v>1050</v>
      </c>
      <c r="B1051" t="str">
        <f>'Raw_Data'!B1051</f>
        <v>Customer 9</v>
      </c>
      <c r="C1051" t="str">
        <f>'Raw_Data'!C1051</f>
        <v>Workstation</v>
      </c>
      <c r="D1051">
        <f>'Raw_Data'!D1051</f>
        <v>1679</v>
      </c>
      <c r="E1051">
        <f>'Raw_Data'!E1051</f>
        <v>533</v>
      </c>
      <c r="F1051">
        <f>'Raw_Data'!F1051</f>
        <v>45335.708333333336</v>
      </c>
      <c r="G1051" t="str">
        <f t="shared" si="240"/>
        <v>Customer 9</v>
      </c>
      <c r="H1051" t="str">
        <f t="shared" si="241"/>
        <v>WORKSTATION</v>
      </c>
      <c r="I1051" t="str">
        <f t="shared" si="242"/>
        <v>Changed</v>
      </c>
      <c r="J1051">
        <f t="shared" si="243"/>
        <v>1679</v>
      </c>
      <c r="K1051">
        <f t="shared" si="244"/>
        <v>533</v>
      </c>
      <c r="L1051" s="8">
        <f t="shared" si="245"/>
        <v>45335</v>
      </c>
      <c r="M1051" t="str">
        <f t="shared" ca="1" si="246"/>
        <v>OK</v>
      </c>
      <c r="P1051">
        <f t="shared" si="247"/>
        <v>1050</v>
      </c>
      <c r="Q1051" t="str">
        <f t="shared" si="248"/>
        <v>Customer 9</v>
      </c>
      <c r="R1051" t="str">
        <f t="shared" si="249"/>
        <v>WORKSTATION</v>
      </c>
      <c r="S1051">
        <f t="shared" si="250"/>
        <v>1679</v>
      </c>
      <c r="T1051">
        <f t="shared" si="251"/>
        <v>533</v>
      </c>
      <c r="U1051" s="8">
        <f t="shared" si="252"/>
        <v>45335</v>
      </c>
      <c r="V1051" t="str" cm="1">
        <f t="array" ref="V1051">_xlfn.IFS(S1051 = "", "", S1051 &lt; 500, "Low", S1051 &lt; 1200, "Medium", TRUE, "High")</f>
        <v>High</v>
      </c>
      <c r="W1051" t="str">
        <f t="shared" si="253"/>
        <v>2024-02</v>
      </c>
      <c r="X1051">
        <f t="shared" si="254"/>
        <v>2024</v>
      </c>
    </row>
    <row r="1052" spans="1:24" x14ac:dyDescent="0.3">
      <c r="A1052">
        <f>'Raw_Data'!A1052</f>
        <v>1051</v>
      </c>
      <c r="B1052" t="str">
        <f>'Raw_Data'!B1052</f>
        <v>Customer 3</v>
      </c>
      <c r="C1052" t="str">
        <f>'Raw_Data'!C1052</f>
        <v>Embedded</v>
      </c>
      <c r="D1052">
        <f>'Raw_Data'!D1052</f>
        <v>728</v>
      </c>
      <c r="E1052">
        <f>'Raw_Data'!E1052</f>
        <v>294</v>
      </c>
      <c r="F1052">
        <f>'Raw_Data'!F1052</f>
        <v>45335.75</v>
      </c>
      <c r="G1052" t="str">
        <f t="shared" si="240"/>
        <v>Customer 3</v>
      </c>
      <c r="H1052" t="str">
        <f t="shared" si="241"/>
        <v>EMBEDDED</v>
      </c>
      <c r="I1052" t="str">
        <f t="shared" si="242"/>
        <v>Changed</v>
      </c>
      <c r="J1052">
        <f t="shared" si="243"/>
        <v>728</v>
      </c>
      <c r="K1052">
        <f t="shared" si="244"/>
        <v>294</v>
      </c>
      <c r="L1052" s="8">
        <f t="shared" si="245"/>
        <v>45335</v>
      </c>
      <c r="M1052" t="str">
        <f t="shared" ca="1" si="246"/>
        <v>OK</v>
      </c>
      <c r="P1052">
        <f t="shared" si="247"/>
        <v>1051</v>
      </c>
      <c r="Q1052" t="str">
        <f t="shared" si="248"/>
        <v>Customer 3</v>
      </c>
      <c r="R1052" t="str">
        <f t="shared" si="249"/>
        <v>EMBEDDED</v>
      </c>
      <c r="S1052">
        <f t="shared" si="250"/>
        <v>728</v>
      </c>
      <c r="T1052">
        <f t="shared" si="251"/>
        <v>294</v>
      </c>
      <c r="U1052" s="8">
        <f t="shared" si="252"/>
        <v>45335</v>
      </c>
      <c r="V1052" t="str" cm="1">
        <f t="array" ref="V1052">_xlfn.IFS(S1052 = "", "", S1052 &lt; 500, "Low", S1052 &lt; 1200, "Medium", TRUE, "High")</f>
        <v>Medium</v>
      </c>
      <c r="W1052" t="str">
        <f t="shared" si="253"/>
        <v>2024-02</v>
      </c>
      <c r="X1052">
        <f t="shared" si="254"/>
        <v>2024</v>
      </c>
    </row>
    <row r="1053" spans="1:24" x14ac:dyDescent="0.3">
      <c r="A1053">
        <f>'Raw_Data'!A1053</f>
        <v>1052</v>
      </c>
      <c r="B1053" t="str">
        <f>'Raw_Data'!B1053</f>
        <v>Customer 13</v>
      </c>
      <c r="C1053" t="str">
        <f>'Raw_Data'!C1053</f>
        <v>Embedded</v>
      </c>
      <c r="D1053">
        <f>'Raw_Data'!D1053</f>
        <v>586</v>
      </c>
      <c r="E1053">
        <f>'Raw_Data'!E1053</f>
        <v>4785</v>
      </c>
      <c r="F1053">
        <f>'Raw_Data'!F1053</f>
        <v>45335.791666666664</v>
      </c>
      <c r="G1053" t="str">
        <f t="shared" si="240"/>
        <v>Customer 13</v>
      </c>
      <c r="H1053" t="str">
        <f t="shared" si="241"/>
        <v>EMBEDDED</v>
      </c>
      <c r="I1053" t="str">
        <f t="shared" si="242"/>
        <v>Changed</v>
      </c>
      <c r="J1053">
        <f t="shared" si="243"/>
        <v>586</v>
      </c>
      <c r="K1053">
        <f t="shared" si="244"/>
        <v>4785</v>
      </c>
      <c r="L1053" s="8">
        <f t="shared" si="245"/>
        <v>45335</v>
      </c>
      <c r="M1053" t="str">
        <f t="shared" ca="1" si="246"/>
        <v>OK</v>
      </c>
      <c r="P1053">
        <f t="shared" si="247"/>
        <v>1052</v>
      </c>
      <c r="Q1053" t="str">
        <f t="shared" si="248"/>
        <v>Customer 13</v>
      </c>
      <c r="R1053" t="str">
        <f t="shared" si="249"/>
        <v>EMBEDDED</v>
      </c>
      <c r="S1053">
        <f t="shared" si="250"/>
        <v>586</v>
      </c>
      <c r="T1053">
        <f t="shared" si="251"/>
        <v>4785</v>
      </c>
      <c r="U1053" s="8">
        <f t="shared" si="252"/>
        <v>45335</v>
      </c>
      <c r="V1053" t="str" cm="1">
        <f t="array" ref="V1053">_xlfn.IFS(S1053 = "", "", S1053 &lt; 500, "Low", S1053 &lt; 1200, "Medium", TRUE, "High")</f>
        <v>Medium</v>
      </c>
      <c r="W1053" t="str">
        <f t="shared" si="253"/>
        <v>2024-02</v>
      </c>
      <c r="X1053">
        <f t="shared" si="254"/>
        <v>2024</v>
      </c>
    </row>
    <row r="1054" spans="1:24" x14ac:dyDescent="0.3">
      <c r="A1054">
        <f>'Raw_Data'!A1054</f>
        <v>1053</v>
      </c>
      <c r="B1054" t="str">
        <f>'Raw_Data'!B1054</f>
        <v>Customer 7</v>
      </c>
      <c r="C1054" t="str">
        <f>'Raw_Data'!C1054</f>
        <v>Desktop</v>
      </c>
      <c r="D1054">
        <f>'Raw_Data'!D1054</f>
        <v>3710</v>
      </c>
      <c r="E1054">
        <f>'Raw_Data'!E1054</f>
        <v>2338</v>
      </c>
      <c r="F1054">
        <f>'Raw_Data'!F1054</f>
        <v>45335.833333333336</v>
      </c>
      <c r="G1054" t="str">
        <f t="shared" si="240"/>
        <v>Customer 7</v>
      </c>
      <c r="H1054" t="str">
        <f t="shared" si="241"/>
        <v>DESKTOP</v>
      </c>
      <c r="I1054" t="str">
        <f t="shared" si="242"/>
        <v>Changed</v>
      </c>
      <c r="J1054">
        <f t="shared" si="243"/>
        <v>3710</v>
      </c>
      <c r="K1054">
        <f t="shared" si="244"/>
        <v>2338</v>
      </c>
      <c r="L1054" s="8">
        <f t="shared" si="245"/>
        <v>45335</v>
      </c>
      <c r="M1054" t="str">
        <f t="shared" ca="1" si="246"/>
        <v>OK</v>
      </c>
      <c r="P1054">
        <f t="shared" si="247"/>
        <v>1053</v>
      </c>
      <c r="Q1054" t="str">
        <f t="shared" si="248"/>
        <v>Customer 7</v>
      </c>
      <c r="R1054" t="str">
        <f t="shared" si="249"/>
        <v>DESKTOP</v>
      </c>
      <c r="S1054">
        <f t="shared" si="250"/>
        <v>3710</v>
      </c>
      <c r="T1054">
        <f t="shared" si="251"/>
        <v>2338</v>
      </c>
      <c r="U1054" s="8">
        <f t="shared" si="252"/>
        <v>45335</v>
      </c>
      <c r="V1054" t="str" cm="1">
        <f t="array" ref="V1054">_xlfn.IFS(S1054 = "", "", S1054 &lt; 500, "Low", S1054 &lt; 1200, "Medium", TRUE, "High")</f>
        <v>High</v>
      </c>
      <c r="W1054" t="str">
        <f t="shared" si="253"/>
        <v>2024-02</v>
      </c>
      <c r="X1054">
        <f t="shared" si="254"/>
        <v>2024</v>
      </c>
    </row>
    <row r="1055" spans="1:24" x14ac:dyDescent="0.3">
      <c r="A1055">
        <f>'Raw_Data'!A1055</f>
        <v>1054</v>
      </c>
      <c r="B1055" t="str">
        <f>'Raw_Data'!B1055</f>
        <v>Customer 6</v>
      </c>
      <c r="C1055" t="str">
        <f>'Raw_Data'!C1055</f>
        <v>Embedded</v>
      </c>
      <c r="D1055">
        <f>'Raw_Data'!D1055</f>
        <v>3262</v>
      </c>
      <c r="E1055">
        <f>'Raw_Data'!E1055</f>
        <v>595</v>
      </c>
      <c r="F1055">
        <f>'Raw_Data'!F1055</f>
        <v>45335.875</v>
      </c>
      <c r="G1055" t="str">
        <f t="shared" si="240"/>
        <v>Customer 6</v>
      </c>
      <c r="H1055" t="str">
        <f t="shared" si="241"/>
        <v>EMBEDDED</v>
      </c>
      <c r="I1055" t="str">
        <f t="shared" si="242"/>
        <v>Changed</v>
      </c>
      <c r="J1055">
        <f t="shared" si="243"/>
        <v>3262</v>
      </c>
      <c r="K1055">
        <f t="shared" si="244"/>
        <v>595</v>
      </c>
      <c r="L1055" s="8">
        <f t="shared" si="245"/>
        <v>45335</v>
      </c>
      <c r="M1055" t="str">
        <f t="shared" ca="1" si="246"/>
        <v>OK</v>
      </c>
      <c r="P1055">
        <f t="shared" si="247"/>
        <v>1054</v>
      </c>
      <c r="Q1055" t="str">
        <f t="shared" si="248"/>
        <v>Customer 6</v>
      </c>
      <c r="R1055" t="str">
        <f t="shared" si="249"/>
        <v>EMBEDDED</v>
      </c>
      <c r="S1055">
        <f t="shared" si="250"/>
        <v>3262</v>
      </c>
      <c r="T1055">
        <f t="shared" si="251"/>
        <v>595</v>
      </c>
      <c r="U1055" s="8">
        <f t="shared" si="252"/>
        <v>45335</v>
      </c>
      <c r="V1055" t="str" cm="1">
        <f t="array" ref="V1055">_xlfn.IFS(S1055 = "", "", S1055 &lt; 500, "Low", S1055 &lt; 1200, "Medium", TRUE, "High")</f>
        <v>High</v>
      </c>
      <c r="W1055" t="str">
        <f t="shared" si="253"/>
        <v>2024-02</v>
      </c>
      <c r="X1055">
        <f t="shared" si="254"/>
        <v>2024</v>
      </c>
    </row>
    <row r="1056" spans="1:24" x14ac:dyDescent="0.3">
      <c r="A1056">
        <f>'Raw_Data'!A1056</f>
        <v>1055</v>
      </c>
      <c r="B1056" t="str">
        <f>'Raw_Data'!B1056</f>
        <v>Customer 3</v>
      </c>
      <c r="C1056" t="str">
        <f>'Raw_Data'!C1056</f>
        <v>Mobile</v>
      </c>
      <c r="D1056">
        <f>'Raw_Data'!D1056</f>
        <v>3573</v>
      </c>
      <c r="E1056">
        <f>'Raw_Data'!E1056</f>
        <v>4416</v>
      </c>
      <c r="F1056">
        <f>'Raw_Data'!F1056</f>
        <v>45335.916666666664</v>
      </c>
      <c r="G1056" t="str">
        <f t="shared" si="240"/>
        <v>Customer 3</v>
      </c>
      <c r="H1056" t="str">
        <f t="shared" si="241"/>
        <v>MOBILE</v>
      </c>
      <c r="I1056" t="str">
        <f t="shared" si="242"/>
        <v>Changed</v>
      </c>
      <c r="J1056">
        <f t="shared" si="243"/>
        <v>3573</v>
      </c>
      <c r="K1056">
        <f t="shared" si="244"/>
        <v>4416</v>
      </c>
      <c r="L1056" s="8">
        <f t="shared" si="245"/>
        <v>45335</v>
      </c>
      <c r="M1056" t="str">
        <f t="shared" ca="1" si="246"/>
        <v>OK</v>
      </c>
      <c r="P1056">
        <f t="shared" si="247"/>
        <v>1055</v>
      </c>
      <c r="Q1056" t="str">
        <f t="shared" si="248"/>
        <v>Customer 3</v>
      </c>
      <c r="R1056" t="str">
        <f t="shared" si="249"/>
        <v>MOBILE</v>
      </c>
      <c r="S1056">
        <f t="shared" si="250"/>
        <v>3573</v>
      </c>
      <c r="T1056">
        <f t="shared" si="251"/>
        <v>4416</v>
      </c>
      <c r="U1056" s="8">
        <f t="shared" si="252"/>
        <v>45335</v>
      </c>
      <c r="V1056" t="str" cm="1">
        <f t="array" ref="V1056">_xlfn.IFS(S1056 = "", "", S1056 &lt; 500, "Low", S1056 &lt; 1200, "Medium", TRUE, "High")</f>
        <v>High</v>
      </c>
      <c r="W1056" t="str">
        <f t="shared" si="253"/>
        <v>2024-02</v>
      </c>
      <c r="X1056">
        <f t="shared" si="254"/>
        <v>2024</v>
      </c>
    </row>
    <row r="1057" spans="1:24" x14ac:dyDescent="0.3">
      <c r="A1057">
        <f>'Raw_Data'!A1057</f>
        <v>1056</v>
      </c>
      <c r="B1057" t="str">
        <f>'Raw_Data'!B1057</f>
        <v>Customer 2</v>
      </c>
      <c r="C1057" t="str">
        <f>'Raw_Data'!C1057</f>
        <v>Mobile</v>
      </c>
      <c r="D1057">
        <f>'Raw_Data'!D1057</f>
        <v>52</v>
      </c>
      <c r="E1057">
        <f>'Raw_Data'!E1057</f>
        <v>2052</v>
      </c>
      <c r="F1057">
        <f>'Raw_Data'!F1057</f>
        <v>45335.958333333336</v>
      </c>
      <c r="G1057" t="str">
        <f t="shared" si="240"/>
        <v>Customer 2</v>
      </c>
      <c r="H1057" t="str">
        <f t="shared" si="241"/>
        <v>MOBILE</v>
      </c>
      <c r="I1057" t="str">
        <f t="shared" si="242"/>
        <v>Changed</v>
      </c>
      <c r="J1057">
        <f t="shared" si="243"/>
        <v>52</v>
      </c>
      <c r="K1057">
        <f t="shared" si="244"/>
        <v>2052</v>
      </c>
      <c r="L1057" s="8">
        <f t="shared" si="245"/>
        <v>45335</v>
      </c>
      <c r="M1057" t="str">
        <f t="shared" ca="1" si="246"/>
        <v>OK</v>
      </c>
      <c r="P1057">
        <f t="shared" si="247"/>
        <v>1056</v>
      </c>
      <c r="Q1057" t="str">
        <f t="shared" si="248"/>
        <v>Customer 2</v>
      </c>
      <c r="R1057" t="str">
        <f t="shared" si="249"/>
        <v>MOBILE</v>
      </c>
      <c r="S1057">
        <f t="shared" si="250"/>
        <v>52</v>
      </c>
      <c r="T1057">
        <f t="shared" si="251"/>
        <v>2052</v>
      </c>
      <c r="U1057" s="8">
        <f t="shared" si="252"/>
        <v>45335</v>
      </c>
      <c r="V1057" t="str" cm="1">
        <f t="array" ref="V1057">_xlfn.IFS(S1057 = "", "", S1057 &lt; 500, "Low", S1057 &lt; 1200, "Medium", TRUE, "High")</f>
        <v>Low</v>
      </c>
      <c r="W1057" t="str">
        <f t="shared" si="253"/>
        <v>2024-02</v>
      </c>
      <c r="X1057">
        <f t="shared" si="254"/>
        <v>2024</v>
      </c>
    </row>
    <row r="1058" spans="1:24" x14ac:dyDescent="0.3">
      <c r="A1058">
        <f>'Raw_Data'!A1058</f>
        <v>1057</v>
      </c>
      <c r="B1058" t="str">
        <f>'Raw_Data'!B1058</f>
        <v>Customer 14</v>
      </c>
      <c r="C1058" t="str">
        <f>'Raw_Data'!C1058</f>
        <v>Workstation</v>
      </c>
      <c r="D1058">
        <f>'Raw_Data'!D1058</f>
        <v>1779</v>
      </c>
      <c r="E1058">
        <f>'Raw_Data'!E1058</f>
        <v>209</v>
      </c>
      <c r="F1058">
        <f>'Raw_Data'!F1058</f>
        <v>45336</v>
      </c>
      <c r="G1058" t="str">
        <f t="shared" si="240"/>
        <v>Customer 14</v>
      </c>
      <c r="H1058" t="str">
        <f t="shared" si="241"/>
        <v>WORKSTATION</v>
      </c>
      <c r="I1058" t="str">
        <f t="shared" si="242"/>
        <v>Changed</v>
      </c>
      <c r="J1058">
        <f t="shared" si="243"/>
        <v>1779</v>
      </c>
      <c r="K1058">
        <f t="shared" si="244"/>
        <v>209</v>
      </c>
      <c r="L1058" s="8">
        <f t="shared" si="245"/>
        <v>45336</v>
      </c>
      <c r="M1058" t="str">
        <f t="shared" ca="1" si="246"/>
        <v>OK</v>
      </c>
      <c r="P1058">
        <f t="shared" si="247"/>
        <v>1057</v>
      </c>
      <c r="Q1058" t="str">
        <f t="shared" si="248"/>
        <v>Customer 14</v>
      </c>
      <c r="R1058" t="str">
        <f t="shared" si="249"/>
        <v>WORKSTATION</v>
      </c>
      <c r="S1058">
        <f t="shared" si="250"/>
        <v>1779</v>
      </c>
      <c r="T1058">
        <f t="shared" si="251"/>
        <v>209</v>
      </c>
      <c r="U1058" s="8">
        <f t="shared" si="252"/>
        <v>45336</v>
      </c>
      <c r="V1058" t="str" cm="1">
        <f t="array" ref="V1058">_xlfn.IFS(S1058 = "", "", S1058 &lt; 500, "Low", S1058 &lt; 1200, "Medium", TRUE, "High")</f>
        <v>High</v>
      </c>
      <c r="W1058" t="str">
        <f t="shared" si="253"/>
        <v>2024-02</v>
      </c>
      <c r="X1058">
        <f t="shared" si="254"/>
        <v>2024</v>
      </c>
    </row>
    <row r="1059" spans="1:24" x14ac:dyDescent="0.3">
      <c r="A1059">
        <f>'Raw_Data'!A1059</f>
        <v>1058</v>
      </c>
      <c r="B1059" t="str">
        <f>'Raw_Data'!B1059</f>
        <v>Customer 5</v>
      </c>
      <c r="C1059" t="str">
        <f>'Raw_Data'!C1059</f>
        <v>Workstation</v>
      </c>
      <c r="D1059">
        <f>'Raw_Data'!D1059</f>
        <v>1649</v>
      </c>
      <c r="E1059">
        <f>'Raw_Data'!E1059</f>
        <v>1079</v>
      </c>
      <c r="F1059">
        <f>'Raw_Data'!F1059</f>
        <v>45336.041666666664</v>
      </c>
      <c r="G1059" t="str">
        <f t="shared" si="240"/>
        <v>Customer 5</v>
      </c>
      <c r="H1059" t="str">
        <f t="shared" si="241"/>
        <v>WORKSTATION</v>
      </c>
      <c r="I1059" t="str">
        <f t="shared" si="242"/>
        <v>Changed</v>
      </c>
      <c r="J1059">
        <f t="shared" si="243"/>
        <v>1649</v>
      </c>
      <c r="K1059">
        <f t="shared" si="244"/>
        <v>1079</v>
      </c>
      <c r="L1059" s="8">
        <f t="shared" si="245"/>
        <v>45336</v>
      </c>
      <c r="M1059" t="str">
        <f t="shared" ca="1" si="246"/>
        <v>OK</v>
      </c>
      <c r="P1059">
        <f t="shared" si="247"/>
        <v>1058</v>
      </c>
      <c r="Q1059" t="str">
        <f t="shared" si="248"/>
        <v>Customer 5</v>
      </c>
      <c r="R1059" t="str">
        <f t="shared" si="249"/>
        <v>WORKSTATION</v>
      </c>
      <c r="S1059">
        <f t="shared" si="250"/>
        <v>1649</v>
      </c>
      <c r="T1059">
        <f t="shared" si="251"/>
        <v>1079</v>
      </c>
      <c r="U1059" s="8">
        <f t="shared" si="252"/>
        <v>45336</v>
      </c>
      <c r="V1059" t="str" cm="1">
        <f t="array" ref="V1059">_xlfn.IFS(S1059 = "", "", S1059 &lt; 500, "Low", S1059 &lt; 1200, "Medium", TRUE, "High")</f>
        <v>High</v>
      </c>
      <c r="W1059" t="str">
        <f t="shared" si="253"/>
        <v>2024-02</v>
      </c>
      <c r="X1059">
        <f t="shared" si="254"/>
        <v>2024</v>
      </c>
    </row>
    <row r="1060" spans="1:24" x14ac:dyDescent="0.3">
      <c r="A1060">
        <f>'Raw_Data'!A1060</f>
        <v>1059</v>
      </c>
      <c r="B1060" t="str">
        <f>'Raw_Data'!B1060</f>
        <v>Customer 14</v>
      </c>
      <c r="C1060" t="str">
        <f>'Raw_Data'!C1060</f>
        <v>Desktop</v>
      </c>
      <c r="D1060">
        <f>'Raw_Data'!D1060</f>
        <v>3107</v>
      </c>
      <c r="E1060">
        <f>'Raw_Data'!E1060</f>
        <v>229</v>
      </c>
      <c r="F1060">
        <f>'Raw_Data'!F1060</f>
        <v>45336.083333333336</v>
      </c>
      <c r="G1060" t="str">
        <f t="shared" si="240"/>
        <v>Customer 14</v>
      </c>
      <c r="H1060" t="str">
        <f t="shared" si="241"/>
        <v>DESKTOP</v>
      </c>
      <c r="I1060" t="str">
        <f t="shared" si="242"/>
        <v>Changed</v>
      </c>
      <c r="J1060">
        <f t="shared" si="243"/>
        <v>3107</v>
      </c>
      <c r="K1060">
        <f t="shared" si="244"/>
        <v>229</v>
      </c>
      <c r="L1060" s="8">
        <f t="shared" si="245"/>
        <v>45336</v>
      </c>
      <c r="M1060" t="str">
        <f t="shared" ca="1" si="246"/>
        <v>OK</v>
      </c>
      <c r="P1060">
        <f t="shared" si="247"/>
        <v>1059</v>
      </c>
      <c r="Q1060" t="str">
        <f t="shared" si="248"/>
        <v>Customer 14</v>
      </c>
      <c r="R1060" t="str">
        <f t="shared" si="249"/>
        <v>DESKTOP</v>
      </c>
      <c r="S1060">
        <f t="shared" si="250"/>
        <v>3107</v>
      </c>
      <c r="T1060">
        <f t="shared" si="251"/>
        <v>229</v>
      </c>
      <c r="U1060" s="8">
        <f t="shared" si="252"/>
        <v>45336</v>
      </c>
      <c r="V1060" t="str" cm="1">
        <f t="array" ref="V1060">_xlfn.IFS(S1060 = "", "", S1060 &lt; 500, "Low", S1060 &lt; 1200, "Medium", TRUE, "High")</f>
        <v>High</v>
      </c>
      <c r="W1060" t="str">
        <f t="shared" si="253"/>
        <v>2024-02</v>
      </c>
      <c r="X1060">
        <f t="shared" si="254"/>
        <v>2024</v>
      </c>
    </row>
    <row r="1061" spans="1:24" x14ac:dyDescent="0.3">
      <c r="A1061">
        <f>'Raw_Data'!A1061</f>
        <v>1060</v>
      </c>
      <c r="B1061" t="str">
        <f>'Raw_Data'!B1061</f>
        <v>Customer 5</v>
      </c>
      <c r="C1061" t="str">
        <f>'Raw_Data'!C1061</f>
        <v>Embedded</v>
      </c>
      <c r="D1061">
        <f>'Raw_Data'!D1061</f>
        <v>1279</v>
      </c>
      <c r="E1061">
        <f>'Raw_Data'!E1061</f>
        <v>3060</v>
      </c>
      <c r="F1061">
        <f>'Raw_Data'!F1061</f>
        <v>45336.125</v>
      </c>
      <c r="G1061" t="str">
        <f t="shared" si="240"/>
        <v>Customer 5</v>
      </c>
      <c r="H1061" t="str">
        <f t="shared" si="241"/>
        <v>EMBEDDED</v>
      </c>
      <c r="I1061" t="str">
        <f t="shared" si="242"/>
        <v>Changed</v>
      </c>
      <c r="J1061">
        <f t="shared" si="243"/>
        <v>1279</v>
      </c>
      <c r="K1061">
        <f t="shared" si="244"/>
        <v>3060</v>
      </c>
      <c r="L1061" s="8">
        <f t="shared" si="245"/>
        <v>45336</v>
      </c>
      <c r="M1061" t="str">
        <f t="shared" ca="1" si="246"/>
        <v>OK</v>
      </c>
      <c r="P1061">
        <f t="shared" si="247"/>
        <v>1060</v>
      </c>
      <c r="Q1061" t="str">
        <f t="shared" si="248"/>
        <v>Customer 5</v>
      </c>
      <c r="R1061" t="str">
        <f t="shared" si="249"/>
        <v>EMBEDDED</v>
      </c>
      <c r="S1061">
        <f t="shared" si="250"/>
        <v>1279</v>
      </c>
      <c r="T1061">
        <f t="shared" si="251"/>
        <v>3060</v>
      </c>
      <c r="U1061" s="8">
        <f t="shared" si="252"/>
        <v>45336</v>
      </c>
      <c r="V1061" t="str" cm="1">
        <f t="array" ref="V1061">_xlfn.IFS(S1061 = "", "", S1061 &lt; 500, "Low", S1061 &lt; 1200, "Medium", TRUE, "High")</f>
        <v>High</v>
      </c>
      <c r="W1061" t="str">
        <f t="shared" si="253"/>
        <v>2024-02</v>
      </c>
      <c r="X1061">
        <f t="shared" si="254"/>
        <v>2024</v>
      </c>
    </row>
    <row r="1062" spans="1:24" x14ac:dyDescent="0.3">
      <c r="A1062">
        <f>'Raw_Data'!A1062</f>
        <v>1061</v>
      </c>
      <c r="B1062" t="str">
        <f>'Raw_Data'!B1062</f>
        <v>Customer 4</v>
      </c>
      <c r="C1062" t="str">
        <f>'Raw_Data'!C1062</f>
        <v>Desktop</v>
      </c>
      <c r="D1062">
        <f>'Raw_Data'!D1062</f>
        <v>1791</v>
      </c>
      <c r="E1062">
        <f>'Raw_Data'!E1062</f>
        <v>4482</v>
      </c>
      <c r="F1062">
        <f>'Raw_Data'!F1062</f>
        <v>45336.166666666664</v>
      </c>
      <c r="G1062" t="str">
        <f t="shared" si="240"/>
        <v>Customer 4</v>
      </c>
      <c r="H1062" t="str">
        <f t="shared" si="241"/>
        <v>DESKTOP</v>
      </c>
      <c r="I1062" t="str">
        <f t="shared" si="242"/>
        <v>Changed</v>
      </c>
      <c r="J1062">
        <f t="shared" si="243"/>
        <v>1791</v>
      </c>
      <c r="K1062">
        <f t="shared" si="244"/>
        <v>4482</v>
      </c>
      <c r="L1062" s="8">
        <f t="shared" si="245"/>
        <v>45336</v>
      </c>
      <c r="M1062" t="str">
        <f t="shared" ca="1" si="246"/>
        <v>OK</v>
      </c>
      <c r="P1062">
        <f t="shared" si="247"/>
        <v>1061</v>
      </c>
      <c r="Q1062" t="str">
        <f t="shared" si="248"/>
        <v>Customer 4</v>
      </c>
      <c r="R1062" t="str">
        <f t="shared" si="249"/>
        <v>DESKTOP</v>
      </c>
      <c r="S1062">
        <f t="shared" si="250"/>
        <v>1791</v>
      </c>
      <c r="T1062">
        <f t="shared" si="251"/>
        <v>4482</v>
      </c>
      <c r="U1062" s="8">
        <f t="shared" si="252"/>
        <v>45336</v>
      </c>
      <c r="V1062" t="str" cm="1">
        <f t="array" ref="V1062">_xlfn.IFS(S1062 = "", "", S1062 &lt; 500, "Low", S1062 &lt; 1200, "Medium", TRUE, "High")</f>
        <v>High</v>
      </c>
      <c r="W1062" t="str">
        <f t="shared" si="253"/>
        <v>2024-02</v>
      </c>
      <c r="X1062">
        <f t="shared" si="254"/>
        <v>2024</v>
      </c>
    </row>
    <row r="1063" spans="1:24" x14ac:dyDescent="0.3">
      <c r="A1063">
        <f>'Raw_Data'!A1063</f>
        <v>1062</v>
      </c>
      <c r="B1063" t="str">
        <f>'Raw_Data'!B1063</f>
        <v>Customer 12</v>
      </c>
      <c r="C1063" t="str">
        <f>'Raw_Data'!C1063</f>
        <v>Workstation</v>
      </c>
      <c r="D1063">
        <f>'Raw_Data'!D1063</f>
        <v>674</v>
      </c>
      <c r="E1063">
        <f>'Raw_Data'!E1063</f>
        <v>2056</v>
      </c>
      <c r="F1063">
        <f>'Raw_Data'!F1063</f>
        <v>45336.208333333336</v>
      </c>
      <c r="G1063" t="str">
        <f t="shared" si="240"/>
        <v>Customer 12</v>
      </c>
      <c r="H1063" t="str">
        <f t="shared" si="241"/>
        <v>WORKSTATION</v>
      </c>
      <c r="I1063" t="str">
        <f t="shared" si="242"/>
        <v>Changed</v>
      </c>
      <c r="J1063">
        <f t="shared" si="243"/>
        <v>674</v>
      </c>
      <c r="K1063">
        <f t="shared" si="244"/>
        <v>2056</v>
      </c>
      <c r="L1063" s="8">
        <f t="shared" si="245"/>
        <v>45336</v>
      </c>
      <c r="M1063" t="str">
        <f t="shared" ca="1" si="246"/>
        <v>OK</v>
      </c>
      <c r="P1063">
        <f t="shared" si="247"/>
        <v>1062</v>
      </c>
      <c r="Q1063" t="str">
        <f t="shared" si="248"/>
        <v>Customer 12</v>
      </c>
      <c r="R1063" t="str">
        <f t="shared" si="249"/>
        <v>WORKSTATION</v>
      </c>
      <c r="S1063">
        <f t="shared" si="250"/>
        <v>674</v>
      </c>
      <c r="T1063">
        <f t="shared" si="251"/>
        <v>2056</v>
      </c>
      <c r="U1063" s="8">
        <f t="shared" si="252"/>
        <v>45336</v>
      </c>
      <c r="V1063" t="str" cm="1">
        <f t="array" ref="V1063">_xlfn.IFS(S1063 = "", "", S1063 &lt; 500, "Low", S1063 &lt; 1200, "Medium", TRUE, "High")</f>
        <v>Medium</v>
      </c>
      <c r="W1063" t="str">
        <f t="shared" si="253"/>
        <v>2024-02</v>
      </c>
      <c r="X1063">
        <f t="shared" si="254"/>
        <v>2024</v>
      </c>
    </row>
    <row r="1064" spans="1:24" x14ac:dyDescent="0.3">
      <c r="A1064">
        <f>'Raw_Data'!A1064</f>
        <v>1063</v>
      </c>
      <c r="B1064" t="str">
        <f>'Raw_Data'!B1064</f>
        <v>Customer 2</v>
      </c>
      <c r="C1064" t="str">
        <f>'Raw_Data'!C1064</f>
        <v>Workstation</v>
      </c>
      <c r="D1064">
        <f>'Raw_Data'!D1064</f>
        <v>1242</v>
      </c>
      <c r="E1064">
        <f>'Raw_Data'!E1064</f>
        <v>2226</v>
      </c>
      <c r="F1064">
        <f>'Raw_Data'!F1064</f>
        <v>45336.25</v>
      </c>
      <c r="G1064" t="str">
        <f t="shared" si="240"/>
        <v>Customer 2</v>
      </c>
      <c r="H1064" t="str">
        <f t="shared" si="241"/>
        <v>WORKSTATION</v>
      </c>
      <c r="I1064" t="str">
        <f t="shared" si="242"/>
        <v>Changed</v>
      </c>
      <c r="J1064">
        <f t="shared" si="243"/>
        <v>1242</v>
      </c>
      <c r="K1064">
        <f t="shared" si="244"/>
        <v>2226</v>
      </c>
      <c r="L1064" s="8">
        <f t="shared" si="245"/>
        <v>45336</v>
      </c>
      <c r="M1064" t="str">
        <f t="shared" ca="1" si="246"/>
        <v>OK</v>
      </c>
      <c r="P1064">
        <f t="shared" si="247"/>
        <v>1063</v>
      </c>
      <c r="Q1064" t="str">
        <f t="shared" si="248"/>
        <v>Customer 2</v>
      </c>
      <c r="R1064" t="str">
        <f t="shared" si="249"/>
        <v>WORKSTATION</v>
      </c>
      <c r="S1064">
        <f t="shared" si="250"/>
        <v>1242</v>
      </c>
      <c r="T1064">
        <f t="shared" si="251"/>
        <v>2226</v>
      </c>
      <c r="U1064" s="8">
        <f t="shared" si="252"/>
        <v>45336</v>
      </c>
      <c r="V1064" t="str" cm="1">
        <f t="array" ref="V1064">_xlfn.IFS(S1064 = "", "", S1064 &lt; 500, "Low", S1064 &lt; 1200, "Medium", TRUE, "High")</f>
        <v>High</v>
      </c>
      <c r="W1064" t="str">
        <f t="shared" si="253"/>
        <v>2024-02</v>
      </c>
      <c r="X1064">
        <f t="shared" si="254"/>
        <v>2024</v>
      </c>
    </row>
    <row r="1065" spans="1:24" x14ac:dyDescent="0.3">
      <c r="A1065">
        <f>'Raw_Data'!A1065</f>
        <v>1064</v>
      </c>
      <c r="B1065" t="str">
        <f>'Raw_Data'!B1065</f>
        <v>Customer 15</v>
      </c>
      <c r="C1065" t="str">
        <f>'Raw_Data'!C1065</f>
        <v>Mobile</v>
      </c>
      <c r="D1065">
        <f>'Raw_Data'!D1065</f>
        <v>2200</v>
      </c>
      <c r="E1065">
        <f>'Raw_Data'!E1065</f>
        <v>2320</v>
      </c>
      <c r="F1065">
        <f>'Raw_Data'!F1065</f>
        <v>45336.291666666664</v>
      </c>
      <c r="G1065" t="str">
        <f t="shared" si="240"/>
        <v>Customer 15</v>
      </c>
      <c r="H1065" t="str">
        <f t="shared" si="241"/>
        <v>MOBILE</v>
      </c>
      <c r="I1065" t="str">
        <f t="shared" si="242"/>
        <v>Changed</v>
      </c>
      <c r="J1065">
        <f t="shared" si="243"/>
        <v>2200</v>
      </c>
      <c r="K1065">
        <f t="shared" si="244"/>
        <v>2320</v>
      </c>
      <c r="L1065" s="8">
        <f t="shared" si="245"/>
        <v>45336</v>
      </c>
      <c r="M1065" t="str">
        <f t="shared" ca="1" si="246"/>
        <v>OK</v>
      </c>
      <c r="P1065">
        <f t="shared" si="247"/>
        <v>1064</v>
      </c>
      <c r="Q1065" t="str">
        <f t="shared" si="248"/>
        <v>Customer 15</v>
      </c>
      <c r="R1065" t="str">
        <f t="shared" si="249"/>
        <v>MOBILE</v>
      </c>
      <c r="S1065">
        <f t="shared" si="250"/>
        <v>2200</v>
      </c>
      <c r="T1065">
        <f t="shared" si="251"/>
        <v>2320</v>
      </c>
      <c r="U1065" s="8">
        <f t="shared" si="252"/>
        <v>45336</v>
      </c>
      <c r="V1065" t="str" cm="1">
        <f t="array" ref="V1065">_xlfn.IFS(S1065 = "", "", S1065 &lt; 500, "Low", S1065 &lt; 1200, "Medium", TRUE, "High")</f>
        <v>High</v>
      </c>
      <c r="W1065" t="str">
        <f t="shared" si="253"/>
        <v>2024-02</v>
      </c>
      <c r="X1065">
        <f t="shared" si="254"/>
        <v>2024</v>
      </c>
    </row>
    <row r="1066" spans="1:24" x14ac:dyDescent="0.3">
      <c r="A1066">
        <f>'Raw_Data'!A1066</f>
        <v>1065</v>
      </c>
      <c r="B1066" t="str">
        <f>'Raw_Data'!B1066</f>
        <v>Customer 7</v>
      </c>
      <c r="C1066" t="str">
        <f>'Raw_Data'!C1066</f>
        <v>Workstation</v>
      </c>
      <c r="D1066">
        <f>'Raw_Data'!D1066</f>
        <v>2503</v>
      </c>
      <c r="E1066">
        <f>'Raw_Data'!E1066</f>
        <v>3796</v>
      </c>
      <c r="F1066">
        <f>'Raw_Data'!F1066</f>
        <v>45336.333333333336</v>
      </c>
      <c r="G1066" t="str">
        <f t="shared" si="240"/>
        <v>Customer 7</v>
      </c>
      <c r="H1066" t="str">
        <f t="shared" si="241"/>
        <v>WORKSTATION</v>
      </c>
      <c r="I1066" t="str">
        <f t="shared" si="242"/>
        <v>Changed</v>
      </c>
      <c r="J1066">
        <f t="shared" si="243"/>
        <v>2503</v>
      </c>
      <c r="K1066">
        <f t="shared" si="244"/>
        <v>3796</v>
      </c>
      <c r="L1066" s="8">
        <f t="shared" si="245"/>
        <v>45336</v>
      </c>
      <c r="M1066" t="str">
        <f t="shared" ca="1" si="246"/>
        <v>OK</v>
      </c>
      <c r="P1066">
        <f t="shared" si="247"/>
        <v>1065</v>
      </c>
      <c r="Q1066" t="str">
        <f t="shared" si="248"/>
        <v>Customer 7</v>
      </c>
      <c r="R1066" t="str">
        <f t="shared" si="249"/>
        <v>WORKSTATION</v>
      </c>
      <c r="S1066">
        <f t="shared" si="250"/>
        <v>2503</v>
      </c>
      <c r="T1066">
        <f t="shared" si="251"/>
        <v>3796</v>
      </c>
      <c r="U1066" s="8">
        <f t="shared" si="252"/>
        <v>45336</v>
      </c>
      <c r="V1066" t="str" cm="1">
        <f t="array" ref="V1066">_xlfn.IFS(S1066 = "", "", S1066 &lt; 500, "Low", S1066 &lt; 1200, "Medium", TRUE, "High")</f>
        <v>High</v>
      </c>
      <c r="W1066" t="str">
        <f t="shared" si="253"/>
        <v>2024-02</v>
      </c>
      <c r="X1066">
        <f t="shared" si="254"/>
        <v>2024</v>
      </c>
    </row>
    <row r="1067" spans="1:24" x14ac:dyDescent="0.3">
      <c r="A1067">
        <f>'Raw_Data'!A1067</f>
        <v>1066</v>
      </c>
      <c r="B1067" t="str">
        <f>'Raw_Data'!B1067</f>
        <v>Customer 4</v>
      </c>
      <c r="C1067" t="str">
        <f>'Raw_Data'!C1067</f>
        <v>Desktop</v>
      </c>
      <c r="D1067">
        <f>'Raw_Data'!D1067</f>
        <v>2338</v>
      </c>
      <c r="E1067">
        <f>'Raw_Data'!E1067</f>
        <v>3512</v>
      </c>
      <c r="F1067">
        <f>'Raw_Data'!F1067</f>
        <v>45336.375</v>
      </c>
      <c r="G1067" t="str">
        <f t="shared" si="240"/>
        <v>Customer 4</v>
      </c>
      <c r="H1067" t="str">
        <f t="shared" si="241"/>
        <v>DESKTOP</v>
      </c>
      <c r="I1067" t="str">
        <f t="shared" si="242"/>
        <v>Changed</v>
      </c>
      <c r="J1067">
        <f t="shared" si="243"/>
        <v>2338</v>
      </c>
      <c r="K1067">
        <f t="shared" si="244"/>
        <v>3512</v>
      </c>
      <c r="L1067" s="8">
        <f t="shared" si="245"/>
        <v>45336</v>
      </c>
      <c r="M1067" t="str">
        <f t="shared" ca="1" si="246"/>
        <v>OK</v>
      </c>
      <c r="P1067">
        <f t="shared" si="247"/>
        <v>1066</v>
      </c>
      <c r="Q1067" t="str">
        <f t="shared" si="248"/>
        <v>Customer 4</v>
      </c>
      <c r="R1067" t="str">
        <f t="shared" si="249"/>
        <v>DESKTOP</v>
      </c>
      <c r="S1067">
        <f t="shared" si="250"/>
        <v>2338</v>
      </c>
      <c r="T1067">
        <f t="shared" si="251"/>
        <v>3512</v>
      </c>
      <c r="U1067" s="8">
        <f t="shared" si="252"/>
        <v>45336</v>
      </c>
      <c r="V1067" t="str" cm="1">
        <f t="array" ref="V1067">_xlfn.IFS(S1067 = "", "", S1067 &lt; 500, "Low", S1067 &lt; 1200, "Medium", TRUE, "High")</f>
        <v>High</v>
      </c>
      <c r="W1067" t="str">
        <f t="shared" si="253"/>
        <v>2024-02</v>
      </c>
      <c r="X1067">
        <f t="shared" si="254"/>
        <v>2024</v>
      </c>
    </row>
    <row r="1068" spans="1:24" x14ac:dyDescent="0.3">
      <c r="A1068">
        <f>'Raw_Data'!A1068</f>
        <v>1067</v>
      </c>
      <c r="B1068" t="str">
        <f>'Raw_Data'!B1068</f>
        <v>Customer 8</v>
      </c>
      <c r="C1068" t="str">
        <f>'Raw_Data'!C1068</f>
        <v>Embedded</v>
      </c>
      <c r="D1068">
        <f>'Raw_Data'!D1068</f>
        <v>3934</v>
      </c>
      <c r="E1068">
        <f>'Raw_Data'!E1068</f>
        <v>2632</v>
      </c>
      <c r="F1068">
        <f>'Raw_Data'!F1068</f>
        <v>45336.416666666664</v>
      </c>
      <c r="G1068" t="str">
        <f t="shared" si="240"/>
        <v>Customer 8</v>
      </c>
      <c r="H1068" t="str">
        <f t="shared" si="241"/>
        <v>EMBEDDED</v>
      </c>
      <c r="I1068" t="str">
        <f t="shared" si="242"/>
        <v>Changed</v>
      </c>
      <c r="J1068">
        <f t="shared" si="243"/>
        <v>3934</v>
      </c>
      <c r="K1068">
        <f t="shared" si="244"/>
        <v>2632</v>
      </c>
      <c r="L1068" s="8">
        <f t="shared" si="245"/>
        <v>45336</v>
      </c>
      <c r="M1068" t="str">
        <f t="shared" ca="1" si="246"/>
        <v>OK</v>
      </c>
      <c r="P1068">
        <f t="shared" si="247"/>
        <v>1067</v>
      </c>
      <c r="Q1068" t="str">
        <f t="shared" si="248"/>
        <v>Customer 8</v>
      </c>
      <c r="R1068" t="str">
        <f t="shared" si="249"/>
        <v>EMBEDDED</v>
      </c>
      <c r="S1068">
        <f t="shared" si="250"/>
        <v>3934</v>
      </c>
      <c r="T1068">
        <f t="shared" si="251"/>
        <v>2632</v>
      </c>
      <c r="U1068" s="8">
        <f t="shared" si="252"/>
        <v>45336</v>
      </c>
      <c r="V1068" t="str" cm="1">
        <f t="array" ref="V1068">_xlfn.IFS(S1068 = "", "", S1068 &lt; 500, "Low", S1068 &lt; 1200, "Medium", TRUE, "High")</f>
        <v>High</v>
      </c>
      <c r="W1068" t="str">
        <f t="shared" si="253"/>
        <v>2024-02</v>
      </c>
      <c r="X1068">
        <f t="shared" si="254"/>
        <v>2024</v>
      </c>
    </row>
    <row r="1069" spans="1:24" x14ac:dyDescent="0.3">
      <c r="A1069">
        <f>'Raw_Data'!A1069</f>
        <v>1068</v>
      </c>
      <c r="B1069" t="str">
        <f>'Raw_Data'!B1069</f>
        <v>Customer 5</v>
      </c>
      <c r="C1069" t="str">
        <f>'Raw_Data'!C1069</f>
        <v>Embedded</v>
      </c>
      <c r="D1069">
        <f>'Raw_Data'!D1069</f>
        <v>1041</v>
      </c>
      <c r="E1069">
        <f>'Raw_Data'!E1069</f>
        <v>541</v>
      </c>
      <c r="F1069">
        <f>'Raw_Data'!F1069</f>
        <v>45336.458333333336</v>
      </c>
      <c r="G1069" t="str">
        <f t="shared" si="240"/>
        <v>Customer 5</v>
      </c>
      <c r="H1069" t="str">
        <f t="shared" si="241"/>
        <v>EMBEDDED</v>
      </c>
      <c r="I1069" t="str">
        <f t="shared" si="242"/>
        <v>Changed</v>
      </c>
      <c r="J1069">
        <f t="shared" si="243"/>
        <v>1041</v>
      </c>
      <c r="K1069">
        <f t="shared" si="244"/>
        <v>541</v>
      </c>
      <c r="L1069" s="8">
        <f t="shared" si="245"/>
        <v>45336</v>
      </c>
      <c r="M1069" t="str">
        <f t="shared" ca="1" si="246"/>
        <v>OK</v>
      </c>
      <c r="P1069">
        <f t="shared" si="247"/>
        <v>1068</v>
      </c>
      <c r="Q1069" t="str">
        <f t="shared" si="248"/>
        <v>Customer 5</v>
      </c>
      <c r="R1069" t="str">
        <f t="shared" si="249"/>
        <v>EMBEDDED</v>
      </c>
      <c r="S1069">
        <f t="shared" si="250"/>
        <v>1041</v>
      </c>
      <c r="T1069">
        <f t="shared" si="251"/>
        <v>541</v>
      </c>
      <c r="U1069" s="8">
        <f t="shared" si="252"/>
        <v>45336</v>
      </c>
      <c r="V1069" t="str" cm="1">
        <f t="array" ref="V1069">_xlfn.IFS(S1069 = "", "", S1069 &lt; 500, "Low", S1069 &lt; 1200, "Medium", TRUE, "High")</f>
        <v>Medium</v>
      </c>
      <c r="W1069" t="str">
        <f t="shared" si="253"/>
        <v>2024-02</v>
      </c>
      <c r="X1069">
        <f t="shared" si="254"/>
        <v>2024</v>
      </c>
    </row>
    <row r="1070" spans="1:24" x14ac:dyDescent="0.3">
      <c r="A1070">
        <f>'Raw_Data'!A1070</f>
        <v>1069</v>
      </c>
      <c r="B1070" t="str">
        <f>'Raw_Data'!B1070</f>
        <v>Customer 1</v>
      </c>
      <c r="C1070" t="str">
        <f>'Raw_Data'!C1070</f>
        <v>Workstation</v>
      </c>
      <c r="D1070">
        <f>'Raw_Data'!D1070</f>
        <v>2338</v>
      </c>
      <c r="E1070">
        <f>'Raw_Data'!E1070</f>
        <v>2502</v>
      </c>
      <c r="F1070">
        <f>'Raw_Data'!F1070</f>
        <v>45336.5</v>
      </c>
      <c r="G1070" t="str">
        <f t="shared" si="240"/>
        <v>Customer 1</v>
      </c>
      <c r="H1070" t="str">
        <f t="shared" si="241"/>
        <v>WORKSTATION</v>
      </c>
      <c r="I1070" t="str">
        <f t="shared" si="242"/>
        <v>Changed</v>
      </c>
      <c r="J1070">
        <f t="shared" si="243"/>
        <v>2338</v>
      </c>
      <c r="K1070">
        <f t="shared" si="244"/>
        <v>2502</v>
      </c>
      <c r="L1070" s="8">
        <f t="shared" si="245"/>
        <v>45336</v>
      </c>
      <c r="M1070" t="str">
        <f t="shared" ca="1" si="246"/>
        <v>OK</v>
      </c>
      <c r="P1070">
        <f t="shared" si="247"/>
        <v>1069</v>
      </c>
      <c r="Q1070" t="str">
        <f t="shared" si="248"/>
        <v>Customer 1</v>
      </c>
      <c r="R1070" t="str">
        <f t="shared" si="249"/>
        <v>WORKSTATION</v>
      </c>
      <c r="S1070">
        <f t="shared" si="250"/>
        <v>2338</v>
      </c>
      <c r="T1070">
        <f t="shared" si="251"/>
        <v>2502</v>
      </c>
      <c r="U1070" s="8">
        <f t="shared" si="252"/>
        <v>45336</v>
      </c>
      <c r="V1070" t="str" cm="1">
        <f t="array" ref="V1070">_xlfn.IFS(S1070 = "", "", S1070 &lt; 500, "Low", S1070 &lt; 1200, "Medium", TRUE, "High")</f>
        <v>High</v>
      </c>
      <c r="W1070" t="str">
        <f t="shared" si="253"/>
        <v>2024-02</v>
      </c>
      <c r="X1070">
        <f t="shared" si="254"/>
        <v>2024</v>
      </c>
    </row>
    <row r="1071" spans="1:24" x14ac:dyDescent="0.3">
      <c r="A1071">
        <f>'Raw_Data'!A1071</f>
        <v>1070</v>
      </c>
      <c r="B1071" t="str">
        <f>'Raw_Data'!B1071</f>
        <v>Customer 10</v>
      </c>
      <c r="C1071" t="str">
        <f>'Raw_Data'!C1071</f>
        <v>Embedded</v>
      </c>
      <c r="D1071">
        <f>'Raw_Data'!D1071</f>
        <v>2990</v>
      </c>
      <c r="E1071">
        <f>'Raw_Data'!E1071</f>
        <v>1742</v>
      </c>
      <c r="F1071">
        <f>'Raw_Data'!F1071</f>
        <v>45336.541666666664</v>
      </c>
      <c r="G1071" t="str">
        <f t="shared" si="240"/>
        <v>Customer 10</v>
      </c>
      <c r="H1071" t="str">
        <f t="shared" si="241"/>
        <v>EMBEDDED</v>
      </c>
      <c r="I1071" t="str">
        <f t="shared" si="242"/>
        <v>Changed</v>
      </c>
      <c r="J1071">
        <f t="shared" si="243"/>
        <v>2990</v>
      </c>
      <c r="K1071">
        <f t="shared" si="244"/>
        <v>1742</v>
      </c>
      <c r="L1071" s="8">
        <f t="shared" si="245"/>
        <v>45336</v>
      </c>
      <c r="M1071" t="str">
        <f t="shared" ca="1" si="246"/>
        <v>OK</v>
      </c>
      <c r="P1071">
        <f t="shared" si="247"/>
        <v>1070</v>
      </c>
      <c r="Q1071" t="str">
        <f t="shared" si="248"/>
        <v>Customer 10</v>
      </c>
      <c r="R1071" t="str">
        <f t="shared" si="249"/>
        <v>EMBEDDED</v>
      </c>
      <c r="S1071">
        <f t="shared" si="250"/>
        <v>2990</v>
      </c>
      <c r="T1071">
        <f t="shared" si="251"/>
        <v>1742</v>
      </c>
      <c r="U1071" s="8">
        <f t="shared" si="252"/>
        <v>45336</v>
      </c>
      <c r="V1071" t="str" cm="1">
        <f t="array" ref="V1071">_xlfn.IFS(S1071 = "", "", S1071 &lt; 500, "Low", S1071 &lt; 1200, "Medium", TRUE, "High")</f>
        <v>High</v>
      </c>
      <c r="W1071" t="str">
        <f t="shared" si="253"/>
        <v>2024-02</v>
      </c>
      <c r="X1071">
        <f t="shared" si="254"/>
        <v>2024</v>
      </c>
    </row>
    <row r="1072" spans="1:24" x14ac:dyDescent="0.3">
      <c r="A1072">
        <f>'Raw_Data'!A1072</f>
        <v>1071</v>
      </c>
      <c r="B1072" t="str">
        <f>'Raw_Data'!B1072</f>
        <v>Customer 7</v>
      </c>
      <c r="C1072" t="str">
        <f>'Raw_Data'!C1072</f>
        <v>Desktop</v>
      </c>
      <c r="D1072">
        <f>'Raw_Data'!D1072</f>
        <v>1389</v>
      </c>
      <c r="E1072">
        <f>'Raw_Data'!E1072</f>
        <v>2453</v>
      </c>
      <c r="F1072">
        <f>'Raw_Data'!F1072</f>
        <v>45336.583333333336</v>
      </c>
      <c r="G1072" t="str">
        <f t="shared" si="240"/>
        <v>Customer 7</v>
      </c>
      <c r="H1072" t="str">
        <f t="shared" si="241"/>
        <v>DESKTOP</v>
      </c>
      <c r="I1072" t="str">
        <f t="shared" si="242"/>
        <v>Changed</v>
      </c>
      <c r="J1072">
        <f t="shared" si="243"/>
        <v>1389</v>
      </c>
      <c r="K1072">
        <f t="shared" si="244"/>
        <v>2453</v>
      </c>
      <c r="L1072" s="8">
        <f t="shared" si="245"/>
        <v>45336</v>
      </c>
      <c r="M1072" t="str">
        <f t="shared" ca="1" si="246"/>
        <v>OK</v>
      </c>
      <c r="P1072">
        <f t="shared" si="247"/>
        <v>1071</v>
      </c>
      <c r="Q1072" t="str">
        <f t="shared" si="248"/>
        <v>Customer 7</v>
      </c>
      <c r="R1072" t="str">
        <f t="shared" si="249"/>
        <v>DESKTOP</v>
      </c>
      <c r="S1072">
        <f t="shared" si="250"/>
        <v>1389</v>
      </c>
      <c r="T1072">
        <f t="shared" si="251"/>
        <v>2453</v>
      </c>
      <c r="U1072" s="8">
        <f t="shared" si="252"/>
        <v>45336</v>
      </c>
      <c r="V1072" t="str" cm="1">
        <f t="array" ref="V1072">_xlfn.IFS(S1072 = "", "", S1072 &lt; 500, "Low", S1072 &lt; 1200, "Medium", TRUE, "High")</f>
        <v>High</v>
      </c>
      <c r="W1072" t="str">
        <f t="shared" si="253"/>
        <v>2024-02</v>
      </c>
      <c r="X1072">
        <f t="shared" si="254"/>
        <v>2024</v>
      </c>
    </row>
    <row r="1073" spans="1:24" x14ac:dyDescent="0.3">
      <c r="A1073">
        <f>'Raw_Data'!A1073</f>
        <v>1072</v>
      </c>
      <c r="B1073" t="str">
        <f>'Raw_Data'!B1073</f>
        <v>Customer 2</v>
      </c>
      <c r="C1073" t="str">
        <f>'Raw_Data'!C1073</f>
        <v>Workstation</v>
      </c>
      <c r="D1073">
        <f>'Raw_Data'!D1073</f>
        <v>3080</v>
      </c>
      <c r="E1073">
        <f>'Raw_Data'!E1073</f>
        <v>2834</v>
      </c>
      <c r="F1073">
        <f>'Raw_Data'!F1073</f>
        <v>45336.625</v>
      </c>
      <c r="G1073" t="str">
        <f t="shared" si="240"/>
        <v>Customer 2</v>
      </c>
      <c r="H1073" t="str">
        <f t="shared" si="241"/>
        <v>WORKSTATION</v>
      </c>
      <c r="I1073" t="str">
        <f t="shared" si="242"/>
        <v>Changed</v>
      </c>
      <c r="J1073">
        <f t="shared" si="243"/>
        <v>3080</v>
      </c>
      <c r="K1073">
        <f t="shared" si="244"/>
        <v>2834</v>
      </c>
      <c r="L1073" s="8">
        <f t="shared" si="245"/>
        <v>45336</v>
      </c>
      <c r="M1073" t="str">
        <f t="shared" ca="1" si="246"/>
        <v>OK</v>
      </c>
      <c r="P1073">
        <f t="shared" si="247"/>
        <v>1072</v>
      </c>
      <c r="Q1073" t="str">
        <f t="shared" si="248"/>
        <v>Customer 2</v>
      </c>
      <c r="R1073" t="str">
        <f t="shared" si="249"/>
        <v>WORKSTATION</v>
      </c>
      <c r="S1073">
        <f t="shared" si="250"/>
        <v>3080</v>
      </c>
      <c r="T1073">
        <f t="shared" si="251"/>
        <v>2834</v>
      </c>
      <c r="U1073" s="8">
        <f t="shared" si="252"/>
        <v>45336</v>
      </c>
      <c r="V1073" t="str" cm="1">
        <f t="array" ref="V1073">_xlfn.IFS(S1073 = "", "", S1073 &lt; 500, "Low", S1073 &lt; 1200, "Medium", TRUE, "High")</f>
        <v>High</v>
      </c>
      <c r="W1073" t="str">
        <f t="shared" si="253"/>
        <v>2024-02</v>
      </c>
      <c r="X1073">
        <f t="shared" si="254"/>
        <v>2024</v>
      </c>
    </row>
    <row r="1074" spans="1:24" x14ac:dyDescent="0.3">
      <c r="A1074">
        <f>'Raw_Data'!A1074</f>
        <v>1073</v>
      </c>
      <c r="B1074" t="str">
        <f>'Raw_Data'!B1074</f>
        <v>Customer 14</v>
      </c>
      <c r="C1074" t="str">
        <f>'Raw_Data'!C1074</f>
        <v>Mobile</v>
      </c>
      <c r="D1074">
        <f>'Raw_Data'!D1074</f>
        <v>780</v>
      </c>
      <c r="E1074">
        <f>'Raw_Data'!E1074</f>
        <v>4196</v>
      </c>
      <c r="F1074">
        <f>'Raw_Data'!F1074</f>
        <v>45336.666666666664</v>
      </c>
      <c r="G1074" t="str">
        <f t="shared" si="240"/>
        <v>Customer 14</v>
      </c>
      <c r="H1074" t="str">
        <f t="shared" si="241"/>
        <v>MOBILE</v>
      </c>
      <c r="I1074" t="str">
        <f t="shared" si="242"/>
        <v>Changed</v>
      </c>
      <c r="J1074">
        <f t="shared" si="243"/>
        <v>780</v>
      </c>
      <c r="K1074">
        <f t="shared" si="244"/>
        <v>4196</v>
      </c>
      <c r="L1074" s="8">
        <f t="shared" si="245"/>
        <v>45336</v>
      </c>
      <c r="M1074" t="str">
        <f t="shared" ca="1" si="246"/>
        <v>OK</v>
      </c>
      <c r="P1074">
        <f t="shared" si="247"/>
        <v>1073</v>
      </c>
      <c r="Q1074" t="str">
        <f t="shared" si="248"/>
        <v>Customer 14</v>
      </c>
      <c r="R1074" t="str">
        <f t="shared" si="249"/>
        <v>MOBILE</v>
      </c>
      <c r="S1074">
        <f t="shared" si="250"/>
        <v>780</v>
      </c>
      <c r="T1074">
        <f t="shared" si="251"/>
        <v>4196</v>
      </c>
      <c r="U1074" s="8">
        <f t="shared" si="252"/>
        <v>45336</v>
      </c>
      <c r="V1074" t="str" cm="1">
        <f t="array" ref="V1074">_xlfn.IFS(S1074 = "", "", S1074 &lt; 500, "Low", S1074 &lt; 1200, "Medium", TRUE, "High")</f>
        <v>Medium</v>
      </c>
      <c r="W1074" t="str">
        <f t="shared" si="253"/>
        <v>2024-02</v>
      </c>
      <c r="X1074">
        <f t="shared" si="254"/>
        <v>2024</v>
      </c>
    </row>
    <row r="1075" spans="1:24" x14ac:dyDescent="0.3">
      <c r="A1075">
        <f>'Raw_Data'!A1075</f>
        <v>1074</v>
      </c>
      <c r="B1075" t="str">
        <f>'Raw_Data'!B1075</f>
        <v>Customer 15</v>
      </c>
      <c r="C1075" t="str">
        <f>'Raw_Data'!C1075</f>
        <v>Mobile</v>
      </c>
      <c r="D1075">
        <f>'Raw_Data'!D1075</f>
        <v>2423</v>
      </c>
      <c r="E1075">
        <f>'Raw_Data'!E1075</f>
        <v>3629</v>
      </c>
      <c r="F1075">
        <f>'Raw_Data'!F1075</f>
        <v>45336.708333333336</v>
      </c>
      <c r="G1075" t="str">
        <f t="shared" si="240"/>
        <v>Customer 15</v>
      </c>
      <c r="H1075" t="str">
        <f t="shared" si="241"/>
        <v>MOBILE</v>
      </c>
      <c r="I1075" t="str">
        <f t="shared" si="242"/>
        <v>Changed</v>
      </c>
      <c r="J1075">
        <f t="shared" si="243"/>
        <v>2423</v>
      </c>
      <c r="K1075">
        <f t="shared" si="244"/>
        <v>3629</v>
      </c>
      <c r="L1075" s="8">
        <f t="shared" si="245"/>
        <v>45336</v>
      </c>
      <c r="M1075" t="str">
        <f t="shared" ca="1" si="246"/>
        <v>OK</v>
      </c>
      <c r="P1075">
        <f t="shared" si="247"/>
        <v>1074</v>
      </c>
      <c r="Q1075" t="str">
        <f t="shared" si="248"/>
        <v>Customer 15</v>
      </c>
      <c r="R1075" t="str">
        <f t="shared" si="249"/>
        <v>MOBILE</v>
      </c>
      <c r="S1075">
        <f t="shared" si="250"/>
        <v>2423</v>
      </c>
      <c r="T1075">
        <f t="shared" si="251"/>
        <v>3629</v>
      </c>
      <c r="U1075" s="8">
        <f t="shared" si="252"/>
        <v>45336</v>
      </c>
      <c r="V1075" t="str" cm="1">
        <f t="array" ref="V1075">_xlfn.IFS(S1075 = "", "", S1075 &lt; 500, "Low", S1075 &lt; 1200, "Medium", TRUE, "High")</f>
        <v>High</v>
      </c>
      <c r="W1075" t="str">
        <f t="shared" si="253"/>
        <v>2024-02</v>
      </c>
      <c r="X1075">
        <f t="shared" si="254"/>
        <v>2024</v>
      </c>
    </row>
    <row r="1076" spans="1:24" x14ac:dyDescent="0.3">
      <c r="A1076">
        <f>'Raw_Data'!A1076</f>
        <v>1075</v>
      </c>
      <c r="B1076" t="str">
        <f>'Raw_Data'!B1076</f>
        <v>Customer 13</v>
      </c>
      <c r="C1076" t="str">
        <f>'Raw_Data'!C1076</f>
        <v>Mobile</v>
      </c>
      <c r="D1076">
        <f>'Raw_Data'!D1076</f>
        <v>2898</v>
      </c>
      <c r="E1076">
        <f>'Raw_Data'!E1076</f>
        <v>4206</v>
      </c>
      <c r="F1076">
        <f>'Raw_Data'!F1076</f>
        <v>45336.75</v>
      </c>
      <c r="G1076" t="str">
        <f t="shared" si="240"/>
        <v>Customer 13</v>
      </c>
      <c r="H1076" t="str">
        <f t="shared" si="241"/>
        <v>MOBILE</v>
      </c>
      <c r="I1076" t="str">
        <f t="shared" si="242"/>
        <v>Changed</v>
      </c>
      <c r="J1076">
        <f t="shared" si="243"/>
        <v>2898</v>
      </c>
      <c r="K1076">
        <f t="shared" si="244"/>
        <v>4206</v>
      </c>
      <c r="L1076" s="8">
        <f t="shared" si="245"/>
        <v>45336</v>
      </c>
      <c r="M1076" t="str">
        <f t="shared" ca="1" si="246"/>
        <v>OK</v>
      </c>
      <c r="P1076">
        <f t="shared" si="247"/>
        <v>1075</v>
      </c>
      <c r="Q1076" t="str">
        <f t="shared" si="248"/>
        <v>Customer 13</v>
      </c>
      <c r="R1076" t="str">
        <f t="shared" si="249"/>
        <v>MOBILE</v>
      </c>
      <c r="S1076">
        <f t="shared" si="250"/>
        <v>2898</v>
      </c>
      <c r="T1076">
        <f t="shared" si="251"/>
        <v>4206</v>
      </c>
      <c r="U1076" s="8">
        <f t="shared" si="252"/>
        <v>45336</v>
      </c>
      <c r="V1076" t="str" cm="1">
        <f t="array" ref="V1076">_xlfn.IFS(S1076 = "", "", S1076 &lt; 500, "Low", S1076 &lt; 1200, "Medium", TRUE, "High")</f>
        <v>High</v>
      </c>
      <c r="W1076" t="str">
        <f t="shared" si="253"/>
        <v>2024-02</v>
      </c>
      <c r="X1076">
        <f t="shared" si="254"/>
        <v>2024</v>
      </c>
    </row>
    <row r="1077" spans="1:24" x14ac:dyDescent="0.3">
      <c r="A1077">
        <f>'Raw_Data'!A1077</f>
        <v>1076</v>
      </c>
      <c r="B1077" t="str">
        <f>'Raw_Data'!B1077</f>
        <v>Customer 4</v>
      </c>
      <c r="C1077" t="str">
        <f>'Raw_Data'!C1077</f>
        <v>Workstation</v>
      </c>
      <c r="D1077">
        <f>'Raw_Data'!D1077</f>
        <v>1465</v>
      </c>
      <c r="E1077">
        <f>'Raw_Data'!E1077</f>
        <v>1447</v>
      </c>
      <c r="F1077">
        <f>'Raw_Data'!F1077</f>
        <v>45336.791666666664</v>
      </c>
      <c r="G1077" t="str">
        <f t="shared" si="240"/>
        <v>Customer 4</v>
      </c>
      <c r="H1077" t="str">
        <f t="shared" si="241"/>
        <v>WORKSTATION</v>
      </c>
      <c r="I1077" t="str">
        <f t="shared" si="242"/>
        <v>Changed</v>
      </c>
      <c r="J1077">
        <f t="shared" si="243"/>
        <v>1465</v>
      </c>
      <c r="K1077">
        <f t="shared" si="244"/>
        <v>1447</v>
      </c>
      <c r="L1077" s="8">
        <f t="shared" si="245"/>
        <v>45336</v>
      </c>
      <c r="M1077" t="str">
        <f t="shared" ca="1" si="246"/>
        <v>OK</v>
      </c>
      <c r="P1077">
        <f t="shared" si="247"/>
        <v>1076</v>
      </c>
      <c r="Q1077" t="str">
        <f t="shared" si="248"/>
        <v>Customer 4</v>
      </c>
      <c r="R1077" t="str">
        <f t="shared" si="249"/>
        <v>WORKSTATION</v>
      </c>
      <c r="S1077">
        <f t="shared" si="250"/>
        <v>1465</v>
      </c>
      <c r="T1077">
        <f t="shared" si="251"/>
        <v>1447</v>
      </c>
      <c r="U1077" s="8">
        <f t="shared" si="252"/>
        <v>45336</v>
      </c>
      <c r="V1077" t="str" cm="1">
        <f t="array" ref="V1077">_xlfn.IFS(S1077 = "", "", S1077 &lt; 500, "Low", S1077 &lt; 1200, "Medium", TRUE, "High")</f>
        <v>High</v>
      </c>
      <c r="W1077" t="str">
        <f t="shared" si="253"/>
        <v>2024-02</v>
      </c>
      <c r="X1077">
        <f t="shared" si="254"/>
        <v>2024</v>
      </c>
    </row>
    <row r="1078" spans="1:24" x14ac:dyDescent="0.3">
      <c r="A1078">
        <f>'Raw_Data'!A1078</f>
        <v>1077</v>
      </c>
      <c r="B1078" t="str">
        <f>'Raw_Data'!B1078</f>
        <v>Customer 4</v>
      </c>
      <c r="C1078" t="str">
        <f>'Raw_Data'!C1078</f>
        <v>Workstation</v>
      </c>
      <c r="D1078">
        <f>'Raw_Data'!D1078</f>
        <v>1842</v>
      </c>
      <c r="E1078">
        <f>'Raw_Data'!E1078</f>
        <v>4169</v>
      </c>
      <c r="F1078">
        <f>'Raw_Data'!F1078</f>
        <v>45336.833333333336</v>
      </c>
      <c r="G1078" t="str">
        <f t="shared" si="240"/>
        <v>Customer 4</v>
      </c>
      <c r="H1078" t="str">
        <f t="shared" si="241"/>
        <v>WORKSTATION</v>
      </c>
      <c r="I1078" t="str">
        <f t="shared" si="242"/>
        <v>Changed</v>
      </c>
      <c r="J1078">
        <f t="shared" si="243"/>
        <v>1842</v>
      </c>
      <c r="K1078">
        <f t="shared" si="244"/>
        <v>4169</v>
      </c>
      <c r="L1078" s="8">
        <f t="shared" si="245"/>
        <v>45336</v>
      </c>
      <c r="M1078" t="str">
        <f t="shared" ca="1" si="246"/>
        <v>OK</v>
      </c>
      <c r="P1078">
        <f t="shared" si="247"/>
        <v>1077</v>
      </c>
      <c r="Q1078" t="str">
        <f t="shared" si="248"/>
        <v>Customer 4</v>
      </c>
      <c r="R1078" t="str">
        <f t="shared" si="249"/>
        <v>WORKSTATION</v>
      </c>
      <c r="S1078">
        <f t="shared" si="250"/>
        <v>1842</v>
      </c>
      <c r="T1078">
        <f t="shared" si="251"/>
        <v>4169</v>
      </c>
      <c r="U1078" s="8">
        <f t="shared" si="252"/>
        <v>45336</v>
      </c>
      <c r="V1078" t="str" cm="1">
        <f t="array" ref="V1078">_xlfn.IFS(S1078 = "", "", S1078 &lt; 500, "Low", S1078 &lt; 1200, "Medium", TRUE, "High")</f>
        <v>High</v>
      </c>
      <c r="W1078" t="str">
        <f t="shared" si="253"/>
        <v>2024-02</v>
      </c>
      <c r="X1078">
        <f t="shared" si="254"/>
        <v>2024</v>
      </c>
    </row>
    <row r="1079" spans="1:24" x14ac:dyDescent="0.3">
      <c r="A1079">
        <f>'Raw_Data'!A1079</f>
        <v>1078</v>
      </c>
      <c r="B1079" t="str">
        <f>'Raw_Data'!B1079</f>
        <v>Customer 11</v>
      </c>
      <c r="C1079" t="str">
        <f>'Raw_Data'!C1079</f>
        <v>Mobile</v>
      </c>
      <c r="D1079">
        <f>'Raw_Data'!D1079</f>
        <v>3107</v>
      </c>
      <c r="E1079">
        <f>'Raw_Data'!E1079</f>
        <v>4801</v>
      </c>
      <c r="F1079">
        <f>'Raw_Data'!F1079</f>
        <v>45336.875</v>
      </c>
      <c r="G1079" t="str">
        <f t="shared" si="240"/>
        <v>Customer 11</v>
      </c>
      <c r="H1079" t="str">
        <f t="shared" si="241"/>
        <v>MOBILE</v>
      </c>
      <c r="I1079" t="str">
        <f t="shared" si="242"/>
        <v>Changed</v>
      </c>
      <c r="J1079">
        <f t="shared" si="243"/>
        <v>3107</v>
      </c>
      <c r="K1079">
        <f t="shared" si="244"/>
        <v>4801</v>
      </c>
      <c r="L1079" s="8">
        <f t="shared" si="245"/>
        <v>45336</v>
      </c>
      <c r="M1079" t="str">
        <f t="shared" ca="1" si="246"/>
        <v>OK</v>
      </c>
      <c r="P1079">
        <f t="shared" si="247"/>
        <v>1078</v>
      </c>
      <c r="Q1079" t="str">
        <f t="shared" si="248"/>
        <v>Customer 11</v>
      </c>
      <c r="R1079" t="str">
        <f t="shared" si="249"/>
        <v>MOBILE</v>
      </c>
      <c r="S1079">
        <f t="shared" si="250"/>
        <v>3107</v>
      </c>
      <c r="T1079">
        <f t="shared" si="251"/>
        <v>4801</v>
      </c>
      <c r="U1079" s="8">
        <f t="shared" si="252"/>
        <v>45336</v>
      </c>
      <c r="V1079" t="str" cm="1">
        <f t="array" ref="V1079">_xlfn.IFS(S1079 = "", "", S1079 &lt; 500, "Low", S1079 &lt; 1200, "Medium", TRUE, "High")</f>
        <v>High</v>
      </c>
      <c r="W1079" t="str">
        <f t="shared" si="253"/>
        <v>2024-02</v>
      </c>
      <c r="X1079">
        <f t="shared" si="254"/>
        <v>2024</v>
      </c>
    </row>
    <row r="1080" spans="1:24" x14ac:dyDescent="0.3">
      <c r="A1080">
        <f>'Raw_Data'!A1080</f>
        <v>1079</v>
      </c>
      <c r="B1080" t="str">
        <f>'Raw_Data'!B1080</f>
        <v>Customer 2</v>
      </c>
      <c r="C1080" t="str">
        <f>'Raw_Data'!C1080</f>
        <v>Workstation</v>
      </c>
      <c r="D1080">
        <f>'Raw_Data'!D1080</f>
        <v>1421</v>
      </c>
      <c r="E1080">
        <f>'Raw_Data'!E1080</f>
        <v>310</v>
      </c>
      <c r="F1080">
        <f>'Raw_Data'!F1080</f>
        <v>45336.916666666664</v>
      </c>
      <c r="G1080" t="str">
        <f t="shared" si="240"/>
        <v>Customer 2</v>
      </c>
      <c r="H1080" t="str">
        <f t="shared" si="241"/>
        <v>WORKSTATION</v>
      </c>
      <c r="I1080" t="str">
        <f t="shared" si="242"/>
        <v>Changed</v>
      </c>
      <c r="J1080">
        <f t="shared" si="243"/>
        <v>1421</v>
      </c>
      <c r="K1080">
        <f t="shared" si="244"/>
        <v>310</v>
      </c>
      <c r="L1080" s="8">
        <f t="shared" si="245"/>
        <v>45336</v>
      </c>
      <c r="M1080" t="str">
        <f t="shared" ca="1" si="246"/>
        <v>OK</v>
      </c>
      <c r="P1080">
        <f t="shared" si="247"/>
        <v>1079</v>
      </c>
      <c r="Q1080" t="str">
        <f t="shared" si="248"/>
        <v>Customer 2</v>
      </c>
      <c r="R1080" t="str">
        <f t="shared" si="249"/>
        <v>WORKSTATION</v>
      </c>
      <c r="S1080">
        <f t="shared" si="250"/>
        <v>1421</v>
      </c>
      <c r="T1080">
        <f t="shared" si="251"/>
        <v>310</v>
      </c>
      <c r="U1080" s="8">
        <f t="shared" si="252"/>
        <v>45336</v>
      </c>
      <c r="V1080" t="str" cm="1">
        <f t="array" ref="V1080">_xlfn.IFS(S1080 = "", "", S1080 &lt; 500, "Low", S1080 &lt; 1200, "Medium", TRUE, "High")</f>
        <v>High</v>
      </c>
      <c r="W1080" t="str">
        <f t="shared" si="253"/>
        <v>2024-02</v>
      </c>
      <c r="X1080">
        <f t="shared" si="254"/>
        <v>2024</v>
      </c>
    </row>
    <row r="1081" spans="1:24" x14ac:dyDescent="0.3">
      <c r="A1081">
        <f>'Raw_Data'!A1081</f>
        <v>1080</v>
      </c>
      <c r="B1081" t="str">
        <f>'Raw_Data'!B1081</f>
        <v>Customer 9</v>
      </c>
      <c r="C1081" t="str">
        <f>'Raw_Data'!C1081</f>
        <v>Desktop</v>
      </c>
      <c r="D1081">
        <f>'Raw_Data'!D1081</f>
        <v>3518</v>
      </c>
      <c r="E1081">
        <f>'Raw_Data'!E1081</f>
        <v>1260</v>
      </c>
      <c r="F1081">
        <f>'Raw_Data'!F1081</f>
        <v>45336.958333333336</v>
      </c>
      <c r="G1081" t="str">
        <f t="shared" si="240"/>
        <v>Customer 9</v>
      </c>
      <c r="H1081" t="str">
        <f t="shared" si="241"/>
        <v>DESKTOP</v>
      </c>
      <c r="I1081" t="str">
        <f t="shared" si="242"/>
        <v>Changed</v>
      </c>
      <c r="J1081">
        <f t="shared" si="243"/>
        <v>3518</v>
      </c>
      <c r="K1081">
        <f t="shared" si="244"/>
        <v>1260</v>
      </c>
      <c r="L1081" s="8">
        <f t="shared" si="245"/>
        <v>45336</v>
      </c>
      <c r="M1081" t="str">
        <f t="shared" ca="1" si="246"/>
        <v>OK</v>
      </c>
      <c r="P1081">
        <f t="shared" si="247"/>
        <v>1080</v>
      </c>
      <c r="Q1081" t="str">
        <f t="shared" si="248"/>
        <v>Customer 9</v>
      </c>
      <c r="R1081" t="str">
        <f t="shared" si="249"/>
        <v>DESKTOP</v>
      </c>
      <c r="S1081">
        <f t="shared" si="250"/>
        <v>3518</v>
      </c>
      <c r="T1081">
        <f t="shared" si="251"/>
        <v>1260</v>
      </c>
      <c r="U1081" s="8">
        <f t="shared" si="252"/>
        <v>45336</v>
      </c>
      <c r="V1081" t="str" cm="1">
        <f t="array" ref="V1081">_xlfn.IFS(S1081 = "", "", S1081 &lt; 500, "Low", S1081 &lt; 1200, "Medium", TRUE, "High")</f>
        <v>High</v>
      </c>
      <c r="W1081" t="str">
        <f t="shared" si="253"/>
        <v>2024-02</v>
      </c>
      <c r="X1081">
        <f t="shared" si="254"/>
        <v>2024</v>
      </c>
    </row>
    <row r="1082" spans="1:24" x14ac:dyDescent="0.3">
      <c r="A1082">
        <f>'Raw_Data'!A1082</f>
        <v>1081</v>
      </c>
      <c r="B1082" t="str">
        <f>'Raw_Data'!B1082</f>
        <v>Customer 11</v>
      </c>
      <c r="C1082" t="str">
        <f>'Raw_Data'!C1082</f>
        <v>Desktop</v>
      </c>
      <c r="D1082">
        <f>'Raw_Data'!D1082</f>
        <v>1368</v>
      </c>
      <c r="E1082">
        <f>'Raw_Data'!E1082</f>
        <v>3268</v>
      </c>
      <c r="F1082">
        <f>'Raw_Data'!F1082</f>
        <v>45337</v>
      </c>
      <c r="G1082" t="str">
        <f t="shared" si="240"/>
        <v>Customer 11</v>
      </c>
      <c r="H1082" t="str">
        <f t="shared" si="241"/>
        <v>DESKTOP</v>
      </c>
      <c r="I1082" t="str">
        <f t="shared" si="242"/>
        <v>Changed</v>
      </c>
      <c r="J1082">
        <f t="shared" si="243"/>
        <v>1368</v>
      </c>
      <c r="K1082">
        <f t="shared" si="244"/>
        <v>3268</v>
      </c>
      <c r="L1082" s="8">
        <f t="shared" si="245"/>
        <v>45337</v>
      </c>
      <c r="M1082" t="str">
        <f t="shared" ca="1" si="246"/>
        <v>OK</v>
      </c>
      <c r="P1082">
        <f t="shared" si="247"/>
        <v>1081</v>
      </c>
      <c r="Q1082" t="str">
        <f t="shared" si="248"/>
        <v>Customer 11</v>
      </c>
      <c r="R1082" t="str">
        <f t="shared" si="249"/>
        <v>DESKTOP</v>
      </c>
      <c r="S1082">
        <f t="shared" si="250"/>
        <v>1368</v>
      </c>
      <c r="T1082">
        <f t="shared" si="251"/>
        <v>3268</v>
      </c>
      <c r="U1082" s="8">
        <f t="shared" si="252"/>
        <v>45337</v>
      </c>
      <c r="V1082" t="str" cm="1">
        <f t="array" ref="V1082">_xlfn.IFS(S1082 = "", "", S1082 &lt; 500, "Low", S1082 &lt; 1200, "Medium", TRUE, "High")</f>
        <v>High</v>
      </c>
      <c r="W1082" t="str">
        <f t="shared" si="253"/>
        <v>2024-02</v>
      </c>
      <c r="X1082">
        <f t="shared" si="254"/>
        <v>2024</v>
      </c>
    </row>
    <row r="1083" spans="1:24" x14ac:dyDescent="0.3">
      <c r="A1083">
        <f>'Raw_Data'!A1083</f>
        <v>1082</v>
      </c>
      <c r="B1083" t="str">
        <f>'Raw_Data'!B1083</f>
        <v>Customer 6</v>
      </c>
      <c r="C1083" t="str">
        <f>'Raw_Data'!C1083</f>
        <v>Embedded</v>
      </c>
      <c r="D1083">
        <f>'Raw_Data'!D1083</f>
        <v>2051</v>
      </c>
      <c r="E1083">
        <f>'Raw_Data'!E1083</f>
        <v>887</v>
      </c>
      <c r="F1083">
        <f>'Raw_Data'!F1083</f>
        <v>45337.041666666664</v>
      </c>
      <c r="G1083" t="str">
        <f t="shared" si="240"/>
        <v>Customer 6</v>
      </c>
      <c r="H1083" t="str">
        <f t="shared" si="241"/>
        <v>EMBEDDED</v>
      </c>
      <c r="I1083" t="str">
        <f t="shared" si="242"/>
        <v>Changed</v>
      </c>
      <c r="J1083">
        <f t="shared" si="243"/>
        <v>2051</v>
      </c>
      <c r="K1083">
        <f t="shared" si="244"/>
        <v>887</v>
      </c>
      <c r="L1083" s="8">
        <f t="shared" si="245"/>
        <v>45337</v>
      </c>
      <c r="M1083" t="str">
        <f t="shared" ca="1" si="246"/>
        <v>OK</v>
      </c>
      <c r="P1083">
        <f t="shared" si="247"/>
        <v>1082</v>
      </c>
      <c r="Q1083" t="str">
        <f t="shared" si="248"/>
        <v>Customer 6</v>
      </c>
      <c r="R1083" t="str">
        <f t="shared" si="249"/>
        <v>EMBEDDED</v>
      </c>
      <c r="S1083">
        <f t="shared" si="250"/>
        <v>2051</v>
      </c>
      <c r="T1083">
        <f t="shared" si="251"/>
        <v>887</v>
      </c>
      <c r="U1083" s="8">
        <f t="shared" si="252"/>
        <v>45337</v>
      </c>
      <c r="V1083" t="str" cm="1">
        <f t="array" ref="V1083">_xlfn.IFS(S1083 = "", "", S1083 &lt; 500, "Low", S1083 &lt; 1200, "Medium", TRUE, "High")</f>
        <v>High</v>
      </c>
      <c r="W1083" t="str">
        <f t="shared" si="253"/>
        <v>2024-02</v>
      </c>
      <c r="X1083">
        <f t="shared" si="254"/>
        <v>2024</v>
      </c>
    </row>
    <row r="1084" spans="1:24" x14ac:dyDescent="0.3">
      <c r="A1084">
        <f>'Raw_Data'!A1084</f>
        <v>1083</v>
      </c>
      <c r="B1084" t="str">
        <f>'Raw_Data'!B1084</f>
        <v>Customer 3</v>
      </c>
      <c r="C1084" t="str">
        <f>'Raw_Data'!C1084</f>
        <v>Desktop</v>
      </c>
      <c r="D1084">
        <f>'Raw_Data'!D1084</f>
        <v>1406</v>
      </c>
      <c r="E1084">
        <f>'Raw_Data'!E1084</f>
        <v>4425</v>
      </c>
      <c r="F1084">
        <f>'Raw_Data'!F1084</f>
        <v>45337.083333333336</v>
      </c>
      <c r="G1084" t="str">
        <f t="shared" si="240"/>
        <v>Customer 3</v>
      </c>
      <c r="H1084" t="str">
        <f t="shared" si="241"/>
        <v>DESKTOP</v>
      </c>
      <c r="I1084" t="str">
        <f t="shared" si="242"/>
        <v>Changed</v>
      </c>
      <c r="J1084">
        <f t="shared" si="243"/>
        <v>1406</v>
      </c>
      <c r="K1084">
        <f t="shared" si="244"/>
        <v>4425</v>
      </c>
      <c r="L1084" s="8">
        <f t="shared" si="245"/>
        <v>45337</v>
      </c>
      <c r="M1084" t="str">
        <f t="shared" ca="1" si="246"/>
        <v>OK</v>
      </c>
      <c r="P1084">
        <f t="shared" si="247"/>
        <v>1083</v>
      </c>
      <c r="Q1084" t="str">
        <f t="shared" si="248"/>
        <v>Customer 3</v>
      </c>
      <c r="R1084" t="str">
        <f t="shared" si="249"/>
        <v>DESKTOP</v>
      </c>
      <c r="S1084">
        <f t="shared" si="250"/>
        <v>1406</v>
      </c>
      <c r="T1084">
        <f t="shared" si="251"/>
        <v>4425</v>
      </c>
      <c r="U1084" s="8">
        <f t="shared" si="252"/>
        <v>45337</v>
      </c>
      <c r="V1084" t="str" cm="1">
        <f t="array" ref="V1084">_xlfn.IFS(S1084 = "", "", S1084 &lt; 500, "Low", S1084 &lt; 1200, "Medium", TRUE, "High")</f>
        <v>High</v>
      </c>
      <c r="W1084" t="str">
        <f t="shared" si="253"/>
        <v>2024-02</v>
      </c>
      <c r="X1084">
        <f t="shared" si="254"/>
        <v>2024</v>
      </c>
    </row>
    <row r="1085" spans="1:24" x14ac:dyDescent="0.3">
      <c r="A1085">
        <f>'Raw_Data'!A1085</f>
        <v>1084</v>
      </c>
      <c r="B1085" t="str">
        <f>'Raw_Data'!B1085</f>
        <v>Customer 10</v>
      </c>
      <c r="C1085" t="str">
        <f>'Raw_Data'!C1085</f>
        <v>Mobile</v>
      </c>
      <c r="D1085">
        <f>'Raw_Data'!D1085</f>
        <v>1905</v>
      </c>
      <c r="E1085">
        <f>'Raw_Data'!E1085</f>
        <v>1047</v>
      </c>
      <c r="F1085">
        <f>'Raw_Data'!F1085</f>
        <v>45337.125</v>
      </c>
      <c r="G1085" t="str">
        <f t="shared" si="240"/>
        <v>Customer 10</v>
      </c>
      <c r="H1085" t="str">
        <f t="shared" si="241"/>
        <v>MOBILE</v>
      </c>
      <c r="I1085" t="str">
        <f t="shared" si="242"/>
        <v>Changed</v>
      </c>
      <c r="J1085">
        <f t="shared" si="243"/>
        <v>1905</v>
      </c>
      <c r="K1085">
        <f t="shared" si="244"/>
        <v>1047</v>
      </c>
      <c r="L1085" s="8">
        <f t="shared" si="245"/>
        <v>45337</v>
      </c>
      <c r="M1085" t="str">
        <f t="shared" ca="1" si="246"/>
        <v>OK</v>
      </c>
      <c r="P1085">
        <f t="shared" si="247"/>
        <v>1084</v>
      </c>
      <c r="Q1085" t="str">
        <f t="shared" si="248"/>
        <v>Customer 10</v>
      </c>
      <c r="R1085" t="str">
        <f t="shared" si="249"/>
        <v>MOBILE</v>
      </c>
      <c r="S1085">
        <f t="shared" si="250"/>
        <v>1905</v>
      </c>
      <c r="T1085">
        <f t="shared" si="251"/>
        <v>1047</v>
      </c>
      <c r="U1085" s="8">
        <f t="shared" si="252"/>
        <v>45337</v>
      </c>
      <c r="V1085" t="str" cm="1">
        <f t="array" ref="V1085">_xlfn.IFS(S1085 = "", "", S1085 &lt; 500, "Low", S1085 &lt; 1200, "Medium", TRUE, "High")</f>
        <v>High</v>
      </c>
      <c r="W1085" t="str">
        <f t="shared" si="253"/>
        <v>2024-02</v>
      </c>
      <c r="X1085">
        <f t="shared" si="254"/>
        <v>2024</v>
      </c>
    </row>
    <row r="1086" spans="1:24" x14ac:dyDescent="0.3">
      <c r="A1086">
        <f>'Raw_Data'!A1086</f>
        <v>1085</v>
      </c>
      <c r="B1086" t="str">
        <f>'Raw_Data'!B1086</f>
        <v>Customer 11</v>
      </c>
      <c r="C1086" t="str">
        <f>'Raw_Data'!C1086</f>
        <v>Desktop</v>
      </c>
      <c r="D1086">
        <f>'Raw_Data'!D1086</f>
        <v>502</v>
      </c>
      <c r="E1086">
        <f>'Raw_Data'!E1086</f>
        <v>3342</v>
      </c>
      <c r="F1086">
        <f>'Raw_Data'!F1086</f>
        <v>45337.166666666664</v>
      </c>
      <c r="G1086" t="str">
        <f t="shared" si="240"/>
        <v>Customer 11</v>
      </c>
      <c r="H1086" t="str">
        <f t="shared" si="241"/>
        <v>DESKTOP</v>
      </c>
      <c r="I1086" t="str">
        <f t="shared" si="242"/>
        <v>Changed</v>
      </c>
      <c r="J1086">
        <f t="shared" si="243"/>
        <v>502</v>
      </c>
      <c r="K1086">
        <f t="shared" si="244"/>
        <v>3342</v>
      </c>
      <c r="L1086" s="8">
        <f t="shared" si="245"/>
        <v>45337</v>
      </c>
      <c r="M1086" t="str">
        <f t="shared" ca="1" si="246"/>
        <v>OK</v>
      </c>
      <c r="P1086">
        <f t="shared" si="247"/>
        <v>1085</v>
      </c>
      <c r="Q1086" t="str">
        <f t="shared" si="248"/>
        <v>Customer 11</v>
      </c>
      <c r="R1086" t="str">
        <f t="shared" si="249"/>
        <v>DESKTOP</v>
      </c>
      <c r="S1086">
        <f t="shared" si="250"/>
        <v>502</v>
      </c>
      <c r="T1086">
        <f t="shared" si="251"/>
        <v>3342</v>
      </c>
      <c r="U1086" s="8">
        <f t="shared" si="252"/>
        <v>45337</v>
      </c>
      <c r="V1086" t="str" cm="1">
        <f t="array" ref="V1086">_xlfn.IFS(S1086 = "", "", S1086 &lt; 500, "Low", S1086 &lt; 1200, "Medium", TRUE, "High")</f>
        <v>Medium</v>
      </c>
      <c r="W1086" t="str">
        <f t="shared" si="253"/>
        <v>2024-02</v>
      </c>
      <c r="X1086">
        <f t="shared" si="254"/>
        <v>2024</v>
      </c>
    </row>
    <row r="1087" spans="1:24" x14ac:dyDescent="0.3">
      <c r="A1087">
        <f>'Raw_Data'!A1087</f>
        <v>1086</v>
      </c>
      <c r="B1087" t="str">
        <f>'Raw_Data'!B1087</f>
        <v>Customer 9</v>
      </c>
      <c r="C1087" t="str">
        <f>'Raw_Data'!C1087</f>
        <v>Embedded</v>
      </c>
      <c r="D1087">
        <f>'Raw_Data'!D1087</f>
        <v>1308</v>
      </c>
      <c r="E1087">
        <f>'Raw_Data'!E1087</f>
        <v>4094</v>
      </c>
      <c r="F1087">
        <f>'Raw_Data'!F1087</f>
        <v>45337.208333333336</v>
      </c>
      <c r="G1087" t="str">
        <f t="shared" si="240"/>
        <v>Customer 9</v>
      </c>
      <c r="H1087" t="str">
        <f t="shared" si="241"/>
        <v>EMBEDDED</v>
      </c>
      <c r="I1087" t="str">
        <f t="shared" si="242"/>
        <v>Changed</v>
      </c>
      <c r="J1087">
        <f t="shared" si="243"/>
        <v>1308</v>
      </c>
      <c r="K1087">
        <f t="shared" si="244"/>
        <v>4094</v>
      </c>
      <c r="L1087" s="8">
        <f t="shared" si="245"/>
        <v>45337</v>
      </c>
      <c r="M1087" t="str">
        <f t="shared" ca="1" si="246"/>
        <v>OK</v>
      </c>
      <c r="P1087">
        <f t="shared" si="247"/>
        <v>1086</v>
      </c>
      <c r="Q1087" t="str">
        <f t="shared" si="248"/>
        <v>Customer 9</v>
      </c>
      <c r="R1087" t="str">
        <f t="shared" si="249"/>
        <v>EMBEDDED</v>
      </c>
      <c r="S1087">
        <f t="shared" si="250"/>
        <v>1308</v>
      </c>
      <c r="T1087">
        <f t="shared" si="251"/>
        <v>4094</v>
      </c>
      <c r="U1087" s="8">
        <f t="shared" si="252"/>
        <v>45337</v>
      </c>
      <c r="V1087" t="str" cm="1">
        <f t="array" ref="V1087">_xlfn.IFS(S1087 = "", "", S1087 &lt; 500, "Low", S1087 &lt; 1200, "Medium", TRUE, "High")</f>
        <v>High</v>
      </c>
      <c r="W1087" t="str">
        <f t="shared" si="253"/>
        <v>2024-02</v>
      </c>
      <c r="X1087">
        <f t="shared" si="254"/>
        <v>2024</v>
      </c>
    </row>
    <row r="1088" spans="1:24" x14ac:dyDescent="0.3">
      <c r="A1088">
        <f>'Raw_Data'!A1088</f>
        <v>1087</v>
      </c>
      <c r="B1088" t="str">
        <f>'Raw_Data'!B1088</f>
        <v>Customer 4</v>
      </c>
      <c r="C1088" t="str">
        <f>'Raw_Data'!C1088</f>
        <v>Mobile</v>
      </c>
      <c r="D1088">
        <f>'Raw_Data'!D1088</f>
        <v>3255</v>
      </c>
      <c r="E1088">
        <f>'Raw_Data'!E1088</f>
        <v>2094</v>
      </c>
      <c r="F1088">
        <f>'Raw_Data'!F1088</f>
        <v>45337.25</v>
      </c>
      <c r="G1088" t="str">
        <f t="shared" si="240"/>
        <v>Customer 4</v>
      </c>
      <c r="H1088" t="str">
        <f t="shared" si="241"/>
        <v>MOBILE</v>
      </c>
      <c r="I1088" t="str">
        <f t="shared" si="242"/>
        <v>Changed</v>
      </c>
      <c r="J1088">
        <f t="shared" si="243"/>
        <v>3255</v>
      </c>
      <c r="K1088">
        <f t="shared" si="244"/>
        <v>2094</v>
      </c>
      <c r="L1088" s="8">
        <f t="shared" si="245"/>
        <v>45337</v>
      </c>
      <c r="M1088" t="str">
        <f t="shared" ca="1" si="246"/>
        <v>OK</v>
      </c>
      <c r="P1088">
        <f t="shared" si="247"/>
        <v>1087</v>
      </c>
      <c r="Q1088" t="str">
        <f t="shared" si="248"/>
        <v>Customer 4</v>
      </c>
      <c r="R1088" t="str">
        <f t="shared" si="249"/>
        <v>MOBILE</v>
      </c>
      <c r="S1088">
        <f t="shared" si="250"/>
        <v>3255</v>
      </c>
      <c r="T1088">
        <f t="shared" si="251"/>
        <v>2094</v>
      </c>
      <c r="U1088" s="8">
        <f t="shared" si="252"/>
        <v>45337</v>
      </c>
      <c r="V1088" t="str" cm="1">
        <f t="array" ref="V1088">_xlfn.IFS(S1088 = "", "", S1088 &lt; 500, "Low", S1088 &lt; 1200, "Medium", TRUE, "High")</f>
        <v>High</v>
      </c>
      <c r="W1088" t="str">
        <f t="shared" si="253"/>
        <v>2024-02</v>
      </c>
      <c r="X1088">
        <f t="shared" si="254"/>
        <v>2024</v>
      </c>
    </row>
    <row r="1089" spans="1:24" x14ac:dyDescent="0.3">
      <c r="A1089">
        <f>'Raw_Data'!A1089</f>
        <v>1088</v>
      </c>
      <c r="B1089" t="str">
        <f>'Raw_Data'!B1089</f>
        <v>Customer 3</v>
      </c>
      <c r="C1089" t="str">
        <f>'Raw_Data'!C1089</f>
        <v>Mobile</v>
      </c>
      <c r="D1089">
        <f>'Raw_Data'!D1089</f>
        <v>1020</v>
      </c>
      <c r="E1089">
        <f>'Raw_Data'!E1089</f>
        <v>1867</v>
      </c>
      <c r="F1089">
        <f>'Raw_Data'!F1089</f>
        <v>45337.291666666664</v>
      </c>
      <c r="G1089" t="str">
        <f t="shared" si="240"/>
        <v>Customer 3</v>
      </c>
      <c r="H1089" t="str">
        <f t="shared" si="241"/>
        <v>MOBILE</v>
      </c>
      <c r="I1089" t="str">
        <f t="shared" si="242"/>
        <v>Changed</v>
      </c>
      <c r="J1089">
        <f t="shared" si="243"/>
        <v>1020</v>
      </c>
      <c r="K1089">
        <f t="shared" si="244"/>
        <v>1867</v>
      </c>
      <c r="L1089" s="8">
        <f t="shared" si="245"/>
        <v>45337</v>
      </c>
      <c r="M1089" t="str">
        <f t="shared" ca="1" si="246"/>
        <v>OK</v>
      </c>
      <c r="P1089">
        <f t="shared" si="247"/>
        <v>1088</v>
      </c>
      <c r="Q1089" t="str">
        <f t="shared" si="248"/>
        <v>Customer 3</v>
      </c>
      <c r="R1089" t="str">
        <f t="shared" si="249"/>
        <v>MOBILE</v>
      </c>
      <c r="S1089">
        <f t="shared" si="250"/>
        <v>1020</v>
      </c>
      <c r="T1089">
        <f t="shared" si="251"/>
        <v>1867</v>
      </c>
      <c r="U1089" s="8">
        <f t="shared" si="252"/>
        <v>45337</v>
      </c>
      <c r="V1089" t="str" cm="1">
        <f t="array" ref="V1089">_xlfn.IFS(S1089 = "", "", S1089 &lt; 500, "Low", S1089 &lt; 1200, "Medium", TRUE, "High")</f>
        <v>Medium</v>
      </c>
      <c r="W1089" t="str">
        <f t="shared" si="253"/>
        <v>2024-02</v>
      </c>
      <c r="X1089">
        <f t="shared" si="254"/>
        <v>2024</v>
      </c>
    </row>
    <row r="1090" spans="1:24" x14ac:dyDescent="0.3">
      <c r="A1090">
        <f>'Raw_Data'!A1090</f>
        <v>1089</v>
      </c>
      <c r="B1090" t="str">
        <f>'Raw_Data'!B1090</f>
        <v>Customer 5</v>
      </c>
      <c r="C1090" t="str">
        <f>'Raw_Data'!C1090</f>
        <v>Embedded</v>
      </c>
      <c r="D1090">
        <f>'Raw_Data'!D1090</f>
        <v>625</v>
      </c>
      <c r="E1090">
        <f>'Raw_Data'!E1090</f>
        <v>766</v>
      </c>
      <c r="F1090">
        <f>'Raw_Data'!F1090</f>
        <v>45337.333333333336</v>
      </c>
      <c r="G1090" t="str">
        <f t="shared" si="240"/>
        <v>Customer 5</v>
      </c>
      <c r="H1090" t="str">
        <f t="shared" si="241"/>
        <v>EMBEDDED</v>
      </c>
      <c r="I1090" t="str">
        <f t="shared" si="242"/>
        <v>Changed</v>
      </c>
      <c r="J1090">
        <f t="shared" si="243"/>
        <v>625</v>
      </c>
      <c r="K1090">
        <f t="shared" si="244"/>
        <v>766</v>
      </c>
      <c r="L1090" s="8">
        <f t="shared" si="245"/>
        <v>45337</v>
      </c>
      <c r="M1090" t="str">
        <f t="shared" ca="1" si="246"/>
        <v>OK</v>
      </c>
      <c r="P1090">
        <f t="shared" si="247"/>
        <v>1089</v>
      </c>
      <c r="Q1090" t="str">
        <f t="shared" si="248"/>
        <v>Customer 5</v>
      </c>
      <c r="R1090" t="str">
        <f t="shared" si="249"/>
        <v>EMBEDDED</v>
      </c>
      <c r="S1090">
        <f t="shared" si="250"/>
        <v>625</v>
      </c>
      <c r="T1090">
        <f t="shared" si="251"/>
        <v>766</v>
      </c>
      <c r="U1090" s="8">
        <f t="shared" si="252"/>
        <v>45337</v>
      </c>
      <c r="V1090" t="str" cm="1">
        <f t="array" ref="V1090">_xlfn.IFS(S1090 = "", "", S1090 &lt; 500, "Low", S1090 &lt; 1200, "Medium", TRUE, "High")</f>
        <v>Medium</v>
      </c>
      <c r="W1090" t="str">
        <f t="shared" si="253"/>
        <v>2024-02</v>
      </c>
      <c r="X1090">
        <f t="shared" si="254"/>
        <v>2024</v>
      </c>
    </row>
    <row r="1091" spans="1:24" x14ac:dyDescent="0.3">
      <c r="A1091">
        <f>'Raw_Data'!A1091</f>
        <v>1090</v>
      </c>
      <c r="B1091" t="str">
        <f>'Raw_Data'!B1091</f>
        <v>Customer 14</v>
      </c>
      <c r="C1091" t="str">
        <f>'Raw_Data'!C1091</f>
        <v>Embedded</v>
      </c>
      <c r="D1091">
        <f>'Raw_Data'!D1091</f>
        <v>1736</v>
      </c>
      <c r="E1091">
        <f>'Raw_Data'!E1091</f>
        <v>1619</v>
      </c>
      <c r="F1091">
        <f>'Raw_Data'!F1091</f>
        <v>45337.375</v>
      </c>
      <c r="G1091" t="str">
        <f t="shared" ref="G1091:G1154" si="255">PROPER(CLEAN(TRIM(B1091)))</f>
        <v>Customer 14</v>
      </c>
      <c r="H1091" t="str">
        <f t="shared" ref="H1091:H1154" si="256">UPPER(CLEAN(TRIM(C1091)))</f>
        <v>EMBEDDED</v>
      </c>
      <c r="I1091" t="str">
        <f t="shared" ref="I1091:I1154" si="257">IF(OR(NOT(EXACT(B1091,G1091)), NOT(EXACT(C1091,H1091))), "Changed", "")</f>
        <v>Changed</v>
      </c>
      <c r="J1091">
        <f t="shared" ref="J1091:J1154" si="258">IFERROR(VALUE(TRIM(D1091)), "")</f>
        <v>1736</v>
      </c>
      <c r="K1091">
        <f t="shared" ref="K1091:K1154" si="259">IFERROR(VALUE(TRIM(E1091)), "")</f>
        <v>1619</v>
      </c>
      <c r="L1091" s="8">
        <f t="shared" ref="L1091:L1154" si="260">IF(F1091="","",INT(F1091))</f>
        <v>45337</v>
      </c>
      <c r="M1091" t="str">
        <f t="shared" ref="M1091:M1154" ca="1" si="261">IF(AND(L1091&gt;=DATE(2000,1,1), L1091&lt;=TODAY()+365), "OK", "OutOfRange")</f>
        <v>OK</v>
      </c>
      <c r="P1091">
        <f t="shared" ref="P1091:P1154" si="262">IF(A1091="","",A1091)</f>
        <v>1090</v>
      </c>
      <c r="Q1091" t="str">
        <f t="shared" ref="Q1091:Q1154" si="263">IF(G1091="","",G1091)</f>
        <v>Customer 14</v>
      </c>
      <c r="R1091" t="str">
        <f t="shared" ref="R1091:R1154" si="264">IF(H1091="","",H1091)</f>
        <v>EMBEDDED</v>
      </c>
      <c r="S1091">
        <f t="shared" ref="S1091:S1154" si="265">IF(J1091="","",J1091)</f>
        <v>1736</v>
      </c>
      <c r="T1091">
        <f t="shared" ref="T1091:T1154" si="266">IF(K1091="","",K1091)</f>
        <v>1619</v>
      </c>
      <c r="U1091" s="8">
        <f t="shared" ref="U1091:U1154" si="267">IF(L1091="","",L1091)</f>
        <v>45337</v>
      </c>
      <c r="V1091" t="str" cm="1">
        <f t="array" ref="V1091">_xlfn.IFS(S1091 = "", "", S1091 &lt; 500, "Low", S1091 &lt; 1200, "Medium", TRUE, "High")</f>
        <v>High</v>
      </c>
      <c r="W1091" t="str">
        <f t="shared" ref="W1091:W1154" si="268">TEXT(U1091, "yyyy-mm")</f>
        <v>2024-02</v>
      </c>
      <c r="X1091">
        <f t="shared" ref="X1091:X1154" si="269">YEAR(U1091)</f>
        <v>2024</v>
      </c>
    </row>
    <row r="1092" spans="1:24" x14ac:dyDescent="0.3">
      <c r="A1092">
        <f>'Raw_Data'!A1092</f>
        <v>1091</v>
      </c>
      <c r="B1092" t="str">
        <f>'Raw_Data'!B1092</f>
        <v>Customer 15</v>
      </c>
      <c r="C1092" t="str">
        <f>'Raw_Data'!C1092</f>
        <v>Desktop</v>
      </c>
      <c r="D1092">
        <f>'Raw_Data'!D1092</f>
        <v>2436</v>
      </c>
      <c r="E1092">
        <f>'Raw_Data'!E1092</f>
        <v>824</v>
      </c>
      <c r="F1092">
        <f>'Raw_Data'!F1092</f>
        <v>45337.416666666664</v>
      </c>
      <c r="G1092" t="str">
        <f t="shared" si="255"/>
        <v>Customer 15</v>
      </c>
      <c r="H1092" t="str">
        <f t="shared" si="256"/>
        <v>DESKTOP</v>
      </c>
      <c r="I1092" t="str">
        <f t="shared" si="257"/>
        <v>Changed</v>
      </c>
      <c r="J1092">
        <f t="shared" si="258"/>
        <v>2436</v>
      </c>
      <c r="K1092">
        <f t="shared" si="259"/>
        <v>824</v>
      </c>
      <c r="L1092" s="8">
        <f t="shared" si="260"/>
        <v>45337</v>
      </c>
      <c r="M1092" t="str">
        <f t="shared" ca="1" si="261"/>
        <v>OK</v>
      </c>
      <c r="P1092">
        <f t="shared" si="262"/>
        <v>1091</v>
      </c>
      <c r="Q1092" t="str">
        <f t="shared" si="263"/>
        <v>Customer 15</v>
      </c>
      <c r="R1092" t="str">
        <f t="shared" si="264"/>
        <v>DESKTOP</v>
      </c>
      <c r="S1092">
        <f t="shared" si="265"/>
        <v>2436</v>
      </c>
      <c r="T1092">
        <f t="shared" si="266"/>
        <v>824</v>
      </c>
      <c r="U1092" s="8">
        <f t="shared" si="267"/>
        <v>45337</v>
      </c>
      <c r="V1092" t="str" cm="1">
        <f t="array" ref="V1092">_xlfn.IFS(S1092 = "", "", S1092 &lt; 500, "Low", S1092 &lt; 1200, "Medium", TRUE, "High")</f>
        <v>High</v>
      </c>
      <c r="W1092" t="str">
        <f t="shared" si="268"/>
        <v>2024-02</v>
      </c>
      <c r="X1092">
        <f t="shared" si="269"/>
        <v>2024</v>
      </c>
    </row>
    <row r="1093" spans="1:24" x14ac:dyDescent="0.3">
      <c r="A1093">
        <f>'Raw_Data'!A1093</f>
        <v>1092</v>
      </c>
      <c r="B1093" t="str">
        <f>'Raw_Data'!B1093</f>
        <v>Customer 7</v>
      </c>
      <c r="C1093" t="str">
        <f>'Raw_Data'!C1093</f>
        <v>Embedded</v>
      </c>
      <c r="D1093">
        <f>'Raw_Data'!D1093</f>
        <v>2428</v>
      </c>
      <c r="E1093">
        <f>'Raw_Data'!E1093</f>
        <v>3719</v>
      </c>
      <c r="F1093">
        <f>'Raw_Data'!F1093</f>
        <v>45337.458333333336</v>
      </c>
      <c r="G1093" t="str">
        <f t="shared" si="255"/>
        <v>Customer 7</v>
      </c>
      <c r="H1093" t="str">
        <f t="shared" si="256"/>
        <v>EMBEDDED</v>
      </c>
      <c r="I1093" t="str">
        <f t="shared" si="257"/>
        <v>Changed</v>
      </c>
      <c r="J1093">
        <f t="shared" si="258"/>
        <v>2428</v>
      </c>
      <c r="K1093">
        <f t="shared" si="259"/>
        <v>3719</v>
      </c>
      <c r="L1093" s="8">
        <f t="shared" si="260"/>
        <v>45337</v>
      </c>
      <c r="M1093" t="str">
        <f t="shared" ca="1" si="261"/>
        <v>OK</v>
      </c>
      <c r="P1093">
        <f t="shared" si="262"/>
        <v>1092</v>
      </c>
      <c r="Q1093" t="str">
        <f t="shared" si="263"/>
        <v>Customer 7</v>
      </c>
      <c r="R1093" t="str">
        <f t="shared" si="264"/>
        <v>EMBEDDED</v>
      </c>
      <c r="S1093">
        <f t="shared" si="265"/>
        <v>2428</v>
      </c>
      <c r="T1093">
        <f t="shared" si="266"/>
        <v>3719</v>
      </c>
      <c r="U1093" s="8">
        <f t="shared" si="267"/>
        <v>45337</v>
      </c>
      <c r="V1093" t="str" cm="1">
        <f t="array" ref="V1093">_xlfn.IFS(S1093 = "", "", S1093 &lt; 500, "Low", S1093 &lt; 1200, "Medium", TRUE, "High")</f>
        <v>High</v>
      </c>
      <c r="W1093" t="str">
        <f t="shared" si="268"/>
        <v>2024-02</v>
      </c>
      <c r="X1093">
        <f t="shared" si="269"/>
        <v>2024</v>
      </c>
    </row>
    <row r="1094" spans="1:24" x14ac:dyDescent="0.3">
      <c r="A1094">
        <f>'Raw_Data'!A1094</f>
        <v>1093</v>
      </c>
      <c r="B1094" t="str">
        <f>'Raw_Data'!B1094</f>
        <v>Customer 8</v>
      </c>
      <c r="C1094" t="str">
        <f>'Raw_Data'!C1094</f>
        <v>Desktop</v>
      </c>
      <c r="D1094">
        <f>'Raw_Data'!D1094</f>
        <v>2370</v>
      </c>
      <c r="E1094">
        <f>'Raw_Data'!E1094</f>
        <v>299</v>
      </c>
      <c r="F1094">
        <f>'Raw_Data'!F1094</f>
        <v>45337.5</v>
      </c>
      <c r="G1094" t="str">
        <f t="shared" si="255"/>
        <v>Customer 8</v>
      </c>
      <c r="H1094" t="str">
        <f t="shared" si="256"/>
        <v>DESKTOP</v>
      </c>
      <c r="I1094" t="str">
        <f t="shared" si="257"/>
        <v>Changed</v>
      </c>
      <c r="J1094">
        <f t="shared" si="258"/>
        <v>2370</v>
      </c>
      <c r="K1094">
        <f t="shared" si="259"/>
        <v>299</v>
      </c>
      <c r="L1094" s="8">
        <f t="shared" si="260"/>
        <v>45337</v>
      </c>
      <c r="M1094" t="str">
        <f t="shared" ca="1" si="261"/>
        <v>OK</v>
      </c>
      <c r="P1094">
        <f t="shared" si="262"/>
        <v>1093</v>
      </c>
      <c r="Q1094" t="str">
        <f t="shared" si="263"/>
        <v>Customer 8</v>
      </c>
      <c r="R1094" t="str">
        <f t="shared" si="264"/>
        <v>DESKTOP</v>
      </c>
      <c r="S1094">
        <f t="shared" si="265"/>
        <v>2370</v>
      </c>
      <c r="T1094">
        <f t="shared" si="266"/>
        <v>299</v>
      </c>
      <c r="U1094" s="8">
        <f t="shared" si="267"/>
        <v>45337</v>
      </c>
      <c r="V1094" t="str" cm="1">
        <f t="array" ref="V1094">_xlfn.IFS(S1094 = "", "", S1094 &lt; 500, "Low", S1094 &lt; 1200, "Medium", TRUE, "High")</f>
        <v>High</v>
      </c>
      <c r="W1094" t="str">
        <f t="shared" si="268"/>
        <v>2024-02</v>
      </c>
      <c r="X1094">
        <f t="shared" si="269"/>
        <v>2024</v>
      </c>
    </row>
    <row r="1095" spans="1:24" x14ac:dyDescent="0.3">
      <c r="A1095">
        <f>'Raw_Data'!A1095</f>
        <v>1094</v>
      </c>
      <c r="B1095" t="str">
        <f>'Raw_Data'!B1095</f>
        <v>Customer 7</v>
      </c>
      <c r="C1095" t="str">
        <f>'Raw_Data'!C1095</f>
        <v>Desktop</v>
      </c>
      <c r="D1095">
        <f>'Raw_Data'!D1095</f>
        <v>3582</v>
      </c>
      <c r="E1095">
        <f>'Raw_Data'!E1095</f>
        <v>4690</v>
      </c>
      <c r="F1095">
        <f>'Raw_Data'!F1095</f>
        <v>45337.541666666664</v>
      </c>
      <c r="G1095" t="str">
        <f t="shared" si="255"/>
        <v>Customer 7</v>
      </c>
      <c r="H1095" t="str">
        <f t="shared" si="256"/>
        <v>DESKTOP</v>
      </c>
      <c r="I1095" t="str">
        <f t="shared" si="257"/>
        <v>Changed</v>
      </c>
      <c r="J1095">
        <f t="shared" si="258"/>
        <v>3582</v>
      </c>
      <c r="K1095">
        <f t="shared" si="259"/>
        <v>4690</v>
      </c>
      <c r="L1095" s="8">
        <f t="shared" si="260"/>
        <v>45337</v>
      </c>
      <c r="M1095" t="str">
        <f t="shared" ca="1" si="261"/>
        <v>OK</v>
      </c>
      <c r="P1095">
        <f t="shared" si="262"/>
        <v>1094</v>
      </c>
      <c r="Q1095" t="str">
        <f t="shared" si="263"/>
        <v>Customer 7</v>
      </c>
      <c r="R1095" t="str">
        <f t="shared" si="264"/>
        <v>DESKTOP</v>
      </c>
      <c r="S1095">
        <f t="shared" si="265"/>
        <v>3582</v>
      </c>
      <c r="T1095">
        <f t="shared" si="266"/>
        <v>4690</v>
      </c>
      <c r="U1095" s="8">
        <f t="shared" si="267"/>
        <v>45337</v>
      </c>
      <c r="V1095" t="str" cm="1">
        <f t="array" ref="V1095">_xlfn.IFS(S1095 = "", "", S1095 &lt; 500, "Low", S1095 &lt; 1200, "Medium", TRUE, "High")</f>
        <v>High</v>
      </c>
      <c r="W1095" t="str">
        <f t="shared" si="268"/>
        <v>2024-02</v>
      </c>
      <c r="X1095">
        <f t="shared" si="269"/>
        <v>2024</v>
      </c>
    </row>
    <row r="1096" spans="1:24" x14ac:dyDescent="0.3">
      <c r="A1096">
        <f>'Raw_Data'!A1096</f>
        <v>1095</v>
      </c>
      <c r="B1096" t="str">
        <f>'Raw_Data'!B1096</f>
        <v>Customer 5</v>
      </c>
      <c r="C1096" t="str">
        <f>'Raw_Data'!C1096</f>
        <v>Embedded</v>
      </c>
      <c r="D1096">
        <f>'Raw_Data'!D1096</f>
        <v>1763</v>
      </c>
      <c r="E1096">
        <f>'Raw_Data'!E1096</f>
        <v>3752</v>
      </c>
      <c r="F1096">
        <f>'Raw_Data'!F1096</f>
        <v>45337.583333333336</v>
      </c>
      <c r="G1096" t="str">
        <f t="shared" si="255"/>
        <v>Customer 5</v>
      </c>
      <c r="H1096" t="str">
        <f t="shared" si="256"/>
        <v>EMBEDDED</v>
      </c>
      <c r="I1096" t="str">
        <f t="shared" si="257"/>
        <v>Changed</v>
      </c>
      <c r="J1096">
        <f t="shared" si="258"/>
        <v>1763</v>
      </c>
      <c r="K1096">
        <f t="shared" si="259"/>
        <v>3752</v>
      </c>
      <c r="L1096" s="8">
        <f t="shared" si="260"/>
        <v>45337</v>
      </c>
      <c r="M1096" t="str">
        <f t="shared" ca="1" si="261"/>
        <v>OK</v>
      </c>
      <c r="P1096">
        <f t="shared" si="262"/>
        <v>1095</v>
      </c>
      <c r="Q1096" t="str">
        <f t="shared" si="263"/>
        <v>Customer 5</v>
      </c>
      <c r="R1096" t="str">
        <f t="shared" si="264"/>
        <v>EMBEDDED</v>
      </c>
      <c r="S1096">
        <f t="shared" si="265"/>
        <v>1763</v>
      </c>
      <c r="T1096">
        <f t="shared" si="266"/>
        <v>3752</v>
      </c>
      <c r="U1096" s="8">
        <f t="shared" si="267"/>
        <v>45337</v>
      </c>
      <c r="V1096" t="str" cm="1">
        <f t="array" ref="V1096">_xlfn.IFS(S1096 = "", "", S1096 &lt; 500, "Low", S1096 &lt; 1200, "Medium", TRUE, "High")</f>
        <v>High</v>
      </c>
      <c r="W1096" t="str">
        <f t="shared" si="268"/>
        <v>2024-02</v>
      </c>
      <c r="X1096">
        <f t="shared" si="269"/>
        <v>2024</v>
      </c>
    </row>
    <row r="1097" spans="1:24" x14ac:dyDescent="0.3">
      <c r="A1097">
        <f>'Raw_Data'!A1097</f>
        <v>1096</v>
      </c>
      <c r="B1097" t="str">
        <f>'Raw_Data'!B1097</f>
        <v>Customer 6</v>
      </c>
      <c r="C1097" t="str">
        <f>'Raw_Data'!C1097</f>
        <v>Desktop</v>
      </c>
      <c r="D1097">
        <f>'Raw_Data'!D1097</f>
        <v>3371</v>
      </c>
      <c r="E1097">
        <f>'Raw_Data'!E1097</f>
        <v>4230</v>
      </c>
      <c r="F1097">
        <f>'Raw_Data'!F1097</f>
        <v>45337.625</v>
      </c>
      <c r="G1097" t="str">
        <f t="shared" si="255"/>
        <v>Customer 6</v>
      </c>
      <c r="H1097" t="str">
        <f t="shared" si="256"/>
        <v>DESKTOP</v>
      </c>
      <c r="I1097" t="str">
        <f t="shared" si="257"/>
        <v>Changed</v>
      </c>
      <c r="J1097">
        <f t="shared" si="258"/>
        <v>3371</v>
      </c>
      <c r="K1097">
        <f t="shared" si="259"/>
        <v>4230</v>
      </c>
      <c r="L1097" s="8">
        <f t="shared" si="260"/>
        <v>45337</v>
      </c>
      <c r="M1097" t="str">
        <f t="shared" ca="1" si="261"/>
        <v>OK</v>
      </c>
      <c r="P1097">
        <f t="shared" si="262"/>
        <v>1096</v>
      </c>
      <c r="Q1097" t="str">
        <f t="shared" si="263"/>
        <v>Customer 6</v>
      </c>
      <c r="R1097" t="str">
        <f t="shared" si="264"/>
        <v>DESKTOP</v>
      </c>
      <c r="S1097">
        <f t="shared" si="265"/>
        <v>3371</v>
      </c>
      <c r="T1097">
        <f t="shared" si="266"/>
        <v>4230</v>
      </c>
      <c r="U1097" s="8">
        <f t="shared" si="267"/>
        <v>45337</v>
      </c>
      <c r="V1097" t="str" cm="1">
        <f t="array" ref="V1097">_xlfn.IFS(S1097 = "", "", S1097 &lt; 500, "Low", S1097 &lt; 1200, "Medium", TRUE, "High")</f>
        <v>High</v>
      </c>
      <c r="W1097" t="str">
        <f t="shared" si="268"/>
        <v>2024-02</v>
      </c>
      <c r="X1097">
        <f t="shared" si="269"/>
        <v>2024</v>
      </c>
    </row>
    <row r="1098" spans="1:24" x14ac:dyDescent="0.3">
      <c r="A1098">
        <f>'Raw_Data'!A1098</f>
        <v>1097</v>
      </c>
      <c r="B1098" t="str">
        <f>'Raw_Data'!B1098</f>
        <v>Customer 13</v>
      </c>
      <c r="C1098" t="str">
        <f>'Raw_Data'!C1098</f>
        <v>Mobile</v>
      </c>
      <c r="D1098">
        <f>'Raw_Data'!D1098</f>
        <v>2601</v>
      </c>
      <c r="E1098">
        <f>'Raw_Data'!E1098</f>
        <v>3553</v>
      </c>
      <c r="F1098">
        <f>'Raw_Data'!F1098</f>
        <v>45337.666666666664</v>
      </c>
      <c r="G1098" t="str">
        <f t="shared" si="255"/>
        <v>Customer 13</v>
      </c>
      <c r="H1098" t="str">
        <f t="shared" si="256"/>
        <v>MOBILE</v>
      </c>
      <c r="I1098" t="str">
        <f t="shared" si="257"/>
        <v>Changed</v>
      </c>
      <c r="J1098">
        <f t="shared" si="258"/>
        <v>2601</v>
      </c>
      <c r="K1098">
        <f t="shared" si="259"/>
        <v>3553</v>
      </c>
      <c r="L1098" s="8">
        <f t="shared" si="260"/>
        <v>45337</v>
      </c>
      <c r="M1098" t="str">
        <f t="shared" ca="1" si="261"/>
        <v>OK</v>
      </c>
      <c r="P1098">
        <f t="shared" si="262"/>
        <v>1097</v>
      </c>
      <c r="Q1098" t="str">
        <f t="shared" si="263"/>
        <v>Customer 13</v>
      </c>
      <c r="R1098" t="str">
        <f t="shared" si="264"/>
        <v>MOBILE</v>
      </c>
      <c r="S1098">
        <f t="shared" si="265"/>
        <v>2601</v>
      </c>
      <c r="T1098">
        <f t="shared" si="266"/>
        <v>3553</v>
      </c>
      <c r="U1098" s="8">
        <f t="shared" si="267"/>
        <v>45337</v>
      </c>
      <c r="V1098" t="str" cm="1">
        <f t="array" ref="V1098">_xlfn.IFS(S1098 = "", "", S1098 &lt; 500, "Low", S1098 &lt; 1200, "Medium", TRUE, "High")</f>
        <v>High</v>
      </c>
      <c r="W1098" t="str">
        <f t="shared" si="268"/>
        <v>2024-02</v>
      </c>
      <c r="X1098">
        <f t="shared" si="269"/>
        <v>2024</v>
      </c>
    </row>
    <row r="1099" spans="1:24" x14ac:dyDescent="0.3">
      <c r="A1099">
        <f>'Raw_Data'!A1099</f>
        <v>1098</v>
      </c>
      <c r="B1099" t="str">
        <f>'Raw_Data'!B1099</f>
        <v>Customer 14</v>
      </c>
      <c r="C1099" t="str">
        <f>'Raw_Data'!C1099</f>
        <v>Workstation</v>
      </c>
      <c r="D1099">
        <f>'Raw_Data'!D1099</f>
        <v>1135</v>
      </c>
      <c r="E1099">
        <f>'Raw_Data'!E1099</f>
        <v>789</v>
      </c>
      <c r="F1099">
        <f>'Raw_Data'!F1099</f>
        <v>45337.708333333336</v>
      </c>
      <c r="G1099" t="str">
        <f t="shared" si="255"/>
        <v>Customer 14</v>
      </c>
      <c r="H1099" t="str">
        <f t="shared" si="256"/>
        <v>WORKSTATION</v>
      </c>
      <c r="I1099" t="str">
        <f t="shared" si="257"/>
        <v>Changed</v>
      </c>
      <c r="J1099">
        <f t="shared" si="258"/>
        <v>1135</v>
      </c>
      <c r="K1099">
        <f t="shared" si="259"/>
        <v>789</v>
      </c>
      <c r="L1099" s="8">
        <f t="shared" si="260"/>
        <v>45337</v>
      </c>
      <c r="M1099" t="str">
        <f t="shared" ca="1" si="261"/>
        <v>OK</v>
      </c>
      <c r="P1099">
        <f t="shared" si="262"/>
        <v>1098</v>
      </c>
      <c r="Q1099" t="str">
        <f t="shared" si="263"/>
        <v>Customer 14</v>
      </c>
      <c r="R1099" t="str">
        <f t="shared" si="264"/>
        <v>WORKSTATION</v>
      </c>
      <c r="S1099">
        <f t="shared" si="265"/>
        <v>1135</v>
      </c>
      <c r="T1099">
        <f t="shared" si="266"/>
        <v>789</v>
      </c>
      <c r="U1099" s="8">
        <f t="shared" si="267"/>
        <v>45337</v>
      </c>
      <c r="V1099" t="str" cm="1">
        <f t="array" ref="V1099">_xlfn.IFS(S1099 = "", "", S1099 &lt; 500, "Low", S1099 &lt; 1200, "Medium", TRUE, "High")</f>
        <v>Medium</v>
      </c>
      <c r="W1099" t="str">
        <f t="shared" si="268"/>
        <v>2024-02</v>
      </c>
      <c r="X1099">
        <f t="shared" si="269"/>
        <v>2024</v>
      </c>
    </row>
    <row r="1100" spans="1:24" x14ac:dyDescent="0.3">
      <c r="A1100">
        <f>'Raw_Data'!A1100</f>
        <v>1099</v>
      </c>
      <c r="B1100" t="str">
        <f>'Raw_Data'!B1100</f>
        <v>Customer 4</v>
      </c>
      <c r="C1100" t="str">
        <f>'Raw_Data'!C1100</f>
        <v>Desktop</v>
      </c>
      <c r="D1100">
        <f>'Raw_Data'!D1100</f>
        <v>225</v>
      </c>
      <c r="E1100">
        <f>'Raw_Data'!E1100</f>
        <v>4006</v>
      </c>
      <c r="F1100">
        <f>'Raw_Data'!F1100</f>
        <v>45337.75</v>
      </c>
      <c r="G1100" t="str">
        <f t="shared" si="255"/>
        <v>Customer 4</v>
      </c>
      <c r="H1100" t="str">
        <f t="shared" si="256"/>
        <v>DESKTOP</v>
      </c>
      <c r="I1100" t="str">
        <f t="shared" si="257"/>
        <v>Changed</v>
      </c>
      <c r="J1100">
        <f t="shared" si="258"/>
        <v>225</v>
      </c>
      <c r="K1100">
        <f t="shared" si="259"/>
        <v>4006</v>
      </c>
      <c r="L1100" s="8">
        <f t="shared" si="260"/>
        <v>45337</v>
      </c>
      <c r="M1100" t="str">
        <f t="shared" ca="1" si="261"/>
        <v>OK</v>
      </c>
      <c r="P1100">
        <f t="shared" si="262"/>
        <v>1099</v>
      </c>
      <c r="Q1100" t="str">
        <f t="shared" si="263"/>
        <v>Customer 4</v>
      </c>
      <c r="R1100" t="str">
        <f t="shared" si="264"/>
        <v>DESKTOP</v>
      </c>
      <c r="S1100">
        <f t="shared" si="265"/>
        <v>225</v>
      </c>
      <c r="T1100">
        <f t="shared" si="266"/>
        <v>4006</v>
      </c>
      <c r="U1100" s="8">
        <f t="shared" si="267"/>
        <v>45337</v>
      </c>
      <c r="V1100" t="str" cm="1">
        <f t="array" ref="V1100">_xlfn.IFS(S1100 = "", "", S1100 &lt; 500, "Low", S1100 &lt; 1200, "Medium", TRUE, "High")</f>
        <v>Low</v>
      </c>
      <c r="W1100" t="str">
        <f t="shared" si="268"/>
        <v>2024-02</v>
      </c>
      <c r="X1100">
        <f t="shared" si="269"/>
        <v>2024</v>
      </c>
    </row>
    <row r="1101" spans="1:24" x14ac:dyDescent="0.3">
      <c r="A1101">
        <f>'Raw_Data'!A1101</f>
        <v>1100</v>
      </c>
      <c r="B1101" t="str">
        <f>'Raw_Data'!B1101</f>
        <v>Customer 5</v>
      </c>
      <c r="C1101" t="str">
        <f>'Raw_Data'!C1101</f>
        <v>Workstation</v>
      </c>
      <c r="D1101">
        <f>'Raw_Data'!D1101</f>
        <v>3050</v>
      </c>
      <c r="E1101">
        <f>'Raw_Data'!E1101</f>
        <v>404</v>
      </c>
      <c r="F1101">
        <f>'Raw_Data'!F1101</f>
        <v>45337.791666666664</v>
      </c>
      <c r="G1101" t="str">
        <f t="shared" si="255"/>
        <v>Customer 5</v>
      </c>
      <c r="H1101" t="str">
        <f t="shared" si="256"/>
        <v>WORKSTATION</v>
      </c>
      <c r="I1101" t="str">
        <f t="shared" si="257"/>
        <v>Changed</v>
      </c>
      <c r="J1101">
        <f t="shared" si="258"/>
        <v>3050</v>
      </c>
      <c r="K1101">
        <f t="shared" si="259"/>
        <v>404</v>
      </c>
      <c r="L1101" s="8">
        <f t="shared" si="260"/>
        <v>45337</v>
      </c>
      <c r="M1101" t="str">
        <f t="shared" ca="1" si="261"/>
        <v>OK</v>
      </c>
      <c r="P1101">
        <f t="shared" si="262"/>
        <v>1100</v>
      </c>
      <c r="Q1101" t="str">
        <f t="shared" si="263"/>
        <v>Customer 5</v>
      </c>
      <c r="R1101" t="str">
        <f t="shared" si="264"/>
        <v>WORKSTATION</v>
      </c>
      <c r="S1101">
        <f t="shared" si="265"/>
        <v>3050</v>
      </c>
      <c r="T1101">
        <f t="shared" si="266"/>
        <v>404</v>
      </c>
      <c r="U1101" s="8">
        <f t="shared" si="267"/>
        <v>45337</v>
      </c>
      <c r="V1101" t="str" cm="1">
        <f t="array" ref="V1101">_xlfn.IFS(S1101 = "", "", S1101 &lt; 500, "Low", S1101 &lt; 1200, "Medium", TRUE, "High")</f>
        <v>High</v>
      </c>
      <c r="W1101" t="str">
        <f t="shared" si="268"/>
        <v>2024-02</v>
      </c>
      <c r="X1101">
        <f t="shared" si="269"/>
        <v>2024</v>
      </c>
    </row>
    <row r="1102" spans="1:24" x14ac:dyDescent="0.3">
      <c r="A1102">
        <f>'Raw_Data'!A1102</f>
        <v>1101</v>
      </c>
      <c r="B1102" t="str">
        <f>'Raw_Data'!B1102</f>
        <v>Customer 14</v>
      </c>
      <c r="C1102" t="str">
        <f>'Raw_Data'!C1102</f>
        <v>Mobile</v>
      </c>
      <c r="D1102">
        <f>'Raw_Data'!D1102</f>
        <v>3814</v>
      </c>
      <c r="E1102">
        <f>'Raw_Data'!E1102</f>
        <v>3396</v>
      </c>
      <c r="F1102">
        <f>'Raw_Data'!F1102</f>
        <v>45337.833333333336</v>
      </c>
      <c r="G1102" t="str">
        <f t="shared" si="255"/>
        <v>Customer 14</v>
      </c>
      <c r="H1102" t="str">
        <f t="shared" si="256"/>
        <v>MOBILE</v>
      </c>
      <c r="I1102" t="str">
        <f t="shared" si="257"/>
        <v>Changed</v>
      </c>
      <c r="J1102">
        <f t="shared" si="258"/>
        <v>3814</v>
      </c>
      <c r="K1102">
        <f t="shared" si="259"/>
        <v>3396</v>
      </c>
      <c r="L1102" s="8">
        <f t="shared" si="260"/>
        <v>45337</v>
      </c>
      <c r="M1102" t="str">
        <f t="shared" ca="1" si="261"/>
        <v>OK</v>
      </c>
      <c r="P1102">
        <f t="shared" si="262"/>
        <v>1101</v>
      </c>
      <c r="Q1102" t="str">
        <f t="shared" si="263"/>
        <v>Customer 14</v>
      </c>
      <c r="R1102" t="str">
        <f t="shared" si="264"/>
        <v>MOBILE</v>
      </c>
      <c r="S1102">
        <f t="shared" si="265"/>
        <v>3814</v>
      </c>
      <c r="T1102">
        <f t="shared" si="266"/>
        <v>3396</v>
      </c>
      <c r="U1102" s="8">
        <f t="shared" si="267"/>
        <v>45337</v>
      </c>
      <c r="V1102" t="str" cm="1">
        <f t="array" ref="V1102">_xlfn.IFS(S1102 = "", "", S1102 &lt; 500, "Low", S1102 &lt; 1200, "Medium", TRUE, "High")</f>
        <v>High</v>
      </c>
      <c r="W1102" t="str">
        <f t="shared" si="268"/>
        <v>2024-02</v>
      </c>
      <c r="X1102">
        <f t="shared" si="269"/>
        <v>2024</v>
      </c>
    </row>
    <row r="1103" spans="1:24" x14ac:dyDescent="0.3">
      <c r="A1103">
        <f>'Raw_Data'!A1103</f>
        <v>1102</v>
      </c>
      <c r="B1103" t="str">
        <f>'Raw_Data'!B1103</f>
        <v>Customer 14</v>
      </c>
      <c r="C1103" t="str">
        <f>'Raw_Data'!C1103</f>
        <v>Mobile</v>
      </c>
      <c r="D1103">
        <f>'Raw_Data'!D1103</f>
        <v>248</v>
      </c>
      <c r="E1103">
        <f>'Raw_Data'!E1103</f>
        <v>1127</v>
      </c>
      <c r="F1103">
        <f>'Raw_Data'!F1103</f>
        <v>45337.875</v>
      </c>
      <c r="G1103" t="str">
        <f t="shared" si="255"/>
        <v>Customer 14</v>
      </c>
      <c r="H1103" t="str">
        <f t="shared" si="256"/>
        <v>MOBILE</v>
      </c>
      <c r="I1103" t="str">
        <f t="shared" si="257"/>
        <v>Changed</v>
      </c>
      <c r="J1103">
        <f t="shared" si="258"/>
        <v>248</v>
      </c>
      <c r="K1103">
        <f t="shared" si="259"/>
        <v>1127</v>
      </c>
      <c r="L1103" s="8">
        <f t="shared" si="260"/>
        <v>45337</v>
      </c>
      <c r="M1103" t="str">
        <f t="shared" ca="1" si="261"/>
        <v>OK</v>
      </c>
      <c r="P1103">
        <f t="shared" si="262"/>
        <v>1102</v>
      </c>
      <c r="Q1103" t="str">
        <f t="shared" si="263"/>
        <v>Customer 14</v>
      </c>
      <c r="R1103" t="str">
        <f t="shared" si="264"/>
        <v>MOBILE</v>
      </c>
      <c r="S1103">
        <f t="shared" si="265"/>
        <v>248</v>
      </c>
      <c r="T1103">
        <f t="shared" si="266"/>
        <v>1127</v>
      </c>
      <c r="U1103" s="8">
        <f t="shared" si="267"/>
        <v>45337</v>
      </c>
      <c r="V1103" t="str" cm="1">
        <f t="array" ref="V1103">_xlfn.IFS(S1103 = "", "", S1103 &lt; 500, "Low", S1103 &lt; 1200, "Medium", TRUE, "High")</f>
        <v>Low</v>
      </c>
      <c r="W1103" t="str">
        <f t="shared" si="268"/>
        <v>2024-02</v>
      </c>
      <c r="X1103">
        <f t="shared" si="269"/>
        <v>2024</v>
      </c>
    </row>
    <row r="1104" spans="1:24" x14ac:dyDescent="0.3">
      <c r="A1104">
        <f>'Raw_Data'!A1104</f>
        <v>1103</v>
      </c>
      <c r="B1104" t="str">
        <f>'Raw_Data'!B1104</f>
        <v>Customer 9</v>
      </c>
      <c r="C1104" t="str">
        <f>'Raw_Data'!C1104</f>
        <v>Workstation</v>
      </c>
      <c r="D1104">
        <f>'Raw_Data'!D1104</f>
        <v>2774</v>
      </c>
      <c r="E1104">
        <f>'Raw_Data'!E1104</f>
        <v>1960</v>
      </c>
      <c r="F1104">
        <f>'Raw_Data'!F1104</f>
        <v>45337.916666666664</v>
      </c>
      <c r="G1104" t="str">
        <f t="shared" si="255"/>
        <v>Customer 9</v>
      </c>
      <c r="H1104" t="str">
        <f t="shared" si="256"/>
        <v>WORKSTATION</v>
      </c>
      <c r="I1104" t="str">
        <f t="shared" si="257"/>
        <v>Changed</v>
      </c>
      <c r="J1104">
        <f t="shared" si="258"/>
        <v>2774</v>
      </c>
      <c r="K1104">
        <f t="shared" si="259"/>
        <v>1960</v>
      </c>
      <c r="L1104" s="8">
        <f t="shared" si="260"/>
        <v>45337</v>
      </c>
      <c r="M1104" t="str">
        <f t="shared" ca="1" si="261"/>
        <v>OK</v>
      </c>
      <c r="P1104">
        <f t="shared" si="262"/>
        <v>1103</v>
      </c>
      <c r="Q1104" t="str">
        <f t="shared" si="263"/>
        <v>Customer 9</v>
      </c>
      <c r="R1104" t="str">
        <f t="shared" si="264"/>
        <v>WORKSTATION</v>
      </c>
      <c r="S1104">
        <f t="shared" si="265"/>
        <v>2774</v>
      </c>
      <c r="T1104">
        <f t="shared" si="266"/>
        <v>1960</v>
      </c>
      <c r="U1104" s="8">
        <f t="shared" si="267"/>
        <v>45337</v>
      </c>
      <c r="V1104" t="str" cm="1">
        <f t="array" ref="V1104">_xlfn.IFS(S1104 = "", "", S1104 &lt; 500, "Low", S1104 &lt; 1200, "Medium", TRUE, "High")</f>
        <v>High</v>
      </c>
      <c r="W1104" t="str">
        <f t="shared" si="268"/>
        <v>2024-02</v>
      </c>
      <c r="X1104">
        <f t="shared" si="269"/>
        <v>2024</v>
      </c>
    </row>
    <row r="1105" spans="1:24" x14ac:dyDescent="0.3">
      <c r="A1105">
        <f>'Raw_Data'!A1105</f>
        <v>1104</v>
      </c>
      <c r="B1105" t="str">
        <f>'Raw_Data'!B1105</f>
        <v>Customer 13</v>
      </c>
      <c r="C1105" t="str">
        <f>'Raw_Data'!C1105</f>
        <v>Workstation</v>
      </c>
      <c r="D1105">
        <f>'Raw_Data'!D1105</f>
        <v>2739</v>
      </c>
      <c r="E1105">
        <f>'Raw_Data'!E1105</f>
        <v>3094</v>
      </c>
      <c r="F1105">
        <f>'Raw_Data'!F1105</f>
        <v>45337.958333333336</v>
      </c>
      <c r="G1105" t="str">
        <f t="shared" si="255"/>
        <v>Customer 13</v>
      </c>
      <c r="H1105" t="str">
        <f t="shared" si="256"/>
        <v>WORKSTATION</v>
      </c>
      <c r="I1105" t="str">
        <f t="shared" si="257"/>
        <v>Changed</v>
      </c>
      <c r="J1105">
        <f t="shared" si="258"/>
        <v>2739</v>
      </c>
      <c r="K1105">
        <f t="shared" si="259"/>
        <v>3094</v>
      </c>
      <c r="L1105" s="8">
        <f t="shared" si="260"/>
        <v>45337</v>
      </c>
      <c r="M1105" t="str">
        <f t="shared" ca="1" si="261"/>
        <v>OK</v>
      </c>
      <c r="P1105">
        <f t="shared" si="262"/>
        <v>1104</v>
      </c>
      <c r="Q1105" t="str">
        <f t="shared" si="263"/>
        <v>Customer 13</v>
      </c>
      <c r="R1105" t="str">
        <f t="shared" si="264"/>
        <v>WORKSTATION</v>
      </c>
      <c r="S1105">
        <f t="shared" si="265"/>
        <v>2739</v>
      </c>
      <c r="T1105">
        <f t="shared" si="266"/>
        <v>3094</v>
      </c>
      <c r="U1105" s="8">
        <f t="shared" si="267"/>
        <v>45337</v>
      </c>
      <c r="V1105" t="str" cm="1">
        <f t="array" ref="V1105">_xlfn.IFS(S1105 = "", "", S1105 &lt; 500, "Low", S1105 &lt; 1200, "Medium", TRUE, "High")</f>
        <v>High</v>
      </c>
      <c r="W1105" t="str">
        <f t="shared" si="268"/>
        <v>2024-02</v>
      </c>
      <c r="X1105">
        <f t="shared" si="269"/>
        <v>2024</v>
      </c>
    </row>
    <row r="1106" spans="1:24" x14ac:dyDescent="0.3">
      <c r="A1106">
        <f>'Raw_Data'!A1106</f>
        <v>1105</v>
      </c>
      <c r="B1106" t="str">
        <f>'Raw_Data'!B1106</f>
        <v>Customer 8</v>
      </c>
      <c r="C1106" t="str">
        <f>'Raw_Data'!C1106</f>
        <v>Mobile</v>
      </c>
      <c r="D1106">
        <f>'Raw_Data'!D1106</f>
        <v>3334</v>
      </c>
      <c r="E1106">
        <f>'Raw_Data'!E1106</f>
        <v>672</v>
      </c>
      <c r="F1106">
        <f>'Raw_Data'!F1106</f>
        <v>45338</v>
      </c>
      <c r="G1106" t="str">
        <f t="shared" si="255"/>
        <v>Customer 8</v>
      </c>
      <c r="H1106" t="str">
        <f t="shared" si="256"/>
        <v>MOBILE</v>
      </c>
      <c r="I1106" t="str">
        <f t="shared" si="257"/>
        <v>Changed</v>
      </c>
      <c r="J1106">
        <f t="shared" si="258"/>
        <v>3334</v>
      </c>
      <c r="K1106">
        <f t="shared" si="259"/>
        <v>672</v>
      </c>
      <c r="L1106" s="8">
        <f t="shared" si="260"/>
        <v>45338</v>
      </c>
      <c r="M1106" t="str">
        <f t="shared" ca="1" si="261"/>
        <v>OK</v>
      </c>
      <c r="P1106">
        <f t="shared" si="262"/>
        <v>1105</v>
      </c>
      <c r="Q1106" t="str">
        <f t="shared" si="263"/>
        <v>Customer 8</v>
      </c>
      <c r="R1106" t="str">
        <f t="shared" si="264"/>
        <v>MOBILE</v>
      </c>
      <c r="S1106">
        <f t="shared" si="265"/>
        <v>3334</v>
      </c>
      <c r="T1106">
        <f t="shared" si="266"/>
        <v>672</v>
      </c>
      <c r="U1106" s="8">
        <f t="shared" si="267"/>
        <v>45338</v>
      </c>
      <c r="V1106" t="str" cm="1">
        <f t="array" ref="V1106">_xlfn.IFS(S1106 = "", "", S1106 &lt; 500, "Low", S1106 &lt; 1200, "Medium", TRUE, "High")</f>
        <v>High</v>
      </c>
      <c r="W1106" t="str">
        <f t="shared" si="268"/>
        <v>2024-02</v>
      </c>
      <c r="X1106">
        <f t="shared" si="269"/>
        <v>2024</v>
      </c>
    </row>
    <row r="1107" spans="1:24" x14ac:dyDescent="0.3">
      <c r="A1107">
        <f>'Raw_Data'!A1107</f>
        <v>1106</v>
      </c>
      <c r="B1107" t="str">
        <f>'Raw_Data'!B1107</f>
        <v>Customer 15</v>
      </c>
      <c r="C1107" t="str">
        <f>'Raw_Data'!C1107</f>
        <v>Workstation</v>
      </c>
      <c r="D1107">
        <f>'Raw_Data'!D1107</f>
        <v>1047</v>
      </c>
      <c r="E1107">
        <f>'Raw_Data'!E1107</f>
        <v>3957</v>
      </c>
      <c r="F1107">
        <f>'Raw_Data'!F1107</f>
        <v>45338.041666666664</v>
      </c>
      <c r="G1107" t="str">
        <f t="shared" si="255"/>
        <v>Customer 15</v>
      </c>
      <c r="H1107" t="str">
        <f t="shared" si="256"/>
        <v>WORKSTATION</v>
      </c>
      <c r="I1107" t="str">
        <f t="shared" si="257"/>
        <v>Changed</v>
      </c>
      <c r="J1107">
        <f t="shared" si="258"/>
        <v>1047</v>
      </c>
      <c r="K1107">
        <f t="shared" si="259"/>
        <v>3957</v>
      </c>
      <c r="L1107" s="8">
        <f t="shared" si="260"/>
        <v>45338</v>
      </c>
      <c r="M1107" t="str">
        <f t="shared" ca="1" si="261"/>
        <v>OK</v>
      </c>
      <c r="P1107">
        <f t="shared" si="262"/>
        <v>1106</v>
      </c>
      <c r="Q1107" t="str">
        <f t="shared" si="263"/>
        <v>Customer 15</v>
      </c>
      <c r="R1107" t="str">
        <f t="shared" si="264"/>
        <v>WORKSTATION</v>
      </c>
      <c r="S1107">
        <f t="shared" si="265"/>
        <v>1047</v>
      </c>
      <c r="T1107">
        <f t="shared" si="266"/>
        <v>3957</v>
      </c>
      <c r="U1107" s="8">
        <f t="shared" si="267"/>
        <v>45338</v>
      </c>
      <c r="V1107" t="str" cm="1">
        <f t="array" ref="V1107">_xlfn.IFS(S1107 = "", "", S1107 &lt; 500, "Low", S1107 &lt; 1200, "Medium", TRUE, "High")</f>
        <v>Medium</v>
      </c>
      <c r="W1107" t="str">
        <f t="shared" si="268"/>
        <v>2024-02</v>
      </c>
      <c r="X1107">
        <f t="shared" si="269"/>
        <v>2024</v>
      </c>
    </row>
    <row r="1108" spans="1:24" x14ac:dyDescent="0.3">
      <c r="A1108">
        <f>'Raw_Data'!A1108</f>
        <v>1107</v>
      </c>
      <c r="B1108" t="str">
        <f>'Raw_Data'!B1108</f>
        <v>Customer 10</v>
      </c>
      <c r="C1108" t="str">
        <f>'Raw_Data'!C1108</f>
        <v>Desktop</v>
      </c>
      <c r="D1108">
        <f>'Raw_Data'!D1108</f>
        <v>3845</v>
      </c>
      <c r="E1108">
        <f>'Raw_Data'!E1108</f>
        <v>1348</v>
      </c>
      <c r="F1108">
        <f>'Raw_Data'!F1108</f>
        <v>45338.083333333336</v>
      </c>
      <c r="G1108" t="str">
        <f t="shared" si="255"/>
        <v>Customer 10</v>
      </c>
      <c r="H1108" t="str">
        <f t="shared" si="256"/>
        <v>DESKTOP</v>
      </c>
      <c r="I1108" t="str">
        <f t="shared" si="257"/>
        <v>Changed</v>
      </c>
      <c r="J1108">
        <f t="shared" si="258"/>
        <v>3845</v>
      </c>
      <c r="K1108">
        <f t="shared" si="259"/>
        <v>1348</v>
      </c>
      <c r="L1108" s="8">
        <f t="shared" si="260"/>
        <v>45338</v>
      </c>
      <c r="M1108" t="str">
        <f t="shared" ca="1" si="261"/>
        <v>OK</v>
      </c>
      <c r="P1108">
        <f t="shared" si="262"/>
        <v>1107</v>
      </c>
      <c r="Q1108" t="str">
        <f t="shared" si="263"/>
        <v>Customer 10</v>
      </c>
      <c r="R1108" t="str">
        <f t="shared" si="264"/>
        <v>DESKTOP</v>
      </c>
      <c r="S1108">
        <f t="shared" si="265"/>
        <v>3845</v>
      </c>
      <c r="T1108">
        <f t="shared" si="266"/>
        <v>1348</v>
      </c>
      <c r="U1108" s="8">
        <f t="shared" si="267"/>
        <v>45338</v>
      </c>
      <c r="V1108" t="str" cm="1">
        <f t="array" ref="V1108">_xlfn.IFS(S1108 = "", "", S1108 &lt; 500, "Low", S1108 &lt; 1200, "Medium", TRUE, "High")</f>
        <v>High</v>
      </c>
      <c r="W1108" t="str">
        <f t="shared" si="268"/>
        <v>2024-02</v>
      </c>
      <c r="X1108">
        <f t="shared" si="269"/>
        <v>2024</v>
      </c>
    </row>
    <row r="1109" spans="1:24" x14ac:dyDescent="0.3">
      <c r="A1109">
        <f>'Raw_Data'!A1109</f>
        <v>1108</v>
      </c>
      <c r="B1109" t="str">
        <f>'Raw_Data'!B1109</f>
        <v>Customer 2</v>
      </c>
      <c r="C1109" t="str">
        <f>'Raw_Data'!C1109</f>
        <v>Workstation</v>
      </c>
      <c r="D1109">
        <f>'Raw_Data'!D1109</f>
        <v>296</v>
      </c>
      <c r="E1109">
        <f>'Raw_Data'!E1109</f>
        <v>1327</v>
      </c>
      <c r="F1109">
        <f>'Raw_Data'!F1109</f>
        <v>45338.125</v>
      </c>
      <c r="G1109" t="str">
        <f t="shared" si="255"/>
        <v>Customer 2</v>
      </c>
      <c r="H1109" t="str">
        <f t="shared" si="256"/>
        <v>WORKSTATION</v>
      </c>
      <c r="I1109" t="str">
        <f t="shared" si="257"/>
        <v>Changed</v>
      </c>
      <c r="J1109">
        <f t="shared" si="258"/>
        <v>296</v>
      </c>
      <c r="K1109">
        <f t="shared" si="259"/>
        <v>1327</v>
      </c>
      <c r="L1109" s="8">
        <f t="shared" si="260"/>
        <v>45338</v>
      </c>
      <c r="M1109" t="str">
        <f t="shared" ca="1" si="261"/>
        <v>OK</v>
      </c>
      <c r="P1109">
        <f t="shared" si="262"/>
        <v>1108</v>
      </c>
      <c r="Q1109" t="str">
        <f t="shared" si="263"/>
        <v>Customer 2</v>
      </c>
      <c r="R1109" t="str">
        <f t="shared" si="264"/>
        <v>WORKSTATION</v>
      </c>
      <c r="S1109">
        <f t="shared" si="265"/>
        <v>296</v>
      </c>
      <c r="T1109">
        <f t="shared" si="266"/>
        <v>1327</v>
      </c>
      <c r="U1109" s="8">
        <f t="shared" si="267"/>
        <v>45338</v>
      </c>
      <c r="V1109" t="str" cm="1">
        <f t="array" ref="V1109">_xlfn.IFS(S1109 = "", "", S1109 &lt; 500, "Low", S1109 &lt; 1200, "Medium", TRUE, "High")</f>
        <v>Low</v>
      </c>
      <c r="W1109" t="str">
        <f t="shared" si="268"/>
        <v>2024-02</v>
      </c>
      <c r="X1109">
        <f t="shared" si="269"/>
        <v>2024</v>
      </c>
    </row>
    <row r="1110" spans="1:24" x14ac:dyDescent="0.3">
      <c r="A1110">
        <f>'Raw_Data'!A1110</f>
        <v>1109</v>
      </c>
      <c r="B1110" t="str">
        <f>'Raw_Data'!B1110</f>
        <v>Customer 7</v>
      </c>
      <c r="C1110" t="str">
        <f>'Raw_Data'!C1110</f>
        <v>Workstation</v>
      </c>
      <c r="D1110">
        <f>'Raw_Data'!D1110</f>
        <v>1436</v>
      </c>
      <c r="E1110">
        <f>'Raw_Data'!E1110</f>
        <v>3798</v>
      </c>
      <c r="F1110">
        <f>'Raw_Data'!F1110</f>
        <v>45338.166666666664</v>
      </c>
      <c r="G1110" t="str">
        <f t="shared" si="255"/>
        <v>Customer 7</v>
      </c>
      <c r="H1110" t="str">
        <f t="shared" si="256"/>
        <v>WORKSTATION</v>
      </c>
      <c r="I1110" t="str">
        <f t="shared" si="257"/>
        <v>Changed</v>
      </c>
      <c r="J1110">
        <f t="shared" si="258"/>
        <v>1436</v>
      </c>
      <c r="K1110">
        <f t="shared" si="259"/>
        <v>3798</v>
      </c>
      <c r="L1110" s="8">
        <f t="shared" si="260"/>
        <v>45338</v>
      </c>
      <c r="M1110" t="str">
        <f t="shared" ca="1" si="261"/>
        <v>OK</v>
      </c>
      <c r="P1110">
        <f t="shared" si="262"/>
        <v>1109</v>
      </c>
      <c r="Q1110" t="str">
        <f t="shared" si="263"/>
        <v>Customer 7</v>
      </c>
      <c r="R1110" t="str">
        <f t="shared" si="264"/>
        <v>WORKSTATION</v>
      </c>
      <c r="S1110">
        <f t="shared" si="265"/>
        <v>1436</v>
      </c>
      <c r="T1110">
        <f t="shared" si="266"/>
        <v>3798</v>
      </c>
      <c r="U1110" s="8">
        <f t="shared" si="267"/>
        <v>45338</v>
      </c>
      <c r="V1110" t="str" cm="1">
        <f t="array" ref="V1110">_xlfn.IFS(S1110 = "", "", S1110 &lt; 500, "Low", S1110 &lt; 1200, "Medium", TRUE, "High")</f>
        <v>High</v>
      </c>
      <c r="W1110" t="str">
        <f t="shared" si="268"/>
        <v>2024-02</v>
      </c>
      <c r="X1110">
        <f t="shared" si="269"/>
        <v>2024</v>
      </c>
    </row>
    <row r="1111" spans="1:24" x14ac:dyDescent="0.3">
      <c r="A1111">
        <f>'Raw_Data'!A1111</f>
        <v>1110</v>
      </c>
      <c r="B1111" t="str">
        <f>'Raw_Data'!B1111</f>
        <v>Customer 10</v>
      </c>
      <c r="C1111" t="str">
        <f>'Raw_Data'!C1111</f>
        <v>Mobile</v>
      </c>
      <c r="D1111">
        <f>'Raw_Data'!D1111</f>
        <v>3323</v>
      </c>
      <c r="E1111">
        <f>'Raw_Data'!E1111</f>
        <v>4736</v>
      </c>
      <c r="F1111">
        <f>'Raw_Data'!F1111</f>
        <v>45338.208333333336</v>
      </c>
      <c r="G1111" t="str">
        <f t="shared" si="255"/>
        <v>Customer 10</v>
      </c>
      <c r="H1111" t="str">
        <f t="shared" si="256"/>
        <v>MOBILE</v>
      </c>
      <c r="I1111" t="str">
        <f t="shared" si="257"/>
        <v>Changed</v>
      </c>
      <c r="J1111">
        <f t="shared" si="258"/>
        <v>3323</v>
      </c>
      <c r="K1111">
        <f t="shared" si="259"/>
        <v>4736</v>
      </c>
      <c r="L1111" s="8">
        <f t="shared" si="260"/>
        <v>45338</v>
      </c>
      <c r="M1111" t="str">
        <f t="shared" ca="1" si="261"/>
        <v>OK</v>
      </c>
      <c r="P1111">
        <f t="shared" si="262"/>
        <v>1110</v>
      </c>
      <c r="Q1111" t="str">
        <f t="shared" si="263"/>
        <v>Customer 10</v>
      </c>
      <c r="R1111" t="str">
        <f t="shared" si="264"/>
        <v>MOBILE</v>
      </c>
      <c r="S1111">
        <f t="shared" si="265"/>
        <v>3323</v>
      </c>
      <c r="T1111">
        <f t="shared" si="266"/>
        <v>4736</v>
      </c>
      <c r="U1111" s="8">
        <f t="shared" si="267"/>
        <v>45338</v>
      </c>
      <c r="V1111" t="str" cm="1">
        <f t="array" ref="V1111">_xlfn.IFS(S1111 = "", "", S1111 &lt; 500, "Low", S1111 &lt; 1200, "Medium", TRUE, "High")</f>
        <v>High</v>
      </c>
      <c r="W1111" t="str">
        <f t="shared" si="268"/>
        <v>2024-02</v>
      </c>
      <c r="X1111">
        <f t="shared" si="269"/>
        <v>2024</v>
      </c>
    </row>
    <row r="1112" spans="1:24" x14ac:dyDescent="0.3">
      <c r="A1112">
        <f>'Raw_Data'!A1112</f>
        <v>1111</v>
      </c>
      <c r="B1112" t="str">
        <f>'Raw_Data'!B1112</f>
        <v>Customer 14</v>
      </c>
      <c r="C1112" t="str">
        <f>'Raw_Data'!C1112</f>
        <v>Mobile</v>
      </c>
      <c r="D1112">
        <f>'Raw_Data'!D1112</f>
        <v>1812</v>
      </c>
      <c r="E1112">
        <f>'Raw_Data'!E1112</f>
        <v>344</v>
      </c>
      <c r="F1112">
        <f>'Raw_Data'!F1112</f>
        <v>45338.25</v>
      </c>
      <c r="G1112" t="str">
        <f t="shared" si="255"/>
        <v>Customer 14</v>
      </c>
      <c r="H1112" t="str">
        <f t="shared" si="256"/>
        <v>MOBILE</v>
      </c>
      <c r="I1112" t="str">
        <f t="shared" si="257"/>
        <v>Changed</v>
      </c>
      <c r="J1112">
        <f t="shared" si="258"/>
        <v>1812</v>
      </c>
      <c r="K1112">
        <f t="shared" si="259"/>
        <v>344</v>
      </c>
      <c r="L1112" s="8">
        <f t="shared" si="260"/>
        <v>45338</v>
      </c>
      <c r="M1112" t="str">
        <f t="shared" ca="1" si="261"/>
        <v>OK</v>
      </c>
      <c r="P1112">
        <f t="shared" si="262"/>
        <v>1111</v>
      </c>
      <c r="Q1112" t="str">
        <f t="shared" si="263"/>
        <v>Customer 14</v>
      </c>
      <c r="R1112" t="str">
        <f t="shared" si="264"/>
        <v>MOBILE</v>
      </c>
      <c r="S1112">
        <f t="shared" si="265"/>
        <v>1812</v>
      </c>
      <c r="T1112">
        <f t="shared" si="266"/>
        <v>344</v>
      </c>
      <c r="U1112" s="8">
        <f t="shared" si="267"/>
        <v>45338</v>
      </c>
      <c r="V1112" t="str" cm="1">
        <f t="array" ref="V1112">_xlfn.IFS(S1112 = "", "", S1112 &lt; 500, "Low", S1112 &lt; 1200, "Medium", TRUE, "High")</f>
        <v>High</v>
      </c>
      <c r="W1112" t="str">
        <f t="shared" si="268"/>
        <v>2024-02</v>
      </c>
      <c r="X1112">
        <f t="shared" si="269"/>
        <v>2024</v>
      </c>
    </row>
    <row r="1113" spans="1:24" x14ac:dyDescent="0.3">
      <c r="A1113">
        <f>'Raw_Data'!A1113</f>
        <v>1112</v>
      </c>
      <c r="B1113" t="str">
        <f>'Raw_Data'!B1113</f>
        <v>Customer 14</v>
      </c>
      <c r="C1113" t="str">
        <f>'Raw_Data'!C1113</f>
        <v>Desktop</v>
      </c>
      <c r="D1113">
        <f>'Raw_Data'!D1113</f>
        <v>2666</v>
      </c>
      <c r="E1113">
        <f>'Raw_Data'!E1113</f>
        <v>484</v>
      </c>
      <c r="F1113">
        <f>'Raw_Data'!F1113</f>
        <v>45338.291666666664</v>
      </c>
      <c r="G1113" t="str">
        <f t="shared" si="255"/>
        <v>Customer 14</v>
      </c>
      <c r="H1113" t="str">
        <f t="shared" si="256"/>
        <v>DESKTOP</v>
      </c>
      <c r="I1113" t="str">
        <f t="shared" si="257"/>
        <v>Changed</v>
      </c>
      <c r="J1113">
        <f t="shared" si="258"/>
        <v>2666</v>
      </c>
      <c r="K1113">
        <f t="shared" si="259"/>
        <v>484</v>
      </c>
      <c r="L1113" s="8">
        <f t="shared" si="260"/>
        <v>45338</v>
      </c>
      <c r="M1113" t="str">
        <f t="shared" ca="1" si="261"/>
        <v>OK</v>
      </c>
      <c r="P1113">
        <f t="shared" si="262"/>
        <v>1112</v>
      </c>
      <c r="Q1113" t="str">
        <f t="shared" si="263"/>
        <v>Customer 14</v>
      </c>
      <c r="R1113" t="str">
        <f t="shared" si="264"/>
        <v>DESKTOP</v>
      </c>
      <c r="S1113">
        <f t="shared" si="265"/>
        <v>2666</v>
      </c>
      <c r="T1113">
        <f t="shared" si="266"/>
        <v>484</v>
      </c>
      <c r="U1113" s="8">
        <f t="shared" si="267"/>
        <v>45338</v>
      </c>
      <c r="V1113" t="str" cm="1">
        <f t="array" ref="V1113">_xlfn.IFS(S1113 = "", "", S1113 &lt; 500, "Low", S1113 &lt; 1200, "Medium", TRUE, "High")</f>
        <v>High</v>
      </c>
      <c r="W1113" t="str">
        <f t="shared" si="268"/>
        <v>2024-02</v>
      </c>
      <c r="X1113">
        <f t="shared" si="269"/>
        <v>2024</v>
      </c>
    </row>
    <row r="1114" spans="1:24" x14ac:dyDescent="0.3">
      <c r="A1114">
        <f>'Raw_Data'!A1114</f>
        <v>1113</v>
      </c>
      <c r="B1114" t="str">
        <f>'Raw_Data'!B1114</f>
        <v>Customer 1</v>
      </c>
      <c r="C1114" t="str">
        <f>'Raw_Data'!C1114</f>
        <v>Desktop</v>
      </c>
      <c r="D1114">
        <f>'Raw_Data'!D1114</f>
        <v>2213</v>
      </c>
      <c r="E1114">
        <f>'Raw_Data'!E1114</f>
        <v>3582</v>
      </c>
      <c r="F1114">
        <f>'Raw_Data'!F1114</f>
        <v>45338.333333333336</v>
      </c>
      <c r="G1114" t="str">
        <f t="shared" si="255"/>
        <v>Customer 1</v>
      </c>
      <c r="H1114" t="str">
        <f t="shared" si="256"/>
        <v>DESKTOP</v>
      </c>
      <c r="I1114" t="str">
        <f t="shared" si="257"/>
        <v>Changed</v>
      </c>
      <c r="J1114">
        <f t="shared" si="258"/>
        <v>2213</v>
      </c>
      <c r="K1114">
        <f t="shared" si="259"/>
        <v>3582</v>
      </c>
      <c r="L1114" s="8">
        <f t="shared" si="260"/>
        <v>45338</v>
      </c>
      <c r="M1114" t="str">
        <f t="shared" ca="1" si="261"/>
        <v>OK</v>
      </c>
      <c r="P1114">
        <f t="shared" si="262"/>
        <v>1113</v>
      </c>
      <c r="Q1114" t="str">
        <f t="shared" si="263"/>
        <v>Customer 1</v>
      </c>
      <c r="R1114" t="str">
        <f t="shared" si="264"/>
        <v>DESKTOP</v>
      </c>
      <c r="S1114">
        <f t="shared" si="265"/>
        <v>2213</v>
      </c>
      <c r="T1114">
        <f t="shared" si="266"/>
        <v>3582</v>
      </c>
      <c r="U1114" s="8">
        <f t="shared" si="267"/>
        <v>45338</v>
      </c>
      <c r="V1114" t="str" cm="1">
        <f t="array" ref="V1114">_xlfn.IFS(S1114 = "", "", S1114 &lt; 500, "Low", S1114 &lt; 1200, "Medium", TRUE, "High")</f>
        <v>High</v>
      </c>
      <c r="W1114" t="str">
        <f t="shared" si="268"/>
        <v>2024-02</v>
      </c>
      <c r="X1114">
        <f t="shared" si="269"/>
        <v>2024</v>
      </c>
    </row>
    <row r="1115" spans="1:24" x14ac:dyDescent="0.3">
      <c r="A1115">
        <f>'Raw_Data'!A1115</f>
        <v>1114</v>
      </c>
      <c r="B1115" t="str">
        <f>'Raw_Data'!B1115</f>
        <v>Customer 14</v>
      </c>
      <c r="C1115" t="str">
        <f>'Raw_Data'!C1115</f>
        <v>Embedded</v>
      </c>
      <c r="D1115">
        <f>'Raw_Data'!D1115</f>
        <v>2363</v>
      </c>
      <c r="E1115">
        <f>'Raw_Data'!E1115</f>
        <v>3163</v>
      </c>
      <c r="F1115">
        <f>'Raw_Data'!F1115</f>
        <v>45338.375</v>
      </c>
      <c r="G1115" t="str">
        <f t="shared" si="255"/>
        <v>Customer 14</v>
      </c>
      <c r="H1115" t="str">
        <f t="shared" si="256"/>
        <v>EMBEDDED</v>
      </c>
      <c r="I1115" t="str">
        <f t="shared" si="257"/>
        <v>Changed</v>
      </c>
      <c r="J1115">
        <f t="shared" si="258"/>
        <v>2363</v>
      </c>
      <c r="K1115">
        <f t="shared" si="259"/>
        <v>3163</v>
      </c>
      <c r="L1115" s="8">
        <f t="shared" si="260"/>
        <v>45338</v>
      </c>
      <c r="M1115" t="str">
        <f t="shared" ca="1" si="261"/>
        <v>OK</v>
      </c>
      <c r="P1115">
        <f t="shared" si="262"/>
        <v>1114</v>
      </c>
      <c r="Q1115" t="str">
        <f t="shared" si="263"/>
        <v>Customer 14</v>
      </c>
      <c r="R1115" t="str">
        <f t="shared" si="264"/>
        <v>EMBEDDED</v>
      </c>
      <c r="S1115">
        <f t="shared" si="265"/>
        <v>2363</v>
      </c>
      <c r="T1115">
        <f t="shared" si="266"/>
        <v>3163</v>
      </c>
      <c r="U1115" s="8">
        <f t="shared" si="267"/>
        <v>45338</v>
      </c>
      <c r="V1115" t="str" cm="1">
        <f t="array" ref="V1115">_xlfn.IFS(S1115 = "", "", S1115 &lt; 500, "Low", S1115 &lt; 1200, "Medium", TRUE, "High")</f>
        <v>High</v>
      </c>
      <c r="W1115" t="str">
        <f t="shared" si="268"/>
        <v>2024-02</v>
      </c>
      <c r="X1115">
        <f t="shared" si="269"/>
        <v>2024</v>
      </c>
    </row>
    <row r="1116" spans="1:24" x14ac:dyDescent="0.3">
      <c r="A1116">
        <f>'Raw_Data'!A1116</f>
        <v>1115</v>
      </c>
      <c r="B1116" t="str">
        <f>'Raw_Data'!B1116</f>
        <v>Customer 1</v>
      </c>
      <c r="C1116" t="str">
        <f>'Raw_Data'!C1116</f>
        <v>Mobile</v>
      </c>
      <c r="D1116">
        <f>'Raw_Data'!D1116</f>
        <v>2783</v>
      </c>
      <c r="E1116">
        <f>'Raw_Data'!E1116</f>
        <v>819</v>
      </c>
      <c r="F1116">
        <f>'Raw_Data'!F1116</f>
        <v>45338.416666666664</v>
      </c>
      <c r="G1116" t="str">
        <f t="shared" si="255"/>
        <v>Customer 1</v>
      </c>
      <c r="H1116" t="str">
        <f t="shared" si="256"/>
        <v>MOBILE</v>
      </c>
      <c r="I1116" t="str">
        <f t="shared" si="257"/>
        <v>Changed</v>
      </c>
      <c r="J1116">
        <f t="shared" si="258"/>
        <v>2783</v>
      </c>
      <c r="K1116">
        <f t="shared" si="259"/>
        <v>819</v>
      </c>
      <c r="L1116" s="8">
        <f t="shared" si="260"/>
        <v>45338</v>
      </c>
      <c r="M1116" t="str">
        <f t="shared" ca="1" si="261"/>
        <v>OK</v>
      </c>
      <c r="P1116">
        <f t="shared" si="262"/>
        <v>1115</v>
      </c>
      <c r="Q1116" t="str">
        <f t="shared" si="263"/>
        <v>Customer 1</v>
      </c>
      <c r="R1116" t="str">
        <f t="shared" si="264"/>
        <v>MOBILE</v>
      </c>
      <c r="S1116">
        <f t="shared" si="265"/>
        <v>2783</v>
      </c>
      <c r="T1116">
        <f t="shared" si="266"/>
        <v>819</v>
      </c>
      <c r="U1116" s="8">
        <f t="shared" si="267"/>
        <v>45338</v>
      </c>
      <c r="V1116" t="str" cm="1">
        <f t="array" ref="V1116">_xlfn.IFS(S1116 = "", "", S1116 &lt; 500, "Low", S1116 &lt; 1200, "Medium", TRUE, "High")</f>
        <v>High</v>
      </c>
      <c r="W1116" t="str">
        <f t="shared" si="268"/>
        <v>2024-02</v>
      </c>
      <c r="X1116">
        <f t="shared" si="269"/>
        <v>2024</v>
      </c>
    </row>
    <row r="1117" spans="1:24" x14ac:dyDescent="0.3">
      <c r="A1117">
        <f>'Raw_Data'!A1117</f>
        <v>1116</v>
      </c>
      <c r="B1117" t="str">
        <f>'Raw_Data'!B1117</f>
        <v>Customer 3</v>
      </c>
      <c r="C1117" t="str">
        <f>'Raw_Data'!C1117</f>
        <v>Desktop</v>
      </c>
      <c r="D1117">
        <f>'Raw_Data'!D1117</f>
        <v>2488</v>
      </c>
      <c r="E1117">
        <f>'Raw_Data'!E1117</f>
        <v>4150</v>
      </c>
      <c r="F1117">
        <f>'Raw_Data'!F1117</f>
        <v>45338.458333333336</v>
      </c>
      <c r="G1117" t="str">
        <f t="shared" si="255"/>
        <v>Customer 3</v>
      </c>
      <c r="H1117" t="str">
        <f t="shared" si="256"/>
        <v>DESKTOP</v>
      </c>
      <c r="I1117" t="str">
        <f t="shared" si="257"/>
        <v>Changed</v>
      </c>
      <c r="J1117">
        <f t="shared" si="258"/>
        <v>2488</v>
      </c>
      <c r="K1117">
        <f t="shared" si="259"/>
        <v>4150</v>
      </c>
      <c r="L1117" s="8">
        <f t="shared" si="260"/>
        <v>45338</v>
      </c>
      <c r="M1117" t="str">
        <f t="shared" ca="1" si="261"/>
        <v>OK</v>
      </c>
      <c r="P1117">
        <f t="shared" si="262"/>
        <v>1116</v>
      </c>
      <c r="Q1117" t="str">
        <f t="shared" si="263"/>
        <v>Customer 3</v>
      </c>
      <c r="R1117" t="str">
        <f t="shared" si="264"/>
        <v>DESKTOP</v>
      </c>
      <c r="S1117">
        <f t="shared" si="265"/>
        <v>2488</v>
      </c>
      <c r="T1117">
        <f t="shared" si="266"/>
        <v>4150</v>
      </c>
      <c r="U1117" s="8">
        <f t="shared" si="267"/>
        <v>45338</v>
      </c>
      <c r="V1117" t="str" cm="1">
        <f t="array" ref="V1117">_xlfn.IFS(S1117 = "", "", S1117 &lt; 500, "Low", S1117 &lt; 1200, "Medium", TRUE, "High")</f>
        <v>High</v>
      </c>
      <c r="W1117" t="str">
        <f t="shared" si="268"/>
        <v>2024-02</v>
      </c>
      <c r="X1117">
        <f t="shared" si="269"/>
        <v>2024</v>
      </c>
    </row>
    <row r="1118" spans="1:24" x14ac:dyDescent="0.3">
      <c r="A1118">
        <f>'Raw_Data'!A1118</f>
        <v>1117</v>
      </c>
      <c r="B1118" t="str">
        <f>'Raw_Data'!B1118</f>
        <v>Customer 1</v>
      </c>
      <c r="C1118" t="str">
        <f>'Raw_Data'!C1118</f>
        <v>Workstation</v>
      </c>
      <c r="D1118">
        <f>'Raw_Data'!D1118</f>
        <v>3849</v>
      </c>
      <c r="E1118">
        <f>'Raw_Data'!E1118</f>
        <v>4107</v>
      </c>
      <c r="F1118">
        <f>'Raw_Data'!F1118</f>
        <v>45338.5</v>
      </c>
      <c r="G1118" t="str">
        <f t="shared" si="255"/>
        <v>Customer 1</v>
      </c>
      <c r="H1118" t="str">
        <f t="shared" si="256"/>
        <v>WORKSTATION</v>
      </c>
      <c r="I1118" t="str">
        <f t="shared" si="257"/>
        <v>Changed</v>
      </c>
      <c r="J1118">
        <f t="shared" si="258"/>
        <v>3849</v>
      </c>
      <c r="K1118">
        <f t="shared" si="259"/>
        <v>4107</v>
      </c>
      <c r="L1118" s="8">
        <f t="shared" si="260"/>
        <v>45338</v>
      </c>
      <c r="M1118" t="str">
        <f t="shared" ca="1" si="261"/>
        <v>OK</v>
      </c>
      <c r="P1118">
        <f t="shared" si="262"/>
        <v>1117</v>
      </c>
      <c r="Q1118" t="str">
        <f t="shared" si="263"/>
        <v>Customer 1</v>
      </c>
      <c r="R1118" t="str">
        <f t="shared" si="264"/>
        <v>WORKSTATION</v>
      </c>
      <c r="S1118">
        <f t="shared" si="265"/>
        <v>3849</v>
      </c>
      <c r="T1118">
        <f t="shared" si="266"/>
        <v>4107</v>
      </c>
      <c r="U1118" s="8">
        <f t="shared" si="267"/>
        <v>45338</v>
      </c>
      <c r="V1118" t="str" cm="1">
        <f t="array" ref="V1118">_xlfn.IFS(S1118 = "", "", S1118 &lt; 500, "Low", S1118 &lt; 1200, "Medium", TRUE, "High")</f>
        <v>High</v>
      </c>
      <c r="W1118" t="str">
        <f t="shared" si="268"/>
        <v>2024-02</v>
      </c>
      <c r="X1118">
        <f t="shared" si="269"/>
        <v>2024</v>
      </c>
    </row>
    <row r="1119" spans="1:24" x14ac:dyDescent="0.3">
      <c r="A1119">
        <f>'Raw_Data'!A1119</f>
        <v>1118</v>
      </c>
      <c r="B1119" t="str">
        <f>'Raw_Data'!B1119</f>
        <v>Customer 7</v>
      </c>
      <c r="C1119" t="str">
        <f>'Raw_Data'!C1119</f>
        <v>Mobile</v>
      </c>
      <c r="D1119">
        <f>'Raw_Data'!D1119</f>
        <v>623</v>
      </c>
      <c r="E1119">
        <f>'Raw_Data'!E1119</f>
        <v>2965</v>
      </c>
      <c r="F1119">
        <f>'Raw_Data'!F1119</f>
        <v>45338.541666666664</v>
      </c>
      <c r="G1119" t="str">
        <f t="shared" si="255"/>
        <v>Customer 7</v>
      </c>
      <c r="H1119" t="str">
        <f t="shared" si="256"/>
        <v>MOBILE</v>
      </c>
      <c r="I1119" t="str">
        <f t="shared" si="257"/>
        <v>Changed</v>
      </c>
      <c r="J1119">
        <f t="shared" si="258"/>
        <v>623</v>
      </c>
      <c r="K1119">
        <f t="shared" si="259"/>
        <v>2965</v>
      </c>
      <c r="L1119" s="8">
        <f t="shared" si="260"/>
        <v>45338</v>
      </c>
      <c r="M1119" t="str">
        <f t="shared" ca="1" si="261"/>
        <v>OK</v>
      </c>
      <c r="P1119">
        <f t="shared" si="262"/>
        <v>1118</v>
      </c>
      <c r="Q1119" t="str">
        <f t="shared" si="263"/>
        <v>Customer 7</v>
      </c>
      <c r="R1119" t="str">
        <f t="shared" si="264"/>
        <v>MOBILE</v>
      </c>
      <c r="S1119">
        <f t="shared" si="265"/>
        <v>623</v>
      </c>
      <c r="T1119">
        <f t="shared" si="266"/>
        <v>2965</v>
      </c>
      <c r="U1119" s="8">
        <f t="shared" si="267"/>
        <v>45338</v>
      </c>
      <c r="V1119" t="str" cm="1">
        <f t="array" ref="V1119">_xlfn.IFS(S1119 = "", "", S1119 &lt; 500, "Low", S1119 &lt; 1200, "Medium", TRUE, "High")</f>
        <v>Medium</v>
      </c>
      <c r="W1119" t="str">
        <f t="shared" si="268"/>
        <v>2024-02</v>
      </c>
      <c r="X1119">
        <f t="shared" si="269"/>
        <v>2024</v>
      </c>
    </row>
    <row r="1120" spans="1:24" x14ac:dyDescent="0.3">
      <c r="A1120">
        <f>'Raw_Data'!A1120</f>
        <v>1119</v>
      </c>
      <c r="B1120" t="str">
        <f>'Raw_Data'!B1120</f>
        <v>Customer 9</v>
      </c>
      <c r="C1120" t="str">
        <f>'Raw_Data'!C1120</f>
        <v>Mobile</v>
      </c>
      <c r="D1120">
        <f>'Raw_Data'!D1120</f>
        <v>1720</v>
      </c>
      <c r="E1120">
        <f>'Raw_Data'!E1120</f>
        <v>2109</v>
      </c>
      <c r="F1120">
        <f>'Raw_Data'!F1120</f>
        <v>45338.583333333336</v>
      </c>
      <c r="G1120" t="str">
        <f t="shared" si="255"/>
        <v>Customer 9</v>
      </c>
      <c r="H1120" t="str">
        <f t="shared" si="256"/>
        <v>MOBILE</v>
      </c>
      <c r="I1120" t="str">
        <f t="shared" si="257"/>
        <v>Changed</v>
      </c>
      <c r="J1120">
        <f t="shared" si="258"/>
        <v>1720</v>
      </c>
      <c r="K1120">
        <f t="shared" si="259"/>
        <v>2109</v>
      </c>
      <c r="L1120" s="8">
        <f t="shared" si="260"/>
        <v>45338</v>
      </c>
      <c r="M1120" t="str">
        <f t="shared" ca="1" si="261"/>
        <v>OK</v>
      </c>
      <c r="P1120">
        <f t="shared" si="262"/>
        <v>1119</v>
      </c>
      <c r="Q1120" t="str">
        <f t="shared" si="263"/>
        <v>Customer 9</v>
      </c>
      <c r="R1120" t="str">
        <f t="shared" si="264"/>
        <v>MOBILE</v>
      </c>
      <c r="S1120">
        <f t="shared" si="265"/>
        <v>1720</v>
      </c>
      <c r="T1120">
        <f t="shared" si="266"/>
        <v>2109</v>
      </c>
      <c r="U1120" s="8">
        <f t="shared" si="267"/>
        <v>45338</v>
      </c>
      <c r="V1120" t="str" cm="1">
        <f t="array" ref="V1120">_xlfn.IFS(S1120 = "", "", S1120 &lt; 500, "Low", S1120 &lt; 1200, "Medium", TRUE, "High")</f>
        <v>High</v>
      </c>
      <c r="W1120" t="str">
        <f t="shared" si="268"/>
        <v>2024-02</v>
      </c>
      <c r="X1120">
        <f t="shared" si="269"/>
        <v>2024</v>
      </c>
    </row>
    <row r="1121" spans="1:24" x14ac:dyDescent="0.3">
      <c r="A1121">
        <f>'Raw_Data'!A1121</f>
        <v>1120</v>
      </c>
      <c r="B1121" t="str">
        <f>'Raw_Data'!B1121</f>
        <v>Customer 12</v>
      </c>
      <c r="C1121" t="str">
        <f>'Raw_Data'!C1121</f>
        <v>Embedded</v>
      </c>
      <c r="D1121">
        <f>'Raw_Data'!D1121</f>
        <v>1354</v>
      </c>
      <c r="E1121">
        <f>'Raw_Data'!E1121</f>
        <v>3860</v>
      </c>
      <c r="F1121">
        <f>'Raw_Data'!F1121</f>
        <v>45338.625</v>
      </c>
      <c r="G1121" t="str">
        <f t="shared" si="255"/>
        <v>Customer 12</v>
      </c>
      <c r="H1121" t="str">
        <f t="shared" si="256"/>
        <v>EMBEDDED</v>
      </c>
      <c r="I1121" t="str">
        <f t="shared" si="257"/>
        <v>Changed</v>
      </c>
      <c r="J1121">
        <f t="shared" si="258"/>
        <v>1354</v>
      </c>
      <c r="K1121">
        <f t="shared" si="259"/>
        <v>3860</v>
      </c>
      <c r="L1121" s="8">
        <f t="shared" si="260"/>
        <v>45338</v>
      </c>
      <c r="M1121" t="str">
        <f t="shared" ca="1" si="261"/>
        <v>OK</v>
      </c>
      <c r="P1121">
        <f t="shared" si="262"/>
        <v>1120</v>
      </c>
      <c r="Q1121" t="str">
        <f t="shared" si="263"/>
        <v>Customer 12</v>
      </c>
      <c r="R1121" t="str">
        <f t="shared" si="264"/>
        <v>EMBEDDED</v>
      </c>
      <c r="S1121">
        <f t="shared" si="265"/>
        <v>1354</v>
      </c>
      <c r="T1121">
        <f t="shared" si="266"/>
        <v>3860</v>
      </c>
      <c r="U1121" s="8">
        <f t="shared" si="267"/>
        <v>45338</v>
      </c>
      <c r="V1121" t="str" cm="1">
        <f t="array" ref="V1121">_xlfn.IFS(S1121 = "", "", S1121 &lt; 500, "Low", S1121 &lt; 1200, "Medium", TRUE, "High")</f>
        <v>High</v>
      </c>
      <c r="W1121" t="str">
        <f t="shared" si="268"/>
        <v>2024-02</v>
      </c>
      <c r="X1121">
        <f t="shared" si="269"/>
        <v>2024</v>
      </c>
    </row>
    <row r="1122" spans="1:24" x14ac:dyDescent="0.3">
      <c r="A1122">
        <f>'Raw_Data'!A1122</f>
        <v>1121</v>
      </c>
      <c r="B1122" t="str">
        <f>'Raw_Data'!B1122</f>
        <v>Customer 2</v>
      </c>
      <c r="C1122" t="str">
        <f>'Raw_Data'!C1122</f>
        <v>Mobile</v>
      </c>
      <c r="D1122">
        <f>'Raw_Data'!D1122</f>
        <v>3408</v>
      </c>
      <c r="E1122">
        <f>'Raw_Data'!E1122</f>
        <v>580</v>
      </c>
      <c r="F1122">
        <f>'Raw_Data'!F1122</f>
        <v>45338.666666666664</v>
      </c>
      <c r="G1122" t="str">
        <f t="shared" si="255"/>
        <v>Customer 2</v>
      </c>
      <c r="H1122" t="str">
        <f t="shared" si="256"/>
        <v>MOBILE</v>
      </c>
      <c r="I1122" t="str">
        <f t="shared" si="257"/>
        <v>Changed</v>
      </c>
      <c r="J1122">
        <f t="shared" si="258"/>
        <v>3408</v>
      </c>
      <c r="K1122">
        <f t="shared" si="259"/>
        <v>580</v>
      </c>
      <c r="L1122" s="8">
        <f t="shared" si="260"/>
        <v>45338</v>
      </c>
      <c r="M1122" t="str">
        <f t="shared" ca="1" si="261"/>
        <v>OK</v>
      </c>
      <c r="P1122">
        <f t="shared" si="262"/>
        <v>1121</v>
      </c>
      <c r="Q1122" t="str">
        <f t="shared" si="263"/>
        <v>Customer 2</v>
      </c>
      <c r="R1122" t="str">
        <f t="shared" si="264"/>
        <v>MOBILE</v>
      </c>
      <c r="S1122">
        <f t="shared" si="265"/>
        <v>3408</v>
      </c>
      <c r="T1122">
        <f t="shared" si="266"/>
        <v>580</v>
      </c>
      <c r="U1122" s="8">
        <f t="shared" si="267"/>
        <v>45338</v>
      </c>
      <c r="V1122" t="str" cm="1">
        <f t="array" ref="V1122">_xlfn.IFS(S1122 = "", "", S1122 &lt; 500, "Low", S1122 &lt; 1200, "Medium", TRUE, "High")</f>
        <v>High</v>
      </c>
      <c r="W1122" t="str">
        <f t="shared" si="268"/>
        <v>2024-02</v>
      </c>
      <c r="X1122">
        <f t="shared" si="269"/>
        <v>2024</v>
      </c>
    </row>
    <row r="1123" spans="1:24" x14ac:dyDescent="0.3">
      <c r="A1123">
        <f>'Raw_Data'!A1123</f>
        <v>1122</v>
      </c>
      <c r="B1123" t="str">
        <f>'Raw_Data'!B1123</f>
        <v>Customer 1</v>
      </c>
      <c r="C1123" t="str">
        <f>'Raw_Data'!C1123</f>
        <v>Desktop</v>
      </c>
      <c r="D1123">
        <f>'Raw_Data'!D1123</f>
        <v>650</v>
      </c>
      <c r="E1123">
        <f>'Raw_Data'!E1123</f>
        <v>3646</v>
      </c>
      <c r="F1123">
        <f>'Raw_Data'!F1123</f>
        <v>45338.708333333336</v>
      </c>
      <c r="G1123" t="str">
        <f t="shared" si="255"/>
        <v>Customer 1</v>
      </c>
      <c r="H1123" t="str">
        <f t="shared" si="256"/>
        <v>DESKTOP</v>
      </c>
      <c r="I1123" t="str">
        <f t="shared" si="257"/>
        <v>Changed</v>
      </c>
      <c r="J1123">
        <f t="shared" si="258"/>
        <v>650</v>
      </c>
      <c r="K1123">
        <f t="shared" si="259"/>
        <v>3646</v>
      </c>
      <c r="L1123" s="8">
        <f t="shared" si="260"/>
        <v>45338</v>
      </c>
      <c r="M1123" t="str">
        <f t="shared" ca="1" si="261"/>
        <v>OK</v>
      </c>
      <c r="P1123">
        <f t="shared" si="262"/>
        <v>1122</v>
      </c>
      <c r="Q1123" t="str">
        <f t="shared" si="263"/>
        <v>Customer 1</v>
      </c>
      <c r="R1123" t="str">
        <f t="shared" si="264"/>
        <v>DESKTOP</v>
      </c>
      <c r="S1123">
        <f t="shared" si="265"/>
        <v>650</v>
      </c>
      <c r="T1123">
        <f t="shared" si="266"/>
        <v>3646</v>
      </c>
      <c r="U1123" s="8">
        <f t="shared" si="267"/>
        <v>45338</v>
      </c>
      <c r="V1123" t="str" cm="1">
        <f t="array" ref="V1123">_xlfn.IFS(S1123 = "", "", S1123 &lt; 500, "Low", S1123 &lt; 1200, "Medium", TRUE, "High")</f>
        <v>Medium</v>
      </c>
      <c r="W1123" t="str">
        <f t="shared" si="268"/>
        <v>2024-02</v>
      </c>
      <c r="X1123">
        <f t="shared" si="269"/>
        <v>2024</v>
      </c>
    </row>
    <row r="1124" spans="1:24" x14ac:dyDescent="0.3">
      <c r="A1124">
        <f>'Raw_Data'!A1124</f>
        <v>1123</v>
      </c>
      <c r="B1124" t="str">
        <f>'Raw_Data'!B1124</f>
        <v>Customer 12</v>
      </c>
      <c r="C1124" t="str">
        <f>'Raw_Data'!C1124</f>
        <v>Embedded</v>
      </c>
      <c r="D1124">
        <f>'Raw_Data'!D1124</f>
        <v>870</v>
      </c>
      <c r="E1124">
        <f>'Raw_Data'!E1124</f>
        <v>925</v>
      </c>
      <c r="F1124">
        <f>'Raw_Data'!F1124</f>
        <v>45338.75</v>
      </c>
      <c r="G1124" t="str">
        <f t="shared" si="255"/>
        <v>Customer 12</v>
      </c>
      <c r="H1124" t="str">
        <f t="shared" si="256"/>
        <v>EMBEDDED</v>
      </c>
      <c r="I1124" t="str">
        <f t="shared" si="257"/>
        <v>Changed</v>
      </c>
      <c r="J1124">
        <f t="shared" si="258"/>
        <v>870</v>
      </c>
      <c r="K1124">
        <f t="shared" si="259"/>
        <v>925</v>
      </c>
      <c r="L1124" s="8">
        <f t="shared" si="260"/>
        <v>45338</v>
      </c>
      <c r="M1124" t="str">
        <f t="shared" ca="1" si="261"/>
        <v>OK</v>
      </c>
      <c r="P1124">
        <f t="shared" si="262"/>
        <v>1123</v>
      </c>
      <c r="Q1124" t="str">
        <f t="shared" si="263"/>
        <v>Customer 12</v>
      </c>
      <c r="R1124" t="str">
        <f t="shared" si="264"/>
        <v>EMBEDDED</v>
      </c>
      <c r="S1124">
        <f t="shared" si="265"/>
        <v>870</v>
      </c>
      <c r="T1124">
        <f t="shared" si="266"/>
        <v>925</v>
      </c>
      <c r="U1124" s="8">
        <f t="shared" si="267"/>
        <v>45338</v>
      </c>
      <c r="V1124" t="str" cm="1">
        <f t="array" ref="V1124">_xlfn.IFS(S1124 = "", "", S1124 &lt; 500, "Low", S1124 &lt; 1200, "Medium", TRUE, "High")</f>
        <v>Medium</v>
      </c>
      <c r="W1124" t="str">
        <f t="shared" si="268"/>
        <v>2024-02</v>
      </c>
      <c r="X1124">
        <f t="shared" si="269"/>
        <v>2024</v>
      </c>
    </row>
    <row r="1125" spans="1:24" x14ac:dyDescent="0.3">
      <c r="A1125">
        <f>'Raw_Data'!A1125</f>
        <v>1124</v>
      </c>
      <c r="B1125" t="str">
        <f>'Raw_Data'!B1125</f>
        <v>Customer 15</v>
      </c>
      <c r="C1125" t="str">
        <f>'Raw_Data'!C1125</f>
        <v>Workstation</v>
      </c>
      <c r="D1125">
        <f>'Raw_Data'!D1125</f>
        <v>1916</v>
      </c>
      <c r="E1125">
        <f>'Raw_Data'!E1125</f>
        <v>3394</v>
      </c>
      <c r="F1125">
        <f>'Raw_Data'!F1125</f>
        <v>45338.791666666664</v>
      </c>
      <c r="G1125" t="str">
        <f t="shared" si="255"/>
        <v>Customer 15</v>
      </c>
      <c r="H1125" t="str">
        <f t="shared" si="256"/>
        <v>WORKSTATION</v>
      </c>
      <c r="I1125" t="str">
        <f t="shared" si="257"/>
        <v>Changed</v>
      </c>
      <c r="J1125">
        <f t="shared" si="258"/>
        <v>1916</v>
      </c>
      <c r="K1125">
        <f t="shared" si="259"/>
        <v>3394</v>
      </c>
      <c r="L1125" s="8">
        <f t="shared" si="260"/>
        <v>45338</v>
      </c>
      <c r="M1125" t="str">
        <f t="shared" ca="1" si="261"/>
        <v>OK</v>
      </c>
      <c r="P1125">
        <f t="shared" si="262"/>
        <v>1124</v>
      </c>
      <c r="Q1125" t="str">
        <f t="shared" si="263"/>
        <v>Customer 15</v>
      </c>
      <c r="R1125" t="str">
        <f t="shared" si="264"/>
        <v>WORKSTATION</v>
      </c>
      <c r="S1125">
        <f t="shared" si="265"/>
        <v>1916</v>
      </c>
      <c r="T1125">
        <f t="shared" si="266"/>
        <v>3394</v>
      </c>
      <c r="U1125" s="8">
        <f t="shared" si="267"/>
        <v>45338</v>
      </c>
      <c r="V1125" t="str" cm="1">
        <f t="array" ref="V1125">_xlfn.IFS(S1125 = "", "", S1125 &lt; 500, "Low", S1125 &lt; 1200, "Medium", TRUE, "High")</f>
        <v>High</v>
      </c>
      <c r="W1125" t="str">
        <f t="shared" si="268"/>
        <v>2024-02</v>
      </c>
      <c r="X1125">
        <f t="shared" si="269"/>
        <v>2024</v>
      </c>
    </row>
    <row r="1126" spans="1:24" x14ac:dyDescent="0.3">
      <c r="A1126">
        <f>'Raw_Data'!A1126</f>
        <v>1125</v>
      </c>
      <c r="B1126" t="str">
        <f>'Raw_Data'!B1126</f>
        <v>Customer 10</v>
      </c>
      <c r="C1126" t="str">
        <f>'Raw_Data'!C1126</f>
        <v>Embedded</v>
      </c>
      <c r="D1126">
        <f>'Raw_Data'!D1126</f>
        <v>963</v>
      </c>
      <c r="E1126">
        <f>'Raw_Data'!E1126</f>
        <v>1034</v>
      </c>
      <c r="F1126">
        <f>'Raw_Data'!F1126</f>
        <v>45338.833333333336</v>
      </c>
      <c r="G1126" t="str">
        <f t="shared" si="255"/>
        <v>Customer 10</v>
      </c>
      <c r="H1126" t="str">
        <f t="shared" si="256"/>
        <v>EMBEDDED</v>
      </c>
      <c r="I1126" t="str">
        <f t="shared" si="257"/>
        <v>Changed</v>
      </c>
      <c r="J1126">
        <f t="shared" si="258"/>
        <v>963</v>
      </c>
      <c r="K1126">
        <f t="shared" si="259"/>
        <v>1034</v>
      </c>
      <c r="L1126" s="8">
        <f t="shared" si="260"/>
        <v>45338</v>
      </c>
      <c r="M1126" t="str">
        <f t="shared" ca="1" si="261"/>
        <v>OK</v>
      </c>
      <c r="P1126">
        <f t="shared" si="262"/>
        <v>1125</v>
      </c>
      <c r="Q1126" t="str">
        <f t="shared" si="263"/>
        <v>Customer 10</v>
      </c>
      <c r="R1126" t="str">
        <f t="shared" si="264"/>
        <v>EMBEDDED</v>
      </c>
      <c r="S1126">
        <f t="shared" si="265"/>
        <v>963</v>
      </c>
      <c r="T1126">
        <f t="shared" si="266"/>
        <v>1034</v>
      </c>
      <c r="U1126" s="8">
        <f t="shared" si="267"/>
        <v>45338</v>
      </c>
      <c r="V1126" t="str" cm="1">
        <f t="array" ref="V1126">_xlfn.IFS(S1126 = "", "", S1126 &lt; 500, "Low", S1126 &lt; 1200, "Medium", TRUE, "High")</f>
        <v>Medium</v>
      </c>
      <c r="W1126" t="str">
        <f t="shared" si="268"/>
        <v>2024-02</v>
      </c>
      <c r="X1126">
        <f t="shared" si="269"/>
        <v>2024</v>
      </c>
    </row>
    <row r="1127" spans="1:24" x14ac:dyDescent="0.3">
      <c r="A1127">
        <f>'Raw_Data'!A1127</f>
        <v>1126</v>
      </c>
      <c r="B1127" t="str">
        <f>'Raw_Data'!B1127</f>
        <v>Customer 14</v>
      </c>
      <c r="C1127" t="str">
        <f>'Raw_Data'!C1127</f>
        <v>Mobile</v>
      </c>
      <c r="D1127">
        <f>'Raw_Data'!D1127</f>
        <v>1640</v>
      </c>
      <c r="E1127">
        <f>'Raw_Data'!E1127</f>
        <v>3151</v>
      </c>
      <c r="F1127">
        <f>'Raw_Data'!F1127</f>
        <v>45338.875</v>
      </c>
      <c r="G1127" t="str">
        <f t="shared" si="255"/>
        <v>Customer 14</v>
      </c>
      <c r="H1127" t="str">
        <f t="shared" si="256"/>
        <v>MOBILE</v>
      </c>
      <c r="I1127" t="str">
        <f t="shared" si="257"/>
        <v>Changed</v>
      </c>
      <c r="J1127">
        <f t="shared" si="258"/>
        <v>1640</v>
      </c>
      <c r="K1127">
        <f t="shared" si="259"/>
        <v>3151</v>
      </c>
      <c r="L1127" s="8">
        <f t="shared" si="260"/>
        <v>45338</v>
      </c>
      <c r="M1127" t="str">
        <f t="shared" ca="1" si="261"/>
        <v>OK</v>
      </c>
      <c r="P1127">
        <f t="shared" si="262"/>
        <v>1126</v>
      </c>
      <c r="Q1127" t="str">
        <f t="shared" si="263"/>
        <v>Customer 14</v>
      </c>
      <c r="R1127" t="str">
        <f t="shared" si="264"/>
        <v>MOBILE</v>
      </c>
      <c r="S1127">
        <f t="shared" si="265"/>
        <v>1640</v>
      </c>
      <c r="T1127">
        <f t="shared" si="266"/>
        <v>3151</v>
      </c>
      <c r="U1127" s="8">
        <f t="shared" si="267"/>
        <v>45338</v>
      </c>
      <c r="V1127" t="str" cm="1">
        <f t="array" ref="V1127">_xlfn.IFS(S1127 = "", "", S1127 &lt; 500, "Low", S1127 &lt; 1200, "Medium", TRUE, "High")</f>
        <v>High</v>
      </c>
      <c r="W1127" t="str">
        <f t="shared" si="268"/>
        <v>2024-02</v>
      </c>
      <c r="X1127">
        <f t="shared" si="269"/>
        <v>2024</v>
      </c>
    </row>
    <row r="1128" spans="1:24" x14ac:dyDescent="0.3">
      <c r="A1128">
        <f>'Raw_Data'!A1128</f>
        <v>1127</v>
      </c>
      <c r="B1128" t="str">
        <f>'Raw_Data'!B1128</f>
        <v>Customer 6</v>
      </c>
      <c r="C1128" t="str">
        <f>'Raw_Data'!C1128</f>
        <v>Desktop</v>
      </c>
      <c r="D1128">
        <f>'Raw_Data'!D1128</f>
        <v>1799</v>
      </c>
      <c r="E1128">
        <f>'Raw_Data'!E1128</f>
        <v>2889</v>
      </c>
      <c r="F1128">
        <f>'Raw_Data'!F1128</f>
        <v>45338.916666666664</v>
      </c>
      <c r="G1128" t="str">
        <f t="shared" si="255"/>
        <v>Customer 6</v>
      </c>
      <c r="H1128" t="str">
        <f t="shared" si="256"/>
        <v>DESKTOP</v>
      </c>
      <c r="I1128" t="str">
        <f t="shared" si="257"/>
        <v>Changed</v>
      </c>
      <c r="J1128">
        <f t="shared" si="258"/>
        <v>1799</v>
      </c>
      <c r="K1128">
        <f t="shared" si="259"/>
        <v>2889</v>
      </c>
      <c r="L1128" s="8">
        <f t="shared" si="260"/>
        <v>45338</v>
      </c>
      <c r="M1128" t="str">
        <f t="shared" ca="1" si="261"/>
        <v>OK</v>
      </c>
      <c r="P1128">
        <f t="shared" si="262"/>
        <v>1127</v>
      </c>
      <c r="Q1128" t="str">
        <f t="shared" si="263"/>
        <v>Customer 6</v>
      </c>
      <c r="R1128" t="str">
        <f t="shared" si="264"/>
        <v>DESKTOP</v>
      </c>
      <c r="S1128">
        <f t="shared" si="265"/>
        <v>1799</v>
      </c>
      <c r="T1128">
        <f t="shared" si="266"/>
        <v>2889</v>
      </c>
      <c r="U1128" s="8">
        <f t="shared" si="267"/>
        <v>45338</v>
      </c>
      <c r="V1128" t="str" cm="1">
        <f t="array" ref="V1128">_xlfn.IFS(S1128 = "", "", S1128 &lt; 500, "Low", S1128 &lt; 1200, "Medium", TRUE, "High")</f>
        <v>High</v>
      </c>
      <c r="W1128" t="str">
        <f t="shared" si="268"/>
        <v>2024-02</v>
      </c>
      <c r="X1128">
        <f t="shared" si="269"/>
        <v>2024</v>
      </c>
    </row>
    <row r="1129" spans="1:24" x14ac:dyDescent="0.3">
      <c r="A1129">
        <f>'Raw_Data'!A1129</f>
        <v>1128</v>
      </c>
      <c r="B1129" t="str">
        <f>'Raw_Data'!B1129</f>
        <v>Customer 5</v>
      </c>
      <c r="C1129" t="str">
        <f>'Raw_Data'!C1129</f>
        <v>Desktop</v>
      </c>
      <c r="D1129">
        <f>'Raw_Data'!D1129</f>
        <v>2943</v>
      </c>
      <c r="E1129">
        <f>'Raw_Data'!E1129</f>
        <v>1674</v>
      </c>
      <c r="F1129">
        <f>'Raw_Data'!F1129</f>
        <v>45338.958333333336</v>
      </c>
      <c r="G1129" t="str">
        <f t="shared" si="255"/>
        <v>Customer 5</v>
      </c>
      <c r="H1129" t="str">
        <f t="shared" si="256"/>
        <v>DESKTOP</v>
      </c>
      <c r="I1129" t="str">
        <f t="shared" si="257"/>
        <v>Changed</v>
      </c>
      <c r="J1129">
        <f t="shared" si="258"/>
        <v>2943</v>
      </c>
      <c r="K1129">
        <f t="shared" si="259"/>
        <v>1674</v>
      </c>
      <c r="L1129" s="8">
        <f t="shared" si="260"/>
        <v>45338</v>
      </c>
      <c r="M1129" t="str">
        <f t="shared" ca="1" si="261"/>
        <v>OK</v>
      </c>
      <c r="P1129">
        <f t="shared" si="262"/>
        <v>1128</v>
      </c>
      <c r="Q1129" t="str">
        <f t="shared" si="263"/>
        <v>Customer 5</v>
      </c>
      <c r="R1129" t="str">
        <f t="shared" si="264"/>
        <v>DESKTOP</v>
      </c>
      <c r="S1129">
        <f t="shared" si="265"/>
        <v>2943</v>
      </c>
      <c r="T1129">
        <f t="shared" si="266"/>
        <v>1674</v>
      </c>
      <c r="U1129" s="8">
        <f t="shared" si="267"/>
        <v>45338</v>
      </c>
      <c r="V1129" t="str" cm="1">
        <f t="array" ref="V1129">_xlfn.IFS(S1129 = "", "", S1129 &lt; 500, "Low", S1129 &lt; 1200, "Medium", TRUE, "High")</f>
        <v>High</v>
      </c>
      <c r="W1129" t="str">
        <f t="shared" si="268"/>
        <v>2024-02</v>
      </c>
      <c r="X1129">
        <f t="shared" si="269"/>
        <v>2024</v>
      </c>
    </row>
    <row r="1130" spans="1:24" x14ac:dyDescent="0.3">
      <c r="A1130">
        <f>'Raw_Data'!A1130</f>
        <v>1129</v>
      </c>
      <c r="B1130" t="str">
        <f>'Raw_Data'!B1130</f>
        <v>Customer 1</v>
      </c>
      <c r="C1130" t="str">
        <f>'Raw_Data'!C1130</f>
        <v>Desktop</v>
      </c>
      <c r="D1130">
        <f>'Raw_Data'!D1130</f>
        <v>3477</v>
      </c>
      <c r="E1130">
        <f>'Raw_Data'!E1130</f>
        <v>4635</v>
      </c>
      <c r="F1130">
        <f>'Raw_Data'!F1130</f>
        <v>45339</v>
      </c>
      <c r="G1130" t="str">
        <f t="shared" si="255"/>
        <v>Customer 1</v>
      </c>
      <c r="H1130" t="str">
        <f t="shared" si="256"/>
        <v>DESKTOP</v>
      </c>
      <c r="I1130" t="str">
        <f t="shared" si="257"/>
        <v>Changed</v>
      </c>
      <c r="J1130">
        <f t="shared" si="258"/>
        <v>3477</v>
      </c>
      <c r="K1130">
        <f t="shared" si="259"/>
        <v>4635</v>
      </c>
      <c r="L1130" s="8">
        <f t="shared" si="260"/>
        <v>45339</v>
      </c>
      <c r="M1130" t="str">
        <f t="shared" ca="1" si="261"/>
        <v>OK</v>
      </c>
      <c r="P1130">
        <f t="shared" si="262"/>
        <v>1129</v>
      </c>
      <c r="Q1130" t="str">
        <f t="shared" si="263"/>
        <v>Customer 1</v>
      </c>
      <c r="R1130" t="str">
        <f t="shared" si="264"/>
        <v>DESKTOP</v>
      </c>
      <c r="S1130">
        <f t="shared" si="265"/>
        <v>3477</v>
      </c>
      <c r="T1130">
        <f t="shared" si="266"/>
        <v>4635</v>
      </c>
      <c r="U1130" s="8">
        <f t="shared" si="267"/>
        <v>45339</v>
      </c>
      <c r="V1130" t="str" cm="1">
        <f t="array" ref="V1130">_xlfn.IFS(S1130 = "", "", S1130 &lt; 500, "Low", S1130 &lt; 1200, "Medium", TRUE, "High")</f>
        <v>High</v>
      </c>
      <c r="W1130" t="str">
        <f t="shared" si="268"/>
        <v>2024-02</v>
      </c>
      <c r="X1130">
        <f t="shared" si="269"/>
        <v>2024</v>
      </c>
    </row>
    <row r="1131" spans="1:24" x14ac:dyDescent="0.3">
      <c r="A1131">
        <f>'Raw_Data'!A1131</f>
        <v>1130</v>
      </c>
      <c r="B1131" t="str">
        <f>'Raw_Data'!B1131</f>
        <v>Customer 12</v>
      </c>
      <c r="C1131" t="str">
        <f>'Raw_Data'!C1131</f>
        <v>Mobile</v>
      </c>
      <c r="D1131">
        <f>'Raw_Data'!D1131</f>
        <v>234</v>
      </c>
      <c r="E1131">
        <f>'Raw_Data'!E1131</f>
        <v>204</v>
      </c>
      <c r="F1131">
        <f>'Raw_Data'!F1131</f>
        <v>45339.041666666664</v>
      </c>
      <c r="G1131" t="str">
        <f t="shared" si="255"/>
        <v>Customer 12</v>
      </c>
      <c r="H1131" t="str">
        <f t="shared" si="256"/>
        <v>MOBILE</v>
      </c>
      <c r="I1131" t="str">
        <f t="shared" si="257"/>
        <v>Changed</v>
      </c>
      <c r="J1131">
        <f t="shared" si="258"/>
        <v>234</v>
      </c>
      <c r="K1131">
        <f t="shared" si="259"/>
        <v>204</v>
      </c>
      <c r="L1131" s="8">
        <f t="shared" si="260"/>
        <v>45339</v>
      </c>
      <c r="M1131" t="str">
        <f t="shared" ca="1" si="261"/>
        <v>OK</v>
      </c>
      <c r="P1131">
        <f t="shared" si="262"/>
        <v>1130</v>
      </c>
      <c r="Q1131" t="str">
        <f t="shared" si="263"/>
        <v>Customer 12</v>
      </c>
      <c r="R1131" t="str">
        <f t="shared" si="264"/>
        <v>MOBILE</v>
      </c>
      <c r="S1131">
        <f t="shared" si="265"/>
        <v>234</v>
      </c>
      <c r="T1131">
        <f t="shared" si="266"/>
        <v>204</v>
      </c>
      <c r="U1131" s="8">
        <f t="shared" si="267"/>
        <v>45339</v>
      </c>
      <c r="V1131" t="str" cm="1">
        <f t="array" ref="V1131">_xlfn.IFS(S1131 = "", "", S1131 &lt; 500, "Low", S1131 &lt; 1200, "Medium", TRUE, "High")</f>
        <v>Low</v>
      </c>
      <c r="W1131" t="str">
        <f t="shared" si="268"/>
        <v>2024-02</v>
      </c>
      <c r="X1131">
        <f t="shared" si="269"/>
        <v>2024</v>
      </c>
    </row>
    <row r="1132" spans="1:24" x14ac:dyDescent="0.3">
      <c r="A1132">
        <f>'Raw_Data'!A1132</f>
        <v>1131</v>
      </c>
      <c r="B1132" t="str">
        <f>'Raw_Data'!B1132</f>
        <v>Customer 7</v>
      </c>
      <c r="C1132" t="str">
        <f>'Raw_Data'!C1132</f>
        <v>Desktop</v>
      </c>
      <c r="D1132">
        <f>'Raw_Data'!D1132</f>
        <v>3925</v>
      </c>
      <c r="E1132">
        <f>'Raw_Data'!E1132</f>
        <v>1070</v>
      </c>
      <c r="F1132">
        <f>'Raw_Data'!F1132</f>
        <v>45339.083333333336</v>
      </c>
      <c r="G1132" t="str">
        <f t="shared" si="255"/>
        <v>Customer 7</v>
      </c>
      <c r="H1132" t="str">
        <f t="shared" si="256"/>
        <v>DESKTOP</v>
      </c>
      <c r="I1132" t="str">
        <f t="shared" si="257"/>
        <v>Changed</v>
      </c>
      <c r="J1132">
        <f t="shared" si="258"/>
        <v>3925</v>
      </c>
      <c r="K1132">
        <f t="shared" si="259"/>
        <v>1070</v>
      </c>
      <c r="L1132" s="8">
        <f t="shared" si="260"/>
        <v>45339</v>
      </c>
      <c r="M1132" t="str">
        <f t="shared" ca="1" si="261"/>
        <v>OK</v>
      </c>
      <c r="P1132">
        <f t="shared" si="262"/>
        <v>1131</v>
      </c>
      <c r="Q1132" t="str">
        <f t="shared" si="263"/>
        <v>Customer 7</v>
      </c>
      <c r="R1132" t="str">
        <f t="shared" si="264"/>
        <v>DESKTOP</v>
      </c>
      <c r="S1132">
        <f t="shared" si="265"/>
        <v>3925</v>
      </c>
      <c r="T1132">
        <f t="shared" si="266"/>
        <v>1070</v>
      </c>
      <c r="U1132" s="8">
        <f t="shared" si="267"/>
        <v>45339</v>
      </c>
      <c r="V1132" t="str" cm="1">
        <f t="array" ref="V1132">_xlfn.IFS(S1132 = "", "", S1132 &lt; 500, "Low", S1132 &lt; 1200, "Medium", TRUE, "High")</f>
        <v>High</v>
      </c>
      <c r="W1132" t="str">
        <f t="shared" si="268"/>
        <v>2024-02</v>
      </c>
      <c r="X1132">
        <f t="shared" si="269"/>
        <v>2024</v>
      </c>
    </row>
    <row r="1133" spans="1:24" x14ac:dyDescent="0.3">
      <c r="A1133">
        <f>'Raw_Data'!A1133</f>
        <v>1132</v>
      </c>
      <c r="B1133" t="str">
        <f>'Raw_Data'!B1133</f>
        <v>Customer 10</v>
      </c>
      <c r="C1133" t="str">
        <f>'Raw_Data'!C1133</f>
        <v>Desktop</v>
      </c>
      <c r="D1133">
        <f>'Raw_Data'!D1133</f>
        <v>1916</v>
      </c>
      <c r="E1133">
        <f>'Raw_Data'!E1133</f>
        <v>2262</v>
      </c>
      <c r="F1133">
        <f>'Raw_Data'!F1133</f>
        <v>45339.125</v>
      </c>
      <c r="G1133" t="str">
        <f t="shared" si="255"/>
        <v>Customer 10</v>
      </c>
      <c r="H1133" t="str">
        <f t="shared" si="256"/>
        <v>DESKTOP</v>
      </c>
      <c r="I1133" t="str">
        <f t="shared" si="257"/>
        <v>Changed</v>
      </c>
      <c r="J1133">
        <f t="shared" si="258"/>
        <v>1916</v>
      </c>
      <c r="K1133">
        <f t="shared" si="259"/>
        <v>2262</v>
      </c>
      <c r="L1133" s="8">
        <f t="shared" si="260"/>
        <v>45339</v>
      </c>
      <c r="M1133" t="str">
        <f t="shared" ca="1" si="261"/>
        <v>OK</v>
      </c>
      <c r="P1133">
        <f t="shared" si="262"/>
        <v>1132</v>
      </c>
      <c r="Q1133" t="str">
        <f t="shared" si="263"/>
        <v>Customer 10</v>
      </c>
      <c r="R1133" t="str">
        <f t="shared" si="264"/>
        <v>DESKTOP</v>
      </c>
      <c r="S1133">
        <f t="shared" si="265"/>
        <v>1916</v>
      </c>
      <c r="T1133">
        <f t="shared" si="266"/>
        <v>2262</v>
      </c>
      <c r="U1133" s="8">
        <f t="shared" si="267"/>
        <v>45339</v>
      </c>
      <c r="V1133" t="str" cm="1">
        <f t="array" ref="V1133">_xlfn.IFS(S1133 = "", "", S1133 &lt; 500, "Low", S1133 &lt; 1200, "Medium", TRUE, "High")</f>
        <v>High</v>
      </c>
      <c r="W1133" t="str">
        <f t="shared" si="268"/>
        <v>2024-02</v>
      </c>
      <c r="X1133">
        <f t="shared" si="269"/>
        <v>2024</v>
      </c>
    </row>
    <row r="1134" spans="1:24" x14ac:dyDescent="0.3">
      <c r="A1134">
        <f>'Raw_Data'!A1134</f>
        <v>1133</v>
      </c>
      <c r="B1134" t="str">
        <f>'Raw_Data'!B1134</f>
        <v>Customer 4</v>
      </c>
      <c r="C1134" t="str">
        <f>'Raw_Data'!C1134</f>
        <v>Workstation</v>
      </c>
      <c r="D1134">
        <f>'Raw_Data'!D1134</f>
        <v>2296</v>
      </c>
      <c r="E1134">
        <f>'Raw_Data'!E1134</f>
        <v>917</v>
      </c>
      <c r="F1134">
        <f>'Raw_Data'!F1134</f>
        <v>45339.166666666664</v>
      </c>
      <c r="G1134" t="str">
        <f t="shared" si="255"/>
        <v>Customer 4</v>
      </c>
      <c r="H1134" t="str">
        <f t="shared" si="256"/>
        <v>WORKSTATION</v>
      </c>
      <c r="I1134" t="str">
        <f t="shared" si="257"/>
        <v>Changed</v>
      </c>
      <c r="J1134">
        <f t="shared" si="258"/>
        <v>2296</v>
      </c>
      <c r="K1134">
        <f t="shared" si="259"/>
        <v>917</v>
      </c>
      <c r="L1134" s="8">
        <f t="shared" si="260"/>
        <v>45339</v>
      </c>
      <c r="M1134" t="str">
        <f t="shared" ca="1" si="261"/>
        <v>OK</v>
      </c>
      <c r="P1134">
        <f t="shared" si="262"/>
        <v>1133</v>
      </c>
      <c r="Q1134" t="str">
        <f t="shared" si="263"/>
        <v>Customer 4</v>
      </c>
      <c r="R1134" t="str">
        <f t="shared" si="264"/>
        <v>WORKSTATION</v>
      </c>
      <c r="S1134">
        <f t="shared" si="265"/>
        <v>2296</v>
      </c>
      <c r="T1134">
        <f t="shared" si="266"/>
        <v>917</v>
      </c>
      <c r="U1134" s="8">
        <f t="shared" si="267"/>
        <v>45339</v>
      </c>
      <c r="V1134" t="str" cm="1">
        <f t="array" ref="V1134">_xlfn.IFS(S1134 = "", "", S1134 &lt; 500, "Low", S1134 &lt; 1200, "Medium", TRUE, "High")</f>
        <v>High</v>
      </c>
      <c r="W1134" t="str">
        <f t="shared" si="268"/>
        <v>2024-02</v>
      </c>
      <c r="X1134">
        <f t="shared" si="269"/>
        <v>2024</v>
      </c>
    </row>
    <row r="1135" spans="1:24" x14ac:dyDescent="0.3">
      <c r="A1135">
        <f>'Raw_Data'!A1135</f>
        <v>1134</v>
      </c>
      <c r="B1135" t="str">
        <f>'Raw_Data'!B1135</f>
        <v>Customer 4</v>
      </c>
      <c r="C1135" t="str">
        <f>'Raw_Data'!C1135</f>
        <v>Workstation</v>
      </c>
      <c r="D1135">
        <f>'Raw_Data'!D1135</f>
        <v>1586</v>
      </c>
      <c r="E1135">
        <f>'Raw_Data'!E1135</f>
        <v>4395</v>
      </c>
      <c r="F1135">
        <f>'Raw_Data'!F1135</f>
        <v>45339.208333333336</v>
      </c>
      <c r="G1135" t="str">
        <f t="shared" si="255"/>
        <v>Customer 4</v>
      </c>
      <c r="H1135" t="str">
        <f t="shared" si="256"/>
        <v>WORKSTATION</v>
      </c>
      <c r="I1135" t="str">
        <f t="shared" si="257"/>
        <v>Changed</v>
      </c>
      <c r="J1135">
        <f t="shared" si="258"/>
        <v>1586</v>
      </c>
      <c r="K1135">
        <f t="shared" si="259"/>
        <v>4395</v>
      </c>
      <c r="L1135" s="8">
        <f t="shared" si="260"/>
        <v>45339</v>
      </c>
      <c r="M1135" t="str">
        <f t="shared" ca="1" si="261"/>
        <v>OK</v>
      </c>
      <c r="P1135">
        <f t="shared" si="262"/>
        <v>1134</v>
      </c>
      <c r="Q1135" t="str">
        <f t="shared" si="263"/>
        <v>Customer 4</v>
      </c>
      <c r="R1135" t="str">
        <f t="shared" si="264"/>
        <v>WORKSTATION</v>
      </c>
      <c r="S1135">
        <f t="shared" si="265"/>
        <v>1586</v>
      </c>
      <c r="T1135">
        <f t="shared" si="266"/>
        <v>4395</v>
      </c>
      <c r="U1135" s="8">
        <f t="shared" si="267"/>
        <v>45339</v>
      </c>
      <c r="V1135" t="str" cm="1">
        <f t="array" ref="V1135">_xlfn.IFS(S1135 = "", "", S1135 &lt; 500, "Low", S1135 &lt; 1200, "Medium", TRUE, "High")</f>
        <v>High</v>
      </c>
      <c r="W1135" t="str">
        <f t="shared" si="268"/>
        <v>2024-02</v>
      </c>
      <c r="X1135">
        <f t="shared" si="269"/>
        <v>2024</v>
      </c>
    </row>
    <row r="1136" spans="1:24" x14ac:dyDescent="0.3">
      <c r="A1136">
        <f>'Raw_Data'!A1136</f>
        <v>1135</v>
      </c>
      <c r="B1136" t="str">
        <f>'Raw_Data'!B1136</f>
        <v>Customer 2</v>
      </c>
      <c r="C1136" t="str">
        <f>'Raw_Data'!C1136</f>
        <v>Desktop</v>
      </c>
      <c r="D1136">
        <f>'Raw_Data'!D1136</f>
        <v>3247</v>
      </c>
      <c r="E1136">
        <f>'Raw_Data'!E1136</f>
        <v>2060</v>
      </c>
      <c r="F1136">
        <f>'Raw_Data'!F1136</f>
        <v>45339.25</v>
      </c>
      <c r="G1136" t="str">
        <f t="shared" si="255"/>
        <v>Customer 2</v>
      </c>
      <c r="H1136" t="str">
        <f t="shared" si="256"/>
        <v>DESKTOP</v>
      </c>
      <c r="I1136" t="str">
        <f t="shared" si="257"/>
        <v>Changed</v>
      </c>
      <c r="J1136">
        <f t="shared" si="258"/>
        <v>3247</v>
      </c>
      <c r="K1136">
        <f t="shared" si="259"/>
        <v>2060</v>
      </c>
      <c r="L1136" s="8">
        <f t="shared" si="260"/>
        <v>45339</v>
      </c>
      <c r="M1136" t="str">
        <f t="shared" ca="1" si="261"/>
        <v>OK</v>
      </c>
      <c r="P1136">
        <f t="shared" si="262"/>
        <v>1135</v>
      </c>
      <c r="Q1136" t="str">
        <f t="shared" si="263"/>
        <v>Customer 2</v>
      </c>
      <c r="R1136" t="str">
        <f t="shared" si="264"/>
        <v>DESKTOP</v>
      </c>
      <c r="S1136">
        <f t="shared" si="265"/>
        <v>3247</v>
      </c>
      <c r="T1136">
        <f t="shared" si="266"/>
        <v>2060</v>
      </c>
      <c r="U1136" s="8">
        <f t="shared" si="267"/>
        <v>45339</v>
      </c>
      <c r="V1136" t="str" cm="1">
        <f t="array" ref="V1136">_xlfn.IFS(S1136 = "", "", S1136 &lt; 500, "Low", S1136 &lt; 1200, "Medium", TRUE, "High")</f>
        <v>High</v>
      </c>
      <c r="W1136" t="str">
        <f t="shared" si="268"/>
        <v>2024-02</v>
      </c>
      <c r="X1136">
        <f t="shared" si="269"/>
        <v>2024</v>
      </c>
    </row>
    <row r="1137" spans="1:24" x14ac:dyDescent="0.3">
      <c r="A1137">
        <f>'Raw_Data'!A1137</f>
        <v>1136</v>
      </c>
      <c r="B1137" t="str">
        <f>'Raw_Data'!B1137</f>
        <v>Customer 3</v>
      </c>
      <c r="C1137" t="str">
        <f>'Raw_Data'!C1137</f>
        <v>Desktop</v>
      </c>
      <c r="D1137">
        <f>'Raw_Data'!D1137</f>
        <v>976</v>
      </c>
      <c r="E1137">
        <f>'Raw_Data'!E1137</f>
        <v>4511</v>
      </c>
      <c r="F1137">
        <f>'Raw_Data'!F1137</f>
        <v>45339.291666666664</v>
      </c>
      <c r="G1137" t="str">
        <f t="shared" si="255"/>
        <v>Customer 3</v>
      </c>
      <c r="H1137" t="str">
        <f t="shared" si="256"/>
        <v>DESKTOP</v>
      </c>
      <c r="I1137" t="str">
        <f t="shared" si="257"/>
        <v>Changed</v>
      </c>
      <c r="J1137">
        <f t="shared" si="258"/>
        <v>976</v>
      </c>
      <c r="K1137">
        <f t="shared" si="259"/>
        <v>4511</v>
      </c>
      <c r="L1137" s="8">
        <f t="shared" si="260"/>
        <v>45339</v>
      </c>
      <c r="M1137" t="str">
        <f t="shared" ca="1" si="261"/>
        <v>OK</v>
      </c>
      <c r="P1137">
        <f t="shared" si="262"/>
        <v>1136</v>
      </c>
      <c r="Q1137" t="str">
        <f t="shared" si="263"/>
        <v>Customer 3</v>
      </c>
      <c r="R1137" t="str">
        <f t="shared" si="264"/>
        <v>DESKTOP</v>
      </c>
      <c r="S1137">
        <f t="shared" si="265"/>
        <v>976</v>
      </c>
      <c r="T1137">
        <f t="shared" si="266"/>
        <v>4511</v>
      </c>
      <c r="U1137" s="8">
        <f t="shared" si="267"/>
        <v>45339</v>
      </c>
      <c r="V1137" t="str" cm="1">
        <f t="array" ref="V1137">_xlfn.IFS(S1137 = "", "", S1137 &lt; 500, "Low", S1137 &lt; 1200, "Medium", TRUE, "High")</f>
        <v>Medium</v>
      </c>
      <c r="W1137" t="str">
        <f t="shared" si="268"/>
        <v>2024-02</v>
      </c>
      <c r="X1137">
        <f t="shared" si="269"/>
        <v>2024</v>
      </c>
    </row>
    <row r="1138" spans="1:24" x14ac:dyDescent="0.3">
      <c r="A1138">
        <f>'Raw_Data'!A1138</f>
        <v>1137</v>
      </c>
      <c r="B1138" t="str">
        <f>'Raw_Data'!B1138</f>
        <v>Customer 13</v>
      </c>
      <c r="C1138" t="str">
        <f>'Raw_Data'!C1138</f>
        <v>Workstation</v>
      </c>
      <c r="D1138">
        <f>'Raw_Data'!D1138</f>
        <v>3142</v>
      </c>
      <c r="E1138">
        <f>'Raw_Data'!E1138</f>
        <v>2224</v>
      </c>
      <c r="F1138">
        <f>'Raw_Data'!F1138</f>
        <v>45339.333333333336</v>
      </c>
      <c r="G1138" t="str">
        <f t="shared" si="255"/>
        <v>Customer 13</v>
      </c>
      <c r="H1138" t="str">
        <f t="shared" si="256"/>
        <v>WORKSTATION</v>
      </c>
      <c r="I1138" t="str">
        <f t="shared" si="257"/>
        <v>Changed</v>
      </c>
      <c r="J1138">
        <f t="shared" si="258"/>
        <v>3142</v>
      </c>
      <c r="K1138">
        <f t="shared" si="259"/>
        <v>2224</v>
      </c>
      <c r="L1138" s="8">
        <f t="shared" si="260"/>
        <v>45339</v>
      </c>
      <c r="M1138" t="str">
        <f t="shared" ca="1" si="261"/>
        <v>OK</v>
      </c>
      <c r="P1138">
        <f t="shared" si="262"/>
        <v>1137</v>
      </c>
      <c r="Q1138" t="str">
        <f t="shared" si="263"/>
        <v>Customer 13</v>
      </c>
      <c r="R1138" t="str">
        <f t="shared" si="264"/>
        <v>WORKSTATION</v>
      </c>
      <c r="S1138">
        <f t="shared" si="265"/>
        <v>3142</v>
      </c>
      <c r="T1138">
        <f t="shared" si="266"/>
        <v>2224</v>
      </c>
      <c r="U1138" s="8">
        <f t="shared" si="267"/>
        <v>45339</v>
      </c>
      <c r="V1138" t="str" cm="1">
        <f t="array" ref="V1138">_xlfn.IFS(S1138 = "", "", S1138 &lt; 500, "Low", S1138 &lt; 1200, "Medium", TRUE, "High")</f>
        <v>High</v>
      </c>
      <c r="W1138" t="str">
        <f t="shared" si="268"/>
        <v>2024-02</v>
      </c>
      <c r="X1138">
        <f t="shared" si="269"/>
        <v>2024</v>
      </c>
    </row>
    <row r="1139" spans="1:24" x14ac:dyDescent="0.3">
      <c r="A1139">
        <f>'Raw_Data'!A1139</f>
        <v>1138</v>
      </c>
      <c r="B1139" t="str">
        <f>'Raw_Data'!B1139</f>
        <v>Customer 2</v>
      </c>
      <c r="C1139" t="str">
        <f>'Raw_Data'!C1139</f>
        <v>Mobile</v>
      </c>
      <c r="D1139">
        <f>'Raw_Data'!D1139</f>
        <v>149</v>
      </c>
      <c r="E1139">
        <f>'Raw_Data'!E1139</f>
        <v>869</v>
      </c>
      <c r="F1139">
        <f>'Raw_Data'!F1139</f>
        <v>45339.375</v>
      </c>
      <c r="G1139" t="str">
        <f t="shared" si="255"/>
        <v>Customer 2</v>
      </c>
      <c r="H1139" t="str">
        <f t="shared" si="256"/>
        <v>MOBILE</v>
      </c>
      <c r="I1139" t="str">
        <f t="shared" si="257"/>
        <v>Changed</v>
      </c>
      <c r="J1139">
        <f t="shared" si="258"/>
        <v>149</v>
      </c>
      <c r="K1139">
        <f t="shared" si="259"/>
        <v>869</v>
      </c>
      <c r="L1139" s="8">
        <f t="shared" si="260"/>
        <v>45339</v>
      </c>
      <c r="M1139" t="str">
        <f t="shared" ca="1" si="261"/>
        <v>OK</v>
      </c>
      <c r="P1139">
        <f t="shared" si="262"/>
        <v>1138</v>
      </c>
      <c r="Q1139" t="str">
        <f t="shared" si="263"/>
        <v>Customer 2</v>
      </c>
      <c r="R1139" t="str">
        <f t="shared" si="264"/>
        <v>MOBILE</v>
      </c>
      <c r="S1139">
        <f t="shared" si="265"/>
        <v>149</v>
      </c>
      <c r="T1139">
        <f t="shared" si="266"/>
        <v>869</v>
      </c>
      <c r="U1139" s="8">
        <f t="shared" si="267"/>
        <v>45339</v>
      </c>
      <c r="V1139" t="str" cm="1">
        <f t="array" ref="V1139">_xlfn.IFS(S1139 = "", "", S1139 &lt; 500, "Low", S1139 &lt; 1200, "Medium", TRUE, "High")</f>
        <v>Low</v>
      </c>
      <c r="W1139" t="str">
        <f t="shared" si="268"/>
        <v>2024-02</v>
      </c>
      <c r="X1139">
        <f t="shared" si="269"/>
        <v>2024</v>
      </c>
    </row>
    <row r="1140" spans="1:24" x14ac:dyDescent="0.3">
      <c r="A1140">
        <f>'Raw_Data'!A1140</f>
        <v>1139</v>
      </c>
      <c r="B1140" t="str">
        <f>'Raw_Data'!B1140</f>
        <v>Customer 6</v>
      </c>
      <c r="C1140" t="str">
        <f>'Raw_Data'!C1140</f>
        <v>Mobile</v>
      </c>
      <c r="D1140">
        <f>'Raw_Data'!D1140</f>
        <v>255</v>
      </c>
      <c r="E1140">
        <f>'Raw_Data'!E1140</f>
        <v>353</v>
      </c>
      <c r="F1140">
        <f>'Raw_Data'!F1140</f>
        <v>45339.416666666664</v>
      </c>
      <c r="G1140" t="str">
        <f t="shared" si="255"/>
        <v>Customer 6</v>
      </c>
      <c r="H1140" t="str">
        <f t="shared" si="256"/>
        <v>MOBILE</v>
      </c>
      <c r="I1140" t="str">
        <f t="shared" si="257"/>
        <v>Changed</v>
      </c>
      <c r="J1140">
        <f t="shared" si="258"/>
        <v>255</v>
      </c>
      <c r="K1140">
        <f t="shared" si="259"/>
        <v>353</v>
      </c>
      <c r="L1140" s="8">
        <f t="shared" si="260"/>
        <v>45339</v>
      </c>
      <c r="M1140" t="str">
        <f t="shared" ca="1" si="261"/>
        <v>OK</v>
      </c>
      <c r="P1140">
        <f t="shared" si="262"/>
        <v>1139</v>
      </c>
      <c r="Q1140" t="str">
        <f t="shared" si="263"/>
        <v>Customer 6</v>
      </c>
      <c r="R1140" t="str">
        <f t="shared" si="264"/>
        <v>MOBILE</v>
      </c>
      <c r="S1140">
        <f t="shared" si="265"/>
        <v>255</v>
      </c>
      <c r="T1140">
        <f t="shared" si="266"/>
        <v>353</v>
      </c>
      <c r="U1140" s="8">
        <f t="shared" si="267"/>
        <v>45339</v>
      </c>
      <c r="V1140" t="str" cm="1">
        <f t="array" ref="V1140">_xlfn.IFS(S1140 = "", "", S1140 &lt; 500, "Low", S1140 &lt; 1200, "Medium", TRUE, "High")</f>
        <v>Low</v>
      </c>
      <c r="W1140" t="str">
        <f t="shared" si="268"/>
        <v>2024-02</v>
      </c>
      <c r="X1140">
        <f t="shared" si="269"/>
        <v>2024</v>
      </c>
    </row>
    <row r="1141" spans="1:24" x14ac:dyDescent="0.3">
      <c r="A1141">
        <f>'Raw_Data'!A1141</f>
        <v>1140</v>
      </c>
      <c r="B1141" t="str">
        <f>'Raw_Data'!B1141</f>
        <v>Customer 2</v>
      </c>
      <c r="C1141" t="str">
        <f>'Raw_Data'!C1141</f>
        <v>Embedded</v>
      </c>
      <c r="D1141">
        <f>'Raw_Data'!D1141</f>
        <v>1348</v>
      </c>
      <c r="E1141">
        <f>'Raw_Data'!E1141</f>
        <v>2045</v>
      </c>
      <c r="F1141">
        <f>'Raw_Data'!F1141</f>
        <v>45339.458333333336</v>
      </c>
      <c r="G1141" t="str">
        <f t="shared" si="255"/>
        <v>Customer 2</v>
      </c>
      <c r="H1141" t="str">
        <f t="shared" si="256"/>
        <v>EMBEDDED</v>
      </c>
      <c r="I1141" t="str">
        <f t="shared" si="257"/>
        <v>Changed</v>
      </c>
      <c r="J1141">
        <f t="shared" si="258"/>
        <v>1348</v>
      </c>
      <c r="K1141">
        <f t="shared" si="259"/>
        <v>2045</v>
      </c>
      <c r="L1141" s="8">
        <f t="shared" si="260"/>
        <v>45339</v>
      </c>
      <c r="M1141" t="str">
        <f t="shared" ca="1" si="261"/>
        <v>OK</v>
      </c>
      <c r="P1141">
        <f t="shared" si="262"/>
        <v>1140</v>
      </c>
      <c r="Q1141" t="str">
        <f t="shared" si="263"/>
        <v>Customer 2</v>
      </c>
      <c r="R1141" t="str">
        <f t="shared" si="264"/>
        <v>EMBEDDED</v>
      </c>
      <c r="S1141">
        <f t="shared" si="265"/>
        <v>1348</v>
      </c>
      <c r="T1141">
        <f t="shared" si="266"/>
        <v>2045</v>
      </c>
      <c r="U1141" s="8">
        <f t="shared" si="267"/>
        <v>45339</v>
      </c>
      <c r="V1141" t="str" cm="1">
        <f t="array" ref="V1141">_xlfn.IFS(S1141 = "", "", S1141 &lt; 500, "Low", S1141 &lt; 1200, "Medium", TRUE, "High")</f>
        <v>High</v>
      </c>
      <c r="W1141" t="str">
        <f t="shared" si="268"/>
        <v>2024-02</v>
      </c>
      <c r="X1141">
        <f t="shared" si="269"/>
        <v>2024</v>
      </c>
    </row>
    <row r="1142" spans="1:24" x14ac:dyDescent="0.3">
      <c r="A1142">
        <f>'Raw_Data'!A1142</f>
        <v>1141</v>
      </c>
      <c r="B1142" t="str">
        <f>'Raw_Data'!B1142</f>
        <v>Customer 10</v>
      </c>
      <c r="C1142" t="str">
        <f>'Raw_Data'!C1142</f>
        <v>Mobile</v>
      </c>
      <c r="D1142">
        <f>'Raw_Data'!D1142</f>
        <v>3488</v>
      </c>
      <c r="E1142">
        <f>'Raw_Data'!E1142</f>
        <v>483</v>
      </c>
      <c r="F1142">
        <f>'Raw_Data'!F1142</f>
        <v>45339.5</v>
      </c>
      <c r="G1142" t="str">
        <f t="shared" si="255"/>
        <v>Customer 10</v>
      </c>
      <c r="H1142" t="str">
        <f t="shared" si="256"/>
        <v>MOBILE</v>
      </c>
      <c r="I1142" t="str">
        <f t="shared" si="257"/>
        <v>Changed</v>
      </c>
      <c r="J1142">
        <f t="shared" si="258"/>
        <v>3488</v>
      </c>
      <c r="K1142">
        <f t="shared" si="259"/>
        <v>483</v>
      </c>
      <c r="L1142" s="8">
        <f t="shared" si="260"/>
        <v>45339</v>
      </c>
      <c r="M1142" t="str">
        <f t="shared" ca="1" si="261"/>
        <v>OK</v>
      </c>
      <c r="P1142">
        <f t="shared" si="262"/>
        <v>1141</v>
      </c>
      <c r="Q1142" t="str">
        <f t="shared" si="263"/>
        <v>Customer 10</v>
      </c>
      <c r="R1142" t="str">
        <f t="shared" si="264"/>
        <v>MOBILE</v>
      </c>
      <c r="S1142">
        <f t="shared" si="265"/>
        <v>3488</v>
      </c>
      <c r="T1142">
        <f t="shared" si="266"/>
        <v>483</v>
      </c>
      <c r="U1142" s="8">
        <f t="shared" si="267"/>
        <v>45339</v>
      </c>
      <c r="V1142" t="str" cm="1">
        <f t="array" ref="V1142">_xlfn.IFS(S1142 = "", "", S1142 &lt; 500, "Low", S1142 &lt; 1200, "Medium", TRUE, "High")</f>
        <v>High</v>
      </c>
      <c r="W1142" t="str">
        <f t="shared" si="268"/>
        <v>2024-02</v>
      </c>
      <c r="X1142">
        <f t="shared" si="269"/>
        <v>2024</v>
      </c>
    </row>
    <row r="1143" spans="1:24" x14ac:dyDescent="0.3">
      <c r="A1143">
        <f>'Raw_Data'!A1143</f>
        <v>1142</v>
      </c>
      <c r="B1143" t="str">
        <f>'Raw_Data'!B1143</f>
        <v>Customer 2</v>
      </c>
      <c r="C1143" t="str">
        <f>'Raw_Data'!C1143</f>
        <v>Mobile</v>
      </c>
      <c r="D1143">
        <f>'Raw_Data'!D1143</f>
        <v>1105</v>
      </c>
      <c r="E1143">
        <f>'Raw_Data'!E1143</f>
        <v>3289</v>
      </c>
      <c r="F1143">
        <f>'Raw_Data'!F1143</f>
        <v>45339.541666666664</v>
      </c>
      <c r="G1143" t="str">
        <f t="shared" si="255"/>
        <v>Customer 2</v>
      </c>
      <c r="H1143" t="str">
        <f t="shared" si="256"/>
        <v>MOBILE</v>
      </c>
      <c r="I1143" t="str">
        <f t="shared" si="257"/>
        <v>Changed</v>
      </c>
      <c r="J1143">
        <f t="shared" si="258"/>
        <v>1105</v>
      </c>
      <c r="K1143">
        <f t="shared" si="259"/>
        <v>3289</v>
      </c>
      <c r="L1143" s="8">
        <f t="shared" si="260"/>
        <v>45339</v>
      </c>
      <c r="M1143" t="str">
        <f t="shared" ca="1" si="261"/>
        <v>OK</v>
      </c>
      <c r="P1143">
        <f t="shared" si="262"/>
        <v>1142</v>
      </c>
      <c r="Q1143" t="str">
        <f t="shared" si="263"/>
        <v>Customer 2</v>
      </c>
      <c r="R1143" t="str">
        <f t="shared" si="264"/>
        <v>MOBILE</v>
      </c>
      <c r="S1143">
        <f t="shared" si="265"/>
        <v>1105</v>
      </c>
      <c r="T1143">
        <f t="shared" si="266"/>
        <v>3289</v>
      </c>
      <c r="U1143" s="8">
        <f t="shared" si="267"/>
        <v>45339</v>
      </c>
      <c r="V1143" t="str" cm="1">
        <f t="array" ref="V1143">_xlfn.IFS(S1143 = "", "", S1143 &lt; 500, "Low", S1143 &lt; 1200, "Medium", TRUE, "High")</f>
        <v>Medium</v>
      </c>
      <c r="W1143" t="str">
        <f t="shared" si="268"/>
        <v>2024-02</v>
      </c>
      <c r="X1143">
        <f t="shared" si="269"/>
        <v>2024</v>
      </c>
    </row>
    <row r="1144" spans="1:24" x14ac:dyDescent="0.3">
      <c r="A1144">
        <f>'Raw_Data'!A1144</f>
        <v>1143</v>
      </c>
      <c r="B1144" t="str">
        <f>'Raw_Data'!B1144</f>
        <v>Customer 7</v>
      </c>
      <c r="C1144" t="str">
        <f>'Raw_Data'!C1144</f>
        <v>Workstation</v>
      </c>
      <c r="D1144">
        <f>'Raw_Data'!D1144</f>
        <v>915</v>
      </c>
      <c r="E1144">
        <f>'Raw_Data'!E1144</f>
        <v>3075</v>
      </c>
      <c r="F1144">
        <f>'Raw_Data'!F1144</f>
        <v>45339.583333333336</v>
      </c>
      <c r="G1144" t="str">
        <f t="shared" si="255"/>
        <v>Customer 7</v>
      </c>
      <c r="H1144" t="str">
        <f t="shared" si="256"/>
        <v>WORKSTATION</v>
      </c>
      <c r="I1144" t="str">
        <f t="shared" si="257"/>
        <v>Changed</v>
      </c>
      <c r="J1144">
        <f t="shared" si="258"/>
        <v>915</v>
      </c>
      <c r="K1144">
        <f t="shared" si="259"/>
        <v>3075</v>
      </c>
      <c r="L1144" s="8">
        <f t="shared" si="260"/>
        <v>45339</v>
      </c>
      <c r="M1144" t="str">
        <f t="shared" ca="1" si="261"/>
        <v>OK</v>
      </c>
      <c r="P1144">
        <f t="shared" si="262"/>
        <v>1143</v>
      </c>
      <c r="Q1144" t="str">
        <f t="shared" si="263"/>
        <v>Customer 7</v>
      </c>
      <c r="R1144" t="str">
        <f t="shared" si="264"/>
        <v>WORKSTATION</v>
      </c>
      <c r="S1144">
        <f t="shared" si="265"/>
        <v>915</v>
      </c>
      <c r="T1144">
        <f t="shared" si="266"/>
        <v>3075</v>
      </c>
      <c r="U1144" s="8">
        <f t="shared" si="267"/>
        <v>45339</v>
      </c>
      <c r="V1144" t="str" cm="1">
        <f t="array" ref="V1144">_xlfn.IFS(S1144 = "", "", S1144 &lt; 500, "Low", S1144 &lt; 1200, "Medium", TRUE, "High")</f>
        <v>Medium</v>
      </c>
      <c r="W1144" t="str">
        <f t="shared" si="268"/>
        <v>2024-02</v>
      </c>
      <c r="X1144">
        <f t="shared" si="269"/>
        <v>2024</v>
      </c>
    </row>
    <row r="1145" spans="1:24" x14ac:dyDescent="0.3">
      <c r="A1145">
        <f>'Raw_Data'!A1145</f>
        <v>1144</v>
      </c>
      <c r="B1145" t="str">
        <f>'Raw_Data'!B1145</f>
        <v>Customer 15</v>
      </c>
      <c r="C1145" t="str">
        <f>'Raw_Data'!C1145</f>
        <v>Mobile</v>
      </c>
      <c r="D1145">
        <f>'Raw_Data'!D1145</f>
        <v>2200</v>
      </c>
      <c r="E1145">
        <f>'Raw_Data'!E1145</f>
        <v>562</v>
      </c>
      <c r="F1145">
        <f>'Raw_Data'!F1145</f>
        <v>45339.625</v>
      </c>
      <c r="G1145" t="str">
        <f t="shared" si="255"/>
        <v>Customer 15</v>
      </c>
      <c r="H1145" t="str">
        <f t="shared" si="256"/>
        <v>MOBILE</v>
      </c>
      <c r="I1145" t="str">
        <f t="shared" si="257"/>
        <v>Changed</v>
      </c>
      <c r="J1145">
        <f t="shared" si="258"/>
        <v>2200</v>
      </c>
      <c r="K1145">
        <f t="shared" si="259"/>
        <v>562</v>
      </c>
      <c r="L1145" s="8">
        <f t="shared" si="260"/>
        <v>45339</v>
      </c>
      <c r="M1145" t="str">
        <f t="shared" ca="1" si="261"/>
        <v>OK</v>
      </c>
      <c r="P1145">
        <f t="shared" si="262"/>
        <v>1144</v>
      </c>
      <c r="Q1145" t="str">
        <f t="shared" si="263"/>
        <v>Customer 15</v>
      </c>
      <c r="R1145" t="str">
        <f t="shared" si="264"/>
        <v>MOBILE</v>
      </c>
      <c r="S1145">
        <f t="shared" si="265"/>
        <v>2200</v>
      </c>
      <c r="T1145">
        <f t="shared" si="266"/>
        <v>562</v>
      </c>
      <c r="U1145" s="8">
        <f t="shared" si="267"/>
        <v>45339</v>
      </c>
      <c r="V1145" t="str" cm="1">
        <f t="array" ref="V1145">_xlfn.IFS(S1145 = "", "", S1145 &lt; 500, "Low", S1145 &lt; 1200, "Medium", TRUE, "High")</f>
        <v>High</v>
      </c>
      <c r="W1145" t="str">
        <f t="shared" si="268"/>
        <v>2024-02</v>
      </c>
      <c r="X1145">
        <f t="shared" si="269"/>
        <v>2024</v>
      </c>
    </row>
    <row r="1146" spans="1:24" x14ac:dyDescent="0.3">
      <c r="A1146">
        <f>'Raw_Data'!A1146</f>
        <v>1145</v>
      </c>
      <c r="B1146" t="str">
        <f>'Raw_Data'!B1146</f>
        <v>Customer 12</v>
      </c>
      <c r="C1146" t="str">
        <f>'Raw_Data'!C1146</f>
        <v>Desktop</v>
      </c>
      <c r="D1146">
        <f>'Raw_Data'!D1146</f>
        <v>968</v>
      </c>
      <c r="E1146">
        <f>'Raw_Data'!E1146</f>
        <v>4859</v>
      </c>
      <c r="F1146">
        <f>'Raw_Data'!F1146</f>
        <v>45339.666666666664</v>
      </c>
      <c r="G1146" t="str">
        <f t="shared" si="255"/>
        <v>Customer 12</v>
      </c>
      <c r="H1146" t="str">
        <f t="shared" si="256"/>
        <v>DESKTOP</v>
      </c>
      <c r="I1146" t="str">
        <f t="shared" si="257"/>
        <v>Changed</v>
      </c>
      <c r="J1146">
        <f t="shared" si="258"/>
        <v>968</v>
      </c>
      <c r="K1146">
        <f t="shared" si="259"/>
        <v>4859</v>
      </c>
      <c r="L1146" s="8">
        <f t="shared" si="260"/>
        <v>45339</v>
      </c>
      <c r="M1146" t="str">
        <f t="shared" ca="1" si="261"/>
        <v>OK</v>
      </c>
      <c r="P1146">
        <f t="shared" si="262"/>
        <v>1145</v>
      </c>
      <c r="Q1146" t="str">
        <f t="shared" si="263"/>
        <v>Customer 12</v>
      </c>
      <c r="R1146" t="str">
        <f t="shared" si="264"/>
        <v>DESKTOP</v>
      </c>
      <c r="S1146">
        <f t="shared" si="265"/>
        <v>968</v>
      </c>
      <c r="T1146">
        <f t="shared" si="266"/>
        <v>4859</v>
      </c>
      <c r="U1146" s="8">
        <f t="shared" si="267"/>
        <v>45339</v>
      </c>
      <c r="V1146" t="str" cm="1">
        <f t="array" ref="V1146">_xlfn.IFS(S1146 = "", "", S1146 &lt; 500, "Low", S1146 &lt; 1200, "Medium", TRUE, "High")</f>
        <v>Medium</v>
      </c>
      <c r="W1146" t="str">
        <f t="shared" si="268"/>
        <v>2024-02</v>
      </c>
      <c r="X1146">
        <f t="shared" si="269"/>
        <v>2024</v>
      </c>
    </row>
    <row r="1147" spans="1:24" x14ac:dyDescent="0.3">
      <c r="A1147">
        <f>'Raw_Data'!A1147</f>
        <v>1146</v>
      </c>
      <c r="B1147" t="str">
        <f>'Raw_Data'!B1147</f>
        <v>Customer 5</v>
      </c>
      <c r="C1147" t="str">
        <f>'Raw_Data'!C1147</f>
        <v>Desktop</v>
      </c>
      <c r="D1147">
        <f>'Raw_Data'!D1147</f>
        <v>2573</v>
      </c>
      <c r="E1147">
        <f>'Raw_Data'!E1147</f>
        <v>1813</v>
      </c>
      <c r="F1147">
        <f>'Raw_Data'!F1147</f>
        <v>45339.708333333336</v>
      </c>
      <c r="G1147" t="str">
        <f t="shared" si="255"/>
        <v>Customer 5</v>
      </c>
      <c r="H1147" t="str">
        <f t="shared" si="256"/>
        <v>DESKTOP</v>
      </c>
      <c r="I1147" t="str">
        <f t="shared" si="257"/>
        <v>Changed</v>
      </c>
      <c r="J1147">
        <f t="shared" si="258"/>
        <v>2573</v>
      </c>
      <c r="K1147">
        <f t="shared" si="259"/>
        <v>1813</v>
      </c>
      <c r="L1147" s="8">
        <f t="shared" si="260"/>
        <v>45339</v>
      </c>
      <c r="M1147" t="str">
        <f t="shared" ca="1" si="261"/>
        <v>OK</v>
      </c>
      <c r="P1147">
        <f t="shared" si="262"/>
        <v>1146</v>
      </c>
      <c r="Q1147" t="str">
        <f t="shared" si="263"/>
        <v>Customer 5</v>
      </c>
      <c r="R1147" t="str">
        <f t="shared" si="264"/>
        <v>DESKTOP</v>
      </c>
      <c r="S1147">
        <f t="shared" si="265"/>
        <v>2573</v>
      </c>
      <c r="T1147">
        <f t="shared" si="266"/>
        <v>1813</v>
      </c>
      <c r="U1147" s="8">
        <f t="shared" si="267"/>
        <v>45339</v>
      </c>
      <c r="V1147" t="str" cm="1">
        <f t="array" ref="V1147">_xlfn.IFS(S1147 = "", "", S1147 &lt; 500, "Low", S1147 &lt; 1200, "Medium", TRUE, "High")</f>
        <v>High</v>
      </c>
      <c r="W1147" t="str">
        <f t="shared" si="268"/>
        <v>2024-02</v>
      </c>
      <c r="X1147">
        <f t="shared" si="269"/>
        <v>2024</v>
      </c>
    </row>
    <row r="1148" spans="1:24" x14ac:dyDescent="0.3">
      <c r="A1148">
        <f>'Raw_Data'!A1148</f>
        <v>1147</v>
      </c>
      <c r="B1148" t="str">
        <f>'Raw_Data'!B1148</f>
        <v>Customer 10</v>
      </c>
      <c r="C1148" t="str">
        <f>'Raw_Data'!C1148</f>
        <v>Mobile</v>
      </c>
      <c r="D1148">
        <f>'Raw_Data'!D1148</f>
        <v>57</v>
      </c>
      <c r="E1148">
        <f>'Raw_Data'!E1148</f>
        <v>2066</v>
      </c>
      <c r="F1148">
        <f>'Raw_Data'!F1148</f>
        <v>45339.75</v>
      </c>
      <c r="G1148" t="str">
        <f t="shared" si="255"/>
        <v>Customer 10</v>
      </c>
      <c r="H1148" t="str">
        <f t="shared" si="256"/>
        <v>MOBILE</v>
      </c>
      <c r="I1148" t="str">
        <f t="shared" si="257"/>
        <v>Changed</v>
      </c>
      <c r="J1148">
        <f t="shared" si="258"/>
        <v>57</v>
      </c>
      <c r="K1148">
        <f t="shared" si="259"/>
        <v>2066</v>
      </c>
      <c r="L1148" s="8">
        <f t="shared" si="260"/>
        <v>45339</v>
      </c>
      <c r="M1148" t="str">
        <f t="shared" ca="1" si="261"/>
        <v>OK</v>
      </c>
      <c r="P1148">
        <f t="shared" si="262"/>
        <v>1147</v>
      </c>
      <c r="Q1148" t="str">
        <f t="shared" si="263"/>
        <v>Customer 10</v>
      </c>
      <c r="R1148" t="str">
        <f t="shared" si="264"/>
        <v>MOBILE</v>
      </c>
      <c r="S1148">
        <f t="shared" si="265"/>
        <v>57</v>
      </c>
      <c r="T1148">
        <f t="shared" si="266"/>
        <v>2066</v>
      </c>
      <c r="U1148" s="8">
        <f t="shared" si="267"/>
        <v>45339</v>
      </c>
      <c r="V1148" t="str" cm="1">
        <f t="array" ref="V1148">_xlfn.IFS(S1148 = "", "", S1148 &lt; 500, "Low", S1148 &lt; 1200, "Medium", TRUE, "High")</f>
        <v>Low</v>
      </c>
      <c r="W1148" t="str">
        <f t="shared" si="268"/>
        <v>2024-02</v>
      </c>
      <c r="X1148">
        <f t="shared" si="269"/>
        <v>2024</v>
      </c>
    </row>
    <row r="1149" spans="1:24" x14ac:dyDescent="0.3">
      <c r="A1149">
        <f>'Raw_Data'!A1149</f>
        <v>1148</v>
      </c>
      <c r="B1149" t="str">
        <f>'Raw_Data'!B1149</f>
        <v>Customer 9</v>
      </c>
      <c r="C1149" t="str">
        <f>'Raw_Data'!C1149</f>
        <v>Desktop</v>
      </c>
      <c r="D1149">
        <f>'Raw_Data'!D1149</f>
        <v>374</v>
      </c>
      <c r="E1149">
        <f>'Raw_Data'!E1149</f>
        <v>3114</v>
      </c>
      <c r="F1149">
        <f>'Raw_Data'!F1149</f>
        <v>45339.791666666664</v>
      </c>
      <c r="G1149" t="str">
        <f t="shared" si="255"/>
        <v>Customer 9</v>
      </c>
      <c r="H1149" t="str">
        <f t="shared" si="256"/>
        <v>DESKTOP</v>
      </c>
      <c r="I1149" t="str">
        <f t="shared" si="257"/>
        <v>Changed</v>
      </c>
      <c r="J1149">
        <f t="shared" si="258"/>
        <v>374</v>
      </c>
      <c r="K1149">
        <f t="shared" si="259"/>
        <v>3114</v>
      </c>
      <c r="L1149" s="8">
        <f t="shared" si="260"/>
        <v>45339</v>
      </c>
      <c r="M1149" t="str">
        <f t="shared" ca="1" si="261"/>
        <v>OK</v>
      </c>
      <c r="P1149">
        <f t="shared" si="262"/>
        <v>1148</v>
      </c>
      <c r="Q1149" t="str">
        <f t="shared" si="263"/>
        <v>Customer 9</v>
      </c>
      <c r="R1149" t="str">
        <f t="shared" si="264"/>
        <v>DESKTOP</v>
      </c>
      <c r="S1149">
        <f t="shared" si="265"/>
        <v>374</v>
      </c>
      <c r="T1149">
        <f t="shared" si="266"/>
        <v>3114</v>
      </c>
      <c r="U1149" s="8">
        <f t="shared" si="267"/>
        <v>45339</v>
      </c>
      <c r="V1149" t="str" cm="1">
        <f t="array" ref="V1149">_xlfn.IFS(S1149 = "", "", S1149 &lt; 500, "Low", S1149 &lt; 1200, "Medium", TRUE, "High")</f>
        <v>Low</v>
      </c>
      <c r="W1149" t="str">
        <f t="shared" si="268"/>
        <v>2024-02</v>
      </c>
      <c r="X1149">
        <f t="shared" si="269"/>
        <v>2024</v>
      </c>
    </row>
    <row r="1150" spans="1:24" x14ac:dyDescent="0.3">
      <c r="A1150">
        <f>'Raw_Data'!A1150</f>
        <v>1149</v>
      </c>
      <c r="B1150" t="str">
        <f>'Raw_Data'!B1150</f>
        <v>Customer 1</v>
      </c>
      <c r="C1150" t="str">
        <f>'Raw_Data'!C1150</f>
        <v>Desktop</v>
      </c>
      <c r="D1150">
        <f>'Raw_Data'!D1150</f>
        <v>3711</v>
      </c>
      <c r="E1150">
        <f>'Raw_Data'!E1150</f>
        <v>886</v>
      </c>
      <c r="F1150">
        <f>'Raw_Data'!F1150</f>
        <v>45339.833333333336</v>
      </c>
      <c r="G1150" t="str">
        <f t="shared" si="255"/>
        <v>Customer 1</v>
      </c>
      <c r="H1150" t="str">
        <f t="shared" si="256"/>
        <v>DESKTOP</v>
      </c>
      <c r="I1150" t="str">
        <f t="shared" si="257"/>
        <v>Changed</v>
      </c>
      <c r="J1150">
        <f t="shared" si="258"/>
        <v>3711</v>
      </c>
      <c r="K1150">
        <f t="shared" si="259"/>
        <v>886</v>
      </c>
      <c r="L1150" s="8">
        <f t="shared" si="260"/>
        <v>45339</v>
      </c>
      <c r="M1150" t="str">
        <f t="shared" ca="1" si="261"/>
        <v>OK</v>
      </c>
      <c r="P1150">
        <f t="shared" si="262"/>
        <v>1149</v>
      </c>
      <c r="Q1150" t="str">
        <f t="shared" si="263"/>
        <v>Customer 1</v>
      </c>
      <c r="R1150" t="str">
        <f t="shared" si="264"/>
        <v>DESKTOP</v>
      </c>
      <c r="S1150">
        <f t="shared" si="265"/>
        <v>3711</v>
      </c>
      <c r="T1150">
        <f t="shared" si="266"/>
        <v>886</v>
      </c>
      <c r="U1150" s="8">
        <f t="shared" si="267"/>
        <v>45339</v>
      </c>
      <c r="V1150" t="str" cm="1">
        <f t="array" ref="V1150">_xlfn.IFS(S1150 = "", "", S1150 &lt; 500, "Low", S1150 &lt; 1200, "Medium", TRUE, "High")</f>
        <v>High</v>
      </c>
      <c r="W1150" t="str">
        <f t="shared" si="268"/>
        <v>2024-02</v>
      </c>
      <c r="X1150">
        <f t="shared" si="269"/>
        <v>2024</v>
      </c>
    </row>
    <row r="1151" spans="1:24" x14ac:dyDescent="0.3">
      <c r="A1151">
        <f>'Raw_Data'!A1151</f>
        <v>1150</v>
      </c>
      <c r="B1151" t="str">
        <f>'Raw_Data'!B1151</f>
        <v>Customer 11</v>
      </c>
      <c r="C1151" t="str">
        <f>'Raw_Data'!C1151</f>
        <v>Mobile</v>
      </c>
      <c r="D1151">
        <f>'Raw_Data'!D1151</f>
        <v>2300</v>
      </c>
      <c r="E1151">
        <f>'Raw_Data'!E1151</f>
        <v>2143</v>
      </c>
      <c r="F1151">
        <f>'Raw_Data'!F1151</f>
        <v>45339.875</v>
      </c>
      <c r="G1151" t="str">
        <f t="shared" si="255"/>
        <v>Customer 11</v>
      </c>
      <c r="H1151" t="str">
        <f t="shared" si="256"/>
        <v>MOBILE</v>
      </c>
      <c r="I1151" t="str">
        <f t="shared" si="257"/>
        <v>Changed</v>
      </c>
      <c r="J1151">
        <f t="shared" si="258"/>
        <v>2300</v>
      </c>
      <c r="K1151">
        <f t="shared" si="259"/>
        <v>2143</v>
      </c>
      <c r="L1151" s="8">
        <f t="shared" si="260"/>
        <v>45339</v>
      </c>
      <c r="M1151" t="str">
        <f t="shared" ca="1" si="261"/>
        <v>OK</v>
      </c>
      <c r="P1151">
        <f t="shared" si="262"/>
        <v>1150</v>
      </c>
      <c r="Q1151" t="str">
        <f t="shared" si="263"/>
        <v>Customer 11</v>
      </c>
      <c r="R1151" t="str">
        <f t="shared" si="264"/>
        <v>MOBILE</v>
      </c>
      <c r="S1151">
        <f t="shared" si="265"/>
        <v>2300</v>
      </c>
      <c r="T1151">
        <f t="shared" si="266"/>
        <v>2143</v>
      </c>
      <c r="U1151" s="8">
        <f t="shared" si="267"/>
        <v>45339</v>
      </c>
      <c r="V1151" t="str" cm="1">
        <f t="array" ref="V1151">_xlfn.IFS(S1151 = "", "", S1151 &lt; 500, "Low", S1151 &lt; 1200, "Medium", TRUE, "High")</f>
        <v>High</v>
      </c>
      <c r="W1151" t="str">
        <f t="shared" si="268"/>
        <v>2024-02</v>
      </c>
      <c r="X1151">
        <f t="shared" si="269"/>
        <v>2024</v>
      </c>
    </row>
    <row r="1152" spans="1:24" x14ac:dyDescent="0.3">
      <c r="A1152">
        <f>'Raw_Data'!A1152</f>
        <v>1151</v>
      </c>
      <c r="B1152" t="str">
        <f>'Raw_Data'!B1152</f>
        <v>Customer 3</v>
      </c>
      <c r="C1152" t="str">
        <f>'Raw_Data'!C1152</f>
        <v>Desktop</v>
      </c>
      <c r="D1152">
        <f>'Raw_Data'!D1152</f>
        <v>2952</v>
      </c>
      <c r="E1152">
        <f>'Raw_Data'!E1152</f>
        <v>504</v>
      </c>
      <c r="F1152">
        <f>'Raw_Data'!F1152</f>
        <v>45339.916666666664</v>
      </c>
      <c r="G1152" t="str">
        <f t="shared" si="255"/>
        <v>Customer 3</v>
      </c>
      <c r="H1152" t="str">
        <f t="shared" si="256"/>
        <v>DESKTOP</v>
      </c>
      <c r="I1152" t="str">
        <f t="shared" si="257"/>
        <v>Changed</v>
      </c>
      <c r="J1152">
        <f t="shared" si="258"/>
        <v>2952</v>
      </c>
      <c r="K1152">
        <f t="shared" si="259"/>
        <v>504</v>
      </c>
      <c r="L1152" s="8">
        <f t="shared" si="260"/>
        <v>45339</v>
      </c>
      <c r="M1152" t="str">
        <f t="shared" ca="1" si="261"/>
        <v>OK</v>
      </c>
      <c r="P1152">
        <f t="shared" si="262"/>
        <v>1151</v>
      </c>
      <c r="Q1152" t="str">
        <f t="shared" si="263"/>
        <v>Customer 3</v>
      </c>
      <c r="R1152" t="str">
        <f t="shared" si="264"/>
        <v>DESKTOP</v>
      </c>
      <c r="S1152">
        <f t="shared" si="265"/>
        <v>2952</v>
      </c>
      <c r="T1152">
        <f t="shared" si="266"/>
        <v>504</v>
      </c>
      <c r="U1152" s="8">
        <f t="shared" si="267"/>
        <v>45339</v>
      </c>
      <c r="V1152" t="str" cm="1">
        <f t="array" ref="V1152">_xlfn.IFS(S1152 = "", "", S1152 &lt; 500, "Low", S1152 &lt; 1200, "Medium", TRUE, "High")</f>
        <v>High</v>
      </c>
      <c r="W1152" t="str">
        <f t="shared" si="268"/>
        <v>2024-02</v>
      </c>
      <c r="X1152">
        <f t="shared" si="269"/>
        <v>2024</v>
      </c>
    </row>
    <row r="1153" spans="1:24" x14ac:dyDescent="0.3">
      <c r="A1153">
        <f>'Raw_Data'!A1153</f>
        <v>1152</v>
      </c>
      <c r="B1153" t="str">
        <f>'Raw_Data'!B1153</f>
        <v>Customer 11</v>
      </c>
      <c r="C1153" t="str">
        <f>'Raw_Data'!C1153</f>
        <v>Mobile</v>
      </c>
      <c r="D1153">
        <f>'Raw_Data'!D1153</f>
        <v>722</v>
      </c>
      <c r="E1153">
        <f>'Raw_Data'!E1153</f>
        <v>2537</v>
      </c>
      <c r="F1153">
        <f>'Raw_Data'!F1153</f>
        <v>45339.958333333336</v>
      </c>
      <c r="G1153" t="str">
        <f t="shared" si="255"/>
        <v>Customer 11</v>
      </c>
      <c r="H1153" t="str">
        <f t="shared" si="256"/>
        <v>MOBILE</v>
      </c>
      <c r="I1153" t="str">
        <f t="shared" si="257"/>
        <v>Changed</v>
      </c>
      <c r="J1153">
        <f t="shared" si="258"/>
        <v>722</v>
      </c>
      <c r="K1153">
        <f t="shared" si="259"/>
        <v>2537</v>
      </c>
      <c r="L1153" s="8">
        <f t="shared" si="260"/>
        <v>45339</v>
      </c>
      <c r="M1153" t="str">
        <f t="shared" ca="1" si="261"/>
        <v>OK</v>
      </c>
      <c r="P1153">
        <f t="shared" si="262"/>
        <v>1152</v>
      </c>
      <c r="Q1153" t="str">
        <f t="shared" si="263"/>
        <v>Customer 11</v>
      </c>
      <c r="R1153" t="str">
        <f t="shared" si="264"/>
        <v>MOBILE</v>
      </c>
      <c r="S1153">
        <f t="shared" si="265"/>
        <v>722</v>
      </c>
      <c r="T1153">
        <f t="shared" si="266"/>
        <v>2537</v>
      </c>
      <c r="U1153" s="8">
        <f t="shared" si="267"/>
        <v>45339</v>
      </c>
      <c r="V1153" t="str" cm="1">
        <f t="array" ref="V1153">_xlfn.IFS(S1153 = "", "", S1153 &lt; 500, "Low", S1153 &lt; 1200, "Medium", TRUE, "High")</f>
        <v>Medium</v>
      </c>
      <c r="W1153" t="str">
        <f t="shared" si="268"/>
        <v>2024-02</v>
      </c>
      <c r="X1153">
        <f t="shared" si="269"/>
        <v>2024</v>
      </c>
    </row>
    <row r="1154" spans="1:24" x14ac:dyDescent="0.3">
      <c r="A1154">
        <f>'Raw_Data'!A1154</f>
        <v>1153</v>
      </c>
      <c r="B1154" t="str">
        <f>'Raw_Data'!B1154</f>
        <v>Customer 9</v>
      </c>
      <c r="C1154" t="str">
        <f>'Raw_Data'!C1154</f>
        <v>Desktop</v>
      </c>
      <c r="D1154">
        <f>'Raw_Data'!D1154</f>
        <v>3006</v>
      </c>
      <c r="E1154">
        <f>'Raw_Data'!E1154</f>
        <v>4916</v>
      </c>
      <c r="F1154">
        <f>'Raw_Data'!F1154</f>
        <v>45340</v>
      </c>
      <c r="G1154" t="str">
        <f t="shared" si="255"/>
        <v>Customer 9</v>
      </c>
      <c r="H1154" t="str">
        <f t="shared" si="256"/>
        <v>DESKTOP</v>
      </c>
      <c r="I1154" t="str">
        <f t="shared" si="257"/>
        <v>Changed</v>
      </c>
      <c r="J1154">
        <f t="shared" si="258"/>
        <v>3006</v>
      </c>
      <c r="K1154">
        <f t="shared" si="259"/>
        <v>4916</v>
      </c>
      <c r="L1154" s="8">
        <f t="shared" si="260"/>
        <v>45340</v>
      </c>
      <c r="M1154" t="str">
        <f t="shared" ca="1" si="261"/>
        <v>OK</v>
      </c>
      <c r="P1154">
        <f t="shared" si="262"/>
        <v>1153</v>
      </c>
      <c r="Q1154" t="str">
        <f t="shared" si="263"/>
        <v>Customer 9</v>
      </c>
      <c r="R1154" t="str">
        <f t="shared" si="264"/>
        <v>DESKTOP</v>
      </c>
      <c r="S1154">
        <f t="shared" si="265"/>
        <v>3006</v>
      </c>
      <c r="T1154">
        <f t="shared" si="266"/>
        <v>4916</v>
      </c>
      <c r="U1154" s="8">
        <f t="shared" si="267"/>
        <v>45340</v>
      </c>
      <c r="V1154" t="str" cm="1">
        <f t="array" ref="V1154">_xlfn.IFS(S1154 = "", "", S1154 &lt; 500, "Low", S1154 &lt; 1200, "Medium", TRUE, "High")</f>
        <v>High</v>
      </c>
      <c r="W1154" t="str">
        <f t="shared" si="268"/>
        <v>2024-02</v>
      </c>
      <c r="X1154">
        <f t="shared" si="269"/>
        <v>2024</v>
      </c>
    </row>
    <row r="1155" spans="1:24" x14ac:dyDescent="0.3">
      <c r="A1155">
        <f>'Raw_Data'!A1155</f>
        <v>1154</v>
      </c>
      <c r="B1155" t="str">
        <f>'Raw_Data'!B1155</f>
        <v>Customer 15</v>
      </c>
      <c r="C1155" t="str">
        <f>'Raw_Data'!C1155</f>
        <v>Mobile</v>
      </c>
      <c r="D1155">
        <f>'Raw_Data'!D1155</f>
        <v>2796</v>
      </c>
      <c r="E1155">
        <f>'Raw_Data'!E1155</f>
        <v>2486</v>
      </c>
      <c r="F1155">
        <f>'Raw_Data'!F1155</f>
        <v>45340.041666666664</v>
      </c>
      <c r="G1155" t="str">
        <f t="shared" ref="G1155:G1218" si="270">PROPER(CLEAN(TRIM(B1155)))</f>
        <v>Customer 15</v>
      </c>
      <c r="H1155" t="str">
        <f t="shared" ref="H1155:H1218" si="271">UPPER(CLEAN(TRIM(C1155)))</f>
        <v>MOBILE</v>
      </c>
      <c r="I1155" t="str">
        <f t="shared" ref="I1155:I1218" si="272">IF(OR(NOT(EXACT(B1155,G1155)), NOT(EXACT(C1155,H1155))), "Changed", "")</f>
        <v>Changed</v>
      </c>
      <c r="J1155">
        <f t="shared" ref="J1155:J1218" si="273">IFERROR(VALUE(TRIM(D1155)), "")</f>
        <v>2796</v>
      </c>
      <c r="K1155">
        <f t="shared" ref="K1155:K1218" si="274">IFERROR(VALUE(TRIM(E1155)), "")</f>
        <v>2486</v>
      </c>
      <c r="L1155" s="8">
        <f t="shared" ref="L1155:L1218" si="275">IF(F1155="","",INT(F1155))</f>
        <v>45340</v>
      </c>
      <c r="M1155" t="str">
        <f t="shared" ref="M1155:M1218" ca="1" si="276">IF(AND(L1155&gt;=DATE(2000,1,1), L1155&lt;=TODAY()+365), "OK", "OutOfRange")</f>
        <v>OK</v>
      </c>
      <c r="P1155">
        <f t="shared" ref="P1155:P1218" si="277">IF(A1155="","",A1155)</f>
        <v>1154</v>
      </c>
      <c r="Q1155" t="str">
        <f t="shared" ref="Q1155:Q1218" si="278">IF(G1155="","",G1155)</f>
        <v>Customer 15</v>
      </c>
      <c r="R1155" t="str">
        <f t="shared" ref="R1155:R1218" si="279">IF(H1155="","",H1155)</f>
        <v>MOBILE</v>
      </c>
      <c r="S1155">
        <f t="shared" ref="S1155:S1218" si="280">IF(J1155="","",J1155)</f>
        <v>2796</v>
      </c>
      <c r="T1155">
        <f t="shared" ref="T1155:T1218" si="281">IF(K1155="","",K1155)</f>
        <v>2486</v>
      </c>
      <c r="U1155" s="8">
        <f t="shared" ref="U1155:U1218" si="282">IF(L1155="","",L1155)</f>
        <v>45340</v>
      </c>
      <c r="V1155" t="str" cm="1">
        <f t="array" ref="V1155">_xlfn.IFS(S1155 = "", "", S1155 &lt; 500, "Low", S1155 &lt; 1200, "Medium", TRUE, "High")</f>
        <v>High</v>
      </c>
      <c r="W1155" t="str">
        <f t="shared" ref="W1155:W1218" si="283">TEXT(U1155, "yyyy-mm")</f>
        <v>2024-02</v>
      </c>
      <c r="X1155">
        <f t="shared" ref="X1155:X1218" si="284">YEAR(U1155)</f>
        <v>2024</v>
      </c>
    </row>
    <row r="1156" spans="1:24" x14ac:dyDescent="0.3">
      <c r="A1156">
        <f>'Raw_Data'!A1156</f>
        <v>1155</v>
      </c>
      <c r="B1156" t="str">
        <f>'Raw_Data'!B1156</f>
        <v>Customer 14</v>
      </c>
      <c r="C1156" t="str">
        <f>'Raw_Data'!C1156</f>
        <v>Embedded</v>
      </c>
      <c r="D1156">
        <f>'Raw_Data'!D1156</f>
        <v>2065</v>
      </c>
      <c r="E1156">
        <f>'Raw_Data'!E1156</f>
        <v>482</v>
      </c>
      <c r="F1156">
        <f>'Raw_Data'!F1156</f>
        <v>45340.083333333336</v>
      </c>
      <c r="G1156" t="str">
        <f t="shared" si="270"/>
        <v>Customer 14</v>
      </c>
      <c r="H1156" t="str">
        <f t="shared" si="271"/>
        <v>EMBEDDED</v>
      </c>
      <c r="I1156" t="str">
        <f t="shared" si="272"/>
        <v>Changed</v>
      </c>
      <c r="J1156">
        <f t="shared" si="273"/>
        <v>2065</v>
      </c>
      <c r="K1156">
        <f t="shared" si="274"/>
        <v>482</v>
      </c>
      <c r="L1156" s="8">
        <f t="shared" si="275"/>
        <v>45340</v>
      </c>
      <c r="M1156" t="str">
        <f t="shared" ca="1" si="276"/>
        <v>OK</v>
      </c>
      <c r="P1156">
        <f t="shared" si="277"/>
        <v>1155</v>
      </c>
      <c r="Q1156" t="str">
        <f t="shared" si="278"/>
        <v>Customer 14</v>
      </c>
      <c r="R1156" t="str">
        <f t="shared" si="279"/>
        <v>EMBEDDED</v>
      </c>
      <c r="S1156">
        <f t="shared" si="280"/>
        <v>2065</v>
      </c>
      <c r="T1156">
        <f t="shared" si="281"/>
        <v>482</v>
      </c>
      <c r="U1156" s="8">
        <f t="shared" si="282"/>
        <v>45340</v>
      </c>
      <c r="V1156" t="str" cm="1">
        <f t="array" ref="V1156">_xlfn.IFS(S1156 = "", "", S1156 &lt; 500, "Low", S1156 &lt; 1200, "Medium", TRUE, "High")</f>
        <v>High</v>
      </c>
      <c r="W1156" t="str">
        <f t="shared" si="283"/>
        <v>2024-02</v>
      </c>
      <c r="X1156">
        <f t="shared" si="284"/>
        <v>2024</v>
      </c>
    </row>
    <row r="1157" spans="1:24" x14ac:dyDescent="0.3">
      <c r="A1157">
        <f>'Raw_Data'!A1157</f>
        <v>1156</v>
      </c>
      <c r="B1157" t="str">
        <f>'Raw_Data'!B1157</f>
        <v>Customer 2</v>
      </c>
      <c r="C1157" t="str">
        <f>'Raw_Data'!C1157</f>
        <v>Embedded</v>
      </c>
      <c r="D1157">
        <f>'Raw_Data'!D1157</f>
        <v>2620</v>
      </c>
      <c r="E1157">
        <f>'Raw_Data'!E1157</f>
        <v>1439</v>
      </c>
      <c r="F1157">
        <f>'Raw_Data'!F1157</f>
        <v>45340.125</v>
      </c>
      <c r="G1157" t="str">
        <f t="shared" si="270"/>
        <v>Customer 2</v>
      </c>
      <c r="H1157" t="str">
        <f t="shared" si="271"/>
        <v>EMBEDDED</v>
      </c>
      <c r="I1157" t="str">
        <f t="shared" si="272"/>
        <v>Changed</v>
      </c>
      <c r="J1157">
        <f t="shared" si="273"/>
        <v>2620</v>
      </c>
      <c r="K1157">
        <f t="shared" si="274"/>
        <v>1439</v>
      </c>
      <c r="L1157" s="8">
        <f t="shared" si="275"/>
        <v>45340</v>
      </c>
      <c r="M1157" t="str">
        <f t="shared" ca="1" si="276"/>
        <v>OK</v>
      </c>
      <c r="P1157">
        <f t="shared" si="277"/>
        <v>1156</v>
      </c>
      <c r="Q1157" t="str">
        <f t="shared" si="278"/>
        <v>Customer 2</v>
      </c>
      <c r="R1157" t="str">
        <f t="shared" si="279"/>
        <v>EMBEDDED</v>
      </c>
      <c r="S1157">
        <f t="shared" si="280"/>
        <v>2620</v>
      </c>
      <c r="T1157">
        <f t="shared" si="281"/>
        <v>1439</v>
      </c>
      <c r="U1157" s="8">
        <f t="shared" si="282"/>
        <v>45340</v>
      </c>
      <c r="V1157" t="str" cm="1">
        <f t="array" ref="V1157">_xlfn.IFS(S1157 = "", "", S1157 &lt; 500, "Low", S1157 &lt; 1200, "Medium", TRUE, "High")</f>
        <v>High</v>
      </c>
      <c r="W1157" t="str">
        <f t="shared" si="283"/>
        <v>2024-02</v>
      </c>
      <c r="X1157">
        <f t="shared" si="284"/>
        <v>2024</v>
      </c>
    </row>
    <row r="1158" spans="1:24" x14ac:dyDescent="0.3">
      <c r="A1158">
        <f>'Raw_Data'!A1158</f>
        <v>1157</v>
      </c>
      <c r="B1158" t="str">
        <f>'Raw_Data'!B1158</f>
        <v>Customer 13</v>
      </c>
      <c r="C1158" t="str">
        <f>'Raw_Data'!C1158</f>
        <v>Desktop</v>
      </c>
      <c r="D1158">
        <f>'Raw_Data'!D1158</f>
        <v>2782</v>
      </c>
      <c r="E1158">
        <f>'Raw_Data'!E1158</f>
        <v>3907</v>
      </c>
      <c r="F1158">
        <f>'Raw_Data'!F1158</f>
        <v>45340.166666666664</v>
      </c>
      <c r="G1158" t="str">
        <f t="shared" si="270"/>
        <v>Customer 13</v>
      </c>
      <c r="H1158" t="str">
        <f t="shared" si="271"/>
        <v>DESKTOP</v>
      </c>
      <c r="I1158" t="str">
        <f t="shared" si="272"/>
        <v>Changed</v>
      </c>
      <c r="J1158">
        <f t="shared" si="273"/>
        <v>2782</v>
      </c>
      <c r="K1158">
        <f t="shared" si="274"/>
        <v>3907</v>
      </c>
      <c r="L1158" s="8">
        <f t="shared" si="275"/>
        <v>45340</v>
      </c>
      <c r="M1158" t="str">
        <f t="shared" ca="1" si="276"/>
        <v>OK</v>
      </c>
      <c r="P1158">
        <f t="shared" si="277"/>
        <v>1157</v>
      </c>
      <c r="Q1158" t="str">
        <f t="shared" si="278"/>
        <v>Customer 13</v>
      </c>
      <c r="R1158" t="str">
        <f t="shared" si="279"/>
        <v>DESKTOP</v>
      </c>
      <c r="S1158">
        <f t="shared" si="280"/>
        <v>2782</v>
      </c>
      <c r="T1158">
        <f t="shared" si="281"/>
        <v>3907</v>
      </c>
      <c r="U1158" s="8">
        <f t="shared" si="282"/>
        <v>45340</v>
      </c>
      <c r="V1158" t="str" cm="1">
        <f t="array" ref="V1158">_xlfn.IFS(S1158 = "", "", S1158 &lt; 500, "Low", S1158 &lt; 1200, "Medium", TRUE, "High")</f>
        <v>High</v>
      </c>
      <c r="W1158" t="str">
        <f t="shared" si="283"/>
        <v>2024-02</v>
      </c>
      <c r="X1158">
        <f t="shared" si="284"/>
        <v>2024</v>
      </c>
    </row>
    <row r="1159" spans="1:24" x14ac:dyDescent="0.3">
      <c r="A1159">
        <f>'Raw_Data'!A1159</f>
        <v>1158</v>
      </c>
      <c r="B1159" t="str">
        <f>'Raw_Data'!B1159</f>
        <v>Customer 5</v>
      </c>
      <c r="C1159" t="str">
        <f>'Raw_Data'!C1159</f>
        <v>Desktop</v>
      </c>
      <c r="D1159">
        <f>'Raw_Data'!D1159</f>
        <v>1337</v>
      </c>
      <c r="E1159">
        <f>'Raw_Data'!E1159</f>
        <v>1223</v>
      </c>
      <c r="F1159">
        <f>'Raw_Data'!F1159</f>
        <v>45340.208333333336</v>
      </c>
      <c r="G1159" t="str">
        <f t="shared" si="270"/>
        <v>Customer 5</v>
      </c>
      <c r="H1159" t="str">
        <f t="shared" si="271"/>
        <v>DESKTOP</v>
      </c>
      <c r="I1159" t="str">
        <f t="shared" si="272"/>
        <v>Changed</v>
      </c>
      <c r="J1159">
        <f t="shared" si="273"/>
        <v>1337</v>
      </c>
      <c r="K1159">
        <f t="shared" si="274"/>
        <v>1223</v>
      </c>
      <c r="L1159" s="8">
        <f t="shared" si="275"/>
        <v>45340</v>
      </c>
      <c r="M1159" t="str">
        <f t="shared" ca="1" si="276"/>
        <v>OK</v>
      </c>
      <c r="P1159">
        <f t="shared" si="277"/>
        <v>1158</v>
      </c>
      <c r="Q1159" t="str">
        <f t="shared" si="278"/>
        <v>Customer 5</v>
      </c>
      <c r="R1159" t="str">
        <f t="shared" si="279"/>
        <v>DESKTOP</v>
      </c>
      <c r="S1159">
        <f t="shared" si="280"/>
        <v>1337</v>
      </c>
      <c r="T1159">
        <f t="shared" si="281"/>
        <v>1223</v>
      </c>
      <c r="U1159" s="8">
        <f t="shared" si="282"/>
        <v>45340</v>
      </c>
      <c r="V1159" t="str" cm="1">
        <f t="array" ref="V1159">_xlfn.IFS(S1159 = "", "", S1159 &lt; 500, "Low", S1159 &lt; 1200, "Medium", TRUE, "High")</f>
        <v>High</v>
      </c>
      <c r="W1159" t="str">
        <f t="shared" si="283"/>
        <v>2024-02</v>
      </c>
      <c r="X1159">
        <f t="shared" si="284"/>
        <v>2024</v>
      </c>
    </row>
    <row r="1160" spans="1:24" x14ac:dyDescent="0.3">
      <c r="A1160">
        <f>'Raw_Data'!A1160</f>
        <v>1159</v>
      </c>
      <c r="B1160" t="str">
        <f>'Raw_Data'!B1160</f>
        <v>Customer 2</v>
      </c>
      <c r="C1160" t="str">
        <f>'Raw_Data'!C1160</f>
        <v>Workstation</v>
      </c>
      <c r="D1160">
        <f>'Raw_Data'!D1160</f>
        <v>2984</v>
      </c>
      <c r="E1160">
        <f>'Raw_Data'!E1160</f>
        <v>3960</v>
      </c>
      <c r="F1160">
        <f>'Raw_Data'!F1160</f>
        <v>45340.25</v>
      </c>
      <c r="G1160" t="str">
        <f t="shared" si="270"/>
        <v>Customer 2</v>
      </c>
      <c r="H1160" t="str">
        <f t="shared" si="271"/>
        <v>WORKSTATION</v>
      </c>
      <c r="I1160" t="str">
        <f t="shared" si="272"/>
        <v>Changed</v>
      </c>
      <c r="J1160">
        <f t="shared" si="273"/>
        <v>2984</v>
      </c>
      <c r="K1160">
        <f t="shared" si="274"/>
        <v>3960</v>
      </c>
      <c r="L1160" s="8">
        <f t="shared" si="275"/>
        <v>45340</v>
      </c>
      <c r="M1160" t="str">
        <f t="shared" ca="1" si="276"/>
        <v>OK</v>
      </c>
      <c r="P1160">
        <f t="shared" si="277"/>
        <v>1159</v>
      </c>
      <c r="Q1160" t="str">
        <f t="shared" si="278"/>
        <v>Customer 2</v>
      </c>
      <c r="R1160" t="str">
        <f t="shared" si="279"/>
        <v>WORKSTATION</v>
      </c>
      <c r="S1160">
        <f t="shared" si="280"/>
        <v>2984</v>
      </c>
      <c r="T1160">
        <f t="shared" si="281"/>
        <v>3960</v>
      </c>
      <c r="U1160" s="8">
        <f t="shared" si="282"/>
        <v>45340</v>
      </c>
      <c r="V1160" t="str" cm="1">
        <f t="array" ref="V1160">_xlfn.IFS(S1160 = "", "", S1160 &lt; 500, "Low", S1160 &lt; 1200, "Medium", TRUE, "High")</f>
        <v>High</v>
      </c>
      <c r="W1160" t="str">
        <f t="shared" si="283"/>
        <v>2024-02</v>
      </c>
      <c r="X1160">
        <f t="shared" si="284"/>
        <v>2024</v>
      </c>
    </row>
    <row r="1161" spans="1:24" x14ac:dyDescent="0.3">
      <c r="A1161">
        <f>'Raw_Data'!A1161</f>
        <v>1160</v>
      </c>
      <c r="B1161" t="str">
        <f>'Raw_Data'!B1161</f>
        <v>Customer 13</v>
      </c>
      <c r="C1161" t="str">
        <f>'Raw_Data'!C1161</f>
        <v>Desktop</v>
      </c>
      <c r="D1161">
        <f>'Raw_Data'!D1161</f>
        <v>1259</v>
      </c>
      <c r="E1161">
        <f>'Raw_Data'!E1161</f>
        <v>1671</v>
      </c>
      <c r="F1161">
        <f>'Raw_Data'!F1161</f>
        <v>45340.291666666664</v>
      </c>
      <c r="G1161" t="str">
        <f t="shared" si="270"/>
        <v>Customer 13</v>
      </c>
      <c r="H1161" t="str">
        <f t="shared" si="271"/>
        <v>DESKTOP</v>
      </c>
      <c r="I1161" t="str">
        <f t="shared" si="272"/>
        <v>Changed</v>
      </c>
      <c r="J1161">
        <f t="shared" si="273"/>
        <v>1259</v>
      </c>
      <c r="K1161">
        <f t="shared" si="274"/>
        <v>1671</v>
      </c>
      <c r="L1161" s="8">
        <f t="shared" si="275"/>
        <v>45340</v>
      </c>
      <c r="M1161" t="str">
        <f t="shared" ca="1" si="276"/>
        <v>OK</v>
      </c>
      <c r="P1161">
        <f t="shared" si="277"/>
        <v>1160</v>
      </c>
      <c r="Q1161" t="str">
        <f t="shared" si="278"/>
        <v>Customer 13</v>
      </c>
      <c r="R1161" t="str">
        <f t="shared" si="279"/>
        <v>DESKTOP</v>
      </c>
      <c r="S1161">
        <f t="shared" si="280"/>
        <v>1259</v>
      </c>
      <c r="T1161">
        <f t="shared" si="281"/>
        <v>1671</v>
      </c>
      <c r="U1161" s="8">
        <f t="shared" si="282"/>
        <v>45340</v>
      </c>
      <c r="V1161" t="str" cm="1">
        <f t="array" ref="V1161">_xlfn.IFS(S1161 = "", "", S1161 &lt; 500, "Low", S1161 &lt; 1200, "Medium", TRUE, "High")</f>
        <v>High</v>
      </c>
      <c r="W1161" t="str">
        <f t="shared" si="283"/>
        <v>2024-02</v>
      </c>
      <c r="X1161">
        <f t="shared" si="284"/>
        <v>2024</v>
      </c>
    </row>
    <row r="1162" spans="1:24" x14ac:dyDescent="0.3">
      <c r="A1162">
        <f>'Raw_Data'!A1162</f>
        <v>1161</v>
      </c>
      <c r="B1162" t="str">
        <f>'Raw_Data'!B1162</f>
        <v>Customer 5</v>
      </c>
      <c r="C1162" t="str">
        <f>'Raw_Data'!C1162</f>
        <v>Mobile</v>
      </c>
      <c r="D1162">
        <f>'Raw_Data'!D1162</f>
        <v>1357</v>
      </c>
      <c r="E1162">
        <f>'Raw_Data'!E1162</f>
        <v>3446</v>
      </c>
      <c r="F1162">
        <f>'Raw_Data'!F1162</f>
        <v>45340.333333333336</v>
      </c>
      <c r="G1162" t="str">
        <f t="shared" si="270"/>
        <v>Customer 5</v>
      </c>
      <c r="H1162" t="str">
        <f t="shared" si="271"/>
        <v>MOBILE</v>
      </c>
      <c r="I1162" t="str">
        <f t="shared" si="272"/>
        <v>Changed</v>
      </c>
      <c r="J1162">
        <f t="shared" si="273"/>
        <v>1357</v>
      </c>
      <c r="K1162">
        <f t="shared" si="274"/>
        <v>3446</v>
      </c>
      <c r="L1162" s="8">
        <f t="shared" si="275"/>
        <v>45340</v>
      </c>
      <c r="M1162" t="str">
        <f t="shared" ca="1" si="276"/>
        <v>OK</v>
      </c>
      <c r="P1162">
        <f t="shared" si="277"/>
        <v>1161</v>
      </c>
      <c r="Q1162" t="str">
        <f t="shared" si="278"/>
        <v>Customer 5</v>
      </c>
      <c r="R1162" t="str">
        <f t="shared" si="279"/>
        <v>MOBILE</v>
      </c>
      <c r="S1162">
        <f t="shared" si="280"/>
        <v>1357</v>
      </c>
      <c r="T1162">
        <f t="shared" si="281"/>
        <v>3446</v>
      </c>
      <c r="U1162" s="8">
        <f t="shared" si="282"/>
        <v>45340</v>
      </c>
      <c r="V1162" t="str" cm="1">
        <f t="array" ref="V1162">_xlfn.IFS(S1162 = "", "", S1162 &lt; 500, "Low", S1162 &lt; 1200, "Medium", TRUE, "High")</f>
        <v>High</v>
      </c>
      <c r="W1162" t="str">
        <f t="shared" si="283"/>
        <v>2024-02</v>
      </c>
      <c r="X1162">
        <f t="shared" si="284"/>
        <v>2024</v>
      </c>
    </row>
    <row r="1163" spans="1:24" x14ac:dyDescent="0.3">
      <c r="A1163">
        <f>'Raw_Data'!A1163</f>
        <v>1162</v>
      </c>
      <c r="B1163" t="str">
        <f>'Raw_Data'!B1163</f>
        <v>Customer 7</v>
      </c>
      <c r="C1163" t="str">
        <f>'Raw_Data'!C1163</f>
        <v>Workstation</v>
      </c>
      <c r="D1163">
        <f>'Raw_Data'!D1163</f>
        <v>298</v>
      </c>
      <c r="E1163">
        <f>'Raw_Data'!E1163</f>
        <v>3672</v>
      </c>
      <c r="F1163">
        <f>'Raw_Data'!F1163</f>
        <v>45340.375</v>
      </c>
      <c r="G1163" t="str">
        <f t="shared" si="270"/>
        <v>Customer 7</v>
      </c>
      <c r="H1163" t="str">
        <f t="shared" si="271"/>
        <v>WORKSTATION</v>
      </c>
      <c r="I1163" t="str">
        <f t="shared" si="272"/>
        <v>Changed</v>
      </c>
      <c r="J1163">
        <f t="shared" si="273"/>
        <v>298</v>
      </c>
      <c r="K1163">
        <f t="shared" si="274"/>
        <v>3672</v>
      </c>
      <c r="L1163" s="8">
        <f t="shared" si="275"/>
        <v>45340</v>
      </c>
      <c r="M1163" t="str">
        <f t="shared" ca="1" si="276"/>
        <v>OK</v>
      </c>
      <c r="P1163">
        <f t="shared" si="277"/>
        <v>1162</v>
      </c>
      <c r="Q1163" t="str">
        <f t="shared" si="278"/>
        <v>Customer 7</v>
      </c>
      <c r="R1163" t="str">
        <f t="shared" si="279"/>
        <v>WORKSTATION</v>
      </c>
      <c r="S1163">
        <f t="shared" si="280"/>
        <v>298</v>
      </c>
      <c r="T1163">
        <f t="shared" si="281"/>
        <v>3672</v>
      </c>
      <c r="U1163" s="8">
        <f t="shared" si="282"/>
        <v>45340</v>
      </c>
      <c r="V1163" t="str" cm="1">
        <f t="array" ref="V1163">_xlfn.IFS(S1163 = "", "", S1163 &lt; 500, "Low", S1163 &lt; 1200, "Medium", TRUE, "High")</f>
        <v>Low</v>
      </c>
      <c r="W1163" t="str">
        <f t="shared" si="283"/>
        <v>2024-02</v>
      </c>
      <c r="X1163">
        <f t="shared" si="284"/>
        <v>2024</v>
      </c>
    </row>
    <row r="1164" spans="1:24" x14ac:dyDescent="0.3">
      <c r="A1164">
        <f>'Raw_Data'!A1164</f>
        <v>1163</v>
      </c>
      <c r="B1164" t="str">
        <f>'Raw_Data'!B1164</f>
        <v>Customer 5</v>
      </c>
      <c r="C1164" t="str">
        <f>'Raw_Data'!C1164</f>
        <v>Desktop</v>
      </c>
      <c r="D1164">
        <f>'Raw_Data'!D1164</f>
        <v>795</v>
      </c>
      <c r="E1164">
        <f>'Raw_Data'!E1164</f>
        <v>4252</v>
      </c>
      <c r="F1164">
        <f>'Raw_Data'!F1164</f>
        <v>45340.416666666664</v>
      </c>
      <c r="G1164" t="str">
        <f t="shared" si="270"/>
        <v>Customer 5</v>
      </c>
      <c r="H1164" t="str">
        <f t="shared" si="271"/>
        <v>DESKTOP</v>
      </c>
      <c r="I1164" t="str">
        <f t="shared" si="272"/>
        <v>Changed</v>
      </c>
      <c r="J1164">
        <f t="shared" si="273"/>
        <v>795</v>
      </c>
      <c r="K1164">
        <f t="shared" si="274"/>
        <v>4252</v>
      </c>
      <c r="L1164" s="8">
        <f t="shared" si="275"/>
        <v>45340</v>
      </c>
      <c r="M1164" t="str">
        <f t="shared" ca="1" si="276"/>
        <v>OK</v>
      </c>
      <c r="P1164">
        <f t="shared" si="277"/>
        <v>1163</v>
      </c>
      <c r="Q1164" t="str">
        <f t="shared" si="278"/>
        <v>Customer 5</v>
      </c>
      <c r="R1164" t="str">
        <f t="shared" si="279"/>
        <v>DESKTOP</v>
      </c>
      <c r="S1164">
        <f t="shared" si="280"/>
        <v>795</v>
      </c>
      <c r="T1164">
        <f t="shared" si="281"/>
        <v>4252</v>
      </c>
      <c r="U1164" s="8">
        <f t="shared" si="282"/>
        <v>45340</v>
      </c>
      <c r="V1164" t="str" cm="1">
        <f t="array" ref="V1164">_xlfn.IFS(S1164 = "", "", S1164 &lt; 500, "Low", S1164 &lt; 1200, "Medium", TRUE, "High")</f>
        <v>Medium</v>
      </c>
      <c r="W1164" t="str">
        <f t="shared" si="283"/>
        <v>2024-02</v>
      </c>
      <c r="X1164">
        <f t="shared" si="284"/>
        <v>2024</v>
      </c>
    </row>
    <row r="1165" spans="1:24" x14ac:dyDescent="0.3">
      <c r="A1165">
        <f>'Raw_Data'!A1165</f>
        <v>1164</v>
      </c>
      <c r="B1165" t="str">
        <f>'Raw_Data'!B1165</f>
        <v>Customer 15</v>
      </c>
      <c r="C1165" t="str">
        <f>'Raw_Data'!C1165</f>
        <v>Mobile</v>
      </c>
      <c r="D1165">
        <f>'Raw_Data'!D1165</f>
        <v>3047</v>
      </c>
      <c r="E1165">
        <f>'Raw_Data'!E1165</f>
        <v>3518</v>
      </c>
      <c r="F1165">
        <f>'Raw_Data'!F1165</f>
        <v>45340.458333333336</v>
      </c>
      <c r="G1165" t="str">
        <f t="shared" si="270"/>
        <v>Customer 15</v>
      </c>
      <c r="H1165" t="str">
        <f t="shared" si="271"/>
        <v>MOBILE</v>
      </c>
      <c r="I1165" t="str">
        <f t="shared" si="272"/>
        <v>Changed</v>
      </c>
      <c r="J1165">
        <f t="shared" si="273"/>
        <v>3047</v>
      </c>
      <c r="K1165">
        <f t="shared" si="274"/>
        <v>3518</v>
      </c>
      <c r="L1165" s="8">
        <f t="shared" si="275"/>
        <v>45340</v>
      </c>
      <c r="M1165" t="str">
        <f t="shared" ca="1" si="276"/>
        <v>OK</v>
      </c>
      <c r="P1165">
        <f t="shared" si="277"/>
        <v>1164</v>
      </c>
      <c r="Q1165" t="str">
        <f t="shared" si="278"/>
        <v>Customer 15</v>
      </c>
      <c r="R1165" t="str">
        <f t="shared" si="279"/>
        <v>MOBILE</v>
      </c>
      <c r="S1165">
        <f t="shared" si="280"/>
        <v>3047</v>
      </c>
      <c r="T1165">
        <f t="shared" si="281"/>
        <v>3518</v>
      </c>
      <c r="U1165" s="8">
        <f t="shared" si="282"/>
        <v>45340</v>
      </c>
      <c r="V1165" t="str" cm="1">
        <f t="array" ref="V1165">_xlfn.IFS(S1165 = "", "", S1165 &lt; 500, "Low", S1165 &lt; 1200, "Medium", TRUE, "High")</f>
        <v>High</v>
      </c>
      <c r="W1165" t="str">
        <f t="shared" si="283"/>
        <v>2024-02</v>
      </c>
      <c r="X1165">
        <f t="shared" si="284"/>
        <v>2024</v>
      </c>
    </row>
    <row r="1166" spans="1:24" x14ac:dyDescent="0.3">
      <c r="A1166">
        <f>'Raw_Data'!A1166</f>
        <v>1165</v>
      </c>
      <c r="B1166" t="str">
        <f>'Raw_Data'!B1166</f>
        <v>Customer 9</v>
      </c>
      <c r="C1166" t="str">
        <f>'Raw_Data'!C1166</f>
        <v>Workstation</v>
      </c>
      <c r="D1166">
        <f>'Raw_Data'!D1166</f>
        <v>3029</v>
      </c>
      <c r="E1166">
        <f>'Raw_Data'!E1166</f>
        <v>302</v>
      </c>
      <c r="F1166">
        <f>'Raw_Data'!F1166</f>
        <v>45340.5</v>
      </c>
      <c r="G1166" t="str">
        <f t="shared" si="270"/>
        <v>Customer 9</v>
      </c>
      <c r="H1166" t="str">
        <f t="shared" si="271"/>
        <v>WORKSTATION</v>
      </c>
      <c r="I1166" t="str">
        <f t="shared" si="272"/>
        <v>Changed</v>
      </c>
      <c r="J1166">
        <f t="shared" si="273"/>
        <v>3029</v>
      </c>
      <c r="K1166">
        <f t="shared" si="274"/>
        <v>302</v>
      </c>
      <c r="L1166" s="8">
        <f t="shared" si="275"/>
        <v>45340</v>
      </c>
      <c r="M1166" t="str">
        <f t="shared" ca="1" si="276"/>
        <v>OK</v>
      </c>
      <c r="P1166">
        <f t="shared" si="277"/>
        <v>1165</v>
      </c>
      <c r="Q1166" t="str">
        <f t="shared" si="278"/>
        <v>Customer 9</v>
      </c>
      <c r="R1166" t="str">
        <f t="shared" si="279"/>
        <v>WORKSTATION</v>
      </c>
      <c r="S1166">
        <f t="shared" si="280"/>
        <v>3029</v>
      </c>
      <c r="T1166">
        <f t="shared" si="281"/>
        <v>302</v>
      </c>
      <c r="U1166" s="8">
        <f t="shared" si="282"/>
        <v>45340</v>
      </c>
      <c r="V1166" t="str" cm="1">
        <f t="array" ref="V1166">_xlfn.IFS(S1166 = "", "", S1166 &lt; 500, "Low", S1166 &lt; 1200, "Medium", TRUE, "High")</f>
        <v>High</v>
      </c>
      <c r="W1166" t="str">
        <f t="shared" si="283"/>
        <v>2024-02</v>
      </c>
      <c r="X1166">
        <f t="shared" si="284"/>
        <v>2024</v>
      </c>
    </row>
    <row r="1167" spans="1:24" x14ac:dyDescent="0.3">
      <c r="A1167">
        <f>'Raw_Data'!A1167</f>
        <v>1166</v>
      </c>
      <c r="B1167" t="str">
        <f>'Raw_Data'!B1167</f>
        <v>Customer 1</v>
      </c>
      <c r="C1167" t="str">
        <f>'Raw_Data'!C1167</f>
        <v>Mobile</v>
      </c>
      <c r="D1167">
        <f>'Raw_Data'!D1167</f>
        <v>555</v>
      </c>
      <c r="E1167">
        <f>'Raw_Data'!E1167</f>
        <v>2393</v>
      </c>
      <c r="F1167">
        <f>'Raw_Data'!F1167</f>
        <v>45340.541666666664</v>
      </c>
      <c r="G1167" t="str">
        <f t="shared" si="270"/>
        <v>Customer 1</v>
      </c>
      <c r="H1167" t="str">
        <f t="shared" si="271"/>
        <v>MOBILE</v>
      </c>
      <c r="I1167" t="str">
        <f t="shared" si="272"/>
        <v>Changed</v>
      </c>
      <c r="J1167">
        <f t="shared" si="273"/>
        <v>555</v>
      </c>
      <c r="K1167">
        <f t="shared" si="274"/>
        <v>2393</v>
      </c>
      <c r="L1167" s="8">
        <f t="shared" si="275"/>
        <v>45340</v>
      </c>
      <c r="M1167" t="str">
        <f t="shared" ca="1" si="276"/>
        <v>OK</v>
      </c>
      <c r="P1167">
        <f t="shared" si="277"/>
        <v>1166</v>
      </c>
      <c r="Q1167" t="str">
        <f t="shared" si="278"/>
        <v>Customer 1</v>
      </c>
      <c r="R1167" t="str">
        <f t="shared" si="279"/>
        <v>MOBILE</v>
      </c>
      <c r="S1167">
        <f t="shared" si="280"/>
        <v>555</v>
      </c>
      <c r="T1167">
        <f t="shared" si="281"/>
        <v>2393</v>
      </c>
      <c r="U1167" s="8">
        <f t="shared" si="282"/>
        <v>45340</v>
      </c>
      <c r="V1167" t="str" cm="1">
        <f t="array" ref="V1167">_xlfn.IFS(S1167 = "", "", S1167 &lt; 500, "Low", S1167 &lt; 1200, "Medium", TRUE, "High")</f>
        <v>Medium</v>
      </c>
      <c r="W1167" t="str">
        <f t="shared" si="283"/>
        <v>2024-02</v>
      </c>
      <c r="X1167">
        <f t="shared" si="284"/>
        <v>2024</v>
      </c>
    </row>
    <row r="1168" spans="1:24" x14ac:dyDescent="0.3">
      <c r="A1168">
        <f>'Raw_Data'!A1168</f>
        <v>1167</v>
      </c>
      <c r="B1168" t="str">
        <f>'Raw_Data'!B1168</f>
        <v>Customer 9</v>
      </c>
      <c r="C1168" t="str">
        <f>'Raw_Data'!C1168</f>
        <v>Mobile</v>
      </c>
      <c r="D1168">
        <f>'Raw_Data'!D1168</f>
        <v>3904</v>
      </c>
      <c r="E1168">
        <f>'Raw_Data'!E1168</f>
        <v>3930</v>
      </c>
      <c r="F1168">
        <f>'Raw_Data'!F1168</f>
        <v>45340.583333333336</v>
      </c>
      <c r="G1168" t="str">
        <f t="shared" si="270"/>
        <v>Customer 9</v>
      </c>
      <c r="H1168" t="str">
        <f t="shared" si="271"/>
        <v>MOBILE</v>
      </c>
      <c r="I1168" t="str">
        <f t="shared" si="272"/>
        <v>Changed</v>
      </c>
      <c r="J1168">
        <f t="shared" si="273"/>
        <v>3904</v>
      </c>
      <c r="K1168">
        <f t="shared" si="274"/>
        <v>3930</v>
      </c>
      <c r="L1168" s="8">
        <f t="shared" si="275"/>
        <v>45340</v>
      </c>
      <c r="M1168" t="str">
        <f t="shared" ca="1" si="276"/>
        <v>OK</v>
      </c>
      <c r="P1168">
        <f t="shared" si="277"/>
        <v>1167</v>
      </c>
      <c r="Q1168" t="str">
        <f t="shared" si="278"/>
        <v>Customer 9</v>
      </c>
      <c r="R1168" t="str">
        <f t="shared" si="279"/>
        <v>MOBILE</v>
      </c>
      <c r="S1168">
        <f t="shared" si="280"/>
        <v>3904</v>
      </c>
      <c r="T1168">
        <f t="shared" si="281"/>
        <v>3930</v>
      </c>
      <c r="U1168" s="8">
        <f t="shared" si="282"/>
        <v>45340</v>
      </c>
      <c r="V1168" t="str" cm="1">
        <f t="array" ref="V1168">_xlfn.IFS(S1168 = "", "", S1168 &lt; 500, "Low", S1168 &lt; 1200, "Medium", TRUE, "High")</f>
        <v>High</v>
      </c>
      <c r="W1168" t="str">
        <f t="shared" si="283"/>
        <v>2024-02</v>
      </c>
      <c r="X1168">
        <f t="shared" si="284"/>
        <v>2024</v>
      </c>
    </row>
    <row r="1169" spans="1:24" x14ac:dyDescent="0.3">
      <c r="A1169">
        <f>'Raw_Data'!A1169</f>
        <v>1168</v>
      </c>
      <c r="B1169" t="str">
        <f>'Raw_Data'!B1169</f>
        <v>Customer 2</v>
      </c>
      <c r="C1169" t="str">
        <f>'Raw_Data'!C1169</f>
        <v>Embedded</v>
      </c>
      <c r="D1169">
        <f>'Raw_Data'!D1169</f>
        <v>2938</v>
      </c>
      <c r="E1169">
        <f>'Raw_Data'!E1169</f>
        <v>1175</v>
      </c>
      <c r="F1169">
        <f>'Raw_Data'!F1169</f>
        <v>45340.625</v>
      </c>
      <c r="G1169" t="str">
        <f t="shared" si="270"/>
        <v>Customer 2</v>
      </c>
      <c r="H1169" t="str">
        <f t="shared" si="271"/>
        <v>EMBEDDED</v>
      </c>
      <c r="I1169" t="str">
        <f t="shared" si="272"/>
        <v>Changed</v>
      </c>
      <c r="J1169">
        <f t="shared" si="273"/>
        <v>2938</v>
      </c>
      <c r="K1169">
        <f t="shared" si="274"/>
        <v>1175</v>
      </c>
      <c r="L1169" s="8">
        <f t="shared" si="275"/>
        <v>45340</v>
      </c>
      <c r="M1169" t="str">
        <f t="shared" ca="1" si="276"/>
        <v>OK</v>
      </c>
      <c r="P1169">
        <f t="shared" si="277"/>
        <v>1168</v>
      </c>
      <c r="Q1169" t="str">
        <f t="shared" si="278"/>
        <v>Customer 2</v>
      </c>
      <c r="R1169" t="str">
        <f t="shared" si="279"/>
        <v>EMBEDDED</v>
      </c>
      <c r="S1169">
        <f t="shared" si="280"/>
        <v>2938</v>
      </c>
      <c r="T1169">
        <f t="shared" si="281"/>
        <v>1175</v>
      </c>
      <c r="U1169" s="8">
        <f t="shared" si="282"/>
        <v>45340</v>
      </c>
      <c r="V1169" t="str" cm="1">
        <f t="array" ref="V1169">_xlfn.IFS(S1169 = "", "", S1169 &lt; 500, "Low", S1169 &lt; 1200, "Medium", TRUE, "High")</f>
        <v>High</v>
      </c>
      <c r="W1169" t="str">
        <f t="shared" si="283"/>
        <v>2024-02</v>
      </c>
      <c r="X1169">
        <f t="shared" si="284"/>
        <v>2024</v>
      </c>
    </row>
    <row r="1170" spans="1:24" x14ac:dyDescent="0.3">
      <c r="A1170">
        <f>'Raw_Data'!A1170</f>
        <v>1169</v>
      </c>
      <c r="B1170" t="str">
        <f>'Raw_Data'!B1170</f>
        <v>Customer 8</v>
      </c>
      <c r="C1170" t="str">
        <f>'Raw_Data'!C1170</f>
        <v>Desktop</v>
      </c>
      <c r="D1170">
        <f>'Raw_Data'!D1170</f>
        <v>3866</v>
      </c>
      <c r="E1170">
        <f>'Raw_Data'!E1170</f>
        <v>4253</v>
      </c>
      <c r="F1170">
        <f>'Raw_Data'!F1170</f>
        <v>45340.666666666664</v>
      </c>
      <c r="G1170" t="str">
        <f t="shared" si="270"/>
        <v>Customer 8</v>
      </c>
      <c r="H1170" t="str">
        <f t="shared" si="271"/>
        <v>DESKTOP</v>
      </c>
      <c r="I1170" t="str">
        <f t="shared" si="272"/>
        <v>Changed</v>
      </c>
      <c r="J1170">
        <f t="shared" si="273"/>
        <v>3866</v>
      </c>
      <c r="K1170">
        <f t="shared" si="274"/>
        <v>4253</v>
      </c>
      <c r="L1170" s="8">
        <f t="shared" si="275"/>
        <v>45340</v>
      </c>
      <c r="M1170" t="str">
        <f t="shared" ca="1" si="276"/>
        <v>OK</v>
      </c>
      <c r="P1170">
        <f t="shared" si="277"/>
        <v>1169</v>
      </c>
      <c r="Q1170" t="str">
        <f t="shared" si="278"/>
        <v>Customer 8</v>
      </c>
      <c r="R1170" t="str">
        <f t="shared" si="279"/>
        <v>DESKTOP</v>
      </c>
      <c r="S1170">
        <f t="shared" si="280"/>
        <v>3866</v>
      </c>
      <c r="T1170">
        <f t="shared" si="281"/>
        <v>4253</v>
      </c>
      <c r="U1170" s="8">
        <f t="shared" si="282"/>
        <v>45340</v>
      </c>
      <c r="V1170" t="str" cm="1">
        <f t="array" ref="V1170">_xlfn.IFS(S1170 = "", "", S1170 &lt; 500, "Low", S1170 &lt; 1200, "Medium", TRUE, "High")</f>
        <v>High</v>
      </c>
      <c r="W1170" t="str">
        <f t="shared" si="283"/>
        <v>2024-02</v>
      </c>
      <c r="X1170">
        <f t="shared" si="284"/>
        <v>2024</v>
      </c>
    </row>
    <row r="1171" spans="1:24" x14ac:dyDescent="0.3">
      <c r="A1171">
        <f>'Raw_Data'!A1171</f>
        <v>1170</v>
      </c>
      <c r="B1171" t="str">
        <f>'Raw_Data'!B1171</f>
        <v>Customer 11</v>
      </c>
      <c r="C1171" t="str">
        <f>'Raw_Data'!C1171</f>
        <v>Embedded</v>
      </c>
      <c r="D1171">
        <f>'Raw_Data'!D1171</f>
        <v>439</v>
      </c>
      <c r="E1171">
        <f>'Raw_Data'!E1171</f>
        <v>3194</v>
      </c>
      <c r="F1171">
        <f>'Raw_Data'!F1171</f>
        <v>45340.708333333336</v>
      </c>
      <c r="G1171" t="str">
        <f t="shared" si="270"/>
        <v>Customer 11</v>
      </c>
      <c r="H1171" t="str">
        <f t="shared" si="271"/>
        <v>EMBEDDED</v>
      </c>
      <c r="I1171" t="str">
        <f t="shared" si="272"/>
        <v>Changed</v>
      </c>
      <c r="J1171">
        <f t="shared" si="273"/>
        <v>439</v>
      </c>
      <c r="K1171">
        <f t="shared" si="274"/>
        <v>3194</v>
      </c>
      <c r="L1171" s="8">
        <f t="shared" si="275"/>
        <v>45340</v>
      </c>
      <c r="M1171" t="str">
        <f t="shared" ca="1" si="276"/>
        <v>OK</v>
      </c>
      <c r="P1171">
        <f t="shared" si="277"/>
        <v>1170</v>
      </c>
      <c r="Q1171" t="str">
        <f t="shared" si="278"/>
        <v>Customer 11</v>
      </c>
      <c r="R1171" t="str">
        <f t="shared" si="279"/>
        <v>EMBEDDED</v>
      </c>
      <c r="S1171">
        <f t="shared" si="280"/>
        <v>439</v>
      </c>
      <c r="T1171">
        <f t="shared" si="281"/>
        <v>3194</v>
      </c>
      <c r="U1171" s="8">
        <f t="shared" si="282"/>
        <v>45340</v>
      </c>
      <c r="V1171" t="str" cm="1">
        <f t="array" ref="V1171">_xlfn.IFS(S1171 = "", "", S1171 &lt; 500, "Low", S1171 &lt; 1200, "Medium", TRUE, "High")</f>
        <v>Low</v>
      </c>
      <c r="W1171" t="str">
        <f t="shared" si="283"/>
        <v>2024-02</v>
      </c>
      <c r="X1171">
        <f t="shared" si="284"/>
        <v>2024</v>
      </c>
    </row>
    <row r="1172" spans="1:24" x14ac:dyDescent="0.3">
      <c r="A1172">
        <f>'Raw_Data'!A1172</f>
        <v>1171</v>
      </c>
      <c r="B1172" t="str">
        <f>'Raw_Data'!B1172</f>
        <v>Customer 3</v>
      </c>
      <c r="C1172" t="str">
        <f>'Raw_Data'!C1172</f>
        <v>Mobile</v>
      </c>
      <c r="D1172">
        <f>'Raw_Data'!D1172</f>
        <v>2940</v>
      </c>
      <c r="E1172">
        <f>'Raw_Data'!E1172</f>
        <v>1539</v>
      </c>
      <c r="F1172">
        <f>'Raw_Data'!F1172</f>
        <v>45340.75</v>
      </c>
      <c r="G1172" t="str">
        <f t="shared" si="270"/>
        <v>Customer 3</v>
      </c>
      <c r="H1172" t="str">
        <f t="shared" si="271"/>
        <v>MOBILE</v>
      </c>
      <c r="I1172" t="str">
        <f t="shared" si="272"/>
        <v>Changed</v>
      </c>
      <c r="J1172">
        <f t="shared" si="273"/>
        <v>2940</v>
      </c>
      <c r="K1172">
        <f t="shared" si="274"/>
        <v>1539</v>
      </c>
      <c r="L1172" s="8">
        <f t="shared" si="275"/>
        <v>45340</v>
      </c>
      <c r="M1172" t="str">
        <f t="shared" ca="1" si="276"/>
        <v>OK</v>
      </c>
      <c r="P1172">
        <f t="shared" si="277"/>
        <v>1171</v>
      </c>
      <c r="Q1172" t="str">
        <f t="shared" si="278"/>
        <v>Customer 3</v>
      </c>
      <c r="R1172" t="str">
        <f t="shared" si="279"/>
        <v>MOBILE</v>
      </c>
      <c r="S1172">
        <f t="shared" si="280"/>
        <v>2940</v>
      </c>
      <c r="T1172">
        <f t="shared" si="281"/>
        <v>1539</v>
      </c>
      <c r="U1172" s="8">
        <f t="shared" si="282"/>
        <v>45340</v>
      </c>
      <c r="V1172" t="str" cm="1">
        <f t="array" ref="V1172">_xlfn.IFS(S1172 = "", "", S1172 &lt; 500, "Low", S1172 &lt; 1200, "Medium", TRUE, "High")</f>
        <v>High</v>
      </c>
      <c r="W1172" t="str">
        <f t="shared" si="283"/>
        <v>2024-02</v>
      </c>
      <c r="X1172">
        <f t="shared" si="284"/>
        <v>2024</v>
      </c>
    </row>
    <row r="1173" spans="1:24" x14ac:dyDescent="0.3">
      <c r="A1173">
        <f>'Raw_Data'!A1173</f>
        <v>1172</v>
      </c>
      <c r="B1173" t="str">
        <f>'Raw_Data'!B1173</f>
        <v>Customer 15</v>
      </c>
      <c r="C1173" t="str">
        <f>'Raw_Data'!C1173</f>
        <v>Embedded</v>
      </c>
      <c r="D1173">
        <f>'Raw_Data'!D1173</f>
        <v>2058</v>
      </c>
      <c r="E1173">
        <f>'Raw_Data'!E1173</f>
        <v>3945</v>
      </c>
      <c r="F1173">
        <f>'Raw_Data'!F1173</f>
        <v>45340.791666666664</v>
      </c>
      <c r="G1173" t="str">
        <f t="shared" si="270"/>
        <v>Customer 15</v>
      </c>
      <c r="H1173" t="str">
        <f t="shared" si="271"/>
        <v>EMBEDDED</v>
      </c>
      <c r="I1173" t="str">
        <f t="shared" si="272"/>
        <v>Changed</v>
      </c>
      <c r="J1173">
        <f t="shared" si="273"/>
        <v>2058</v>
      </c>
      <c r="K1173">
        <f t="shared" si="274"/>
        <v>3945</v>
      </c>
      <c r="L1173" s="8">
        <f t="shared" si="275"/>
        <v>45340</v>
      </c>
      <c r="M1173" t="str">
        <f t="shared" ca="1" si="276"/>
        <v>OK</v>
      </c>
      <c r="P1173">
        <f t="shared" si="277"/>
        <v>1172</v>
      </c>
      <c r="Q1173" t="str">
        <f t="shared" si="278"/>
        <v>Customer 15</v>
      </c>
      <c r="R1173" t="str">
        <f t="shared" si="279"/>
        <v>EMBEDDED</v>
      </c>
      <c r="S1173">
        <f t="shared" si="280"/>
        <v>2058</v>
      </c>
      <c r="T1173">
        <f t="shared" si="281"/>
        <v>3945</v>
      </c>
      <c r="U1173" s="8">
        <f t="shared" si="282"/>
        <v>45340</v>
      </c>
      <c r="V1173" t="str" cm="1">
        <f t="array" ref="V1173">_xlfn.IFS(S1173 = "", "", S1173 &lt; 500, "Low", S1173 &lt; 1200, "Medium", TRUE, "High")</f>
        <v>High</v>
      </c>
      <c r="W1173" t="str">
        <f t="shared" si="283"/>
        <v>2024-02</v>
      </c>
      <c r="X1173">
        <f t="shared" si="284"/>
        <v>2024</v>
      </c>
    </row>
    <row r="1174" spans="1:24" x14ac:dyDescent="0.3">
      <c r="A1174">
        <f>'Raw_Data'!A1174</f>
        <v>1173</v>
      </c>
      <c r="B1174" t="str">
        <f>'Raw_Data'!B1174</f>
        <v>Customer 11</v>
      </c>
      <c r="C1174" t="str">
        <f>'Raw_Data'!C1174</f>
        <v>Workstation</v>
      </c>
      <c r="D1174">
        <f>'Raw_Data'!D1174</f>
        <v>1665</v>
      </c>
      <c r="E1174">
        <f>'Raw_Data'!E1174</f>
        <v>4299</v>
      </c>
      <c r="F1174">
        <f>'Raw_Data'!F1174</f>
        <v>45340.833333333336</v>
      </c>
      <c r="G1174" t="str">
        <f t="shared" si="270"/>
        <v>Customer 11</v>
      </c>
      <c r="H1174" t="str">
        <f t="shared" si="271"/>
        <v>WORKSTATION</v>
      </c>
      <c r="I1174" t="str">
        <f t="shared" si="272"/>
        <v>Changed</v>
      </c>
      <c r="J1174">
        <f t="shared" si="273"/>
        <v>1665</v>
      </c>
      <c r="K1174">
        <f t="shared" si="274"/>
        <v>4299</v>
      </c>
      <c r="L1174" s="8">
        <f t="shared" si="275"/>
        <v>45340</v>
      </c>
      <c r="M1174" t="str">
        <f t="shared" ca="1" si="276"/>
        <v>OK</v>
      </c>
      <c r="P1174">
        <f t="shared" si="277"/>
        <v>1173</v>
      </c>
      <c r="Q1174" t="str">
        <f t="shared" si="278"/>
        <v>Customer 11</v>
      </c>
      <c r="R1174" t="str">
        <f t="shared" si="279"/>
        <v>WORKSTATION</v>
      </c>
      <c r="S1174">
        <f t="shared" si="280"/>
        <v>1665</v>
      </c>
      <c r="T1174">
        <f t="shared" si="281"/>
        <v>4299</v>
      </c>
      <c r="U1174" s="8">
        <f t="shared" si="282"/>
        <v>45340</v>
      </c>
      <c r="V1174" t="str" cm="1">
        <f t="array" ref="V1174">_xlfn.IFS(S1174 = "", "", S1174 &lt; 500, "Low", S1174 &lt; 1200, "Medium", TRUE, "High")</f>
        <v>High</v>
      </c>
      <c r="W1174" t="str">
        <f t="shared" si="283"/>
        <v>2024-02</v>
      </c>
      <c r="X1174">
        <f t="shared" si="284"/>
        <v>2024</v>
      </c>
    </row>
    <row r="1175" spans="1:24" x14ac:dyDescent="0.3">
      <c r="A1175">
        <f>'Raw_Data'!A1175</f>
        <v>1174</v>
      </c>
      <c r="B1175" t="str">
        <f>'Raw_Data'!B1175</f>
        <v>Customer 7</v>
      </c>
      <c r="C1175" t="str">
        <f>'Raw_Data'!C1175</f>
        <v>Desktop</v>
      </c>
      <c r="D1175">
        <f>'Raw_Data'!D1175</f>
        <v>1982</v>
      </c>
      <c r="E1175">
        <f>'Raw_Data'!E1175</f>
        <v>4237</v>
      </c>
      <c r="F1175">
        <f>'Raw_Data'!F1175</f>
        <v>45340.875</v>
      </c>
      <c r="G1175" t="str">
        <f t="shared" si="270"/>
        <v>Customer 7</v>
      </c>
      <c r="H1175" t="str">
        <f t="shared" si="271"/>
        <v>DESKTOP</v>
      </c>
      <c r="I1175" t="str">
        <f t="shared" si="272"/>
        <v>Changed</v>
      </c>
      <c r="J1175">
        <f t="shared" si="273"/>
        <v>1982</v>
      </c>
      <c r="K1175">
        <f t="shared" si="274"/>
        <v>4237</v>
      </c>
      <c r="L1175" s="8">
        <f t="shared" si="275"/>
        <v>45340</v>
      </c>
      <c r="M1175" t="str">
        <f t="shared" ca="1" si="276"/>
        <v>OK</v>
      </c>
      <c r="P1175">
        <f t="shared" si="277"/>
        <v>1174</v>
      </c>
      <c r="Q1175" t="str">
        <f t="shared" si="278"/>
        <v>Customer 7</v>
      </c>
      <c r="R1175" t="str">
        <f t="shared" si="279"/>
        <v>DESKTOP</v>
      </c>
      <c r="S1175">
        <f t="shared" si="280"/>
        <v>1982</v>
      </c>
      <c r="T1175">
        <f t="shared" si="281"/>
        <v>4237</v>
      </c>
      <c r="U1175" s="8">
        <f t="shared" si="282"/>
        <v>45340</v>
      </c>
      <c r="V1175" t="str" cm="1">
        <f t="array" ref="V1175">_xlfn.IFS(S1175 = "", "", S1175 &lt; 500, "Low", S1175 &lt; 1200, "Medium", TRUE, "High")</f>
        <v>High</v>
      </c>
      <c r="W1175" t="str">
        <f t="shared" si="283"/>
        <v>2024-02</v>
      </c>
      <c r="X1175">
        <f t="shared" si="284"/>
        <v>2024</v>
      </c>
    </row>
    <row r="1176" spans="1:24" x14ac:dyDescent="0.3">
      <c r="A1176">
        <f>'Raw_Data'!A1176</f>
        <v>1175</v>
      </c>
      <c r="B1176" t="str">
        <f>'Raw_Data'!B1176</f>
        <v>Customer 1</v>
      </c>
      <c r="C1176" t="str">
        <f>'Raw_Data'!C1176</f>
        <v>Mobile</v>
      </c>
      <c r="D1176">
        <f>'Raw_Data'!D1176</f>
        <v>2035</v>
      </c>
      <c r="E1176">
        <f>'Raw_Data'!E1176</f>
        <v>1290</v>
      </c>
      <c r="F1176">
        <f>'Raw_Data'!F1176</f>
        <v>45340.916666666664</v>
      </c>
      <c r="G1176" t="str">
        <f t="shared" si="270"/>
        <v>Customer 1</v>
      </c>
      <c r="H1176" t="str">
        <f t="shared" si="271"/>
        <v>MOBILE</v>
      </c>
      <c r="I1176" t="str">
        <f t="shared" si="272"/>
        <v>Changed</v>
      </c>
      <c r="J1176">
        <f t="shared" si="273"/>
        <v>2035</v>
      </c>
      <c r="K1176">
        <f t="shared" si="274"/>
        <v>1290</v>
      </c>
      <c r="L1176" s="8">
        <f t="shared" si="275"/>
        <v>45340</v>
      </c>
      <c r="M1176" t="str">
        <f t="shared" ca="1" si="276"/>
        <v>OK</v>
      </c>
      <c r="P1176">
        <f t="shared" si="277"/>
        <v>1175</v>
      </c>
      <c r="Q1176" t="str">
        <f t="shared" si="278"/>
        <v>Customer 1</v>
      </c>
      <c r="R1176" t="str">
        <f t="shared" si="279"/>
        <v>MOBILE</v>
      </c>
      <c r="S1176">
        <f t="shared" si="280"/>
        <v>2035</v>
      </c>
      <c r="T1176">
        <f t="shared" si="281"/>
        <v>1290</v>
      </c>
      <c r="U1176" s="8">
        <f t="shared" si="282"/>
        <v>45340</v>
      </c>
      <c r="V1176" t="str" cm="1">
        <f t="array" ref="V1176">_xlfn.IFS(S1176 = "", "", S1176 &lt; 500, "Low", S1176 &lt; 1200, "Medium", TRUE, "High")</f>
        <v>High</v>
      </c>
      <c r="W1176" t="str">
        <f t="shared" si="283"/>
        <v>2024-02</v>
      </c>
      <c r="X1176">
        <f t="shared" si="284"/>
        <v>2024</v>
      </c>
    </row>
    <row r="1177" spans="1:24" x14ac:dyDescent="0.3">
      <c r="A1177">
        <f>'Raw_Data'!A1177</f>
        <v>1176</v>
      </c>
      <c r="B1177" t="str">
        <f>'Raw_Data'!B1177</f>
        <v>Customer 2</v>
      </c>
      <c r="C1177" t="str">
        <f>'Raw_Data'!C1177</f>
        <v>Workstation</v>
      </c>
      <c r="D1177">
        <f>'Raw_Data'!D1177</f>
        <v>1285</v>
      </c>
      <c r="E1177">
        <f>'Raw_Data'!E1177</f>
        <v>3037</v>
      </c>
      <c r="F1177">
        <f>'Raw_Data'!F1177</f>
        <v>45340.958333333336</v>
      </c>
      <c r="G1177" t="str">
        <f t="shared" si="270"/>
        <v>Customer 2</v>
      </c>
      <c r="H1177" t="str">
        <f t="shared" si="271"/>
        <v>WORKSTATION</v>
      </c>
      <c r="I1177" t="str">
        <f t="shared" si="272"/>
        <v>Changed</v>
      </c>
      <c r="J1177">
        <f t="shared" si="273"/>
        <v>1285</v>
      </c>
      <c r="K1177">
        <f t="shared" si="274"/>
        <v>3037</v>
      </c>
      <c r="L1177" s="8">
        <f t="shared" si="275"/>
        <v>45340</v>
      </c>
      <c r="M1177" t="str">
        <f t="shared" ca="1" si="276"/>
        <v>OK</v>
      </c>
      <c r="P1177">
        <f t="shared" si="277"/>
        <v>1176</v>
      </c>
      <c r="Q1177" t="str">
        <f t="shared" si="278"/>
        <v>Customer 2</v>
      </c>
      <c r="R1177" t="str">
        <f t="shared" si="279"/>
        <v>WORKSTATION</v>
      </c>
      <c r="S1177">
        <f t="shared" si="280"/>
        <v>1285</v>
      </c>
      <c r="T1177">
        <f t="shared" si="281"/>
        <v>3037</v>
      </c>
      <c r="U1177" s="8">
        <f t="shared" si="282"/>
        <v>45340</v>
      </c>
      <c r="V1177" t="str" cm="1">
        <f t="array" ref="V1177">_xlfn.IFS(S1177 = "", "", S1177 &lt; 500, "Low", S1177 &lt; 1200, "Medium", TRUE, "High")</f>
        <v>High</v>
      </c>
      <c r="W1177" t="str">
        <f t="shared" si="283"/>
        <v>2024-02</v>
      </c>
      <c r="X1177">
        <f t="shared" si="284"/>
        <v>2024</v>
      </c>
    </row>
    <row r="1178" spans="1:24" x14ac:dyDescent="0.3">
      <c r="A1178">
        <f>'Raw_Data'!A1178</f>
        <v>1177</v>
      </c>
      <c r="B1178" t="str">
        <f>'Raw_Data'!B1178</f>
        <v>Customer 12</v>
      </c>
      <c r="C1178" t="str">
        <f>'Raw_Data'!C1178</f>
        <v>Mobile</v>
      </c>
      <c r="D1178">
        <f>'Raw_Data'!D1178</f>
        <v>3252</v>
      </c>
      <c r="E1178">
        <f>'Raw_Data'!E1178</f>
        <v>4890</v>
      </c>
      <c r="F1178">
        <f>'Raw_Data'!F1178</f>
        <v>45341</v>
      </c>
      <c r="G1178" t="str">
        <f t="shared" si="270"/>
        <v>Customer 12</v>
      </c>
      <c r="H1178" t="str">
        <f t="shared" si="271"/>
        <v>MOBILE</v>
      </c>
      <c r="I1178" t="str">
        <f t="shared" si="272"/>
        <v>Changed</v>
      </c>
      <c r="J1178">
        <f t="shared" si="273"/>
        <v>3252</v>
      </c>
      <c r="K1178">
        <f t="shared" si="274"/>
        <v>4890</v>
      </c>
      <c r="L1178" s="8">
        <f t="shared" si="275"/>
        <v>45341</v>
      </c>
      <c r="M1178" t="str">
        <f t="shared" ca="1" si="276"/>
        <v>OK</v>
      </c>
      <c r="P1178">
        <f t="shared" si="277"/>
        <v>1177</v>
      </c>
      <c r="Q1178" t="str">
        <f t="shared" si="278"/>
        <v>Customer 12</v>
      </c>
      <c r="R1178" t="str">
        <f t="shared" si="279"/>
        <v>MOBILE</v>
      </c>
      <c r="S1178">
        <f t="shared" si="280"/>
        <v>3252</v>
      </c>
      <c r="T1178">
        <f t="shared" si="281"/>
        <v>4890</v>
      </c>
      <c r="U1178" s="8">
        <f t="shared" si="282"/>
        <v>45341</v>
      </c>
      <c r="V1178" t="str" cm="1">
        <f t="array" ref="V1178">_xlfn.IFS(S1178 = "", "", S1178 &lt; 500, "Low", S1178 &lt; 1200, "Medium", TRUE, "High")</f>
        <v>High</v>
      </c>
      <c r="W1178" t="str">
        <f t="shared" si="283"/>
        <v>2024-02</v>
      </c>
      <c r="X1178">
        <f t="shared" si="284"/>
        <v>2024</v>
      </c>
    </row>
    <row r="1179" spans="1:24" x14ac:dyDescent="0.3">
      <c r="A1179">
        <f>'Raw_Data'!A1179</f>
        <v>1178</v>
      </c>
      <c r="B1179" t="str">
        <f>'Raw_Data'!B1179</f>
        <v>Customer 13</v>
      </c>
      <c r="C1179" t="str">
        <f>'Raw_Data'!C1179</f>
        <v>Workstation</v>
      </c>
      <c r="D1179">
        <f>'Raw_Data'!D1179</f>
        <v>1160</v>
      </c>
      <c r="E1179">
        <f>'Raw_Data'!E1179</f>
        <v>2591</v>
      </c>
      <c r="F1179">
        <f>'Raw_Data'!F1179</f>
        <v>45341.041666666664</v>
      </c>
      <c r="G1179" t="str">
        <f t="shared" si="270"/>
        <v>Customer 13</v>
      </c>
      <c r="H1179" t="str">
        <f t="shared" si="271"/>
        <v>WORKSTATION</v>
      </c>
      <c r="I1179" t="str">
        <f t="shared" si="272"/>
        <v>Changed</v>
      </c>
      <c r="J1179">
        <f t="shared" si="273"/>
        <v>1160</v>
      </c>
      <c r="K1179">
        <f t="shared" si="274"/>
        <v>2591</v>
      </c>
      <c r="L1179" s="8">
        <f t="shared" si="275"/>
        <v>45341</v>
      </c>
      <c r="M1179" t="str">
        <f t="shared" ca="1" si="276"/>
        <v>OK</v>
      </c>
      <c r="P1179">
        <f t="shared" si="277"/>
        <v>1178</v>
      </c>
      <c r="Q1179" t="str">
        <f t="shared" si="278"/>
        <v>Customer 13</v>
      </c>
      <c r="R1179" t="str">
        <f t="shared" si="279"/>
        <v>WORKSTATION</v>
      </c>
      <c r="S1179">
        <f t="shared" si="280"/>
        <v>1160</v>
      </c>
      <c r="T1179">
        <f t="shared" si="281"/>
        <v>2591</v>
      </c>
      <c r="U1179" s="8">
        <f t="shared" si="282"/>
        <v>45341</v>
      </c>
      <c r="V1179" t="str" cm="1">
        <f t="array" ref="V1179">_xlfn.IFS(S1179 = "", "", S1179 &lt; 500, "Low", S1179 &lt; 1200, "Medium", TRUE, "High")</f>
        <v>Medium</v>
      </c>
      <c r="W1179" t="str">
        <f t="shared" si="283"/>
        <v>2024-02</v>
      </c>
      <c r="X1179">
        <f t="shared" si="284"/>
        <v>2024</v>
      </c>
    </row>
    <row r="1180" spans="1:24" x14ac:dyDescent="0.3">
      <c r="A1180">
        <f>'Raw_Data'!A1180</f>
        <v>1179</v>
      </c>
      <c r="B1180" t="str">
        <f>'Raw_Data'!B1180</f>
        <v>Customer 15</v>
      </c>
      <c r="C1180" t="str">
        <f>'Raw_Data'!C1180</f>
        <v>Desktop</v>
      </c>
      <c r="D1180">
        <f>'Raw_Data'!D1180</f>
        <v>2047</v>
      </c>
      <c r="E1180">
        <f>'Raw_Data'!E1180</f>
        <v>823</v>
      </c>
      <c r="F1180">
        <f>'Raw_Data'!F1180</f>
        <v>45341.083333333336</v>
      </c>
      <c r="G1180" t="str">
        <f t="shared" si="270"/>
        <v>Customer 15</v>
      </c>
      <c r="H1180" t="str">
        <f t="shared" si="271"/>
        <v>DESKTOP</v>
      </c>
      <c r="I1180" t="str">
        <f t="shared" si="272"/>
        <v>Changed</v>
      </c>
      <c r="J1180">
        <f t="shared" si="273"/>
        <v>2047</v>
      </c>
      <c r="K1180">
        <f t="shared" si="274"/>
        <v>823</v>
      </c>
      <c r="L1180" s="8">
        <f t="shared" si="275"/>
        <v>45341</v>
      </c>
      <c r="M1180" t="str">
        <f t="shared" ca="1" si="276"/>
        <v>OK</v>
      </c>
      <c r="P1180">
        <f t="shared" si="277"/>
        <v>1179</v>
      </c>
      <c r="Q1180" t="str">
        <f t="shared" si="278"/>
        <v>Customer 15</v>
      </c>
      <c r="R1180" t="str">
        <f t="shared" si="279"/>
        <v>DESKTOP</v>
      </c>
      <c r="S1180">
        <f t="shared" si="280"/>
        <v>2047</v>
      </c>
      <c r="T1180">
        <f t="shared" si="281"/>
        <v>823</v>
      </c>
      <c r="U1180" s="8">
        <f t="shared" si="282"/>
        <v>45341</v>
      </c>
      <c r="V1180" t="str" cm="1">
        <f t="array" ref="V1180">_xlfn.IFS(S1180 = "", "", S1180 &lt; 500, "Low", S1180 &lt; 1200, "Medium", TRUE, "High")</f>
        <v>High</v>
      </c>
      <c r="W1180" t="str">
        <f t="shared" si="283"/>
        <v>2024-02</v>
      </c>
      <c r="X1180">
        <f t="shared" si="284"/>
        <v>2024</v>
      </c>
    </row>
    <row r="1181" spans="1:24" x14ac:dyDescent="0.3">
      <c r="A1181">
        <f>'Raw_Data'!A1181</f>
        <v>1180</v>
      </c>
      <c r="B1181" t="str">
        <f>'Raw_Data'!B1181</f>
        <v>Customer 7</v>
      </c>
      <c r="C1181" t="str">
        <f>'Raw_Data'!C1181</f>
        <v>Mobile</v>
      </c>
      <c r="D1181">
        <f>'Raw_Data'!D1181</f>
        <v>3622</v>
      </c>
      <c r="E1181">
        <f>'Raw_Data'!E1181</f>
        <v>1311</v>
      </c>
      <c r="F1181">
        <f>'Raw_Data'!F1181</f>
        <v>45341.125</v>
      </c>
      <c r="G1181" t="str">
        <f t="shared" si="270"/>
        <v>Customer 7</v>
      </c>
      <c r="H1181" t="str">
        <f t="shared" si="271"/>
        <v>MOBILE</v>
      </c>
      <c r="I1181" t="str">
        <f t="shared" si="272"/>
        <v>Changed</v>
      </c>
      <c r="J1181">
        <f t="shared" si="273"/>
        <v>3622</v>
      </c>
      <c r="K1181">
        <f t="shared" si="274"/>
        <v>1311</v>
      </c>
      <c r="L1181" s="8">
        <f t="shared" si="275"/>
        <v>45341</v>
      </c>
      <c r="M1181" t="str">
        <f t="shared" ca="1" si="276"/>
        <v>OK</v>
      </c>
      <c r="P1181">
        <f t="shared" si="277"/>
        <v>1180</v>
      </c>
      <c r="Q1181" t="str">
        <f t="shared" si="278"/>
        <v>Customer 7</v>
      </c>
      <c r="R1181" t="str">
        <f t="shared" si="279"/>
        <v>MOBILE</v>
      </c>
      <c r="S1181">
        <f t="shared" si="280"/>
        <v>3622</v>
      </c>
      <c r="T1181">
        <f t="shared" si="281"/>
        <v>1311</v>
      </c>
      <c r="U1181" s="8">
        <f t="shared" si="282"/>
        <v>45341</v>
      </c>
      <c r="V1181" t="str" cm="1">
        <f t="array" ref="V1181">_xlfn.IFS(S1181 = "", "", S1181 &lt; 500, "Low", S1181 &lt; 1200, "Medium", TRUE, "High")</f>
        <v>High</v>
      </c>
      <c r="W1181" t="str">
        <f t="shared" si="283"/>
        <v>2024-02</v>
      </c>
      <c r="X1181">
        <f t="shared" si="284"/>
        <v>2024</v>
      </c>
    </row>
    <row r="1182" spans="1:24" x14ac:dyDescent="0.3">
      <c r="A1182">
        <f>'Raw_Data'!A1182</f>
        <v>1181</v>
      </c>
      <c r="B1182" t="str">
        <f>'Raw_Data'!B1182</f>
        <v>Customer 15</v>
      </c>
      <c r="C1182" t="str">
        <f>'Raw_Data'!C1182</f>
        <v>Embedded</v>
      </c>
      <c r="D1182">
        <f>'Raw_Data'!D1182</f>
        <v>3703</v>
      </c>
      <c r="E1182">
        <f>'Raw_Data'!E1182</f>
        <v>4091</v>
      </c>
      <c r="F1182">
        <f>'Raw_Data'!F1182</f>
        <v>45341.166666666664</v>
      </c>
      <c r="G1182" t="str">
        <f t="shared" si="270"/>
        <v>Customer 15</v>
      </c>
      <c r="H1182" t="str">
        <f t="shared" si="271"/>
        <v>EMBEDDED</v>
      </c>
      <c r="I1182" t="str">
        <f t="shared" si="272"/>
        <v>Changed</v>
      </c>
      <c r="J1182">
        <f t="shared" si="273"/>
        <v>3703</v>
      </c>
      <c r="K1182">
        <f t="shared" si="274"/>
        <v>4091</v>
      </c>
      <c r="L1182" s="8">
        <f t="shared" si="275"/>
        <v>45341</v>
      </c>
      <c r="M1182" t="str">
        <f t="shared" ca="1" si="276"/>
        <v>OK</v>
      </c>
      <c r="P1182">
        <f t="shared" si="277"/>
        <v>1181</v>
      </c>
      <c r="Q1182" t="str">
        <f t="shared" si="278"/>
        <v>Customer 15</v>
      </c>
      <c r="R1182" t="str">
        <f t="shared" si="279"/>
        <v>EMBEDDED</v>
      </c>
      <c r="S1182">
        <f t="shared" si="280"/>
        <v>3703</v>
      </c>
      <c r="T1182">
        <f t="shared" si="281"/>
        <v>4091</v>
      </c>
      <c r="U1182" s="8">
        <f t="shared" si="282"/>
        <v>45341</v>
      </c>
      <c r="V1182" t="str" cm="1">
        <f t="array" ref="V1182">_xlfn.IFS(S1182 = "", "", S1182 &lt; 500, "Low", S1182 &lt; 1200, "Medium", TRUE, "High")</f>
        <v>High</v>
      </c>
      <c r="W1182" t="str">
        <f t="shared" si="283"/>
        <v>2024-02</v>
      </c>
      <c r="X1182">
        <f t="shared" si="284"/>
        <v>2024</v>
      </c>
    </row>
    <row r="1183" spans="1:24" x14ac:dyDescent="0.3">
      <c r="A1183">
        <f>'Raw_Data'!A1183</f>
        <v>1182</v>
      </c>
      <c r="B1183" t="str">
        <f>'Raw_Data'!B1183</f>
        <v>Customer 9</v>
      </c>
      <c r="C1183" t="str">
        <f>'Raw_Data'!C1183</f>
        <v>Desktop</v>
      </c>
      <c r="D1183">
        <f>'Raw_Data'!D1183</f>
        <v>3740</v>
      </c>
      <c r="E1183">
        <f>'Raw_Data'!E1183</f>
        <v>144</v>
      </c>
      <c r="F1183">
        <f>'Raw_Data'!F1183</f>
        <v>45341.208333333336</v>
      </c>
      <c r="G1183" t="str">
        <f t="shared" si="270"/>
        <v>Customer 9</v>
      </c>
      <c r="H1183" t="str">
        <f t="shared" si="271"/>
        <v>DESKTOP</v>
      </c>
      <c r="I1183" t="str">
        <f t="shared" si="272"/>
        <v>Changed</v>
      </c>
      <c r="J1183">
        <f t="shared" si="273"/>
        <v>3740</v>
      </c>
      <c r="K1183">
        <f t="shared" si="274"/>
        <v>144</v>
      </c>
      <c r="L1183" s="8">
        <f t="shared" si="275"/>
        <v>45341</v>
      </c>
      <c r="M1183" t="str">
        <f t="shared" ca="1" si="276"/>
        <v>OK</v>
      </c>
      <c r="P1183">
        <f t="shared" si="277"/>
        <v>1182</v>
      </c>
      <c r="Q1183" t="str">
        <f t="shared" si="278"/>
        <v>Customer 9</v>
      </c>
      <c r="R1183" t="str">
        <f t="shared" si="279"/>
        <v>DESKTOP</v>
      </c>
      <c r="S1183">
        <f t="shared" si="280"/>
        <v>3740</v>
      </c>
      <c r="T1183">
        <f t="shared" si="281"/>
        <v>144</v>
      </c>
      <c r="U1183" s="8">
        <f t="shared" si="282"/>
        <v>45341</v>
      </c>
      <c r="V1183" t="str" cm="1">
        <f t="array" ref="V1183">_xlfn.IFS(S1183 = "", "", S1183 &lt; 500, "Low", S1183 &lt; 1200, "Medium", TRUE, "High")</f>
        <v>High</v>
      </c>
      <c r="W1183" t="str">
        <f t="shared" si="283"/>
        <v>2024-02</v>
      </c>
      <c r="X1183">
        <f t="shared" si="284"/>
        <v>2024</v>
      </c>
    </row>
    <row r="1184" spans="1:24" x14ac:dyDescent="0.3">
      <c r="A1184">
        <f>'Raw_Data'!A1184</f>
        <v>1183</v>
      </c>
      <c r="B1184" t="str">
        <f>'Raw_Data'!B1184</f>
        <v>Customer 5</v>
      </c>
      <c r="C1184" t="str">
        <f>'Raw_Data'!C1184</f>
        <v>Mobile</v>
      </c>
      <c r="D1184">
        <f>'Raw_Data'!D1184</f>
        <v>1023</v>
      </c>
      <c r="E1184">
        <f>'Raw_Data'!E1184</f>
        <v>1353</v>
      </c>
      <c r="F1184">
        <f>'Raw_Data'!F1184</f>
        <v>45341.25</v>
      </c>
      <c r="G1184" t="str">
        <f t="shared" si="270"/>
        <v>Customer 5</v>
      </c>
      <c r="H1184" t="str">
        <f t="shared" si="271"/>
        <v>MOBILE</v>
      </c>
      <c r="I1184" t="str">
        <f t="shared" si="272"/>
        <v>Changed</v>
      </c>
      <c r="J1184">
        <f t="shared" si="273"/>
        <v>1023</v>
      </c>
      <c r="K1184">
        <f t="shared" si="274"/>
        <v>1353</v>
      </c>
      <c r="L1184" s="8">
        <f t="shared" si="275"/>
        <v>45341</v>
      </c>
      <c r="M1184" t="str">
        <f t="shared" ca="1" si="276"/>
        <v>OK</v>
      </c>
      <c r="P1184">
        <f t="shared" si="277"/>
        <v>1183</v>
      </c>
      <c r="Q1184" t="str">
        <f t="shared" si="278"/>
        <v>Customer 5</v>
      </c>
      <c r="R1184" t="str">
        <f t="shared" si="279"/>
        <v>MOBILE</v>
      </c>
      <c r="S1184">
        <f t="shared" si="280"/>
        <v>1023</v>
      </c>
      <c r="T1184">
        <f t="shared" si="281"/>
        <v>1353</v>
      </c>
      <c r="U1184" s="8">
        <f t="shared" si="282"/>
        <v>45341</v>
      </c>
      <c r="V1184" t="str" cm="1">
        <f t="array" ref="V1184">_xlfn.IFS(S1184 = "", "", S1184 &lt; 500, "Low", S1184 &lt; 1200, "Medium", TRUE, "High")</f>
        <v>Medium</v>
      </c>
      <c r="W1184" t="str">
        <f t="shared" si="283"/>
        <v>2024-02</v>
      </c>
      <c r="X1184">
        <f t="shared" si="284"/>
        <v>2024</v>
      </c>
    </row>
    <row r="1185" spans="1:24" x14ac:dyDescent="0.3">
      <c r="A1185">
        <f>'Raw_Data'!A1185</f>
        <v>1184</v>
      </c>
      <c r="B1185" t="str">
        <f>'Raw_Data'!B1185</f>
        <v>Customer 10</v>
      </c>
      <c r="C1185" t="str">
        <f>'Raw_Data'!C1185</f>
        <v>Workstation</v>
      </c>
      <c r="D1185">
        <f>'Raw_Data'!D1185</f>
        <v>2289</v>
      </c>
      <c r="E1185">
        <f>'Raw_Data'!E1185</f>
        <v>2468</v>
      </c>
      <c r="F1185">
        <f>'Raw_Data'!F1185</f>
        <v>45341.291666666664</v>
      </c>
      <c r="G1185" t="str">
        <f t="shared" si="270"/>
        <v>Customer 10</v>
      </c>
      <c r="H1185" t="str">
        <f t="shared" si="271"/>
        <v>WORKSTATION</v>
      </c>
      <c r="I1185" t="str">
        <f t="shared" si="272"/>
        <v>Changed</v>
      </c>
      <c r="J1185">
        <f t="shared" si="273"/>
        <v>2289</v>
      </c>
      <c r="K1185">
        <f t="shared" si="274"/>
        <v>2468</v>
      </c>
      <c r="L1185" s="8">
        <f t="shared" si="275"/>
        <v>45341</v>
      </c>
      <c r="M1185" t="str">
        <f t="shared" ca="1" si="276"/>
        <v>OK</v>
      </c>
      <c r="P1185">
        <f t="shared" si="277"/>
        <v>1184</v>
      </c>
      <c r="Q1185" t="str">
        <f t="shared" si="278"/>
        <v>Customer 10</v>
      </c>
      <c r="R1185" t="str">
        <f t="shared" si="279"/>
        <v>WORKSTATION</v>
      </c>
      <c r="S1185">
        <f t="shared" si="280"/>
        <v>2289</v>
      </c>
      <c r="T1185">
        <f t="shared" si="281"/>
        <v>2468</v>
      </c>
      <c r="U1185" s="8">
        <f t="shared" si="282"/>
        <v>45341</v>
      </c>
      <c r="V1185" t="str" cm="1">
        <f t="array" ref="V1185">_xlfn.IFS(S1185 = "", "", S1185 &lt; 500, "Low", S1185 &lt; 1200, "Medium", TRUE, "High")</f>
        <v>High</v>
      </c>
      <c r="W1185" t="str">
        <f t="shared" si="283"/>
        <v>2024-02</v>
      </c>
      <c r="X1185">
        <f t="shared" si="284"/>
        <v>2024</v>
      </c>
    </row>
    <row r="1186" spans="1:24" x14ac:dyDescent="0.3">
      <c r="A1186">
        <f>'Raw_Data'!A1186</f>
        <v>1185</v>
      </c>
      <c r="B1186" t="str">
        <f>'Raw_Data'!B1186</f>
        <v>Customer 11</v>
      </c>
      <c r="C1186" t="str">
        <f>'Raw_Data'!C1186</f>
        <v>Workstation</v>
      </c>
      <c r="D1186">
        <f>'Raw_Data'!D1186</f>
        <v>2693</v>
      </c>
      <c r="E1186">
        <f>'Raw_Data'!E1186</f>
        <v>4595</v>
      </c>
      <c r="F1186">
        <f>'Raw_Data'!F1186</f>
        <v>45341.333333333336</v>
      </c>
      <c r="G1186" t="str">
        <f t="shared" si="270"/>
        <v>Customer 11</v>
      </c>
      <c r="H1186" t="str">
        <f t="shared" si="271"/>
        <v>WORKSTATION</v>
      </c>
      <c r="I1186" t="str">
        <f t="shared" si="272"/>
        <v>Changed</v>
      </c>
      <c r="J1186">
        <f t="shared" si="273"/>
        <v>2693</v>
      </c>
      <c r="K1186">
        <f t="shared" si="274"/>
        <v>4595</v>
      </c>
      <c r="L1186" s="8">
        <f t="shared" si="275"/>
        <v>45341</v>
      </c>
      <c r="M1186" t="str">
        <f t="shared" ca="1" si="276"/>
        <v>OK</v>
      </c>
      <c r="P1186">
        <f t="shared" si="277"/>
        <v>1185</v>
      </c>
      <c r="Q1186" t="str">
        <f t="shared" si="278"/>
        <v>Customer 11</v>
      </c>
      <c r="R1186" t="str">
        <f t="shared" si="279"/>
        <v>WORKSTATION</v>
      </c>
      <c r="S1186">
        <f t="shared" si="280"/>
        <v>2693</v>
      </c>
      <c r="T1186">
        <f t="shared" si="281"/>
        <v>4595</v>
      </c>
      <c r="U1186" s="8">
        <f t="shared" si="282"/>
        <v>45341</v>
      </c>
      <c r="V1186" t="str" cm="1">
        <f t="array" ref="V1186">_xlfn.IFS(S1186 = "", "", S1186 &lt; 500, "Low", S1186 &lt; 1200, "Medium", TRUE, "High")</f>
        <v>High</v>
      </c>
      <c r="W1186" t="str">
        <f t="shared" si="283"/>
        <v>2024-02</v>
      </c>
      <c r="X1186">
        <f t="shared" si="284"/>
        <v>2024</v>
      </c>
    </row>
    <row r="1187" spans="1:24" x14ac:dyDescent="0.3">
      <c r="A1187">
        <f>'Raw_Data'!A1187</f>
        <v>1186</v>
      </c>
      <c r="B1187" t="str">
        <f>'Raw_Data'!B1187</f>
        <v>Customer 10</v>
      </c>
      <c r="C1187" t="str">
        <f>'Raw_Data'!C1187</f>
        <v>Embedded</v>
      </c>
      <c r="D1187">
        <f>'Raw_Data'!D1187</f>
        <v>1520</v>
      </c>
      <c r="E1187">
        <f>'Raw_Data'!E1187</f>
        <v>2074</v>
      </c>
      <c r="F1187">
        <f>'Raw_Data'!F1187</f>
        <v>45341.375</v>
      </c>
      <c r="G1187" t="str">
        <f t="shared" si="270"/>
        <v>Customer 10</v>
      </c>
      <c r="H1187" t="str">
        <f t="shared" si="271"/>
        <v>EMBEDDED</v>
      </c>
      <c r="I1187" t="str">
        <f t="shared" si="272"/>
        <v>Changed</v>
      </c>
      <c r="J1187">
        <f t="shared" si="273"/>
        <v>1520</v>
      </c>
      <c r="K1187">
        <f t="shared" si="274"/>
        <v>2074</v>
      </c>
      <c r="L1187" s="8">
        <f t="shared" si="275"/>
        <v>45341</v>
      </c>
      <c r="M1187" t="str">
        <f t="shared" ca="1" si="276"/>
        <v>OK</v>
      </c>
      <c r="P1187">
        <f t="shared" si="277"/>
        <v>1186</v>
      </c>
      <c r="Q1187" t="str">
        <f t="shared" si="278"/>
        <v>Customer 10</v>
      </c>
      <c r="R1187" t="str">
        <f t="shared" si="279"/>
        <v>EMBEDDED</v>
      </c>
      <c r="S1187">
        <f t="shared" si="280"/>
        <v>1520</v>
      </c>
      <c r="T1187">
        <f t="shared" si="281"/>
        <v>2074</v>
      </c>
      <c r="U1187" s="8">
        <f t="shared" si="282"/>
        <v>45341</v>
      </c>
      <c r="V1187" t="str" cm="1">
        <f t="array" ref="V1187">_xlfn.IFS(S1187 = "", "", S1187 &lt; 500, "Low", S1187 &lt; 1200, "Medium", TRUE, "High")</f>
        <v>High</v>
      </c>
      <c r="W1187" t="str">
        <f t="shared" si="283"/>
        <v>2024-02</v>
      </c>
      <c r="X1187">
        <f t="shared" si="284"/>
        <v>2024</v>
      </c>
    </row>
    <row r="1188" spans="1:24" x14ac:dyDescent="0.3">
      <c r="A1188">
        <f>'Raw_Data'!A1188</f>
        <v>1187</v>
      </c>
      <c r="B1188" t="str">
        <f>'Raw_Data'!B1188</f>
        <v>Customer 9</v>
      </c>
      <c r="C1188" t="str">
        <f>'Raw_Data'!C1188</f>
        <v>Mobile</v>
      </c>
      <c r="D1188">
        <f>'Raw_Data'!D1188</f>
        <v>766</v>
      </c>
      <c r="E1188">
        <f>'Raw_Data'!E1188</f>
        <v>1157</v>
      </c>
      <c r="F1188">
        <f>'Raw_Data'!F1188</f>
        <v>45341.416666666664</v>
      </c>
      <c r="G1188" t="str">
        <f t="shared" si="270"/>
        <v>Customer 9</v>
      </c>
      <c r="H1188" t="str">
        <f t="shared" si="271"/>
        <v>MOBILE</v>
      </c>
      <c r="I1188" t="str">
        <f t="shared" si="272"/>
        <v>Changed</v>
      </c>
      <c r="J1188">
        <f t="shared" si="273"/>
        <v>766</v>
      </c>
      <c r="K1188">
        <f t="shared" si="274"/>
        <v>1157</v>
      </c>
      <c r="L1188" s="8">
        <f t="shared" si="275"/>
        <v>45341</v>
      </c>
      <c r="M1188" t="str">
        <f t="shared" ca="1" si="276"/>
        <v>OK</v>
      </c>
      <c r="P1188">
        <f t="shared" si="277"/>
        <v>1187</v>
      </c>
      <c r="Q1188" t="str">
        <f t="shared" si="278"/>
        <v>Customer 9</v>
      </c>
      <c r="R1188" t="str">
        <f t="shared" si="279"/>
        <v>MOBILE</v>
      </c>
      <c r="S1188">
        <f t="shared" si="280"/>
        <v>766</v>
      </c>
      <c r="T1188">
        <f t="shared" si="281"/>
        <v>1157</v>
      </c>
      <c r="U1188" s="8">
        <f t="shared" si="282"/>
        <v>45341</v>
      </c>
      <c r="V1188" t="str" cm="1">
        <f t="array" ref="V1188">_xlfn.IFS(S1188 = "", "", S1188 &lt; 500, "Low", S1188 &lt; 1200, "Medium", TRUE, "High")</f>
        <v>Medium</v>
      </c>
      <c r="W1188" t="str">
        <f t="shared" si="283"/>
        <v>2024-02</v>
      </c>
      <c r="X1188">
        <f t="shared" si="284"/>
        <v>2024</v>
      </c>
    </row>
    <row r="1189" spans="1:24" x14ac:dyDescent="0.3">
      <c r="A1189">
        <f>'Raw_Data'!A1189</f>
        <v>1188</v>
      </c>
      <c r="B1189" t="str">
        <f>'Raw_Data'!B1189</f>
        <v>Customer 8</v>
      </c>
      <c r="C1189" t="str">
        <f>'Raw_Data'!C1189</f>
        <v>Embedded</v>
      </c>
      <c r="D1189">
        <f>'Raw_Data'!D1189</f>
        <v>1568</v>
      </c>
      <c r="E1189">
        <f>'Raw_Data'!E1189</f>
        <v>2588</v>
      </c>
      <c r="F1189">
        <f>'Raw_Data'!F1189</f>
        <v>45341.458333333336</v>
      </c>
      <c r="G1189" t="str">
        <f t="shared" si="270"/>
        <v>Customer 8</v>
      </c>
      <c r="H1189" t="str">
        <f t="shared" si="271"/>
        <v>EMBEDDED</v>
      </c>
      <c r="I1189" t="str">
        <f t="shared" si="272"/>
        <v>Changed</v>
      </c>
      <c r="J1189">
        <f t="shared" si="273"/>
        <v>1568</v>
      </c>
      <c r="K1189">
        <f t="shared" si="274"/>
        <v>2588</v>
      </c>
      <c r="L1189" s="8">
        <f t="shared" si="275"/>
        <v>45341</v>
      </c>
      <c r="M1189" t="str">
        <f t="shared" ca="1" si="276"/>
        <v>OK</v>
      </c>
      <c r="P1189">
        <f t="shared" si="277"/>
        <v>1188</v>
      </c>
      <c r="Q1189" t="str">
        <f t="shared" si="278"/>
        <v>Customer 8</v>
      </c>
      <c r="R1189" t="str">
        <f t="shared" si="279"/>
        <v>EMBEDDED</v>
      </c>
      <c r="S1189">
        <f t="shared" si="280"/>
        <v>1568</v>
      </c>
      <c r="T1189">
        <f t="shared" si="281"/>
        <v>2588</v>
      </c>
      <c r="U1189" s="8">
        <f t="shared" si="282"/>
        <v>45341</v>
      </c>
      <c r="V1189" t="str" cm="1">
        <f t="array" ref="V1189">_xlfn.IFS(S1189 = "", "", S1189 &lt; 500, "Low", S1189 &lt; 1200, "Medium", TRUE, "High")</f>
        <v>High</v>
      </c>
      <c r="W1189" t="str">
        <f t="shared" si="283"/>
        <v>2024-02</v>
      </c>
      <c r="X1189">
        <f t="shared" si="284"/>
        <v>2024</v>
      </c>
    </row>
    <row r="1190" spans="1:24" x14ac:dyDescent="0.3">
      <c r="A1190">
        <f>'Raw_Data'!A1190</f>
        <v>1189</v>
      </c>
      <c r="B1190" t="str">
        <f>'Raw_Data'!B1190</f>
        <v>Customer 3</v>
      </c>
      <c r="C1190" t="str">
        <f>'Raw_Data'!C1190</f>
        <v>Embedded</v>
      </c>
      <c r="D1190">
        <f>'Raw_Data'!D1190</f>
        <v>3618</v>
      </c>
      <c r="E1190">
        <f>'Raw_Data'!E1190</f>
        <v>3276</v>
      </c>
      <c r="F1190">
        <f>'Raw_Data'!F1190</f>
        <v>45341.5</v>
      </c>
      <c r="G1190" t="str">
        <f t="shared" si="270"/>
        <v>Customer 3</v>
      </c>
      <c r="H1190" t="str">
        <f t="shared" si="271"/>
        <v>EMBEDDED</v>
      </c>
      <c r="I1190" t="str">
        <f t="shared" si="272"/>
        <v>Changed</v>
      </c>
      <c r="J1190">
        <f t="shared" si="273"/>
        <v>3618</v>
      </c>
      <c r="K1190">
        <f t="shared" si="274"/>
        <v>3276</v>
      </c>
      <c r="L1190" s="8">
        <f t="shared" si="275"/>
        <v>45341</v>
      </c>
      <c r="M1190" t="str">
        <f t="shared" ca="1" si="276"/>
        <v>OK</v>
      </c>
      <c r="P1190">
        <f t="shared" si="277"/>
        <v>1189</v>
      </c>
      <c r="Q1190" t="str">
        <f t="shared" si="278"/>
        <v>Customer 3</v>
      </c>
      <c r="R1190" t="str">
        <f t="shared" si="279"/>
        <v>EMBEDDED</v>
      </c>
      <c r="S1190">
        <f t="shared" si="280"/>
        <v>3618</v>
      </c>
      <c r="T1190">
        <f t="shared" si="281"/>
        <v>3276</v>
      </c>
      <c r="U1190" s="8">
        <f t="shared" si="282"/>
        <v>45341</v>
      </c>
      <c r="V1190" t="str" cm="1">
        <f t="array" ref="V1190">_xlfn.IFS(S1190 = "", "", S1190 &lt; 500, "Low", S1190 &lt; 1200, "Medium", TRUE, "High")</f>
        <v>High</v>
      </c>
      <c r="W1190" t="str">
        <f t="shared" si="283"/>
        <v>2024-02</v>
      </c>
      <c r="X1190">
        <f t="shared" si="284"/>
        <v>2024</v>
      </c>
    </row>
    <row r="1191" spans="1:24" x14ac:dyDescent="0.3">
      <c r="A1191">
        <f>'Raw_Data'!A1191</f>
        <v>1190</v>
      </c>
      <c r="B1191" t="str">
        <f>'Raw_Data'!B1191</f>
        <v>Customer 6</v>
      </c>
      <c r="C1191" t="str">
        <f>'Raw_Data'!C1191</f>
        <v>Embedded</v>
      </c>
      <c r="D1191">
        <f>'Raw_Data'!D1191</f>
        <v>2865</v>
      </c>
      <c r="E1191">
        <f>'Raw_Data'!E1191</f>
        <v>3420</v>
      </c>
      <c r="F1191">
        <f>'Raw_Data'!F1191</f>
        <v>45341.541666666664</v>
      </c>
      <c r="G1191" t="str">
        <f t="shared" si="270"/>
        <v>Customer 6</v>
      </c>
      <c r="H1191" t="str">
        <f t="shared" si="271"/>
        <v>EMBEDDED</v>
      </c>
      <c r="I1191" t="str">
        <f t="shared" si="272"/>
        <v>Changed</v>
      </c>
      <c r="J1191">
        <f t="shared" si="273"/>
        <v>2865</v>
      </c>
      <c r="K1191">
        <f t="shared" si="274"/>
        <v>3420</v>
      </c>
      <c r="L1191" s="8">
        <f t="shared" si="275"/>
        <v>45341</v>
      </c>
      <c r="M1191" t="str">
        <f t="shared" ca="1" si="276"/>
        <v>OK</v>
      </c>
      <c r="P1191">
        <f t="shared" si="277"/>
        <v>1190</v>
      </c>
      <c r="Q1191" t="str">
        <f t="shared" si="278"/>
        <v>Customer 6</v>
      </c>
      <c r="R1191" t="str">
        <f t="shared" si="279"/>
        <v>EMBEDDED</v>
      </c>
      <c r="S1191">
        <f t="shared" si="280"/>
        <v>2865</v>
      </c>
      <c r="T1191">
        <f t="shared" si="281"/>
        <v>3420</v>
      </c>
      <c r="U1191" s="8">
        <f t="shared" si="282"/>
        <v>45341</v>
      </c>
      <c r="V1191" t="str" cm="1">
        <f t="array" ref="V1191">_xlfn.IFS(S1191 = "", "", S1191 &lt; 500, "Low", S1191 &lt; 1200, "Medium", TRUE, "High")</f>
        <v>High</v>
      </c>
      <c r="W1191" t="str">
        <f t="shared" si="283"/>
        <v>2024-02</v>
      </c>
      <c r="X1191">
        <f t="shared" si="284"/>
        <v>2024</v>
      </c>
    </row>
    <row r="1192" spans="1:24" x14ac:dyDescent="0.3">
      <c r="A1192">
        <f>'Raw_Data'!A1192</f>
        <v>1191</v>
      </c>
      <c r="B1192" t="str">
        <f>'Raw_Data'!B1192</f>
        <v>Customer 8</v>
      </c>
      <c r="C1192" t="str">
        <f>'Raw_Data'!C1192</f>
        <v>Desktop</v>
      </c>
      <c r="D1192">
        <f>'Raw_Data'!D1192</f>
        <v>1524</v>
      </c>
      <c r="E1192">
        <f>'Raw_Data'!E1192</f>
        <v>324</v>
      </c>
      <c r="F1192">
        <f>'Raw_Data'!F1192</f>
        <v>45341.583333333336</v>
      </c>
      <c r="G1192" t="str">
        <f t="shared" si="270"/>
        <v>Customer 8</v>
      </c>
      <c r="H1192" t="str">
        <f t="shared" si="271"/>
        <v>DESKTOP</v>
      </c>
      <c r="I1192" t="str">
        <f t="shared" si="272"/>
        <v>Changed</v>
      </c>
      <c r="J1192">
        <f t="shared" si="273"/>
        <v>1524</v>
      </c>
      <c r="K1192">
        <f t="shared" si="274"/>
        <v>324</v>
      </c>
      <c r="L1192" s="8">
        <f t="shared" si="275"/>
        <v>45341</v>
      </c>
      <c r="M1192" t="str">
        <f t="shared" ca="1" si="276"/>
        <v>OK</v>
      </c>
      <c r="P1192">
        <f t="shared" si="277"/>
        <v>1191</v>
      </c>
      <c r="Q1192" t="str">
        <f t="shared" si="278"/>
        <v>Customer 8</v>
      </c>
      <c r="R1192" t="str">
        <f t="shared" si="279"/>
        <v>DESKTOP</v>
      </c>
      <c r="S1192">
        <f t="shared" si="280"/>
        <v>1524</v>
      </c>
      <c r="T1192">
        <f t="shared" si="281"/>
        <v>324</v>
      </c>
      <c r="U1192" s="8">
        <f t="shared" si="282"/>
        <v>45341</v>
      </c>
      <c r="V1192" t="str" cm="1">
        <f t="array" ref="V1192">_xlfn.IFS(S1192 = "", "", S1192 &lt; 500, "Low", S1192 &lt; 1200, "Medium", TRUE, "High")</f>
        <v>High</v>
      </c>
      <c r="W1192" t="str">
        <f t="shared" si="283"/>
        <v>2024-02</v>
      </c>
      <c r="X1192">
        <f t="shared" si="284"/>
        <v>2024</v>
      </c>
    </row>
    <row r="1193" spans="1:24" x14ac:dyDescent="0.3">
      <c r="A1193">
        <f>'Raw_Data'!A1193</f>
        <v>1192</v>
      </c>
      <c r="B1193" t="str">
        <f>'Raw_Data'!B1193</f>
        <v>Customer 3</v>
      </c>
      <c r="C1193" t="str">
        <f>'Raw_Data'!C1193</f>
        <v>Mobile</v>
      </c>
      <c r="D1193">
        <f>'Raw_Data'!D1193</f>
        <v>1008</v>
      </c>
      <c r="E1193">
        <f>'Raw_Data'!E1193</f>
        <v>806</v>
      </c>
      <c r="F1193">
        <f>'Raw_Data'!F1193</f>
        <v>45341.625</v>
      </c>
      <c r="G1193" t="str">
        <f t="shared" si="270"/>
        <v>Customer 3</v>
      </c>
      <c r="H1193" t="str">
        <f t="shared" si="271"/>
        <v>MOBILE</v>
      </c>
      <c r="I1193" t="str">
        <f t="shared" si="272"/>
        <v>Changed</v>
      </c>
      <c r="J1193">
        <f t="shared" si="273"/>
        <v>1008</v>
      </c>
      <c r="K1193">
        <f t="shared" si="274"/>
        <v>806</v>
      </c>
      <c r="L1193" s="8">
        <f t="shared" si="275"/>
        <v>45341</v>
      </c>
      <c r="M1193" t="str">
        <f t="shared" ca="1" si="276"/>
        <v>OK</v>
      </c>
      <c r="P1193">
        <f t="shared" si="277"/>
        <v>1192</v>
      </c>
      <c r="Q1193" t="str">
        <f t="shared" si="278"/>
        <v>Customer 3</v>
      </c>
      <c r="R1193" t="str">
        <f t="shared" si="279"/>
        <v>MOBILE</v>
      </c>
      <c r="S1193">
        <f t="shared" si="280"/>
        <v>1008</v>
      </c>
      <c r="T1193">
        <f t="shared" si="281"/>
        <v>806</v>
      </c>
      <c r="U1193" s="8">
        <f t="shared" si="282"/>
        <v>45341</v>
      </c>
      <c r="V1193" t="str" cm="1">
        <f t="array" ref="V1193">_xlfn.IFS(S1193 = "", "", S1193 &lt; 500, "Low", S1193 &lt; 1200, "Medium", TRUE, "High")</f>
        <v>Medium</v>
      </c>
      <c r="W1193" t="str">
        <f t="shared" si="283"/>
        <v>2024-02</v>
      </c>
      <c r="X1193">
        <f t="shared" si="284"/>
        <v>2024</v>
      </c>
    </row>
    <row r="1194" spans="1:24" x14ac:dyDescent="0.3">
      <c r="A1194">
        <f>'Raw_Data'!A1194</f>
        <v>1193</v>
      </c>
      <c r="B1194" t="str">
        <f>'Raw_Data'!B1194</f>
        <v>Customer 2</v>
      </c>
      <c r="C1194" t="str">
        <f>'Raw_Data'!C1194</f>
        <v>Mobile</v>
      </c>
      <c r="D1194">
        <f>'Raw_Data'!D1194</f>
        <v>2060</v>
      </c>
      <c r="E1194">
        <f>'Raw_Data'!E1194</f>
        <v>4800</v>
      </c>
      <c r="F1194">
        <f>'Raw_Data'!F1194</f>
        <v>45341.666666666664</v>
      </c>
      <c r="G1194" t="str">
        <f t="shared" si="270"/>
        <v>Customer 2</v>
      </c>
      <c r="H1194" t="str">
        <f t="shared" si="271"/>
        <v>MOBILE</v>
      </c>
      <c r="I1194" t="str">
        <f t="shared" si="272"/>
        <v>Changed</v>
      </c>
      <c r="J1194">
        <f t="shared" si="273"/>
        <v>2060</v>
      </c>
      <c r="K1194">
        <f t="shared" si="274"/>
        <v>4800</v>
      </c>
      <c r="L1194" s="8">
        <f t="shared" si="275"/>
        <v>45341</v>
      </c>
      <c r="M1194" t="str">
        <f t="shared" ca="1" si="276"/>
        <v>OK</v>
      </c>
      <c r="P1194">
        <f t="shared" si="277"/>
        <v>1193</v>
      </c>
      <c r="Q1194" t="str">
        <f t="shared" si="278"/>
        <v>Customer 2</v>
      </c>
      <c r="R1194" t="str">
        <f t="shared" si="279"/>
        <v>MOBILE</v>
      </c>
      <c r="S1194">
        <f t="shared" si="280"/>
        <v>2060</v>
      </c>
      <c r="T1194">
        <f t="shared" si="281"/>
        <v>4800</v>
      </c>
      <c r="U1194" s="8">
        <f t="shared" si="282"/>
        <v>45341</v>
      </c>
      <c r="V1194" t="str" cm="1">
        <f t="array" ref="V1194">_xlfn.IFS(S1194 = "", "", S1194 &lt; 500, "Low", S1194 &lt; 1200, "Medium", TRUE, "High")</f>
        <v>High</v>
      </c>
      <c r="W1194" t="str">
        <f t="shared" si="283"/>
        <v>2024-02</v>
      </c>
      <c r="X1194">
        <f t="shared" si="284"/>
        <v>2024</v>
      </c>
    </row>
    <row r="1195" spans="1:24" x14ac:dyDescent="0.3">
      <c r="A1195">
        <f>'Raw_Data'!A1195</f>
        <v>1194</v>
      </c>
      <c r="B1195" t="str">
        <f>'Raw_Data'!B1195</f>
        <v>Customer 2</v>
      </c>
      <c r="C1195" t="str">
        <f>'Raw_Data'!C1195</f>
        <v>Workstation</v>
      </c>
      <c r="D1195">
        <f>'Raw_Data'!D1195</f>
        <v>2784</v>
      </c>
      <c r="E1195">
        <f>'Raw_Data'!E1195</f>
        <v>1156</v>
      </c>
      <c r="F1195">
        <f>'Raw_Data'!F1195</f>
        <v>45341.708333333336</v>
      </c>
      <c r="G1195" t="str">
        <f t="shared" si="270"/>
        <v>Customer 2</v>
      </c>
      <c r="H1195" t="str">
        <f t="shared" si="271"/>
        <v>WORKSTATION</v>
      </c>
      <c r="I1195" t="str">
        <f t="shared" si="272"/>
        <v>Changed</v>
      </c>
      <c r="J1195">
        <f t="shared" si="273"/>
        <v>2784</v>
      </c>
      <c r="K1195">
        <f t="shared" si="274"/>
        <v>1156</v>
      </c>
      <c r="L1195" s="8">
        <f t="shared" si="275"/>
        <v>45341</v>
      </c>
      <c r="M1195" t="str">
        <f t="shared" ca="1" si="276"/>
        <v>OK</v>
      </c>
      <c r="P1195">
        <f t="shared" si="277"/>
        <v>1194</v>
      </c>
      <c r="Q1195" t="str">
        <f t="shared" si="278"/>
        <v>Customer 2</v>
      </c>
      <c r="R1195" t="str">
        <f t="shared" si="279"/>
        <v>WORKSTATION</v>
      </c>
      <c r="S1195">
        <f t="shared" si="280"/>
        <v>2784</v>
      </c>
      <c r="T1195">
        <f t="shared" si="281"/>
        <v>1156</v>
      </c>
      <c r="U1195" s="8">
        <f t="shared" si="282"/>
        <v>45341</v>
      </c>
      <c r="V1195" t="str" cm="1">
        <f t="array" ref="V1195">_xlfn.IFS(S1195 = "", "", S1195 &lt; 500, "Low", S1195 &lt; 1200, "Medium", TRUE, "High")</f>
        <v>High</v>
      </c>
      <c r="W1195" t="str">
        <f t="shared" si="283"/>
        <v>2024-02</v>
      </c>
      <c r="X1195">
        <f t="shared" si="284"/>
        <v>2024</v>
      </c>
    </row>
    <row r="1196" spans="1:24" x14ac:dyDescent="0.3">
      <c r="A1196">
        <f>'Raw_Data'!A1196</f>
        <v>1195</v>
      </c>
      <c r="B1196" t="str">
        <f>'Raw_Data'!B1196</f>
        <v>Customer 14</v>
      </c>
      <c r="C1196" t="str">
        <f>'Raw_Data'!C1196</f>
        <v>Mobile</v>
      </c>
      <c r="D1196">
        <f>'Raw_Data'!D1196</f>
        <v>3401</v>
      </c>
      <c r="E1196">
        <f>'Raw_Data'!E1196</f>
        <v>425</v>
      </c>
      <c r="F1196">
        <f>'Raw_Data'!F1196</f>
        <v>45341.75</v>
      </c>
      <c r="G1196" t="str">
        <f t="shared" si="270"/>
        <v>Customer 14</v>
      </c>
      <c r="H1196" t="str">
        <f t="shared" si="271"/>
        <v>MOBILE</v>
      </c>
      <c r="I1196" t="str">
        <f t="shared" si="272"/>
        <v>Changed</v>
      </c>
      <c r="J1196">
        <f t="shared" si="273"/>
        <v>3401</v>
      </c>
      <c r="K1196">
        <f t="shared" si="274"/>
        <v>425</v>
      </c>
      <c r="L1196" s="8">
        <f t="shared" si="275"/>
        <v>45341</v>
      </c>
      <c r="M1196" t="str">
        <f t="shared" ca="1" si="276"/>
        <v>OK</v>
      </c>
      <c r="P1196">
        <f t="shared" si="277"/>
        <v>1195</v>
      </c>
      <c r="Q1196" t="str">
        <f t="shared" si="278"/>
        <v>Customer 14</v>
      </c>
      <c r="R1196" t="str">
        <f t="shared" si="279"/>
        <v>MOBILE</v>
      </c>
      <c r="S1196">
        <f t="shared" si="280"/>
        <v>3401</v>
      </c>
      <c r="T1196">
        <f t="shared" si="281"/>
        <v>425</v>
      </c>
      <c r="U1196" s="8">
        <f t="shared" si="282"/>
        <v>45341</v>
      </c>
      <c r="V1196" t="str" cm="1">
        <f t="array" ref="V1196">_xlfn.IFS(S1196 = "", "", S1196 &lt; 500, "Low", S1196 &lt; 1200, "Medium", TRUE, "High")</f>
        <v>High</v>
      </c>
      <c r="W1196" t="str">
        <f t="shared" si="283"/>
        <v>2024-02</v>
      </c>
      <c r="X1196">
        <f t="shared" si="284"/>
        <v>2024</v>
      </c>
    </row>
    <row r="1197" spans="1:24" x14ac:dyDescent="0.3">
      <c r="A1197">
        <f>'Raw_Data'!A1197</f>
        <v>1196</v>
      </c>
      <c r="B1197" t="str">
        <f>'Raw_Data'!B1197</f>
        <v>Customer 4</v>
      </c>
      <c r="C1197" t="str">
        <f>'Raw_Data'!C1197</f>
        <v>Workstation</v>
      </c>
      <c r="D1197">
        <f>'Raw_Data'!D1197</f>
        <v>3939</v>
      </c>
      <c r="E1197">
        <f>'Raw_Data'!E1197</f>
        <v>456</v>
      </c>
      <c r="F1197">
        <f>'Raw_Data'!F1197</f>
        <v>45341.791666666664</v>
      </c>
      <c r="G1197" t="str">
        <f t="shared" si="270"/>
        <v>Customer 4</v>
      </c>
      <c r="H1197" t="str">
        <f t="shared" si="271"/>
        <v>WORKSTATION</v>
      </c>
      <c r="I1197" t="str">
        <f t="shared" si="272"/>
        <v>Changed</v>
      </c>
      <c r="J1197">
        <f t="shared" si="273"/>
        <v>3939</v>
      </c>
      <c r="K1197">
        <f t="shared" si="274"/>
        <v>456</v>
      </c>
      <c r="L1197" s="8">
        <f t="shared" si="275"/>
        <v>45341</v>
      </c>
      <c r="M1197" t="str">
        <f t="shared" ca="1" si="276"/>
        <v>OK</v>
      </c>
      <c r="P1197">
        <f t="shared" si="277"/>
        <v>1196</v>
      </c>
      <c r="Q1197" t="str">
        <f t="shared" si="278"/>
        <v>Customer 4</v>
      </c>
      <c r="R1197" t="str">
        <f t="shared" si="279"/>
        <v>WORKSTATION</v>
      </c>
      <c r="S1197">
        <f t="shared" si="280"/>
        <v>3939</v>
      </c>
      <c r="T1197">
        <f t="shared" si="281"/>
        <v>456</v>
      </c>
      <c r="U1197" s="8">
        <f t="shared" si="282"/>
        <v>45341</v>
      </c>
      <c r="V1197" t="str" cm="1">
        <f t="array" ref="V1197">_xlfn.IFS(S1197 = "", "", S1197 &lt; 500, "Low", S1197 &lt; 1200, "Medium", TRUE, "High")</f>
        <v>High</v>
      </c>
      <c r="W1197" t="str">
        <f t="shared" si="283"/>
        <v>2024-02</v>
      </c>
      <c r="X1197">
        <f t="shared" si="284"/>
        <v>2024</v>
      </c>
    </row>
    <row r="1198" spans="1:24" x14ac:dyDescent="0.3">
      <c r="A1198">
        <f>'Raw_Data'!A1198</f>
        <v>1197</v>
      </c>
      <c r="B1198" t="str">
        <f>'Raw_Data'!B1198</f>
        <v>Customer 4</v>
      </c>
      <c r="C1198" t="str">
        <f>'Raw_Data'!C1198</f>
        <v>Desktop</v>
      </c>
      <c r="D1198">
        <f>'Raw_Data'!D1198</f>
        <v>1272</v>
      </c>
      <c r="E1198">
        <f>'Raw_Data'!E1198</f>
        <v>221</v>
      </c>
      <c r="F1198">
        <f>'Raw_Data'!F1198</f>
        <v>45341.833333333336</v>
      </c>
      <c r="G1198" t="str">
        <f t="shared" si="270"/>
        <v>Customer 4</v>
      </c>
      <c r="H1198" t="str">
        <f t="shared" si="271"/>
        <v>DESKTOP</v>
      </c>
      <c r="I1198" t="str">
        <f t="shared" si="272"/>
        <v>Changed</v>
      </c>
      <c r="J1198">
        <f t="shared" si="273"/>
        <v>1272</v>
      </c>
      <c r="K1198">
        <f t="shared" si="274"/>
        <v>221</v>
      </c>
      <c r="L1198" s="8">
        <f t="shared" si="275"/>
        <v>45341</v>
      </c>
      <c r="M1198" t="str">
        <f t="shared" ca="1" si="276"/>
        <v>OK</v>
      </c>
      <c r="P1198">
        <f t="shared" si="277"/>
        <v>1197</v>
      </c>
      <c r="Q1198" t="str">
        <f t="shared" si="278"/>
        <v>Customer 4</v>
      </c>
      <c r="R1198" t="str">
        <f t="shared" si="279"/>
        <v>DESKTOP</v>
      </c>
      <c r="S1198">
        <f t="shared" si="280"/>
        <v>1272</v>
      </c>
      <c r="T1198">
        <f t="shared" si="281"/>
        <v>221</v>
      </c>
      <c r="U1198" s="8">
        <f t="shared" si="282"/>
        <v>45341</v>
      </c>
      <c r="V1198" t="str" cm="1">
        <f t="array" ref="V1198">_xlfn.IFS(S1198 = "", "", S1198 &lt; 500, "Low", S1198 &lt; 1200, "Medium", TRUE, "High")</f>
        <v>High</v>
      </c>
      <c r="W1198" t="str">
        <f t="shared" si="283"/>
        <v>2024-02</v>
      </c>
      <c r="X1198">
        <f t="shared" si="284"/>
        <v>2024</v>
      </c>
    </row>
    <row r="1199" spans="1:24" x14ac:dyDescent="0.3">
      <c r="A1199">
        <f>'Raw_Data'!A1199</f>
        <v>1198</v>
      </c>
      <c r="B1199" t="str">
        <f>'Raw_Data'!B1199</f>
        <v>Customer 10</v>
      </c>
      <c r="C1199" t="str">
        <f>'Raw_Data'!C1199</f>
        <v>Embedded</v>
      </c>
      <c r="D1199">
        <f>'Raw_Data'!D1199</f>
        <v>778</v>
      </c>
      <c r="E1199">
        <f>'Raw_Data'!E1199</f>
        <v>4440</v>
      </c>
      <c r="F1199">
        <f>'Raw_Data'!F1199</f>
        <v>45341.875</v>
      </c>
      <c r="G1199" t="str">
        <f t="shared" si="270"/>
        <v>Customer 10</v>
      </c>
      <c r="H1199" t="str">
        <f t="shared" si="271"/>
        <v>EMBEDDED</v>
      </c>
      <c r="I1199" t="str">
        <f t="shared" si="272"/>
        <v>Changed</v>
      </c>
      <c r="J1199">
        <f t="shared" si="273"/>
        <v>778</v>
      </c>
      <c r="K1199">
        <f t="shared" si="274"/>
        <v>4440</v>
      </c>
      <c r="L1199" s="8">
        <f t="shared" si="275"/>
        <v>45341</v>
      </c>
      <c r="M1199" t="str">
        <f t="shared" ca="1" si="276"/>
        <v>OK</v>
      </c>
      <c r="P1199">
        <f t="shared" si="277"/>
        <v>1198</v>
      </c>
      <c r="Q1199" t="str">
        <f t="shared" si="278"/>
        <v>Customer 10</v>
      </c>
      <c r="R1199" t="str">
        <f t="shared" si="279"/>
        <v>EMBEDDED</v>
      </c>
      <c r="S1199">
        <f t="shared" si="280"/>
        <v>778</v>
      </c>
      <c r="T1199">
        <f t="shared" si="281"/>
        <v>4440</v>
      </c>
      <c r="U1199" s="8">
        <f t="shared" si="282"/>
        <v>45341</v>
      </c>
      <c r="V1199" t="str" cm="1">
        <f t="array" ref="V1199">_xlfn.IFS(S1199 = "", "", S1199 &lt; 500, "Low", S1199 &lt; 1200, "Medium", TRUE, "High")</f>
        <v>Medium</v>
      </c>
      <c r="W1199" t="str">
        <f t="shared" si="283"/>
        <v>2024-02</v>
      </c>
      <c r="X1199">
        <f t="shared" si="284"/>
        <v>2024</v>
      </c>
    </row>
    <row r="1200" spans="1:24" x14ac:dyDescent="0.3">
      <c r="A1200">
        <f>'Raw_Data'!A1200</f>
        <v>1199</v>
      </c>
      <c r="B1200" t="str">
        <f>'Raw_Data'!B1200</f>
        <v>Customer 11</v>
      </c>
      <c r="C1200" t="str">
        <f>'Raw_Data'!C1200</f>
        <v>Workstation</v>
      </c>
      <c r="D1200">
        <f>'Raw_Data'!D1200</f>
        <v>1170</v>
      </c>
      <c r="E1200">
        <f>'Raw_Data'!E1200</f>
        <v>2893</v>
      </c>
      <c r="F1200">
        <f>'Raw_Data'!F1200</f>
        <v>45341.916666666664</v>
      </c>
      <c r="G1200" t="str">
        <f t="shared" si="270"/>
        <v>Customer 11</v>
      </c>
      <c r="H1200" t="str">
        <f t="shared" si="271"/>
        <v>WORKSTATION</v>
      </c>
      <c r="I1200" t="str">
        <f t="shared" si="272"/>
        <v>Changed</v>
      </c>
      <c r="J1200">
        <f t="shared" si="273"/>
        <v>1170</v>
      </c>
      <c r="K1200">
        <f t="shared" si="274"/>
        <v>2893</v>
      </c>
      <c r="L1200" s="8">
        <f t="shared" si="275"/>
        <v>45341</v>
      </c>
      <c r="M1200" t="str">
        <f t="shared" ca="1" si="276"/>
        <v>OK</v>
      </c>
      <c r="P1200">
        <f t="shared" si="277"/>
        <v>1199</v>
      </c>
      <c r="Q1200" t="str">
        <f t="shared" si="278"/>
        <v>Customer 11</v>
      </c>
      <c r="R1200" t="str">
        <f t="shared" si="279"/>
        <v>WORKSTATION</v>
      </c>
      <c r="S1200">
        <f t="shared" si="280"/>
        <v>1170</v>
      </c>
      <c r="T1200">
        <f t="shared" si="281"/>
        <v>2893</v>
      </c>
      <c r="U1200" s="8">
        <f t="shared" si="282"/>
        <v>45341</v>
      </c>
      <c r="V1200" t="str" cm="1">
        <f t="array" ref="V1200">_xlfn.IFS(S1200 = "", "", S1200 &lt; 500, "Low", S1200 &lt; 1200, "Medium", TRUE, "High")</f>
        <v>Medium</v>
      </c>
      <c r="W1200" t="str">
        <f t="shared" si="283"/>
        <v>2024-02</v>
      </c>
      <c r="X1200">
        <f t="shared" si="284"/>
        <v>2024</v>
      </c>
    </row>
    <row r="1201" spans="1:24" x14ac:dyDescent="0.3">
      <c r="A1201">
        <f>'Raw_Data'!A1201</f>
        <v>1200</v>
      </c>
      <c r="B1201" t="str">
        <f>'Raw_Data'!B1201</f>
        <v>Customer 4</v>
      </c>
      <c r="C1201" t="str">
        <f>'Raw_Data'!C1201</f>
        <v>Mobile</v>
      </c>
      <c r="D1201">
        <f>'Raw_Data'!D1201</f>
        <v>1581</v>
      </c>
      <c r="E1201">
        <f>'Raw_Data'!E1201</f>
        <v>2847</v>
      </c>
      <c r="F1201">
        <f>'Raw_Data'!F1201</f>
        <v>45341.958333333336</v>
      </c>
      <c r="G1201" t="str">
        <f t="shared" si="270"/>
        <v>Customer 4</v>
      </c>
      <c r="H1201" t="str">
        <f t="shared" si="271"/>
        <v>MOBILE</v>
      </c>
      <c r="I1201" t="str">
        <f t="shared" si="272"/>
        <v>Changed</v>
      </c>
      <c r="J1201">
        <f t="shared" si="273"/>
        <v>1581</v>
      </c>
      <c r="K1201">
        <f t="shared" si="274"/>
        <v>2847</v>
      </c>
      <c r="L1201" s="8">
        <f t="shared" si="275"/>
        <v>45341</v>
      </c>
      <c r="M1201" t="str">
        <f t="shared" ca="1" si="276"/>
        <v>OK</v>
      </c>
      <c r="P1201">
        <f t="shared" si="277"/>
        <v>1200</v>
      </c>
      <c r="Q1201" t="str">
        <f t="shared" si="278"/>
        <v>Customer 4</v>
      </c>
      <c r="R1201" t="str">
        <f t="shared" si="279"/>
        <v>MOBILE</v>
      </c>
      <c r="S1201">
        <f t="shared" si="280"/>
        <v>1581</v>
      </c>
      <c r="T1201">
        <f t="shared" si="281"/>
        <v>2847</v>
      </c>
      <c r="U1201" s="8">
        <f t="shared" si="282"/>
        <v>45341</v>
      </c>
      <c r="V1201" t="str" cm="1">
        <f t="array" ref="V1201">_xlfn.IFS(S1201 = "", "", S1201 &lt; 500, "Low", S1201 &lt; 1200, "Medium", TRUE, "High")</f>
        <v>High</v>
      </c>
      <c r="W1201" t="str">
        <f t="shared" si="283"/>
        <v>2024-02</v>
      </c>
      <c r="X1201">
        <f t="shared" si="284"/>
        <v>2024</v>
      </c>
    </row>
    <row r="1202" spans="1:24" x14ac:dyDescent="0.3">
      <c r="A1202">
        <f>'Raw_Data'!A1202</f>
        <v>1201</v>
      </c>
      <c r="B1202" t="str">
        <f>'Raw_Data'!B1202</f>
        <v>Customer 4</v>
      </c>
      <c r="C1202" t="str">
        <f>'Raw_Data'!C1202</f>
        <v>Embedded</v>
      </c>
      <c r="D1202">
        <f>'Raw_Data'!D1202</f>
        <v>1020</v>
      </c>
      <c r="E1202">
        <f>'Raw_Data'!E1202</f>
        <v>4312</v>
      </c>
      <c r="F1202">
        <f>'Raw_Data'!F1202</f>
        <v>45342</v>
      </c>
      <c r="G1202" t="str">
        <f t="shared" si="270"/>
        <v>Customer 4</v>
      </c>
      <c r="H1202" t="str">
        <f t="shared" si="271"/>
        <v>EMBEDDED</v>
      </c>
      <c r="I1202" t="str">
        <f t="shared" si="272"/>
        <v>Changed</v>
      </c>
      <c r="J1202">
        <f t="shared" si="273"/>
        <v>1020</v>
      </c>
      <c r="K1202">
        <f t="shared" si="274"/>
        <v>4312</v>
      </c>
      <c r="L1202" s="8">
        <f t="shared" si="275"/>
        <v>45342</v>
      </c>
      <c r="M1202" t="str">
        <f t="shared" ca="1" si="276"/>
        <v>OK</v>
      </c>
      <c r="P1202">
        <f t="shared" si="277"/>
        <v>1201</v>
      </c>
      <c r="Q1202" t="str">
        <f t="shared" si="278"/>
        <v>Customer 4</v>
      </c>
      <c r="R1202" t="str">
        <f t="shared" si="279"/>
        <v>EMBEDDED</v>
      </c>
      <c r="S1202">
        <f t="shared" si="280"/>
        <v>1020</v>
      </c>
      <c r="T1202">
        <f t="shared" si="281"/>
        <v>4312</v>
      </c>
      <c r="U1202" s="8">
        <f t="shared" si="282"/>
        <v>45342</v>
      </c>
      <c r="V1202" t="str" cm="1">
        <f t="array" ref="V1202">_xlfn.IFS(S1202 = "", "", S1202 &lt; 500, "Low", S1202 &lt; 1200, "Medium", TRUE, "High")</f>
        <v>Medium</v>
      </c>
      <c r="W1202" t="str">
        <f t="shared" si="283"/>
        <v>2024-02</v>
      </c>
      <c r="X1202">
        <f t="shared" si="284"/>
        <v>2024</v>
      </c>
    </row>
    <row r="1203" spans="1:24" x14ac:dyDescent="0.3">
      <c r="A1203">
        <f>'Raw_Data'!A1203</f>
        <v>1202</v>
      </c>
      <c r="B1203" t="str">
        <f>'Raw_Data'!B1203</f>
        <v>Customer 3</v>
      </c>
      <c r="C1203" t="str">
        <f>'Raw_Data'!C1203</f>
        <v>Embedded</v>
      </c>
      <c r="D1203">
        <f>'Raw_Data'!D1203</f>
        <v>2204</v>
      </c>
      <c r="E1203">
        <f>'Raw_Data'!E1203</f>
        <v>2015</v>
      </c>
      <c r="F1203">
        <f>'Raw_Data'!F1203</f>
        <v>45342.041666666664</v>
      </c>
      <c r="G1203" t="str">
        <f t="shared" si="270"/>
        <v>Customer 3</v>
      </c>
      <c r="H1203" t="str">
        <f t="shared" si="271"/>
        <v>EMBEDDED</v>
      </c>
      <c r="I1203" t="str">
        <f t="shared" si="272"/>
        <v>Changed</v>
      </c>
      <c r="J1203">
        <f t="shared" si="273"/>
        <v>2204</v>
      </c>
      <c r="K1203">
        <f t="shared" si="274"/>
        <v>2015</v>
      </c>
      <c r="L1203" s="8">
        <f t="shared" si="275"/>
        <v>45342</v>
      </c>
      <c r="M1203" t="str">
        <f t="shared" ca="1" si="276"/>
        <v>OK</v>
      </c>
      <c r="P1203">
        <f t="shared" si="277"/>
        <v>1202</v>
      </c>
      <c r="Q1203" t="str">
        <f t="shared" si="278"/>
        <v>Customer 3</v>
      </c>
      <c r="R1203" t="str">
        <f t="shared" si="279"/>
        <v>EMBEDDED</v>
      </c>
      <c r="S1203">
        <f t="shared" si="280"/>
        <v>2204</v>
      </c>
      <c r="T1203">
        <f t="shared" si="281"/>
        <v>2015</v>
      </c>
      <c r="U1203" s="8">
        <f t="shared" si="282"/>
        <v>45342</v>
      </c>
      <c r="V1203" t="str" cm="1">
        <f t="array" ref="V1203">_xlfn.IFS(S1203 = "", "", S1203 &lt; 500, "Low", S1203 &lt; 1200, "Medium", TRUE, "High")</f>
        <v>High</v>
      </c>
      <c r="W1203" t="str">
        <f t="shared" si="283"/>
        <v>2024-02</v>
      </c>
      <c r="X1203">
        <f t="shared" si="284"/>
        <v>2024</v>
      </c>
    </row>
    <row r="1204" spans="1:24" x14ac:dyDescent="0.3">
      <c r="A1204">
        <f>'Raw_Data'!A1204</f>
        <v>1203</v>
      </c>
      <c r="B1204" t="str">
        <f>'Raw_Data'!B1204</f>
        <v>Customer 13</v>
      </c>
      <c r="C1204" t="str">
        <f>'Raw_Data'!C1204</f>
        <v>Workstation</v>
      </c>
      <c r="D1204">
        <f>'Raw_Data'!D1204</f>
        <v>523</v>
      </c>
      <c r="E1204">
        <f>'Raw_Data'!E1204</f>
        <v>4324</v>
      </c>
      <c r="F1204">
        <f>'Raw_Data'!F1204</f>
        <v>45342.083333333336</v>
      </c>
      <c r="G1204" t="str">
        <f t="shared" si="270"/>
        <v>Customer 13</v>
      </c>
      <c r="H1204" t="str">
        <f t="shared" si="271"/>
        <v>WORKSTATION</v>
      </c>
      <c r="I1204" t="str">
        <f t="shared" si="272"/>
        <v>Changed</v>
      </c>
      <c r="J1204">
        <f t="shared" si="273"/>
        <v>523</v>
      </c>
      <c r="K1204">
        <f t="shared" si="274"/>
        <v>4324</v>
      </c>
      <c r="L1204" s="8">
        <f t="shared" si="275"/>
        <v>45342</v>
      </c>
      <c r="M1204" t="str">
        <f t="shared" ca="1" si="276"/>
        <v>OK</v>
      </c>
      <c r="P1204">
        <f t="shared" si="277"/>
        <v>1203</v>
      </c>
      <c r="Q1204" t="str">
        <f t="shared" si="278"/>
        <v>Customer 13</v>
      </c>
      <c r="R1204" t="str">
        <f t="shared" si="279"/>
        <v>WORKSTATION</v>
      </c>
      <c r="S1204">
        <f t="shared" si="280"/>
        <v>523</v>
      </c>
      <c r="T1204">
        <f t="shared" si="281"/>
        <v>4324</v>
      </c>
      <c r="U1204" s="8">
        <f t="shared" si="282"/>
        <v>45342</v>
      </c>
      <c r="V1204" t="str" cm="1">
        <f t="array" ref="V1204">_xlfn.IFS(S1204 = "", "", S1204 &lt; 500, "Low", S1204 &lt; 1200, "Medium", TRUE, "High")</f>
        <v>Medium</v>
      </c>
      <c r="W1204" t="str">
        <f t="shared" si="283"/>
        <v>2024-02</v>
      </c>
      <c r="X1204">
        <f t="shared" si="284"/>
        <v>2024</v>
      </c>
    </row>
    <row r="1205" spans="1:24" x14ac:dyDescent="0.3">
      <c r="A1205">
        <f>'Raw_Data'!A1205</f>
        <v>1204</v>
      </c>
      <c r="B1205" t="str">
        <f>'Raw_Data'!B1205</f>
        <v>Customer 12</v>
      </c>
      <c r="C1205" t="str">
        <f>'Raw_Data'!C1205</f>
        <v>Mobile</v>
      </c>
      <c r="D1205">
        <f>'Raw_Data'!D1205</f>
        <v>469</v>
      </c>
      <c r="E1205">
        <f>'Raw_Data'!E1205</f>
        <v>3098</v>
      </c>
      <c r="F1205">
        <f>'Raw_Data'!F1205</f>
        <v>45342.125</v>
      </c>
      <c r="G1205" t="str">
        <f t="shared" si="270"/>
        <v>Customer 12</v>
      </c>
      <c r="H1205" t="str">
        <f t="shared" si="271"/>
        <v>MOBILE</v>
      </c>
      <c r="I1205" t="str">
        <f t="shared" si="272"/>
        <v>Changed</v>
      </c>
      <c r="J1205">
        <f t="shared" si="273"/>
        <v>469</v>
      </c>
      <c r="K1205">
        <f t="shared" si="274"/>
        <v>3098</v>
      </c>
      <c r="L1205" s="8">
        <f t="shared" si="275"/>
        <v>45342</v>
      </c>
      <c r="M1205" t="str">
        <f t="shared" ca="1" si="276"/>
        <v>OK</v>
      </c>
      <c r="P1205">
        <f t="shared" si="277"/>
        <v>1204</v>
      </c>
      <c r="Q1205" t="str">
        <f t="shared" si="278"/>
        <v>Customer 12</v>
      </c>
      <c r="R1205" t="str">
        <f t="shared" si="279"/>
        <v>MOBILE</v>
      </c>
      <c r="S1205">
        <f t="shared" si="280"/>
        <v>469</v>
      </c>
      <c r="T1205">
        <f t="shared" si="281"/>
        <v>3098</v>
      </c>
      <c r="U1205" s="8">
        <f t="shared" si="282"/>
        <v>45342</v>
      </c>
      <c r="V1205" t="str" cm="1">
        <f t="array" ref="V1205">_xlfn.IFS(S1205 = "", "", S1205 &lt; 500, "Low", S1205 &lt; 1200, "Medium", TRUE, "High")</f>
        <v>Low</v>
      </c>
      <c r="W1205" t="str">
        <f t="shared" si="283"/>
        <v>2024-02</v>
      </c>
      <c r="X1205">
        <f t="shared" si="284"/>
        <v>2024</v>
      </c>
    </row>
    <row r="1206" spans="1:24" x14ac:dyDescent="0.3">
      <c r="A1206">
        <f>'Raw_Data'!A1206</f>
        <v>1205</v>
      </c>
      <c r="B1206" t="str">
        <f>'Raw_Data'!B1206</f>
        <v>Customer 4</v>
      </c>
      <c r="C1206" t="str">
        <f>'Raw_Data'!C1206</f>
        <v>Desktop</v>
      </c>
      <c r="D1206">
        <f>'Raw_Data'!D1206</f>
        <v>765</v>
      </c>
      <c r="E1206">
        <f>'Raw_Data'!E1206</f>
        <v>1249</v>
      </c>
      <c r="F1206">
        <f>'Raw_Data'!F1206</f>
        <v>45342.166666666664</v>
      </c>
      <c r="G1206" t="str">
        <f t="shared" si="270"/>
        <v>Customer 4</v>
      </c>
      <c r="H1206" t="str">
        <f t="shared" si="271"/>
        <v>DESKTOP</v>
      </c>
      <c r="I1206" t="str">
        <f t="shared" si="272"/>
        <v>Changed</v>
      </c>
      <c r="J1206">
        <f t="shared" si="273"/>
        <v>765</v>
      </c>
      <c r="K1206">
        <f t="shared" si="274"/>
        <v>1249</v>
      </c>
      <c r="L1206" s="8">
        <f t="shared" si="275"/>
        <v>45342</v>
      </c>
      <c r="M1206" t="str">
        <f t="shared" ca="1" si="276"/>
        <v>OK</v>
      </c>
      <c r="P1206">
        <f t="shared" si="277"/>
        <v>1205</v>
      </c>
      <c r="Q1206" t="str">
        <f t="shared" si="278"/>
        <v>Customer 4</v>
      </c>
      <c r="R1206" t="str">
        <f t="shared" si="279"/>
        <v>DESKTOP</v>
      </c>
      <c r="S1206">
        <f t="shared" si="280"/>
        <v>765</v>
      </c>
      <c r="T1206">
        <f t="shared" si="281"/>
        <v>1249</v>
      </c>
      <c r="U1206" s="8">
        <f t="shared" si="282"/>
        <v>45342</v>
      </c>
      <c r="V1206" t="str" cm="1">
        <f t="array" ref="V1206">_xlfn.IFS(S1206 = "", "", S1206 &lt; 500, "Low", S1206 &lt; 1200, "Medium", TRUE, "High")</f>
        <v>Medium</v>
      </c>
      <c r="W1206" t="str">
        <f t="shared" si="283"/>
        <v>2024-02</v>
      </c>
      <c r="X1206">
        <f t="shared" si="284"/>
        <v>2024</v>
      </c>
    </row>
    <row r="1207" spans="1:24" x14ac:dyDescent="0.3">
      <c r="A1207">
        <f>'Raw_Data'!A1207</f>
        <v>1206</v>
      </c>
      <c r="B1207" t="str">
        <f>'Raw_Data'!B1207</f>
        <v>Customer 14</v>
      </c>
      <c r="C1207" t="str">
        <f>'Raw_Data'!C1207</f>
        <v>Embedded</v>
      </c>
      <c r="D1207">
        <f>'Raw_Data'!D1207</f>
        <v>3339</v>
      </c>
      <c r="E1207">
        <f>'Raw_Data'!E1207</f>
        <v>1920</v>
      </c>
      <c r="F1207">
        <f>'Raw_Data'!F1207</f>
        <v>45342.208333333336</v>
      </c>
      <c r="G1207" t="str">
        <f t="shared" si="270"/>
        <v>Customer 14</v>
      </c>
      <c r="H1207" t="str">
        <f t="shared" si="271"/>
        <v>EMBEDDED</v>
      </c>
      <c r="I1207" t="str">
        <f t="shared" si="272"/>
        <v>Changed</v>
      </c>
      <c r="J1207">
        <f t="shared" si="273"/>
        <v>3339</v>
      </c>
      <c r="K1207">
        <f t="shared" si="274"/>
        <v>1920</v>
      </c>
      <c r="L1207" s="8">
        <f t="shared" si="275"/>
        <v>45342</v>
      </c>
      <c r="M1207" t="str">
        <f t="shared" ca="1" si="276"/>
        <v>OK</v>
      </c>
      <c r="P1207">
        <f t="shared" si="277"/>
        <v>1206</v>
      </c>
      <c r="Q1207" t="str">
        <f t="shared" si="278"/>
        <v>Customer 14</v>
      </c>
      <c r="R1207" t="str">
        <f t="shared" si="279"/>
        <v>EMBEDDED</v>
      </c>
      <c r="S1207">
        <f t="shared" si="280"/>
        <v>3339</v>
      </c>
      <c r="T1207">
        <f t="shared" si="281"/>
        <v>1920</v>
      </c>
      <c r="U1207" s="8">
        <f t="shared" si="282"/>
        <v>45342</v>
      </c>
      <c r="V1207" t="str" cm="1">
        <f t="array" ref="V1207">_xlfn.IFS(S1207 = "", "", S1207 &lt; 500, "Low", S1207 &lt; 1200, "Medium", TRUE, "High")</f>
        <v>High</v>
      </c>
      <c r="W1207" t="str">
        <f t="shared" si="283"/>
        <v>2024-02</v>
      </c>
      <c r="X1207">
        <f t="shared" si="284"/>
        <v>2024</v>
      </c>
    </row>
    <row r="1208" spans="1:24" x14ac:dyDescent="0.3">
      <c r="A1208">
        <f>'Raw_Data'!A1208</f>
        <v>1207</v>
      </c>
      <c r="B1208" t="str">
        <f>'Raw_Data'!B1208</f>
        <v>Customer 8</v>
      </c>
      <c r="C1208" t="str">
        <f>'Raw_Data'!C1208</f>
        <v>Desktop</v>
      </c>
      <c r="D1208">
        <f>'Raw_Data'!D1208</f>
        <v>1243</v>
      </c>
      <c r="E1208">
        <f>'Raw_Data'!E1208</f>
        <v>1965</v>
      </c>
      <c r="F1208">
        <f>'Raw_Data'!F1208</f>
        <v>45342.25</v>
      </c>
      <c r="G1208" t="str">
        <f t="shared" si="270"/>
        <v>Customer 8</v>
      </c>
      <c r="H1208" t="str">
        <f t="shared" si="271"/>
        <v>DESKTOP</v>
      </c>
      <c r="I1208" t="str">
        <f t="shared" si="272"/>
        <v>Changed</v>
      </c>
      <c r="J1208">
        <f t="shared" si="273"/>
        <v>1243</v>
      </c>
      <c r="K1208">
        <f t="shared" si="274"/>
        <v>1965</v>
      </c>
      <c r="L1208" s="8">
        <f t="shared" si="275"/>
        <v>45342</v>
      </c>
      <c r="M1208" t="str">
        <f t="shared" ca="1" si="276"/>
        <v>OK</v>
      </c>
      <c r="P1208">
        <f t="shared" si="277"/>
        <v>1207</v>
      </c>
      <c r="Q1208" t="str">
        <f t="shared" si="278"/>
        <v>Customer 8</v>
      </c>
      <c r="R1208" t="str">
        <f t="shared" si="279"/>
        <v>DESKTOP</v>
      </c>
      <c r="S1208">
        <f t="shared" si="280"/>
        <v>1243</v>
      </c>
      <c r="T1208">
        <f t="shared" si="281"/>
        <v>1965</v>
      </c>
      <c r="U1208" s="8">
        <f t="shared" si="282"/>
        <v>45342</v>
      </c>
      <c r="V1208" t="str" cm="1">
        <f t="array" ref="V1208">_xlfn.IFS(S1208 = "", "", S1208 &lt; 500, "Low", S1208 &lt; 1200, "Medium", TRUE, "High")</f>
        <v>High</v>
      </c>
      <c r="W1208" t="str">
        <f t="shared" si="283"/>
        <v>2024-02</v>
      </c>
      <c r="X1208">
        <f t="shared" si="284"/>
        <v>2024</v>
      </c>
    </row>
    <row r="1209" spans="1:24" x14ac:dyDescent="0.3">
      <c r="A1209">
        <f>'Raw_Data'!A1209</f>
        <v>1208</v>
      </c>
      <c r="B1209" t="str">
        <f>'Raw_Data'!B1209</f>
        <v>Customer 8</v>
      </c>
      <c r="C1209" t="str">
        <f>'Raw_Data'!C1209</f>
        <v>Workstation</v>
      </c>
      <c r="D1209">
        <f>'Raw_Data'!D1209</f>
        <v>221</v>
      </c>
      <c r="E1209">
        <f>'Raw_Data'!E1209</f>
        <v>1363</v>
      </c>
      <c r="F1209">
        <f>'Raw_Data'!F1209</f>
        <v>45342.291666666664</v>
      </c>
      <c r="G1209" t="str">
        <f t="shared" si="270"/>
        <v>Customer 8</v>
      </c>
      <c r="H1209" t="str">
        <f t="shared" si="271"/>
        <v>WORKSTATION</v>
      </c>
      <c r="I1209" t="str">
        <f t="shared" si="272"/>
        <v>Changed</v>
      </c>
      <c r="J1209">
        <f t="shared" si="273"/>
        <v>221</v>
      </c>
      <c r="K1209">
        <f t="shared" si="274"/>
        <v>1363</v>
      </c>
      <c r="L1209" s="8">
        <f t="shared" si="275"/>
        <v>45342</v>
      </c>
      <c r="M1209" t="str">
        <f t="shared" ca="1" si="276"/>
        <v>OK</v>
      </c>
      <c r="P1209">
        <f t="shared" si="277"/>
        <v>1208</v>
      </c>
      <c r="Q1209" t="str">
        <f t="shared" si="278"/>
        <v>Customer 8</v>
      </c>
      <c r="R1209" t="str">
        <f t="shared" si="279"/>
        <v>WORKSTATION</v>
      </c>
      <c r="S1209">
        <f t="shared" si="280"/>
        <v>221</v>
      </c>
      <c r="T1209">
        <f t="shared" si="281"/>
        <v>1363</v>
      </c>
      <c r="U1209" s="8">
        <f t="shared" si="282"/>
        <v>45342</v>
      </c>
      <c r="V1209" t="str" cm="1">
        <f t="array" ref="V1209">_xlfn.IFS(S1209 = "", "", S1209 &lt; 500, "Low", S1209 &lt; 1200, "Medium", TRUE, "High")</f>
        <v>Low</v>
      </c>
      <c r="W1209" t="str">
        <f t="shared" si="283"/>
        <v>2024-02</v>
      </c>
      <c r="X1209">
        <f t="shared" si="284"/>
        <v>2024</v>
      </c>
    </row>
    <row r="1210" spans="1:24" x14ac:dyDescent="0.3">
      <c r="A1210">
        <f>'Raw_Data'!A1210</f>
        <v>1209</v>
      </c>
      <c r="B1210" t="str">
        <f>'Raw_Data'!B1210</f>
        <v>Customer 10</v>
      </c>
      <c r="C1210" t="str">
        <f>'Raw_Data'!C1210</f>
        <v>Desktop</v>
      </c>
      <c r="D1210">
        <f>'Raw_Data'!D1210</f>
        <v>3417</v>
      </c>
      <c r="E1210">
        <f>'Raw_Data'!E1210</f>
        <v>793</v>
      </c>
      <c r="F1210">
        <f>'Raw_Data'!F1210</f>
        <v>45342.333333333336</v>
      </c>
      <c r="G1210" t="str">
        <f t="shared" si="270"/>
        <v>Customer 10</v>
      </c>
      <c r="H1210" t="str">
        <f t="shared" si="271"/>
        <v>DESKTOP</v>
      </c>
      <c r="I1210" t="str">
        <f t="shared" si="272"/>
        <v>Changed</v>
      </c>
      <c r="J1210">
        <f t="shared" si="273"/>
        <v>3417</v>
      </c>
      <c r="K1210">
        <f t="shared" si="274"/>
        <v>793</v>
      </c>
      <c r="L1210" s="8">
        <f t="shared" si="275"/>
        <v>45342</v>
      </c>
      <c r="M1210" t="str">
        <f t="shared" ca="1" si="276"/>
        <v>OK</v>
      </c>
      <c r="P1210">
        <f t="shared" si="277"/>
        <v>1209</v>
      </c>
      <c r="Q1210" t="str">
        <f t="shared" si="278"/>
        <v>Customer 10</v>
      </c>
      <c r="R1210" t="str">
        <f t="shared" si="279"/>
        <v>DESKTOP</v>
      </c>
      <c r="S1210">
        <f t="shared" si="280"/>
        <v>3417</v>
      </c>
      <c r="T1210">
        <f t="shared" si="281"/>
        <v>793</v>
      </c>
      <c r="U1210" s="8">
        <f t="shared" si="282"/>
        <v>45342</v>
      </c>
      <c r="V1210" t="str" cm="1">
        <f t="array" ref="V1210">_xlfn.IFS(S1210 = "", "", S1210 &lt; 500, "Low", S1210 &lt; 1200, "Medium", TRUE, "High")</f>
        <v>High</v>
      </c>
      <c r="W1210" t="str">
        <f t="shared" si="283"/>
        <v>2024-02</v>
      </c>
      <c r="X1210">
        <f t="shared" si="284"/>
        <v>2024</v>
      </c>
    </row>
    <row r="1211" spans="1:24" x14ac:dyDescent="0.3">
      <c r="A1211">
        <f>'Raw_Data'!A1211</f>
        <v>1210</v>
      </c>
      <c r="B1211" t="str">
        <f>'Raw_Data'!B1211</f>
        <v>Customer 14</v>
      </c>
      <c r="C1211" t="str">
        <f>'Raw_Data'!C1211</f>
        <v>Mobile</v>
      </c>
      <c r="D1211">
        <f>'Raw_Data'!D1211</f>
        <v>1563</v>
      </c>
      <c r="E1211">
        <f>'Raw_Data'!E1211</f>
        <v>839</v>
      </c>
      <c r="F1211">
        <f>'Raw_Data'!F1211</f>
        <v>45342.375</v>
      </c>
      <c r="G1211" t="str">
        <f t="shared" si="270"/>
        <v>Customer 14</v>
      </c>
      <c r="H1211" t="str">
        <f t="shared" si="271"/>
        <v>MOBILE</v>
      </c>
      <c r="I1211" t="str">
        <f t="shared" si="272"/>
        <v>Changed</v>
      </c>
      <c r="J1211">
        <f t="shared" si="273"/>
        <v>1563</v>
      </c>
      <c r="K1211">
        <f t="shared" si="274"/>
        <v>839</v>
      </c>
      <c r="L1211" s="8">
        <f t="shared" si="275"/>
        <v>45342</v>
      </c>
      <c r="M1211" t="str">
        <f t="shared" ca="1" si="276"/>
        <v>OK</v>
      </c>
      <c r="P1211">
        <f t="shared" si="277"/>
        <v>1210</v>
      </c>
      <c r="Q1211" t="str">
        <f t="shared" si="278"/>
        <v>Customer 14</v>
      </c>
      <c r="R1211" t="str">
        <f t="shared" si="279"/>
        <v>MOBILE</v>
      </c>
      <c r="S1211">
        <f t="shared" si="280"/>
        <v>1563</v>
      </c>
      <c r="T1211">
        <f t="shared" si="281"/>
        <v>839</v>
      </c>
      <c r="U1211" s="8">
        <f t="shared" si="282"/>
        <v>45342</v>
      </c>
      <c r="V1211" t="str" cm="1">
        <f t="array" ref="V1211">_xlfn.IFS(S1211 = "", "", S1211 &lt; 500, "Low", S1211 &lt; 1200, "Medium", TRUE, "High")</f>
        <v>High</v>
      </c>
      <c r="W1211" t="str">
        <f t="shared" si="283"/>
        <v>2024-02</v>
      </c>
      <c r="X1211">
        <f t="shared" si="284"/>
        <v>2024</v>
      </c>
    </row>
    <row r="1212" spans="1:24" x14ac:dyDescent="0.3">
      <c r="A1212">
        <f>'Raw_Data'!A1212</f>
        <v>1211</v>
      </c>
      <c r="B1212" t="str">
        <f>'Raw_Data'!B1212</f>
        <v>Customer 12</v>
      </c>
      <c r="C1212" t="str">
        <f>'Raw_Data'!C1212</f>
        <v>Mobile</v>
      </c>
      <c r="D1212">
        <f>'Raw_Data'!D1212</f>
        <v>71</v>
      </c>
      <c r="E1212">
        <f>'Raw_Data'!E1212</f>
        <v>1606</v>
      </c>
      <c r="F1212">
        <f>'Raw_Data'!F1212</f>
        <v>45342.416666666664</v>
      </c>
      <c r="G1212" t="str">
        <f t="shared" si="270"/>
        <v>Customer 12</v>
      </c>
      <c r="H1212" t="str">
        <f t="shared" si="271"/>
        <v>MOBILE</v>
      </c>
      <c r="I1212" t="str">
        <f t="shared" si="272"/>
        <v>Changed</v>
      </c>
      <c r="J1212">
        <f t="shared" si="273"/>
        <v>71</v>
      </c>
      <c r="K1212">
        <f t="shared" si="274"/>
        <v>1606</v>
      </c>
      <c r="L1212" s="8">
        <f t="shared" si="275"/>
        <v>45342</v>
      </c>
      <c r="M1212" t="str">
        <f t="shared" ca="1" si="276"/>
        <v>OK</v>
      </c>
      <c r="P1212">
        <f t="shared" si="277"/>
        <v>1211</v>
      </c>
      <c r="Q1212" t="str">
        <f t="shared" si="278"/>
        <v>Customer 12</v>
      </c>
      <c r="R1212" t="str">
        <f t="shared" si="279"/>
        <v>MOBILE</v>
      </c>
      <c r="S1212">
        <f t="shared" si="280"/>
        <v>71</v>
      </c>
      <c r="T1212">
        <f t="shared" si="281"/>
        <v>1606</v>
      </c>
      <c r="U1212" s="8">
        <f t="shared" si="282"/>
        <v>45342</v>
      </c>
      <c r="V1212" t="str" cm="1">
        <f t="array" ref="V1212">_xlfn.IFS(S1212 = "", "", S1212 &lt; 500, "Low", S1212 &lt; 1200, "Medium", TRUE, "High")</f>
        <v>Low</v>
      </c>
      <c r="W1212" t="str">
        <f t="shared" si="283"/>
        <v>2024-02</v>
      </c>
      <c r="X1212">
        <f t="shared" si="284"/>
        <v>2024</v>
      </c>
    </row>
    <row r="1213" spans="1:24" x14ac:dyDescent="0.3">
      <c r="A1213">
        <f>'Raw_Data'!A1213</f>
        <v>1212</v>
      </c>
      <c r="B1213" t="str">
        <f>'Raw_Data'!B1213</f>
        <v>Customer 11</v>
      </c>
      <c r="C1213" t="str">
        <f>'Raw_Data'!C1213</f>
        <v>Workstation</v>
      </c>
      <c r="D1213">
        <f>'Raw_Data'!D1213</f>
        <v>2493</v>
      </c>
      <c r="E1213">
        <f>'Raw_Data'!E1213</f>
        <v>740</v>
      </c>
      <c r="F1213">
        <f>'Raw_Data'!F1213</f>
        <v>45342.458333333336</v>
      </c>
      <c r="G1213" t="str">
        <f t="shared" si="270"/>
        <v>Customer 11</v>
      </c>
      <c r="H1213" t="str">
        <f t="shared" si="271"/>
        <v>WORKSTATION</v>
      </c>
      <c r="I1213" t="str">
        <f t="shared" si="272"/>
        <v>Changed</v>
      </c>
      <c r="J1213">
        <f t="shared" si="273"/>
        <v>2493</v>
      </c>
      <c r="K1213">
        <f t="shared" si="274"/>
        <v>740</v>
      </c>
      <c r="L1213" s="8">
        <f t="shared" si="275"/>
        <v>45342</v>
      </c>
      <c r="M1213" t="str">
        <f t="shared" ca="1" si="276"/>
        <v>OK</v>
      </c>
      <c r="P1213">
        <f t="shared" si="277"/>
        <v>1212</v>
      </c>
      <c r="Q1213" t="str">
        <f t="shared" si="278"/>
        <v>Customer 11</v>
      </c>
      <c r="R1213" t="str">
        <f t="shared" si="279"/>
        <v>WORKSTATION</v>
      </c>
      <c r="S1213">
        <f t="shared" si="280"/>
        <v>2493</v>
      </c>
      <c r="T1213">
        <f t="shared" si="281"/>
        <v>740</v>
      </c>
      <c r="U1213" s="8">
        <f t="shared" si="282"/>
        <v>45342</v>
      </c>
      <c r="V1213" t="str" cm="1">
        <f t="array" ref="V1213">_xlfn.IFS(S1213 = "", "", S1213 &lt; 500, "Low", S1213 &lt; 1200, "Medium", TRUE, "High")</f>
        <v>High</v>
      </c>
      <c r="W1213" t="str">
        <f t="shared" si="283"/>
        <v>2024-02</v>
      </c>
      <c r="X1213">
        <f t="shared" si="284"/>
        <v>2024</v>
      </c>
    </row>
    <row r="1214" spans="1:24" x14ac:dyDescent="0.3">
      <c r="A1214">
        <f>'Raw_Data'!A1214</f>
        <v>1213</v>
      </c>
      <c r="B1214" t="str">
        <f>'Raw_Data'!B1214</f>
        <v>Customer 15</v>
      </c>
      <c r="C1214" t="str">
        <f>'Raw_Data'!C1214</f>
        <v>Desktop</v>
      </c>
      <c r="D1214">
        <f>'Raw_Data'!D1214</f>
        <v>108</v>
      </c>
      <c r="E1214">
        <f>'Raw_Data'!E1214</f>
        <v>3394</v>
      </c>
      <c r="F1214">
        <f>'Raw_Data'!F1214</f>
        <v>45342.5</v>
      </c>
      <c r="G1214" t="str">
        <f t="shared" si="270"/>
        <v>Customer 15</v>
      </c>
      <c r="H1214" t="str">
        <f t="shared" si="271"/>
        <v>DESKTOP</v>
      </c>
      <c r="I1214" t="str">
        <f t="shared" si="272"/>
        <v>Changed</v>
      </c>
      <c r="J1214">
        <f t="shared" si="273"/>
        <v>108</v>
      </c>
      <c r="K1214">
        <f t="shared" si="274"/>
        <v>3394</v>
      </c>
      <c r="L1214" s="8">
        <f t="shared" si="275"/>
        <v>45342</v>
      </c>
      <c r="M1214" t="str">
        <f t="shared" ca="1" si="276"/>
        <v>OK</v>
      </c>
      <c r="P1214">
        <f t="shared" si="277"/>
        <v>1213</v>
      </c>
      <c r="Q1214" t="str">
        <f t="shared" si="278"/>
        <v>Customer 15</v>
      </c>
      <c r="R1214" t="str">
        <f t="shared" si="279"/>
        <v>DESKTOP</v>
      </c>
      <c r="S1214">
        <f t="shared" si="280"/>
        <v>108</v>
      </c>
      <c r="T1214">
        <f t="shared" si="281"/>
        <v>3394</v>
      </c>
      <c r="U1214" s="8">
        <f t="shared" si="282"/>
        <v>45342</v>
      </c>
      <c r="V1214" t="str" cm="1">
        <f t="array" ref="V1214">_xlfn.IFS(S1214 = "", "", S1214 &lt; 500, "Low", S1214 &lt; 1200, "Medium", TRUE, "High")</f>
        <v>Low</v>
      </c>
      <c r="W1214" t="str">
        <f t="shared" si="283"/>
        <v>2024-02</v>
      </c>
      <c r="X1214">
        <f t="shared" si="284"/>
        <v>2024</v>
      </c>
    </row>
    <row r="1215" spans="1:24" x14ac:dyDescent="0.3">
      <c r="A1215">
        <f>'Raw_Data'!A1215</f>
        <v>1214</v>
      </c>
      <c r="B1215" t="str">
        <f>'Raw_Data'!B1215</f>
        <v>Customer 13</v>
      </c>
      <c r="C1215" t="str">
        <f>'Raw_Data'!C1215</f>
        <v>Mobile</v>
      </c>
      <c r="D1215">
        <f>'Raw_Data'!D1215</f>
        <v>734</v>
      </c>
      <c r="E1215">
        <f>'Raw_Data'!E1215</f>
        <v>1613</v>
      </c>
      <c r="F1215">
        <f>'Raw_Data'!F1215</f>
        <v>45342.541666666664</v>
      </c>
      <c r="G1215" t="str">
        <f t="shared" si="270"/>
        <v>Customer 13</v>
      </c>
      <c r="H1215" t="str">
        <f t="shared" si="271"/>
        <v>MOBILE</v>
      </c>
      <c r="I1215" t="str">
        <f t="shared" si="272"/>
        <v>Changed</v>
      </c>
      <c r="J1215">
        <f t="shared" si="273"/>
        <v>734</v>
      </c>
      <c r="K1215">
        <f t="shared" si="274"/>
        <v>1613</v>
      </c>
      <c r="L1215" s="8">
        <f t="shared" si="275"/>
        <v>45342</v>
      </c>
      <c r="M1215" t="str">
        <f t="shared" ca="1" si="276"/>
        <v>OK</v>
      </c>
      <c r="P1215">
        <f t="shared" si="277"/>
        <v>1214</v>
      </c>
      <c r="Q1215" t="str">
        <f t="shared" si="278"/>
        <v>Customer 13</v>
      </c>
      <c r="R1215" t="str">
        <f t="shared" si="279"/>
        <v>MOBILE</v>
      </c>
      <c r="S1215">
        <f t="shared" si="280"/>
        <v>734</v>
      </c>
      <c r="T1215">
        <f t="shared" si="281"/>
        <v>1613</v>
      </c>
      <c r="U1215" s="8">
        <f t="shared" si="282"/>
        <v>45342</v>
      </c>
      <c r="V1215" t="str" cm="1">
        <f t="array" ref="V1215">_xlfn.IFS(S1215 = "", "", S1215 &lt; 500, "Low", S1215 &lt; 1200, "Medium", TRUE, "High")</f>
        <v>Medium</v>
      </c>
      <c r="W1215" t="str">
        <f t="shared" si="283"/>
        <v>2024-02</v>
      </c>
      <c r="X1215">
        <f t="shared" si="284"/>
        <v>2024</v>
      </c>
    </row>
    <row r="1216" spans="1:24" x14ac:dyDescent="0.3">
      <c r="A1216">
        <f>'Raw_Data'!A1216</f>
        <v>1215</v>
      </c>
      <c r="B1216" t="str">
        <f>'Raw_Data'!B1216</f>
        <v>Customer 12</v>
      </c>
      <c r="C1216" t="str">
        <f>'Raw_Data'!C1216</f>
        <v>Desktop</v>
      </c>
      <c r="D1216">
        <f>'Raw_Data'!D1216</f>
        <v>805</v>
      </c>
      <c r="E1216">
        <f>'Raw_Data'!E1216</f>
        <v>4396</v>
      </c>
      <c r="F1216">
        <f>'Raw_Data'!F1216</f>
        <v>45342.583333333336</v>
      </c>
      <c r="G1216" t="str">
        <f t="shared" si="270"/>
        <v>Customer 12</v>
      </c>
      <c r="H1216" t="str">
        <f t="shared" si="271"/>
        <v>DESKTOP</v>
      </c>
      <c r="I1216" t="str">
        <f t="shared" si="272"/>
        <v>Changed</v>
      </c>
      <c r="J1216">
        <f t="shared" si="273"/>
        <v>805</v>
      </c>
      <c r="K1216">
        <f t="shared" si="274"/>
        <v>4396</v>
      </c>
      <c r="L1216" s="8">
        <f t="shared" si="275"/>
        <v>45342</v>
      </c>
      <c r="M1216" t="str">
        <f t="shared" ca="1" si="276"/>
        <v>OK</v>
      </c>
      <c r="P1216">
        <f t="shared" si="277"/>
        <v>1215</v>
      </c>
      <c r="Q1216" t="str">
        <f t="shared" si="278"/>
        <v>Customer 12</v>
      </c>
      <c r="R1216" t="str">
        <f t="shared" si="279"/>
        <v>DESKTOP</v>
      </c>
      <c r="S1216">
        <f t="shared" si="280"/>
        <v>805</v>
      </c>
      <c r="T1216">
        <f t="shared" si="281"/>
        <v>4396</v>
      </c>
      <c r="U1216" s="8">
        <f t="shared" si="282"/>
        <v>45342</v>
      </c>
      <c r="V1216" t="str" cm="1">
        <f t="array" ref="V1216">_xlfn.IFS(S1216 = "", "", S1216 &lt; 500, "Low", S1216 &lt; 1200, "Medium", TRUE, "High")</f>
        <v>Medium</v>
      </c>
      <c r="W1216" t="str">
        <f t="shared" si="283"/>
        <v>2024-02</v>
      </c>
      <c r="X1216">
        <f t="shared" si="284"/>
        <v>2024</v>
      </c>
    </row>
    <row r="1217" spans="1:24" x14ac:dyDescent="0.3">
      <c r="A1217">
        <f>'Raw_Data'!A1217</f>
        <v>1216</v>
      </c>
      <c r="B1217" t="str">
        <f>'Raw_Data'!B1217</f>
        <v>Customer 12</v>
      </c>
      <c r="C1217" t="str">
        <f>'Raw_Data'!C1217</f>
        <v>Workstation</v>
      </c>
      <c r="D1217">
        <f>'Raw_Data'!D1217</f>
        <v>1246</v>
      </c>
      <c r="E1217">
        <f>'Raw_Data'!E1217</f>
        <v>3859</v>
      </c>
      <c r="F1217">
        <f>'Raw_Data'!F1217</f>
        <v>45342.625</v>
      </c>
      <c r="G1217" t="str">
        <f t="shared" si="270"/>
        <v>Customer 12</v>
      </c>
      <c r="H1217" t="str">
        <f t="shared" si="271"/>
        <v>WORKSTATION</v>
      </c>
      <c r="I1217" t="str">
        <f t="shared" si="272"/>
        <v>Changed</v>
      </c>
      <c r="J1217">
        <f t="shared" si="273"/>
        <v>1246</v>
      </c>
      <c r="K1217">
        <f t="shared" si="274"/>
        <v>3859</v>
      </c>
      <c r="L1217" s="8">
        <f t="shared" si="275"/>
        <v>45342</v>
      </c>
      <c r="M1217" t="str">
        <f t="shared" ca="1" si="276"/>
        <v>OK</v>
      </c>
      <c r="P1217">
        <f t="shared" si="277"/>
        <v>1216</v>
      </c>
      <c r="Q1217" t="str">
        <f t="shared" si="278"/>
        <v>Customer 12</v>
      </c>
      <c r="R1217" t="str">
        <f t="shared" si="279"/>
        <v>WORKSTATION</v>
      </c>
      <c r="S1217">
        <f t="shared" si="280"/>
        <v>1246</v>
      </c>
      <c r="T1217">
        <f t="shared" si="281"/>
        <v>3859</v>
      </c>
      <c r="U1217" s="8">
        <f t="shared" si="282"/>
        <v>45342</v>
      </c>
      <c r="V1217" t="str" cm="1">
        <f t="array" ref="V1217">_xlfn.IFS(S1217 = "", "", S1217 &lt; 500, "Low", S1217 &lt; 1200, "Medium", TRUE, "High")</f>
        <v>High</v>
      </c>
      <c r="W1217" t="str">
        <f t="shared" si="283"/>
        <v>2024-02</v>
      </c>
      <c r="X1217">
        <f t="shared" si="284"/>
        <v>2024</v>
      </c>
    </row>
    <row r="1218" spans="1:24" x14ac:dyDescent="0.3">
      <c r="A1218">
        <f>'Raw_Data'!A1218</f>
        <v>1217</v>
      </c>
      <c r="B1218" t="str">
        <f>'Raw_Data'!B1218</f>
        <v>Customer 9</v>
      </c>
      <c r="C1218" t="str">
        <f>'Raw_Data'!C1218</f>
        <v>Desktop</v>
      </c>
      <c r="D1218">
        <f>'Raw_Data'!D1218</f>
        <v>2322</v>
      </c>
      <c r="E1218">
        <f>'Raw_Data'!E1218</f>
        <v>2715</v>
      </c>
      <c r="F1218">
        <f>'Raw_Data'!F1218</f>
        <v>45342.666666666664</v>
      </c>
      <c r="G1218" t="str">
        <f t="shared" si="270"/>
        <v>Customer 9</v>
      </c>
      <c r="H1218" t="str">
        <f t="shared" si="271"/>
        <v>DESKTOP</v>
      </c>
      <c r="I1218" t="str">
        <f t="shared" si="272"/>
        <v>Changed</v>
      </c>
      <c r="J1218">
        <f t="shared" si="273"/>
        <v>2322</v>
      </c>
      <c r="K1218">
        <f t="shared" si="274"/>
        <v>2715</v>
      </c>
      <c r="L1218" s="8">
        <f t="shared" si="275"/>
        <v>45342</v>
      </c>
      <c r="M1218" t="str">
        <f t="shared" ca="1" si="276"/>
        <v>OK</v>
      </c>
      <c r="P1218">
        <f t="shared" si="277"/>
        <v>1217</v>
      </c>
      <c r="Q1218" t="str">
        <f t="shared" si="278"/>
        <v>Customer 9</v>
      </c>
      <c r="R1218" t="str">
        <f t="shared" si="279"/>
        <v>DESKTOP</v>
      </c>
      <c r="S1218">
        <f t="shared" si="280"/>
        <v>2322</v>
      </c>
      <c r="T1218">
        <f t="shared" si="281"/>
        <v>2715</v>
      </c>
      <c r="U1218" s="8">
        <f t="shared" si="282"/>
        <v>45342</v>
      </c>
      <c r="V1218" t="str" cm="1">
        <f t="array" ref="V1218">_xlfn.IFS(S1218 = "", "", S1218 &lt; 500, "Low", S1218 &lt; 1200, "Medium", TRUE, "High")</f>
        <v>High</v>
      </c>
      <c r="W1218" t="str">
        <f t="shared" si="283"/>
        <v>2024-02</v>
      </c>
      <c r="X1218">
        <f t="shared" si="284"/>
        <v>2024</v>
      </c>
    </row>
    <row r="1219" spans="1:24" x14ac:dyDescent="0.3">
      <c r="A1219">
        <f>'Raw_Data'!A1219</f>
        <v>1218</v>
      </c>
      <c r="B1219" t="str">
        <f>'Raw_Data'!B1219</f>
        <v>Customer 6</v>
      </c>
      <c r="C1219" t="str">
        <f>'Raw_Data'!C1219</f>
        <v>Mobile</v>
      </c>
      <c r="D1219">
        <f>'Raw_Data'!D1219</f>
        <v>3850</v>
      </c>
      <c r="E1219">
        <f>'Raw_Data'!E1219</f>
        <v>181</v>
      </c>
      <c r="F1219">
        <f>'Raw_Data'!F1219</f>
        <v>45342.708333333336</v>
      </c>
      <c r="G1219" t="str">
        <f t="shared" ref="G1219:G1282" si="285">PROPER(CLEAN(TRIM(B1219)))</f>
        <v>Customer 6</v>
      </c>
      <c r="H1219" t="str">
        <f t="shared" ref="H1219:H1282" si="286">UPPER(CLEAN(TRIM(C1219)))</f>
        <v>MOBILE</v>
      </c>
      <c r="I1219" t="str">
        <f t="shared" ref="I1219:I1282" si="287">IF(OR(NOT(EXACT(B1219,G1219)), NOT(EXACT(C1219,H1219))), "Changed", "")</f>
        <v>Changed</v>
      </c>
      <c r="J1219">
        <f t="shared" ref="J1219:J1282" si="288">IFERROR(VALUE(TRIM(D1219)), "")</f>
        <v>3850</v>
      </c>
      <c r="K1219">
        <f t="shared" ref="K1219:K1282" si="289">IFERROR(VALUE(TRIM(E1219)), "")</f>
        <v>181</v>
      </c>
      <c r="L1219" s="8">
        <f t="shared" ref="L1219:L1282" si="290">IF(F1219="","",INT(F1219))</f>
        <v>45342</v>
      </c>
      <c r="M1219" t="str">
        <f t="shared" ref="M1219:M1282" ca="1" si="291">IF(AND(L1219&gt;=DATE(2000,1,1), L1219&lt;=TODAY()+365), "OK", "OutOfRange")</f>
        <v>OK</v>
      </c>
      <c r="P1219">
        <f t="shared" ref="P1219:P1282" si="292">IF(A1219="","",A1219)</f>
        <v>1218</v>
      </c>
      <c r="Q1219" t="str">
        <f t="shared" ref="Q1219:Q1282" si="293">IF(G1219="","",G1219)</f>
        <v>Customer 6</v>
      </c>
      <c r="R1219" t="str">
        <f t="shared" ref="R1219:R1282" si="294">IF(H1219="","",H1219)</f>
        <v>MOBILE</v>
      </c>
      <c r="S1219">
        <f t="shared" ref="S1219:S1282" si="295">IF(J1219="","",J1219)</f>
        <v>3850</v>
      </c>
      <c r="T1219">
        <f t="shared" ref="T1219:T1282" si="296">IF(K1219="","",K1219)</f>
        <v>181</v>
      </c>
      <c r="U1219" s="8">
        <f t="shared" ref="U1219:U1282" si="297">IF(L1219="","",L1219)</f>
        <v>45342</v>
      </c>
      <c r="V1219" t="str" cm="1">
        <f t="array" ref="V1219">_xlfn.IFS(S1219 = "", "", S1219 &lt; 500, "Low", S1219 &lt; 1200, "Medium", TRUE, "High")</f>
        <v>High</v>
      </c>
      <c r="W1219" t="str">
        <f t="shared" ref="W1219:W1282" si="298">TEXT(U1219, "yyyy-mm")</f>
        <v>2024-02</v>
      </c>
      <c r="X1219">
        <f t="shared" ref="X1219:X1282" si="299">YEAR(U1219)</f>
        <v>2024</v>
      </c>
    </row>
    <row r="1220" spans="1:24" x14ac:dyDescent="0.3">
      <c r="A1220">
        <f>'Raw_Data'!A1220</f>
        <v>1219</v>
      </c>
      <c r="B1220" t="str">
        <f>'Raw_Data'!B1220</f>
        <v>Customer 1</v>
      </c>
      <c r="C1220" t="str">
        <f>'Raw_Data'!C1220</f>
        <v>Desktop</v>
      </c>
      <c r="D1220">
        <f>'Raw_Data'!D1220</f>
        <v>3743</v>
      </c>
      <c r="E1220">
        <f>'Raw_Data'!E1220</f>
        <v>2419</v>
      </c>
      <c r="F1220">
        <f>'Raw_Data'!F1220</f>
        <v>45342.75</v>
      </c>
      <c r="G1220" t="str">
        <f t="shared" si="285"/>
        <v>Customer 1</v>
      </c>
      <c r="H1220" t="str">
        <f t="shared" si="286"/>
        <v>DESKTOP</v>
      </c>
      <c r="I1220" t="str">
        <f t="shared" si="287"/>
        <v>Changed</v>
      </c>
      <c r="J1220">
        <f t="shared" si="288"/>
        <v>3743</v>
      </c>
      <c r="K1220">
        <f t="shared" si="289"/>
        <v>2419</v>
      </c>
      <c r="L1220" s="8">
        <f t="shared" si="290"/>
        <v>45342</v>
      </c>
      <c r="M1220" t="str">
        <f t="shared" ca="1" si="291"/>
        <v>OK</v>
      </c>
      <c r="P1220">
        <f t="shared" si="292"/>
        <v>1219</v>
      </c>
      <c r="Q1220" t="str">
        <f t="shared" si="293"/>
        <v>Customer 1</v>
      </c>
      <c r="R1220" t="str">
        <f t="shared" si="294"/>
        <v>DESKTOP</v>
      </c>
      <c r="S1220">
        <f t="shared" si="295"/>
        <v>3743</v>
      </c>
      <c r="T1220">
        <f t="shared" si="296"/>
        <v>2419</v>
      </c>
      <c r="U1220" s="8">
        <f t="shared" si="297"/>
        <v>45342</v>
      </c>
      <c r="V1220" t="str" cm="1">
        <f t="array" ref="V1220">_xlfn.IFS(S1220 = "", "", S1220 &lt; 500, "Low", S1220 &lt; 1200, "Medium", TRUE, "High")</f>
        <v>High</v>
      </c>
      <c r="W1220" t="str">
        <f t="shared" si="298"/>
        <v>2024-02</v>
      </c>
      <c r="X1220">
        <f t="shared" si="299"/>
        <v>2024</v>
      </c>
    </row>
    <row r="1221" spans="1:24" x14ac:dyDescent="0.3">
      <c r="A1221">
        <f>'Raw_Data'!A1221</f>
        <v>1220</v>
      </c>
      <c r="B1221" t="str">
        <f>'Raw_Data'!B1221</f>
        <v>Customer 9</v>
      </c>
      <c r="C1221" t="str">
        <f>'Raw_Data'!C1221</f>
        <v>Workstation</v>
      </c>
      <c r="D1221">
        <f>'Raw_Data'!D1221</f>
        <v>3095</v>
      </c>
      <c r="E1221">
        <f>'Raw_Data'!E1221</f>
        <v>1609</v>
      </c>
      <c r="F1221">
        <f>'Raw_Data'!F1221</f>
        <v>45342.791666666664</v>
      </c>
      <c r="G1221" t="str">
        <f t="shared" si="285"/>
        <v>Customer 9</v>
      </c>
      <c r="H1221" t="str">
        <f t="shared" si="286"/>
        <v>WORKSTATION</v>
      </c>
      <c r="I1221" t="str">
        <f t="shared" si="287"/>
        <v>Changed</v>
      </c>
      <c r="J1221">
        <f t="shared" si="288"/>
        <v>3095</v>
      </c>
      <c r="K1221">
        <f t="shared" si="289"/>
        <v>1609</v>
      </c>
      <c r="L1221" s="8">
        <f t="shared" si="290"/>
        <v>45342</v>
      </c>
      <c r="M1221" t="str">
        <f t="shared" ca="1" si="291"/>
        <v>OK</v>
      </c>
      <c r="P1221">
        <f t="shared" si="292"/>
        <v>1220</v>
      </c>
      <c r="Q1221" t="str">
        <f t="shared" si="293"/>
        <v>Customer 9</v>
      </c>
      <c r="R1221" t="str">
        <f t="shared" si="294"/>
        <v>WORKSTATION</v>
      </c>
      <c r="S1221">
        <f t="shared" si="295"/>
        <v>3095</v>
      </c>
      <c r="T1221">
        <f t="shared" si="296"/>
        <v>1609</v>
      </c>
      <c r="U1221" s="8">
        <f t="shared" si="297"/>
        <v>45342</v>
      </c>
      <c r="V1221" t="str" cm="1">
        <f t="array" ref="V1221">_xlfn.IFS(S1221 = "", "", S1221 &lt; 500, "Low", S1221 &lt; 1200, "Medium", TRUE, "High")</f>
        <v>High</v>
      </c>
      <c r="W1221" t="str">
        <f t="shared" si="298"/>
        <v>2024-02</v>
      </c>
      <c r="X1221">
        <f t="shared" si="299"/>
        <v>2024</v>
      </c>
    </row>
    <row r="1222" spans="1:24" x14ac:dyDescent="0.3">
      <c r="A1222">
        <f>'Raw_Data'!A1222</f>
        <v>1221</v>
      </c>
      <c r="B1222" t="str">
        <f>'Raw_Data'!B1222</f>
        <v>Customer 10</v>
      </c>
      <c r="C1222" t="str">
        <f>'Raw_Data'!C1222</f>
        <v>Mobile</v>
      </c>
      <c r="D1222">
        <f>'Raw_Data'!D1222</f>
        <v>1114</v>
      </c>
      <c r="E1222">
        <f>'Raw_Data'!E1222</f>
        <v>3390</v>
      </c>
      <c r="F1222">
        <f>'Raw_Data'!F1222</f>
        <v>45342.833333333336</v>
      </c>
      <c r="G1222" t="str">
        <f t="shared" si="285"/>
        <v>Customer 10</v>
      </c>
      <c r="H1222" t="str">
        <f t="shared" si="286"/>
        <v>MOBILE</v>
      </c>
      <c r="I1222" t="str">
        <f t="shared" si="287"/>
        <v>Changed</v>
      </c>
      <c r="J1222">
        <f t="shared" si="288"/>
        <v>1114</v>
      </c>
      <c r="K1222">
        <f t="shared" si="289"/>
        <v>3390</v>
      </c>
      <c r="L1222" s="8">
        <f t="shared" si="290"/>
        <v>45342</v>
      </c>
      <c r="M1222" t="str">
        <f t="shared" ca="1" si="291"/>
        <v>OK</v>
      </c>
      <c r="P1222">
        <f t="shared" si="292"/>
        <v>1221</v>
      </c>
      <c r="Q1222" t="str">
        <f t="shared" si="293"/>
        <v>Customer 10</v>
      </c>
      <c r="R1222" t="str">
        <f t="shared" si="294"/>
        <v>MOBILE</v>
      </c>
      <c r="S1222">
        <f t="shared" si="295"/>
        <v>1114</v>
      </c>
      <c r="T1222">
        <f t="shared" si="296"/>
        <v>3390</v>
      </c>
      <c r="U1222" s="8">
        <f t="shared" si="297"/>
        <v>45342</v>
      </c>
      <c r="V1222" t="str" cm="1">
        <f t="array" ref="V1222">_xlfn.IFS(S1222 = "", "", S1222 &lt; 500, "Low", S1222 &lt; 1200, "Medium", TRUE, "High")</f>
        <v>Medium</v>
      </c>
      <c r="W1222" t="str">
        <f t="shared" si="298"/>
        <v>2024-02</v>
      </c>
      <c r="X1222">
        <f t="shared" si="299"/>
        <v>2024</v>
      </c>
    </row>
    <row r="1223" spans="1:24" x14ac:dyDescent="0.3">
      <c r="A1223">
        <f>'Raw_Data'!A1223</f>
        <v>1222</v>
      </c>
      <c r="B1223" t="str">
        <f>'Raw_Data'!B1223</f>
        <v>Customer 5</v>
      </c>
      <c r="C1223" t="str">
        <f>'Raw_Data'!C1223</f>
        <v>Mobile</v>
      </c>
      <c r="D1223">
        <f>'Raw_Data'!D1223</f>
        <v>149</v>
      </c>
      <c r="E1223">
        <f>'Raw_Data'!E1223</f>
        <v>2913</v>
      </c>
      <c r="F1223">
        <f>'Raw_Data'!F1223</f>
        <v>45342.875</v>
      </c>
      <c r="G1223" t="str">
        <f t="shared" si="285"/>
        <v>Customer 5</v>
      </c>
      <c r="H1223" t="str">
        <f t="shared" si="286"/>
        <v>MOBILE</v>
      </c>
      <c r="I1223" t="str">
        <f t="shared" si="287"/>
        <v>Changed</v>
      </c>
      <c r="J1223">
        <f t="shared" si="288"/>
        <v>149</v>
      </c>
      <c r="K1223">
        <f t="shared" si="289"/>
        <v>2913</v>
      </c>
      <c r="L1223" s="8">
        <f t="shared" si="290"/>
        <v>45342</v>
      </c>
      <c r="M1223" t="str">
        <f t="shared" ca="1" si="291"/>
        <v>OK</v>
      </c>
      <c r="P1223">
        <f t="shared" si="292"/>
        <v>1222</v>
      </c>
      <c r="Q1223" t="str">
        <f t="shared" si="293"/>
        <v>Customer 5</v>
      </c>
      <c r="R1223" t="str">
        <f t="shared" si="294"/>
        <v>MOBILE</v>
      </c>
      <c r="S1223">
        <f t="shared" si="295"/>
        <v>149</v>
      </c>
      <c r="T1223">
        <f t="shared" si="296"/>
        <v>2913</v>
      </c>
      <c r="U1223" s="8">
        <f t="shared" si="297"/>
        <v>45342</v>
      </c>
      <c r="V1223" t="str" cm="1">
        <f t="array" ref="V1223">_xlfn.IFS(S1223 = "", "", S1223 &lt; 500, "Low", S1223 &lt; 1200, "Medium", TRUE, "High")</f>
        <v>Low</v>
      </c>
      <c r="W1223" t="str">
        <f t="shared" si="298"/>
        <v>2024-02</v>
      </c>
      <c r="X1223">
        <f t="shared" si="299"/>
        <v>2024</v>
      </c>
    </row>
    <row r="1224" spans="1:24" x14ac:dyDescent="0.3">
      <c r="A1224">
        <f>'Raw_Data'!A1224</f>
        <v>1223</v>
      </c>
      <c r="B1224" t="str">
        <f>'Raw_Data'!B1224</f>
        <v>Customer 1</v>
      </c>
      <c r="C1224" t="str">
        <f>'Raw_Data'!C1224</f>
        <v>Desktop</v>
      </c>
      <c r="D1224">
        <f>'Raw_Data'!D1224</f>
        <v>2452</v>
      </c>
      <c r="E1224">
        <f>'Raw_Data'!E1224</f>
        <v>2880</v>
      </c>
      <c r="F1224">
        <f>'Raw_Data'!F1224</f>
        <v>45342.916666666664</v>
      </c>
      <c r="G1224" t="str">
        <f t="shared" si="285"/>
        <v>Customer 1</v>
      </c>
      <c r="H1224" t="str">
        <f t="shared" si="286"/>
        <v>DESKTOP</v>
      </c>
      <c r="I1224" t="str">
        <f t="shared" si="287"/>
        <v>Changed</v>
      </c>
      <c r="J1224">
        <f t="shared" si="288"/>
        <v>2452</v>
      </c>
      <c r="K1224">
        <f t="shared" si="289"/>
        <v>2880</v>
      </c>
      <c r="L1224" s="8">
        <f t="shared" si="290"/>
        <v>45342</v>
      </c>
      <c r="M1224" t="str">
        <f t="shared" ca="1" si="291"/>
        <v>OK</v>
      </c>
      <c r="P1224">
        <f t="shared" si="292"/>
        <v>1223</v>
      </c>
      <c r="Q1224" t="str">
        <f t="shared" si="293"/>
        <v>Customer 1</v>
      </c>
      <c r="R1224" t="str">
        <f t="shared" si="294"/>
        <v>DESKTOP</v>
      </c>
      <c r="S1224">
        <f t="shared" si="295"/>
        <v>2452</v>
      </c>
      <c r="T1224">
        <f t="shared" si="296"/>
        <v>2880</v>
      </c>
      <c r="U1224" s="8">
        <f t="shared" si="297"/>
        <v>45342</v>
      </c>
      <c r="V1224" t="str" cm="1">
        <f t="array" ref="V1224">_xlfn.IFS(S1224 = "", "", S1224 &lt; 500, "Low", S1224 &lt; 1200, "Medium", TRUE, "High")</f>
        <v>High</v>
      </c>
      <c r="W1224" t="str">
        <f t="shared" si="298"/>
        <v>2024-02</v>
      </c>
      <c r="X1224">
        <f t="shared" si="299"/>
        <v>2024</v>
      </c>
    </row>
    <row r="1225" spans="1:24" x14ac:dyDescent="0.3">
      <c r="A1225">
        <f>'Raw_Data'!A1225</f>
        <v>1224</v>
      </c>
      <c r="B1225" t="str">
        <f>'Raw_Data'!B1225</f>
        <v>Customer 4</v>
      </c>
      <c r="C1225" t="str">
        <f>'Raw_Data'!C1225</f>
        <v>Mobile</v>
      </c>
      <c r="D1225">
        <f>'Raw_Data'!D1225</f>
        <v>2614</v>
      </c>
      <c r="E1225">
        <f>'Raw_Data'!E1225</f>
        <v>3469</v>
      </c>
      <c r="F1225">
        <f>'Raw_Data'!F1225</f>
        <v>45342.958333333336</v>
      </c>
      <c r="G1225" t="str">
        <f t="shared" si="285"/>
        <v>Customer 4</v>
      </c>
      <c r="H1225" t="str">
        <f t="shared" si="286"/>
        <v>MOBILE</v>
      </c>
      <c r="I1225" t="str">
        <f t="shared" si="287"/>
        <v>Changed</v>
      </c>
      <c r="J1225">
        <f t="shared" si="288"/>
        <v>2614</v>
      </c>
      <c r="K1225">
        <f t="shared" si="289"/>
        <v>3469</v>
      </c>
      <c r="L1225" s="8">
        <f t="shared" si="290"/>
        <v>45342</v>
      </c>
      <c r="M1225" t="str">
        <f t="shared" ca="1" si="291"/>
        <v>OK</v>
      </c>
      <c r="P1225">
        <f t="shared" si="292"/>
        <v>1224</v>
      </c>
      <c r="Q1225" t="str">
        <f t="shared" si="293"/>
        <v>Customer 4</v>
      </c>
      <c r="R1225" t="str">
        <f t="shared" si="294"/>
        <v>MOBILE</v>
      </c>
      <c r="S1225">
        <f t="shared" si="295"/>
        <v>2614</v>
      </c>
      <c r="T1225">
        <f t="shared" si="296"/>
        <v>3469</v>
      </c>
      <c r="U1225" s="8">
        <f t="shared" si="297"/>
        <v>45342</v>
      </c>
      <c r="V1225" t="str" cm="1">
        <f t="array" ref="V1225">_xlfn.IFS(S1225 = "", "", S1225 &lt; 500, "Low", S1225 &lt; 1200, "Medium", TRUE, "High")</f>
        <v>High</v>
      </c>
      <c r="W1225" t="str">
        <f t="shared" si="298"/>
        <v>2024-02</v>
      </c>
      <c r="X1225">
        <f t="shared" si="299"/>
        <v>2024</v>
      </c>
    </row>
    <row r="1226" spans="1:24" x14ac:dyDescent="0.3">
      <c r="A1226">
        <f>'Raw_Data'!A1226</f>
        <v>1225</v>
      </c>
      <c r="B1226" t="str">
        <f>'Raw_Data'!B1226</f>
        <v>Customer 11</v>
      </c>
      <c r="C1226" t="str">
        <f>'Raw_Data'!C1226</f>
        <v>Embedded</v>
      </c>
      <c r="D1226">
        <f>'Raw_Data'!D1226</f>
        <v>3648</v>
      </c>
      <c r="E1226">
        <f>'Raw_Data'!E1226</f>
        <v>3975</v>
      </c>
      <c r="F1226">
        <f>'Raw_Data'!F1226</f>
        <v>45343</v>
      </c>
      <c r="G1226" t="str">
        <f t="shared" si="285"/>
        <v>Customer 11</v>
      </c>
      <c r="H1226" t="str">
        <f t="shared" si="286"/>
        <v>EMBEDDED</v>
      </c>
      <c r="I1226" t="str">
        <f t="shared" si="287"/>
        <v>Changed</v>
      </c>
      <c r="J1226">
        <f t="shared" si="288"/>
        <v>3648</v>
      </c>
      <c r="K1226">
        <f t="shared" si="289"/>
        <v>3975</v>
      </c>
      <c r="L1226" s="8">
        <f t="shared" si="290"/>
        <v>45343</v>
      </c>
      <c r="M1226" t="str">
        <f t="shared" ca="1" si="291"/>
        <v>OK</v>
      </c>
      <c r="P1226">
        <f t="shared" si="292"/>
        <v>1225</v>
      </c>
      <c r="Q1226" t="str">
        <f t="shared" si="293"/>
        <v>Customer 11</v>
      </c>
      <c r="R1226" t="str">
        <f t="shared" si="294"/>
        <v>EMBEDDED</v>
      </c>
      <c r="S1226">
        <f t="shared" si="295"/>
        <v>3648</v>
      </c>
      <c r="T1226">
        <f t="shared" si="296"/>
        <v>3975</v>
      </c>
      <c r="U1226" s="8">
        <f t="shared" si="297"/>
        <v>45343</v>
      </c>
      <c r="V1226" t="str" cm="1">
        <f t="array" ref="V1226">_xlfn.IFS(S1226 = "", "", S1226 &lt; 500, "Low", S1226 &lt; 1200, "Medium", TRUE, "High")</f>
        <v>High</v>
      </c>
      <c r="W1226" t="str">
        <f t="shared" si="298"/>
        <v>2024-02</v>
      </c>
      <c r="X1226">
        <f t="shared" si="299"/>
        <v>2024</v>
      </c>
    </row>
    <row r="1227" spans="1:24" x14ac:dyDescent="0.3">
      <c r="A1227">
        <f>'Raw_Data'!A1227</f>
        <v>1226</v>
      </c>
      <c r="B1227" t="str">
        <f>'Raw_Data'!B1227</f>
        <v>Customer 12</v>
      </c>
      <c r="C1227" t="str">
        <f>'Raw_Data'!C1227</f>
        <v>Desktop</v>
      </c>
      <c r="D1227">
        <f>'Raw_Data'!D1227</f>
        <v>3313</v>
      </c>
      <c r="E1227">
        <f>'Raw_Data'!E1227</f>
        <v>1473</v>
      </c>
      <c r="F1227">
        <f>'Raw_Data'!F1227</f>
        <v>45343.041666666664</v>
      </c>
      <c r="G1227" t="str">
        <f t="shared" si="285"/>
        <v>Customer 12</v>
      </c>
      <c r="H1227" t="str">
        <f t="shared" si="286"/>
        <v>DESKTOP</v>
      </c>
      <c r="I1227" t="str">
        <f t="shared" si="287"/>
        <v>Changed</v>
      </c>
      <c r="J1227">
        <f t="shared" si="288"/>
        <v>3313</v>
      </c>
      <c r="K1227">
        <f t="shared" si="289"/>
        <v>1473</v>
      </c>
      <c r="L1227" s="8">
        <f t="shared" si="290"/>
        <v>45343</v>
      </c>
      <c r="M1227" t="str">
        <f t="shared" ca="1" si="291"/>
        <v>OK</v>
      </c>
      <c r="P1227">
        <f t="shared" si="292"/>
        <v>1226</v>
      </c>
      <c r="Q1227" t="str">
        <f t="shared" si="293"/>
        <v>Customer 12</v>
      </c>
      <c r="R1227" t="str">
        <f t="shared" si="294"/>
        <v>DESKTOP</v>
      </c>
      <c r="S1227">
        <f t="shared" si="295"/>
        <v>3313</v>
      </c>
      <c r="T1227">
        <f t="shared" si="296"/>
        <v>1473</v>
      </c>
      <c r="U1227" s="8">
        <f t="shared" si="297"/>
        <v>45343</v>
      </c>
      <c r="V1227" t="str" cm="1">
        <f t="array" ref="V1227">_xlfn.IFS(S1227 = "", "", S1227 &lt; 500, "Low", S1227 &lt; 1200, "Medium", TRUE, "High")</f>
        <v>High</v>
      </c>
      <c r="W1227" t="str">
        <f t="shared" si="298"/>
        <v>2024-02</v>
      </c>
      <c r="X1227">
        <f t="shared" si="299"/>
        <v>2024</v>
      </c>
    </row>
    <row r="1228" spans="1:24" x14ac:dyDescent="0.3">
      <c r="A1228">
        <f>'Raw_Data'!A1228</f>
        <v>1227</v>
      </c>
      <c r="B1228" t="str">
        <f>'Raw_Data'!B1228</f>
        <v>Customer 11</v>
      </c>
      <c r="C1228" t="str">
        <f>'Raw_Data'!C1228</f>
        <v>Mobile</v>
      </c>
      <c r="D1228">
        <f>'Raw_Data'!D1228</f>
        <v>3109</v>
      </c>
      <c r="E1228">
        <f>'Raw_Data'!E1228</f>
        <v>1274</v>
      </c>
      <c r="F1228">
        <f>'Raw_Data'!F1228</f>
        <v>45343.083333333336</v>
      </c>
      <c r="G1228" t="str">
        <f t="shared" si="285"/>
        <v>Customer 11</v>
      </c>
      <c r="H1228" t="str">
        <f t="shared" si="286"/>
        <v>MOBILE</v>
      </c>
      <c r="I1228" t="str">
        <f t="shared" si="287"/>
        <v>Changed</v>
      </c>
      <c r="J1228">
        <f t="shared" si="288"/>
        <v>3109</v>
      </c>
      <c r="K1228">
        <f t="shared" si="289"/>
        <v>1274</v>
      </c>
      <c r="L1228" s="8">
        <f t="shared" si="290"/>
        <v>45343</v>
      </c>
      <c r="M1228" t="str">
        <f t="shared" ca="1" si="291"/>
        <v>OK</v>
      </c>
      <c r="P1228">
        <f t="shared" si="292"/>
        <v>1227</v>
      </c>
      <c r="Q1228" t="str">
        <f t="shared" si="293"/>
        <v>Customer 11</v>
      </c>
      <c r="R1228" t="str">
        <f t="shared" si="294"/>
        <v>MOBILE</v>
      </c>
      <c r="S1228">
        <f t="shared" si="295"/>
        <v>3109</v>
      </c>
      <c r="T1228">
        <f t="shared" si="296"/>
        <v>1274</v>
      </c>
      <c r="U1228" s="8">
        <f t="shared" si="297"/>
        <v>45343</v>
      </c>
      <c r="V1228" t="str" cm="1">
        <f t="array" ref="V1228">_xlfn.IFS(S1228 = "", "", S1228 &lt; 500, "Low", S1228 &lt; 1200, "Medium", TRUE, "High")</f>
        <v>High</v>
      </c>
      <c r="W1228" t="str">
        <f t="shared" si="298"/>
        <v>2024-02</v>
      </c>
      <c r="X1228">
        <f t="shared" si="299"/>
        <v>2024</v>
      </c>
    </row>
    <row r="1229" spans="1:24" x14ac:dyDescent="0.3">
      <c r="A1229">
        <f>'Raw_Data'!A1229</f>
        <v>1228</v>
      </c>
      <c r="B1229" t="str">
        <f>'Raw_Data'!B1229</f>
        <v>Customer 15</v>
      </c>
      <c r="C1229" t="str">
        <f>'Raw_Data'!C1229</f>
        <v>Embedded</v>
      </c>
      <c r="D1229">
        <f>'Raw_Data'!D1229</f>
        <v>3528</v>
      </c>
      <c r="E1229">
        <f>'Raw_Data'!E1229</f>
        <v>2184</v>
      </c>
      <c r="F1229">
        <f>'Raw_Data'!F1229</f>
        <v>45343.125</v>
      </c>
      <c r="G1229" t="str">
        <f t="shared" si="285"/>
        <v>Customer 15</v>
      </c>
      <c r="H1229" t="str">
        <f t="shared" si="286"/>
        <v>EMBEDDED</v>
      </c>
      <c r="I1229" t="str">
        <f t="shared" si="287"/>
        <v>Changed</v>
      </c>
      <c r="J1229">
        <f t="shared" si="288"/>
        <v>3528</v>
      </c>
      <c r="K1229">
        <f t="shared" si="289"/>
        <v>2184</v>
      </c>
      <c r="L1229" s="8">
        <f t="shared" si="290"/>
        <v>45343</v>
      </c>
      <c r="M1229" t="str">
        <f t="shared" ca="1" si="291"/>
        <v>OK</v>
      </c>
      <c r="P1229">
        <f t="shared" si="292"/>
        <v>1228</v>
      </c>
      <c r="Q1229" t="str">
        <f t="shared" si="293"/>
        <v>Customer 15</v>
      </c>
      <c r="R1229" t="str">
        <f t="shared" si="294"/>
        <v>EMBEDDED</v>
      </c>
      <c r="S1229">
        <f t="shared" si="295"/>
        <v>3528</v>
      </c>
      <c r="T1229">
        <f t="shared" si="296"/>
        <v>2184</v>
      </c>
      <c r="U1229" s="8">
        <f t="shared" si="297"/>
        <v>45343</v>
      </c>
      <c r="V1229" t="str" cm="1">
        <f t="array" ref="V1229">_xlfn.IFS(S1229 = "", "", S1229 &lt; 500, "Low", S1229 &lt; 1200, "Medium", TRUE, "High")</f>
        <v>High</v>
      </c>
      <c r="W1229" t="str">
        <f t="shared" si="298"/>
        <v>2024-02</v>
      </c>
      <c r="X1229">
        <f t="shared" si="299"/>
        <v>2024</v>
      </c>
    </row>
    <row r="1230" spans="1:24" x14ac:dyDescent="0.3">
      <c r="A1230">
        <f>'Raw_Data'!A1230</f>
        <v>1229</v>
      </c>
      <c r="B1230" t="str">
        <f>'Raw_Data'!B1230</f>
        <v>Customer 11</v>
      </c>
      <c r="C1230" t="str">
        <f>'Raw_Data'!C1230</f>
        <v>Desktop</v>
      </c>
      <c r="D1230">
        <f>'Raw_Data'!D1230</f>
        <v>811</v>
      </c>
      <c r="E1230">
        <f>'Raw_Data'!E1230</f>
        <v>1361</v>
      </c>
      <c r="F1230">
        <f>'Raw_Data'!F1230</f>
        <v>45343.166666666664</v>
      </c>
      <c r="G1230" t="str">
        <f t="shared" si="285"/>
        <v>Customer 11</v>
      </c>
      <c r="H1230" t="str">
        <f t="shared" si="286"/>
        <v>DESKTOP</v>
      </c>
      <c r="I1230" t="str">
        <f t="shared" si="287"/>
        <v>Changed</v>
      </c>
      <c r="J1230">
        <f t="shared" si="288"/>
        <v>811</v>
      </c>
      <c r="K1230">
        <f t="shared" si="289"/>
        <v>1361</v>
      </c>
      <c r="L1230" s="8">
        <f t="shared" si="290"/>
        <v>45343</v>
      </c>
      <c r="M1230" t="str">
        <f t="shared" ca="1" si="291"/>
        <v>OK</v>
      </c>
      <c r="P1230">
        <f t="shared" si="292"/>
        <v>1229</v>
      </c>
      <c r="Q1230" t="str">
        <f t="shared" si="293"/>
        <v>Customer 11</v>
      </c>
      <c r="R1230" t="str">
        <f t="shared" si="294"/>
        <v>DESKTOP</v>
      </c>
      <c r="S1230">
        <f t="shared" si="295"/>
        <v>811</v>
      </c>
      <c r="T1230">
        <f t="shared" si="296"/>
        <v>1361</v>
      </c>
      <c r="U1230" s="8">
        <f t="shared" si="297"/>
        <v>45343</v>
      </c>
      <c r="V1230" t="str" cm="1">
        <f t="array" ref="V1230">_xlfn.IFS(S1230 = "", "", S1230 &lt; 500, "Low", S1230 &lt; 1200, "Medium", TRUE, "High")</f>
        <v>Medium</v>
      </c>
      <c r="W1230" t="str">
        <f t="shared" si="298"/>
        <v>2024-02</v>
      </c>
      <c r="X1230">
        <f t="shared" si="299"/>
        <v>2024</v>
      </c>
    </row>
    <row r="1231" spans="1:24" x14ac:dyDescent="0.3">
      <c r="A1231">
        <f>'Raw_Data'!A1231</f>
        <v>1230</v>
      </c>
      <c r="B1231" t="str">
        <f>'Raw_Data'!B1231</f>
        <v>Customer 15</v>
      </c>
      <c r="C1231" t="str">
        <f>'Raw_Data'!C1231</f>
        <v>Desktop</v>
      </c>
      <c r="D1231">
        <f>'Raw_Data'!D1231</f>
        <v>1537</v>
      </c>
      <c r="E1231">
        <f>'Raw_Data'!E1231</f>
        <v>1910</v>
      </c>
      <c r="F1231">
        <f>'Raw_Data'!F1231</f>
        <v>45343.208333333336</v>
      </c>
      <c r="G1231" t="str">
        <f t="shared" si="285"/>
        <v>Customer 15</v>
      </c>
      <c r="H1231" t="str">
        <f t="shared" si="286"/>
        <v>DESKTOP</v>
      </c>
      <c r="I1231" t="str">
        <f t="shared" si="287"/>
        <v>Changed</v>
      </c>
      <c r="J1231">
        <f t="shared" si="288"/>
        <v>1537</v>
      </c>
      <c r="K1231">
        <f t="shared" si="289"/>
        <v>1910</v>
      </c>
      <c r="L1231" s="8">
        <f t="shared" si="290"/>
        <v>45343</v>
      </c>
      <c r="M1231" t="str">
        <f t="shared" ca="1" si="291"/>
        <v>OK</v>
      </c>
      <c r="P1231">
        <f t="shared" si="292"/>
        <v>1230</v>
      </c>
      <c r="Q1231" t="str">
        <f t="shared" si="293"/>
        <v>Customer 15</v>
      </c>
      <c r="R1231" t="str">
        <f t="shared" si="294"/>
        <v>DESKTOP</v>
      </c>
      <c r="S1231">
        <f t="shared" si="295"/>
        <v>1537</v>
      </c>
      <c r="T1231">
        <f t="shared" si="296"/>
        <v>1910</v>
      </c>
      <c r="U1231" s="8">
        <f t="shared" si="297"/>
        <v>45343</v>
      </c>
      <c r="V1231" t="str" cm="1">
        <f t="array" ref="V1231">_xlfn.IFS(S1231 = "", "", S1231 &lt; 500, "Low", S1231 &lt; 1200, "Medium", TRUE, "High")</f>
        <v>High</v>
      </c>
      <c r="W1231" t="str">
        <f t="shared" si="298"/>
        <v>2024-02</v>
      </c>
      <c r="X1231">
        <f t="shared" si="299"/>
        <v>2024</v>
      </c>
    </row>
    <row r="1232" spans="1:24" x14ac:dyDescent="0.3">
      <c r="A1232">
        <f>'Raw_Data'!A1232</f>
        <v>1231</v>
      </c>
      <c r="B1232" t="str">
        <f>'Raw_Data'!B1232</f>
        <v>Customer 2</v>
      </c>
      <c r="C1232" t="str">
        <f>'Raw_Data'!C1232</f>
        <v>Desktop</v>
      </c>
      <c r="D1232">
        <f>'Raw_Data'!D1232</f>
        <v>1343</v>
      </c>
      <c r="E1232">
        <f>'Raw_Data'!E1232</f>
        <v>4266</v>
      </c>
      <c r="F1232">
        <f>'Raw_Data'!F1232</f>
        <v>45343.25</v>
      </c>
      <c r="G1232" t="str">
        <f t="shared" si="285"/>
        <v>Customer 2</v>
      </c>
      <c r="H1232" t="str">
        <f t="shared" si="286"/>
        <v>DESKTOP</v>
      </c>
      <c r="I1232" t="str">
        <f t="shared" si="287"/>
        <v>Changed</v>
      </c>
      <c r="J1232">
        <f t="shared" si="288"/>
        <v>1343</v>
      </c>
      <c r="K1232">
        <f t="shared" si="289"/>
        <v>4266</v>
      </c>
      <c r="L1232" s="8">
        <f t="shared" si="290"/>
        <v>45343</v>
      </c>
      <c r="M1232" t="str">
        <f t="shared" ca="1" si="291"/>
        <v>OK</v>
      </c>
      <c r="P1232">
        <f t="shared" si="292"/>
        <v>1231</v>
      </c>
      <c r="Q1232" t="str">
        <f t="shared" si="293"/>
        <v>Customer 2</v>
      </c>
      <c r="R1232" t="str">
        <f t="shared" si="294"/>
        <v>DESKTOP</v>
      </c>
      <c r="S1232">
        <f t="shared" si="295"/>
        <v>1343</v>
      </c>
      <c r="T1232">
        <f t="shared" si="296"/>
        <v>4266</v>
      </c>
      <c r="U1232" s="8">
        <f t="shared" si="297"/>
        <v>45343</v>
      </c>
      <c r="V1232" t="str" cm="1">
        <f t="array" ref="V1232">_xlfn.IFS(S1232 = "", "", S1232 &lt; 500, "Low", S1232 &lt; 1200, "Medium", TRUE, "High")</f>
        <v>High</v>
      </c>
      <c r="W1232" t="str">
        <f t="shared" si="298"/>
        <v>2024-02</v>
      </c>
      <c r="X1232">
        <f t="shared" si="299"/>
        <v>2024</v>
      </c>
    </row>
    <row r="1233" spans="1:24" x14ac:dyDescent="0.3">
      <c r="A1233">
        <f>'Raw_Data'!A1233</f>
        <v>1232</v>
      </c>
      <c r="B1233" t="str">
        <f>'Raw_Data'!B1233</f>
        <v>Customer 1</v>
      </c>
      <c r="C1233" t="str">
        <f>'Raw_Data'!C1233</f>
        <v>Desktop</v>
      </c>
      <c r="D1233">
        <f>'Raw_Data'!D1233</f>
        <v>631</v>
      </c>
      <c r="E1233">
        <f>'Raw_Data'!E1233</f>
        <v>4830</v>
      </c>
      <c r="F1233">
        <f>'Raw_Data'!F1233</f>
        <v>45343.291666666664</v>
      </c>
      <c r="G1233" t="str">
        <f t="shared" si="285"/>
        <v>Customer 1</v>
      </c>
      <c r="H1233" t="str">
        <f t="shared" si="286"/>
        <v>DESKTOP</v>
      </c>
      <c r="I1233" t="str">
        <f t="shared" si="287"/>
        <v>Changed</v>
      </c>
      <c r="J1233">
        <f t="shared" si="288"/>
        <v>631</v>
      </c>
      <c r="K1233">
        <f t="shared" si="289"/>
        <v>4830</v>
      </c>
      <c r="L1233" s="8">
        <f t="shared" si="290"/>
        <v>45343</v>
      </c>
      <c r="M1233" t="str">
        <f t="shared" ca="1" si="291"/>
        <v>OK</v>
      </c>
      <c r="P1233">
        <f t="shared" si="292"/>
        <v>1232</v>
      </c>
      <c r="Q1233" t="str">
        <f t="shared" si="293"/>
        <v>Customer 1</v>
      </c>
      <c r="R1233" t="str">
        <f t="shared" si="294"/>
        <v>DESKTOP</v>
      </c>
      <c r="S1233">
        <f t="shared" si="295"/>
        <v>631</v>
      </c>
      <c r="T1233">
        <f t="shared" si="296"/>
        <v>4830</v>
      </c>
      <c r="U1233" s="8">
        <f t="shared" si="297"/>
        <v>45343</v>
      </c>
      <c r="V1233" t="str" cm="1">
        <f t="array" ref="V1233">_xlfn.IFS(S1233 = "", "", S1233 &lt; 500, "Low", S1233 &lt; 1200, "Medium", TRUE, "High")</f>
        <v>Medium</v>
      </c>
      <c r="W1233" t="str">
        <f t="shared" si="298"/>
        <v>2024-02</v>
      </c>
      <c r="X1233">
        <f t="shared" si="299"/>
        <v>2024</v>
      </c>
    </row>
    <row r="1234" spans="1:24" x14ac:dyDescent="0.3">
      <c r="A1234">
        <f>'Raw_Data'!A1234</f>
        <v>1233</v>
      </c>
      <c r="B1234" t="str">
        <f>'Raw_Data'!B1234</f>
        <v>Customer 6</v>
      </c>
      <c r="C1234" t="str">
        <f>'Raw_Data'!C1234</f>
        <v>Workstation</v>
      </c>
      <c r="D1234">
        <f>'Raw_Data'!D1234</f>
        <v>1163</v>
      </c>
      <c r="E1234">
        <f>'Raw_Data'!E1234</f>
        <v>4268</v>
      </c>
      <c r="F1234">
        <f>'Raw_Data'!F1234</f>
        <v>45343.333333333336</v>
      </c>
      <c r="G1234" t="str">
        <f t="shared" si="285"/>
        <v>Customer 6</v>
      </c>
      <c r="H1234" t="str">
        <f t="shared" si="286"/>
        <v>WORKSTATION</v>
      </c>
      <c r="I1234" t="str">
        <f t="shared" si="287"/>
        <v>Changed</v>
      </c>
      <c r="J1234">
        <f t="shared" si="288"/>
        <v>1163</v>
      </c>
      <c r="K1234">
        <f t="shared" si="289"/>
        <v>4268</v>
      </c>
      <c r="L1234" s="8">
        <f t="shared" si="290"/>
        <v>45343</v>
      </c>
      <c r="M1234" t="str">
        <f t="shared" ca="1" si="291"/>
        <v>OK</v>
      </c>
      <c r="P1234">
        <f t="shared" si="292"/>
        <v>1233</v>
      </c>
      <c r="Q1234" t="str">
        <f t="shared" si="293"/>
        <v>Customer 6</v>
      </c>
      <c r="R1234" t="str">
        <f t="shared" si="294"/>
        <v>WORKSTATION</v>
      </c>
      <c r="S1234">
        <f t="shared" si="295"/>
        <v>1163</v>
      </c>
      <c r="T1234">
        <f t="shared" si="296"/>
        <v>4268</v>
      </c>
      <c r="U1234" s="8">
        <f t="shared" si="297"/>
        <v>45343</v>
      </c>
      <c r="V1234" t="str" cm="1">
        <f t="array" ref="V1234">_xlfn.IFS(S1234 = "", "", S1234 &lt; 500, "Low", S1234 &lt; 1200, "Medium", TRUE, "High")</f>
        <v>Medium</v>
      </c>
      <c r="W1234" t="str">
        <f t="shared" si="298"/>
        <v>2024-02</v>
      </c>
      <c r="X1234">
        <f t="shared" si="299"/>
        <v>2024</v>
      </c>
    </row>
    <row r="1235" spans="1:24" x14ac:dyDescent="0.3">
      <c r="A1235">
        <f>'Raw_Data'!A1235</f>
        <v>1234</v>
      </c>
      <c r="B1235" t="str">
        <f>'Raw_Data'!B1235</f>
        <v>Customer 6</v>
      </c>
      <c r="C1235" t="str">
        <f>'Raw_Data'!C1235</f>
        <v>Workstation</v>
      </c>
      <c r="D1235">
        <f>'Raw_Data'!D1235</f>
        <v>166</v>
      </c>
      <c r="E1235">
        <f>'Raw_Data'!E1235</f>
        <v>3587</v>
      </c>
      <c r="F1235">
        <f>'Raw_Data'!F1235</f>
        <v>45343.375</v>
      </c>
      <c r="G1235" t="str">
        <f t="shared" si="285"/>
        <v>Customer 6</v>
      </c>
      <c r="H1235" t="str">
        <f t="shared" si="286"/>
        <v>WORKSTATION</v>
      </c>
      <c r="I1235" t="str">
        <f t="shared" si="287"/>
        <v>Changed</v>
      </c>
      <c r="J1235">
        <f t="shared" si="288"/>
        <v>166</v>
      </c>
      <c r="K1235">
        <f t="shared" si="289"/>
        <v>3587</v>
      </c>
      <c r="L1235" s="8">
        <f t="shared" si="290"/>
        <v>45343</v>
      </c>
      <c r="M1235" t="str">
        <f t="shared" ca="1" si="291"/>
        <v>OK</v>
      </c>
      <c r="P1235">
        <f t="shared" si="292"/>
        <v>1234</v>
      </c>
      <c r="Q1235" t="str">
        <f t="shared" si="293"/>
        <v>Customer 6</v>
      </c>
      <c r="R1235" t="str">
        <f t="shared" si="294"/>
        <v>WORKSTATION</v>
      </c>
      <c r="S1235">
        <f t="shared" si="295"/>
        <v>166</v>
      </c>
      <c r="T1235">
        <f t="shared" si="296"/>
        <v>3587</v>
      </c>
      <c r="U1235" s="8">
        <f t="shared" si="297"/>
        <v>45343</v>
      </c>
      <c r="V1235" t="str" cm="1">
        <f t="array" ref="V1235">_xlfn.IFS(S1235 = "", "", S1235 &lt; 500, "Low", S1235 &lt; 1200, "Medium", TRUE, "High")</f>
        <v>Low</v>
      </c>
      <c r="W1235" t="str">
        <f t="shared" si="298"/>
        <v>2024-02</v>
      </c>
      <c r="X1235">
        <f t="shared" si="299"/>
        <v>2024</v>
      </c>
    </row>
    <row r="1236" spans="1:24" x14ac:dyDescent="0.3">
      <c r="A1236">
        <f>'Raw_Data'!A1236</f>
        <v>1235</v>
      </c>
      <c r="B1236" t="str">
        <f>'Raw_Data'!B1236</f>
        <v>Customer 1</v>
      </c>
      <c r="C1236" t="str">
        <f>'Raw_Data'!C1236</f>
        <v>Desktop</v>
      </c>
      <c r="D1236">
        <f>'Raw_Data'!D1236</f>
        <v>365</v>
      </c>
      <c r="E1236">
        <f>'Raw_Data'!E1236</f>
        <v>4712</v>
      </c>
      <c r="F1236">
        <f>'Raw_Data'!F1236</f>
        <v>45343.416666666664</v>
      </c>
      <c r="G1236" t="str">
        <f t="shared" si="285"/>
        <v>Customer 1</v>
      </c>
      <c r="H1236" t="str">
        <f t="shared" si="286"/>
        <v>DESKTOP</v>
      </c>
      <c r="I1236" t="str">
        <f t="shared" si="287"/>
        <v>Changed</v>
      </c>
      <c r="J1236">
        <f t="shared" si="288"/>
        <v>365</v>
      </c>
      <c r="K1236">
        <f t="shared" si="289"/>
        <v>4712</v>
      </c>
      <c r="L1236" s="8">
        <f t="shared" si="290"/>
        <v>45343</v>
      </c>
      <c r="M1236" t="str">
        <f t="shared" ca="1" si="291"/>
        <v>OK</v>
      </c>
      <c r="P1236">
        <f t="shared" si="292"/>
        <v>1235</v>
      </c>
      <c r="Q1236" t="str">
        <f t="shared" si="293"/>
        <v>Customer 1</v>
      </c>
      <c r="R1236" t="str">
        <f t="shared" si="294"/>
        <v>DESKTOP</v>
      </c>
      <c r="S1236">
        <f t="shared" si="295"/>
        <v>365</v>
      </c>
      <c r="T1236">
        <f t="shared" si="296"/>
        <v>4712</v>
      </c>
      <c r="U1236" s="8">
        <f t="shared" si="297"/>
        <v>45343</v>
      </c>
      <c r="V1236" t="str" cm="1">
        <f t="array" ref="V1236">_xlfn.IFS(S1236 = "", "", S1236 &lt; 500, "Low", S1236 &lt; 1200, "Medium", TRUE, "High")</f>
        <v>Low</v>
      </c>
      <c r="W1236" t="str">
        <f t="shared" si="298"/>
        <v>2024-02</v>
      </c>
      <c r="X1236">
        <f t="shared" si="299"/>
        <v>2024</v>
      </c>
    </row>
    <row r="1237" spans="1:24" x14ac:dyDescent="0.3">
      <c r="A1237">
        <f>'Raw_Data'!A1237</f>
        <v>1236</v>
      </c>
      <c r="B1237" t="str">
        <f>'Raw_Data'!B1237</f>
        <v>Customer 1</v>
      </c>
      <c r="C1237" t="str">
        <f>'Raw_Data'!C1237</f>
        <v>Workstation</v>
      </c>
      <c r="D1237">
        <f>'Raw_Data'!D1237</f>
        <v>1223</v>
      </c>
      <c r="E1237">
        <f>'Raw_Data'!E1237</f>
        <v>4073</v>
      </c>
      <c r="F1237">
        <f>'Raw_Data'!F1237</f>
        <v>45343.458333333336</v>
      </c>
      <c r="G1237" t="str">
        <f t="shared" si="285"/>
        <v>Customer 1</v>
      </c>
      <c r="H1237" t="str">
        <f t="shared" si="286"/>
        <v>WORKSTATION</v>
      </c>
      <c r="I1237" t="str">
        <f t="shared" si="287"/>
        <v>Changed</v>
      </c>
      <c r="J1237">
        <f t="shared" si="288"/>
        <v>1223</v>
      </c>
      <c r="K1237">
        <f t="shared" si="289"/>
        <v>4073</v>
      </c>
      <c r="L1237" s="8">
        <f t="shared" si="290"/>
        <v>45343</v>
      </c>
      <c r="M1237" t="str">
        <f t="shared" ca="1" si="291"/>
        <v>OK</v>
      </c>
      <c r="P1237">
        <f t="shared" si="292"/>
        <v>1236</v>
      </c>
      <c r="Q1237" t="str">
        <f t="shared" si="293"/>
        <v>Customer 1</v>
      </c>
      <c r="R1237" t="str">
        <f t="shared" si="294"/>
        <v>WORKSTATION</v>
      </c>
      <c r="S1237">
        <f t="shared" si="295"/>
        <v>1223</v>
      </c>
      <c r="T1237">
        <f t="shared" si="296"/>
        <v>4073</v>
      </c>
      <c r="U1237" s="8">
        <f t="shared" si="297"/>
        <v>45343</v>
      </c>
      <c r="V1237" t="str" cm="1">
        <f t="array" ref="V1237">_xlfn.IFS(S1237 = "", "", S1237 &lt; 500, "Low", S1237 &lt; 1200, "Medium", TRUE, "High")</f>
        <v>High</v>
      </c>
      <c r="W1237" t="str">
        <f t="shared" si="298"/>
        <v>2024-02</v>
      </c>
      <c r="X1237">
        <f t="shared" si="299"/>
        <v>2024</v>
      </c>
    </row>
    <row r="1238" spans="1:24" x14ac:dyDescent="0.3">
      <c r="A1238">
        <f>'Raw_Data'!A1238</f>
        <v>1237</v>
      </c>
      <c r="B1238" t="str">
        <f>'Raw_Data'!B1238</f>
        <v>Customer 4</v>
      </c>
      <c r="C1238" t="str">
        <f>'Raw_Data'!C1238</f>
        <v>Embedded</v>
      </c>
      <c r="D1238">
        <f>'Raw_Data'!D1238</f>
        <v>2328</v>
      </c>
      <c r="E1238">
        <f>'Raw_Data'!E1238</f>
        <v>1206</v>
      </c>
      <c r="F1238">
        <f>'Raw_Data'!F1238</f>
        <v>45343.5</v>
      </c>
      <c r="G1238" t="str">
        <f t="shared" si="285"/>
        <v>Customer 4</v>
      </c>
      <c r="H1238" t="str">
        <f t="shared" si="286"/>
        <v>EMBEDDED</v>
      </c>
      <c r="I1238" t="str">
        <f t="shared" si="287"/>
        <v>Changed</v>
      </c>
      <c r="J1238">
        <f t="shared" si="288"/>
        <v>2328</v>
      </c>
      <c r="K1238">
        <f t="shared" si="289"/>
        <v>1206</v>
      </c>
      <c r="L1238" s="8">
        <f t="shared" si="290"/>
        <v>45343</v>
      </c>
      <c r="M1238" t="str">
        <f t="shared" ca="1" si="291"/>
        <v>OK</v>
      </c>
      <c r="P1238">
        <f t="shared" si="292"/>
        <v>1237</v>
      </c>
      <c r="Q1238" t="str">
        <f t="shared" si="293"/>
        <v>Customer 4</v>
      </c>
      <c r="R1238" t="str">
        <f t="shared" si="294"/>
        <v>EMBEDDED</v>
      </c>
      <c r="S1238">
        <f t="shared" si="295"/>
        <v>2328</v>
      </c>
      <c r="T1238">
        <f t="shared" si="296"/>
        <v>1206</v>
      </c>
      <c r="U1238" s="8">
        <f t="shared" si="297"/>
        <v>45343</v>
      </c>
      <c r="V1238" t="str" cm="1">
        <f t="array" ref="V1238">_xlfn.IFS(S1238 = "", "", S1238 &lt; 500, "Low", S1238 &lt; 1200, "Medium", TRUE, "High")</f>
        <v>High</v>
      </c>
      <c r="W1238" t="str">
        <f t="shared" si="298"/>
        <v>2024-02</v>
      </c>
      <c r="X1238">
        <f t="shared" si="299"/>
        <v>2024</v>
      </c>
    </row>
    <row r="1239" spans="1:24" x14ac:dyDescent="0.3">
      <c r="A1239">
        <f>'Raw_Data'!A1239</f>
        <v>1238</v>
      </c>
      <c r="B1239" t="str">
        <f>'Raw_Data'!B1239</f>
        <v>Customer 14</v>
      </c>
      <c r="C1239" t="str">
        <f>'Raw_Data'!C1239</f>
        <v>Workstation</v>
      </c>
      <c r="D1239">
        <f>'Raw_Data'!D1239</f>
        <v>3051</v>
      </c>
      <c r="E1239">
        <f>'Raw_Data'!E1239</f>
        <v>2369</v>
      </c>
      <c r="F1239">
        <f>'Raw_Data'!F1239</f>
        <v>45343.541666666664</v>
      </c>
      <c r="G1239" t="str">
        <f t="shared" si="285"/>
        <v>Customer 14</v>
      </c>
      <c r="H1239" t="str">
        <f t="shared" si="286"/>
        <v>WORKSTATION</v>
      </c>
      <c r="I1239" t="str">
        <f t="shared" si="287"/>
        <v>Changed</v>
      </c>
      <c r="J1239">
        <f t="shared" si="288"/>
        <v>3051</v>
      </c>
      <c r="K1239">
        <f t="shared" si="289"/>
        <v>2369</v>
      </c>
      <c r="L1239" s="8">
        <f t="shared" si="290"/>
        <v>45343</v>
      </c>
      <c r="M1239" t="str">
        <f t="shared" ca="1" si="291"/>
        <v>OK</v>
      </c>
      <c r="P1239">
        <f t="shared" si="292"/>
        <v>1238</v>
      </c>
      <c r="Q1239" t="str">
        <f t="shared" si="293"/>
        <v>Customer 14</v>
      </c>
      <c r="R1239" t="str">
        <f t="shared" si="294"/>
        <v>WORKSTATION</v>
      </c>
      <c r="S1239">
        <f t="shared" si="295"/>
        <v>3051</v>
      </c>
      <c r="T1239">
        <f t="shared" si="296"/>
        <v>2369</v>
      </c>
      <c r="U1239" s="8">
        <f t="shared" si="297"/>
        <v>45343</v>
      </c>
      <c r="V1239" t="str" cm="1">
        <f t="array" ref="V1239">_xlfn.IFS(S1239 = "", "", S1239 &lt; 500, "Low", S1239 &lt; 1200, "Medium", TRUE, "High")</f>
        <v>High</v>
      </c>
      <c r="W1239" t="str">
        <f t="shared" si="298"/>
        <v>2024-02</v>
      </c>
      <c r="X1239">
        <f t="shared" si="299"/>
        <v>2024</v>
      </c>
    </row>
    <row r="1240" spans="1:24" x14ac:dyDescent="0.3">
      <c r="A1240">
        <f>'Raw_Data'!A1240</f>
        <v>1239</v>
      </c>
      <c r="B1240" t="str">
        <f>'Raw_Data'!B1240</f>
        <v>Customer 11</v>
      </c>
      <c r="C1240" t="str">
        <f>'Raw_Data'!C1240</f>
        <v>Embedded</v>
      </c>
      <c r="D1240">
        <f>'Raw_Data'!D1240</f>
        <v>1543</v>
      </c>
      <c r="E1240">
        <f>'Raw_Data'!E1240</f>
        <v>3785</v>
      </c>
      <c r="F1240">
        <f>'Raw_Data'!F1240</f>
        <v>45343.583333333336</v>
      </c>
      <c r="G1240" t="str">
        <f t="shared" si="285"/>
        <v>Customer 11</v>
      </c>
      <c r="H1240" t="str">
        <f t="shared" si="286"/>
        <v>EMBEDDED</v>
      </c>
      <c r="I1240" t="str">
        <f t="shared" si="287"/>
        <v>Changed</v>
      </c>
      <c r="J1240">
        <f t="shared" si="288"/>
        <v>1543</v>
      </c>
      <c r="K1240">
        <f t="shared" si="289"/>
        <v>3785</v>
      </c>
      <c r="L1240" s="8">
        <f t="shared" si="290"/>
        <v>45343</v>
      </c>
      <c r="M1240" t="str">
        <f t="shared" ca="1" si="291"/>
        <v>OK</v>
      </c>
      <c r="P1240">
        <f t="shared" si="292"/>
        <v>1239</v>
      </c>
      <c r="Q1240" t="str">
        <f t="shared" si="293"/>
        <v>Customer 11</v>
      </c>
      <c r="R1240" t="str">
        <f t="shared" si="294"/>
        <v>EMBEDDED</v>
      </c>
      <c r="S1240">
        <f t="shared" si="295"/>
        <v>1543</v>
      </c>
      <c r="T1240">
        <f t="shared" si="296"/>
        <v>3785</v>
      </c>
      <c r="U1240" s="8">
        <f t="shared" si="297"/>
        <v>45343</v>
      </c>
      <c r="V1240" t="str" cm="1">
        <f t="array" ref="V1240">_xlfn.IFS(S1240 = "", "", S1240 &lt; 500, "Low", S1240 &lt; 1200, "Medium", TRUE, "High")</f>
        <v>High</v>
      </c>
      <c r="W1240" t="str">
        <f t="shared" si="298"/>
        <v>2024-02</v>
      </c>
      <c r="X1240">
        <f t="shared" si="299"/>
        <v>2024</v>
      </c>
    </row>
    <row r="1241" spans="1:24" x14ac:dyDescent="0.3">
      <c r="A1241">
        <f>'Raw_Data'!A1241</f>
        <v>1240</v>
      </c>
      <c r="B1241" t="str">
        <f>'Raw_Data'!B1241</f>
        <v>Customer 13</v>
      </c>
      <c r="C1241" t="str">
        <f>'Raw_Data'!C1241</f>
        <v>Mobile</v>
      </c>
      <c r="D1241">
        <f>'Raw_Data'!D1241</f>
        <v>2931</v>
      </c>
      <c r="E1241">
        <f>'Raw_Data'!E1241</f>
        <v>4223</v>
      </c>
      <c r="F1241">
        <f>'Raw_Data'!F1241</f>
        <v>45343.625</v>
      </c>
      <c r="G1241" t="str">
        <f t="shared" si="285"/>
        <v>Customer 13</v>
      </c>
      <c r="H1241" t="str">
        <f t="shared" si="286"/>
        <v>MOBILE</v>
      </c>
      <c r="I1241" t="str">
        <f t="shared" si="287"/>
        <v>Changed</v>
      </c>
      <c r="J1241">
        <f t="shared" si="288"/>
        <v>2931</v>
      </c>
      <c r="K1241">
        <f t="shared" si="289"/>
        <v>4223</v>
      </c>
      <c r="L1241" s="8">
        <f t="shared" si="290"/>
        <v>45343</v>
      </c>
      <c r="M1241" t="str">
        <f t="shared" ca="1" si="291"/>
        <v>OK</v>
      </c>
      <c r="P1241">
        <f t="shared" si="292"/>
        <v>1240</v>
      </c>
      <c r="Q1241" t="str">
        <f t="shared" si="293"/>
        <v>Customer 13</v>
      </c>
      <c r="R1241" t="str">
        <f t="shared" si="294"/>
        <v>MOBILE</v>
      </c>
      <c r="S1241">
        <f t="shared" si="295"/>
        <v>2931</v>
      </c>
      <c r="T1241">
        <f t="shared" si="296"/>
        <v>4223</v>
      </c>
      <c r="U1241" s="8">
        <f t="shared" si="297"/>
        <v>45343</v>
      </c>
      <c r="V1241" t="str" cm="1">
        <f t="array" ref="V1241">_xlfn.IFS(S1241 = "", "", S1241 &lt; 500, "Low", S1241 &lt; 1200, "Medium", TRUE, "High")</f>
        <v>High</v>
      </c>
      <c r="W1241" t="str">
        <f t="shared" si="298"/>
        <v>2024-02</v>
      </c>
      <c r="X1241">
        <f t="shared" si="299"/>
        <v>2024</v>
      </c>
    </row>
    <row r="1242" spans="1:24" x14ac:dyDescent="0.3">
      <c r="A1242">
        <f>'Raw_Data'!A1242</f>
        <v>1241</v>
      </c>
      <c r="B1242" t="str">
        <f>'Raw_Data'!B1242</f>
        <v>Customer 9</v>
      </c>
      <c r="C1242" t="str">
        <f>'Raw_Data'!C1242</f>
        <v>Embedded</v>
      </c>
      <c r="D1242">
        <f>'Raw_Data'!D1242</f>
        <v>1081</v>
      </c>
      <c r="E1242">
        <f>'Raw_Data'!E1242</f>
        <v>2232</v>
      </c>
      <c r="F1242">
        <f>'Raw_Data'!F1242</f>
        <v>45343.666666666664</v>
      </c>
      <c r="G1242" t="str">
        <f t="shared" si="285"/>
        <v>Customer 9</v>
      </c>
      <c r="H1242" t="str">
        <f t="shared" si="286"/>
        <v>EMBEDDED</v>
      </c>
      <c r="I1242" t="str">
        <f t="shared" si="287"/>
        <v>Changed</v>
      </c>
      <c r="J1242">
        <f t="shared" si="288"/>
        <v>1081</v>
      </c>
      <c r="K1242">
        <f t="shared" si="289"/>
        <v>2232</v>
      </c>
      <c r="L1242" s="8">
        <f t="shared" si="290"/>
        <v>45343</v>
      </c>
      <c r="M1242" t="str">
        <f t="shared" ca="1" si="291"/>
        <v>OK</v>
      </c>
      <c r="P1242">
        <f t="shared" si="292"/>
        <v>1241</v>
      </c>
      <c r="Q1242" t="str">
        <f t="shared" si="293"/>
        <v>Customer 9</v>
      </c>
      <c r="R1242" t="str">
        <f t="shared" si="294"/>
        <v>EMBEDDED</v>
      </c>
      <c r="S1242">
        <f t="shared" si="295"/>
        <v>1081</v>
      </c>
      <c r="T1242">
        <f t="shared" si="296"/>
        <v>2232</v>
      </c>
      <c r="U1242" s="8">
        <f t="shared" si="297"/>
        <v>45343</v>
      </c>
      <c r="V1242" t="str" cm="1">
        <f t="array" ref="V1242">_xlfn.IFS(S1242 = "", "", S1242 &lt; 500, "Low", S1242 &lt; 1200, "Medium", TRUE, "High")</f>
        <v>Medium</v>
      </c>
      <c r="W1242" t="str">
        <f t="shared" si="298"/>
        <v>2024-02</v>
      </c>
      <c r="X1242">
        <f t="shared" si="299"/>
        <v>2024</v>
      </c>
    </row>
    <row r="1243" spans="1:24" x14ac:dyDescent="0.3">
      <c r="A1243">
        <f>'Raw_Data'!A1243</f>
        <v>1242</v>
      </c>
      <c r="B1243" t="str">
        <f>'Raw_Data'!B1243</f>
        <v>Customer 1</v>
      </c>
      <c r="C1243" t="str">
        <f>'Raw_Data'!C1243</f>
        <v>Desktop</v>
      </c>
      <c r="D1243">
        <f>'Raw_Data'!D1243</f>
        <v>169</v>
      </c>
      <c r="E1243">
        <f>'Raw_Data'!E1243</f>
        <v>1724</v>
      </c>
      <c r="F1243">
        <f>'Raw_Data'!F1243</f>
        <v>45343.708333333336</v>
      </c>
      <c r="G1243" t="str">
        <f t="shared" si="285"/>
        <v>Customer 1</v>
      </c>
      <c r="H1243" t="str">
        <f t="shared" si="286"/>
        <v>DESKTOP</v>
      </c>
      <c r="I1243" t="str">
        <f t="shared" si="287"/>
        <v>Changed</v>
      </c>
      <c r="J1243">
        <f t="shared" si="288"/>
        <v>169</v>
      </c>
      <c r="K1243">
        <f t="shared" si="289"/>
        <v>1724</v>
      </c>
      <c r="L1243" s="8">
        <f t="shared" si="290"/>
        <v>45343</v>
      </c>
      <c r="M1243" t="str">
        <f t="shared" ca="1" si="291"/>
        <v>OK</v>
      </c>
      <c r="P1243">
        <f t="shared" si="292"/>
        <v>1242</v>
      </c>
      <c r="Q1243" t="str">
        <f t="shared" si="293"/>
        <v>Customer 1</v>
      </c>
      <c r="R1243" t="str">
        <f t="shared" si="294"/>
        <v>DESKTOP</v>
      </c>
      <c r="S1243">
        <f t="shared" si="295"/>
        <v>169</v>
      </c>
      <c r="T1243">
        <f t="shared" si="296"/>
        <v>1724</v>
      </c>
      <c r="U1243" s="8">
        <f t="shared" si="297"/>
        <v>45343</v>
      </c>
      <c r="V1243" t="str" cm="1">
        <f t="array" ref="V1243">_xlfn.IFS(S1243 = "", "", S1243 &lt; 500, "Low", S1243 &lt; 1200, "Medium", TRUE, "High")</f>
        <v>Low</v>
      </c>
      <c r="W1243" t="str">
        <f t="shared" si="298"/>
        <v>2024-02</v>
      </c>
      <c r="X1243">
        <f t="shared" si="299"/>
        <v>2024</v>
      </c>
    </row>
    <row r="1244" spans="1:24" x14ac:dyDescent="0.3">
      <c r="A1244">
        <f>'Raw_Data'!A1244</f>
        <v>1243</v>
      </c>
      <c r="B1244" t="str">
        <f>'Raw_Data'!B1244</f>
        <v>Customer 6</v>
      </c>
      <c r="C1244" t="str">
        <f>'Raw_Data'!C1244</f>
        <v>Embedded</v>
      </c>
      <c r="D1244">
        <f>'Raw_Data'!D1244</f>
        <v>1991</v>
      </c>
      <c r="E1244">
        <f>'Raw_Data'!E1244</f>
        <v>3480</v>
      </c>
      <c r="F1244">
        <f>'Raw_Data'!F1244</f>
        <v>45343.75</v>
      </c>
      <c r="G1244" t="str">
        <f t="shared" si="285"/>
        <v>Customer 6</v>
      </c>
      <c r="H1244" t="str">
        <f t="shared" si="286"/>
        <v>EMBEDDED</v>
      </c>
      <c r="I1244" t="str">
        <f t="shared" si="287"/>
        <v>Changed</v>
      </c>
      <c r="J1244">
        <f t="shared" si="288"/>
        <v>1991</v>
      </c>
      <c r="K1244">
        <f t="shared" si="289"/>
        <v>3480</v>
      </c>
      <c r="L1244" s="8">
        <f t="shared" si="290"/>
        <v>45343</v>
      </c>
      <c r="M1244" t="str">
        <f t="shared" ca="1" si="291"/>
        <v>OK</v>
      </c>
      <c r="P1244">
        <f t="shared" si="292"/>
        <v>1243</v>
      </c>
      <c r="Q1244" t="str">
        <f t="shared" si="293"/>
        <v>Customer 6</v>
      </c>
      <c r="R1244" t="str">
        <f t="shared" si="294"/>
        <v>EMBEDDED</v>
      </c>
      <c r="S1244">
        <f t="shared" si="295"/>
        <v>1991</v>
      </c>
      <c r="T1244">
        <f t="shared" si="296"/>
        <v>3480</v>
      </c>
      <c r="U1244" s="8">
        <f t="shared" si="297"/>
        <v>45343</v>
      </c>
      <c r="V1244" t="str" cm="1">
        <f t="array" ref="V1244">_xlfn.IFS(S1244 = "", "", S1244 &lt; 500, "Low", S1244 &lt; 1200, "Medium", TRUE, "High")</f>
        <v>High</v>
      </c>
      <c r="W1244" t="str">
        <f t="shared" si="298"/>
        <v>2024-02</v>
      </c>
      <c r="X1244">
        <f t="shared" si="299"/>
        <v>2024</v>
      </c>
    </row>
    <row r="1245" spans="1:24" x14ac:dyDescent="0.3">
      <c r="A1245">
        <f>'Raw_Data'!A1245</f>
        <v>1244</v>
      </c>
      <c r="B1245" t="str">
        <f>'Raw_Data'!B1245</f>
        <v>Customer 8</v>
      </c>
      <c r="C1245" t="str">
        <f>'Raw_Data'!C1245</f>
        <v>Workstation</v>
      </c>
      <c r="D1245">
        <f>'Raw_Data'!D1245</f>
        <v>1236</v>
      </c>
      <c r="E1245">
        <f>'Raw_Data'!E1245</f>
        <v>234</v>
      </c>
      <c r="F1245">
        <f>'Raw_Data'!F1245</f>
        <v>45343.791666666664</v>
      </c>
      <c r="G1245" t="str">
        <f t="shared" si="285"/>
        <v>Customer 8</v>
      </c>
      <c r="H1245" t="str">
        <f t="shared" si="286"/>
        <v>WORKSTATION</v>
      </c>
      <c r="I1245" t="str">
        <f t="shared" si="287"/>
        <v>Changed</v>
      </c>
      <c r="J1245">
        <f t="shared" si="288"/>
        <v>1236</v>
      </c>
      <c r="K1245">
        <f t="shared" si="289"/>
        <v>234</v>
      </c>
      <c r="L1245" s="8">
        <f t="shared" si="290"/>
        <v>45343</v>
      </c>
      <c r="M1245" t="str">
        <f t="shared" ca="1" si="291"/>
        <v>OK</v>
      </c>
      <c r="P1245">
        <f t="shared" si="292"/>
        <v>1244</v>
      </c>
      <c r="Q1245" t="str">
        <f t="shared" si="293"/>
        <v>Customer 8</v>
      </c>
      <c r="R1245" t="str">
        <f t="shared" si="294"/>
        <v>WORKSTATION</v>
      </c>
      <c r="S1245">
        <f t="shared" si="295"/>
        <v>1236</v>
      </c>
      <c r="T1245">
        <f t="shared" si="296"/>
        <v>234</v>
      </c>
      <c r="U1245" s="8">
        <f t="shared" si="297"/>
        <v>45343</v>
      </c>
      <c r="V1245" t="str" cm="1">
        <f t="array" ref="V1245">_xlfn.IFS(S1245 = "", "", S1245 &lt; 500, "Low", S1245 &lt; 1200, "Medium", TRUE, "High")</f>
        <v>High</v>
      </c>
      <c r="W1245" t="str">
        <f t="shared" si="298"/>
        <v>2024-02</v>
      </c>
      <c r="X1245">
        <f t="shared" si="299"/>
        <v>2024</v>
      </c>
    </row>
    <row r="1246" spans="1:24" x14ac:dyDescent="0.3">
      <c r="A1246">
        <f>'Raw_Data'!A1246</f>
        <v>1245</v>
      </c>
      <c r="B1246" t="str">
        <f>'Raw_Data'!B1246</f>
        <v>Customer 11</v>
      </c>
      <c r="C1246" t="str">
        <f>'Raw_Data'!C1246</f>
        <v>Desktop</v>
      </c>
      <c r="D1246">
        <f>'Raw_Data'!D1246</f>
        <v>337</v>
      </c>
      <c r="E1246">
        <f>'Raw_Data'!E1246</f>
        <v>3840</v>
      </c>
      <c r="F1246">
        <f>'Raw_Data'!F1246</f>
        <v>45343.833333333336</v>
      </c>
      <c r="G1246" t="str">
        <f t="shared" si="285"/>
        <v>Customer 11</v>
      </c>
      <c r="H1246" t="str">
        <f t="shared" si="286"/>
        <v>DESKTOP</v>
      </c>
      <c r="I1246" t="str">
        <f t="shared" si="287"/>
        <v>Changed</v>
      </c>
      <c r="J1246">
        <f t="shared" si="288"/>
        <v>337</v>
      </c>
      <c r="K1246">
        <f t="shared" si="289"/>
        <v>3840</v>
      </c>
      <c r="L1246" s="8">
        <f t="shared" si="290"/>
        <v>45343</v>
      </c>
      <c r="M1246" t="str">
        <f t="shared" ca="1" si="291"/>
        <v>OK</v>
      </c>
      <c r="P1246">
        <f t="shared" si="292"/>
        <v>1245</v>
      </c>
      <c r="Q1246" t="str">
        <f t="shared" si="293"/>
        <v>Customer 11</v>
      </c>
      <c r="R1246" t="str">
        <f t="shared" si="294"/>
        <v>DESKTOP</v>
      </c>
      <c r="S1246">
        <f t="shared" si="295"/>
        <v>337</v>
      </c>
      <c r="T1246">
        <f t="shared" si="296"/>
        <v>3840</v>
      </c>
      <c r="U1246" s="8">
        <f t="shared" si="297"/>
        <v>45343</v>
      </c>
      <c r="V1246" t="str" cm="1">
        <f t="array" ref="V1246">_xlfn.IFS(S1246 = "", "", S1246 &lt; 500, "Low", S1246 &lt; 1200, "Medium", TRUE, "High")</f>
        <v>Low</v>
      </c>
      <c r="W1246" t="str">
        <f t="shared" si="298"/>
        <v>2024-02</v>
      </c>
      <c r="X1246">
        <f t="shared" si="299"/>
        <v>2024</v>
      </c>
    </row>
    <row r="1247" spans="1:24" x14ac:dyDescent="0.3">
      <c r="A1247">
        <f>'Raw_Data'!A1247</f>
        <v>1246</v>
      </c>
      <c r="B1247" t="str">
        <f>'Raw_Data'!B1247</f>
        <v>Customer 11</v>
      </c>
      <c r="C1247" t="str">
        <f>'Raw_Data'!C1247</f>
        <v>Embedded</v>
      </c>
      <c r="D1247">
        <f>'Raw_Data'!D1247</f>
        <v>2328</v>
      </c>
      <c r="E1247">
        <f>'Raw_Data'!E1247</f>
        <v>2736</v>
      </c>
      <c r="F1247">
        <f>'Raw_Data'!F1247</f>
        <v>45343.875</v>
      </c>
      <c r="G1247" t="str">
        <f t="shared" si="285"/>
        <v>Customer 11</v>
      </c>
      <c r="H1247" t="str">
        <f t="shared" si="286"/>
        <v>EMBEDDED</v>
      </c>
      <c r="I1247" t="str">
        <f t="shared" si="287"/>
        <v>Changed</v>
      </c>
      <c r="J1247">
        <f t="shared" si="288"/>
        <v>2328</v>
      </c>
      <c r="K1247">
        <f t="shared" si="289"/>
        <v>2736</v>
      </c>
      <c r="L1247" s="8">
        <f t="shared" si="290"/>
        <v>45343</v>
      </c>
      <c r="M1247" t="str">
        <f t="shared" ca="1" si="291"/>
        <v>OK</v>
      </c>
      <c r="P1247">
        <f t="shared" si="292"/>
        <v>1246</v>
      </c>
      <c r="Q1247" t="str">
        <f t="shared" si="293"/>
        <v>Customer 11</v>
      </c>
      <c r="R1247" t="str">
        <f t="shared" si="294"/>
        <v>EMBEDDED</v>
      </c>
      <c r="S1247">
        <f t="shared" si="295"/>
        <v>2328</v>
      </c>
      <c r="T1247">
        <f t="shared" si="296"/>
        <v>2736</v>
      </c>
      <c r="U1247" s="8">
        <f t="shared" si="297"/>
        <v>45343</v>
      </c>
      <c r="V1247" t="str" cm="1">
        <f t="array" ref="V1247">_xlfn.IFS(S1247 = "", "", S1247 &lt; 500, "Low", S1247 &lt; 1200, "Medium", TRUE, "High")</f>
        <v>High</v>
      </c>
      <c r="W1247" t="str">
        <f t="shared" si="298"/>
        <v>2024-02</v>
      </c>
      <c r="X1247">
        <f t="shared" si="299"/>
        <v>2024</v>
      </c>
    </row>
    <row r="1248" spans="1:24" x14ac:dyDescent="0.3">
      <c r="A1248">
        <f>'Raw_Data'!A1248</f>
        <v>1247</v>
      </c>
      <c r="B1248" t="str">
        <f>'Raw_Data'!B1248</f>
        <v>Customer 9</v>
      </c>
      <c r="C1248" t="str">
        <f>'Raw_Data'!C1248</f>
        <v>Embedded</v>
      </c>
      <c r="D1248">
        <f>'Raw_Data'!D1248</f>
        <v>308</v>
      </c>
      <c r="E1248">
        <f>'Raw_Data'!E1248</f>
        <v>3044</v>
      </c>
      <c r="F1248">
        <f>'Raw_Data'!F1248</f>
        <v>45343.916666666664</v>
      </c>
      <c r="G1248" t="str">
        <f t="shared" si="285"/>
        <v>Customer 9</v>
      </c>
      <c r="H1248" t="str">
        <f t="shared" si="286"/>
        <v>EMBEDDED</v>
      </c>
      <c r="I1248" t="str">
        <f t="shared" si="287"/>
        <v>Changed</v>
      </c>
      <c r="J1248">
        <f t="shared" si="288"/>
        <v>308</v>
      </c>
      <c r="K1248">
        <f t="shared" si="289"/>
        <v>3044</v>
      </c>
      <c r="L1248" s="8">
        <f t="shared" si="290"/>
        <v>45343</v>
      </c>
      <c r="M1248" t="str">
        <f t="shared" ca="1" si="291"/>
        <v>OK</v>
      </c>
      <c r="P1248">
        <f t="shared" si="292"/>
        <v>1247</v>
      </c>
      <c r="Q1248" t="str">
        <f t="shared" si="293"/>
        <v>Customer 9</v>
      </c>
      <c r="R1248" t="str">
        <f t="shared" si="294"/>
        <v>EMBEDDED</v>
      </c>
      <c r="S1248">
        <f t="shared" si="295"/>
        <v>308</v>
      </c>
      <c r="T1248">
        <f t="shared" si="296"/>
        <v>3044</v>
      </c>
      <c r="U1248" s="8">
        <f t="shared" si="297"/>
        <v>45343</v>
      </c>
      <c r="V1248" t="str" cm="1">
        <f t="array" ref="V1248">_xlfn.IFS(S1248 = "", "", S1248 &lt; 500, "Low", S1248 &lt; 1200, "Medium", TRUE, "High")</f>
        <v>Low</v>
      </c>
      <c r="W1248" t="str">
        <f t="shared" si="298"/>
        <v>2024-02</v>
      </c>
      <c r="X1248">
        <f t="shared" si="299"/>
        <v>2024</v>
      </c>
    </row>
    <row r="1249" spans="1:24" x14ac:dyDescent="0.3">
      <c r="A1249">
        <f>'Raw_Data'!A1249</f>
        <v>1248</v>
      </c>
      <c r="B1249" t="str">
        <f>'Raw_Data'!B1249</f>
        <v>Customer 5</v>
      </c>
      <c r="C1249" t="str">
        <f>'Raw_Data'!C1249</f>
        <v>Desktop</v>
      </c>
      <c r="D1249">
        <f>'Raw_Data'!D1249</f>
        <v>1345</v>
      </c>
      <c r="E1249">
        <f>'Raw_Data'!E1249</f>
        <v>139</v>
      </c>
      <c r="F1249">
        <f>'Raw_Data'!F1249</f>
        <v>45343.958333333336</v>
      </c>
      <c r="G1249" t="str">
        <f t="shared" si="285"/>
        <v>Customer 5</v>
      </c>
      <c r="H1249" t="str">
        <f t="shared" si="286"/>
        <v>DESKTOP</v>
      </c>
      <c r="I1249" t="str">
        <f t="shared" si="287"/>
        <v>Changed</v>
      </c>
      <c r="J1249">
        <f t="shared" si="288"/>
        <v>1345</v>
      </c>
      <c r="K1249">
        <f t="shared" si="289"/>
        <v>139</v>
      </c>
      <c r="L1249" s="8">
        <f t="shared" si="290"/>
        <v>45343</v>
      </c>
      <c r="M1249" t="str">
        <f t="shared" ca="1" si="291"/>
        <v>OK</v>
      </c>
      <c r="P1249">
        <f t="shared" si="292"/>
        <v>1248</v>
      </c>
      <c r="Q1249" t="str">
        <f t="shared" si="293"/>
        <v>Customer 5</v>
      </c>
      <c r="R1249" t="str">
        <f t="shared" si="294"/>
        <v>DESKTOP</v>
      </c>
      <c r="S1249">
        <f t="shared" si="295"/>
        <v>1345</v>
      </c>
      <c r="T1249">
        <f t="shared" si="296"/>
        <v>139</v>
      </c>
      <c r="U1249" s="8">
        <f t="shared" si="297"/>
        <v>45343</v>
      </c>
      <c r="V1249" t="str" cm="1">
        <f t="array" ref="V1249">_xlfn.IFS(S1249 = "", "", S1249 &lt; 500, "Low", S1249 &lt; 1200, "Medium", TRUE, "High")</f>
        <v>High</v>
      </c>
      <c r="W1249" t="str">
        <f t="shared" si="298"/>
        <v>2024-02</v>
      </c>
      <c r="X1249">
        <f t="shared" si="299"/>
        <v>2024</v>
      </c>
    </row>
    <row r="1250" spans="1:24" x14ac:dyDescent="0.3">
      <c r="A1250">
        <f>'Raw_Data'!A1250</f>
        <v>1249</v>
      </c>
      <c r="B1250" t="str">
        <f>'Raw_Data'!B1250</f>
        <v>Customer 15</v>
      </c>
      <c r="C1250" t="str">
        <f>'Raw_Data'!C1250</f>
        <v>Mobile</v>
      </c>
      <c r="D1250">
        <f>'Raw_Data'!D1250</f>
        <v>2826</v>
      </c>
      <c r="E1250">
        <f>'Raw_Data'!E1250</f>
        <v>3299</v>
      </c>
      <c r="F1250">
        <f>'Raw_Data'!F1250</f>
        <v>45344</v>
      </c>
      <c r="G1250" t="str">
        <f t="shared" si="285"/>
        <v>Customer 15</v>
      </c>
      <c r="H1250" t="str">
        <f t="shared" si="286"/>
        <v>MOBILE</v>
      </c>
      <c r="I1250" t="str">
        <f t="shared" si="287"/>
        <v>Changed</v>
      </c>
      <c r="J1250">
        <f t="shared" si="288"/>
        <v>2826</v>
      </c>
      <c r="K1250">
        <f t="shared" si="289"/>
        <v>3299</v>
      </c>
      <c r="L1250" s="8">
        <f t="shared" si="290"/>
        <v>45344</v>
      </c>
      <c r="M1250" t="str">
        <f t="shared" ca="1" si="291"/>
        <v>OK</v>
      </c>
      <c r="P1250">
        <f t="shared" si="292"/>
        <v>1249</v>
      </c>
      <c r="Q1250" t="str">
        <f t="shared" si="293"/>
        <v>Customer 15</v>
      </c>
      <c r="R1250" t="str">
        <f t="shared" si="294"/>
        <v>MOBILE</v>
      </c>
      <c r="S1250">
        <f t="shared" si="295"/>
        <v>2826</v>
      </c>
      <c r="T1250">
        <f t="shared" si="296"/>
        <v>3299</v>
      </c>
      <c r="U1250" s="8">
        <f t="shared" si="297"/>
        <v>45344</v>
      </c>
      <c r="V1250" t="str" cm="1">
        <f t="array" ref="V1250">_xlfn.IFS(S1250 = "", "", S1250 &lt; 500, "Low", S1250 &lt; 1200, "Medium", TRUE, "High")</f>
        <v>High</v>
      </c>
      <c r="W1250" t="str">
        <f t="shared" si="298"/>
        <v>2024-02</v>
      </c>
      <c r="X1250">
        <f t="shared" si="299"/>
        <v>2024</v>
      </c>
    </row>
    <row r="1251" spans="1:24" x14ac:dyDescent="0.3">
      <c r="A1251">
        <f>'Raw_Data'!A1251</f>
        <v>1250</v>
      </c>
      <c r="B1251" t="str">
        <f>'Raw_Data'!B1251</f>
        <v>Customer 6</v>
      </c>
      <c r="C1251" t="str">
        <f>'Raw_Data'!C1251</f>
        <v>Embedded</v>
      </c>
      <c r="D1251">
        <f>'Raw_Data'!D1251</f>
        <v>2568</v>
      </c>
      <c r="E1251">
        <f>'Raw_Data'!E1251</f>
        <v>3562</v>
      </c>
      <c r="F1251">
        <f>'Raw_Data'!F1251</f>
        <v>45344.041666666664</v>
      </c>
      <c r="G1251" t="str">
        <f t="shared" si="285"/>
        <v>Customer 6</v>
      </c>
      <c r="H1251" t="str">
        <f t="shared" si="286"/>
        <v>EMBEDDED</v>
      </c>
      <c r="I1251" t="str">
        <f t="shared" si="287"/>
        <v>Changed</v>
      </c>
      <c r="J1251">
        <f t="shared" si="288"/>
        <v>2568</v>
      </c>
      <c r="K1251">
        <f t="shared" si="289"/>
        <v>3562</v>
      </c>
      <c r="L1251" s="8">
        <f t="shared" si="290"/>
        <v>45344</v>
      </c>
      <c r="M1251" t="str">
        <f t="shared" ca="1" si="291"/>
        <v>OK</v>
      </c>
      <c r="P1251">
        <f t="shared" si="292"/>
        <v>1250</v>
      </c>
      <c r="Q1251" t="str">
        <f t="shared" si="293"/>
        <v>Customer 6</v>
      </c>
      <c r="R1251" t="str">
        <f t="shared" si="294"/>
        <v>EMBEDDED</v>
      </c>
      <c r="S1251">
        <f t="shared" si="295"/>
        <v>2568</v>
      </c>
      <c r="T1251">
        <f t="shared" si="296"/>
        <v>3562</v>
      </c>
      <c r="U1251" s="8">
        <f t="shared" si="297"/>
        <v>45344</v>
      </c>
      <c r="V1251" t="str" cm="1">
        <f t="array" ref="V1251">_xlfn.IFS(S1251 = "", "", S1251 &lt; 500, "Low", S1251 &lt; 1200, "Medium", TRUE, "High")</f>
        <v>High</v>
      </c>
      <c r="W1251" t="str">
        <f t="shared" si="298"/>
        <v>2024-02</v>
      </c>
      <c r="X1251">
        <f t="shared" si="299"/>
        <v>2024</v>
      </c>
    </row>
    <row r="1252" spans="1:24" x14ac:dyDescent="0.3">
      <c r="A1252">
        <f>'Raw_Data'!A1252</f>
        <v>1251</v>
      </c>
      <c r="B1252" t="str">
        <f>'Raw_Data'!B1252</f>
        <v>Customer 9</v>
      </c>
      <c r="C1252" t="str">
        <f>'Raw_Data'!C1252</f>
        <v>Embedded</v>
      </c>
      <c r="D1252">
        <f>'Raw_Data'!D1252</f>
        <v>3385</v>
      </c>
      <c r="E1252">
        <f>'Raw_Data'!E1252</f>
        <v>1030</v>
      </c>
      <c r="F1252">
        <f>'Raw_Data'!F1252</f>
        <v>45344.083333333336</v>
      </c>
      <c r="G1252" t="str">
        <f t="shared" si="285"/>
        <v>Customer 9</v>
      </c>
      <c r="H1252" t="str">
        <f t="shared" si="286"/>
        <v>EMBEDDED</v>
      </c>
      <c r="I1252" t="str">
        <f t="shared" si="287"/>
        <v>Changed</v>
      </c>
      <c r="J1252">
        <f t="shared" si="288"/>
        <v>3385</v>
      </c>
      <c r="K1252">
        <f t="shared" si="289"/>
        <v>1030</v>
      </c>
      <c r="L1252" s="8">
        <f t="shared" si="290"/>
        <v>45344</v>
      </c>
      <c r="M1252" t="str">
        <f t="shared" ca="1" si="291"/>
        <v>OK</v>
      </c>
      <c r="P1252">
        <f t="shared" si="292"/>
        <v>1251</v>
      </c>
      <c r="Q1252" t="str">
        <f t="shared" si="293"/>
        <v>Customer 9</v>
      </c>
      <c r="R1252" t="str">
        <f t="shared" si="294"/>
        <v>EMBEDDED</v>
      </c>
      <c r="S1252">
        <f t="shared" si="295"/>
        <v>3385</v>
      </c>
      <c r="T1252">
        <f t="shared" si="296"/>
        <v>1030</v>
      </c>
      <c r="U1252" s="8">
        <f t="shared" si="297"/>
        <v>45344</v>
      </c>
      <c r="V1252" t="str" cm="1">
        <f t="array" ref="V1252">_xlfn.IFS(S1252 = "", "", S1252 &lt; 500, "Low", S1252 &lt; 1200, "Medium", TRUE, "High")</f>
        <v>High</v>
      </c>
      <c r="W1252" t="str">
        <f t="shared" si="298"/>
        <v>2024-02</v>
      </c>
      <c r="X1252">
        <f t="shared" si="299"/>
        <v>2024</v>
      </c>
    </row>
    <row r="1253" spans="1:24" x14ac:dyDescent="0.3">
      <c r="A1253">
        <f>'Raw_Data'!A1253</f>
        <v>1252</v>
      </c>
      <c r="B1253" t="str">
        <f>'Raw_Data'!B1253</f>
        <v>Customer 10</v>
      </c>
      <c r="C1253" t="str">
        <f>'Raw_Data'!C1253</f>
        <v>Desktop</v>
      </c>
      <c r="D1253">
        <f>'Raw_Data'!D1253</f>
        <v>1630</v>
      </c>
      <c r="E1253">
        <f>'Raw_Data'!E1253</f>
        <v>167</v>
      </c>
      <c r="F1253">
        <f>'Raw_Data'!F1253</f>
        <v>45344.125</v>
      </c>
      <c r="G1253" t="str">
        <f t="shared" si="285"/>
        <v>Customer 10</v>
      </c>
      <c r="H1253" t="str">
        <f t="shared" si="286"/>
        <v>DESKTOP</v>
      </c>
      <c r="I1253" t="str">
        <f t="shared" si="287"/>
        <v>Changed</v>
      </c>
      <c r="J1253">
        <f t="shared" si="288"/>
        <v>1630</v>
      </c>
      <c r="K1253">
        <f t="shared" si="289"/>
        <v>167</v>
      </c>
      <c r="L1253" s="8">
        <f t="shared" si="290"/>
        <v>45344</v>
      </c>
      <c r="M1253" t="str">
        <f t="shared" ca="1" si="291"/>
        <v>OK</v>
      </c>
      <c r="P1253">
        <f t="shared" si="292"/>
        <v>1252</v>
      </c>
      <c r="Q1253" t="str">
        <f t="shared" si="293"/>
        <v>Customer 10</v>
      </c>
      <c r="R1253" t="str">
        <f t="shared" si="294"/>
        <v>DESKTOP</v>
      </c>
      <c r="S1253">
        <f t="shared" si="295"/>
        <v>1630</v>
      </c>
      <c r="T1253">
        <f t="shared" si="296"/>
        <v>167</v>
      </c>
      <c r="U1253" s="8">
        <f t="shared" si="297"/>
        <v>45344</v>
      </c>
      <c r="V1253" t="str" cm="1">
        <f t="array" ref="V1253">_xlfn.IFS(S1253 = "", "", S1253 &lt; 500, "Low", S1253 &lt; 1200, "Medium", TRUE, "High")</f>
        <v>High</v>
      </c>
      <c r="W1253" t="str">
        <f t="shared" si="298"/>
        <v>2024-02</v>
      </c>
      <c r="X1253">
        <f t="shared" si="299"/>
        <v>2024</v>
      </c>
    </row>
    <row r="1254" spans="1:24" x14ac:dyDescent="0.3">
      <c r="A1254">
        <f>'Raw_Data'!A1254</f>
        <v>1253</v>
      </c>
      <c r="B1254" t="str">
        <f>'Raw_Data'!B1254</f>
        <v>Customer 7</v>
      </c>
      <c r="C1254" t="str">
        <f>'Raw_Data'!C1254</f>
        <v>Embedded</v>
      </c>
      <c r="D1254">
        <f>'Raw_Data'!D1254</f>
        <v>1510</v>
      </c>
      <c r="E1254">
        <f>'Raw_Data'!E1254</f>
        <v>572</v>
      </c>
      <c r="F1254">
        <f>'Raw_Data'!F1254</f>
        <v>45344.166666666664</v>
      </c>
      <c r="G1254" t="str">
        <f t="shared" si="285"/>
        <v>Customer 7</v>
      </c>
      <c r="H1254" t="str">
        <f t="shared" si="286"/>
        <v>EMBEDDED</v>
      </c>
      <c r="I1254" t="str">
        <f t="shared" si="287"/>
        <v>Changed</v>
      </c>
      <c r="J1254">
        <f t="shared" si="288"/>
        <v>1510</v>
      </c>
      <c r="K1254">
        <f t="shared" si="289"/>
        <v>572</v>
      </c>
      <c r="L1254" s="8">
        <f t="shared" si="290"/>
        <v>45344</v>
      </c>
      <c r="M1254" t="str">
        <f t="shared" ca="1" si="291"/>
        <v>OK</v>
      </c>
      <c r="P1254">
        <f t="shared" si="292"/>
        <v>1253</v>
      </c>
      <c r="Q1254" t="str">
        <f t="shared" si="293"/>
        <v>Customer 7</v>
      </c>
      <c r="R1254" t="str">
        <f t="shared" si="294"/>
        <v>EMBEDDED</v>
      </c>
      <c r="S1254">
        <f t="shared" si="295"/>
        <v>1510</v>
      </c>
      <c r="T1254">
        <f t="shared" si="296"/>
        <v>572</v>
      </c>
      <c r="U1254" s="8">
        <f t="shared" si="297"/>
        <v>45344</v>
      </c>
      <c r="V1254" t="str" cm="1">
        <f t="array" ref="V1254">_xlfn.IFS(S1254 = "", "", S1254 &lt; 500, "Low", S1254 &lt; 1200, "Medium", TRUE, "High")</f>
        <v>High</v>
      </c>
      <c r="W1254" t="str">
        <f t="shared" si="298"/>
        <v>2024-02</v>
      </c>
      <c r="X1254">
        <f t="shared" si="299"/>
        <v>2024</v>
      </c>
    </row>
    <row r="1255" spans="1:24" x14ac:dyDescent="0.3">
      <c r="A1255">
        <f>'Raw_Data'!A1255</f>
        <v>1254</v>
      </c>
      <c r="B1255" t="str">
        <f>'Raw_Data'!B1255</f>
        <v>Customer 3</v>
      </c>
      <c r="C1255" t="str">
        <f>'Raw_Data'!C1255</f>
        <v>Embedded</v>
      </c>
      <c r="D1255">
        <f>'Raw_Data'!D1255</f>
        <v>3110</v>
      </c>
      <c r="E1255">
        <f>'Raw_Data'!E1255</f>
        <v>3737</v>
      </c>
      <c r="F1255">
        <f>'Raw_Data'!F1255</f>
        <v>45344.208333333336</v>
      </c>
      <c r="G1255" t="str">
        <f t="shared" si="285"/>
        <v>Customer 3</v>
      </c>
      <c r="H1255" t="str">
        <f t="shared" si="286"/>
        <v>EMBEDDED</v>
      </c>
      <c r="I1255" t="str">
        <f t="shared" si="287"/>
        <v>Changed</v>
      </c>
      <c r="J1255">
        <f t="shared" si="288"/>
        <v>3110</v>
      </c>
      <c r="K1255">
        <f t="shared" si="289"/>
        <v>3737</v>
      </c>
      <c r="L1255" s="8">
        <f t="shared" si="290"/>
        <v>45344</v>
      </c>
      <c r="M1255" t="str">
        <f t="shared" ca="1" si="291"/>
        <v>OK</v>
      </c>
      <c r="P1255">
        <f t="shared" si="292"/>
        <v>1254</v>
      </c>
      <c r="Q1255" t="str">
        <f t="shared" si="293"/>
        <v>Customer 3</v>
      </c>
      <c r="R1255" t="str">
        <f t="shared" si="294"/>
        <v>EMBEDDED</v>
      </c>
      <c r="S1255">
        <f t="shared" si="295"/>
        <v>3110</v>
      </c>
      <c r="T1255">
        <f t="shared" si="296"/>
        <v>3737</v>
      </c>
      <c r="U1255" s="8">
        <f t="shared" si="297"/>
        <v>45344</v>
      </c>
      <c r="V1255" t="str" cm="1">
        <f t="array" ref="V1255">_xlfn.IFS(S1255 = "", "", S1255 &lt; 500, "Low", S1255 &lt; 1200, "Medium", TRUE, "High")</f>
        <v>High</v>
      </c>
      <c r="W1255" t="str">
        <f t="shared" si="298"/>
        <v>2024-02</v>
      </c>
      <c r="X1255">
        <f t="shared" si="299"/>
        <v>2024</v>
      </c>
    </row>
    <row r="1256" spans="1:24" x14ac:dyDescent="0.3">
      <c r="A1256">
        <f>'Raw_Data'!A1256</f>
        <v>1255</v>
      </c>
      <c r="B1256" t="str">
        <f>'Raw_Data'!B1256</f>
        <v>Customer 13</v>
      </c>
      <c r="C1256" t="str">
        <f>'Raw_Data'!C1256</f>
        <v>Embedded</v>
      </c>
      <c r="D1256">
        <f>'Raw_Data'!D1256</f>
        <v>2822</v>
      </c>
      <c r="E1256">
        <f>'Raw_Data'!E1256</f>
        <v>1011</v>
      </c>
      <c r="F1256">
        <f>'Raw_Data'!F1256</f>
        <v>45344.25</v>
      </c>
      <c r="G1256" t="str">
        <f t="shared" si="285"/>
        <v>Customer 13</v>
      </c>
      <c r="H1256" t="str">
        <f t="shared" si="286"/>
        <v>EMBEDDED</v>
      </c>
      <c r="I1256" t="str">
        <f t="shared" si="287"/>
        <v>Changed</v>
      </c>
      <c r="J1256">
        <f t="shared" si="288"/>
        <v>2822</v>
      </c>
      <c r="K1256">
        <f t="shared" si="289"/>
        <v>1011</v>
      </c>
      <c r="L1256" s="8">
        <f t="shared" si="290"/>
        <v>45344</v>
      </c>
      <c r="M1256" t="str">
        <f t="shared" ca="1" si="291"/>
        <v>OK</v>
      </c>
      <c r="P1256">
        <f t="shared" si="292"/>
        <v>1255</v>
      </c>
      <c r="Q1256" t="str">
        <f t="shared" si="293"/>
        <v>Customer 13</v>
      </c>
      <c r="R1256" t="str">
        <f t="shared" si="294"/>
        <v>EMBEDDED</v>
      </c>
      <c r="S1256">
        <f t="shared" si="295"/>
        <v>2822</v>
      </c>
      <c r="T1256">
        <f t="shared" si="296"/>
        <v>1011</v>
      </c>
      <c r="U1256" s="8">
        <f t="shared" si="297"/>
        <v>45344</v>
      </c>
      <c r="V1256" t="str" cm="1">
        <f t="array" ref="V1256">_xlfn.IFS(S1256 = "", "", S1256 &lt; 500, "Low", S1256 &lt; 1200, "Medium", TRUE, "High")</f>
        <v>High</v>
      </c>
      <c r="W1256" t="str">
        <f t="shared" si="298"/>
        <v>2024-02</v>
      </c>
      <c r="X1256">
        <f t="shared" si="299"/>
        <v>2024</v>
      </c>
    </row>
    <row r="1257" spans="1:24" x14ac:dyDescent="0.3">
      <c r="A1257">
        <f>'Raw_Data'!A1257</f>
        <v>1256</v>
      </c>
      <c r="B1257" t="str">
        <f>'Raw_Data'!B1257</f>
        <v>Customer 15</v>
      </c>
      <c r="C1257" t="str">
        <f>'Raw_Data'!C1257</f>
        <v>Workstation</v>
      </c>
      <c r="D1257">
        <f>'Raw_Data'!D1257</f>
        <v>3587</v>
      </c>
      <c r="E1257">
        <f>'Raw_Data'!E1257</f>
        <v>1018</v>
      </c>
      <c r="F1257">
        <f>'Raw_Data'!F1257</f>
        <v>45344.291666666664</v>
      </c>
      <c r="G1257" t="str">
        <f t="shared" si="285"/>
        <v>Customer 15</v>
      </c>
      <c r="H1257" t="str">
        <f t="shared" si="286"/>
        <v>WORKSTATION</v>
      </c>
      <c r="I1257" t="str">
        <f t="shared" si="287"/>
        <v>Changed</v>
      </c>
      <c r="J1257">
        <f t="shared" si="288"/>
        <v>3587</v>
      </c>
      <c r="K1257">
        <f t="shared" si="289"/>
        <v>1018</v>
      </c>
      <c r="L1257" s="8">
        <f t="shared" si="290"/>
        <v>45344</v>
      </c>
      <c r="M1257" t="str">
        <f t="shared" ca="1" si="291"/>
        <v>OK</v>
      </c>
      <c r="P1257">
        <f t="shared" si="292"/>
        <v>1256</v>
      </c>
      <c r="Q1257" t="str">
        <f t="shared" si="293"/>
        <v>Customer 15</v>
      </c>
      <c r="R1257" t="str">
        <f t="shared" si="294"/>
        <v>WORKSTATION</v>
      </c>
      <c r="S1257">
        <f t="shared" si="295"/>
        <v>3587</v>
      </c>
      <c r="T1257">
        <f t="shared" si="296"/>
        <v>1018</v>
      </c>
      <c r="U1257" s="8">
        <f t="shared" si="297"/>
        <v>45344</v>
      </c>
      <c r="V1257" t="str" cm="1">
        <f t="array" ref="V1257">_xlfn.IFS(S1257 = "", "", S1257 &lt; 500, "Low", S1257 &lt; 1200, "Medium", TRUE, "High")</f>
        <v>High</v>
      </c>
      <c r="W1257" t="str">
        <f t="shared" si="298"/>
        <v>2024-02</v>
      </c>
      <c r="X1257">
        <f t="shared" si="299"/>
        <v>2024</v>
      </c>
    </row>
    <row r="1258" spans="1:24" x14ac:dyDescent="0.3">
      <c r="A1258">
        <f>'Raw_Data'!A1258</f>
        <v>1257</v>
      </c>
      <c r="B1258" t="str">
        <f>'Raw_Data'!B1258</f>
        <v>Customer 8</v>
      </c>
      <c r="C1258" t="str">
        <f>'Raw_Data'!C1258</f>
        <v>Workstation</v>
      </c>
      <c r="D1258">
        <f>'Raw_Data'!D1258</f>
        <v>2235</v>
      </c>
      <c r="E1258">
        <f>'Raw_Data'!E1258</f>
        <v>2504</v>
      </c>
      <c r="F1258">
        <f>'Raw_Data'!F1258</f>
        <v>45344.333333333336</v>
      </c>
      <c r="G1258" t="str">
        <f t="shared" si="285"/>
        <v>Customer 8</v>
      </c>
      <c r="H1258" t="str">
        <f t="shared" si="286"/>
        <v>WORKSTATION</v>
      </c>
      <c r="I1258" t="str">
        <f t="shared" si="287"/>
        <v>Changed</v>
      </c>
      <c r="J1258">
        <f t="shared" si="288"/>
        <v>2235</v>
      </c>
      <c r="K1258">
        <f t="shared" si="289"/>
        <v>2504</v>
      </c>
      <c r="L1258" s="8">
        <f t="shared" si="290"/>
        <v>45344</v>
      </c>
      <c r="M1258" t="str">
        <f t="shared" ca="1" si="291"/>
        <v>OK</v>
      </c>
      <c r="P1258">
        <f t="shared" si="292"/>
        <v>1257</v>
      </c>
      <c r="Q1258" t="str">
        <f t="shared" si="293"/>
        <v>Customer 8</v>
      </c>
      <c r="R1258" t="str">
        <f t="shared" si="294"/>
        <v>WORKSTATION</v>
      </c>
      <c r="S1258">
        <f t="shared" si="295"/>
        <v>2235</v>
      </c>
      <c r="T1258">
        <f t="shared" si="296"/>
        <v>2504</v>
      </c>
      <c r="U1258" s="8">
        <f t="shared" si="297"/>
        <v>45344</v>
      </c>
      <c r="V1258" t="str" cm="1">
        <f t="array" ref="V1258">_xlfn.IFS(S1258 = "", "", S1258 &lt; 500, "Low", S1258 &lt; 1200, "Medium", TRUE, "High")</f>
        <v>High</v>
      </c>
      <c r="W1258" t="str">
        <f t="shared" si="298"/>
        <v>2024-02</v>
      </c>
      <c r="X1258">
        <f t="shared" si="299"/>
        <v>2024</v>
      </c>
    </row>
    <row r="1259" spans="1:24" x14ac:dyDescent="0.3">
      <c r="A1259">
        <f>'Raw_Data'!A1259</f>
        <v>1258</v>
      </c>
      <c r="B1259" t="str">
        <f>'Raw_Data'!B1259</f>
        <v>Customer 5</v>
      </c>
      <c r="C1259" t="str">
        <f>'Raw_Data'!C1259</f>
        <v>Mobile</v>
      </c>
      <c r="D1259">
        <f>'Raw_Data'!D1259</f>
        <v>3428</v>
      </c>
      <c r="E1259">
        <f>'Raw_Data'!E1259</f>
        <v>199</v>
      </c>
      <c r="F1259">
        <f>'Raw_Data'!F1259</f>
        <v>45344.375</v>
      </c>
      <c r="G1259" t="str">
        <f t="shared" si="285"/>
        <v>Customer 5</v>
      </c>
      <c r="H1259" t="str">
        <f t="shared" si="286"/>
        <v>MOBILE</v>
      </c>
      <c r="I1259" t="str">
        <f t="shared" si="287"/>
        <v>Changed</v>
      </c>
      <c r="J1259">
        <f t="shared" si="288"/>
        <v>3428</v>
      </c>
      <c r="K1259">
        <f t="shared" si="289"/>
        <v>199</v>
      </c>
      <c r="L1259" s="8">
        <f t="shared" si="290"/>
        <v>45344</v>
      </c>
      <c r="M1259" t="str">
        <f t="shared" ca="1" si="291"/>
        <v>OK</v>
      </c>
      <c r="P1259">
        <f t="shared" si="292"/>
        <v>1258</v>
      </c>
      <c r="Q1259" t="str">
        <f t="shared" si="293"/>
        <v>Customer 5</v>
      </c>
      <c r="R1259" t="str">
        <f t="shared" si="294"/>
        <v>MOBILE</v>
      </c>
      <c r="S1259">
        <f t="shared" si="295"/>
        <v>3428</v>
      </c>
      <c r="T1259">
        <f t="shared" si="296"/>
        <v>199</v>
      </c>
      <c r="U1259" s="8">
        <f t="shared" si="297"/>
        <v>45344</v>
      </c>
      <c r="V1259" t="str" cm="1">
        <f t="array" ref="V1259">_xlfn.IFS(S1259 = "", "", S1259 &lt; 500, "Low", S1259 &lt; 1200, "Medium", TRUE, "High")</f>
        <v>High</v>
      </c>
      <c r="W1259" t="str">
        <f t="shared" si="298"/>
        <v>2024-02</v>
      </c>
      <c r="X1259">
        <f t="shared" si="299"/>
        <v>2024</v>
      </c>
    </row>
    <row r="1260" spans="1:24" x14ac:dyDescent="0.3">
      <c r="A1260">
        <f>'Raw_Data'!A1260</f>
        <v>1259</v>
      </c>
      <c r="B1260" t="str">
        <f>'Raw_Data'!B1260</f>
        <v>Customer 1</v>
      </c>
      <c r="C1260" t="str">
        <f>'Raw_Data'!C1260</f>
        <v>Workstation</v>
      </c>
      <c r="D1260">
        <f>'Raw_Data'!D1260</f>
        <v>2055</v>
      </c>
      <c r="E1260">
        <f>'Raw_Data'!E1260</f>
        <v>2110</v>
      </c>
      <c r="F1260">
        <f>'Raw_Data'!F1260</f>
        <v>45344.416666666664</v>
      </c>
      <c r="G1260" t="str">
        <f t="shared" si="285"/>
        <v>Customer 1</v>
      </c>
      <c r="H1260" t="str">
        <f t="shared" si="286"/>
        <v>WORKSTATION</v>
      </c>
      <c r="I1260" t="str">
        <f t="shared" si="287"/>
        <v>Changed</v>
      </c>
      <c r="J1260">
        <f t="shared" si="288"/>
        <v>2055</v>
      </c>
      <c r="K1260">
        <f t="shared" si="289"/>
        <v>2110</v>
      </c>
      <c r="L1260" s="8">
        <f t="shared" si="290"/>
        <v>45344</v>
      </c>
      <c r="M1260" t="str">
        <f t="shared" ca="1" si="291"/>
        <v>OK</v>
      </c>
      <c r="P1260">
        <f t="shared" si="292"/>
        <v>1259</v>
      </c>
      <c r="Q1260" t="str">
        <f t="shared" si="293"/>
        <v>Customer 1</v>
      </c>
      <c r="R1260" t="str">
        <f t="shared" si="294"/>
        <v>WORKSTATION</v>
      </c>
      <c r="S1260">
        <f t="shared" si="295"/>
        <v>2055</v>
      </c>
      <c r="T1260">
        <f t="shared" si="296"/>
        <v>2110</v>
      </c>
      <c r="U1260" s="8">
        <f t="shared" si="297"/>
        <v>45344</v>
      </c>
      <c r="V1260" t="str" cm="1">
        <f t="array" ref="V1260">_xlfn.IFS(S1260 = "", "", S1260 &lt; 500, "Low", S1260 &lt; 1200, "Medium", TRUE, "High")</f>
        <v>High</v>
      </c>
      <c r="W1260" t="str">
        <f t="shared" si="298"/>
        <v>2024-02</v>
      </c>
      <c r="X1260">
        <f t="shared" si="299"/>
        <v>2024</v>
      </c>
    </row>
    <row r="1261" spans="1:24" x14ac:dyDescent="0.3">
      <c r="A1261">
        <f>'Raw_Data'!A1261</f>
        <v>1260</v>
      </c>
      <c r="B1261" t="str">
        <f>'Raw_Data'!B1261</f>
        <v>Customer 3</v>
      </c>
      <c r="C1261" t="str">
        <f>'Raw_Data'!C1261</f>
        <v>Desktop</v>
      </c>
      <c r="D1261">
        <f>'Raw_Data'!D1261</f>
        <v>2651</v>
      </c>
      <c r="E1261">
        <f>'Raw_Data'!E1261</f>
        <v>797</v>
      </c>
      <c r="F1261">
        <f>'Raw_Data'!F1261</f>
        <v>45344.458333333336</v>
      </c>
      <c r="G1261" t="str">
        <f t="shared" si="285"/>
        <v>Customer 3</v>
      </c>
      <c r="H1261" t="str">
        <f t="shared" si="286"/>
        <v>DESKTOP</v>
      </c>
      <c r="I1261" t="str">
        <f t="shared" si="287"/>
        <v>Changed</v>
      </c>
      <c r="J1261">
        <f t="shared" si="288"/>
        <v>2651</v>
      </c>
      <c r="K1261">
        <f t="shared" si="289"/>
        <v>797</v>
      </c>
      <c r="L1261" s="8">
        <f t="shared" si="290"/>
        <v>45344</v>
      </c>
      <c r="M1261" t="str">
        <f t="shared" ca="1" si="291"/>
        <v>OK</v>
      </c>
      <c r="P1261">
        <f t="shared" si="292"/>
        <v>1260</v>
      </c>
      <c r="Q1261" t="str">
        <f t="shared" si="293"/>
        <v>Customer 3</v>
      </c>
      <c r="R1261" t="str">
        <f t="shared" si="294"/>
        <v>DESKTOP</v>
      </c>
      <c r="S1261">
        <f t="shared" si="295"/>
        <v>2651</v>
      </c>
      <c r="T1261">
        <f t="shared" si="296"/>
        <v>797</v>
      </c>
      <c r="U1261" s="8">
        <f t="shared" si="297"/>
        <v>45344</v>
      </c>
      <c r="V1261" t="str" cm="1">
        <f t="array" ref="V1261">_xlfn.IFS(S1261 = "", "", S1261 &lt; 500, "Low", S1261 &lt; 1200, "Medium", TRUE, "High")</f>
        <v>High</v>
      </c>
      <c r="W1261" t="str">
        <f t="shared" si="298"/>
        <v>2024-02</v>
      </c>
      <c r="X1261">
        <f t="shared" si="299"/>
        <v>2024</v>
      </c>
    </row>
    <row r="1262" spans="1:24" x14ac:dyDescent="0.3">
      <c r="A1262">
        <f>'Raw_Data'!A1262</f>
        <v>1261</v>
      </c>
      <c r="B1262" t="str">
        <f>'Raw_Data'!B1262</f>
        <v>Customer 10</v>
      </c>
      <c r="C1262" t="str">
        <f>'Raw_Data'!C1262</f>
        <v>Embedded</v>
      </c>
      <c r="D1262">
        <f>'Raw_Data'!D1262</f>
        <v>1475</v>
      </c>
      <c r="E1262">
        <f>'Raw_Data'!E1262</f>
        <v>4690</v>
      </c>
      <c r="F1262">
        <f>'Raw_Data'!F1262</f>
        <v>45344.5</v>
      </c>
      <c r="G1262" t="str">
        <f t="shared" si="285"/>
        <v>Customer 10</v>
      </c>
      <c r="H1262" t="str">
        <f t="shared" si="286"/>
        <v>EMBEDDED</v>
      </c>
      <c r="I1262" t="str">
        <f t="shared" si="287"/>
        <v>Changed</v>
      </c>
      <c r="J1262">
        <f t="shared" si="288"/>
        <v>1475</v>
      </c>
      <c r="K1262">
        <f t="shared" si="289"/>
        <v>4690</v>
      </c>
      <c r="L1262" s="8">
        <f t="shared" si="290"/>
        <v>45344</v>
      </c>
      <c r="M1262" t="str">
        <f t="shared" ca="1" si="291"/>
        <v>OK</v>
      </c>
      <c r="P1262">
        <f t="shared" si="292"/>
        <v>1261</v>
      </c>
      <c r="Q1262" t="str">
        <f t="shared" si="293"/>
        <v>Customer 10</v>
      </c>
      <c r="R1262" t="str">
        <f t="shared" si="294"/>
        <v>EMBEDDED</v>
      </c>
      <c r="S1262">
        <f t="shared" si="295"/>
        <v>1475</v>
      </c>
      <c r="T1262">
        <f t="shared" si="296"/>
        <v>4690</v>
      </c>
      <c r="U1262" s="8">
        <f t="shared" si="297"/>
        <v>45344</v>
      </c>
      <c r="V1262" t="str" cm="1">
        <f t="array" ref="V1262">_xlfn.IFS(S1262 = "", "", S1262 &lt; 500, "Low", S1262 &lt; 1200, "Medium", TRUE, "High")</f>
        <v>High</v>
      </c>
      <c r="W1262" t="str">
        <f t="shared" si="298"/>
        <v>2024-02</v>
      </c>
      <c r="X1262">
        <f t="shared" si="299"/>
        <v>2024</v>
      </c>
    </row>
    <row r="1263" spans="1:24" x14ac:dyDescent="0.3">
      <c r="A1263">
        <f>'Raw_Data'!A1263</f>
        <v>1262</v>
      </c>
      <c r="B1263" t="str">
        <f>'Raw_Data'!B1263</f>
        <v>Customer 6</v>
      </c>
      <c r="C1263" t="str">
        <f>'Raw_Data'!C1263</f>
        <v>Mobile</v>
      </c>
      <c r="D1263">
        <f>'Raw_Data'!D1263</f>
        <v>3819</v>
      </c>
      <c r="E1263">
        <f>'Raw_Data'!E1263</f>
        <v>2988</v>
      </c>
      <c r="F1263">
        <f>'Raw_Data'!F1263</f>
        <v>45344.541666666664</v>
      </c>
      <c r="G1263" t="str">
        <f t="shared" si="285"/>
        <v>Customer 6</v>
      </c>
      <c r="H1263" t="str">
        <f t="shared" si="286"/>
        <v>MOBILE</v>
      </c>
      <c r="I1263" t="str">
        <f t="shared" si="287"/>
        <v>Changed</v>
      </c>
      <c r="J1263">
        <f t="shared" si="288"/>
        <v>3819</v>
      </c>
      <c r="K1263">
        <f t="shared" si="289"/>
        <v>2988</v>
      </c>
      <c r="L1263" s="8">
        <f t="shared" si="290"/>
        <v>45344</v>
      </c>
      <c r="M1263" t="str">
        <f t="shared" ca="1" si="291"/>
        <v>OK</v>
      </c>
      <c r="P1263">
        <f t="shared" si="292"/>
        <v>1262</v>
      </c>
      <c r="Q1263" t="str">
        <f t="shared" si="293"/>
        <v>Customer 6</v>
      </c>
      <c r="R1263" t="str">
        <f t="shared" si="294"/>
        <v>MOBILE</v>
      </c>
      <c r="S1263">
        <f t="shared" si="295"/>
        <v>3819</v>
      </c>
      <c r="T1263">
        <f t="shared" si="296"/>
        <v>2988</v>
      </c>
      <c r="U1263" s="8">
        <f t="shared" si="297"/>
        <v>45344</v>
      </c>
      <c r="V1263" t="str" cm="1">
        <f t="array" ref="V1263">_xlfn.IFS(S1263 = "", "", S1263 &lt; 500, "Low", S1263 &lt; 1200, "Medium", TRUE, "High")</f>
        <v>High</v>
      </c>
      <c r="W1263" t="str">
        <f t="shared" si="298"/>
        <v>2024-02</v>
      </c>
      <c r="X1263">
        <f t="shared" si="299"/>
        <v>2024</v>
      </c>
    </row>
    <row r="1264" spans="1:24" x14ac:dyDescent="0.3">
      <c r="A1264">
        <f>'Raw_Data'!A1264</f>
        <v>1263</v>
      </c>
      <c r="B1264" t="str">
        <f>'Raw_Data'!B1264</f>
        <v>Customer 14</v>
      </c>
      <c r="C1264" t="str">
        <f>'Raw_Data'!C1264</f>
        <v>Mobile</v>
      </c>
      <c r="D1264">
        <f>'Raw_Data'!D1264</f>
        <v>1943</v>
      </c>
      <c r="E1264">
        <f>'Raw_Data'!E1264</f>
        <v>678</v>
      </c>
      <c r="F1264">
        <f>'Raw_Data'!F1264</f>
        <v>45344.583333333336</v>
      </c>
      <c r="G1264" t="str">
        <f t="shared" si="285"/>
        <v>Customer 14</v>
      </c>
      <c r="H1264" t="str">
        <f t="shared" si="286"/>
        <v>MOBILE</v>
      </c>
      <c r="I1264" t="str">
        <f t="shared" si="287"/>
        <v>Changed</v>
      </c>
      <c r="J1264">
        <f t="shared" si="288"/>
        <v>1943</v>
      </c>
      <c r="K1264">
        <f t="shared" si="289"/>
        <v>678</v>
      </c>
      <c r="L1264" s="8">
        <f t="shared" si="290"/>
        <v>45344</v>
      </c>
      <c r="M1264" t="str">
        <f t="shared" ca="1" si="291"/>
        <v>OK</v>
      </c>
      <c r="P1264">
        <f t="shared" si="292"/>
        <v>1263</v>
      </c>
      <c r="Q1264" t="str">
        <f t="shared" si="293"/>
        <v>Customer 14</v>
      </c>
      <c r="R1264" t="str">
        <f t="shared" si="294"/>
        <v>MOBILE</v>
      </c>
      <c r="S1264">
        <f t="shared" si="295"/>
        <v>1943</v>
      </c>
      <c r="T1264">
        <f t="shared" si="296"/>
        <v>678</v>
      </c>
      <c r="U1264" s="8">
        <f t="shared" si="297"/>
        <v>45344</v>
      </c>
      <c r="V1264" t="str" cm="1">
        <f t="array" ref="V1264">_xlfn.IFS(S1264 = "", "", S1264 &lt; 500, "Low", S1264 &lt; 1200, "Medium", TRUE, "High")</f>
        <v>High</v>
      </c>
      <c r="W1264" t="str">
        <f t="shared" si="298"/>
        <v>2024-02</v>
      </c>
      <c r="X1264">
        <f t="shared" si="299"/>
        <v>2024</v>
      </c>
    </row>
    <row r="1265" spans="1:24" x14ac:dyDescent="0.3">
      <c r="A1265">
        <f>'Raw_Data'!A1265</f>
        <v>1264</v>
      </c>
      <c r="B1265" t="str">
        <f>'Raw_Data'!B1265</f>
        <v>Customer 9</v>
      </c>
      <c r="C1265" t="str">
        <f>'Raw_Data'!C1265</f>
        <v>Embedded</v>
      </c>
      <c r="D1265">
        <f>'Raw_Data'!D1265</f>
        <v>3472</v>
      </c>
      <c r="E1265">
        <f>'Raw_Data'!E1265</f>
        <v>3657</v>
      </c>
      <c r="F1265">
        <f>'Raw_Data'!F1265</f>
        <v>45344.625</v>
      </c>
      <c r="G1265" t="str">
        <f t="shared" si="285"/>
        <v>Customer 9</v>
      </c>
      <c r="H1265" t="str">
        <f t="shared" si="286"/>
        <v>EMBEDDED</v>
      </c>
      <c r="I1265" t="str">
        <f t="shared" si="287"/>
        <v>Changed</v>
      </c>
      <c r="J1265">
        <f t="shared" si="288"/>
        <v>3472</v>
      </c>
      <c r="K1265">
        <f t="shared" si="289"/>
        <v>3657</v>
      </c>
      <c r="L1265" s="8">
        <f t="shared" si="290"/>
        <v>45344</v>
      </c>
      <c r="M1265" t="str">
        <f t="shared" ca="1" si="291"/>
        <v>OK</v>
      </c>
      <c r="P1265">
        <f t="shared" si="292"/>
        <v>1264</v>
      </c>
      <c r="Q1265" t="str">
        <f t="shared" si="293"/>
        <v>Customer 9</v>
      </c>
      <c r="R1265" t="str">
        <f t="shared" si="294"/>
        <v>EMBEDDED</v>
      </c>
      <c r="S1265">
        <f t="shared" si="295"/>
        <v>3472</v>
      </c>
      <c r="T1265">
        <f t="shared" si="296"/>
        <v>3657</v>
      </c>
      <c r="U1265" s="8">
        <f t="shared" si="297"/>
        <v>45344</v>
      </c>
      <c r="V1265" t="str" cm="1">
        <f t="array" ref="V1265">_xlfn.IFS(S1265 = "", "", S1265 &lt; 500, "Low", S1265 &lt; 1200, "Medium", TRUE, "High")</f>
        <v>High</v>
      </c>
      <c r="W1265" t="str">
        <f t="shared" si="298"/>
        <v>2024-02</v>
      </c>
      <c r="X1265">
        <f t="shared" si="299"/>
        <v>2024</v>
      </c>
    </row>
    <row r="1266" spans="1:24" x14ac:dyDescent="0.3">
      <c r="A1266">
        <f>'Raw_Data'!A1266</f>
        <v>1265</v>
      </c>
      <c r="B1266" t="str">
        <f>'Raw_Data'!B1266</f>
        <v>Customer 6</v>
      </c>
      <c r="C1266" t="str">
        <f>'Raw_Data'!C1266</f>
        <v>Workstation</v>
      </c>
      <c r="D1266">
        <f>'Raw_Data'!D1266</f>
        <v>3680</v>
      </c>
      <c r="E1266">
        <f>'Raw_Data'!E1266</f>
        <v>4706</v>
      </c>
      <c r="F1266">
        <f>'Raw_Data'!F1266</f>
        <v>45344.666666666664</v>
      </c>
      <c r="G1266" t="str">
        <f t="shared" si="285"/>
        <v>Customer 6</v>
      </c>
      <c r="H1266" t="str">
        <f t="shared" si="286"/>
        <v>WORKSTATION</v>
      </c>
      <c r="I1266" t="str">
        <f t="shared" si="287"/>
        <v>Changed</v>
      </c>
      <c r="J1266">
        <f t="shared" si="288"/>
        <v>3680</v>
      </c>
      <c r="K1266">
        <f t="shared" si="289"/>
        <v>4706</v>
      </c>
      <c r="L1266" s="8">
        <f t="shared" si="290"/>
        <v>45344</v>
      </c>
      <c r="M1266" t="str">
        <f t="shared" ca="1" si="291"/>
        <v>OK</v>
      </c>
      <c r="P1266">
        <f t="shared" si="292"/>
        <v>1265</v>
      </c>
      <c r="Q1266" t="str">
        <f t="shared" si="293"/>
        <v>Customer 6</v>
      </c>
      <c r="R1266" t="str">
        <f t="shared" si="294"/>
        <v>WORKSTATION</v>
      </c>
      <c r="S1266">
        <f t="shared" si="295"/>
        <v>3680</v>
      </c>
      <c r="T1266">
        <f t="shared" si="296"/>
        <v>4706</v>
      </c>
      <c r="U1266" s="8">
        <f t="shared" si="297"/>
        <v>45344</v>
      </c>
      <c r="V1266" t="str" cm="1">
        <f t="array" ref="V1266">_xlfn.IFS(S1266 = "", "", S1266 &lt; 500, "Low", S1266 &lt; 1200, "Medium", TRUE, "High")</f>
        <v>High</v>
      </c>
      <c r="W1266" t="str">
        <f t="shared" si="298"/>
        <v>2024-02</v>
      </c>
      <c r="X1266">
        <f t="shared" si="299"/>
        <v>2024</v>
      </c>
    </row>
    <row r="1267" spans="1:24" x14ac:dyDescent="0.3">
      <c r="A1267">
        <f>'Raw_Data'!A1267</f>
        <v>1266</v>
      </c>
      <c r="B1267" t="str">
        <f>'Raw_Data'!B1267</f>
        <v>Customer 13</v>
      </c>
      <c r="C1267" t="str">
        <f>'Raw_Data'!C1267</f>
        <v>Embedded</v>
      </c>
      <c r="D1267">
        <f>'Raw_Data'!D1267</f>
        <v>2045</v>
      </c>
      <c r="E1267">
        <f>'Raw_Data'!E1267</f>
        <v>1617</v>
      </c>
      <c r="F1267">
        <f>'Raw_Data'!F1267</f>
        <v>45344.708333333336</v>
      </c>
      <c r="G1267" t="str">
        <f t="shared" si="285"/>
        <v>Customer 13</v>
      </c>
      <c r="H1267" t="str">
        <f t="shared" si="286"/>
        <v>EMBEDDED</v>
      </c>
      <c r="I1267" t="str">
        <f t="shared" si="287"/>
        <v>Changed</v>
      </c>
      <c r="J1267">
        <f t="shared" si="288"/>
        <v>2045</v>
      </c>
      <c r="K1267">
        <f t="shared" si="289"/>
        <v>1617</v>
      </c>
      <c r="L1267" s="8">
        <f t="shared" si="290"/>
        <v>45344</v>
      </c>
      <c r="M1267" t="str">
        <f t="shared" ca="1" si="291"/>
        <v>OK</v>
      </c>
      <c r="P1267">
        <f t="shared" si="292"/>
        <v>1266</v>
      </c>
      <c r="Q1267" t="str">
        <f t="shared" si="293"/>
        <v>Customer 13</v>
      </c>
      <c r="R1267" t="str">
        <f t="shared" si="294"/>
        <v>EMBEDDED</v>
      </c>
      <c r="S1267">
        <f t="shared" si="295"/>
        <v>2045</v>
      </c>
      <c r="T1267">
        <f t="shared" si="296"/>
        <v>1617</v>
      </c>
      <c r="U1267" s="8">
        <f t="shared" si="297"/>
        <v>45344</v>
      </c>
      <c r="V1267" t="str" cm="1">
        <f t="array" ref="V1267">_xlfn.IFS(S1267 = "", "", S1267 &lt; 500, "Low", S1267 &lt; 1200, "Medium", TRUE, "High")</f>
        <v>High</v>
      </c>
      <c r="W1267" t="str">
        <f t="shared" si="298"/>
        <v>2024-02</v>
      </c>
      <c r="X1267">
        <f t="shared" si="299"/>
        <v>2024</v>
      </c>
    </row>
    <row r="1268" spans="1:24" x14ac:dyDescent="0.3">
      <c r="A1268">
        <f>'Raw_Data'!A1268</f>
        <v>1267</v>
      </c>
      <c r="B1268" t="str">
        <f>'Raw_Data'!B1268</f>
        <v>Customer 15</v>
      </c>
      <c r="C1268" t="str">
        <f>'Raw_Data'!C1268</f>
        <v>Embedded</v>
      </c>
      <c r="D1268">
        <f>'Raw_Data'!D1268</f>
        <v>3057</v>
      </c>
      <c r="E1268">
        <f>'Raw_Data'!E1268</f>
        <v>4787</v>
      </c>
      <c r="F1268">
        <f>'Raw_Data'!F1268</f>
        <v>45344.75</v>
      </c>
      <c r="G1268" t="str">
        <f t="shared" si="285"/>
        <v>Customer 15</v>
      </c>
      <c r="H1268" t="str">
        <f t="shared" si="286"/>
        <v>EMBEDDED</v>
      </c>
      <c r="I1268" t="str">
        <f t="shared" si="287"/>
        <v>Changed</v>
      </c>
      <c r="J1268">
        <f t="shared" si="288"/>
        <v>3057</v>
      </c>
      <c r="K1268">
        <f t="shared" si="289"/>
        <v>4787</v>
      </c>
      <c r="L1268" s="8">
        <f t="shared" si="290"/>
        <v>45344</v>
      </c>
      <c r="M1268" t="str">
        <f t="shared" ca="1" si="291"/>
        <v>OK</v>
      </c>
      <c r="P1268">
        <f t="shared" si="292"/>
        <v>1267</v>
      </c>
      <c r="Q1268" t="str">
        <f t="shared" si="293"/>
        <v>Customer 15</v>
      </c>
      <c r="R1268" t="str">
        <f t="shared" si="294"/>
        <v>EMBEDDED</v>
      </c>
      <c r="S1268">
        <f t="shared" si="295"/>
        <v>3057</v>
      </c>
      <c r="T1268">
        <f t="shared" si="296"/>
        <v>4787</v>
      </c>
      <c r="U1268" s="8">
        <f t="shared" si="297"/>
        <v>45344</v>
      </c>
      <c r="V1268" t="str" cm="1">
        <f t="array" ref="V1268">_xlfn.IFS(S1268 = "", "", S1268 &lt; 500, "Low", S1268 &lt; 1200, "Medium", TRUE, "High")</f>
        <v>High</v>
      </c>
      <c r="W1268" t="str">
        <f t="shared" si="298"/>
        <v>2024-02</v>
      </c>
      <c r="X1268">
        <f t="shared" si="299"/>
        <v>2024</v>
      </c>
    </row>
    <row r="1269" spans="1:24" x14ac:dyDescent="0.3">
      <c r="A1269">
        <f>'Raw_Data'!A1269</f>
        <v>1268</v>
      </c>
      <c r="B1269" t="str">
        <f>'Raw_Data'!B1269</f>
        <v>Customer 1</v>
      </c>
      <c r="C1269" t="str">
        <f>'Raw_Data'!C1269</f>
        <v>Embedded</v>
      </c>
      <c r="D1269">
        <f>'Raw_Data'!D1269</f>
        <v>2853</v>
      </c>
      <c r="E1269">
        <f>'Raw_Data'!E1269</f>
        <v>884</v>
      </c>
      <c r="F1269">
        <f>'Raw_Data'!F1269</f>
        <v>45344.791666666664</v>
      </c>
      <c r="G1269" t="str">
        <f t="shared" si="285"/>
        <v>Customer 1</v>
      </c>
      <c r="H1269" t="str">
        <f t="shared" si="286"/>
        <v>EMBEDDED</v>
      </c>
      <c r="I1269" t="str">
        <f t="shared" si="287"/>
        <v>Changed</v>
      </c>
      <c r="J1269">
        <f t="shared" si="288"/>
        <v>2853</v>
      </c>
      <c r="K1269">
        <f t="shared" si="289"/>
        <v>884</v>
      </c>
      <c r="L1269" s="8">
        <f t="shared" si="290"/>
        <v>45344</v>
      </c>
      <c r="M1269" t="str">
        <f t="shared" ca="1" si="291"/>
        <v>OK</v>
      </c>
      <c r="P1269">
        <f t="shared" si="292"/>
        <v>1268</v>
      </c>
      <c r="Q1269" t="str">
        <f t="shared" si="293"/>
        <v>Customer 1</v>
      </c>
      <c r="R1269" t="str">
        <f t="shared" si="294"/>
        <v>EMBEDDED</v>
      </c>
      <c r="S1269">
        <f t="shared" si="295"/>
        <v>2853</v>
      </c>
      <c r="T1269">
        <f t="shared" si="296"/>
        <v>884</v>
      </c>
      <c r="U1269" s="8">
        <f t="shared" si="297"/>
        <v>45344</v>
      </c>
      <c r="V1269" t="str" cm="1">
        <f t="array" ref="V1269">_xlfn.IFS(S1269 = "", "", S1269 &lt; 500, "Low", S1269 &lt; 1200, "Medium", TRUE, "High")</f>
        <v>High</v>
      </c>
      <c r="W1269" t="str">
        <f t="shared" si="298"/>
        <v>2024-02</v>
      </c>
      <c r="X1269">
        <f t="shared" si="299"/>
        <v>2024</v>
      </c>
    </row>
    <row r="1270" spans="1:24" x14ac:dyDescent="0.3">
      <c r="A1270">
        <f>'Raw_Data'!A1270</f>
        <v>1269</v>
      </c>
      <c r="B1270" t="str">
        <f>'Raw_Data'!B1270</f>
        <v>Customer 5</v>
      </c>
      <c r="C1270" t="str">
        <f>'Raw_Data'!C1270</f>
        <v>Mobile</v>
      </c>
      <c r="D1270">
        <f>'Raw_Data'!D1270</f>
        <v>2979</v>
      </c>
      <c r="E1270">
        <f>'Raw_Data'!E1270</f>
        <v>3570</v>
      </c>
      <c r="F1270">
        <f>'Raw_Data'!F1270</f>
        <v>45344.833333333336</v>
      </c>
      <c r="G1270" t="str">
        <f t="shared" si="285"/>
        <v>Customer 5</v>
      </c>
      <c r="H1270" t="str">
        <f t="shared" si="286"/>
        <v>MOBILE</v>
      </c>
      <c r="I1270" t="str">
        <f t="shared" si="287"/>
        <v>Changed</v>
      </c>
      <c r="J1270">
        <f t="shared" si="288"/>
        <v>2979</v>
      </c>
      <c r="K1270">
        <f t="shared" si="289"/>
        <v>3570</v>
      </c>
      <c r="L1270" s="8">
        <f t="shared" si="290"/>
        <v>45344</v>
      </c>
      <c r="M1270" t="str">
        <f t="shared" ca="1" si="291"/>
        <v>OK</v>
      </c>
      <c r="P1270">
        <f t="shared" si="292"/>
        <v>1269</v>
      </c>
      <c r="Q1270" t="str">
        <f t="shared" si="293"/>
        <v>Customer 5</v>
      </c>
      <c r="R1270" t="str">
        <f t="shared" si="294"/>
        <v>MOBILE</v>
      </c>
      <c r="S1270">
        <f t="shared" si="295"/>
        <v>2979</v>
      </c>
      <c r="T1270">
        <f t="shared" si="296"/>
        <v>3570</v>
      </c>
      <c r="U1270" s="8">
        <f t="shared" si="297"/>
        <v>45344</v>
      </c>
      <c r="V1270" t="str" cm="1">
        <f t="array" ref="V1270">_xlfn.IFS(S1270 = "", "", S1270 &lt; 500, "Low", S1270 &lt; 1200, "Medium", TRUE, "High")</f>
        <v>High</v>
      </c>
      <c r="W1270" t="str">
        <f t="shared" si="298"/>
        <v>2024-02</v>
      </c>
      <c r="X1270">
        <f t="shared" si="299"/>
        <v>2024</v>
      </c>
    </row>
    <row r="1271" spans="1:24" x14ac:dyDescent="0.3">
      <c r="A1271">
        <f>'Raw_Data'!A1271</f>
        <v>1270</v>
      </c>
      <c r="B1271" t="str">
        <f>'Raw_Data'!B1271</f>
        <v>Customer 13</v>
      </c>
      <c r="C1271" t="str">
        <f>'Raw_Data'!C1271</f>
        <v>Embedded</v>
      </c>
      <c r="D1271">
        <f>'Raw_Data'!D1271</f>
        <v>2854</v>
      </c>
      <c r="E1271">
        <f>'Raw_Data'!E1271</f>
        <v>4393</v>
      </c>
      <c r="F1271">
        <f>'Raw_Data'!F1271</f>
        <v>45344.875</v>
      </c>
      <c r="G1271" t="str">
        <f t="shared" si="285"/>
        <v>Customer 13</v>
      </c>
      <c r="H1271" t="str">
        <f t="shared" si="286"/>
        <v>EMBEDDED</v>
      </c>
      <c r="I1271" t="str">
        <f t="shared" si="287"/>
        <v>Changed</v>
      </c>
      <c r="J1271">
        <f t="shared" si="288"/>
        <v>2854</v>
      </c>
      <c r="K1271">
        <f t="shared" si="289"/>
        <v>4393</v>
      </c>
      <c r="L1271" s="8">
        <f t="shared" si="290"/>
        <v>45344</v>
      </c>
      <c r="M1271" t="str">
        <f t="shared" ca="1" si="291"/>
        <v>OK</v>
      </c>
      <c r="P1271">
        <f t="shared" si="292"/>
        <v>1270</v>
      </c>
      <c r="Q1271" t="str">
        <f t="shared" si="293"/>
        <v>Customer 13</v>
      </c>
      <c r="R1271" t="str">
        <f t="shared" si="294"/>
        <v>EMBEDDED</v>
      </c>
      <c r="S1271">
        <f t="shared" si="295"/>
        <v>2854</v>
      </c>
      <c r="T1271">
        <f t="shared" si="296"/>
        <v>4393</v>
      </c>
      <c r="U1271" s="8">
        <f t="shared" si="297"/>
        <v>45344</v>
      </c>
      <c r="V1271" t="str" cm="1">
        <f t="array" ref="V1271">_xlfn.IFS(S1271 = "", "", S1271 &lt; 500, "Low", S1271 &lt; 1200, "Medium", TRUE, "High")</f>
        <v>High</v>
      </c>
      <c r="W1271" t="str">
        <f t="shared" si="298"/>
        <v>2024-02</v>
      </c>
      <c r="X1271">
        <f t="shared" si="299"/>
        <v>2024</v>
      </c>
    </row>
    <row r="1272" spans="1:24" x14ac:dyDescent="0.3">
      <c r="A1272">
        <f>'Raw_Data'!A1272</f>
        <v>1271</v>
      </c>
      <c r="B1272" t="str">
        <f>'Raw_Data'!B1272</f>
        <v>Customer 14</v>
      </c>
      <c r="C1272" t="str">
        <f>'Raw_Data'!C1272</f>
        <v>Embedded</v>
      </c>
      <c r="D1272">
        <f>'Raw_Data'!D1272</f>
        <v>3146</v>
      </c>
      <c r="E1272">
        <f>'Raw_Data'!E1272</f>
        <v>2973</v>
      </c>
      <c r="F1272">
        <f>'Raw_Data'!F1272</f>
        <v>45344.916666666664</v>
      </c>
      <c r="G1272" t="str">
        <f t="shared" si="285"/>
        <v>Customer 14</v>
      </c>
      <c r="H1272" t="str">
        <f t="shared" si="286"/>
        <v>EMBEDDED</v>
      </c>
      <c r="I1272" t="str">
        <f t="shared" si="287"/>
        <v>Changed</v>
      </c>
      <c r="J1272">
        <f t="shared" si="288"/>
        <v>3146</v>
      </c>
      <c r="K1272">
        <f t="shared" si="289"/>
        <v>2973</v>
      </c>
      <c r="L1272" s="8">
        <f t="shared" si="290"/>
        <v>45344</v>
      </c>
      <c r="M1272" t="str">
        <f t="shared" ca="1" si="291"/>
        <v>OK</v>
      </c>
      <c r="P1272">
        <f t="shared" si="292"/>
        <v>1271</v>
      </c>
      <c r="Q1272" t="str">
        <f t="shared" si="293"/>
        <v>Customer 14</v>
      </c>
      <c r="R1272" t="str">
        <f t="shared" si="294"/>
        <v>EMBEDDED</v>
      </c>
      <c r="S1272">
        <f t="shared" si="295"/>
        <v>3146</v>
      </c>
      <c r="T1272">
        <f t="shared" si="296"/>
        <v>2973</v>
      </c>
      <c r="U1272" s="8">
        <f t="shared" si="297"/>
        <v>45344</v>
      </c>
      <c r="V1272" t="str" cm="1">
        <f t="array" ref="V1272">_xlfn.IFS(S1272 = "", "", S1272 &lt; 500, "Low", S1272 &lt; 1200, "Medium", TRUE, "High")</f>
        <v>High</v>
      </c>
      <c r="W1272" t="str">
        <f t="shared" si="298"/>
        <v>2024-02</v>
      </c>
      <c r="X1272">
        <f t="shared" si="299"/>
        <v>2024</v>
      </c>
    </row>
    <row r="1273" spans="1:24" x14ac:dyDescent="0.3">
      <c r="A1273">
        <f>'Raw_Data'!A1273</f>
        <v>1272</v>
      </c>
      <c r="B1273" t="str">
        <f>'Raw_Data'!B1273</f>
        <v>Customer 1</v>
      </c>
      <c r="C1273" t="str">
        <f>'Raw_Data'!C1273</f>
        <v>Desktop</v>
      </c>
      <c r="D1273">
        <f>'Raw_Data'!D1273</f>
        <v>2202</v>
      </c>
      <c r="E1273">
        <f>'Raw_Data'!E1273</f>
        <v>1671</v>
      </c>
      <c r="F1273">
        <f>'Raw_Data'!F1273</f>
        <v>45344.958333333336</v>
      </c>
      <c r="G1273" t="str">
        <f t="shared" si="285"/>
        <v>Customer 1</v>
      </c>
      <c r="H1273" t="str">
        <f t="shared" si="286"/>
        <v>DESKTOP</v>
      </c>
      <c r="I1273" t="str">
        <f t="shared" si="287"/>
        <v>Changed</v>
      </c>
      <c r="J1273">
        <f t="shared" si="288"/>
        <v>2202</v>
      </c>
      <c r="K1273">
        <f t="shared" si="289"/>
        <v>1671</v>
      </c>
      <c r="L1273" s="8">
        <f t="shared" si="290"/>
        <v>45344</v>
      </c>
      <c r="M1273" t="str">
        <f t="shared" ca="1" si="291"/>
        <v>OK</v>
      </c>
      <c r="P1273">
        <f t="shared" si="292"/>
        <v>1272</v>
      </c>
      <c r="Q1273" t="str">
        <f t="shared" si="293"/>
        <v>Customer 1</v>
      </c>
      <c r="R1273" t="str">
        <f t="shared" si="294"/>
        <v>DESKTOP</v>
      </c>
      <c r="S1273">
        <f t="shared" si="295"/>
        <v>2202</v>
      </c>
      <c r="T1273">
        <f t="shared" si="296"/>
        <v>1671</v>
      </c>
      <c r="U1273" s="8">
        <f t="shared" si="297"/>
        <v>45344</v>
      </c>
      <c r="V1273" t="str" cm="1">
        <f t="array" ref="V1273">_xlfn.IFS(S1273 = "", "", S1273 &lt; 500, "Low", S1273 &lt; 1200, "Medium", TRUE, "High")</f>
        <v>High</v>
      </c>
      <c r="W1273" t="str">
        <f t="shared" si="298"/>
        <v>2024-02</v>
      </c>
      <c r="X1273">
        <f t="shared" si="299"/>
        <v>2024</v>
      </c>
    </row>
    <row r="1274" spans="1:24" x14ac:dyDescent="0.3">
      <c r="A1274">
        <f>'Raw_Data'!A1274</f>
        <v>1273</v>
      </c>
      <c r="B1274" t="str">
        <f>'Raw_Data'!B1274</f>
        <v>Customer 2</v>
      </c>
      <c r="C1274" t="str">
        <f>'Raw_Data'!C1274</f>
        <v>Workstation</v>
      </c>
      <c r="D1274">
        <f>'Raw_Data'!D1274</f>
        <v>1939</v>
      </c>
      <c r="E1274">
        <f>'Raw_Data'!E1274</f>
        <v>3476</v>
      </c>
      <c r="F1274">
        <f>'Raw_Data'!F1274</f>
        <v>45345</v>
      </c>
      <c r="G1274" t="str">
        <f t="shared" si="285"/>
        <v>Customer 2</v>
      </c>
      <c r="H1274" t="str">
        <f t="shared" si="286"/>
        <v>WORKSTATION</v>
      </c>
      <c r="I1274" t="str">
        <f t="shared" si="287"/>
        <v>Changed</v>
      </c>
      <c r="J1274">
        <f t="shared" si="288"/>
        <v>1939</v>
      </c>
      <c r="K1274">
        <f t="shared" si="289"/>
        <v>3476</v>
      </c>
      <c r="L1274" s="8">
        <f t="shared" si="290"/>
        <v>45345</v>
      </c>
      <c r="M1274" t="str">
        <f t="shared" ca="1" si="291"/>
        <v>OK</v>
      </c>
      <c r="P1274">
        <f t="shared" si="292"/>
        <v>1273</v>
      </c>
      <c r="Q1274" t="str">
        <f t="shared" si="293"/>
        <v>Customer 2</v>
      </c>
      <c r="R1274" t="str">
        <f t="shared" si="294"/>
        <v>WORKSTATION</v>
      </c>
      <c r="S1274">
        <f t="shared" si="295"/>
        <v>1939</v>
      </c>
      <c r="T1274">
        <f t="shared" si="296"/>
        <v>3476</v>
      </c>
      <c r="U1274" s="8">
        <f t="shared" si="297"/>
        <v>45345</v>
      </c>
      <c r="V1274" t="str" cm="1">
        <f t="array" ref="V1274">_xlfn.IFS(S1274 = "", "", S1274 &lt; 500, "Low", S1274 &lt; 1200, "Medium", TRUE, "High")</f>
        <v>High</v>
      </c>
      <c r="W1274" t="str">
        <f t="shared" si="298"/>
        <v>2024-02</v>
      </c>
      <c r="X1274">
        <f t="shared" si="299"/>
        <v>2024</v>
      </c>
    </row>
    <row r="1275" spans="1:24" x14ac:dyDescent="0.3">
      <c r="A1275">
        <f>'Raw_Data'!A1275</f>
        <v>1274</v>
      </c>
      <c r="B1275" t="str">
        <f>'Raw_Data'!B1275</f>
        <v>Customer 1</v>
      </c>
      <c r="C1275" t="str">
        <f>'Raw_Data'!C1275</f>
        <v>Mobile</v>
      </c>
      <c r="D1275">
        <f>'Raw_Data'!D1275</f>
        <v>2755</v>
      </c>
      <c r="E1275">
        <f>'Raw_Data'!E1275</f>
        <v>4296</v>
      </c>
      <c r="F1275">
        <f>'Raw_Data'!F1275</f>
        <v>45345.041666666664</v>
      </c>
      <c r="G1275" t="str">
        <f t="shared" si="285"/>
        <v>Customer 1</v>
      </c>
      <c r="H1275" t="str">
        <f t="shared" si="286"/>
        <v>MOBILE</v>
      </c>
      <c r="I1275" t="str">
        <f t="shared" si="287"/>
        <v>Changed</v>
      </c>
      <c r="J1275">
        <f t="shared" si="288"/>
        <v>2755</v>
      </c>
      <c r="K1275">
        <f t="shared" si="289"/>
        <v>4296</v>
      </c>
      <c r="L1275" s="8">
        <f t="shared" si="290"/>
        <v>45345</v>
      </c>
      <c r="M1275" t="str">
        <f t="shared" ca="1" si="291"/>
        <v>OK</v>
      </c>
      <c r="P1275">
        <f t="shared" si="292"/>
        <v>1274</v>
      </c>
      <c r="Q1275" t="str">
        <f t="shared" si="293"/>
        <v>Customer 1</v>
      </c>
      <c r="R1275" t="str">
        <f t="shared" si="294"/>
        <v>MOBILE</v>
      </c>
      <c r="S1275">
        <f t="shared" si="295"/>
        <v>2755</v>
      </c>
      <c r="T1275">
        <f t="shared" si="296"/>
        <v>4296</v>
      </c>
      <c r="U1275" s="8">
        <f t="shared" si="297"/>
        <v>45345</v>
      </c>
      <c r="V1275" t="str" cm="1">
        <f t="array" ref="V1275">_xlfn.IFS(S1275 = "", "", S1275 &lt; 500, "Low", S1275 &lt; 1200, "Medium", TRUE, "High")</f>
        <v>High</v>
      </c>
      <c r="W1275" t="str">
        <f t="shared" si="298"/>
        <v>2024-02</v>
      </c>
      <c r="X1275">
        <f t="shared" si="299"/>
        <v>2024</v>
      </c>
    </row>
    <row r="1276" spans="1:24" x14ac:dyDescent="0.3">
      <c r="A1276">
        <f>'Raw_Data'!A1276</f>
        <v>1275</v>
      </c>
      <c r="B1276" t="str">
        <f>'Raw_Data'!B1276</f>
        <v>Customer 15</v>
      </c>
      <c r="C1276" t="str">
        <f>'Raw_Data'!C1276</f>
        <v>Workstation</v>
      </c>
      <c r="D1276">
        <f>'Raw_Data'!D1276</f>
        <v>1479</v>
      </c>
      <c r="E1276">
        <f>'Raw_Data'!E1276</f>
        <v>2118</v>
      </c>
      <c r="F1276">
        <f>'Raw_Data'!F1276</f>
        <v>45345.083333333336</v>
      </c>
      <c r="G1276" t="str">
        <f t="shared" si="285"/>
        <v>Customer 15</v>
      </c>
      <c r="H1276" t="str">
        <f t="shared" si="286"/>
        <v>WORKSTATION</v>
      </c>
      <c r="I1276" t="str">
        <f t="shared" si="287"/>
        <v>Changed</v>
      </c>
      <c r="J1276">
        <f t="shared" si="288"/>
        <v>1479</v>
      </c>
      <c r="K1276">
        <f t="shared" si="289"/>
        <v>2118</v>
      </c>
      <c r="L1276" s="8">
        <f t="shared" si="290"/>
        <v>45345</v>
      </c>
      <c r="M1276" t="str">
        <f t="shared" ca="1" si="291"/>
        <v>OK</v>
      </c>
      <c r="P1276">
        <f t="shared" si="292"/>
        <v>1275</v>
      </c>
      <c r="Q1276" t="str">
        <f t="shared" si="293"/>
        <v>Customer 15</v>
      </c>
      <c r="R1276" t="str">
        <f t="shared" si="294"/>
        <v>WORKSTATION</v>
      </c>
      <c r="S1276">
        <f t="shared" si="295"/>
        <v>1479</v>
      </c>
      <c r="T1276">
        <f t="shared" si="296"/>
        <v>2118</v>
      </c>
      <c r="U1276" s="8">
        <f t="shared" si="297"/>
        <v>45345</v>
      </c>
      <c r="V1276" t="str" cm="1">
        <f t="array" ref="V1276">_xlfn.IFS(S1276 = "", "", S1276 &lt; 500, "Low", S1276 &lt; 1200, "Medium", TRUE, "High")</f>
        <v>High</v>
      </c>
      <c r="W1276" t="str">
        <f t="shared" si="298"/>
        <v>2024-02</v>
      </c>
      <c r="X1276">
        <f t="shared" si="299"/>
        <v>2024</v>
      </c>
    </row>
    <row r="1277" spans="1:24" x14ac:dyDescent="0.3">
      <c r="A1277">
        <f>'Raw_Data'!A1277</f>
        <v>1276</v>
      </c>
      <c r="B1277" t="str">
        <f>'Raw_Data'!B1277</f>
        <v>Customer 15</v>
      </c>
      <c r="C1277" t="str">
        <f>'Raw_Data'!C1277</f>
        <v>Embedded</v>
      </c>
      <c r="D1277">
        <f>'Raw_Data'!D1277</f>
        <v>868</v>
      </c>
      <c r="E1277">
        <f>'Raw_Data'!E1277</f>
        <v>1156</v>
      </c>
      <c r="F1277">
        <f>'Raw_Data'!F1277</f>
        <v>45345.125</v>
      </c>
      <c r="G1277" t="str">
        <f t="shared" si="285"/>
        <v>Customer 15</v>
      </c>
      <c r="H1277" t="str">
        <f t="shared" si="286"/>
        <v>EMBEDDED</v>
      </c>
      <c r="I1277" t="str">
        <f t="shared" si="287"/>
        <v>Changed</v>
      </c>
      <c r="J1277">
        <f t="shared" si="288"/>
        <v>868</v>
      </c>
      <c r="K1277">
        <f t="shared" si="289"/>
        <v>1156</v>
      </c>
      <c r="L1277" s="8">
        <f t="shared" si="290"/>
        <v>45345</v>
      </c>
      <c r="M1277" t="str">
        <f t="shared" ca="1" si="291"/>
        <v>OK</v>
      </c>
      <c r="P1277">
        <f t="shared" si="292"/>
        <v>1276</v>
      </c>
      <c r="Q1277" t="str">
        <f t="shared" si="293"/>
        <v>Customer 15</v>
      </c>
      <c r="R1277" t="str">
        <f t="shared" si="294"/>
        <v>EMBEDDED</v>
      </c>
      <c r="S1277">
        <f t="shared" si="295"/>
        <v>868</v>
      </c>
      <c r="T1277">
        <f t="shared" si="296"/>
        <v>1156</v>
      </c>
      <c r="U1277" s="8">
        <f t="shared" si="297"/>
        <v>45345</v>
      </c>
      <c r="V1277" t="str" cm="1">
        <f t="array" ref="V1277">_xlfn.IFS(S1277 = "", "", S1277 &lt; 500, "Low", S1277 &lt; 1200, "Medium", TRUE, "High")</f>
        <v>Medium</v>
      </c>
      <c r="W1277" t="str">
        <f t="shared" si="298"/>
        <v>2024-02</v>
      </c>
      <c r="X1277">
        <f t="shared" si="299"/>
        <v>2024</v>
      </c>
    </row>
    <row r="1278" spans="1:24" x14ac:dyDescent="0.3">
      <c r="A1278">
        <f>'Raw_Data'!A1278</f>
        <v>1277</v>
      </c>
      <c r="B1278" t="str">
        <f>'Raw_Data'!B1278</f>
        <v>Customer 15</v>
      </c>
      <c r="C1278" t="str">
        <f>'Raw_Data'!C1278</f>
        <v>Mobile</v>
      </c>
      <c r="D1278">
        <f>'Raw_Data'!D1278</f>
        <v>3219</v>
      </c>
      <c r="E1278">
        <f>'Raw_Data'!E1278</f>
        <v>2601</v>
      </c>
      <c r="F1278">
        <f>'Raw_Data'!F1278</f>
        <v>45345.166666666664</v>
      </c>
      <c r="G1278" t="str">
        <f t="shared" si="285"/>
        <v>Customer 15</v>
      </c>
      <c r="H1278" t="str">
        <f t="shared" si="286"/>
        <v>MOBILE</v>
      </c>
      <c r="I1278" t="str">
        <f t="shared" si="287"/>
        <v>Changed</v>
      </c>
      <c r="J1278">
        <f t="shared" si="288"/>
        <v>3219</v>
      </c>
      <c r="K1278">
        <f t="shared" si="289"/>
        <v>2601</v>
      </c>
      <c r="L1278" s="8">
        <f t="shared" si="290"/>
        <v>45345</v>
      </c>
      <c r="M1278" t="str">
        <f t="shared" ca="1" si="291"/>
        <v>OK</v>
      </c>
      <c r="P1278">
        <f t="shared" si="292"/>
        <v>1277</v>
      </c>
      <c r="Q1278" t="str">
        <f t="shared" si="293"/>
        <v>Customer 15</v>
      </c>
      <c r="R1278" t="str">
        <f t="shared" si="294"/>
        <v>MOBILE</v>
      </c>
      <c r="S1278">
        <f t="shared" si="295"/>
        <v>3219</v>
      </c>
      <c r="T1278">
        <f t="shared" si="296"/>
        <v>2601</v>
      </c>
      <c r="U1278" s="8">
        <f t="shared" si="297"/>
        <v>45345</v>
      </c>
      <c r="V1278" t="str" cm="1">
        <f t="array" ref="V1278">_xlfn.IFS(S1278 = "", "", S1278 &lt; 500, "Low", S1278 &lt; 1200, "Medium", TRUE, "High")</f>
        <v>High</v>
      </c>
      <c r="W1278" t="str">
        <f t="shared" si="298"/>
        <v>2024-02</v>
      </c>
      <c r="X1278">
        <f t="shared" si="299"/>
        <v>2024</v>
      </c>
    </row>
    <row r="1279" spans="1:24" x14ac:dyDescent="0.3">
      <c r="A1279">
        <f>'Raw_Data'!A1279</f>
        <v>1278</v>
      </c>
      <c r="B1279" t="str">
        <f>'Raw_Data'!B1279</f>
        <v>Customer 3</v>
      </c>
      <c r="C1279" t="str">
        <f>'Raw_Data'!C1279</f>
        <v>Mobile</v>
      </c>
      <c r="D1279">
        <f>'Raw_Data'!D1279</f>
        <v>1459</v>
      </c>
      <c r="E1279">
        <f>'Raw_Data'!E1279</f>
        <v>3812</v>
      </c>
      <c r="F1279">
        <f>'Raw_Data'!F1279</f>
        <v>45345.208333333336</v>
      </c>
      <c r="G1279" t="str">
        <f t="shared" si="285"/>
        <v>Customer 3</v>
      </c>
      <c r="H1279" t="str">
        <f t="shared" si="286"/>
        <v>MOBILE</v>
      </c>
      <c r="I1279" t="str">
        <f t="shared" si="287"/>
        <v>Changed</v>
      </c>
      <c r="J1279">
        <f t="shared" si="288"/>
        <v>1459</v>
      </c>
      <c r="K1279">
        <f t="shared" si="289"/>
        <v>3812</v>
      </c>
      <c r="L1279" s="8">
        <f t="shared" si="290"/>
        <v>45345</v>
      </c>
      <c r="M1279" t="str">
        <f t="shared" ca="1" si="291"/>
        <v>OK</v>
      </c>
      <c r="P1279">
        <f t="shared" si="292"/>
        <v>1278</v>
      </c>
      <c r="Q1279" t="str">
        <f t="shared" si="293"/>
        <v>Customer 3</v>
      </c>
      <c r="R1279" t="str">
        <f t="shared" si="294"/>
        <v>MOBILE</v>
      </c>
      <c r="S1279">
        <f t="shared" si="295"/>
        <v>1459</v>
      </c>
      <c r="T1279">
        <f t="shared" si="296"/>
        <v>3812</v>
      </c>
      <c r="U1279" s="8">
        <f t="shared" si="297"/>
        <v>45345</v>
      </c>
      <c r="V1279" t="str" cm="1">
        <f t="array" ref="V1279">_xlfn.IFS(S1279 = "", "", S1279 &lt; 500, "Low", S1279 &lt; 1200, "Medium", TRUE, "High")</f>
        <v>High</v>
      </c>
      <c r="W1279" t="str">
        <f t="shared" si="298"/>
        <v>2024-02</v>
      </c>
      <c r="X1279">
        <f t="shared" si="299"/>
        <v>2024</v>
      </c>
    </row>
    <row r="1280" spans="1:24" x14ac:dyDescent="0.3">
      <c r="A1280">
        <f>'Raw_Data'!A1280</f>
        <v>1279</v>
      </c>
      <c r="B1280" t="str">
        <f>'Raw_Data'!B1280</f>
        <v>Customer 2</v>
      </c>
      <c r="C1280" t="str">
        <f>'Raw_Data'!C1280</f>
        <v>Embedded</v>
      </c>
      <c r="D1280">
        <f>'Raw_Data'!D1280</f>
        <v>1271</v>
      </c>
      <c r="E1280">
        <f>'Raw_Data'!E1280</f>
        <v>4217</v>
      </c>
      <c r="F1280">
        <f>'Raw_Data'!F1280</f>
        <v>45345.25</v>
      </c>
      <c r="G1280" t="str">
        <f t="shared" si="285"/>
        <v>Customer 2</v>
      </c>
      <c r="H1280" t="str">
        <f t="shared" si="286"/>
        <v>EMBEDDED</v>
      </c>
      <c r="I1280" t="str">
        <f t="shared" si="287"/>
        <v>Changed</v>
      </c>
      <c r="J1280">
        <f t="shared" si="288"/>
        <v>1271</v>
      </c>
      <c r="K1280">
        <f t="shared" si="289"/>
        <v>4217</v>
      </c>
      <c r="L1280" s="8">
        <f t="shared" si="290"/>
        <v>45345</v>
      </c>
      <c r="M1280" t="str">
        <f t="shared" ca="1" si="291"/>
        <v>OK</v>
      </c>
      <c r="P1280">
        <f t="shared" si="292"/>
        <v>1279</v>
      </c>
      <c r="Q1280" t="str">
        <f t="shared" si="293"/>
        <v>Customer 2</v>
      </c>
      <c r="R1280" t="str">
        <f t="shared" si="294"/>
        <v>EMBEDDED</v>
      </c>
      <c r="S1280">
        <f t="shared" si="295"/>
        <v>1271</v>
      </c>
      <c r="T1280">
        <f t="shared" si="296"/>
        <v>4217</v>
      </c>
      <c r="U1280" s="8">
        <f t="shared" si="297"/>
        <v>45345</v>
      </c>
      <c r="V1280" t="str" cm="1">
        <f t="array" ref="V1280">_xlfn.IFS(S1280 = "", "", S1280 &lt; 500, "Low", S1280 &lt; 1200, "Medium", TRUE, "High")</f>
        <v>High</v>
      </c>
      <c r="W1280" t="str">
        <f t="shared" si="298"/>
        <v>2024-02</v>
      </c>
      <c r="X1280">
        <f t="shared" si="299"/>
        <v>2024</v>
      </c>
    </row>
    <row r="1281" spans="1:24" x14ac:dyDescent="0.3">
      <c r="A1281">
        <f>'Raw_Data'!A1281</f>
        <v>1280</v>
      </c>
      <c r="B1281" t="str">
        <f>'Raw_Data'!B1281</f>
        <v>Customer 1</v>
      </c>
      <c r="C1281" t="str">
        <f>'Raw_Data'!C1281</f>
        <v>Embedded</v>
      </c>
      <c r="D1281">
        <f>'Raw_Data'!D1281</f>
        <v>1537</v>
      </c>
      <c r="E1281">
        <f>'Raw_Data'!E1281</f>
        <v>1838</v>
      </c>
      <c r="F1281">
        <f>'Raw_Data'!F1281</f>
        <v>45345.291666666664</v>
      </c>
      <c r="G1281" t="str">
        <f t="shared" si="285"/>
        <v>Customer 1</v>
      </c>
      <c r="H1281" t="str">
        <f t="shared" si="286"/>
        <v>EMBEDDED</v>
      </c>
      <c r="I1281" t="str">
        <f t="shared" si="287"/>
        <v>Changed</v>
      </c>
      <c r="J1281">
        <f t="shared" si="288"/>
        <v>1537</v>
      </c>
      <c r="K1281">
        <f t="shared" si="289"/>
        <v>1838</v>
      </c>
      <c r="L1281" s="8">
        <f t="shared" si="290"/>
        <v>45345</v>
      </c>
      <c r="M1281" t="str">
        <f t="shared" ca="1" si="291"/>
        <v>OK</v>
      </c>
      <c r="P1281">
        <f t="shared" si="292"/>
        <v>1280</v>
      </c>
      <c r="Q1281" t="str">
        <f t="shared" si="293"/>
        <v>Customer 1</v>
      </c>
      <c r="R1281" t="str">
        <f t="shared" si="294"/>
        <v>EMBEDDED</v>
      </c>
      <c r="S1281">
        <f t="shared" si="295"/>
        <v>1537</v>
      </c>
      <c r="T1281">
        <f t="shared" si="296"/>
        <v>1838</v>
      </c>
      <c r="U1281" s="8">
        <f t="shared" si="297"/>
        <v>45345</v>
      </c>
      <c r="V1281" t="str" cm="1">
        <f t="array" ref="V1281">_xlfn.IFS(S1281 = "", "", S1281 &lt; 500, "Low", S1281 &lt; 1200, "Medium", TRUE, "High")</f>
        <v>High</v>
      </c>
      <c r="W1281" t="str">
        <f t="shared" si="298"/>
        <v>2024-02</v>
      </c>
      <c r="X1281">
        <f t="shared" si="299"/>
        <v>2024</v>
      </c>
    </row>
    <row r="1282" spans="1:24" x14ac:dyDescent="0.3">
      <c r="A1282">
        <f>'Raw_Data'!A1282</f>
        <v>1281</v>
      </c>
      <c r="B1282" t="str">
        <f>'Raw_Data'!B1282</f>
        <v>Customer 11</v>
      </c>
      <c r="C1282" t="str">
        <f>'Raw_Data'!C1282</f>
        <v>Workstation</v>
      </c>
      <c r="D1282">
        <f>'Raw_Data'!D1282</f>
        <v>169</v>
      </c>
      <c r="E1282">
        <f>'Raw_Data'!E1282</f>
        <v>1086</v>
      </c>
      <c r="F1282">
        <f>'Raw_Data'!F1282</f>
        <v>45345.333333333336</v>
      </c>
      <c r="G1282" t="str">
        <f t="shared" si="285"/>
        <v>Customer 11</v>
      </c>
      <c r="H1282" t="str">
        <f t="shared" si="286"/>
        <v>WORKSTATION</v>
      </c>
      <c r="I1282" t="str">
        <f t="shared" si="287"/>
        <v>Changed</v>
      </c>
      <c r="J1282">
        <f t="shared" si="288"/>
        <v>169</v>
      </c>
      <c r="K1282">
        <f t="shared" si="289"/>
        <v>1086</v>
      </c>
      <c r="L1282" s="8">
        <f t="shared" si="290"/>
        <v>45345</v>
      </c>
      <c r="M1282" t="str">
        <f t="shared" ca="1" si="291"/>
        <v>OK</v>
      </c>
      <c r="P1282">
        <f t="shared" si="292"/>
        <v>1281</v>
      </c>
      <c r="Q1282" t="str">
        <f t="shared" si="293"/>
        <v>Customer 11</v>
      </c>
      <c r="R1282" t="str">
        <f t="shared" si="294"/>
        <v>WORKSTATION</v>
      </c>
      <c r="S1282">
        <f t="shared" si="295"/>
        <v>169</v>
      </c>
      <c r="T1282">
        <f t="shared" si="296"/>
        <v>1086</v>
      </c>
      <c r="U1282" s="8">
        <f t="shared" si="297"/>
        <v>45345</v>
      </c>
      <c r="V1282" t="str" cm="1">
        <f t="array" ref="V1282">_xlfn.IFS(S1282 = "", "", S1282 &lt; 500, "Low", S1282 &lt; 1200, "Medium", TRUE, "High")</f>
        <v>Low</v>
      </c>
      <c r="W1282" t="str">
        <f t="shared" si="298"/>
        <v>2024-02</v>
      </c>
      <c r="X1282">
        <f t="shared" si="299"/>
        <v>2024</v>
      </c>
    </row>
    <row r="1283" spans="1:24" x14ac:dyDescent="0.3">
      <c r="A1283">
        <f>'Raw_Data'!A1283</f>
        <v>1282</v>
      </c>
      <c r="B1283" t="str">
        <f>'Raw_Data'!B1283</f>
        <v>Customer 9</v>
      </c>
      <c r="C1283" t="str">
        <f>'Raw_Data'!C1283</f>
        <v>Workstation</v>
      </c>
      <c r="D1283">
        <f>'Raw_Data'!D1283</f>
        <v>1372</v>
      </c>
      <c r="E1283">
        <f>'Raw_Data'!E1283</f>
        <v>408</v>
      </c>
      <c r="F1283">
        <f>'Raw_Data'!F1283</f>
        <v>45345.375</v>
      </c>
      <c r="G1283" t="str">
        <f t="shared" ref="G1283:G1346" si="300">PROPER(CLEAN(TRIM(B1283)))</f>
        <v>Customer 9</v>
      </c>
      <c r="H1283" t="str">
        <f t="shared" ref="H1283:H1346" si="301">UPPER(CLEAN(TRIM(C1283)))</f>
        <v>WORKSTATION</v>
      </c>
      <c r="I1283" t="str">
        <f t="shared" ref="I1283:I1346" si="302">IF(OR(NOT(EXACT(B1283,G1283)), NOT(EXACT(C1283,H1283))), "Changed", "")</f>
        <v>Changed</v>
      </c>
      <c r="J1283">
        <f t="shared" ref="J1283:J1346" si="303">IFERROR(VALUE(TRIM(D1283)), "")</f>
        <v>1372</v>
      </c>
      <c r="K1283">
        <f t="shared" ref="K1283:K1346" si="304">IFERROR(VALUE(TRIM(E1283)), "")</f>
        <v>408</v>
      </c>
      <c r="L1283" s="8">
        <f t="shared" ref="L1283:L1346" si="305">IF(F1283="","",INT(F1283))</f>
        <v>45345</v>
      </c>
      <c r="M1283" t="str">
        <f t="shared" ref="M1283:M1346" ca="1" si="306">IF(AND(L1283&gt;=DATE(2000,1,1), L1283&lt;=TODAY()+365), "OK", "OutOfRange")</f>
        <v>OK</v>
      </c>
      <c r="P1283">
        <f t="shared" ref="P1283:P1346" si="307">IF(A1283="","",A1283)</f>
        <v>1282</v>
      </c>
      <c r="Q1283" t="str">
        <f t="shared" ref="Q1283:Q1346" si="308">IF(G1283="","",G1283)</f>
        <v>Customer 9</v>
      </c>
      <c r="R1283" t="str">
        <f t="shared" ref="R1283:R1346" si="309">IF(H1283="","",H1283)</f>
        <v>WORKSTATION</v>
      </c>
      <c r="S1283">
        <f t="shared" ref="S1283:S1346" si="310">IF(J1283="","",J1283)</f>
        <v>1372</v>
      </c>
      <c r="T1283">
        <f t="shared" ref="T1283:T1346" si="311">IF(K1283="","",K1283)</f>
        <v>408</v>
      </c>
      <c r="U1283" s="8">
        <f t="shared" ref="U1283:U1346" si="312">IF(L1283="","",L1283)</f>
        <v>45345</v>
      </c>
      <c r="V1283" t="str" cm="1">
        <f t="array" ref="V1283">_xlfn.IFS(S1283 = "", "", S1283 &lt; 500, "Low", S1283 &lt; 1200, "Medium", TRUE, "High")</f>
        <v>High</v>
      </c>
      <c r="W1283" t="str">
        <f t="shared" ref="W1283:W1346" si="313">TEXT(U1283, "yyyy-mm")</f>
        <v>2024-02</v>
      </c>
      <c r="X1283">
        <f t="shared" ref="X1283:X1346" si="314">YEAR(U1283)</f>
        <v>2024</v>
      </c>
    </row>
    <row r="1284" spans="1:24" x14ac:dyDescent="0.3">
      <c r="A1284">
        <f>'Raw_Data'!A1284</f>
        <v>1283</v>
      </c>
      <c r="B1284" t="str">
        <f>'Raw_Data'!B1284</f>
        <v>Customer 8</v>
      </c>
      <c r="C1284" t="str">
        <f>'Raw_Data'!C1284</f>
        <v>Workstation</v>
      </c>
      <c r="D1284">
        <f>'Raw_Data'!D1284</f>
        <v>1486</v>
      </c>
      <c r="E1284">
        <f>'Raw_Data'!E1284</f>
        <v>431</v>
      </c>
      <c r="F1284">
        <f>'Raw_Data'!F1284</f>
        <v>45345.416666666664</v>
      </c>
      <c r="G1284" t="str">
        <f t="shared" si="300"/>
        <v>Customer 8</v>
      </c>
      <c r="H1284" t="str">
        <f t="shared" si="301"/>
        <v>WORKSTATION</v>
      </c>
      <c r="I1284" t="str">
        <f t="shared" si="302"/>
        <v>Changed</v>
      </c>
      <c r="J1284">
        <f t="shared" si="303"/>
        <v>1486</v>
      </c>
      <c r="K1284">
        <f t="shared" si="304"/>
        <v>431</v>
      </c>
      <c r="L1284" s="8">
        <f t="shared" si="305"/>
        <v>45345</v>
      </c>
      <c r="M1284" t="str">
        <f t="shared" ca="1" si="306"/>
        <v>OK</v>
      </c>
      <c r="P1284">
        <f t="shared" si="307"/>
        <v>1283</v>
      </c>
      <c r="Q1284" t="str">
        <f t="shared" si="308"/>
        <v>Customer 8</v>
      </c>
      <c r="R1284" t="str">
        <f t="shared" si="309"/>
        <v>WORKSTATION</v>
      </c>
      <c r="S1284">
        <f t="shared" si="310"/>
        <v>1486</v>
      </c>
      <c r="T1284">
        <f t="shared" si="311"/>
        <v>431</v>
      </c>
      <c r="U1284" s="8">
        <f t="shared" si="312"/>
        <v>45345</v>
      </c>
      <c r="V1284" t="str" cm="1">
        <f t="array" ref="V1284">_xlfn.IFS(S1284 = "", "", S1284 &lt; 500, "Low", S1284 &lt; 1200, "Medium", TRUE, "High")</f>
        <v>High</v>
      </c>
      <c r="W1284" t="str">
        <f t="shared" si="313"/>
        <v>2024-02</v>
      </c>
      <c r="X1284">
        <f t="shared" si="314"/>
        <v>2024</v>
      </c>
    </row>
    <row r="1285" spans="1:24" x14ac:dyDescent="0.3">
      <c r="A1285">
        <f>'Raw_Data'!A1285</f>
        <v>1284</v>
      </c>
      <c r="B1285" t="str">
        <f>'Raw_Data'!B1285</f>
        <v>Customer 13</v>
      </c>
      <c r="C1285" t="str">
        <f>'Raw_Data'!C1285</f>
        <v>Mobile</v>
      </c>
      <c r="D1285">
        <f>'Raw_Data'!D1285</f>
        <v>826</v>
      </c>
      <c r="E1285">
        <f>'Raw_Data'!E1285</f>
        <v>2970</v>
      </c>
      <c r="F1285">
        <f>'Raw_Data'!F1285</f>
        <v>45345.458333333336</v>
      </c>
      <c r="G1285" t="str">
        <f t="shared" si="300"/>
        <v>Customer 13</v>
      </c>
      <c r="H1285" t="str">
        <f t="shared" si="301"/>
        <v>MOBILE</v>
      </c>
      <c r="I1285" t="str">
        <f t="shared" si="302"/>
        <v>Changed</v>
      </c>
      <c r="J1285">
        <f t="shared" si="303"/>
        <v>826</v>
      </c>
      <c r="K1285">
        <f t="shared" si="304"/>
        <v>2970</v>
      </c>
      <c r="L1285" s="8">
        <f t="shared" si="305"/>
        <v>45345</v>
      </c>
      <c r="M1285" t="str">
        <f t="shared" ca="1" si="306"/>
        <v>OK</v>
      </c>
      <c r="P1285">
        <f t="shared" si="307"/>
        <v>1284</v>
      </c>
      <c r="Q1285" t="str">
        <f t="shared" si="308"/>
        <v>Customer 13</v>
      </c>
      <c r="R1285" t="str">
        <f t="shared" si="309"/>
        <v>MOBILE</v>
      </c>
      <c r="S1285">
        <f t="shared" si="310"/>
        <v>826</v>
      </c>
      <c r="T1285">
        <f t="shared" si="311"/>
        <v>2970</v>
      </c>
      <c r="U1285" s="8">
        <f t="shared" si="312"/>
        <v>45345</v>
      </c>
      <c r="V1285" t="str" cm="1">
        <f t="array" ref="V1285">_xlfn.IFS(S1285 = "", "", S1285 &lt; 500, "Low", S1285 &lt; 1200, "Medium", TRUE, "High")</f>
        <v>Medium</v>
      </c>
      <c r="W1285" t="str">
        <f t="shared" si="313"/>
        <v>2024-02</v>
      </c>
      <c r="X1285">
        <f t="shared" si="314"/>
        <v>2024</v>
      </c>
    </row>
    <row r="1286" spans="1:24" x14ac:dyDescent="0.3">
      <c r="A1286">
        <f>'Raw_Data'!A1286</f>
        <v>1285</v>
      </c>
      <c r="B1286" t="str">
        <f>'Raw_Data'!B1286</f>
        <v>Customer 12</v>
      </c>
      <c r="C1286" t="str">
        <f>'Raw_Data'!C1286</f>
        <v>Workstation</v>
      </c>
      <c r="D1286">
        <f>'Raw_Data'!D1286</f>
        <v>957</v>
      </c>
      <c r="E1286">
        <f>'Raw_Data'!E1286</f>
        <v>1013</v>
      </c>
      <c r="F1286">
        <f>'Raw_Data'!F1286</f>
        <v>45345.5</v>
      </c>
      <c r="G1286" t="str">
        <f t="shared" si="300"/>
        <v>Customer 12</v>
      </c>
      <c r="H1286" t="str">
        <f t="shared" si="301"/>
        <v>WORKSTATION</v>
      </c>
      <c r="I1286" t="str">
        <f t="shared" si="302"/>
        <v>Changed</v>
      </c>
      <c r="J1286">
        <f t="shared" si="303"/>
        <v>957</v>
      </c>
      <c r="K1286">
        <f t="shared" si="304"/>
        <v>1013</v>
      </c>
      <c r="L1286" s="8">
        <f t="shared" si="305"/>
        <v>45345</v>
      </c>
      <c r="M1286" t="str">
        <f t="shared" ca="1" si="306"/>
        <v>OK</v>
      </c>
      <c r="P1286">
        <f t="shared" si="307"/>
        <v>1285</v>
      </c>
      <c r="Q1286" t="str">
        <f t="shared" si="308"/>
        <v>Customer 12</v>
      </c>
      <c r="R1286" t="str">
        <f t="shared" si="309"/>
        <v>WORKSTATION</v>
      </c>
      <c r="S1286">
        <f t="shared" si="310"/>
        <v>957</v>
      </c>
      <c r="T1286">
        <f t="shared" si="311"/>
        <v>1013</v>
      </c>
      <c r="U1286" s="8">
        <f t="shared" si="312"/>
        <v>45345</v>
      </c>
      <c r="V1286" t="str" cm="1">
        <f t="array" ref="V1286">_xlfn.IFS(S1286 = "", "", S1286 &lt; 500, "Low", S1286 &lt; 1200, "Medium", TRUE, "High")</f>
        <v>Medium</v>
      </c>
      <c r="W1286" t="str">
        <f t="shared" si="313"/>
        <v>2024-02</v>
      </c>
      <c r="X1286">
        <f t="shared" si="314"/>
        <v>2024</v>
      </c>
    </row>
    <row r="1287" spans="1:24" x14ac:dyDescent="0.3">
      <c r="A1287">
        <f>'Raw_Data'!A1287</f>
        <v>1286</v>
      </c>
      <c r="B1287" t="str">
        <f>'Raw_Data'!B1287</f>
        <v>Customer 7</v>
      </c>
      <c r="C1287" t="str">
        <f>'Raw_Data'!C1287</f>
        <v>Embedded</v>
      </c>
      <c r="D1287">
        <f>'Raw_Data'!D1287</f>
        <v>2339</v>
      </c>
      <c r="E1287">
        <f>'Raw_Data'!E1287</f>
        <v>2599</v>
      </c>
      <c r="F1287">
        <f>'Raw_Data'!F1287</f>
        <v>45345.541666666664</v>
      </c>
      <c r="G1287" t="str">
        <f t="shared" si="300"/>
        <v>Customer 7</v>
      </c>
      <c r="H1287" t="str">
        <f t="shared" si="301"/>
        <v>EMBEDDED</v>
      </c>
      <c r="I1287" t="str">
        <f t="shared" si="302"/>
        <v>Changed</v>
      </c>
      <c r="J1287">
        <f t="shared" si="303"/>
        <v>2339</v>
      </c>
      <c r="K1287">
        <f t="shared" si="304"/>
        <v>2599</v>
      </c>
      <c r="L1287" s="8">
        <f t="shared" si="305"/>
        <v>45345</v>
      </c>
      <c r="M1287" t="str">
        <f t="shared" ca="1" si="306"/>
        <v>OK</v>
      </c>
      <c r="P1287">
        <f t="shared" si="307"/>
        <v>1286</v>
      </c>
      <c r="Q1287" t="str">
        <f t="shared" si="308"/>
        <v>Customer 7</v>
      </c>
      <c r="R1287" t="str">
        <f t="shared" si="309"/>
        <v>EMBEDDED</v>
      </c>
      <c r="S1287">
        <f t="shared" si="310"/>
        <v>2339</v>
      </c>
      <c r="T1287">
        <f t="shared" si="311"/>
        <v>2599</v>
      </c>
      <c r="U1287" s="8">
        <f t="shared" si="312"/>
        <v>45345</v>
      </c>
      <c r="V1287" t="str" cm="1">
        <f t="array" ref="V1287">_xlfn.IFS(S1287 = "", "", S1287 &lt; 500, "Low", S1287 &lt; 1200, "Medium", TRUE, "High")</f>
        <v>High</v>
      </c>
      <c r="W1287" t="str">
        <f t="shared" si="313"/>
        <v>2024-02</v>
      </c>
      <c r="X1287">
        <f t="shared" si="314"/>
        <v>2024</v>
      </c>
    </row>
    <row r="1288" spans="1:24" x14ac:dyDescent="0.3">
      <c r="A1288">
        <f>'Raw_Data'!A1288</f>
        <v>1287</v>
      </c>
      <c r="B1288" t="str">
        <f>'Raw_Data'!B1288</f>
        <v>Customer 7</v>
      </c>
      <c r="C1288" t="str">
        <f>'Raw_Data'!C1288</f>
        <v>Embedded</v>
      </c>
      <c r="D1288">
        <f>'Raw_Data'!D1288</f>
        <v>801</v>
      </c>
      <c r="E1288">
        <f>'Raw_Data'!E1288</f>
        <v>2773</v>
      </c>
      <c r="F1288">
        <f>'Raw_Data'!F1288</f>
        <v>45345.583333333336</v>
      </c>
      <c r="G1288" t="str">
        <f t="shared" si="300"/>
        <v>Customer 7</v>
      </c>
      <c r="H1288" t="str">
        <f t="shared" si="301"/>
        <v>EMBEDDED</v>
      </c>
      <c r="I1288" t="str">
        <f t="shared" si="302"/>
        <v>Changed</v>
      </c>
      <c r="J1288">
        <f t="shared" si="303"/>
        <v>801</v>
      </c>
      <c r="K1288">
        <f t="shared" si="304"/>
        <v>2773</v>
      </c>
      <c r="L1288" s="8">
        <f t="shared" si="305"/>
        <v>45345</v>
      </c>
      <c r="M1288" t="str">
        <f t="shared" ca="1" si="306"/>
        <v>OK</v>
      </c>
      <c r="P1288">
        <f t="shared" si="307"/>
        <v>1287</v>
      </c>
      <c r="Q1288" t="str">
        <f t="shared" si="308"/>
        <v>Customer 7</v>
      </c>
      <c r="R1288" t="str">
        <f t="shared" si="309"/>
        <v>EMBEDDED</v>
      </c>
      <c r="S1288">
        <f t="shared" si="310"/>
        <v>801</v>
      </c>
      <c r="T1288">
        <f t="shared" si="311"/>
        <v>2773</v>
      </c>
      <c r="U1288" s="8">
        <f t="shared" si="312"/>
        <v>45345</v>
      </c>
      <c r="V1288" t="str" cm="1">
        <f t="array" ref="V1288">_xlfn.IFS(S1288 = "", "", S1288 &lt; 500, "Low", S1288 &lt; 1200, "Medium", TRUE, "High")</f>
        <v>Medium</v>
      </c>
      <c r="W1288" t="str">
        <f t="shared" si="313"/>
        <v>2024-02</v>
      </c>
      <c r="X1288">
        <f t="shared" si="314"/>
        <v>2024</v>
      </c>
    </row>
    <row r="1289" spans="1:24" x14ac:dyDescent="0.3">
      <c r="A1289">
        <f>'Raw_Data'!A1289</f>
        <v>1288</v>
      </c>
      <c r="B1289" t="str">
        <f>'Raw_Data'!B1289</f>
        <v>Customer 1</v>
      </c>
      <c r="C1289" t="str">
        <f>'Raw_Data'!C1289</f>
        <v>Workstation</v>
      </c>
      <c r="D1289">
        <f>'Raw_Data'!D1289</f>
        <v>767</v>
      </c>
      <c r="E1289">
        <f>'Raw_Data'!E1289</f>
        <v>681</v>
      </c>
      <c r="F1289">
        <f>'Raw_Data'!F1289</f>
        <v>45345.625</v>
      </c>
      <c r="G1289" t="str">
        <f t="shared" si="300"/>
        <v>Customer 1</v>
      </c>
      <c r="H1289" t="str">
        <f t="shared" si="301"/>
        <v>WORKSTATION</v>
      </c>
      <c r="I1289" t="str">
        <f t="shared" si="302"/>
        <v>Changed</v>
      </c>
      <c r="J1289">
        <f t="shared" si="303"/>
        <v>767</v>
      </c>
      <c r="K1289">
        <f t="shared" si="304"/>
        <v>681</v>
      </c>
      <c r="L1289" s="8">
        <f t="shared" si="305"/>
        <v>45345</v>
      </c>
      <c r="M1289" t="str">
        <f t="shared" ca="1" si="306"/>
        <v>OK</v>
      </c>
      <c r="P1289">
        <f t="shared" si="307"/>
        <v>1288</v>
      </c>
      <c r="Q1289" t="str">
        <f t="shared" si="308"/>
        <v>Customer 1</v>
      </c>
      <c r="R1289" t="str">
        <f t="shared" si="309"/>
        <v>WORKSTATION</v>
      </c>
      <c r="S1289">
        <f t="shared" si="310"/>
        <v>767</v>
      </c>
      <c r="T1289">
        <f t="shared" si="311"/>
        <v>681</v>
      </c>
      <c r="U1289" s="8">
        <f t="shared" si="312"/>
        <v>45345</v>
      </c>
      <c r="V1289" t="str" cm="1">
        <f t="array" ref="V1289">_xlfn.IFS(S1289 = "", "", S1289 &lt; 500, "Low", S1289 &lt; 1200, "Medium", TRUE, "High")</f>
        <v>Medium</v>
      </c>
      <c r="W1289" t="str">
        <f t="shared" si="313"/>
        <v>2024-02</v>
      </c>
      <c r="X1289">
        <f t="shared" si="314"/>
        <v>2024</v>
      </c>
    </row>
    <row r="1290" spans="1:24" x14ac:dyDescent="0.3">
      <c r="A1290">
        <f>'Raw_Data'!A1290</f>
        <v>1289</v>
      </c>
      <c r="B1290" t="str">
        <f>'Raw_Data'!B1290</f>
        <v>Customer 7</v>
      </c>
      <c r="C1290" t="str">
        <f>'Raw_Data'!C1290</f>
        <v>Embedded</v>
      </c>
      <c r="D1290">
        <f>'Raw_Data'!D1290</f>
        <v>2379</v>
      </c>
      <c r="E1290">
        <f>'Raw_Data'!E1290</f>
        <v>4332</v>
      </c>
      <c r="F1290">
        <f>'Raw_Data'!F1290</f>
        <v>45345.666666666664</v>
      </c>
      <c r="G1290" t="str">
        <f t="shared" si="300"/>
        <v>Customer 7</v>
      </c>
      <c r="H1290" t="str">
        <f t="shared" si="301"/>
        <v>EMBEDDED</v>
      </c>
      <c r="I1290" t="str">
        <f t="shared" si="302"/>
        <v>Changed</v>
      </c>
      <c r="J1290">
        <f t="shared" si="303"/>
        <v>2379</v>
      </c>
      <c r="K1290">
        <f t="shared" si="304"/>
        <v>4332</v>
      </c>
      <c r="L1290" s="8">
        <f t="shared" si="305"/>
        <v>45345</v>
      </c>
      <c r="M1290" t="str">
        <f t="shared" ca="1" si="306"/>
        <v>OK</v>
      </c>
      <c r="P1290">
        <f t="shared" si="307"/>
        <v>1289</v>
      </c>
      <c r="Q1290" t="str">
        <f t="shared" si="308"/>
        <v>Customer 7</v>
      </c>
      <c r="R1290" t="str">
        <f t="shared" si="309"/>
        <v>EMBEDDED</v>
      </c>
      <c r="S1290">
        <f t="shared" si="310"/>
        <v>2379</v>
      </c>
      <c r="T1290">
        <f t="shared" si="311"/>
        <v>4332</v>
      </c>
      <c r="U1290" s="8">
        <f t="shared" si="312"/>
        <v>45345</v>
      </c>
      <c r="V1290" t="str" cm="1">
        <f t="array" ref="V1290">_xlfn.IFS(S1290 = "", "", S1290 &lt; 500, "Low", S1290 &lt; 1200, "Medium", TRUE, "High")</f>
        <v>High</v>
      </c>
      <c r="W1290" t="str">
        <f t="shared" si="313"/>
        <v>2024-02</v>
      </c>
      <c r="X1290">
        <f t="shared" si="314"/>
        <v>2024</v>
      </c>
    </row>
    <row r="1291" spans="1:24" x14ac:dyDescent="0.3">
      <c r="A1291">
        <f>'Raw_Data'!A1291</f>
        <v>1290</v>
      </c>
      <c r="B1291" t="str">
        <f>'Raw_Data'!B1291</f>
        <v>Customer 11</v>
      </c>
      <c r="C1291" t="str">
        <f>'Raw_Data'!C1291</f>
        <v>Mobile</v>
      </c>
      <c r="D1291">
        <f>'Raw_Data'!D1291</f>
        <v>3547</v>
      </c>
      <c r="E1291">
        <f>'Raw_Data'!E1291</f>
        <v>459</v>
      </c>
      <c r="F1291">
        <f>'Raw_Data'!F1291</f>
        <v>45345.708333333336</v>
      </c>
      <c r="G1291" t="str">
        <f t="shared" si="300"/>
        <v>Customer 11</v>
      </c>
      <c r="H1291" t="str">
        <f t="shared" si="301"/>
        <v>MOBILE</v>
      </c>
      <c r="I1291" t="str">
        <f t="shared" si="302"/>
        <v>Changed</v>
      </c>
      <c r="J1291">
        <f t="shared" si="303"/>
        <v>3547</v>
      </c>
      <c r="K1291">
        <f t="shared" si="304"/>
        <v>459</v>
      </c>
      <c r="L1291" s="8">
        <f t="shared" si="305"/>
        <v>45345</v>
      </c>
      <c r="M1291" t="str">
        <f t="shared" ca="1" si="306"/>
        <v>OK</v>
      </c>
      <c r="P1291">
        <f t="shared" si="307"/>
        <v>1290</v>
      </c>
      <c r="Q1291" t="str">
        <f t="shared" si="308"/>
        <v>Customer 11</v>
      </c>
      <c r="R1291" t="str">
        <f t="shared" si="309"/>
        <v>MOBILE</v>
      </c>
      <c r="S1291">
        <f t="shared" si="310"/>
        <v>3547</v>
      </c>
      <c r="T1291">
        <f t="shared" si="311"/>
        <v>459</v>
      </c>
      <c r="U1291" s="8">
        <f t="shared" si="312"/>
        <v>45345</v>
      </c>
      <c r="V1291" t="str" cm="1">
        <f t="array" ref="V1291">_xlfn.IFS(S1291 = "", "", S1291 &lt; 500, "Low", S1291 &lt; 1200, "Medium", TRUE, "High")</f>
        <v>High</v>
      </c>
      <c r="W1291" t="str">
        <f t="shared" si="313"/>
        <v>2024-02</v>
      </c>
      <c r="X1291">
        <f t="shared" si="314"/>
        <v>2024</v>
      </c>
    </row>
    <row r="1292" spans="1:24" x14ac:dyDescent="0.3">
      <c r="A1292">
        <f>'Raw_Data'!A1292</f>
        <v>1291</v>
      </c>
      <c r="B1292" t="str">
        <f>'Raw_Data'!B1292</f>
        <v>Customer 13</v>
      </c>
      <c r="C1292" t="str">
        <f>'Raw_Data'!C1292</f>
        <v>Embedded</v>
      </c>
      <c r="D1292">
        <f>'Raw_Data'!D1292</f>
        <v>287</v>
      </c>
      <c r="E1292">
        <f>'Raw_Data'!E1292</f>
        <v>4563</v>
      </c>
      <c r="F1292">
        <f>'Raw_Data'!F1292</f>
        <v>45345.75</v>
      </c>
      <c r="G1292" t="str">
        <f t="shared" si="300"/>
        <v>Customer 13</v>
      </c>
      <c r="H1292" t="str">
        <f t="shared" si="301"/>
        <v>EMBEDDED</v>
      </c>
      <c r="I1292" t="str">
        <f t="shared" si="302"/>
        <v>Changed</v>
      </c>
      <c r="J1292">
        <f t="shared" si="303"/>
        <v>287</v>
      </c>
      <c r="K1292">
        <f t="shared" si="304"/>
        <v>4563</v>
      </c>
      <c r="L1292" s="8">
        <f t="shared" si="305"/>
        <v>45345</v>
      </c>
      <c r="M1292" t="str">
        <f t="shared" ca="1" si="306"/>
        <v>OK</v>
      </c>
      <c r="P1292">
        <f t="shared" si="307"/>
        <v>1291</v>
      </c>
      <c r="Q1292" t="str">
        <f t="shared" si="308"/>
        <v>Customer 13</v>
      </c>
      <c r="R1292" t="str">
        <f t="shared" si="309"/>
        <v>EMBEDDED</v>
      </c>
      <c r="S1292">
        <f t="shared" si="310"/>
        <v>287</v>
      </c>
      <c r="T1292">
        <f t="shared" si="311"/>
        <v>4563</v>
      </c>
      <c r="U1292" s="8">
        <f t="shared" si="312"/>
        <v>45345</v>
      </c>
      <c r="V1292" t="str" cm="1">
        <f t="array" ref="V1292">_xlfn.IFS(S1292 = "", "", S1292 &lt; 500, "Low", S1292 &lt; 1200, "Medium", TRUE, "High")</f>
        <v>Low</v>
      </c>
      <c r="W1292" t="str">
        <f t="shared" si="313"/>
        <v>2024-02</v>
      </c>
      <c r="X1292">
        <f t="shared" si="314"/>
        <v>2024</v>
      </c>
    </row>
    <row r="1293" spans="1:24" x14ac:dyDescent="0.3">
      <c r="A1293">
        <f>'Raw_Data'!A1293</f>
        <v>1292</v>
      </c>
      <c r="B1293" t="str">
        <f>'Raw_Data'!B1293</f>
        <v>Customer 9</v>
      </c>
      <c r="C1293" t="str">
        <f>'Raw_Data'!C1293</f>
        <v>Desktop</v>
      </c>
      <c r="D1293">
        <f>'Raw_Data'!D1293</f>
        <v>3980</v>
      </c>
      <c r="E1293">
        <f>'Raw_Data'!E1293</f>
        <v>987</v>
      </c>
      <c r="F1293">
        <f>'Raw_Data'!F1293</f>
        <v>45345.791666666664</v>
      </c>
      <c r="G1293" t="str">
        <f t="shared" si="300"/>
        <v>Customer 9</v>
      </c>
      <c r="H1293" t="str">
        <f t="shared" si="301"/>
        <v>DESKTOP</v>
      </c>
      <c r="I1293" t="str">
        <f t="shared" si="302"/>
        <v>Changed</v>
      </c>
      <c r="J1293">
        <f t="shared" si="303"/>
        <v>3980</v>
      </c>
      <c r="K1293">
        <f t="shared" si="304"/>
        <v>987</v>
      </c>
      <c r="L1293" s="8">
        <f t="shared" si="305"/>
        <v>45345</v>
      </c>
      <c r="M1293" t="str">
        <f t="shared" ca="1" si="306"/>
        <v>OK</v>
      </c>
      <c r="P1293">
        <f t="shared" si="307"/>
        <v>1292</v>
      </c>
      <c r="Q1293" t="str">
        <f t="shared" si="308"/>
        <v>Customer 9</v>
      </c>
      <c r="R1293" t="str">
        <f t="shared" si="309"/>
        <v>DESKTOP</v>
      </c>
      <c r="S1293">
        <f t="shared" si="310"/>
        <v>3980</v>
      </c>
      <c r="T1293">
        <f t="shared" si="311"/>
        <v>987</v>
      </c>
      <c r="U1293" s="8">
        <f t="shared" si="312"/>
        <v>45345</v>
      </c>
      <c r="V1293" t="str" cm="1">
        <f t="array" ref="V1293">_xlfn.IFS(S1293 = "", "", S1293 &lt; 500, "Low", S1293 &lt; 1200, "Medium", TRUE, "High")</f>
        <v>High</v>
      </c>
      <c r="W1293" t="str">
        <f t="shared" si="313"/>
        <v>2024-02</v>
      </c>
      <c r="X1293">
        <f t="shared" si="314"/>
        <v>2024</v>
      </c>
    </row>
    <row r="1294" spans="1:24" x14ac:dyDescent="0.3">
      <c r="A1294">
        <f>'Raw_Data'!A1294</f>
        <v>1293</v>
      </c>
      <c r="B1294" t="str">
        <f>'Raw_Data'!B1294</f>
        <v>Customer 10</v>
      </c>
      <c r="C1294" t="str">
        <f>'Raw_Data'!C1294</f>
        <v>Desktop</v>
      </c>
      <c r="D1294">
        <f>'Raw_Data'!D1294</f>
        <v>3657</v>
      </c>
      <c r="E1294">
        <f>'Raw_Data'!E1294</f>
        <v>345</v>
      </c>
      <c r="F1294">
        <f>'Raw_Data'!F1294</f>
        <v>45345.833333333336</v>
      </c>
      <c r="G1294" t="str">
        <f t="shared" si="300"/>
        <v>Customer 10</v>
      </c>
      <c r="H1294" t="str">
        <f t="shared" si="301"/>
        <v>DESKTOP</v>
      </c>
      <c r="I1294" t="str">
        <f t="shared" si="302"/>
        <v>Changed</v>
      </c>
      <c r="J1294">
        <f t="shared" si="303"/>
        <v>3657</v>
      </c>
      <c r="K1294">
        <f t="shared" si="304"/>
        <v>345</v>
      </c>
      <c r="L1294" s="8">
        <f t="shared" si="305"/>
        <v>45345</v>
      </c>
      <c r="M1294" t="str">
        <f t="shared" ca="1" si="306"/>
        <v>OK</v>
      </c>
      <c r="P1294">
        <f t="shared" si="307"/>
        <v>1293</v>
      </c>
      <c r="Q1294" t="str">
        <f t="shared" si="308"/>
        <v>Customer 10</v>
      </c>
      <c r="R1294" t="str">
        <f t="shared" si="309"/>
        <v>DESKTOP</v>
      </c>
      <c r="S1294">
        <f t="shared" si="310"/>
        <v>3657</v>
      </c>
      <c r="T1294">
        <f t="shared" si="311"/>
        <v>345</v>
      </c>
      <c r="U1294" s="8">
        <f t="shared" si="312"/>
        <v>45345</v>
      </c>
      <c r="V1294" t="str" cm="1">
        <f t="array" ref="V1294">_xlfn.IFS(S1294 = "", "", S1294 &lt; 500, "Low", S1294 &lt; 1200, "Medium", TRUE, "High")</f>
        <v>High</v>
      </c>
      <c r="W1294" t="str">
        <f t="shared" si="313"/>
        <v>2024-02</v>
      </c>
      <c r="X1294">
        <f t="shared" si="314"/>
        <v>2024</v>
      </c>
    </row>
    <row r="1295" spans="1:24" x14ac:dyDescent="0.3">
      <c r="A1295">
        <f>'Raw_Data'!A1295</f>
        <v>1294</v>
      </c>
      <c r="B1295" t="str">
        <f>'Raw_Data'!B1295</f>
        <v>Customer 4</v>
      </c>
      <c r="C1295" t="str">
        <f>'Raw_Data'!C1295</f>
        <v>Embedded</v>
      </c>
      <c r="D1295">
        <f>'Raw_Data'!D1295</f>
        <v>1814</v>
      </c>
      <c r="E1295">
        <f>'Raw_Data'!E1295</f>
        <v>221</v>
      </c>
      <c r="F1295">
        <f>'Raw_Data'!F1295</f>
        <v>45345.875</v>
      </c>
      <c r="G1295" t="str">
        <f t="shared" si="300"/>
        <v>Customer 4</v>
      </c>
      <c r="H1295" t="str">
        <f t="shared" si="301"/>
        <v>EMBEDDED</v>
      </c>
      <c r="I1295" t="str">
        <f t="shared" si="302"/>
        <v>Changed</v>
      </c>
      <c r="J1295">
        <f t="shared" si="303"/>
        <v>1814</v>
      </c>
      <c r="K1295">
        <f t="shared" si="304"/>
        <v>221</v>
      </c>
      <c r="L1295" s="8">
        <f t="shared" si="305"/>
        <v>45345</v>
      </c>
      <c r="M1295" t="str">
        <f t="shared" ca="1" si="306"/>
        <v>OK</v>
      </c>
      <c r="P1295">
        <f t="shared" si="307"/>
        <v>1294</v>
      </c>
      <c r="Q1295" t="str">
        <f t="shared" si="308"/>
        <v>Customer 4</v>
      </c>
      <c r="R1295" t="str">
        <f t="shared" si="309"/>
        <v>EMBEDDED</v>
      </c>
      <c r="S1295">
        <f t="shared" si="310"/>
        <v>1814</v>
      </c>
      <c r="T1295">
        <f t="shared" si="311"/>
        <v>221</v>
      </c>
      <c r="U1295" s="8">
        <f t="shared" si="312"/>
        <v>45345</v>
      </c>
      <c r="V1295" t="str" cm="1">
        <f t="array" ref="V1295">_xlfn.IFS(S1295 = "", "", S1295 &lt; 500, "Low", S1295 &lt; 1200, "Medium", TRUE, "High")</f>
        <v>High</v>
      </c>
      <c r="W1295" t="str">
        <f t="shared" si="313"/>
        <v>2024-02</v>
      </c>
      <c r="X1295">
        <f t="shared" si="314"/>
        <v>2024</v>
      </c>
    </row>
    <row r="1296" spans="1:24" x14ac:dyDescent="0.3">
      <c r="A1296">
        <f>'Raw_Data'!A1296</f>
        <v>1295</v>
      </c>
      <c r="B1296" t="str">
        <f>'Raw_Data'!B1296</f>
        <v>Customer 4</v>
      </c>
      <c r="C1296" t="str">
        <f>'Raw_Data'!C1296</f>
        <v>Embedded</v>
      </c>
      <c r="D1296">
        <f>'Raw_Data'!D1296</f>
        <v>2100</v>
      </c>
      <c r="E1296">
        <f>'Raw_Data'!E1296</f>
        <v>2811</v>
      </c>
      <c r="F1296">
        <f>'Raw_Data'!F1296</f>
        <v>45345.916666666664</v>
      </c>
      <c r="G1296" t="str">
        <f t="shared" si="300"/>
        <v>Customer 4</v>
      </c>
      <c r="H1296" t="str">
        <f t="shared" si="301"/>
        <v>EMBEDDED</v>
      </c>
      <c r="I1296" t="str">
        <f t="shared" si="302"/>
        <v>Changed</v>
      </c>
      <c r="J1296">
        <f t="shared" si="303"/>
        <v>2100</v>
      </c>
      <c r="K1296">
        <f t="shared" si="304"/>
        <v>2811</v>
      </c>
      <c r="L1296" s="8">
        <f t="shared" si="305"/>
        <v>45345</v>
      </c>
      <c r="M1296" t="str">
        <f t="shared" ca="1" si="306"/>
        <v>OK</v>
      </c>
      <c r="P1296">
        <f t="shared" si="307"/>
        <v>1295</v>
      </c>
      <c r="Q1296" t="str">
        <f t="shared" si="308"/>
        <v>Customer 4</v>
      </c>
      <c r="R1296" t="str">
        <f t="shared" si="309"/>
        <v>EMBEDDED</v>
      </c>
      <c r="S1296">
        <f t="shared" si="310"/>
        <v>2100</v>
      </c>
      <c r="T1296">
        <f t="shared" si="311"/>
        <v>2811</v>
      </c>
      <c r="U1296" s="8">
        <f t="shared" si="312"/>
        <v>45345</v>
      </c>
      <c r="V1296" t="str" cm="1">
        <f t="array" ref="V1296">_xlfn.IFS(S1296 = "", "", S1296 &lt; 500, "Low", S1296 &lt; 1200, "Medium", TRUE, "High")</f>
        <v>High</v>
      </c>
      <c r="W1296" t="str">
        <f t="shared" si="313"/>
        <v>2024-02</v>
      </c>
      <c r="X1296">
        <f t="shared" si="314"/>
        <v>2024</v>
      </c>
    </row>
    <row r="1297" spans="1:24" x14ac:dyDescent="0.3">
      <c r="A1297">
        <f>'Raw_Data'!A1297</f>
        <v>1296</v>
      </c>
      <c r="B1297" t="str">
        <f>'Raw_Data'!B1297</f>
        <v>Customer 14</v>
      </c>
      <c r="C1297" t="str">
        <f>'Raw_Data'!C1297</f>
        <v>Desktop</v>
      </c>
      <c r="D1297">
        <f>'Raw_Data'!D1297</f>
        <v>302</v>
      </c>
      <c r="E1297">
        <f>'Raw_Data'!E1297</f>
        <v>583</v>
      </c>
      <c r="F1297">
        <f>'Raw_Data'!F1297</f>
        <v>45345.958333333336</v>
      </c>
      <c r="G1297" t="str">
        <f t="shared" si="300"/>
        <v>Customer 14</v>
      </c>
      <c r="H1297" t="str">
        <f t="shared" si="301"/>
        <v>DESKTOP</v>
      </c>
      <c r="I1297" t="str">
        <f t="shared" si="302"/>
        <v>Changed</v>
      </c>
      <c r="J1297">
        <f t="shared" si="303"/>
        <v>302</v>
      </c>
      <c r="K1297">
        <f t="shared" si="304"/>
        <v>583</v>
      </c>
      <c r="L1297" s="8">
        <f t="shared" si="305"/>
        <v>45345</v>
      </c>
      <c r="M1297" t="str">
        <f t="shared" ca="1" si="306"/>
        <v>OK</v>
      </c>
      <c r="P1297">
        <f t="shared" si="307"/>
        <v>1296</v>
      </c>
      <c r="Q1297" t="str">
        <f t="shared" si="308"/>
        <v>Customer 14</v>
      </c>
      <c r="R1297" t="str">
        <f t="shared" si="309"/>
        <v>DESKTOP</v>
      </c>
      <c r="S1297">
        <f t="shared" si="310"/>
        <v>302</v>
      </c>
      <c r="T1297">
        <f t="shared" si="311"/>
        <v>583</v>
      </c>
      <c r="U1297" s="8">
        <f t="shared" si="312"/>
        <v>45345</v>
      </c>
      <c r="V1297" t="str" cm="1">
        <f t="array" ref="V1297">_xlfn.IFS(S1297 = "", "", S1297 &lt; 500, "Low", S1297 &lt; 1200, "Medium", TRUE, "High")</f>
        <v>Low</v>
      </c>
      <c r="W1297" t="str">
        <f t="shared" si="313"/>
        <v>2024-02</v>
      </c>
      <c r="X1297">
        <f t="shared" si="314"/>
        <v>2024</v>
      </c>
    </row>
    <row r="1298" spans="1:24" x14ac:dyDescent="0.3">
      <c r="A1298">
        <f>'Raw_Data'!A1298</f>
        <v>1297</v>
      </c>
      <c r="B1298" t="str">
        <f>'Raw_Data'!B1298</f>
        <v>Customer 2</v>
      </c>
      <c r="C1298" t="str">
        <f>'Raw_Data'!C1298</f>
        <v>Mobile</v>
      </c>
      <c r="D1298">
        <f>'Raw_Data'!D1298</f>
        <v>1512</v>
      </c>
      <c r="E1298">
        <f>'Raw_Data'!E1298</f>
        <v>4710</v>
      </c>
      <c r="F1298">
        <f>'Raw_Data'!F1298</f>
        <v>45346</v>
      </c>
      <c r="G1298" t="str">
        <f t="shared" si="300"/>
        <v>Customer 2</v>
      </c>
      <c r="H1298" t="str">
        <f t="shared" si="301"/>
        <v>MOBILE</v>
      </c>
      <c r="I1298" t="str">
        <f t="shared" si="302"/>
        <v>Changed</v>
      </c>
      <c r="J1298">
        <f t="shared" si="303"/>
        <v>1512</v>
      </c>
      <c r="K1298">
        <f t="shared" si="304"/>
        <v>4710</v>
      </c>
      <c r="L1298" s="8">
        <f t="shared" si="305"/>
        <v>45346</v>
      </c>
      <c r="M1298" t="str">
        <f t="shared" ca="1" si="306"/>
        <v>OK</v>
      </c>
      <c r="P1298">
        <f t="shared" si="307"/>
        <v>1297</v>
      </c>
      <c r="Q1298" t="str">
        <f t="shared" si="308"/>
        <v>Customer 2</v>
      </c>
      <c r="R1298" t="str">
        <f t="shared" si="309"/>
        <v>MOBILE</v>
      </c>
      <c r="S1298">
        <f t="shared" si="310"/>
        <v>1512</v>
      </c>
      <c r="T1298">
        <f t="shared" si="311"/>
        <v>4710</v>
      </c>
      <c r="U1298" s="8">
        <f t="shared" si="312"/>
        <v>45346</v>
      </c>
      <c r="V1298" t="str" cm="1">
        <f t="array" ref="V1298">_xlfn.IFS(S1298 = "", "", S1298 &lt; 500, "Low", S1298 &lt; 1200, "Medium", TRUE, "High")</f>
        <v>High</v>
      </c>
      <c r="W1298" t="str">
        <f t="shared" si="313"/>
        <v>2024-02</v>
      </c>
      <c r="X1298">
        <f t="shared" si="314"/>
        <v>2024</v>
      </c>
    </row>
    <row r="1299" spans="1:24" x14ac:dyDescent="0.3">
      <c r="A1299">
        <f>'Raw_Data'!A1299</f>
        <v>1298</v>
      </c>
      <c r="B1299" t="str">
        <f>'Raw_Data'!B1299</f>
        <v>Customer 15</v>
      </c>
      <c r="C1299" t="str">
        <f>'Raw_Data'!C1299</f>
        <v>Desktop</v>
      </c>
      <c r="D1299">
        <f>'Raw_Data'!D1299</f>
        <v>963</v>
      </c>
      <c r="E1299">
        <f>'Raw_Data'!E1299</f>
        <v>190</v>
      </c>
      <c r="F1299">
        <f>'Raw_Data'!F1299</f>
        <v>45346.041666666664</v>
      </c>
      <c r="G1299" t="str">
        <f t="shared" si="300"/>
        <v>Customer 15</v>
      </c>
      <c r="H1299" t="str">
        <f t="shared" si="301"/>
        <v>DESKTOP</v>
      </c>
      <c r="I1299" t="str">
        <f t="shared" si="302"/>
        <v>Changed</v>
      </c>
      <c r="J1299">
        <f t="shared" si="303"/>
        <v>963</v>
      </c>
      <c r="K1299">
        <f t="shared" si="304"/>
        <v>190</v>
      </c>
      <c r="L1299" s="8">
        <f t="shared" si="305"/>
        <v>45346</v>
      </c>
      <c r="M1299" t="str">
        <f t="shared" ca="1" si="306"/>
        <v>OK</v>
      </c>
      <c r="P1299">
        <f t="shared" si="307"/>
        <v>1298</v>
      </c>
      <c r="Q1299" t="str">
        <f t="shared" si="308"/>
        <v>Customer 15</v>
      </c>
      <c r="R1299" t="str">
        <f t="shared" si="309"/>
        <v>DESKTOP</v>
      </c>
      <c r="S1299">
        <f t="shared" si="310"/>
        <v>963</v>
      </c>
      <c r="T1299">
        <f t="shared" si="311"/>
        <v>190</v>
      </c>
      <c r="U1299" s="8">
        <f t="shared" si="312"/>
        <v>45346</v>
      </c>
      <c r="V1299" t="str" cm="1">
        <f t="array" ref="V1299">_xlfn.IFS(S1299 = "", "", S1299 &lt; 500, "Low", S1299 &lt; 1200, "Medium", TRUE, "High")</f>
        <v>Medium</v>
      </c>
      <c r="W1299" t="str">
        <f t="shared" si="313"/>
        <v>2024-02</v>
      </c>
      <c r="X1299">
        <f t="shared" si="314"/>
        <v>2024</v>
      </c>
    </row>
    <row r="1300" spans="1:24" x14ac:dyDescent="0.3">
      <c r="A1300">
        <f>'Raw_Data'!A1300</f>
        <v>1299</v>
      </c>
      <c r="B1300" t="str">
        <f>'Raw_Data'!B1300</f>
        <v>Customer 4</v>
      </c>
      <c r="C1300" t="str">
        <f>'Raw_Data'!C1300</f>
        <v>Embedded</v>
      </c>
      <c r="D1300">
        <f>'Raw_Data'!D1300</f>
        <v>1035</v>
      </c>
      <c r="E1300">
        <f>'Raw_Data'!E1300</f>
        <v>3720</v>
      </c>
      <c r="F1300">
        <f>'Raw_Data'!F1300</f>
        <v>45346.083333333336</v>
      </c>
      <c r="G1300" t="str">
        <f t="shared" si="300"/>
        <v>Customer 4</v>
      </c>
      <c r="H1300" t="str">
        <f t="shared" si="301"/>
        <v>EMBEDDED</v>
      </c>
      <c r="I1300" t="str">
        <f t="shared" si="302"/>
        <v>Changed</v>
      </c>
      <c r="J1300">
        <f t="shared" si="303"/>
        <v>1035</v>
      </c>
      <c r="K1300">
        <f t="shared" si="304"/>
        <v>3720</v>
      </c>
      <c r="L1300" s="8">
        <f t="shared" si="305"/>
        <v>45346</v>
      </c>
      <c r="M1300" t="str">
        <f t="shared" ca="1" si="306"/>
        <v>OK</v>
      </c>
      <c r="P1300">
        <f t="shared" si="307"/>
        <v>1299</v>
      </c>
      <c r="Q1300" t="str">
        <f t="shared" si="308"/>
        <v>Customer 4</v>
      </c>
      <c r="R1300" t="str">
        <f t="shared" si="309"/>
        <v>EMBEDDED</v>
      </c>
      <c r="S1300">
        <f t="shared" si="310"/>
        <v>1035</v>
      </c>
      <c r="T1300">
        <f t="shared" si="311"/>
        <v>3720</v>
      </c>
      <c r="U1300" s="8">
        <f t="shared" si="312"/>
        <v>45346</v>
      </c>
      <c r="V1300" t="str" cm="1">
        <f t="array" ref="V1300">_xlfn.IFS(S1300 = "", "", S1300 &lt; 500, "Low", S1300 &lt; 1200, "Medium", TRUE, "High")</f>
        <v>Medium</v>
      </c>
      <c r="W1300" t="str">
        <f t="shared" si="313"/>
        <v>2024-02</v>
      </c>
      <c r="X1300">
        <f t="shared" si="314"/>
        <v>2024</v>
      </c>
    </row>
    <row r="1301" spans="1:24" x14ac:dyDescent="0.3">
      <c r="A1301">
        <f>'Raw_Data'!A1301</f>
        <v>1300</v>
      </c>
      <c r="B1301" t="str">
        <f>'Raw_Data'!B1301</f>
        <v>Customer 5</v>
      </c>
      <c r="C1301" t="str">
        <f>'Raw_Data'!C1301</f>
        <v>Embedded</v>
      </c>
      <c r="D1301">
        <f>'Raw_Data'!D1301</f>
        <v>73</v>
      </c>
      <c r="E1301">
        <f>'Raw_Data'!E1301</f>
        <v>2608</v>
      </c>
      <c r="F1301">
        <f>'Raw_Data'!F1301</f>
        <v>45346.125</v>
      </c>
      <c r="G1301" t="str">
        <f t="shared" si="300"/>
        <v>Customer 5</v>
      </c>
      <c r="H1301" t="str">
        <f t="shared" si="301"/>
        <v>EMBEDDED</v>
      </c>
      <c r="I1301" t="str">
        <f t="shared" si="302"/>
        <v>Changed</v>
      </c>
      <c r="J1301">
        <f t="shared" si="303"/>
        <v>73</v>
      </c>
      <c r="K1301">
        <f t="shared" si="304"/>
        <v>2608</v>
      </c>
      <c r="L1301" s="8">
        <f t="shared" si="305"/>
        <v>45346</v>
      </c>
      <c r="M1301" t="str">
        <f t="shared" ca="1" si="306"/>
        <v>OK</v>
      </c>
      <c r="P1301">
        <f t="shared" si="307"/>
        <v>1300</v>
      </c>
      <c r="Q1301" t="str">
        <f t="shared" si="308"/>
        <v>Customer 5</v>
      </c>
      <c r="R1301" t="str">
        <f t="shared" si="309"/>
        <v>EMBEDDED</v>
      </c>
      <c r="S1301">
        <f t="shared" si="310"/>
        <v>73</v>
      </c>
      <c r="T1301">
        <f t="shared" si="311"/>
        <v>2608</v>
      </c>
      <c r="U1301" s="8">
        <f t="shared" si="312"/>
        <v>45346</v>
      </c>
      <c r="V1301" t="str" cm="1">
        <f t="array" ref="V1301">_xlfn.IFS(S1301 = "", "", S1301 &lt; 500, "Low", S1301 &lt; 1200, "Medium", TRUE, "High")</f>
        <v>Low</v>
      </c>
      <c r="W1301" t="str">
        <f t="shared" si="313"/>
        <v>2024-02</v>
      </c>
      <c r="X1301">
        <f t="shared" si="314"/>
        <v>2024</v>
      </c>
    </row>
    <row r="1302" spans="1:24" x14ac:dyDescent="0.3">
      <c r="A1302">
        <f>'Raw_Data'!A1302</f>
        <v>1301</v>
      </c>
      <c r="B1302" t="str">
        <f>'Raw_Data'!B1302</f>
        <v>Customer 11</v>
      </c>
      <c r="C1302" t="str">
        <f>'Raw_Data'!C1302</f>
        <v>Workstation</v>
      </c>
      <c r="D1302">
        <f>'Raw_Data'!D1302</f>
        <v>2124</v>
      </c>
      <c r="E1302">
        <f>'Raw_Data'!E1302</f>
        <v>3916</v>
      </c>
      <c r="F1302">
        <f>'Raw_Data'!F1302</f>
        <v>45346.166666666664</v>
      </c>
      <c r="G1302" t="str">
        <f t="shared" si="300"/>
        <v>Customer 11</v>
      </c>
      <c r="H1302" t="str">
        <f t="shared" si="301"/>
        <v>WORKSTATION</v>
      </c>
      <c r="I1302" t="str">
        <f t="shared" si="302"/>
        <v>Changed</v>
      </c>
      <c r="J1302">
        <f t="shared" si="303"/>
        <v>2124</v>
      </c>
      <c r="K1302">
        <f t="shared" si="304"/>
        <v>3916</v>
      </c>
      <c r="L1302" s="8">
        <f t="shared" si="305"/>
        <v>45346</v>
      </c>
      <c r="M1302" t="str">
        <f t="shared" ca="1" si="306"/>
        <v>OK</v>
      </c>
      <c r="P1302">
        <f t="shared" si="307"/>
        <v>1301</v>
      </c>
      <c r="Q1302" t="str">
        <f t="shared" si="308"/>
        <v>Customer 11</v>
      </c>
      <c r="R1302" t="str">
        <f t="shared" si="309"/>
        <v>WORKSTATION</v>
      </c>
      <c r="S1302">
        <f t="shared" si="310"/>
        <v>2124</v>
      </c>
      <c r="T1302">
        <f t="shared" si="311"/>
        <v>3916</v>
      </c>
      <c r="U1302" s="8">
        <f t="shared" si="312"/>
        <v>45346</v>
      </c>
      <c r="V1302" t="str" cm="1">
        <f t="array" ref="V1302">_xlfn.IFS(S1302 = "", "", S1302 &lt; 500, "Low", S1302 &lt; 1200, "Medium", TRUE, "High")</f>
        <v>High</v>
      </c>
      <c r="W1302" t="str">
        <f t="shared" si="313"/>
        <v>2024-02</v>
      </c>
      <c r="X1302">
        <f t="shared" si="314"/>
        <v>2024</v>
      </c>
    </row>
    <row r="1303" spans="1:24" x14ac:dyDescent="0.3">
      <c r="A1303">
        <f>'Raw_Data'!A1303</f>
        <v>1302</v>
      </c>
      <c r="B1303" t="str">
        <f>'Raw_Data'!B1303</f>
        <v>Customer 15</v>
      </c>
      <c r="C1303" t="str">
        <f>'Raw_Data'!C1303</f>
        <v>Desktop</v>
      </c>
      <c r="D1303">
        <f>'Raw_Data'!D1303</f>
        <v>2156</v>
      </c>
      <c r="E1303">
        <f>'Raw_Data'!E1303</f>
        <v>2547</v>
      </c>
      <c r="F1303">
        <f>'Raw_Data'!F1303</f>
        <v>45346.208333333336</v>
      </c>
      <c r="G1303" t="str">
        <f t="shared" si="300"/>
        <v>Customer 15</v>
      </c>
      <c r="H1303" t="str">
        <f t="shared" si="301"/>
        <v>DESKTOP</v>
      </c>
      <c r="I1303" t="str">
        <f t="shared" si="302"/>
        <v>Changed</v>
      </c>
      <c r="J1303">
        <f t="shared" si="303"/>
        <v>2156</v>
      </c>
      <c r="K1303">
        <f t="shared" si="304"/>
        <v>2547</v>
      </c>
      <c r="L1303" s="8">
        <f t="shared" si="305"/>
        <v>45346</v>
      </c>
      <c r="M1303" t="str">
        <f t="shared" ca="1" si="306"/>
        <v>OK</v>
      </c>
      <c r="P1303">
        <f t="shared" si="307"/>
        <v>1302</v>
      </c>
      <c r="Q1303" t="str">
        <f t="shared" si="308"/>
        <v>Customer 15</v>
      </c>
      <c r="R1303" t="str">
        <f t="shared" si="309"/>
        <v>DESKTOP</v>
      </c>
      <c r="S1303">
        <f t="shared" si="310"/>
        <v>2156</v>
      </c>
      <c r="T1303">
        <f t="shared" si="311"/>
        <v>2547</v>
      </c>
      <c r="U1303" s="8">
        <f t="shared" si="312"/>
        <v>45346</v>
      </c>
      <c r="V1303" t="str" cm="1">
        <f t="array" ref="V1303">_xlfn.IFS(S1303 = "", "", S1303 &lt; 500, "Low", S1303 &lt; 1200, "Medium", TRUE, "High")</f>
        <v>High</v>
      </c>
      <c r="W1303" t="str">
        <f t="shared" si="313"/>
        <v>2024-02</v>
      </c>
      <c r="X1303">
        <f t="shared" si="314"/>
        <v>2024</v>
      </c>
    </row>
    <row r="1304" spans="1:24" x14ac:dyDescent="0.3">
      <c r="A1304">
        <f>'Raw_Data'!A1304</f>
        <v>1303</v>
      </c>
      <c r="B1304" t="str">
        <f>'Raw_Data'!B1304</f>
        <v>Customer 4</v>
      </c>
      <c r="C1304" t="str">
        <f>'Raw_Data'!C1304</f>
        <v>Workstation</v>
      </c>
      <c r="D1304">
        <f>'Raw_Data'!D1304</f>
        <v>3067</v>
      </c>
      <c r="E1304">
        <f>'Raw_Data'!E1304</f>
        <v>2976</v>
      </c>
      <c r="F1304">
        <f>'Raw_Data'!F1304</f>
        <v>45346.25</v>
      </c>
      <c r="G1304" t="str">
        <f t="shared" si="300"/>
        <v>Customer 4</v>
      </c>
      <c r="H1304" t="str">
        <f t="shared" si="301"/>
        <v>WORKSTATION</v>
      </c>
      <c r="I1304" t="str">
        <f t="shared" si="302"/>
        <v>Changed</v>
      </c>
      <c r="J1304">
        <f t="shared" si="303"/>
        <v>3067</v>
      </c>
      <c r="K1304">
        <f t="shared" si="304"/>
        <v>2976</v>
      </c>
      <c r="L1304" s="8">
        <f t="shared" si="305"/>
        <v>45346</v>
      </c>
      <c r="M1304" t="str">
        <f t="shared" ca="1" si="306"/>
        <v>OK</v>
      </c>
      <c r="P1304">
        <f t="shared" si="307"/>
        <v>1303</v>
      </c>
      <c r="Q1304" t="str">
        <f t="shared" si="308"/>
        <v>Customer 4</v>
      </c>
      <c r="R1304" t="str">
        <f t="shared" si="309"/>
        <v>WORKSTATION</v>
      </c>
      <c r="S1304">
        <f t="shared" si="310"/>
        <v>3067</v>
      </c>
      <c r="T1304">
        <f t="shared" si="311"/>
        <v>2976</v>
      </c>
      <c r="U1304" s="8">
        <f t="shared" si="312"/>
        <v>45346</v>
      </c>
      <c r="V1304" t="str" cm="1">
        <f t="array" ref="V1304">_xlfn.IFS(S1304 = "", "", S1304 &lt; 500, "Low", S1304 &lt; 1200, "Medium", TRUE, "High")</f>
        <v>High</v>
      </c>
      <c r="W1304" t="str">
        <f t="shared" si="313"/>
        <v>2024-02</v>
      </c>
      <c r="X1304">
        <f t="shared" si="314"/>
        <v>2024</v>
      </c>
    </row>
    <row r="1305" spans="1:24" x14ac:dyDescent="0.3">
      <c r="A1305">
        <f>'Raw_Data'!A1305</f>
        <v>1304</v>
      </c>
      <c r="B1305" t="str">
        <f>'Raw_Data'!B1305</f>
        <v>Customer 4</v>
      </c>
      <c r="C1305" t="str">
        <f>'Raw_Data'!C1305</f>
        <v>Workstation</v>
      </c>
      <c r="D1305">
        <f>'Raw_Data'!D1305</f>
        <v>2185</v>
      </c>
      <c r="E1305">
        <f>'Raw_Data'!E1305</f>
        <v>2525</v>
      </c>
      <c r="F1305">
        <f>'Raw_Data'!F1305</f>
        <v>45346.291666666664</v>
      </c>
      <c r="G1305" t="str">
        <f t="shared" si="300"/>
        <v>Customer 4</v>
      </c>
      <c r="H1305" t="str">
        <f t="shared" si="301"/>
        <v>WORKSTATION</v>
      </c>
      <c r="I1305" t="str">
        <f t="shared" si="302"/>
        <v>Changed</v>
      </c>
      <c r="J1305">
        <f t="shared" si="303"/>
        <v>2185</v>
      </c>
      <c r="K1305">
        <f t="shared" si="304"/>
        <v>2525</v>
      </c>
      <c r="L1305" s="8">
        <f t="shared" si="305"/>
        <v>45346</v>
      </c>
      <c r="M1305" t="str">
        <f t="shared" ca="1" si="306"/>
        <v>OK</v>
      </c>
      <c r="P1305">
        <f t="shared" si="307"/>
        <v>1304</v>
      </c>
      <c r="Q1305" t="str">
        <f t="shared" si="308"/>
        <v>Customer 4</v>
      </c>
      <c r="R1305" t="str">
        <f t="shared" si="309"/>
        <v>WORKSTATION</v>
      </c>
      <c r="S1305">
        <f t="shared" si="310"/>
        <v>2185</v>
      </c>
      <c r="T1305">
        <f t="shared" si="311"/>
        <v>2525</v>
      </c>
      <c r="U1305" s="8">
        <f t="shared" si="312"/>
        <v>45346</v>
      </c>
      <c r="V1305" t="str" cm="1">
        <f t="array" ref="V1305">_xlfn.IFS(S1305 = "", "", S1305 &lt; 500, "Low", S1305 &lt; 1200, "Medium", TRUE, "High")</f>
        <v>High</v>
      </c>
      <c r="W1305" t="str">
        <f t="shared" si="313"/>
        <v>2024-02</v>
      </c>
      <c r="X1305">
        <f t="shared" si="314"/>
        <v>2024</v>
      </c>
    </row>
    <row r="1306" spans="1:24" x14ac:dyDescent="0.3">
      <c r="A1306">
        <f>'Raw_Data'!A1306</f>
        <v>1305</v>
      </c>
      <c r="B1306" t="str">
        <f>'Raw_Data'!B1306</f>
        <v>Customer 2</v>
      </c>
      <c r="C1306" t="str">
        <f>'Raw_Data'!C1306</f>
        <v>Desktop</v>
      </c>
      <c r="D1306">
        <f>'Raw_Data'!D1306</f>
        <v>1321</v>
      </c>
      <c r="E1306">
        <f>'Raw_Data'!E1306</f>
        <v>4858</v>
      </c>
      <c r="F1306">
        <f>'Raw_Data'!F1306</f>
        <v>45346.333333333336</v>
      </c>
      <c r="G1306" t="str">
        <f t="shared" si="300"/>
        <v>Customer 2</v>
      </c>
      <c r="H1306" t="str">
        <f t="shared" si="301"/>
        <v>DESKTOP</v>
      </c>
      <c r="I1306" t="str">
        <f t="shared" si="302"/>
        <v>Changed</v>
      </c>
      <c r="J1306">
        <f t="shared" si="303"/>
        <v>1321</v>
      </c>
      <c r="K1306">
        <f t="shared" si="304"/>
        <v>4858</v>
      </c>
      <c r="L1306" s="8">
        <f t="shared" si="305"/>
        <v>45346</v>
      </c>
      <c r="M1306" t="str">
        <f t="shared" ca="1" si="306"/>
        <v>OK</v>
      </c>
      <c r="P1306">
        <f t="shared" si="307"/>
        <v>1305</v>
      </c>
      <c r="Q1306" t="str">
        <f t="shared" si="308"/>
        <v>Customer 2</v>
      </c>
      <c r="R1306" t="str">
        <f t="shared" si="309"/>
        <v>DESKTOP</v>
      </c>
      <c r="S1306">
        <f t="shared" si="310"/>
        <v>1321</v>
      </c>
      <c r="T1306">
        <f t="shared" si="311"/>
        <v>4858</v>
      </c>
      <c r="U1306" s="8">
        <f t="shared" si="312"/>
        <v>45346</v>
      </c>
      <c r="V1306" t="str" cm="1">
        <f t="array" ref="V1306">_xlfn.IFS(S1306 = "", "", S1306 &lt; 500, "Low", S1306 &lt; 1200, "Medium", TRUE, "High")</f>
        <v>High</v>
      </c>
      <c r="W1306" t="str">
        <f t="shared" si="313"/>
        <v>2024-02</v>
      </c>
      <c r="X1306">
        <f t="shared" si="314"/>
        <v>2024</v>
      </c>
    </row>
    <row r="1307" spans="1:24" x14ac:dyDescent="0.3">
      <c r="A1307">
        <f>'Raw_Data'!A1307</f>
        <v>1306</v>
      </c>
      <c r="B1307" t="str">
        <f>'Raw_Data'!B1307</f>
        <v>Customer 4</v>
      </c>
      <c r="C1307" t="str">
        <f>'Raw_Data'!C1307</f>
        <v>Desktop</v>
      </c>
      <c r="D1307">
        <f>'Raw_Data'!D1307</f>
        <v>2662</v>
      </c>
      <c r="E1307">
        <f>'Raw_Data'!E1307</f>
        <v>3540</v>
      </c>
      <c r="F1307">
        <f>'Raw_Data'!F1307</f>
        <v>45346.375</v>
      </c>
      <c r="G1307" t="str">
        <f t="shared" si="300"/>
        <v>Customer 4</v>
      </c>
      <c r="H1307" t="str">
        <f t="shared" si="301"/>
        <v>DESKTOP</v>
      </c>
      <c r="I1307" t="str">
        <f t="shared" si="302"/>
        <v>Changed</v>
      </c>
      <c r="J1307">
        <f t="shared" si="303"/>
        <v>2662</v>
      </c>
      <c r="K1307">
        <f t="shared" si="304"/>
        <v>3540</v>
      </c>
      <c r="L1307" s="8">
        <f t="shared" si="305"/>
        <v>45346</v>
      </c>
      <c r="M1307" t="str">
        <f t="shared" ca="1" si="306"/>
        <v>OK</v>
      </c>
      <c r="P1307">
        <f t="shared" si="307"/>
        <v>1306</v>
      </c>
      <c r="Q1307" t="str">
        <f t="shared" si="308"/>
        <v>Customer 4</v>
      </c>
      <c r="R1307" t="str">
        <f t="shared" si="309"/>
        <v>DESKTOP</v>
      </c>
      <c r="S1307">
        <f t="shared" si="310"/>
        <v>2662</v>
      </c>
      <c r="T1307">
        <f t="shared" si="311"/>
        <v>3540</v>
      </c>
      <c r="U1307" s="8">
        <f t="shared" si="312"/>
        <v>45346</v>
      </c>
      <c r="V1307" t="str" cm="1">
        <f t="array" ref="V1307">_xlfn.IFS(S1307 = "", "", S1307 &lt; 500, "Low", S1307 &lt; 1200, "Medium", TRUE, "High")</f>
        <v>High</v>
      </c>
      <c r="W1307" t="str">
        <f t="shared" si="313"/>
        <v>2024-02</v>
      </c>
      <c r="X1307">
        <f t="shared" si="314"/>
        <v>2024</v>
      </c>
    </row>
    <row r="1308" spans="1:24" x14ac:dyDescent="0.3">
      <c r="A1308">
        <f>'Raw_Data'!A1308</f>
        <v>1307</v>
      </c>
      <c r="B1308" t="str">
        <f>'Raw_Data'!B1308</f>
        <v>Customer 4</v>
      </c>
      <c r="C1308" t="str">
        <f>'Raw_Data'!C1308</f>
        <v>Workstation</v>
      </c>
      <c r="D1308">
        <f>'Raw_Data'!D1308</f>
        <v>2044</v>
      </c>
      <c r="E1308">
        <f>'Raw_Data'!E1308</f>
        <v>1777</v>
      </c>
      <c r="F1308">
        <f>'Raw_Data'!F1308</f>
        <v>45346.416666666664</v>
      </c>
      <c r="G1308" t="str">
        <f t="shared" si="300"/>
        <v>Customer 4</v>
      </c>
      <c r="H1308" t="str">
        <f t="shared" si="301"/>
        <v>WORKSTATION</v>
      </c>
      <c r="I1308" t="str">
        <f t="shared" si="302"/>
        <v>Changed</v>
      </c>
      <c r="J1308">
        <f t="shared" si="303"/>
        <v>2044</v>
      </c>
      <c r="K1308">
        <f t="shared" si="304"/>
        <v>1777</v>
      </c>
      <c r="L1308" s="8">
        <f t="shared" si="305"/>
        <v>45346</v>
      </c>
      <c r="M1308" t="str">
        <f t="shared" ca="1" si="306"/>
        <v>OK</v>
      </c>
      <c r="P1308">
        <f t="shared" si="307"/>
        <v>1307</v>
      </c>
      <c r="Q1308" t="str">
        <f t="shared" si="308"/>
        <v>Customer 4</v>
      </c>
      <c r="R1308" t="str">
        <f t="shared" si="309"/>
        <v>WORKSTATION</v>
      </c>
      <c r="S1308">
        <f t="shared" si="310"/>
        <v>2044</v>
      </c>
      <c r="T1308">
        <f t="shared" si="311"/>
        <v>1777</v>
      </c>
      <c r="U1308" s="8">
        <f t="shared" si="312"/>
        <v>45346</v>
      </c>
      <c r="V1308" t="str" cm="1">
        <f t="array" ref="V1308">_xlfn.IFS(S1308 = "", "", S1308 &lt; 500, "Low", S1308 &lt; 1200, "Medium", TRUE, "High")</f>
        <v>High</v>
      </c>
      <c r="W1308" t="str">
        <f t="shared" si="313"/>
        <v>2024-02</v>
      </c>
      <c r="X1308">
        <f t="shared" si="314"/>
        <v>2024</v>
      </c>
    </row>
    <row r="1309" spans="1:24" x14ac:dyDescent="0.3">
      <c r="A1309">
        <f>'Raw_Data'!A1309</f>
        <v>1308</v>
      </c>
      <c r="B1309" t="str">
        <f>'Raw_Data'!B1309</f>
        <v>Customer 12</v>
      </c>
      <c r="C1309" t="str">
        <f>'Raw_Data'!C1309</f>
        <v>Embedded</v>
      </c>
      <c r="D1309">
        <f>'Raw_Data'!D1309</f>
        <v>3155</v>
      </c>
      <c r="E1309">
        <f>'Raw_Data'!E1309</f>
        <v>1843</v>
      </c>
      <c r="F1309">
        <f>'Raw_Data'!F1309</f>
        <v>45346.458333333336</v>
      </c>
      <c r="G1309" t="str">
        <f t="shared" si="300"/>
        <v>Customer 12</v>
      </c>
      <c r="H1309" t="str">
        <f t="shared" si="301"/>
        <v>EMBEDDED</v>
      </c>
      <c r="I1309" t="str">
        <f t="shared" si="302"/>
        <v>Changed</v>
      </c>
      <c r="J1309">
        <f t="shared" si="303"/>
        <v>3155</v>
      </c>
      <c r="K1309">
        <f t="shared" si="304"/>
        <v>1843</v>
      </c>
      <c r="L1309" s="8">
        <f t="shared" si="305"/>
        <v>45346</v>
      </c>
      <c r="M1309" t="str">
        <f t="shared" ca="1" si="306"/>
        <v>OK</v>
      </c>
      <c r="P1309">
        <f t="shared" si="307"/>
        <v>1308</v>
      </c>
      <c r="Q1309" t="str">
        <f t="shared" si="308"/>
        <v>Customer 12</v>
      </c>
      <c r="R1309" t="str">
        <f t="shared" si="309"/>
        <v>EMBEDDED</v>
      </c>
      <c r="S1309">
        <f t="shared" si="310"/>
        <v>3155</v>
      </c>
      <c r="T1309">
        <f t="shared" si="311"/>
        <v>1843</v>
      </c>
      <c r="U1309" s="8">
        <f t="shared" si="312"/>
        <v>45346</v>
      </c>
      <c r="V1309" t="str" cm="1">
        <f t="array" ref="V1309">_xlfn.IFS(S1309 = "", "", S1309 &lt; 500, "Low", S1309 &lt; 1200, "Medium", TRUE, "High")</f>
        <v>High</v>
      </c>
      <c r="W1309" t="str">
        <f t="shared" si="313"/>
        <v>2024-02</v>
      </c>
      <c r="X1309">
        <f t="shared" si="314"/>
        <v>2024</v>
      </c>
    </row>
    <row r="1310" spans="1:24" x14ac:dyDescent="0.3">
      <c r="A1310">
        <f>'Raw_Data'!A1310</f>
        <v>1309</v>
      </c>
      <c r="B1310" t="str">
        <f>'Raw_Data'!B1310</f>
        <v>Customer 13</v>
      </c>
      <c r="C1310" t="str">
        <f>'Raw_Data'!C1310</f>
        <v>Desktop</v>
      </c>
      <c r="D1310">
        <f>'Raw_Data'!D1310</f>
        <v>1770</v>
      </c>
      <c r="E1310">
        <f>'Raw_Data'!E1310</f>
        <v>3937</v>
      </c>
      <c r="F1310">
        <f>'Raw_Data'!F1310</f>
        <v>45346.5</v>
      </c>
      <c r="G1310" t="str">
        <f t="shared" si="300"/>
        <v>Customer 13</v>
      </c>
      <c r="H1310" t="str">
        <f t="shared" si="301"/>
        <v>DESKTOP</v>
      </c>
      <c r="I1310" t="str">
        <f t="shared" si="302"/>
        <v>Changed</v>
      </c>
      <c r="J1310">
        <f t="shared" si="303"/>
        <v>1770</v>
      </c>
      <c r="K1310">
        <f t="shared" si="304"/>
        <v>3937</v>
      </c>
      <c r="L1310" s="8">
        <f t="shared" si="305"/>
        <v>45346</v>
      </c>
      <c r="M1310" t="str">
        <f t="shared" ca="1" si="306"/>
        <v>OK</v>
      </c>
      <c r="P1310">
        <f t="shared" si="307"/>
        <v>1309</v>
      </c>
      <c r="Q1310" t="str">
        <f t="shared" si="308"/>
        <v>Customer 13</v>
      </c>
      <c r="R1310" t="str">
        <f t="shared" si="309"/>
        <v>DESKTOP</v>
      </c>
      <c r="S1310">
        <f t="shared" si="310"/>
        <v>1770</v>
      </c>
      <c r="T1310">
        <f t="shared" si="311"/>
        <v>3937</v>
      </c>
      <c r="U1310" s="8">
        <f t="shared" si="312"/>
        <v>45346</v>
      </c>
      <c r="V1310" t="str" cm="1">
        <f t="array" ref="V1310">_xlfn.IFS(S1310 = "", "", S1310 &lt; 500, "Low", S1310 &lt; 1200, "Medium", TRUE, "High")</f>
        <v>High</v>
      </c>
      <c r="W1310" t="str">
        <f t="shared" si="313"/>
        <v>2024-02</v>
      </c>
      <c r="X1310">
        <f t="shared" si="314"/>
        <v>2024</v>
      </c>
    </row>
    <row r="1311" spans="1:24" x14ac:dyDescent="0.3">
      <c r="A1311">
        <f>'Raw_Data'!A1311</f>
        <v>1310</v>
      </c>
      <c r="B1311" t="str">
        <f>'Raw_Data'!B1311</f>
        <v>Customer 7</v>
      </c>
      <c r="C1311" t="str">
        <f>'Raw_Data'!C1311</f>
        <v>Workstation</v>
      </c>
      <c r="D1311">
        <f>'Raw_Data'!D1311</f>
        <v>2842</v>
      </c>
      <c r="E1311">
        <f>'Raw_Data'!E1311</f>
        <v>2098</v>
      </c>
      <c r="F1311">
        <f>'Raw_Data'!F1311</f>
        <v>45346.541666666664</v>
      </c>
      <c r="G1311" t="str">
        <f t="shared" si="300"/>
        <v>Customer 7</v>
      </c>
      <c r="H1311" t="str">
        <f t="shared" si="301"/>
        <v>WORKSTATION</v>
      </c>
      <c r="I1311" t="str">
        <f t="shared" si="302"/>
        <v>Changed</v>
      </c>
      <c r="J1311">
        <f t="shared" si="303"/>
        <v>2842</v>
      </c>
      <c r="K1311">
        <f t="shared" si="304"/>
        <v>2098</v>
      </c>
      <c r="L1311" s="8">
        <f t="shared" si="305"/>
        <v>45346</v>
      </c>
      <c r="M1311" t="str">
        <f t="shared" ca="1" si="306"/>
        <v>OK</v>
      </c>
      <c r="P1311">
        <f t="shared" si="307"/>
        <v>1310</v>
      </c>
      <c r="Q1311" t="str">
        <f t="shared" si="308"/>
        <v>Customer 7</v>
      </c>
      <c r="R1311" t="str">
        <f t="shared" si="309"/>
        <v>WORKSTATION</v>
      </c>
      <c r="S1311">
        <f t="shared" si="310"/>
        <v>2842</v>
      </c>
      <c r="T1311">
        <f t="shared" si="311"/>
        <v>2098</v>
      </c>
      <c r="U1311" s="8">
        <f t="shared" si="312"/>
        <v>45346</v>
      </c>
      <c r="V1311" t="str" cm="1">
        <f t="array" ref="V1311">_xlfn.IFS(S1311 = "", "", S1311 &lt; 500, "Low", S1311 &lt; 1200, "Medium", TRUE, "High")</f>
        <v>High</v>
      </c>
      <c r="W1311" t="str">
        <f t="shared" si="313"/>
        <v>2024-02</v>
      </c>
      <c r="X1311">
        <f t="shared" si="314"/>
        <v>2024</v>
      </c>
    </row>
    <row r="1312" spans="1:24" x14ac:dyDescent="0.3">
      <c r="A1312">
        <f>'Raw_Data'!A1312</f>
        <v>1311</v>
      </c>
      <c r="B1312" t="str">
        <f>'Raw_Data'!B1312</f>
        <v>Customer 9</v>
      </c>
      <c r="C1312" t="str">
        <f>'Raw_Data'!C1312</f>
        <v>Mobile</v>
      </c>
      <c r="D1312">
        <f>'Raw_Data'!D1312</f>
        <v>2185</v>
      </c>
      <c r="E1312">
        <f>'Raw_Data'!E1312</f>
        <v>1066</v>
      </c>
      <c r="F1312">
        <f>'Raw_Data'!F1312</f>
        <v>45346.583333333336</v>
      </c>
      <c r="G1312" t="str">
        <f t="shared" si="300"/>
        <v>Customer 9</v>
      </c>
      <c r="H1312" t="str">
        <f t="shared" si="301"/>
        <v>MOBILE</v>
      </c>
      <c r="I1312" t="str">
        <f t="shared" si="302"/>
        <v>Changed</v>
      </c>
      <c r="J1312">
        <f t="shared" si="303"/>
        <v>2185</v>
      </c>
      <c r="K1312">
        <f t="shared" si="304"/>
        <v>1066</v>
      </c>
      <c r="L1312" s="8">
        <f t="shared" si="305"/>
        <v>45346</v>
      </c>
      <c r="M1312" t="str">
        <f t="shared" ca="1" si="306"/>
        <v>OK</v>
      </c>
      <c r="P1312">
        <f t="shared" si="307"/>
        <v>1311</v>
      </c>
      <c r="Q1312" t="str">
        <f t="shared" si="308"/>
        <v>Customer 9</v>
      </c>
      <c r="R1312" t="str">
        <f t="shared" si="309"/>
        <v>MOBILE</v>
      </c>
      <c r="S1312">
        <f t="shared" si="310"/>
        <v>2185</v>
      </c>
      <c r="T1312">
        <f t="shared" si="311"/>
        <v>1066</v>
      </c>
      <c r="U1312" s="8">
        <f t="shared" si="312"/>
        <v>45346</v>
      </c>
      <c r="V1312" t="str" cm="1">
        <f t="array" ref="V1312">_xlfn.IFS(S1312 = "", "", S1312 &lt; 500, "Low", S1312 &lt; 1200, "Medium", TRUE, "High")</f>
        <v>High</v>
      </c>
      <c r="W1312" t="str">
        <f t="shared" si="313"/>
        <v>2024-02</v>
      </c>
      <c r="X1312">
        <f t="shared" si="314"/>
        <v>2024</v>
      </c>
    </row>
    <row r="1313" spans="1:24" x14ac:dyDescent="0.3">
      <c r="A1313">
        <f>'Raw_Data'!A1313</f>
        <v>1312</v>
      </c>
      <c r="B1313" t="str">
        <f>'Raw_Data'!B1313</f>
        <v>Customer 4</v>
      </c>
      <c r="C1313" t="str">
        <f>'Raw_Data'!C1313</f>
        <v>Embedded</v>
      </c>
      <c r="D1313">
        <f>'Raw_Data'!D1313</f>
        <v>1734</v>
      </c>
      <c r="E1313">
        <f>'Raw_Data'!E1313</f>
        <v>3788</v>
      </c>
      <c r="F1313">
        <f>'Raw_Data'!F1313</f>
        <v>45346.625</v>
      </c>
      <c r="G1313" t="str">
        <f t="shared" si="300"/>
        <v>Customer 4</v>
      </c>
      <c r="H1313" t="str">
        <f t="shared" si="301"/>
        <v>EMBEDDED</v>
      </c>
      <c r="I1313" t="str">
        <f t="shared" si="302"/>
        <v>Changed</v>
      </c>
      <c r="J1313">
        <f t="shared" si="303"/>
        <v>1734</v>
      </c>
      <c r="K1313">
        <f t="shared" si="304"/>
        <v>3788</v>
      </c>
      <c r="L1313" s="8">
        <f t="shared" si="305"/>
        <v>45346</v>
      </c>
      <c r="M1313" t="str">
        <f t="shared" ca="1" si="306"/>
        <v>OK</v>
      </c>
      <c r="P1313">
        <f t="shared" si="307"/>
        <v>1312</v>
      </c>
      <c r="Q1313" t="str">
        <f t="shared" si="308"/>
        <v>Customer 4</v>
      </c>
      <c r="R1313" t="str">
        <f t="shared" si="309"/>
        <v>EMBEDDED</v>
      </c>
      <c r="S1313">
        <f t="shared" si="310"/>
        <v>1734</v>
      </c>
      <c r="T1313">
        <f t="shared" si="311"/>
        <v>3788</v>
      </c>
      <c r="U1313" s="8">
        <f t="shared" si="312"/>
        <v>45346</v>
      </c>
      <c r="V1313" t="str" cm="1">
        <f t="array" ref="V1313">_xlfn.IFS(S1313 = "", "", S1313 &lt; 500, "Low", S1313 &lt; 1200, "Medium", TRUE, "High")</f>
        <v>High</v>
      </c>
      <c r="W1313" t="str">
        <f t="shared" si="313"/>
        <v>2024-02</v>
      </c>
      <c r="X1313">
        <f t="shared" si="314"/>
        <v>2024</v>
      </c>
    </row>
    <row r="1314" spans="1:24" x14ac:dyDescent="0.3">
      <c r="A1314">
        <f>'Raw_Data'!A1314</f>
        <v>1313</v>
      </c>
      <c r="B1314" t="str">
        <f>'Raw_Data'!B1314</f>
        <v>Customer 3</v>
      </c>
      <c r="C1314" t="str">
        <f>'Raw_Data'!C1314</f>
        <v>Workstation</v>
      </c>
      <c r="D1314">
        <f>'Raw_Data'!D1314</f>
        <v>1801</v>
      </c>
      <c r="E1314">
        <f>'Raw_Data'!E1314</f>
        <v>2413</v>
      </c>
      <c r="F1314">
        <f>'Raw_Data'!F1314</f>
        <v>45346.666666666664</v>
      </c>
      <c r="G1314" t="str">
        <f t="shared" si="300"/>
        <v>Customer 3</v>
      </c>
      <c r="H1314" t="str">
        <f t="shared" si="301"/>
        <v>WORKSTATION</v>
      </c>
      <c r="I1314" t="str">
        <f t="shared" si="302"/>
        <v>Changed</v>
      </c>
      <c r="J1314">
        <f t="shared" si="303"/>
        <v>1801</v>
      </c>
      <c r="K1314">
        <f t="shared" si="304"/>
        <v>2413</v>
      </c>
      <c r="L1314" s="8">
        <f t="shared" si="305"/>
        <v>45346</v>
      </c>
      <c r="M1314" t="str">
        <f t="shared" ca="1" si="306"/>
        <v>OK</v>
      </c>
      <c r="P1314">
        <f t="shared" si="307"/>
        <v>1313</v>
      </c>
      <c r="Q1314" t="str">
        <f t="shared" si="308"/>
        <v>Customer 3</v>
      </c>
      <c r="R1314" t="str">
        <f t="shared" si="309"/>
        <v>WORKSTATION</v>
      </c>
      <c r="S1314">
        <f t="shared" si="310"/>
        <v>1801</v>
      </c>
      <c r="T1314">
        <f t="shared" si="311"/>
        <v>2413</v>
      </c>
      <c r="U1314" s="8">
        <f t="shared" si="312"/>
        <v>45346</v>
      </c>
      <c r="V1314" t="str" cm="1">
        <f t="array" ref="V1314">_xlfn.IFS(S1314 = "", "", S1314 &lt; 500, "Low", S1314 &lt; 1200, "Medium", TRUE, "High")</f>
        <v>High</v>
      </c>
      <c r="W1314" t="str">
        <f t="shared" si="313"/>
        <v>2024-02</v>
      </c>
      <c r="X1314">
        <f t="shared" si="314"/>
        <v>2024</v>
      </c>
    </row>
    <row r="1315" spans="1:24" x14ac:dyDescent="0.3">
      <c r="A1315">
        <f>'Raw_Data'!A1315</f>
        <v>1314</v>
      </c>
      <c r="B1315" t="str">
        <f>'Raw_Data'!B1315</f>
        <v>Customer 15</v>
      </c>
      <c r="C1315" t="str">
        <f>'Raw_Data'!C1315</f>
        <v>Mobile</v>
      </c>
      <c r="D1315">
        <f>'Raw_Data'!D1315</f>
        <v>927</v>
      </c>
      <c r="E1315">
        <f>'Raw_Data'!E1315</f>
        <v>2165</v>
      </c>
      <c r="F1315">
        <f>'Raw_Data'!F1315</f>
        <v>45346.708333333336</v>
      </c>
      <c r="G1315" t="str">
        <f t="shared" si="300"/>
        <v>Customer 15</v>
      </c>
      <c r="H1315" t="str">
        <f t="shared" si="301"/>
        <v>MOBILE</v>
      </c>
      <c r="I1315" t="str">
        <f t="shared" si="302"/>
        <v>Changed</v>
      </c>
      <c r="J1315">
        <f t="shared" si="303"/>
        <v>927</v>
      </c>
      <c r="K1315">
        <f t="shared" si="304"/>
        <v>2165</v>
      </c>
      <c r="L1315" s="8">
        <f t="shared" si="305"/>
        <v>45346</v>
      </c>
      <c r="M1315" t="str">
        <f t="shared" ca="1" si="306"/>
        <v>OK</v>
      </c>
      <c r="P1315">
        <f t="shared" si="307"/>
        <v>1314</v>
      </c>
      <c r="Q1315" t="str">
        <f t="shared" si="308"/>
        <v>Customer 15</v>
      </c>
      <c r="R1315" t="str">
        <f t="shared" si="309"/>
        <v>MOBILE</v>
      </c>
      <c r="S1315">
        <f t="shared" si="310"/>
        <v>927</v>
      </c>
      <c r="T1315">
        <f t="shared" si="311"/>
        <v>2165</v>
      </c>
      <c r="U1315" s="8">
        <f t="shared" si="312"/>
        <v>45346</v>
      </c>
      <c r="V1315" t="str" cm="1">
        <f t="array" ref="V1315">_xlfn.IFS(S1315 = "", "", S1315 &lt; 500, "Low", S1315 &lt; 1200, "Medium", TRUE, "High")</f>
        <v>Medium</v>
      </c>
      <c r="W1315" t="str">
        <f t="shared" si="313"/>
        <v>2024-02</v>
      </c>
      <c r="X1315">
        <f t="shared" si="314"/>
        <v>2024</v>
      </c>
    </row>
    <row r="1316" spans="1:24" x14ac:dyDescent="0.3">
      <c r="A1316">
        <f>'Raw_Data'!A1316</f>
        <v>1315</v>
      </c>
      <c r="B1316" t="str">
        <f>'Raw_Data'!B1316</f>
        <v>Customer 2</v>
      </c>
      <c r="C1316" t="str">
        <f>'Raw_Data'!C1316</f>
        <v>Desktop</v>
      </c>
      <c r="D1316">
        <f>'Raw_Data'!D1316</f>
        <v>3131</v>
      </c>
      <c r="E1316">
        <f>'Raw_Data'!E1316</f>
        <v>100</v>
      </c>
      <c r="F1316">
        <f>'Raw_Data'!F1316</f>
        <v>45346.75</v>
      </c>
      <c r="G1316" t="str">
        <f t="shared" si="300"/>
        <v>Customer 2</v>
      </c>
      <c r="H1316" t="str">
        <f t="shared" si="301"/>
        <v>DESKTOP</v>
      </c>
      <c r="I1316" t="str">
        <f t="shared" si="302"/>
        <v>Changed</v>
      </c>
      <c r="J1316">
        <f t="shared" si="303"/>
        <v>3131</v>
      </c>
      <c r="K1316">
        <f t="shared" si="304"/>
        <v>100</v>
      </c>
      <c r="L1316" s="8">
        <f t="shared" si="305"/>
        <v>45346</v>
      </c>
      <c r="M1316" t="str">
        <f t="shared" ca="1" si="306"/>
        <v>OK</v>
      </c>
      <c r="P1316">
        <f t="shared" si="307"/>
        <v>1315</v>
      </c>
      <c r="Q1316" t="str">
        <f t="shared" si="308"/>
        <v>Customer 2</v>
      </c>
      <c r="R1316" t="str">
        <f t="shared" si="309"/>
        <v>DESKTOP</v>
      </c>
      <c r="S1316">
        <f t="shared" si="310"/>
        <v>3131</v>
      </c>
      <c r="T1316">
        <f t="shared" si="311"/>
        <v>100</v>
      </c>
      <c r="U1316" s="8">
        <f t="shared" si="312"/>
        <v>45346</v>
      </c>
      <c r="V1316" t="str" cm="1">
        <f t="array" ref="V1316">_xlfn.IFS(S1316 = "", "", S1316 &lt; 500, "Low", S1316 &lt; 1200, "Medium", TRUE, "High")</f>
        <v>High</v>
      </c>
      <c r="W1316" t="str">
        <f t="shared" si="313"/>
        <v>2024-02</v>
      </c>
      <c r="X1316">
        <f t="shared" si="314"/>
        <v>2024</v>
      </c>
    </row>
    <row r="1317" spans="1:24" x14ac:dyDescent="0.3">
      <c r="A1317">
        <f>'Raw_Data'!A1317</f>
        <v>1316</v>
      </c>
      <c r="B1317" t="str">
        <f>'Raw_Data'!B1317</f>
        <v>Customer 3</v>
      </c>
      <c r="C1317" t="str">
        <f>'Raw_Data'!C1317</f>
        <v>Embedded</v>
      </c>
      <c r="D1317">
        <f>'Raw_Data'!D1317</f>
        <v>745</v>
      </c>
      <c r="E1317">
        <f>'Raw_Data'!E1317</f>
        <v>4823</v>
      </c>
      <c r="F1317">
        <f>'Raw_Data'!F1317</f>
        <v>45346.791666666664</v>
      </c>
      <c r="G1317" t="str">
        <f t="shared" si="300"/>
        <v>Customer 3</v>
      </c>
      <c r="H1317" t="str">
        <f t="shared" si="301"/>
        <v>EMBEDDED</v>
      </c>
      <c r="I1317" t="str">
        <f t="shared" si="302"/>
        <v>Changed</v>
      </c>
      <c r="J1317">
        <f t="shared" si="303"/>
        <v>745</v>
      </c>
      <c r="K1317">
        <f t="shared" si="304"/>
        <v>4823</v>
      </c>
      <c r="L1317" s="8">
        <f t="shared" si="305"/>
        <v>45346</v>
      </c>
      <c r="M1317" t="str">
        <f t="shared" ca="1" si="306"/>
        <v>OK</v>
      </c>
      <c r="P1317">
        <f t="shared" si="307"/>
        <v>1316</v>
      </c>
      <c r="Q1317" t="str">
        <f t="shared" si="308"/>
        <v>Customer 3</v>
      </c>
      <c r="R1317" t="str">
        <f t="shared" si="309"/>
        <v>EMBEDDED</v>
      </c>
      <c r="S1317">
        <f t="shared" si="310"/>
        <v>745</v>
      </c>
      <c r="T1317">
        <f t="shared" si="311"/>
        <v>4823</v>
      </c>
      <c r="U1317" s="8">
        <f t="shared" si="312"/>
        <v>45346</v>
      </c>
      <c r="V1317" t="str" cm="1">
        <f t="array" ref="V1317">_xlfn.IFS(S1317 = "", "", S1317 &lt; 500, "Low", S1317 &lt; 1200, "Medium", TRUE, "High")</f>
        <v>Medium</v>
      </c>
      <c r="W1317" t="str">
        <f t="shared" si="313"/>
        <v>2024-02</v>
      </c>
      <c r="X1317">
        <f t="shared" si="314"/>
        <v>2024</v>
      </c>
    </row>
    <row r="1318" spans="1:24" x14ac:dyDescent="0.3">
      <c r="A1318">
        <f>'Raw_Data'!A1318</f>
        <v>1317</v>
      </c>
      <c r="B1318" t="str">
        <f>'Raw_Data'!B1318</f>
        <v>Customer 14</v>
      </c>
      <c r="C1318" t="str">
        <f>'Raw_Data'!C1318</f>
        <v>Mobile</v>
      </c>
      <c r="D1318">
        <f>'Raw_Data'!D1318</f>
        <v>3469</v>
      </c>
      <c r="E1318">
        <f>'Raw_Data'!E1318</f>
        <v>2736</v>
      </c>
      <c r="F1318">
        <f>'Raw_Data'!F1318</f>
        <v>45346.833333333336</v>
      </c>
      <c r="G1318" t="str">
        <f t="shared" si="300"/>
        <v>Customer 14</v>
      </c>
      <c r="H1318" t="str">
        <f t="shared" si="301"/>
        <v>MOBILE</v>
      </c>
      <c r="I1318" t="str">
        <f t="shared" si="302"/>
        <v>Changed</v>
      </c>
      <c r="J1318">
        <f t="shared" si="303"/>
        <v>3469</v>
      </c>
      <c r="K1318">
        <f t="shared" si="304"/>
        <v>2736</v>
      </c>
      <c r="L1318" s="8">
        <f t="shared" si="305"/>
        <v>45346</v>
      </c>
      <c r="M1318" t="str">
        <f t="shared" ca="1" si="306"/>
        <v>OK</v>
      </c>
      <c r="P1318">
        <f t="shared" si="307"/>
        <v>1317</v>
      </c>
      <c r="Q1318" t="str">
        <f t="shared" si="308"/>
        <v>Customer 14</v>
      </c>
      <c r="R1318" t="str">
        <f t="shared" si="309"/>
        <v>MOBILE</v>
      </c>
      <c r="S1318">
        <f t="shared" si="310"/>
        <v>3469</v>
      </c>
      <c r="T1318">
        <f t="shared" si="311"/>
        <v>2736</v>
      </c>
      <c r="U1318" s="8">
        <f t="shared" si="312"/>
        <v>45346</v>
      </c>
      <c r="V1318" t="str" cm="1">
        <f t="array" ref="V1318">_xlfn.IFS(S1318 = "", "", S1318 &lt; 500, "Low", S1318 &lt; 1200, "Medium", TRUE, "High")</f>
        <v>High</v>
      </c>
      <c r="W1318" t="str">
        <f t="shared" si="313"/>
        <v>2024-02</v>
      </c>
      <c r="X1318">
        <f t="shared" si="314"/>
        <v>2024</v>
      </c>
    </row>
    <row r="1319" spans="1:24" x14ac:dyDescent="0.3">
      <c r="A1319">
        <f>'Raw_Data'!A1319</f>
        <v>1318</v>
      </c>
      <c r="B1319" t="str">
        <f>'Raw_Data'!B1319</f>
        <v>Customer 1</v>
      </c>
      <c r="C1319" t="str">
        <f>'Raw_Data'!C1319</f>
        <v>Mobile</v>
      </c>
      <c r="D1319">
        <f>'Raw_Data'!D1319</f>
        <v>3944</v>
      </c>
      <c r="E1319">
        <f>'Raw_Data'!E1319</f>
        <v>2541</v>
      </c>
      <c r="F1319">
        <f>'Raw_Data'!F1319</f>
        <v>45346.875</v>
      </c>
      <c r="G1319" t="str">
        <f t="shared" si="300"/>
        <v>Customer 1</v>
      </c>
      <c r="H1319" t="str">
        <f t="shared" si="301"/>
        <v>MOBILE</v>
      </c>
      <c r="I1319" t="str">
        <f t="shared" si="302"/>
        <v>Changed</v>
      </c>
      <c r="J1319">
        <f t="shared" si="303"/>
        <v>3944</v>
      </c>
      <c r="K1319">
        <f t="shared" si="304"/>
        <v>2541</v>
      </c>
      <c r="L1319" s="8">
        <f t="shared" si="305"/>
        <v>45346</v>
      </c>
      <c r="M1319" t="str">
        <f t="shared" ca="1" si="306"/>
        <v>OK</v>
      </c>
      <c r="P1319">
        <f t="shared" si="307"/>
        <v>1318</v>
      </c>
      <c r="Q1319" t="str">
        <f t="shared" si="308"/>
        <v>Customer 1</v>
      </c>
      <c r="R1319" t="str">
        <f t="shared" si="309"/>
        <v>MOBILE</v>
      </c>
      <c r="S1319">
        <f t="shared" si="310"/>
        <v>3944</v>
      </c>
      <c r="T1319">
        <f t="shared" si="311"/>
        <v>2541</v>
      </c>
      <c r="U1319" s="8">
        <f t="shared" si="312"/>
        <v>45346</v>
      </c>
      <c r="V1319" t="str" cm="1">
        <f t="array" ref="V1319">_xlfn.IFS(S1319 = "", "", S1319 &lt; 500, "Low", S1319 &lt; 1200, "Medium", TRUE, "High")</f>
        <v>High</v>
      </c>
      <c r="W1319" t="str">
        <f t="shared" si="313"/>
        <v>2024-02</v>
      </c>
      <c r="X1319">
        <f t="shared" si="314"/>
        <v>2024</v>
      </c>
    </row>
    <row r="1320" spans="1:24" x14ac:dyDescent="0.3">
      <c r="A1320">
        <f>'Raw_Data'!A1320</f>
        <v>1319</v>
      </c>
      <c r="B1320" t="str">
        <f>'Raw_Data'!B1320</f>
        <v>Customer 5</v>
      </c>
      <c r="C1320" t="str">
        <f>'Raw_Data'!C1320</f>
        <v>Embedded</v>
      </c>
      <c r="D1320">
        <f>'Raw_Data'!D1320</f>
        <v>2600</v>
      </c>
      <c r="E1320">
        <f>'Raw_Data'!E1320</f>
        <v>3484</v>
      </c>
      <c r="F1320">
        <f>'Raw_Data'!F1320</f>
        <v>45346.916666666664</v>
      </c>
      <c r="G1320" t="str">
        <f t="shared" si="300"/>
        <v>Customer 5</v>
      </c>
      <c r="H1320" t="str">
        <f t="shared" si="301"/>
        <v>EMBEDDED</v>
      </c>
      <c r="I1320" t="str">
        <f t="shared" si="302"/>
        <v>Changed</v>
      </c>
      <c r="J1320">
        <f t="shared" si="303"/>
        <v>2600</v>
      </c>
      <c r="K1320">
        <f t="shared" si="304"/>
        <v>3484</v>
      </c>
      <c r="L1320" s="8">
        <f t="shared" si="305"/>
        <v>45346</v>
      </c>
      <c r="M1320" t="str">
        <f t="shared" ca="1" si="306"/>
        <v>OK</v>
      </c>
      <c r="P1320">
        <f t="shared" si="307"/>
        <v>1319</v>
      </c>
      <c r="Q1320" t="str">
        <f t="shared" si="308"/>
        <v>Customer 5</v>
      </c>
      <c r="R1320" t="str">
        <f t="shared" si="309"/>
        <v>EMBEDDED</v>
      </c>
      <c r="S1320">
        <f t="shared" si="310"/>
        <v>2600</v>
      </c>
      <c r="T1320">
        <f t="shared" si="311"/>
        <v>3484</v>
      </c>
      <c r="U1320" s="8">
        <f t="shared" si="312"/>
        <v>45346</v>
      </c>
      <c r="V1320" t="str" cm="1">
        <f t="array" ref="V1320">_xlfn.IFS(S1320 = "", "", S1320 &lt; 500, "Low", S1320 &lt; 1200, "Medium", TRUE, "High")</f>
        <v>High</v>
      </c>
      <c r="W1320" t="str">
        <f t="shared" si="313"/>
        <v>2024-02</v>
      </c>
      <c r="X1320">
        <f t="shared" si="314"/>
        <v>2024</v>
      </c>
    </row>
    <row r="1321" spans="1:24" x14ac:dyDescent="0.3">
      <c r="A1321">
        <f>'Raw_Data'!A1321</f>
        <v>1320</v>
      </c>
      <c r="B1321" t="str">
        <f>'Raw_Data'!B1321</f>
        <v>Customer 6</v>
      </c>
      <c r="C1321" t="str">
        <f>'Raw_Data'!C1321</f>
        <v>Desktop</v>
      </c>
      <c r="D1321">
        <f>'Raw_Data'!D1321</f>
        <v>903</v>
      </c>
      <c r="E1321">
        <f>'Raw_Data'!E1321</f>
        <v>4080</v>
      </c>
      <c r="F1321">
        <f>'Raw_Data'!F1321</f>
        <v>45346.958333333336</v>
      </c>
      <c r="G1321" t="str">
        <f t="shared" si="300"/>
        <v>Customer 6</v>
      </c>
      <c r="H1321" t="str">
        <f t="shared" si="301"/>
        <v>DESKTOP</v>
      </c>
      <c r="I1321" t="str">
        <f t="shared" si="302"/>
        <v>Changed</v>
      </c>
      <c r="J1321">
        <f t="shared" si="303"/>
        <v>903</v>
      </c>
      <c r="K1321">
        <f t="shared" si="304"/>
        <v>4080</v>
      </c>
      <c r="L1321" s="8">
        <f t="shared" si="305"/>
        <v>45346</v>
      </c>
      <c r="M1321" t="str">
        <f t="shared" ca="1" si="306"/>
        <v>OK</v>
      </c>
      <c r="P1321">
        <f t="shared" si="307"/>
        <v>1320</v>
      </c>
      <c r="Q1321" t="str">
        <f t="shared" si="308"/>
        <v>Customer 6</v>
      </c>
      <c r="R1321" t="str">
        <f t="shared" si="309"/>
        <v>DESKTOP</v>
      </c>
      <c r="S1321">
        <f t="shared" si="310"/>
        <v>903</v>
      </c>
      <c r="T1321">
        <f t="shared" si="311"/>
        <v>4080</v>
      </c>
      <c r="U1321" s="8">
        <f t="shared" si="312"/>
        <v>45346</v>
      </c>
      <c r="V1321" t="str" cm="1">
        <f t="array" ref="V1321">_xlfn.IFS(S1321 = "", "", S1321 &lt; 500, "Low", S1321 &lt; 1200, "Medium", TRUE, "High")</f>
        <v>Medium</v>
      </c>
      <c r="W1321" t="str">
        <f t="shared" si="313"/>
        <v>2024-02</v>
      </c>
      <c r="X1321">
        <f t="shared" si="314"/>
        <v>2024</v>
      </c>
    </row>
    <row r="1322" spans="1:24" x14ac:dyDescent="0.3">
      <c r="A1322">
        <f>'Raw_Data'!A1322</f>
        <v>1321</v>
      </c>
      <c r="B1322" t="str">
        <f>'Raw_Data'!B1322</f>
        <v>Customer 1</v>
      </c>
      <c r="C1322" t="str">
        <f>'Raw_Data'!C1322</f>
        <v>Workstation</v>
      </c>
      <c r="D1322">
        <f>'Raw_Data'!D1322</f>
        <v>1043</v>
      </c>
      <c r="E1322">
        <f>'Raw_Data'!E1322</f>
        <v>4016</v>
      </c>
      <c r="F1322">
        <f>'Raw_Data'!F1322</f>
        <v>45347</v>
      </c>
      <c r="G1322" t="str">
        <f t="shared" si="300"/>
        <v>Customer 1</v>
      </c>
      <c r="H1322" t="str">
        <f t="shared" si="301"/>
        <v>WORKSTATION</v>
      </c>
      <c r="I1322" t="str">
        <f t="shared" si="302"/>
        <v>Changed</v>
      </c>
      <c r="J1322">
        <f t="shared" si="303"/>
        <v>1043</v>
      </c>
      <c r="K1322">
        <f t="shared" si="304"/>
        <v>4016</v>
      </c>
      <c r="L1322" s="8">
        <f t="shared" si="305"/>
        <v>45347</v>
      </c>
      <c r="M1322" t="str">
        <f t="shared" ca="1" si="306"/>
        <v>OK</v>
      </c>
      <c r="P1322">
        <f t="shared" si="307"/>
        <v>1321</v>
      </c>
      <c r="Q1322" t="str">
        <f t="shared" si="308"/>
        <v>Customer 1</v>
      </c>
      <c r="R1322" t="str">
        <f t="shared" si="309"/>
        <v>WORKSTATION</v>
      </c>
      <c r="S1322">
        <f t="shared" si="310"/>
        <v>1043</v>
      </c>
      <c r="T1322">
        <f t="shared" si="311"/>
        <v>4016</v>
      </c>
      <c r="U1322" s="8">
        <f t="shared" si="312"/>
        <v>45347</v>
      </c>
      <c r="V1322" t="str" cm="1">
        <f t="array" ref="V1322">_xlfn.IFS(S1322 = "", "", S1322 &lt; 500, "Low", S1322 &lt; 1200, "Medium", TRUE, "High")</f>
        <v>Medium</v>
      </c>
      <c r="W1322" t="str">
        <f t="shared" si="313"/>
        <v>2024-02</v>
      </c>
      <c r="X1322">
        <f t="shared" si="314"/>
        <v>2024</v>
      </c>
    </row>
    <row r="1323" spans="1:24" x14ac:dyDescent="0.3">
      <c r="A1323">
        <f>'Raw_Data'!A1323</f>
        <v>1322</v>
      </c>
      <c r="B1323" t="str">
        <f>'Raw_Data'!B1323</f>
        <v>Customer 15</v>
      </c>
      <c r="C1323" t="str">
        <f>'Raw_Data'!C1323</f>
        <v>Workstation</v>
      </c>
      <c r="D1323">
        <f>'Raw_Data'!D1323</f>
        <v>2898</v>
      </c>
      <c r="E1323">
        <f>'Raw_Data'!E1323</f>
        <v>3510</v>
      </c>
      <c r="F1323">
        <f>'Raw_Data'!F1323</f>
        <v>45347.041666666664</v>
      </c>
      <c r="G1323" t="str">
        <f t="shared" si="300"/>
        <v>Customer 15</v>
      </c>
      <c r="H1323" t="str">
        <f t="shared" si="301"/>
        <v>WORKSTATION</v>
      </c>
      <c r="I1323" t="str">
        <f t="shared" si="302"/>
        <v>Changed</v>
      </c>
      <c r="J1323">
        <f t="shared" si="303"/>
        <v>2898</v>
      </c>
      <c r="K1323">
        <f t="shared" si="304"/>
        <v>3510</v>
      </c>
      <c r="L1323" s="8">
        <f t="shared" si="305"/>
        <v>45347</v>
      </c>
      <c r="M1323" t="str">
        <f t="shared" ca="1" si="306"/>
        <v>OK</v>
      </c>
      <c r="P1323">
        <f t="shared" si="307"/>
        <v>1322</v>
      </c>
      <c r="Q1323" t="str">
        <f t="shared" si="308"/>
        <v>Customer 15</v>
      </c>
      <c r="R1323" t="str">
        <f t="shared" si="309"/>
        <v>WORKSTATION</v>
      </c>
      <c r="S1323">
        <f t="shared" si="310"/>
        <v>2898</v>
      </c>
      <c r="T1323">
        <f t="shared" si="311"/>
        <v>3510</v>
      </c>
      <c r="U1323" s="8">
        <f t="shared" si="312"/>
        <v>45347</v>
      </c>
      <c r="V1323" t="str" cm="1">
        <f t="array" ref="V1323">_xlfn.IFS(S1323 = "", "", S1323 &lt; 500, "Low", S1323 &lt; 1200, "Medium", TRUE, "High")</f>
        <v>High</v>
      </c>
      <c r="W1323" t="str">
        <f t="shared" si="313"/>
        <v>2024-02</v>
      </c>
      <c r="X1323">
        <f t="shared" si="314"/>
        <v>2024</v>
      </c>
    </row>
    <row r="1324" spans="1:24" x14ac:dyDescent="0.3">
      <c r="A1324">
        <f>'Raw_Data'!A1324</f>
        <v>1323</v>
      </c>
      <c r="B1324" t="str">
        <f>'Raw_Data'!B1324</f>
        <v>Customer 2</v>
      </c>
      <c r="C1324" t="str">
        <f>'Raw_Data'!C1324</f>
        <v>Desktop</v>
      </c>
      <c r="D1324">
        <f>'Raw_Data'!D1324</f>
        <v>1110</v>
      </c>
      <c r="E1324">
        <f>'Raw_Data'!E1324</f>
        <v>1840</v>
      </c>
      <c r="F1324">
        <f>'Raw_Data'!F1324</f>
        <v>45347.083333333336</v>
      </c>
      <c r="G1324" t="str">
        <f t="shared" si="300"/>
        <v>Customer 2</v>
      </c>
      <c r="H1324" t="str">
        <f t="shared" si="301"/>
        <v>DESKTOP</v>
      </c>
      <c r="I1324" t="str">
        <f t="shared" si="302"/>
        <v>Changed</v>
      </c>
      <c r="J1324">
        <f t="shared" si="303"/>
        <v>1110</v>
      </c>
      <c r="K1324">
        <f t="shared" si="304"/>
        <v>1840</v>
      </c>
      <c r="L1324" s="8">
        <f t="shared" si="305"/>
        <v>45347</v>
      </c>
      <c r="M1324" t="str">
        <f t="shared" ca="1" si="306"/>
        <v>OK</v>
      </c>
      <c r="P1324">
        <f t="shared" si="307"/>
        <v>1323</v>
      </c>
      <c r="Q1324" t="str">
        <f t="shared" si="308"/>
        <v>Customer 2</v>
      </c>
      <c r="R1324" t="str">
        <f t="shared" si="309"/>
        <v>DESKTOP</v>
      </c>
      <c r="S1324">
        <f t="shared" si="310"/>
        <v>1110</v>
      </c>
      <c r="T1324">
        <f t="shared" si="311"/>
        <v>1840</v>
      </c>
      <c r="U1324" s="8">
        <f t="shared" si="312"/>
        <v>45347</v>
      </c>
      <c r="V1324" t="str" cm="1">
        <f t="array" ref="V1324">_xlfn.IFS(S1324 = "", "", S1324 &lt; 500, "Low", S1324 &lt; 1200, "Medium", TRUE, "High")</f>
        <v>Medium</v>
      </c>
      <c r="W1324" t="str">
        <f t="shared" si="313"/>
        <v>2024-02</v>
      </c>
      <c r="X1324">
        <f t="shared" si="314"/>
        <v>2024</v>
      </c>
    </row>
    <row r="1325" spans="1:24" x14ac:dyDescent="0.3">
      <c r="A1325">
        <f>'Raw_Data'!A1325</f>
        <v>1324</v>
      </c>
      <c r="B1325" t="str">
        <f>'Raw_Data'!B1325</f>
        <v>Customer 14</v>
      </c>
      <c r="C1325" t="str">
        <f>'Raw_Data'!C1325</f>
        <v>Desktop</v>
      </c>
      <c r="D1325">
        <f>'Raw_Data'!D1325</f>
        <v>394</v>
      </c>
      <c r="E1325">
        <f>'Raw_Data'!E1325</f>
        <v>3535</v>
      </c>
      <c r="F1325">
        <f>'Raw_Data'!F1325</f>
        <v>45347.125</v>
      </c>
      <c r="G1325" t="str">
        <f t="shared" si="300"/>
        <v>Customer 14</v>
      </c>
      <c r="H1325" t="str">
        <f t="shared" si="301"/>
        <v>DESKTOP</v>
      </c>
      <c r="I1325" t="str">
        <f t="shared" si="302"/>
        <v>Changed</v>
      </c>
      <c r="J1325">
        <f t="shared" si="303"/>
        <v>394</v>
      </c>
      <c r="K1325">
        <f t="shared" si="304"/>
        <v>3535</v>
      </c>
      <c r="L1325" s="8">
        <f t="shared" si="305"/>
        <v>45347</v>
      </c>
      <c r="M1325" t="str">
        <f t="shared" ca="1" si="306"/>
        <v>OK</v>
      </c>
      <c r="P1325">
        <f t="shared" si="307"/>
        <v>1324</v>
      </c>
      <c r="Q1325" t="str">
        <f t="shared" si="308"/>
        <v>Customer 14</v>
      </c>
      <c r="R1325" t="str">
        <f t="shared" si="309"/>
        <v>DESKTOP</v>
      </c>
      <c r="S1325">
        <f t="shared" si="310"/>
        <v>394</v>
      </c>
      <c r="T1325">
        <f t="shared" si="311"/>
        <v>3535</v>
      </c>
      <c r="U1325" s="8">
        <f t="shared" si="312"/>
        <v>45347</v>
      </c>
      <c r="V1325" t="str" cm="1">
        <f t="array" ref="V1325">_xlfn.IFS(S1325 = "", "", S1325 &lt; 500, "Low", S1325 &lt; 1200, "Medium", TRUE, "High")</f>
        <v>Low</v>
      </c>
      <c r="W1325" t="str">
        <f t="shared" si="313"/>
        <v>2024-02</v>
      </c>
      <c r="X1325">
        <f t="shared" si="314"/>
        <v>2024</v>
      </c>
    </row>
    <row r="1326" spans="1:24" x14ac:dyDescent="0.3">
      <c r="A1326">
        <f>'Raw_Data'!A1326</f>
        <v>1325</v>
      </c>
      <c r="B1326" t="str">
        <f>'Raw_Data'!B1326</f>
        <v>Customer 13</v>
      </c>
      <c r="C1326" t="str">
        <f>'Raw_Data'!C1326</f>
        <v>Desktop</v>
      </c>
      <c r="D1326">
        <f>'Raw_Data'!D1326</f>
        <v>3205</v>
      </c>
      <c r="E1326">
        <f>'Raw_Data'!E1326</f>
        <v>2398</v>
      </c>
      <c r="F1326">
        <f>'Raw_Data'!F1326</f>
        <v>45347.166666666664</v>
      </c>
      <c r="G1326" t="str">
        <f t="shared" si="300"/>
        <v>Customer 13</v>
      </c>
      <c r="H1326" t="str">
        <f t="shared" si="301"/>
        <v>DESKTOP</v>
      </c>
      <c r="I1326" t="str">
        <f t="shared" si="302"/>
        <v>Changed</v>
      </c>
      <c r="J1326">
        <f t="shared" si="303"/>
        <v>3205</v>
      </c>
      <c r="K1326">
        <f t="shared" si="304"/>
        <v>2398</v>
      </c>
      <c r="L1326" s="8">
        <f t="shared" si="305"/>
        <v>45347</v>
      </c>
      <c r="M1326" t="str">
        <f t="shared" ca="1" si="306"/>
        <v>OK</v>
      </c>
      <c r="P1326">
        <f t="shared" si="307"/>
        <v>1325</v>
      </c>
      <c r="Q1326" t="str">
        <f t="shared" si="308"/>
        <v>Customer 13</v>
      </c>
      <c r="R1326" t="str">
        <f t="shared" si="309"/>
        <v>DESKTOP</v>
      </c>
      <c r="S1326">
        <f t="shared" si="310"/>
        <v>3205</v>
      </c>
      <c r="T1326">
        <f t="shared" si="311"/>
        <v>2398</v>
      </c>
      <c r="U1326" s="8">
        <f t="shared" si="312"/>
        <v>45347</v>
      </c>
      <c r="V1326" t="str" cm="1">
        <f t="array" ref="V1326">_xlfn.IFS(S1326 = "", "", S1326 &lt; 500, "Low", S1326 &lt; 1200, "Medium", TRUE, "High")</f>
        <v>High</v>
      </c>
      <c r="W1326" t="str">
        <f t="shared" si="313"/>
        <v>2024-02</v>
      </c>
      <c r="X1326">
        <f t="shared" si="314"/>
        <v>2024</v>
      </c>
    </row>
    <row r="1327" spans="1:24" x14ac:dyDescent="0.3">
      <c r="A1327">
        <f>'Raw_Data'!A1327</f>
        <v>1326</v>
      </c>
      <c r="B1327" t="str">
        <f>'Raw_Data'!B1327</f>
        <v>Customer 11</v>
      </c>
      <c r="C1327" t="str">
        <f>'Raw_Data'!C1327</f>
        <v>Workstation</v>
      </c>
      <c r="D1327">
        <f>'Raw_Data'!D1327</f>
        <v>545</v>
      </c>
      <c r="E1327">
        <f>'Raw_Data'!E1327</f>
        <v>166</v>
      </c>
      <c r="F1327">
        <f>'Raw_Data'!F1327</f>
        <v>45347.208333333336</v>
      </c>
      <c r="G1327" t="str">
        <f t="shared" si="300"/>
        <v>Customer 11</v>
      </c>
      <c r="H1327" t="str">
        <f t="shared" si="301"/>
        <v>WORKSTATION</v>
      </c>
      <c r="I1327" t="str">
        <f t="shared" si="302"/>
        <v>Changed</v>
      </c>
      <c r="J1327">
        <f t="shared" si="303"/>
        <v>545</v>
      </c>
      <c r="K1327">
        <f t="shared" si="304"/>
        <v>166</v>
      </c>
      <c r="L1327" s="8">
        <f t="shared" si="305"/>
        <v>45347</v>
      </c>
      <c r="M1327" t="str">
        <f t="shared" ca="1" si="306"/>
        <v>OK</v>
      </c>
      <c r="P1327">
        <f t="shared" si="307"/>
        <v>1326</v>
      </c>
      <c r="Q1327" t="str">
        <f t="shared" si="308"/>
        <v>Customer 11</v>
      </c>
      <c r="R1327" t="str">
        <f t="shared" si="309"/>
        <v>WORKSTATION</v>
      </c>
      <c r="S1327">
        <f t="shared" si="310"/>
        <v>545</v>
      </c>
      <c r="T1327">
        <f t="shared" si="311"/>
        <v>166</v>
      </c>
      <c r="U1327" s="8">
        <f t="shared" si="312"/>
        <v>45347</v>
      </c>
      <c r="V1327" t="str" cm="1">
        <f t="array" ref="V1327">_xlfn.IFS(S1327 = "", "", S1327 &lt; 500, "Low", S1327 &lt; 1200, "Medium", TRUE, "High")</f>
        <v>Medium</v>
      </c>
      <c r="W1327" t="str">
        <f t="shared" si="313"/>
        <v>2024-02</v>
      </c>
      <c r="X1327">
        <f t="shared" si="314"/>
        <v>2024</v>
      </c>
    </row>
    <row r="1328" spans="1:24" x14ac:dyDescent="0.3">
      <c r="A1328">
        <f>'Raw_Data'!A1328</f>
        <v>1327</v>
      </c>
      <c r="B1328" t="str">
        <f>'Raw_Data'!B1328</f>
        <v>Customer 11</v>
      </c>
      <c r="C1328" t="str">
        <f>'Raw_Data'!C1328</f>
        <v>Mobile</v>
      </c>
      <c r="D1328">
        <f>'Raw_Data'!D1328</f>
        <v>1364</v>
      </c>
      <c r="E1328">
        <f>'Raw_Data'!E1328</f>
        <v>1620</v>
      </c>
      <c r="F1328">
        <f>'Raw_Data'!F1328</f>
        <v>45347.25</v>
      </c>
      <c r="G1328" t="str">
        <f t="shared" si="300"/>
        <v>Customer 11</v>
      </c>
      <c r="H1328" t="str">
        <f t="shared" si="301"/>
        <v>MOBILE</v>
      </c>
      <c r="I1328" t="str">
        <f t="shared" si="302"/>
        <v>Changed</v>
      </c>
      <c r="J1328">
        <f t="shared" si="303"/>
        <v>1364</v>
      </c>
      <c r="K1328">
        <f t="shared" si="304"/>
        <v>1620</v>
      </c>
      <c r="L1328" s="8">
        <f t="shared" si="305"/>
        <v>45347</v>
      </c>
      <c r="M1328" t="str">
        <f t="shared" ca="1" si="306"/>
        <v>OK</v>
      </c>
      <c r="P1328">
        <f t="shared" si="307"/>
        <v>1327</v>
      </c>
      <c r="Q1328" t="str">
        <f t="shared" si="308"/>
        <v>Customer 11</v>
      </c>
      <c r="R1328" t="str">
        <f t="shared" si="309"/>
        <v>MOBILE</v>
      </c>
      <c r="S1328">
        <f t="shared" si="310"/>
        <v>1364</v>
      </c>
      <c r="T1328">
        <f t="shared" si="311"/>
        <v>1620</v>
      </c>
      <c r="U1328" s="8">
        <f t="shared" si="312"/>
        <v>45347</v>
      </c>
      <c r="V1328" t="str" cm="1">
        <f t="array" ref="V1328">_xlfn.IFS(S1328 = "", "", S1328 &lt; 500, "Low", S1328 &lt; 1200, "Medium", TRUE, "High")</f>
        <v>High</v>
      </c>
      <c r="W1328" t="str">
        <f t="shared" si="313"/>
        <v>2024-02</v>
      </c>
      <c r="X1328">
        <f t="shared" si="314"/>
        <v>2024</v>
      </c>
    </row>
    <row r="1329" spans="1:24" x14ac:dyDescent="0.3">
      <c r="A1329">
        <f>'Raw_Data'!A1329</f>
        <v>1328</v>
      </c>
      <c r="B1329" t="str">
        <f>'Raw_Data'!B1329</f>
        <v>Customer 11</v>
      </c>
      <c r="C1329" t="str">
        <f>'Raw_Data'!C1329</f>
        <v>Desktop</v>
      </c>
      <c r="D1329">
        <f>'Raw_Data'!D1329</f>
        <v>3982</v>
      </c>
      <c r="E1329">
        <f>'Raw_Data'!E1329</f>
        <v>2554</v>
      </c>
      <c r="F1329">
        <f>'Raw_Data'!F1329</f>
        <v>45347.291666666664</v>
      </c>
      <c r="G1329" t="str">
        <f t="shared" si="300"/>
        <v>Customer 11</v>
      </c>
      <c r="H1329" t="str">
        <f t="shared" si="301"/>
        <v>DESKTOP</v>
      </c>
      <c r="I1329" t="str">
        <f t="shared" si="302"/>
        <v>Changed</v>
      </c>
      <c r="J1329">
        <f t="shared" si="303"/>
        <v>3982</v>
      </c>
      <c r="K1329">
        <f t="shared" si="304"/>
        <v>2554</v>
      </c>
      <c r="L1329" s="8">
        <f t="shared" si="305"/>
        <v>45347</v>
      </c>
      <c r="M1329" t="str">
        <f t="shared" ca="1" si="306"/>
        <v>OK</v>
      </c>
      <c r="P1329">
        <f t="shared" si="307"/>
        <v>1328</v>
      </c>
      <c r="Q1329" t="str">
        <f t="shared" si="308"/>
        <v>Customer 11</v>
      </c>
      <c r="R1329" t="str">
        <f t="shared" si="309"/>
        <v>DESKTOP</v>
      </c>
      <c r="S1329">
        <f t="shared" si="310"/>
        <v>3982</v>
      </c>
      <c r="T1329">
        <f t="shared" si="311"/>
        <v>2554</v>
      </c>
      <c r="U1329" s="8">
        <f t="shared" si="312"/>
        <v>45347</v>
      </c>
      <c r="V1329" t="str" cm="1">
        <f t="array" ref="V1329">_xlfn.IFS(S1329 = "", "", S1329 &lt; 500, "Low", S1329 &lt; 1200, "Medium", TRUE, "High")</f>
        <v>High</v>
      </c>
      <c r="W1329" t="str">
        <f t="shared" si="313"/>
        <v>2024-02</v>
      </c>
      <c r="X1329">
        <f t="shared" si="314"/>
        <v>2024</v>
      </c>
    </row>
    <row r="1330" spans="1:24" x14ac:dyDescent="0.3">
      <c r="A1330">
        <f>'Raw_Data'!A1330</f>
        <v>1329</v>
      </c>
      <c r="B1330" t="str">
        <f>'Raw_Data'!B1330</f>
        <v>Customer 8</v>
      </c>
      <c r="C1330" t="str">
        <f>'Raw_Data'!C1330</f>
        <v>Workstation</v>
      </c>
      <c r="D1330">
        <f>'Raw_Data'!D1330</f>
        <v>694</v>
      </c>
      <c r="E1330">
        <f>'Raw_Data'!E1330</f>
        <v>1910</v>
      </c>
      <c r="F1330">
        <f>'Raw_Data'!F1330</f>
        <v>45347.333333333336</v>
      </c>
      <c r="G1330" t="str">
        <f t="shared" si="300"/>
        <v>Customer 8</v>
      </c>
      <c r="H1330" t="str">
        <f t="shared" si="301"/>
        <v>WORKSTATION</v>
      </c>
      <c r="I1330" t="str">
        <f t="shared" si="302"/>
        <v>Changed</v>
      </c>
      <c r="J1330">
        <f t="shared" si="303"/>
        <v>694</v>
      </c>
      <c r="K1330">
        <f t="shared" si="304"/>
        <v>1910</v>
      </c>
      <c r="L1330" s="8">
        <f t="shared" si="305"/>
        <v>45347</v>
      </c>
      <c r="M1330" t="str">
        <f t="shared" ca="1" si="306"/>
        <v>OK</v>
      </c>
      <c r="P1330">
        <f t="shared" si="307"/>
        <v>1329</v>
      </c>
      <c r="Q1330" t="str">
        <f t="shared" si="308"/>
        <v>Customer 8</v>
      </c>
      <c r="R1330" t="str">
        <f t="shared" si="309"/>
        <v>WORKSTATION</v>
      </c>
      <c r="S1330">
        <f t="shared" si="310"/>
        <v>694</v>
      </c>
      <c r="T1330">
        <f t="shared" si="311"/>
        <v>1910</v>
      </c>
      <c r="U1330" s="8">
        <f t="shared" si="312"/>
        <v>45347</v>
      </c>
      <c r="V1330" t="str" cm="1">
        <f t="array" ref="V1330">_xlfn.IFS(S1330 = "", "", S1330 &lt; 500, "Low", S1330 &lt; 1200, "Medium", TRUE, "High")</f>
        <v>Medium</v>
      </c>
      <c r="W1330" t="str">
        <f t="shared" si="313"/>
        <v>2024-02</v>
      </c>
      <c r="X1330">
        <f t="shared" si="314"/>
        <v>2024</v>
      </c>
    </row>
    <row r="1331" spans="1:24" x14ac:dyDescent="0.3">
      <c r="A1331">
        <f>'Raw_Data'!A1331</f>
        <v>1330</v>
      </c>
      <c r="B1331" t="str">
        <f>'Raw_Data'!B1331</f>
        <v>Customer 5</v>
      </c>
      <c r="C1331" t="str">
        <f>'Raw_Data'!C1331</f>
        <v>Desktop</v>
      </c>
      <c r="D1331">
        <f>'Raw_Data'!D1331</f>
        <v>1895</v>
      </c>
      <c r="E1331">
        <f>'Raw_Data'!E1331</f>
        <v>287</v>
      </c>
      <c r="F1331">
        <f>'Raw_Data'!F1331</f>
        <v>45347.375</v>
      </c>
      <c r="G1331" t="str">
        <f t="shared" si="300"/>
        <v>Customer 5</v>
      </c>
      <c r="H1331" t="str">
        <f t="shared" si="301"/>
        <v>DESKTOP</v>
      </c>
      <c r="I1331" t="str">
        <f t="shared" si="302"/>
        <v>Changed</v>
      </c>
      <c r="J1331">
        <f t="shared" si="303"/>
        <v>1895</v>
      </c>
      <c r="K1331">
        <f t="shared" si="304"/>
        <v>287</v>
      </c>
      <c r="L1331" s="8">
        <f t="shared" si="305"/>
        <v>45347</v>
      </c>
      <c r="M1331" t="str">
        <f t="shared" ca="1" si="306"/>
        <v>OK</v>
      </c>
      <c r="P1331">
        <f t="shared" si="307"/>
        <v>1330</v>
      </c>
      <c r="Q1331" t="str">
        <f t="shared" si="308"/>
        <v>Customer 5</v>
      </c>
      <c r="R1331" t="str">
        <f t="shared" si="309"/>
        <v>DESKTOP</v>
      </c>
      <c r="S1331">
        <f t="shared" si="310"/>
        <v>1895</v>
      </c>
      <c r="T1331">
        <f t="shared" si="311"/>
        <v>287</v>
      </c>
      <c r="U1331" s="8">
        <f t="shared" si="312"/>
        <v>45347</v>
      </c>
      <c r="V1331" t="str" cm="1">
        <f t="array" ref="V1331">_xlfn.IFS(S1331 = "", "", S1331 &lt; 500, "Low", S1331 &lt; 1200, "Medium", TRUE, "High")</f>
        <v>High</v>
      </c>
      <c r="W1331" t="str">
        <f t="shared" si="313"/>
        <v>2024-02</v>
      </c>
      <c r="X1331">
        <f t="shared" si="314"/>
        <v>2024</v>
      </c>
    </row>
    <row r="1332" spans="1:24" x14ac:dyDescent="0.3">
      <c r="A1332">
        <f>'Raw_Data'!A1332</f>
        <v>1331</v>
      </c>
      <c r="B1332" t="str">
        <f>'Raw_Data'!B1332</f>
        <v>Customer 14</v>
      </c>
      <c r="C1332" t="str">
        <f>'Raw_Data'!C1332</f>
        <v>Workstation</v>
      </c>
      <c r="D1332">
        <f>'Raw_Data'!D1332</f>
        <v>2887</v>
      </c>
      <c r="E1332">
        <f>'Raw_Data'!E1332</f>
        <v>3276</v>
      </c>
      <c r="F1332">
        <f>'Raw_Data'!F1332</f>
        <v>45347.416666666664</v>
      </c>
      <c r="G1332" t="str">
        <f t="shared" si="300"/>
        <v>Customer 14</v>
      </c>
      <c r="H1332" t="str">
        <f t="shared" si="301"/>
        <v>WORKSTATION</v>
      </c>
      <c r="I1332" t="str">
        <f t="shared" si="302"/>
        <v>Changed</v>
      </c>
      <c r="J1332">
        <f t="shared" si="303"/>
        <v>2887</v>
      </c>
      <c r="K1332">
        <f t="shared" si="304"/>
        <v>3276</v>
      </c>
      <c r="L1332" s="8">
        <f t="shared" si="305"/>
        <v>45347</v>
      </c>
      <c r="M1332" t="str">
        <f t="shared" ca="1" si="306"/>
        <v>OK</v>
      </c>
      <c r="P1332">
        <f t="shared" si="307"/>
        <v>1331</v>
      </c>
      <c r="Q1332" t="str">
        <f t="shared" si="308"/>
        <v>Customer 14</v>
      </c>
      <c r="R1332" t="str">
        <f t="shared" si="309"/>
        <v>WORKSTATION</v>
      </c>
      <c r="S1332">
        <f t="shared" si="310"/>
        <v>2887</v>
      </c>
      <c r="T1332">
        <f t="shared" si="311"/>
        <v>3276</v>
      </c>
      <c r="U1332" s="8">
        <f t="shared" si="312"/>
        <v>45347</v>
      </c>
      <c r="V1332" t="str" cm="1">
        <f t="array" ref="V1332">_xlfn.IFS(S1332 = "", "", S1332 &lt; 500, "Low", S1332 &lt; 1200, "Medium", TRUE, "High")</f>
        <v>High</v>
      </c>
      <c r="W1332" t="str">
        <f t="shared" si="313"/>
        <v>2024-02</v>
      </c>
      <c r="X1332">
        <f t="shared" si="314"/>
        <v>2024</v>
      </c>
    </row>
    <row r="1333" spans="1:24" x14ac:dyDescent="0.3">
      <c r="A1333">
        <f>'Raw_Data'!A1333</f>
        <v>1332</v>
      </c>
      <c r="B1333" t="str">
        <f>'Raw_Data'!B1333</f>
        <v>Customer 10</v>
      </c>
      <c r="C1333" t="str">
        <f>'Raw_Data'!C1333</f>
        <v>Desktop</v>
      </c>
      <c r="D1333">
        <f>'Raw_Data'!D1333</f>
        <v>2720</v>
      </c>
      <c r="E1333">
        <f>'Raw_Data'!E1333</f>
        <v>327</v>
      </c>
      <c r="F1333">
        <f>'Raw_Data'!F1333</f>
        <v>45347.458333333336</v>
      </c>
      <c r="G1333" t="str">
        <f t="shared" si="300"/>
        <v>Customer 10</v>
      </c>
      <c r="H1333" t="str">
        <f t="shared" si="301"/>
        <v>DESKTOP</v>
      </c>
      <c r="I1333" t="str">
        <f t="shared" si="302"/>
        <v>Changed</v>
      </c>
      <c r="J1333">
        <f t="shared" si="303"/>
        <v>2720</v>
      </c>
      <c r="K1333">
        <f t="shared" si="304"/>
        <v>327</v>
      </c>
      <c r="L1333" s="8">
        <f t="shared" si="305"/>
        <v>45347</v>
      </c>
      <c r="M1333" t="str">
        <f t="shared" ca="1" si="306"/>
        <v>OK</v>
      </c>
      <c r="P1333">
        <f t="shared" si="307"/>
        <v>1332</v>
      </c>
      <c r="Q1333" t="str">
        <f t="shared" si="308"/>
        <v>Customer 10</v>
      </c>
      <c r="R1333" t="str">
        <f t="shared" si="309"/>
        <v>DESKTOP</v>
      </c>
      <c r="S1333">
        <f t="shared" si="310"/>
        <v>2720</v>
      </c>
      <c r="T1333">
        <f t="shared" si="311"/>
        <v>327</v>
      </c>
      <c r="U1333" s="8">
        <f t="shared" si="312"/>
        <v>45347</v>
      </c>
      <c r="V1333" t="str" cm="1">
        <f t="array" ref="V1333">_xlfn.IFS(S1333 = "", "", S1333 &lt; 500, "Low", S1333 &lt; 1200, "Medium", TRUE, "High")</f>
        <v>High</v>
      </c>
      <c r="W1333" t="str">
        <f t="shared" si="313"/>
        <v>2024-02</v>
      </c>
      <c r="X1333">
        <f t="shared" si="314"/>
        <v>2024</v>
      </c>
    </row>
    <row r="1334" spans="1:24" x14ac:dyDescent="0.3">
      <c r="A1334">
        <f>'Raw_Data'!A1334</f>
        <v>1333</v>
      </c>
      <c r="B1334" t="str">
        <f>'Raw_Data'!B1334</f>
        <v>Customer 10</v>
      </c>
      <c r="C1334" t="str">
        <f>'Raw_Data'!C1334</f>
        <v>Embedded</v>
      </c>
      <c r="D1334">
        <f>'Raw_Data'!D1334</f>
        <v>1303</v>
      </c>
      <c r="E1334">
        <f>'Raw_Data'!E1334</f>
        <v>4679</v>
      </c>
      <c r="F1334">
        <f>'Raw_Data'!F1334</f>
        <v>45347.5</v>
      </c>
      <c r="G1334" t="str">
        <f t="shared" si="300"/>
        <v>Customer 10</v>
      </c>
      <c r="H1334" t="str">
        <f t="shared" si="301"/>
        <v>EMBEDDED</v>
      </c>
      <c r="I1334" t="str">
        <f t="shared" si="302"/>
        <v>Changed</v>
      </c>
      <c r="J1334">
        <f t="shared" si="303"/>
        <v>1303</v>
      </c>
      <c r="K1334">
        <f t="shared" si="304"/>
        <v>4679</v>
      </c>
      <c r="L1334" s="8">
        <f t="shared" si="305"/>
        <v>45347</v>
      </c>
      <c r="M1334" t="str">
        <f t="shared" ca="1" si="306"/>
        <v>OK</v>
      </c>
      <c r="P1334">
        <f t="shared" si="307"/>
        <v>1333</v>
      </c>
      <c r="Q1334" t="str">
        <f t="shared" si="308"/>
        <v>Customer 10</v>
      </c>
      <c r="R1334" t="str">
        <f t="shared" si="309"/>
        <v>EMBEDDED</v>
      </c>
      <c r="S1334">
        <f t="shared" si="310"/>
        <v>1303</v>
      </c>
      <c r="T1334">
        <f t="shared" si="311"/>
        <v>4679</v>
      </c>
      <c r="U1334" s="8">
        <f t="shared" si="312"/>
        <v>45347</v>
      </c>
      <c r="V1334" t="str" cm="1">
        <f t="array" ref="V1334">_xlfn.IFS(S1334 = "", "", S1334 &lt; 500, "Low", S1334 &lt; 1200, "Medium", TRUE, "High")</f>
        <v>High</v>
      </c>
      <c r="W1334" t="str">
        <f t="shared" si="313"/>
        <v>2024-02</v>
      </c>
      <c r="X1334">
        <f t="shared" si="314"/>
        <v>2024</v>
      </c>
    </row>
    <row r="1335" spans="1:24" x14ac:dyDescent="0.3">
      <c r="A1335">
        <f>'Raw_Data'!A1335</f>
        <v>1334</v>
      </c>
      <c r="B1335" t="str">
        <f>'Raw_Data'!B1335</f>
        <v>Customer 1</v>
      </c>
      <c r="C1335" t="str">
        <f>'Raw_Data'!C1335</f>
        <v>Desktop</v>
      </c>
      <c r="D1335">
        <f>'Raw_Data'!D1335</f>
        <v>390</v>
      </c>
      <c r="E1335">
        <f>'Raw_Data'!E1335</f>
        <v>449</v>
      </c>
      <c r="F1335">
        <f>'Raw_Data'!F1335</f>
        <v>45347.541666666664</v>
      </c>
      <c r="G1335" t="str">
        <f t="shared" si="300"/>
        <v>Customer 1</v>
      </c>
      <c r="H1335" t="str">
        <f t="shared" si="301"/>
        <v>DESKTOP</v>
      </c>
      <c r="I1335" t="str">
        <f t="shared" si="302"/>
        <v>Changed</v>
      </c>
      <c r="J1335">
        <f t="shared" si="303"/>
        <v>390</v>
      </c>
      <c r="K1335">
        <f t="shared" si="304"/>
        <v>449</v>
      </c>
      <c r="L1335" s="8">
        <f t="shared" si="305"/>
        <v>45347</v>
      </c>
      <c r="M1335" t="str">
        <f t="shared" ca="1" si="306"/>
        <v>OK</v>
      </c>
      <c r="P1335">
        <f t="shared" si="307"/>
        <v>1334</v>
      </c>
      <c r="Q1335" t="str">
        <f t="shared" si="308"/>
        <v>Customer 1</v>
      </c>
      <c r="R1335" t="str">
        <f t="shared" si="309"/>
        <v>DESKTOP</v>
      </c>
      <c r="S1335">
        <f t="shared" si="310"/>
        <v>390</v>
      </c>
      <c r="T1335">
        <f t="shared" si="311"/>
        <v>449</v>
      </c>
      <c r="U1335" s="8">
        <f t="shared" si="312"/>
        <v>45347</v>
      </c>
      <c r="V1335" t="str" cm="1">
        <f t="array" ref="V1335">_xlfn.IFS(S1335 = "", "", S1335 &lt; 500, "Low", S1335 &lt; 1200, "Medium", TRUE, "High")</f>
        <v>Low</v>
      </c>
      <c r="W1335" t="str">
        <f t="shared" si="313"/>
        <v>2024-02</v>
      </c>
      <c r="X1335">
        <f t="shared" si="314"/>
        <v>2024</v>
      </c>
    </row>
    <row r="1336" spans="1:24" x14ac:dyDescent="0.3">
      <c r="A1336">
        <f>'Raw_Data'!A1336</f>
        <v>1335</v>
      </c>
      <c r="B1336" t="str">
        <f>'Raw_Data'!B1336</f>
        <v>Customer 1</v>
      </c>
      <c r="C1336" t="str">
        <f>'Raw_Data'!C1336</f>
        <v>Embedded</v>
      </c>
      <c r="D1336">
        <f>'Raw_Data'!D1336</f>
        <v>979</v>
      </c>
      <c r="E1336">
        <f>'Raw_Data'!E1336</f>
        <v>2767</v>
      </c>
      <c r="F1336">
        <f>'Raw_Data'!F1336</f>
        <v>45347.583333333336</v>
      </c>
      <c r="G1336" t="str">
        <f t="shared" si="300"/>
        <v>Customer 1</v>
      </c>
      <c r="H1336" t="str">
        <f t="shared" si="301"/>
        <v>EMBEDDED</v>
      </c>
      <c r="I1336" t="str">
        <f t="shared" si="302"/>
        <v>Changed</v>
      </c>
      <c r="J1336">
        <f t="shared" si="303"/>
        <v>979</v>
      </c>
      <c r="K1336">
        <f t="shared" si="304"/>
        <v>2767</v>
      </c>
      <c r="L1336" s="8">
        <f t="shared" si="305"/>
        <v>45347</v>
      </c>
      <c r="M1336" t="str">
        <f t="shared" ca="1" si="306"/>
        <v>OK</v>
      </c>
      <c r="P1336">
        <f t="shared" si="307"/>
        <v>1335</v>
      </c>
      <c r="Q1336" t="str">
        <f t="shared" si="308"/>
        <v>Customer 1</v>
      </c>
      <c r="R1336" t="str">
        <f t="shared" si="309"/>
        <v>EMBEDDED</v>
      </c>
      <c r="S1336">
        <f t="shared" si="310"/>
        <v>979</v>
      </c>
      <c r="T1336">
        <f t="shared" si="311"/>
        <v>2767</v>
      </c>
      <c r="U1336" s="8">
        <f t="shared" si="312"/>
        <v>45347</v>
      </c>
      <c r="V1336" t="str" cm="1">
        <f t="array" ref="V1336">_xlfn.IFS(S1336 = "", "", S1336 &lt; 500, "Low", S1336 &lt; 1200, "Medium", TRUE, "High")</f>
        <v>Medium</v>
      </c>
      <c r="W1336" t="str">
        <f t="shared" si="313"/>
        <v>2024-02</v>
      </c>
      <c r="X1336">
        <f t="shared" si="314"/>
        <v>2024</v>
      </c>
    </row>
    <row r="1337" spans="1:24" x14ac:dyDescent="0.3">
      <c r="A1337">
        <f>'Raw_Data'!A1337</f>
        <v>1336</v>
      </c>
      <c r="B1337" t="str">
        <f>'Raw_Data'!B1337</f>
        <v>Customer 4</v>
      </c>
      <c r="C1337" t="str">
        <f>'Raw_Data'!C1337</f>
        <v>Workstation</v>
      </c>
      <c r="D1337">
        <f>'Raw_Data'!D1337</f>
        <v>2035</v>
      </c>
      <c r="E1337">
        <f>'Raw_Data'!E1337</f>
        <v>3930</v>
      </c>
      <c r="F1337">
        <f>'Raw_Data'!F1337</f>
        <v>45347.625</v>
      </c>
      <c r="G1337" t="str">
        <f t="shared" si="300"/>
        <v>Customer 4</v>
      </c>
      <c r="H1337" t="str">
        <f t="shared" si="301"/>
        <v>WORKSTATION</v>
      </c>
      <c r="I1337" t="str">
        <f t="shared" si="302"/>
        <v>Changed</v>
      </c>
      <c r="J1337">
        <f t="shared" si="303"/>
        <v>2035</v>
      </c>
      <c r="K1337">
        <f t="shared" si="304"/>
        <v>3930</v>
      </c>
      <c r="L1337" s="8">
        <f t="shared" si="305"/>
        <v>45347</v>
      </c>
      <c r="M1337" t="str">
        <f t="shared" ca="1" si="306"/>
        <v>OK</v>
      </c>
      <c r="P1337">
        <f t="shared" si="307"/>
        <v>1336</v>
      </c>
      <c r="Q1337" t="str">
        <f t="shared" si="308"/>
        <v>Customer 4</v>
      </c>
      <c r="R1337" t="str">
        <f t="shared" si="309"/>
        <v>WORKSTATION</v>
      </c>
      <c r="S1337">
        <f t="shared" si="310"/>
        <v>2035</v>
      </c>
      <c r="T1337">
        <f t="shared" si="311"/>
        <v>3930</v>
      </c>
      <c r="U1337" s="8">
        <f t="shared" si="312"/>
        <v>45347</v>
      </c>
      <c r="V1337" t="str" cm="1">
        <f t="array" ref="V1337">_xlfn.IFS(S1337 = "", "", S1337 &lt; 500, "Low", S1337 &lt; 1200, "Medium", TRUE, "High")</f>
        <v>High</v>
      </c>
      <c r="W1337" t="str">
        <f t="shared" si="313"/>
        <v>2024-02</v>
      </c>
      <c r="X1337">
        <f t="shared" si="314"/>
        <v>2024</v>
      </c>
    </row>
    <row r="1338" spans="1:24" x14ac:dyDescent="0.3">
      <c r="A1338">
        <f>'Raw_Data'!A1338</f>
        <v>1337</v>
      </c>
      <c r="B1338" t="str">
        <f>'Raw_Data'!B1338</f>
        <v>Customer 13</v>
      </c>
      <c r="C1338" t="str">
        <f>'Raw_Data'!C1338</f>
        <v>Embedded</v>
      </c>
      <c r="D1338">
        <f>'Raw_Data'!D1338</f>
        <v>3000</v>
      </c>
      <c r="E1338">
        <f>'Raw_Data'!E1338</f>
        <v>3612</v>
      </c>
      <c r="F1338">
        <f>'Raw_Data'!F1338</f>
        <v>45347.666666666664</v>
      </c>
      <c r="G1338" t="str">
        <f t="shared" si="300"/>
        <v>Customer 13</v>
      </c>
      <c r="H1338" t="str">
        <f t="shared" si="301"/>
        <v>EMBEDDED</v>
      </c>
      <c r="I1338" t="str">
        <f t="shared" si="302"/>
        <v>Changed</v>
      </c>
      <c r="J1338">
        <f t="shared" si="303"/>
        <v>3000</v>
      </c>
      <c r="K1338">
        <f t="shared" si="304"/>
        <v>3612</v>
      </c>
      <c r="L1338" s="8">
        <f t="shared" si="305"/>
        <v>45347</v>
      </c>
      <c r="M1338" t="str">
        <f t="shared" ca="1" si="306"/>
        <v>OK</v>
      </c>
      <c r="P1338">
        <f t="shared" si="307"/>
        <v>1337</v>
      </c>
      <c r="Q1338" t="str">
        <f t="shared" si="308"/>
        <v>Customer 13</v>
      </c>
      <c r="R1338" t="str">
        <f t="shared" si="309"/>
        <v>EMBEDDED</v>
      </c>
      <c r="S1338">
        <f t="shared" si="310"/>
        <v>3000</v>
      </c>
      <c r="T1338">
        <f t="shared" si="311"/>
        <v>3612</v>
      </c>
      <c r="U1338" s="8">
        <f t="shared" si="312"/>
        <v>45347</v>
      </c>
      <c r="V1338" t="str" cm="1">
        <f t="array" ref="V1338">_xlfn.IFS(S1338 = "", "", S1338 &lt; 500, "Low", S1338 &lt; 1200, "Medium", TRUE, "High")</f>
        <v>High</v>
      </c>
      <c r="W1338" t="str">
        <f t="shared" si="313"/>
        <v>2024-02</v>
      </c>
      <c r="X1338">
        <f t="shared" si="314"/>
        <v>2024</v>
      </c>
    </row>
    <row r="1339" spans="1:24" x14ac:dyDescent="0.3">
      <c r="A1339">
        <f>'Raw_Data'!A1339</f>
        <v>1338</v>
      </c>
      <c r="B1339" t="str">
        <f>'Raw_Data'!B1339</f>
        <v>Customer 11</v>
      </c>
      <c r="C1339" t="str">
        <f>'Raw_Data'!C1339</f>
        <v>Workstation</v>
      </c>
      <c r="D1339">
        <f>'Raw_Data'!D1339</f>
        <v>243</v>
      </c>
      <c r="E1339">
        <f>'Raw_Data'!E1339</f>
        <v>720</v>
      </c>
      <c r="F1339">
        <f>'Raw_Data'!F1339</f>
        <v>45347.708333333336</v>
      </c>
      <c r="G1339" t="str">
        <f t="shared" si="300"/>
        <v>Customer 11</v>
      </c>
      <c r="H1339" t="str">
        <f t="shared" si="301"/>
        <v>WORKSTATION</v>
      </c>
      <c r="I1339" t="str">
        <f t="shared" si="302"/>
        <v>Changed</v>
      </c>
      <c r="J1339">
        <f t="shared" si="303"/>
        <v>243</v>
      </c>
      <c r="K1339">
        <f t="shared" si="304"/>
        <v>720</v>
      </c>
      <c r="L1339" s="8">
        <f t="shared" si="305"/>
        <v>45347</v>
      </c>
      <c r="M1339" t="str">
        <f t="shared" ca="1" si="306"/>
        <v>OK</v>
      </c>
      <c r="P1339">
        <f t="shared" si="307"/>
        <v>1338</v>
      </c>
      <c r="Q1339" t="str">
        <f t="shared" si="308"/>
        <v>Customer 11</v>
      </c>
      <c r="R1339" t="str">
        <f t="shared" si="309"/>
        <v>WORKSTATION</v>
      </c>
      <c r="S1339">
        <f t="shared" si="310"/>
        <v>243</v>
      </c>
      <c r="T1339">
        <f t="shared" si="311"/>
        <v>720</v>
      </c>
      <c r="U1339" s="8">
        <f t="shared" si="312"/>
        <v>45347</v>
      </c>
      <c r="V1339" t="str" cm="1">
        <f t="array" ref="V1339">_xlfn.IFS(S1339 = "", "", S1339 &lt; 500, "Low", S1339 &lt; 1200, "Medium", TRUE, "High")</f>
        <v>Low</v>
      </c>
      <c r="W1339" t="str">
        <f t="shared" si="313"/>
        <v>2024-02</v>
      </c>
      <c r="X1339">
        <f t="shared" si="314"/>
        <v>2024</v>
      </c>
    </row>
    <row r="1340" spans="1:24" x14ac:dyDescent="0.3">
      <c r="A1340">
        <f>'Raw_Data'!A1340</f>
        <v>1339</v>
      </c>
      <c r="B1340" t="str">
        <f>'Raw_Data'!B1340</f>
        <v>Customer 8</v>
      </c>
      <c r="C1340" t="str">
        <f>'Raw_Data'!C1340</f>
        <v>Embedded</v>
      </c>
      <c r="D1340">
        <f>'Raw_Data'!D1340</f>
        <v>54</v>
      </c>
      <c r="E1340">
        <f>'Raw_Data'!E1340</f>
        <v>3985</v>
      </c>
      <c r="F1340">
        <f>'Raw_Data'!F1340</f>
        <v>45347.75</v>
      </c>
      <c r="G1340" t="str">
        <f t="shared" si="300"/>
        <v>Customer 8</v>
      </c>
      <c r="H1340" t="str">
        <f t="shared" si="301"/>
        <v>EMBEDDED</v>
      </c>
      <c r="I1340" t="str">
        <f t="shared" si="302"/>
        <v>Changed</v>
      </c>
      <c r="J1340">
        <f t="shared" si="303"/>
        <v>54</v>
      </c>
      <c r="K1340">
        <f t="shared" si="304"/>
        <v>3985</v>
      </c>
      <c r="L1340" s="8">
        <f t="shared" si="305"/>
        <v>45347</v>
      </c>
      <c r="M1340" t="str">
        <f t="shared" ca="1" si="306"/>
        <v>OK</v>
      </c>
      <c r="P1340">
        <f t="shared" si="307"/>
        <v>1339</v>
      </c>
      <c r="Q1340" t="str">
        <f t="shared" si="308"/>
        <v>Customer 8</v>
      </c>
      <c r="R1340" t="str">
        <f t="shared" si="309"/>
        <v>EMBEDDED</v>
      </c>
      <c r="S1340">
        <f t="shared" si="310"/>
        <v>54</v>
      </c>
      <c r="T1340">
        <f t="shared" si="311"/>
        <v>3985</v>
      </c>
      <c r="U1340" s="8">
        <f t="shared" si="312"/>
        <v>45347</v>
      </c>
      <c r="V1340" t="str" cm="1">
        <f t="array" ref="V1340">_xlfn.IFS(S1340 = "", "", S1340 &lt; 500, "Low", S1340 &lt; 1200, "Medium", TRUE, "High")</f>
        <v>Low</v>
      </c>
      <c r="W1340" t="str">
        <f t="shared" si="313"/>
        <v>2024-02</v>
      </c>
      <c r="X1340">
        <f t="shared" si="314"/>
        <v>2024</v>
      </c>
    </row>
    <row r="1341" spans="1:24" x14ac:dyDescent="0.3">
      <c r="A1341">
        <f>'Raw_Data'!A1341</f>
        <v>1340</v>
      </c>
      <c r="B1341" t="str">
        <f>'Raw_Data'!B1341</f>
        <v>Customer 12</v>
      </c>
      <c r="C1341" t="str">
        <f>'Raw_Data'!C1341</f>
        <v>Desktop</v>
      </c>
      <c r="D1341">
        <f>'Raw_Data'!D1341</f>
        <v>3953</v>
      </c>
      <c r="E1341">
        <f>'Raw_Data'!E1341</f>
        <v>1104</v>
      </c>
      <c r="F1341">
        <f>'Raw_Data'!F1341</f>
        <v>45347.791666666664</v>
      </c>
      <c r="G1341" t="str">
        <f t="shared" si="300"/>
        <v>Customer 12</v>
      </c>
      <c r="H1341" t="str">
        <f t="shared" si="301"/>
        <v>DESKTOP</v>
      </c>
      <c r="I1341" t="str">
        <f t="shared" si="302"/>
        <v>Changed</v>
      </c>
      <c r="J1341">
        <f t="shared" si="303"/>
        <v>3953</v>
      </c>
      <c r="K1341">
        <f t="shared" si="304"/>
        <v>1104</v>
      </c>
      <c r="L1341" s="8">
        <f t="shared" si="305"/>
        <v>45347</v>
      </c>
      <c r="M1341" t="str">
        <f t="shared" ca="1" si="306"/>
        <v>OK</v>
      </c>
      <c r="P1341">
        <f t="shared" si="307"/>
        <v>1340</v>
      </c>
      <c r="Q1341" t="str">
        <f t="shared" si="308"/>
        <v>Customer 12</v>
      </c>
      <c r="R1341" t="str">
        <f t="shared" si="309"/>
        <v>DESKTOP</v>
      </c>
      <c r="S1341">
        <f t="shared" si="310"/>
        <v>3953</v>
      </c>
      <c r="T1341">
        <f t="shared" si="311"/>
        <v>1104</v>
      </c>
      <c r="U1341" s="8">
        <f t="shared" si="312"/>
        <v>45347</v>
      </c>
      <c r="V1341" t="str" cm="1">
        <f t="array" ref="V1341">_xlfn.IFS(S1341 = "", "", S1341 &lt; 500, "Low", S1341 &lt; 1200, "Medium", TRUE, "High")</f>
        <v>High</v>
      </c>
      <c r="W1341" t="str">
        <f t="shared" si="313"/>
        <v>2024-02</v>
      </c>
      <c r="X1341">
        <f t="shared" si="314"/>
        <v>2024</v>
      </c>
    </row>
    <row r="1342" spans="1:24" x14ac:dyDescent="0.3">
      <c r="A1342">
        <f>'Raw_Data'!A1342</f>
        <v>1341</v>
      </c>
      <c r="B1342" t="str">
        <f>'Raw_Data'!B1342</f>
        <v>Customer 1</v>
      </c>
      <c r="C1342" t="str">
        <f>'Raw_Data'!C1342</f>
        <v>Desktop</v>
      </c>
      <c r="D1342">
        <f>'Raw_Data'!D1342</f>
        <v>1988</v>
      </c>
      <c r="E1342">
        <f>'Raw_Data'!E1342</f>
        <v>3750</v>
      </c>
      <c r="F1342">
        <f>'Raw_Data'!F1342</f>
        <v>45347.833333333336</v>
      </c>
      <c r="G1342" t="str">
        <f t="shared" si="300"/>
        <v>Customer 1</v>
      </c>
      <c r="H1342" t="str">
        <f t="shared" si="301"/>
        <v>DESKTOP</v>
      </c>
      <c r="I1342" t="str">
        <f t="shared" si="302"/>
        <v>Changed</v>
      </c>
      <c r="J1342">
        <f t="shared" si="303"/>
        <v>1988</v>
      </c>
      <c r="K1342">
        <f t="shared" si="304"/>
        <v>3750</v>
      </c>
      <c r="L1342" s="8">
        <f t="shared" si="305"/>
        <v>45347</v>
      </c>
      <c r="M1342" t="str">
        <f t="shared" ca="1" si="306"/>
        <v>OK</v>
      </c>
      <c r="P1342">
        <f t="shared" si="307"/>
        <v>1341</v>
      </c>
      <c r="Q1342" t="str">
        <f t="shared" si="308"/>
        <v>Customer 1</v>
      </c>
      <c r="R1342" t="str">
        <f t="shared" si="309"/>
        <v>DESKTOP</v>
      </c>
      <c r="S1342">
        <f t="shared" si="310"/>
        <v>1988</v>
      </c>
      <c r="T1342">
        <f t="shared" si="311"/>
        <v>3750</v>
      </c>
      <c r="U1342" s="8">
        <f t="shared" si="312"/>
        <v>45347</v>
      </c>
      <c r="V1342" t="str" cm="1">
        <f t="array" ref="V1342">_xlfn.IFS(S1342 = "", "", S1342 &lt; 500, "Low", S1342 &lt; 1200, "Medium", TRUE, "High")</f>
        <v>High</v>
      </c>
      <c r="W1342" t="str">
        <f t="shared" si="313"/>
        <v>2024-02</v>
      </c>
      <c r="X1342">
        <f t="shared" si="314"/>
        <v>2024</v>
      </c>
    </row>
    <row r="1343" spans="1:24" x14ac:dyDescent="0.3">
      <c r="A1343">
        <f>'Raw_Data'!A1343</f>
        <v>1342</v>
      </c>
      <c r="B1343" t="str">
        <f>'Raw_Data'!B1343</f>
        <v>Customer 14</v>
      </c>
      <c r="C1343" t="str">
        <f>'Raw_Data'!C1343</f>
        <v>Workstation</v>
      </c>
      <c r="D1343">
        <f>'Raw_Data'!D1343</f>
        <v>1751</v>
      </c>
      <c r="E1343">
        <f>'Raw_Data'!E1343</f>
        <v>2142</v>
      </c>
      <c r="F1343">
        <f>'Raw_Data'!F1343</f>
        <v>45347.875</v>
      </c>
      <c r="G1343" t="str">
        <f t="shared" si="300"/>
        <v>Customer 14</v>
      </c>
      <c r="H1343" t="str">
        <f t="shared" si="301"/>
        <v>WORKSTATION</v>
      </c>
      <c r="I1343" t="str">
        <f t="shared" si="302"/>
        <v>Changed</v>
      </c>
      <c r="J1343">
        <f t="shared" si="303"/>
        <v>1751</v>
      </c>
      <c r="K1343">
        <f t="shared" si="304"/>
        <v>2142</v>
      </c>
      <c r="L1343" s="8">
        <f t="shared" si="305"/>
        <v>45347</v>
      </c>
      <c r="M1343" t="str">
        <f t="shared" ca="1" si="306"/>
        <v>OK</v>
      </c>
      <c r="P1343">
        <f t="shared" si="307"/>
        <v>1342</v>
      </c>
      <c r="Q1343" t="str">
        <f t="shared" si="308"/>
        <v>Customer 14</v>
      </c>
      <c r="R1343" t="str">
        <f t="shared" si="309"/>
        <v>WORKSTATION</v>
      </c>
      <c r="S1343">
        <f t="shared" si="310"/>
        <v>1751</v>
      </c>
      <c r="T1343">
        <f t="shared" si="311"/>
        <v>2142</v>
      </c>
      <c r="U1343" s="8">
        <f t="shared" si="312"/>
        <v>45347</v>
      </c>
      <c r="V1343" t="str" cm="1">
        <f t="array" ref="V1343">_xlfn.IFS(S1343 = "", "", S1343 &lt; 500, "Low", S1343 &lt; 1200, "Medium", TRUE, "High")</f>
        <v>High</v>
      </c>
      <c r="W1343" t="str">
        <f t="shared" si="313"/>
        <v>2024-02</v>
      </c>
      <c r="X1343">
        <f t="shared" si="314"/>
        <v>2024</v>
      </c>
    </row>
    <row r="1344" spans="1:24" x14ac:dyDescent="0.3">
      <c r="A1344">
        <f>'Raw_Data'!A1344</f>
        <v>1343</v>
      </c>
      <c r="B1344" t="str">
        <f>'Raw_Data'!B1344</f>
        <v>Customer 14</v>
      </c>
      <c r="C1344" t="str">
        <f>'Raw_Data'!C1344</f>
        <v>Desktop</v>
      </c>
      <c r="D1344">
        <f>'Raw_Data'!D1344</f>
        <v>3156</v>
      </c>
      <c r="E1344">
        <f>'Raw_Data'!E1344</f>
        <v>4076</v>
      </c>
      <c r="F1344">
        <f>'Raw_Data'!F1344</f>
        <v>45347.916666666664</v>
      </c>
      <c r="G1344" t="str">
        <f t="shared" si="300"/>
        <v>Customer 14</v>
      </c>
      <c r="H1344" t="str">
        <f t="shared" si="301"/>
        <v>DESKTOP</v>
      </c>
      <c r="I1344" t="str">
        <f t="shared" si="302"/>
        <v>Changed</v>
      </c>
      <c r="J1344">
        <f t="shared" si="303"/>
        <v>3156</v>
      </c>
      <c r="K1344">
        <f t="shared" si="304"/>
        <v>4076</v>
      </c>
      <c r="L1344" s="8">
        <f t="shared" si="305"/>
        <v>45347</v>
      </c>
      <c r="M1344" t="str">
        <f t="shared" ca="1" si="306"/>
        <v>OK</v>
      </c>
      <c r="P1344">
        <f t="shared" si="307"/>
        <v>1343</v>
      </c>
      <c r="Q1344" t="str">
        <f t="shared" si="308"/>
        <v>Customer 14</v>
      </c>
      <c r="R1344" t="str">
        <f t="shared" si="309"/>
        <v>DESKTOP</v>
      </c>
      <c r="S1344">
        <f t="shared" si="310"/>
        <v>3156</v>
      </c>
      <c r="T1344">
        <f t="shared" si="311"/>
        <v>4076</v>
      </c>
      <c r="U1344" s="8">
        <f t="shared" si="312"/>
        <v>45347</v>
      </c>
      <c r="V1344" t="str" cm="1">
        <f t="array" ref="V1344">_xlfn.IFS(S1344 = "", "", S1344 &lt; 500, "Low", S1344 &lt; 1200, "Medium", TRUE, "High")</f>
        <v>High</v>
      </c>
      <c r="W1344" t="str">
        <f t="shared" si="313"/>
        <v>2024-02</v>
      </c>
      <c r="X1344">
        <f t="shared" si="314"/>
        <v>2024</v>
      </c>
    </row>
    <row r="1345" spans="1:24" x14ac:dyDescent="0.3">
      <c r="A1345">
        <f>'Raw_Data'!A1345</f>
        <v>1344</v>
      </c>
      <c r="B1345" t="str">
        <f>'Raw_Data'!B1345</f>
        <v>Customer 3</v>
      </c>
      <c r="C1345" t="str">
        <f>'Raw_Data'!C1345</f>
        <v>Workstation</v>
      </c>
      <c r="D1345">
        <f>'Raw_Data'!D1345</f>
        <v>3400</v>
      </c>
      <c r="E1345">
        <f>'Raw_Data'!E1345</f>
        <v>2840</v>
      </c>
      <c r="F1345">
        <f>'Raw_Data'!F1345</f>
        <v>45347.958333333336</v>
      </c>
      <c r="G1345" t="str">
        <f t="shared" si="300"/>
        <v>Customer 3</v>
      </c>
      <c r="H1345" t="str">
        <f t="shared" si="301"/>
        <v>WORKSTATION</v>
      </c>
      <c r="I1345" t="str">
        <f t="shared" si="302"/>
        <v>Changed</v>
      </c>
      <c r="J1345">
        <f t="shared" si="303"/>
        <v>3400</v>
      </c>
      <c r="K1345">
        <f t="shared" si="304"/>
        <v>2840</v>
      </c>
      <c r="L1345" s="8">
        <f t="shared" si="305"/>
        <v>45347</v>
      </c>
      <c r="M1345" t="str">
        <f t="shared" ca="1" si="306"/>
        <v>OK</v>
      </c>
      <c r="P1345">
        <f t="shared" si="307"/>
        <v>1344</v>
      </c>
      <c r="Q1345" t="str">
        <f t="shared" si="308"/>
        <v>Customer 3</v>
      </c>
      <c r="R1345" t="str">
        <f t="shared" si="309"/>
        <v>WORKSTATION</v>
      </c>
      <c r="S1345">
        <f t="shared" si="310"/>
        <v>3400</v>
      </c>
      <c r="T1345">
        <f t="shared" si="311"/>
        <v>2840</v>
      </c>
      <c r="U1345" s="8">
        <f t="shared" si="312"/>
        <v>45347</v>
      </c>
      <c r="V1345" t="str" cm="1">
        <f t="array" ref="V1345">_xlfn.IFS(S1345 = "", "", S1345 &lt; 500, "Low", S1345 &lt; 1200, "Medium", TRUE, "High")</f>
        <v>High</v>
      </c>
      <c r="W1345" t="str">
        <f t="shared" si="313"/>
        <v>2024-02</v>
      </c>
      <c r="X1345">
        <f t="shared" si="314"/>
        <v>2024</v>
      </c>
    </row>
    <row r="1346" spans="1:24" x14ac:dyDescent="0.3">
      <c r="A1346">
        <f>'Raw_Data'!A1346</f>
        <v>1345</v>
      </c>
      <c r="B1346" t="str">
        <f>'Raw_Data'!B1346</f>
        <v>Customer 4</v>
      </c>
      <c r="C1346" t="str">
        <f>'Raw_Data'!C1346</f>
        <v>Mobile</v>
      </c>
      <c r="D1346">
        <f>'Raw_Data'!D1346</f>
        <v>1032</v>
      </c>
      <c r="E1346">
        <f>'Raw_Data'!E1346</f>
        <v>1479</v>
      </c>
      <c r="F1346">
        <f>'Raw_Data'!F1346</f>
        <v>45348</v>
      </c>
      <c r="G1346" t="str">
        <f t="shared" si="300"/>
        <v>Customer 4</v>
      </c>
      <c r="H1346" t="str">
        <f t="shared" si="301"/>
        <v>MOBILE</v>
      </c>
      <c r="I1346" t="str">
        <f t="shared" si="302"/>
        <v>Changed</v>
      </c>
      <c r="J1346">
        <f t="shared" si="303"/>
        <v>1032</v>
      </c>
      <c r="K1346">
        <f t="shared" si="304"/>
        <v>1479</v>
      </c>
      <c r="L1346" s="8">
        <f t="shared" si="305"/>
        <v>45348</v>
      </c>
      <c r="M1346" t="str">
        <f t="shared" ca="1" si="306"/>
        <v>OK</v>
      </c>
      <c r="P1346">
        <f t="shared" si="307"/>
        <v>1345</v>
      </c>
      <c r="Q1346" t="str">
        <f t="shared" si="308"/>
        <v>Customer 4</v>
      </c>
      <c r="R1346" t="str">
        <f t="shared" si="309"/>
        <v>MOBILE</v>
      </c>
      <c r="S1346">
        <f t="shared" si="310"/>
        <v>1032</v>
      </c>
      <c r="T1346">
        <f t="shared" si="311"/>
        <v>1479</v>
      </c>
      <c r="U1346" s="8">
        <f t="shared" si="312"/>
        <v>45348</v>
      </c>
      <c r="V1346" t="str" cm="1">
        <f t="array" ref="V1346">_xlfn.IFS(S1346 = "", "", S1346 &lt; 500, "Low", S1346 &lt; 1200, "Medium", TRUE, "High")</f>
        <v>Medium</v>
      </c>
      <c r="W1346" t="str">
        <f t="shared" si="313"/>
        <v>2024-02</v>
      </c>
      <c r="X1346">
        <f t="shared" si="314"/>
        <v>2024</v>
      </c>
    </row>
    <row r="1347" spans="1:24" x14ac:dyDescent="0.3">
      <c r="A1347">
        <f>'Raw_Data'!A1347</f>
        <v>1346</v>
      </c>
      <c r="B1347" t="str">
        <f>'Raw_Data'!B1347</f>
        <v>Customer 7</v>
      </c>
      <c r="C1347" t="str">
        <f>'Raw_Data'!C1347</f>
        <v>Embedded</v>
      </c>
      <c r="D1347">
        <f>'Raw_Data'!D1347</f>
        <v>863</v>
      </c>
      <c r="E1347">
        <f>'Raw_Data'!E1347</f>
        <v>2578</v>
      </c>
      <c r="F1347">
        <f>'Raw_Data'!F1347</f>
        <v>45348.041666666664</v>
      </c>
      <c r="G1347" t="str">
        <f t="shared" ref="G1347:G1410" si="315">PROPER(CLEAN(TRIM(B1347)))</f>
        <v>Customer 7</v>
      </c>
      <c r="H1347" t="str">
        <f t="shared" ref="H1347:H1410" si="316">UPPER(CLEAN(TRIM(C1347)))</f>
        <v>EMBEDDED</v>
      </c>
      <c r="I1347" t="str">
        <f t="shared" ref="I1347:I1410" si="317">IF(OR(NOT(EXACT(B1347,G1347)), NOT(EXACT(C1347,H1347))), "Changed", "")</f>
        <v>Changed</v>
      </c>
      <c r="J1347">
        <f t="shared" ref="J1347:J1410" si="318">IFERROR(VALUE(TRIM(D1347)), "")</f>
        <v>863</v>
      </c>
      <c r="K1347">
        <f t="shared" ref="K1347:K1410" si="319">IFERROR(VALUE(TRIM(E1347)), "")</f>
        <v>2578</v>
      </c>
      <c r="L1347" s="8">
        <f t="shared" ref="L1347:L1410" si="320">IF(F1347="","",INT(F1347))</f>
        <v>45348</v>
      </c>
      <c r="M1347" t="str">
        <f t="shared" ref="M1347:M1410" ca="1" si="321">IF(AND(L1347&gt;=DATE(2000,1,1), L1347&lt;=TODAY()+365), "OK", "OutOfRange")</f>
        <v>OK</v>
      </c>
      <c r="P1347">
        <f t="shared" ref="P1347:P1410" si="322">IF(A1347="","",A1347)</f>
        <v>1346</v>
      </c>
      <c r="Q1347" t="str">
        <f t="shared" ref="Q1347:Q1410" si="323">IF(G1347="","",G1347)</f>
        <v>Customer 7</v>
      </c>
      <c r="R1347" t="str">
        <f t="shared" ref="R1347:R1410" si="324">IF(H1347="","",H1347)</f>
        <v>EMBEDDED</v>
      </c>
      <c r="S1347">
        <f t="shared" ref="S1347:S1410" si="325">IF(J1347="","",J1347)</f>
        <v>863</v>
      </c>
      <c r="T1347">
        <f t="shared" ref="T1347:T1410" si="326">IF(K1347="","",K1347)</f>
        <v>2578</v>
      </c>
      <c r="U1347" s="8">
        <f t="shared" ref="U1347:U1410" si="327">IF(L1347="","",L1347)</f>
        <v>45348</v>
      </c>
      <c r="V1347" t="str" cm="1">
        <f t="array" ref="V1347">_xlfn.IFS(S1347 = "", "", S1347 &lt; 500, "Low", S1347 &lt; 1200, "Medium", TRUE, "High")</f>
        <v>Medium</v>
      </c>
      <c r="W1347" t="str">
        <f t="shared" ref="W1347:W1410" si="328">TEXT(U1347, "yyyy-mm")</f>
        <v>2024-02</v>
      </c>
      <c r="X1347">
        <f t="shared" ref="X1347:X1410" si="329">YEAR(U1347)</f>
        <v>2024</v>
      </c>
    </row>
    <row r="1348" spans="1:24" x14ac:dyDescent="0.3">
      <c r="A1348">
        <f>'Raw_Data'!A1348</f>
        <v>1347</v>
      </c>
      <c r="B1348" t="str">
        <f>'Raw_Data'!B1348</f>
        <v>Customer 5</v>
      </c>
      <c r="C1348" t="str">
        <f>'Raw_Data'!C1348</f>
        <v>Embedded</v>
      </c>
      <c r="D1348">
        <f>'Raw_Data'!D1348</f>
        <v>1003</v>
      </c>
      <c r="E1348">
        <f>'Raw_Data'!E1348</f>
        <v>1895</v>
      </c>
      <c r="F1348">
        <f>'Raw_Data'!F1348</f>
        <v>45348.083333333336</v>
      </c>
      <c r="G1348" t="str">
        <f t="shared" si="315"/>
        <v>Customer 5</v>
      </c>
      <c r="H1348" t="str">
        <f t="shared" si="316"/>
        <v>EMBEDDED</v>
      </c>
      <c r="I1348" t="str">
        <f t="shared" si="317"/>
        <v>Changed</v>
      </c>
      <c r="J1348">
        <f t="shared" si="318"/>
        <v>1003</v>
      </c>
      <c r="K1348">
        <f t="shared" si="319"/>
        <v>1895</v>
      </c>
      <c r="L1348" s="8">
        <f t="shared" si="320"/>
        <v>45348</v>
      </c>
      <c r="M1348" t="str">
        <f t="shared" ca="1" si="321"/>
        <v>OK</v>
      </c>
      <c r="P1348">
        <f t="shared" si="322"/>
        <v>1347</v>
      </c>
      <c r="Q1348" t="str">
        <f t="shared" si="323"/>
        <v>Customer 5</v>
      </c>
      <c r="R1348" t="str">
        <f t="shared" si="324"/>
        <v>EMBEDDED</v>
      </c>
      <c r="S1348">
        <f t="shared" si="325"/>
        <v>1003</v>
      </c>
      <c r="T1348">
        <f t="shared" si="326"/>
        <v>1895</v>
      </c>
      <c r="U1348" s="8">
        <f t="shared" si="327"/>
        <v>45348</v>
      </c>
      <c r="V1348" t="str" cm="1">
        <f t="array" ref="V1348">_xlfn.IFS(S1348 = "", "", S1348 &lt; 500, "Low", S1348 &lt; 1200, "Medium", TRUE, "High")</f>
        <v>Medium</v>
      </c>
      <c r="W1348" t="str">
        <f t="shared" si="328"/>
        <v>2024-02</v>
      </c>
      <c r="X1348">
        <f t="shared" si="329"/>
        <v>2024</v>
      </c>
    </row>
    <row r="1349" spans="1:24" x14ac:dyDescent="0.3">
      <c r="A1349">
        <f>'Raw_Data'!A1349</f>
        <v>1348</v>
      </c>
      <c r="B1349" t="str">
        <f>'Raw_Data'!B1349</f>
        <v>Customer 5</v>
      </c>
      <c r="C1349" t="str">
        <f>'Raw_Data'!C1349</f>
        <v>Workstation</v>
      </c>
      <c r="D1349">
        <f>'Raw_Data'!D1349</f>
        <v>3961</v>
      </c>
      <c r="E1349">
        <f>'Raw_Data'!E1349</f>
        <v>3820</v>
      </c>
      <c r="F1349">
        <f>'Raw_Data'!F1349</f>
        <v>45348.125</v>
      </c>
      <c r="G1349" t="str">
        <f t="shared" si="315"/>
        <v>Customer 5</v>
      </c>
      <c r="H1349" t="str">
        <f t="shared" si="316"/>
        <v>WORKSTATION</v>
      </c>
      <c r="I1349" t="str">
        <f t="shared" si="317"/>
        <v>Changed</v>
      </c>
      <c r="J1349">
        <f t="shared" si="318"/>
        <v>3961</v>
      </c>
      <c r="K1349">
        <f t="shared" si="319"/>
        <v>3820</v>
      </c>
      <c r="L1349" s="8">
        <f t="shared" si="320"/>
        <v>45348</v>
      </c>
      <c r="M1349" t="str">
        <f t="shared" ca="1" si="321"/>
        <v>OK</v>
      </c>
      <c r="P1349">
        <f t="shared" si="322"/>
        <v>1348</v>
      </c>
      <c r="Q1349" t="str">
        <f t="shared" si="323"/>
        <v>Customer 5</v>
      </c>
      <c r="R1349" t="str">
        <f t="shared" si="324"/>
        <v>WORKSTATION</v>
      </c>
      <c r="S1349">
        <f t="shared" si="325"/>
        <v>3961</v>
      </c>
      <c r="T1349">
        <f t="shared" si="326"/>
        <v>3820</v>
      </c>
      <c r="U1349" s="8">
        <f t="shared" si="327"/>
        <v>45348</v>
      </c>
      <c r="V1349" t="str" cm="1">
        <f t="array" ref="V1349">_xlfn.IFS(S1349 = "", "", S1349 &lt; 500, "Low", S1349 &lt; 1200, "Medium", TRUE, "High")</f>
        <v>High</v>
      </c>
      <c r="W1349" t="str">
        <f t="shared" si="328"/>
        <v>2024-02</v>
      </c>
      <c r="X1349">
        <f t="shared" si="329"/>
        <v>2024</v>
      </c>
    </row>
    <row r="1350" spans="1:24" x14ac:dyDescent="0.3">
      <c r="A1350">
        <f>'Raw_Data'!A1350</f>
        <v>1349</v>
      </c>
      <c r="B1350" t="str">
        <f>'Raw_Data'!B1350</f>
        <v>Customer 10</v>
      </c>
      <c r="C1350" t="str">
        <f>'Raw_Data'!C1350</f>
        <v>Mobile</v>
      </c>
      <c r="D1350">
        <f>'Raw_Data'!D1350</f>
        <v>3966</v>
      </c>
      <c r="E1350">
        <f>'Raw_Data'!E1350</f>
        <v>1707</v>
      </c>
      <c r="F1350">
        <f>'Raw_Data'!F1350</f>
        <v>45348.166666666664</v>
      </c>
      <c r="G1350" t="str">
        <f t="shared" si="315"/>
        <v>Customer 10</v>
      </c>
      <c r="H1350" t="str">
        <f t="shared" si="316"/>
        <v>MOBILE</v>
      </c>
      <c r="I1350" t="str">
        <f t="shared" si="317"/>
        <v>Changed</v>
      </c>
      <c r="J1350">
        <f t="shared" si="318"/>
        <v>3966</v>
      </c>
      <c r="K1350">
        <f t="shared" si="319"/>
        <v>1707</v>
      </c>
      <c r="L1350" s="8">
        <f t="shared" si="320"/>
        <v>45348</v>
      </c>
      <c r="M1350" t="str">
        <f t="shared" ca="1" si="321"/>
        <v>OK</v>
      </c>
      <c r="P1350">
        <f t="shared" si="322"/>
        <v>1349</v>
      </c>
      <c r="Q1350" t="str">
        <f t="shared" si="323"/>
        <v>Customer 10</v>
      </c>
      <c r="R1350" t="str">
        <f t="shared" si="324"/>
        <v>MOBILE</v>
      </c>
      <c r="S1350">
        <f t="shared" si="325"/>
        <v>3966</v>
      </c>
      <c r="T1350">
        <f t="shared" si="326"/>
        <v>1707</v>
      </c>
      <c r="U1350" s="8">
        <f t="shared" si="327"/>
        <v>45348</v>
      </c>
      <c r="V1350" t="str" cm="1">
        <f t="array" ref="V1350">_xlfn.IFS(S1350 = "", "", S1350 &lt; 500, "Low", S1350 &lt; 1200, "Medium", TRUE, "High")</f>
        <v>High</v>
      </c>
      <c r="W1350" t="str">
        <f t="shared" si="328"/>
        <v>2024-02</v>
      </c>
      <c r="X1350">
        <f t="shared" si="329"/>
        <v>2024</v>
      </c>
    </row>
    <row r="1351" spans="1:24" x14ac:dyDescent="0.3">
      <c r="A1351">
        <f>'Raw_Data'!A1351</f>
        <v>1350</v>
      </c>
      <c r="B1351" t="str">
        <f>'Raw_Data'!B1351</f>
        <v>Customer 15</v>
      </c>
      <c r="C1351" t="str">
        <f>'Raw_Data'!C1351</f>
        <v>Mobile</v>
      </c>
      <c r="D1351">
        <f>'Raw_Data'!D1351</f>
        <v>2072</v>
      </c>
      <c r="E1351">
        <f>'Raw_Data'!E1351</f>
        <v>452</v>
      </c>
      <c r="F1351">
        <f>'Raw_Data'!F1351</f>
        <v>45348.208333333336</v>
      </c>
      <c r="G1351" t="str">
        <f t="shared" si="315"/>
        <v>Customer 15</v>
      </c>
      <c r="H1351" t="str">
        <f t="shared" si="316"/>
        <v>MOBILE</v>
      </c>
      <c r="I1351" t="str">
        <f t="shared" si="317"/>
        <v>Changed</v>
      </c>
      <c r="J1351">
        <f t="shared" si="318"/>
        <v>2072</v>
      </c>
      <c r="K1351">
        <f t="shared" si="319"/>
        <v>452</v>
      </c>
      <c r="L1351" s="8">
        <f t="shared" si="320"/>
        <v>45348</v>
      </c>
      <c r="M1351" t="str">
        <f t="shared" ca="1" si="321"/>
        <v>OK</v>
      </c>
      <c r="P1351">
        <f t="shared" si="322"/>
        <v>1350</v>
      </c>
      <c r="Q1351" t="str">
        <f t="shared" si="323"/>
        <v>Customer 15</v>
      </c>
      <c r="R1351" t="str">
        <f t="shared" si="324"/>
        <v>MOBILE</v>
      </c>
      <c r="S1351">
        <f t="shared" si="325"/>
        <v>2072</v>
      </c>
      <c r="T1351">
        <f t="shared" si="326"/>
        <v>452</v>
      </c>
      <c r="U1351" s="8">
        <f t="shared" si="327"/>
        <v>45348</v>
      </c>
      <c r="V1351" t="str" cm="1">
        <f t="array" ref="V1351">_xlfn.IFS(S1351 = "", "", S1351 &lt; 500, "Low", S1351 &lt; 1200, "Medium", TRUE, "High")</f>
        <v>High</v>
      </c>
      <c r="W1351" t="str">
        <f t="shared" si="328"/>
        <v>2024-02</v>
      </c>
      <c r="X1351">
        <f t="shared" si="329"/>
        <v>2024</v>
      </c>
    </row>
    <row r="1352" spans="1:24" x14ac:dyDescent="0.3">
      <c r="A1352">
        <f>'Raw_Data'!A1352</f>
        <v>1351</v>
      </c>
      <c r="B1352" t="str">
        <f>'Raw_Data'!B1352</f>
        <v>Customer 6</v>
      </c>
      <c r="C1352" t="str">
        <f>'Raw_Data'!C1352</f>
        <v>Embedded</v>
      </c>
      <c r="D1352">
        <f>'Raw_Data'!D1352</f>
        <v>210</v>
      </c>
      <c r="E1352">
        <f>'Raw_Data'!E1352</f>
        <v>229</v>
      </c>
      <c r="F1352">
        <f>'Raw_Data'!F1352</f>
        <v>45348.25</v>
      </c>
      <c r="G1352" t="str">
        <f t="shared" si="315"/>
        <v>Customer 6</v>
      </c>
      <c r="H1352" t="str">
        <f t="shared" si="316"/>
        <v>EMBEDDED</v>
      </c>
      <c r="I1352" t="str">
        <f t="shared" si="317"/>
        <v>Changed</v>
      </c>
      <c r="J1352">
        <f t="shared" si="318"/>
        <v>210</v>
      </c>
      <c r="K1352">
        <f t="shared" si="319"/>
        <v>229</v>
      </c>
      <c r="L1352" s="8">
        <f t="shared" si="320"/>
        <v>45348</v>
      </c>
      <c r="M1352" t="str">
        <f t="shared" ca="1" si="321"/>
        <v>OK</v>
      </c>
      <c r="P1352">
        <f t="shared" si="322"/>
        <v>1351</v>
      </c>
      <c r="Q1352" t="str">
        <f t="shared" si="323"/>
        <v>Customer 6</v>
      </c>
      <c r="R1352" t="str">
        <f t="shared" si="324"/>
        <v>EMBEDDED</v>
      </c>
      <c r="S1352">
        <f t="shared" si="325"/>
        <v>210</v>
      </c>
      <c r="T1352">
        <f t="shared" si="326"/>
        <v>229</v>
      </c>
      <c r="U1352" s="8">
        <f t="shared" si="327"/>
        <v>45348</v>
      </c>
      <c r="V1352" t="str" cm="1">
        <f t="array" ref="V1352">_xlfn.IFS(S1352 = "", "", S1352 &lt; 500, "Low", S1352 &lt; 1200, "Medium", TRUE, "High")</f>
        <v>Low</v>
      </c>
      <c r="W1352" t="str">
        <f t="shared" si="328"/>
        <v>2024-02</v>
      </c>
      <c r="X1352">
        <f t="shared" si="329"/>
        <v>2024</v>
      </c>
    </row>
    <row r="1353" spans="1:24" x14ac:dyDescent="0.3">
      <c r="A1353">
        <f>'Raw_Data'!A1353</f>
        <v>1352</v>
      </c>
      <c r="B1353" t="str">
        <f>'Raw_Data'!B1353</f>
        <v>Customer 6</v>
      </c>
      <c r="C1353" t="str">
        <f>'Raw_Data'!C1353</f>
        <v>Desktop</v>
      </c>
      <c r="D1353">
        <f>'Raw_Data'!D1353</f>
        <v>3871</v>
      </c>
      <c r="E1353">
        <f>'Raw_Data'!E1353</f>
        <v>1116</v>
      </c>
      <c r="F1353">
        <f>'Raw_Data'!F1353</f>
        <v>45348.291666666664</v>
      </c>
      <c r="G1353" t="str">
        <f t="shared" si="315"/>
        <v>Customer 6</v>
      </c>
      <c r="H1353" t="str">
        <f t="shared" si="316"/>
        <v>DESKTOP</v>
      </c>
      <c r="I1353" t="str">
        <f t="shared" si="317"/>
        <v>Changed</v>
      </c>
      <c r="J1353">
        <f t="shared" si="318"/>
        <v>3871</v>
      </c>
      <c r="K1353">
        <f t="shared" si="319"/>
        <v>1116</v>
      </c>
      <c r="L1353" s="8">
        <f t="shared" si="320"/>
        <v>45348</v>
      </c>
      <c r="M1353" t="str">
        <f t="shared" ca="1" si="321"/>
        <v>OK</v>
      </c>
      <c r="P1353">
        <f t="shared" si="322"/>
        <v>1352</v>
      </c>
      <c r="Q1353" t="str">
        <f t="shared" si="323"/>
        <v>Customer 6</v>
      </c>
      <c r="R1353" t="str">
        <f t="shared" si="324"/>
        <v>DESKTOP</v>
      </c>
      <c r="S1353">
        <f t="shared" si="325"/>
        <v>3871</v>
      </c>
      <c r="T1353">
        <f t="shared" si="326"/>
        <v>1116</v>
      </c>
      <c r="U1353" s="8">
        <f t="shared" si="327"/>
        <v>45348</v>
      </c>
      <c r="V1353" t="str" cm="1">
        <f t="array" ref="V1353">_xlfn.IFS(S1353 = "", "", S1353 &lt; 500, "Low", S1353 &lt; 1200, "Medium", TRUE, "High")</f>
        <v>High</v>
      </c>
      <c r="W1353" t="str">
        <f t="shared" si="328"/>
        <v>2024-02</v>
      </c>
      <c r="X1353">
        <f t="shared" si="329"/>
        <v>2024</v>
      </c>
    </row>
    <row r="1354" spans="1:24" x14ac:dyDescent="0.3">
      <c r="A1354">
        <f>'Raw_Data'!A1354</f>
        <v>1353</v>
      </c>
      <c r="B1354" t="str">
        <f>'Raw_Data'!B1354</f>
        <v>Customer 14</v>
      </c>
      <c r="C1354" t="str">
        <f>'Raw_Data'!C1354</f>
        <v>Workstation</v>
      </c>
      <c r="D1354">
        <f>'Raw_Data'!D1354</f>
        <v>532</v>
      </c>
      <c r="E1354">
        <f>'Raw_Data'!E1354</f>
        <v>2158</v>
      </c>
      <c r="F1354">
        <f>'Raw_Data'!F1354</f>
        <v>45348.333333333336</v>
      </c>
      <c r="G1354" t="str">
        <f t="shared" si="315"/>
        <v>Customer 14</v>
      </c>
      <c r="H1354" t="str">
        <f t="shared" si="316"/>
        <v>WORKSTATION</v>
      </c>
      <c r="I1354" t="str">
        <f t="shared" si="317"/>
        <v>Changed</v>
      </c>
      <c r="J1354">
        <f t="shared" si="318"/>
        <v>532</v>
      </c>
      <c r="K1354">
        <f t="shared" si="319"/>
        <v>2158</v>
      </c>
      <c r="L1354" s="8">
        <f t="shared" si="320"/>
        <v>45348</v>
      </c>
      <c r="M1354" t="str">
        <f t="shared" ca="1" si="321"/>
        <v>OK</v>
      </c>
      <c r="P1354">
        <f t="shared" si="322"/>
        <v>1353</v>
      </c>
      <c r="Q1354" t="str">
        <f t="shared" si="323"/>
        <v>Customer 14</v>
      </c>
      <c r="R1354" t="str">
        <f t="shared" si="324"/>
        <v>WORKSTATION</v>
      </c>
      <c r="S1354">
        <f t="shared" si="325"/>
        <v>532</v>
      </c>
      <c r="T1354">
        <f t="shared" si="326"/>
        <v>2158</v>
      </c>
      <c r="U1354" s="8">
        <f t="shared" si="327"/>
        <v>45348</v>
      </c>
      <c r="V1354" t="str" cm="1">
        <f t="array" ref="V1354">_xlfn.IFS(S1354 = "", "", S1354 &lt; 500, "Low", S1354 &lt; 1200, "Medium", TRUE, "High")</f>
        <v>Medium</v>
      </c>
      <c r="W1354" t="str">
        <f t="shared" si="328"/>
        <v>2024-02</v>
      </c>
      <c r="X1354">
        <f t="shared" si="329"/>
        <v>2024</v>
      </c>
    </row>
    <row r="1355" spans="1:24" x14ac:dyDescent="0.3">
      <c r="A1355">
        <f>'Raw_Data'!A1355</f>
        <v>1354</v>
      </c>
      <c r="B1355" t="str">
        <f>'Raw_Data'!B1355</f>
        <v>Customer 15</v>
      </c>
      <c r="C1355" t="str">
        <f>'Raw_Data'!C1355</f>
        <v>Desktop</v>
      </c>
      <c r="D1355">
        <f>'Raw_Data'!D1355</f>
        <v>1572</v>
      </c>
      <c r="E1355">
        <f>'Raw_Data'!E1355</f>
        <v>238</v>
      </c>
      <c r="F1355">
        <f>'Raw_Data'!F1355</f>
        <v>45348.375</v>
      </c>
      <c r="G1355" t="str">
        <f t="shared" si="315"/>
        <v>Customer 15</v>
      </c>
      <c r="H1355" t="str">
        <f t="shared" si="316"/>
        <v>DESKTOP</v>
      </c>
      <c r="I1355" t="str">
        <f t="shared" si="317"/>
        <v>Changed</v>
      </c>
      <c r="J1355">
        <f t="shared" si="318"/>
        <v>1572</v>
      </c>
      <c r="K1355">
        <f t="shared" si="319"/>
        <v>238</v>
      </c>
      <c r="L1355" s="8">
        <f t="shared" si="320"/>
        <v>45348</v>
      </c>
      <c r="M1355" t="str">
        <f t="shared" ca="1" si="321"/>
        <v>OK</v>
      </c>
      <c r="P1355">
        <f t="shared" si="322"/>
        <v>1354</v>
      </c>
      <c r="Q1355" t="str">
        <f t="shared" si="323"/>
        <v>Customer 15</v>
      </c>
      <c r="R1355" t="str">
        <f t="shared" si="324"/>
        <v>DESKTOP</v>
      </c>
      <c r="S1355">
        <f t="shared" si="325"/>
        <v>1572</v>
      </c>
      <c r="T1355">
        <f t="shared" si="326"/>
        <v>238</v>
      </c>
      <c r="U1355" s="8">
        <f t="shared" si="327"/>
        <v>45348</v>
      </c>
      <c r="V1355" t="str" cm="1">
        <f t="array" ref="V1355">_xlfn.IFS(S1355 = "", "", S1355 &lt; 500, "Low", S1355 &lt; 1200, "Medium", TRUE, "High")</f>
        <v>High</v>
      </c>
      <c r="W1355" t="str">
        <f t="shared" si="328"/>
        <v>2024-02</v>
      </c>
      <c r="X1355">
        <f t="shared" si="329"/>
        <v>2024</v>
      </c>
    </row>
    <row r="1356" spans="1:24" x14ac:dyDescent="0.3">
      <c r="A1356">
        <f>'Raw_Data'!A1356</f>
        <v>1355</v>
      </c>
      <c r="B1356" t="str">
        <f>'Raw_Data'!B1356</f>
        <v>Customer 6</v>
      </c>
      <c r="C1356" t="str">
        <f>'Raw_Data'!C1356</f>
        <v>Mobile</v>
      </c>
      <c r="D1356">
        <f>'Raw_Data'!D1356</f>
        <v>1780</v>
      </c>
      <c r="E1356">
        <f>'Raw_Data'!E1356</f>
        <v>3737</v>
      </c>
      <c r="F1356">
        <f>'Raw_Data'!F1356</f>
        <v>45348.416666666664</v>
      </c>
      <c r="G1356" t="str">
        <f t="shared" si="315"/>
        <v>Customer 6</v>
      </c>
      <c r="H1356" t="str">
        <f t="shared" si="316"/>
        <v>MOBILE</v>
      </c>
      <c r="I1356" t="str">
        <f t="shared" si="317"/>
        <v>Changed</v>
      </c>
      <c r="J1356">
        <f t="shared" si="318"/>
        <v>1780</v>
      </c>
      <c r="K1356">
        <f t="shared" si="319"/>
        <v>3737</v>
      </c>
      <c r="L1356" s="8">
        <f t="shared" si="320"/>
        <v>45348</v>
      </c>
      <c r="M1356" t="str">
        <f t="shared" ca="1" si="321"/>
        <v>OK</v>
      </c>
      <c r="P1356">
        <f t="shared" si="322"/>
        <v>1355</v>
      </c>
      <c r="Q1356" t="str">
        <f t="shared" si="323"/>
        <v>Customer 6</v>
      </c>
      <c r="R1356" t="str">
        <f t="shared" si="324"/>
        <v>MOBILE</v>
      </c>
      <c r="S1356">
        <f t="shared" si="325"/>
        <v>1780</v>
      </c>
      <c r="T1356">
        <f t="shared" si="326"/>
        <v>3737</v>
      </c>
      <c r="U1356" s="8">
        <f t="shared" si="327"/>
        <v>45348</v>
      </c>
      <c r="V1356" t="str" cm="1">
        <f t="array" ref="V1356">_xlfn.IFS(S1356 = "", "", S1356 &lt; 500, "Low", S1356 &lt; 1200, "Medium", TRUE, "High")</f>
        <v>High</v>
      </c>
      <c r="W1356" t="str">
        <f t="shared" si="328"/>
        <v>2024-02</v>
      </c>
      <c r="X1356">
        <f t="shared" si="329"/>
        <v>2024</v>
      </c>
    </row>
    <row r="1357" spans="1:24" x14ac:dyDescent="0.3">
      <c r="A1357">
        <f>'Raw_Data'!A1357</f>
        <v>1356</v>
      </c>
      <c r="B1357" t="str">
        <f>'Raw_Data'!B1357</f>
        <v>Customer 12</v>
      </c>
      <c r="C1357" t="str">
        <f>'Raw_Data'!C1357</f>
        <v>Mobile</v>
      </c>
      <c r="D1357">
        <f>'Raw_Data'!D1357</f>
        <v>1535</v>
      </c>
      <c r="E1357">
        <f>'Raw_Data'!E1357</f>
        <v>4218</v>
      </c>
      <c r="F1357">
        <f>'Raw_Data'!F1357</f>
        <v>45348.458333333336</v>
      </c>
      <c r="G1357" t="str">
        <f t="shared" si="315"/>
        <v>Customer 12</v>
      </c>
      <c r="H1357" t="str">
        <f t="shared" si="316"/>
        <v>MOBILE</v>
      </c>
      <c r="I1357" t="str">
        <f t="shared" si="317"/>
        <v>Changed</v>
      </c>
      <c r="J1357">
        <f t="shared" si="318"/>
        <v>1535</v>
      </c>
      <c r="K1357">
        <f t="shared" si="319"/>
        <v>4218</v>
      </c>
      <c r="L1357" s="8">
        <f t="shared" si="320"/>
        <v>45348</v>
      </c>
      <c r="M1357" t="str">
        <f t="shared" ca="1" si="321"/>
        <v>OK</v>
      </c>
      <c r="P1357">
        <f t="shared" si="322"/>
        <v>1356</v>
      </c>
      <c r="Q1357" t="str">
        <f t="shared" si="323"/>
        <v>Customer 12</v>
      </c>
      <c r="R1357" t="str">
        <f t="shared" si="324"/>
        <v>MOBILE</v>
      </c>
      <c r="S1357">
        <f t="shared" si="325"/>
        <v>1535</v>
      </c>
      <c r="T1357">
        <f t="shared" si="326"/>
        <v>4218</v>
      </c>
      <c r="U1357" s="8">
        <f t="shared" si="327"/>
        <v>45348</v>
      </c>
      <c r="V1357" t="str" cm="1">
        <f t="array" ref="V1357">_xlfn.IFS(S1357 = "", "", S1357 &lt; 500, "Low", S1357 &lt; 1200, "Medium", TRUE, "High")</f>
        <v>High</v>
      </c>
      <c r="W1357" t="str">
        <f t="shared" si="328"/>
        <v>2024-02</v>
      </c>
      <c r="X1357">
        <f t="shared" si="329"/>
        <v>2024</v>
      </c>
    </row>
    <row r="1358" spans="1:24" x14ac:dyDescent="0.3">
      <c r="A1358">
        <f>'Raw_Data'!A1358</f>
        <v>1357</v>
      </c>
      <c r="B1358" t="str">
        <f>'Raw_Data'!B1358</f>
        <v>Customer 14</v>
      </c>
      <c r="C1358" t="str">
        <f>'Raw_Data'!C1358</f>
        <v>Mobile</v>
      </c>
      <c r="D1358">
        <f>'Raw_Data'!D1358</f>
        <v>2591</v>
      </c>
      <c r="E1358">
        <f>'Raw_Data'!E1358</f>
        <v>579</v>
      </c>
      <c r="F1358">
        <f>'Raw_Data'!F1358</f>
        <v>45348.5</v>
      </c>
      <c r="G1358" t="str">
        <f t="shared" si="315"/>
        <v>Customer 14</v>
      </c>
      <c r="H1358" t="str">
        <f t="shared" si="316"/>
        <v>MOBILE</v>
      </c>
      <c r="I1358" t="str">
        <f t="shared" si="317"/>
        <v>Changed</v>
      </c>
      <c r="J1358">
        <f t="shared" si="318"/>
        <v>2591</v>
      </c>
      <c r="K1358">
        <f t="shared" si="319"/>
        <v>579</v>
      </c>
      <c r="L1358" s="8">
        <f t="shared" si="320"/>
        <v>45348</v>
      </c>
      <c r="M1358" t="str">
        <f t="shared" ca="1" si="321"/>
        <v>OK</v>
      </c>
      <c r="P1358">
        <f t="shared" si="322"/>
        <v>1357</v>
      </c>
      <c r="Q1358" t="str">
        <f t="shared" si="323"/>
        <v>Customer 14</v>
      </c>
      <c r="R1358" t="str">
        <f t="shared" si="324"/>
        <v>MOBILE</v>
      </c>
      <c r="S1358">
        <f t="shared" si="325"/>
        <v>2591</v>
      </c>
      <c r="T1358">
        <f t="shared" si="326"/>
        <v>579</v>
      </c>
      <c r="U1358" s="8">
        <f t="shared" si="327"/>
        <v>45348</v>
      </c>
      <c r="V1358" t="str" cm="1">
        <f t="array" ref="V1358">_xlfn.IFS(S1358 = "", "", S1358 &lt; 500, "Low", S1358 &lt; 1200, "Medium", TRUE, "High")</f>
        <v>High</v>
      </c>
      <c r="W1358" t="str">
        <f t="shared" si="328"/>
        <v>2024-02</v>
      </c>
      <c r="X1358">
        <f t="shared" si="329"/>
        <v>2024</v>
      </c>
    </row>
    <row r="1359" spans="1:24" x14ac:dyDescent="0.3">
      <c r="A1359">
        <f>'Raw_Data'!A1359</f>
        <v>1358</v>
      </c>
      <c r="B1359" t="str">
        <f>'Raw_Data'!B1359</f>
        <v>Customer 7</v>
      </c>
      <c r="C1359" t="str">
        <f>'Raw_Data'!C1359</f>
        <v>Desktop</v>
      </c>
      <c r="D1359">
        <f>'Raw_Data'!D1359</f>
        <v>1590</v>
      </c>
      <c r="E1359">
        <f>'Raw_Data'!E1359</f>
        <v>3171</v>
      </c>
      <c r="F1359">
        <f>'Raw_Data'!F1359</f>
        <v>45348.541666666664</v>
      </c>
      <c r="G1359" t="str">
        <f t="shared" si="315"/>
        <v>Customer 7</v>
      </c>
      <c r="H1359" t="str">
        <f t="shared" si="316"/>
        <v>DESKTOP</v>
      </c>
      <c r="I1359" t="str">
        <f t="shared" si="317"/>
        <v>Changed</v>
      </c>
      <c r="J1359">
        <f t="shared" si="318"/>
        <v>1590</v>
      </c>
      <c r="K1359">
        <f t="shared" si="319"/>
        <v>3171</v>
      </c>
      <c r="L1359" s="8">
        <f t="shared" si="320"/>
        <v>45348</v>
      </c>
      <c r="M1359" t="str">
        <f t="shared" ca="1" si="321"/>
        <v>OK</v>
      </c>
      <c r="P1359">
        <f t="shared" si="322"/>
        <v>1358</v>
      </c>
      <c r="Q1359" t="str">
        <f t="shared" si="323"/>
        <v>Customer 7</v>
      </c>
      <c r="R1359" t="str">
        <f t="shared" si="324"/>
        <v>DESKTOP</v>
      </c>
      <c r="S1359">
        <f t="shared" si="325"/>
        <v>1590</v>
      </c>
      <c r="T1359">
        <f t="shared" si="326"/>
        <v>3171</v>
      </c>
      <c r="U1359" s="8">
        <f t="shared" si="327"/>
        <v>45348</v>
      </c>
      <c r="V1359" t="str" cm="1">
        <f t="array" ref="V1359">_xlfn.IFS(S1359 = "", "", S1359 &lt; 500, "Low", S1359 &lt; 1200, "Medium", TRUE, "High")</f>
        <v>High</v>
      </c>
      <c r="W1359" t="str">
        <f t="shared" si="328"/>
        <v>2024-02</v>
      </c>
      <c r="X1359">
        <f t="shared" si="329"/>
        <v>2024</v>
      </c>
    </row>
    <row r="1360" spans="1:24" x14ac:dyDescent="0.3">
      <c r="A1360">
        <f>'Raw_Data'!A1360</f>
        <v>1359</v>
      </c>
      <c r="B1360" t="str">
        <f>'Raw_Data'!B1360</f>
        <v>Customer 11</v>
      </c>
      <c r="C1360" t="str">
        <f>'Raw_Data'!C1360</f>
        <v>Desktop</v>
      </c>
      <c r="D1360">
        <f>'Raw_Data'!D1360</f>
        <v>3817</v>
      </c>
      <c r="E1360">
        <f>'Raw_Data'!E1360</f>
        <v>582</v>
      </c>
      <c r="F1360">
        <f>'Raw_Data'!F1360</f>
        <v>45348.583333333336</v>
      </c>
      <c r="G1360" t="str">
        <f t="shared" si="315"/>
        <v>Customer 11</v>
      </c>
      <c r="H1360" t="str">
        <f t="shared" si="316"/>
        <v>DESKTOP</v>
      </c>
      <c r="I1360" t="str">
        <f t="shared" si="317"/>
        <v>Changed</v>
      </c>
      <c r="J1360">
        <f t="shared" si="318"/>
        <v>3817</v>
      </c>
      <c r="K1360">
        <f t="shared" si="319"/>
        <v>582</v>
      </c>
      <c r="L1360" s="8">
        <f t="shared" si="320"/>
        <v>45348</v>
      </c>
      <c r="M1360" t="str">
        <f t="shared" ca="1" si="321"/>
        <v>OK</v>
      </c>
      <c r="P1360">
        <f t="shared" si="322"/>
        <v>1359</v>
      </c>
      <c r="Q1360" t="str">
        <f t="shared" si="323"/>
        <v>Customer 11</v>
      </c>
      <c r="R1360" t="str">
        <f t="shared" si="324"/>
        <v>DESKTOP</v>
      </c>
      <c r="S1360">
        <f t="shared" si="325"/>
        <v>3817</v>
      </c>
      <c r="T1360">
        <f t="shared" si="326"/>
        <v>582</v>
      </c>
      <c r="U1360" s="8">
        <f t="shared" si="327"/>
        <v>45348</v>
      </c>
      <c r="V1360" t="str" cm="1">
        <f t="array" ref="V1360">_xlfn.IFS(S1360 = "", "", S1360 &lt; 500, "Low", S1360 &lt; 1200, "Medium", TRUE, "High")</f>
        <v>High</v>
      </c>
      <c r="W1360" t="str">
        <f t="shared" si="328"/>
        <v>2024-02</v>
      </c>
      <c r="X1360">
        <f t="shared" si="329"/>
        <v>2024</v>
      </c>
    </row>
    <row r="1361" spans="1:24" x14ac:dyDescent="0.3">
      <c r="A1361">
        <f>'Raw_Data'!A1361</f>
        <v>1360</v>
      </c>
      <c r="B1361" t="str">
        <f>'Raw_Data'!B1361</f>
        <v>Customer 9</v>
      </c>
      <c r="C1361" t="str">
        <f>'Raw_Data'!C1361</f>
        <v>Desktop</v>
      </c>
      <c r="D1361">
        <f>'Raw_Data'!D1361</f>
        <v>3450</v>
      </c>
      <c r="E1361">
        <f>'Raw_Data'!E1361</f>
        <v>3984</v>
      </c>
      <c r="F1361">
        <f>'Raw_Data'!F1361</f>
        <v>45348.625</v>
      </c>
      <c r="G1361" t="str">
        <f t="shared" si="315"/>
        <v>Customer 9</v>
      </c>
      <c r="H1361" t="str">
        <f t="shared" si="316"/>
        <v>DESKTOP</v>
      </c>
      <c r="I1361" t="str">
        <f t="shared" si="317"/>
        <v>Changed</v>
      </c>
      <c r="J1361">
        <f t="shared" si="318"/>
        <v>3450</v>
      </c>
      <c r="K1361">
        <f t="shared" si="319"/>
        <v>3984</v>
      </c>
      <c r="L1361" s="8">
        <f t="shared" si="320"/>
        <v>45348</v>
      </c>
      <c r="M1361" t="str">
        <f t="shared" ca="1" si="321"/>
        <v>OK</v>
      </c>
      <c r="P1361">
        <f t="shared" si="322"/>
        <v>1360</v>
      </c>
      <c r="Q1361" t="str">
        <f t="shared" si="323"/>
        <v>Customer 9</v>
      </c>
      <c r="R1361" t="str">
        <f t="shared" si="324"/>
        <v>DESKTOP</v>
      </c>
      <c r="S1361">
        <f t="shared" si="325"/>
        <v>3450</v>
      </c>
      <c r="T1361">
        <f t="shared" si="326"/>
        <v>3984</v>
      </c>
      <c r="U1361" s="8">
        <f t="shared" si="327"/>
        <v>45348</v>
      </c>
      <c r="V1361" t="str" cm="1">
        <f t="array" ref="V1361">_xlfn.IFS(S1361 = "", "", S1361 &lt; 500, "Low", S1361 &lt; 1200, "Medium", TRUE, "High")</f>
        <v>High</v>
      </c>
      <c r="W1361" t="str">
        <f t="shared" si="328"/>
        <v>2024-02</v>
      </c>
      <c r="X1361">
        <f t="shared" si="329"/>
        <v>2024</v>
      </c>
    </row>
    <row r="1362" spans="1:24" x14ac:dyDescent="0.3">
      <c r="A1362">
        <f>'Raw_Data'!A1362</f>
        <v>1361</v>
      </c>
      <c r="B1362" t="str">
        <f>'Raw_Data'!B1362</f>
        <v>Customer 2</v>
      </c>
      <c r="C1362" t="str">
        <f>'Raw_Data'!C1362</f>
        <v>Embedded</v>
      </c>
      <c r="D1362">
        <f>'Raw_Data'!D1362</f>
        <v>3053</v>
      </c>
      <c r="E1362">
        <f>'Raw_Data'!E1362</f>
        <v>3546</v>
      </c>
      <c r="F1362">
        <f>'Raw_Data'!F1362</f>
        <v>45348.666666666664</v>
      </c>
      <c r="G1362" t="str">
        <f t="shared" si="315"/>
        <v>Customer 2</v>
      </c>
      <c r="H1362" t="str">
        <f t="shared" si="316"/>
        <v>EMBEDDED</v>
      </c>
      <c r="I1362" t="str">
        <f t="shared" si="317"/>
        <v>Changed</v>
      </c>
      <c r="J1362">
        <f t="shared" si="318"/>
        <v>3053</v>
      </c>
      <c r="K1362">
        <f t="shared" si="319"/>
        <v>3546</v>
      </c>
      <c r="L1362" s="8">
        <f t="shared" si="320"/>
        <v>45348</v>
      </c>
      <c r="M1362" t="str">
        <f t="shared" ca="1" si="321"/>
        <v>OK</v>
      </c>
      <c r="P1362">
        <f t="shared" si="322"/>
        <v>1361</v>
      </c>
      <c r="Q1362" t="str">
        <f t="shared" si="323"/>
        <v>Customer 2</v>
      </c>
      <c r="R1362" t="str">
        <f t="shared" si="324"/>
        <v>EMBEDDED</v>
      </c>
      <c r="S1362">
        <f t="shared" si="325"/>
        <v>3053</v>
      </c>
      <c r="T1362">
        <f t="shared" si="326"/>
        <v>3546</v>
      </c>
      <c r="U1362" s="8">
        <f t="shared" si="327"/>
        <v>45348</v>
      </c>
      <c r="V1362" t="str" cm="1">
        <f t="array" ref="V1362">_xlfn.IFS(S1362 = "", "", S1362 &lt; 500, "Low", S1362 &lt; 1200, "Medium", TRUE, "High")</f>
        <v>High</v>
      </c>
      <c r="W1362" t="str">
        <f t="shared" si="328"/>
        <v>2024-02</v>
      </c>
      <c r="X1362">
        <f t="shared" si="329"/>
        <v>2024</v>
      </c>
    </row>
    <row r="1363" spans="1:24" x14ac:dyDescent="0.3">
      <c r="A1363">
        <f>'Raw_Data'!A1363</f>
        <v>1362</v>
      </c>
      <c r="B1363" t="str">
        <f>'Raw_Data'!B1363</f>
        <v>Customer 6</v>
      </c>
      <c r="C1363" t="str">
        <f>'Raw_Data'!C1363</f>
        <v>Desktop</v>
      </c>
      <c r="D1363">
        <f>'Raw_Data'!D1363</f>
        <v>1815</v>
      </c>
      <c r="E1363">
        <f>'Raw_Data'!E1363</f>
        <v>4631</v>
      </c>
      <c r="F1363">
        <f>'Raw_Data'!F1363</f>
        <v>45348.708333333336</v>
      </c>
      <c r="G1363" t="str">
        <f t="shared" si="315"/>
        <v>Customer 6</v>
      </c>
      <c r="H1363" t="str">
        <f t="shared" si="316"/>
        <v>DESKTOP</v>
      </c>
      <c r="I1363" t="str">
        <f t="shared" si="317"/>
        <v>Changed</v>
      </c>
      <c r="J1363">
        <f t="shared" si="318"/>
        <v>1815</v>
      </c>
      <c r="K1363">
        <f t="shared" si="319"/>
        <v>4631</v>
      </c>
      <c r="L1363" s="8">
        <f t="shared" si="320"/>
        <v>45348</v>
      </c>
      <c r="M1363" t="str">
        <f t="shared" ca="1" si="321"/>
        <v>OK</v>
      </c>
      <c r="P1363">
        <f t="shared" si="322"/>
        <v>1362</v>
      </c>
      <c r="Q1363" t="str">
        <f t="shared" si="323"/>
        <v>Customer 6</v>
      </c>
      <c r="R1363" t="str">
        <f t="shared" si="324"/>
        <v>DESKTOP</v>
      </c>
      <c r="S1363">
        <f t="shared" si="325"/>
        <v>1815</v>
      </c>
      <c r="T1363">
        <f t="shared" si="326"/>
        <v>4631</v>
      </c>
      <c r="U1363" s="8">
        <f t="shared" si="327"/>
        <v>45348</v>
      </c>
      <c r="V1363" t="str" cm="1">
        <f t="array" ref="V1363">_xlfn.IFS(S1363 = "", "", S1363 &lt; 500, "Low", S1363 &lt; 1200, "Medium", TRUE, "High")</f>
        <v>High</v>
      </c>
      <c r="W1363" t="str">
        <f t="shared" si="328"/>
        <v>2024-02</v>
      </c>
      <c r="X1363">
        <f t="shared" si="329"/>
        <v>2024</v>
      </c>
    </row>
    <row r="1364" spans="1:24" x14ac:dyDescent="0.3">
      <c r="A1364">
        <f>'Raw_Data'!A1364</f>
        <v>1363</v>
      </c>
      <c r="B1364" t="str">
        <f>'Raw_Data'!B1364</f>
        <v>Customer 5</v>
      </c>
      <c r="C1364" t="str">
        <f>'Raw_Data'!C1364</f>
        <v>Mobile</v>
      </c>
      <c r="D1364">
        <f>'Raw_Data'!D1364</f>
        <v>523</v>
      </c>
      <c r="E1364">
        <f>'Raw_Data'!E1364</f>
        <v>730</v>
      </c>
      <c r="F1364">
        <f>'Raw_Data'!F1364</f>
        <v>45348.75</v>
      </c>
      <c r="G1364" t="str">
        <f t="shared" si="315"/>
        <v>Customer 5</v>
      </c>
      <c r="H1364" t="str">
        <f t="shared" si="316"/>
        <v>MOBILE</v>
      </c>
      <c r="I1364" t="str">
        <f t="shared" si="317"/>
        <v>Changed</v>
      </c>
      <c r="J1364">
        <f t="shared" si="318"/>
        <v>523</v>
      </c>
      <c r="K1364">
        <f t="shared" si="319"/>
        <v>730</v>
      </c>
      <c r="L1364" s="8">
        <f t="shared" si="320"/>
        <v>45348</v>
      </c>
      <c r="M1364" t="str">
        <f t="shared" ca="1" si="321"/>
        <v>OK</v>
      </c>
      <c r="P1364">
        <f t="shared" si="322"/>
        <v>1363</v>
      </c>
      <c r="Q1364" t="str">
        <f t="shared" si="323"/>
        <v>Customer 5</v>
      </c>
      <c r="R1364" t="str">
        <f t="shared" si="324"/>
        <v>MOBILE</v>
      </c>
      <c r="S1364">
        <f t="shared" si="325"/>
        <v>523</v>
      </c>
      <c r="T1364">
        <f t="shared" si="326"/>
        <v>730</v>
      </c>
      <c r="U1364" s="8">
        <f t="shared" si="327"/>
        <v>45348</v>
      </c>
      <c r="V1364" t="str" cm="1">
        <f t="array" ref="V1364">_xlfn.IFS(S1364 = "", "", S1364 &lt; 500, "Low", S1364 &lt; 1200, "Medium", TRUE, "High")</f>
        <v>Medium</v>
      </c>
      <c r="W1364" t="str">
        <f t="shared" si="328"/>
        <v>2024-02</v>
      </c>
      <c r="X1364">
        <f t="shared" si="329"/>
        <v>2024</v>
      </c>
    </row>
    <row r="1365" spans="1:24" x14ac:dyDescent="0.3">
      <c r="A1365">
        <f>'Raw_Data'!A1365</f>
        <v>1364</v>
      </c>
      <c r="B1365" t="str">
        <f>'Raw_Data'!B1365</f>
        <v>Customer 4</v>
      </c>
      <c r="C1365" t="str">
        <f>'Raw_Data'!C1365</f>
        <v>Workstation</v>
      </c>
      <c r="D1365">
        <f>'Raw_Data'!D1365</f>
        <v>224</v>
      </c>
      <c r="E1365">
        <f>'Raw_Data'!E1365</f>
        <v>2599</v>
      </c>
      <c r="F1365">
        <f>'Raw_Data'!F1365</f>
        <v>45348.791666666664</v>
      </c>
      <c r="G1365" t="str">
        <f t="shared" si="315"/>
        <v>Customer 4</v>
      </c>
      <c r="H1365" t="str">
        <f t="shared" si="316"/>
        <v>WORKSTATION</v>
      </c>
      <c r="I1365" t="str">
        <f t="shared" si="317"/>
        <v>Changed</v>
      </c>
      <c r="J1365">
        <f t="shared" si="318"/>
        <v>224</v>
      </c>
      <c r="K1365">
        <f t="shared" si="319"/>
        <v>2599</v>
      </c>
      <c r="L1365" s="8">
        <f t="shared" si="320"/>
        <v>45348</v>
      </c>
      <c r="M1365" t="str">
        <f t="shared" ca="1" si="321"/>
        <v>OK</v>
      </c>
      <c r="P1365">
        <f t="shared" si="322"/>
        <v>1364</v>
      </c>
      <c r="Q1365" t="str">
        <f t="shared" si="323"/>
        <v>Customer 4</v>
      </c>
      <c r="R1365" t="str">
        <f t="shared" si="324"/>
        <v>WORKSTATION</v>
      </c>
      <c r="S1365">
        <f t="shared" si="325"/>
        <v>224</v>
      </c>
      <c r="T1365">
        <f t="shared" si="326"/>
        <v>2599</v>
      </c>
      <c r="U1365" s="8">
        <f t="shared" si="327"/>
        <v>45348</v>
      </c>
      <c r="V1365" t="str" cm="1">
        <f t="array" ref="V1365">_xlfn.IFS(S1365 = "", "", S1365 &lt; 500, "Low", S1365 &lt; 1200, "Medium", TRUE, "High")</f>
        <v>Low</v>
      </c>
      <c r="W1365" t="str">
        <f t="shared" si="328"/>
        <v>2024-02</v>
      </c>
      <c r="X1365">
        <f t="shared" si="329"/>
        <v>2024</v>
      </c>
    </row>
    <row r="1366" spans="1:24" x14ac:dyDescent="0.3">
      <c r="A1366">
        <f>'Raw_Data'!A1366</f>
        <v>1365</v>
      </c>
      <c r="B1366" t="str">
        <f>'Raw_Data'!B1366</f>
        <v>Customer 1</v>
      </c>
      <c r="C1366" t="str">
        <f>'Raw_Data'!C1366</f>
        <v>Embedded</v>
      </c>
      <c r="D1366">
        <f>'Raw_Data'!D1366</f>
        <v>1277</v>
      </c>
      <c r="E1366">
        <f>'Raw_Data'!E1366</f>
        <v>3042</v>
      </c>
      <c r="F1366">
        <f>'Raw_Data'!F1366</f>
        <v>45348.833333333336</v>
      </c>
      <c r="G1366" t="str">
        <f t="shared" si="315"/>
        <v>Customer 1</v>
      </c>
      <c r="H1366" t="str">
        <f t="shared" si="316"/>
        <v>EMBEDDED</v>
      </c>
      <c r="I1366" t="str">
        <f t="shared" si="317"/>
        <v>Changed</v>
      </c>
      <c r="J1366">
        <f t="shared" si="318"/>
        <v>1277</v>
      </c>
      <c r="K1366">
        <f t="shared" si="319"/>
        <v>3042</v>
      </c>
      <c r="L1366" s="8">
        <f t="shared" si="320"/>
        <v>45348</v>
      </c>
      <c r="M1366" t="str">
        <f t="shared" ca="1" si="321"/>
        <v>OK</v>
      </c>
      <c r="P1366">
        <f t="shared" si="322"/>
        <v>1365</v>
      </c>
      <c r="Q1366" t="str">
        <f t="shared" si="323"/>
        <v>Customer 1</v>
      </c>
      <c r="R1366" t="str">
        <f t="shared" si="324"/>
        <v>EMBEDDED</v>
      </c>
      <c r="S1366">
        <f t="shared" si="325"/>
        <v>1277</v>
      </c>
      <c r="T1366">
        <f t="shared" si="326"/>
        <v>3042</v>
      </c>
      <c r="U1366" s="8">
        <f t="shared" si="327"/>
        <v>45348</v>
      </c>
      <c r="V1366" t="str" cm="1">
        <f t="array" ref="V1366">_xlfn.IFS(S1366 = "", "", S1366 &lt; 500, "Low", S1366 &lt; 1200, "Medium", TRUE, "High")</f>
        <v>High</v>
      </c>
      <c r="W1366" t="str">
        <f t="shared" si="328"/>
        <v>2024-02</v>
      </c>
      <c r="X1366">
        <f t="shared" si="329"/>
        <v>2024</v>
      </c>
    </row>
    <row r="1367" spans="1:24" x14ac:dyDescent="0.3">
      <c r="A1367">
        <f>'Raw_Data'!A1367</f>
        <v>1366</v>
      </c>
      <c r="B1367" t="str">
        <f>'Raw_Data'!B1367</f>
        <v>Customer 12</v>
      </c>
      <c r="C1367" t="str">
        <f>'Raw_Data'!C1367</f>
        <v>Mobile</v>
      </c>
      <c r="D1367">
        <f>'Raw_Data'!D1367</f>
        <v>953</v>
      </c>
      <c r="E1367">
        <f>'Raw_Data'!E1367</f>
        <v>4661</v>
      </c>
      <c r="F1367">
        <f>'Raw_Data'!F1367</f>
        <v>45348.875</v>
      </c>
      <c r="G1367" t="str">
        <f t="shared" si="315"/>
        <v>Customer 12</v>
      </c>
      <c r="H1367" t="str">
        <f t="shared" si="316"/>
        <v>MOBILE</v>
      </c>
      <c r="I1367" t="str">
        <f t="shared" si="317"/>
        <v>Changed</v>
      </c>
      <c r="J1367">
        <f t="shared" si="318"/>
        <v>953</v>
      </c>
      <c r="K1367">
        <f t="shared" si="319"/>
        <v>4661</v>
      </c>
      <c r="L1367" s="8">
        <f t="shared" si="320"/>
        <v>45348</v>
      </c>
      <c r="M1367" t="str">
        <f t="shared" ca="1" si="321"/>
        <v>OK</v>
      </c>
      <c r="P1367">
        <f t="shared" si="322"/>
        <v>1366</v>
      </c>
      <c r="Q1367" t="str">
        <f t="shared" si="323"/>
        <v>Customer 12</v>
      </c>
      <c r="R1367" t="str">
        <f t="shared" si="324"/>
        <v>MOBILE</v>
      </c>
      <c r="S1367">
        <f t="shared" si="325"/>
        <v>953</v>
      </c>
      <c r="T1367">
        <f t="shared" si="326"/>
        <v>4661</v>
      </c>
      <c r="U1367" s="8">
        <f t="shared" si="327"/>
        <v>45348</v>
      </c>
      <c r="V1367" t="str" cm="1">
        <f t="array" ref="V1367">_xlfn.IFS(S1367 = "", "", S1367 &lt; 500, "Low", S1367 &lt; 1200, "Medium", TRUE, "High")</f>
        <v>Medium</v>
      </c>
      <c r="W1367" t="str">
        <f t="shared" si="328"/>
        <v>2024-02</v>
      </c>
      <c r="X1367">
        <f t="shared" si="329"/>
        <v>2024</v>
      </c>
    </row>
    <row r="1368" spans="1:24" x14ac:dyDescent="0.3">
      <c r="A1368">
        <f>'Raw_Data'!A1368</f>
        <v>1367</v>
      </c>
      <c r="B1368" t="str">
        <f>'Raw_Data'!B1368</f>
        <v>Customer 15</v>
      </c>
      <c r="C1368" t="str">
        <f>'Raw_Data'!C1368</f>
        <v>Desktop</v>
      </c>
      <c r="D1368">
        <f>'Raw_Data'!D1368</f>
        <v>3306</v>
      </c>
      <c r="E1368">
        <f>'Raw_Data'!E1368</f>
        <v>2614</v>
      </c>
      <c r="F1368">
        <f>'Raw_Data'!F1368</f>
        <v>45348.916666666664</v>
      </c>
      <c r="G1368" t="str">
        <f t="shared" si="315"/>
        <v>Customer 15</v>
      </c>
      <c r="H1368" t="str">
        <f t="shared" si="316"/>
        <v>DESKTOP</v>
      </c>
      <c r="I1368" t="str">
        <f t="shared" si="317"/>
        <v>Changed</v>
      </c>
      <c r="J1368">
        <f t="shared" si="318"/>
        <v>3306</v>
      </c>
      <c r="K1368">
        <f t="shared" si="319"/>
        <v>2614</v>
      </c>
      <c r="L1368" s="8">
        <f t="shared" si="320"/>
        <v>45348</v>
      </c>
      <c r="M1368" t="str">
        <f t="shared" ca="1" si="321"/>
        <v>OK</v>
      </c>
      <c r="P1368">
        <f t="shared" si="322"/>
        <v>1367</v>
      </c>
      <c r="Q1368" t="str">
        <f t="shared" si="323"/>
        <v>Customer 15</v>
      </c>
      <c r="R1368" t="str">
        <f t="shared" si="324"/>
        <v>DESKTOP</v>
      </c>
      <c r="S1368">
        <f t="shared" si="325"/>
        <v>3306</v>
      </c>
      <c r="T1368">
        <f t="shared" si="326"/>
        <v>2614</v>
      </c>
      <c r="U1368" s="8">
        <f t="shared" si="327"/>
        <v>45348</v>
      </c>
      <c r="V1368" t="str" cm="1">
        <f t="array" ref="V1368">_xlfn.IFS(S1368 = "", "", S1368 &lt; 500, "Low", S1368 &lt; 1200, "Medium", TRUE, "High")</f>
        <v>High</v>
      </c>
      <c r="W1368" t="str">
        <f t="shared" si="328"/>
        <v>2024-02</v>
      </c>
      <c r="X1368">
        <f t="shared" si="329"/>
        <v>2024</v>
      </c>
    </row>
    <row r="1369" spans="1:24" x14ac:dyDescent="0.3">
      <c r="A1369">
        <f>'Raw_Data'!A1369</f>
        <v>1368</v>
      </c>
      <c r="B1369" t="str">
        <f>'Raw_Data'!B1369</f>
        <v>Customer 3</v>
      </c>
      <c r="C1369" t="str">
        <f>'Raw_Data'!C1369</f>
        <v>Workstation</v>
      </c>
      <c r="D1369">
        <f>'Raw_Data'!D1369</f>
        <v>2062</v>
      </c>
      <c r="E1369">
        <f>'Raw_Data'!E1369</f>
        <v>4725</v>
      </c>
      <c r="F1369">
        <f>'Raw_Data'!F1369</f>
        <v>45348.958333333336</v>
      </c>
      <c r="G1369" t="str">
        <f t="shared" si="315"/>
        <v>Customer 3</v>
      </c>
      <c r="H1369" t="str">
        <f t="shared" si="316"/>
        <v>WORKSTATION</v>
      </c>
      <c r="I1369" t="str">
        <f t="shared" si="317"/>
        <v>Changed</v>
      </c>
      <c r="J1369">
        <f t="shared" si="318"/>
        <v>2062</v>
      </c>
      <c r="K1369">
        <f t="shared" si="319"/>
        <v>4725</v>
      </c>
      <c r="L1369" s="8">
        <f t="shared" si="320"/>
        <v>45348</v>
      </c>
      <c r="M1369" t="str">
        <f t="shared" ca="1" si="321"/>
        <v>OK</v>
      </c>
      <c r="P1369">
        <f t="shared" si="322"/>
        <v>1368</v>
      </c>
      <c r="Q1369" t="str">
        <f t="shared" si="323"/>
        <v>Customer 3</v>
      </c>
      <c r="R1369" t="str">
        <f t="shared" si="324"/>
        <v>WORKSTATION</v>
      </c>
      <c r="S1369">
        <f t="shared" si="325"/>
        <v>2062</v>
      </c>
      <c r="T1369">
        <f t="shared" si="326"/>
        <v>4725</v>
      </c>
      <c r="U1369" s="8">
        <f t="shared" si="327"/>
        <v>45348</v>
      </c>
      <c r="V1369" t="str" cm="1">
        <f t="array" ref="V1369">_xlfn.IFS(S1369 = "", "", S1369 &lt; 500, "Low", S1369 &lt; 1200, "Medium", TRUE, "High")</f>
        <v>High</v>
      </c>
      <c r="W1369" t="str">
        <f t="shared" si="328"/>
        <v>2024-02</v>
      </c>
      <c r="X1369">
        <f t="shared" si="329"/>
        <v>2024</v>
      </c>
    </row>
    <row r="1370" spans="1:24" x14ac:dyDescent="0.3">
      <c r="A1370">
        <f>'Raw_Data'!A1370</f>
        <v>1369</v>
      </c>
      <c r="B1370" t="str">
        <f>'Raw_Data'!B1370</f>
        <v>Customer 1</v>
      </c>
      <c r="C1370" t="str">
        <f>'Raw_Data'!C1370</f>
        <v>Embedded</v>
      </c>
      <c r="D1370">
        <f>'Raw_Data'!D1370</f>
        <v>2776</v>
      </c>
      <c r="E1370">
        <f>'Raw_Data'!E1370</f>
        <v>2996</v>
      </c>
      <c r="F1370">
        <f>'Raw_Data'!F1370</f>
        <v>45349</v>
      </c>
      <c r="G1370" t="str">
        <f t="shared" si="315"/>
        <v>Customer 1</v>
      </c>
      <c r="H1370" t="str">
        <f t="shared" si="316"/>
        <v>EMBEDDED</v>
      </c>
      <c r="I1370" t="str">
        <f t="shared" si="317"/>
        <v>Changed</v>
      </c>
      <c r="J1370">
        <f t="shared" si="318"/>
        <v>2776</v>
      </c>
      <c r="K1370">
        <f t="shared" si="319"/>
        <v>2996</v>
      </c>
      <c r="L1370" s="8">
        <f t="shared" si="320"/>
        <v>45349</v>
      </c>
      <c r="M1370" t="str">
        <f t="shared" ca="1" si="321"/>
        <v>OK</v>
      </c>
      <c r="P1370">
        <f t="shared" si="322"/>
        <v>1369</v>
      </c>
      <c r="Q1370" t="str">
        <f t="shared" si="323"/>
        <v>Customer 1</v>
      </c>
      <c r="R1370" t="str">
        <f t="shared" si="324"/>
        <v>EMBEDDED</v>
      </c>
      <c r="S1370">
        <f t="shared" si="325"/>
        <v>2776</v>
      </c>
      <c r="T1370">
        <f t="shared" si="326"/>
        <v>2996</v>
      </c>
      <c r="U1370" s="8">
        <f t="shared" si="327"/>
        <v>45349</v>
      </c>
      <c r="V1370" t="str" cm="1">
        <f t="array" ref="V1370">_xlfn.IFS(S1370 = "", "", S1370 &lt; 500, "Low", S1370 &lt; 1200, "Medium", TRUE, "High")</f>
        <v>High</v>
      </c>
      <c r="W1370" t="str">
        <f t="shared" si="328"/>
        <v>2024-02</v>
      </c>
      <c r="X1370">
        <f t="shared" si="329"/>
        <v>2024</v>
      </c>
    </row>
    <row r="1371" spans="1:24" x14ac:dyDescent="0.3">
      <c r="A1371">
        <f>'Raw_Data'!A1371</f>
        <v>1370</v>
      </c>
      <c r="B1371" t="str">
        <f>'Raw_Data'!B1371</f>
        <v>Customer 15</v>
      </c>
      <c r="C1371" t="str">
        <f>'Raw_Data'!C1371</f>
        <v>Desktop</v>
      </c>
      <c r="D1371">
        <f>'Raw_Data'!D1371</f>
        <v>1213</v>
      </c>
      <c r="E1371">
        <f>'Raw_Data'!E1371</f>
        <v>2112</v>
      </c>
      <c r="F1371">
        <f>'Raw_Data'!F1371</f>
        <v>45349.041666666664</v>
      </c>
      <c r="G1371" t="str">
        <f t="shared" si="315"/>
        <v>Customer 15</v>
      </c>
      <c r="H1371" t="str">
        <f t="shared" si="316"/>
        <v>DESKTOP</v>
      </c>
      <c r="I1371" t="str">
        <f t="shared" si="317"/>
        <v>Changed</v>
      </c>
      <c r="J1371">
        <f t="shared" si="318"/>
        <v>1213</v>
      </c>
      <c r="K1371">
        <f t="shared" si="319"/>
        <v>2112</v>
      </c>
      <c r="L1371" s="8">
        <f t="shared" si="320"/>
        <v>45349</v>
      </c>
      <c r="M1371" t="str">
        <f t="shared" ca="1" si="321"/>
        <v>OK</v>
      </c>
      <c r="P1371">
        <f t="shared" si="322"/>
        <v>1370</v>
      </c>
      <c r="Q1371" t="str">
        <f t="shared" si="323"/>
        <v>Customer 15</v>
      </c>
      <c r="R1371" t="str">
        <f t="shared" si="324"/>
        <v>DESKTOP</v>
      </c>
      <c r="S1371">
        <f t="shared" si="325"/>
        <v>1213</v>
      </c>
      <c r="T1371">
        <f t="shared" si="326"/>
        <v>2112</v>
      </c>
      <c r="U1371" s="8">
        <f t="shared" si="327"/>
        <v>45349</v>
      </c>
      <c r="V1371" t="str" cm="1">
        <f t="array" ref="V1371">_xlfn.IFS(S1371 = "", "", S1371 &lt; 500, "Low", S1371 &lt; 1200, "Medium", TRUE, "High")</f>
        <v>High</v>
      </c>
      <c r="W1371" t="str">
        <f t="shared" si="328"/>
        <v>2024-02</v>
      </c>
      <c r="X1371">
        <f t="shared" si="329"/>
        <v>2024</v>
      </c>
    </row>
    <row r="1372" spans="1:24" x14ac:dyDescent="0.3">
      <c r="A1372">
        <f>'Raw_Data'!A1372</f>
        <v>1371</v>
      </c>
      <c r="B1372" t="str">
        <f>'Raw_Data'!B1372</f>
        <v>Customer 10</v>
      </c>
      <c r="C1372" t="str">
        <f>'Raw_Data'!C1372</f>
        <v>Workstation</v>
      </c>
      <c r="D1372">
        <f>'Raw_Data'!D1372</f>
        <v>119</v>
      </c>
      <c r="E1372">
        <f>'Raw_Data'!E1372</f>
        <v>2233</v>
      </c>
      <c r="F1372">
        <f>'Raw_Data'!F1372</f>
        <v>45349.083333333336</v>
      </c>
      <c r="G1372" t="str">
        <f t="shared" si="315"/>
        <v>Customer 10</v>
      </c>
      <c r="H1372" t="str">
        <f t="shared" si="316"/>
        <v>WORKSTATION</v>
      </c>
      <c r="I1372" t="str">
        <f t="shared" si="317"/>
        <v>Changed</v>
      </c>
      <c r="J1372">
        <f t="shared" si="318"/>
        <v>119</v>
      </c>
      <c r="K1372">
        <f t="shared" si="319"/>
        <v>2233</v>
      </c>
      <c r="L1372" s="8">
        <f t="shared" si="320"/>
        <v>45349</v>
      </c>
      <c r="M1372" t="str">
        <f t="shared" ca="1" si="321"/>
        <v>OK</v>
      </c>
      <c r="P1372">
        <f t="shared" si="322"/>
        <v>1371</v>
      </c>
      <c r="Q1372" t="str">
        <f t="shared" si="323"/>
        <v>Customer 10</v>
      </c>
      <c r="R1372" t="str">
        <f t="shared" si="324"/>
        <v>WORKSTATION</v>
      </c>
      <c r="S1372">
        <f t="shared" si="325"/>
        <v>119</v>
      </c>
      <c r="T1372">
        <f t="shared" si="326"/>
        <v>2233</v>
      </c>
      <c r="U1372" s="8">
        <f t="shared" si="327"/>
        <v>45349</v>
      </c>
      <c r="V1372" t="str" cm="1">
        <f t="array" ref="V1372">_xlfn.IFS(S1372 = "", "", S1372 &lt; 500, "Low", S1372 &lt; 1200, "Medium", TRUE, "High")</f>
        <v>Low</v>
      </c>
      <c r="W1372" t="str">
        <f t="shared" si="328"/>
        <v>2024-02</v>
      </c>
      <c r="X1372">
        <f t="shared" si="329"/>
        <v>2024</v>
      </c>
    </row>
    <row r="1373" spans="1:24" x14ac:dyDescent="0.3">
      <c r="A1373">
        <f>'Raw_Data'!A1373</f>
        <v>1372</v>
      </c>
      <c r="B1373" t="str">
        <f>'Raw_Data'!B1373</f>
        <v>Customer 3</v>
      </c>
      <c r="C1373" t="str">
        <f>'Raw_Data'!C1373</f>
        <v>Workstation</v>
      </c>
      <c r="D1373">
        <f>'Raw_Data'!D1373</f>
        <v>321</v>
      </c>
      <c r="E1373">
        <f>'Raw_Data'!E1373</f>
        <v>4285</v>
      </c>
      <c r="F1373">
        <f>'Raw_Data'!F1373</f>
        <v>45349.125</v>
      </c>
      <c r="G1373" t="str">
        <f t="shared" si="315"/>
        <v>Customer 3</v>
      </c>
      <c r="H1373" t="str">
        <f t="shared" si="316"/>
        <v>WORKSTATION</v>
      </c>
      <c r="I1373" t="str">
        <f t="shared" si="317"/>
        <v>Changed</v>
      </c>
      <c r="J1373">
        <f t="shared" si="318"/>
        <v>321</v>
      </c>
      <c r="K1373">
        <f t="shared" si="319"/>
        <v>4285</v>
      </c>
      <c r="L1373" s="8">
        <f t="shared" si="320"/>
        <v>45349</v>
      </c>
      <c r="M1373" t="str">
        <f t="shared" ca="1" si="321"/>
        <v>OK</v>
      </c>
      <c r="P1373">
        <f t="shared" si="322"/>
        <v>1372</v>
      </c>
      <c r="Q1373" t="str">
        <f t="shared" si="323"/>
        <v>Customer 3</v>
      </c>
      <c r="R1373" t="str">
        <f t="shared" si="324"/>
        <v>WORKSTATION</v>
      </c>
      <c r="S1373">
        <f t="shared" si="325"/>
        <v>321</v>
      </c>
      <c r="T1373">
        <f t="shared" si="326"/>
        <v>4285</v>
      </c>
      <c r="U1373" s="8">
        <f t="shared" si="327"/>
        <v>45349</v>
      </c>
      <c r="V1373" t="str" cm="1">
        <f t="array" ref="V1373">_xlfn.IFS(S1373 = "", "", S1373 &lt; 500, "Low", S1373 &lt; 1200, "Medium", TRUE, "High")</f>
        <v>Low</v>
      </c>
      <c r="W1373" t="str">
        <f t="shared" si="328"/>
        <v>2024-02</v>
      </c>
      <c r="X1373">
        <f t="shared" si="329"/>
        <v>2024</v>
      </c>
    </row>
    <row r="1374" spans="1:24" x14ac:dyDescent="0.3">
      <c r="A1374">
        <f>'Raw_Data'!A1374</f>
        <v>1373</v>
      </c>
      <c r="B1374" t="str">
        <f>'Raw_Data'!B1374</f>
        <v>Customer 15</v>
      </c>
      <c r="C1374" t="str">
        <f>'Raw_Data'!C1374</f>
        <v>Workstation</v>
      </c>
      <c r="D1374">
        <f>'Raw_Data'!D1374</f>
        <v>137</v>
      </c>
      <c r="E1374">
        <f>'Raw_Data'!E1374</f>
        <v>473</v>
      </c>
      <c r="F1374">
        <f>'Raw_Data'!F1374</f>
        <v>45349.166666666664</v>
      </c>
      <c r="G1374" t="str">
        <f t="shared" si="315"/>
        <v>Customer 15</v>
      </c>
      <c r="H1374" t="str">
        <f t="shared" si="316"/>
        <v>WORKSTATION</v>
      </c>
      <c r="I1374" t="str">
        <f t="shared" si="317"/>
        <v>Changed</v>
      </c>
      <c r="J1374">
        <f t="shared" si="318"/>
        <v>137</v>
      </c>
      <c r="K1374">
        <f t="shared" si="319"/>
        <v>473</v>
      </c>
      <c r="L1374" s="8">
        <f t="shared" si="320"/>
        <v>45349</v>
      </c>
      <c r="M1374" t="str">
        <f t="shared" ca="1" si="321"/>
        <v>OK</v>
      </c>
      <c r="P1374">
        <f t="shared" si="322"/>
        <v>1373</v>
      </c>
      <c r="Q1374" t="str">
        <f t="shared" si="323"/>
        <v>Customer 15</v>
      </c>
      <c r="R1374" t="str">
        <f t="shared" si="324"/>
        <v>WORKSTATION</v>
      </c>
      <c r="S1374">
        <f t="shared" si="325"/>
        <v>137</v>
      </c>
      <c r="T1374">
        <f t="shared" si="326"/>
        <v>473</v>
      </c>
      <c r="U1374" s="8">
        <f t="shared" si="327"/>
        <v>45349</v>
      </c>
      <c r="V1374" t="str" cm="1">
        <f t="array" ref="V1374">_xlfn.IFS(S1374 = "", "", S1374 &lt; 500, "Low", S1374 &lt; 1200, "Medium", TRUE, "High")</f>
        <v>Low</v>
      </c>
      <c r="W1374" t="str">
        <f t="shared" si="328"/>
        <v>2024-02</v>
      </c>
      <c r="X1374">
        <f t="shared" si="329"/>
        <v>2024</v>
      </c>
    </row>
    <row r="1375" spans="1:24" x14ac:dyDescent="0.3">
      <c r="A1375">
        <f>'Raw_Data'!A1375</f>
        <v>1374</v>
      </c>
      <c r="B1375" t="str">
        <f>'Raw_Data'!B1375</f>
        <v>Customer 6</v>
      </c>
      <c r="C1375" t="str">
        <f>'Raw_Data'!C1375</f>
        <v>Embedded</v>
      </c>
      <c r="D1375">
        <f>'Raw_Data'!D1375</f>
        <v>3151</v>
      </c>
      <c r="E1375">
        <f>'Raw_Data'!E1375</f>
        <v>2775</v>
      </c>
      <c r="F1375">
        <f>'Raw_Data'!F1375</f>
        <v>45349.208333333336</v>
      </c>
      <c r="G1375" t="str">
        <f t="shared" si="315"/>
        <v>Customer 6</v>
      </c>
      <c r="H1375" t="str">
        <f t="shared" si="316"/>
        <v>EMBEDDED</v>
      </c>
      <c r="I1375" t="str">
        <f t="shared" si="317"/>
        <v>Changed</v>
      </c>
      <c r="J1375">
        <f t="shared" si="318"/>
        <v>3151</v>
      </c>
      <c r="K1375">
        <f t="shared" si="319"/>
        <v>2775</v>
      </c>
      <c r="L1375" s="8">
        <f t="shared" si="320"/>
        <v>45349</v>
      </c>
      <c r="M1375" t="str">
        <f t="shared" ca="1" si="321"/>
        <v>OK</v>
      </c>
      <c r="P1375">
        <f t="shared" si="322"/>
        <v>1374</v>
      </c>
      <c r="Q1375" t="str">
        <f t="shared" si="323"/>
        <v>Customer 6</v>
      </c>
      <c r="R1375" t="str">
        <f t="shared" si="324"/>
        <v>EMBEDDED</v>
      </c>
      <c r="S1375">
        <f t="shared" si="325"/>
        <v>3151</v>
      </c>
      <c r="T1375">
        <f t="shared" si="326"/>
        <v>2775</v>
      </c>
      <c r="U1375" s="8">
        <f t="shared" si="327"/>
        <v>45349</v>
      </c>
      <c r="V1375" t="str" cm="1">
        <f t="array" ref="V1375">_xlfn.IFS(S1375 = "", "", S1375 &lt; 500, "Low", S1375 &lt; 1200, "Medium", TRUE, "High")</f>
        <v>High</v>
      </c>
      <c r="W1375" t="str">
        <f t="shared" si="328"/>
        <v>2024-02</v>
      </c>
      <c r="X1375">
        <f t="shared" si="329"/>
        <v>2024</v>
      </c>
    </row>
    <row r="1376" spans="1:24" x14ac:dyDescent="0.3">
      <c r="A1376">
        <f>'Raw_Data'!A1376</f>
        <v>1375</v>
      </c>
      <c r="B1376" t="str">
        <f>'Raw_Data'!B1376</f>
        <v>Customer 12</v>
      </c>
      <c r="C1376" t="str">
        <f>'Raw_Data'!C1376</f>
        <v>Workstation</v>
      </c>
      <c r="D1376">
        <f>'Raw_Data'!D1376</f>
        <v>3429</v>
      </c>
      <c r="E1376">
        <f>'Raw_Data'!E1376</f>
        <v>103</v>
      </c>
      <c r="F1376">
        <f>'Raw_Data'!F1376</f>
        <v>45349.25</v>
      </c>
      <c r="G1376" t="str">
        <f t="shared" si="315"/>
        <v>Customer 12</v>
      </c>
      <c r="H1376" t="str">
        <f t="shared" si="316"/>
        <v>WORKSTATION</v>
      </c>
      <c r="I1376" t="str">
        <f t="shared" si="317"/>
        <v>Changed</v>
      </c>
      <c r="J1376">
        <f t="shared" si="318"/>
        <v>3429</v>
      </c>
      <c r="K1376">
        <f t="shared" si="319"/>
        <v>103</v>
      </c>
      <c r="L1376" s="8">
        <f t="shared" si="320"/>
        <v>45349</v>
      </c>
      <c r="M1376" t="str">
        <f t="shared" ca="1" si="321"/>
        <v>OK</v>
      </c>
      <c r="P1376">
        <f t="shared" si="322"/>
        <v>1375</v>
      </c>
      <c r="Q1376" t="str">
        <f t="shared" si="323"/>
        <v>Customer 12</v>
      </c>
      <c r="R1376" t="str">
        <f t="shared" si="324"/>
        <v>WORKSTATION</v>
      </c>
      <c r="S1376">
        <f t="shared" si="325"/>
        <v>3429</v>
      </c>
      <c r="T1376">
        <f t="shared" si="326"/>
        <v>103</v>
      </c>
      <c r="U1376" s="8">
        <f t="shared" si="327"/>
        <v>45349</v>
      </c>
      <c r="V1376" t="str" cm="1">
        <f t="array" ref="V1376">_xlfn.IFS(S1376 = "", "", S1376 &lt; 500, "Low", S1376 &lt; 1200, "Medium", TRUE, "High")</f>
        <v>High</v>
      </c>
      <c r="W1376" t="str">
        <f t="shared" si="328"/>
        <v>2024-02</v>
      </c>
      <c r="X1376">
        <f t="shared" si="329"/>
        <v>2024</v>
      </c>
    </row>
    <row r="1377" spans="1:24" x14ac:dyDescent="0.3">
      <c r="A1377">
        <f>'Raw_Data'!A1377</f>
        <v>1376</v>
      </c>
      <c r="B1377" t="str">
        <f>'Raw_Data'!B1377</f>
        <v>Customer 12</v>
      </c>
      <c r="C1377" t="str">
        <f>'Raw_Data'!C1377</f>
        <v>Mobile</v>
      </c>
      <c r="D1377">
        <f>'Raw_Data'!D1377</f>
        <v>1990</v>
      </c>
      <c r="E1377">
        <f>'Raw_Data'!E1377</f>
        <v>4458</v>
      </c>
      <c r="F1377">
        <f>'Raw_Data'!F1377</f>
        <v>45349.291666666664</v>
      </c>
      <c r="G1377" t="str">
        <f t="shared" si="315"/>
        <v>Customer 12</v>
      </c>
      <c r="H1377" t="str">
        <f t="shared" si="316"/>
        <v>MOBILE</v>
      </c>
      <c r="I1377" t="str">
        <f t="shared" si="317"/>
        <v>Changed</v>
      </c>
      <c r="J1377">
        <f t="shared" si="318"/>
        <v>1990</v>
      </c>
      <c r="K1377">
        <f t="shared" si="319"/>
        <v>4458</v>
      </c>
      <c r="L1377" s="8">
        <f t="shared" si="320"/>
        <v>45349</v>
      </c>
      <c r="M1377" t="str">
        <f t="shared" ca="1" si="321"/>
        <v>OK</v>
      </c>
      <c r="P1377">
        <f t="shared" si="322"/>
        <v>1376</v>
      </c>
      <c r="Q1377" t="str">
        <f t="shared" si="323"/>
        <v>Customer 12</v>
      </c>
      <c r="R1377" t="str">
        <f t="shared" si="324"/>
        <v>MOBILE</v>
      </c>
      <c r="S1377">
        <f t="shared" si="325"/>
        <v>1990</v>
      </c>
      <c r="T1377">
        <f t="shared" si="326"/>
        <v>4458</v>
      </c>
      <c r="U1377" s="8">
        <f t="shared" si="327"/>
        <v>45349</v>
      </c>
      <c r="V1377" t="str" cm="1">
        <f t="array" ref="V1377">_xlfn.IFS(S1377 = "", "", S1377 &lt; 500, "Low", S1377 &lt; 1200, "Medium", TRUE, "High")</f>
        <v>High</v>
      </c>
      <c r="W1377" t="str">
        <f t="shared" si="328"/>
        <v>2024-02</v>
      </c>
      <c r="X1377">
        <f t="shared" si="329"/>
        <v>2024</v>
      </c>
    </row>
    <row r="1378" spans="1:24" x14ac:dyDescent="0.3">
      <c r="A1378">
        <f>'Raw_Data'!A1378</f>
        <v>1377</v>
      </c>
      <c r="B1378" t="str">
        <f>'Raw_Data'!B1378</f>
        <v>Customer 12</v>
      </c>
      <c r="C1378" t="str">
        <f>'Raw_Data'!C1378</f>
        <v>Embedded</v>
      </c>
      <c r="D1378">
        <f>'Raw_Data'!D1378</f>
        <v>213</v>
      </c>
      <c r="E1378">
        <f>'Raw_Data'!E1378</f>
        <v>4870</v>
      </c>
      <c r="F1378">
        <f>'Raw_Data'!F1378</f>
        <v>45349.333333333336</v>
      </c>
      <c r="G1378" t="str">
        <f t="shared" si="315"/>
        <v>Customer 12</v>
      </c>
      <c r="H1378" t="str">
        <f t="shared" si="316"/>
        <v>EMBEDDED</v>
      </c>
      <c r="I1378" t="str">
        <f t="shared" si="317"/>
        <v>Changed</v>
      </c>
      <c r="J1378">
        <f t="shared" si="318"/>
        <v>213</v>
      </c>
      <c r="K1378">
        <f t="shared" si="319"/>
        <v>4870</v>
      </c>
      <c r="L1378" s="8">
        <f t="shared" si="320"/>
        <v>45349</v>
      </c>
      <c r="M1378" t="str">
        <f t="shared" ca="1" si="321"/>
        <v>OK</v>
      </c>
      <c r="P1378">
        <f t="shared" si="322"/>
        <v>1377</v>
      </c>
      <c r="Q1378" t="str">
        <f t="shared" si="323"/>
        <v>Customer 12</v>
      </c>
      <c r="R1378" t="str">
        <f t="shared" si="324"/>
        <v>EMBEDDED</v>
      </c>
      <c r="S1378">
        <f t="shared" si="325"/>
        <v>213</v>
      </c>
      <c r="T1378">
        <f t="shared" si="326"/>
        <v>4870</v>
      </c>
      <c r="U1378" s="8">
        <f t="shared" si="327"/>
        <v>45349</v>
      </c>
      <c r="V1378" t="str" cm="1">
        <f t="array" ref="V1378">_xlfn.IFS(S1378 = "", "", S1378 &lt; 500, "Low", S1378 &lt; 1200, "Medium", TRUE, "High")</f>
        <v>Low</v>
      </c>
      <c r="W1378" t="str">
        <f t="shared" si="328"/>
        <v>2024-02</v>
      </c>
      <c r="X1378">
        <f t="shared" si="329"/>
        <v>2024</v>
      </c>
    </row>
    <row r="1379" spans="1:24" x14ac:dyDescent="0.3">
      <c r="A1379">
        <f>'Raw_Data'!A1379</f>
        <v>1378</v>
      </c>
      <c r="B1379" t="str">
        <f>'Raw_Data'!B1379</f>
        <v>Customer 12</v>
      </c>
      <c r="C1379" t="str">
        <f>'Raw_Data'!C1379</f>
        <v>Mobile</v>
      </c>
      <c r="D1379">
        <f>'Raw_Data'!D1379</f>
        <v>346</v>
      </c>
      <c r="E1379">
        <f>'Raw_Data'!E1379</f>
        <v>2855</v>
      </c>
      <c r="F1379">
        <f>'Raw_Data'!F1379</f>
        <v>45349.375</v>
      </c>
      <c r="G1379" t="str">
        <f t="shared" si="315"/>
        <v>Customer 12</v>
      </c>
      <c r="H1379" t="str">
        <f t="shared" si="316"/>
        <v>MOBILE</v>
      </c>
      <c r="I1379" t="str">
        <f t="shared" si="317"/>
        <v>Changed</v>
      </c>
      <c r="J1379">
        <f t="shared" si="318"/>
        <v>346</v>
      </c>
      <c r="K1379">
        <f t="shared" si="319"/>
        <v>2855</v>
      </c>
      <c r="L1379" s="8">
        <f t="shared" si="320"/>
        <v>45349</v>
      </c>
      <c r="M1379" t="str">
        <f t="shared" ca="1" si="321"/>
        <v>OK</v>
      </c>
      <c r="P1379">
        <f t="shared" si="322"/>
        <v>1378</v>
      </c>
      <c r="Q1379" t="str">
        <f t="shared" si="323"/>
        <v>Customer 12</v>
      </c>
      <c r="R1379" t="str">
        <f t="shared" si="324"/>
        <v>MOBILE</v>
      </c>
      <c r="S1379">
        <f t="shared" si="325"/>
        <v>346</v>
      </c>
      <c r="T1379">
        <f t="shared" si="326"/>
        <v>2855</v>
      </c>
      <c r="U1379" s="8">
        <f t="shared" si="327"/>
        <v>45349</v>
      </c>
      <c r="V1379" t="str" cm="1">
        <f t="array" ref="V1379">_xlfn.IFS(S1379 = "", "", S1379 &lt; 500, "Low", S1379 &lt; 1200, "Medium", TRUE, "High")</f>
        <v>Low</v>
      </c>
      <c r="W1379" t="str">
        <f t="shared" si="328"/>
        <v>2024-02</v>
      </c>
      <c r="X1379">
        <f t="shared" si="329"/>
        <v>2024</v>
      </c>
    </row>
    <row r="1380" spans="1:24" x14ac:dyDescent="0.3">
      <c r="A1380">
        <f>'Raw_Data'!A1380</f>
        <v>1379</v>
      </c>
      <c r="B1380" t="str">
        <f>'Raw_Data'!B1380</f>
        <v>Customer 7</v>
      </c>
      <c r="C1380" t="str">
        <f>'Raw_Data'!C1380</f>
        <v>Mobile</v>
      </c>
      <c r="D1380">
        <f>'Raw_Data'!D1380</f>
        <v>1842</v>
      </c>
      <c r="E1380">
        <f>'Raw_Data'!E1380</f>
        <v>4922</v>
      </c>
      <c r="F1380">
        <f>'Raw_Data'!F1380</f>
        <v>45349.416666666664</v>
      </c>
      <c r="G1380" t="str">
        <f t="shared" si="315"/>
        <v>Customer 7</v>
      </c>
      <c r="H1380" t="str">
        <f t="shared" si="316"/>
        <v>MOBILE</v>
      </c>
      <c r="I1380" t="str">
        <f t="shared" si="317"/>
        <v>Changed</v>
      </c>
      <c r="J1380">
        <f t="shared" si="318"/>
        <v>1842</v>
      </c>
      <c r="K1380">
        <f t="shared" si="319"/>
        <v>4922</v>
      </c>
      <c r="L1380" s="8">
        <f t="shared" si="320"/>
        <v>45349</v>
      </c>
      <c r="M1380" t="str">
        <f t="shared" ca="1" si="321"/>
        <v>OK</v>
      </c>
      <c r="P1380">
        <f t="shared" si="322"/>
        <v>1379</v>
      </c>
      <c r="Q1380" t="str">
        <f t="shared" si="323"/>
        <v>Customer 7</v>
      </c>
      <c r="R1380" t="str">
        <f t="shared" si="324"/>
        <v>MOBILE</v>
      </c>
      <c r="S1380">
        <f t="shared" si="325"/>
        <v>1842</v>
      </c>
      <c r="T1380">
        <f t="shared" si="326"/>
        <v>4922</v>
      </c>
      <c r="U1380" s="8">
        <f t="shared" si="327"/>
        <v>45349</v>
      </c>
      <c r="V1380" t="str" cm="1">
        <f t="array" ref="V1380">_xlfn.IFS(S1380 = "", "", S1380 &lt; 500, "Low", S1380 &lt; 1200, "Medium", TRUE, "High")</f>
        <v>High</v>
      </c>
      <c r="W1380" t="str">
        <f t="shared" si="328"/>
        <v>2024-02</v>
      </c>
      <c r="X1380">
        <f t="shared" si="329"/>
        <v>2024</v>
      </c>
    </row>
    <row r="1381" spans="1:24" x14ac:dyDescent="0.3">
      <c r="A1381">
        <f>'Raw_Data'!A1381</f>
        <v>1380</v>
      </c>
      <c r="B1381" t="str">
        <f>'Raw_Data'!B1381</f>
        <v>Customer 7</v>
      </c>
      <c r="C1381" t="str">
        <f>'Raw_Data'!C1381</f>
        <v>Mobile</v>
      </c>
      <c r="D1381">
        <f>'Raw_Data'!D1381</f>
        <v>500</v>
      </c>
      <c r="E1381">
        <f>'Raw_Data'!E1381</f>
        <v>3521</v>
      </c>
      <c r="F1381">
        <f>'Raw_Data'!F1381</f>
        <v>45349.458333333336</v>
      </c>
      <c r="G1381" t="str">
        <f t="shared" si="315"/>
        <v>Customer 7</v>
      </c>
      <c r="H1381" t="str">
        <f t="shared" si="316"/>
        <v>MOBILE</v>
      </c>
      <c r="I1381" t="str">
        <f t="shared" si="317"/>
        <v>Changed</v>
      </c>
      <c r="J1381">
        <f t="shared" si="318"/>
        <v>500</v>
      </c>
      <c r="K1381">
        <f t="shared" si="319"/>
        <v>3521</v>
      </c>
      <c r="L1381" s="8">
        <f t="shared" si="320"/>
        <v>45349</v>
      </c>
      <c r="M1381" t="str">
        <f t="shared" ca="1" si="321"/>
        <v>OK</v>
      </c>
      <c r="P1381">
        <f t="shared" si="322"/>
        <v>1380</v>
      </c>
      <c r="Q1381" t="str">
        <f t="shared" si="323"/>
        <v>Customer 7</v>
      </c>
      <c r="R1381" t="str">
        <f t="shared" si="324"/>
        <v>MOBILE</v>
      </c>
      <c r="S1381">
        <f t="shared" si="325"/>
        <v>500</v>
      </c>
      <c r="T1381">
        <f t="shared" si="326"/>
        <v>3521</v>
      </c>
      <c r="U1381" s="8">
        <f t="shared" si="327"/>
        <v>45349</v>
      </c>
      <c r="V1381" t="str" cm="1">
        <f t="array" ref="V1381">_xlfn.IFS(S1381 = "", "", S1381 &lt; 500, "Low", S1381 &lt; 1200, "Medium", TRUE, "High")</f>
        <v>Medium</v>
      </c>
      <c r="W1381" t="str">
        <f t="shared" si="328"/>
        <v>2024-02</v>
      </c>
      <c r="X1381">
        <f t="shared" si="329"/>
        <v>2024</v>
      </c>
    </row>
    <row r="1382" spans="1:24" x14ac:dyDescent="0.3">
      <c r="A1382">
        <f>'Raw_Data'!A1382</f>
        <v>1381</v>
      </c>
      <c r="B1382" t="str">
        <f>'Raw_Data'!B1382</f>
        <v>Customer 6</v>
      </c>
      <c r="C1382" t="str">
        <f>'Raw_Data'!C1382</f>
        <v>Workstation</v>
      </c>
      <c r="D1382">
        <f>'Raw_Data'!D1382</f>
        <v>823</v>
      </c>
      <c r="E1382">
        <f>'Raw_Data'!E1382</f>
        <v>1423</v>
      </c>
      <c r="F1382">
        <f>'Raw_Data'!F1382</f>
        <v>45349.5</v>
      </c>
      <c r="G1382" t="str">
        <f t="shared" si="315"/>
        <v>Customer 6</v>
      </c>
      <c r="H1382" t="str">
        <f t="shared" si="316"/>
        <v>WORKSTATION</v>
      </c>
      <c r="I1382" t="str">
        <f t="shared" si="317"/>
        <v>Changed</v>
      </c>
      <c r="J1382">
        <f t="shared" si="318"/>
        <v>823</v>
      </c>
      <c r="K1382">
        <f t="shared" si="319"/>
        <v>1423</v>
      </c>
      <c r="L1382" s="8">
        <f t="shared" si="320"/>
        <v>45349</v>
      </c>
      <c r="M1382" t="str">
        <f t="shared" ca="1" si="321"/>
        <v>OK</v>
      </c>
      <c r="P1382">
        <f t="shared" si="322"/>
        <v>1381</v>
      </c>
      <c r="Q1382" t="str">
        <f t="shared" si="323"/>
        <v>Customer 6</v>
      </c>
      <c r="R1382" t="str">
        <f t="shared" si="324"/>
        <v>WORKSTATION</v>
      </c>
      <c r="S1382">
        <f t="shared" si="325"/>
        <v>823</v>
      </c>
      <c r="T1382">
        <f t="shared" si="326"/>
        <v>1423</v>
      </c>
      <c r="U1382" s="8">
        <f t="shared" si="327"/>
        <v>45349</v>
      </c>
      <c r="V1382" t="str" cm="1">
        <f t="array" ref="V1382">_xlfn.IFS(S1382 = "", "", S1382 &lt; 500, "Low", S1382 &lt; 1200, "Medium", TRUE, "High")</f>
        <v>Medium</v>
      </c>
      <c r="W1382" t="str">
        <f t="shared" si="328"/>
        <v>2024-02</v>
      </c>
      <c r="X1382">
        <f t="shared" si="329"/>
        <v>2024</v>
      </c>
    </row>
    <row r="1383" spans="1:24" x14ac:dyDescent="0.3">
      <c r="A1383">
        <f>'Raw_Data'!A1383</f>
        <v>1382</v>
      </c>
      <c r="B1383" t="str">
        <f>'Raw_Data'!B1383</f>
        <v>Customer 6</v>
      </c>
      <c r="C1383" t="str">
        <f>'Raw_Data'!C1383</f>
        <v>Mobile</v>
      </c>
      <c r="D1383">
        <f>'Raw_Data'!D1383</f>
        <v>1799</v>
      </c>
      <c r="E1383">
        <f>'Raw_Data'!E1383</f>
        <v>3902</v>
      </c>
      <c r="F1383">
        <f>'Raw_Data'!F1383</f>
        <v>45349.541666666664</v>
      </c>
      <c r="G1383" t="str">
        <f t="shared" si="315"/>
        <v>Customer 6</v>
      </c>
      <c r="H1383" t="str">
        <f t="shared" si="316"/>
        <v>MOBILE</v>
      </c>
      <c r="I1383" t="str">
        <f t="shared" si="317"/>
        <v>Changed</v>
      </c>
      <c r="J1383">
        <f t="shared" si="318"/>
        <v>1799</v>
      </c>
      <c r="K1383">
        <f t="shared" si="319"/>
        <v>3902</v>
      </c>
      <c r="L1383" s="8">
        <f t="shared" si="320"/>
        <v>45349</v>
      </c>
      <c r="M1383" t="str">
        <f t="shared" ca="1" si="321"/>
        <v>OK</v>
      </c>
      <c r="P1383">
        <f t="shared" si="322"/>
        <v>1382</v>
      </c>
      <c r="Q1383" t="str">
        <f t="shared" si="323"/>
        <v>Customer 6</v>
      </c>
      <c r="R1383" t="str">
        <f t="shared" si="324"/>
        <v>MOBILE</v>
      </c>
      <c r="S1383">
        <f t="shared" si="325"/>
        <v>1799</v>
      </c>
      <c r="T1383">
        <f t="shared" si="326"/>
        <v>3902</v>
      </c>
      <c r="U1383" s="8">
        <f t="shared" si="327"/>
        <v>45349</v>
      </c>
      <c r="V1383" t="str" cm="1">
        <f t="array" ref="V1383">_xlfn.IFS(S1383 = "", "", S1383 &lt; 500, "Low", S1383 &lt; 1200, "Medium", TRUE, "High")</f>
        <v>High</v>
      </c>
      <c r="W1383" t="str">
        <f t="shared" si="328"/>
        <v>2024-02</v>
      </c>
      <c r="X1383">
        <f t="shared" si="329"/>
        <v>2024</v>
      </c>
    </row>
    <row r="1384" spans="1:24" x14ac:dyDescent="0.3">
      <c r="A1384">
        <f>'Raw_Data'!A1384</f>
        <v>1383</v>
      </c>
      <c r="B1384" t="str">
        <f>'Raw_Data'!B1384</f>
        <v>Customer 13</v>
      </c>
      <c r="C1384" t="str">
        <f>'Raw_Data'!C1384</f>
        <v>Workstation</v>
      </c>
      <c r="D1384">
        <f>'Raw_Data'!D1384</f>
        <v>1896</v>
      </c>
      <c r="E1384">
        <f>'Raw_Data'!E1384</f>
        <v>2152</v>
      </c>
      <c r="F1384">
        <f>'Raw_Data'!F1384</f>
        <v>45349.583333333336</v>
      </c>
      <c r="G1384" t="str">
        <f t="shared" si="315"/>
        <v>Customer 13</v>
      </c>
      <c r="H1384" t="str">
        <f t="shared" si="316"/>
        <v>WORKSTATION</v>
      </c>
      <c r="I1384" t="str">
        <f t="shared" si="317"/>
        <v>Changed</v>
      </c>
      <c r="J1384">
        <f t="shared" si="318"/>
        <v>1896</v>
      </c>
      <c r="K1384">
        <f t="shared" si="319"/>
        <v>2152</v>
      </c>
      <c r="L1384" s="8">
        <f t="shared" si="320"/>
        <v>45349</v>
      </c>
      <c r="M1384" t="str">
        <f t="shared" ca="1" si="321"/>
        <v>OK</v>
      </c>
      <c r="P1384">
        <f t="shared" si="322"/>
        <v>1383</v>
      </c>
      <c r="Q1384" t="str">
        <f t="shared" si="323"/>
        <v>Customer 13</v>
      </c>
      <c r="R1384" t="str">
        <f t="shared" si="324"/>
        <v>WORKSTATION</v>
      </c>
      <c r="S1384">
        <f t="shared" si="325"/>
        <v>1896</v>
      </c>
      <c r="T1384">
        <f t="shared" si="326"/>
        <v>2152</v>
      </c>
      <c r="U1384" s="8">
        <f t="shared" si="327"/>
        <v>45349</v>
      </c>
      <c r="V1384" t="str" cm="1">
        <f t="array" ref="V1384">_xlfn.IFS(S1384 = "", "", S1384 &lt; 500, "Low", S1384 &lt; 1200, "Medium", TRUE, "High")</f>
        <v>High</v>
      </c>
      <c r="W1384" t="str">
        <f t="shared" si="328"/>
        <v>2024-02</v>
      </c>
      <c r="X1384">
        <f t="shared" si="329"/>
        <v>2024</v>
      </c>
    </row>
    <row r="1385" spans="1:24" x14ac:dyDescent="0.3">
      <c r="A1385">
        <f>'Raw_Data'!A1385</f>
        <v>1384</v>
      </c>
      <c r="B1385" t="str">
        <f>'Raw_Data'!B1385</f>
        <v>Customer 13</v>
      </c>
      <c r="C1385" t="str">
        <f>'Raw_Data'!C1385</f>
        <v>Workstation</v>
      </c>
      <c r="D1385">
        <f>'Raw_Data'!D1385</f>
        <v>809</v>
      </c>
      <c r="E1385">
        <f>'Raw_Data'!E1385</f>
        <v>152</v>
      </c>
      <c r="F1385">
        <f>'Raw_Data'!F1385</f>
        <v>45349.625</v>
      </c>
      <c r="G1385" t="str">
        <f t="shared" si="315"/>
        <v>Customer 13</v>
      </c>
      <c r="H1385" t="str">
        <f t="shared" si="316"/>
        <v>WORKSTATION</v>
      </c>
      <c r="I1385" t="str">
        <f t="shared" si="317"/>
        <v>Changed</v>
      </c>
      <c r="J1385">
        <f t="shared" si="318"/>
        <v>809</v>
      </c>
      <c r="K1385">
        <f t="shared" si="319"/>
        <v>152</v>
      </c>
      <c r="L1385" s="8">
        <f t="shared" si="320"/>
        <v>45349</v>
      </c>
      <c r="M1385" t="str">
        <f t="shared" ca="1" si="321"/>
        <v>OK</v>
      </c>
      <c r="P1385">
        <f t="shared" si="322"/>
        <v>1384</v>
      </c>
      <c r="Q1385" t="str">
        <f t="shared" si="323"/>
        <v>Customer 13</v>
      </c>
      <c r="R1385" t="str">
        <f t="shared" si="324"/>
        <v>WORKSTATION</v>
      </c>
      <c r="S1385">
        <f t="shared" si="325"/>
        <v>809</v>
      </c>
      <c r="T1385">
        <f t="shared" si="326"/>
        <v>152</v>
      </c>
      <c r="U1385" s="8">
        <f t="shared" si="327"/>
        <v>45349</v>
      </c>
      <c r="V1385" t="str" cm="1">
        <f t="array" ref="V1385">_xlfn.IFS(S1385 = "", "", S1385 &lt; 500, "Low", S1385 &lt; 1200, "Medium", TRUE, "High")</f>
        <v>Medium</v>
      </c>
      <c r="W1385" t="str">
        <f t="shared" si="328"/>
        <v>2024-02</v>
      </c>
      <c r="X1385">
        <f t="shared" si="329"/>
        <v>2024</v>
      </c>
    </row>
    <row r="1386" spans="1:24" x14ac:dyDescent="0.3">
      <c r="A1386">
        <f>'Raw_Data'!A1386</f>
        <v>1385</v>
      </c>
      <c r="B1386" t="str">
        <f>'Raw_Data'!B1386</f>
        <v>Customer 5</v>
      </c>
      <c r="C1386" t="str">
        <f>'Raw_Data'!C1386</f>
        <v>Embedded</v>
      </c>
      <c r="D1386">
        <f>'Raw_Data'!D1386</f>
        <v>603</v>
      </c>
      <c r="E1386">
        <f>'Raw_Data'!E1386</f>
        <v>3847</v>
      </c>
      <c r="F1386">
        <f>'Raw_Data'!F1386</f>
        <v>45349.666666666664</v>
      </c>
      <c r="G1386" t="str">
        <f t="shared" si="315"/>
        <v>Customer 5</v>
      </c>
      <c r="H1386" t="str">
        <f t="shared" si="316"/>
        <v>EMBEDDED</v>
      </c>
      <c r="I1386" t="str">
        <f t="shared" si="317"/>
        <v>Changed</v>
      </c>
      <c r="J1386">
        <f t="shared" si="318"/>
        <v>603</v>
      </c>
      <c r="K1386">
        <f t="shared" si="319"/>
        <v>3847</v>
      </c>
      <c r="L1386" s="8">
        <f t="shared" si="320"/>
        <v>45349</v>
      </c>
      <c r="M1386" t="str">
        <f t="shared" ca="1" si="321"/>
        <v>OK</v>
      </c>
      <c r="P1386">
        <f t="shared" si="322"/>
        <v>1385</v>
      </c>
      <c r="Q1386" t="str">
        <f t="shared" si="323"/>
        <v>Customer 5</v>
      </c>
      <c r="R1386" t="str">
        <f t="shared" si="324"/>
        <v>EMBEDDED</v>
      </c>
      <c r="S1386">
        <f t="shared" si="325"/>
        <v>603</v>
      </c>
      <c r="T1386">
        <f t="shared" si="326"/>
        <v>3847</v>
      </c>
      <c r="U1386" s="8">
        <f t="shared" si="327"/>
        <v>45349</v>
      </c>
      <c r="V1386" t="str" cm="1">
        <f t="array" ref="V1386">_xlfn.IFS(S1386 = "", "", S1386 &lt; 500, "Low", S1386 &lt; 1200, "Medium", TRUE, "High")</f>
        <v>Medium</v>
      </c>
      <c r="W1386" t="str">
        <f t="shared" si="328"/>
        <v>2024-02</v>
      </c>
      <c r="X1386">
        <f t="shared" si="329"/>
        <v>2024</v>
      </c>
    </row>
    <row r="1387" spans="1:24" x14ac:dyDescent="0.3">
      <c r="A1387">
        <f>'Raw_Data'!A1387</f>
        <v>1386</v>
      </c>
      <c r="B1387" t="str">
        <f>'Raw_Data'!B1387</f>
        <v>Customer 13</v>
      </c>
      <c r="C1387" t="str">
        <f>'Raw_Data'!C1387</f>
        <v>Desktop</v>
      </c>
      <c r="D1387">
        <f>'Raw_Data'!D1387</f>
        <v>1021</v>
      </c>
      <c r="E1387">
        <f>'Raw_Data'!E1387</f>
        <v>2330</v>
      </c>
      <c r="F1387">
        <f>'Raw_Data'!F1387</f>
        <v>45349.708333333336</v>
      </c>
      <c r="G1387" t="str">
        <f t="shared" si="315"/>
        <v>Customer 13</v>
      </c>
      <c r="H1387" t="str">
        <f t="shared" si="316"/>
        <v>DESKTOP</v>
      </c>
      <c r="I1387" t="str">
        <f t="shared" si="317"/>
        <v>Changed</v>
      </c>
      <c r="J1387">
        <f t="shared" si="318"/>
        <v>1021</v>
      </c>
      <c r="K1387">
        <f t="shared" si="319"/>
        <v>2330</v>
      </c>
      <c r="L1387" s="8">
        <f t="shared" si="320"/>
        <v>45349</v>
      </c>
      <c r="M1387" t="str">
        <f t="shared" ca="1" si="321"/>
        <v>OK</v>
      </c>
      <c r="P1387">
        <f t="shared" si="322"/>
        <v>1386</v>
      </c>
      <c r="Q1387" t="str">
        <f t="shared" si="323"/>
        <v>Customer 13</v>
      </c>
      <c r="R1387" t="str">
        <f t="shared" si="324"/>
        <v>DESKTOP</v>
      </c>
      <c r="S1387">
        <f t="shared" si="325"/>
        <v>1021</v>
      </c>
      <c r="T1387">
        <f t="shared" si="326"/>
        <v>2330</v>
      </c>
      <c r="U1387" s="8">
        <f t="shared" si="327"/>
        <v>45349</v>
      </c>
      <c r="V1387" t="str" cm="1">
        <f t="array" ref="V1387">_xlfn.IFS(S1387 = "", "", S1387 &lt; 500, "Low", S1387 &lt; 1200, "Medium", TRUE, "High")</f>
        <v>Medium</v>
      </c>
      <c r="W1387" t="str">
        <f t="shared" si="328"/>
        <v>2024-02</v>
      </c>
      <c r="X1387">
        <f t="shared" si="329"/>
        <v>2024</v>
      </c>
    </row>
    <row r="1388" spans="1:24" x14ac:dyDescent="0.3">
      <c r="A1388">
        <f>'Raw_Data'!A1388</f>
        <v>1387</v>
      </c>
      <c r="B1388" t="str">
        <f>'Raw_Data'!B1388</f>
        <v>Customer 7</v>
      </c>
      <c r="C1388" t="str">
        <f>'Raw_Data'!C1388</f>
        <v>Desktop</v>
      </c>
      <c r="D1388">
        <f>'Raw_Data'!D1388</f>
        <v>3529</v>
      </c>
      <c r="E1388">
        <f>'Raw_Data'!E1388</f>
        <v>4477</v>
      </c>
      <c r="F1388">
        <f>'Raw_Data'!F1388</f>
        <v>45349.75</v>
      </c>
      <c r="G1388" t="str">
        <f t="shared" si="315"/>
        <v>Customer 7</v>
      </c>
      <c r="H1388" t="str">
        <f t="shared" si="316"/>
        <v>DESKTOP</v>
      </c>
      <c r="I1388" t="str">
        <f t="shared" si="317"/>
        <v>Changed</v>
      </c>
      <c r="J1388">
        <f t="shared" si="318"/>
        <v>3529</v>
      </c>
      <c r="K1388">
        <f t="shared" si="319"/>
        <v>4477</v>
      </c>
      <c r="L1388" s="8">
        <f t="shared" si="320"/>
        <v>45349</v>
      </c>
      <c r="M1388" t="str">
        <f t="shared" ca="1" si="321"/>
        <v>OK</v>
      </c>
      <c r="P1388">
        <f t="shared" si="322"/>
        <v>1387</v>
      </c>
      <c r="Q1388" t="str">
        <f t="shared" si="323"/>
        <v>Customer 7</v>
      </c>
      <c r="R1388" t="str">
        <f t="shared" si="324"/>
        <v>DESKTOP</v>
      </c>
      <c r="S1388">
        <f t="shared" si="325"/>
        <v>3529</v>
      </c>
      <c r="T1388">
        <f t="shared" si="326"/>
        <v>4477</v>
      </c>
      <c r="U1388" s="8">
        <f t="shared" si="327"/>
        <v>45349</v>
      </c>
      <c r="V1388" t="str" cm="1">
        <f t="array" ref="V1388">_xlfn.IFS(S1388 = "", "", S1388 &lt; 500, "Low", S1388 &lt; 1200, "Medium", TRUE, "High")</f>
        <v>High</v>
      </c>
      <c r="W1388" t="str">
        <f t="shared" si="328"/>
        <v>2024-02</v>
      </c>
      <c r="X1388">
        <f t="shared" si="329"/>
        <v>2024</v>
      </c>
    </row>
    <row r="1389" spans="1:24" x14ac:dyDescent="0.3">
      <c r="A1389">
        <f>'Raw_Data'!A1389</f>
        <v>1388</v>
      </c>
      <c r="B1389" t="str">
        <f>'Raw_Data'!B1389</f>
        <v>Customer 11</v>
      </c>
      <c r="C1389" t="str">
        <f>'Raw_Data'!C1389</f>
        <v>Workstation</v>
      </c>
      <c r="D1389">
        <f>'Raw_Data'!D1389</f>
        <v>1222</v>
      </c>
      <c r="E1389">
        <f>'Raw_Data'!E1389</f>
        <v>2415</v>
      </c>
      <c r="F1389">
        <f>'Raw_Data'!F1389</f>
        <v>45349.791666666664</v>
      </c>
      <c r="G1389" t="str">
        <f t="shared" si="315"/>
        <v>Customer 11</v>
      </c>
      <c r="H1389" t="str">
        <f t="shared" si="316"/>
        <v>WORKSTATION</v>
      </c>
      <c r="I1389" t="str">
        <f t="shared" si="317"/>
        <v>Changed</v>
      </c>
      <c r="J1389">
        <f t="shared" si="318"/>
        <v>1222</v>
      </c>
      <c r="K1389">
        <f t="shared" si="319"/>
        <v>2415</v>
      </c>
      <c r="L1389" s="8">
        <f t="shared" si="320"/>
        <v>45349</v>
      </c>
      <c r="M1389" t="str">
        <f t="shared" ca="1" si="321"/>
        <v>OK</v>
      </c>
      <c r="P1389">
        <f t="shared" si="322"/>
        <v>1388</v>
      </c>
      <c r="Q1389" t="str">
        <f t="shared" si="323"/>
        <v>Customer 11</v>
      </c>
      <c r="R1389" t="str">
        <f t="shared" si="324"/>
        <v>WORKSTATION</v>
      </c>
      <c r="S1389">
        <f t="shared" si="325"/>
        <v>1222</v>
      </c>
      <c r="T1389">
        <f t="shared" si="326"/>
        <v>2415</v>
      </c>
      <c r="U1389" s="8">
        <f t="shared" si="327"/>
        <v>45349</v>
      </c>
      <c r="V1389" t="str" cm="1">
        <f t="array" ref="V1389">_xlfn.IFS(S1389 = "", "", S1389 &lt; 500, "Low", S1389 &lt; 1200, "Medium", TRUE, "High")</f>
        <v>High</v>
      </c>
      <c r="W1389" t="str">
        <f t="shared" si="328"/>
        <v>2024-02</v>
      </c>
      <c r="X1389">
        <f t="shared" si="329"/>
        <v>2024</v>
      </c>
    </row>
    <row r="1390" spans="1:24" x14ac:dyDescent="0.3">
      <c r="A1390">
        <f>'Raw_Data'!A1390</f>
        <v>1389</v>
      </c>
      <c r="B1390" t="str">
        <f>'Raw_Data'!B1390</f>
        <v>Customer 14</v>
      </c>
      <c r="C1390" t="str">
        <f>'Raw_Data'!C1390</f>
        <v>Desktop</v>
      </c>
      <c r="D1390">
        <f>'Raw_Data'!D1390</f>
        <v>2384</v>
      </c>
      <c r="E1390">
        <f>'Raw_Data'!E1390</f>
        <v>4516</v>
      </c>
      <c r="F1390">
        <f>'Raw_Data'!F1390</f>
        <v>45349.833333333336</v>
      </c>
      <c r="G1390" t="str">
        <f t="shared" si="315"/>
        <v>Customer 14</v>
      </c>
      <c r="H1390" t="str">
        <f t="shared" si="316"/>
        <v>DESKTOP</v>
      </c>
      <c r="I1390" t="str">
        <f t="shared" si="317"/>
        <v>Changed</v>
      </c>
      <c r="J1390">
        <f t="shared" si="318"/>
        <v>2384</v>
      </c>
      <c r="K1390">
        <f t="shared" si="319"/>
        <v>4516</v>
      </c>
      <c r="L1390" s="8">
        <f t="shared" si="320"/>
        <v>45349</v>
      </c>
      <c r="M1390" t="str">
        <f t="shared" ca="1" si="321"/>
        <v>OK</v>
      </c>
      <c r="P1390">
        <f t="shared" si="322"/>
        <v>1389</v>
      </c>
      <c r="Q1390" t="str">
        <f t="shared" si="323"/>
        <v>Customer 14</v>
      </c>
      <c r="R1390" t="str">
        <f t="shared" si="324"/>
        <v>DESKTOP</v>
      </c>
      <c r="S1390">
        <f t="shared" si="325"/>
        <v>2384</v>
      </c>
      <c r="T1390">
        <f t="shared" si="326"/>
        <v>4516</v>
      </c>
      <c r="U1390" s="8">
        <f t="shared" si="327"/>
        <v>45349</v>
      </c>
      <c r="V1390" t="str" cm="1">
        <f t="array" ref="V1390">_xlfn.IFS(S1390 = "", "", S1390 &lt; 500, "Low", S1390 &lt; 1200, "Medium", TRUE, "High")</f>
        <v>High</v>
      </c>
      <c r="W1390" t="str">
        <f t="shared" si="328"/>
        <v>2024-02</v>
      </c>
      <c r="X1390">
        <f t="shared" si="329"/>
        <v>2024</v>
      </c>
    </row>
    <row r="1391" spans="1:24" x14ac:dyDescent="0.3">
      <c r="A1391">
        <f>'Raw_Data'!A1391</f>
        <v>1390</v>
      </c>
      <c r="B1391" t="str">
        <f>'Raw_Data'!B1391</f>
        <v>Customer 9</v>
      </c>
      <c r="C1391" t="str">
        <f>'Raw_Data'!C1391</f>
        <v>Embedded</v>
      </c>
      <c r="D1391">
        <f>'Raw_Data'!D1391</f>
        <v>2921</v>
      </c>
      <c r="E1391">
        <f>'Raw_Data'!E1391</f>
        <v>412</v>
      </c>
      <c r="F1391">
        <f>'Raw_Data'!F1391</f>
        <v>45349.875</v>
      </c>
      <c r="G1391" t="str">
        <f t="shared" si="315"/>
        <v>Customer 9</v>
      </c>
      <c r="H1391" t="str">
        <f t="shared" si="316"/>
        <v>EMBEDDED</v>
      </c>
      <c r="I1391" t="str">
        <f t="shared" si="317"/>
        <v>Changed</v>
      </c>
      <c r="J1391">
        <f t="shared" si="318"/>
        <v>2921</v>
      </c>
      <c r="K1391">
        <f t="shared" si="319"/>
        <v>412</v>
      </c>
      <c r="L1391" s="8">
        <f t="shared" si="320"/>
        <v>45349</v>
      </c>
      <c r="M1391" t="str">
        <f t="shared" ca="1" si="321"/>
        <v>OK</v>
      </c>
      <c r="P1391">
        <f t="shared" si="322"/>
        <v>1390</v>
      </c>
      <c r="Q1391" t="str">
        <f t="shared" si="323"/>
        <v>Customer 9</v>
      </c>
      <c r="R1391" t="str">
        <f t="shared" si="324"/>
        <v>EMBEDDED</v>
      </c>
      <c r="S1391">
        <f t="shared" si="325"/>
        <v>2921</v>
      </c>
      <c r="T1391">
        <f t="shared" si="326"/>
        <v>412</v>
      </c>
      <c r="U1391" s="8">
        <f t="shared" si="327"/>
        <v>45349</v>
      </c>
      <c r="V1391" t="str" cm="1">
        <f t="array" ref="V1391">_xlfn.IFS(S1391 = "", "", S1391 &lt; 500, "Low", S1391 &lt; 1200, "Medium", TRUE, "High")</f>
        <v>High</v>
      </c>
      <c r="W1391" t="str">
        <f t="shared" si="328"/>
        <v>2024-02</v>
      </c>
      <c r="X1391">
        <f t="shared" si="329"/>
        <v>2024</v>
      </c>
    </row>
    <row r="1392" spans="1:24" x14ac:dyDescent="0.3">
      <c r="A1392">
        <f>'Raw_Data'!A1392</f>
        <v>1391</v>
      </c>
      <c r="B1392" t="str">
        <f>'Raw_Data'!B1392</f>
        <v>Customer 14</v>
      </c>
      <c r="C1392" t="str">
        <f>'Raw_Data'!C1392</f>
        <v>Embedded</v>
      </c>
      <c r="D1392">
        <f>'Raw_Data'!D1392</f>
        <v>567</v>
      </c>
      <c r="E1392">
        <f>'Raw_Data'!E1392</f>
        <v>3287</v>
      </c>
      <c r="F1392">
        <f>'Raw_Data'!F1392</f>
        <v>45349.916666666664</v>
      </c>
      <c r="G1392" t="str">
        <f t="shared" si="315"/>
        <v>Customer 14</v>
      </c>
      <c r="H1392" t="str">
        <f t="shared" si="316"/>
        <v>EMBEDDED</v>
      </c>
      <c r="I1392" t="str">
        <f t="shared" si="317"/>
        <v>Changed</v>
      </c>
      <c r="J1392">
        <f t="shared" si="318"/>
        <v>567</v>
      </c>
      <c r="K1392">
        <f t="shared" si="319"/>
        <v>3287</v>
      </c>
      <c r="L1392" s="8">
        <f t="shared" si="320"/>
        <v>45349</v>
      </c>
      <c r="M1392" t="str">
        <f t="shared" ca="1" si="321"/>
        <v>OK</v>
      </c>
      <c r="P1392">
        <f t="shared" si="322"/>
        <v>1391</v>
      </c>
      <c r="Q1392" t="str">
        <f t="shared" si="323"/>
        <v>Customer 14</v>
      </c>
      <c r="R1392" t="str">
        <f t="shared" si="324"/>
        <v>EMBEDDED</v>
      </c>
      <c r="S1392">
        <f t="shared" si="325"/>
        <v>567</v>
      </c>
      <c r="T1392">
        <f t="shared" si="326"/>
        <v>3287</v>
      </c>
      <c r="U1392" s="8">
        <f t="shared" si="327"/>
        <v>45349</v>
      </c>
      <c r="V1392" t="str" cm="1">
        <f t="array" ref="V1392">_xlfn.IFS(S1392 = "", "", S1392 &lt; 500, "Low", S1392 &lt; 1200, "Medium", TRUE, "High")</f>
        <v>Medium</v>
      </c>
      <c r="W1392" t="str">
        <f t="shared" si="328"/>
        <v>2024-02</v>
      </c>
      <c r="X1392">
        <f t="shared" si="329"/>
        <v>2024</v>
      </c>
    </row>
    <row r="1393" spans="1:24" x14ac:dyDescent="0.3">
      <c r="A1393">
        <f>'Raw_Data'!A1393</f>
        <v>1392</v>
      </c>
      <c r="B1393" t="str">
        <f>'Raw_Data'!B1393</f>
        <v>Customer 15</v>
      </c>
      <c r="C1393" t="str">
        <f>'Raw_Data'!C1393</f>
        <v>Workstation</v>
      </c>
      <c r="D1393">
        <f>'Raw_Data'!D1393</f>
        <v>1558</v>
      </c>
      <c r="E1393">
        <f>'Raw_Data'!E1393</f>
        <v>3965</v>
      </c>
      <c r="F1393">
        <f>'Raw_Data'!F1393</f>
        <v>45349.958333333336</v>
      </c>
      <c r="G1393" t="str">
        <f t="shared" si="315"/>
        <v>Customer 15</v>
      </c>
      <c r="H1393" t="str">
        <f t="shared" si="316"/>
        <v>WORKSTATION</v>
      </c>
      <c r="I1393" t="str">
        <f t="shared" si="317"/>
        <v>Changed</v>
      </c>
      <c r="J1393">
        <f t="shared" si="318"/>
        <v>1558</v>
      </c>
      <c r="K1393">
        <f t="shared" si="319"/>
        <v>3965</v>
      </c>
      <c r="L1393" s="8">
        <f t="shared" si="320"/>
        <v>45349</v>
      </c>
      <c r="M1393" t="str">
        <f t="shared" ca="1" si="321"/>
        <v>OK</v>
      </c>
      <c r="P1393">
        <f t="shared" si="322"/>
        <v>1392</v>
      </c>
      <c r="Q1393" t="str">
        <f t="shared" si="323"/>
        <v>Customer 15</v>
      </c>
      <c r="R1393" t="str">
        <f t="shared" si="324"/>
        <v>WORKSTATION</v>
      </c>
      <c r="S1393">
        <f t="shared" si="325"/>
        <v>1558</v>
      </c>
      <c r="T1393">
        <f t="shared" si="326"/>
        <v>3965</v>
      </c>
      <c r="U1393" s="8">
        <f t="shared" si="327"/>
        <v>45349</v>
      </c>
      <c r="V1393" t="str" cm="1">
        <f t="array" ref="V1393">_xlfn.IFS(S1393 = "", "", S1393 &lt; 500, "Low", S1393 &lt; 1200, "Medium", TRUE, "High")</f>
        <v>High</v>
      </c>
      <c r="W1393" t="str">
        <f t="shared" si="328"/>
        <v>2024-02</v>
      </c>
      <c r="X1393">
        <f t="shared" si="329"/>
        <v>2024</v>
      </c>
    </row>
    <row r="1394" spans="1:24" x14ac:dyDescent="0.3">
      <c r="A1394">
        <f>'Raw_Data'!A1394</f>
        <v>1393</v>
      </c>
      <c r="B1394" t="str">
        <f>'Raw_Data'!B1394</f>
        <v>Customer 10</v>
      </c>
      <c r="C1394" t="str">
        <f>'Raw_Data'!C1394</f>
        <v>Workstation</v>
      </c>
      <c r="D1394">
        <f>'Raw_Data'!D1394</f>
        <v>1338</v>
      </c>
      <c r="E1394">
        <f>'Raw_Data'!E1394</f>
        <v>3725</v>
      </c>
      <c r="F1394">
        <f>'Raw_Data'!F1394</f>
        <v>45350</v>
      </c>
      <c r="G1394" t="str">
        <f t="shared" si="315"/>
        <v>Customer 10</v>
      </c>
      <c r="H1394" t="str">
        <f t="shared" si="316"/>
        <v>WORKSTATION</v>
      </c>
      <c r="I1394" t="str">
        <f t="shared" si="317"/>
        <v>Changed</v>
      </c>
      <c r="J1394">
        <f t="shared" si="318"/>
        <v>1338</v>
      </c>
      <c r="K1394">
        <f t="shared" si="319"/>
        <v>3725</v>
      </c>
      <c r="L1394" s="8">
        <f t="shared" si="320"/>
        <v>45350</v>
      </c>
      <c r="M1394" t="str">
        <f t="shared" ca="1" si="321"/>
        <v>OK</v>
      </c>
      <c r="P1394">
        <f t="shared" si="322"/>
        <v>1393</v>
      </c>
      <c r="Q1394" t="str">
        <f t="shared" si="323"/>
        <v>Customer 10</v>
      </c>
      <c r="R1394" t="str">
        <f t="shared" si="324"/>
        <v>WORKSTATION</v>
      </c>
      <c r="S1394">
        <f t="shared" si="325"/>
        <v>1338</v>
      </c>
      <c r="T1394">
        <f t="shared" si="326"/>
        <v>3725</v>
      </c>
      <c r="U1394" s="8">
        <f t="shared" si="327"/>
        <v>45350</v>
      </c>
      <c r="V1394" t="str" cm="1">
        <f t="array" ref="V1394">_xlfn.IFS(S1394 = "", "", S1394 &lt; 500, "Low", S1394 &lt; 1200, "Medium", TRUE, "High")</f>
        <v>High</v>
      </c>
      <c r="W1394" t="str">
        <f t="shared" si="328"/>
        <v>2024-02</v>
      </c>
      <c r="X1394">
        <f t="shared" si="329"/>
        <v>2024</v>
      </c>
    </row>
    <row r="1395" spans="1:24" x14ac:dyDescent="0.3">
      <c r="A1395">
        <f>'Raw_Data'!A1395</f>
        <v>1394</v>
      </c>
      <c r="B1395" t="str">
        <f>'Raw_Data'!B1395</f>
        <v>Customer 10</v>
      </c>
      <c r="C1395" t="str">
        <f>'Raw_Data'!C1395</f>
        <v>Mobile</v>
      </c>
      <c r="D1395">
        <f>'Raw_Data'!D1395</f>
        <v>2542</v>
      </c>
      <c r="E1395">
        <f>'Raw_Data'!E1395</f>
        <v>3862</v>
      </c>
      <c r="F1395">
        <f>'Raw_Data'!F1395</f>
        <v>45350.041666666664</v>
      </c>
      <c r="G1395" t="str">
        <f t="shared" si="315"/>
        <v>Customer 10</v>
      </c>
      <c r="H1395" t="str">
        <f t="shared" si="316"/>
        <v>MOBILE</v>
      </c>
      <c r="I1395" t="str">
        <f t="shared" si="317"/>
        <v>Changed</v>
      </c>
      <c r="J1395">
        <f t="shared" si="318"/>
        <v>2542</v>
      </c>
      <c r="K1395">
        <f t="shared" si="319"/>
        <v>3862</v>
      </c>
      <c r="L1395" s="8">
        <f t="shared" si="320"/>
        <v>45350</v>
      </c>
      <c r="M1395" t="str">
        <f t="shared" ca="1" si="321"/>
        <v>OK</v>
      </c>
      <c r="P1395">
        <f t="shared" si="322"/>
        <v>1394</v>
      </c>
      <c r="Q1395" t="str">
        <f t="shared" si="323"/>
        <v>Customer 10</v>
      </c>
      <c r="R1395" t="str">
        <f t="shared" si="324"/>
        <v>MOBILE</v>
      </c>
      <c r="S1395">
        <f t="shared" si="325"/>
        <v>2542</v>
      </c>
      <c r="T1395">
        <f t="shared" si="326"/>
        <v>3862</v>
      </c>
      <c r="U1395" s="8">
        <f t="shared" si="327"/>
        <v>45350</v>
      </c>
      <c r="V1395" t="str" cm="1">
        <f t="array" ref="V1395">_xlfn.IFS(S1395 = "", "", S1395 &lt; 500, "Low", S1395 &lt; 1200, "Medium", TRUE, "High")</f>
        <v>High</v>
      </c>
      <c r="W1395" t="str">
        <f t="shared" si="328"/>
        <v>2024-02</v>
      </c>
      <c r="X1395">
        <f t="shared" si="329"/>
        <v>2024</v>
      </c>
    </row>
    <row r="1396" spans="1:24" x14ac:dyDescent="0.3">
      <c r="A1396">
        <f>'Raw_Data'!A1396</f>
        <v>1395</v>
      </c>
      <c r="B1396" t="str">
        <f>'Raw_Data'!B1396</f>
        <v>Customer 1</v>
      </c>
      <c r="C1396" t="str">
        <f>'Raw_Data'!C1396</f>
        <v>Embedded</v>
      </c>
      <c r="D1396">
        <f>'Raw_Data'!D1396</f>
        <v>1947</v>
      </c>
      <c r="E1396">
        <f>'Raw_Data'!E1396</f>
        <v>4145</v>
      </c>
      <c r="F1396">
        <f>'Raw_Data'!F1396</f>
        <v>45350.083333333336</v>
      </c>
      <c r="G1396" t="str">
        <f t="shared" si="315"/>
        <v>Customer 1</v>
      </c>
      <c r="H1396" t="str">
        <f t="shared" si="316"/>
        <v>EMBEDDED</v>
      </c>
      <c r="I1396" t="str">
        <f t="shared" si="317"/>
        <v>Changed</v>
      </c>
      <c r="J1396">
        <f t="shared" si="318"/>
        <v>1947</v>
      </c>
      <c r="K1396">
        <f t="shared" si="319"/>
        <v>4145</v>
      </c>
      <c r="L1396" s="8">
        <f t="shared" si="320"/>
        <v>45350</v>
      </c>
      <c r="M1396" t="str">
        <f t="shared" ca="1" si="321"/>
        <v>OK</v>
      </c>
      <c r="P1396">
        <f t="shared" si="322"/>
        <v>1395</v>
      </c>
      <c r="Q1396" t="str">
        <f t="shared" si="323"/>
        <v>Customer 1</v>
      </c>
      <c r="R1396" t="str">
        <f t="shared" si="324"/>
        <v>EMBEDDED</v>
      </c>
      <c r="S1396">
        <f t="shared" si="325"/>
        <v>1947</v>
      </c>
      <c r="T1396">
        <f t="shared" si="326"/>
        <v>4145</v>
      </c>
      <c r="U1396" s="8">
        <f t="shared" si="327"/>
        <v>45350</v>
      </c>
      <c r="V1396" t="str" cm="1">
        <f t="array" ref="V1396">_xlfn.IFS(S1396 = "", "", S1396 &lt; 500, "Low", S1396 &lt; 1200, "Medium", TRUE, "High")</f>
        <v>High</v>
      </c>
      <c r="W1396" t="str">
        <f t="shared" si="328"/>
        <v>2024-02</v>
      </c>
      <c r="X1396">
        <f t="shared" si="329"/>
        <v>2024</v>
      </c>
    </row>
    <row r="1397" spans="1:24" x14ac:dyDescent="0.3">
      <c r="A1397">
        <f>'Raw_Data'!A1397</f>
        <v>1396</v>
      </c>
      <c r="B1397" t="str">
        <f>'Raw_Data'!B1397</f>
        <v>Customer 3</v>
      </c>
      <c r="C1397" t="str">
        <f>'Raw_Data'!C1397</f>
        <v>Desktop</v>
      </c>
      <c r="D1397">
        <f>'Raw_Data'!D1397</f>
        <v>2456</v>
      </c>
      <c r="E1397">
        <f>'Raw_Data'!E1397</f>
        <v>1445</v>
      </c>
      <c r="F1397">
        <f>'Raw_Data'!F1397</f>
        <v>45350.125</v>
      </c>
      <c r="G1397" t="str">
        <f t="shared" si="315"/>
        <v>Customer 3</v>
      </c>
      <c r="H1397" t="str">
        <f t="shared" si="316"/>
        <v>DESKTOP</v>
      </c>
      <c r="I1397" t="str">
        <f t="shared" si="317"/>
        <v>Changed</v>
      </c>
      <c r="J1397">
        <f t="shared" si="318"/>
        <v>2456</v>
      </c>
      <c r="K1397">
        <f t="shared" si="319"/>
        <v>1445</v>
      </c>
      <c r="L1397" s="8">
        <f t="shared" si="320"/>
        <v>45350</v>
      </c>
      <c r="M1397" t="str">
        <f t="shared" ca="1" si="321"/>
        <v>OK</v>
      </c>
      <c r="P1397">
        <f t="shared" si="322"/>
        <v>1396</v>
      </c>
      <c r="Q1397" t="str">
        <f t="shared" si="323"/>
        <v>Customer 3</v>
      </c>
      <c r="R1397" t="str">
        <f t="shared" si="324"/>
        <v>DESKTOP</v>
      </c>
      <c r="S1397">
        <f t="shared" si="325"/>
        <v>2456</v>
      </c>
      <c r="T1397">
        <f t="shared" si="326"/>
        <v>1445</v>
      </c>
      <c r="U1397" s="8">
        <f t="shared" si="327"/>
        <v>45350</v>
      </c>
      <c r="V1397" t="str" cm="1">
        <f t="array" ref="V1397">_xlfn.IFS(S1397 = "", "", S1397 &lt; 500, "Low", S1397 &lt; 1200, "Medium", TRUE, "High")</f>
        <v>High</v>
      </c>
      <c r="W1397" t="str">
        <f t="shared" si="328"/>
        <v>2024-02</v>
      </c>
      <c r="X1397">
        <f t="shared" si="329"/>
        <v>2024</v>
      </c>
    </row>
    <row r="1398" spans="1:24" x14ac:dyDescent="0.3">
      <c r="A1398">
        <f>'Raw_Data'!A1398</f>
        <v>1397</v>
      </c>
      <c r="B1398" t="str">
        <f>'Raw_Data'!B1398</f>
        <v>Customer 9</v>
      </c>
      <c r="C1398" t="str">
        <f>'Raw_Data'!C1398</f>
        <v>Mobile</v>
      </c>
      <c r="D1398">
        <f>'Raw_Data'!D1398</f>
        <v>421</v>
      </c>
      <c r="E1398">
        <f>'Raw_Data'!E1398</f>
        <v>1434</v>
      </c>
      <c r="F1398">
        <f>'Raw_Data'!F1398</f>
        <v>45350.166666666664</v>
      </c>
      <c r="G1398" t="str">
        <f t="shared" si="315"/>
        <v>Customer 9</v>
      </c>
      <c r="H1398" t="str">
        <f t="shared" si="316"/>
        <v>MOBILE</v>
      </c>
      <c r="I1398" t="str">
        <f t="shared" si="317"/>
        <v>Changed</v>
      </c>
      <c r="J1398">
        <f t="shared" si="318"/>
        <v>421</v>
      </c>
      <c r="K1398">
        <f t="shared" si="319"/>
        <v>1434</v>
      </c>
      <c r="L1398" s="8">
        <f t="shared" si="320"/>
        <v>45350</v>
      </c>
      <c r="M1398" t="str">
        <f t="shared" ca="1" si="321"/>
        <v>OK</v>
      </c>
      <c r="P1398">
        <f t="shared" si="322"/>
        <v>1397</v>
      </c>
      <c r="Q1398" t="str">
        <f t="shared" si="323"/>
        <v>Customer 9</v>
      </c>
      <c r="R1398" t="str">
        <f t="shared" si="324"/>
        <v>MOBILE</v>
      </c>
      <c r="S1398">
        <f t="shared" si="325"/>
        <v>421</v>
      </c>
      <c r="T1398">
        <f t="shared" si="326"/>
        <v>1434</v>
      </c>
      <c r="U1398" s="8">
        <f t="shared" si="327"/>
        <v>45350</v>
      </c>
      <c r="V1398" t="str" cm="1">
        <f t="array" ref="V1398">_xlfn.IFS(S1398 = "", "", S1398 &lt; 500, "Low", S1398 &lt; 1200, "Medium", TRUE, "High")</f>
        <v>Low</v>
      </c>
      <c r="W1398" t="str">
        <f t="shared" si="328"/>
        <v>2024-02</v>
      </c>
      <c r="X1398">
        <f t="shared" si="329"/>
        <v>2024</v>
      </c>
    </row>
    <row r="1399" spans="1:24" x14ac:dyDescent="0.3">
      <c r="A1399">
        <f>'Raw_Data'!A1399</f>
        <v>1398</v>
      </c>
      <c r="B1399" t="str">
        <f>'Raw_Data'!B1399</f>
        <v>Customer 13</v>
      </c>
      <c r="C1399" t="str">
        <f>'Raw_Data'!C1399</f>
        <v>Mobile</v>
      </c>
      <c r="D1399">
        <f>'Raw_Data'!D1399</f>
        <v>1794</v>
      </c>
      <c r="E1399">
        <f>'Raw_Data'!E1399</f>
        <v>3905</v>
      </c>
      <c r="F1399">
        <f>'Raw_Data'!F1399</f>
        <v>45350.208333333336</v>
      </c>
      <c r="G1399" t="str">
        <f t="shared" si="315"/>
        <v>Customer 13</v>
      </c>
      <c r="H1399" t="str">
        <f t="shared" si="316"/>
        <v>MOBILE</v>
      </c>
      <c r="I1399" t="str">
        <f t="shared" si="317"/>
        <v>Changed</v>
      </c>
      <c r="J1399">
        <f t="shared" si="318"/>
        <v>1794</v>
      </c>
      <c r="K1399">
        <f t="shared" si="319"/>
        <v>3905</v>
      </c>
      <c r="L1399" s="8">
        <f t="shared" si="320"/>
        <v>45350</v>
      </c>
      <c r="M1399" t="str">
        <f t="shared" ca="1" si="321"/>
        <v>OK</v>
      </c>
      <c r="P1399">
        <f t="shared" si="322"/>
        <v>1398</v>
      </c>
      <c r="Q1399" t="str">
        <f t="shared" si="323"/>
        <v>Customer 13</v>
      </c>
      <c r="R1399" t="str">
        <f t="shared" si="324"/>
        <v>MOBILE</v>
      </c>
      <c r="S1399">
        <f t="shared" si="325"/>
        <v>1794</v>
      </c>
      <c r="T1399">
        <f t="shared" si="326"/>
        <v>3905</v>
      </c>
      <c r="U1399" s="8">
        <f t="shared" si="327"/>
        <v>45350</v>
      </c>
      <c r="V1399" t="str" cm="1">
        <f t="array" ref="V1399">_xlfn.IFS(S1399 = "", "", S1399 &lt; 500, "Low", S1399 &lt; 1200, "Medium", TRUE, "High")</f>
        <v>High</v>
      </c>
      <c r="W1399" t="str">
        <f t="shared" si="328"/>
        <v>2024-02</v>
      </c>
      <c r="X1399">
        <f t="shared" si="329"/>
        <v>2024</v>
      </c>
    </row>
    <row r="1400" spans="1:24" x14ac:dyDescent="0.3">
      <c r="A1400">
        <f>'Raw_Data'!A1400</f>
        <v>1399</v>
      </c>
      <c r="B1400" t="str">
        <f>'Raw_Data'!B1400</f>
        <v>Customer 12</v>
      </c>
      <c r="C1400" t="str">
        <f>'Raw_Data'!C1400</f>
        <v>Mobile</v>
      </c>
      <c r="D1400">
        <f>'Raw_Data'!D1400</f>
        <v>2818</v>
      </c>
      <c r="E1400">
        <f>'Raw_Data'!E1400</f>
        <v>1140</v>
      </c>
      <c r="F1400">
        <f>'Raw_Data'!F1400</f>
        <v>45350.25</v>
      </c>
      <c r="G1400" t="str">
        <f t="shared" si="315"/>
        <v>Customer 12</v>
      </c>
      <c r="H1400" t="str">
        <f t="shared" si="316"/>
        <v>MOBILE</v>
      </c>
      <c r="I1400" t="str">
        <f t="shared" si="317"/>
        <v>Changed</v>
      </c>
      <c r="J1400">
        <f t="shared" si="318"/>
        <v>2818</v>
      </c>
      <c r="K1400">
        <f t="shared" si="319"/>
        <v>1140</v>
      </c>
      <c r="L1400" s="8">
        <f t="shared" si="320"/>
        <v>45350</v>
      </c>
      <c r="M1400" t="str">
        <f t="shared" ca="1" si="321"/>
        <v>OK</v>
      </c>
      <c r="P1400">
        <f t="shared" si="322"/>
        <v>1399</v>
      </c>
      <c r="Q1400" t="str">
        <f t="shared" si="323"/>
        <v>Customer 12</v>
      </c>
      <c r="R1400" t="str">
        <f t="shared" si="324"/>
        <v>MOBILE</v>
      </c>
      <c r="S1400">
        <f t="shared" si="325"/>
        <v>2818</v>
      </c>
      <c r="T1400">
        <f t="shared" si="326"/>
        <v>1140</v>
      </c>
      <c r="U1400" s="8">
        <f t="shared" si="327"/>
        <v>45350</v>
      </c>
      <c r="V1400" t="str" cm="1">
        <f t="array" ref="V1400">_xlfn.IFS(S1400 = "", "", S1400 &lt; 500, "Low", S1400 &lt; 1200, "Medium", TRUE, "High")</f>
        <v>High</v>
      </c>
      <c r="W1400" t="str">
        <f t="shared" si="328"/>
        <v>2024-02</v>
      </c>
      <c r="X1400">
        <f t="shared" si="329"/>
        <v>2024</v>
      </c>
    </row>
    <row r="1401" spans="1:24" x14ac:dyDescent="0.3">
      <c r="A1401">
        <f>'Raw_Data'!A1401</f>
        <v>1400</v>
      </c>
      <c r="B1401" t="str">
        <f>'Raw_Data'!B1401</f>
        <v>Customer 12</v>
      </c>
      <c r="C1401" t="str">
        <f>'Raw_Data'!C1401</f>
        <v>Mobile</v>
      </c>
      <c r="D1401">
        <f>'Raw_Data'!D1401</f>
        <v>2488</v>
      </c>
      <c r="E1401">
        <f>'Raw_Data'!E1401</f>
        <v>4551</v>
      </c>
      <c r="F1401">
        <f>'Raw_Data'!F1401</f>
        <v>45350.291666666664</v>
      </c>
      <c r="G1401" t="str">
        <f t="shared" si="315"/>
        <v>Customer 12</v>
      </c>
      <c r="H1401" t="str">
        <f t="shared" si="316"/>
        <v>MOBILE</v>
      </c>
      <c r="I1401" t="str">
        <f t="shared" si="317"/>
        <v>Changed</v>
      </c>
      <c r="J1401">
        <f t="shared" si="318"/>
        <v>2488</v>
      </c>
      <c r="K1401">
        <f t="shared" si="319"/>
        <v>4551</v>
      </c>
      <c r="L1401" s="8">
        <f t="shared" si="320"/>
        <v>45350</v>
      </c>
      <c r="M1401" t="str">
        <f t="shared" ca="1" si="321"/>
        <v>OK</v>
      </c>
      <c r="P1401">
        <f t="shared" si="322"/>
        <v>1400</v>
      </c>
      <c r="Q1401" t="str">
        <f t="shared" si="323"/>
        <v>Customer 12</v>
      </c>
      <c r="R1401" t="str">
        <f t="shared" si="324"/>
        <v>MOBILE</v>
      </c>
      <c r="S1401">
        <f t="shared" si="325"/>
        <v>2488</v>
      </c>
      <c r="T1401">
        <f t="shared" si="326"/>
        <v>4551</v>
      </c>
      <c r="U1401" s="8">
        <f t="shared" si="327"/>
        <v>45350</v>
      </c>
      <c r="V1401" t="str" cm="1">
        <f t="array" ref="V1401">_xlfn.IFS(S1401 = "", "", S1401 &lt; 500, "Low", S1401 &lt; 1200, "Medium", TRUE, "High")</f>
        <v>High</v>
      </c>
      <c r="W1401" t="str">
        <f t="shared" si="328"/>
        <v>2024-02</v>
      </c>
      <c r="X1401">
        <f t="shared" si="329"/>
        <v>2024</v>
      </c>
    </row>
    <row r="1402" spans="1:24" x14ac:dyDescent="0.3">
      <c r="A1402">
        <f>'Raw_Data'!A1402</f>
        <v>1401</v>
      </c>
      <c r="B1402" t="str">
        <f>'Raw_Data'!B1402</f>
        <v>Customer 4</v>
      </c>
      <c r="C1402" t="str">
        <f>'Raw_Data'!C1402</f>
        <v>Mobile</v>
      </c>
      <c r="D1402">
        <f>'Raw_Data'!D1402</f>
        <v>3538</v>
      </c>
      <c r="E1402">
        <f>'Raw_Data'!E1402</f>
        <v>247</v>
      </c>
      <c r="F1402">
        <f>'Raw_Data'!F1402</f>
        <v>45350.333333333336</v>
      </c>
      <c r="G1402" t="str">
        <f t="shared" si="315"/>
        <v>Customer 4</v>
      </c>
      <c r="H1402" t="str">
        <f t="shared" si="316"/>
        <v>MOBILE</v>
      </c>
      <c r="I1402" t="str">
        <f t="shared" si="317"/>
        <v>Changed</v>
      </c>
      <c r="J1402">
        <f t="shared" si="318"/>
        <v>3538</v>
      </c>
      <c r="K1402">
        <f t="shared" si="319"/>
        <v>247</v>
      </c>
      <c r="L1402" s="8">
        <f t="shared" si="320"/>
        <v>45350</v>
      </c>
      <c r="M1402" t="str">
        <f t="shared" ca="1" si="321"/>
        <v>OK</v>
      </c>
      <c r="P1402">
        <f t="shared" si="322"/>
        <v>1401</v>
      </c>
      <c r="Q1402" t="str">
        <f t="shared" si="323"/>
        <v>Customer 4</v>
      </c>
      <c r="R1402" t="str">
        <f t="shared" si="324"/>
        <v>MOBILE</v>
      </c>
      <c r="S1402">
        <f t="shared" si="325"/>
        <v>3538</v>
      </c>
      <c r="T1402">
        <f t="shared" si="326"/>
        <v>247</v>
      </c>
      <c r="U1402" s="8">
        <f t="shared" si="327"/>
        <v>45350</v>
      </c>
      <c r="V1402" t="str" cm="1">
        <f t="array" ref="V1402">_xlfn.IFS(S1402 = "", "", S1402 &lt; 500, "Low", S1402 &lt; 1200, "Medium", TRUE, "High")</f>
        <v>High</v>
      </c>
      <c r="W1402" t="str">
        <f t="shared" si="328"/>
        <v>2024-02</v>
      </c>
      <c r="X1402">
        <f t="shared" si="329"/>
        <v>2024</v>
      </c>
    </row>
    <row r="1403" spans="1:24" x14ac:dyDescent="0.3">
      <c r="A1403">
        <f>'Raw_Data'!A1403</f>
        <v>1402</v>
      </c>
      <c r="B1403" t="str">
        <f>'Raw_Data'!B1403</f>
        <v>Customer 12</v>
      </c>
      <c r="C1403" t="str">
        <f>'Raw_Data'!C1403</f>
        <v>Workstation</v>
      </c>
      <c r="D1403">
        <f>'Raw_Data'!D1403</f>
        <v>206</v>
      </c>
      <c r="E1403">
        <f>'Raw_Data'!E1403</f>
        <v>2956</v>
      </c>
      <c r="F1403">
        <f>'Raw_Data'!F1403</f>
        <v>45350.375</v>
      </c>
      <c r="G1403" t="str">
        <f t="shared" si="315"/>
        <v>Customer 12</v>
      </c>
      <c r="H1403" t="str">
        <f t="shared" si="316"/>
        <v>WORKSTATION</v>
      </c>
      <c r="I1403" t="str">
        <f t="shared" si="317"/>
        <v>Changed</v>
      </c>
      <c r="J1403">
        <f t="shared" si="318"/>
        <v>206</v>
      </c>
      <c r="K1403">
        <f t="shared" si="319"/>
        <v>2956</v>
      </c>
      <c r="L1403" s="8">
        <f t="shared" si="320"/>
        <v>45350</v>
      </c>
      <c r="M1403" t="str">
        <f t="shared" ca="1" si="321"/>
        <v>OK</v>
      </c>
      <c r="P1403">
        <f t="shared" si="322"/>
        <v>1402</v>
      </c>
      <c r="Q1403" t="str">
        <f t="shared" si="323"/>
        <v>Customer 12</v>
      </c>
      <c r="R1403" t="str">
        <f t="shared" si="324"/>
        <v>WORKSTATION</v>
      </c>
      <c r="S1403">
        <f t="shared" si="325"/>
        <v>206</v>
      </c>
      <c r="T1403">
        <f t="shared" si="326"/>
        <v>2956</v>
      </c>
      <c r="U1403" s="8">
        <f t="shared" si="327"/>
        <v>45350</v>
      </c>
      <c r="V1403" t="str" cm="1">
        <f t="array" ref="V1403">_xlfn.IFS(S1403 = "", "", S1403 &lt; 500, "Low", S1403 &lt; 1200, "Medium", TRUE, "High")</f>
        <v>Low</v>
      </c>
      <c r="W1403" t="str">
        <f t="shared" si="328"/>
        <v>2024-02</v>
      </c>
      <c r="X1403">
        <f t="shared" si="329"/>
        <v>2024</v>
      </c>
    </row>
    <row r="1404" spans="1:24" x14ac:dyDescent="0.3">
      <c r="A1404">
        <f>'Raw_Data'!A1404</f>
        <v>1403</v>
      </c>
      <c r="B1404" t="str">
        <f>'Raw_Data'!B1404</f>
        <v>Customer 14</v>
      </c>
      <c r="C1404" t="str">
        <f>'Raw_Data'!C1404</f>
        <v>Mobile</v>
      </c>
      <c r="D1404">
        <f>'Raw_Data'!D1404</f>
        <v>2363</v>
      </c>
      <c r="E1404">
        <f>'Raw_Data'!E1404</f>
        <v>1852</v>
      </c>
      <c r="F1404">
        <f>'Raw_Data'!F1404</f>
        <v>45350.416666666664</v>
      </c>
      <c r="G1404" t="str">
        <f t="shared" si="315"/>
        <v>Customer 14</v>
      </c>
      <c r="H1404" t="str">
        <f t="shared" si="316"/>
        <v>MOBILE</v>
      </c>
      <c r="I1404" t="str">
        <f t="shared" si="317"/>
        <v>Changed</v>
      </c>
      <c r="J1404">
        <f t="shared" si="318"/>
        <v>2363</v>
      </c>
      <c r="K1404">
        <f t="shared" si="319"/>
        <v>1852</v>
      </c>
      <c r="L1404" s="8">
        <f t="shared" si="320"/>
        <v>45350</v>
      </c>
      <c r="M1404" t="str">
        <f t="shared" ca="1" si="321"/>
        <v>OK</v>
      </c>
      <c r="P1404">
        <f t="shared" si="322"/>
        <v>1403</v>
      </c>
      <c r="Q1404" t="str">
        <f t="shared" si="323"/>
        <v>Customer 14</v>
      </c>
      <c r="R1404" t="str">
        <f t="shared" si="324"/>
        <v>MOBILE</v>
      </c>
      <c r="S1404">
        <f t="shared" si="325"/>
        <v>2363</v>
      </c>
      <c r="T1404">
        <f t="shared" si="326"/>
        <v>1852</v>
      </c>
      <c r="U1404" s="8">
        <f t="shared" si="327"/>
        <v>45350</v>
      </c>
      <c r="V1404" t="str" cm="1">
        <f t="array" ref="V1404">_xlfn.IFS(S1404 = "", "", S1404 &lt; 500, "Low", S1404 &lt; 1200, "Medium", TRUE, "High")</f>
        <v>High</v>
      </c>
      <c r="W1404" t="str">
        <f t="shared" si="328"/>
        <v>2024-02</v>
      </c>
      <c r="X1404">
        <f t="shared" si="329"/>
        <v>2024</v>
      </c>
    </row>
    <row r="1405" spans="1:24" x14ac:dyDescent="0.3">
      <c r="A1405">
        <f>'Raw_Data'!A1405</f>
        <v>1404</v>
      </c>
      <c r="B1405" t="str">
        <f>'Raw_Data'!B1405</f>
        <v>Customer 12</v>
      </c>
      <c r="C1405" t="str">
        <f>'Raw_Data'!C1405</f>
        <v>Desktop</v>
      </c>
      <c r="D1405">
        <f>'Raw_Data'!D1405</f>
        <v>1616</v>
      </c>
      <c r="E1405">
        <f>'Raw_Data'!E1405</f>
        <v>1970</v>
      </c>
      <c r="F1405">
        <f>'Raw_Data'!F1405</f>
        <v>45350.458333333336</v>
      </c>
      <c r="G1405" t="str">
        <f t="shared" si="315"/>
        <v>Customer 12</v>
      </c>
      <c r="H1405" t="str">
        <f t="shared" si="316"/>
        <v>DESKTOP</v>
      </c>
      <c r="I1405" t="str">
        <f t="shared" si="317"/>
        <v>Changed</v>
      </c>
      <c r="J1405">
        <f t="shared" si="318"/>
        <v>1616</v>
      </c>
      <c r="K1405">
        <f t="shared" si="319"/>
        <v>1970</v>
      </c>
      <c r="L1405" s="8">
        <f t="shared" si="320"/>
        <v>45350</v>
      </c>
      <c r="M1405" t="str">
        <f t="shared" ca="1" si="321"/>
        <v>OK</v>
      </c>
      <c r="P1405">
        <f t="shared" si="322"/>
        <v>1404</v>
      </c>
      <c r="Q1405" t="str">
        <f t="shared" si="323"/>
        <v>Customer 12</v>
      </c>
      <c r="R1405" t="str">
        <f t="shared" si="324"/>
        <v>DESKTOP</v>
      </c>
      <c r="S1405">
        <f t="shared" si="325"/>
        <v>1616</v>
      </c>
      <c r="T1405">
        <f t="shared" si="326"/>
        <v>1970</v>
      </c>
      <c r="U1405" s="8">
        <f t="shared" si="327"/>
        <v>45350</v>
      </c>
      <c r="V1405" t="str" cm="1">
        <f t="array" ref="V1405">_xlfn.IFS(S1405 = "", "", S1405 &lt; 500, "Low", S1405 &lt; 1200, "Medium", TRUE, "High")</f>
        <v>High</v>
      </c>
      <c r="W1405" t="str">
        <f t="shared" si="328"/>
        <v>2024-02</v>
      </c>
      <c r="X1405">
        <f t="shared" si="329"/>
        <v>2024</v>
      </c>
    </row>
    <row r="1406" spans="1:24" x14ac:dyDescent="0.3">
      <c r="A1406">
        <f>'Raw_Data'!A1406</f>
        <v>1405</v>
      </c>
      <c r="B1406" t="str">
        <f>'Raw_Data'!B1406</f>
        <v>Customer 6</v>
      </c>
      <c r="C1406" t="str">
        <f>'Raw_Data'!C1406</f>
        <v>Mobile</v>
      </c>
      <c r="D1406">
        <f>'Raw_Data'!D1406</f>
        <v>2441</v>
      </c>
      <c r="E1406">
        <f>'Raw_Data'!E1406</f>
        <v>467</v>
      </c>
      <c r="F1406">
        <f>'Raw_Data'!F1406</f>
        <v>45350.5</v>
      </c>
      <c r="G1406" t="str">
        <f t="shared" si="315"/>
        <v>Customer 6</v>
      </c>
      <c r="H1406" t="str">
        <f t="shared" si="316"/>
        <v>MOBILE</v>
      </c>
      <c r="I1406" t="str">
        <f t="shared" si="317"/>
        <v>Changed</v>
      </c>
      <c r="J1406">
        <f t="shared" si="318"/>
        <v>2441</v>
      </c>
      <c r="K1406">
        <f t="shared" si="319"/>
        <v>467</v>
      </c>
      <c r="L1406" s="8">
        <f t="shared" si="320"/>
        <v>45350</v>
      </c>
      <c r="M1406" t="str">
        <f t="shared" ca="1" si="321"/>
        <v>OK</v>
      </c>
      <c r="P1406">
        <f t="shared" si="322"/>
        <v>1405</v>
      </c>
      <c r="Q1406" t="str">
        <f t="shared" si="323"/>
        <v>Customer 6</v>
      </c>
      <c r="R1406" t="str">
        <f t="shared" si="324"/>
        <v>MOBILE</v>
      </c>
      <c r="S1406">
        <f t="shared" si="325"/>
        <v>2441</v>
      </c>
      <c r="T1406">
        <f t="shared" si="326"/>
        <v>467</v>
      </c>
      <c r="U1406" s="8">
        <f t="shared" si="327"/>
        <v>45350</v>
      </c>
      <c r="V1406" t="str" cm="1">
        <f t="array" ref="V1406">_xlfn.IFS(S1406 = "", "", S1406 &lt; 500, "Low", S1406 &lt; 1200, "Medium", TRUE, "High")</f>
        <v>High</v>
      </c>
      <c r="W1406" t="str">
        <f t="shared" si="328"/>
        <v>2024-02</v>
      </c>
      <c r="X1406">
        <f t="shared" si="329"/>
        <v>2024</v>
      </c>
    </row>
    <row r="1407" spans="1:24" x14ac:dyDescent="0.3">
      <c r="A1407">
        <f>'Raw_Data'!A1407</f>
        <v>1406</v>
      </c>
      <c r="B1407" t="str">
        <f>'Raw_Data'!B1407</f>
        <v>Customer 1</v>
      </c>
      <c r="C1407" t="str">
        <f>'Raw_Data'!C1407</f>
        <v>Mobile</v>
      </c>
      <c r="D1407">
        <f>'Raw_Data'!D1407</f>
        <v>2095</v>
      </c>
      <c r="E1407">
        <f>'Raw_Data'!E1407</f>
        <v>4216</v>
      </c>
      <c r="F1407">
        <f>'Raw_Data'!F1407</f>
        <v>45350.541666666664</v>
      </c>
      <c r="G1407" t="str">
        <f t="shared" si="315"/>
        <v>Customer 1</v>
      </c>
      <c r="H1407" t="str">
        <f t="shared" si="316"/>
        <v>MOBILE</v>
      </c>
      <c r="I1407" t="str">
        <f t="shared" si="317"/>
        <v>Changed</v>
      </c>
      <c r="J1407">
        <f t="shared" si="318"/>
        <v>2095</v>
      </c>
      <c r="K1407">
        <f t="shared" si="319"/>
        <v>4216</v>
      </c>
      <c r="L1407" s="8">
        <f t="shared" si="320"/>
        <v>45350</v>
      </c>
      <c r="M1407" t="str">
        <f t="shared" ca="1" si="321"/>
        <v>OK</v>
      </c>
      <c r="P1407">
        <f t="shared" si="322"/>
        <v>1406</v>
      </c>
      <c r="Q1407" t="str">
        <f t="shared" si="323"/>
        <v>Customer 1</v>
      </c>
      <c r="R1407" t="str">
        <f t="shared" si="324"/>
        <v>MOBILE</v>
      </c>
      <c r="S1407">
        <f t="shared" si="325"/>
        <v>2095</v>
      </c>
      <c r="T1407">
        <f t="shared" si="326"/>
        <v>4216</v>
      </c>
      <c r="U1407" s="8">
        <f t="shared" si="327"/>
        <v>45350</v>
      </c>
      <c r="V1407" t="str" cm="1">
        <f t="array" ref="V1407">_xlfn.IFS(S1407 = "", "", S1407 &lt; 500, "Low", S1407 &lt; 1200, "Medium", TRUE, "High")</f>
        <v>High</v>
      </c>
      <c r="W1407" t="str">
        <f t="shared" si="328"/>
        <v>2024-02</v>
      </c>
      <c r="X1407">
        <f t="shared" si="329"/>
        <v>2024</v>
      </c>
    </row>
    <row r="1408" spans="1:24" x14ac:dyDescent="0.3">
      <c r="A1408">
        <f>'Raw_Data'!A1408</f>
        <v>1407</v>
      </c>
      <c r="B1408" t="str">
        <f>'Raw_Data'!B1408</f>
        <v>Customer 2</v>
      </c>
      <c r="C1408" t="str">
        <f>'Raw_Data'!C1408</f>
        <v>Mobile</v>
      </c>
      <c r="D1408">
        <f>'Raw_Data'!D1408</f>
        <v>2444</v>
      </c>
      <c r="E1408">
        <f>'Raw_Data'!E1408</f>
        <v>1543</v>
      </c>
      <c r="F1408">
        <f>'Raw_Data'!F1408</f>
        <v>45350.583333333336</v>
      </c>
      <c r="G1408" t="str">
        <f t="shared" si="315"/>
        <v>Customer 2</v>
      </c>
      <c r="H1408" t="str">
        <f t="shared" si="316"/>
        <v>MOBILE</v>
      </c>
      <c r="I1408" t="str">
        <f t="shared" si="317"/>
        <v>Changed</v>
      </c>
      <c r="J1408">
        <f t="shared" si="318"/>
        <v>2444</v>
      </c>
      <c r="K1408">
        <f t="shared" si="319"/>
        <v>1543</v>
      </c>
      <c r="L1408" s="8">
        <f t="shared" si="320"/>
        <v>45350</v>
      </c>
      <c r="M1408" t="str">
        <f t="shared" ca="1" si="321"/>
        <v>OK</v>
      </c>
      <c r="P1408">
        <f t="shared" si="322"/>
        <v>1407</v>
      </c>
      <c r="Q1408" t="str">
        <f t="shared" si="323"/>
        <v>Customer 2</v>
      </c>
      <c r="R1408" t="str">
        <f t="shared" si="324"/>
        <v>MOBILE</v>
      </c>
      <c r="S1408">
        <f t="shared" si="325"/>
        <v>2444</v>
      </c>
      <c r="T1408">
        <f t="shared" si="326"/>
        <v>1543</v>
      </c>
      <c r="U1408" s="8">
        <f t="shared" si="327"/>
        <v>45350</v>
      </c>
      <c r="V1408" t="str" cm="1">
        <f t="array" ref="V1408">_xlfn.IFS(S1408 = "", "", S1408 &lt; 500, "Low", S1408 &lt; 1200, "Medium", TRUE, "High")</f>
        <v>High</v>
      </c>
      <c r="W1408" t="str">
        <f t="shared" si="328"/>
        <v>2024-02</v>
      </c>
      <c r="X1408">
        <f t="shared" si="329"/>
        <v>2024</v>
      </c>
    </row>
    <row r="1409" spans="1:24" x14ac:dyDescent="0.3">
      <c r="A1409">
        <f>'Raw_Data'!A1409</f>
        <v>1408</v>
      </c>
      <c r="B1409" t="str">
        <f>'Raw_Data'!B1409</f>
        <v>Customer 3</v>
      </c>
      <c r="C1409" t="str">
        <f>'Raw_Data'!C1409</f>
        <v>Mobile</v>
      </c>
      <c r="D1409">
        <f>'Raw_Data'!D1409</f>
        <v>2204</v>
      </c>
      <c r="E1409">
        <f>'Raw_Data'!E1409</f>
        <v>2434</v>
      </c>
      <c r="F1409">
        <f>'Raw_Data'!F1409</f>
        <v>45350.625</v>
      </c>
      <c r="G1409" t="str">
        <f t="shared" si="315"/>
        <v>Customer 3</v>
      </c>
      <c r="H1409" t="str">
        <f t="shared" si="316"/>
        <v>MOBILE</v>
      </c>
      <c r="I1409" t="str">
        <f t="shared" si="317"/>
        <v>Changed</v>
      </c>
      <c r="J1409">
        <f t="shared" si="318"/>
        <v>2204</v>
      </c>
      <c r="K1409">
        <f t="shared" si="319"/>
        <v>2434</v>
      </c>
      <c r="L1409" s="8">
        <f t="shared" si="320"/>
        <v>45350</v>
      </c>
      <c r="M1409" t="str">
        <f t="shared" ca="1" si="321"/>
        <v>OK</v>
      </c>
      <c r="P1409">
        <f t="shared" si="322"/>
        <v>1408</v>
      </c>
      <c r="Q1409" t="str">
        <f t="shared" si="323"/>
        <v>Customer 3</v>
      </c>
      <c r="R1409" t="str">
        <f t="shared" si="324"/>
        <v>MOBILE</v>
      </c>
      <c r="S1409">
        <f t="shared" si="325"/>
        <v>2204</v>
      </c>
      <c r="T1409">
        <f t="shared" si="326"/>
        <v>2434</v>
      </c>
      <c r="U1409" s="8">
        <f t="shared" si="327"/>
        <v>45350</v>
      </c>
      <c r="V1409" t="str" cm="1">
        <f t="array" ref="V1409">_xlfn.IFS(S1409 = "", "", S1409 &lt; 500, "Low", S1409 &lt; 1200, "Medium", TRUE, "High")</f>
        <v>High</v>
      </c>
      <c r="W1409" t="str">
        <f t="shared" si="328"/>
        <v>2024-02</v>
      </c>
      <c r="X1409">
        <f t="shared" si="329"/>
        <v>2024</v>
      </c>
    </row>
    <row r="1410" spans="1:24" x14ac:dyDescent="0.3">
      <c r="A1410">
        <f>'Raw_Data'!A1410</f>
        <v>1409</v>
      </c>
      <c r="B1410" t="str">
        <f>'Raw_Data'!B1410</f>
        <v>Customer 7</v>
      </c>
      <c r="C1410" t="str">
        <f>'Raw_Data'!C1410</f>
        <v>Mobile</v>
      </c>
      <c r="D1410">
        <f>'Raw_Data'!D1410</f>
        <v>3286</v>
      </c>
      <c r="E1410">
        <f>'Raw_Data'!E1410</f>
        <v>631</v>
      </c>
      <c r="F1410">
        <f>'Raw_Data'!F1410</f>
        <v>45350.666666666664</v>
      </c>
      <c r="G1410" t="str">
        <f t="shared" si="315"/>
        <v>Customer 7</v>
      </c>
      <c r="H1410" t="str">
        <f t="shared" si="316"/>
        <v>MOBILE</v>
      </c>
      <c r="I1410" t="str">
        <f t="shared" si="317"/>
        <v>Changed</v>
      </c>
      <c r="J1410">
        <f t="shared" si="318"/>
        <v>3286</v>
      </c>
      <c r="K1410">
        <f t="shared" si="319"/>
        <v>631</v>
      </c>
      <c r="L1410" s="8">
        <f t="shared" si="320"/>
        <v>45350</v>
      </c>
      <c r="M1410" t="str">
        <f t="shared" ca="1" si="321"/>
        <v>OK</v>
      </c>
      <c r="P1410">
        <f t="shared" si="322"/>
        <v>1409</v>
      </c>
      <c r="Q1410" t="str">
        <f t="shared" si="323"/>
        <v>Customer 7</v>
      </c>
      <c r="R1410" t="str">
        <f t="shared" si="324"/>
        <v>MOBILE</v>
      </c>
      <c r="S1410">
        <f t="shared" si="325"/>
        <v>3286</v>
      </c>
      <c r="T1410">
        <f t="shared" si="326"/>
        <v>631</v>
      </c>
      <c r="U1410" s="8">
        <f t="shared" si="327"/>
        <v>45350</v>
      </c>
      <c r="V1410" t="str" cm="1">
        <f t="array" ref="V1410">_xlfn.IFS(S1410 = "", "", S1410 &lt; 500, "Low", S1410 &lt; 1200, "Medium", TRUE, "High")</f>
        <v>High</v>
      </c>
      <c r="W1410" t="str">
        <f t="shared" si="328"/>
        <v>2024-02</v>
      </c>
      <c r="X1410">
        <f t="shared" si="329"/>
        <v>2024</v>
      </c>
    </row>
    <row r="1411" spans="1:24" x14ac:dyDescent="0.3">
      <c r="A1411">
        <f>'Raw_Data'!A1411</f>
        <v>1410</v>
      </c>
      <c r="B1411" t="str">
        <f>'Raw_Data'!B1411</f>
        <v>Customer 13</v>
      </c>
      <c r="C1411" t="str">
        <f>'Raw_Data'!C1411</f>
        <v>Desktop</v>
      </c>
      <c r="D1411">
        <f>'Raw_Data'!D1411</f>
        <v>687</v>
      </c>
      <c r="E1411">
        <f>'Raw_Data'!E1411</f>
        <v>1967</v>
      </c>
      <c r="F1411">
        <f>'Raw_Data'!F1411</f>
        <v>45350.708333333336</v>
      </c>
      <c r="G1411" t="str">
        <f t="shared" ref="G1411:G1474" si="330">PROPER(CLEAN(TRIM(B1411)))</f>
        <v>Customer 13</v>
      </c>
      <c r="H1411" t="str">
        <f t="shared" ref="H1411:H1474" si="331">UPPER(CLEAN(TRIM(C1411)))</f>
        <v>DESKTOP</v>
      </c>
      <c r="I1411" t="str">
        <f t="shared" ref="I1411:I1474" si="332">IF(OR(NOT(EXACT(B1411,G1411)), NOT(EXACT(C1411,H1411))), "Changed", "")</f>
        <v>Changed</v>
      </c>
      <c r="J1411">
        <f t="shared" ref="J1411:J1474" si="333">IFERROR(VALUE(TRIM(D1411)), "")</f>
        <v>687</v>
      </c>
      <c r="K1411">
        <f t="shared" ref="K1411:K1474" si="334">IFERROR(VALUE(TRIM(E1411)), "")</f>
        <v>1967</v>
      </c>
      <c r="L1411" s="8">
        <f t="shared" ref="L1411:L1474" si="335">IF(F1411="","",INT(F1411))</f>
        <v>45350</v>
      </c>
      <c r="M1411" t="str">
        <f t="shared" ref="M1411:M1474" ca="1" si="336">IF(AND(L1411&gt;=DATE(2000,1,1), L1411&lt;=TODAY()+365), "OK", "OutOfRange")</f>
        <v>OK</v>
      </c>
      <c r="P1411">
        <f t="shared" ref="P1411:P1474" si="337">IF(A1411="","",A1411)</f>
        <v>1410</v>
      </c>
      <c r="Q1411" t="str">
        <f t="shared" ref="Q1411:Q1474" si="338">IF(G1411="","",G1411)</f>
        <v>Customer 13</v>
      </c>
      <c r="R1411" t="str">
        <f t="shared" ref="R1411:R1474" si="339">IF(H1411="","",H1411)</f>
        <v>DESKTOP</v>
      </c>
      <c r="S1411">
        <f t="shared" ref="S1411:S1474" si="340">IF(J1411="","",J1411)</f>
        <v>687</v>
      </c>
      <c r="T1411">
        <f t="shared" ref="T1411:T1474" si="341">IF(K1411="","",K1411)</f>
        <v>1967</v>
      </c>
      <c r="U1411" s="8">
        <f t="shared" ref="U1411:U1474" si="342">IF(L1411="","",L1411)</f>
        <v>45350</v>
      </c>
      <c r="V1411" t="str" cm="1">
        <f t="array" ref="V1411">_xlfn.IFS(S1411 = "", "", S1411 &lt; 500, "Low", S1411 &lt; 1200, "Medium", TRUE, "High")</f>
        <v>Medium</v>
      </c>
      <c r="W1411" t="str">
        <f t="shared" ref="W1411:W1474" si="343">TEXT(U1411, "yyyy-mm")</f>
        <v>2024-02</v>
      </c>
      <c r="X1411">
        <f t="shared" ref="X1411:X1474" si="344">YEAR(U1411)</f>
        <v>2024</v>
      </c>
    </row>
    <row r="1412" spans="1:24" x14ac:dyDescent="0.3">
      <c r="A1412">
        <f>'Raw_Data'!A1412</f>
        <v>1411</v>
      </c>
      <c r="B1412" t="str">
        <f>'Raw_Data'!B1412</f>
        <v>Customer 9</v>
      </c>
      <c r="C1412" t="str">
        <f>'Raw_Data'!C1412</f>
        <v>Embedded</v>
      </c>
      <c r="D1412">
        <f>'Raw_Data'!D1412</f>
        <v>1338</v>
      </c>
      <c r="E1412">
        <f>'Raw_Data'!E1412</f>
        <v>582</v>
      </c>
      <c r="F1412">
        <f>'Raw_Data'!F1412</f>
        <v>45350.75</v>
      </c>
      <c r="G1412" t="str">
        <f t="shared" si="330"/>
        <v>Customer 9</v>
      </c>
      <c r="H1412" t="str">
        <f t="shared" si="331"/>
        <v>EMBEDDED</v>
      </c>
      <c r="I1412" t="str">
        <f t="shared" si="332"/>
        <v>Changed</v>
      </c>
      <c r="J1412">
        <f t="shared" si="333"/>
        <v>1338</v>
      </c>
      <c r="K1412">
        <f t="shared" si="334"/>
        <v>582</v>
      </c>
      <c r="L1412" s="8">
        <f t="shared" si="335"/>
        <v>45350</v>
      </c>
      <c r="M1412" t="str">
        <f t="shared" ca="1" si="336"/>
        <v>OK</v>
      </c>
      <c r="P1412">
        <f t="shared" si="337"/>
        <v>1411</v>
      </c>
      <c r="Q1412" t="str">
        <f t="shared" si="338"/>
        <v>Customer 9</v>
      </c>
      <c r="R1412" t="str">
        <f t="shared" si="339"/>
        <v>EMBEDDED</v>
      </c>
      <c r="S1412">
        <f t="shared" si="340"/>
        <v>1338</v>
      </c>
      <c r="T1412">
        <f t="shared" si="341"/>
        <v>582</v>
      </c>
      <c r="U1412" s="8">
        <f t="shared" si="342"/>
        <v>45350</v>
      </c>
      <c r="V1412" t="str" cm="1">
        <f t="array" ref="V1412">_xlfn.IFS(S1412 = "", "", S1412 &lt; 500, "Low", S1412 &lt; 1200, "Medium", TRUE, "High")</f>
        <v>High</v>
      </c>
      <c r="W1412" t="str">
        <f t="shared" si="343"/>
        <v>2024-02</v>
      </c>
      <c r="X1412">
        <f t="shared" si="344"/>
        <v>2024</v>
      </c>
    </row>
    <row r="1413" spans="1:24" x14ac:dyDescent="0.3">
      <c r="A1413">
        <f>'Raw_Data'!A1413</f>
        <v>1412</v>
      </c>
      <c r="B1413" t="str">
        <f>'Raw_Data'!B1413</f>
        <v>Customer 12</v>
      </c>
      <c r="C1413" t="str">
        <f>'Raw_Data'!C1413</f>
        <v>Embedded</v>
      </c>
      <c r="D1413">
        <f>'Raw_Data'!D1413</f>
        <v>1424</v>
      </c>
      <c r="E1413">
        <f>'Raw_Data'!E1413</f>
        <v>2488</v>
      </c>
      <c r="F1413">
        <f>'Raw_Data'!F1413</f>
        <v>45350.791666666664</v>
      </c>
      <c r="G1413" t="str">
        <f t="shared" si="330"/>
        <v>Customer 12</v>
      </c>
      <c r="H1413" t="str">
        <f t="shared" si="331"/>
        <v>EMBEDDED</v>
      </c>
      <c r="I1413" t="str">
        <f t="shared" si="332"/>
        <v>Changed</v>
      </c>
      <c r="J1413">
        <f t="shared" si="333"/>
        <v>1424</v>
      </c>
      <c r="K1413">
        <f t="shared" si="334"/>
        <v>2488</v>
      </c>
      <c r="L1413" s="8">
        <f t="shared" si="335"/>
        <v>45350</v>
      </c>
      <c r="M1413" t="str">
        <f t="shared" ca="1" si="336"/>
        <v>OK</v>
      </c>
      <c r="P1413">
        <f t="shared" si="337"/>
        <v>1412</v>
      </c>
      <c r="Q1413" t="str">
        <f t="shared" si="338"/>
        <v>Customer 12</v>
      </c>
      <c r="R1413" t="str">
        <f t="shared" si="339"/>
        <v>EMBEDDED</v>
      </c>
      <c r="S1413">
        <f t="shared" si="340"/>
        <v>1424</v>
      </c>
      <c r="T1413">
        <f t="shared" si="341"/>
        <v>2488</v>
      </c>
      <c r="U1413" s="8">
        <f t="shared" si="342"/>
        <v>45350</v>
      </c>
      <c r="V1413" t="str" cm="1">
        <f t="array" ref="V1413">_xlfn.IFS(S1413 = "", "", S1413 &lt; 500, "Low", S1413 &lt; 1200, "Medium", TRUE, "High")</f>
        <v>High</v>
      </c>
      <c r="W1413" t="str">
        <f t="shared" si="343"/>
        <v>2024-02</v>
      </c>
      <c r="X1413">
        <f t="shared" si="344"/>
        <v>2024</v>
      </c>
    </row>
    <row r="1414" spans="1:24" x14ac:dyDescent="0.3">
      <c r="A1414">
        <f>'Raw_Data'!A1414</f>
        <v>1413</v>
      </c>
      <c r="B1414" t="str">
        <f>'Raw_Data'!B1414</f>
        <v>Customer 9</v>
      </c>
      <c r="C1414" t="str">
        <f>'Raw_Data'!C1414</f>
        <v>Desktop</v>
      </c>
      <c r="D1414">
        <f>'Raw_Data'!D1414</f>
        <v>268</v>
      </c>
      <c r="E1414">
        <f>'Raw_Data'!E1414</f>
        <v>2098</v>
      </c>
      <c r="F1414">
        <f>'Raw_Data'!F1414</f>
        <v>45350.833333333336</v>
      </c>
      <c r="G1414" t="str">
        <f t="shared" si="330"/>
        <v>Customer 9</v>
      </c>
      <c r="H1414" t="str">
        <f t="shared" si="331"/>
        <v>DESKTOP</v>
      </c>
      <c r="I1414" t="str">
        <f t="shared" si="332"/>
        <v>Changed</v>
      </c>
      <c r="J1414">
        <f t="shared" si="333"/>
        <v>268</v>
      </c>
      <c r="K1414">
        <f t="shared" si="334"/>
        <v>2098</v>
      </c>
      <c r="L1414" s="8">
        <f t="shared" si="335"/>
        <v>45350</v>
      </c>
      <c r="M1414" t="str">
        <f t="shared" ca="1" si="336"/>
        <v>OK</v>
      </c>
      <c r="P1414">
        <f t="shared" si="337"/>
        <v>1413</v>
      </c>
      <c r="Q1414" t="str">
        <f t="shared" si="338"/>
        <v>Customer 9</v>
      </c>
      <c r="R1414" t="str">
        <f t="shared" si="339"/>
        <v>DESKTOP</v>
      </c>
      <c r="S1414">
        <f t="shared" si="340"/>
        <v>268</v>
      </c>
      <c r="T1414">
        <f t="shared" si="341"/>
        <v>2098</v>
      </c>
      <c r="U1414" s="8">
        <f t="shared" si="342"/>
        <v>45350</v>
      </c>
      <c r="V1414" t="str" cm="1">
        <f t="array" ref="V1414">_xlfn.IFS(S1414 = "", "", S1414 &lt; 500, "Low", S1414 &lt; 1200, "Medium", TRUE, "High")</f>
        <v>Low</v>
      </c>
      <c r="W1414" t="str">
        <f t="shared" si="343"/>
        <v>2024-02</v>
      </c>
      <c r="X1414">
        <f t="shared" si="344"/>
        <v>2024</v>
      </c>
    </row>
    <row r="1415" spans="1:24" x14ac:dyDescent="0.3">
      <c r="A1415">
        <f>'Raw_Data'!A1415</f>
        <v>1414</v>
      </c>
      <c r="B1415" t="str">
        <f>'Raw_Data'!B1415</f>
        <v>Customer 10</v>
      </c>
      <c r="C1415" t="str">
        <f>'Raw_Data'!C1415</f>
        <v>Desktop</v>
      </c>
      <c r="D1415">
        <f>'Raw_Data'!D1415</f>
        <v>1998</v>
      </c>
      <c r="E1415">
        <f>'Raw_Data'!E1415</f>
        <v>3721</v>
      </c>
      <c r="F1415">
        <f>'Raw_Data'!F1415</f>
        <v>45350.875</v>
      </c>
      <c r="G1415" t="str">
        <f t="shared" si="330"/>
        <v>Customer 10</v>
      </c>
      <c r="H1415" t="str">
        <f t="shared" si="331"/>
        <v>DESKTOP</v>
      </c>
      <c r="I1415" t="str">
        <f t="shared" si="332"/>
        <v>Changed</v>
      </c>
      <c r="J1415">
        <f t="shared" si="333"/>
        <v>1998</v>
      </c>
      <c r="K1415">
        <f t="shared" si="334"/>
        <v>3721</v>
      </c>
      <c r="L1415" s="8">
        <f t="shared" si="335"/>
        <v>45350</v>
      </c>
      <c r="M1415" t="str">
        <f t="shared" ca="1" si="336"/>
        <v>OK</v>
      </c>
      <c r="P1415">
        <f t="shared" si="337"/>
        <v>1414</v>
      </c>
      <c r="Q1415" t="str">
        <f t="shared" si="338"/>
        <v>Customer 10</v>
      </c>
      <c r="R1415" t="str">
        <f t="shared" si="339"/>
        <v>DESKTOP</v>
      </c>
      <c r="S1415">
        <f t="shared" si="340"/>
        <v>1998</v>
      </c>
      <c r="T1415">
        <f t="shared" si="341"/>
        <v>3721</v>
      </c>
      <c r="U1415" s="8">
        <f t="shared" si="342"/>
        <v>45350</v>
      </c>
      <c r="V1415" t="str" cm="1">
        <f t="array" ref="V1415">_xlfn.IFS(S1415 = "", "", S1415 &lt; 500, "Low", S1415 &lt; 1200, "Medium", TRUE, "High")</f>
        <v>High</v>
      </c>
      <c r="W1415" t="str">
        <f t="shared" si="343"/>
        <v>2024-02</v>
      </c>
      <c r="X1415">
        <f t="shared" si="344"/>
        <v>2024</v>
      </c>
    </row>
    <row r="1416" spans="1:24" x14ac:dyDescent="0.3">
      <c r="A1416">
        <f>'Raw_Data'!A1416</f>
        <v>1415</v>
      </c>
      <c r="B1416" t="str">
        <f>'Raw_Data'!B1416</f>
        <v>Customer 8</v>
      </c>
      <c r="C1416" t="str">
        <f>'Raw_Data'!C1416</f>
        <v>Workstation</v>
      </c>
      <c r="D1416">
        <f>'Raw_Data'!D1416</f>
        <v>1828</v>
      </c>
      <c r="E1416">
        <f>'Raw_Data'!E1416</f>
        <v>817</v>
      </c>
      <c r="F1416">
        <f>'Raw_Data'!F1416</f>
        <v>45350.916666666664</v>
      </c>
      <c r="G1416" t="str">
        <f t="shared" si="330"/>
        <v>Customer 8</v>
      </c>
      <c r="H1416" t="str">
        <f t="shared" si="331"/>
        <v>WORKSTATION</v>
      </c>
      <c r="I1416" t="str">
        <f t="shared" si="332"/>
        <v>Changed</v>
      </c>
      <c r="J1416">
        <f t="shared" si="333"/>
        <v>1828</v>
      </c>
      <c r="K1416">
        <f t="shared" si="334"/>
        <v>817</v>
      </c>
      <c r="L1416" s="8">
        <f t="shared" si="335"/>
        <v>45350</v>
      </c>
      <c r="M1416" t="str">
        <f t="shared" ca="1" si="336"/>
        <v>OK</v>
      </c>
      <c r="P1416">
        <f t="shared" si="337"/>
        <v>1415</v>
      </c>
      <c r="Q1416" t="str">
        <f t="shared" si="338"/>
        <v>Customer 8</v>
      </c>
      <c r="R1416" t="str">
        <f t="shared" si="339"/>
        <v>WORKSTATION</v>
      </c>
      <c r="S1416">
        <f t="shared" si="340"/>
        <v>1828</v>
      </c>
      <c r="T1416">
        <f t="shared" si="341"/>
        <v>817</v>
      </c>
      <c r="U1416" s="8">
        <f t="shared" si="342"/>
        <v>45350</v>
      </c>
      <c r="V1416" t="str" cm="1">
        <f t="array" ref="V1416">_xlfn.IFS(S1416 = "", "", S1416 &lt; 500, "Low", S1416 &lt; 1200, "Medium", TRUE, "High")</f>
        <v>High</v>
      </c>
      <c r="W1416" t="str">
        <f t="shared" si="343"/>
        <v>2024-02</v>
      </c>
      <c r="X1416">
        <f t="shared" si="344"/>
        <v>2024</v>
      </c>
    </row>
    <row r="1417" spans="1:24" x14ac:dyDescent="0.3">
      <c r="A1417">
        <f>'Raw_Data'!A1417</f>
        <v>1416</v>
      </c>
      <c r="B1417" t="str">
        <f>'Raw_Data'!B1417</f>
        <v>Customer 10</v>
      </c>
      <c r="C1417" t="str">
        <f>'Raw_Data'!C1417</f>
        <v>Workstation</v>
      </c>
      <c r="D1417">
        <f>'Raw_Data'!D1417</f>
        <v>481</v>
      </c>
      <c r="E1417">
        <f>'Raw_Data'!E1417</f>
        <v>2329</v>
      </c>
      <c r="F1417">
        <f>'Raw_Data'!F1417</f>
        <v>45350.958333333336</v>
      </c>
      <c r="G1417" t="str">
        <f t="shared" si="330"/>
        <v>Customer 10</v>
      </c>
      <c r="H1417" t="str">
        <f t="shared" si="331"/>
        <v>WORKSTATION</v>
      </c>
      <c r="I1417" t="str">
        <f t="shared" si="332"/>
        <v>Changed</v>
      </c>
      <c r="J1417">
        <f t="shared" si="333"/>
        <v>481</v>
      </c>
      <c r="K1417">
        <f t="shared" si="334"/>
        <v>2329</v>
      </c>
      <c r="L1417" s="8">
        <f t="shared" si="335"/>
        <v>45350</v>
      </c>
      <c r="M1417" t="str">
        <f t="shared" ca="1" si="336"/>
        <v>OK</v>
      </c>
      <c r="P1417">
        <f t="shared" si="337"/>
        <v>1416</v>
      </c>
      <c r="Q1417" t="str">
        <f t="shared" si="338"/>
        <v>Customer 10</v>
      </c>
      <c r="R1417" t="str">
        <f t="shared" si="339"/>
        <v>WORKSTATION</v>
      </c>
      <c r="S1417">
        <f t="shared" si="340"/>
        <v>481</v>
      </c>
      <c r="T1417">
        <f t="shared" si="341"/>
        <v>2329</v>
      </c>
      <c r="U1417" s="8">
        <f t="shared" si="342"/>
        <v>45350</v>
      </c>
      <c r="V1417" t="str" cm="1">
        <f t="array" ref="V1417">_xlfn.IFS(S1417 = "", "", S1417 &lt; 500, "Low", S1417 &lt; 1200, "Medium", TRUE, "High")</f>
        <v>Low</v>
      </c>
      <c r="W1417" t="str">
        <f t="shared" si="343"/>
        <v>2024-02</v>
      </c>
      <c r="X1417">
        <f t="shared" si="344"/>
        <v>2024</v>
      </c>
    </row>
    <row r="1418" spans="1:24" x14ac:dyDescent="0.3">
      <c r="A1418">
        <f>'Raw_Data'!A1418</f>
        <v>1417</v>
      </c>
      <c r="B1418" t="str">
        <f>'Raw_Data'!B1418</f>
        <v>Customer 9</v>
      </c>
      <c r="C1418" t="str">
        <f>'Raw_Data'!C1418</f>
        <v>Mobile</v>
      </c>
      <c r="D1418">
        <f>'Raw_Data'!D1418</f>
        <v>1237</v>
      </c>
      <c r="E1418">
        <f>'Raw_Data'!E1418</f>
        <v>4189</v>
      </c>
      <c r="F1418">
        <f>'Raw_Data'!F1418</f>
        <v>45351</v>
      </c>
      <c r="G1418" t="str">
        <f t="shared" si="330"/>
        <v>Customer 9</v>
      </c>
      <c r="H1418" t="str">
        <f t="shared" si="331"/>
        <v>MOBILE</v>
      </c>
      <c r="I1418" t="str">
        <f t="shared" si="332"/>
        <v>Changed</v>
      </c>
      <c r="J1418">
        <f t="shared" si="333"/>
        <v>1237</v>
      </c>
      <c r="K1418">
        <f t="shared" si="334"/>
        <v>4189</v>
      </c>
      <c r="L1418" s="8">
        <f t="shared" si="335"/>
        <v>45351</v>
      </c>
      <c r="M1418" t="str">
        <f t="shared" ca="1" si="336"/>
        <v>OK</v>
      </c>
      <c r="P1418">
        <f t="shared" si="337"/>
        <v>1417</v>
      </c>
      <c r="Q1418" t="str">
        <f t="shared" si="338"/>
        <v>Customer 9</v>
      </c>
      <c r="R1418" t="str">
        <f t="shared" si="339"/>
        <v>MOBILE</v>
      </c>
      <c r="S1418">
        <f t="shared" si="340"/>
        <v>1237</v>
      </c>
      <c r="T1418">
        <f t="shared" si="341"/>
        <v>4189</v>
      </c>
      <c r="U1418" s="8">
        <f t="shared" si="342"/>
        <v>45351</v>
      </c>
      <c r="V1418" t="str" cm="1">
        <f t="array" ref="V1418">_xlfn.IFS(S1418 = "", "", S1418 &lt; 500, "Low", S1418 &lt; 1200, "Medium", TRUE, "High")</f>
        <v>High</v>
      </c>
      <c r="W1418" t="str">
        <f t="shared" si="343"/>
        <v>2024-02</v>
      </c>
      <c r="X1418">
        <f t="shared" si="344"/>
        <v>2024</v>
      </c>
    </row>
    <row r="1419" spans="1:24" x14ac:dyDescent="0.3">
      <c r="A1419">
        <f>'Raw_Data'!A1419</f>
        <v>1418</v>
      </c>
      <c r="B1419" t="str">
        <f>'Raw_Data'!B1419</f>
        <v>Customer 3</v>
      </c>
      <c r="C1419" t="str">
        <f>'Raw_Data'!C1419</f>
        <v>Embedded</v>
      </c>
      <c r="D1419">
        <f>'Raw_Data'!D1419</f>
        <v>3584</v>
      </c>
      <c r="E1419">
        <f>'Raw_Data'!E1419</f>
        <v>1963</v>
      </c>
      <c r="F1419">
        <f>'Raw_Data'!F1419</f>
        <v>45351.041666666664</v>
      </c>
      <c r="G1419" t="str">
        <f t="shared" si="330"/>
        <v>Customer 3</v>
      </c>
      <c r="H1419" t="str">
        <f t="shared" si="331"/>
        <v>EMBEDDED</v>
      </c>
      <c r="I1419" t="str">
        <f t="shared" si="332"/>
        <v>Changed</v>
      </c>
      <c r="J1419">
        <f t="shared" si="333"/>
        <v>3584</v>
      </c>
      <c r="K1419">
        <f t="shared" si="334"/>
        <v>1963</v>
      </c>
      <c r="L1419" s="8">
        <f t="shared" si="335"/>
        <v>45351</v>
      </c>
      <c r="M1419" t="str">
        <f t="shared" ca="1" si="336"/>
        <v>OK</v>
      </c>
      <c r="P1419">
        <f t="shared" si="337"/>
        <v>1418</v>
      </c>
      <c r="Q1419" t="str">
        <f t="shared" si="338"/>
        <v>Customer 3</v>
      </c>
      <c r="R1419" t="str">
        <f t="shared" si="339"/>
        <v>EMBEDDED</v>
      </c>
      <c r="S1419">
        <f t="shared" si="340"/>
        <v>3584</v>
      </c>
      <c r="T1419">
        <f t="shared" si="341"/>
        <v>1963</v>
      </c>
      <c r="U1419" s="8">
        <f t="shared" si="342"/>
        <v>45351</v>
      </c>
      <c r="V1419" t="str" cm="1">
        <f t="array" ref="V1419">_xlfn.IFS(S1419 = "", "", S1419 &lt; 500, "Low", S1419 &lt; 1200, "Medium", TRUE, "High")</f>
        <v>High</v>
      </c>
      <c r="W1419" t="str">
        <f t="shared" si="343"/>
        <v>2024-02</v>
      </c>
      <c r="X1419">
        <f t="shared" si="344"/>
        <v>2024</v>
      </c>
    </row>
    <row r="1420" spans="1:24" x14ac:dyDescent="0.3">
      <c r="A1420">
        <f>'Raw_Data'!A1420</f>
        <v>1419</v>
      </c>
      <c r="B1420" t="str">
        <f>'Raw_Data'!B1420</f>
        <v>Customer 5</v>
      </c>
      <c r="C1420" t="str">
        <f>'Raw_Data'!C1420</f>
        <v>Mobile</v>
      </c>
      <c r="D1420">
        <f>'Raw_Data'!D1420</f>
        <v>1712</v>
      </c>
      <c r="E1420">
        <f>'Raw_Data'!E1420</f>
        <v>2388</v>
      </c>
      <c r="F1420">
        <f>'Raw_Data'!F1420</f>
        <v>45351.083333333336</v>
      </c>
      <c r="G1420" t="str">
        <f t="shared" si="330"/>
        <v>Customer 5</v>
      </c>
      <c r="H1420" t="str">
        <f t="shared" si="331"/>
        <v>MOBILE</v>
      </c>
      <c r="I1420" t="str">
        <f t="shared" si="332"/>
        <v>Changed</v>
      </c>
      <c r="J1420">
        <f t="shared" si="333"/>
        <v>1712</v>
      </c>
      <c r="K1420">
        <f t="shared" si="334"/>
        <v>2388</v>
      </c>
      <c r="L1420" s="8">
        <f t="shared" si="335"/>
        <v>45351</v>
      </c>
      <c r="M1420" t="str">
        <f t="shared" ca="1" si="336"/>
        <v>OK</v>
      </c>
      <c r="P1420">
        <f t="shared" si="337"/>
        <v>1419</v>
      </c>
      <c r="Q1420" t="str">
        <f t="shared" si="338"/>
        <v>Customer 5</v>
      </c>
      <c r="R1420" t="str">
        <f t="shared" si="339"/>
        <v>MOBILE</v>
      </c>
      <c r="S1420">
        <f t="shared" si="340"/>
        <v>1712</v>
      </c>
      <c r="T1420">
        <f t="shared" si="341"/>
        <v>2388</v>
      </c>
      <c r="U1420" s="8">
        <f t="shared" si="342"/>
        <v>45351</v>
      </c>
      <c r="V1420" t="str" cm="1">
        <f t="array" ref="V1420">_xlfn.IFS(S1420 = "", "", S1420 &lt; 500, "Low", S1420 &lt; 1200, "Medium", TRUE, "High")</f>
        <v>High</v>
      </c>
      <c r="W1420" t="str">
        <f t="shared" si="343"/>
        <v>2024-02</v>
      </c>
      <c r="X1420">
        <f t="shared" si="344"/>
        <v>2024</v>
      </c>
    </row>
    <row r="1421" spans="1:24" x14ac:dyDescent="0.3">
      <c r="A1421">
        <f>'Raw_Data'!A1421</f>
        <v>1420</v>
      </c>
      <c r="B1421" t="str">
        <f>'Raw_Data'!B1421</f>
        <v>Customer 9</v>
      </c>
      <c r="C1421" t="str">
        <f>'Raw_Data'!C1421</f>
        <v>Embedded</v>
      </c>
      <c r="D1421">
        <f>'Raw_Data'!D1421</f>
        <v>258</v>
      </c>
      <c r="E1421">
        <f>'Raw_Data'!E1421</f>
        <v>697</v>
      </c>
      <c r="F1421">
        <f>'Raw_Data'!F1421</f>
        <v>45351.125</v>
      </c>
      <c r="G1421" t="str">
        <f t="shared" si="330"/>
        <v>Customer 9</v>
      </c>
      <c r="H1421" t="str">
        <f t="shared" si="331"/>
        <v>EMBEDDED</v>
      </c>
      <c r="I1421" t="str">
        <f t="shared" si="332"/>
        <v>Changed</v>
      </c>
      <c r="J1421">
        <f t="shared" si="333"/>
        <v>258</v>
      </c>
      <c r="K1421">
        <f t="shared" si="334"/>
        <v>697</v>
      </c>
      <c r="L1421" s="8">
        <f t="shared" si="335"/>
        <v>45351</v>
      </c>
      <c r="M1421" t="str">
        <f t="shared" ca="1" si="336"/>
        <v>OK</v>
      </c>
      <c r="P1421">
        <f t="shared" si="337"/>
        <v>1420</v>
      </c>
      <c r="Q1421" t="str">
        <f t="shared" si="338"/>
        <v>Customer 9</v>
      </c>
      <c r="R1421" t="str">
        <f t="shared" si="339"/>
        <v>EMBEDDED</v>
      </c>
      <c r="S1421">
        <f t="shared" si="340"/>
        <v>258</v>
      </c>
      <c r="T1421">
        <f t="shared" si="341"/>
        <v>697</v>
      </c>
      <c r="U1421" s="8">
        <f t="shared" si="342"/>
        <v>45351</v>
      </c>
      <c r="V1421" t="str" cm="1">
        <f t="array" ref="V1421">_xlfn.IFS(S1421 = "", "", S1421 &lt; 500, "Low", S1421 &lt; 1200, "Medium", TRUE, "High")</f>
        <v>Low</v>
      </c>
      <c r="W1421" t="str">
        <f t="shared" si="343"/>
        <v>2024-02</v>
      </c>
      <c r="X1421">
        <f t="shared" si="344"/>
        <v>2024</v>
      </c>
    </row>
    <row r="1422" spans="1:24" x14ac:dyDescent="0.3">
      <c r="A1422">
        <f>'Raw_Data'!A1422</f>
        <v>1421</v>
      </c>
      <c r="B1422" t="str">
        <f>'Raw_Data'!B1422</f>
        <v>Customer 1</v>
      </c>
      <c r="C1422" t="str">
        <f>'Raw_Data'!C1422</f>
        <v>Desktop</v>
      </c>
      <c r="D1422">
        <f>'Raw_Data'!D1422</f>
        <v>3067</v>
      </c>
      <c r="E1422">
        <f>'Raw_Data'!E1422</f>
        <v>4371</v>
      </c>
      <c r="F1422">
        <f>'Raw_Data'!F1422</f>
        <v>45351.166666666664</v>
      </c>
      <c r="G1422" t="str">
        <f t="shared" si="330"/>
        <v>Customer 1</v>
      </c>
      <c r="H1422" t="str">
        <f t="shared" si="331"/>
        <v>DESKTOP</v>
      </c>
      <c r="I1422" t="str">
        <f t="shared" si="332"/>
        <v>Changed</v>
      </c>
      <c r="J1422">
        <f t="shared" si="333"/>
        <v>3067</v>
      </c>
      <c r="K1422">
        <f t="shared" si="334"/>
        <v>4371</v>
      </c>
      <c r="L1422" s="8">
        <f t="shared" si="335"/>
        <v>45351</v>
      </c>
      <c r="M1422" t="str">
        <f t="shared" ca="1" si="336"/>
        <v>OK</v>
      </c>
      <c r="P1422">
        <f t="shared" si="337"/>
        <v>1421</v>
      </c>
      <c r="Q1422" t="str">
        <f t="shared" si="338"/>
        <v>Customer 1</v>
      </c>
      <c r="R1422" t="str">
        <f t="shared" si="339"/>
        <v>DESKTOP</v>
      </c>
      <c r="S1422">
        <f t="shared" si="340"/>
        <v>3067</v>
      </c>
      <c r="T1422">
        <f t="shared" si="341"/>
        <v>4371</v>
      </c>
      <c r="U1422" s="8">
        <f t="shared" si="342"/>
        <v>45351</v>
      </c>
      <c r="V1422" t="str" cm="1">
        <f t="array" ref="V1422">_xlfn.IFS(S1422 = "", "", S1422 &lt; 500, "Low", S1422 &lt; 1200, "Medium", TRUE, "High")</f>
        <v>High</v>
      </c>
      <c r="W1422" t="str">
        <f t="shared" si="343"/>
        <v>2024-02</v>
      </c>
      <c r="X1422">
        <f t="shared" si="344"/>
        <v>2024</v>
      </c>
    </row>
    <row r="1423" spans="1:24" x14ac:dyDescent="0.3">
      <c r="A1423">
        <f>'Raw_Data'!A1423</f>
        <v>1422</v>
      </c>
      <c r="B1423" t="str">
        <f>'Raw_Data'!B1423</f>
        <v>Customer 15</v>
      </c>
      <c r="C1423" t="str">
        <f>'Raw_Data'!C1423</f>
        <v>Desktop</v>
      </c>
      <c r="D1423">
        <f>'Raw_Data'!D1423</f>
        <v>3747</v>
      </c>
      <c r="E1423">
        <f>'Raw_Data'!E1423</f>
        <v>2418</v>
      </c>
      <c r="F1423">
        <f>'Raw_Data'!F1423</f>
        <v>45351.208333333336</v>
      </c>
      <c r="G1423" t="str">
        <f t="shared" si="330"/>
        <v>Customer 15</v>
      </c>
      <c r="H1423" t="str">
        <f t="shared" si="331"/>
        <v>DESKTOP</v>
      </c>
      <c r="I1423" t="str">
        <f t="shared" si="332"/>
        <v>Changed</v>
      </c>
      <c r="J1423">
        <f t="shared" si="333"/>
        <v>3747</v>
      </c>
      <c r="K1423">
        <f t="shared" si="334"/>
        <v>2418</v>
      </c>
      <c r="L1423" s="8">
        <f t="shared" si="335"/>
        <v>45351</v>
      </c>
      <c r="M1423" t="str">
        <f t="shared" ca="1" si="336"/>
        <v>OK</v>
      </c>
      <c r="P1423">
        <f t="shared" si="337"/>
        <v>1422</v>
      </c>
      <c r="Q1423" t="str">
        <f t="shared" si="338"/>
        <v>Customer 15</v>
      </c>
      <c r="R1423" t="str">
        <f t="shared" si="339"/>
        <v>DESKTOP</v>
      </c>
      <c r="S1423">
        <f t="shared" si="340"/>
        <v>3747</v>
      </c>
      <c r="T1423">
        <f t="shared" si="341"/>
        <v>2418</v>
      </c>
      <c r="U1423" s="8">
        <f t="shared" si="342"/>
        <v>45351</v>
      </c>
      <c r="V1423" t="str" cm="1">
        <f t="array" ref="V1423">_xlfn.IFS(S1423 = "", "", S1423 &lt; 500, "Low", S1423 &lt; 1200, "Medium", TRUE, "High")</f>
        <v>High</v>
      </c>
      <c r="W1423" t="str">
        <f t="shared" si="343"/>
        <v>2024-02</v>
      </c>
      <c r="X1423">
        <f t="shared" si="344"/>
        <v>2024</v>
      </c>
    </row>
    <row r="1424" spans="1:24" x14ac:dyDescent="0.3">
      <c r="A1424">
        <f>'Raw_Data'!A1424</f>
        <v>1423</v>
      </c>
      <c r="B1424" t="str">
        <f>'Raw_Data'!B1424</f>
        <v>Customer 9</v>
      </c>
      <c r="C1424" t="str">
        <f>'Raw_Data'!C1424</f>
        <v>Workstation</v>
      </c>
      <c r="D1424">
        <f>'Raw_Data'!D1424</f>
        <v>538</v>
      </c>
      <c r="E1424">
        <f>'Raw_Data'!E1424</f>
        <v>2870</v>
      </c>
      <c r="F1424">
        <f>'Raw_Data'!F1424</f>
        <v>45351.25</v>
      </c>
      <c r="G1424" t="str">
        <f t="shared" si="330"/>
        <v>Customer 9</v>
      </c>
      <c r="H1424" t="str">
        <f t="shared" si="331"/>
        <v>WORKSTATION</v>
      </c>
      <c r="I1424" t="str">
        <f t="shared" si="332"/>
        <v>Changed</v>
      </c>
      <c r="J1424">
        <f t="shared" si="333"/>
        <v>538</v>
      </c>
      <c r="K1424">
        <f t="shared" si="334"/>
        <v>2870</v>
      </c>
      <c r="L1424" s="8">
        <f t="shared" si="335"/>
        <v>45351</v>
      </c>
      <c r="M1424" t="str">
        <f t="shared" ca="1" si="336"/>
        <v>OK</v>
      </c>
      <c r="P1424">
        <f t="shared" si="337"/>
        <v>1423</v>
      </c>
      <c r="Q1424" t="str">
        <f t="shared" si="338"/>
        <v>Customer 9</v>
      </c>
      <c r="R1424" t="str">
        <f t="shared" si="339"/>
        <v>WORKSTATION</v>
      </c>
      <c r="S1424">
        <f t="shared" si="340"/>
        <v>538</v>
      </c>
      <c r="T1424">
        <f t="shared" si="341"/>
        <v>2870</v>
      </c>
      <c r="U1424" s="8">
        <f t="shared" si="342"/>
        <v>45351</v>
      </c>
      <c r="V1424" t="str" cm="1">
        <f t="array" ref="V1424">_xlfn.IFS(S1424 = "", "", S1424 &lt; 500, "Low", S1424 &lt; 1200, "Medium", TRUE, "High")</f>
        <v>Medium</v>
      </c>
      <c r="W1424" t="str">
        <f t="shared" si="343"/>
        <v>2024-02</v>
      </c>
      <c r="X1424">
        <f t="shared" si="344"/>
        <v>2024</v>
      </c>
    </row>
    <row r="1425" spans="1:24" x14ac:dyDescent="0.3">
      <c r="A1425">
        <f>'Raw_Data'!A1425</f>
        <v>1424</v>
      </c>
      <c r="B1425" t="str">
        <f>'Raw_Data'!B1425</f>
        <v>Customer 4</v>
      </c>
      <c r="C1425" t="str">
        <f>'Raw_Data'!C1425</f>
        <v>Mobile</v>
      </c>
      <c r="D1425">
        <f>'Raw_Data'!D1425</f>
        <v>2084</v>
      </c>
      <c r="E1425">
        <f>'Raw_Data'!E1425</f>
        <v>2977</v>
      </c>
      <c r="F1425">
        <f>'Raw_Data'!F1425</f>
        <v>45351.291666666664</v>
      </c>
      <c r="G1425" t="str">
        <f t="shared" si="330"/>
        <v>Customer 4</v>
      </c>
      <c r="H1425" t="str">
        <f t="shared" si="331"/>
        <v>MOBILE</v>
      </c>
      <c r="I1425" t="str">
        <f t="shared" si="332"/>
        <v>Changed</v>
      </c>
      <c r="J1425">
        <f t="shared" si="333"/>
        <v>2084</v>
      </c>
      <c r="K1425">
        <f t="shared" si="334"/>
        <v>2977</v>
      </c>
      <c r="L1425" s="8">
        <f t="shared" si="335"/>
        <v>45351</v>
      </c>
      <c r="M1425" t="str">
        <f t="shared" ca="1" si="336"/>
        <v>OK</v>
      </c>
      <c r="P1425">
        <f t="shared" si="337"/>
        <v>1424</v>
      </c>
      <c r="Q1425" t="str">
        <f t="shared" si="338"/>
        <v>Customer 4</v>
      </c>
      <c r="R1425" t="str">
        <f t="shared" si="339"/>
        <v>MOBILE</v>
      </c>
      <c r="S1425">
        <f t="shared" si="340"/>
        <v>2084</v>
      </c>
      <c r="T1425">
        <f t="shared" si="341"/>
        <v>2977</v>
      </c>
      <c r="U1425" s="8">
        <f t="shared" si="342"/>
        <v>45351</v>
      </c>
      <c r="V1425" t="str" cm="1">
        <f t="array" ref="V1425">_xlfn.IFS(S1425 = "", "", S1425 &lt; 500, "Low", S1425 &lt; 1200, "Medium", TRUE, "High")</f>
        <v>High</v>
      </c>
      <c r="W1425" t="str">
        <f t="shared" si="343"/>
        <v>2024-02</v>
      </c>
      <c r="X1425">
        <f t="shared" si="344"/>
        <v>2024</v>
      </c>
    </row>
    <row r="1426" spans="1:24" x14ac:dyDescent="0.3">
      <c r="A1426">
        <f>'Raw_Data'!A1426</f>
        <v>1425</v>
      </c>
      <c r="B1426" t="str">
        <f>'Raw_Data'!B1426</f>
        <v>Customer 2</v>
      </c>
      <c r="C1426" t="str">
        <f>'Raw_Data'!C1426</f>
        <v>Desktop</v>
      </c>
      <c r="D1426">
        <f>'Raw_Data'!D1426</f>
        <v>289</v>
      </c>
      <c r="E1426">
        <f>'Raw_Data'!E1426</f>
        <v>2166</v>
      </c>
      <c r="F1426">
        <f>'Raw_Data'!F1426</f>
        <v>45351.333333333336</v>
      </c>
      <c r="G1426" t="str">
        <f t="shared" si="330"/>
        <v>Customer 2</v>
      </c>
      <c r="H1426" t="str">
        <f t="shared" si="331"/>
        <v>DESKTOP</v>
      </c>
      <c r="I1426" t="str">
        <f t="shared" si="332"/>
        <v>Changed</v>
      </c>
      <c r="J1426">
        <f t="shared" si="333"/>
        <v>289</v>
      </c>
      <c r="K1426">
        <f t="shared" si="334"/>
        <v>2166</v>
      </c>
      <c r="L1426" s="8">
        <f t="shared" si="335"/>
        <v>45351</v>
      </c>
      <c r="M1426" t="str">
        <f t="shared" ca="1" si="336"/>
        <v>OK</v>
      </c>
      <c r="P1426">
        <f t="shared" si="337"/>
        <v>1425</v>
      </c>
      <c r="Q1426" t="str">
        <f t="shared" si="338"/>
        <v>Customer 2</v>
      </c>
      <c r="R1426" t="str">
        <f t="shared" si="339"/>
        <v>DESKTOP</v>
      </c>
      <c r="S1426">
        <f t="shared" si="340"/>
        <v>289</v>
      </c>
      <c r="T1426">
        <f t="shared" si="341"/>
        <v>2166</v>
      </c>
      <c r="U1426" s="8">
        <f t="shared" si="342"/>
        <v>45351</v>
      </c>
      <c r="V1426" t="str" cm="1">
        <f t="array" ref="V1426">_xlfn.IFS(S1426 = "", "", S1426 &lt; 500, "Low", S1426 &lt; 1200, "Medium", TRUE, "High")</f>
        <v>Low</v>
      </c>
      <c r="W1426" t="str">
        <f t="shared" si="343"/>
        <v>2024-02</v>
      </c>
      <c r="X1426">
        <f t="shared" si="344"/>
        <v>2024</v>
      </c>
    </row>
    <row r="1427" spans="1:24" x14ac:dyDescent="0.3">
      <c r="A1427">
        <f>'Raw_Data'!A1427</f>
        <v>1426</v>
      </c>
      <c r="B1427" t="str">
        <f>'Raw_Data'!B1427</f>
        <v>Customer 5</v>
      </c>
      <c r="C1427" t="str">
        <f>'Raw_Data'!C1427</f>
        <v>Desktop</v>
      </c>
      <c r="D1427">
        <f>'Raw_Data'!D1427</f>
        <v>930</v>
      </c>
      <c r="E1427">
        <f>'Raw_Data'!E1427</f>
        <v>2079</v>
      </c>
      <c r="F1427">
        <f>'Raw_Data'!F1427</f>
        <v>45351.375</v>
      </c>
      <c r="G1427" t="str">
        <f t="shared" si="330"/>
        <v>Customer 5</v>
      </c>
      <c r="H1427" t="str">
        <f t="shared" si="331"/>
        <v>DESKTOP</v>
      </c>
      <c r="I1427" t="str">
        <f t="shared" si="332"/>
        <v>Changed</v>
      </c>
      <c r="J1427">
        <f t="shared" si="333"/>
        <v>930</v>
      </c>
      <c r="K1427">
        <f t="shared" si="334"/>
        <v>2079</v>
      </c>
      <c r="L1427" s="8">
        <f t="shared" si="335"/>
        <v>45351</v>
      </c>
      <c r="M1427" t="str">
        <f t="shared" ca="1" si="336"/>
        <v>OK</v>
      </c>
      <c r="P1427">
        <f t="shared" si="337"/>
        <v>1426</v>
      </c>
      <c r="Q1427" t="str">
        <f t="shared" si="338"/>
        <v>Customer 5</v>
      </c>
      <c r="R1427" t="str">
        <f t="shared" si="339"/>
        <v>DESKTOP</v>
      </c>
      <c r="S1427">
        <f t="shared" si="340"/>
        <v>930</v>
      </c>
      <c r="T1427">
        <f t="shared" si="341"/>
        <v>2079</v>
      </c>
      <c r="U1427" s="8">
        <f t="shared" si="342"/>
        <v>45351</v>
      </c>
      <c r="V1427" t="str" cm="1">
        <f t="array" ref="V1427">_xlfn.IFS(S1427 = "", "", S1427 &lt; 500, "Low", S1427 &lt; 1200, "Medium", TRUE, "High")</f>
        <v>Medium</v>
      </c>
      <c r="W1427" t="str">
        <f t="shared" si="343"/>
        <v>2024-02</v>
      </c>
      <c r="X1427">
        <f t="shared" si="344"/>
        <v>2024</v>
      </c>
    </row>
    <row r="1428" spans="1:24" x14ac:dyDescent="0.3">
      <c r="A1428">
        <f>'Raw_Data'!A1428</f>
        <v>1427</v>
      </c>
      <c r="B1428" t="str">
        <f>'Raw_Data'!B1428</f>
        <v>Customer 14</v>
      </c>
      <c r="C1428" t="str">
        <f>'Raw_Data'!C1428</f>
        <v>Embedded</v>
      </c>
      <c r="D1428">
        <f>'Raw_Data'!D1428</f>
        <v>288</v>
      </c>
      <c r="E1428">
        <f>'Raw_Data'!E1428</f>
        <v>1408</v>
      </c>
      <c r="F1428">
        <f>'Raw_Data'!F1428</f>
        <v>45351.416666666664</v>
      </c>
      <c r="G1428" t="str">
        <f t="shared" si="330"/>
        <v>Customer 14</v>
      </c>
      <c r="H1428" t="str">
        <f t="shared" si="331"/>
        <v>EMBEDDED</v>
      </c>
      <c r="I1428" t="str">
        <f t="shared" si="332"/>
        <v>Changed</v>
      </c>
      <c r="J1428">
        <f t="shared" si="333"/>
        <v>288</v>
      </c>
      <c r="K1428">
        <f t="shared" si="334"/>
        <v>1408</v>
      </c>
      <c r="L1428" s="8">
        <f t="shared" si="335"/>
        <v>45351</v>
      </c>
      <c r="M1428" t="str">
        <f t="shared" ca="1" si="336"/>
        <v>OK</v>
      </c>
      <c r="P1428">
        <f t="shared" si="337"/>
        <v>1427</v>
      </c>
      <c r="Q1428" t="str">
        <f t="shared" si="338"/>
        <v>Customer 14</v>
      </c>
      <c r="R1428" t="str">
        <f t="shared" si="339"/>
        <v>EMBEDDED</v>
      </c>
      <c r="S1428">
        <f t="shared" si="340"/>
        <v>288</v>
      </c>
      <c r="T1428">
        <f t="shared" si="341"/>
        <v>1408</v>
      </c>
      <c r="U1428" s="8">
        <f t="shared" si="342"/>
        <v>45351</v>
      </c>
      <c r="V1428" t="str" cm="1">
        <f t="array" ref="V1428">_xlfn.IFS(S1428 = "", "", S1428 &lt; 500, "Low", S1428 &lt; 1200, "Medium", TRUE, "High")</f>
        <v>Low</v>
      </c>
      <c r="W1428" t="str">
        <f t="shared" si="343"/>
        <v>2024-02</v>
      </c>
      <c r="X1428">
        <f t="shared" si="344"/>
        <v>2024</v>
      </c>
    </row>
    <row r="1429" spans="1:24" x14ac:dyDescent="0.3">
      <c r="A1429">
        <f>'Raw_Data'!A1429</f>
        <v>1428</v>
      </c>
      <c r="B1429" t="str">
        <f>'Raw_Data'!B1429</f>
        <v>Customer 1</v>
      </c>
      <c r="C1429" t="str">
        <f>'Raw_Data'!C1429</f>
        <v>Workstation</v>
      </c>
      <c r="D1429">
        <f>'Raw_Data'!D1429</f>
        <v>1660</v>
      </c>
      <c r="E1429">
        <f>'Raw_Data'!E1429</f>
        <v>4338</v>
      </c>
      <c r="F1429">
        <f>'Raw_Data'!F1429</f>
        <v>45351.458333333336</v>
      </c>
      <c r="G1429" t="str">
        <f t="shared" si="330"/>
        <v>Customer 1</v>
      </c>
      <c r="H1429" t="str">
        <f t="shared" si="331"/>
        <v>WORKSTATION</v>
      </c>
      <c r="I1429" t="str">
        <f t="shared" si="332"/>
        <v>Changed</v>
      </c>
      <c r="J1429">
        <f t="shared" si="333"/>
        <v>1660</v>
      </c>
      <c r="K1429">
        <f t="shared" si="334"/>
        <v>4338</v>
      </c>
      <c r="L1429" s="8">
        <f t="shared" si="335"/>
        <v>45351</v>
      </c>
      <c r="M1429" t="str">
        <f t="shared" ca="1" si="336"/>
        <v>OK</v>
      </c>
      <c r="P1429">
        <f t="shared" si="337"/>
        <v>1428</v>
      </c>
      <c r="Q1429" t="str">
        <f t="shared" si="338"/>
        <v>Customer 1</v>
      </c>
      <c r="R1429" t="str">
        <f t="shared" si="339"/>
        <v>WORKSTATION</v>
      </c>
      <c r="S1429">
        <f t="shared" si="340"/>
        <v>1660</v>
      </c>
      <c r="T1429">
        <f t="shared" si="341"/>
        <v>4338</v>
      </c>
      <c r="U1429" s="8">
        <f t="shared" si="342"/>
        <v>45351</v>
      </c>
      <c r="V1429" t="str" cm="1">
        <f t="array" ref="V1429">_xlfn.IFS(S1429 = "", "", S1429 &lt; 500, "Low", S1429 &lt; 1200, "Medium", TRUE, "High")</f>
        <v>High</v>
      </c>
      <c r="W1429" t="str">
        <f t="shared" si="343"/>
        <v>2024-02</v>
      </c>
      <c r="X1429">
        <f t="shared" si="344"/>
        <v>2024</v>
      </c>
    </row>
    <row r="1430" spans="1:24" x14ac:dyDescent="0.3">
      <c r="A1430">
        <f>'Raw_Data'!A1430</f>
        <v>1429</v>
      </c>
      <c r="B1430" t="str">
        <f>'Raw_Data'!B1430</f>
        <v>Customer 7</v>
      </c>
      <c r="C1430" t="str">
        <f>'Raw_Data'!C1430</f>
        <v>Mobile</v>
      </c>
      <c r="D1430">
        <f>'Raw_Data'!D1430</f>
        <v>1497</v>
      </c>
      <c r="E1430">
        <f>'Raw_Data'!E1430</f>
        <v>1732</v>
      </c>
      <c r="F1430">
        <f>'Raw_Data'!F1430</f>
        <v>45351.5</v>
      </c>
      <c r="G1430" t="str">
        <f t="shared" si="330"/>
        <v>Customer 7</v>
      </c>
      <c r="H1430" t="str">
        <f t="shared" si="331"/>
        <v>MOBILE</v>
      </c>
      <c r="I1430" t="str">
        <f t="shared" si="332"/>
        <v>Changed</v>
      </c>
      <c r="J1430">
        <f t="shared" si="333"/>
        <v>1497</v>
      </c>
      <c r="K1430">
        <f t="shared" si="334"/>
        <v>1732</v>
      </c>
      <c r="L1430" s="8">
        <f t="shared" si="335"/>
        <v>45351</v>
      </c>
      <c r="M1430" t="str">
        <f t="shared" ca="1" si="336"/>
        <v>OK</v>
      </c>
      <c r="P1430">
        <f t="shared" si="337"/>
        <v>1429</v>
      </c>
      <c r="Q1430" t="str">
        <f t="shared" si="338"/>
        <v>Customer 7</v>
      </c>
      <c r="R1430" t="str">
        <f t="shared" si="339"/>
        <v>MOBILE</v>
      </c>
      <c r="S1430">
        <f t="shared" si="340"/>
        <v>1497</v>
      </c>
      <c r="T1430">
        <f t="shared" si="341"/>
        <v>1732</v>
      </c>
      <c r="U1430" s="8">
        <f t="shared" si="342"/>
        <v>45351</v>
      </c>
      <c r="V1430" t="str" cm="1">
        <f t="array" ref="V1430">_xlfn.IFS(S1430 = "", "", S1430 &lt; 500, "Low", S1430 &lt; 1200, "Medium", TRUE, "High")</f>
        <v>High</v>
      </c>
      <c r="W1430" t="str">
        <f t="shared" si="343"/>
        <v>2024-02</v>
      </c>
      <c r="X1430">
        <f t="shared" si="344"/>
        <v>2024</v>
      </c>
    </row>
    <row r="1431" spans="1:24" x14ac:dyDescent="0.3">
      <c r="A1431">
        <f>'Raw_Data'!A1431</f>
        <v>1430</v>
      </c>
      <c r="B1431" t="str">
        <f>'Raw_Data'!B1431</f>
        <v>Customer 4</v>
      </c>
      <c r="C1431" t="str">
        <f>'Raw_Data'!C1431</f>
        <v>Workstation</v>
      </c>
      <c r="D1431">
        <f>'Raw_Data'!D1431</f>
        <v>1237</v>
      </c>
      <c r="E1431">
        <f>'Raw_Data'!E1431</f>
        <v>2617</v>
      </c>
      <c r="F1431">
        <f>'Raw_Data'!F1431</f>
        <v>45351.541666666664</v>
      </c>
      <c r="G1431" t="str">
        <f t="shared" si="330"/>
        <v>Customer 4</v>
      </c>
      <c r="H1431" t="str">
        <f t="shared" si="331"/>
        <v>WORKSTATION</v>
      </c>
      <c r="I1431" t="str">
        <f t="shared" si="332"/>
        <v>Changed</v>
      </c>
      <c r="J1431">
        <f t="shared" si="333"/>
        <v>1237</v>
      </c>
      <c r="K1431">
        <f t="shared" si="334"/>
        <v>2617</v>
      </c>
      <c r="L1431" s="8">
        <f t="shared" si="335"/>
        <v>45351</v>
      </c>
      <c r="M1431" t="str">
        <f t="shared" ca="1" si="336"/>
        <v>OK</v>
      </c>
      <c r="P1431">
        <f t="shared" si="337"/>
        <v>1430</v>
      </c>
      <c r="Q1431" t="str">
        <f t="shared" si="338"/>
        <v>Customer 4</v>
      </c>
      <c r="R1431" t="str">
        <f t="shared" si="339"/>
        <v>WORKSTATION</v>
      </c>
      <c r="S1431">
        <f t="shared" si="340"/>
        <v>1237</v>
      </c>
      <c r="T1431">
        <f t="shared" si="341"/>
        <v>2617</v>
      </c>
      <c r="U1431" s="8">
        <f t="shared" si="342"/>
        <v>45351</v>
      </c>
      <c r="V1431" t="str" cm="1">
        <f t="array" ref="V1431">_xlfn.IFS(S1431 = "", "", S1431 &lt; 500, "Low", S1431 &lt; 1200, "Medium", TRUE, "High")</f>
        <v>High</v>
      </c>
      <c r="W1431" t="str">
        <f t="shared" si="343"/>
        <v>2024-02</v>
      </c>
      <c r="X1431">
        <f t="shared" si="344"/>
        <v>2024</v>
      </c>
    </row>
    <row r="1432" spans="1:24" x14ac:dyDescent="0.3">
      <c r="A1432">
        <f>'Raw_Data'!A1432</f>
        <v>1431</v>
      </c>
      <c r="B1432" t="str">
        <f>'Raw_Data'!B1432</f>
        <v>Customer 15</v>
      </c>
      <c r="C1432" t="str">
        <f>'Raw_Data'!C1432</f>
        <v>Desktop</v>
      </c>
      <c r="D1432">
        <f>'Raw_Data'!D1432</f>
        <v>585</v>
      </c>
      <c r="E1432">
        <f>'Raw_Data'!E1432</f>
        <v>677</v>
      </c>
      <c r="F1432">
        <f>'Raw_Data'!F1432</f>
        <v>45351.583333333336</v>
      </c>
      <c r="G1432" t="str">
        <f t="shared" si="330"/>
        <v>Customer 15</v>
      </c>
      <c r="H1432" t="str">
        <f t="shared" si="331"/>
        <v>DESKTOP</v>
      </c>
      <c r="I1432" t="str">
        <f t="shared" si="332"/>
        <v>Changed</v>
      </c>
      <c r="J1432">
        <f t="shared" si="333"/>
        <v>585</v>
      </c>
      <c r="K1432">
        <f t="shared" si="334"/>
        <v>677</v>
      </c>
      <c r="L1432" s="8">
        <f t="shared" si="335"/>
        <v>45351</v>
      </c>
      <c r="M1432" t="str">
        <f t="shared" ca="1" si="336"/>
        <v>OK</v>
      </c>
      <c r="P1432">
        <f t="shared" si="337"/>
        <v>1431</v>
      </c>
      <c r="Q1432" t="str">
        <f t="shared" si="338"/>
        <v>Customer 15</v>
      </c>
      <c r="R1432" t="str">
        <f t="shared" si="339"/>
        <v>DESKTOP</v>
      </c>
      <c r="S1432">
        <f t="shared" si="340"/>
        <v>585</v>
      </c>
      <c r="T1432">
        <f t="shared" si="341"/>
        <v>677</v>
      </c>
      <c r="U1432" s="8">
        <f t="shared" si="342"/>
        <v>45351</v>
      </c>
      <c r="V1432" t="str" cm="1">
        <f t="array" ref="V1432">_xlfn.IFS(S1432 = "", "", S1432 &lt; 500, "Low", S1432 &lt; 1200, "Medium", TRUE, "High")</f>
        <v>Medium</v>
      </c>
      <c r="W1432" t="str">
        <f t="shared" si="343"/>
        <v>2024-02</v>
      </c>
      <c r="X1432">
        <f t="shared" si="344"/>
        <v>2024</v>
      </c>
    </row>
    <row r="1433" spans="1:24" x14ac:dyDescent="0.3">
      <c r="A1433">
        <f>'Raw_Data'!A1433</f>
        <v>1432</v>
      </c>
      <c r="B1433" t="str">
        <f>'Raw_Data'!B1433</f>
        <v>Customer 5</v>
      </c>
      <c r="C1433" t="str">
        <f>'Raw_Data'!C1433</f>
        <v>Embedded</v>
      </c>
      <c r="D1433">
        <f>'Raw_Data'!D1433</f>
        <v>2875</v>
      </c>
      <c r="E1433">
        <f>'Raw_Data'!E1433</f>
        <v>3814</v>
      </c>
      <c r="F1433">
        <f>'Raw_Data'!F1433</f>
        <v>45351.625</v>
      </c>
      <c r="G1433" t="str">
        <f t="shared" si="330"/>
        <v>Customer 5</v>
      </c>
      <c r="H1433" t="str">
        <f t="shared" si="331"/>
        <v>EMBEDDED</v>
      </c>
      <c r="I1433" t="str">
        <f t="shared" si="332"/>
        <v>Changed</v>
      </c>
      <c r="J1433">
        <f t="shared" si="333"/>
        <v>2875</v>
      </c>
      <c r="K1433">
        <f t="shared" si="334"/>
        <v>3814</v>
      </c>
      <c r="L1433" s="8">
        <f t="shared" si="335"/>
        <v>45351</v>
      </c>
      <c r="M1433" t="str">
        <f t="shared" ca="1" si="336"/>
        <v>OK</v>
      </c>
      <c r="P1433">
        <f t="shared" si="337"/>
        <v>1432</v>
      </c>
      <c r="Q1433" t="str">
        <f t="shared" si="338"/>
        <v>Customer 5</v>
      </c>
      <c r="R1433" t="str">
        <f t="shared" si="339"/>
        <v>EMBEDDED</v>
      </c>
      <c r="S1433">
        <f t="shared" si="340"/>
        <v>2875</v>
      </c>
      <c r="T1433">
        <f t="shared" si="341"/>
        <v>3814</v>
      </c>
      <c r="U1433" s="8">
        <f t="shared" si="342"/>
        <v>45351</v>
      </c>
      <c r="V1433" t="str" cm="1">
        <f t="array" ref="V1433">_xlfn.IFS(S1433 = "", "", S1433 &lt; 500, "Low", S1433 &lt; 1200, "Medium", TRUE, "High")</f>
        <v>High</v>
      </c>
      <c r="W1433" t="str">
        <f t="shared" si="343"/>
        <v>2024-02</v>
      </c>
      <c r="X1433">
        <f t="shared" si="344"/>
        <v>2024</v>
      </c>
    </row>
    <row r="1434" spans="1:24" x14ac:dyDescent="0.3">
      <c r="A1434">
        <f>'Raw_Data'!A1434</f>
        <v>1433</v>
      </c>
      <c r="B1434" t="str">
        <f>'Raw_Data'!B1434</f>
        <v>Customer 3</v>
      </c>
      <c r="C1434" t="str">
        <f>'Raw_Data'!C1434</f>
        <v>Workstation</v>
      </c>
      <c r="D1434">
        <f>'Raw_Data'!D1434</f>
        <v>2441</v>
      </c>
      <c r="E1434">
        <f>'Raw_Data'!E1434</f>
        <v>4610</v>
      </c>
      <c r="F1434">
        <f>'Raw_Data'!F1434</f>
        <v>45351.666666666664</v>
      </c>
      <c r="G1434" t="str">
        <f t="shared" si="330"/>
        <v>Customer 3</v>
      </c>
      <c r="H1434" t="str">
        <f t="shared" si="331"/>
        <v>WORKSTATION</v>
      </c>
      <c r="I1434" t="str">
        <f t="shared" si="332"/>
        <v>Changed</v>
      </c>
      <c r="J1434">
        <f t="shared" si="333"/>
        <v>2441</v>
      </c>
      <c r="K1434">
        <f t="shared" si="334"/>
        <v>4610</v>
      </c>
      <c r="L1434" s="8">
        <f t="shared" si="335"/>
        <v>45351</v>
      </c>
      <c r="M1434" t="str">
        <f t="shared" ca="1" si="336"/>
        <v>OK</v>
      </c>
      <c r="P1434">
        <f t="shared" si="337"/>
        <v>1433</v>
      </c>
      <c r="Q1434" t="str">
        <f t="shared" si="338"/>
        <v>Customer 3</v>
      </c>
      <c r="R1434" t="str">
        <f t="shared" si="339"/>
        <v>WORKSTATION</v>
      </c>
      <c r="S1434">
        <f t="shared" si="340"/>
        <v>2441</v>
      </c>
      <c r="T1434">
        <f t="shared" si="341"/>
        <v>4610</v>
      </c>
      <c r="U1434" s="8">
        <f t="shared" si="342"/>
        <v>45351</v>
      </c>
      <c r="V1434" t="str" cm="1">
        <f t="array" ref="V1434">_xlfn.IFS(S1434 = "", "", S1434 &lt; 500, "Low", S1434 &lt; 1200, "Medium", TRUE, "High")</f>
        <v>High</v>
      </c>
      <c r="W1434" t="str">
        <f t="shared" si="343"/>
        <v>2024-02</v>
      </c>
      <c r="X1434">
        <f t="shared" si="344"/>
        <v>2024</v>
      </c>
    </row>
    <row r="1435" spans="1:24" x14ac:dyDescent="0.3">
      <c r="A1435">
        <f>'Raw_Data'!A1435</f>
        <v>1434</v>
      </c>
      <c r="B1435" t="str">
        <f>'Raw_Data'!B1435</f>
        <v>Customer 4</v>
      </c>
      <c r="C1435" t="str">
        <f>'Raw_Data'!C1435</f>
        <v>Mobile</v>
      </c>
      <c r="D1435">
        <f>'Raw_Data'!D1435</f>
        <v>2419</v>
      </c>
      <c r="E1435">
        <f>'Raw_Data'!E1435</f>
        <v>3668</v>
      </c>
      <c r="F1435">
        <f>'Raw_Data'!F1435</f>
        <v>45351.708333333336</v>
      </c>
      <c r="G1435" t="str">
        <f t="shared" si="330"/>
        <v>Customer 4</v>
      </c>
      <c r="H1435" t="str">
        <f t="shared" si="331"/>
        <v>MOBILE</v>
      </c>
      <c r="I1435" t="str">
        <f t="shared" si="332"/>
        <v>Changed</v>
      </c>
      <c r="J1435">
        <f t="shared" si="333"/>
        <v>2419</v>
      </c>
      <c r="K1435">
        <f t="shared" si="334"/>
        <v>3668</v>
      </c>
      <c r="L1435" s="8">
        <f t="shared" si="335"/>
        <v>45351</v>
      </c>
      <c r="M1435" t="str">
        <f t="shared" ca="1" si="336"/>
        <v>OK</v>
      </c>
      <c r="P1435">
        <f t="shared" si="337"/>
        <v>1434</v>
      </c>
      <c r="Q1435" t="str">
        <f t="shared" si="338"/>
        <v>Customer 4</v>
      </c>
      <c r="R1435" t="str">
        <f t="shared" si="339"/>
        <v>MOBILE</v>
      </c>
      <c r="S1435">
        <f t="shared" si="340"/>
        <v>2419</v>
      </c>
      <c r="T1435">
        <f t="shared" si="341"/>
        <v>3668</v>
      </c>
      <c r="U1435" s="8">
        <f t="shared" si="342"/>
        <v>45351</v>
      </c>
      <c r="V1435" t="str" cm="1">
        <f t="array" ref="V1435">_xlfn.IFS(S1435 = "", "", S1435 &lt; 500, "Low", S1435 &lt; 1200, "Medium", TRUE, "High")</f>
        <v>High</v>
      </c>
      <c r="W1435" t="str">
        <f t="shared" si="343"/>
        <v>2024-02</v>
      </c>
      <c r="X1435">
        <f t="shared" si="344"/>
        <v>2024</v>
      </c>
    </row>
    <row r="1436" spans="1:24" x14ac:dyDescent="0.3">
      <c r="A1436">
        <f>'Raw_Data'!A1436</f>
        <v>1435</v>
      </c>
      <c r="B1436" t="str">
        <f>'Raw_Data'!B1436</f>
        <v>Customer 11</v>
      </c>
      <c r="C1436" t="str">
        <f>'Raw_Data'!C1436</f>
        <v>Embedded</v>
      </c>
      <c r="D1436">
        <f>'Raw_Data'!D1436</f>
        <v>1350</v>
      </c>
      <c r="E1436">
        <f>'Raw_Data'!E1436</f>
        <v>1717</v>
      </c>
      <c r="F1436">
        <f>'Raw_Data'!F1436</f>
        <v>45351.75</v>
      </c>
      <c r="G1436" t="str">
        <f t="shared" si="330"/>
        <v>Customer 11</v>
      </c>
      <c r="H1436" t="str">
        <f t="shared" si="331"/>
        <v>EMBEDDED</v>
      </c>
      <c r="I1436" t="str">
        <f t="shared" si="332"/>
        <v>Changed</v>
      </c>
      <c r="J1436">
        <f t="shared" si="333"/>
        <v>1350</v>
      </c>
      <c r="K1436">
        <f t="shared" si="334"/>
        <v>1717</v>
      </c>
      <c r="L1436" s="8">
        <f t="shared" si="335"/>
        <v>45351</v>
      </c>
      <c r="M1436" t="str">
        <f t="shared" ca="1" si="336"/>
        <v>OK</v>
      </c>
      <c r="P1436">
        <f t="shared" si="337"/>
        <v>1435</v>
      </c>
      <c r="Q1436" t="str">
        <f t="shared" si="338"/>
        <v>Customer 11</v>
      </c>
      <c r="R1436" t="str">
        <f t="shared" si="339"/>
        <v>EMBEDDED</v>
      </c>
      <c r="S1436">
        <f t="shared" si="340"/>
        <v>1350</v>
      </c>
      <c r="T1436">
        <f t="shared" si="341"/>
        <v>1717</v>
      </c>
      <c r="U1436" s="8">
        <f t="shared" si="342"/>
        <v>45351</v>
      </c>
      <c r="V1436" t="str" cm="1">
        <f t="array" ref="V1436">_xlfn.IFS(S1436 = "", "", S1436 &lt; 500, "Low", S1436 &lt; 1200, "Medium", TRUE, "High")</f>
        <v>High</v>
      </c>
      <c r="W1436" t="str">
        <f t="shared" si="343"/>
        <v>2024-02</v>
      </c>
      <c r="X1436">
        <f t="shared" si="344"/>
        <v>2024</v>
      </c>
    </row>
    <row r="1437" spans="1:24" x14ac:dyDescent="0.3">
      <c r="A1437">
        <f>'Raw_Data'!A1437</f>
        <v>1436</v>
      </c>
      <c r="B1437" t="str">
        <f>'Raw_Data'!B1437</f>
        <v>Customer 8</v>
      </c>
      <c r="C1437" t="str">
        <f>'Raw_Data'!C1437</f>
        <v>Embedded</v>
      </c>
      <c r="D1437">
        <f>'Raw_Data'!D1437</f>
        <v>3842</v>
      </c>
      <c r="E1437">
        <f>'Raw_Data'!E1437</f>
        <v>1519</v>
      </c>
      <c r="F1437">
        <f>'Raw_Data'!F1437</f>
        <v>45351.791666666664</v>
      </c>
      <c r="G1437" t="str">
        <f t="shared" si="330"/>
        <v>Customer 8</v>
      </c>
      <c r="H1437" t="str">
        <f t="shared" si="331"/>
        <v>EMBEDDED</v>
      </c>
      <c r="I1437" t="str">
        <f t="shared" si="332"/>
        <v>Changed</v>
      </c>
      <c r="J1437">
        <f t="shared" si="333"/>
        <v>3842</v>
      </c>
      <c r="K1437">
        <f t="shared" si="334"/>
        <v>1519</v>
      </c>
      <c r="L1437" s="8">
        <f t="shared" si="335"/>
        <v>45351</v>
      </c>
      <c r="M1437" t="str">
        <f t="shared" ca="1" si="336"/>
        <v>OK</v>
      </c>
      <c r="P1437">
        <f t="shared" si="337"/>
        <v>1436</v>
      </c>
      <c r="Q1437" t="str">
        <f t="shared" si="338"/>
        <v>Customer 8</v>
      </c>
      <c r="R1437" t="str">
        <f t="shared" si="339"/>
        <v>EMBEDDED</v>
      </c>
      <c r="S1437">
        <f t="shared" si="340"/>
        <v>3842</v>
      </c>
      <c r="T1437">
        <f t="shared" si="341"/>
        <v>1519</v>
      </c>
      <c r="U1437" s="8">
        <f t="shared" si="342"/>
        <v>45351</v>
      </c>
      <c r="V1437" t="str" cm="1">
        <f t="array" ref="V1437">_xlfn.IFS(S1437 = "", "", S1437 &lt; 500, "Low", S1437 &lt; 1200, "Medium", TRUE, "High")</f>
        <v>High</v>
      </c>
      <c r="W1437" t="str">
        <f t="shared" si="343"/>
        <v>2024-02</v>
      </c>
      <c r="X1437">
        <f t="shared" si="344"/>
        <v>2024</v>
      </c>
    </row>
    <row r="1438" spans="1:24" x14ac:dyDescent="0.3">
      <c r="A1438">
        <f>'Raw_Data'!A1438</f>
        <v>1437</v>
      </c>
      <c r="B1438" t="str">
        <f>'Raw_Data'!B1438</f>
        <v>Customer 14</v>
      </c>
      <c r="C1438" t="str">
        <f>'Raw_Data'!C1438</f>
        <v>Desktop</v>
      </c>
      <c r="D1438">
        <f>'Raw_Data'!D1438</f>
        <v>3049</v>
      </c>
      <c r="E1438">
        <f>'Raw_Data'!E1438</f>
        <v>482</v>
      </c>
      <c r="F1438">
        <f>'Raw_Data'!F1438</f>
        <v>45351.833333333336</v>
      </c>
      <c r="G1438" t="str">
        <f t="shared" si="330"/>
        <v>Customer 14</v>
      </c>
      <c r="H1438" t="str">
        <f t="shared" si="331"/>
        <v>DESKTOP</v>
      </c>
      <c r="I1438" t="str">
        <f t="shared" si="332"/>
        <v>Changed</v>
      </c>
      <c r="J1438">
        <f t="shared" si="333"/>
        <v>3049</v>
      </c>
      <c r="K1438">
        <f t="shared" si="334"/>
        <v>482</v>
      </c>
      <c r="L1438" s="8">
        <f t="shared" si="335"/>
        <v>45351</v>
      </c>
      <c r="M1438" t="str">
        <f t="shared" ca="1" si="336"/>
        <v>OK</v>
      </c>
      <c r="P1438">
        <f t="shared" si="337"/>
        <v>1437</v>
      </c>
      <c r="Q1438" t="str">
        <f t="shared" si="338"/>
        <v>Customer 14</v>
      </c>
      <c r="R1438" t="str">
        <f t="shared" si="339"/>
        <v>DESKTOP</v>
      </c>
      <c r="S1438">
        <f t="shared" si="340"/>
        <v>3049</v>
      </c>
      <c r="T1438">
        <f t="shared" si="341"/>
        <v>482</v>
      </c>
      <c r="U1438" s="8">
        <f t="shared" si="342"/>
        <v>45351</v>
      </c>
      <c r="V1438" t="str" cm="1">
        <f t="array" ref="V1438">_xlfn.IFS(S1438 = "", "", S1438 &lt; 500, "Low", S1438 &lt; 1200, "Medium", TRUE, "High")</f>
        <v>High</v>
      </c>
      <c r="W1438" t="str">
        <f t="shared" si="343"/>
        <v>2024-02</v>
      </c>
      <c r="X1438">
        <f t="shared" si="344"/>
        <v>2024</v>
      </c>
    </row>
    <row r="1439" spans="1:24" x14ac:dyDescent="0.3">
      <c r="A1439">
        <f>'Raw_Data'!A1439</f>
        <v>1438</v>
      </c>
      <c r="B1439" t="str">
        <f>'Raw_Data'!B1439</f>
        <v>Customer 1</v>
      </c>
      <c r="C1439" t="str">
        <f>'Raw_Data'!C1439</f>
        <v>Desktop</v>
      </c>
      <c r="D1439">
        <f>'Raw_Data'!D1439</f>
        <v>2719</v>
      </c>
      <c r="E1439">
        <f>'Raw_Data'!E1439</f>
        <v>3177</v>
      </c>
      <c r="F1439">
        <f>'Raw_Data'!F1439</f>
        <v>45351.875</v>
      </c>
      <c r="G1439" t="str">
        <f t="shared" si="330"/>
        <v>Customer 1</v>
      </c>
      <c r="H1439" t="str">
        <f t="shared" si="331"/>
        <v>DESKTOP</v>
      </c>
      <c r="I1439" t="str">
        <f t="shared" si="332"/>
        <v>Changed</v>
      </c>
      <c r="J1439">
        <f t="shared" si="333"/>
        <v>2719</v>
      </c>
      <c r="K1439">
        <f t="shared" si="334"/>
        <v>3177</v>
      </c>
      <c r="L1439" s="8">
        <f t="shared" si="335"/>
        <v>45351</v>
      </c>
      <c r="M1439" t="str">
        <f t="shared" ca="1" si="336"/>
        <v>OK</v>
      </c>
      <c r="P1439">
        <f t="shared" si="337"/>
        <v>1438</v>
      </c>
      <c r="Q1439" t="str">
        <f t="shared" si="338"/>
        <v>Customer 1</v>
      </c>
      <c r="R1439" t="str">
        <f t="shared" si="339"/>
        <v>DESKTOP</v>
      </c>
      <c r="S1439">
        <f t="shared" si="340"/>
        <v>2719</v>
      </c>
      <c r="T1439">
        <f t="shared" si="341"/>
        <v>3177</v>
      </c>
      <c r="U1439" s="8">
        <f t="shared" si="342"/>
        <v>45351</v>
      </c>
      <c r="V1439" t="str" cm="1">
        <f t="array" ref="V1439">_xlfn.IFS(S1439 = "", "", S1439 &lt; 500, "Low", S1439 &lt; 1200, "Medium", TRUE, "High")</f>
        <v>High</v>
      </c>
      <c r="W1439" t="str">
        <f t="shared" si="343"/>
        <v>2024-02</v>
      </c>
      <c r="X1439">
        <f t="shared" si="344"/>
        <v>2024</v>
      </c>
    </row>
    <row r="1440" spans="1:24" x14ac:dyDescent="0.3">
      <c r="A1440">
        <f>'Raw_Data'!A1440</f>
        <v>1439</v>
      </c>
      <c r="B1440" t="str">
        <f>'Raw_Data'!B1440</f>
        <v>Customer 3</v>
      </c>
      <c r="C1440" t="str">
        <f>'Raw_Data'!C1440</f>
        <v>Workstation</v>
      </c>
      <c r="D1440">
        <f>'Raw_Data'!D1440</f>
        <v>1168</v>
      </c>
      <c r="E1440">
        <f>'Raw_Data'!E1440</f>
        <v>1131</v>
      </c>
      <c r="F1440">
        <f>'Raw_Data'!F1440</f>
        <v>45351.916666666664</v>
      </c>
      <c r="G1440" t="str">
        <f t="shared" si="330"/>
        <v>Customer 3</v>
      </c>
      <c r="H1440" t="str">
        <f t="shared" si="331"/>
        <v>WORKSTATION</v>
      </c>
      <c r="I1440" t="str">
        <f t="shared" si="332"/>
        <v>Changed</v>
      </c>
      <c r="J1440">
        <f t="shared" si="333"/>
        <v>1168</v>
      </c>
      <c r="K1440">
        <f t="shared" si="334"/>
        <v>1131</v>
      </c>
      <c r="L1440" s="8">
        <f t="shared" si="335"/>
        <v>45351</v>
      </c>
      <c r="M1440" t="str">
        <f t="shared" ca="1" si="336"/>
        <v>OK</v>
      </c>
      <c r="P1440">
        <f t="shared" si="337"/>
        <v>1439</v>
      </c>
      <c r="Q1440" t="str">
        <f t="shared" si="338"/>
        <v>Customer 3</v>
      </c>
      <c r="R1440" t="str">
        <f t="shared" si="339"/>
        <v>WORKSTATION</v>
      </c>
      <c r="S1440">
        <f t="shared" si="340"/>
        <v>1168</v>
      </c>
      <c r="T1440">
        <f t="shared" si="341"/>
        <v>1131</v>
      </c>
      <c r="U1440" s="8">
        <f t="shared" si="342"/>
        <v>45351</v>
      </c>
      <c r="V1440" t="str" cm="1">
        <f t="array" ref="V1440">_xlfn.IFS(S1440 = "", "", S1440 &lt; 500, "Low", S1440 &lt; 1200, "Medium", TRUE, "High")</f>
        <v>Medium</v>
      </c>
      <c r="W1440" t="str">
        <f t="shared" si="343"/>
        <v>2024-02</v>
      </c>
      <c r="X1440">
        <f t="shared" si="344"/>
        <v>2024</v>
      </c>
    </row>
    <row r="1441" spans="1:24" x14ac:dyDescent="0.3">
      <c r="A1441">
        <f>'Raw_Data'!A1441</f>
        <v>1440</v>
      </c>
      <c r="B1441" t="str">
        <f>'Raw_Data'!B1441</f>
        <v>Customer 1</v>
      </c>
      <c r="C1441" t="str">
        <f>'Raw_Data'!C1441</f>
        <v>Desktop</v>
      </c>
      <c r="D1441">
        <f>'Raw_Data'!D1441</f>
        <v>1135</v>
      </c>
      <c r="E1441">
        <f>'Raw_Data'!E1441</f>
        <v>3763</v>
      </c>
      <c r="F1441">
        <f>'Raw_Data'!F1441</f>
        <v>45351.958333333336</v>
      </c>
      <c r="G1441" t="str">
        <f t="shared" si="330"/>
        <v>Customer 1</v>
      </c>
      <c r="H1441" t="str">
        <f t="shared" si="331"/>
        <v>DESKTOP</v>
      </c>
      <c r="I1441" t="str">
        <f t="shared" si="332"/>
        <v>Changed</v>
      </c>
      <c r="J1441">
        <f t="shared" si="333"/>
        <v>1135</v>
      </c>
      <c r="K1441">
        <f t="shared" si="334"/>
        <v>3763</v>
      </c>
      <c r="L1441" s="8">
        <f t="shared" si="335"/>
        <v>45351</v>
      </c>
      <c r="M1441" t="str">
        <f t="shared" ca="1" si="336"/>
        <v>OK</v>
      </c>
      <c r="P1441">
        <f t="shared" si="337"/>
        <v>1440</v>
      </c>
      <c r="Q1441" t="str">
        <f t="shared" si="338"/>
        <v>Customer 1</v>
      </c>
      <c r="R1441" t="str">
        <f t="shared" si="339"/>
        <v>DESKTOP</v>
      </c>
      <c r="S1441">
        <f t="shared" si="340"/>
        <v>1135</v>
      </c>
      <c r="T1441">
        <f t="shared" si="341"/>
        <v>3763</v>
      </c>
      <c r="U1441" s="8">
        <f t="shared" si="342"/>
        <v>45351</v>
      </c>
      <c r="V1441" t="str" cm="1">
        <f t="array" ref="V1441">_xlfn.IFS(S1441 = "", "", S1441 &lt; 500, "Low", S1441 &lt; 1200, "Medium", TRUE, "High")</f>
        <v>Medium</v>
      </c>
      <c r="W1441" t="str">
        <f t="shared" si="343"/>
        <v>2024-02</v>
      </c>
      <c r="X1441">
        <f t="shared" si="344"/>
        <v>2024</v>
      </c>
    </row>
    <row r="1442" spans="1:24" x14ac:dyDescent="0.3">
      <c r="A1442">
        <f>'Raw_Data'!A1442</f>
        <v>1441</v>
      </c>
      <c r="B1442" t="str">
        <f>'Raw_Data'!B1442</f>
        <v>Customer 11</v>
      </c>
      <c r="C1442" t="str">
        <f>'Raw_Data'!C1442</f>
        <v>Mobile</v>
      </c>
      <c r="D1442">
        <f>'Raw_Data'!D1442</f>
        <v>3668</v>
      </c>
      <c r="E1442">
        <f>'Raw_Data'!E1442</f>
        <v>3801</v>
      </c>
      <c r="F1442">
        <f>'Raw_Data'!F1442</f>
        <v>45352</v>
      </c>
      <c r="G1442" t="str">
        <f t="shared" si="330"/>
        <v>Customer 11</v>
      </c>
      <c r="H1442" t="str">
        <f t="shared" si="331"/>
        <v>MOBILE</v>
      </c>
      <c r="I1442" t="str">
        <f t="shared" si="332"/>
        <v>Changed</v>
      </c>
      <c r="J1442">
        <f t="shared" si="333"/>
        <v>3668</v>
      </c>
      <c r="K1442">
        <f t="shared" si="334"/>
        <v>3801</v>
      </c>
      <c r="L1442" s="8">
        <f t="shared" si="335"/>
        <v>45352</v>
      </c>
      <c r="M1442" t="str">
        <f t="shared" ca="1" si="336"/>
        <v>OK</v>
      </c>
      <c r="P1442">
        <f t="shared" si="337"/>
        <v>1441</v>
      </c>
      <c r="Q1442" t="str">
        <f t="shared" si="338"/>
        <v>Customer 11</v>
      </c>
      <c r="R1442" t="str">
        <f t="shared" si="339"/>
        <v>MOBILE</v>
      </c>
      <c r="S1442">
        <f t="shared" si="340"/>
        <v>3668</v>
      </c>
      <c r="T1442">
        <f t="shared" si="341"/>
        <v>3801</v>
      </c>
      <c r="U1442" s="8">
        <f t="shared" si="342"/>
        <v>45352</v>
      </c>
      <c r="V1442" t="str" cm="1">
        <f t="array" ref="V1442">_xlfn.IFS(S1442 = "", "", S1442 &lt; 500, "Low", S1442 &lt; 1200, "Medium", TRUE, "High")</f>
        <v>High</v>
      </c>
      <c r="W1442" t="str">
        <f t="shared" si="343"/>
        <v>2024-03</v>
      </c>
      <c r="X1442">
        <f t="shared" si="344"/>
        <v>2024</v>
      </c>
    </row>
    <row r="1443" spans="1:24" x14ac:dyDescent="0.3">
      <c r="A1443">
        <f>'Raw_Data'!A1443</f>
        <v>1442</v>
      </c>
      <c r="B1443" t="str">
        <f>'Raw_Data'!B1443</f>
        <v>Customer 14</v>
      </c>
      <c r="C1443" t="str">
        <f>'Raw_Data'!C1443</f>
        <v>Desktop</v>
      </c>
      <c r="D1443">
        <f>'Raw_Data'!D1443</f>
        <v>3924</v>
      </c>
      <c r="E1443">
        <f>'Raw_Data'!E1443</f>
        <v>4488</v>
      </c>
      <c r="F1443">
        <f>'Raw_Data'!F1443</f>
        <v>45352.041666666664</v>
      </c>
      <c r="G1443" t="str">
        <f t="shared" si="330"/>
        <v>Customer 14</v>
      </c>
      <c r="H1443" t="str">
        <f t="shared" si="331"/>
        <v>DESKTOP</v>
      </c>
      <c r="I1443" t="str">
        <f t="shared" si="332"/>
        <v>Changed</v>
      </c>
      <c r="J1443">
        <f t="shared" si="333"/>
        <v>3924</v>
      </c>
      <c r="K1443">
        <f t="shared" si="334"/>
        <v>4488</v>
      </c>
      <c r="L1443" s="8">
        <f t="shared" si="335"/>
        <v>45352</v>
      </c>
      <c r="M1443" t="str">
        <f t="shared" ca="1" si="336"/>
        <v>OK</v>
      </c>
      <c r="P1443">
        <f t="shared" si="337"/>
        <v>1442</v>
      </c>
      <c r="Q1443" t="str">
        <f t="shared" si="338"/>
        <v>Customer 14</v>
      </c>
      <c r="R1443" t="str">
        <f t="shared" si="339"/>
        <v>DESKTOP</v>
      </c>
      <c r="S1443">
        <f t="shared" si="340"/>
        <v>3924</v>
      </c>
      <c r="T1443">
        <f t="shared" si="341"/>
        <v>4488</v>
      </c>
      <c r="U1443" s="8">
        <f t="shared" si="342"/>
        <v>45352</v>
      </c>
      <c r="V1443" t="str" cm="1">
        <f t="array" ref="V1443">_xlfn.IFS(S1443 = "", "", S1443 &lt; 500, "Low", S1443 &lt; 1200, "Medium", TRUE, "High")</f>
        <v>High</v>
      </c>
      <c r="W1443" t="str">
        <f t="shared" si="343"/>
        <v>2024-03</v>
      </c>
      <c r="X1443">
        <f t="shared" si="344"/>
        <v>2024</v>
      </c>
    </row>
    <row r="1444" spans="1:24" x14ac:dyDescent="0.3">
      <c r="A1444">
        <f>'Raw_Data'!A1444</f>
        <v>1443</v>
      </c>
      <c r="B1444" t="str">
        <f>'Raw_Data'!B1444</f>
        <v>Customer 8</v>
      </c>
      <c r="C1444" t="str">
        <f>'Raw_Data'!C1444</f>
        <v>Desktop</v>
      </c>
      <c r="D1444">
        <f>'Raw_Data'!D1444</f>
        <v>2768</v>
      </c>
      <c r="E1444">
        <f>'Raw_Data'!E1444</f>
        <v>3703</v>
      </c>
      <c r="F1444">
        <f>'Raw_Data'!F1444</f>
        <v>45352.083333333336</v>
      </c>
      <c r="G1444" t="str">
        <f t="shared" si="330"/>
        <v>Customer 8</v>
      </c>
      <c r="H1444" t="str">
        <f t="shared" si="331"/>
        <v>DESKTOP</v>
      </c>
      <c r="I1444" t="str">
        <f t="shared" si="332"/>
        <v>Changed</v>
      </c>
      <c r="J1444">
        <f t="shared" si="333"/>
        <v>2768</v>
      </c>
      <c r="K1444">
        <f t="shared" si="334"/>
        <v>3703</v>
      </c>
      <c r="L1444" s="8">
        <f t="shared" si="335"/>
        <v>45352</v>
      </c>
      <c r="M1444" t="str">
        <f t="shared" ca="1" si="336"/>
        <v>OK</v>
      </c>
      <c r="P1444">
        <f t="shared" si="337"/>
        <v>1443</v>
      </c>
      <c r="Q1444" t="str">
        <f t="shared" si="338"/>
        <v>Customer 8</v>
      </c>
      <c r="R1444" t="str">
        <f t="shared" si="339"/>
        <v>DESKTOP</v>
      </c>
      <c r="S1444">
        <f t="shared" si="340"/>
        <v>2768</v>
      </c>
      <c r="T1444">
        <f t="shared" si="341"/>
        <v>3703</v>
      </c>
      <c r="U1444" s="8">
        <f t="shared" si="342"/>
        <v>45352</v>
      </c>
      <c r="V1444" t="str" cm="1">
        <f t="array" ref="V1444">_xlfn.IFS(S1444 = "", "", S1444 &lt; 500, "Low", S1444 &lt; 1200, "Medium", TRUE, "High")</f>
        <v>High</v>
      </c>
      <c r="W1444" t="str">
        <f t="shared" si="343"/>
        <v>2024-03</v>
      </c>
      <c r="X1444">
        <f t="shared" si="344"/>
        <v>2024</v>
      </c>
    </row>
    <row r="1445" spans="1:24" x14ac:dyDescent="0.3">
      <c r="A1445">
        <f>'Raw_Data'!A1445</f>
        <v>1444</v>
      </c>
      <c r="B1445" t="str">
        <f>'Raw_Data'!B1445</f>
        <v>Customer 3</v>
      </c>
      <c r="C1445" t="str">
        <f>'Raw_Data'!C1445</f>
        <v>Desktop</v>
      </c>
      <c r="D1445">
        <f>'Raw_Data'!D1445</f>
        <v>3135</v>
      </c>
      <c r="E1445">
        <f>'Raw_Data'!E1445</f>
        <v>2337</v>
      </c>
      <c r="F1445">
        <f>'Raw_Data'!F1445</f>
        <v>45352.125</v>
      </c>
      <c r="G1445" t="str">
        <f t="shared" si="330"/>
        <v>Customer 3</v>
      </c>
      <c r="H1445" t="str">
        <f t="shared" si="331"/>
        <v>DESKTOP</v>
      </c>
      <c r="I1445" t="str">
        <f t="shared" si="332"/>
        <v>Changed</v>
      </c>
      <c r="J1445">
        <f t="shared" si="333"/>
        <v>3135</v>
      </c>
      <c r="K1445">
        <f t="shared" si="334"/>
        <v>2337</v>
      </c>
      <c r="L1445" s="8">
        <f t="shared" si="335"/>
        <v>45352</v>
      </c>
      <c r="M1445" t="str">
        <f t="shared" ca="1" si="336"/>
        <v>OK</v>
      </c>
      <c r="P1445">
        <f t="shared" si="337"/>
        <v>1444</v>
      </c>
      <c r="Q1445" t="str">
        <f t="shared" si="338"/>
        <v>Customer 3</v>
      </c>
      <c r="R1445" t="str">
        <f t="shared" si="339"/>
        <v>DESKTOP</v>
      </c>
      <c r="S1445">
        <f t="shared" si="340"/>
        <v>3135</v>
      </c>
      <c r="T1445">
        <f t="shared" si="341"/>
        <v>2337</v>
      </c>
      <c r="U1445" s="8">
        <f t="shared" si="342"/>
        <v>45352</v>
      </c>
      <c r="V1445" t="str" cm="1">
        <f t="array" ref="V1445">_xlfn.IFS(S1445 = "", "", S1445 &lt; 500, "Low", S1445 &lt; 1200, "Medium", TRUE, "High")</f>
        <v>High</v>
      </c>
      <c r="W1445" t="str">
        <f t="shared" si="343"/>
        <v>2024-03</v>
      </c>
      <c r="X1445">
        <f t="shared" si="344"/>
        <v>2024</v>
      </c>
    </row>
    <row r="1446" spans="1:24" x14ac:dyDescent="0.3">
      <c r="A1446">
        <f>'Raw_Data'!A1446</f>
        <v>1445</v>
      </c>
      <c r="B1446" t="str">
        <f>'Raw_Data'!B1446</f>
        <v>Customer 9</v>
      </c>
      <c r="C1446" t="str">
        <f>'Raw_Data'!C1446</f>
        <v>Mobile</v>
      </c>
      <c r="D1446">
        <f>'Raw_Data'!D1446</f>
        <v>3518</v>
      </c>
      <c r="E1446">
        <f>'Raw_Data'!E1446</f>
        <v>3723</v>
      </c>
      <c r="F1446">
        <f>'Raw_Data'!F1446</f>
        <v>45352.166666666664</v>
      </c>
      <c r="G1446" t="str">
        <f t="shared" si="330"/>
        <v>Customer 9</v>
      </c>
      <c r="H1446" t="str">
        <f t="shared" si="331"/>
        <v>MOBILE</v>
      </c>
      <c r="I1446" t="str">
        <f t="shared" si="332"/>
        <v>Changed</v>
      </c>
      <c r="J1446">
        <f t="shared" si="333"/>
        <v>3518</v>
      </c>
      <c r="K1446">
        <f t="shared" si="334"/>
        <v>3723</v>
      </c>
      <c r="L1446" s="8">
        <f t="shared" si="335"/>
        <v>45352</v>
      </c>
      <c r="M1446" t="str">
        <f t="shared" ca="1" si="336"/>
        <v>OK</v>
      </c>
      <c r="P1446">
        <f t="shared" si="337"/>
        <v>1445</v>
      </c>
      <c r="Q1446" t="str">
        <f t="shared" si="338"/>
        <v>Customer 9</v>
      </c>
      <c r="R1446" t="str">
        <f t="shared" si="339"/>
        <v>MOBILE</v>
      </c>
      <c r="S1446">
        <f t="shared" si="340"/>
        <v>3518</v>
      </c>
      <c r="T1446">
        <f t="shared" si="341"/>
        <v>3723</v>
      </c>
      <c r="U1446" s="8">
        <f t="shared" si="342"/>
        <v>45352</v>
      </c>
      <c r="V1446" t="str" cm="1">
        <f t="array" ref="V1446">_xlfn.IFS(S1446 = "", "", S1446 &lt; 500, "Low", S1446 &lt; 1200, "Medium", TRUE, "High")</f>
        <v>High</v>
      </c>
      <c r="W1446" t="str">
        <f t="shared" si="343"/>
        <v>2024-03</v>
      </c>
      <c r="X1446">
        <f t="shared" si="344"/>
        <v>2024</v>
      </c>
    </row>
    <row r="1447" spans="1:24" x14ac:dyDescent="0.3">
      <c r="A1447">
        <f>'Raw_Data'!A1447</f>
        <v>1446</v>
      </c>
      <c r="B1447" t="str">
        <f>'Raw_Data'!B1447</f>
        <v>Customer 11</v>
      </c>
      <c r="C1447" t="str">
        <f>'Raw_Data'!C1447</f>
        <v>Embedded</v>
      </c>
      <c r="D1447">
        <f>'Raw_Data'!D1447</f>
        <v>914</v>
      </c>
      <c r="E1447">
        <f>'Raw_Data'!E1447</f>
        <v>1140</v>
      </c>
      <c r="F1447">
        <f>'Raw_Data'!F1447</f>
        <v>45352.208333333336</v>
      </c>
      <c r="G1447" t="str">
        <f t="shared" si="330"/>
        <v>Customer 11</v>
      </c>
      <c r="H1447" t="str">
        <f t="shared" si="331"/>
        <v>EMBEDDED</v>
      </c>
      <c r="I1447" t="str">
        <f t="shared" si="332"/>
        <v>Changed</v>
      </c>
      <c r="J1447">
        <f t="shared" si="333"/>
        <v>914</v>
      </c>
      <c r="K1447">
        <f t="shared" si="334"/>
        <v>1140</v>
      </c>
      <c r="L1447" s="8">
        <f t="shared" si="335"/>
        <v>45352</v>
      </c>
      <c r="M1447" t="str">
        <f t="shared" ca="1" si="336"/>
        <v>OK</v>
      </c>
      <c r="P1447">
        <f t="shared" si="337"/>
        <v>1446</v>
      </c>
      <c r="Q1447" t="str">
        <f t="shared" si="338"/>
        <v>Customer 11</v>
      </c>
      <c r="R1447" t="str">
        <f t="shared" si="339"/>
        <v>EMBEDDED</v>
      </c>
      <c r="S1447">
        <f t="shared" si="340"/>
        <v>914</v>
      </c>
      <c r="T1447">
        <f t="shared" si="341"/>
        <v>1140</v>
      </c>
      <c r="U1447" s="8">
        <f t="shared" si="342"/>
        <v>45352</v>
      </c>
      <c r="V1447" t="str" cm="1">
        <f t="array" ref="V1447">_xlfn.IFS(S1447 = "", "", S1447 &lt; 500, "Low", S1447 &lt; 1200, "Medium", TRUE, "High")</f>
        <v>Medium</v>
      </c>
      <c r="W1447" t="str">
        <f t="shared" si="343"/>
        <v>2024-03</v>
      </c>
      <c r="X1447">
        <f t="shared" si="344"/>
        <v>2024</v>
      </c>
    </row>
    <row r="1448" spans="1:24" x14ac:dyDescent="0.3">
      <c r="A1448">
        <f>'Raw_Data'!A1448</f>
        <v>1447</v>
      </c>
      <c r="B1448" t="str">
        <f>'Raw_Data'!B1448</f>
        <v>Customer 13</v>
      </c>
      <c r="C1448" t="str">
        <f>'Raw_Data'!C1448</f>
        <v>Embedded</v>
      </c>
      <c r="D1448">
        <f>'Raw_Data'!D1448</f>
        <v>1351</v>
      </c>
      <c r="E1448">
        <f>'Raw_Data'!E1448</f>
        <v>999</v>
      </c>
      <c r="F1448">
        <f>'Raw_Data'!F1448</f>
        <v>45352.25</v>
      </c>
      <c r="G1448" t="str">
        <f t="shared" si="330"/>
        <v>Customer 13</v>
      </c>
      <c r="H1448" t="str">
        <f t="shared" si="331"/>
        <v>EMBEDDED</v>
      </c>
      <c r="I1448" t="str">
        <f t="shared" si="332"/>
        <v>Changed</v>
      </c>
      <c r="J1448">
        <f t="shared" si="333"/>
        <v>1351</v>
      </c>
      <c r="K1448">
        <f t="shared" si="334"/>
        <v>999</v>
      </c>
      <c r="L1448" s="8">
        <f t="shared" si="335"/>
        <v>45352</v>
      </c>
      <c r="M1448" t="str">
        <f t="shared" ca="1" si="336"/>
        <v>OK</v>
      </c>
      <c r="P1448">
        <f t="shared" si="337"/>
        <v>1447</v>
      </c>
      <c r="Q1448" t="str">
        <f t="shared" si="338"/>
        <v>Customer 13</v>
      </c>
      <c r="R1448" t="str">
        <f t="shared" si="339"/>
        <v>EMBEDDED</v>
      </c>
      <c r="S1448">
        <f t="shared" si="340"/>
        <v>1351</v>
      </c>
      <c r="T1448">
        <f t="shared" si="341"/>
        <v>999</v>
      </c>
      <c r="U1448" s="8">
        <f t="shared" si="342"/>
        <v>45352</v>
      </c>
      <c r="V1448" t="str" cm="1">
        <f t="array" ref="V1448">_xlfn.IFS(S1448 = "", "", S1448 &lt; 500, "Low", S1448 &lt; 1200, "Medium", TRUE, "High")</f>
        <v>High</v>
      </c>
      <c r="W1448" t="str">
        <f t="shared" si="343"/>
        <v>2024-03</v>
      </c>
      <c r="X1448">
        <f t="shared" si="344"/>
        <v>2024</v>
      </c>
    </row>
    <row r="1449" spans="1:24" x14ac:dyDescent="0.3">
      <c r="A1449">
        <f>'Raw_Data'!A1449</f>
        <v>1448</v>
      </c>
      <c r="B1449" t="str">
        <f>'Raw_Data'!B1449</f>
        <v>Customer 15</v>
      </c>
      <c r="C1449" t="str">
        <f>'Raw_Data'!C1449</f>
        <v>Embedded</v>
      </c>
      <c r="D1449">
        <f>'Raw_Data'!D1449</f>
        <v>1032</v>
      </c>
      <c r="E1449">
        <f>'Raw_Data'!E1449</f>
        <v>809</v>
      </c>
      <c r="F1449">
        <f>'Raw_Data'!F1449</f>
        <v>45352.291666666664</v>
      </c>
      <c r="G1449" t="str">
        <f t="shared" si="330"/>
        <v>Customer 15</v>
      </c>
      <c r="H1449" t="str">
        <f t="shared" si="331"/>
        <v>EMBEDDED</v>
      </c>
      <c r="I1449" t="str">
        <f t="shared" si="332"/>
        <v>Changed</v>
      </c>
      <c r="J1449">
        <f t="shared" si="333"/>
        <v>1032</v>
      </c>
      <c r="K1449">
        <f t="shared" si="334"/>
        <v>809</v>
      </c>
      <c r="L1449" s="8">
        <f t="shared" si="335"/>
        <v>45352</v>
      </c>
      <c r="M1449" t="str">
        <f t="shared" ca="1" si="336"/>
        <v>OK</v>
      </c>
      <c r="P1449">
        <f t="shared" si="337"/>
        <v>1448</v>
      </c>
      <c r="Q1449" t="str">
        <f t="shared" si="338"/>
        <v>Customer 15</v>
      </c>
      <c r="R1449" t="str">
        <f t="shared" si="339"/>
        <v>EMBEDDED</v>
      </c>
      <c r="S1449">
        <f t="shared" si="340"/>
        <v>1032</v>
      </c>
      <c r="T1449">
        <f t="shared" si="341"/>
        <v>809</v>
      </c>
      <c r="U1449" s="8">
        <f t="shared" si="342"/>
        <v>45352</v>
      </c>
      <c r="V1449" t="str" cm="1">
        <f t="array" ref="V1449">_xlfn.IFS(S1449 = "", "", S1449 &lt; 500, "Low", S1449 &lt; 1200, "Medium", TRUE, "High")</f>
        <v>Medium</v>
      </c>
      <c r="W1449" t="str">
        <f t="shared" si="343"/>
        <v>2024-03</v>
      </c>
      <c r="X1449">
        <f t="shared" si="344"/>
        <v>2024</v>
      </c>
    </row>
    <row r="1450" spans="1:24" x14ac:dyDescent="0.3">
      <c r="A1450">
        <f>'Raw_Data'!A1450</f>
        <v>1449</v>
      </c>
      <c r="B1450" t="str">
        <f>'Raw_Data'!B1450</f>
        <v>Customer 1</v>
      </c>
      <c r="C1450" t="str">
        <f>'Raw_Data'!C1450</f>
        <v>Embedded</v>
      </c>
      <c r="D1450">
        <f>'Raw_Data'!D1450</f>
        <v>2266</v>
      </c>
      <c r="E1450">
        <f>'Raw_Data'!E1450</f>
        <v>1665</v>
      </c>
      <c r="F1450">
        <f>'Raw_Data'!F1450</f>
        <v>45352.333333333336</v>
      </c>
      <c r="G1450" t="str">
        <f t="shared" si="330"/>
        <v>Customer 1</v>
      </c>
      <c r="H1450" t="str">
        <f t="shared" si="331"/>
        <v>EMBEDDED</v>
      </c>
      <c r="I1450" t="str">
        <f t="shared" si="332"/>
        <v>Changed</v>
      </c>
      <c r="J1450">
        <f t="shared" si="333"/>
        <v>2266</v>
      </c>
      <c r="K1450">
        <f t="shared" si="334"/>
        <v>1665</v>
      </c>
      <c r="L1450" s="8">
        <f t="shared" si="335"/>
        <v>45352</v>
      </c>
      <c r="M1450" t="str">
        <f t="shared" ca="1" si="336"/>
        <v>OK</v>
      </c>
      <c r="P1450">
        <f t="shared" si="337"/>
        <v>1449</v>
      </c>
      <c r="Q1450" t="str">
        <f t="shared" si="338"/>
        <v>Customer 1</v>
      </c>
      <c r="R1450" t="str">
        <f t="shared" si="339"/>
        <v>EMBEDDED</v>
      </c>
      <c r="S1450">
        <f t="shared" si="340"/>
        <v>2266</v>
      </c>
      <c r="T1450">
        <f t="shared" si="341"/>
        <v>1665</v>
      </c>
      <c r="U1450" s="8">
        <f t="shared" si="342"/>
        <v>45352</v>
      </c>
      <c r="V1450" t="str" cm="1">
        <f t="array" ref="V1450">_xlfn.IFS(S1450 = "", "", S1450 &lt; 500, "Low", S1450 &lt; 1200, "Medium", TRUE, "High")</f>
        <v>High</v>
      </c>
      <c r="W1450" t="str">
        <f t="shared" si="343"/>
        <v>2024-03</v>
      </c>
      <c r="X1450">
        <f t="shared" si="344"/>
        <v>2024</v>
      </c>
    </row>
    <row r="1451" spans="1:24" x14ac:dyDescent="0.3">
      <c r="A1451">
        <f>'Raw_Data'!A1451</f>
        <v>1450</v>
      </c>
      <c r="B1451" t="str">
        <f>'Raw_Data'!B1451</f>
        <v>Customer 4</v>
      </c>
      <c r="C1451" t="str">
        <f>'Raw_Data'!C1451</f>
        <v>Workstation</v>
      </c>
      <c r="D1451">
        <f>'Raw_Data'!D1451</f>
        <v>3560</v>
      </c>
      <c r="E1451">
        <f>'Raw_Data'!E1451</f>
        <v>4704</v>
      </c>
      <c r="F1451">
        <f>'Raw_Data'!F1451</f>
        <v>45352.375</v>
      </c>
      <c r="G1451" t="str">
        <f t="shared" si="330"/>
        <v>Customer 4</v>
      </c>
      <c r="H1451" t="str">
        <f t="shared" si="331"/>
        <v>WORKSTATION</v>
      </c>
      <c r="I1451" t="str">
        <f t="shared" si="332"/>
        <v>Changed</v>
      </c>
      <c r="J1451">
        <f t="shared" si="333"/>
        <v>3560</v>
      </c>
      <c r="K1451">
        <f t="shared" si="334"/>
        <v>4704</v>
      </c>
      <c r="L1451" s="8">
        <f t="shared" si="335"/>
        <v>45352</v>
      </c>
      <c r="M1451" t="str">
        <f t="shared" ca="1" si="336"/>
        <v>OK</v>
      </c>
      <c r="P1451">
        <f t="shared" si="337"/>
        <v>1450</v>
      </c>
      <c r="Q1451" t="str">
        <f t="shared" si="338"/>
        <v>Customer 4</v>
      </c>
      <c r="R1451" t="str">
        <f t="shared" si="339"/>
        <v>WORKSTATION</v>
      </c>
      <c r="S1451">
        <f t="shared" si="340"/>
        <v>3560</v>
      </c>
      <c r="T1451">
        <f t="shared" si="341"/>
        <v>4704</v>
      </c>
      <c r="U1451" s="8">
        <f t="shared" si="342"/>
        <v>45352</v>
      </c>
      <c r="V1451" t="str" cm="1">
        <f t="array" ref="V1451">_xlfn.IFS(S1451 = "", "", S1451 &lt; 500, "Low", S1451 &lt; 1200, "Medium", TRUE, "High")</f>
        <v>High</v>
      </c>
      <c r="W1451" t="str">
        <f t="shared" si="343"/>
        <v>2024-03</v>
      </c>
      <c r="X1451">
        <f t="shared" si="344"/>
        <v>2024</v>
      </c>
    </row>
    <row r="1452" spans="1:24" x14ac:dyDescent="0.3">
      <c r="A1452">
        <f>'Raw_Data'!A1452</f>
        <v>1451</v>
      </c>
      <c r="B1452" t="str">
        <f>'Raw_Data'!B1452</f>
        <v>Customer 8</v>
      </c>
      <c r="C1452" t="str">
        <f>'Raw_Data'!C1452</f>
        <v>Workstation</v>
      </c>
      <c r="D1452">
        <f>'Raw_Data'!D1452</f>
        <v>2110</v>
      </c>
      <c r="E1452">
        <f>'Raw_Data'!E1452</f>
        <v>127</v>
      </c>
      <c r="F1452">
        <f>'Raw_Data'!F1452</f>
        <v>45352.416666666664</v>
      </c>
      <c r="G1452" t="str">
        <f t="shared" si="330"/>
        <v>Customer 8</v>
      </c>
      <c r="H1452" t="str">
        <f t="shared" si="331"/>
        <v>WORKSTATION</v>
      </c>
      <c r="I1452" t="str">
        <f t="shared" si="332"/>
        <v>Changed</v>
      </c>
      <c r="J1452">
        <f t="shared" si="333"/>
        <v>2110</v>
      </c>
      <c r="K1452">
        <f t="shared" si="334"/>
        <v>127</v>
      </c>
      <c r="L1452" s="8">
        <f t="shared" si="335"/>
        <v>45352</v>
      </c>
      <c r="M1452" t="str">
        <f t="shared" ca="1" si="336"/>
        <v>OK</v>
      </c>
      <c r="P1452">
        <f t="shared" si="337"/>
        <v>1451</v>
      </c>
      <c r="Q1452" t="str">
        <f t="shared" si="338"/>
        <v>Customer 8</v>
      </c>
      <c r="R1452" t="str">
        <f t="shared" si="339"/>
        <v>WORKSTATION</v>
      </c>
      <c r="S1452">
        <f t="shared" si="340"/>
        <v>2110</v>
      </c>
      <c r="T1452">
        <f t="shared" si="341"/>
        <v>127</v>
      </c>
      <c r="U1452" s="8">
        <f t="shared" si="342"/>
        <v>45352</v>
      </c>
      <c r="V1452" t="str" cm="1">
        <f t="array" ref="V1452">_xlfn.IFS(S1452 = "", "", S1452 &lt; 500, "Low", S1452 &lt; 1200, "Medium", TRUE, "High")</f>
        <v>High</v>
      </c>
      <c r="W1452" t="str">
        <f t="shared" si="343"/>
        <v>2024-03</v>
      </c>
      <c r="X1452">
        <f t="shared" si="344"/>
        <v>2024</v>
      </c>
    </row>
    <row r="1453" spans="1:24" x14ac:dyDescent="0.3">
      <c r="A1453">
        <f>'Raw_Data'!A1453</f>
        <v>1452</v>
      </c>
      <c r="B1453" t="str">
        <f>'Raw_Data'!B1453</f>
        <v>Customer 11</v>
      </c>
      <c r="C1453" t="str">
        <f>'Raw_Data'!C1453</f>
        <v>Desktop</v>
      </c>
      <c r="D1453">
        <f>'Raw_Data'!D1453</f>
        <v>3528</v>
      </c>
      <c r="E1453">
        <f>'Raw_Data'!E1453</f>
        <v>4575</v>
      </c>
      <c r="F1453">
        <f>'Raw_Data'!F1453</f>
        <v>45352.458333333336</v>
      </c>
      <c r="G1453" t="str">
        <f t="shared" si="330"/>
        <v>Customer 11</v>
      </c>
      <c r="H1453" t="str">
        <f t="shared" si="331"/>
        <v>DESKTOP</v>
      </c>
      <c r="I1453" t="str">
        <f t="shared" si="332"/>
        <v>Changed</v>
      </c>
      <c r="J1453">
        <f t="shared" si="333"/>
        <v>3528</v>
      </c>
      <c r="K1453">
        <f t="shared" si="334"/>
        <v>4575</v>
      </c>
      <c r="L1453" s="8">
        <f t="shared" si="335"/>
        <v>45352</v>
      </c>
      <c r="M1453" t="str">
        <f t="shared" ca="1" si="336"/>
        <v>OK</v>
      </c>
      <c r="P1453">
        <f t="shared" si="337"/>
        <v>1452</v>
      </c>
      <c r="Q1453" t="str">
        <f t="shared" si="338"/>
        <v>Customer 11</v>
      </c>
      <c r="R1453" t="str">
        <f t="shared" si="339"/>
        <v>DESKTOP</v>
      </c>
      <c r="S1453">
        <f t="shared" si="340"/>
        <v>3528</v>
      </c>
      <c r="T1453">
        <f t="shared" si="341"/>
        <v>4575</v>
      </c>
      <c r="U1453" s="8">
        <f t="shared" si="342"/>
        <v>45352</v>
      </c>
      <c r="V1453" t="str" cm="1">
        <f t="array" ref="V1453">_xlfn.IFS(S1453 = "", "", S1453 &lt; 500, "Low", S1453 &lt; 1200, "Medium", TRUE, "High")</f>
        <v>High</v>
      </c>
      <c r="W1453" t="str">
        <f t="shared" si="343"/>
        <v>2024-03</v>
      </c>
      <c r="X1453">
        <f t="shared" si="344"/>
        <v>2024</v>
      </c>
    </row>
    <row r="1454" spans="1:24" x14ac:dyDescent="0.3">
      <c r="A1454">
        <f>'Raw_Data'!A1454</f>
        <v>1453</v>
      </c>
      <c r="B1454" t="str">
        <f>'Raw_Data'!B1454</f>
        <v>Customer 13</v>
      </c>
      <c r="C1454" t="str">
        <f>'Raw_Data'!C1454</f>
        <v>Workstation</v>
      </c>
      <c r="D1454">
        <f>'Raw_Data'!D1454</f>
        <v>3816</v>
      </c>
      <c r="E1454">
        <f>'Raw_Data'!E1454</f>
        <v>2865</v>
      </c>
      <c r="F1454">
        <f>'Raw_Data'!F1454</f>
        <v>45352.5</v>
      </c>
      <c r="G1454" t="str">
        <f t="shared" si="330"/>
        <v>Customer 13</v>
      </c>
      <c r="H1454" t="str">
        <f t="shared" si="331"/>
        <v>WORKSTATION</v>
      </c>
      <c r="I1454" t="str">
        <f t="shared" si="332"/>
        <v>Changed</v>
      </c>
      <c r="J1454">
        <f t="shared" si="333"/>
        <v>3816</v>
      </c>
      <c r="K1454">
        <f t="shared" si="334"/>
        <v>2865</v>
      </c>
      <c r="L1454" s="8">
        <f t="shared" si="335"/>
        <v>45352</v>
      </c>
      <c r="M1454" t="str">
        <f t="shared" ca="1" si="336"/>
        <v>OK</v>
      </c>
      <c r="P1454">
        <f t="shared" si="337"/>
        <v>1453</v>
      </c>
      <c r="Q1454" t="str">
        <f t="shared" si="338"/>
        <v>Customer 13</v>
      </c>
      <c r="R1454" t="str">
        <f t="shared" si="339"/>
        <v>WORKSTATION</v>
      </c>
      <c r="S1454">
        <f t="shared" si="340"/>
        <v>3816</v>
      </c>
      <c r="T1454">
        <f t="shared" si="341"/>
        <v>2865</v>
      </c>
      <c r="U1454" s="8">
        <f t="shared" si="342"/>
        <v>45352</v>
      </c>
      <c r="V1454" t="str" cm="1">
        <f t="array" ref="V1454">_xlfn.IFS(S1454 = "", "", S1454 &lt; 500, "Low", S1454 &lt; 1200, "Medium", TRUE, "High")</f>
        <v>High</v>
      </c>
      <c r="W1454" t="str">
        <f t="shared" si="343"/>
        <v>2024-03</v>
      </c>
      <c r="X1454">
        <f t="shared" si="344"/>
        <v>2024</v>
      </c>
    </row>
    <row r="1455" spans="1:24" x14ac:dyDescent="0.3">
      <c r="A1455">
        <f>'Raw_Data'!A1455</f>
        <v>1454</v>
      </c>
      <c r="B1455" t="str">
        <f>'Raw_Data'!B1455</f>
        <v>Customer 7</v>
      </c>
      <c r="C1455" t="str">
        <f>'Raw_Data'!C1455</f>
        <v>Mobile</v>
      </c>
      <c r="D1455">
        <f>'Raw_Data'!D1455</f>
        <v>1898</v>
      </c>
      <c r="E1455">
        <f>'Raw_Data'!E1455</f>
        <v>1486</v>
      </c>
      <c r="F1455">
        <f>'Raw_Data'!F1455</f>
        <v>45352.541666666664</v>
      </c>
      <c r="G1455" t="str">
        <f t="shared" si="330"/>
        <v>Customer 7</v>
      </c>
      <c r="H1455" t="str">
        <f t="shared" si="331"/>
        <v>MOBILE</v>
      </c>
      <c r="I1455" t="str">
        <f t="shared" si="332"/>
        <v>Changed</v>
      </c>
      <c r="J1455">
        <f t="shared" si="333"/>
        <v>1898</v>
      </c>
      <c r="K1455">
        <f t="shared" si="334"/>
        <v>1486</v>
      </c>
      <c r="L1455" s="8">
        <f t="shared" si="335"/>
        <v>45352</v>
      </c>
      <c r="M1455" t="str">
        <f t="shared" ca="1" si="336"/>
        <v>OK</v>
      </c>
      <c r="P1455">
        <f t="shared" si="337"/>
        <v>1454</v>
      </c>
      <c r="Q1455" t="str">
        <f t="shared" si="338"/>
        <v>Customer 7</v>
      </c>
      <c r="R1455" t="str">
        <f t="shared" si="339"/>
        <v>MOBILE</v>
      </c>
      <c r="S1455">
        <f t="shared" si="340"/>
        <v>1898</v>
      </c>
      <c r="T1455">
        <f t="shared" si="341"/>
        <v>1486</v>
      </c>
      <c r="U1455" s="8">
        <f t="shared" si="342"/>
        <v>45352</v>
      </c>
      <c r="V1455" t="str" cm="1">
        <f t="array" ref="V1455">_xlfn.IFS(S1455 = "", "", S1455 &lt; 500, "Low", S1455 &lt; 1200, "Medium", TRUE, "High")</f>
        <v>High</v>
      </c>
      <c r="W1455" t="str">
        <f t="shared" si="343"/>
        <v>2024-03</v>
      </c>
      <c r="X1455">
        <f t="shared" si="344"/>
        <v>2024</v>
      </c>
    </row>
    <row r="1456" spans="1:24" x14ac:dyDescent="0.3">
      <c r="A1456">
        <f>'Raw_Data'!A1456</f>
        <v>1455</v>
      </c>
      <c r="B1456" t="str">
        <f>'Raw_Data'!B1456</f>
        <v>Customer 6</v>
      </c>
      <c r="C1456" t="str">
        <f>'Raw_Data'!C1456</f>
        <v>Workstation</v>
      </c>
      <c r="D1456">
        <f>'Raw_Data'!D1456</f>
        <v>988</v>
      </c>
      <c r="E1456">
        <f>'Raw_Data'!E1456</f>
        <v>1325</v>
      </c>
      <c r="F1456">
        <f>'Raw_Data'!F1456</f>
        <v>45352.583333333336</v>
      </c>
      <c r="G1456" t="str">
        <f t="shared" si="330"/>
        <v>Customer 6</v>
      </c>
      <c r="H1456" t="str">
        <f t="shared" si="331"/>
        <v>WORKSTATION</v>
      </c>
      <c r="I1456" t="str">
        <f t="shared" si="332"/>
        <v>Changed</v>
      </c>
      <c r="J1456">
        <f t="shared" si="333"/>
        <v>988</v>
      </c>
      <c r="K1456">
        <f t="shared" si="334"/>
        <v>1325</v>
      </c>
      <c r="L1456" s="8">
        <f t="shared" si="335"/>
        <v>45352</v>
      </c>
      <c r="M1456" t="str">
        <f t="shared" ca="1" si="336"/>
        <v>OK</v>
      </c>
      <c r="P1456">
        <f t="shared" si="337"/>
        <v>1455</v>
      </c>
      <c r="Q1456" t="str">
        <f t="shared" si="338"/>
        <v>Customer 6</v>
      </c>
      <c r="R1456" t="str">
        <f t="shared" si="339"/>
        <v>WORKSTATION</v>
      </c>
      <c r="S1456">
        <f t="shared" si="340"/>
        <v>988</v>
      </c>
      <c r="T1456">
        <f t="shared" si="341"/>
        <v>1325</v>
      </c>
      <c r="U1456" s="8">
        <f t="shared" si="342"/>
        <v>45352</v>
      </c>
      <c r="V1456" t="str" cm="1">
        <f t="array" ref="V1456">_xlfn.IFS(S1456 = "", "", S1456 &lt; 500, "Low", S1456 &lt; 1200, "Medium", TRUE, "High")</f>
        <v>Medium</v>
      </c>
      <c r="W1456" t="str">
        <f t="shared" si="343"/>
        <v>2024-03</v>
      </c>
      <c r="X1456">
        <f t="shared" si="344"/>
        <v>2024</v>
      </c>
    </row>
    <row r="1457" spans="1:24" x14ac:dyDescent="0.3">
      <c r="A1457">
        <f>'Raw_Data'!A1457</f>
        <v>1456</v>
      </c>
      <c r="B1457" t="str">
        <f>'Raw_Data'!B1457</f>
        <v>Customer 7</v>
      </c>
      <c r="C1457" t="str">
        <f>'Raw_Data'!C1457</f>
        <v>Embedded</v>
      </c>
      <c r="D1457">
        <f>'Raw_Data'!D1457</f>
        <v>3976</v>
      </c>
      <c r="E1457">
        <f>'Raw_Data'!E1457</f>
        <v>2367</v>
      </c>
      <c r="F1457">
        <f>'Raw_Data'!F1457</f>
        <v>45352.625</v>
      </c>
      <c r="G1457" t="str">
        <f t="shared" si="330"/>
        <v>Customer 7</v>
      </c>
      <c r="H1457" t="str">
        <f t="shared" si="331"/>
        <v>EMBEDDED</v>
      </c>
      <c r="I1457" t="str">
        <f t="shared" si="332"/>
        <v>Changed</v>
      </c>
      <c r="J1457">
        <f t="shared" si="333"/>
        <v>3976</v>
      </c>
      <c r="K1457">
        <f t="shared" si="334"/>
        <v>2367</v>
      </c>
      <c r="L1457" s="8">
        <f t="shared" si="335"/>
        <v>45352</v>
      </c>
      <c r="M1457" t="str">
        <f t="shared" ca="1" si="336"/>
        <v>OK</v>
      </c>
      <c r="P1457">
        <f t="shared" si="337"/>
        <v>1456</v>
      </c>
      <c r="Q1457" t="str">
        <f t="shared" si="338"/>
        <v>Customer 7</v>
      </c>
      <c r="R1457" t="str">
        <f t="shared" si="339"/>
        <v>EMBEDDED</v>
      </c>
      <c r="S1457">
        <f t="shared" si="340"/>
        <v>3976</v>
      </c>
      <c r="T1457">
        <f t="shared" si="341"/>
        <v>2367</v>
      </c>
      <c r="U1457" s="8">
        <f t="shared" si="342"/>
        <v>45352</v>
      </c>
      <c r="V1457" t="str" cm="1">
        <f t="array" ref="V1457">_xlfn.IFS(S1457 = "", "", S1457 &lt; 500, "Low", S1457 &lt; 1200, "Medium", TRUE, "High")</f>
        <v>High</v>
      </c>
      <c r="W1457" t="str">
        <f t="shared" si="343"/>
        <v>2024-03</v>
      </c>
      <c r="X1457">
        <f t="shared" si="344"/>
        <v>2024</v>
      </c>
    </row>
    <row r="1458" spans="1:24" x14ac:dyDescent="0.3">
      <c r="A1458">
        <f>'Raw_Data'!A1458</f>
        <v>1457</v>
      </c>
      <c r="B1458" t="str">
        <f>'Raw_Data'!B1458</f>
        <v>Customer 15</v>
      </c>
      <c r="C1458" t="str">
        <f>'Raw_Data'!C1458</f>
        <v>Embedded</v>
      </c>
      <c r="D1458">
        <f>'Raw_Data'!D1458</f>
        <v>2108</v>
      </c>
      <c r="E1458">
        <f>'Raw_Data'!E1458</f>
        <v>2651</v>
      </c>
      <c r="F1458">
        <f>'Raw_Data'!F1458</f>
        <v>45352.666666666664</v>
      </c>
      <c r="G1458" t="str">
        <f t="shared" si="330"/>
        <v>Customer 15</v>
      </c>
      <c r="H1458" t="str">
        <f t="shared" si="331"/>
        <v>EMBEDDED</v>
      </c>
      <c r="I1458" t="str">
        <f t="shared" si="332"/>
        <v>Changed</v>
      </c>
      <c r="J1458">
        <f t="shared" si="333"/>
        <v>2108</v>
      </c>
      <c r="K1458">
        <f t="shared" si="334"/>
        <v>2651</v>
      </c>
      <c r="L1458" s="8">
        <f t="shared" si="335"/>
        <v>45352</v>
      </c>
      <c r="M1458" t="str">
        <f t="shared" ca="1" si="336"/>
        <v>OK</v>
      </c>
      <c r="P1458">
        <f t="shared" si="337"/>
        <v>1457</v>
      </c>
      <c r="Q1458" t="str">
        <f t="shared" si="338"/>
        <v>Customer 15</v>
      </c>
      <c r="R1458" t="str">
        <f t="shared" si="339"/>
        <v>EMBEDDED</v>
      </c>
      <c r="S1458">
        <f t="shared" si="340"/>
        <v>2108</v>
      </c>
      <c r="T1458">
        <f t="shared" si="341"/>
        <v>2651</v>
      </c>
      <c r="U1458" s="8">
        <f t="shared" si="342"/>
        <v>45352</v>
      </c>
      <c r="V1458" t="str" cm="1">
        <f t="array" ref="V1458">_xlfn.IFS(S1458 = "", "", S1458 &lt; 500, "Low", S1458 &lt; 1200, "Medium", TRUE, "High")</f>
        <v>High</v>
      </c>
      <c r="W1458" t="str">
        <f t="shared" si="343"/>
        <v>2024-03</v>
      </c>
      <c r="X1458">
        <f t="shared" si="344"/>
        <v>2024</v>
      </c>
    </row>
    <row r="1459" spans="1:24" x14ac:dyDescent="0.3">
      <c r="A1459">
        <f>'Raw_Data'!A1459</f>
        <v>1458</v>
      </c>
      <c r="B1459" t="str">
        <f>'Raw_Data'!B1459</f>
        <v>Customer 5</v>
      </c>
      <c r="C1459" t="str">
        <f>'Raw_Data'!C1459</f>
        <v>Mobile</v>
      </c>
      <c r="D1459">
        <f>'Raw_Data'!D1459</f>
        <v>3897</v>
      </c>
      <c r="E1459">
        <f>'Raw_Data'!E1459</f>
        <v>2851</v>
      </c>
      <c r="F1459">
        <f>'Raw_Data'!F1459</f>
        <v>45352.708333333336</v>
      </c>
      <c r="G1459" t="str">
        <f t="shared" si="330"/>
        <v>Customer 5</v>
      </c>
      <c r="H1459" t="str">
        <f t="shared" si="331"/>
        <v>MOBILE</v>
      </c>
      <c r="I1459" t="str">
        <f t="shared" si="332"/>
        <v>Changed</v>
      </c>
      <c r="J1459">
        <f t="shared" si="333"/>
        <v>3897</v>
      </c>
      <c r="K1459">
        <f t="shared" si="334"/>
        <v>2851</v>
      </c>
      <c r="L1459" s="8">
        <f t="shared" si="335"/>
        <v>45352</v>
      </c>
      <c r="M1459" t="str">
        <f t="shared" ca="1" si="336"/>
        <v>OK</v>
      </c>
      <c r="P1459">
        <f t="shared" si="337"/>
        <v>1458</v>
      </c>
      <c r="Q1459" t="str">
        <f t="shared" si="338"/>
        <v>Customer 5</v>
      </c>
      <c r="R1459" t="str">
        <f t="shared" si="339"/>
        <v>MOBILE</v>
      </c>
      <c r="S1459">
        <f t="shared" si="340"/>
        <v>3897</v>
      </c>
      <c r="T1459">
        <f t="shared" si="341"/>
        <v>2851</v>
      </c>
      <c r="U1459" s="8">
        <f t="shared" si="342"/>
        <v>45352</v>
      </c>
      <c r="V1459" t="str" cm="1">
        <f t="array" ref="V1459">_xlfn.IFS(S1459 = "", "", S1459 &lt; 500, "Low", S1459 &lt; 1200, "Medium", TRUE, "High")</f>
        <v>High</v>
      </c>
      <c r="W1459" t="str">
        <f t="shared" si="343"/>
        <v>2024-03</v>
      </c>
      <c r="X1459">
        <f t="shared" si="344"/>
        <v>2024</v>
      </c>
    </row>
    <row r="1460" spans="1:24" x14ac:dyDescent="0.3">
      <c r="A1460">
        <f>'Raw_Data'!A1460</f>
        <v>1459</v>
      </c>
      <c r="B1460" t="str">
        <f>'Raw_Data'!B1460</f>
        <v>Customer 1</v>
      </c>
      <c r="C1460" t="str">
        <f>'Raw_Data'!C1460</f>
        <v>Desktop</v>
      </c>
      <c r="D1460">
        <f>'Raw_Data'!D1460</f>
        <v>2888</v>
      </c>
      <c r="E1460">
        <f>'Raw_Data'!E1460</f>
        <v>3199</v>
      </c>
      <c r="F1460">
        <f>'Raw_Data'!F1460</f>
        <v>45352.75</v>
      </c>
      <c r="G1460" t="str">
        <f t="shared" si="330"/>
        <v>Customer 1</v>
      </c>
      <c r="H1460" t="str">
        <f t="shared" si="331"/>
        <v>DESKTOP</v>
      </c>
      <c r="I1460" t="str">
        <f t="shared" si="332"/>
        <v>Changed</v>
      </c>
      <c r="J1460">
        <f t="shared" si="333"/>
        <v>2888</v>
      </c>
      <c r="K1460">
        <f t="shared" si="334"/>
        <v>3199</v>
      </c>
      <c r="L1460" s="8">
        <f t="shared" si="335"/>
        <v>45352</v>
      </c>
      <c r="M1460" t="str">
        <f t="shared" ca="1" si="336"/>
        <v>OK</v>
      </c>
      <c r="P1460">
        <f t="shared" si="337"/>
        <v>1459</v>
      </c>
      <c r="Q1460" t="str">
        <f t="shared" si="338"/>
        <v>Customer 1</v>
      </c>
      <c r="R1460" t="str">
        <f t="shared" si="339"/>
        <v>DESKTOP</v>
      </c>
      <c r="S1460">
        <f t="shared" si="340"/>
        <v>2888</v>
      </c>
      <c r="T1460">
        <f t="shared" si="341"/>
        <v>3199</v>
      </c>
      <c r="U1460" s="8">
        <f t="shared" si="342"/>
        <v>45352</v>
      </c>
      <c r="V1460" t="str" cm="1">
        <f t="array" ref="V1460">_xlfn.IFS(S1460 = "", "", S1460 &lt; 500, "Low", S1460 &lt; 1200, "Medium", TRUE, "High")</f>
        <v>High</v>
      </c>
      <c r="W1460" t="str">
        <f t="shared" si="343"/>
        <v>2024-03</v>
      </c>
      <c r="X1460">
        <f t="shared" si="344"/>
        <v>2024</v>
      </c>
    </row>
    <row r="1461" spans="1:24" x14ac:dyDescent="0.3">
      <c r="A1461">
        <f>'Raw_Data'!A1461</f>
        <v>1460</v>
      </c>
      <c r="B1461" t="str">
        <f>'Raw_Data'!B1461</f>
        <v>Customer 8</v>
      </c>
      <c r="C1461" t="str">
        <f>'Raw_Data'!C1461</f>
        <v>Embedded</v>
      </c>
      <c r="D1461">
        <f>'Raw_Data'!D1461</f>
        <v>3371</v>
      </c>
      <c r="E1461">
        <f>'Raw_Data'!E1461</f>
        <v>3178</v>
      </c>
      <c r="F1461">
        <f>'Raw_Data'!F1461</f>
        <v>45352.791666666664</v>
      </c>
      <c r="G1461" t="str">
        <f t="shared" si="330"/>
        <v>Customer 8</v>
      </c>
      <c r="H1461" t="str">
        <f t="shared" si="331"/>
        <v>EMBEDDED</v>
      </c>
      <c r="I1461" t="str">
        <f t="shared" si="332"/>
        <v>Changed</v>
      </c>
      <c r="J1461">
        <f t="shared" si="333"/>
        <v>3371</v>
      </c>
      <c r="K1461">
        <f t="shared" si="334"/>
        <v>3178</v>
      </c>
      <c r="L1461" s="8">
        <f t="shared" si="335"/>
        <v>45352</v>
      </c>
      <c r="M1461" t="str">
        <f t="shared" ca="1" si="336"/>
        <v>OK</v>
      </c>
      <c r="P1461">
        <f t="shared" si="337"/>
        <v>1460</v>
      </c>
      <c r="Q1461" t="str">
        <f t="shared" si="338"/>
        <v>Customer 8</v>
      </c>
      <c r="R1461" t="str">
        <f t="shared" si="339"/>
        <v>EMBEDDED</v>
      </c>
      <c r="S1461">
        <f t="shared" si="340"/>
        <v>3371</v>
      </c>
      <c r="T1461">
        <f t="shared" si="341"/>
        <v>3178</v>
      </c>
      <c r="U1461" s="8">
        <f t="shared" si="342"/>
        <v>45352</v>
      </c>
      <c r="V1461" t="str" cm="1">
        <f t="array" ref="V1461">_xlfn.IFS(S1461 = "", "", S1461 &lt; 500, "Low", S1461 &lt; 1200, "Medium", TRUE, "High")</f>
        <v>High</v>
      </c>
      <c r="W1461" t="str">
        <f t="shared" si="343"/>
        <v>2024-03</v>
      </c>
      <c r="X1461">
        <f t="shared" si="344"/>
        <v>2024</v>
      </c>
    </row>
    <row r="1462" spans="1:24" x14ac:dyDescent="0.3">
      <c r="A1462">
        <f>'Raw_Data'!A1462</f>
        <v>1461</v>
      </c>
      <c r="B1462" t="str">
        <f>'Raw_Data'!B1462</f>
        <v>Customer 13</v>
      </c>
      <c r="C1462" t="str">
        <f>'Raw_Data'!C1462</f>
        <v>Mobile</v>
      </c>
      <c r="D1462">
        <f>'Raw_Data'!D1462</f>
        <v>2642</v>
      </c>
      <c r="E1462">
        <f>'Raw_Data'!E1462</f>
        <v>2889</v>
      </c>
      <c r="F1462">
        <f>'Raw_Data'!F1462</f>
        <v>45352.833333333336</v>
      </c>
      <c r="G1462" t="str">
        <f t="shared" si="330"/>
        <v>Customer 13</v>
      </c>
      <c r="H1462" t="str">
        <f t="shared" si="331"/>
        <v>MOBILE</v>
      </c>
      <c r="I1462" t="str">
        <f t="shared" si="332"/>
        <v>Changed</v>
      </c>
      <c r="J1462">
        <f t="shared" si="333"/>
        <v>2642</v>
      </c>
      <c r="K1462">
        <f t="shared" si="334"/>
        <v>2889</v>
      </c>
      <c r="L1462" s="8">
        <f t="shared" si="335"/>
        <v>45352</v>
      </c>
      <c r="M1462" t="str">
        <f t="shared" ca="1" si="336"/>
        <v>OK</v>
      </c>
      <c r="P1462">
        <f t="shared" si="337"/>
        <v>1461</v>
      </c>
      <c r="Q1462" t="str">
        <f t="shared" si="338"/>
        <v>Customer 13</v>
      </c>
      <c r="R1462" t="str">
        <f t="shared" si="339"/>
        <v>MOBILE</v>
      </c>
      <c r="S1462">
        <f t="shared" si="340"/>
        <v>2642</v>
      </c>
      <c r="T1462">
        <f t="shared" si="341"/>
        <v>2889</v>
      </c>
      <c r="U1462" s="8">
        <f t="shared" si="342"/>
        <v>45352</v>
      </c>
      <c r="V1462" t="str" cm="1">
        <f t="array" ref="V1462">_xlfn.IFS(S1462 = "", "", S1462 &lt; 500, "Low", S1462 &lt; 1200, "Medium", TRUE, "High")</f>
        <v>High</v>
      </c>
      <c r="W1462" t="str">
        <f t="shared" si="343"/>
        <v>2024-03</v>
      </c>
      <c r="X1462">
        <f t="shared" si="344"/>
        <v>2024</v>
      </c>
    </row>
    <row r="1463" spans="1:24" x14ac:dyDescent="0.3">
      <c r="A1463">
        <f>'Raw_Data'!A1463</f>
        <v>1462</v>
      </c>
      <c r="B1463" t="str">
        <f>'Raw_Data'!B1463</f>
        <v>Customer 7</v>
      </c>
      <c r="C1463" t="str">
        <f>'Raw_Data'!C1463</f>
        <v>Workstation</v>
      </c>
      <c r="D1463">
        <f>'Raw_Data'!D1463</f>
        <v>3960</v>
      </c>
      <c r="E1463">
        <f>'Raw_Data'!E1463</f>
        <v>4338</v>
      </c>
      <c r="F1463">
        <f>'Raw_Data'!F1463</f>
        <v>45352.875</v>
      </c>
      <c r="G1463" t="str">
        <f t="shared" si="330"/>
        <v>Customer 7</v>
      </c>
      <c r="H1463" t="str">
        <f t="shared" si="331"/>
        <v>WORKSTATION</v>
      </c>
      <c r="I1463" t="str">
        <f t="shared" si="332"/>
        <v>Changed</v>
      </c>
      <c r="J1463">
        <f t="shared" si="333"/>
        <v>3960</v>
      </c>
      <c r="K1463">
        <f t="shared" si="334"/>
        <v>4338</v>
      </c>
      <c r="L1463" s="8">
        <f t="shared" si="335"/>
        <v>45352</v>
      </c>
      <c r="M1463" t="str">
        <f t="shared" ca="1" si="336"/>
        <v>OK</v>
      </c>
      <c r="P1463">
        <f t="shared" si="337"/>
        <v>1462</v>
      </c>
      <c r="Q1463" t="str">
        <f t="shared" si="338"/>
        <v>Customer 7</v>
      </c>
      <c r="R1463" t="str">
        <f t="shared" si="339"/>
        <v>WORKSTATION</v>
      </c>
      <c r="S1463">
        <f t="shared" si="340"/>
        <v>3960</v>
      </c>
      <c r="T1463">
        <f t="shared" si="341"/>
        <v>4338</v>
      </c>
      <c r="U1463" s="8">
        <f t="shared" si="342"/>
        <v>45352</v>
      </c>
      <c r="V1463" t="str" cm="1">
        <f t="array" ref="V1463">_xlfn.IFS(S1463 = "", "", S1463 &lt; 500, "Low", S1463 &lt; 1200, "Medium", TRUE, "High")</f>
        <v>High</v>
      </c>
      <c r="W1463" t="str">
        <f t="shared" si="343"/>
        <v>2024-03</v>
      </c>
      <c r="X1463">
        <f t="shared" si="344"/>
        <v>2024</v>
      </c>
    </row>
    <row r="1464" spans="1:24" x14ac:dyDescent="0.3">
      <c r="A1464">
        <f>'Raw_Data'!A1464</f>
        <v>1463</v>
      </c>
      <c r="B1464" t="str">
        <f>'Raw_Data'!B1464</f>
        <v>Customer 12</v>
      </c>
      <c r="C1464" t="str">
        <f>'Raw_Data'!C1464</f>
        <v>Mobile</v>
      </c>
      <c r="D1464">
        <f>'Raw_Data'!D1464</f>
        <v>946</v>
      </c>
      <c r="E1464">
        <f>'Raw_Data'!E1464</f>
        <v>3489</v>
      </c>
      <c r="F1464">
        <f>'Raw_Data'!F1464</f>
        <v>45352.916666666664</v>
      </c>
      <c r="G1464" t="str">
        <f t="shared" si="330"/>
        <v>Customer 12</v>
      </c>
      <c r="H1464" t="str">
        <f t="shared" si="331"/>
        <v>MOBILE</v>
      </c>
      <c r="I1464" t="str">
        <f t="shared" si="332"/>
        <v>Changed</v>
      </c>
      <c r="J1464">
        <f t="shared" si="333"/>
        <v>946</v>
      </c>
      <c r="K1464">
        <f t="shared" si="334"/>
        <v>3489</v>
      </c>
      <c r="L1464" s="8">
        <f t="shared" si="335"/>
        <v>45352</v>
      </c>
      <c r="M1464" t="str">
        <f t="shared" ca="1" si="336"/>
        <v>OK</v>
      </c>
      <c r="P1464">
        <f t="shared" si="337"/>
        <v>1463</v>
      </c>
      <c r="Q1464" t="str">
        <f t="shared" si="338"/>
        <v>Customer 12</v>
      </c>
      <c r="R1464" t="str">
        <f t="shared" si="339"/>
        <v>MOBILE</v>
      </c>
      <c r="S1464">
        <f t="shared" si="340"/>
        <v>946</v>
      </c>
      <c r="T1464">
        <f t="shared" si="341"/>
        <v>3489</v>
      </c>
      <c r="U1464" s="8">
        <f t="shared" si="342"/>
        <v>45352</v>
      </c>
      <c r="V1464" t="str" cm="1">
        <f t="array" ref="V1464">_xlfn.IFS(S1464 = "", "", S1464 &lt; 500, "Low", S1464 &lt; 1200, "Medium", TRUE, "High")</f>
        <v>Medium</v>
      </c>
      <c r="W1464" t="str">
        <f t="shared" si="343"/>
        <v>2024-03</v>
      </c>
      <c r="X1464">
        <f t="shared" si="344"/>
        <v>2024</v>
      </c>
    </row>
    <row r="1465" spans="1:24" x14ac:dyDescent="0.3">
      <c r="A1465">
        <f>'Raw_Data'!A1465</f>
        <v>1464</v>
      </c>
      <c r="B1465" t="str">
        <f>'Raw_Data'!B1465</f>
        <v>Customer 10</v>
      </c>
      <c r="C1465" t="str">
        <f>'Raw_Data'!C1465</f>
        <v>Mobile</v>
      </c>
      <c r="D1465">
        <f>'Raw_Data'!D1465</f>
        <v>3094</v>
      </c>
      <c r="E1465">
        <f>'Raw_Data'!E1465</f>
        <v>3569</v>
      </c>
      <c r="F1465">
        <f>'Raw_Data'!F1465</f>
        <v>45352.958333333336</v>
      </c>
      <c r="G1465" t="str">
        <f t="shared" si="330"/>
        <v>Customer 10</v>
      </c>
      <c r="H1465" t="str">
        <f t="shared" si="331"/>
        <v>MOBILE</v>
      </c>
      <c r="I1465" t="str">
        <f t="shared" si="332"/>
        <v>Changed</v>
      </c>
      <c r="J1465">
        <f t="shared" si="333"/>
        <v>3094</v>
      </c>
      <c r="K1465">
        <f t="shared" si="334"/>
        <v>3569</v>
      </c>
      <c r="L1465" s="8">
        <f t="shared" si="335"/>
        <v>45352</v>
      </c>
      <c r="M1465" t="str">
        <f t="shared" ca="1" si="336"/>
        <v>OK</v>
      </c>
      <c r="P1465">
        <f t="shared" si="337"/>
        <v>1464</v>
      </c>
      <c r="Q1465" t="str">
        <f t="shared" si="338"/>
        <v>Customer 10</v>
      </c>
      <c r="R1465" t="str">
        <f t="shared" si="339"/>
        <v>MOBILE</v>
      </c>
      <c r="S1465">
        <f t="shared" si="340"/>
        <v>3094</v>
      </c>
      <c r="T1465">
        <f t="shared" si="341"/>
        <v>3569</v>
      </c>
      <c r="U1465" s="8">
        <f t="shared" si="342"/>
        <v>45352</v>
      </c>
      <c r="V1465" t="str" cm="1">
        <f t="array" ref="V1465">_xlfn.IFS(S1465 = "", "", S1465 &lt; 500, "Low", S1465 &lt; 1200, "Medium", TRUE, "High")</f>
        <v>High</v>
      </c>
      <c r="W1465" t="str">
        <f t="shared" si="343"/>
        <v>2024-03</v>
      </c>
      <c r="X1465">
        <f t="shared" si="344"/>
        <v>2024</v>
      </c>
    </row>
    <row r="1466" spans="1:24" x14ac:dyDescent="0.3">
      <c r="A1466">
        <f>'Raw_Data'!A1466</f>
        <v>1465</v>
      </c>
      <c r="B1466" t="str">
        <f>'Raw_Data'!B1466</f>
        <v>Customer 4</v>
      </c>
      <c r="C1466" t="str">
        <f>'Raw_Data'!C1466</f>
        <v>Embedded</v>
      </c>
      <c r="D1466">
        <f>'Raw_Data'!D1466</f>
        <v>2796</v>
      </c>
      <c r="E1466">
        <f>'Raw_Data'!E1466</f>
        <v>814</v>
      </c>
      <c r="F1466">
        <f>'Raw_Data'!F1466</f>
        <v>45353</v>
      </c>
      <c r="G1466" t="str">
        <f t="shared" si="330"/>
        <v>Customer 4</v>
      </c>
      <c r="H1466" t="str">
        <f t="shared" si="331"/>
        <v>EMBEDDED</v>
      </c>
      <c r="I1466" t="str">
        <f t="shared" si="332"/>
        <v>Changed</v>
      </c>
      <c r="J1466">
        <f t="shared" si="333"/>
        <v>2796</v>
      </c>
      <c r="K1466">
        <f t="shared" si="334"/>
        <v>814</v>
      </c>
      <c r="L1466" s="8">
        <f t="shared" si="335"/>
        <v>45353</v>
      </c>
      <c r="M1466" t="str">
        <f t="shared" ca="1" si="336"/>
        <v>OK</v>
      </c>
      <c r="P1466">
        <f t="shared" si="337"/>
        <v>1465</v>
      </c>
      <c r="Q1466" t="str">
        <f t="shared" si="338"/>
        <v>Customer 4</v>
      </c>
      <c r="R1466" t="str">
        <f t="shared" si="339"/>
        <v>EMBEDDED</v>
      </c>
      <c r="S1466">
        <f t="shared" si="340"/>
        <v>2796</v>
      </c>
      <c r="T1466">
        <f t="shared" si="341"/>
        <v>814</v>
      </c>
      <c r="U1466" s="8">
        <f t="shared" si="342"/>
        <v>45353</v>
      </c>
      <c r="V1466" t="str" cm="1">
        <f t="array" ref="V1466">_xlfn.IFS(S1466 = "", "", S1466 &lt; 500, "Low", S1466 &lt; 1200, "Medium", TRUE, "High")</f>
        <v>High</v>
      </c>
      <c r="W1466" t="str">
        <f t="shared" si="343"/>
        <v>2024-03</v>
      </c>
      <c r="X1466">
        <f t="shared" si="344"/>
        <v>2024</v>
      </c>
    </row>
    <row r="1467" spans="1:24" x14ac:dyDescent="0.3">
      <c r="A1467">
        <f>'Raw_Data'!A1467</f>
        <v>1466</v>
      </c>
      <c r="B1467" t="str">
        <f>'Raw_Data'!B1467</f>
        <v>Customer 4</v>
      </c>
      <c r="C1467" t="str">
        <f>'Raw_Data'!C1467</f>
        <v>Embedded</v>
      </c>
      <c r="D1467">
        <f>'Raw_Data'!D1467</f>
        <v>2386</v>
      </c>
      <c r="E1467">
        <f>'Raw_Data'!E1467</f>
        <v>315</v>
      </c>
      <c r="F1467">
        <f>'Raw_Data'!F1467</f>
        <v>45353.041666666664</v>
      </c>
      <c r="G1467" t="str">
        <f t="shared" si="330"/>
        <v>Customer 4</v>
      </c>
      <c r="H1467" t="str">
        <f t="shared" si="331"/>
        <v>EMBEDDED</v>
      </c>
      <c r="I1467" t="str">
        <f t="shared" si="332"/>
        <v>Changed</v>
      </c>
      <c r="J1467">
        <f t="shared" si="333"/>
        <v>2386</v>
      </c>
      <c r="K1467">
        <f t="shared" si="334"/>
        <v>315</v>
      </c>
      <c r="L1467" s="8">
        <f t="shared" si="335"/>
        <v>45353</v>
      </c>
      <c r="M1467" t="str">
        <f t="shared" ca="1" si="336"/>
        <v>OK</v>
      </c>
      <c r="P1467">
        <f t="shared" si="337"/>
        <v>1466</v>
      </c>
      <c r="Q1467" t="str">
        <f t="shared" si="338"/>
        <v>Customer 4</v>
      </c>
      <c r="R1467" t="str">
        <f t="shared" si="339"/>
        <v>EMBEDDED</v>
      </c>
      <c r="S1467">
        <f t="shared" si="340"/>
        <v>2386</v>
      </c>
      <c r="T1467">
        <f t="shared" si="341"/>
        <v>315</v>
      </c>
      <c r="U1467" s="8">
        <f t="shared" si="342"/>
        <v>45353</v>
      </c>
      <c r="V1467" t="str" cm="1">
        <f t="array" ref="V1467">_xlfn.IFS(S1467 = "", "", S1467 &lt; 500, "Low", S1467 &lt; 1200, "Medium", TRUE, "High")</f>
        <v>High</v>
      </c>
      <c r="W1467" t="str">
        <f t="shared" si="343"/>
        <v>2024-03</v>
      </c>
      <c r="X1467">
        <f t="shared" si="344"/>
        <v>2024</v>
      </c>
    </row>
    <row r="1468" spans="1:24" x14ac:dyDescent="0.3">
      <c r="A1468">
        <f>'Raw_Data'!A1468</f>
        <v>1467</v>
      </c>
      <c r="B1468" t="str">
        <f>'Raw_Data'!B1468</f>
        <v>Customer 14</v>
      </c>
      <c r="C1468" t="str">
        <f>'Raw_Data'!C1468</f>
        <v>Workstation</v>
      </c>
      <c r="D1468">
        <f>'Raw_Data'!D1468</f>
        <v>1566</v>
      </c>
      <c r="E1468">
        <f>'Raw_Data'!E1468</f>
        <v>1581</v>
      </c>
      <c r="F1468">
        <f>'Raw_Data'!F1468</f>
        <v>45353.083333333336</v>
      </c>
      <c r="G1468" t="str">
        <f t="shared" si="330"/>
        <v>Customer 14</v>
      </c>
      <c r="H1468" t="str">
        <f t="shared" si="331"/>
        <v>WORKSTATION</v>
      </c>
      <c r="I1468" t="str">
        <f t="shared" si="332"/>
        <v>Changed</v>
      </c>
      <c r="J1468">
        <f t="shared" si="333"/>
        <v>1566</v>
      </c>
      <c r="K1468">
        <f t="shared" si="334"/>
        <v>1581</v>
      </c>
      <c r="L1468" s="8">
        <f t="shared" si="335"/>
        <v>45353</v>
      </c>
      <c r="M1468" t="str">
        <f t="shared" ca="1" si="336"/>
        <v>OK</v>
      </c>
      <c r="P1468">
        <f t="shared" si="337"/>
        <v>1467</v>
      </c>
      <c r="Q1468" t="str">
        <f t="shared" si="338"/>
        <v>Customer 14</v>
      </c>
      <c r="R1468" t="str">
        <f t="shared" si="339"/>
        <v>WORKSTATION</v>
      </c>
      <c r="S1468">
        <f t="shared" si="340"/>
        <v>1566</v>
      </c>
      <c r="T1468">
        <f t="shared" si="341"/>
        <v>1581</v>
      </c>
      <c r="U1468" s="8">
        <f t="shared" si="342"/>
        <v>45353</v>
      </c>
      <c r="V1468" t="str" cm="1">
        <f t="array" ref="V1468">_xlfn.IFS(S1468 = "", "", S1468 &lt; 500, "Low", S1468 &lt; 1200, "Medium", TRUE, "High")</f>
        <v>High</v>
      </c>
      <c r="W1468" t="str">
        <f t="shared" si="343"/>
        <v>2024-03</v>
      </c>
      <c r="X1468">
        <f t="shared" si="344"/>
        <v>2024</v>
      </c>
    </row>
    <row r="1469" spans="1:24" x14ac:dyDescent="0.3">
      <c r="A1469">
        <f>'Raw_Data'!A1469</f>
        <v>1468</v>
      </c>
      <c r="B1469" t="str">
        <f>'Raw_Data'!B1469</f>
        <v>Customer 8</v>
      </c>
      <c r="C1469" t="str">
        <f>'Raw_Data'!C1469</f>
        <v>Mobile</v>
      </c>
      <c r="D1469">
        <f>'Raw_Data'!D1469</f>
        <v>120</v>
      </c>
      <c r="E1469">
        <f>'Raw_Data'!E1469</f>
        <v>1255</v>
      </c>
      <c r="F1469">
        <f>'Raw_Data'!F1469</f>
        <v>45353.125</v>
      </c>
      <c r="G1469" t="str">
        <f t="shared" si="330"/>
        <v>Customer 8</v>
      </c>
      <c r="H1469" t="str">
        <f t="shared" si="331"/>
        <v>MOBILE</v>
      </c>
      <c r="I1469" t="str">
        <f t="shared" si="332"/>
        <v>Changed</v>
      </c>
      <c r="J1469">
        <f t="shared" si="333"/>
        <v>120</v>
      </c>
      <c r="K1469">
        <f t="shared" si="334"/>
        <v>1255</v>
      </c>
      <c r="L1469" s="8">
        <f t="shared" si="335"/>
        <v>45353</v>
      </c>
      <c r="M1469" t="str">
        <f t="shared" ca="1" si="336"/>
        <v>OK</v>
      </c>
      <c r="P1469">
        <f t="shared" si="337"/>
        <v>1468</v>
      </c>
      <c r="Q1469" t="str">
        <f t="shared" si="338"/>
        <v>Customer 8</v>
      </c>
      <c r="R1469" t="str">
        <f t="shared" si="339"/>
        <v>MOBILE</v>
      </c>
      <c r="S1469">
        <f t="shared" si="340"/>
        <v>120</v>
      </c>
      <c r="T1469">
        <f t="shared" si="341"/>
        <v>1255</v>
      </c>
      <c r="U1469" s="8">
        <f t="shared" si="342"/>
        <v>45353</v>
      </c>
      <c r="V1469" t="str" cm="1">
        <f t="array" ref="V1469">_xlfn.IFS(S1469 = "", "", S1469 &lt; 500, "Low", S1469 &lt; 1200, "Medium", TRUE, "High")</f>
        <v>Low</v>
      </c>
      <c r="W1469" t="str">
        <f t="shared" si="343"/>
        <v>2024-03</v>
      </c>
      <c r="X1469">
        <f t="shared" si="344"/>
        <v>2024</v>
      </c>
    </row>
    <row r="1470" spans="1:24" x14ac:dyDescent="0.3">
      <c r="A1470">
        <f>'Raw_Data'!A1470</f>
        <v>1469</v>
      </c>
      <c r="B1470" t="str">
        <f>'Raw_Data'!B1470</f>
        <v>Customer 12</v>
      </c>
      <c r="C1470" t="str">
        <f>'Raw_Data'!C1470</f>
        <v>Workstation</v>
      </c>
      <c r="D1470">
        <f>'Raw_Data'!D1470</f>
        <v>3770</v>
      </c>
      <c r="E1470">
        <f>'Raw_Data'!E1470</f>
        <v>4872</v>
      </c>
      <c r="F1470">
        <f>'Raw_Data'!F1470</f>
        <v>45353.166666666664</v>
      </c>
      <c r="G1470" t="str">
        <f t="shared" si="330"/>
        <v>Customer 12</v>
      </c>
      <c r="H1470" t="str">
        <f t="shared" si="331"/>
        <v>WORKSTATION</v>
      </c>
      <c r="I1470" t="str">
        <f t="shared" si="332"/>
        <v>Changed</v>
      </c>
      <c r="J1470">
        <f t="shared" si="333"/>
        <v>3770</v>
      </c>
      <c r="K1470">
        <f t="shared" si="334"/>
        <v>4872</v>
      </c>
      <c r="L1470" s="8">
        <f t="shared" si="335"/>
        <v>45353</v>
      </c>
      <c r="M1470" t="str">
        <f t="shared" ca="1" si="336"/>
        <v>OK</v>
      </c>
      <c r="P1470">
        <f t="shared" si="337"/>
        <v>1469</v>
      </c>
      <c r="Q1470" t="str">
        <f t="shared" si="338"/>
        <v>Customer 12</v>
      </c>
      <c r="R1470" t="str">
        <f t="shared" si="339"/>
        <v>WORKSTATION</v>
      </c>
      <c r="S1470">
        <f t="shared" si="340"/>
        <v>3770</v>
      </c>
      <c r="T1470">
        <f t="shared" si="341"/>
        <v>4872</v>
      </c>
      <c r="U1470" s="8">
        <f t="shared" si="342"/>
        <v>45353</v>
      </c>
      <c r="V1470" t="str" cm="1">
        <f t="array" ref="V1470">_xlfn.IFS(S1470 = "", "", S1470 &lt; 500, "Low", S1470 &lt; 1200, "Medium", TRUE, "High")</f>
        <v>High</v>
      </c>
      <c r="W1470" t="str">
        <f t="shared" si="343"/>
        <v>2024-03</v>
      </c>
      <c r="X1470">
        <f t="shared" si="344"/>
        <v>2024</v>
      </c>
    </row>
    <row r="1471" spans="1:24" x14ac:dyDescent="0.3">
      <c r="A1471">
        <f>'Raw_Data'!A1471</f>
        <v>1470</v>
      </c>
      <c r="B1471" t="str">
        <f>'Raw_Data'!B1471</f>
        <v>Customer 8</v>
      </c>
      <c r="C1471" t="str">
        <f>'Raw_Data'!C1471</f>
        <v>Embedded</v>
      </c>
      <c r="D1471">
        <f>'Raw_Data'!D1471</f>
        <v>1621</v>
      </c>
      <c r="E1471">
        <f>'Raw_Data'!E1471</f>
        <v>302</v>
      </c>
      <c r="F1471">
        <f>'Raw_Data'!F1471</f>
        <v>45353.208333333336</v>
      </c>
      <c r="G1471" t="str">
        <f t="shared" si="330"/>
        <v>Customer 8</v>
      </c>
      <c r="H1471" t="str">
        <f t="shared" si="331"/>
        <v>EMBEDDED</v>
      </c>
      <c r="I1471" t="str">
        <f t="shared" si="332"/>
        <v>Changed</v>
      </c>
      <c r="J1471">
        <f t="shared" si="333"/>
        <v>1621</v>
      </c>
      <c r="K1471">
        <f t="shared" si="334"/>
        <v>302</v>
      </c>
      <c r="L1471" s="8">
        <f t="shared" si="335"/>
        <v>45353</v>
      </c>
      <c r="M1471" t="str">
        <f t="shared" ca="1" si="336"/>
        <v>OK</v>
      </c>
      <c r="P1471">
        <f t="shared" si="337"/>
        <v>1470</v>
      </c>
      <c r="Q1471" t="str">
        <f t="shared" si="338"/>
        <v>Customer 8</v>
      </c>
      <c r="R1471" t="str">
        <f t="shared" si="339"/>
        <v>EMBEDDED</v>
      </c>
      <c r="S1471">
        <f t="shared" si="340"/>
        <v>1621</v>
      </c>
      <c r="T1471">
        <f t="shared" si="341"/>
        <v>302</v>
      </c>
      <c r="U1471" s="8">
        <f t="shared" si="342"/>
        <v>45353</v>
      </c>
      <c r="V1471" t="str" cm="1">
        <f t="array" ref="V1471">_xlfn.IFS(S1471 = "", "", S1471 &lt; 500, "Low", S1471 &lt; 1200, "Medium", TRUE, "High")</f>
        <v>High</v>
      </c>
      <c r="W1471" t="str">
        <f t="shared" si="343"/>
        <v>2024-03</v>
      </c>
      <c r="X1471">
        <f t="shared" si="344"/>
        <v>2024</v>
      </c>
    </row>
    <row r="1472" spans="1:24" x14ac:dyDescent="0.3">
      <c r="A1472">
        <f>'Raw_Data'!A1472</f>
        <v>1471</v>
      </c>
      <c r="B1472" t="str">
        <f>'Raw_Data'!B1472</f>
        <v>Customer 5</v>
      </c>
      <c r="C1472" t="str">
        <f>'Raw_Data'!C1472</f>
        <v>Desktop</v>
      </c>
      <c r="D1472">
        <f>'Raw_Data'!D1472</f>
        <v>3292</v>
      </c>
      <c r="E1472">
        <f>'Raw_Data'!E1472</f>
        <v>118</v>
      </c>
      <c r="F1472">
        <f>'Raw_Data'!F1472</f>
        <v>45353.25</v>
      </c>
      <c r="G1472" t="str">
        <f t="shared" si="330"/>
        <v>Customer 5</v>
      </c>
      <c r="H1472" t="str">
        <f t="shared" si="331"/>
        <v>DESKTOP</v>
      </c>
      <c r="I1472" t="str">
        <f t="shared" si="332"/>
        <v>Changed</v>
      </c>
      <c r="J1472">
        <f t="shared" si="333"/>
        <v>3292</v>
      </c>
      <c r="K1472">
        <f t="shared" si="334"/>
        <v>118</v>
      </c>
      <c r="L1472" s="8">
        <f t="shared" si="335"/>
        <v>45353</v>
      </c>
      <c r="M1472" t="str">
        <f t="shared" ca="1" si="336"/>
        <v>OK</v>
      </c>
      <c r="P1472">
        <f t="shared" si="337"/>
        <v>1471</v>
      </c>
      <c r="Q1472" t="str">
        <f t="shared" si="338"/>
        <v>Customer 5</v>
      </c>
      <c r="R1472" t="str">
        <f t="shared" si="339"/>
        <v>DESKTOP</v>
      </c>
      <c r="S1472">
        <f t="shared" si="340"/>
        <v>3292</v>
      </c>
      <c r="T1472">
        <f t="shared" si="341"/>
        <v>118</v>
      </c>
      <c r="U1472" s="8">
        <f t="shared" si="342"/>
        <v>45353</v>
      </c>
      <c r="V1472" t="str" cm="1">
        <f t="array" ref="V1472">_xlfn.IFS(S1472 = "", "", S1472 &lt; 500, "Low", S1472 &lt; 1200, "Medium", TRUE, "High")</f>
        <v>High</v>
      </c>
      <c r="W1472" t="str">
        <f t="shared" si="343"/>
        <v>2024-03</v>
      </c>
      <c r="X1472">
        <f t="shared" si="344"/>
        <v>2024</v>
      </c>
    </row>
    <row r="1473" spans="1:24" x14ac:dyDescent="0.3">
      <c r="A1473">
        <f>'Raw_Data'!A1473</f>
        <v>1472</v>
      </c>
      <c r="B1473" t="str">
        <f>'Raw_Data'!B1473</f>
        <v>Customer 7</v>
      </c>
      <c r="C1473" t="str">
        <f>'Raw_Data'!C1473</f>
        <v>Mobile</v>
      </c>
      <c r="D1473">
        <f>'Raw_Data'!D1473</f>
        <v>1536</v>
      </c>
      <c r="E1473">
        <f>'Raw_Data'!E1473</f>
        <v>2376</v>
      </c>
      <c r="F1473">
        <f>'Raw_Data'!F1473</f>
        <v>45353.291666666664</v>
      </c>
      <c r="G1473" t="str">
        <f t="shared" si="330"/>
        <v>Customer 7</v>
      </c>
      <c r="H1473" t="str">
        <f t="shared" si="331"/>
        <v>MOBILE</v>
      </c>
      <c r="I1473" t="str">
        <f t="shared" si="332"/>
        <v>Changed</v>
      </c>
      <c r="J1473">
        <f t="shared" si="333"/>
        <v>1536</v>
      </c>
      <c r="K1473">
        <f t="shared" si="334"/>
        <v>2376</v>
      </c>
      <c r="L1473" s="8">
        <f t="shared" si="335"/>
        <v>45353</v>
      </c>
      <c r="M1473" t="str">
        <f t="shared" ca="1" si="336"/>
        <v>OK</v>
      </c>
      <c r="P1473">
        <f t="shared" si="337"/>
        <v>1472</v>
      </c>
      <c r="Q1473" t="str">
        <f t="shared" si="338"/>
        <v>Customer 7</v>
      </c>
      <c r="R1473" t="str">
        <f t="shared" si="339"/>
        <v>MOBILE</v>
      </c>
      <c r="S1473">
        <f t="shared" si="340"/>
        <v>1536</v>
      </c>
      <c r="T1473">
        <f t="shared" si="341"/>
        <v>2376</v>
      </c>
      <c r="U1473" s="8">
        <f t="shared" si="342"/>
        <v>45353</v>
      </c>
      <c r="V1473" t="str" cm="1">
        <f t="array" ref="V1473">_xlfn.IFS(S1473 = "", "", S1473 &lt; 500, "Low", S1473 &lt; 1200, "Medium", TRUE, "High")</f>
        <v>High</v>
      </c>
      <c r="W1473" t="str">
        <f t="shared" si="343"/>
        <v>2024-03</v>
      </c>
      <c r="X1473">
        <f t="shared" si="344"/>
        <v>2024</v>
      </c>
    </row>
    <row r="1474" spans="1:24" x14ac:dyDescent="0.3">
      <c r="A1474">
        <f>'Raw_Data'!A1474</f>
        <v>1473</v>
      </c>
      <c r="B1474" t="str">
        <f>'Raw_Data'!B1474</f>
        <v>Customer 2</v>
      </c>
      <c r="C1474" t="str">
        <f>'Raw_Data'!C1474</f>
        <v>Mobile</v>
      </c>
      <c r="D1474">
        <f>'Raw_Data'!D1474</f>
        <v>2648</v>
      </c>
      <c r="E1474">
        <f>'Raw_Data'!E1474</f>
        <v>2272</v>
      </c>
      <c r="F1474">
        <f>'Raw_Data'!F1474</f>
        <v>45353.333333333336</v>
      </c>
      <c r="G1474" t="str">
        <f t="shared" si="330"/>
        <v>Customer 2</v>
      </c>
      <c r="H1474" t="str">
        <f t="shared" si="331"/>
        <v>MOBILE</v>
      </c>
      <c r="I1474" t="str">
        <f t="shared" si="332"/>
        <v>Changed</v>
      </c>
      <c r="J1474">
        <f t="shared" si="333"/>
        <v>2648</v>
      </c>
      <c r="K1474">
        <f t="shared" si="334"/>
        <v>2272</v>
      </c>
      <c r="L1474" s="8">
        <f t="shared" si="335"/>
        <v>45353</v>
      </c>
      <c r="M1474" t="str">
        <f t="shared" ca="1" si="336"/>
        <v>OK</v>
      </c>
      <c r="P1474">
        <f t="shared" si="337"/>
        <v>1473</v>
      </c>
      <c r="Q1474" t="str">
        <f t="shared" si="338"/>
        <v>Customer 2</v>
      </c>
      <c r="R1474" t="str">
        <f t="shared" si="339"/>
        <v>MOBILE</v>
      </c>
      <c r="S1474">
        <f t="shared" si="340"/>
        <v>2648</v>
      </c>
      <c r="T1474">
        <f t="shared" si="341"/>
        <v>2272</v>
      </c>
      <c r="U1474" s="8">
        <f t="shared" si="342"/>
        <v>45353</v>
      </c>
      <c r="V1474" t="str" cm="1">
        <f t="array" ref="V1474">_xlfn.IFS(S1474 = "", "", S1474 &lt; 500, "Low", S1474 &lt; 1200, "Medium", TRUE, "High")</f>
        <v>High</v>
      </c>
      <c r="W1474" t="str">
        <f t="shared" si="343"/>
        <v>2024-03</v>
      </c>
      <c r="X1474">
        <f t="shared" si="344"/>
        <v>2024</v>
      </c>
    </row>
    <row r="1475" spans="1:24" x14ac:dyDescent="0.3">
      <c r="A1475">
        <f>'Raw_Data'!A1475</f>
        <v>1474</v>
      </c>
      <c r="B1475" t="str">
        <f>'Raw_Data'!B1475</f>
        <v>Customer 8</v>
      </c>
      <c r="C1475" t="str">
        <f>'Raw_Data'!C1475</f>
        <v>Desktop</v>
      </c>
      <c r="D1475">
        <f>'Raw_Data'!D1475</f>
        <v>2085</v>
      </c>
      <c r="E1475">
        <f>'Raw_Data'!E1475</f>
        <v>3420</v>
      </c>
      <c r="F1475">
        <f>'Raw_Data'!F1475</f>
        <v>45353.375</v>
      </c>
      <c r="G1475" t="str">
        <f t="shared" ref="G1475:G1538" si="345">PROPER(CLEAN(TRIM(B1475)))</f>
        <v>Customer 8</v>
      </c>
      <c r="H1475" t="str">
        <f t="shared" ref="H1475:H1538" si="346">UPPER(CLEAN(TRIM(C1475)))</f>
        <v>DESKTOP</v>
      </c>
      <c r="I1475" t="str">
        <f t="shared" ref="I1475:I1538" si="347">IF(OR(NOT(EXACT(B1475,G1475)), NOT(EXACT(C1475,H1475))), "Changed", "")</f>
        <v>Changed</v>
      </c>
      <c r="J1475">
        <f t="shared" ref="J1475:J1538" si="348">IFERROR(VALUE(TRIM(D1475)), "")</f>
        <v>2085</v>
      </c>
      <c r="K1475">
        <f t="shared" ref="K1475:K1538" si="349">IFERROR(VALUE(TRIM(E1475)), "")</f>
        <v>3420</v>
      </c>
      <c r="L1475" s="8">
        <f t="shared" ref="L1475:L1538" si="350">IF(F1475="","",INT(F1475))</f>
        <v>45353</v>
      </c>
      <c r="M1475" t="str">
        <f t="shared" ref="M1475:M1538" ca="1" si="351">IF(AND(L1475&gt;=DATE(2000,1,1), L1475&lt;=TODAY()+365), "OK", "OutOfRange")</f>
        <v>OK</v>
      </c>
      <c r="P1475">
        <f t="shared" ref="P1475:P1538" si="352">IF(A1475="","",A1475)</f>
        <v>1474</v>
      </c>
      <c r="Q1475" t="str">
        <f t="shared" ref="Q1475:Q1538" si="353">IF(G1475="","",G1475)</f>
        <v>Customer 8</v>
      </c>
      <c r="R1475" t="str">
        <f t="shared" ref="R1475:R1538" si="354">IF(H1475="","",H1475)</f>
        <v>DESKTOP</v>
      </c>
      <c r="S1475">
        <f t="shared" ref="S1475:S1538" si="355">IF(J1475="","",J1475)</f>
        <v>2085</v>
      </c>
      <c r="T1475">
        <f t="shared" ref="T1475:T1538" si="356">IF(K1475="","",K1475)</f>
        <v>3420</v>
      </c>
      <c r="U1475" s="8">
        <f t="shared" ref="U1475:U1538" si="357">IF(L1475="","",L1475)</f>
        <v>45353</v>
      </c>
      <c r="V1475" t="str" cm="1">
        <f t="array" ref="V1475">_xlfn.IFS(S1475 = "", "", S1475 &lt; 500, "Low", S1475 &lt; 1200, "Medium", TRUE, "High")</f>
        <v>High</v>
      </c>
      <c r="W1475" t="str">
        <f t="shared" ref="W1475:W1538" si="358">TEXT(U1475, "yyyy-mm")</f>
        <v>2024-03</v>
      </c>
      <c r="X1475">
        <f t="shared" ref="X1475:X1538" si="359">YEAR(U1475)</f>
        <v>2024</v>
      </c>
    </row>
    <row r="1476" spans="1:24" x14ac:dyDescent="0.3">
      <c r="A1476">
        <f>'Raw_Data'!A1476</f>
        <v>1475</v>
      </c>
      <c r="B1476" t="str">
        <f>'Raw_Data'!B1476</f>
        <v>Customer 9</v>
      </c>
      <c r="C1476" t="str">
        <f>'Raw_Data'!C1476</f>
        <v>Workstation</v>
      </c>
      <c r="D1476">
        <f>'Raw_Data'!D1476</f>
        <v>3468</v>
      </c>
      <c r="E1476">
        <f>'Raw_Data'!E1476</f>
        <v>352</v>
      </c>
      <c r="F1476">
        <f>'Raw_Data'!F1476</f>
        <v>45353.416666666664</v>
      </c>
      <c r="G1476" t="str">
        <f t="shared" si="345"/>
        <v>Customer 9</v>
      </c>
      <c r="H1476" t="str">
        <f t="shared" si="346"/>
        <v>WORKSTATION</v>
      </c>
      <c r="I1476" t="str">
        <f t="shared" si="347"/>
        <v>Changed</v>
      </c>
      <c r="J1476">
        <f t="shared" si="348"/>
        <v>3468</v>
      </c>
      <c r="K1476">
        <f t="shared" si="349"/>
        <v>352</v>
      </c>
      <c r="L1476" s="8">
        <f t="shared" si="350"/>
        <v>45353</v>
      </c>
      <c r="M1476" t="str">
        <f t="shared" ca="1" si="351"/>
        <v>OK</v>
      </c>
      <c r="P1476">
        <f t="shared" si="352"/>
        <v>1475</v>
      </c>
      <c r="Q1476" t="str">
        <f t="shared" si="353"/>
        <v>Customer 9</v>
      </c>
      <c r="R1476" t="str">
        <f t="shared" si="354"/>
        <v>WORKSTATION</v>
      </c>
      <c r="S1476">
        <f t="shared" si="355"/>
        <v>3468</v>
      </c>
      <c r="T1476">
        <f t="shared" si="356"/>
        <v>352</v>
      </c>
      <c r="U1476" s="8">
        <f t="shared" si="357"/>
        <v>45353</v>
      </c>
      <c r="V1476" t="str" cm="1">
        <f t="array" ref="V1476">_xlfn.IFS(S1476 = "", "", S1476 &lt; 500, "Low", S1476 &lt; 1200, "Medium", TRUE, "High")</f>
        <v>High</v>
      </c>
      <c r="W1476" t="str">
        <f t="shared" si="358"/>
        <v>2024-03</v>
      </c>
      <c r="X1476">
        <f t="shared" si="359"/>
        <v>2024</v>
      </c>
    </row>
    <row r="1477" spans="1:24" x14ac:dyDescent="0.3">
      <c r="A1477">
        <f>'Raw_Data'!A1477</f>
        <v>1476</v>
      </c>
      <c r="B1477" t="str">
        <f>'Raw_Data'!B1477</f>
        <v>Customer 11</v>
      </c>
      <c r="C1477" t="str">
        <f>'Raw_Data'!C1477</f>
        <v>Workstation</v>
      </c>
      <c r="D1477">
        <f>'Raw_Data'!D1477</f>
        <v>1447</v>
      </c>
      <c r="E1477">
        <f>'Raw_Data'!E1477</f>
        <v>4950</v>
      </c>
      <c r="F1477">
        <f>'Raw_Data'!F1477</f>
        <v>45353.458333333336</v>
      </c>
      <c r="G1477" t="str">
        <f t="shared" si="345"/>
        <v>Customer 11</v>
      </c>
      <c r="H1477" t="str">
        <f t="shared" si="346"/>
        <v>WORKSTATION</v>
      </c>
      <c r="I1477" t="str">
        <f t="shared" si="347"/>
        <v>Changed</v>
      </c>
      <c r="J1477">
        <f t="shared" si="348"/>
        <v>1447</v>
      </c>
      <c r="K1477">
        <f t="shared" si="349"/>
        <v>4950</v>
      </c>
      <c r="L1477" s="8">
        <f t="shared" si="350"/>
        <v>45353</v>
      </c>
      <c r="M1477" t="str">
        <f t="shared" ca="1" si="351"/>
        <v>OK</v>
      </c>
      <c r="P1477">
        <f t="shared" si="352"/>
        <v>1476</v>
      </c>
      <c r="Q1477" t="str">
        <f t="shared" si="353"/>
        <v>Customer 11</v>
      </c>
      <c r="R1477" t="str">
        <f t="shared" si="354"/>
        <v>WORKSTATION</v>
      </c>
      <c r="S1477">
        <f t="shared" si="355"/>
        <v>1447</v>
      </c>
      <c r="T1477">
        <f t="shared" si="356"/>
        <v>4950</v>
      </c>
      <c r="U1477" s="8">
        <f t="shared" si="357"/>
        <v>45353</v>
      </c>
      <c r="V1477" t="str" cm="1">
        <f t="array" ref="V1477">_xlfn.IFS(S1477 = "", "", S1477 &lt; 500, "Low", S1477 &lt; 1200, "Medium", TRUE, "High")</f>
        <v>High</v>
      </c>
      <c r="W1477" t="str">
        <f t="shared" si="358"/>
        <v>2024-03</v>
      </c>
      <c r="X1477">
        <f t="shared" si="359"/>
        <v>2024</v>
      </c>
    </row>
    <row r="1478" spans="1:24" x14ac:dyDescent="0.3">
      <c r="A1478">
        <f>'Raw_Data'!A1478</f>
        <v>1477</v>
      </c>
      <c r="B1478" t="str">
        <f>'Raw_Data'!B1478</f>
        <v>Customer 14</v>
      </c>
      <c r="C1478" t="str">
        <f>'Raw_Data'!C1478</f>
        <v>Desktop</v>
      </c>
      <c r="D1478">
        <f>'Raw_Data'!D1478</f>
        <v>623</v>
      </c>
      <c r="E1478">
        <f>'Raw_Data'!E1478</f>
        <v>638</v>
      </c>
      <c r="F1478">
        <f>'Raw_Data'!F1478</f>
        <v>45353.5</v>
      </c>
      <c r="G1478" t="str">
        <f t="shared" si="345"/>
        <v>Customer 14</v>
      </c>
      <c r="H1478" t="str">
        <f t="shared" si="346"/>
        <v>DESKTOP</v>
      </c>
      <c r="I1478" t="str">
        <f t="shared" si="347"/>
        <v>Changed</v>
      </c>
      <c r="J1478">
        <f t="shared" si="348"/>
        <v>623</v>
      </c>
      <c r="K1478">
        <f t="shared" si="349"/>
        <v>638</v>
      </c>
      <c r="L1478" s="8">
        <f t="shared" si="350"/>
        <v>45353</v>
      </c>
      <c r="M1478" t="str">
        <f t="shared" ca="1" si="351"/>
        <v>OK</v>
      </c>
      <c r="P1478">
        <f t="shared" si="352"/>
        <v>1477</v>
      </c>
      <c r="Q1478" t="str">
        <f t="shared" si="353"/>
        <v>Customer 14</v>
      </c>
      <c r="R1478" t="str">
        <f t="shared" si="354"/>
        <v>DESKTOP</v>
      </c>
      <c r="S1478">
        <f t="shared" si="355"/>
        <v>623</v>
      </c>
      <c r="T1478">
        <f t="shared" si="356"/>
        <v>638</v>
      </c>
      <c r="U1478" s="8">
        <f t="shared" si="357"/>
        <v>45353</v>
      </c>
      <c r="V1478" t="str" cm="1">
        <f t="array" ref="V1478">_xlfn.IFS(S1478 = "", "", S1478 &lt; 500, "Low", S1478 &lt; 1200, "Medium", TRUE, "High")</f>
        <v>Medium</v>
      </c>
      <c r="W1478" t="str">
        <f t="shared" si="358"/>
        <v>2024-03</v>
      </c>
      <c r="X1478">
        <f t="shared" si="359"/>
        <v>2024</v>
      </c>
    </row>
    <row r="1479" spans="1:24" x14ac:dyDescent="0.3">
      <c r="A1479">
        <f>'Raw_Data'!A1479</f>
        <v>1478</v>
      </c>
      <c r="B1479" t="str">
        <f>'Raw_Data'!B1479</f>
        <v>Customer 8</v>
      </c>
      <c r="C1479" t="str">
        <f>'Raw_Data'!C1479</f>
        <v>Workstation</v>
      </c>
      <c r="D1479">
        <f>'Raw_Data'!D1479</f>
        <v>3868</v>
      </c>
      <c r="E1479">
        <f>'Raw_Data'!E1479</f>
        <v>3428</v>
      </c>
      <c r="F1479">
        <f>'Raw_Data'!F1479</f>
        <v>45353.541666666664</v>
      </c>
      <c r="G1479" t="str">
        <f t="shared" si="345"/>
        <v>Customer 8</v>
      </c>
      <c r="H1479" t="str">
        <f t="shared" si="346"/>
        <v>WORKSTATION</v>
      </c>
      <c r="I1479" t="str">
        <f t="shared" si="347"/>
        <v>Changed</v>
      </c>
      <c r="J1479">
        <f t="shared" si="348"/>
        <v>3868</v>
      </c>
      <c r="K1479">
        <f t="shared" si="349"/>
        <v>3428</v>
      </c>
      <c r="L1479" s="8">
        <f t="shared" si="350"/>
        <v>45353</v>
      </c>
      <c r="M1479" t="str">
        <f t="shared" ca="1" si="351"/>
        <v>OK</v>
      </c>
      <c r="P1479">
        <f t="shared" si="352"/>
        <v>1478</v>
      </c>
      <c r="Q1479" t="str">
        <f t="shared" si="353"/>
        <v>Customer 8</v>
      </c>
      <c r="R1479" t="str">
        <f t="shared" si="354"/>
        <v>WORKSTATION</v>
      </c>
      <c r="S1479">
        <f t="shared" si="355"/>
        <v>3868</v>
      </c>
      <c r="T1479">
        <f t="shared" si="356"/>
        <v>3428</v>
      </c>
      <c r="U1479" s="8">
        <f t="shared" si="357"/>
        <v>45353</v>
      </c>
      <c r="V1479" t="str" cm="1">
        <f t="array" ref="V1479">_xlfn.IFS(S1479 = "", "", S1479 &lt; 500, "Low", S1479 &lt; 1200, "Medium", TRUE, "High")</f>
        <v>High</v>
      </c>
      <c r="W1479" t="str">
        <f t="shared" si="358"/>
        <v>2024-03</v>
      </c>
      <c r="X1479">
        <f t="shared" si="359"/>
        <v>2024</v>
      </c>
    </row>
    <row r="1480" spans="1:24" x14ac:dyDescent="0.3">
      <c r="A1480">
        <f>'Raw_Data'!A1480</f>
        <v>1479</v>
      </c>
      <c r="B1480" t="str">
        <f>'Raw_Data'!B1480</f>
        <v>Customer 13</v>
      </c>
      <c r="C1480" t="str">
        <f>'Raw_Data'!C1480</f>
        <v>Desktop</v>
      </c>
      <c r="D1480">
        <f>'Raw_Data'!D1480</f>
        <v>3143</v>
      </c>
      <c r="E1480">
        <f>'Raw_Data'!E1480</f>
        <v>4743</v>
      </c>
      <c r="F1480">
        <f>'Raw_Data'!F1480</f>
        <v>45353.583333333336</v>
      </c>
      <c r="G1480" t="str">
        <f t="shared" si="345"/>
        <v>Customer 13</v>
      </c>
      <c r="H1480" t="str">
        <f t="shared" si="346"/>
        <v>DESKTOP</v>
      </c>
      <c r="I1480" t="str">
        <f t="shared" si="347"/>
        <v>Changed</v>
      </c>
      <c r="J1480">
        <f t="shared" si="348"/>
        <v>3143</v>
      </c>
      <c r="K1480">
        <f t="shared" si="349"/>
        <v>4743</v>
      </c>
      <c r="L1480" s="8">
        <f t="shared" si="350"/>
        <v>45353</v>
      </c>
      <c r="M1480" t="str">
        <f t="shared" ca="1" si="351"/>
        <v>OK</v>
      </c>
      <c r="P1480">
        <f t="shared" si="352"/>
        <v>1479</v>
      </c>
      <c r="Q1480" t="str">
        <f t="shared" si="353"/>
        <v>Customer 13</v>
      </c>
      <c r="R1480" t="str">
        <f t="shared" si="354"/>
        <v>DESKTOP</v>
      </c>
      <c r="S1480">
        <f t="shared" si="355"/>
        <v>3143</v>
      </c>
      <c r="T1480">
        <f t="shared" si="356"/>
        <v>4743</v>
      </c>
      <c r="U1480" s="8">
        <f t="shared" si="357"/>
        <v>45353</v>
      </c>
      <c r="V1480" t="str" cm="1">
        <f t="array" ref="V1480">_xlfn.IFS(S1480 = "", "", S1480 &lt; 500, "Low", S1480 &lt; 1200, "Medium", TRUE, "High")</f>
        <v>High</v>
      </c>
      <c r="W1480" t="str">
        <f t="shared" si="358"/>
        <v>2024-03</v>
      </c>
      <c r="X1480">
        <f t="shared" si="359"/>
        <v>2024</v>
      </c>
    </row>
    <row r="1481" spans="1:24" x14ac:dyDescent="0.3">
      <c r="A1481">
        <f>'Raw_Data'!A1481</f>
        <v>1480</v>
      </c>
      <c r="B1481" t="str">
        <f>'Raw_Data'!B1481</f>
        <v>Customer 2</v>
      </c>
      <c r="C1481" t="str">
        <f>'Raw_Data'!C1481</f>
        <v>Mobile</v>
      </c>
      <c r="D1481">
        <f>'Raw_Data'!D1481</f>
        <v>2907</v>
      </c>
      <c r="E1481">
        <f>'Raw_Data'!E1481</f>
        <v>3623</v>
      </c>
      <c r="F1481">
        <f>'Raw_Data'!F1481</f>
        <v>45353.625</v>
      </c>
      <c r="G1481" t="str">
        <f t="shared" si="345"/>
        <v>Customer 2</v>
      </c>
      <c r="H1481" t="str">
        <f t="shared" si="346"/>
        <v>MOBILE</v>
      </c>
      <c r="I1481" t="str">
        <f t="shared" si="347"/>
        <v>Changed</v>
      </c>
      <c r="J1481">
        <f t="shared" si="348"/>
        <v>2907</v>
      </c>
      <c r="K1481">
        <f t="shared" si="349"/>
        <v>3623</v>
      </c>
      <c r="L1481" s="8">
        <f t="shared" si="350"/>
        <v>45353</v>
      </c>
      <c r="M1481" t="str">
        <f t="shared" ca="1" si="351"/>
        <v>OK</v>
      </c>
      <c r="P1481">
        <f t="shared" si="352"/>
        <v>1480</v>
      </c>
      <c r="Q1481" t="str">
        <f t="shared" si="353"/>
        <v>Customer 2</v>
      </c>
      <c r="R1481" t="str">
        <f t="shared" si="354"/>
        <v>MOBILE</v>
      </c>
      <c r="S1481">
        <f t="shared" si="355"/>
        <v>2907</v>
      </c>
      <c r="T1481">
        <f t="shared" si="356"/>
        <v>3623</v>
      </c>
      <c r="U1481" s="8">
        <f t="shared" si="357"/>
        <v>45353</v>
      </c>
      <c r="V1481" t="str" cm="1">
        <f t="array" ref="V1481">_xlfn.IFS(S1481 = "", "", S1481 &lt; 500, "Low", S1481 &lt; 1200, "Medium", TRUE, "High")</f>
        <v>High</v>
      </c>
      <c r="W1481" t="str">
        <f t="shared" si="358"/>
        <v>2024-03</v>
      </c>
      <c r="X1481">
        <f t="shared" si="359"/>
        <v>2024</v>
      </c>
    </row>
    <row r="1482" spans="1:24" x14ac:dyDescent="0.3">
      <c r="A1482">
        <f>'Raw_Data'!A1482</f>
        <v>1481</v>
      </c>
      <c r="B1482" t="str">
        <f>'Raw_Data'!B1482</f>
        <v>Customer 1</v>
      </c>
      <c r="C1482" t="str">
        <f>'Raw_Data'!C1482</f>
        <v>Embedded</v>
      </c>
      <c r="D1482">
        <f>'Raw_Data'!D1482</f>
        <v>329</v>
      </c>
      <c r="E1482">
        <f>'Raw_Data'!E1482</f>
        <v>3022</v>
      </c>
      <c r="F1482">
        <f>'Raw_Data'!F1482</f>
        <v>45353.666666666664</v>
      </c>
      <c r="G1482" t="str">
        <f t="shared" si="345"/>
        <v>Customer 1</v>
      </c>
      <c r="H1482" t="str">
        <f t="shared" si="346"/>
        <v>EMBEDDED</v>
      </c>
      <c r="I1482" t="str">
        <f t="shared" si="347"/>
        <v>Changed</v>
      </c>
      <c r="J1482">
        <f t="shared" si="348"/>
        <v>329</v>
      </c>
      <c r="K1482">
        <f t="shared" si="349"/>
        <v>3022</v>
      </c>
      <c r="L1482" s="8">
        <f t="shared" si="350"/>
        <v>45353</v>
      </c>
      <c r="M1482" t="str">
        <f t="shared" ca="1" si="351"/>
        <v>OK</v>
      </c>
      <c r="P1482">
        <f t="shared" si="352"/>
        <v>1481</v>
      </c>
      <c r="Q1482" t="str">
        <f t="shared" si="353"/>
        <v>Customer 1</v>
      </c>
      <c r="R1482" t="str">
        <f t="shared" si="354"/>
        <v>EMBEDDED</v>
      </c>
      <c r="S1482">
        <f t="shared" si="355"/>
        <v>329</v>
      </c>
      <c r="T1482">
        <f t="shared" si="356"/>
        <v>3022</v>
      </c>
      <c r="U1482" s="8">
        <f t="shared" si="357"/>
        <v>45353</v>
      </c>
      <c r="V1482" t="str" cm="1">
        <f t="array" ref="V1482">_xlfn.IFS(S1482 = "", "", S1482 &lt; 500, "Low", S1482 &lt; 1200, "Medium", TRUE, "High")</f>
        <v>Low</v>
      </c>
      <c r="W1482" t="str">
        <f t="shared" si="358"/>
        <v>2024-03</v>
      </c>
      <c r="X1482">
        <f t="shared" si="359"/>
        <v>2024</v>
      </c>
    </row>
    <row r="1483" spans="1:24" x14ac:dyDescent="0.3">
      <c r="A1483">
        <f>'Raw_Data'!A1483</f>
        <v>1482</v>
      </c>
      <c r="B1483" t="str">
        <f>'Raw_Data'!B1483</f>
        <v>Customer 5</v>
      </c>
      <c r="C1483" t="str">
        <f>'Raw_Data'!C1483</f>
        <v>Workstation</v>
      </c>
      <c r="D1483">
        <f>'Raw_Data'!D1483</f>
        <v>3870</v>
      </c>
      <c r="E1483">
        <f>'Raw_Data'!E1483</f>
        <v>2400</v>
      </c>
      <c r="F1483">
        <f>'Raw_Data'!F1483</f>
        <v>45353.708333333336</v>
      </c>
      <c r="G1483" t="str">
        <f t="shared" si="345"/>
        <v>Customer 5</v>
      </c>
      <c r="H1483" t="str">
        <f t="shared" si="346"/>
        <v>WORKSTATION</v>
      </c>
      <c r="I1483" t="str">
        <f t="shared" si="347"/>
        <v>Changed</v>
      </c>
      <c r="J1483">
        <f t="shared" si="348"/>
        <v>3870</v>
      </c>
      <c r="K1483">
        <f t="shared" si="349"/>
        <v>2400</v>
      </c>
      <c r="L1483" s="8">
        <f t="shared" si="350"/>
        <v>45353</v>
      </c>
      <c r="M1483" t="str">
        <f t="shared" ca="1" si="351"/>
        <v>OK</v>
      </c>
      <c r="P1483">
        <f t="shared" si="352"/>
        <v>1482</v>
      </c>
      <c r="Q1483" t="str">
        <f t="shared" si="353"/>
        <v>Customer 5</v>
      </c>
      <c r="R1483" t="str">
        <f t="shared" si="354"/>
        <v>WORKSTATION</v>
      </c>
      <c r="S1483">
        <f t="shared" si="355"/>
        <v>3870</v>
      </c>
      <c r="T1483">
        <f t="shared" si="356"/>
        <v>2400</v>
      </c>
      <c r="U1483" s="8">
        <f t="shared" si="357"/>
        <v>45353</v>
      </c>
      <c r="V1483" t="str" cm="1">
        <f t="array" ref="V1483">_xlfn.IFS(S1483 = "", "", S1483 &lt; 500, "Low", S1483 &lt; 1200, "Medium", TRUE, "High")</f>
        <v>High</v>
      </c>
      <c r="W1483" t="str">
        <f t="shared" si="358"/>
        <v>2024-03</v>
      </c>
      <c r="X1483">
        <f t="shared" si="359"/>
        <v>2024</v>
      </c>
    </row>
    <row r="1484" spans="1:24" x14ac:dyDescent="0.3">
      <c r="A1484">
        <f>'Raw_Data'!A1484</f>
        <v>1483</v>
      </c>
      <c r="B1484" t="str">
        <f>'Raw_Data'!B1484</f>
        <v>Customer 10</v>
      </c>
      <c r="C1484" t="str">
        <f>'Raw_Data'!C1484</f>
        <v>Desktop</v>
      </c>
      <c r="D1484">
        <f>'Raw_Data'!D1484</f>
        <v>606</v>
      </c>
      <c r="E1484">
        <f>'Raw_Data'!E1484</f>
        <v>3498</v>
      </c>
      <c r="F1484">
        <f>'Raw_Data'!F1484</f>
        <v>45353.75</v>
      </c>
      <c r="G1484" t="str">
        <f t="shared" si="345"/>
        <v>Customer 10</v>
      </c>
      <c r="H1484" t="str">
        <f t="shared" si="346"/>
        <v>DESKTOP</v>
      </c>
      <c r="I1484" t="str">
        <f t="shared" si="347"/>
        <v>Changed</v>
      </c>
      <c r="J1484">
        <f t="shared" si="348"/>
        <v>606</v>
      </c>
      <c r="K1484">
        <f t="shared" si="349"/>
        <v>3498</v>
      </c>
      <c r="L1484" s="8">
        <f t="shared" si="350"/>
        <v>45353</v>
      </c>
      <c r="M1484" t="str">
        <f t="shared" ca="1" si="351"/>
        <v>OK</v>
      </c>
      <c r="P1484">
        <f t="shared" si="352"/>
        <v>1483</v>
      </c>
      <c r="Q1484" t="str">
        <f t="shared" si="353"/>
        <v>Customer 10</v>
      </c>
      <c r="R1484" t="str">
        <f t="shared" si="354"/>
        <v>DESKTOP</v>
      </c>
      <c r="S1484">
        <f t="shared" si="355"/>
        <v>606</v>
      </c>
      <c r="T1484">
        <f t="shared" si="356"/>
        <v>3498</v>
      </c>
      <c r="U1484" s="8">
        <f t="shared" si="357"/>
        <v>45353</v>
      </c>
      <c r="V1484" t="str" cm="1">
        <f t="array" ref="V1484">_xlfn.IFS(S1484 = "", "", S1484 &lt; 500, "Low", S1484 &lt; 1200, "Medium", TRUE, "High")</f>
        <v>Medium</v>
      </c>
      <c r="W1484" t="str">
        <f t="shared" si="358"/>
        <v>2024-03</v>
      </c>
      <c r="X1484">
        <f t="shared" si="359"/>
        <v>2024</v>
      </c>
    </row>
    <row r="1485" spans="1:24" x14ac:dyDescent="0.3">
      <c r="A1485">
        <f>'Raw_Data'!A1485</f>
        <v>1484</v>
      </c>
      <c r="B1485" t="str">
        <f>'Raw_Data'!B1485</f>
        <v>Customer 5</v>
      </c>
      <c r="C1485" t="str">
        <f>'Raw_Data'!C1485</f>
        <v>Mobile</v>
      </c>
      <c r="D1485">
        <f>'Raw_Data'!D1485</f>
        <v>2379</v>
      </c>
      <c r="E1485">
        <f>'Raw_Data'!E1485</f>
        <v>547</v>
      </c>
      <c r="F1485">
        <f>'Raw_Data'!F1485</f>
        <v>45353.791666666664</v>
      </c>
      <c r="G1485" t="str">
        <f t="shared" si="345"/>
        <v>Customer 5</v>
      </c>
      <c r="H1485" t="str">
        <f t="shared" si="346"/>
        <v>MOBILE</v>
      </c>
      <c r="I1485" t="str">
        <f t="shared" si="347"/>
        <v>Changed</v>
      </c>
      <c r="J1485">
        <f t="shared" si="348"/>
        <v>2379</v>
      </c>
      <c r="K1485">
        <f t="shared" si="349"/>
        <v>547</v>
      </c>
      <c r="L1485" s="8">
        <f t="shared" si="350"/>
        <v>45353</v>
      </c>
      <c r="M1485" t="str">
        <f t="shared" ca="1" si="351"/>
        <v>OK</v>
      </c>
      <c r="P1485">
        <f t="shared" si="352"/>
        <v>1484</v>
      </c>
      <c r="Q1485" t="str">
        <f t="shared" si="353"/>
        <v>Customer 5</v>
      </c>
      <c r="R1485" t="str">
        <f t="shared" si="354"/>
        <v>MOBILE</v>
      </c>
      <c r="S1485">
        <f t="shared" si="355"/>
        <v>2379</v>
      </c>
      <c r="T1485">
        <f t="shared" si="356"/>
        <v>547</v>
      </c>
      <c r="U1485" s="8">
        <f t="shared" si="357"/>
        <v>45353</v>
      </c>
      <c r="V1485" t="str" cm="1">
        <f t="array" ref="V1485">_xlfn.IFS(S1485 = "", "", S1485 &lt; 500, "Low", S1485 &lt; 1200, "Medium", TRUE, "High")</f>
        <v>High</v>
      </c>
      <c r="W1485" t="str">
        <f t="shared" si="358"/>
        <v>2024-03</v>
      </c>
      <c r="X1485">
        <f t="shared" si="359"/>
        <v>2024</v>
      </c>
    </row>
    <row r="1486" spans="1:24" x14ac:dyDescent="0.3">
      <c r="A1486">
        <f>'Raw_Data'!A1486</f>
        <v>1485</v>
      </c>
      <c r="B1486" t="str">
        <f>'Raw_Data'!B1486</f>
        <v>Customer 9</v>
      </c>
      <c r="C1486" t="str">
        <f>'Raw_Data'!C1486</f>
        <v>Workstation</v>
      </c>
      <c r="D1486">
        <f>'Raw_Data'!D1486</f>
        <v>1525</v>
      </c>
      <c r="E1486">
        <f>'Raw_Data'!E1486</f>
        <v>4731</v>
      </c>
      <c r="F1486">
        <f>'Raw_Data'!F1486</f>
        <v>45353.833333333336</v>
      </c>
      <c r="G1486" t="str">
        <f t="shared" si="345"/>
        <v>Customer 9</v>
      </c>
      <c r="H1486" t="str">
        <f t="shared" si="346"/>
        <v>WORKSTATION</v>
      </c>
      <c r="I1486" t="str">
        <f t="shared" si="347"/>
        <v>Changed</v>
      </c>
      <c r="J1486">
        <f t="shared" si="348"/>
        <v>1525</v>
      </c>
      <c r="K1486">
        <f t="shared" si="349"/>
        <v>4731</v>
      </c>
      <c r="L1486" s="8">
        <f t="shared" si="350"/>
        <v>45353</v>
      </c>
      <c r="M1486" t="str">
        <f t="shared" ca="1" si="351"/>
        <v>OK</v>
      </c>
      <c r="P1486">
        <f t="shared" si="352"/>
        <v>1485</v>
      </c>
      <c r="Q1486" t="str">
        <f t="shared" si="353"/>
        <v>Customer 9</v>
      </c>
      <c r="R1486" t="str">
        <f t="shared" si="354"/>
        <v>WORKSTATION</v>
      </c>
      <c r="S1486">
        <f t="shared" si="355"/>
        <v>1525</v>
      </c>
      <c r="T1486">
        <f t="shared" si="356"/>
        <v>4731</v>
      </c>
      <c r="U1486" s="8">
        <f t="shared" si="357"/>
        <v>45353</v>
      </c>
      <c r="V1486" t="str" cm="1">
        <f t="array" ref="V1486">_xlfn.IFS(S1486 = "", "", S1486 &lt; 500, "Low", S1486 &lt; 1200, "Medium", TRUE, "High")</f>
        <v>High</v>
      </c>
      <c r="W1486" t="str">
        <f t="shared" si="358"/>
        <v>2024-03</v>
      </c>
      <c r="X1486">
        <f t="shared" si="359"/>
        <v>2024</v>
      </c>
    </row>
    <row r="1487" spans="1:24" x14ac:dyDescent="0.3">
      <c r="A1487">
        <f>'Raw_Data'!A1487</f>
        <v>1486</v>
      </c>
      <c r="B1487" t="str">
        <f>'Raw_Data'!B1487</f>
        <v>Customer 6</v>
      </c>
      <c r="C1487" t="str">
        <f>'Raw_Data'!C1487</f>
        <v>Mobile</v>
      </c>
      <c r="D1487">
        <f>'Raw_Data'!D1487</f>
        <v>766</v>
      </c>
      <c r="E1487">
        <f>'Raw_Data'!E1487</f>
        <v>679</v>
      </c>
      <c r="F1487">
        <f>'Raw_Data'!F1487</f>
        <v>45353.875</v>
      </c>
      <c r="G1487" t="str">
        <f t="shared" si="345"/>
        <v>Customer 6</v>
      </c>
      <c r="H1487" t="str">
        <f t="shared" si="346"/>
        <v>MOBILE</v>
      </c>
      <c r="I1487" t="str">
        <f t="shared" si="347"/>
        <v>Changed</v>
      </c>
      <c r="J1487">
        <f t="shared" si="348"/>
        <v>766</v>
      </c>
      <c r="K1487">
        <f t="shared" si="349"/>
        <v>679</v>
      </c>
      <c r="L1487" s="8">
        <f t="shared" si="350"/>
        <v>45353</v>
      </c>
      <c r="M1487" t="str">
        <f t="shared" ca="1" si="351"/>
        <v>OK</v>
      </c>
      <c r="P1487">
        <f t="shared" si="352"/>
        <v>1486</v>
      </c>
      <c r="Q1487" t="str">
        <f t="shared" si="353"/>
        <v>Customer 6</v>
      </c>
      <c r="R1487" t="str">
        <f t="shared" si="354"/>
        <v>MOBILE</v>
      </c>
      <c r="S1487">
        <f t="shared" si="355"/>
        <v>766</v>
      </c>
      <c r="T1487">
        <f t="shared" si="356"/>
        <v>679</v>
      </c>
      <c r="U1487" s="8">
        <f t="shared" si="357"/>
        <v>45353</v>
      </c>
      <c r="V1487" t="str" cm="1">
        <f t="array" ref="V1487">_xlfn.IFS(S1487 = "", "", S1487 &lt; 500, "Low", S1487 &lt; 1200, "Medium", TRUE, "High")</f>
        <v>Medium</v>
      </c>
      <c r="W1487" t="str">
        <f t="shared" si="358"/>
        <v>2024-03</v>
      </c>
      <c r="X1487">
        <f t="shared" si="359"/>
        <v>2024</v>
      </c>
    </row>
    <row r="1488" spans="1:24" x14ac:dyDescent="0.3">
      <c r="A1488">
        <f>'Raw_Data'!A1488</f>
        <v>1487</v>
      </c>
      <c r="B1488" t="str">
        <f>'Raw_Data'!B1488</f>
        <v>Customer 1</v>
      </c>
      <c r="C1488" t="str">
        <f>'Raw_Data'!C1488</f>
        <v>Mobile</v>
      </c>
      <c r="D1488">
        <f>'Raw_Data'!D1488</f>
        <v>2724</v>
      </c>
      <c r="E1488">
        <f>'Raw_Data'!E1488</f>
        <v>2557</v>
      </c>
      <c r="F1488">
        <f>'Raw_Data'!F1488</f>
        <v>45353.916666666664</v>
      </c>
      <c r="G1488" t="str">
        <f t="shared" si="345"/>
        <v>Customer 1</v>
      </c>
      <c r="H1488" t="str">
        <f t="shared" si="346"/>
        <v>MOBILE</v>
      </c>
      <c r="I1488" t="str">
        <f t="shared" si="347"/>
        <v>Changed</v>
      </c>
      <c r="J1488">
        <f t="shared" si="348"/>
        <v>2724</v>
      </c>
      <c r="K1488">
        <f t="shared" si="349"/>
        <v>2557</v>
      </c>
      <c r="L1488" s="8">
        <f t="shared" si="350"/>
        <v>45353</v>
      </c>
      <c r="M1488" t="str">
        <f t="shared" ca="1" si="351"/>
        <v>OK</v>
      </c>
      <c r="P1488">
        <f t="shared" si="352"/>
        <v>1487</v>
      </c>
      <c r="Q1488" t="str">
        <f t="shared" si="353"/>
        <v>Customer 1</v>
      </c>
      <c r="R1488" t="str">
        <f t="shared" si="354"/>
        <v>MOBILE</v>
      </c>
      <c r="S1488">
        <f t="shared" si="355"/>
        <v>2724</v>
      </c>
      <c r="T1488">
        <f t="shared" si="356"/>
        <v>2557</v>
      </c>
      <c r="U1488" s="8">
        <f t="shared" si="357"/>
        <v>45353</v>
      </c>
      <c r="V1488" t="str" cm="1">
        <f t="array" ref="V1488">_xlfn.IFS(S1488 = "", "", S1488 &lt; 500, "Low", S1488 &lt; 1200, "Medium", TRUE, "High")</f>
        <v>High</v>
      </c>
      <c r="W1488" t="str">
        <f t="shared" si="358"/>
        <v>2024-03</v>
      </c>
      <c r="X1488">
        <f t="shared" si="359"/>
        <v>2024</v>
      </c>
    </row>
    <row r="1489" spans="1:24" x14ac:dyDescent="0.3">
      <c r="A1489">
        <f>'Raw_Data'!A1489</f>
        <v>1488</v>
      </c>
      <c r="B1489" t="str">
        <f>'Raw_Data'!B1489</f>
        <v>Customer 3</v>
      </c>
      <c r="C1489" t="str">
        <f>'Raw_Data'!C1489</f>
        <v>Desktop</v>
      </c>
      <c r="D1489">
        <f>'Raw_Data'!D1489</f>
        <v>870</v>
      </c>
      <c r="E1489">
        <f>'Raw_Data'!E1489</f>
        <v>1417</v>
      </c>
      <c r="F1489">
        <f>'Raw_Data'!F1489</f>
        <v>45353.958333333336</v>
      </c>
      <c r="G1489" t="str">
        <f t="shared" si="345"/>
        <v>Customer 3</v>
      </c>
      <c r="H1489" t="str">
        <f t="shared" si="346"/>
        <v>DESKTOP</v>
      </c>
      <c r="I1489" t="str">
        <f t="shared" si="347"/>
        <v>Changed</v>
      </c>
      <c r="J1489">
        <f t="shared" si="348"/>
        <v>870</v>
      </c>
      <c r="K1489">
        <f t="shared" si="349"/>
        <v>1417</v>
      </c>
      <c r="L1489" s="8">
        <f t="shared" si="350"/>
        <v>45353</v>
      </c>
      <c r="M1489" t="str">
        <f t="shared" ca="1" si="351"/>
        <v>OK</v>
      </c>
      <c r="P1489">
        <f t="shared" si="352"/>
        <v>1488</v>
      </c>
      <c r="Q1489" t="str">
        <f t="shared" si="353"/>
        <v>Customer 3</v>
      </c>
      <c r="R1489" t="str">
        <f t="shared" si="354"/>
        <v>DESKTOP</v>
      </c>
      <c r="S1489">
        <f t="shared" si="355"/>
        <v>870</v>
      </c>
      <c r="T1489">
        <f t="shared" si="356"/>
        <v>1417</v>
      </c>
      <c r="U1489" s="8">
        <f t="shared" si="357"/>
        <v>45353</v>
      </c>
      <c r="V1489" t="str" cm="1">
        <f t="array" ref="V1489">_xlfn.IFS(S1489 = "", "", S1489 &lt; 500, "Low", S1489 &lt; 1200, "Medium", TRUE, "High")</f>
        <v>Medium</v>
      </c>
      <c r="W1489" t="str">
        <f t="shared" si="358"/>
        <v>2024-03</v>
      </c>
      <c r="X1489">
        <f t="shared" si="359"/>
        <v>2024</v>
      </c>
    </row>
    <row r="1490" spans="1:24" x14ac:dyDescent="0.3">
      <c r="A1490">
        <f>'Raw_Data'!A1490</f>
        <v>1489</v>
      </c>
      <c r="B1490" t="str">
        <f>'Raw_Data'!B1490</f>
        <v>Customer 13</v>
      </c>
      <c r="C1490" t="str">
        <f>'Raw_Data'!C1490</f>
        <v>Desktop</v>
      </c>
      <c r="D1490">
        <f>'Raw_Data'!D1490</f>
        <v>1240</v>
      </c>
      <c r="E1490">
        <f>'Raw_Data'!E1490</f>
        <v>695</v>
      </c>
      <c r="F1490">
        <f>'Raw_Data'!F1490</f>
        <v>45354</v>
      </c>
      <c r="G1490" t="str">
        <f t="shared" si="345"/>
        <v>Customer 13</v>
      </c>
      <c r="H1490" t="str">
        <f t="shared" si="346"/>
        <v>DESKTOP</v>
      </c>
      <c r="I1490" t="str">
        <f t="shared" si="347"/>
        <v>Changed</v>
      </c>
      <c r="J1490">
        <f t="shared" si="348"/>
        <v>1240</v>
      </c>
      <c r="K1490">
        <f t="shared" si="349"/>
        <v>695</v>
      </c>
      <c r="L1490" s="8">
        <f t="shared" si="350"/>
        <v>45354</v>
      </c>
      <c r="M1490" t="str">
        <f t="shared" ca="1" si="351"/>
        <v>OK</v>
      </c>
      <c r="P1490">
        <f t="shared" si="352"/>
        <v>1489</v>
      </c>
      <c r="Q1490" t="str">
        <f t="shared" si="353"/>
        <v>Customer 13</v>
      </c>
      <c r="R1490" t="str">
        <f t="shared" si="354"/>
        <v>DESKTOP</v>
      </c>
      <c r="S1490">
        <f t="shared" si="355"/>
        <v>1240</v>
      </c>
      <c r="T1490">
        <f t="shared" si="356"/>
        <v>695</v>
      </c>
      <c r="U1490" s="8">
        <f t="shared" si="357"/>
        <v>45354</v>
      </c>
      <c r="V1490" t="str" cm="1">
        <f t="array" ref="V1490">_xlfn.IFS(S1490 = "", "", S1490 &lt; 500, "Low", S1490 &lt; 1200, "Medium", TRUE, "High")</f>
        <v>High</v>
      </c>
      <c r="W1490" t="str">
        <f t="shared" si="358"/>
        <v>2024-03</v>
      </c>
      <c r="X1490">
        <f t="shared" si="359"/>
        <v>2024</v>
      </c>
    </row>
    <row r="1491" spans="1:24" x14ac:dyDescent="0.3">
      <c r="A1491">
        <f>'Raw_Data'!A1491</f>
        <v>1490</v>
      </c>
      <c r="B1491" t="str">
        <f>'Raw_Data'!B1491</f>
        <v>Customer 14</v>
      </c>
      <c r="C1491" t="str">
        <f>'Raw_Data'!C1491</f>
        <v>Mobile</v>
      </c>
      <c r="D1491">
        <f>'Raw_Data'!D1491</f>
        <v>1568</v>
      </c>
      <c r="E1491">
        <f>'Raw_Data'!E1491</f>
        <v>3925</v>
      </c>
      <c r="F1491">
        <f>'Raw_Data'!F1491</f>
        <v>45354.041666666664</v>
      </c>
      <c r="G1491" t="str">
        <f t="shared" si="345"/>
        <v>Customer 14</v>
      </c>
      <c r="H1491" t="str">
        <f t="shared" si="346"/>
        <v>MOBILE</v>
      </c>
      <c r="I1491" t="str">
        <f t="shared" si="347"/>
        <v>Changed</v>
      </c>
      <c r="J1491">
        <f t="shared" si="348"/>
        <v>1568</v>
      </c>
      <c r="K1491">
        <f t="shared" si="349"/>
        <v>3925</v>
      </c>
      <c r="L1491" s="8">
        <f t="shared" si="350"/>
        <v>45354</v>
      </c>
      <c r="M1491" t="str">
        <f t="shared" ca="1" si="351"/>
        <v>OK</v>
      </c>
      <c r="P1491">
        <f t="shared" si="352"/>
        <v>1490</v>
      </c>
      <c r="Q1491" t="str">
        <f t="shared" si="353"/>
        <v>Customer 14</v>
      </c>
      <c r="R1491" t="str">
        <f t="shared" si="354"/>
        <v>MOBILE</v>
      </c>
      <c r="S1491">
        <f t="shared" si="355"/>
        <v>1568</v>
      </c>
      <c r="T1491">
        <f t="shared" si="356"/>
        <v>3925</v>
      </c>
      <c r="U1491" s="8">
        <f t="shared" si="357"/>
        <v>45354</v>
      </c>
      <c r="V1491" t="str" cm="1">
        <f t="array" ref="V1491">_xlfn.IFS(S1491 = "", "", S1491 &lt; 500, "Low", S1491 &lt; 1200, "Medium", TRUE, "High")</f>
        <v>High</v>
      </c>
      <c r="W1491" t="str">
        <f t="shared" si="358"/>
        <v>2024-03</v>
      </c>
      <c r="X1491">
        <f t="shared" si="359"/>
        <v>2024</v>
      </c>
    </row>
    <row r="1492" spans="1:24" x14ac:dyDescent="0.3">
      <c r="A1492">
        <f>'Raw_Data'!A1492</f>
        <v>1491</v>
      </c>
      <c r="B1492" t="str">
        <f>'Raw_Data'!B1492</f>
        <v>Customer 7</v>
      </c>
      <c r="C1492" t="str">
        <f>'Raw_Data'!C1492</f>
        <v>Desktop</v>
      </c>
      <c r="D1492">
        <f>'Raw_Data'!D1492</f>
        <v>3364</v>
      </c>
      <c r="E1492">
        <f>'Raw_Data'!E1492</f>
        <v>2111</v>
      </c>
      <c r="F1492">
        <f>'Raw_Data'!F1492</f>
        <v>45354.083333333336</v>
      </c>
      <c r="G1492" t="str">
        <f t="shared" si="345"/>
        <v>Customer 7</v>
      </c>
      <c r="H1492" t="str">
        <f t="shared" si="346"/>
        <v>DESKTOP</v>
      </c>
      <c r="I1492" t="str">
        <f t="shared" si="347"/>
        <v>Changed</v>
      </c>
      <c r="J1492">
        <f t="shared" si="348"/>
        <v>3364</v>
      </c>
      <c r="K1492">
        <f t="shared" si="349"/>
        <v>2111</v>
      </c>
      <c r="L1492" s="8">
        <f t="shared" si="350"/>
        <v>45354</v>
      </c>
      <c r="M1492" t="str">
        <f t="shared" ca="1" si="351"/>
        <v>OK</v>
      </c>
      <c r="P1492">
        <f t="shared" si="352"/>
        <v>1491</v>
      </c>
      <c r="Q1492" t="str">
        <f t="shared" si="353"/>
        <v>Customer 7</v>
      </c>
      <c r="R1492" t="str">
        <f t="shared" si="354"/>
        <v>DESKTOP</v>
      </c>
      <c r="S1492">
        <f t="shared" si="355"/>
        <v>3364</v>
      </c>
      <c r="T1492">
        <f t="shared" si="356"/>
        <v>2111</v>
      </c>
      <c r="U1492" s="8">
        <f t="shared" si="357"/>
        <v>45354</v>
      </c>
      <c r="V1492" t="str" cm="1">
        <f t="array" ref="V1492">_xlfn.IFS(S1492 = "", "", S1492 &lt; 500, "Low", S1492 &lt; 1200, "Medium", TRUE, "High")</f>
        <v>High</v>
      </c>
      <c r="W1492" t="str">
        <f t="shared" si="358"/>
        <v>2024-03</v>
      </c>
      <c r="X1492">
        <f t="shared" si="359"/>
        <v>2024</v>
      </c>
    </row>
    <row r="1493" spans="1:24" x14ac:dyDescent="0.3">
      <c r="A1493">
        <f>'Raw_Data'!A1493</f>
        <v>1492</v>
      </c>
      <c r="B1493" t="str">
        <f>'Raw_Data'!B1493</f>
        <v>Customer 5</v>
      </c>
      <c r="C1493" t="str">
        <f>'Raw_Data'!C1493</f>
        <v>Desktop</v>
      </c>
      <c r="D1493">
        <f>'Raw_Data'!D1493</f>
        <v>2261</v>
      </c>
      <c r="E1493">
        <f>'Raw_Data'!E1493</f>
        <v>1068</v>
      </c>
      <c r="F1493">
        <f>'Raw_Data'!F1493</f>
        <v>45354.125</v>
      </c>
      <c r="G1493" t="str">
        <f t="shared" si="345"/>
        <v>Customer 5</v>
      </c>
      <c r="H1493" t="str">
        <f t="shared" si="346"/>
        <v>DESKTOP</v>
      </c>
      <c r="I1493" t="str">
        <f t="shared" si="347"/>
        <v>Changed</v>
      </c>
      <c r="J1493">
        <f t="shared" si="348"/>
        <v>2261</v>
      </c>
      <c r="K1493">
        <f t="shared" si="349"/>
        <v>1068</v>
      </c>
      <c r="L1493" s="8">
        <f t="shared" si="350"/>
        <v>45354</v>
      </c>
      <c r="M1493" t="str">
        <f t="shared" ca="1" si="351"/>
        <v>OK</v>
      </c>
      <c r="P1493">
        <f t="shared" si="352"/>
        <v>1492</v>
      </c>
      <c r="Q1493" t="str">
        <f t="shared" si="353"/>
        <v>Customer 5</v>
      </c>
      <c r="R1493" t="str">
        <f t="shared" si="354"/>
        <v>DESKTOP</v>
      </c>
      <c r="S1493">
        <f t="shared" si="355"/>
        <v>2261</v>
      </c>
      <c r="T1493">
        <f t="shared" si="356"/>
        <v>1068</v>
      </c>
      <c r="U1493" s="8">
        <f t="shared" si="357"/>
        <v>45354</v>
      </c>
      <c r="V1493" t="str" cm="1">
        <f t="array" ref="V1493">_xlfn.IFS(S1493 = "", "", S1493 &lt; 500, "Low", S1493 &lt; 1200, "Medium", TRUE, "High")</f>
        <v>High</v>
      </c>
      <c r="W1493" t="str">
        <f t="shared" si="358"/>
        <v>2024-03</v>
      </c>
      <c r="X1493">
        <f t="shared" si="359"/>
        <v>2024</v>
      </c>
    </row>
    <row r="1494" spans="1:24" x14ac:dyDescent="0.3">
      <c r="A1494">
        <f>'Raw_Data'!A1494</f>
        <v>1493</v>
      </c>
      <c r="B1494" t="str">
        <f>'Raw_Data'!B1494</f>
        <v>Customer 15</v>
      </c>
      <c r="C1494" t="str">
        <f>'Raw_Data'!C1494</f>
        <v>Desktop</v>
      </c>
      <c r="D1494">
        <f>'Raw_Data'!D1494</f>
        <v>3190</v>
      </c>
      <c r="E1494">
        <f>'Raw_Data'!E1494</f>
        <v>849</v>
      </c>
      <c r="F1494">
        <f>'Raw_Data'!F1494</f>
        <v>45354.166666666664</v>
      </c>
      <c r="G1494" t="str">
        <f t="shared" si="345"/>
        <v>Customer 15</v>
      </c>
      <c r="H1494" t="str">
        <f t="shared" si="346"/>
        <v>DESKTOP</v>
      </c>
      <c r="I1494" t="str">
        <f t="shared" si="347"/>
        <v>Changed</v>
      </c>
      <c r="J1494">
        <f t="shared" si="348"/>
        <v>3190</v>
      </c>
      <c r="K1494">
        <f t="shared" si="349"/>
        <v>849</v>
      </c>
      <c r="L1494" s="8">
        <f t="shared" si="350"/>
        <v>45354</v>
      </c>
      <c r="M1494" t="str">
        <f t="shared" ca="1" si="351"/>
        <v>OK</v>
      </c>
      <c r="P1494">
        <f t="shared" si="352"/>
        <v>1493</v>
      </c>
      <c r="Q1494" t="str">
        <f t="shared" si="353"/>
        <v>Customer 15</v>
      </c>
      <c r="R1494" t="str">
        <f t="shared" si="354"/>
        <v>DESKTOP</v>
      </c>
      <c r="S1494">
        <f t="shared" si="355"/>
        <v>3190</v>
      </c>
      <c r="T1494">
        <f t="shared" si="356"/>
        <v>849</v>
      </c>
      <c r="U1494" s="8">
        <f t="shared" si="357"/>
        <v>45354</v>
      </c>
      <c r="V1494" t="str" cm="1">
        <f t="array" ref="V1494">_xlfn.IFS(S1494 = "", "", S1494 &lt; 500, "Low", S1494 &lt; 1200, "Medium", TRUE, "High")</f>
        <v>High</v>
      </c>
      <c r="W1494" t="str">
        <f t="shared" si="358"/>
        <v>2024-03</v>
      </c>
      <c r="X1494">
        <f t="shared" si="359"/>
        <v>2024</v>
      </c>
    </row>
    <row r="1495" spans="1:24" x14ac:dyDescent="0.3">
      <c r="A1495">
        <f>'Raw_Data'!A1495</f>
        <v>1494</v>
      </c>
      <c r="B1495" t="str">
        <f>'Raw_Data'!B1495</f>
        <v>Customer 6</v>
      </c>
      <c r="C1495" t="str">
        <f>'Raw_Data'!C1495</f>
        <v>Mobile</v>
      </c>
      <c r="D1495">
        <f>'Raw_Data'!D1495</f>
        <v>2112</v>
      </c>
      <c r="E1495">
        <f>'Raw_Data'!E1495</f>
        <v>2878</v>
      </c>
      <c r="F1495">
        <f>'Raw_Data'!F1495</f>
        <v>45354.208333333336</v>
      </c>
      <c r="G1495" t="str">
        <f t="shared" si="345"/>
        <v>Customer 6</v>
      </c>
      <c r="H1495" t="str">
        <f t="shared" si="346"/>
        <v>MOBILE</v>
      </c>
      <c r="I1495" t="str">
        <f t="shared" si="347"/>
        <v>Changed</v>
      </c>
      <c r="J1495">
        <f t="shared" si="348"/>
        <v>2112</v>
      </c>
      <c r="K1495">
        <f t="shared" si="349"/>
        <v>2878</v>
      </c>
      <c r="L1495" s="8">
        <f t="shared" si="350"/>
        <v>45354</v>
      </c>
      <c r="M1495" t="str">
        <f t="shared" ca="1" si="351"/>
        <v>OK</v>
      </c>
      <c r="P1495">
        <f t="shared" si="352"/>
        <v>1494</v>
      </c>
      <c r="Q1495" t="str">
        <f t="shared" si="353"/>
        <v>Customer 6</v>
      </c>
      <c r="R1495" t="str">
        <f t="shared" si="354"/>
        <v>MOBILE</v>
      </c>
      <c r="S1495">
        <f t="shared" si="355"/>
        <v>2112</v>
      </c>
      <c r="T1495">
        <f t="shared" si="356"/>
        <v>2878</v>
      </c>
      <c r="U1495" s="8">
        <f t="shared" si="357"/>
        <v>45354</v>
      </c>
      <c r="V1495" t="str" cm="1">
        <f t="array" ref="V1495">_xlfn.IFS(S1495 = "", "", S1495 &lt; 500, "Low", S1495 &lt; 1200, "Medium", TRUE, "High")</f>
        <v>High</v>
      </c>
      <c r="W1495" t="str">
        <f t="shared" si="358"/>
        <v>2024-03</v>
      </c>
      <c r="X1495">
        <f t="shared" si="359"/>
        <v>2024</v>
      </c>
    </row>
    <row r="1496" spans="1:24" x14ac:dyDescent="0.3">
      <c r="A1496">
        <f>'Raw_Data'!A1496</f>
        <v>1495</v>
      </c>
      <c r="B1496" t="str">
        <f>'Raw_Data'!B1496</f>
        <v>Customer 12</v>
      </c>
      <c r="C1496" t="str">
        <f>'Raw_Data'!C1496</f>
        <v>Desktop</v>
      </c>
      <c r="D1496">
        <f>'Raw_Data'!D1496</f>
        <v>2637</v>
      </c>
      <c r="E1496">
        <f>'Raw_Data'!E1496</f>
        <v>4515</v>
      </c>
      <c r="F1496">
        <f>'Raw_Data'!F1496</f>
        <v>45354.25</v>
      </c>
      <c r="G1496" t="str">
        <f t="shared" si="345"/>
        <v>Customer 12</v>
      </c>
      <c r="H1496" t="str">
        <f t="shared" si="346"/>
        <v>DESKTOP</v>
      </c>
      <c r="I1496" t="str">
        <f t="shared" si="347"/>
        <v>Changed</v>
      </c>
      <c r="J1496">
        <f t="shared" si="348"/>
        <v>2637</v>
      </c>
      <c r="K1496">
        <f t="shared" si="349"/>
        <v>4515</v>
      </c>
      <c r="L1496" s="8">
        <f t="shared" si="350"/>
        <v>45354</v>
      </c>
      <c r="M1496" t="str">
        <f t="shared" ca="1" si="351"/>
        <v>OK</v>
      </c>
      <c r="P1496">
        <f t="shared" si="352"/>
        <v>1495</v>
      </c>
      <c r="Q1496" t="str">
        <f t="shared" si="353"/>
        <v>Customer 12</v>
      </c>
      <c r="R1496" t="str">
        <f t="shared" si="354"/>
        <v>DESKTOP</v>
      </c>
      <c r="S1496">
        <f t="shared" si="355"/>
        <v>2637</v>
      </c>
      <c r="T1496">
        <f t="shared" si="356"/>
        <v>4515</v>
      </c>
      <c r="U1496" s="8">
        <f t="shared" si="357"/>
        <v>45354</v>
      </c>
      <c r="V1496" t="str" cm="1">
        <f t="array" ref="V1496">_xlfn.IFS(S1496 = "", "", S1496 &lt; 500, "Low", S1496 &lt; 1200, "Medium", TRUE, "High")</f>
        <v>High</v>
      </c>
      <c r="W1496" t="str">
        <f t="shared" si="358"/>
        <v>2024-03</v>
      </c>
      <c r="X1496">
        <f t="shared" si="359"/>
        <v>2024</v>
      </c>
    </row>
    <row r="1497" spans="1:24" x14ac:dyDescent="0.3">
      <c r="A1497">
        <f>'Raw_Data'!A1497</f>
        <v>1496</v>
      </c>
      <c r="B1497" t="str">
        <f>'Raw_Data'!B1497</f>
        <v>Customer 9</v>
      </c>
      <c r="C1497" t="str">
        <f>'Raw_Data'!C1497</f>
        <v>Mobile</v>
      </c>
      <c r="D1497">
        <f>'Raw_Data'!D1497</f>
        <v>251</v>
      </c>
      <c r="E1497">
        <f>'Raw_Data'!E1497</f>
        <v>1389</v>
      </c>
      <c r="F1497">
        <f>'Raw_Data'!F1497</f>
        <v>45354.291666666664</v>
      </c>
      <c r="G1497" t="str">
        <f t="shared" si="345"/>
        <v>Customer 9</v>
      </c>
      <c r="H1497" t="str">
        <f t="shared" si="346"/>
        <v>MOBILE</v>
      </c>
      <c r="I1497" t="str">
        <f t="shared" si="347"/>
        <v>Changed</v>
      </c>
      <c r="J1497">
        <f t="shared" si="348"/>
        <v>251</v>
      </c>
      <c r="K1497">
        <f t="shared" si="349"/>
        <v>1389</v>
      </c>
      <c r="L1497" s="8">
        <f t="shared" si="350"/>
        <v>45354</v>
      </c>
      <c r="M1497" t="str">
        <f t="shared" ca="1" si="351"/>
        <v>OK</v>
      </c>
      <c r="P1497">
        <f t="shared" si="352"/>
        <v>1496</v>
      </c>
      <c r="Q1497" t="str">
        <f t="shared" si="353"/>
        <v>Customer 9</v>
      </c>
      <c r="R1497" t="str">
        <f t="shared" si="354"/>
        <v>MOBILE</v>
      </c>
      <c r="S1497">
        <f t="shared" si="355"/>
        <v>251</v>
      </c>
      <c r="T1497">
        <f t="shared" si="356"/>
        <v>1389</v>
      </c>
      <c r="U1497" s="8">
        <f t="shared" si="357"/>
        <v>45354</v>
      </c>
      <c r="V1497" t="str" cm="1">
        <f t="array" ref="V1497">_xlfn.IFS(S1497 = "", "", S1497 &lt; 500, "Low", S1497 &lt; 1200, "Medium", TRUE, "High")</f>
        <v>Low</v>
      </c>
      <c r="W1497" t="str">
        <f t="shared" si="358"/>
        <v>2024-03</v>
      </c>
      <c r="X1497">
        <f t="shared" si="359"/>
        <v>2024</v>
      </c>
    </row>
    <row r="1498" spans="1:24" x14ac:dyDescent="0.3">
      <c r="A1498">
        <f>'Raw_Data'!A1498</f>
        <v>1497</v>
      </c>
      <c r="B1498" t="str">
        <f>'Raw_Data'!B1498</f>
        <v>Customer 1</v>
      </c>
      <c r="C1498" t="str">
        <f>'Raw_Data'!C1498</f>
        <v>Embedded</v>
      </c>
      <c r="D1498">
        <f>'Raw_Data'!D1498</f>
        <v>2127</v>
      </c>
      <c r="E1498">
        <f>'Raw_Data'!E1498</f>
        <v>437</v>
      </c>
      <c r="F1498">
        <f>'Raw_Data'!F1498</f>
        <v>45354.333333333336</v>
      </c>
      <c r="G1498" t="str">
        <f t="shared" si="345"/>
        <v>Customer 1</v>
      </c>
      <c r="H1498" t="str">
        <f t="shared" si="346"/>
        <v>EMBEDDED</v>
      </c>
      <c r="I1498" t="str">
        <f t="shared" si="347"/>
        <v>Changed</v>
      </c>
      <c r="J1498">
        <f t="shared" si="348"/>
        <v>2127</v>
      </c>
      <c r="K1498">
        <f t="shared" si="349"/>
        <v>437</v>
      </c>
      <c r="L1498" s="8">
        <f t="shared" si="350"/>
        <v>45354</v>
      </c>
      <c r="M1498" t="str">
        <f t="shared" ca="1" si="351"/>
        <v>OK</v>
      </c>
      <c r="P1498">
        <f t="shared" si="352"/>
        <v>1497</v>
      </c>
      <c r="Q1498" t="str">
        <f t="shared" si="353"/>
        <v>Customer 1</v>
      </c>
      <c r="R1498" t="str">
        <f t="shared" si="354"/>
        <v>EMBEDDED</v>
      </c>
      <c r="S1498">
        <f t="shared" si="355"/>
        <v>2127</v>
      </c>
      <c r="T1498">
        <f t="shared" si="356"/>
        <v>437</v>
      </c>
      <c r="U1498" s="8">
        <f t="shared" si="357"/>
        <v>45354</v>
      </c>
      <c r="V1498" t="str" cm="1">
        <f t="array" ref="V1498">_xlfn.IFS(S1498 = "", "", S1498 &lt; 500, "Low", S1498 &lt; 1200, "Medium", TRUE, "High")</f>
        <v>High</v>
      </c>
      <c r="W1498" t="str">
        <f t="shared" si="358"/>
        <v>2024-03</v>
      </c>
      <c r="X1498">
        <f t="shared" si="359"/>
        <v>2024</v>
      </c>
    </row>
    <row r="1499" spans="1:24" x14ac:dyDescent="0.3">
      <c r="A1499">
        <f>'Raw_Data'!A1499</f>
        <v>1498</v>
      </c>
      <c r="B1499" t="str">
        <f>'Raw_Data'!B1499</f>
        <v>Customer 4</v>
      </c>
      <c r="C1499" t="str">
        <f>'Raw_Data'!C1499</f>
        <v>Workstation</v>
      </c>
      <c r="D1499">
        <f>'Raw_Data'!D1499</f>
        <v>3869</v>
      </c>
      <c r="E1499">
        <f>'Raw_Data'!E1499</f>
        <v>958</v>
      </c>
      <c r="F1499">
        <f>'Raw_Data'!F1499</f>
        <v>45354.375</v>
      </c>
      <c r="G1499" t="str">
        <f t="shared" si="345"/>
        <v>Customer 4</v>
      </c>
      <c r="H1499" t="str">
        <f t="shared" si="346"/>
        <v>WORKSTATION</v>
      </c>
      <c r="I1499" t="str">
        <f t="shared" si="347"/>
        <v>Changed</v>
      </c>
      <c r="J1499">
        <f t="shared" si="348"/>
        <v>3869</v>
      </c>
      <c r="K1499">
        <f t="shared" si="349"/>
        <v>958</v>
      </c>
      <c r="L1499" s="8">
        <f t="shared" si="350"/>
        <v>45354</v>
      </c>
      <c r="M1499" t="str">
        <f t="shared" ca="1" si="351"/>
        <v>OK</v>
      </c>
      <c r="P1499">
        <f t="shared" si="352"/>
        <v>1498</v>
      </c>
      <c r="Q1499" t="str">
        <f t="shared" si="353"/>
        <v>Customer 4</v>
      </c>
      <c r="R1499" t="str">
        <f t="shared" si="354"/>
        <v>WORKSTATION</v>
      </c>
      <c r="S1499">
        <f t="shared" si="355"/>
        <v>3869</v>
      </c>
      <c r="T1499">
        <f t="shared" si="356"/>
        <v>958</v>
      </c>
      <c r="U1499" s="8">
        <f t="shared" si="357"/>
        <v>45354</v>
      </c>
      <c r="V1499" t="str" cm="1">
        <f t="array" ref="V1499">_xlfn.IFS(S1499 = "", "", S1499 &lt; 500, "Low", S1499 &lt; 1200, "Medium", TRUE, "High")</f>
        <v>High</v>
      </c>
      <c r="W1499" t="str">
        <f t="shared" si="358"/>
        <v>2024-03</v>
      </c>
      <c r="X1499">
        <f t="shared" si="359"/>
        <v>2024</v>
      </c>
    </row>
    <row r="1500" spans="1:24" x14ac:dyDescent="0.3">
      <c r="A1500">
        <f>'Raw_Data'!A1500</f>
        <v>1499</v>
      </c>
      <c r="B1500" t="str">
        <f>'Raw_Data'!B1500</f>
        <v>Customer 1</v>
      </c>
      <c r="C1500" t="str">
        <f>'Raw_Data'!C1500</f>
        <v>Desktop</v>
      </c>
      <c r="D1500">
        <f>'Raw_Data'!D1500</f>
        <v>3516</v>
      </c>
      <c r="E1500">
        <f>'Raw_Data'!E1500</f>
        <v>2813</v>
      </c>
      <c r="F1500">
        <f>'Raw_Data'!F1500</f>
        <v>45354.416666666664</v>
      </c>
      <c r="G1500" t="str">
        <f t="shared" si="345"/>
        <v>Customer 1</v>
      </c>
      <c r="H1500" t="str">
        <f t="shared" si="346"/>
        <v>DESKTOP</v>
      </c>
      <c r="I1500" t="str">
        <f t="shared" si="347"/>
        <v>Changed</v>
      </c>
      <c r="J1500">
        <f t="shared" si="348"/>
        <v>3516</v>
      </c>
      <c r="K1500">
        <f t="shared" si="349"/>
        <v>2813</v>
      </c>
      <c r="L1500" s="8">
        <f t="shared" si="350"/>
        <v>45354</v>
      </c>
      <c r="M1500" t="str">
        <f t="shared" ca="1" si="351"/>
        <v>OK</v>
      </c>
      <c r="P1500">
        <f t="shared" si="352"/>
        <v>1499</v>
      </c>
      <c r="Q1500" t="str">
        <f t="shared" si="353"/>
        <v>Customer 1</v>
      </c>
      <c r="R1500" t="str">
        <f t="shared" si="354"/>
        <v>DESKTOP</v>
      </c>
      <c r="S1500">
        <f t="shared" si="355"/>
        <v>3516</v>
      </c>
      <c r="T1500">
        <f t="shared" si="356"/>
        <v>2813</v>
      </c>
      <c r="U1500" s="8">
        <f t="shared" si="357"/>
        <v>45354</v>
      </c>
      <c r="V1500" t="str" cm="1">
        <f t="array" ref="V1500">_xlfn.IFS(S1500 = "", "", S1500 &lt; 500, "Low", S1500 &lt; 1200, "Medium", TRUE, "High")</f>
        <v>High</v>
      </c>
      <c r="W1500" t="str">
        <f t="shared" si="358"/>
        <v>2024-03</v>
      </c>
      <c r="X1500">
        <f t="shared" si="359"/>
        <v>2024</v>
      </c>
    </row>
    <row r="1501" spans="1:24" x14ac:dyDescent="0.3">
      <c r="A1501">
        <f>'Raw_Data'!A1501</f>
        <v>1500</v>
      </c>
      <c r="B1501" t="str">
        <f>'Raw_Data'!B1501</f>
        <v>Customer 6</v>
      </c>
      <c r="C1501" t="str">
        <f>'Raw_Data'!C1501</f>
        <v>Mobile</v>
      </c>
      <c r="D1501">
        <f>'Raw_Data'!D1501</f>
        <v>1858</v>
      </c>
      <c r="E1501">
        <f>'Raw_Data'!E1501</f>
        <v>603</v>
      </c>
      <c r="F1501">
        <f>'Raw_Data'!F1501</f>
        <v>45354.458333333336</v>
      </c>
      <c r="G1501" t="str">
        <f t="shared" si="345"/>
        <v>Customer 6</v>
      </c>
      <c r="H1501" t="str">
        <f t="shared" si="346"/>
        <v>MOBILE</v>
      </c>
      <c r="I1501" t="str">
        <f t="shared" si="347"/>
        <v>Changed</v>
      </c>
      <c r="J1501">
        <f t="shared" si="348"/>
        <v>1858</v>
      </c>
      <c r="K1501">
        <f t="shared" si="349"/>
        <v>603</v>
      </c>
      <c r="L1501" s="8">
        <f t="shared" si="350"/>
        <v>45354</v>
      </c>
      <c r="M1501" t="str">
        <f t="shared" ca="1" si="351"/>
        <v>OK</v>
      </c>
      <c r="P1501">
        <f t="shared" si="352"/>
        <v>1500</v>
      </c>
      <c r="Q1501" t="str">
        <f t="shared" si="353"/>
        <v>Customer 6</v>
      </c>
      <c r="R1501" t="str">
        <f t="shared" si="354"/>
        <v>MOBILE</v>
      </c>
      <c r="S1501">
        <f t="shared" si="355"/>
        <v>1858</v>
      </c>
      <c r="T1501">
        <f t="shared" si="356"/>
        <v>603</v>
      </c>
      <c r="U1501" s="8">
        <f t="shared" si="357"/>
        <v>45354</v>
      </c>
      <c r="V1501" t="str" cm="1">
        <f t="array" ref="V1501">_xlfn.IFS(S1501 = "", "", S1501 &lt; 500, "Low", S1501 &lt; 1200, "Medium", TRUE, "High")</f>
        <v>High</v>
      </c>
      <c r="W1501" t="str">
        <f t="shared" si="358"/>
        <v>2024-03</v>
      </c>
      <c r="X1501">
        <f t="shared" si="359"/>
        <v>2024</v>
      </c>
    </row>
    <row r="1502" spans="1:24" x14ac:dyDescent="0.3">
      <c r="A1502">
        <f>'Raw_Data'!A1502</f>
        <v>1501</v>
      </c>
      <c r="B1502" t="str">
        <f>'Raw_Data'!B1502</f>
        <v>Customer 6</v>
      </c>
      <c r="C1502" t="str">
        <f>'Raw_Data'!C1502</f>
        <v>Workstation</v>
      </c>
      <c r="D1502">
        <f>'Raw_Data'!D1502</f>
        <v>1863</v>
      </c>
      <c r="E1502">
        <f>'Raw_Data'!E1502</f>
        <v>1263</v>
      </c>
      <c r="F1502">
        <f>'Raw_Data'!F1502</f>
        <v>45354.5</v>
      </c>
      <c r="G1502" t="str">
        <f t="shared" si="345"/>
        <v>Customer 6</v>
      </c>
      <c r="H1502" t="str">
        <f t="shared" si="346"/>
        <v>WORKSTATION</v>
      </c>
      <c r="I1502" t="str">
        <f t="shared" si="347"/>
        <v>Changed</v>
      </c>
      <c r="J1502">
        <f t="shared" si="348"/>
        <v>1863</v>
      </c>
      <c r="K1502">
        <f t="shared" si="349"/>
        <v>1263</v>
      </c>
      <c r="L1502" s="8">
        <f t="shared" si="350"/>
        <v>45354</v>
      </c>
      <c r="M1502" t="str">
        <f t="shared" ca="1" si="351"/>
        <v>OK</v>
      </c>
      <c r="P1502">
        <f t="shared" si="352"/>
        <v>1501</v>
      </c>
      <c r="Q1502" t="str">
        <f t="shared" si="353"/>
        <v>Customer 6</v>
      </c>
      <c r="R1502" t="str">
        <f t="shared" si="354"/>
        <v>WORKSTATION</v>
      </c>
      <c r="S1502">
        <f t="shared" si="355"/>
        <v>1863</v>
      </c>
      <c r="T1502">
        <f t="shared" si="356"/>
        <v>1263</v>
      </c>
      <c r="U1502" s="8">
        <f t="shared" si="357"/>
        <v>45354</v>
      </c>
      <c r="V1502" t="str" cm="1">
        <f t="array" ref="V1502">_xlfn.IFS(S1502 = "", "", S1502 &lt; 500, "Low", S1502 &lt; 1200, "Medium", TRUE, "High")</f>
        <v>High</v>
      </c>
      <c r="W1502" t="str">
        <f t="shared" si="358"/>
        <v>2024-03</v>
      </c>
      <c r="X1502">
        <f t="shared" si="359"/>
        <v>2024</v>
      </c>
    </row>
    <row r="1503" spans="1:24" x14ac:dyDescent="0.3">
      <c r="A1503">
        <f>'Raw_Data'!A1503</f>
        <v>1502</v>
      </c>
      <c r="B1503" t="str">
        <f>'Raw_Data'!B1503</f>
        <v>Customer 15</v>
      </c>
      <c r="C1503" t="str">
        <f>'Raw_Data'!C1503</f>
        <v>Mobile</v>
      </c>
      <c r="D1503">
        <f>'Raw_Data'!D1503</f>
        <v>3009</v>
      </c>
      <c r="E1503">
        <f>'Raw_Data'!E1503</f>
        <v>3003</v>
      </c>
      <c r="F1503">
        <f>'Raw_Data'!F1503</f>
        <v>45354.541666666664</v>
      </c>
      <c r="G1503" t="str">
        <f t="shared" si="345"/>
        <v>Customer 15</v>
      </c>
      <c r="H1503" t="str">
        <f t="shared" si="346"/>
        <v>MOBILE</v>
      </c>
      <c r="I1503" t="str">
        <f t="shared" si="347"/>
        <v>Changed</v>
      </c>
      <c r="J1503">
        <f t="shared" si="348"/>
        <v>3009</v>
      </c>
      <c r="K1503">
        <f t="shared" si="349"/>
        <v>3003</v>
      </c>
      <c r="L1503" s="8">
        <f t="shared" si="350"/>
        <v>45354</v>
      </c>
      <c r="M1503" t="str">
        <f t="shared" ca="1" si="351"/>
        <v>OK</v>
      </c>
      <c r="P1503">
        <f t="shared" si="352"/>
        <v>1502</v>
      </c>
      <c r="Q1503" t="str">
        <f t="shared" si="353"/>
        <v>Customer 15</v>
      </c>
      <c r="R1503" t="str">
        <f t="shared" si="354"/>
        <v>MOBILE</v>
      </c>
      <c r="S1503">
        <f t="shared" si="355"/>
        <v>3009</v>
      </c>
      <c r="T1503">
        <f t="shared" si="356"/>
        <v>3003</v>
      </c>
      <c r="U1503" s="8">
        <f t="shared" si="357"/>
        <v>45354</v>
      </c>
      <c r="V1503" t="str" cm="1">
        <f t="array" ref="V1503">_xlfn.IFS(S1503 = "", "", S1503 &lt; 500, "Low", S1503 &lt; 1200, "Medium", TRUE, "High")</f>
        <v>High</v>
      </c>
      <c r="W1503" t="str">
        <f t="shared" si="358"/>
        <v>2024-03</v>
      </c>
      <c r="X1503">
        <f t="shared" si="359"/>
        <v>2024</v>
      </c>
    </row>
    <row r="1504" spans="1:24" x14ac:dyDescent="0.3">
      <c r="A1504">
        <f>'Raw_Data'!A1504</f>
        <v>1503</v>
      </c>
      <c r="B1504" t="str">
        <f>'Raw_Data'!B1504</f>
        <v>Customer 2</v>
      </c>
      <c r="C1504" t="str">
        <f>'Raw_Data'!C1504</f>
        <v>Embedded</v>
      </c>
      <c r="D1504">
        <f>'Raw_Data'!D1504</f>
        <v>631</v>
      </c>
      <c r="E1504">
        <f>'Raw_Data'!E1504</f>
        <v>4027</v>
      </c>
      <c r="F1504">
        <f>'Raw_Data'!F1504</f>
        <v>45354.583333333336</v>
      </c>
      <c r="G1504" t="str">
        <f t="shared" si="345"/>
        <v>Customer 2</v>
      </c>
      <c r="H1504" t="str">
        <f t="shared" si="346"/>
        <v>EMBEDDED</v>
      </c>
      <c r="I1504" t="str">
        <f t="shared" si="347"/>
        <v>Changed</v>
      </c>
      <c r="J1504">
        <f t="shared" si="348"/>
        <v>631</v>
      </c>
      <c r="K1504">
        <f t="shared" si="349"/>
        <v>4027</v>
      </c>
      <c r="L1504" s="8">
        <f t="shared" si="350"/>
        <v>45354</v>
      </c>
      <c r="M1504" t="str">
        <f t="shared" ca="1" si="351"/>
        <v>OK</v>
      </c>
      <c r="P1504">
        <f t="shared" si="352"/>
        <v>1503</v>
      </c>
      <c r="Q1504" t="str">
        <f t="shared" si="353"/>
        <v>Customer 2</v>
      </c>
      <c r="R1504" t="str">
        <f t="shared" si="354"/>
        <v>EMBEDDED</v>
      </c>
      <c r="S1504">
        <f t="shared" si="355"/>
        <v>631</v>
      </c>
      <c r="T1504">
        <f t="shared" si="356"/>
        <v>4027</v>
      </c>
      <c r="U1504" s="8">
        <f t="shared" si="357"/>
        <v>45354</v>
      </c>
      <c r="V1504" t="str" cm="1">
        <f t="array" ref="V1504">_xlfn.IFS(S1504 = "", "", S1504 &lt; 500, "Low", S1504 &lt; 1200, "Medium", TRUE, "High")</f>
        <v>Medium</v>
      </c>
      <c r="W1504" t="str">
        <f t="shared" si="358"/>
        <v>2024-03</v>
      </c>
      <c r="X1504">
        <f t="shared" si="359"/>
        <v>2024</v>
      </c>
    </row>
    <row r="1505" spans="1:24" x14ac:dyDescent="0.3">
      <c r="A1505">
        <f>'Raw_Data'!A1505</f>
        <v>1504</v>
      </c>
      <c r="B1505" t="str">
        <f>'Raw_Data'!B1505</f>
        <v>Customer 1</v>
      </c>
      <c r="C1505" t="str">
        <f>'Raw_Data'!C1505</f>
        <v>Mobile</v>
      </c>
      <c r="D1505">
        <f>'Raw_Data'!D1505</f>
        <v>364</v>
      </c>
      <c r="E1505">
        <f>'Raw_Data'!E1505</f>
        <v>1429</v>
      </c>
      <c r="F1505">
        <f>'Raw_Data'!F1505</f>
        <v>45354.625</v>
      </c>
      <c r="G1505" t="str">
        <f t="shared" si="345"/>
        <v>Customer 1</v>
      </c>
      <c r="H1505" t="str">
        <f t="shared" si="346"/>
        <v>MOBILE</v>
      </c>
      <c r="I1505" t="str">
        <f t="shared" si="347"/>
        <v>Changed</v>
      </c>
      <c r="J1505">
        <f t="shared" si="348"/>
        <v>364</v>
      </c>
      <c r="K1505">
        <f t="shared" si="349"/>
        <v>1429</v>
      </c>
      <c r="L1505" s="8">
        <f t="shared" si="350"/>
        <v>45354</v>
      </c>
      <c r="M1505" t="str">
        <f t="shared" ca="1" si="351"/>
        <v>OK</v>
      </c>
      <c r="P1505">
        <f t="shared" si="352"/>
        <v>1504</v>
      </c>
      <c r="Q1505" t="str">
        <f t="shared" si="353"/>
        <v>Customer 1</v>
      </c>
      <c r="R1505" t="str">
        <f t="shared" si="354"/>
        <v>MOBILE</v>
      </c>
      <c r="S1505">
        <f t="shared" si="355"/>
        <v>364</v>
      </c>
      <c r="T1505">
        <f t="shared" si="356"/>
        <v>1429</v>
      </c>
      <c r="U1505" s="8">
        <f t="shared" si="357"/>
        <v>45354</v>
      </c>
      <c r="V1505" t="str" cm="1">
        <f t="array" ref="V1505">_xlfn.IFS(S1505 = "", "", S1505 &lt; 500, "Low", S1505 &lt; 1200, "Medium", TRUE, "High")</f>
        <v>Low</v>
      </c>
      <c r="W1505" t="str">
        <f t="shared" si="358"/>
        <v>2024-03</v>
      </c>
      <c r="X1505">
        <f t="shared" si="359"/>
        <v>2024</v>
      </c>
    </row>
    <row r="1506" spans="1:24" x14ac:dyDescent="0.3">
      <c r="A1506">
        <f>'Raw_Data'!A1506</f>
        <v>1505</v>
      </c>
      <c r="B1506" t="str">
        <f>'Raw_Data'!B1506</f>
        <v>Customer 3</v>
      </c>
      <c r="C1506" t="str">
        <f>'Raw_Data'!C1506</f>
        <v>Desktop</v>
      </c>
      <c r="D1506">
        <f>'Raw_Data'!D1506</f>
        <v>1607</v>
      </c>
      <c r="E1506">
        <f>'Raw_Data'!E1506</f>
        <v>4209</v>
      </c>
      <c r="F1506">
        <f>'Raw_Data'!F1506</f>
        <v>45354.666666666664</v>
      </c>
      <c r="G1506" t="str">
        <f t="shared" si="345"/>
        <v>Customer 3</v>
      </c>
      <c r="H1506" t="str">
        <f t="shared" si="346"/>
        <v>DESKTOP</v>
      </c>
      <c r="I1506" t="str">
        <f t="shared" si="347"/>
        <v>Changed</v>
      </c>
      <c r="J1506">
        <f t="shared" si="348"/>
        <v>1607</v>
      </c>
      <c r="K1506">
        <f t="shared" si="349"/>
        <v>4209</v>
      </c>
      <c r="L1506" s="8">
        <f t="shared" si="350"/>
        <v>45354</v>
      </c>
      <c r="M1506" t="str">
        <f t="shared" ca="1" si="351"/>
        <v>OK</v>
      </c>
      <c r="P1506">
        <f t="shared" si="352"/>
        <v>1505</v>
      </c>
      <c r="Q1506" t="str">
        <f t="shared" si="353"/>
        <v>Customer 3</v>
      </c>
      <c r="R1506" t="str">
        <f t="shared" si="354"/>
        <v>DESKTOP</v>
      </c>
      <c r="S1506">
        <f t="shared" si="355"/>
        <v>1607</v>
      </c>
      <c r="T1506">
        <f t="shared" si="356"/>
        <v>4209</v>
      </c>
      <c r="U1506" s="8">
        <f t="shared" si="357"/>
        <v>45354</v>
      </c>
      <c r="V1506" t="str" cm="1">
        <f t="array" ref="V1506">_xlfn.IFS(S1506 = "", "", S1506 &lt; 500, "Low", S1506 &lt; 1200, "Medium", TRUE, "High")</f>
        <v>High</v>
      </c>
      <c r="W1506" t="str">
        <f t="shared" si="358"/>
        <v>2024-03</v>
      </c>
      <c r="X1506">
        <f t="shared" si="359"/>
        <v>2024</v>
      </c>
    </row>
    <row r="1507" spans="1:24" x14ac:dyDescent="0.3">
      <c r="A1507">
        <f>'Raw_Data'!A1507</f>
        <v>1506</v>
      </c>
      <c r="B1507" t="str">
        <f>'Raw_Data'!B1507</f>
        <v>Customer 15</v>
      </c>
      <c r="C1507" t="str">
        <f>'Raw_Data'!C1507</f>
        <v>Embedded</v>
      </c>
      <c r="D1507">
        <f>'Raw_Data'!D1507</f>
        <v>380</v>
      </c>
      <c r="E1507">
        <f>'Raw_Data'!E1507</f>
        <v>2402</v>
      </c>
      <c r="F1507">
        <f>'Raw_Data'!F1507</f>
        <v>45354.708333333336</v>
      </c>
      <c r="G1507" t="str">
        <f t="shared" si="345"/>
        <v>Customer 15</v>
      </c>
      <c r="H1507" t="str">
        <f t="shared" si="346"/>
        <v>EMBEDDED</v>
      </c>
      <c r="I1507" t="str">
        <f t="shared" si="347"/>
        <v>Changed</v>
      </c>
      <c r="J1507">
        <f t="shared" si="348"/>
        <v>380</v>
      </c>
      <c r="K1507">
        <f t="shared" si="349"/>
        <v>2402</v>
      </c>
      <c r="L1507" s="8">
        <f t="shared" si="350"/>
        <v>45354</v>
      </c>
      <c r="M1507" t="str">
        <f t="shared" ca="1" si="351"/>
        <v>OK</v>
      </c>
      <c r="P1507">
        <f t="shared" si="352"/>
        <v>1506</v>
      </c>
      <c r="Q1507" t="str">
        <f t="shared" si="353"/>
        <v>Customer 15</v>
      </c>
      <c r="R1507" t="str">
        <f t="shared" si="354"/>
        <v>EMBEDDED</v>
      </c>
      <c r="S1507">
        <f t="shared" si="355"/>
        <v>380</v>
      </c>
      <c r="T1507">
        <f t="shared" si="356"/>
        <v>2402</v>
      </c>
      <c r="U1507" s="8">
        <f t="shared" si="357"/>
        <v>45354</v>
      </c>
      <c r="V1507" t="str" cm="1">
        <f t="array" ref="V1507">_xlfn.IFS(S1507 = "", "", S1507 &lt; 500, "Low", S1507 &lt; 1200, "Medium", TRUE, "High")</f>
        <v>Low</v>
      </c>
      <c r="W1507" t="str">
        <f t="shared" si="358"/>
        <v>2024-03</v>
      </c>
      <c r="X1507">
        <f t="shared" si="359"/>
        <v>2024</v>
      </c>
    </row>
    <row r="1508" spans="1:24" x14ac:dyDescent="0.3">
      <c r="A1508">
        <f>'Raw_Data'!A1508</f>
        <v>1507</v>
      </c>
      <c r="B1508" t="str">
        <f>'Raw_Data'!B1508</f>
        <v>Customer 2</v>
      </c>
      <c r="C1508" t="str">
        <f>'Raw_Data'!C1508</f>
        <v>Mobile</v>
      </c>
      <c r="D1508">
        <f>'Raw_Data'!D1508</f>
        <v>2108</v>
      </c>
      <c r="E1508">
        <f>'Raw_Data'!E1508</f>
        <v>3778</v>
      </c>
      <c r="F1508">
        <f>'Raw_Data'!F1508</f>
        <v>45354.75</v>
      </c>
      <c r="G1508" t="str">
        <f t="shared" si="345"/>
        <v>Customer 2</v>
      </c>
      <c r="H1508" t="str">
        <f t="shared" si="346"/>
        <v>MOBILE</v>
      </c>
      <c r="I1508" t="str">
        <f t="shared" si="347"/>
        <v>Changed</v>
      </c>
      <c r="J1508">
        <f t="shared" si="348"/>
        <v>2108</v>
      </c>
      <c r="K1508">
        <f t="shared" si="349"/>
        <v>3778</v>
      </c>
      <c r="L1508" s="8">
        <f t="shared" si="350"/>
        <v>45354</v>
      </c>
      <c r="M1508" t="str">
        <f t="shared" ca="1" si="351"/>
        <v>OK</v>
      </c>
      <c r="P1508">
        <f t="shared" si="352"/>
        <v>1507</v>
      </c>
      <c r="Q1508" t="str">
        <f t="shared" si="353"/>
        <v>Customer 2</v>
      </c>
      <c r="R1508" t="str">
        <f t="shared" si="354"/>
        <v>MOBILE</v>
      </c>
      <c r="S1508">
        <f t="shared" si="355"/>
        <v>2108</v>
      </c>
      <c r="T1508">
        <f t="shared" si="356"/>
        <v>3778</v>
      </c>
      <c r="U1508" s="8">
        <f t="shared" si="357"/>
        <v>45354</v>
      </c>
      <c r="V1508" t="str" cm="1">
        <f t="array" ref="V1508">_xlfn.IFS(S1508 = "", "", S1508 &lt; 500, "Low", S1508 &lt; 1200, "Medium", TRUE, "High")</f>
        <v>High</v>
      </c>
      <c r="W1508" t="str">
        <f t="shared" si="358"/>
        <v>2024-03</v>
      </c>
      <c r="X1508">
        <f t="shared" si="359"/>
        <v>2024</v>
      </c>
    </row>
    <row r="1509" spans="1:24" x14ac:dyDescent="0.3">
      <c r="A1509">
        <f>'Raw_Data'!A1509</f>
        <v>1508</v>
      </c>
      <c r="B1509" t="str">
        <f>'Raw_Data'!B1509</f>
        <v>Customer 13</v>
      </c>
      <c r="C1509" t="str">
        <f>'Raw_Data'!C1509</f>
        <v>Desktop</v>
      </c>
      <c r="D1509">
        <f>'Raw_Data'!D1509</f>
        <v>547</v>
      </c>
      <c r="E1509">
        <f>'Raw_Data'!E1509</f>
        <v>2806</v>
      </c>
      <c r="F1509">
        <f>'Raw_Data'!F1509</f>
        <v>45354.791666666664</v>
      </c>
      <c r="G1509" t="str">
        <f t="shared" si="345"/>
        <v>Customer 13</v>
      </c>
      <c r="H1509" t="str">
        <f t="shared" si="346"/>
        <v>DESKTOP</v>
      </c>
      <c r="I1509" t="str">
        <f t="shared" si="347"/>
        <v>Changed</v>
      </c>
      <c r="J1509">
        <f t="shared" si="348"/>
        <v>547</v>
      </c>
      <c r="K1509">
        <f t="shared" si="349"/>
        <v>2806</v>
      </c>
      <c r="L1509" s="8">
        <f t="shared" si="350"/>
        <v>45354</v>
      </c>
      <c r="M1509" t="str">
        <f t="shared" ca="1" si="351"/>
        <v>OK</v>
      </c>
      <c r="P1509">
        <f t="shared" si="352"/>
        <v>1508</v>
      </c>
      <c r="Q1509" t="str">
        <f t="shared" si="353"/>
        <v>Customer 13</v>
      </c>
      <c r="R1509" t="str">
        <f t="shared" si="354"/>
        <v>DESKTOP</v>
      </c>
      <c r="S1509">
        <f t="shared" si="355"/>
        <v>547</v>
      </c>
      <c r="T1509">
        <f t="shared" si="356"/>
        <v>2806</v>
      </c>
      <c r="U1509" s="8">
        <f t="shared" si="357"/>
        <v>45354</v>
      </c>
      <c r="V1509" t="str" cm="1">
        <f t="array" ref="V1509">_xlfn.IFS(S1509 = "", "", S1509 &lt; 500, "Low", S1509 &lt; 1200, "Medium", TRUE, "High")</f>
        <v>Medium</v>
      </c>
      <c r="W1509" t="str">
        <f t="shared" si="358"/>
        <v>2024-03</v>
      </c>
      <c r="X1509">
        <f t="shared" si="359"/>
        <v>2024</v>
      </c>
    </row>
    <row r="1510" spans="1:24" x14ac:dyDescent="0.3">
      <c r="A1510">
        <f>'Raw_Data'!A1510</f>
        <v>1509</v>
      </c>
      <c r="B1510" t="str">
        <f>'Raw_Data'!B1510</f>
        <v>Customer 11</v>
      </c>
      <c r="C1510" t="str">
        <f>'Raw_Data'!C1510</f>
        <v>Mobile</v>
      </c>
      <c r="D1510">
        <f>'Raw_Data'!D1510</f>
        <v>302</v>
      </c>
      <c r="E1510">
        <f>'Raw_Data'!E1510</f>
        <v>1178</v>
      </c>
      <c r="F1510">
        <f>'Raw_Data'!F1510</f>
        <v>45354.833333333336</v>
      </c>
      <c r="G1510" t="str">
        <f t="shared" si="345"/>
        <v>Customer 11</v>
      </c>
      <c r="H1510" t="str">
        <f t="shared" si="346"/>
        <v>MOBILE</v>
      </c>
      <c r="I1510" t="str">
        <f t="shared" si="347"/>
        <v>Changed</v>
      </c>
      <c r="J1510">
        <f t="shared" si="348"/>
        <v>302</v>
      </c>
      <c r="K1510">
        <f t="shared" si="349"/>
        <v>1178</v>
      </c>
      <c r="L1510" s="8">
        <f t="shared" si="350"/>
        <v>45354</v>
      </c>
      <c r="M1510" t="str">
        <f t="shared" ca="1" si="351"/>
        <v>OK</v>
      </c>
      <c r="P1510">
        <f t="shared" si="352"/>
        <v>1509</v>
      </c>
      <c r="Q1510" t="str">
        <f t="shared" si="353"/>
        <v>Customer 11</v>
      </c>
      <c r="R1510" t="str">
        <f t="shared" si="354"/>
        <v>MOBILE</v>
      </c>
      <c r="S1510">
        <f t="shared" si="355"/>
        <v>302</v>
      </c>
      <c r="T1510">
        <f t="shared" si="356"/>
        <v>1178</v>
      </c>
      <c r="U1510" s="8">
        <f t="shared" si="357"/>
        <v>45354</v>
      </c>
      <c r="V1510" t="str" cm="1">
        <f t="array" ref="V1510">_xlfn.IFS(S1510 = "", "", S1510 &lt; 500, "Low", S1510 &lt; 1200, "Medium", TRUE, "High")</f>
        <v>Low</v>
      </c>
      <c r="W1510" t="str">
        <f t="shared" si="358"/>
        <v>2024-03</v>
      </c>
      <c r="X1510">
        <f t="shared" si="359"/>
        <v>2024</v>
      </c>
    </row>
    <row r="1511" spans="1:24" x14ac:dyDescent="0.3">
      <c r="A1511">
        <f>'Raw_Data'!A1511</f>
        <v>1510</v>
      </c>
      <c r="B1511" t="str">
        <f>'Raw_Data'!B1511</f>
        <v>Customer 1</v>
      </c>
      <c r="C1511" t="str">
        <f>'Raw_Data'!C1511</f>
        <v>Desktop</v>
      </c>
      <c r="D1511">
        <f>'Raw_Data'!D1511</f>
        <v>2243</v>
      </c>
      <c r="E1511">
        <f>'Raw_Data'!E1511</f>
        <v>1347</v>
      </c>
      <c r="F1511">
        <f>'Raw_Data'!F1511</f>
        <v>45354.875</v>
      </c>
      <c r="G1511" t="str">
        <f t="shared" si="345"/>
        <v>Customer 1</v>
      </c>
      <c r="H1511" t="str">
        <f t="shared" si="346"/>
        <v>DESKTOP</v>
      </c>
      <c r="I1511" t="str">
        <f t="shared" si="347"/>
        <v>Changed</v>
      </c>
      <c r="J1511">
        <f t="shared" si="348"/>
        <v>2243</v>
      </c>
      <c r="K1511">
        <f t="shared" si="349"/>
        <v>1347</v>
      </c>
      <c r="L1511" s="8">
        <f t="shared" si="350"/>
        <v>45354</v>
      </c>
      <c r="M1511" t="str">
        <f t="shared" ca="1" si="351"/>
        <v>OK</v>
      </c>
      <c r="P1511">
        <f t="shared" si="352"/>
        <v>1510</v>
      </c>
      <c r="Q1511" t="str">
        <f t="shared" si="353"/>
        <v>Customer 1</v>
      </c>
      <c r="R1511" t="str">
        <f t="shared" si="354"/>
        <v>DESKTOP</v>
      </c>
      <c r="S1511">
        <f t="shared" si="355"/>
        <v>2243</v>
      </c>
      <c r="T1511">
        <f t="shared" si="356"/>
        <v>1347</v>
      </c>
      <c r="U1511" s="8">
        <f t="shared" si="357"/>
        <v>45354</v>
      </c>
      <c r="V1511" t="str" cm="1">
        <f t="array" ref="V1511">_xlfn.IFS(S1511 = "", "", S1511 &lt; 500, "Low", S1511 &lt; 1200, "Medium", TRUE, "High")</f>
        <v>High</v>
      </c>
      <c r="W1511" t="str">
        <f t="shared" si="358"/>
        <v>2024-03</v>
      </c>
      <c r="X1511">
        <f t="shared" si="359"/>
        <v>2024</v>
      </c>
    </row>
    <row r="1512" spans="1:24" x14ac:dyDescent="0.3">
      <c r="A1512">
        <f>'Raw_Data'!A1512</f>
        <v>1511</v>
      </c>
      <c r="B1512" t="str">
        <f>'Raw_Data'!B1512</f>
        <v>Customer 14</v>
      </c>
      <c r="C1512" t="str">
        <f>'Raw_Data'!C1512</f>
        <v>Embedded</v>
      </c>
      <c r="D1512">
        <f>'Raw_Data'!D1512</f>
        <v>3679</v>
      </c>
      <c r="E1512">
        <f>'Raw_Data'!E1512</f>
        <v>1710</v>
      </c>
      <c r="F1512">
        <f>'Raw_Data'!F1512</f>
        <v>45354.916666666664</v>
      </c>
      <c r="G1512" t="str">
        <f t="shared" si="345"/>
        <v>Customer 14</v>
      </c>
      <c r="H1512" t="str">
        <f t="shared" si="346"/>
        <v>EMBEDDED</v>
      </c>
      <c r="I1512" t="str">
        <f t="shared" si="347"/>
        <v>Changed</v>
      </c>
      <c r="J1512">
        <f t="shared" si="348"/>
        <v>3679</v>
      </c>
      <c r="K1512">
        <f t="shared" si="349"/>
        <v>1710</v>
      </c>
      <c r="L1512" s="8">
        <f t="shared" si="350"/>
        <v>45354</v>
      </c>
      <c r="M1512" t="str">
        <f t="shared" ca="1" si="351"/>
        <v>OK</v>
      </c>
      <c r="P1512">
        <f t="shared" si="352"/>
        <v>1511</v>
      </c>
      <c r="Q1512" t="str">
        <f t="shared" si="353"/>
        <v>Customer 14</v>
      </c>
      <c r="R1512" t="str">
        <f t="shared" si="354"/>
        <v>EMBEDDED</v>
      </c>
      <c r="S1512">
        <f t="shared" si="355"/>
        <v>3679</v>
      </c>
      <c r="T1512">
        <f t="shared" si="356"/>
        <v>1710</v>
      </c>
      <c r="U1512" s="8">
        <f t="shared" si="357"/>
        <v>45354</v>
      </c>
      <c r="V1512" t="str" cm="1">
        <f t="array" ref="V1512">_xlfn.IFS(S1512 = "", "", S1512 &lt; 500, "Low", S1512 &lt; 1200, "Medium", TRUE, "High")</f>
        <v>High</v>
      </c>
      <c r="W1512" t="str">
        <f t="shared" si="358"/>
        <v>2024-03</v>
      </c>
      <c r="X1512">
        <f t="shared" si="359"/>
        <v>2024</v>
      </c>
    </row>
    <row r="1513" spans="1:24" x14ac:dyDescent="0.3">
      <c r="A1513">
        <f>'Raw_Data'!A1513</f>
        <v>1512</v>
      </c>
      <c r="B1513" t="str">
        <f>'Raw_Data'!B1513</f>
        <v>Customer 2</v>
      </c>
      <c r="C1513" t="str">
        <f>'Raw_Data'!C1513</f>
        <v>Workstation</v>
      </c>
      <c r="D1513">
        <f>'Raw_Data'!D1513</f>
        <v>198</v>
      </c>
      <c r="E1513">
        <f>'Raw_Data'!E1513</f>
        <v>994</v>
      </c>
      <c r="F1513">
        <f>'Raw_Data'!F1513</f>
        <v>45354.958333333336</v>
      </c>
      <c r="G1513" t="str">
        <f t="shared" si="345"/>
        <v>Customer 2</v>
      </c>
      <c r="H1513" t="str">
        <f t="shared" si="346"/>
        <v>WORKSTATION</v>
      </c>
      <c r="I1513" t="str">
        <f t="shared" si="347"/>
        <v>Changed</v>
      </c>
      <c r="J1513">
        <f t="shared" si="348"/>
        <v>198</v>
      </c>
      <c r="K1513">
        <f t="shared" si="349"/>
        <v>994</v>
      </c>
      <c r="L1513" s="8">
        <f t="shared" si="350"/>
        <v>45354</v>
      </c>
      <c r="M1513" t="str">
        <f t="shared" ca="1" si="351"/>
        <v>OK</v>
      </c>
      <c r="P1513">
        <f t="shared" si="352"/>
        <v>1512</v>
      </c>
      <c r="Q1513" t="str">
        <f t="shared" si="353"/>
        <v>Customer 2</v>
      </c>
      <c r="R1513" t="str">
        <f t="shared" si="354"/>
        <v>WORKSTATION</v>
      </c>
      <c r="S1513">
        <f t="shared" si="355"/>
        <v>198</v>
      </c>
      <c r="T1513">
        <f t="shared" si="356"/>
        <v>994</v>
      </c>
      <c r="U1513" s="8">
        <f t="shared" si="357"/>
        <v>45354</v>
      </c>
      <c r="V1513" t="str" cm="1">
        <f t="array" ref="V1513">_xlfn.IFS(S1513 = "", "", S1513 &lt; 500, "Low", S1513 &lt; 1200, "Medium", TRUE, "High")</f>
        <v>Low</v>
      </c>
      <c r="W1513" t="str">
        <f t="shared" si="358"/>
        <v>2024-03</v>
      </c>
      <c r="X1513">
        <f t="shared" si="359"/>
        <v>2024</v>
      </c>
    </row>
    <row r="1514" spans="1:24" x14ac:dyDescent="0.3">
      <c r="A1514">
        <f>'Raw_Data'!A1514</f>
        <v>1513</v>
      </c>
      <c r="B1514" t="str">
        <f>'Raw_Data'!B1514</f>
        <v>Customer 15</v>
      </c>
      <c r="C1514" t="str">
        <f>'Raw_Data'!C1514</f>
        <v>Mobile</v>
      </c>
      <c r="D1514">
        <f>'Raw_Data'!D1514</f>
        <v>1739</v>
      </c>
      <c r="E1514">
        <f>'Raw_Data'!E1514</f>
        <v>940</v>
      </c>
      <c r="F1514">
        <f>'Raw_Data'!F1514</f>
        <v>45355</v>
      </c>
      <c r="G1514" t="str">
        <f t="shared" si="345"/>
        <v>Customer 15</v>
      </c>
      <c r="H1514" t="str">
        <f t="shared" si="346"/>
        <v>MOBILE</v>
      </c>
      <c r="I1514" t="str">
        <f t="shared" si="347"/>
        <v>Changed</v>
      </c>
      <c r="J1514">
        <f t="shared" si="348"/>
        <v>1739</v>
      </c>
      <c r="K1514">
        <f t="shared" si="349"/>
        <v>940</v>
      </c>
      <c r="L1514" s="8">
        <f t="shared" si="350"/>
        <v>45355</v>
      </c>
      <c r="M1514" t="str">
        <f t="shared" ca="1" si="351"/>
        <v>OK</v>
      </c>
      <c r="P1514">
        <f t="shared" si="352"/>
        <v>1513</v>
      </c>
      <c r="Q1514" t="str">
        <f t="shared" si="353"/>
        <v>Customer 15</v>
      </c>
      <c r="R1514" t="str">
        <f t="shared" si="354"/>
        <v>MOBILE</v>
      </c>
      <c r="S1514">
        <f t="shared" si="355"/>
        <v>1739</v>
      </c>
      <c r="T1514">
        <f t="shared" si="356"/>
        <v>940</v>
      </c>
      <c r="U1514" s="8">
        <f t="shared" si="357"/>
        <v>45355</v>
      </c>
      <c r="V1514" t="str" cm="1">
        <f t="array" ref="V1514">_xlfn.IFS(S1514 = "", "", S1514 &lt; 500, "Low", S1514 &lt; 1200, "Medium", TRUE, "High")</f>
        <v>High</v>
      </c>
      <c r="W1514" t="str">
        <f t="shared" si="358"/>
        <v>2024-03</v>
      </c>
      <c r="X1514">
        <f t="shared" si="359"/>
        <v>2024</v>
      </c>
    </row>
    <row r="1515" spans="1:24" x14ac:dyDescent="0.3">
      <c r="A1515">
        <f>'Raw_Data'!A1515</f>
        <v>1514</v>
      </c>
      <c r="B1515" t="str">
        <f>'Raw_Data'!B1515</f>
        <v>Customer 7</v>
      </c>
      <c r="C1515" t="str">
        <f>'Raw_Data'!C1515</f>
        <v>Desktop</v>
      </c>
      <c r="D1515">
        <f>'Raw_Data'!D1515</f>
        <v>57</v>
      </c>
      <c r="E1515">
        <f>'Raw_Data'!E1515</f>
        <v>743</v>
      </c>
      <c r="F1515">
        <f>'Raw_Data'!F1515</f>
        <v>45355.041666666664</v>
      </c>
      <c r="G1515" t="str">
        <f t="shared" si="345"/>
        <v>Customer 7</v>
      </c>
      <c r="H1515" t="str">
        <f t="shared" si="346"/>
        <v>DESKTOP</v>
      </c>
      <c r="I1515" t="str">
        <f t="shared" si="347"/>
        <v>Changed</v>
      </c>
      <c r="J1515">
        <f t="shared" si="348"/>
        <v>57</v>
      </c>
      <c r="K1515">
        <f t="shared" si="349"/>
        <v>743</v>
      </c>
      <c r="L1515" s="8">
        <f t="shared" si="350"/>
        <v>45355</v>
      </c>
      <c r="M1515" t="str">
        <f t="shared" ca="1" si="351"/>
        <v>OK</v>
      </c>
      <c r="P1515">
        <f t="shared" si="352"/>
        <v>1514</v>
      </c>
      <c r="Q1515" t="str">
        <f t="shared" si="353"/>
        <v>Customer 7</v>
      </c>
      <c r="R1515" t="str">
        <f t="shared" si="354"/>
        <v>DESKTOP</v>
      </c>
      <c r="S1515">
        <f t="shared" si="355"/>
        <v>57</v>
      </c>
      <c r="T1515">
        <f t="shared" si="356"/>
        <v>743</v>
      </c>
      <c r="U1515" s="8">
        <f t="shared" si="357"/>
        <v>45355</v>
      </c>
      <c r="V1515" t="str" cm="1">
        <f t="array" ref="V1515">_xlfn.IFS(S1515 = "", "", S1515 &lt; 500, "Low", S1515 &lt; 1200, "Medium", TRUE, "High")</f>
        <v>Low</v>
      </c>
      <c r="W1515" t="str">
        <f t="shared" si="358"/>
        <v>2024-03</v>
      </c>
      <c r="X1515">
        <f t="shared" si="359"/>
        <v>2024</v>
      </c>
    </row>
    <row r="1516" spans="1:24" x14ac:dyDescent="0.3">
      <c r="A1516">
        <f>'Raw_Data'!A1516</f>
        <v>1515</v>
      </c>
      <c r="B1516" t="str">
        <f>'Raw_Data'!B1516</f>
        <v>Customer 1</v>
      </c>
      <c r="C1516" t="str">
        <f>'Raw_Data'!C1516</f>
        <v>Desktop</v>
      </c>
      <c r="D1516">
        <f>'Raw_Data'!D1516</f>
        <v>1187</v>
      </c>
      <c r="E1516">
        <f>'Raw_Data'!E1516</f>
        <v>3692</v>
      </c>
      <c r="F1516">
        <f>'Raw_Data'!F1516</f>
        <v>45355.083333333336</v>
      </c>
      <c r="G1516" t="str">
        <f t="shared" si="345"/>
        <v>Customer 1</v>
      </c>
      <c r="H1516" t="str">
        <f t="shared" si="346"/>
        <v>DESKTOP</v>
      </c>
      <c r="I1516" t="str">
        <f t="shared" si="347"/>
        <v>Changed</v>
      </c>
      <c r="J1516">
        <f t="shared" si="348"/>
        <v>1187</v>
      </c>
      <c r="K1516">
        <f t="shared" si="349"/>
        <v>3692</v>
      </c>
      <c r="L1516" s="8">
        <f t="shared" si="350"/>
        <v>45355</v>
      </c>
      <c r="M1516" t="str">
        <f t="shared" ca="1" si="351"/>
        <v>OK</v>
      </c>
      <c r="P1516">
        <f t="shared" si="352"/>
        <v>1515</v>
      </c>
      <c r="Q1516" t="str">
        <f t="shared" si="353"/>
        <v>Customer 1</v>
      </c>
      <c r="R1516" t="str">
        <f t="shared" si="354"/>
        <v>DESKTOP</v>
      </c>
      <c r="S1516">
        <f t="shared" si="355"/>
        <v>1187</v>
      </c>
      <c r="T1516">
        <f t="shared" si="356"/>
        <v>3692</v>
      </c>
      <c r="U1516" s="8">
        <f t="shared" si="357"/>
        <v>45355</v>
      </c>
      <c r="V1516" t="str" cm="1">
        <f t="array" ref="V1516">_xlfn.IFS(S1516 = "", "", S1516 &lt; 500, "Low", S1516 &lt; 1200, "Medium", TRUE, "High")</f>
        <v>Medium</v>
      </c>
      <c r="W1516" t="str">
        <f t="shared" si="358"/>
        <v>2024-03</v>
      </c>
      <c r="X1516">
        <f t="shared" si="359"/>
        <v>2024</v>
      </c>
    </row>
    <row r="1517" spans="1:24" x14ac:dyDescent="0.3">
      <c r="A1517">
        <f>'Raw_Data'!A1517</f>
        <v>1516</v>
      </c>
      <c r="B1517" t="str">
        <f>'Raw_Data'!B1517</f>
        <v>Customer 12</v>
      </c>
      <c r="C1517" t="str">
        <f>'Raw_Data'!C1517</f>
        <v>Desktop</v>
      </c>
      <c r="D1517">
        <f>'Raw_Data'!D1517</f>
        <v>3732</v>
      </c>
      <c r="E1517">
        <f>'Raw_Data'!E1517</f>
        <v>4443</v>
      </c>
      <c r="F1517">
        <f>'Raw_Data'!F1517</f>
        <v>45355.125</v>
      </c>
      <c r="G1517" t="str">
        <f t="shared" si="345"/>
        <v>Customer 12</v>
      </c>
      <c r="H1517" t="str">
        <f t="shared" si="346"/>
        <v>DESKTOP</v>
      </c>
      <c r="I1517" t="str">
        <f t="shared" si="347"/>
        <v>Changed</v>
      </c>
      <c r="J1517">
        <f t="shared" si="348"/>
        <v>3732</v>
      </c>
      <c r="K1517">
        <f t="shared" si="349"/>
        <v>4443</v>
      </c>
      <c r="L1517" s="8">
        <f t="shared" si="350"/>
        <v>45355</v>
      </c>
      <c r="M1517" t="str">
        <f t="shared" ca="1" si="351"/>
        <v>OK</v>
      </c>
      <c r="P1517">
        <f t="shared" si="352"/>
        <v>1516</v>
      </c>
      <c r="Q1517" t="str">
        <f t="shared" si="353"/>
        <v>Customer 12</v>
      </c>
      <c r="R1517" t="str">
        <f t="shared" si="354"/>
        <v>DESKTOP</v>
      </c>
      <c r="S1517">
        <f t="shared" si="355"/>
        <v>3732</v>
      </c>
      <c r="T1517">
        <f t="shared" si="356"/>
        <v>4443</v>
      </c>
      <c r="U1517" s="8">
        <f t="shared" si="357"/>
        <v>45355</v>
      </c>
      <c r="V1517" t="str" cm="1">
        <f t="array" ref="V1517">_xlfn.IFS(S1517 = "", "", S1517 &lt; 500, "Low", S1517 &lt; 1200, "Medium", TRUE, "High")</f>
        <v>High</v>
      </c>
      <c r="W1517" t="str">
        <f t="shared" si="358"/>
        <v>2024-03</v>
      </c>
      <c r="X1517">
        <f t="shared" si="359"/>
        <v>2024</v>
      </c>
    </row>
    <row r="1518" spans="1:24" x14ac:dyDescent="0.3">
      <c r="A1518">
        <f>'Raw_Data'!A1518</f>
        <v>1517</v>
      </c>
      <c r="B1518" t="str">
        <f>'Raw_Data'!B1518</f>
        <v>Customer 5</v>
      </c>
      <c r="C1518" t="str">
        <f>'Raw_Data'!C1518</f>
        <v>Desktop</v>
      </c>
      <c r="D1518">
        <f>'Raw_Data'!D1518</f>
        <v>1102</v>
      </c>
      <c r="E1518">
        <f>'Raw_Data'!E1518</f>
        <v>2264</v>
      </c>
      <c r="F1518">
        <f>'Raw_Data'!F1518</f>
        <v>45355.166666666664</v>
      </c>
      <c r="G1518" t="str">
        <f t="shared" si="345"/>
        <v>Customer 5</v>
      </c>
      <c r="H1518" t="str">
        <f t="shared" si="346"/>
        <v>DESKTOP</v>
      </c>
      <c r="I1518" t="str">
        <f t="shared" si="347"/>
        <v>Changed</v>
      </c>
      <c r="J1518">
        <f t="shared" si="348"/>
        <v>1102</v>
      </c>
      <c r="K1518">
        <f t="shared" si="349"/>
        <v>2264</v>
      </c>
      <c r="L1518" s="8">
        <f t="shared" si="350"/>
        <v>45355</v>
      </c>
      <c r="M1518" t="str">
        <f t="shared" ca="1" si="351"/>
        <v>OK</v>
      </c>
      <c r="P1518">
        <f t="shared" si="352"/>
        <v>1517</v>
      </c>
      <c r="Q1518" t="str">
        <f t="shared" si="353"/>
        <v>Customer 5</v>
      </c>
      <c r="R1518" t="str">
        <f t="shared" si="354"/>
        <v>DESKTOP</v>
      </c>
      <c r="S1518">
        <f t="shared" si="355"/>
        <v>1102</v>
      </c>
      <c r="T1518">
        <f t="shared" si="356"/>
        <v>2264</v>
      </c>
      <c r="U1518" s="8">
        <f t="shared" si="357"/>
        <v>45355</v>
      </c>
      <c r="V1518" t="str" cm="1">
        <f t="array" ref="V1518">_xlfn.IFS(S1518 = "", "", S1518 &lt; 500, "Low", S1518 &lt; 1200, "Medium", TRUE, "High")</f>
        <v>Medium</v>
      </c>
      <c r="W1518" t="str">
        <f t="shared" si="358"/>
        <v>2024-03</v>
      </c>
      <c r="X1518">
        <f t="shared" si="359"/>
        <v>2024</v>
      </c>
    </row>
    <row r="1519" spans="1:24" x14ac:dyDescent="0.3">
      <c r="A1519">
        <f>'Raw_Data'!A1519</f>
        <v>1518</v>
      </c>
      <c r="B1519" t="str">
        <f>'Raw_Data'!B1519</f>
        <v>Customer 9</v>
      </c>
      <c r="C1519" t="str">
        <f>'Raw_Data'!C1519</f>
        <v>Desktop</v>
      </c>
      <c r="D1519">
        <f>'Raw_Data'!D1519</f>
        <v>991</v>
      </c>
      <c r="E1519">
        <f>'Raw_Data'!E1519</f>
        <v>2197</v>
      </c>
      <c r="F1519">
        <f>'Raw_Data'!F1519</f>
        <v>45355.208333333336</v>
      </c>
      <c r="G1519" t="str">
        <f t="shared" si="345"/>
        <v>Customer 9</v>
      </c>
      <c r="H1519" t="str">
        <f t="shared" si="346"/>
        <v>DESKTOP</v>
      </c>
      <c r="I1519" t="str">
        <f t="shared" si="347"/>
        <v>Changed</v>
      </c>
      <c r="J1519">
        <f t="shared" si="348"/>
        <v>991</v>
      </c>
      <c r="K1519">
        <f t="shared" si="349"/>
        <v>2197</v>
      </c>
      <c r="L1519" s="8">
        <f t="shared" si="350"/>
        <v>45355</v>
      </c>
      <c r="M1519" t="str">
        <f t="shared" ca="1" si="351"/>
        <v>OK</v>
      </c>
      <c r="P1519">
        <f t="shared" si="352"/>
        <v>1518</v>
      </c>
      <c r="Q1519" t="str">
        <f t="shared" si="353"/>
        <v>Customer 9</v>
      </c>
      <c r="R1519" t="str">
        <f t="shared" si="354"/>
        <v>DESKTOP</v>
      </c>
      <c r="S1519">
        <f t="shared" si="355"/>
        <v>991</v>
      </c>
      <c r="T1519">
        <f t="shared" si="356"/>
        <v>2197</v>
      </c>
      <c r="U1519" s="8">
        <f t="shared" si="357"/>
        <v>45355</v>
      </c>
      <c r="V1519" t="str" cm="1">
        <f t="array" ref="V1519">_xlfn.IFS(S1519 = "", "", S1519 &lt; 500, "Low", S1519 &lt; 1200, "Medium", TRUE, "High")</f>
        <v>Medium</v>
      </c>
      <c r="W1519" t="str">
        <f t="shared" si="358"/>
        <v>2024-03</v>
      </c>
      <c r="X1519">
        <f t="shared" si="359"/>
        <v>2024</v>
      </c>
    </row>
    <row r="1520" spans="1:24" x14ac:dyDescent="0.3">
      <c r="A1520">
        <f>'Raw_Data'!A1520</f>
        <v>1519</v>
      </c>
      <c r="B1520" t="str">
        <f>'Raw_Data'!B1520</f>
        <v>Customer 14</v>
      </c>
      <c r="C1520" t="str">
        <f>'Raw_Data'!C1520</f>
        <v>Workstation</v>
      </c>
      <c r="D1520">
        <f>'Raw_Data'!D1520</f>
        <v>3476</v>
      </c>
      <c r="E1520">
        <f>'Raw_Data'!E1520</f>
        <v>1807</v>
      </c>
      <c r="F1520">
        <f>'Raw_Data'!F1520</f>
        <v>45355.25</v>
      </c>
      <c r="G1520" t="str">
        <f t="shared" si="345"/>
        <v>Customer 14</v>
      </c>
      <c r="H1520" t="str">
        <f t="shared" si="346"/>
        <v>WORKSTATION</v>
      </c>
      <c r="I1520" t="str">
        <f t="shared" si="347"/>
        <v>Changed</v>
      </c>
      <c r="J1520">
        <f t="shared" si="348"/>
        <v>3476</v>
      </c>
      <c r="K1520">
        <f t="shared" si="349"/>
        <v>1807</v>
      </c>
      <c r="L1520" s="8">
        <f t="shared" si="350"/>
        <v>45355</v>
      </c>
      <c r="M1520" t="str">
        <f t="shared" ca="1" si="351"/>
        <v>OK</v>
      </c>
      <c r="P1520">
        <f t="shared" si="352"/>
        <v>1519</v>
      </c>
      <c r="Q1520" t="str">
        <f t="shared" si="353"/>
        <v>Customer 14</v>
      </c>
      <c r="R1520" t="str">
        <f t="shared" si="354"/>
        <v>WORKSTATION</v>
      </c>
      <c r="S1520">
        <f t="shared" si="355"/>
        <v>3476</v>
      </c>
      <c r="T1520">
        <f t="shared" si="356"/>
        <v>1807</v>
      </c>
      <c r="U1520" s="8">
        <f t="shared" si="357"/>
        <v>45355</v>
      </c>
      <c r="V1520" t="str" cm="1">
        <f t="array" ref="V1520">_xlfn.IFS(S1520 = "", "", S1520 &lt; 500, "Low", S1520 &lt; 1200, "Medium", TRUE, "High")</f>
        <v>High</v>
      </c>
      <c r="W1520" t="str">
        <f t="shared" si="358"/>
        <v>2024-03</v>
      </c>
      <c r="X1520">
        <f t="shared" si="359"/>
        <v>2024</v>
      </c>
    </row>
    <row r="1521" spans="1:24" x14ac:dyDescent="0.3">
      <c r="A1521">
        <f>'Raw_Data'!A1521</f>
        <v>1520</v>
      </c>
      <c r="B1521" t="str">
        <f>'Raw_Data'!B1521</f>
        <v>Customer 14</v>
      </c>
      <c r="C1521" t="str">
        <f>'Raw_Data'!C1521</f>
        <v>Mobile</v>
      </c>
      <c r="D1521">
        <f>'Raw_Data'!D1521</f>
        <v>1284</v>
      </c>
      <c r="E1521">
        <f>'Raw_Data'!E1521</f>
        <v>2851</v>
      </c>
      <c r="F1521">
        <f>'Raw_Data'!F1521</f>
        <v>45355.291666666664</v>
      </c>
      <c r="G1521" t="str">
        <f t="shared" si="345"/>
        <v>Customer 14</v>
      </c>
      <c r="H1521" t="str">
        <f t="shared" si="346"/>
        <v>MOBILE</v>
      </c>
      <c r="I1521" t="str">
        <f t="shared" si="347"/>
        <v>Changed</v>
      </c>
      <c r="J1521">
        <f t="shared" si="348"/>
        <v>1284</v>
      </c>
      <c r="K1521">
        <f t="shared" si="349"/>
        <v>2851</v>
      </c>
      <c r="L1521" s="8">
        <f t="shared" si="350"/>
        <v>45355</v>
      </c>
      <c r="M1521" t="str">
        <f t="shared" ca="1" si="351"/>
        <v>OK</v>
      </c>
      <c r="P1521">
        <f t="shared" si="352"/>
        <v>1520</v>
      </c>
      <c r="Q1521" t="str">
        <f t="shared" si="353"/>
        <v>Customer 14</v>
      </c>
      <c r="R1521" t="str">
        <f t="shared" si="354"/>
        <v>MOBILE</v>
      </c>
      <c r="S1521">
        <f t="shared" si="355"/>
        <v>1284</v>
      </c>
      <c r="T1521">
        <f t="shared" si="356"/>
        <v>2851</v>
      </c>
      <c r="U1521" s="8">
        <f t="shared" si="357"/>
        <v>45355</v>
      </c>
      <c r="V1521" t="str" cm="1">
        <f t="array" ref="V1521">_xlfn.IFS(S1521 = "", "", S1521 &lt; 500, "Low", S1521 &lt; 1200, "Medium", TRUE, "High")</f>
        <v>High</v>
      </c>
      <c r="W1521" t="str">
        <f t="shared" si="358"/>
        <v>2024-03</v>
      </c>
      <c r="X1521">
        <f t="shared" si="359"/>
        <v>2024</v>
      </c>
    </row>
    <row r="1522" spans="1:24" x14ac:dyDescent="0.3">
      <c r="A1522">
        <f>'Raw_Data'!A1522</f>
        <v>1521</v>
      </c>
      <c r="B1522" t="str">
        <f>'Raw_Data'!B1522</f>
        <v>Customer 12</v>
      </c>
      <c r="C1522" t="str">
        <f>'Raw_Data'!C1522</f>
        <v>Workstation</v>
      </c>
      <c r="D1522">
        <f>'Raw_Data'!D1522</f>
        <v>2962</v>
      </c>
      <c r="E1522">
        <f>'Raw_Data'!E1522</f>
        <v>1005</v>
      </c>
      <c r="F1522">
        <f>'Raw_Data'!F1522</f>
        <v>45355.333333333336</v>
      </c>
      <c r="G1522" t="str">
        <f t="shared" si="345"/>
        <v>Customer 12</v>
      </c>
      <c r="H1522" t="str">
        <f t="shared" si="346"/>
        <v>WORKSTATION</v>
      </c>
      <c r="I1522" t="str">
        <f t="shared" si="347"/>
        <v>Changed</v>
      </c>
      <c r="J1522">
        <f t="shared" si="348"/>
        <v>2962</v>
      </c>
      <c r="K1522">
        <f t="shared" si="349"/>
        <v>1005</v>
      </c>
      <c r="L1522" s="8">
        <f t="shared" si="350"/>
        <v>45355</v>
      </c>
      <c r="M1522" t="str">
        <f t="shared" ca="1" si="351"/>
        <v>OK</v>
      </c>
      <c r="P1522">
        <f t="shared" si="352"/>
        <v>1521</v>
      </c>
      <c r="Q1522" t="str">
        <f t="shared" si="353"/>
        <v>Customer 12</v>
      </c>
      <c r="R1522" t="str">
        <f t="shared" si="354"/>
        <v>WORKSTATION</v>
      </c>
      <c r="S1522">
        <f t="shared" si="355"/>
        <v>2962</v>
      </c>
      <c r="T1522">
        <f t="shared" si="356"/>
        <v>1005</v>
      </c>
      <c r="U1522" s="8">
        <f t="shared" si="357"/>
        <v>45355</v>
      </c>
      <c r="V1522" t="str" cm="1">
        <f t="array" ref="V1522">_xlfn.IFS(S1522 = "", "", S1522 &lt; 500, "Low", S1522 &lt; 1200, "Medium", TRUE, "High")</f>
        <v>High</v>
      </c>
      <c r="W1522" t="str">
        <f t="shared" si="358"/>
        <v>2024-03</v>
      </c>
      <c r="X1522">
        <f t="shared" si="359"/>
        <v>2024</v>
      </c>
    </row>
    <row r="1523" spans="1:24" x14ac:dyDescent="0.3">
      <c r="A1523">
        <f>'Raw_Data'!A1523</f>
        <v>1522</v>
      </c>
      <c r="B1523" t="str">
        <f>'Raw_Data'!B1523</f>
        <v>Customer 13</v>
      </c>
      <c r="C1523" t="str">
        <f>'Raw_Data'!C1523</f>
        <v>Desktop</v>
      </c>
      <c r="D1523">
        <f>'Raw_Data'!D1523</f>
        <v>3186</v>
      </c>
      <c r="E1523">
        <f>'Raw_Data'!E1523</f>
        <v>2397</v>
      </c>
      <c r="F1523">
        <f>'Raw_Data'!F1523</f>
        <v>45355.375</v>
      </c>
      <c r="G1523" t="str">
        <f t="shared" si="345"/>
        <v>Customer 13</v>
      </c>
      <c r="H1523" t="str">
        <f t="shared" si="346"/>
        <v>DESKTOP</v>
      </c>
      <c r="I1523" t="str">
        <f t="shared" si="347"/>
        <v>Changed</v>
      </c>
      <c r="J1523">
        <f t="shared" si="348"/>
        <v>3186</v>
      </c>
      <c r="K1523">
        <f t="shared" si="349"/>
        <v>2397</v>
      </c>
      <c r="L1523" s="8">
        <f t="shared" si="350"/>
        <v>45355</v>
      </c>
      <c r="M1523" t="str">
        <f t="shared" ca="1" si="351"/>
        <v>OK</v>
      </c>
      <c r="P1523">
        <f t="shared" si="352"/>
        <v>1522</v>
      </c>
      <c r="Q1523" t="str">
        <f t="shared" si="353"/>
        <v>Customer 13</v>
      </c>
      <c r="R1523" t="str">
        <f t="shared" si="354"/>
        <v>DESKTOP</v>
      </c>
      <c r="S1523">
        <f t="shared" si="355"/>
        <v>3186</v>
      </c>
      <c r="T1523">
        <f t="shared" si="356"/>
        <v>2397</v>
      </c>
      <c r="U1523" s="8">
        <f t="shared" si="357"/>
        <v>45355</v>
      </c>
      <c r="V1523" t="str" cm="1">
        <f t="array" ref="V1523">_xlfn.IFS(S1523 = "", "", S1523 &lt; 500, "Low", S1523 &lt; 1200, "Medium", TRUE, "High")</f>
        <v>High</v>
      </c>
      <c r="W1523" t="str">
        <f t="shared" si="358"/>
        <v>2024-03</v>
      </c>
      <c r="X1523">
        <f t="shared" si="359"/>
        <v>2024</v>
      </c>
    </row>
    <row r="1524" spans="1:24" x14ac:dyDescent="0.3">
      <c r="A1524">
        <f>'Raw_Data'!A1524</f>
        <v>1523</v>
      </c>
      <c r="B1524" t="str">
        <f>'Raw_Data'!B1524</f>
        <v>Customer 7</v>
      </c>
      <c r="C1524" t="str">
        <f>'Raw_Data'!C1524</f>
        <v>Workstation</v>
      </c>
      <c r="D1524">
        <f>'Raw_Data'!D1524</f>
        <v>906</v>
      </c>
      <c r="E1524">
        <f>'Raw_Data'!E1524</f>
        <v>3154</v>
      </c>
      <c r="F1524">
        <f>'Raw_Data'!F1524</f>
        <v>45355.416666666664</v>
      </c>
      <c r="G1524" t="str">
        <f t="shared" si="345"/>
        <v>Customer 7</v>
      </c>
      <c r="H1524" t="str">
        <f t="shared" si="346"/>
        <v>WORKSTATION</v>
      </c>
      <c r="I1524" t="str">
        <f t="shared" si="347"/>
        <v>Changed</v>
      </c>
      <c r="J1524">
        <f t="shared" si="348"/>
        <v>906</v>
      </c>
      <c r="K1524">
        <f t="shared" si="349"/>
        <v>3154</v>
      </c>
      <c r="L1524" s="8">
        <f t="shared" si="350"/>
        <v>45355</v>
      </c>
      <c r="M1524" t="str">
        <f t="shared" ca="1" si="351"/>
        <v>OK</v>
      </c>
      <c r="P1524">
        <f t="shared" si="352"/>
        <v>1523</v>
      </c>
      <c r="Q1524" t="str">
        <f t="shared" si="353"/>
        <v>Customer 7</v>
      </c>
      <c r="R1524" t="str">
        <f t="shared" si="354"/>
        <v>WORKSTATION</v>
      </c>
      <c r="S1524">
        <f t="shared" si="355"/>
        <v>906</v>
      </c>
      <c r="T1524">
        <f t="shared" si="356"/>
        <v>3154</v>
      </c>
      <c r="U1524" s="8">
        <f t="shared" si="357"/>
        <v>45355</v>
      </c>
      <c r="V1524" t="str" cm="1">
        <f t="array" ref="V1524">_xlfn.IFS(S1524 = "", "", S1524 &lt; 500, "Low", S1524 &lt; 1200, "Medium", TRUE, "High")</f>
        <v>Medium</v>
      </c>
      <c r="W1524" t="str">
        <f t="shared" si="358"/>
        <v>2024-03</v>
      </c>
      <c r="X1524">
        <f t="shared" si="359"/>
        <v>2024</v>
      </c>
    </row>
    <row r="1525" spans="1:24" x14ac:dyDescent="0.3">
      <c r="A1525">
        <f>'Raw_Data'!A1525</f>
        <v>1524</v>
      </c>
      <c r="B1525" t="str">
        <f>'Raw_Data'!B1525</f>
        <v>Customer 9</v>
      </c>
      <c r="C1525" t="str">
        <f>'Raw_Data'!C1525</f>
        <v>Workstation</v>
      </c>
      <c r="D1525">
        <f>'Raw_Data'!D1525</f>
        <v>756</v>
      </c>
      <c r="E1525">
        <f>'Raw_Data'!E1525</f>
        <v>1061</v>
      </c>
      <c r="F1525">
        <f>'Raw_Data'!F1525</f>
        <v>45355.458333333336</v>
      </c>
      <c r="G1525" t="str">
        <f t="shared" si="345"/>
        <v>Customer 9</v>
      </c>
      <c r="H1525" t="str">
        <f t="shared" si="346"/>
        <v>WORKSTATION</v>
      </c>
      <c r="I1525" t="str">
        <f t="shared" si="347"/>
        <v>Changed</v>
      </c>
      <c r="J1525">
        <f t="shared" si="348"/>
        <v>756</v>
      </c>
      <c r="K1525">
        <f t="shared" si="349"/>
        <v>1061</v>
      </c>
      <c r="L1525" s="8">
        <f t="shared" si="350"/>
        <v>45355</v>
      </c>
      <c r="M1525" t="str">
        <f t="shared" ca="1" si="351"/>
        <v>OK</v>
      </c>
      <c r="P1525">
        <f t="shared" si="352"/>
        <v>1524</v>
      </c>
      <c r="Q1525" t="str">
        <f t="shared" si="353"/>
        <v>Customer 9</v>
      </c>
      <c r="R1525" t="str">
        <f t="shared" si="354"/>
        <v>WORKSTATION</v>
      </c>
      <c r="S1525">
        <f t="shared" si="355"/>
        <v>756</v>
      </c>
      <c r="T1525">
        <f t="shared" si="356"/>
        <v>1061</v>
      </c>
      <c r="U1525" s="8">
        <f t="shared" si="357"/>
        <v>45355</v>
      </c>
      <c r="V1525" t="str" cm="1">
        <f t="array" ref="V1525">_xlfn.IFS(S1525 = "", "", S1525 &lt; 500, "Low", S1525 &lt; 1200, "Medium", TRUE, "High")</f>
        <v>Medium</v>
      </c>
      <c r="W1525" t="str">
        <f t="shared" si="358"/>
        <v>2024-03</v>
      </c>
      <c r="X1525">
        <f t="shared" si="359"/>
        <v>2024</v>
      </c>
    </row>
    <row r="1526" spans="1:24" x14ac:dyDescent="0.3">
      <c r="A1526">
        <f>'Raw_Data'!A1526</f>
        <v>1525</v>
      </c>
      <c r="B1526" t="str">
        <f>'Raw_Data'!B1526</f>
        <v>Customer 3</v>
      </c>
      <c r="C1526" t="str">
        <f>'Raw_Data'!C1526</f>
        <v>Embedded</v>
      </c>
      <c r="D1526">
        <f>'Raw_Data'!D1526</f>
        <v>2896</v>
      </c>
      <c r="E1526">
        <f>'Raw_Data'!E1526</f>
        <v>4617</v>
      </c>
      <c r="F1526">
        <f>'Raw_Data'!F1526</f>
        <v>45355.5</v>
      </c>
      <c r="G1526" t="str">
        <f t="shared" si="345"/>
        <v>Customer 3</v>
      </c>
      <c r="H1526" t="str">
        <f t="shared" si="346"/>
        <v>EMBEDDED</v>
      </c>
      <c r="I1526" t="str">
        <f t="shared" si="347"/>
        <v>Changed</v>
      </c>
      <c r="J1526">
        <f t="shared" si="348"/>
        <v>2896</v>
      </c>
      <c r="K1526">
        <f t="shared" si="349"/>
        <v>4617</v>
      </c>
      <c r="L1526" s="8">
        <f t="shared" si="350"/>
        <v>45355</v>
      </c>
      <c r="M1526" t="str">
        <f t="shared" ca="1" si="351"/>
        <v>OK</v>
      </c>
      <c r="P1526">
        <f t="shared" si="352"/>
        <v>1525</v>
      </c>
      <c r="Q1526" t="str">
        <f t="shared" si="353"/>
        <v>Customer 3</v>
      </c>
      <c r="R1526" t="str">
        <f t="shared" si="354"/>
        <v>EMBEDDED</v>
      </c>
      <c r="S1526">
        <f t="shared" si="355"/>
        <v>2896</v>
      </c>
      <c r="T1526">
        <f t="shared" si="356"/>
        <v>4617</v>
      </c>
      <c r="U1526" s="8">
        <f t="shared" si="357"/>
        <v>45355</v>
      </c>
      <c r="V1526" t="str" cm="1">
        <f t="array" ref="V1526">_xlfn.IFS(S1526 = "", "", S1526 &lt; 500, "Low", S1526 &lt; 1200, "Medium", TRUE, "High")</f>
        <v>High</v>
      </c>
      <c r="W1526" t="str">
        <f t="shared" si="358"/>
        <v>2024-03</v>
      </c>
      <c r="X1526">
        <f t="shared" si="359"/>
        <v>2024</v>
      </c>
    </row>
    <row r="1527" spans="1:24" x14ac:dyDescent="0.3">
      <c r="A1527">
        <f>'Raw_Data'!A1527</f>
        <v>1526</v>
      </c>
      <c r="B1527" t="str">
        <f>'Raw_Data'!B1527</f>
        <v>Customer 3</v>
      </c>
      <c r="C1527" t="str">
        <f>'Raw_Data'!C1527</f>
        <v>Embedded</v>
      </c>
      <c r="D1527">
        <f>'Raw_Data'!D1527</f>
        <v>2162</v>
      </c>
      <c r="E1527">
        <f>'Raw_Data'!E1527</f>
        <v>3945</v>
      </c>
      <c r="F1527">
        <f>'Raw_Data'!F1527</f>
        <v>45355.541666666664</v>
      </c>
      <c r="G1527" t="str">
        <f t="shared" si="345"/>
        <v>Customer 3</v>
      </c>
      <c r="H1527" t="str">
        <f t="shared" si="346"/>
        <v>EMBEDDED</v>
      </c>
      <c r="I1527" t="str">
        <f t="shared" si="347"/>
        <v>Changed</v>
      </c>
      <c r="J1527">
        <f t="shared" si="348"/>
        <v>2162</v>
      </c>
      <c r="K1527">
        <f t="shared" si="349"/>
        <v>3945</v>
      </c>
      <c r="L1527" s="8">
        <f t="shared" si="350"/>
        <v>45355</v>
      </c>
      <c r="M1527" t="str">
        <f t="shared" ca="1" si="351"/>
        <v>OK</v>
      </c>
      <c r="P1527">
        <f t="shared" si="352"/>
        <v>1526</v>
      </c>
      <c r="Q1527" t="str">
        <f t="shared" si="353"/>
        <v>Customer 3</v>
      </c>
      <c r="R1527" t="str">
        <f t="shared" si="354"/>
        <v>EMBEDDED</v>
      </c>
      <c r="S1527">
        <f t="shared" si="355"/>
        <v>2162</v>
      </c>
      <c r="T1527">
        <f t="shared" si="356"/>
        <v>3945</v>
      </c>
      <c r="U1527" s="8">
        <f t="shared" si="357"/>
        <v>45355</v>
      </c>
      <c r="V1527" t="str" cm="1">
        <f t="array" ref="V1527">_xlfn.IFS(S1527 = "", "", S1527 &lt; 500, "Low", S1527 &lt; 1200, "Medium", TRUE, "High")</f>
        <v>High</v>
      </c>
      <c r="W1527" t="str">
        <f t="shared" si="358"/>
        <v>2024-03</v>
      </c>
      <c r="X1527">
        <f t="shared" si="359"/>
        <v>2024</v>
      </c>
    </row>
    <row r="1528" spans="1:24" x14ac:dyDescent="0.3">
      <c r="A1528">
        <f>'Raw_Data'!A1528</f>
        <v>1527</v>
      </c>
      <c r="B1528" t="str">
        <f>'Raw_Data'!B1528</f>
        <v>Customer 4</v>
      </c>
      <c r="C1528" t="str">
        <f>'Raw_Data'!C1528</f>
        <v>Mobile</v>
      </c>
      <c r="D1528">
        <f>'Raw_Data'!D1528</f>
        <v>1954</v>
      </c>
      <c r="E1528">
        <f>'Raw_Data'!E1528</f>
        <v>3414</v>
      </c>
      <c r="F1528">
        <f>'Raw_Data'!F1528</f>
        <v>45355.583333333336</v>
      </c>
      <c r="G1528" t="str">
        <f t="shared" si="345"/>
        <v>Customer 4</v>
      </c>
      <c r="H1528" t="str">
        <f t="shared" si="346"/>
        <v>MOBILE</v>
      </c>
      <c r="I1528" t="str">
        <f t="shared" si="347"/>
        <v>Changed</v>
      </c>
      <c r="J1528">
        <f t="shared" si="348"/>
        <v>1954</v>
      </c>
      <c r="K1528">
        <f t="shared" si="349"/>
        <v>3414</v>
      </c>
      <c r="L1528" s="8">
        <f t="shared" si="350"/>
        <v>45355</v>
      </c>
      <c r="M1528" t="str">
        <f t="shared" ca="1" si="351"/>
        <v>OK</v>
      </c>
      <c r="P1528">
        <f t="shared" si="352"/>
        <v>1527</v>
      </c>
      <c r="Q1528" t="str">
        <f t="shared" si="353"/>
        <v>Customer 4</v>
      </c>
      <c r="R1528" t="str">
        <f t="shared" si="354"/>
        <v>MOBILE</v>
      </c>
      <c r="S1528">
        <f t="shared" si="355"/>
        <v>1954</v>
      </c>
      <c r="T1528">
        <f t="shared" si="356"/>
        <v>3414</v>
      </c>
      <c r="U1528" s="8">
        <f t="shared" si="357"/>
        <v>45355</v>
      </c>
      <c r="V1528" t="str" cm="1">
        <f t="array" ref="V1528">_xlfn.IFS(S1528 = "", "", S1528 &lt; 500, "Low", S1528 &lt; 1200, "Medium", TRUE, "High")</f>
        <v>High</v>
      </c>
      <c r="W1528" t="str">
        <f t="shared" si="358"/>
        <v>2024-03</v>
      </c>
      <c r="X1528">
        <f t="shared" si="359"/>
        <v>2024</v>
      </c>
    </row>
    <row r="1529" spans="1:24" x14ac:dyDescent="0.3">
      <c r="A1529">
        <f>'Raw_Data'!A1529</f>
        <v>1528</v>
      </c>
      <c r="B1529" t="str">
        <f>'Raw_Data'!B1529</f>
        <v>Customer 8</v>
      </c>
      <c r="C1529" t="str">
        <f>'Raw_Data'!C1529</f>
        <v>Workstation</v>
      </c>
      <c r="D1529">
        <f>'Raw_Data'!D1529</f>
        <v>2694</v>
      </c>
      <c r="E1529">
        <f>'Raw_Data'!E1529</f>
        <v>3840</v>
      </c>
      <c r="F1529">
        <f>'Raw_Data'!F1529</f>
        <v>45355.625</v>
      </c>
      <c r="G1529" t="str">
        <f t="shared" si="345"/>
        <v>Customer 8</v>
      </c>
      <c r="H1529" t="str">
        <f t="shared" si="346"/>
        <v>WORKSTATION</v>
      </c>
      <c r="I1529" t="str">
        <f t="shared" si="347"/>
        <v>Changed</v>
      </c>
      <c r="J1529">
        <f t="shared" si="348"/>
        <v>2694</v>
      </c>
      <c r="K1529">
        <f t="shared" si="349"/>
        <v>3840</v>
      </c>
      <c r="L1529" s="8">
        <f t="shared" si="350"/>
        <v>45355</v>
      </c>
      <c r="M1529" t="str">
        <f t="shared" ca="1" si="351"/>
        <v>OK</v>
      </c>
      <c r="P1529">
        <f t="shared" si="352"/>
        <v>1528</v>
      </c>
      <c r="Q1529" t="str">
        <f t="shared" si="353"/>
        <v>Customer 8</v>
      </c>
      <c r="R1529" t="str">
        <f t="shared" si="354"/>
        <v>WORKSTATION</v>
      </c>
      <c r="S1529">
        <f t="shared" si="355"/>
        <v>2694</v>
      </c>
      <c r="T1529">
        <f t="shared" si="356"/>
        <v>3840</v>
      </c>
      <c r="U1529" s="8">
        <f t="shared" si="357"/>
        <v>45355</v>
      </c>
      <c r="V1529" t="str" cm="1">
        <f t="array" ref="V1529">_xlfn.IFS(S1529 = "", "", S1529 &lt; 500, "Low", S1529 &lt; 1200, "Medium", TRUE, "High")</f>
        <v>High</v>
      </c>
      <c r="W1529" t="str">
        <f t="shared" si="358"/>
        <v>2024-03</v>
      </c>
      <c r="X1529">
        <f t="shared" si="359"/>
        <v>2024</v>
      </c>
    </row>
    <row r="1530" spans="1:24" x14ac:dyDescent="0.3">
      <c r="A1530">
        <f>'Raw_Data'!A1530</f>
        <v>1529</v>
      </c>
      <c r="B1530" t="str">
        <f>'Raw_Data'!B1530</f>
        <v>Customer 10</v>
      </c>
      <c r="C1530" t="str">
        <f>'Raw_Data'!C1530</f>
        <v>Mobile</v>
      </c>
      <c r="D1530">
        <f>'Raw_Data'!D1530</f>
        <v>3971</v>
      </c>
      <c r="E1530">
        <f>'Raw_Data'!E1530</f>
        <v>2958</v>
      </c>
      <c r="F1530">
        <f>'Raw_Data'!F1530</f>
        <v>45355.666666666664</v>
      </c>
      <c r="G1530" t="str">
        <f t="shared" si="345"/>
        <v>Customer 10</v>
      </c>
      <c r="H1530" t="str">
        <f t="shared" si="346"/>
        <v>MOBILE</v>
      </c>
      <c r="I1530" t="str">
        <f t="shared" si="347"/>
        <v>Changed</v>
      </c>
      <c r="J1530">
        <f t="shared" si="348"/>
        <v>3971</v>
      </c>
      <c r="K1530">
        <f t="shared" si="349"/>
        <v>2958</v>
      </c>
      <c r="L1530" s="8">
        <f t="shared" si="350"/>
        <v>45355</v>
      </c>
      <c r="M1530" t="str">
        <f t="shared" ca="1" si="351"/>
        <v>OK</v>
      </c>
      <c r="P1530">
        <f t="shared" si="352"/>
        <v>1529</v>
      </c>
      <c r="Q1530" t="str">
        <f t="shared" si="353"/>
        <v>Customer 10</v>
      </c>
      <c r="R1530" t="str">
        <f t="shared" si="354"/>
        <v>MOBILE</v>
      </c>
      <c r="S1530">
        <f t="shared" si="355"/>
        <v>3971</v>
      </c>
      <c r="T1530">
        <f t="shared" si="356"/>
        <v>2958</v>
      </c>
      <c r="U1530" s="8">
        <f t="shared" si="357"/>
        <v>45355</v>
      </c>
      <c r="V1530" t="str" cm="1">
        <f t="array" ref="V1530">_xlfn.IFS(S1530 = "", "", S1530 &lt; 500, "Low", S1530 &lt; 1200, "Medium", TRUE, "High")</f>
        <v>High</v>
      </c>
      <c r="W1530" t="str">
        <f t="shared" si="358"/>
        <v>2024-03</v>
      </c>
      <c r="X1530">
        <f t="shared" si="359"/>
        <v>2024</v>
      </c>
    </row>
    <row r="1531" spans="1:24" x14ac:dyDescent="0.3">
      <c r="A1531">
        <f>'Raw_Data'!A1531</f>
        <v>1530</v>
      </c>
      <c r="B1531" t="str">
        <f>'Raw_Data'!B1531</f>
        <v>Customer 12</v>
      </c>
      <c r="C1531" t="str">
        <f>'Raw_Data'!C1531</f>
        <v>Workstation</v>
      </c>
      <c r="D1531">
        <f>'Raw_Data'!D1531</f>
        <v>3201</v>
      </c>
      <c r="E1531">
        <f>'Raw_Data'!E1531</f>
        <v>3300</v>
      </c>
      <c r="F1531">
        <f>'Raw_Data'!F1531</f>
        <v>45355.708333333336</v>
      </c>
      <c r="G1531" t="str">
        <f t="shared" si="345"/>
        <v>Customer 12</v>
      </c>
      <c r="H1531" t="str">
        <f t="shared" si="346"/>
        <v>WORKSTATION</v>
      </c>
      <c r="I1531" t="str">
        <f t="shared" si="347"/>
        <v>Changed</v>
      </c>
      <c r="J1531">
        <f t="shared" si="348"/>
        <v>3201</v>
      </c>
      <c r="K1531">
        <f t="shared" si="349"/>
        <v>3300</v>
      </c>
      <c r="L1531" s="8">
        <f t="shared" si="350"/>
        <v>45355</v>
      </c>
      <c r="M1531" t="str">
        <f t="shared" ca="1" si="351"/>
        <v>OK</v>
      </c>
      <c r="P1531">
        <f t="shared" si="352"/>
        <v>1530</v>
      </c>
      <c r="Q1531" t="str">
        <f t="shared" si="353"/>
        <v>Customer 12</v>
      </c>
      <c r="R1531" t="str">
        <f t="shared" si="354"/>
        <v>WORKSTATION</v>
      </c>
      <c r="S1531">
        <f t="shared" si="355"/>
        <v>3201</v>
      </c>
      <c r="T1531">
        <f t="shared" si="356"/>
        <v>3300</v>
      </c>
      <c r="U1531" s="8">
        <f t="shared" si="357"/>
        <v>45355</v>
      </c>
      <c r="V1531" t="str" cm="1">
        <f t="array" ref="V1531">_xlfn.IFS(S1531 = "", "", S1531 &lt; 500, "Low", S1531 &lt; 1200, "Medium", TRUE, "High")</f>
        <v>High</v>
      </c>
      <c r="W1531" t="str">
        <f t="shared" si="358"/>
        <v>2024-03</v>
      </c>
      <c r="X1531">
        <f t="shared" si="359"/>
        <v>2024</v>
      </c>
    </row>
    <row r="1532" spans="1:24" x14ac:dyDescent="0.3">
      <c r="A1532">
        <f>'Raw_Data'!A1532</f>
        <v>1531</v>
      </c>
      <c r="B1532" t="str">
        <f>'Raw_Data'!B1532</f>
        <v>Customer 15</v>
      </c>
      <c r="C1532" t="str">
        <f>'Raw_Data'!C1532</f>
        <v>Workstation</v>
      </c>
      <c r="D1532">
        <f>'Raw_Data'!D1532</f>
        <v>246</v>
      </c>
      <c r="E1532">
        <f>'Raw_Data'!E1532</f>
        <v>3971</v>
      </c>
      <c r="F1532">
        <f>'Raw_Data'!F1532</f>
        <v>45355.75</v>
      </c>
      <c r="G1532" t="str">
        <f t="shared" si="345"/>
        <v>Customer 15</v>
      </c>
      <c r="H1532" t="str">
        <f t="shared" si="346"/>
        <v>WORKSTATION</v>
      </c>
      <c r="I1532" t="str">
        <f t="shared" si="347"/>
        <v>Changed</v>
      </c>
      <c r="J1532">
        <f t="shared" si="348"/>
        <v>246</v>
      </c>
      <c r="K1532">
        <f t="shared" si="349"/>
        <v>3971</v>
      </c>
      <c r="L1532" s="8">
        <f t="shared" si="350"/>
        <v>45355</v>
      </c>
      <c r="M1532" t="str">
        <f t="shared" ca="1" si="351"/>
        <v>OK</v>
      </c>
      <c r="P1532">
        <f t="shared" si="352"/>
        <v>1531</v>
      </c>
      <c r="Q1532" t="str">
        <f t="shared" si="353"/>
        <v>Customer 15</v>
      </c>
      <c r="R1532" t="str">
        <f t="shared" si="354"/>
        <v>WORKSTATION</v>
      </c>
      <c r="S1532">
        <f t="shared" si="355"/>
        <v>246</v>
      </c>
      <c r="T1532">
        <f t="shared" si="356"/>
        <v>3971</v>
      </c>
      <c r="U1532" s="8">
        <f t="shared" si="357"/>
        <v>45355</v>
      </c>
      <c r="V1532" t="str" cm="1">
        <f t="array" ref="V1532">_xlfn.IFS(S1532 = "", "", S1532 &lt; 500, "Low", S1532 &lt; 1200, "Medium", TRUE, "High")</f>
        <v>Low</v>
      </c>
      <c r="W1532" t="str">
        <f t="shared" si="358"/>
        <v>2024-03</v>
      </c>
      <c r="X1532">
        <f t="shared" si="359"/>
        <v>2024</v>
      </c>
    </row>
    <row r="1533" spans="1:24" x14ac:dyDescent="0.3">
      <c r="A1533">
        <f>'Raw_Data'!A1533</f>
        <v>1532</v>
      </c>
      <c r="B1533" t="str">
        <f>'Raw_Data'!B1533</f>
        <v>Customer 7</v>
      </c>
      <c r="C1533" t="str">
        <f>'Raw_Data'!C1533</f>
        <v>Mobile</v>
      </c>
      <c r="D1533">
        <f>'Raw_Data'!D1533</f>
        <v>2568</v>
      </c>
      <c r="E1533">
        <f>'Raw_Data'!E1533</f>
        <v>3443</v>
      </c>
      <c r="F1533">
        <f>'Raw_Data'!F1533</f>
        <v>45355.791666666664</v>
      </c>
      <c r="G1533" t="str">
        <f t="shared" si="345"/>
        <v>Customer 7</v>
      </c>
      <c r="H1533" t="str">
        <f t="shared" si="346"/>
        <v>MOBILE</v>
      </c>
      <c r="I1533" t="str">
        <f t="shared" si="347"/>
        <v>Changed</v>
      </c>
      <c r="J1533">
        <f t="shared" si="348"/>
        <v>2568</v>
      </c>
      <c r="K1533">
        <f t="shared" si="349"/>
        <v>3443</v>
      </c>
      <c r="L1533" s="8">
        <f t="shared" si="350"/>
        <v>45355</v>
      </c>
      <c r="M1533" t="str">
        <f t="shared" ca="1" si="351"/>
        <v>OK</v>
      </c>
      <c r="P1533">
        <f t="shared" si="352"/>
        <v>1532</v>
      </c>
      <c r="Q1533" t="str">
        <f t="shared" si="353"/>
        <v>Customer 7</v>
      </c>
      <c r="R1533" t="str">
        <f t="shared" si="354"/>
        <v>MOBILE</v>
      </c>
      <c r="S1533">
        <f t="shared" si="355"/>
        <v>2568</v>
      </c>
      <c r="T1533">
        <f t="shared" si="356"/>
        <v>3443</v>
      </c>
      <c r="U1533" s="8">
        <f t="shared" si="357"/>
        <v>45355</v>
      </c>
      <c r="V1533" t="str" cm="1">
        <f t="array" ref="V1533">_xlfn.IFS(S1533 = "", "", S1533 &lt; 500, "Low", S1533 &lt; 1200, "Medium", TRUE, "High")</f>
        <v>High</v>
      </c>
      <c r="W1533" t="str">
        <f t="shared" si="358"/>
        <v>2024-03</v>
      </c>
      <c r="X1533">
        <f t="shared" si="359"/>
        <v>2024</v>
      </c>
    </row>
    <row r="1534" spans="1:24" x14ac:dyDescent="0.3">
      <c r="A1534">
        <f>'Raw_Data'!A1534</f>
        <v>1533</v>
      </c>
      <c r="B1534" t="str">
        <f>'Raw_Data'!B1534</f>
        <v>Customer 12</v>
      </c>
      <c r="C1534" t="str">
        <f>'Raw_Data'!C1534</f>
        <v>Workstation</v>
      </c>
      <c r="D1534">
        <f>'Raw_Data'!D1534</f>
        <v>3624</v>
      </c>
      <c r="E1534">
        <f>'Raw_Data'!E1534</f>
        <v>1022</v>
      </c>
      <c r="F1534">
        <f>'Raw_Data'!F1534</f>
        <v>45355.833333333336</v>
      </c>
      <c r="G1534" t="str">
        <f t="shared" si="345"/>
        <v>Customer 12</v>
      </c>
      <c r="H1534" t="str">
        <f t="shared" si="346"/>
        <v>WORKSTATION</v>
      </c>
      <c r="I1534" t="str">
        <f t="shared" si="347"/>
        <v>Changed</v>
      </c>
      <c r="J1534">
        <f t="shared" si="348"/>
        <v>3624</v>
      </c>
      <c r="K1534">
        <f t="shared" si="349"/>
        <v>1022</v>
      </c>
      <c r="L1534" s="8">
        <f t="shared" si="350"/>
        <v>45355</v>
      </c>
      <c r="M1534" t="str">
        <f t="shared" ca="1" si="351"/>
        <v>OK</v>
      </c>
      <c r="P1534">
        <f t="shared" si="352"/>
        <v>1533</v>
      </c>
      <c r="Q1534" t="str">
        <f t="shared" si="353"/>
        <v>Customer 12</v>
      </c>
      <c r="R1534" t="str">
        <f t="shared" si="354"/>
        <v>WORKSTATION</v>
      </c>
      <c r="S1534">
        <f t="shared" si="355"/>
        <v>3624</v>
      </c>
      <c r="T1534">
        <f t="shared" si="356"/>
        <v>1022</v>
      </c>
      <c r="U1534" s="8">
        <f t="shared" si="357"/>
        <v>45355</v>
      </c>
      <c r="V1534" t="str" cm="1">
        <f t="array" ref="V1534">_xlfn.IFS(S1534 = "", "", S1534 &lt; 500, "Low", S1534 &lt; 1200, "Medium", TRUE, "High")</f>
        <v>High</v>
      </c>
      <c r="W1534" t="str">
        <f t="shared" si="358"/>
        <v>2024-03</v>
      </c>
      <c r="X1534">
        <f t="shared" si="359"/>
        <v>2024</v>
      </c>
    </row>
    <row r="1535" spans="1:24" x14ac:dyDescent="0.3">
      <c r="A1535">
        <f>'Raw_Data'!A1535</f>
        <v>1534</v>
      </c>
      <c r="B1535" t="str">
        <f>'Raw_Data'!B1535</f>
        <v>Customer 10</v>
      </c>
      <c r="C1535" t="str">
        <f>'Raw_Data'!C1535</f>
        <v>Mobile</v>
      </c>
      <c r="D1535">
        <f>'Raw_Data'!D1535</f>
        <v>3448</v>
      </c>
      <c r="E1535">
        <f>'Raw_Data'!E1535</f>
        <v>373</v>
      </c>
      <c r="F1535">
        <f>'Raw_Data'!F1535</f>
        <v>45355.875</v>
      </c>
      <c r="G1535" t="str">
        <f t="shared" si="345"/>
        <v>Customer 10</v>
      </c>
      <c r="H1535" t="str">
        <f t="shared" si="346"/>
        <v>MOBILE</v>
      </c>
      <c r="I1535" t="str">
        <f t="shared" si="347"/>
        <v>Changed</v>
      </c>
      <c r="J1535">
        <f t="shared" si="348"/>
        <v>3448</v>
      </c>
      <c r="K1535">
        <f t="shared" si="349"/>
        <v>373</v>
      </c>
      <c r="L1535" s="8">
        <f t="shared" si="350"/>
        <v>45355</v>
      </c>
      <c r="M1535" t="str">
        <f t="shared" ca="1" si="351"/>
        <v>OK</v>
      </c>
      <c r="P1535">
        <f t="shared" si="352"/>
        <v>1534</v>
      </c>
      <c r="Q1535" t="str">
        <f t="shared" si="353"/>
        <v>Customer 10</v>
      </c>
      <c r="R1535" t="str">
        <f t="shared" si="354"/>
        <v>MOBILE</v>
      </c>
      <c r="S1535">
        <f t="shared" si="355"/>
        <v>3448</v>
      </c>
      <c r="T1535">
        <f t="shared" si="356"/>
        <v>373</v>
      </c>
      <c r="U1535" s="8">
        <f t="shared" si="357"/>
        <v>45355</v>
      </c>
      <c r="V1535" t="str" cm="1">
        <f t="array" ref="V1535">_xlfn.IFS(S1535 = "", "", S1535 &lt; 500, "Low", S1535 &lt; 1200, "Medium", TRUE, "High")</f>
        <v>High</v>
      </c>
      <c r="W1535" t="str">
        <f t="shared" si="358"/>
        <v>2024-03</v>
      </c>
      <c r="X1535">
        <f t="shared" si="359"/>
        <v>2024</v>
      </c>
    </row>
    <row r="1536" spans="1:24" x14ac:dyDescent="0.3">
      <c r="A1536">
        <f>'Raw_Data'!A1536</f>
        <v>1535</v>
      </c>
      <c r="B1536" t="str">
        <f>'Raw_Data'!B1536</f>
        <v>Customer 15</v>
      </c>
      <c r="C1536" t="str">
        <f>'Raw_Data'!C1536</f>
        <v>Mobile</v>
      </c>
      <c r="D1536">
        <f>'Raw_Data'!D1536</f>
        <v>476</v>
      </c>
      <c r="E1536">
        <f>'Raw_Data'!E1536</f>
        <v>3315</v>
      </c>
      <c r="F1536">
        <f>'Raw_Data'!F1536</f>
        <v>45355.916666666664</v>
      </c>
      <c r="G1536" t="str">
        <f t="shared" si="345"/>
        <v>Customer 15</v>
      </c>
      <c r="H1536" t="str">
        <f t="shared" si="346"/>
        <v>MOBILE</v>
      </c>
      <c r="I1536" t="str">
        <f t="shared" si="347"/>
        <v>Changed</v>
      </c>
      <c r="J1536">
        <f t="shared" si="348"/>
        <v>476</v>
      </c>
      <c r="K1536">
        <f t="shared" si="349"/>
        <v>3315</v>
      </c>
      <c r="L1536" s="8">
        <f t="shared" si="350"/>
        <v>45355</v>
      </c>
      <c r="M1536" t="str">
        <f t="shared" ca="1" si="351"/>
        <v>OK</v>
      </c>
      <c r="P1536">
        <f t="shared" si="352"/>
        <v>1535</v>
      </c>
      <c r="Q1536" t="str">
        <f t="shared" si="353"/>
        <v>Customer 15</v>
      </c>
      <c r="R1536" t="str">
        <f t="shared" si="354"/>
        <v>MOBILE</v>
      </c>
      <c r="S1536">
        <f t="shared" si="355"/>
        <v>476</v>
      </c>
      <c r="T1536">
        <f t="shared" si="356"/>
        <v>3315</v>
      </c>
      <c r="U1536" s="8">
        <f t="shared" si="357"/>
        <v>45355</v>
      </c>
      <c r="V1536" t="str" cm="1">
        <f t="array" ref="V1536">_xlfn.IFS(S1536 = "", "", S1536 &lt; 500, "Low", S1536 &lt; 1200, "Medium", TRUE, "High")</f>
        <v>Low</v>
      </c>
      <c r="W1536" t="str">
        <f t="shared" si="358"/>
        <v>2024-03</v>
      </c>
      <c r="X1536">
        <f t="shared" si="359"/>
        <v>2024</v>
      </c>
    </row>
    <row r="1537" spans="1:24" x14ac:dyDescent="0.3">
      <c r="A1537">
        <f>'Raw_Data'!A1537</f>
        <v>1536</v>
      </c>
      <c r="B1537" t="str">
        <f>'Raw_Data'!B1537</f>
        <v>Customer 3</v>
      </c>
      <c r="C1537" t="str">
        <f>'Raw_Data'!C1537</f>
        <v>Desktop</v>
      </c>
      <c r="D1537">
        <f>'Raw_Data'!D1537</f>
        <v>1692</v>
      </c>
      <c r="E1537">
        <f>'Raw_Data'!E1537</f>
        <v>4122</v>
      </c>
      <c r="F1537">
        <f>'Raw_Data'!F1537</f>
        <v>45355.958333333336</v>
      </c>
      <c r="G1537" t="str">
        <f t="shared" si="345"/>
        <v>Customer 3</v>
      </c>
      <c r="H1537" t="str">
        <f t="shared" si="346"/>
        <v>DESKTOP</v>
      </c>
      <c r="I1537" t="str">
        <f t="shared" si="347"/>
        <v>Changed</v>
      </c>
      <c r="J1537">
        <f t="shared" si="348"/>
        <v>1692</v>
      </c>
      <c r="K1537">
        <f t="shared" si="349"/>
        <v>4122</v>
      </c>
      <c r="L1537" s="8">
        <f t="shared" si="350"/>
        <v>45355</v>
      </c>
      <c r="M1537" t="str">
        <f t="shared" ca="1" si="351"/>
        <v>OK</v>
      </c>
      <c r="P1537">
        <f t="shared" si="352"/>
        <v>1536</v>
      </c>
      <c r="Q1537" t="str">
        <f t="shared" si="353"/>
        <v>Customer 3</v>
      </c>
      <c r="R1537" t="str">
        <f t="shared" si="354"/>
        <v>DESKTOP</v>
      </c>
      <c r="S1537">
        <f t="shared" si="355"/>
        <v>1692</v>
      </c>
      <c r="T1537">
        <f t="shared" si="356"/>
        <v>4122</v>
      </c>
      <c r="U1537" s="8">
        <f t="shared" si="357"/>
        <v>45355</v>
      </c>
      <c r="V1537" t="str" cm="1">
        <f t="array" ref="V1537">_xlfn.IFS(S1537 = "", "", S1537 &lt; 500, "Low", S1537 &lt; 1200, "Medium", TRUE, "High")</f>
        <v>High</v>
      </c>
      <c r="W1537" t="str">
        <f t="shared" si="358"/>
        <v>2024-03</v>
      </c>
      <c r="X1537">
        <f t="shared" si="359"/>
        <v>2024</v>
      </c>
    </row>
    <row r="1538" spans="1:24" x14ac:dyDescent="0.3">
      <c r="A1538">
        <f>'Raw_Data'!A1538</f>
        <v>1537</v>
      </c>
      <c r="B1538" t="str">
        <f>'Raw_Data'!B1538</f>
        <v>Customer 10</v>
      </c>
      <c r="C1538" t="str">
        <f>'Raw_Data'!C1538</f>
        <v>Embedded</v>
      </c>
      <c r="D1538">
        <f>'Raw_Data'!D1538</f>
        <v>2408</v>
      </c>
      <c r="E1538">
        <f>'Raw_Data'!E1538</f>
        <v>4651</v>
      </c>
      <c r="F1538">
        <f>'Raw_Data'!F1538</f>
        <v>45356</v>
      </c>
      <c r="G1538" t="str">
        <f t="shared" si="345"/>
        <v>Customer 10</v>
      </c>
      <c r="H1538" t="str">
        <f t="shared" si="346"/>
        <v>EMBEDDED</v>
      </c>
      <c r="I1538" t="str">
        <f t="shared" si="347"/>
        <v>Changed</v>
      </c>
      <c r="J1538">
        <f t="shared" si="348"/>
        <v>2408</v>
      </c>
      <c r="K1538">
        <f t="shared" si="349"/>
        <v>4651</v>
      </c>
      <c r="L1538" s="8">
        <f t="shared" si="350"/>
        <v>45356</v>
      </c>
      <c r="M1538" t="str">
        <f t="shared" ca="1" si="351"/>
        <v>OK</v>
      </c>
      <c r="P1538">
        <f t="shared" si="352"/>
        <v>1537</v>
      </c>
      <c r="Q1538" t="str">
        <f t="shared" si="353"/>
        <v>Customer 10</v>
      </c>
      <c r="R1538" t="str">
        <f t="shared" si="354"/>
        <v>EMBEDDED</v>
      </c>
      <c r="S1538">
        <f t="shared" si="355"/>
        <v>2408</v>
      </c>
      <c r="T1538">
        <f t="shared" si="356"/>
        <v>4651</v>
      </c>
      <c r="U1538" s="8">
        <f t="shared" si="357"/>
        <v>45356</v>
      </c>
      <c r="V1538" t="str" cm="1">
        <f t="array" ref="V1538">_xlfn.IFS(S1538 = "", "", S1538 &lt; 500, "Low", S1538 &lt; 1200, "Medium", TRUE, "High")</f>
        <v>High</v>
      </c>
      <c r="W1538" t="str">
        <f t="shared" si="358"/>
        <v>2024-03</v>
      </c>
      <c r="X1538">
        <f t="shared" si="359"/>
        <v>2024</v>
      </c>
    </row>
    <row r="1539" spans="1:24" x14ac:dyDescent="0.3">
      <c r="A1539">
        <f>'Raw_Data'!A1539</f>
        <v>1538</v>
      </c>
      <c r="B1539" t="str">
        <f>'Raw_Data'!B1539</f>
        <v>Customer 5</v>
      </c>
      <c r="C1539" t="str">
        <f>'Raw_Data'!C1539</f>
        <v>Embedded</v>
      </c>
      <c r="D1539">
        <f>'Raw_Data'!D1539</f>
        <v>3675</v>
      </c>
      <c r="E1539">
        <f>'Raw_Data'!E1539</f>
        <v>3134</v>
      </c>
      <c r="F1539">
        <f>'Raw_Data'!F1539</f>
        <v>45356.041666666664</v>
      </c>
      <c r="G1539" t="str">
        <f t="shared" ref="G1539:G1602" si="360">PROPER(CLEAN(TRIM(B1539)))</f>
        <v>Customer 5</v>
      </c>
      <c r="H1539" t="str">
        <f t="shared" ref="H1539:H1602" si="361">UPPER(CLEAN(TRIM(C1539)))</f>
        <v>EMBEDDED</v>
      </c>
      <c r="I1539" t="str">
        <f t="shared" ref="I1539:I1602" si="362">IF(OR(NOT(EXACT(B1539,G1539)), NOT(EXACT(C1539,H1539))), "Changed", "")</f>
        <v>Changed</v>
      </c>
      <c r="J1539">
        <f t="shared" ref="J1539:J1602" si="363">IFERROR(VALUE(TRIM(D1539)), "")</f>
        <v>3675</v>
      </c>
      <c r="K1539">
        <f t="shared" ref="K1539:K1602" si="364">IFERROR(VALUE(TRIM(E1539)), "")</f>
        <v>3134</v>
      </c>
      <c r="L1539" s="8">
        <f t="shared" ref="L1539:L1602" si="365">IF(F1539="","",INT(F1539))</f>
        <v>45356</v>
      </c>
      <c r="M1539" t="str">
        <f t="shared" ref="M1539:M1602" ca="1" si="366">IF(AND(L1539&gt;=DATE(2000,1,1), L1539&lt;=TODAY()+365), "OK", "OutOfRange")</f>
        <v>OK</v>
      </c>
      <c r="P1539">
        <f t="shared" ref="P1539:P1602" si="367">IF(A1539="","",A1539)</f>
        <v>1538</v>
      </c>
      <c r="Q1539" t="str">
        <f t="shared" ref="Q1539:Q1602" si="368">IF(G1539="","",G1539)</f>
        <v>Customer 5</v>
      </c>
      <c r="R1539" t="str">
        <f t="shared" ref="R1539:R1602" si="369">IF(H1539="","",H1539)</f>
        <v>EMBEDDED</v>
      </c>
      <c r="S1539">
        <f t="shared" ref="S1539:S1602" si="370">IF(J1539="","",J1539)</f>
        <v>3675</v>
      </c>
      <c r="T1539">
        <f t="shared" ref="T1539:T1602" si="371">IF(K1539="","",K1539)</f>
        <v>3134</v>
      </c>
      <c r="U1539" s="8">
        <f t="shared" ref="U1539:U1602" si="372">IF(L1539="","",L1539)</f>
        <v>45356</v>
      </c>
      <c r="V1539" t="str" cm="1">
        <f t="array" ref="V1539">_xlfn.IFS(S1539 = "", "", S1539 &lt; 500, "Low", S1539 &lt; 1200, "Medium", TRUE, "High")</f>
        <v>High</v>
      </c>
      <c r="W1539" t="str">
        <f t="shared" ref="W1539:W1602" si="373">TEXT(U1539, "yyyy-mm")</f>
        <v>2024-03</v>
      </c>
      <c r="X1539">
        <f t="shared" ref="X1539:X1602" si="374">YEAR(U1539)</f>
        <v>2024</v>
      </c>
    </row>
    <row r="1540" spans="1:24" x14ac:dyDescent="0.3">
      <c r="A1540">
        <f>'Raw_Data'!A1540</f>
        <v>1539</v>
      </c>
      <c r="B1540" t="str">
        <f>'Raw_Data'!B1540</f>
        <v>Customer 10</v>
      </c>
      <c r="C1540" t="str">
        <f>'Raw_Data'!C1540</f>
        <v>Desktop</v>
      </c>
      <c r="D1540">
        <f>'Raw_Data'!D1540</f>
        <v>3486</v>
      </c>
      <c r="E1540">
        <f>'Raw_Data'!E1540</f>
        <v>2237</v>
      </c>
      <c r="F1540">
        <f>'Raw_Data'!F1540</f>
        <v>45356.083333333336</v>
      </c>
      <c r="G1540" t="str">
        <f t="shared" si="360"/>
        <v>Customer 10</v>
      </c>
      <c r="H1540" t="str">
        <f t="shared" si="361"/>
        <v>DESKTOP</v>
      </c>
      <c r="I1540" t="str">
        <f t="shared" si="362"/>
        <v>Changed</v>
      </c>
      <c r="J1540">
        <f t="shared" si="363"/>
        <v>3486</v>
      </c>
      <c r="K1540">
        <f t="shared" si="364"/>
        <v>2237</v>
      </c>
      <c r="L1540" s="8">
        <f t="shared" si="365"/>
        <v>45356</v>
      </c>
      <c r="M1540" t="str">
        <f t="shared" ca="1" si="366"/>
        <v>OK</v>
      </c>
      <c r="P1540">
        <f t="shared" si="367"/>
        <v>1539</v>
      </c>
      <c r="Q1540" t="str">
        <f t="shared" si="368"/>
        <v>Customer 10</v>
      </c>
      <c r="R1540" t="str">
        <f t="shared" si="369"/>
        <v>DESKTOP</v>
      </c>
      <c r="S1540">
        <f t="shared" si="370"/>
        <v>3486</v>
      </c>
      <c r="T1540">
        <f t="shared" si="371"/>
        <v>2237</v>
      </c>
      <c r="U1540" s="8">
        <f t="shared" si="372"/>
        <v>45356</v>
      </c>
      <c r="V1540" t="str" cm="1">
        <f t="array" ref="V1540">_xlfn.IFS(S1540 = "", "", S1540 &lt; 500, "Low", S1540 &lt; 1200, "Medium", TRUE, "High")</f>
        <v>High</v>
      </c>
      <c r="W1540" t="str">
        <f t="shared" si="373"/>
        <v>2024-03</v>
      </c>
      <c r="X1540">
        <f t="shared" si="374"/>
        <v>2024</v>
      </c>
    </row>
    <row r="1541" spans="1:24" x14ac:dyDescent="0.3">
      <c r="A1541">
        <f>'Raw_Data'!A1541</f>
        <v>1540</v>
      </c>
      <c r="B1541" t="str">
        <f>'Raw_Data'!B1541</f>
        <v>Customer 10</v>
      </c>
      <c r="C1541" t="str">
        <f>'Raw_Data'!C1541</f>
        <v>Desktop</v>
      </c>
      <c r="D1541">
        <f>'Raw_Data'!D1541</f>
        <v>507</v>
      </c>
      <c r="E1541">
        <f>'Raw_Data'!E1541</f>
        <v>2337</v>
      </c>
      <c r="F1541">
        <f>'Raw_Data'!F1541</f>
        <v>45356.125</v>
      </c>
      <c r="G1541" t="str">
        <f t="shared" si="360"/>
        <v>Customer 10</v>
      </c>
      <c r="H1541" t="str">
        <f t="shared" si="361"/>
        <v>DESKTOP</v>
      </c>
      <c r="I1541" t="str">
        <f t="shared" si="362"/>
        <v>Changed</v>
      </c>
      <c r="J1541">
        <f t="shared" si="363"/>
        <v>507</v>
      </c>
      <c r="K1541">
        <f t="shared" si="364"/>
        <v>2337</v>
      </c>
      <c r="L1541" s="8">
        <f t="shared" si="365"/>
        <v>45356</v>
      </c>
      <c r="M1541" t="str">
        <f t="shared" ca="1" si="366"/>
        <v>OK</v>
      </c>
      <c r="P1541">
        <f t="shared" si="367"/>
        <v>1540</v>
      </c>
      <c r="Q1541" t="str">
        <f t="shared" si="368"/>
        <v>Customer 10</v>
      </c>
      <c r="R1541" t="str">
        <f t="shared" si="369"/>
        <v>DESKTOP</v>
      </c>
      <c r="S1541">
        <f t="shared" si="370"/>
        <v>507</v>
      </c>
      <c r="T1541">
        <f t="shared" si="371"/>
        <v>2337</v>
      </c>
      <c r="U1541" s="8">
        <f t="shared" si="372"/>
        <v>45356</v>
      </c>
      <c r="V1541" t="str" cm="1">
        <f t="array" ref="V1541">_xlfn.IFS(S1541 = "", "", S1541 &lt; 500, "Low", S1541 &lt; 1200, "Medium", TRUE, "High")</f>
        <v>Medium</v>
      </c>
      <c r="W1541" t="str">
        <f t="shared" si="373"/>
        <v>2024-03</v>
      </c>
      <c r="X1541">
        <f t="shared" si="374"/>
        <v>2024</v>
      </c>
    </row>
    <row r="1542" spans="1:24" x14ac:dyDescent="0.3">
      <c r="A1542">
        <f>'Raw_Data'!A1542</f>
        <v>1541</v>
      </c>
      <c r="B1542" t="str">
        <f>'Raw_Data'!B1542</f>
        <v>Customer 2</v>
      </c>
      <c r="C1542" t="str">
        <f>'Raw_Data'!C1542</f>
        <v>Workstation</v>
      </c>
      <c r="D1542">
        <f>'Raw_Data'!D1542</f>
        <v>2457</v>
      </c>
      <c r="E1542">
        <f>'Raw_Data'!E1542</f>
        <v>4434</v>
      </c>
      <c r="F1542">
        <f>'Raw_Data'!F1542</f>
        <v>45356.166666666664</v>
      </c>
      <c r="G1542" t="str">
        <f t="shared" si="360"/>
        <v>Customer 2</v>
      </c>
      <c r="H1542" t="str">
        <f t="shared" si="361"/>
        <v>WORKSTATION</v>
      </c>
      <c r="I1542" t="str">
        <f t="shared" si="362"/>
        <v>Changed</v>
      </c>
      <c r="J1542">
        <f t="shared" si="363"/>
        <v>2457</v>
      </c>
      <c r="K1542">
        <f t="shared" si="364"/>
        <v>4434</v>
      </c>
      <c r="L1542" s="8">
        <f t="shared" si="365"/>
        <v>45356</v>
      </c>
      <c r="M1542" t="str">
        <f t="shared" ca="1" si="366"/>
        <v>OK</v>
      </c>
      <c r="P1542">
        <f t="shared" si="367"/>
        <v>1541</v>
      </c>
      <c r="Q1542" t="str">
        <f t="shared" si="368"/>
        <v>Customer 2</v>
      </c>
      <c r="R1542" t="str">
        <f t="shared" si="369"/>
        <v>WORKSTATION</v>
      </c>
      <c r="S1542">
        <f t="shared" si="370"/>
        <v>2457</v>
      </c>
      <c r="T1542">
        <f t="shared" si="371"/>
        <v>4434</v>
      </c>
      <c r="U1542" s="8">
        <f t="shared" si="372"/>
        <v>45356</v>
      </c>
      <c r="V1542" t="str" cm="1">
        <f t="array" ref="V1542">_xlfn.IFS(S1542 = "", "", S1542 &lt; 500, "Low", S1542 &lt; 1200, "Medium", TRUE, "High")</f>
        <v>High</v>
      </c>
      <c r="W1542" t="str">
        <f t="shared" si="373"/>
        <v>2024-03</v>
      </c>
      <c r="X1542">
        <f t="shared" si="374"/>
        <v>2024</v>
      </c>
    </row>
    <row r="1543" spans="1:24" x14ac:dyDescent="0.3">
      <c r="A1543">
        <f>'Raw_Data'!A1543</f>
        <v>1542</v>
      </c>
      <c r="B1543" t="str">
        <f>'Raw_Data'!B1543</f>
        <v>Customer 6</v>
      </c>
      <c r="C1543" t="str">
        <f>'Raw_Data'!C1543</f>
        <v>Workstation</v>
      </c>
      <c r="D1543">
        <f>'Raw_Data'!D1543</f>
        <v>915</v>
      </c>
      <c r="E1543">
        <f>'Raw_Data'!E1543</f>
        <v>4611</v>
      </c>
      <c r="F1543">
        <f>'Raw_Data'!F1543</f>
        <v>45356.208333333336</v>
      </c>
      <c r="G1543" t="str">
        <f t="shared" si="360"/>
        <v>Customer 6</v>
      </c>
      <c r="H1543" t="str">
        <f t="shared" si="361"/>
        <v>WORKSTATION</v>
      </c>
      <c r="I1543" t="str">
        <f t="shared" si="362"/>
        <v>Changed</v>
      </c>
      <c r="J1543">
        <f t="shared" si="363"/>
        <v>915</v>
      </c>
      <c r="K1543">
        <f t="shared" si="364"/>
        <v>4611</v>
      </c>
      <c r="L1543" s="8">
        <f t="shared" si="365"/>
        <v>45356</v>
      </c>
      <c r="M1543" t="str">
        <f t="shared" ca="1" si="366"/>
        <v>OK</v>
      </c>
      <c r="P1543">
        <f t="shared" si="367"/>
        <v>1542</v>
      </c>
      <c r="Q1543" t="str">
        <f t="shared" si="368"/>
        <v>Customer 6</v>
      </c>
      <c r="R1543" t="str">
        <f t="shared" si="369"/>
        <v>WORKSTATION</v>
      </c>
      <c r="S1543">
        <f t="shared" si="370"/>
        <v>915</v>
      </c>
      <c r="T1543">
        <f t="shared" si="371"/>
        <v>4611</v>
      </c>
      <c r="U1543" s="8">
        <f t="shared" si="372"/>
        <v>45356</v>
      </c>
      <c r="V1543" t="str" cm="1">
        <f t="array" ref="V1543">_xlfn.IFS(S1543 = "", "", S1543 &lt; 500, "Low", S1543 &lt; 1200, "Medium", TRUE, "High")</f>
        <v>Medium</v>
      </c>
      <c r="W1543" t="str">
        <f t="shared" si="373"/>
        <v>2024-03</v>
      </c>
      <c r="X1543">
        <f t="shared" si="374"/>
        <v>2024</v>
      </c>
    </row>
    <row r="1544" spans="1:24" x14ac:dyDescent="0.3">
      <c r="A1544">
        <f>'Raw_Data'!A1544</f>
        <v>1543</v>
      </c>
      <c r="B1544" t="str">
        <f>'Raw_Data'!B1544</f>
        <v>Customer 1</v>
      </c>
      <c r="C1544" t="str">
        <f>'Raw_Data'!C1544</f>
        <v>Embedded</v>
      </c>
      <c r="D1544">
        <f>'Raw_Data'!D1544</f>
        <v>1034</v>
      </c>
      <c r="E1544">
        <f>'Raw_Data'!E1544</f>
        <v>380</v>
      </c>
      <c r="F1544">
        <f>'Raw_Data'!F1544</f>
        <v>45356.25</v>
      </c>
      <c r="G1544" t="str">
        <f t="shared" si="360"/>
        <v>Customer 1</v>
      </c>
      <c r="H1544" t="str">
        <f t="shared" si="361"/>
        <v>EMBEDDED</v>
      </c>
      <c r="I1544" t="str">
        <f t="shared" si="362"/>
        <v>Changed</v>
      </c>
      <c r="J1544">
        <f t="shared" si="363"/>
        <v>1034</v>
      </c>
      <c r="K1544">
        <f t="shared" si="364"/>
        <v>380</v>
      </c>
      <c r="L1544" s="8">
        <f t="shared" si="365"/>
        <v>45356</v>
      </c>
      <c r="M1544" t="str">
        <f t="shared" ca="1" si="366"/>
        <v>OK</v>
      </c>
      <c r="P1544">
        <f t="shared" si="367"/>
        <v>1543</v>
      </c>
      <c r="Q1544" t="str">
        <f t="shared" si="368"/>
        <v>Customer 1</v>
      </c>
      <c r="R1544" t="str">
        <f t="shared" si="369"/>
        <v>EMBEDDED</v>
      </c>
      <c r="S1544">
        <f t="shared" si="370"/>
        <v>1034</v>
      </c>
      <c r="T1544">
        <f t="shared" si="371"/>
        <v>380</v>
      </c>
      <c r="U1544" s="8">
        <f t="shared" si="372"/>
        <v>45356</v>
      </c>
      <c r="V1544" t="str" cm="1">
        <f t="array" ref="V1544">_xlfn.IFS(S1544 = "", "", S1544 &lt; 500, "Low", S1544 &lt; 1200, "Medium", TRUE, "High")</f>
        <v>Medium</v>
      </c>
      <c r="W1544" t="str">
        <f t="shared" si="373"/>
        <v>2024-03</v>
      </c>
      <c r="X1544">
        <f t="shared" si="374"/>
        <v>2024</v>
      </c>
    </row>
    <row r="1545" spans="1:24" x14ac:dyDescent="0.3">
      <c r="A1545">
        <f>'Raw_Data'!A1545</f>
        <v>1544</v>
      </c>
      <c r="B1545" t="str">
        <f>'Raw_Data'!B1545</f>
        <v>Customer 15</v>
      </c>
      <c r="C1545" t="str">
        <f>'Raw_Data'!C1545</f>
        <v>Mobile</v>
      </c>
      <c r="D1545">
        <f>'Raw_Data'!D1545</f>
        <v>1582</v>
      </c>
      <c r="E1545">
        <f>'Raw_Data'!E1545</f>
        <v>705</v>
      </c>
      <c r="F1545">
        <f>'Raw_Data'!F1545</f>
        <v>45356.291666666664</v>
      </c>
      <c r="G1545" t="str">
        <f t="shared" si="360"/>
        <v>Customer 15</v>
      </c>
      <c r="H1545" t="str">
        <f t="shared" si="361"/>
        <v>MOBILE</v>
      </c>
      <c r="I1545" t="str">
        <f t="shared" si="362"/>
        <v>Changed</v>
      </c>
      <c r="J1545">
        <f t="shared" si="363"/>
        <v>1582</v>
      </c>
      <c r="K1545">
        <f t="shared" si="364"/>
        <v>705</v>
      </c>
      <c r="L1545" s="8">
        <f t="shared" si="365"/>
        <v>45356</v>
      </c>
      <c r="M1545" t="str">
        <f t="shared" ca="1" si="366"/>
        <v>OK</v>
      </c>
      <c r="P1545">
        <f t="shared" si="367"/>
        <v>1544</v>
      </c>
      <c r="Q1545" t="str">
        <f t="shared" si="368"/>
        <v>Customer 15</v>
      </c>
      <c r="R1545" t="str">
        <f t="shared" si="369"/>
        <v>MOBILE</v>
      </c>
      <c r="S1545">
        <f t="shared" si="370"/>
        <v>1582</v>
      </c>
      <c r="T1545">
        <f t="shared" si="371"/>
        <v>705</v>
      </c>
      <c r="U1545" s="8">
        <f t="shared" si="372"/>
        <v>45356</v>
      </c>
      <c r="V1545" t="str" cm="1">
        <f t="array" ref="V1545">_xlfn.IFS(S1545 = "", "", S1545 &lt; 500, "Low", S1545 &lt; 1200, "Medium", TRUE, "High")</f>
        <v>High</v>
      </c>
      <c r="W1545" t="str">
        <f t="shared" si="373"/>
        <v>2024-03</v>
      </c>
      <c r="X1545">
        <f t="shared" si="374"/>
        <v>2024</v>
      </c>
    </row>
    <row r="1546" spans="1:24" x14ac:dyDescent="0.3">
      <c r="A1546">
        <f>'Raw_Data'!A1546</f>
        <v>1545</v>
      </c>
      <c r="B1546" t="str">
        <f>'Raw_Data'!B1546</f>
        <v>Customer 4</v>
      </c>
      <c r="C1546" t="str">
        <f>'Raw_Data'!C1546</f>
        <v>Mobile</v>
      </c>
      <c r="D1546">
        <f>'Raw_Data'!D1546</f>
        <v>2783</v>
      </c>
      <c r="E1546">
        <f>'Raw_Data'!E1546</f>
        <v>4835</v>
      </c>
      <c r="F1546">
        <f>'Raw_Data'!F1546</f>
        <v>45356.333333333336</v>
      </c>
      <c r="G1546" t="str">
        <f t="shared" si="360"/>
        <v>Customer 4</v>
      </c>
      <c r="H1546" t="str">
        <f t="shared" si="361"/>
        <v>MOBILE</v>
      </c>
      <c r="I1546" t="str">
        <f t="shared" si="362"/>
        <v>Changed</v>
      </c>
      <c r="J1546">
        <f t="shared" si="363"/>
        <v>2783</v>
      </c>
      <c r="K1546">
        <f t="shared" si="364"/>
        <v>4835</v>
      </c>
      <c r="L1546" s="8">
        <f t="shared" si="365"/>
        <v>45356</v>
      </c>
      <c r="M1546" t="str">
        <f t="shared" ca="1" si="366"/>
        <v>OK</v>
      </c>
      <c r="P1546">
        <f t="shared" si="367"/>
        <v>1545</v>
      </c>
      <c r="Q1546" t="str">
        <f t="shared" si="368"/>
        <v>Customer 4</v>
      </c>
      <c r="R1546" t="str">
        <f t="shared" si="369"/>
        <v>MOBILE</v>
      </c>
      <c r="S1546">
        <f t="shared" si="370"/>
        <v>2783</v>
      </c>
      <c r="T1546">
        <f t="shared" si="371"/>
        <v>4835</v>
      </c>
      <c r="U1546" s="8">
        <f t="shared" si="372"/>
        <v>45356</v>
      </c>
      <c r="V1546" t="str" cm="1">
        <f t="array" ref="V1546">_xlfn.IFS(S1546 = "", "", S1546 &lt; 500, "Low", S1546 &lt; 1200, "Medium", TRUE, "High")</f>
        <v>High</v>
      </c>
      <c r="W1546" t="str">
        <f t="shared" si="373"/>
        <v>2024-03</v>
      </c>
      <c r="X1546">
        <f t="shared" si="374"/>
        <v>2024</v>
      </c>
    </row>
    <row r="1547" spans="1:24" x14ac:dyDescent="0.3">
      <c r="A1547">
        <f>'Raw_Data'!A1547</f>
        <v>1546</v>
      </c>
      <c r="B1547" t="str">
        <f>'Raw_Data'!B1547</f>
        <v>Customer 13</v>
      </c>
      <c r="C1547" t="str">
        <f>'Raw_Data'!C1547</f>
        <v>Embedded</v>
      </c>
      <c r="D1547">
        <f>'Raw_Data'!D1547</f>
        <v>750</v>
      </c>
      <c r="E1547">
        <f>'Raw_Data'!E1547</f>
        <v>3187</v>
      </c>
      <c r="F1547">
        <f>'Raw_Data'!F1547</f>
        <v>45356.375</v>
      </c>
      <c r="G1547" t="str">
        <f t="shared" si="360"/>
        <v>Customer 13</v>
      </c>
      <c r="H1547" t="str">
        <f t="shared" si="361"/>
        <v>EMBEDDED</v>
      </c>
      <c r="I1547" t="str">
        <f t="shared" si="362"/>
        <v>Changed</v>
      </c>
      <c r="J1547">
        <f t="shared" si="363"/>
        <v>750</v>
      </c>
      <c r="K1547">
        <f t="shared" si="364"/>
        <v>3187</v>
      </c>
      <c r="L1547" s="8">
        <f t="shared" si="365"/>
        <v>45356</v>
      </c>
      <c r="M1547" t="str">
        <f t="shared" ca="1" si="366"/>
        <v>OK</v>
      </c>
      <c r="P1547">
        <f t="shared" si="367"/>
        <v>1546</v>
      </c>
      <c r="Q1547" t="str">
        <f t="shared" si="368"/>
        <v>Customer 13</v>
      </c>
      <c r="R1547" t="str">
        <f t="shared" si="369"/>
        <v>EMBEDDED</v>
      </c>
      <c r="S1547">
        <f t="shared" si="370"/>
        <v>750</v>
      </c>
      <c r="T1547">
        <f t="shared" si="371"/>
        <v>3187</v>
      </c>
      <c r="U1547" s="8">
        <f t="shared" si="372"/>
        <v>45356</v>
      </c>
      <c r="V1547" t="str" cm="1">
        <f t="array" ref="V1547">_xlfn.IFS(S1547 = "", "", S1547 &lt; 500, "Low", S1547 &lt; 1200, "Medium", TRUE, "High")</f>
        <v>Medium</v>
      </c>
      <c r="W1547" t="str">
        <f t="shared" si="373"/>
        <v>2024-03</v>
      </c>
      <c r="X1547">
        <f t="shared" si="374"/>
        <v>2024</v>
      </c>
    </row>
    <row r="1548" spans="1:24" x14ac:dyDescent="0.3">
      <c r="A1548">
        <f>'Raw_Data'!A1548</f>
        <v>1547</v>
      </c>
      <c r="B1548" t="str">
        <f>'Raw_Data'!B1548</f>
        <v>Customer 7</v>
      </c>
      <c r="C1548" t="str">
        <f>'Raw_Data'!C1548</f>
        <v>Workstation</v>
      </c>
      <c r="D1548">
        <f>'Raw_Data'!D1548</f>
        <v>3159</v>
      </c>
      <c r="E1548">
        <f>'Raw_Data'!E1548</f>
        <v>2007</v>
      </c>
      <c r="F1548">
        <f>'Raw_Data'!F1548</f>
        <v>45356.416666666664</v>
      </c>
      <c r="G1548" t="str">
        <f t="shared" si="360"/>
        <v>Customer 7</v>
      </c>
      <c r="H1548" t="str">
        <f t="shared" si="361"/>
        <v>WORKSTATION</v>
      </c>
      <c r="I1548" t="str">
        <f t="shared" si="362"/>
        <v>Changed</v>
      </c>
      <c r="J1548">
        <f t="shared" si="363"/>
        <v>3159</v>
      </c>
      <c r="K1548">
        <f t="shared" si="364"/>
        <v>2007</v>
      </c>
      <c r="L1548" s="8">
        <f t="shared" si="365"/>
        <v>45356</v>
      </c>
      <c r="M1548" t="str">
        <f t="shared" ca="1" si="366"/>
        <v>OK</v>
      </c>
      <c r="P1548">
        <f t="shared" si="367"/>
        <v>1547</v>
      </c>
      <c r="Q1548" t="str">
        <f t="shared" si="368"/>
        <v>Customer 7</v>
      </c>
      <c r="R1548" t="str">
        <f t="shared" si="369"/>
        <v>WORKSTATION</v>
      </c>
      <c r="S1548">
        <f t="shared" si="370"/>
        <v>3159</v>
      </c>
      <c r="T1548">
        <f t="shared" si="371"/>
        <v>2007</v>
      </c>
      <c r="U1548" s="8">
        <f t="shared" si="372"/>
        <v>45356</v>
      </c>
      <c r="V1548" t="str" cm="1">
        <f t="array" ref="V1548">_xlfn.IFS(S1548 = "", "", S1548 &lt; 500, "Low", S1548 &lt; 1200, "Medium", TRUE, "High")</f>
        <v>High</v>
      </c>
      <c r="W1548" t="str">
        <f t="shared" si="373"/>
        <v>2024-03</v>
      </c>
      <c r="X1548">
        <f t="shared" si="374"/>
        <v>2024</v>
      </c>
    </row>
    <row r="1549" spans="1:24" x14ac:dyDescent="0.3">
      <c r="A1549">
        <f>'Raw_Data'!A1549</f>
        <v>1548</v>
      </c>
      <c r="B1549" t="str">
        <f>'Raw_Data'!B1549</f>
        <v>Customer 9</v>
      </c>
      <c r="C1549" t="str">
        <f>'Raw_Data'!C1549</f>
        <v>Workstation</v>
      </c>
      <c r="D1549">
        <f>'Raw_Data'!D1549</f>
        <v>2135</v>
      </c>
      <c r="E1549">
        <f>'Raw_Data'!E1549</f>
        <v>302</v>
      </c>
      <c r="F1549">
        <f>'Raw_Data'!F1549</f>
        <v>45356.458333333336</v>
      </c>
      <c r="G1549" t="str">
        <f t="shared" si="360"/>
        <v>Customer 9</v>
      </c>
      <c r="H1549" t="str">
        <f t="shared" si="361"/>
        <v>WORKSTATION</v>
      </c>
      <c r="I1549" t="str">
        <f t="shared" si="362"/>
        <v>Changed</v>
      </c>
      <c r="J1549">
        <f t="shared" si="363"/>
        <v>2135</v>
      </c>
      <c r="K1549">
        <f t="shared" si="364"/>
        <v>302</v>
      </c>
      <c r="L1549" s="8">
        <f t="shared" si="365"/>
        <v>45356</v>
      </c>
      <c r="M1549" t="str">
        <f t="shared" ca="1" si="366"/>
        <v>OK</v>
      </c>
      <c r="P1549">
        <f t="shared" si="367"/>
        <v>1548</v>
      </c>
      <c r="Q1549" t="str">
        <f t="shared" si="368"/>
        <v>Customer 9</v>
      </c>
      <c r="R1549" t="str">
        <f t="shared" si="369"/>
        <v>WORKSTATION</v>
      </c>
      <c r="S1549">
        <f t="shared" si="370"/>
        <v>2135</v>
      </c>
      <c r="T1549">
        <f t="shared" si="371"/>
        <v>302</v>
      </c>
      <c r="U1549" s="8">
        <f t="shared" si="372"/>
        <v>45356</v>
      </c>
      <c r="V1549" t="str" cm="1">
        <f t="array" ref="V1549">_xlfn.IFS(S1549 = "", "", S1549 &lt; 500, "Low", S1549 &lt; 1200, "Medium", TRUE, "High")</f>
        <v>High</v>
      </c>
      <c r="W1549" t="str">
        <f t="shared" si="373"/>
        <v>2024-03</v>
      </c>
      <c r="X1549">
        <f t="shared" si="374"/>
        <v>2024</v>
      </c>
    </row>
    <row r="1550" spans="1:24" x14ac:dyDescent="0.3">
      <c r="A1550">
        <f>'Raw_Data'!A1550</f>
        <v>1549</v>
      </c>
      <c r="B1550" t="str">
        <f>'Raw_Data'!B1550</f>
        <v>Customer 13</v>
      </c>
      <c r="C1550" t="str">
        <f>'Raw_Data'!C1550</f>
        <v>Mobile</v>
      </c>
      <c r="D1550">
        <f>'Raw_Data'!D1550</f>
        <v>677</v>
      </c>
      <c r="E1550">
        <f>'Raw_Data'!E1550</f>
        <v>3685</v>
      </c>
      <c r="F1550">
        <f>'Raw_Data'!F1550</f>
        <v>45356.5</v>
      </c>
      <c r="G1550" t="str">
        <f t="shared" si="360"/>
        <v>Customer 13</v>
      </c>
      <c r="H1550" t="str">
        <f t="shared" si="361"/>
        <v>MOBILE</v>
      </c>
      <c r="I1550" t="str">
        <f t="shared" si="362"/>
        <v>Changed</v>
      </c>
      <c r="J1550">
        <f t="shared" si="363"/>
        <v>677</v>
      </c>
      <c r="K1550">
        <f t="shared" si="364"/>
        <v>3685</v>
      </c>
      <c r="L1550" s="8">
        <f t="shared" si="365"/>
        <v>45356</v>
      </c>
      <c r="M1550" t="str">
        <f t="shared" ca="1" si="366"/>
        <v>OK</v>
      </c>
      <c r="P1550">
        <f t="shared" si="367"/>
        <v>1549</v>
      </c>
      <c r="Q1550" t="str">
        <f t="shared" si="368"/>
        <v>Customer 13</v>
      </c>
      <c r="R1550" t="str">
        <f t="shared" si="369"/>
        <v>MOBILE</v>
      </c>
      <c r="S1550">
        <f t="shared" si="370"/>
        <v>677</v>
      </c>
      <c r="T1550">
        <f t="shared" si="371"/>
        <v>3685</v>
      </c>
      <c r="U1550" s="8">
        <f t="shared" si="372"/>
        <v>45356</v>
      </c>
      <c r="V1550" t="str" cm="1">
        <f t="array" ref="V1550">_xlfn.IFS(S1550 = "", "", S1550 &lt; 500, "Low", S1550 &lt; 1200, "Medium", TRUE, "High")</f>
        <v>Medium</v>
      </c>
      <c r="W1550" t="str">
        <f t="shared" si="373"/>
        <v>2024-03</v>
      </c>
      <c r="X1550">
        <f t="shared" si="374"/>
        <v>2024</v>
      </c>
    </row>
    <row r="1551" spans="1:24" x14ac:dyDescent="0.3">
      <c r="A1551">
        <f>'Raw_Data'!A1551</f>
        <v>1550</v>
      </c>
      <c r="B1551" t="str">
        <f>'Raw_Data'!B1551</f>
        <v>Customer 11</v>
      </c>
      <c r="C1551" t="str">
        <f>'Raw_Data'!C1551</f>
        <v>Mobile</v>
      </c>
      <c r="D1551">
        <f>'Raw_Data'!D1551</f>
        <v>3779</v>
      </c>
      <c r="E1551">
        <f>'Raw_Data'!E1551</f>
        <v>3692</v>
      </c>
      <c r="F1551">
        <f>'Raw_Data'!F1551</f>
        <v>45356.541666666664</v>
      </c>
      <c r="G1551" t="str">
        <f t="shared" si="360"/>
        <v>Customer 11</v>
      </c>
      <c r="H1551" t="str">
        <f t="shared" si="361"/>
        <v>MOBILE</v>
      </c>
      <c r="I1551" t="str">
        <f t="shared" si="362"/>
        <v>Changed</v>
      </c>
      <c r="J1551">
        <f t="shared" si="363"/>
        <v>3779</v>
      </c>
      <c r="K1551">
        <f t="shared" si="364"/>
        <v>3692</v>
      </c>
      <c r="L1551" s="8">
        <f t="shared" si="365"/>
        <v>45356</v>
      </c>
      <c r="M1551" t="str">
        <f t="shared" ca="1" si="366"/>
        <v>OK</v>
      </c>
      <c r="P1551">
        <f t="shared" si="367"/>
        <v>1550</v>
      </c>
      <c r="Q1551" t="str">
        <f t="shared" si="368"/>
        <v>Customer 11</v>
      </c>
      <c r="R1551" t="str">
        <f t="shared" si="369"/>
        <v>MOBILE</v>
      </c>
      <c r="S1551">
        <f t="shared" si="370"/>
        <v>3779</v>
      </c>
      <c r="T1551">
        <f t="shared" si="371"/>
        <v>3692</v>
      </c>
      <c r="U1551" s="8">
        <f t="shared" si="372"/>
        <v>45356</v>
      </c>
      <c r="V1551" t="str" cm="1">
        <f t="array" ref="V1551">_xlfn.IFS(S1551 = "", "", S1551 &lt; 500, "Low", S1551 &lt; 1200, "Medium", TRUE, "High")</f>
        <v>High</v>
      </c>
      <c r="W1551" t="str">
        <f t="shared" si="373"/>
        <v>2024-03</v>
      </c>
      <c r="X1551">
        <f t="shared" si="374"/>
        <v>2024</v>
      </c>
    </row>
    <row r="1552" spans="1:24" x14ac:dyDescent="0.3">
      <c r="A1552">
        <f>'Raw_Data'!A1552</f>
        <v>1551</v>
      </c>
      <c r="B1552" t="str">
        <f>'Raw_Data'!B1552</f>
        <v>Customer 9</v>
      </c>
      <c r="C1552" t="str">
        <f>'Raw_Data'!C1552</f>
        <v>Mobile</v>
      </c>
      <c r="D1552">
        <f>'Raw_Data'!D1552</f>
        <v>1786</v>
      </c>
      <c r="E1552">
        <f>'Raw_Data'!E1552</f>
        <v>4594</v>
      </c>
      <c r="F1552">
        <f>'Raw_Data'!F1552</f>
        <v>45356.583333333336</v>
      </c>
      <c r="G1552" t="str">
        <f t="shared" si="360"/>
        <v>Customer 9</v>
      </c>
      <c r="H1552" t="str">
        <f t="shared" si="361"/>
        <v>MOBILE</v>
      </c>
      <c r="I1552" t="str">
        <f t="shared" si="362"/>
        <v>Changed</v>
      </c>
      <c r="J1552">
        <f t="shared" si="363"/>
        <v>1786</v>
      </c>
      <c r="K1552">
        <f t="shared" si="364"/>
        <v>4594</v>
      </c>
      <c r="L1552" s="8">
        <f t="shared" si="365"/>
        <v>45356</v>
      </c>
      <c r="M1552" t="str">
        <f t="shared" ca="1" si="366"/>
        <v>OK</v>
      </c>
      <c r="P1552">
        <f t="shared" si="367"/>
        <v>1551</v>
      </c>
      <c r="Q1552" t="str">
        <f t="shared" si="368"/>
        <v>Customer 9</v>
      </c>
      <c r="R1552" t="str">
        <f t="shared" si="369"/>
        <v>MOBILE</v>
      </c>
      <c r="S1552">
        <f t="shared" si="370"/>
        <v>1786</v>
      </c>
      <c r="T1552">
        <f t="shared" si="371"/>
        <v>4594</v>
      </c>
      <c r="U1552" s="8">
        <f t="shared" si="372"/>
        <v>45356</v>
      </c>
      <c r="V1552" t="str" cm="1">
        <f t="array" ref="V1552">_xlfn.IFS(S1552 = "", "", S1552 &lt; 500, "Low", S1552 &lt; 1200, "Medium", TRUE, "High")</f>
        <v>High</v>
      </c>
      <c r="W1552" t="str">
        <f t="shared" si="373"/>
        <v>2024-03</v>
      </c>
      <c r="X1552">
        <f t="shared" si="374"/>
        <v>2024</v>
      </c>
    </row>
    <row r="1553" spans="1:24" x14ac:dyDescent="0.3">
      <c r="A1553">
        <f>'Raw_Data'!A1553</f>
        <v>1552</v>
      </c>
      <c r="B1553" t="str">
        <f>'Raw_Data'!B1553</f>
        <v>Customer 13</v>
      </c>
      <c r="C1553" t="str">
        <f>'Raw_Data'!C1553</f>
        <v>Embedded</v>
      </c>
      <c r="D1553">
        <f>'Raw_Data'!D1553</f>
        <v>2049</v>
      </c>
      <c r="E1553">
        <f>'Raw_Data'!E1553</f>
        <v>3635</v>
      </c>
      <c r="F1553">
        <f>'Raw_Data'!F1553</f>
        <v>45356.625</v>
      </c>
      <c r="G1553" t="str">
        <f t="shared" si="360"/>
        <v>Customer 13</v>
      </c>
      <c r="H1553" t="str">
        <f t="shared" si="361"/>
        <v>EMBEDDED</v>
      </c>
      <c r="I1553" t="str">
        <f t="shared" si="362"/>
        <v>Changed</v>
      </c>
      <c r="J1553">
        <f t="shared" si="363"/>
        <v>2049</v>
      </c>
      <c r="K1553">
        <f t="shared" si="364"/>
        <v>3635</v>
      </c>
      <c r="L1553" s="8">
        <f t="shared" si="365"/>
        <v>45356</v>
      </c>
      <c r="M1553" t="str">
        <f t="shared" ca="1" si="366"/>
        <v>OK</v>
      </c>
      <c r="P1553">
        <f t="shared" si="367"/>
        <v>1552</v>
      </c>
      <c r="Q1553" t="str">
        <f t="shared" si="368"/>
        <v>Customer 13</v>
      </c>
      <c r="R1553" t="str">
        <f t="shared" si="369"/>
        <v>EMBEDDED</v>
      </c>
      <c r="S1553">
        <f t="shared" si="370"/>
        <v>2049</v>
      </c>
      <c r="T1553">
        <f t="shared" si="371"/>
        <v>3635</v>
      </c>
      <c r="U1553" s="8">
        <f t="shared" si="372"/>
        <v>45356</v>
      </c>
      <c r="V1553" t="str" cm="1">
        <f t="array" ref="V1553">_xlfn.IFS(S1553 = "", "", S1553 &lt; 500, "Low", S1553 &lt; 1200, "Medium", TRUE, "High")</f>
        <v>High</v>
      </c>
      <c r="W1553" t="str">
        <f t="shared" si="373"/>
        <v>2024-03</v>
      </c>
      <c r="X1553">
        <f t="shared" si="374"/>
        <v>2024</v>
      </c>
    </row>
    <row r="1554" spans="1:24" x14ac:dyDescent="0.3">
      <c r="A1554">
        <f>'Raw_Data'!A1554</f>
        <v>1553</v>
      </c>
      <c r="B1554" t="str">
        <f>'Raw_Data'!B1554</f>
        <v>Customer 15</v>
      </c>
      <c r="C1554" t="str">
        <f>'Raw_Data'!C1554</f>
        <v>Mobile</v>
      </c>
      <c r="D1554">
        <f>'Raw_Data'!D1554</f>
        <v>2022</v>
      </c>
      <c r="E1554">
        <f>'Raw_Data'!E1554</f>
        <v>4257</v>
      </c>
      <c r="F1554">
        <f>'Raw_Data'!F1554</f>
        <v>45356.666666666664</v>
      </c>
      <c r="G1554" t="str">
        <f t="shared" si="360"/>
        <v>Customer 15</v>
      </c>
      <c r="H1554" t="str">
        <f t="shared" si="361"/>
        <v>MOBILE</v>
      </c>
      <c r="I1554" t="str">
        <f t="shared" si="362"/>
        <v>Changed</v>
      </c>
      <c r="J1554">
        <f t="shared" si="363"/>
        <v>2022</v>
      </c>
      <c r="K1554">
        <f t="shared" si="364"/>
        <v>4257</v>
      </c>
      <c r="L1554" s="8">
        <f t="shared" si="365"/>
        <v>45356</v>
      </c>
      <c r="M1554" t="str">
        <f t="shared" ca="1" si="366"/>
        <v>OK</v>
      </c>
      <c r="P1554">
        <f t="shared" si="367"/>
        <v>1553</v>
      </c>
      <c r="Q1554" t="str">
        <f t="shared" si="368"/>
        <v>Customer 15</v>
      </c>
      <c r="R1554" t="str">
        <f t="shared" si="369"/>
        <v>MOBILE</v>
      </c>
      <c r="S1554">
        <f t="shared" si="370"/>
        <v>2022</v>
      </c>
      <c r="T1554">
        <f t="shared" si="371"/>
        <v>4257</v>
      </c>
      <c r="U1554" s="8">
        <f t="shared" si="372"/>
        <v>45356</v>
      </c>
      <c r="V1554" t="str" cm="1">
        <f t="array" ref="V1554">_xlfn.IFS(S1554 = "", "", S1554 &lt; 500, "Low", S1554 &lt; 1200, "Medium", TRUE, "High")</f>
        <v>High</v>
      </c>
      <c r="W1554" t="str">
        <f t="shared" si="373"/>
        <v>2024-03</v>
      </c>
      <c r="X1554">
        <f t="shared" si="374"/>
        <v>2024</v>
      </c>
    </row>
    <row r="1555" spans="1:24" x14ac:dyDescent="0.3">
      <c r="A1555">
        <f>'Raw_Data'!A1555</f>
        <v>1554</v>
      </c>
      <c r="B1555" t="str">
        <f>'Raw_Data'!B1555</f>
        <v>Customer 15</v>
      </c>
      <c r="C1555" t="str">
        <f>'Raw_Data'!C1555</f>
        <v>Desktop</v>
      </c>
      <c r="D1555">
        <f>'Raw_Data'!D1555</f>
        <v>3477</v>
      </c>
      <c r="E1555">
        <f>'Raw_Data'!E1555</f>
        <v>242</v>
      </c>
      <c r="F1555">
        <f>'Raw_Data'!F1555</f>
        <v>45356.708333333336</v>
      </c>
      <c r="G1555" t="str">
        <f t="shared" si="360"/>
        <v>Customer 15</v>
      </c>
      <c r="H1555" t="str">
        <f t="shared" si="361"/>
        <v>DESKTOP</v>
      </c>
      <c r="I1555" t="str">
        <f t="shared" si="362"/>
        <v>Changed</v>
      </c>
      <c r="J1555">
        <f t="shared" si="363"/>
        <v>3477</v>
      </c>
      <c r="K1555">
        <f t="shared" si="364"/>
        <v>242</v>
      </c>
      <c r="L1555" s="8">
        <f t="shared" si="365"/>
        <v>45356</v>
      </c>
      <c r="M1555" t="str">
        <f t="shared" ca="1" si="366"/>
        <v>OK</v>
      </c>
      <c r="P1555">
        <f t="shared" si="367"/>
        <v>1554</v>
      </c>
      <c r="Q1555" t="str">
        <f t="shared" si="368"/>
        <v>Customer 15</v>
      </c>
      <c r="R1555" t="str">
        <f t="shared" si="369"/>
        <v>DESKTOP</v>
      </c>
      <c r="S1555">
        <f t="shared" si="370"/>
        <v>3477</v>
      </c>
      <c r="T1555">
        <f t="shared" si="371"/>
        <v>242</v>
      </c>
      <c r="U1555" s="8">
        <f t="shared" si="372"/>
        <v>45356</v>
      </c>
      <c r="V1555" t="str" cm="1">
        <f t="array" ref="V1555">_xlfn.IFS(S1555 = "", "", S1555 &lt; 500, "Low", S1555 &lt; 1200, "Medium", TRUE, "High")</f>
        <v>High</v>
      </c>
      <c r="W1555" t="str">
        <f t="shared" si="373"/>
        <v>2024-03</v>
      </c>
      <c r="X1555">
        <f t="shared" si="374"/>
        <v>2024</v>
      </c>
    </row>
    <row r="1556" spans="1:24" x14ac:dyDescent="0.3">
      <c r="A1556">
        <f>'Raw_Data'!A1556</f>
        <v>1555</v>
      </c>
      <c r="B1556" t="str">
        <f>'Raw_Data'!B1556</f>
        <v>Customer 5</v>
      </c>
      <c r="C1556" t="str">
        <f>'Raw_Data'!C1556</f>
        <v>Workstation</v>
      </c>
      <c r="D1556">
        <f>'Raw_Data'!D1556</f>
        <v>2336</v>
      </c>
      <c r="E1556">
        <f>'Raw_Data'!E1556</f>
        <v>266</v>
      </c>
      <c r="F1556">
        <f>'Raw_Data'!F1556</f>
        <v>45356.75</v>
      </c>
      <c r="G1556" t="str">
        <f t="shared" si="360"/>
        <v>Customer 5</v>
      </c>
      <c r="H1556" t="str">
        <f t="shared" si="361"/>
        <v>WORKSTATION</v>
      </c>
      <c r="I1556" t="str">
        <f t="shared" si="362"/>
        <v>Changed</v>
      </c>
      <c r="J1556">
        <f t="shared" si="363"/>
        <v>2336</v>
      </c>
      <c r="K1556">
        <f t="shared" si="364"/>
        <v>266</v>
      </c>
      <c r="L1556" s="8">
        <f t="shared" si="365"/>
        <v>45356</v>
      </c>
      <c r="M1556" t="str">
        <f t="shared" ca="1" si="366"/>
        <v>OK</v>
      </c>
      <c r="P1556">
        <f t="shared" si="367"/>
        <v>1555</v>
      </c>
      <c r="Q1556" t="str">
        <f t="shared" si="368"/>
        <v>Customer 5</v>
      </c>
      <c r="R1556" t="str">
        <f t="shared" si="369"/>
        <v>WORKSTATION</v>
      </c>
      <c r="S1556">
        <f t="shared" si="370"/>
        <v>2336</v>
      </c>
      <c r="T1556">
        <f t="shared" si="371"/>
        <v>266</v>
      </c>
      <c r="U1556" s="8">
        <f t="shared" si="372"/>
        <v>45356</v>
      </c>
      <c r="V1556" t="str" cm="1">
        <f t="array" ref="V1556">_xlfn.IFS(S1556 = "", "", S1556 &lt; 500, "Low", S1556 &lt; 1200, "Medium", TRUE, "High")</f>
        <v>High</v>
      </c>
      <c r="W1556" t="str">
        <f t="shared" si="373"/>
        <v>2024-03</v>
      </c>
      <c r="X1556">
        <f t="shared" si="374"/>
        <v>2024</v>
      </c>
    </row>
    <row r="1557" spans="1:24" x14ac:dyDescent="0.3">
      <c r="A1557">
        <f>'Raw_Data'!A1557</f>
        <v>1556</v>
      </c>
      <c r="B1557" t="str">
        <f>'Raw_Data'!B1557</f>
        <v>Customer 12</v>
      </c>
      <c r="C1557" t="str">
        <f>'Raw_Data'!C1557</f>
        <v>Embedded</v>
      </c>
      <c r="D1557">
        <f>'Raw_Data'!D1557</f>
        <v>2400</v>
      </c>
      <c r="E1557">
        <f>'Raw_Data'!E1557</f>
        <v>3727</v>
      </c>
      <c r="F1557">
        <f>'Raw_Data'!F1557</f>
        <v>45356.791666666664</v>
      </c>
      <c r="G1557" t="str">
        <f t="shared" si="360"/>
        <v>Customer 12</v>
      </c>
      <c r="H1557" t="str">
        <f t="shared" si="361"/>
        <v>EMBEDDED</v>
      </c>
      <c r="I1557" t="str">
        <f t="shared" si="362"/>
        <v>Changed</v>
      </c>
      <c r="J1557">
        <f t="shared" si="363"/>
        <v>2400</v>
      </c>
      <c r="K1557">
        <f t="shared" si="364"/>
        <v>3727</v>
      </c>
      <c r="L1557" s="8">
        <f t="shared" si="365"/>
        <v>45356</v>
      </c>
      <c r="M1557" t="str">
        <f t="shared" ca="1" si="366"/>
        <v>OK</v>
      </c>
      <c r="P1557">
        <f t="shared" si="367"/>
        <v>1556</v>
      </c>
      <c r="Q1557" t="str">
        <f t="shared" si="368"/>
        <v>Customer 12</v>
      </c>
      <c r="R1557" t="str">
        <f t="shared" si="369"/>
        <v>EMBEDDED</v>
      </c>
      <c r="S1557">
        <f t="shared" si="370"/>
        <v>2400</v>
      </c>
      <c r="T1557">
        <f t="shared" si="371"/>
        <v>3727</v>
      </c>
      <c r="U1557" s="8">
        <f t="shared" si="372"/>
        <v>45356</v>
      </c>
      <c r="V1557" t="str" cm="1">
        <f t="array" ref="V1557">_xlfn.IFS(S1557 = "", "", S1557 &lt; 500, "Low", S1557 &lt; 1200, "Medium", TRUE, "High")</f>
        <v>High</v>
      </c>
      <c r="W1557" t="str">
        <f t="shared" si="373"/>
        <v>2024-03</v>
      </c>
      <c r="X1557">
        <f t="shared" si="374"/>
        <v>2024</v>
      </c>
    </row>
    <row r="1558" spans="1:24" x14ac:dyDescent="0.3">
      <c r="A1558">
        <f>'Raw_Data'!A1558</f>
        <v>1557</v>
      </c>
      <c r="B1558" t="str">
        <f>'Raw_Data'!B1558</f>
        <v>Customer 9</v>
      </c>
      <c r="C1558" t="str">
        <f>'Raw_Data'!C1558</f>
        <v>Embedded</v>
      </c>
      <c r="D1558">
        <f>'Raw_Data'!D1558</f>
        <v>1875</v>
      </c>
      <c r="E1558">
        <f>'Raw_Data'!E1558</f>
        <v>4817</v>
      </c>
      <c r="F1558">
        <f>'Raw_Data'!F1558</f>
        <v>45356.833333333336</v>
      </c>
      <c r="G1558" t="str">
        <f t="shared" si="360"/>
        <v>Customer 9</v>
      </c>
      <c r="H1558" t="str">
        <f t="shared" si="361"/>
        <v>EMBEDDED</v>
      </c>
      <c r="I1558" t="str">
        <f t="shared" si="362"/>
        <v>Changed</v>
      </c>
      <c r="J1558">
        <f t="shared" si="363"/>
        <v>1875</v>
      </c>
      <c r="K1558">
        <f t="shared" si="364"/>
        <v>4817</v>
      </c>
      <c r="L1558" s="8">
        <f t="shared" si="365"/>
        <v>45356</v>
      </c>
      <c r="M1558" t="str">
        <f t="shared" ca="1" si="366"/>
        <v>OK</v>
      </c>
      <c r="P1558">
        <f t="shared" si="367"/>
        <v>1557</v>
      </c>
      <c r="Q1558" t="str">
        <f t="shared" si="368"/>
        <v>Customer 9</v>
      </c>
      <c r="R1558" t="str">
        <f t="shared" si="369"/>
        <v>EMBEDDED</v>
      </c>
      <c r="S1558">
        <f t="shared" si="370"/>
        <v>1875</v>
      </c>
      <c r="T1558">
        <f t="shared" si="371"/>
        <v>4817</v>
      </c>
      <c r="U1558" s="8">
        <f t="shared" si="372"/>
        <v>45356</v>
      </c>
      <c r="V1558" t="str" cm="1">
        <f t="array" ref="V1558">_xlfn.IFS(S1558 = "", "", S1558 &lt; 500, "Low", S1558 &lt; 1200, "Medium", TRUE, "High")</f>
        <v>High</v>
      </c>
      <c r="W1558" t="str">
        <f t="shared" si="373"/>
        <v>2024-03</v>
      </c>
      <c r="X1558">
        <f t="shared" si="374"/>
        <v>2024</v>
      </c>
    </row>
    <row r="1559" spans="1:24" x14ac:dyDescent="0.3">
      <c r="A1559">
        <f>'Raw_Data'!A1559</f>
        <v>1558</v>
      </c>
      <c r="B1559" t="str">
        <f>'Raw_Data'!B1559</f>
        <v>Customer 8</v>
      </c>
      <c r="C1559" t="str">
        <f>'Raw_Data'!C1559</f>
        <v>Mobile</v>
      </c>
      <c r="D1559">
        <f>'Raw_Data'!D1559</f>
        <v>3965</v>
      </c>
      <c r="E1559">
        <f>'Raw_Data'!E1559</f>
        <v>4517</v>
      </c>
      <c r="F1559">
        <f>'Raw_Data'!F1559</f>
        <v>45356.875</v>
      </c>
      <c r="G1559" t="str">
        <f t="shared" si="360"/>
        <v>Customer 8</v>
      </c>
      <c r="H1559" t="str">
        <f t="shared" si="361"/>
        <v>MOBILE</v>
      </c>
      <c r="I1559" t="str">
        <f t="shared" si="362"/>
        <v>Changed</v>
      </c>
      <c r="J1559">
        <f t="shared" si="363"/>
        <v>3965</v>
      </c>
      <c r="K1559">
        <f t="shared" si="364"/>
        <v>4517</v>
      </c>
      <c r="L1559" s="8">
        <f t="shared" si="365"/>
        <v>45356</v>
      </c>
      <c r="M1559" t="str">
        <f t="shared" ca="1" si="366"/>
        <v>OK</v>
      </c>
      <c r="P1559">
        <f t="shared" si="367"/>
        <v>1558</v>
      </c>
      <c r="Q1559" t="str">
        <f t="shared" si="368"/>
        <v>Customer 8</v>
      </c>
      <c r="R1559" t="str">
        <f t="shared" si="369"/>
        <v>MOBILE</v>
      </c>
      <c r="S1559">
        <f t="shared" si="370"/>
        <v>3965</v>
      </c>
      <c r="T1559">
        <f t="shared" si="371"/>
        <v>4517</v>
      </c>
      <c r="U1559" s="8">
        <f t="shared" si="372"/>
        <v>45356</v>
      </c>
      <c r="V1559" t="str" cm="1">
        <f t="array" ref="V1559">_xlfn.IFS(S1559 = "", "", S1559 &lt; 500, "Low", S1559 &lt; 1200, "Medium", TRUE, "High")</f>
        <v>High</v>
      </c>
      <c r="W1559" t="str">
        <f t="shared" si="373"/>
        <v>2024-03</v>
      </c>
      <c r="X1559">
        <f t="shared" si="374"/>
        <v>2024</v>
      </c>
    </row>
    <row r="1560" spans="1:24" x14ac:dyDescent="0.3">
      <c r="A1560">
        <f>'Raw_Data'!A1560</f>
        <v>1559</v>
      </c>
      <c r="B1560" t="str">
        <f>'Raw_Data'!B1560</f>
        <v>Customer 3</v>
      </c>
      <c r="C1560" t="str">
        <f>'Raw_Data'!C1560</f>
        <v>Workstation</v>
      </c>
      <c r="D1560">
        <f>'Raw_Data'!D1560</f>
        <v>2996</v>
      </c>
      <c r="E1560">
        <f>'Raw_Data'!E1560</f>
        <v>4257</v>
      </c>
      <c r="F1560">
        <f>'Raw_Data'!F1560</f>
        <v>45356.916666666664</v>
      </c>
      <c r="G1560" t="str">
        <f t="shared" si="360"/>
        <v>Customer 3</v>
      </c>
      <c r="H1560" t="str">
        <f t="shared" si="361"/>
        <v>WORKSTATION</v>
      </c>
      <c r="I1560" t="str">
        <f t="shared" si="362"/>
        <v>Changed</v>
      </c>
      <c r="J1560">
        <f t="shared" si="363"/>
        <v>2996</v>
      </c>
      <c r="K1560">
        <f t="shared" si="364"/>
        <v>4257</v>
      </c>
      <c r="L1560" s="8">
        <f t="shared" si="365"/>
        <v>45356</v>
      </c>
      <c r="M1560" t="str">
        <f t="shared" ca="1" si="366"/>
        <v>OK</v>
      </c>
      <c r="P1560">
        <f t="shared" si="367"/>
        <v>1559</v>
      </c>
      <c r="Q1560" t="str">
        <f t="shared" si="368"/>
        <v>Customer 3</v>
      </c>
      <c r="R1560" t="str">
        <f t="shared" si="369"/>
        <v>WORKSTATION</v>
      </c>
      <c r="S1560">
        <f t="shared" si="370"/>
        <v>2996</v>
      </c>
      <c r="T1560">
        <f t="shared" si="371"/>
        <v>4257</v>
      </c>
      <c r="U1560" s="8">
        <f t="shared" si="372"/>
        <v>45356</v>
      </c>
      <c r="V1560" t="str" cm="1">
        <f t="array" ref="V1560">_xlfn.IFS(S1560 = "", "", S1560 &lt; 500, "Low", S1560 &lt; 1200, "Medium", TRUE, "High")</f>
        <v>High</v>
      </c>
      <c r="W1560" t="str">
        <f t="shared" si="373"/>
        <v>2024-03</v>
      </c>
      <c r="X1560">
        <f t="shared" si="374"/>
        <v>2024</v>
      </c>
    </row>
    <row r="1561" spans="1:24" x14ac:dyDescent="0.3">
      <c r="A1561">
        <f>'Raw_Data'!A1561</f>
        <v>1560</v>
      </c>
      <c r="B1561" t="str">
        <f>'Raw_Data'!B1561</f>
        <v>Customer 4</v>
      </c>
      <c r="C1561" t="str">
        <f>'Raw_Data'!C1561</f>
        <v>Desktop</v>
      </c>
      <c r="D1561">
        <f>'Raw_Data'!D1561</f>
        <v>3246</v>
      </c>
      <c r="E1561">
        <f>'Raw_Data'!E1561</f>
        <v>473</v>
      </c>
      <c r="F1561">
        <f>'Raw_Data'!F1561</f>
        <v>45356.958333333336</v>
      </c>
      <c r="G1561" t="str">
        <f t="shared" si="360"/>
        <v>Customer 4</v>
      </c>
      <c r="H1561" t="str">
        <f t="shared" si="361"/>
        <v>DESKTOP</v>
      </c>
      <c r="I1561" t="str">
        <f t="shared" si="362"/>
        <v>Changed</v>
      </c>
      <c r="J1561">
        <f t="shared" si="363"/>
        <v>3246</v>
      </c>
      <c r="K1561">
        <f t="shared" si="364"/>
        <v>473</v>
      </c>
      <c r="L1561" s="8">
        <f t="shared" si="365"/>
        <v>45356</v>
      </c>
      <c r="M1561" t="str">
        <f t="shared" ca="1" si="366"/>
        <v>OK</v>
      </c>
      <c r="P1561">
        <f t="shared" si="367"/>
        <v>1560</v>
      </c>
      <c r="Q1561" t="str">
        <f t="shared" si="368"/>
        <v>Customer 4</v>
      </c>
      <c r="R1561" t="str">
        <f t="shared" si="369"/>
        <v>DESKTOP</v>
      </c>
      <c r="S1561">
        <f t="shared" si="370"/>
        <v>3246</v>
      </c>
      <c r="T1561">
        <f t="shared" si="371"/>
        <v>473</v>
      </c>
      <c r="U1561" s="8">
        <f t="shared" si="372"/>
        <v>45356</v>
      </c>
      <c r="V1561" t="str" cm="1">
        <f t="array" ref="V1561">_xlfn.IFS(S1561 = "", "", S1561 &lt; 500, "Low", S1561 &lt; 1200, "Medium", TRUE, "High")</f>
        <v>High</v>
      </c>
      <c r="W1561" t="str">
        <f t="shared" si="373"/>
        <v>2024-03</v>
      </c>
      <c r="X1561">
        <f t="shared" si="374"/>
        <v>2024</v>
      </c>
    </row>
    <row r="1562" spans="1:24" x14ac:dyDescent="0.3">
      <c r="A1562">
        <f>'Raw_Data'!A1562</f>
        <v>1561</v>
      </c>
      <c r="B1562" t="str">
        <f>'Raw_Data'!B1562</f>
        <v>Customer 13</v>
      </c>
      <c r="C1562" t="str">
        <f>'Raw_Data'!C1562</f>
        <v>Mobile</v>
      </c>
      <c r="D1562">
        <f>'Raw_Data'!D1562</f>
        <v>1535</v>
      </c>
      <c r="E1562">
        <f>'Raw_Data'!E1562</f>
        <v>3524</v>
      </c>
      <c r="F1562">
        <f>'Raw_Data'!F1562</f>
        <v>45357</v>
      </c>
      <c r="G1562" t="str">
        <f t="shared" si="360"/>
        <v>Customer 13</v>
      </c>
      <c r="H1562" t="str">
        <f t="shared" si="361"/>
        <v>MOBILE</v>
      </c>
      <c r="I1562" t="str">
        <f t="shared" si="362"/>
        <v>Changed</v>
      </c>
      <c r="J1562">
        <f t="shared" si="363"/>
        <v>1535</v>
      </c>
      <c r="K1562">
        <f t="shared" si="364"/>
        <v>3524</v>
      </c>
      <c r="L1562" s="8">
        <f t="shared" si="365"/>
        <v>45357</v>
      </c>
      <c r="M1562" t="str">
        <f t="shared" ca="1" si="366"/>
        <v>OK</v>
      </c>
      <c r="P1562">
        <f t="shared" si="367"/>
        <v>1561</v>
      </c>
      <c r="Q1562" t="str">
        <f t="shared" si="368"/>
        <v>Customer 13</v>
      </c>
      <c r="R1562" t="str">
        <f t="shared" si="369"/>
        <v>MOBILE</v>
      </c>
      <c r="S1562">
        <f t="shared" si="370"/>
        <v>1535</v>
      </c>
      <c r="T1562">
        <f t="shared" si="371"/>
        <v>3524</v>
      </c>
      <c r="U1562" s="8">
        <f t="shared" si="372"/>
        <v>45357</v>
      </c>
      <c r="V1562" t="str" cm="1">
        <f t="array" ref="V1562">_xlfn.IFS(S1562 = "", "", S1562 &lt; 500, "Low", S1562 &lt; 1200, "Medium", TRUE, "High")</f>
        <v>High</v>
      </c>
      <c r="W1562" t="str">
        <f t="shared" si="373"/>
        <v>2024-03</v>
      </c>
      <c r="X1562">
        <f t="shared" si="374"/>
        <v>2024</v>
      </c>
    </row>
    <row r="1563" spans="1:24" x14ac:dyDescent="0.3">
      <c r="A1563">
        <f>'Raw_Data'!A1563</f>
        <v>1562</v>
      </c>
      <c r="B1563" t="str">
        <f>'Raw_Data'!B1563</f>
        <v>Customer 7</v>
      </c>
      <c r="C1563" t="str">
        <f>'Raw_Data'!C1563</f>
        <v>Mobile</v>
      </c>
      <c r="D1563">
        <f>'Raw_Data'!D1563</f>
        <v>3042</v>
      </c>
      <c r="E1563">
        <f>'Raw_Data'!E1563</f>
        <v>2102</v>
      </c>
      <c r="F1563">
        <f>'Raw_Data'!F1563</f>
        <v>45357.041666666664</v>
      </c>
      <c r="G1563" t="str">
        <f t="shared" si="360"/>
        <v>Customer 7</v>
      </c>
      <c r="H1563" t="str">
        <f t="shared" si="361"/>
        <v>MOBILE</v>
      </c>
      <c r="I1563" t="str">
        <f t="shared" si="362"/>
        <v>Changed</v>
      </c>
      <c r="J1563">
        <f t="shared" si="363"/>
        <v>3042</v>
      </c>
      <c r="K1563">
        <f t="shared" si="364"/>
        <v>2102</v>
      </c>
      <c r="L1563" s="8">
        <f t="shared" si="365"/>
        <v>45357</v>
      </c>
      <c r="M1563" t="str">
        <f t="shared" ca="1" si="366"/>
        <v>OK</v>
      </c>
      <c r="P1563">
        <f t="shared" si="367"/>
        <v>1562</v>
      </c>
      <c r="Q1563" t="str">
        <f t="shared" si="368"/>
        <v>Customer 7</v>
      </c>
      <c r="R1563" t="str">
        <f t="shared" si="369"/>
        <v>MOBILE</v>
      </c>
      <c r="S1563">
        <f t="shared" si="370"/>
        <v>3042</v>
      </c>
      <c r="T1563">
        <f t="shared" si="371"/>
        <v>2102</v>
      </c>
      <c r="U1563" s="8">
        <f t="shared" si="372"/>
        <v>45357</v>
      </c>
      <c r="V1563" t="str" cm="1">
        <f t="array" ref="V1563">_xlfn.IFS(S1563 = "", "", S1563 &lt; 500, "Low", S1563 &lt; 1200, "Medium", TRUE, "High")</f>
        <v>High</v>
      </c>
      <c r="W1563" t="str">
        <f t="shared" si="373"/>
        <v>2024-03</v>
      </c>
      <c r="X1563">
        <f t="shared" si="374"/>
        <v>2024</v>
      </c>
    </row>
    <row r="1564" spans="1:24" x14ac:dyDescent="0.3">
      <c r="A1564">
        <f>'Raw_Data'!A1564</f>
        <v>1563</v>
      </c>
      <c r="B1564" t="str">
        <f>'Raw_Data'!B1564</f>
        <v>Customer 2</v>
      </c>
      <c r="C1564" t="str">
        <f>'Raw_Data'!C1564</f>
        <v>Mobile</v>
      </c>
      <c r="D1564">
        <f>'Raw_Data'!D1564</f>
        <v>960</v>
      </c>
      <c r="E1564">
        <f>'Raw_Data'!E1564</f>
        <v>2896</v>
      </c>
      <c r="F1564">
        <f>'Raw_Data'!F1564</f>
        <v>45357.083333333336</v>
      </c>
      <c r="G1564" t="str">
        <f t="shared" si="360"/>
        <v>Customer 2</v>
      </c>
      <c r="H1564" t="str">
        <f t="shared" si="361"/>
        <v>MOBILE</v>
      </c>
      <c r="I1564" t="str">
        <f t="shared" si="362"/>
        <v>Changed</v>
      </c>
      <c r="J1564">
        <f t="shared" si="363"/>
        <v>960</v>
      </c>
      <c r="K1564">
        <f t="shared" si="364"/>
        <v>2896</v>
      </c>
      <c r="L1564" s="8">
        <f t="shared" si="365"/>
        <v>45357</v>
      </c>
      <c r="M1564" t="str">
        <f t="shared" ca="1" si="366"/>
        <v>OK</v>
      </c>
      <c r="P1564">
        <f t="shared" si="367"/>
        <v>1563</v>
      </c>
      <c r="Q1564" t="str">
        <f t="shared" si="368"/>
        <v>Customer 2</v>
      </c>
      <c r="R1564" t="str">
        <f t="shared" si="369"/>
        <v>MOBILE</v>
      </c>
      <c r="S1564">
        <f t="shared" si="370"/>
        <v>960</v>
      </c>
      <c r="T1564">
        <f t="shared" si="371"/>
        <v>2896</v>
      </c>
      <c r="U1564" s="8">
        <f t="shared" si="372"/>
        <v>45357</v>
      </c>
      <c r="V1564" t="str" cm="1">
        <f t="array" ref="V1564">_xlfn.IFS(S1564 = "", "", S1564 &lt; 500, "Low", S1564 &lt; 1200, "Medium", TRUE, "High")</f>
        <v>Medium</v>
      </c>
      <c r="W1564" t="str">
        <f t="shared" si="373"/>
        <v>2024-03</v>
      </c>
      <c r="X1564">
        <f t="shared" si="374"/>
        <v>2024</v>
      </c>
    </row>
    <row r="1565" spans="1:24" x14ac:dyDescent="0.3">
      <c r="A1565">
        <f>'Raw_Data'!A1565</f>
        <v>1564</v>
      </c>
      <c r="B1565" t="str">
        <f>'Raw_Data'!B1565</f>
        <v>Customer 1</v>
      </c>
      <c r="C1565" t="str">
        <f>'Raw_Data'!C1565</f>
        <v>Mobile</v>
      </c>
      <c r="D1565">
        <f>'Raw_Data'!D1565</f>
        <v>3257</v>
      </c>
      <c r="E1565">
        <f>'Raw_Data'!E1565</f>
        <v>2382</v>
      </c>
      <c r="F1565">
        <f>'Raw_Data'!F1565</f>
        <v>45357.125</v>
      </c>
      <c r="G1565" t="str">
        <f t="shared" si="360"/>
        <v>Customer 1</v>
      </c>
      <c r="H1565" t="str">
        <f t="shared" si="361"/>
        <v>MOBILE</v>
      </c>
      <c r="I1565" t="str">
        <f t="shared" si="362"/>
        <v>Changed</v>
      </c>
      <c r="J1565">
        <f t="shared" si="363"/>
        <v>3257</v>
      </c>
      <c r="K1565">
        <f t="shared" si="364"/>
        <v>2382</v>
      </c>
      <c r="L1565" s="8">
        <f t="shared" si="365"/>
        <v>45357</v>
      </c>
      <c r="M1565" t="str">
        <f t="shared" ca="1" si="366"/>
        <v>OK</v>
      </c>
      <c r="P1565">
        <f t="shared" si="367"/>
        <v>1564</v>
      </c>
      <c r="Q1565" t="str">
        <f t="shared" si="368"/>
        <v>Customer 1</v>
      </c>
      <c r="R1565" t="str">
        <f t="shared" si="369"/>
        <v>MOBILE</v>
      </c>
      <c r="S1565">
        <f t="shared" si="370"/>
        <v>3257</v>
      </c>
      <c r="T1565">
        <f t="shared" si="371"/>
        <v>2382</v>
      </c>
      <c r="U1565" s="8">
        <f t="shared" si="372"/>
        <v>45357</v>
      </c>
      <c r="V1565" t="str" cm="1">
        <f t="array" ref="V1565">_xlfn.IFS(S1565 = "", "", S1565 &lt; 500, "Low", S1565 &lt; 1200, "Medium", TRUE, "High")</f>
        <v>High</v>
      </c>
      <c r="W1565" t="str">
        <f t="shared" si="373"/>
        <v>2024-03</v>
      </c>
      <c r="X1565">
        <f t="shared" si="374"/>
        <v>2024</v>
      </c>
    </row>
    <row r="1566" spans="1:24" x14ac:dyDescent="0.3">
      <c r="A1566">
        <f>'Raw_Data'!A1566</f>
        <v>1565</v>
      </c>
      <c r="B1566" t="str">
        <f>'Raw_Data'!B1566</f>
        <v>Customer 3</v>
      </c>
      <c r="C1566" t="str">
        <f>'Raw_Data'!C1566</f>
        <v>Workstation</v>
      </c>
      <c r="D1566">
        <f>'Raw_Data'!D1566</f>
        <v>3025</v>
      </c>
      <c r="E1566">
        <f>'Raw_Data'!E1566</f>
        <v>2542</v>
      </c>
      <c r="F1566">
        <f>'Raw_Data'!F1566</f>
        <v>45357.166666666664</v>
      </c>
      <c r="G1566" t="str">
        <f t="shared" si="360"/>
        <v>Customer 3</v>
      </c>
      <c r="H1566" t="str">
        <f t="shared" si="361"/>
        <v>WORKSTATION</v>
      </c>
      <c r="I1566" t="str">
        <f t="shared" si="362"/>
        <v>Changed</v>
      </c>
      <c r="J1566">
        <f t="shared" si="363"/>
        <v>3025</v>
      </c>
      <c r="K1566">
        <f t="shared" si="364"/>
        <v>2542</v>
      </c>
      <c r="L1566" s="8">
        <f t="shared" si="365"/>
        <v>45357</v>
      </c>
      <c r="M1566" t="str">
        <f t="shared" ca="1" si="366"/>
        <v>OK</v>
      </c>
      <c r="P1566">
        <f t="shared" si="367"/>
        <v>1565</v>
      </c>
      <c r="Q1566" t="str">
        <f t="shared" si="368"/>
        <v>Customer 3</v>
      </c>
      <c r="R1566" t="str">
        <f t="shared" si="369"/>
        <v>WORKSTATION</v>
      </c>
      <c r="S1566">
        <f t="shared" si="370"/>
        <v>3025</v>
      </c>
      <c r="T1566">
        <f t="shared" si="371"/>
        <v>2542</v>
      </c>
      <c r="U1566" s="8">
        <f t="shared" si="372"/>
        <v>45357</v>
      </c>
      <c r="V1566" t="str" cm="1">
        <f t="array" ref="V1566">_xlfn.IFS(S1566 = "", "", S1566 &lt; 500, "Low", S1566 &lt; 1200, "Medium", TRUE, "High")</f>
        <v>High</v>
      </c>
      <c r="W1566" t="str">
        <f t="shared" si="373"/>
        <v>2024-03</v>
      </c>
      <c r="X1566">
        <f t="shared" si="374"/>
        <v>2024</v>
      </c>
    </row>
    <row r="1567" spans="1:24" x14ac:dyDescent="0.3">
      <c r="A1567">
        <f>'Raw_Data'!A1567</f>
        <v>1566</v>
      </c>
      <c r="B1567" t="str">
        <f>'Raw_Data'!B1567</f>
        <v>Customer 2</v>
      </c>
      <c r="C1567" t="str">
        <f>'Raw_Data'!C1567</f>
        <v>Desktop</v>
      </c>
      <c r="D1567">
        <f>'Raw_Data'!D1567</f>
        <v>1215</v>
      </c>
      <c r="E1567">
        <f>'Raw_Data'!E1567</f>
        <v>179</v>
      </c>
      <c r="F1567">
        <f>'Raw_Data'!F1567</f>
        <v>45357.208333333336</v>
      </c>
      <c r="G1567" t="str">
        <f t="shared" si="360"/>
        <v>Customer 2</v>
      </c>
      <c r="H1567" t="str">
        <f t="shared" si="361"/>
        <v>DESKTOP</v>
      </c>
      <c r="I1567" t="str">
        <f t="shared" si="362"/>
        <v>Changed</v>
      </c>
      <c r="J1567">
        <f t="shared" si="363"/>
        <v>1215</v>
      </c>
      <c r="K1567">
        <f t="shared" si="364"/>
        <v>179</v>
      </c>
      <c r="L1567" s="8">
        <f t="shared" si="365"/>
        <v>45357</v>
      </c>
      <c r="M1567" t="str">
        <f t="shared" ca="1" si="366"/>
        <v>OK</v>
      </c>
      <c r="P1567">
        <f t="shared" si="367"/>
        <v>1566</v>
      </c>
      <c r="Q1567" t="str">
        <f t="shared" si="368"/>
        <v>Customer 2</v>
      </c>
      <c r="R1567" t="str">
        <f t="shared" si="369"/>
        <v>DESKTOP</v>
      </c>
      <c r="S1567">
        <f t="shared" si="370"/>
        <v>1215</v>
      </c>
      <c r="T1567">
        <f t="shared" si="371"/>
        <v>179</v>
      </c>
      <c r="U1567" s="8">
        <f t="shared" si="372"/>
        <v>45357</v>
      </c>
      <c r="V1567" t="str" cm="1">
        <f t="array" ref="V1567">_xlfn.IFS(S1567 = "", "", S1567 &lt; 500, "Low", S1567 &lt; 1200, "Medium", TRUE, "High")</f>
        <v>High</v>
      </c>
      <c r="W1567" t="str">
        <f t="shared" si="373"/>
        <v>2024-03</v>
      </c>
      <c r="X1567">
        <f t="shared" si="374"/>
        <v>2024</v>
      </c>
    </row>
    <row r="1568" spans="1:24" x14ac:dyDescent="0.3">
      <c r="A1568">
        <f>'Raw_Data'!A1568</f>
        <v>1567</v>
      </c>
      <c r="B1568" t="str">
        <f>'Raw_Data'!B1568</f>
        <v>Customer 8</v>
      </c>
      <c r="C1568" t="str">
        <f>'Raw_Data'!C1568</f>
        <v>Mobile</v>
      </c>
      <c r="D1568">
        <f>'Raw_Data'!D1568</f>
        <v>77</v>
      </c>
      <c r="E1568">
        <f>'Raw_Data'!E1568</f>
        <v>3521</v>
      </c>
      <c r="F1568">
        <f>'Raw_Data'!F1568</f>
        <v>45357.25</v>
      </c>
      <c r="G1568" t="str">
        <f t="shared" si="360"/>
        <v>Customer 8</v>
      </c>
      <c r="H1568" t="str">
        <f t="shared" si="361"/>
        <v>MOBILE</v>
      </c>
      <c r="I1568" t="str">
        <f t="shared" si="362"/>
        <v>Changed</v>
      </c>
      <c r="J1568">
        <f t="shared" si="363"/>
        <v>77</v>
      </c>
      <c r="K1568">
        <f t="shared" si="364"/>
        <v>3521</v>
      </c>
      <c r="L1568" s="8">
        <f t="shared" si="365"/>
        <v>45357</v>
      </c>
      <c r="M1568" t="str">
        <f t="shared" ca="1" si="366"/>
        <v>OK</v>
      </c>
      <c r="P1568">
        <f t="shared" si="367"/>
        <v>1567</v>
      </c>
      <c r="Q1568" t="str">
        <f t="shared" si="368"/>
        <v>Customer 8</v>
      </c>
      <c r="R1568" t="str">
        <f t="shared" si="369"/>
        <v>MOBILE</v>
      </c>
      <c r="S1568">
        <f t="shared" si="370"/>
        <v>77</v>
      </c>
      <c r="T1568">
        <f t="shared" si="371"/>
        <v>3521</v>
      </c>
      <c r="U1568" s="8">
        <f t="shared" si="372"/>
        <v>45357</v>
      </c>
      <c r="V1568" t="str" cm="1">
        <f t="array" ref="V1568">_xlfn.IFS(S1568 = "", "", S1568 &lt; 500, "Low", S1568 &lt; 1200, "Medium", TRUE, "High")</f>
        <v>Low</v>
      </c>
      <c r="W1568" t="str">
        <f t="shared" si="373"/>
        <v>2024-03</v>
      </c>
      <c r="X1568">
        <f t="shared" si="374"/>
        <v>2024</v>
      </c>
    </row>
    <row r="1569" spans="1:24" x14ac:dyDescent="0.3">
      <c r="A1569">
        <f>'Raw_Data'!A1569</f>
        <v>1568</v>
      </c>
      <c r="B1569" t="str">
        <f>'Raw_Data'!B1569</f>
        <v>Customer 1</v>
      </c>
      <c r="C1569" t="str">
        <f>'Raw_Data'!C1569</f>
        <v>Workstation</v>
      </c>
      <c r="D1569">
        <f>'Raw_Data'!D1569</f>
        <v>140</v>
      </c>
      <c r="E1569">
        <f>'Raw_Data'!E1569</f>
        <v>3204</v>
      </c>
      <c r="F1569">
        <f>'Raw_Data'!F1569</f>
        <v>45357.291666666664</v>
      </c>
      <c r="G1569" t="str">
        <f t="shared" si="360"/>
        <v>Customer 1</v>
      </c>
      <c r="H1569" t="str">
        <f t="shared" si="361"/>
        <v>WORKSTATION</v>
      </c>
      <c r="I1569" t="str">
        <f t="shared" si="362"/>
        <v>Changed</v>
      </c>
      <c r="J1569">
        <f t="shared" si="363"/>
        <v>140</v>
      </c>
      <c r="K1569">
        <f t="shared" si="364"/>
        <v>3204</v>
      </c>
      <c r="L1569" s="8">
        <f t="shared" si="365"/>
        <v>45357</v>
      </c>
      <c r="M1569" t="str">
        <f t="shared" ca="1" si="366"/>
        <v>OK</v>
      </c>
      <c r="P1569">
        <f t="shared" si="367"/>
        <v>1568</v>
      </c>
      <c r="Q1569" t="str">
        <f t="shared" si="368"/>
        <v>Customer 1</v>
      </c>
      <c r="R1569" t="str">
        <f t="shared" si="369"/>
        <v>WORKSTATION</v>
      </c>
      <c r="S1569">
        <f t="shared" si="370"/>
        <v>140</v>
      </c>
      <c r="T1569">
        <f t="shared" si="371"/>
        <v>3204</v>
      </c>
      <c r="U1569" s="8">
        <f t="shared" si="372"/>
        <v>45357</v>
      </c>
      <c r="V1569" t="str" cm="1">
        <f t="array" ref="V1569">_xlfn.IFS(S1569 = "", "", S1569 &lt; 500, "Low", S1569 &lt; 1200, "Medium", TRUE, "High")</f>
        <v>Low</v>
      </c>
      <c r="W1569" t="str">
        <f t="shared" si="373"/>
        <v>2024-03</v>
      </c>
      <c r="X1569">
        <f t="shared" si="374"/>
        <v>2024</v>
      </c>
    </row>
    <row r="1570" spans="1:24" x14ac:dyDescent="0.3">
      <c r="A1570">
        <f>'Raw_Data'!A1570</f>
        <v>1569</v>
      </c>
      <c r="B1570" t="str">
        <f>'Raw_Data'!B1570</f>
        <v>Customer 12</v>
      </c>
      <c r="C1570" t="str">
        <f>'Raw_Data'!C1570</f>
        <v>Desktop</v>
      </c>
      <c r="D1570">
        <f>'Raw_Data'!D1570</f>
        <v>1397</v>
      </c>
      <c r="E1570">
        <f>'Raw_Data'!E1570</f>
        <v>801</v>
      </c>
      <c r="F1570">
        <f>'Raw_Data'!F1570</f>
        <v>45357.333333333336</v>
      </c>
      <c r="G1570" t="str">
        <f t="shared" si="360"/>
        <v>Customer 12</v>
      </c>
      <c r="H1570" t="str">
        <f t="shared" si="361"/>
        <v>DESKTOP</v>
      </c>
      <c r="I1570" t="str">
        <f t="shared" si="362"/>
        <v>Changed</v>
      </c>
      <c r="J1570">
        <f t="shared" si="363"/>
        <v>1397</v>
      </c>
      <c r="K1570">
        <f t="shared" si="364"/>
        <v>801</v>
      </c>
      <c r="L1570" s="8">
        <f t="shared" si="365"/>
        <v>45357</v>
      </c>
      <c r="M1570" t="str">
        <f t="shared" ca="1" si="366"/>
        <v>OK</v>
      </c>
      <c r="P1570">
        <f t="shared" si="367"/>
        <v>1569</v>
      </c>
      <c r="Q1570" t="str">
        <f t="shared" si="368"/>
        <v>Customer 12</v>
      </c>
      <c r="R1570" t="str">
        <f t="shared" si="369"/>
        <v>DESKTOP</v>
      </c>
      <c r="S1570">
        <f t="shared" si="370"/>
        <v>1397</v>
      </c>
      <c r="T1570">
        <f t="shared" si="371"/>
        <v>801</v>
      </c>
      <c r="U1570" s="8">
        <f t="shared" si="372"/>
        <v>45357</v>
      </c>
      <c r="V1570" t="str" cm="1">
        <f t="array" ref="V1570">_xlfn.IFS(S1570 = "", "", S1570 &lt; 500, "Low", S1570 &lt; 1200, "Medium", TRUE, "High")</f>
        <v>High</v>
      </c>
      <c r="W1570" t="str">
        <f t="shared" si="373"/>
        <v>2024-03</v>
      </c>
      <c r="X1570">
        <f t="shared" si="374"/>
        <v>2024</v>
      </c>
    </row>
    <row r="1571" spans="1:24" x14ac:dyDescent="0.3">
      <c r="A1571">
        <f>'Raw_Data'!A1571</f>
        <v>1570</v>
      </c>
      <c r="B1571" t="str">
        <f>'Raw_Data'!B1571</f>
        <v>Customer 4</v>
      </c>
      <c r="C1571" t="str">
        <f>'Raw_Data'!C1571</f>
        <v>Desktop</v>
      </c>
      <c r="D1571">
        <f>'Raw_Data'!D1571</f>
        <v>3408</v>
      </c>
      <c r="E1571">
        <f>'Raw_Data'!E1571</f>
        <v>2091</v>
      </c>
      <c r="F1571">
        <f>'Raw_Data'!F1571</f>
        <v>45357.375</v>
      </c>
      <c r="G1571" t="str">
        <f t="shared" si="360"/>
        <v>Customer 4</v>
      </c>
      <c r="H1571" t="str">
        <f t="shared" si="361"/>
        <v>DESKTOP</v>
      </c>
      <c r="I1571" t="str">
        <f t="shared" si="362"/>
        <v>Changed</v>
      </c>
      <c r="J1571">
        <f t="shared" si="363"/>
        <v>3408</v>
      </c>
      <c r="K1571">
        <f t="shared" si="364"/>
        <v>2091</v>
      </c>
      <c r="L1571" s="8">
        <f t="shared" si="365"/>
        <v>45357</v>
      </c>
      <c r="M1571" t="str">
        <f t="shared" ca="1" si="366"/>
        <v>OK</v>
      </c>
      <c r="P1571">
        <f t="shared" si="367"/>
        <v>1570</v>
      </c>
      <c r="Q1571" t="str">
        <f t="shared" si="368"/>
        <v>Customer 4</v>
      </c>
      <c r="R1571" t="str">
        <f t="shared" si="369"/>
        <v>DESKTOP</v>
      </c>
      <c r="S1571">
        <f t="shared" si="370"/>
        <v>3408</v>
      </c>
      <c r="T1571">
        <f t="shared" si="371"/>
        <v>2091</v>
      </c>
      <c r="U1571" s="8">
        <f t="shared" si="372"/>
        <v>45357</v>
      </c>
      <c r="V1571" t="str" cm="1">
        <f t="array" ref="V1571">_xlfn.IFS(S1571 = "", "", S1571 &lt; 500, "Low", S1571 &lt; 1200, "Medium", TRUE, "High")</f>
        <v>High</v>
      </c>
      <c r="W1571" t="str">
        <f t="shared" si="373"/>
        <v>2024-03</v>
      </c>
      <c r="X1571">
        <f t="shared" si="374"/>
        <v>2024</v>
      </c>
    </row>
    <row r="1572" spans="1:24" x14ac:dyDescent="0.3">
      <c r="A1572">
        <f>'Raw_Data'!A1572</f>
        <v>1571</v>
      </c>
      <c r="B1572" t="str">
        <f>'Raw_Data'!B1572</f>
        <v>Customer 8</v>
      </c>
      <c r="C1572" t="str">
        <f>'Raw_Data'!C1572</f>
        <v>Desktop</v>
      </c>
      <c r="D1572">
        <f>'Raw_Data'!D1572</f>
        <v>2134</v>
      </c>
      <c r="E1572">
        <f>'Raw_Data'!E1572</f>
        <v>2540</v>
      </c>
      <c r="F1572">
        <f>'Raw_Data'!F1572</f>
        <v>45357.416666666664</v>
      </c>
      <c r="G1572" t="str">
        <f t="shared" si="360"/>
        <v>Customer 8</v>
      </c>
      <c r="H1572" t="str">
        <f t="shared" si="361"/>
        <v>DESKTOP</v>
      </c>
      <c r="I1572" t="str">
        <f t="shared" si="362"/>
        <v>Changed</v>
      </c>
      <c r="J1572">
        <f t="shared" si="363"/>
        <v>2134</v>
      </c>
      <c r="K1572">
        <f t="shared" si="364"/>
        <v>2540</v>
      </c>
      <c r="L1572" s="8">
        <f t="shared" si="365"/>
        <v>45357</v>
      </c>
      <c r="M1572" t="str">
        <f t="shared" ca="1" si="366"/>
        <v>OK</v>
      </c>
      <c r="P1572">
        <f t="shared" si="367"/>
        <v>1571</v>
      </c>
      <c r="Q1572" t="str">
        <f t="shared" si="368"/>
        <v>Customer 8</v>
      </c>
      <c r="R1572" t="str">
        <f t="shared" si="369"/>
        <v>DESKTOP</v>
      </c>
      <c r="S1572">
        <f t="shared" si="370"/>
        <v>2134</v>
      </c>
      <c r="T1572">
        <f t="shared" si="371"/>
        <v>2540</v>
      </c>
      <c r="U1572" s="8">
        <f t="shared" si="372"/>
        <v>45357</v>
      </c>
      <c r="V1572" t="str" cm="1">
        <f t="array" ref="V1572">_xlfn.IFS(S1572 = "", "", S1572 &lt; 500, "Low", S1572 &lt; 1200, "Medium", TRUE, "High")</f>
        <v>High</v>
      </c>
      <c r="W1572" t="str">
        <f t="shared" si="373"/>
        <v>2024-03</v>
      </c>
      <c r="X1572">
        <f t="shared" si="374"/>
        <v>2024</v>
      </c>
    </row>
    <row r="1573" spans="1:24" x14ac:dyDescent="0.3">
      <c r="A1573">
        <f>'Raw_Data'!A1573</f>
        <v>1572</v>
      </c>
      <c r="B1573" t="str">
        <f>'Raw_Data'!B1573</f>
        <v>Customer 12</v>
      </c>
      <c r="C1573" t="str">
        <f>'Raw_Data'!C1573</f>
        <v>Embedded</v>
      </c>
      <c r="D1573">
        <f>'Raw_Data'!D1573</f>
        <v>3802</v>
      </c>
      <c r="E1573">
        <f>'Raw_Data'!E1573</f>
        <v>3251</v>
      </c>
      <c r="F1573">
        <f>'Raw_Data'!F1573</f>
        <v>45357.458333333336</v>
      </c>
      <c r="G1573" t="str">
        <f t="shared" si="360"/>
        <v>Customer 12</v>
      </c>
      <c r="H1573" t="str">
        <f t="shared" si="361"/>
        <v>EMBEDDED</v>
      </c>
      <c r="I1573" t="str">
        <f t="shared" si="362"/>
        <v>Changed</v>
      </c>
      <c r="J1573">
        <f t="shared" si="363"/>
        <v>3802</v>
      </c>
      <c r="K1573">
        <f t="shared" si="364"/>
        <v>3251</v>
      </c>
      <c r="L1573" s="8">
        <f t="shared" si="365"/>
        <v>45357</v>
      </c>
      <c r="M1573" t="str">
        <f t="shared" ca="1" si="366"/>
        <v>OK</v>
      </c>
      <c r="P1573">
        <f t="shared" si="367"/>
        <v>1572</v>
      </c>
      <c r="Q1573" t="str">
        <f t="shared" si="368"/>
        <v>Customer 12</v>
      </c>
      <c r="R1573" t="str">
        <f t="shared" si="369"/>
        <v>EMBEDDED</v>
      </c>
      <c r="S1573">
        <f t="shared" si="370"/>
        <v>3802</v>
      </c>
      <c r="T1573">
        <f t="shared" si="371"/>
        <v>3251</v>
      </c>
      <c r="U1573" s="8">
        <f t="shared" si="372"/>
        <v>45357</v>
      </c>
      <c r="V1573" t="str" cm="1">
        <f t="array" ref="V1573">_xlfn.IFS(S1573 = "", "", S1573 &lt; 500, "Low", S1573 &lt; 1200, "Medium", TRUE, "High")</f>
        <v>High</v>
      </c>
      <c r="W1573" t="str">
        <f t="shared" si="373"/>
        <v>2024-03</v>
      </c>
      <c r="X1573">
        <f t="shared" si="374"/>
        <v>2024</v>
      </c>
    </row>
    <row r="1574" spans="1:24" x14ac:dyDescent="0.3">
      <c r="A1574">
        <f>'Raw_Data'!A1574</f>
        <v>1573</v>
      </c>
      <c r="B1574" t="str">
        <f>'Raw_Data'!B1574</f>
        <v>Customer 11</v>
      </c>
      <c r="C1574" t="str">
        <f>'Raw_Data'!C1574</f>
        <v>Embedded</v>
      </c>
      <c r="D1574">
        <f>'Raw_Data'!D1574</f>
        <v>3964</v>
      </c>
      <c r="E1574">
        <f>'Raw_Data'!E1574</f>
        <v>3125</v>
      </c>
      <c r="F1574">
        <f>'Raw_Data'!F1574</f>
        <v>45357.5</v>
      </c>
      <c r="G1574" t="str">
        <f t="shared" si="360"/>
        <v>Customer 11</v>
      </c>
      <c r="H1574" t="str">
        <f t="shared" si="361"/>
        <v>EMBEDDED</v>
      </c>
      <c r="I1574" t="str">
        <f t="shared" si="362"/>
        <v>Changed</v>
      </c>
      <c r="J1574">
        <f t="shared" si="363"/>
        <v>3964</v>
      </c>
      <c r="K1574">
        <f t="shared" si="364"/>
        <v>3125</v>
      </c>
      <c r="L1574" s="8">
        <f t="shared" si="365"/>
        <v>45357</v>
      </c>
      <c r="M1574" t="str">
        <f t="shared" ca="1" si="366"/>
        <v>OK</v>
      </c>
      <c r="P1574">
        <f t="shared" si="367"/>
        <v>1573</v>
      </c>
      <c r="Q1574" t="str">
        <f t="shared" si="368"/>
        <v>Customer 11</v>
      </c>
      <c r="R1574" t="str">
        <f t="shared" si="369"/>
        <v>EMBEDDED</v>
      </c>
      <c r="S1574">
        <f t="shared" si="370"/>
        <v>3964</v>
      </c>
      <c r="T1574">
        <f t="shared" si="371"/>
        <v>3125</v>
      </c>
      <c r="U1574" s="8">
        <f t="shared" si="372"/>
        <v>45357</v>
      </c>
      <c r="V1574" t="str" cm="1">
        <f t="array" ref="V1574">_xlfn.IFS(S1574 = "", "", S1574 &lt; 500, "Low", S1574 &lt; 1200, "Medium", TRUE, "High")</f>
        <v>High</v>
      </c>
      <c r="W1574" t="str">
        <f t="shared" si="373"/>
        <v>2024-03</v>
      </c>
      <c r="X1574">
        <f t="shared" si="374"/>
        <v>2024</v>
      </c>
    </row>
    <row r="1575" spans="1:24" x14ac:dyDescent="0.3">
      <c r="A1575">
        <f>'Raw_Data'!A1575</f>
        <v>1574</v>
      </c>
      <c r="B1575" t="str">
        <f>'Raw_Data'!B1575</f>
        <v>Customer 1</v>
      </c>
      <c r="C1575" t="str">
        <f>'Raw_Data'!C1575</f>
        <v>Desktop</v>
      </c>
      <c r="D1575">
        <f>'Raw_Data'!D1575</f>
        <v>3530</v>
      </c>
      <c r="E1575">
        <f>'Raw_Data'!E1575</f>
        <v>523</v>
      </c>
      <c r="F1575">
        <f>'Raw_Data'!F1575</f>
        <v>45357.541666666664</v>
      </c>
      <c r="G1575" t="str">
        <f t="shared" si="360"/>
        <v>Customer 1</v>
      </c>
      <c r="H1575" t="str">
        <f t="shared" si="361"/>
        <v>DESKTOP</v>
      </c>
      <c r="I1575" t="str">
        <f t="shared" si="362"/>
        <v>Changed</v>
      </c>
      <c r="J1575">
        <f t="shared" si="363"/>
        <v>3530</v>
      </c>
      <c r="K1575">
        <f t="shared" si="364"/>
        <v>523</v>
      </c>
      <c r="L1575" s="8">
        <f t="shared" si="365"/>
        <v>45357</v>
      </c>
      <c r="M1575" t="str">
        <f t="shared" ca="1" si="366"/>
        <v>OK</v>
      </c>
      <c r="P1575">
        <f t="shared" si="367"/>
        <v>1574</v>
      </c>
      <c r="Q1575" t="str">
        <f t="shared" si="368"/>
        <v>Customer 1</v>
      </c>
      <c r="R1575" t="str">
        <f t="shared" si="369"/>
        <v>DESKTOP</v>
      </c>
      <c r="S1575">
        <f t="shared" si="370"/>
        <v>3530</v>
      </c>
      <c r="T1575">
        <f t="shared" si="371"/>
        <v>523</v>
      </c>
      <c r="U1575" s="8">
        <f t="shared" si="372"/>
        <v>45357</v>
      </c>
      <c r="V1575" t="str" cm="1">
        <f t="array" ref="V1575">_xlfn.IFS(S1575 = "", "", S1575 &lt; 500, "Low", S1575 &lt; 1200, "Medium", TRUE, "High")</f>
        <v>High</v>
      </c>
      <c r="W1575" t="str">
        <f t="shared" si="373"/>
        <v>2024-03</v>
      </c>
      <c r="X1575">
        <f t="shared" si="374"/>
        <v>2024</v>
      </c>
    </row>
    <row r="1576" spans="1:24" x14ac:dyDescent="0.3">
      <c r="A1576">
        <f>'Raw_Data'!A1576</f>
        <v>1575</v>
      </c>
      <c r="B1576" t="str">
        <f>'Raw_Data'!B1576</f>
        <v>Customer 7</v>
      </c>
      <c r="C1576" t="str">
        <f>'Raw_Data'!C1576</f>
        <v>Embedded</v>
      </c>
      <c r="D1576">
        <f>'Raw_Data'!D1576</f>
        <v>32</v>
      </c>
      <c r="E1576">
        <f>'Raw_Data'!E1576</f>
        <v>2884</v>
      </c>
      <c r="F1576">
        <f>'Raw_Data'!F1576</f>
        <v>45357.583333333336</v>
      </c>
      <c r="G1576" t="str">
        <f t="shared" si="360"/>
        <v>Customer 7</v>
      </c>
      <c r="H1576" t="str">
        <f t="shared" si="361"/>
        <v>EMBEDDED</v>
      </c>
      <c r="I1576" t="str">
        <f t="shared" si="362"/>
        <v>Changed</v>
      </c>
      <c r="J1576">
        <f t="shared" si="363"/>
        <v>32</v>
      </c>
      <c r="K1576">
        <f t="shared" si="364"/>
        <v>2884</v>
      </c>
      <c r="L1576" s="8">
        <f t="shared" si="365"/>
        <v>45357</v>
      </c>
      <c r="M1576" t="str">
        <f t="shared" ca="1" si="366"/>
        <v>OK</v>
      </c>
      <c r="P1576">
        <f t="shared" si="367"/>
        <v>1575</v>
      </c>
      <c r="Q1576" t="str">
        <f t="shared" si="368"/>
        <v>Customer 7</v>
      </c>
      <c r="R1576" t="str">
        <f t="shared" si="369"/>
        <v>EMBEDDED</v>
      </c>
      <c r="S1576">
        <f t="shared" si="370"/>
        <v>32</v>
      </c>
      <c r="T1576">
        <f t="shared" si="371"/>
        <v>2884</v>
      </c>
      <c r="U1576" s="8">
        <f t="shared" si="372"/>
        <v>45357</v>
      </c>
      <c r="V1576" t="str" cm="1">
        <f t="array" ref="V1576">_xlfn.IFS(S1576 = "", "", S1576 &lt; 500, "Low", S1576 &lt; 1200, "Medium", TRUE, "High")</f>
        <v>Low</v>
      </c>
      <c r="W1576" t="str">
        <f t="shared" si="373"/>
        <v>2024-03</v>
      </c>
      <c r="X1576">
        <f t="shared" si="374"/>
        <v>2024</v>
      </c>
    </row>
    <row r="1577" spans="1:24" x14ac:dyDescent="0.3">
      <c r="A1577">
        <f>'Raw_Data'!A1577</f>
        <v>1576</v>
      </c>
      <c r="B1577" t="str">
        <f>'Raw_Data'!B1577</f>
        <v>Customer 1</v>
      </c>
      <c r="C1577" t="str">
        <f>'Raw_Data'!C1577</f>
        <v>Mobile</v>
      </c>
      <c r="D1577">
        <f>'Raw_Data'!D1577</f>
        <v>2470</v>
      </c>
      <c r="E1577">
        <f>'Raw_Data'!E1577</f>
        <v>2287</v>
      </c>
      <c r="F1577">
        <f>'Raw_Data'!F1577</f>
        <v>45357.625</v>
      </c>
      <c r="G1577" t="str">
        <f t="shared" si="360"/>
        <v>Customer 1</v>
      </c>
      <c r="H1577" t="str">
        <f t="shared" si="361"/>
        <v>MOBILE</v>
      </c>
      <c r="I1577" t="str">
        <f t="shared" si="362"/>
        <v>Changed</v>
      </c>
      <c r="J1577">
        <f t="shared" si="363"/>
        <v>2470</v>
      </c>
      <c r="K1577">
        <f t="shared" si="364"/>
        <v>2287</v>
      </c>
      <c r="L1577" s="8">
        <f t="shared" si="365"/>
        <v>45357</v>
      </c>
      <c r="M1577" t="str">
        <f t="shared" ca="1" si="366"/>
        <v>OK</v>
      </c>
      <c r="P1577">
        <f t="shared" si="367"/>
        <v>1576</v>
      </c>
      <c r="Q1577" t="str">
        <f t="shared" si="368"/>
        <v>Customer 1</v>
      </c>
      <c r="R1577" t="str">
        <f t="shared" si="369"/>
        <v>MOBILE</v>
      </c>
      <c r="S1577">
        <f t="shared" si="370"/>
        <v>2470</v>
      </c>
      <c r="T1577">
        <f t="shared" si="371"/>
        <v>2287</v>
      </c>
      <c r="U1577" s="8">
        <f t="shared" si="372"/>
        <v>45357</v>
      </c>
      <c r="V1577" t="str" cm="1">
        <f t="array" ref="V1577">_xlfn.IFS(S1577 = "", "", S1577 &lt; 500, "Low", S1577 &lt; 1200, "Medium", TRUE, "High")</f>
        <v>High</v>
      </c>
      <c r="W1577" t="str">
        <f t="shared" si="373"/>
        <v>2024-03</v>
      </c>
      <c r="X1577">
        <f t="shared" si="374"/>
        <v>2024</v>
      </c>
    </row>
    <row r="1578" spans="1:24" x14ac:dyDescent="0.3">
      <c r="A1578">
        <f>'Raw_Data'!A1578</f>
        <v>1577</v>
      </c>
      <c r="B1578" t="str">
        <f>'Raw_Data'!B1578</f>
        <v>Customer 1</v>
      </c>
      <c r="C1578" t="str">
        <f>'Raw_Data'!C1578</f>
        <v>Embedded</v>
      </c>
      <c r="D1578">
        <f>'Raw_Data'!D1578</f>
        <v>2400</v>
      </c>
      <c r="E1578">
        <f>'Raw_Data'!E1578</f>
        <v>2178</v>
      </c>
      <c r="F1578">
        <f>'Raw_Data'!F1578</f>
        <v>45357.666666666664</v>
      </c>
      <c r="G1578" t="str">
        <f t="shared" si="360"/>
        <v>Customer 1</v>
      </c>
      <c r="H1578" t="str">
        <f t="shared" si="361"/>
        <v>EMBEDDED</v>
      </c>
      <c r="I1578" t="str">
        <f t="shared" si="362"/>
        <v>Changed</v>
      </c>
      <c r="J1578">
        <f t="shared" si="363"/>
        <v>2400</v>
      </c>
      <c r="K1578">
        <f t="shared" si="364"/>
        <v>2178</v>
      </c>
      <c r="L1578" s="8">
        <f t="shared" si="365"/>
        <v>45357</v>
      </c>
      <c r="M1578" t="str">
        <f t="shared" ca="1" si="366"/>
        <v>OK</v>
      </c>
      <c r="P1578">
        <f t="shared" si="367"/>
        <v>1577</v>
      </c>
      <c r="Q1578" t="str">
        <f t="shared" si="368"/>
        <v>Customer 1</v>
      </c>
      <c r="R1578" t="str">
        <f t="shared" si="369"/>
        <v>EMBEDDED</v>
      </c>
      <c r="S1578">
        <f t="shared" si="370"/>
        <v>2400</v>
      </c>
      <c r="T1578">
        <f t="shared" si="371"/>
        <v>2178</v>
      </c>
      <c r="U1578" s="8">
        <f t="shared" si="372"/>
        <v>45357</v>
      </c>
      <c r="V1578" t="str" cm="1">
        <f t="array" ref="V1578">_xlfn.IFS(S1578 = "", "", S1578 &lt; 500, "Low", S1578 &lt; 1200, "Medium", TRUE, "High")</f>
        <v>High</v>
      </c>
      <c r="W1578" t="str">
        <f t="shared" si="373"/>
        <v>2024-03</v>
      </c>
      <c r="X1578">
        <f t="shared" si="374"/>
        <v>2024</v>
      </c>
    </row>
    <row r="1579" spans="1:24" x14ac:dyDescent="0.3">
      <c r="A1579">
        <f>'Raw_Data'!A1579</f>
        <v>1578</v>
      </c>
      <c r="B1579" t="str">
        <f>'Raw_Data'!B1579</f>
        <v>Customer 1</v>
      </c>
      <c r="C1579" t="str">
        <f>'Raw_Data'!C1579</f>
        <v>Desktop</v>
      </c>
      <c r="D1579">
        <f>'Raw_Data'!D1579</f>
        <v>1339</v>
      </c>
      <c r="E1579">
        <f>'Raw_Data'!E1579</f>
        <v>1002</v>
      </c>
      <c r="F1579">
        <f>'Raw_Data'!F1579</f>
        <v>45357.708333333336</v>
      </c>
      <c r="G1579" t="str">
        <f t="shared" si="360"/>
        <v>Customer 1</v>
      </c>
      <c r="H1579" t="str">
        <f t="shared" si="361"/>
        <v>DESKTOP</v>
      </c>
      <c r="I1579" t="str">
        <f t="shared" si="362"/>
        <v>Changed</v>
      </c>
      <c r="J1579">
        <f t="shared" si="363"/>
        <v>1339</v>
      </c>
      <c r="K1579">
        <f t="shared" si="364"/>
        <v>1002</v>
      </c>
      <c r="L1579" s="8">
        <f t="shared" si="365"/>
        <v>45357</v>
      </c>
      <c r="M1579" t="str">
        <f t="shared" ca="1" si="366"/>
        <v>OK</v>
      </c>
      <c r="P1579">
        <f t="shared" si="367"/>
        <v>1578</v>
      </c>
      <c r="Q1579" t="str">
        <f t="shared" si="368"/>
        <v>Customer 1</v>
      </c>
      <c r="R1579" t="str">
        <f t="shared" si="369"/>
        <v>DESKTOP</v>
      </c>
      <c r="S1579">
        <f t="shared" si="370"/>
        <v>1339</v>
      </c>
      <c r="T1579">
        <f t="shared" si="371"/>
        <v>1002</v>
      </c>
      <c r="U1579" s="8">
        <f t="shared" si="372"/>
        <v>45357</v>
      </c>
      <c r="V1579" t="str" cm="1">
        <f t="array" ref="V1579">_xlfn.IFS(S1579 = "", "", S1579 &lt; 500, "Low", S1579 &lt; 1200, "Medium", TRUE, "High")</f>
        <v>High</v>
      </c>
      <c r="W1579" t="str">
        <f t="shared" si="373"/>
        <v>2024-03</v>
      </c>
      <c r="X1579">
        <f t="shared" si="374"/>
        <v>2024</v>
      </c>
    </row>
    <row r="1580" spans="1:24" x14ac:dyDescent="0.3">
      <c r="A1580">
        <f>'Raw_Data'!A1580</f>
        <v>1579</v>
      </c>
      <c r="B1580" t="str">
        <f>'Raw_Data'!B1580</f>
        <v>Customer 8</v>
      </c>
      <c r="C1580" t="str">
        <f>'Raw_Data'!C1580</f>
        <v>Desktop</v>
      </c>
      <c r="D1580">
        <f>'Raw_Data'!D1580</f>
        <v>1434</v>
      </c>
      <c r="E1580">
        <f>'Raw_Data'!E1580</f>
        <v>568</v>
      </c>
      <c r="F1580">
        <f>'Raw_Data'!F1580</f>
        <v>45357.75</v>
      </c>
      <c r="G1580" t="str">
        <f t="shared" si="360"/>
        <v>Customer 8</v>
      </c>
      <c r="H1580" t="str">
        <f t="shared" si="361"/>
        <v>DESKTOP</v>
      </c>
      <c r="I1580" t="str">
        <f t="shared" si="362"/>
        <v>Changed</v>
      </c>
      <c r="J1580">
        <f t="shared" si="363"/>
        <v>1434</v>
      </c>
      <c r="K1580">
        <f t="shared" si="364"/>
        <v>568</v>
      </c>
      <c r="L1580" s="8">
        <f t="shared" si="365"/>
        <v>45357</v>
      </c>
      <c r="M1580" t="str">
        <f t="shared" ca="1" si="366"/>
        <v>OK</v>
      </c>
      <c r="P1580">
        <f t="shared" si="367"/>
        <v>1579</v>
      </c>
      <c r="Q1580" t="str">
        <f t="shared" si="368"/>
        <v>Customer 8</v>
      </c>
      <c r="R1580" t="str">
        <f t="shared" si="369"/>
        <v>DESKTOP</v>
      </c>
      <c r="S1580">
        <f t="shared" si="370"/>
        <v>1434</v>
      </c>
      <c r="T1580">
        <f t="shared" si="371"/>
        <v>568</v>
      </c>
      <c r="U1580" s="8">
        <f t="shared" si="372"/>
        <v>45357</v>
      </c>
      <c r="V1580" t="str" cm="1">
        <f t="array" ref="V1580">_xlfn.IFS(S1580 = "", "", S1580 &lt; 500, "Low", S1580 &lt; 1200, "Medium", TRUE, "High")</f>
        <v>High</v>
      </c>
      <c r="W1580" t="str">
        <f t="shared" si="373"/>
        <v>2024-03</v>
      </c>
      <c r="X1580">
        <f t="shared" si="374"/>
        <v>2024</v>
      </c>
    </row>
    <row r="1581" spans="1:24" x14ac:dyDescent="0.3">
      <c r="A1581">
        <f>'Raw_Data'!A1581</f>
        <v>1580</v>
      </c>
      <c r="B1581" t="str">
        <f>'Raw_Data'!B1581</f>
        <v>Customer 12</v>
      </c>
      <c r="C1581" t="str">
        <f>'Raw_Data'!C1581</f>
        <v>Embedded</v>
      </c>
      <c r="D1581">
        <f>'Raw_Data'!D1581</f>
        <v>3462</v>
      </c>
      <c r="E1581">
        <f>'Raw_Data'!E1581</f>
        <v>3715</v>
      </c>
      <c r="F1581">
        <f>'Raw_Data'!F1581</f>
        <v>45357.791666666664</v>
      </c>
      <c r="G1581" t="str">
        <f t="shared" si="360"/>
        <v>Customer 12</v>
      </c>
      <c r="H1581" t="str">
        <f t="shared" si="361"/>
        <v>EMBEDDED</v>
      </c>
      <c r="I1581" t="str">
        <f t="shared" si="362"/>
        <v>Changed</v>
      </c>
      <c r="J1581">
        <f t="shared" si="363"/>
        <v>3462</v>
      </c>
      <c r="K1581">
        <f t="shared" si="364"/>
        <v>3715</v>
      </c>
      <c r="L1581" s="8">
        <f t="shared" si="365"/>
        <v>45357</v>
      </c>
      <c r="M1581" t="str">
        <f t="shared" ca="1" si="366"/>
        <v>OK</v>
      </c>
      <c r="P1581">
        <f t="shared" si="367"/>
        <v>1580</v>
      </c>
      <c r="Q1581" t="str">
        <f t="shared" si="368"/>
        <v>Customer 12</v>
      </c>
      <c r="R1581" t="str">
        <f t="shared" si="369"/>
        <v>EMBEDDED</v>
      </c>
      <c r="S1581">
        <f t="shared" si="370"/>
        <v>3462</v>
      </c>
      <c r="T1581">
        <f t="shared" si="371"/>
        <v>3715</v>
      </c>
      <c r="U1581" s="8">
        <f t="shared" si="372"/>
        <v>45357</v>
      </c>
      <c r="V1581" t="str" cm="1">
        <f t="array" ref="V1581">_xlfn.IFS(S1581 = "", "", S1581 &lt; 500, "Low", S1581 &lt; 1200, "Medium", TRUE, "High")</f>
        <v>High</v>
      </c>
      <c r="W1581" t="str">
        <f t="shared" si="373"/>
        <v>2024-03</v>
      </c>
      <c r="X1581">
        <f t="shared" si="374"/>
        <v>2024</v>
      </c>
    </row>
    <row r="1582" spans="1:24" x14ac:dyDescent="0.3">
      <c r="A1582">
        <f>'Raw_Data'!A1582</f>
        <v>1581</v>
      </c>
      <c r="B1582" t="str">
        <f>'Raw_Data'!B1582</f>
        <v>Customer 2</v>
      </c>
      <c r="C1582" t="str">
        <f>'Raw_Data'!C1582</f>
        <v>Mobile</v>
      </c>
      <c r="D1582">
        <f>'Raw_Data'!D1582</f>
        <v>3504</v>
      </c>
      <c r="E1582">
        <f>'Raw_Data'!E1582</f>
        <v>967</v>
      </c>
      <c r="F1582">
        <f>'Raw_Data'!F1582</f>
        <v>45357.833333333336</v>
      </c>
      <c r="G1582" t="str">
        <f t="shared" si="360"/>
        <v>Customer 2</v>
      </c>
      <c r="H1582" t="str">
        <f t="shared" si="361"/>
        <v>MOBILE</v>
      </c>
      <c r="I1582" t="str">
        <f t="shared" si="362"/>
        <v>Changed</v>
      </c>
      <c r="J1582">
        <f t="shared" si="363"/>
        <v>3504</v>
      </c>
      <c r="K1582">
        <f t="shared" si="364"/>
        <v>967</v>
      </c>
      <c r="L1582" s="8">
        <f t="shared" si="365"/>
        <v>45357</v>
      </c>
      <c r="M1582" t="str">
        <f t="shared" ca="1" si="366"/>
        <v>OK</v>
      </c>
      <c r="P1582">
        <f t="shared" si="367"/>
        <v>1581</v>
      </c>
      <c r="Q1582" t="str">
        <f t="shared" si="368"/>
        <v>Customer 2</v>
      </c>
      <c r="R1582" t="str">
        <f t="shared" si="369"/>
        <v>MOBILE</v>
      </c>
      <c r="S1582">
        <f t="shared" si="370"/>
        <v>3504</v>
      </c>
      <c r="T1582">
        <f t="shared" si="371"/>
        <v>967</v>
      </c>
      <c r="U1582" s="8">
        <f t="shared" si="372"/>
        <v>45357</v>
      </c>
      <c r="V1582" t="str" cm="1">
        <f t="array" ref="V1582">_xlfn.IFS(S1582 = "", "", S1582 &lt; 500, "Low", S1582 &lt; 1200, "Medium", TRUE, "High")</f>
        <v>High</v>
      </c>
      <c r="W1582" t="str">
        <f t="shared" si="373"/>
        <v>2024-03</v>
      </c>
      <c r="X1582">
        <f t="shared" si="374"/>
        <v>2024</v>
      </c>
    </row>
    <row r="1583" spans="1:24" x14ac:dyDescent="0.3">
      <c r="A1583">
        <f>'Raw_Data'!A1583</f>
        <v>1582</v>
      </c>
      <c r="B1583" t="str">
        <f>'Raw_Data'!B1583</f>
        <v>Customer 8</v>
      </c>
      <c r="C1583" t="str">
        <f>'Raw_Data'!C1583</f>
        <v>Embedded</v>
      </c>
      <c r="D1583">
        <f>'Raw_Data'!D1583</f>
        <v>606</v>
      </c>
      <c r="E1583">
        <f>'Raw_Data'!E1583</f>
        <v>742</v>
      </c>
      <c r="F1583">
        <f>'Raw_Data'!F1583</f>
        <v>45357.875</v>
      </c>
      <c r="G1583" t="str">
        <f t="shared" si="360"/>
        <v>Customer 8</v>
      </c>
      <c r="H1583" t="str">
        <f t="shared" si="361"/>
        <v>EMBEDDED</v>
      </c>
      <c r="I1583" t="str">
        <f t="shared" si="362"/>
        <v>Changed</v>
      </c>
      <c r="J1583">
        <f t="shared" si="363"/>
        <v>606</v>
      </c>
      <c r="K1583">
        <f t="shared" si="364"/>
        <v>742</v>
      </c>
      <c r="L1583" s="8">
        <f t="shared" si="365"/>
        <v>45357</v>
      </c>
      <c r="M1583" t="str">
        <f t="shared" ca="1" si="366"/>
        <v>OK</v>
      </c>
      <c r="P1583">
        <f t="shared" si="367"/>
        <v>1582</v>
      </c>
      <c r="Q1583" t="str">
        <f t="shared" si="368"/>
        <v>Customer 8</v>
      </c>
      <c r="R1583" t="str">
        <f t="shared" si="369"/>
        <v>EMBEDDED</v>
      </c>
      <c r="S1583">
        <f t="shared" si="370"/>
        <v>606</v>
      </c>
      <c r="T1583">
        <f t="shared" si="371"/>
        <v>742</v>
      </c>
      <c r="U1583" s="8">
        <f t="shared" si="372"/>
        <v>45357</v>
      </c>
      <c r="V1583" t="str" cm="1">
        <f t="array" ref="V1583">_xlfn.IFS(S1583 = "", "", S1583 &lt; 500, "Low", S1583 &lt; 1200, "Medium", TRUE, "High")</f>
        <v>Medium</v>
      </c>
      <c r="W1583" t="str">
        <f t="shared" si="373"/>
        <v>2024-03</v>
      </c>
      <c r="X1583">
        <f t="shared" si="374"/>
        <v>2024</v>
      </c>
    </row>
    <row r="1584" spans="1:24" x14ac:dyDescent="0.3">
      <c r="A1584">
        <f>'Raw_Data'!A1584</f>
        <v>1583</v>
      </c>
      <c r="B1584" t="str">
        <f>'Raw_Data'!B1584</f>
        <v>Customer 1</v>
      </c>
      <c r="C1584" t="str">
        <f>'Raw_Data'!C1584</f>
        <v>Workstation</v>
      </c>
      <c r="D1584">
        <f>'Raw_Data'!D1584</f>
        <v>1352</v>
      </c>
      <c r="E1584">
        <f>'Raw_Data'!E1584</f>
        <v>1201</v>
      </c>
      <c r="F1584">
        <f>'Raw_Data'!F1584</f>
        <v>45357.916666666664</v>
      </c>
      <c r="G1584" t="str">
        <f t="shared" si="360"/>
        <v>Customer 1</v>
      </c>
      <c r="H1584" t="str">
        <f t="shared" si="361"/>
        <v>WORKSTATION</v>
      </c>
      <c r="I1584" t="str">
        <f t="shared" si="362"/>
        <v>Changed</v>
      </c>
      <c r="J1584">
        <f t="shared" si="363"/>
        <v>1352</v>
      </c>
      <c r="K1584">
        <f t="shared" si="364"/>
        <v>1201</v>
      </c>
      <c r="L1584" s="8">
        <f t="shared" si="365"/>
        <v>45357</v>
      </c>
      <c r="M1584" t="str">
        <f t="shared" ca="1" si="366"/>
        <v>OK</v>
      </c>
      <c r="P1584">
        <f t="shared" si="367"/>
        <v>1583</v>
      </c>
      <c r="Q1584" t="str">
        <f t="shared" si="368"/>
        <v>Customer 1</v>
      </c>
      <c r="R1584" t="str">
        <f t="shared" si="369"/>
        <v>WORKSTATION</v>
      </c>
      <c r="S1584">
        <f t="shared" si="370"/>
        <v>1352</v>
      </c>
      <c r="T1584">
        <f t="shared" si="371"/>
        <v>1201</v>
      </c>
      <c r="U1584" s="8">
        <f t="shared" si="372"/>
        <v>45357</v>
      </c>
      <c r="V1584" t="str" cm="1">
        <f t="array" ref="V1584">_xlfn.IFS(S1584 = "", "", S1584 &lt; 500, "Low", S1584 &lt; 1200, "Medium", TRUE, "High")</f>
        <v>High</v>
      </c>
      <c r="W1584" t="str">
        <f t="shared" si="373"/>
        <v>2024-03</v>
      </c>
      <c r="X1584">
        <f t="shared" si="374"/>
        <v>2024</v>
      </c>
    </row>
    <row r="1585" spans="1:24" x14ac:dyDescent="0.3">
      <c r="A1585">
        <f>'Raw_Data'!A1585</f>
        <v>1584</v>
      </c>
      <c r="B1585" t="str">
        <f>'Raw_Data'!B1585</f>
        <v>Customer 11</v>
      </c>
      <c r="C1585" t="str">
        <f>'Raw_Data'!C1585</f>
        <v>Embedded</v>
      </c>
      <c r="D1585">
        <f>'Raw_Data'!D1585</f>
        <v>667</v>
      </c>
      <c r="E1585">
        <f>'Raw_Data'!E1585</f>
        <v>599</v>
      </c>
      <c r="F1585">
        <f>'Raw_Data'!F1585</f>
        <v>45357.958333333336</v>
      </c>
      <c r="G1585" t="str">
        <f t="shared" si="360"/>
        <v>Customer 11</v>
      </c>
      <c r="H1585" t="str">
        <f t="shared" si="361"/>
        <v>EMBEDDED</v>
      </c>
      <c r="I1585" t="str">
        <f t="shared" si="362"/>
        <v>Changed</v>
      </c>
      <c r="J1585">
        <f t="shared" si="363"/>
        <v>667</v>
      </c>
      <c r="K1585">
        <f t="shared" si="364"/>
        <v>599</v>
      </c>
      <c r="L1585" s="8">
        <f t="shared" si="365"/>
        <v>45357</v>
      </c>
      <c r="M1585" t="str">
        <f t="shared" ca="1" si="366"/>
        <v>OK</v>
      </c>
      <c r="P1585">
        <f t="shared" si="367"/>
        <v>1584</v>
      </c>
      <c r="Q1585" t="str">
        <f t="shared" si="368"/>
        <v>Customer 11</v>
      </c>
      <c r="R1585" t="str">
        <f t="shared" si="369"/>
        <v>EMBEDDED</v>
      </c>
      <c r="S1585">
        <f t="shared" si="370"/>
        <v>667</v>
      </c>
      <c r="T1585">
        <f t="shared" si="371"/>
        <v>599</v>
      </c>
      <c r="U1585" s="8">
        <f t="shared" si="372"/>
        <v>45357</v>
      </c>
      <c r="V1585" t="str" cm="1">
        <f t="array" ref="V1585">_xlfn.IFS(S1585 = "", "", S1585 &lt; 500, "Low", S1585 &lt; 1200, "Medium", TRUE, "High")</f>
        <v>Medium</v>
      </c>
      <c r="W1585" t="str">
        <f t="shared" si="373"/>
        <v>2024-03</v>
      </c>
      <c r="X1585">
        <f t="shared" si="374"/>
        <v>2024</v>
      </c>
    </row>
    <row r="1586" spans="1:24" x14ac:dyDescent="0.3">
      <c r="A1586">
        <f>'Raw_Data'!A1586</f>
        <v>1585</v>
      </c>
      <c r="B1586" t="str">
        <f>'Raw_Data'!B1586</f>
        <v>Customer 4</v>
      </c>
      <c r="C1586" t="str">
        <f>'Raw_Data'!C1586</f>
        <v>Desktop</v>
      </c>
      <c r="D1586">
        <f>'Raw_Data'!D1586</f>
        <v>2091</v>
      </c>
      <c r="E1586">
        <f>'Raw_Data'!E1586</f>
        <v>3286</v>
      </c>
      <c r="F1586">
        <f>'Raw_Data'!F1586</f>
        <v>45358</v>
      </c>
      <c r="G1586" t="str">
        <f t="shared" si="360"/>
        <v>Customer 4</v>
      </c>
      <c r="H1586" t="str">
        <f t="shared" si="361"/>
        <v>DESKTOP</v>
      </c>
      <c r="I1586" t="str">
        <f t="shared" si="362"/>
        <v>Changed</v>
      </c>
      <c r="J1586">
        <f t="shared" si="363"/>
        <v>2091</v>
      </c>
      <c r="K1586">
        <f t="shared" si="364"/>
        <v>3286</v>
      </c>
      <c r="L1586" s="8">
        <f t="shared" si="365"/>
        <v>45358</v>
      </c>
      <c r="M1586" t="str">
        <f t="shared" ca="1" si="366"/>
        <v>OK</v>
      </c>
      <c r="P1586">
        <f t="shared" si="367"/>
        <v>1585</v>
      </c>
      <c r="Q1586" t="str">
        <f t="shared" si="368"/>
        <v>Customer 4</v>
      </c>
      <c r="R1586" t="str">
        <f t="shared" si="369"/>
        <v>DESKTOP</v>
      </c>
      <c r="S1586">
        <f t="shared" si="370"/>
        <v>2091</v>
      </c>
      <c r="T1586">
        <f t="shared" si="371"/>
        <v>3286</v>
      </c>
      <c r="U1586" s="8">
        <f t="shared" si="372"/>
        <v>45358</v>
      </c>
      <c r="V1586" t="str" cm="1">
        <f t="array" ref="V1586">_xlfn.IFS(S1586 = "", "", S1586 &lt; 500, "Low", S1586 &lt; 1200, "Medium", TRUE, "High")</f>
        <v>High</v>
      </c>
      <c r="W1586" t="str">
        <f t="shared" si="373"/>
        <v>2024-03</v>
      </c>
      <c r="X1586">
        <f t="shared" si="374"/>
        <v>2024</v>
      </c>
    </row>
    <row r="1587" spans="1:24" x14ac:dyDescent="0.3">
      <c r="A1587">
        <f>'Raw_Data'!A1587</f>
        <v>1586</v>
      </c>
      <c r="B1587" t="str">
        <f>'Raw_Data'!B1587</f>
        <v>Customer 8</v>
      </c>
      <c r="C1587" t="str">
        <f>'Raw_Data'!C1587</f>
        <v>Mobile</v>
      </c>
      <c r="D1587">
        <f>'Raw_Data'!D1587</f>
        <v>3156</v>
      </c>
      <c r="E1587">
        <f>'Raw_Data'!E1587</f>
        <v>3946</v>
      </c>
      <c r="F1587">
        <f>'Raw_Data'!F1587</f>
        <v>45358.041666666664</v>
      </c>
      <c r="G1587" t="str">
        <f t="shared" si="360"/>
        <v>Customer 8</v>
      </c>
      <c r="H1587" t="str">
        <f t="shared" si="361"/>
        <v>MOBILE</v>
      </c>
      <c r="I1587" t="str">
        <f t="shared" si="362"/>
        <v>Changed</v>
      </c>
      <c r="J1587">
        <f t="shared" si="363"/>
        <v>3156</v>
      </c>
      <c r="K1587">
        <f t="shared" si="364"/>
        <v>3946</v>
      </c>
      <c r="L1587" s="8">
        <f t="shared" si="365"/>
        <v>45358</v>
      </c>
      <c r="M1587" t="str">
        <f t="shared" ca="1" si="366"/>
        <v>OK</v>
      </c>
      <c r="P1587">
        <f t="shared" si="367"/>
        <v>1586</v>
      </c>
      <c r="Q1587" t="str">
        <f t="shared" si="368"/>
        <v>Customer 8</v>
      </c>
      <c r="R1587" t="str">
        <f t="shared" si="369"/>
        <v>MOBILE</v>
      </c>
      <c r="S1587">
        <f t="shared" si="370"/>
        <v>3156</v>
      </c>
      <c r="T1587">
        <f t="shared" si="371"/>
        <v>3946</v>
      </c>
      <c r="U1587" s="8">
        <f t="shared" si="372"/>
        <v>45358</v>
      </c>
      <c r="V1587" t="str" cm="1">
        <f t="array" ref="V1587">_xlfn.IFS(S1587 = "", "", S1587 &lt; 500, "Low", S1587 &lt; 1200, "Medium", TRUE, "High")</f>
        <v>High</v>
      </c>
      <c r="W1587" t="str">
        <f t="shared" si="373"/>
        <v>2024-03</v>
      </c>
      <c r="X1587">
        <f t="shared" si="374"/>
        <v>2024</v>
      </c>
    </row>
    <row r="1588" spans="1:24" x14ac:dyDescent="0.3">
      <c r="A1588">
        <f>'Raw_Data'!A1588</f>
        <v>1587</v>
      </c>
      <c r="B1588" t="str">
        <f>'Raw_Data'!B1588</f>
        <v>Customer 13</v>
      </c>
      <c r="C1588" t="str">
        <f>'Raw_Data'!C1588</f>
        <v>Mobile</v>
      </c>
      <c r="D1588">
        <f>'Raw_Data'!D1588</f>
        <v>1919</v>
      </c>
      <c r="E1588">
        <f>'Raw_Data'!E1588</f>
        <v>3599</v>
      </c>
      <c r="F1588">
        <f>'Raw_Data'!F1588</f>
        <v>45358.083333333336</v>
      </c>
      <c r="G1588" t="str">
        <f t="shared" si="360"/>
        <v>Customer 13</v>
      </c>
      <c r="H1588" t="str">
        <f t="shared" si="361"/>
        <v>MOBILE</v>
      </c>
      <c r="I1588" t="str">
        <f t="shared" si="362"/>
        <v>Changed</v>
      </c>
      <c r="J1588">
        <f t="shared" si="363"/>
        <v>1919</v>
      </c>
      <c r="K1588">
        <f t="shared" si="364"/>
        <v>3599</v>
      </c>
      <c r="L1588" s="8">
        <f t="shared" si="365"/>
        <v>45358</v>
      </c>
      <c r="M1588" t="str">
        <f t="shared" ca="1" si="366"/>
        <v>OK</v>
      </c>
      <c r="P1588">
        <f t="shared" si="367"/>
        <v>1587</v>
      </c>
      <c r="Q1588" t="str">
        <f t="shared" si="368"/>
        <v>Customer 13</v>
      </c>
      <c r="R1588" t="str">
        <f t="shared" si="369"/>
        <v>MOBILE</v>
      </c>
      <c r="S1588">
        <f t="shared" si="370"/>
        <v>1919</v>
      </c>
      <c r="T1588">
        <f t="shared" si="371"/>
        <v>3599</v>
      </c>
      <c r="U1588" s="8">
        <f t="shared" si="372"/>
        <v>45358</v>
      </c>
      <c r="V1588" t="str" cm="1">
        <f t="array" ref="V1588">_xlfn.IFS(S1588 = "", "", S1588 &lt; 500, "Low", S1588 &lt; 1200, "Medium", TRUE, "High")</f>
        <v>High</v>
      </c>
      <c r="W1588" t="str">
        <f t="shared" si="373"/>
        <v>2024-03</v>
      </c>
      <c r="X1588">
        <f t="shared" si="374"/>
        <v>2024</v>
      </c>
    </row>
    <row r="1589" spans="1:24" x14ac:dyDescent="0.3">
      <c r="A1589">
        <f>'Raw_Data'!A1589</f>
        <v>1588</v>
      </c>
      <c r="B1589" t="str">
        <f>'Raw_Data'!B1589</f>
        <v>Customer 13</v>
      </c>
      <c r="C1589" t="str">
        <f>'Raw_Data'!C1589</f>
        <v>Desktop</v>
      </c>
      <c r="D1589">
        <f>'Raw_Data'!D1589</f>
        <v>2166</v>
      </c>
      <c r="E1589">
        <f>'Raw_Data'!E1589</f>
        <v>735</v>
      </c>
      <c r="F1589">
        <f>'Raw_Data'!F1589</f>
        <v>45358.125</v>
      </c>
      <c r="G1589" t="str">
        <f t="shared" si="360"/>
        <v>Customer 13</v>
      </c>
      <c r="H1589" t="str">
        <f t="shared" si="361"/>
        <v>DESKTOP</v>
      </c>
      <c r="I1589" t="str">
        <f t="shared" si="362"/>
        <v>Changed</v>
      </c>
      <c r="J1589">
        <f t="shared" si="363"/>
        <v>2166</v>
      </c>
      <c r="K1589">
        <f t="shared" si="364"/>
        <v>735</v>
      </c>
      <c r="L1589" s="8">
        <f t="shared" si="365"/>
        <v>45358</v>
      </c>
      <c r="M1589" t="str">
        <f t="shared" ca="1" si="366"/>
        <v>OK</v>
      </c>
      <c r="P1589">
        <f t="shared" si="367"/>
        <v>1588</v>
      </c>
      <c r="Q1589" t="str">
        <f t="shared" si="368"/>
        <v>Customer 13</v>
      </c>
      <c r="R1589" t="str">
        <f t="shared" si="369"/>
        <v>DESKTOP</v>
      </c>
      <c r="S1589">
        <f t="shared" si="370"/>
        <v>2166</v>
      </c>
      <c r="T1589">
        <f t="shared" si="371"/>
        <v>735</v>
      </c>
      <c r="U1589" s="8">
        <f t="shared" si="372"/>
        <v>45358</v>
      </c>
      <c r="V1589" t="str" cm="1">
        <f t="array" ref="V1589">_xlfn.IFS(S1589 = "", "", S1589 &lt; 500, "Low", S1589 &lt; 1200, "Medium", TRUE, "High")</f>
        <v>High</v>
      </c>
      <c r="W1589" t="str">
        <f t="shared" si="373"/>
        <v>2024-03</v>
      </c>
      <c r="X1589">
        <f t="shared" si="374"/>
        <v>2024</v>
      </c>
    </row>
    <row r="1590" spans="1:24" x14ac:dyDescent="0.3">
      <c r="A1590">
        <f>'Raw_Data'!A1590</f>
        <v>1589</v>
      </c>
      <c r="B1590" t="str">
        <f>'Raw_Data'!B1590</f>
        <v>Customer 2</v>
      </c>
      <c r="C1590" t="str">
        <f>'Raw_Data'!C1590</f>
        <v>Embedded</v>
      </c>
      <c r="D1590">
        <f>'Raw_Data'!D1590</f>
        <v>1337</v>
      </c>
      <c r="E1590">
        <f>'Raw_Data'!E1590</f>
        <v>4268</v>
      </c>
      <c r="F1590">
        <f>'Raw_Data'!F1590</f>
        <v>45358.166666666664</v>
      </c>
      <c r="G1590" t="str">
        <f t="shared" si="360"/>
        <v>Customer 2</v>
      </c>
      <c r="H1590" t="str">
        <f t="shared" si="361"/>
        <v>EMBEDDED</v>
      </c>
      <c r="I1590" t="str">
        <f t="shared" si="362"/>
        <v>Changed</v>
      </c>
      <c r="J1590">
        <f t="shared" si="363"/>
        <v>1337</v>
      </c>
      <c r="K1590">
        <f t="shared" si="364"/>
        <v>4268</v>
      </c>
      <c r="L1590" s="8">
        <f t="shared" si="365"/>
        <v>45358</v>
      </c>
      <c r="M1590" t="str">
        <f t="shared" ca="1" si="366"/>
        <v>OK</v>
      </c>
      <c r="P1590">
        <f t="shared" si="367"/>
        <v>1589</v>
      </c>
      <c r="Q1590" t="str">
        <f t="shared" si="368"/>
        <v>Customer 2</v>
      </c>
      <c r="R1590" t="str">
        <f t="shared" si="369"/>
        <v>EMBEDDED</v>
      </c>
      <c r="S1590">
        <f t="shared" si="370"/>
        <v>1337</v>
      </c>
      <c r="T1590">
        <f t="shared" si="371"/>
        <v>4268</v>
      </c>
      <c r="U1590" s="8">
        <f t="shared" si="372"/>
        <v>45358</v>
      </c>
      <c r="V1590" t="str" cm="1">
        <f t="array" ref="V1590">_xlfn.IFS(S1590 = "", "", S1590 &lt; 500, "Low", S1590 &lt; 1200, "Medium", TRUE, "High")</f>
        <v>High</v>
      </c>
      <c r="W1590" t="str">
        <f t="shared" si="373"/>
        <v>2024-03</v>
      </c>
      <c r="X1590">
        <f t="shared" si="374"/>
        <v>2024</v>
      </c>
    </row>
    <row r="1591" spans="1:24" x14ac:dyDescent="0.3">
      <c r="A1591">
        <f>'Raw_Data'!A1591</f>
        <v>1590</v>
      </c>
      <c r="B1591" t="str">
        <f>'Raw_Data'!B1591</f>
        <v>Customer 7</v>
      </c>
      <c r="C1591" t="str">
        <f>'Raw_Data'!C1591</f>
        <v>Mobile</v>
      </c>
      <c r="D1591">
        <f>'Raw_Data'!D1591</f>
        <v>206</v>
      </c>
      <c r="E1591">
        <f>'Raw_Data'!E1591</f>
        <v>3604</v>
      </c>
      <c r="F1591">
        <f>'Raw_Data'!F1591</f>
        <v>45358.208333333336</v>
      </c>
      <c r="G1591" t="str">
        <f t="shared" si="360"/>
        <v>Customer 7</v>
      </c>
      <c r="H1591" t="str">
        <f t="shared" si="361"/>
        <v>MOBILE</v>
      </c>
      <c r="I1591" t="str">
        <f t="shared" si="362"/>
        <v>Changed</v>
      </c>
      <c r="J1591">
        <f t="shared" si="363"/>
        <v>206</v>
      </c>
      <c r="K1591">
        <f t="shared" si="364"/>
        <v>3604</v>
      </c>
      <c r="L1591" s="8">
        <f t="shared" si="365"/>
        <v>45358</v>
      </c>
      <c r="M1591" t="str">
        <f t="shared" ca="1" si="366"/>
        <v>OK</v>
      </c>
      <c r="P1591">
        <f t="shared" si="367"/>
        <v>1590</v>
      </c>
      <c r="Q1591" t="str">
        <f t="shared" si="368"/>
        <v>Customer 7</v>
      </c>
      <c r="R1591" t="str">
        <f t="shared" si="369"/>
        <v>MOBILE</v>
      </c>
      <c r="S1591">
        <f t="shared" si="370"/>
        <v>206</v>
      </c>
      <c r="T1591">
        <f t="shared" si="371"/>
        <v>3604</v>
      </c>
      <c r="U1591" s="8">
        <f t="shared" si="372"/>
        <v>45358</v>
      </c>
      <c r="V1591" t="str" cm="1">
        <f t="array" ref="V1591">_xlfn.IFS(S1591 = "", "", S1591 &lt; 500, "Low", S1591 &lt; 1200, "Medium", TRUE, "High")</f>
        <v>Low</v>
      </c>
      <c r="W1591" t="str">
        <f t="shared" si="373"/>
        <v>2024-03</v>
      </c>
      <c r="X1591">
        <f t="shared" si="374"/>
        <v>2024</v>
      </c>
    </row>
    <row r="1592" spans="1:24" x14ac:dyDescent="0.3">
      <c r="A1592">
        <f>'Raw_Data'!A1592</f>
        <v>1591</v>
      </c>
      <c r="B1592" t="str">
        <f>'Raw_Data'!B1592</f>
        <v>Customer 1</v>
      </c>
      <c r="C1592" t="str">
        <f>'Raw_Data'!C1592</f>
        <v>Workstation</v>
      </c>
      <c r="D1592">
        <f>'Raw_Data'!D1592</f>
        <v>1874</v>
      </c>
      <c r="E1592">
        <f>'Raw_Data'!E1592</f>
        <v>2034</v>
      </c>
      <c r="F1592">
        <f>'Raw_Data'!F1592</f>
        <v>45358.25</v>
      </c>
      <c r="G1592" t="str">
        <f t="shared" si="360"/>
        <v>Customer 1</v>
      </c>
      <c r="H1592" t="str">
        <f t="shared" si="361"/>
        <v>WORKSTATION</v>
      </c>
      <c r="I1592" t="str">
        <f t="shared" si="362"/>
        <v>Changed</v>
      </c>
      <c r="J1592">
        <f t="shared" si="363"/>
        <v>1874</v>
      </c>
      <c r="K1592">
        <f t="shared" si="364"/>
        <v>2034</v>
      </c>
      <c r="L1592" s="8">
        <f t="shared" si="365"/>
        <v>45358</v>
      </c>
      <c r="M1592" t="str">
        <f t="shared" ca="1" si="366"/>
        <v>OK</v>
      </c>
      <c r="P1592">
        <f t="shared" si="367"/>
        <v>1591</v>
      </c>
      <c r="Q1592" t="str">
        <f t="shared" si="368"/>
        <v>Customer 1</v>
      </c>
      <c r="R1592" t="str">
        <f t="shared" si="369"/>
        <v>WORKSTATION</v>
      </c>
      <c r="S1592">
        <f t="shared" si="370"/>
        <v>1874</v>
      </c>
      <c r="T1592">
        <f t="shared" si="371"/>
        <v>2034</v>
      </c>
      <c r="U1592" s="8">
        <f t="shared" si="372"/>
        <v>45358</v>
      </c>
      <c r="V1592" t="str" cm="1">
        <f t="array" ref="V1592">_xlfn.IFS(S1592 = "", "", S1592 &lt; 500, "Low", S1592 &lt; 1200, "Medium", TRUE, "High")</f>
        <v>High</v>
      </c>
      <c r="W1592" t="str">
        <f t="shared" si="373"/>
        <v>2024-03</v>
      </c>
      <c r="X1592">
        <f t="shared" si="374"/>
        <v>2024</v>
      </c>
    </row>
    <row r="1593" spans="1:24" x14ac:dyDescent="0.3">
      <c r="A1593">
        <f>'Raw_Data'!A1593</f>
        <v>1592</v>
      </c>
      <c r="B1593" t="str">
        <f>'Raw_Data'!B1593</f>
        <v>Customer 9</v>
      </c>
      <c r="C1593" t="str">
        <f>'Raw_Data'!C1593</f>
        <v>Desktop</v>
      </c>
      <c r="D1593">
        <f>'Raw_Data'!D1593</f>
        <v>2924</v>
      </c>
      <c r="E1593">
        <f>'Raw_Data'!E1593</f>
        <v>1541</v>
      </c>
      <c r="F1593">
        <f>'Raw_Data'!F1593</f>
        <v>45358.291666666664</v>
      </c>
      <c r="G1593" t="str">
        <f t="shared" si="360"/>
        <v>Customer 9</v>
      </c>
      <c r="H1593" t="str">
        <f t="shared" si="361"/>
        <v>DESKTOP</v>
      </c>
      <c r="I1593" t="str">
        <f t="shared" si="362"/>
        <v>Changed</v>
      </c>
      <c r="J1593">
        <f t="shared" si="363"/>
        <v>2924</v>
      </c>
      <c r="K1593">
        <f t="shared" si="364"/>
        <v>1541</v>
      </c>
      <c r="L1593" s="8">
        <f t="shared" si="365"/>
        <v>45358</v>
      </c>
      <c r="M1593" t="str">
        <f t="shared" ca="1" si="366"/>
        <v>OK</v>
      </c>
      <c r="P1593">
        <f t="shared" si="367"/>
        <v>1592</v>
      </c>
      <c r="Q1593" t="str">
        <f t="shared" si="368"/>
        <v>Customer 9</v>
      </c>
      <c r="R1593" t="str">
        <f t="shared" si="369"/>
        <v>DESKTOP</v>
      </c>
      <c r="S1593">
        <f t="shared" si="370"/>
        <v>2924</v>
      </c>
      <c r="T1593">
        <f t="shared" si="371"/>
        <v>1541</v>
      </c>
      <c r="U1593" s="8">
        <f t="shared" si="372"/>
        <v>45358</v>
      </c>
      <c r="V1593" t="str" cm="1">
        <f t="array" ref="V1593">_xlfn.IFS(S1593 = "", "", S1593 &lt; 500, "Low", S1593 &lt; 1200, "Medium", TRUE, "High")</f>
        <v>High</v>
      </c>
      <c r="W1593" t="str">
        <f t="shared" si="373"/>
        <v>2024-03</v>
      </c>
      <c r="X1593">
        <f t="shared" si="374"/>
        <v>2024</v>
      </c>
    </row>
    <row r="1594" spans="1:24" x14ac:dyDescent="0.3">
      <c r="A1594">
        <f>'Raw_Data'!A1594</f>
        <v>1593</v>
      </c>
      <c r="B1594" t="str">
        <f>'Raw_Data'!B1594</f>
        <v>Customer 7</v>
      </c>
      <c r="C1594" t="str">
        <f>'Raw_Data'!C1594</f>
        <v>Workstation</v>
      </c>
      <c r="D1594">
        <f>'Raw_Data'!D1594</f>
        <v>992</v>
      </c>
      <c r="E1594">
        <f>'Raw_Data'!E1594</f>
        <v>2686</v>
      </c>
      <c r="F1594">
        <f>'Raw_Data'!F1594</f>
        <v>45358.333333333336</v>
      </c>
      <c r="G1594" t="str">
        <f t="shared" si="360"/>
        <v>Customer 7</v>
      </c>
      <c r="H1594" t="str">
        <f t="shared" si="361"/>
        <v>WORKSTATION</v>
      </c>
      <c r="I1594" t="str">
        <f t="shared" si="362"/>
        <v>Changed</v>
      </c>
      <c r="J1594">
        <f t="shared" si="363"/>
        <v>992</v>
      </c>
      <c r="K1594">
        <f t="shared" si="364"/>
        <v>2686</v>
      </c>
      <c r="L1594" s="8">
        <f t="shared" si="365"/>
        <v>45358</v>
      </c>
      <c r="M1594" t="str">
        <f t="shared" ca="1" si="366"/>
        <v>OK</v>
      </c>
      <c r="P1594">
        <f t="shared" si="367"/>
        <v>1593</v>
      </c>
      <c r="Q1594" t="str">
        <f t="shared" si="368"/>
        <v>Customer 7</v>
      </c>
      <c r="R1594" t="str">
        <f t="shared" si="369"/>
        <v>WORKSTATION</v>
      </c>
      <c r="S1594">
        <f t="shared" si="370"/>
        <v>992</v>
      </c>
      <c r="T1594">
        <f t="shared" si="371"/>
        <v>2686</v>
      </c>
      <c r="U1594" s="8">
        <f t="shared" si="372"/>
        <v>45358</v>
      </c>
      <c r="V1594" t="str" cm="1">
        <f t="array" ref="V1594">_xlfn.IFS(S1594 = "", "", S1594 &lt; 500, "Low", S1594 &lt; 1200, "Medium", TRUE, "High")</f>
        <v>Medium</v>
      </c>
      <c r="W1594" t="str">
        <f t="shared" si="373"/>
        <v>2024-03</v>
      </c>
      <c r="X1594">
        <f t="shared" si="374"/>
        <v>2024</v>
      </c>
    </row>
    <row r="1595" spans="1:24" x14ac:dyDescent="0.3">
      <c r="A1595">
        <f>'Raw_Data'!A1595</f>
        <v>1594</v>
      </c>
      <c r="B1595" t="str">
        <f>'Raw_Data'!B1595</f>
        <v>Customer 13</v>
      </c>
      <c r="C1595" t="str">
        <f>'Raw_Data'!C1595</f>
        <v>Embedded</v>
      </c>
      <c r="D1595">
        <f>'Raw_Data'!D1595</f>
        <v>3956</v>
      </c>
      <c r="E1595">
        <f>'Raw_Data'!E1595</f>
        <v>4289</v>
      </c>
      <c r="F1595">
        <f>'Raw_Data'!F1595</f>
        <v>45358.375</v>
      </c>
      <c r="G1595" t="str">
        <f t="shared" si="360"/>
        <v>Customer 13</v>
      </c>
      <c r="H1595" t="str">
        <f t="shared" si="361"/>
        <v>EMBEDDED</v>
      </c>
      <c r="I1595" t="str">
        <f t="shared" si="362"/>
        <v>Changed</v>
      </c>
      <c r="J1595">
        <f t="shared" si="363"/>
        <v>3956</v>
      </c>
      <c r="K1595">
        <f t="shared" si="364"/>
        <v>4289</v>
      </c>
      <c r="L1595" s="8">
        <f t="shared" si="365"/>
        <v>45358</v>
      </c>
      <c r="M1595" t="str">
        <f t="shared" ca="1" si="366"/>
        <v>OK</v>
      </c>
      <c r="P1595">
        <f t="shared" si="367"/>
        <v>1594</v>
      </c>
      <c r="Q1595" t="str">
        <f t="shared" si="368"/>
        <v>Customer 13</v>
      </c>
      <c r="R1595" t="str">
        <f t="shared" si="369"/>
        <v>EMBEDDED</v>
      </c>
      <c r="S1595">
        <f t="shared" si="370"/>
        <v>3956</v>
      </c>
      <c r="T1595">
        <f t="shared" si="371"/>
        <v>4289</v>
      </c>
      <c r="U1595" s="8">
        <f t="shared" si="372"/>
        <v>45358</v>
      </c>
      <c r="V1595" t="str" cm="1">
        <f t="array" ref="V1595">_xlfn.IFS(S1595 = "", "", S1595 &lt; 500, "Low", S1595 &lt; 1200, "Medium", TRUE, "High")</f>
        <v>High</v>
      </c>
      <c r="W1595" t="str">
        <f t="shared" si="373"/>
        <v>2024-03</v>
      </c>
      <c r="X1595">
        <f t="shared" si="374"/>
        <v>2024</v>
      </c>
    </row>
    <row r="1596" spans="1:24" x14ac:dyDescent="0.3">
      <c r="A1596">
        <f>'Raw_Data'!A1596</f>
        <v>1595</v>
      </c>
      <c r="B1596" t="str">
        <f>'Raw_Data'!B1596</f>
        <v>Customer 8</v>
      </c>
      <c r="C1596" t="str">
        <f>'Raw_Data'!C1596</f>
        <v>Embedded</v>
      </c>
      <c r="D1596">
        <f>'Raw_Data'!D1596</f>
        <v>1205</v>
      </c>
      <c r="E1596">
        <f>'Raw_Data'!E1596</f>
        <v>2881</v>
      </c>
      <c r="F1596">
        <f>'Raw_Data'!F1596</f>
        <v>45358.416666666664</v>
      </c>
      <c r="G1596" t="str">
        <f t="shared" si="360"/>
        <v>Customer 8</v>
      </c>
      <c r="H1596" t="str">
        <f t="shared" si="361"/>
        <v>EMBEDDED</v>
      </c>
      <c r="I1596" t="str">
        <f t="shared" si="362"/>
        <v>Changed</v>
      </c>
      <c r="J1596">
        <f t="shared" si="363"/>
        <v>1205</v>
      </c>
      <c r="K1596">
        <f t="shared" si="364"/>
        <v>2881</v>
      </c>
      <c r="L1596" s="8">
        <f t="shared" si="365"/>
        <v>45358</v>
      </c>
      <c r="M1596" t="str">
        <f t="shared" ca="1" si="366"/>
        <v>OK</v>
      </c>
      <c r="P1596">
        <f t="shared" si="367"/>
        <v>1595</v>
      </c>
      <c r="Q1596" t="str">
        <f t="shared" si="368"/>
        <v>Customer 8</v>
      </c>
      <c r="R1596" t="str">
        <f t="shared" si="369"/>
        <v>EMBEDDED</v>
      </c>
      <c r="S1596">
        <f t="shared" si="370"/>
        <v>1205</v>
      </c>
      <c r="T1596">
        <f t="shared" si="371"/>
        <v>2881</v>
      </c>
      <c r="U1596" s="8">
        <f t="shared" si="372"/>
        <v>45358</v>
      </c>
      <c r="V1596" t="str" cm="1">
        <f t="array" ref="V1596">_xlfn.IFS(S1596 = "", "", S1596 &lt; 500, "Low", S1596 &lt; 1200, "Medium", TRUE, "High")</f>
        <v>High</v>
      </c>
      <c r="W1596" t="str">
        <f t="shared" si="373"/>
        <v>2024-03</v>
      </c>
      <c r="X1596">
        <f t="shared" si="374"/>
        <v>2024</v>
      </c>
    </row>
    <row r="1597" spans="1:24" x14ac:dyDescent="0.3">
      <c r="A1597">
        <f>'Raw_Data'!A1597</f>
        <v>1596</v>
      </c>
      <c r="B1597" t="str">
        <f>'Raw_Data'!B1597</f>
        <v>Customer 12</v>
      </c>
      <c r="C1597" t="str">
        <f>'Raw_Data'!C1597</f>
        <v>Desktop</v>
      </c>
      <c r="D1597">
        <f>'Raw_Data'!D1597</f>
        <v>86</v>
      </c>
      <c r="E1597">
        <f>'Raw_Data'!E1597</f>
        <v>2865</v>
      </c>
      <c r="F1597">
        <f>'Raw_Data'!F1597</f>
        <v>45358.458333333336</v>
      </c>
      <c r="G1597" t="str">
        <f t="shared" si="360"/>
        <v>Customer 12</v>
      </c>
      <c r="H1597" t="str">
        <f t="shared" si="361"/>
        <v>DESKTOP</v>
      </c>
      <c r="I1597" t="str">
        <f t="shared" si="362"/>
        <v>Changed</v>
      </c>
      <c r="J1597">
        <f t="shared" si="363"/>
        <v>86</v>
      </c>
      <c r="K1597">
        <f t="shared" si="364"/>
        <v>2865</v>
      </c>
      <c r="L1597" s="8">
        <f t="shared" si="365"/>
        <v>45358</v>
      </c>
      <c r="M1597" t="str">
        <f t="shared" ca="1" si="366"/>
        <v>OK</v>
      </c>
      <c r="P1597">
        <f t="shared" si="367"/>
        <v>1596</v>
      </c>
      <c r="Q1597" t="str">
        <f t="shared" si="368"/>
        <v>Customer 12</v>
      </c>
      <c r="R1597" t="str">
        <f t="shared" si="369"/>
        <v>DESKTOP</v>
      </c>
      <c r="S1597">
        <f t="shared" si="370"/>
        <v>86</v>
      </c>
      <c r="T1597">
        <f t="shared" si="371"/>
        <v>2865</v>
      </c>
      <c r="U1597" s="8">
        <f t="shared" si="372"/>
        <v>45358</v>
      </c>
      <c r="V1597" t="str" cm="1">
        <f t="array" ref="V1597">_xlfn.IFS(S1597 = "", "", S1597 &lt; 500, "Low", S1597 &lt; 1200, "Medium", TRUE, "High")</f>
        <v>Low</v>
      </c>
      <c r="W1597" t="str">
        <f t="shared" si="373"/>
        <v>2024-03</v>
      </c>
      <c r="X1597">
        <f t="shared" si="374"/>
        <v>2024</v>
      </c>
    </row>
    <row r="1598" spans="1:24" x14ac:dyDescent="0.3">
      <c r="A1598">
        <f>'Raw_Data'!A1598</f>
        <v>1597</v>
      </c>
      <c r="B1598" t="str">
        <f>'Raw_Data'!B1598</f>
        <v>Customer 15</v>
      </c>
      <c r="C1598" t="str">
        <f>'Raw_Data'!C1598</f>
        <v>Desktop</v>
      </c>
      <c r="D1598">
        <f>'Raw_Data'!D1598</f>
        <v>1210</v>
      </c>
      <c r="E1598">
        <f>'Raw_Data'!E1598</f>
        <v>1580</v>
      </c>
      <c r="F1598">
        <f>'Raw_Data'!F1598</f>
        <v>45358.5</v>
      </c>
      <c r="G1598" t="str">
        <f t="shared" si="360"/>
        <v>Customer 15</v>
      </c>
      <c r="H1598" t="str">
        <f t="shared" si="361"/>
        <v>DESKTOP</v>
      </c>
      <c r="I1598" t="str">
        <f t="shared" si="362"/>
        <v>Changed</v>
      </c>
      <c r="J1598">
        <f t="shared" si="363"/>
        <v>1210</v>
      </c>
      <c r="K1598">
        <f t="shared" si="364"/>
        <v>1580</v>
      </c>
      <c r="L1598" s="8">
        <f t="shared" si="365"/>
        <v>45358</v>
      </c>
      <c r="M1598" t="str">
        <f t="shared" ca="1" si="366"/>
        <v>OK</v>
      </c>
      <c r="P1598">
        <f t="shared" si="367"/>
        <v>1597</v>
      </c>
      <c r="Q1598" t="str">
        <f t="shared" si="368"/>
        <v>Customer 15</v>
      </c>
      <c r="R1598" t="str">
        <f t="shared" si="369"/>
        <v>DESKTOP</v>
      </c>
      <c r="S1598">
        <f t="shared" si="370"/>
        <v>1210</v>
      </c>
      <c r="T1598">
        <f t="shared" si="371"/>
        <v>1580</v>
      </c>
      <c r="U1598" s="8">
        <f t="shared" si="372"/>
        <v>45358</v>
      </c>
      <c r="V1598" t="str" cm="1">
        <f t="array" ref="V1598">_xlfn.IFS(S1598 = "", "", S1598 &lt; 500, "Low", S1598 &lt; 1200, "Medium", TRUE, "High")</f>
        <v>High</v>
      </c>
      <c r="W1598" t="str">
        <f t="shared" si="373"/>
        <v>2024-03</v>
      </c>
      <c r="X1598">
        <f t="shared" si="374"/>
        <v>2024</v>
      </c>
    </row>
    <row r="1599" spans="1:24" x14ac:dyDescent="0.3">
      <c r="A1599">
        <f>'Raw_Data'!A1599</f>
        <v>1598</v>
      </c>
      <c r="B1599" t="str">
        <f>'Raw_Data'!B1599</f>
        <v>Customer 8</v>
      </c>
      <c r="C1599" t="str">
        <f>'Raw_Data'!C1599</f>
        <v>Desktop</v>
      </c>
      <c r="D1599">
        <f>'Raw_Data'!D1599</f>
        <v>23</v>
      </c>
      <c r="E1599">
        <f>'Raw_Data'!E1599</f>
        <v>3998</v>
      </c>
      <c r="F1599">
        <f>'Raw_Data'!F1599</f>
        <v>45358.541666666664</v>
      </c>
      <c r="G1599" t="str">
        <f t="shared" si="360"/>
        <v>Customer 8</v>
      </c>
      <c r="H1599" t="str">
        <f t="shared" si="361"/>
        <v>DESKTOP</v>
      </c>
      <c r="I1599" t="str">
        <f t="shared" si="362"/>
        <v>Changed</v>
      </c>
      <c r="J1599">
        <f t="shared" si="363"/>
        <v>23</v>
      </c>
      <c r="K1599">
        <f t="shared" si="364"/>
        <v>3998</v>
      </c>
      <c r="L1599" s="8">
        <f t="shared" si="365"/>
        <v>45358</v>
      </c>
      <c r="M1599" t="str">
        <f t="shared" ca="1" si="366"/>
        <v>OK</v>
      </c>
      <c r="P1599">
        <f t="shared" si="367"/>
        <v>1598</v>
      </c>
      <c r="Q1599" t="str">
        <f t="shared" si="368"/>
        <v>Customer 8</v>
      </c>
      <c r="R1599" t="str">
        <f t="shared" si="369"/>
        <v>DESKTOP</v>
      </c>
      <c r="S1599">
        <f t="shared" si="370"/>
        <v>23</v>
      </c>
      <c r="T1599">
        <f t="shared" si="371"/>
        <v>3998</v>
      </c>
      <c r="U1599" s="8">
        <f t="shared" si="372"/>
        <v>45358</v>
      </c>
      <c r="V1599" t="str" cm="1">
        <f t="array" ref="V1599">_xlfn.IFS(S1599 = "", "", S1599 &lt; 500, "Low", S1599 &lt; 1200, "Medium", TRUE, "High")</f>
        <v>Low</v>
      </c>
      <c r="W1599" t="str">
        <f t="shared" si="373"/>
        <v>2024-03</v>
      </c>
      <c r="X1599">
        <f t="shared" si="374"/>
        <v>2024</v>
      </c>
    </row>
    <row r="1600" spans="1:24" x14ac:dyDescent="0.3">
      <c r="A1600">
        <f>'Raw_Data'!A1600</f>
        <v>1599</v>
      </c>
      <c r="B1600" t="str">
        <f>'Raw_Data'!B1600</f>
        <v>Customer 10</v>
      </c>
      <c r="C1600" t="str">
        <f>'Raw_Data'!C1600</f>
        <v>Mobile</v>
      </c>
      <c r="D1600">
        <f>'Raw_Data'!D1600</f>
        <v>1144</v>
      </c>
      <c r="E1600">
        <f>'Raw_Data'!E1600</f>
        <v>113</v>
      </c>
      <c r="F1600">
        <f>'Raw_Data'!F1600</f>
        <v>45358.583333333336</v>
      </c>
      <c r="G1600" t="str">
        <f t="shared" si="360"/>
        <v>Customer 10</v>
      </c>
      <c r="H1600" t="str">
        <f t="shared" si="361"/>
        <v>MOBILE</v>
      </c>
      <c r="I1600" t="str">
        <f t="shared" si="362"/>
        <v>Changed</v>
      </c>
      <c r="J1600">
        <f t="shared" si="363"/>
        <v>1144</v>
      </c>
      <c r="K1600">
        <f t="shared" si="364"/>
        <v>113</v>
      </c>
      <c r="L1600" s="8">
        <f t="shared" si="365"/>
        <v>45358</v>
      </c>
      <c r="M1600" t="str">
        <f t="shared" ca="1" si="366"/>
        <v>OK</v>
      </c>
      <c r="P1600">
        <f t="shared" si="367"/>
        <v>1599</v>
      </c>
      <c r="Q1600" t="str">
        <f t="shared" si="368"/>
        <v>Customer 10</v>
      </c>
      <c r="R1600" t="str">
        <f t="shared" si="369"/>
        <v>MOBILE</v>
      </c>
      <c r="S1600">
        <f t="shared" si="370"/>
        <v>1144</v>
      </c>
      <c r="T1600">
        <f t="shared" si="371"/>
        <v>113</v>
      </c>
      <c r="U1600" s="8">
        <f t="shared" si="372"/>
        <v>45358</v>
      </c>
      <c r="V1600" t="str" cm="1">
        <f t="array" ref="V1600">_xlfn.IFS(S1600 = "", "", S1600 &lt; 500, "Low", S1600 &lt; 1200, "Medium", TRUE, "High")</f>
        <v>Medium</v>
      </c>
      <c r="W1600" t="str">
        <f t="shared" si="373"/>
        <v>2024-03</v>
      </c>
      <c r="X1600">
        <f t="shared" si="374"/>
        <v>2024</v>
      </c>
    </row>
    <row r="1601" spans="1:24" x14ac:dyDescent="0.3">
      <c r="A1601">
        <f>'Raw_Data'!A1601</f>
        <v>1600</v>
      </c>
      <c r="B1601" t="str">
        <f>'Raw_Data'!B1601</f>
        <v>Customer 3</v>
      </c>
      <c r="C1601" t="str">
        <f>'Raw_Data'!C1601</f>
        <v>Embedded</v>
      </c>
      <c r="D1601">
        <f>'Raw_Data'!D1601</f>
        <v>1283</v>
      </c>
      <c r="E1601">
        <f>'Raw_Data'!E1601</f>
        <v>669</v>
      </c>
      <c r="F1601">
        <f>'Raw_Data'!F1601</f>
        <v>45358.625</v>
      </c>
      <c r="G1601" t="str">
        <f t="shared" si="360"/>
        <v>Customer 3</v>
      </c>
      <c r="H1601" t="str">
        <f t="shared" si="361"/>
        <v>EMBEDDED</v>
      </c>
      <c r="I1601" t="str">
        <f t="shared" si="362"/>
        <v>Changed</v>
      </c>
      <c r="J1601">
        <f t="shared" si="363"/>
        <v>1283</v>
      </c>
      <c r="K1601">
        <f t="shared" si="364"/>
        <v>669</v>
      </c>
      <c r="L1601" s="8">
        <f t="shared" si="365"/>
        <v>45358</v>
      </c>
      <c r="M1601" t="str">
        <f t="shared" ca="1" si="366"/>
        <v>OK</v>
      </c>
      <c r="P1601">
        <f t="shared" si="367"/>
        <v>1600</v>
      </c>
      <c r="Q1601" t="str">
        <f t="shared" si="368"/>
        <v>Customer 3</v>
      </c>
      <c r="R1601" t="str">
        <f t="shared" si="369"/>
        <v>EMBEDDED</v>
      </c>
      <c r="S1601">
        <f t="shared" si="370"/>
        <v>1283</v>
      </c>
      <c r="T1601">
        <f t="shared" si="371"/>
        <v>669</v>
      </c>
      <c r="U1601" s="8">
        <f t="shared" si="372"/>
        <v>45358</v>
      </c>
      <c r="V1601" t="str" cm="1">
        <f t="array" ref="V1601">_xlfn.IFS(S1601 = "", "", S1601 &lt; 500, "Low", S1601 &lt; 1200, "Medium", TRUE, "High")</f>
        <v>High</v>
      </c>
      <c r="W1601" t="str">
        <f t="shared" si="373"/>
        <v>2024-03</v>
      </c>
      <c r="X1601">
        <f t="shared" si="374"/>
        <v>2024</v>
      </c>
    </row>
    <row r="1602" spans="1:24" x14ac:dyDescent="0.3">
      <c r="A1602">
        <f>'Raw_Data'!A1602</f>
        <v>1601</v>
      </c>
      <c r="B1602" t="str">
        <f>'Raw_Data'!B1602</f>
        <v>Customer 7</v>
      </c>
      <c r="C1602" t="str">
        <f>'Raw_Data'!C1602</f>
        <v>Mobile</v>
      </c>
      <c r="D1602">
        <f>'Raw_Data'!D1602</f>
        <v>2370</v>
      </c>
      <c r="E1602">
        <f>'Raw_Data'!E1602</f>
        <v>1686</v>
      </c>
      <c r="F1602">
        <f>'Raw_Data'!F1602</f>
        <v>45358.666666666664</v>
      </c>
      <c r="G1602" t="str">
        <f t="shared" si="360"/>
        <v>Customer 7</v>
      </c>
      <c r="H1602" t="str">
        <f t="shared" si="361"/>
        <v>MOBILE</v>
      </c>
      <c r="I1602" t="str">
        <f t="shared" si="362"/>
        <v>Changed</v>
      </c>
      <c r="J1602">
        <f t="shared" si="363"/>
        <v>2370</v>
      </c>
      <c r="K1602">
        <f t="shared" si="364"/>
        <v>1686</v>
      </c>
      <c r="L1602" s="8">
        <f t="shared" si="365"/>
        <v>45358</v>
      </c>
      <c r="M1602" t="str">
        <f t="shared" ca="1" si="366"/>
        <v>OK</v>
      </c>
      <c r="P1602">
        <f t="shared" si="367"/>
        <v>1601</v>
      </c>
      <c r="Q1602" t="str">
        <f t="shared" si="368"/>
        <v>Customer 7</v>
      </c>
      <c r="R1602" t="str">
        <f t="shared" si="369"/>
        <v>MOBILE</v>
      </c>
      <c r="S1602">
        <f t="shared" si="370"/>
        <v>2370</v>
      </c>
      <c r="T1602">
        <f t="shared" si="371"/>
        <v>1686</v>
      </c>
      <c r="U1602" s="8">
        <f t="shared" si="372"/>
        <v>45358</v>
      </c>
      <c r="V1602" t="str" cm="1">
        <f t="array" ref="V1602">_xlfn.IFS(S1602 = "", "", S1602 &lt; 500, "Low", S1602 &lt; 1200, "Medium", TRUE, "High")</f>
        <v>High</v>
      </c>
      <c r="W1602" t="str">
        <f t="shared" si="373"/>
        <v>2024-03</v>
      </c>
      <c r="X1602">
        <f t="shared" si="374"/>
        <v>2024</v>
      </c>
    </row>
    <row r="1603" spans="1:24" x14ac:dyDescent="0.3">
      <c r="A1603">
        <f>'Raw_Data'!A1603</f>
        <v>1602</v>
      </c>
      <c r="B1603" t="str">
        <f>'Raw_Data'!B1603</f>
        <v>Customer 2</v>
      </c>
      <c r="C1603" t="str">
        <f>'Raw_Data'!C1603</f>
        <v>Embedded</v>
      </c>
      <c r="D1603">
        <f>'Raw_Data'!D1603</f>
        <v>494</v>
      </c>
      <c r="E1603">
        <f>'Raw_Data'!E1603</f>
        <v>4395</v>
      </c>
      <c r="F1603">
        <f>'Raw_Data'!F1603</f>
        <v>45358.708333333336</v>
      </c>
      <c r="G1603" t="str">
        <f t="shared" ref="G1603:G1666" si="375">PROPER(CLEAN(TRIM(B1603)))</f>
        <v>Customer 2</v>
      </c>
      <c r="H1603" t="str">
        <f t="shared" ref="H1603:H1666" si="376">UPPER(CLEAN(TRIM(C1603)))</f>
        <v>EMBEDDED</v>
      </c>
      <c r="I1603" t="str">
        <f t="shared" ref="I1603:I1666" si="377">IF(OR(NOT(EXACT(B1603,G1603)), NOT(EXACT(C1603,H1603))), "Changed", "")</f>
        <v>Changed</v>
      </c>
      <c r="J1603">
        <f t="shared" ref="J1603:J1666" si="378">IFERROR(VALUE(TRIM(D1603)), "")</f>
        <v>494</v>
      </c>
      <c r="K1603">
        <f t="shared" ref="K1603:K1666" si="379">IFERROR(VALUE(TRIM(E1603)), "")</f>
        <v>4395</v>
      </c>
      <c r="L1603" s="8">
        <f t="shared" ref="L1603:L1666" si="380">IF(F1603="","",INT(F1603))</f>
        <v>45358</v>
      </c>
      <c r="M1603" t="str">
        <f t="shared" ref="M1603:M1666" ca="1" si="381">IF(AND(L1603&gt;=DATE(2000,1,1), L1603&lt;=TODAY()+365), "OK", "OutOfRange")</f>
        <v>OK</v>
      </c>
      <c r="P1603">
        <f t="shared" ref="P1603:P1666" si="382">IF(A1603="","",A1603)</f>
        <v>1602</v>
      </c>
      <c r="Q1603" t="str">
        <f t="shared" ref="Q1603:Q1666" si="383">IF(G1603="","",G1603)</f>
        <v>Customer 2</v>
      </c>
      <c r="R1603" t="str">
        <f t="shared" ref="R1603:R1666" si="384">IF(H1603="","",H1603)</f>
        <v>EMBEDDED</v>
      </c>
      <c r="S1603">
        <f t="shared" ref="S1603:S1666" si="385">IF(J1603="","",J1603)</f>
        <v>494</v>
      </c>
      <c r="T1603">
        <f t="shared" ref="T1603:T1666" si="386">IF(K1603="","",K1603)</f>
        <v>4395</v>
      </c>
      <c r="U1603" s="8">
        <f t="shared" ref="U1603:U1666" si="387">IF(L1603="","",L1603)</f>
        <v>45358</v>
      </c>
      <c r="V1603" t="str" cm="1">
        <f t="array" ref="V1603">_xlfn.IFS(S1603 = "", "", S1603 &lt; 500, "Low", S1603 &lt; 1200, "Medium", TRUE, "High")</f>
        <v>Low</v>
      </c>
      <c r="W1603" t="str">
        <f t="shared" ref="W1603:W1666" si="388">TEXT(U1603, "yyyy-mm")</f>
        <v>2024-03</v>
      </c>
      <c r="X1603">
        <f t="shared" ref="X1603:X1666" si="389">YEAR(U1603)</f>
        <v>2024</v>
      </c>
    </row>
    <row r="1604" spans="1:24" x14ac:dyDescent="0.3">
      <c r="A1604">
        <f>'Raw_Data'!A1604</f>
        <v>1603</v>
      </c>
      <c r="B1604" t="str">
        <f>'Raw_Data'!B1604</f>
        <v>Customer 12</v>
      </c>
      <c r="C1604" t="str">
        <f>'Raw_Data'!C1604</f>
        <v>Mobile</v>
      </c>
      <c r="D1604">
        <f>'Raw_Data'!D1604</f>
        <v>128</v>
      </c>
      <c r="E1604">
        <f>'Raw_Data'!E1604</f>
        <v>4394</v>
      </c>
      <c r="F1604">
        <f>'Raw_Data'!F1604</f>
        <v>45358.75</v>
      </c>
      <c r="G1604" t="str">
        <f t="shared" si="375"/>
        <v>Customer 12</v>
      </c>
      <c r="H1604" t="str">
        <f t="shared" si="376"/>
        <v>MOBILE</v>
      </c>
      <c r="I1604" t="str">
        <f t="shared" si="377"/>
        <v>Changed</v>
      </c>
      <c r="J1604">
        <f t="shared" si="378"/>
        <v>128</v>
      </c>
      <c r="K1604">
        <f t="shared" si="379"/>
        <v>4394</v>
      </c>
      <c r="L1604" s="8">
        <f t="shared" si="380"/>
        <v>45358</v>
      </c>
      <c r="M1604" t="str">
        <f t="shared" ca="1" si="381"/>
        <v>OK</v>
      </c>
      <c r="P1604">
        <f t="shared" si="382"/>
        <v>1603</v>
      </c>
      <c r="Q1604" t="str">
        <f t="shared" si="383"/>
        <v>Customer 12</v>
      </c>
      <c r="R1604" t="str">
        <f t="shared" si="384"/>
        <v>MOBILE</v>
      </c>
      <c r="S1604">
        <f t="shared" si="385"/>
        <v>128</v>
      </c>
      <c r="T1604">
        <f t="shared" si="386"/>
        <v>4394</v>
      </c>
      <c r="U1604" s="8">
        <f t="shared" si="387"/>
        <v>45358</v>
      </c>
      <c r="V1604" t="str" cm="1">
        <f t="array" ref="V1604">_xlfn.IFS(S1604 = "", "", S1604 &lt; 500, "Low", S1604 &lt; 1200, "Medium", TRUE, "High")</f>
        <v>Low</v>
      </c>
      <c r="W1604" t="str">
        <f t="shared" si="388"/>
        <v>2024-03</v>
      </c>
      <c r="X1604">
        <f t="shared" si="389"/>
        <v>2024</v>
      </c>
    </row>
    <row r="1605" spans="1:24" x14ac:dyDescent="0.3">
      <c r="A1605">
        <f>'Raw_Data'!A1605</f>
        <v>1604</v>
      </c>
      <c r="B1605" t="str">
        <f>'Raw_Data'!B1605</f>
        <v>Customer 14</v>
      </c>
      <c r="C1605" t="str">
        <f>'Raw_Data'!C1605</f>
        <v>Mobile</v>
      </c>
      <c r="D1605">
        <f>'Raw_Data'!D1605</f>
        <v>2785</v>
      </c>
      <c r="E1605">
        <f>'Raw_Data'!E1605</f>
        <v>3494</v>
      </c>
      <c r="F1605">
        <f>'Raw_Data'!F1605</f>
        <v>45358.791666666664</v>
      </c>
      <c r="G1605" t="str">
        <f t="shared" si="375"/>
        <v>Customer 14</v>
      </c>
      <c r="H1605" t="str">
        <f t="shared" si="376"/>
        <v>MOBILE</v>
      </c>
      <c r="I1605" t="str">
        <f t="shared" si="377"/>
        <v>Changed</v>
      </c>
      <c r="J1605">
        <f t="shared" si="378"/>
        <v>2785</v>
      </c>
      <c r="K1605">
        <f t="shared" si="379"/>
        <v>3494</v>
      </c>
      <c r="L1605" s="8">
        <f t="shared" si="380"/>
        <v>45358</v>
      </c>
      <c r="M1605" t="str">
        <f t="shared" ca="1" si="381"/>
        <v>OK</v>
      </c>
      <c r="P1605">
        <f t="shared" si="382"/>
        <v>1604</v>
      </c>
      <c r="Q1605" t="str">
        <f t="shared" si="383"/>
        <v>Customer 14</v>
      </c>
      <c r="R1605" t="str">
        <f t="shared" si="384"/>
        <v>MOBILE</v>
      </c>
      <c r="S1605">
        <f t="shared" si="385"/>
        <v>2785</v>
      </c>
      <c r="T1605">
        <f t="shared" si="386"/>
        <v>3494</v>
      </c>
      <c r="U1605" s="8">
        <f t="shared" si="387"/>
        <v>45358</v>
      </c>
      <c r="V1605" t="str" cm="1">
        <f t="array" ref="V1605">_xlfn.IFS(S1605 = "", "", S1605 &lt; 500, "Low", S1605 &lt; 1200, "Medium", TRUE, "High")</f>
        <v>High</v>
      </c>
      <c r="W1605" t="str">
        <f t="shared" si="388"/>
        <v>2024-03</v>
      </c>
      <c r="X1605">
        <f t="shared" si="389"/>
        <v>2024</v>
      </c>
    </row>
    <row r="1606" spans="1:24" x14ac:dyDescent="0.3">
      <c r="A1606">
        <f>'Raw_Data'!A1606</f>
        <v>1605</v>
      </c>
      <c r="B1606" t="str">
        <f>'Raw_Data'!B1606</f>
        <v>Customer 7</v>
      </c>
      <c r="C1606" t="str">
        <f>'Raw_Data'!C1606</f>
        <v>Embedded</v>
      </c>
      <c r="D1606">
        <f>'Raw_Data'!D1606</f>
        <v>3092</v>
      </c>
      <c r="E1606">
        <f>'Raw_Data'!E1606</f>
        <v>3346</v>
      </c>
      <c r="F1606">
        <f>'Raw_Data'!F1606</f>
        <v>45358.833333333336</v>
      </c>
      <c r="G1606" t="str">
        <f t="shared" si="375"/>
        <v>Customer 7</v>
      </c>
      <c r="H1606" t="str">
        <f t="shared" si="376"/>
        <v>EMBEDDED</v>
      </c>
      <c r="I1606" t="str">
        <f t="shared" si="377"/>
        <v>Changed</v>
      </c>
      <c r="J1606">
        <f t="shared" si="378"/>
        <v>3092</v>
      </c>
      <c r="K1606">
        <f t="shared" si="379"/>
        <v>3346</v>
      </c>
      <c r="L1606" s="8">
        <f t="shared" si="380"/>
        <v>45358</v>
      </c>
      <c r="M1606" t="str">
        <f t="shared" ca="1" si="381"/>
        <v>OK</v>
      </c>
      <c r="P1606">
        <f t="shared" si="382"/>
        <v>1605</v>
      </c>
      <c r="Q1606" t="str">
        <f t="shared" si="383"/>
        <v>Customer 7</v>
      </c>
      <c r="R1606" t="str">
        <f t="shared" si="384"/>
        <v>EMBEDDED</v>
      </c>
      <c r="S1606">
        <f t="shared" si="385"/>
        <v>3092</v>
      </c>
      <c r="T1606">
        <f t="shared" si="386"/>
        <v>3346</v>
      </c>
      <c r="U1606" s="8">
        <f t="shared" si="387"/>
        <v>45358</v>
      </c>
      <c r="V1606" t="str" cm="1">
        <f t="array" ref="V1606">_xlfn.IFS(S1606 = "", "", S1606 &lt; 500, "Low", S1606 &lt; 1200, "Medium", TRUE, "High")</f>
        <v>High</v>
      </c>
      <c r="W1606" t="str">
        <f t="shared" si="388"/>
        <v>2024-03</v>
      </c>
      <c r="X1606">
        <f t="shared" si="389"/>
        <v>2024</v>
      </c>
    </row>
    <row r="1607" spans="1:24" x14ac:dyDescent="0.3">
      <c r="A1607">
        <f>'Raw_Data'!A1607</f>
        <v>1606</v>
      </c>
      <c r="B1607" t="str">
        <f>'Raw_Data'!B1607</f>
        <v>Customer 12</v>
      </c>
      <c r="C1607" t="str">
        <f>'Raw_Data'!C1607</f>
        <v>Workstation</v>
      </c>
      <c r="D1607">
        <f>'Raw_Data'!D1607</f>
        <v>2499</v>
      </c>
      <c r="E1607">
        <f>'Raw_Data'!E1607</f>
        <v>4847</v>
      </c>
      <c r="F1607">
        <f>'Raw_Data'!F1607</f>
        <v>45358.875</v>
      </c>
      <c r="G1607" t="str">
        <f t="shared" si="375"/>
        <v>Customer 12</v>
      </c>
      <c r="H1607" t="str">
        <f t="shared" si="376"/>
        <v>WORKSTATION</v>
      </c>
      <c r="I1607" t="str">
        <f t="shared" si="377"/>
        <v>Changed</v>
      </c>
      <c r="J1607">
        <f t="shared" si="378"/>
        <v>2499</v>
      </c>
      <c r="K1607">
        <f t="shared" si="379"/>
        <v>4847</v>
      </c>
      <c r="L1607" s="8">
        <f t="shared" si="380"/>
        <v>45358</v>
      </c>
      <c r="M1607" t="str">
        <f t="shared" ca="1" si="381"/>
        <v>OK</v>
      </c>
      <c r="P1607">
        <f t="shared" si="382"/>
        <v>1606</v>
      </c>
      <c r="Q1607" t="str">
        <f t="shared" si="383"/>
        <v>Customer 12</v>
      </c>
      <c r="R1607" t="str">
        <f t="shared" si="384"/>
        <v>WORKSTATION</v>
      </c>
      <c r="S1607">
        <f t="shared" si="385"/>
        <v>2499</v>
      </c>
      <c r="T1607">
        <f t="shared" si="386"/>
        <v>4847</v>
      </c>
      <c r="U1607" s="8">
        <f t="shared" si="387"/>
        <v>45358</v>
      </c>
      <c r="V1607" t="str" cm="1">
        <f t="array" ref="V1607">_xlfn.IFS(S1607 = "", "", S1607 &lt; 500, "Low", S1607 &lt; 1200, "Medium", TRUE, "High")</f>
        <v>High</v>
      </c>
      <c r="W1607" t="str">
        <f t="shared" si="388"/>
        <v>2024-03</v>
      </c>
      <c r="X1607">
        <f t="shared" si="389"/>
        <v>2024</v>
      </c>
    </row>
    <row r="1608" spans="1:24" x14ac:dyDescent="0.3">
      <c r="A1608">
        <f>'Raw_Data'!A1608</f>
        <v>1607</v>
      </c>
      <c r="B1608" t="str">
        <f>'Raw_Data'!B1608</f>
        <v>Customer 5</v>
      </c>
      <c r="C1608" t="str">
        <f>'Raw_Data'!C1608</f>
        <v>Mobile</v>
      </c>
      <c r="D1608">
        <f>'Raw_Data'!D1608</f>
        <v>3215</v>
      </c>
      <c r="E1608">
        <f>'Raw_Data'!E1608</f>
        <v>2940</v>
      </c>
      <c r="F1608">
        <f>'Raw_Data'!F1608</f>
        <v>45358.916666666664</v>
      </c>
      <c r="G1608" t="str">
        <f t="shared" si="375"/>
        <v>Customer 5</v>
      </c>
      <c r="H1608" t="str">
        <f t="shared" si="376"/>
        <v>MOBILE</v>
      </c>
      <c r="I1608" t="str">
        <f t="shared" si="377"/>
        <v>Changed</v>
      </c>
      <c r="J1608">
        <f t="shared" si="378"/>
        <v>3215</v>
      </c>
      <c r="K1608">
        <f t="shared" si="379"/>
        <v>2940</v>
      </c>
      <c r="L1608" s="8">
        <f t="shared" si="380"/>
        <v>45358</v>
      </c>
      <c r="M1608" t="str">
        <f t="shared" ca="1" si="381"/>
        <v>OK</v>
      </c>
      <c r="P1608">
        <f t="shared" si="382"/>
        <v>1607</v>
      </c>
      <c r="Q1608" t="str">
        <f t="shared" si="383"/>
        <v>Customer 5</v>
      </c>
      <c r="R1608" t="str">
        <f t="shared" si="384"/>
        <v>MOBILE</v>
      </c>
      <c r="S1608">
        <f t="shared" si="385"/>
        <v>3215</v>
      </c>
      <c r="T1608">
        <f t="shared" si="386"/>
        <v>2940</v>
      </c>
      <c r="U1608" s="8">
        <f t="shared" si="387"/>
        <v>45358</v>
      </c>
      <c r="V1608" t="str" cm="1">
        <f t="array" ref="V1608">_xlfn.IFS(S1608 = "", "", S1608 &lt; 500, "Low", S1608 &lt; 1200, "Medium", TRUE, "High")</f>
        <v>High</v>
      </c>
      <c r="W1608" t="str">
        <f t="shared" si="388"/>
        <v>2024-03</v>
      </c>
      <c r="X1608">
        <f t="shared" si="389"/>
        <v>2024</v>
      </c>
    </row>
    <row r="1609" spans="1:24" x14ac:dyDescent="0.3">
      <c r="A1609">
        <f>'Raw_Data'!A1609</f>
        <v>1608</v>
      </c>
      <c r="B1609" t="str">
        <f>'Raw_Data'!B1609</f>
        <v>Customer 8</v>
      </c>
      <c r="C1609" t="str">
        <f>'Raw_Data'!C1609</f>
        <v>Mobile</v>
      </c>
      <c r="D1609">
        <f>'Raw_Data'!D1609</f>
        <v>385</v>
      </c>
      <c r="E1609">
        <f>'Raw_Data'!E1609</f>
        <v>4384</v>
      </c>
      <c r="F1609">
        <f>'Raw_Data'!F1609</f>
        <v>45358.958333333336</v>
      </c>
      <c r="G1609" t="str">
        <f t="shared" si="375"/>
        <v>Customer 8</v>
      </c>
      <c r="H1609" t="str">
        <f t="shared" si="376"/>
        <v>MOBILE</v>
      </c>
      <c r="I1609" t="str">
        <f t="shared" si="377"/>
        <v>Changed</v>
      </c>
      <c r="J1609">
        <f t="shared" si="378"/>
        <v>385</v>
      </c>
      <c r="K1609">
        <f t="shared" si="379"/>
        <v>4384</v>
      </c>
      <c r="L1609" s="8">
        <f t="shared" si="380"/>
        <v>45358</v>
      </c>
      <c r="M1609" t="str">
        <f t="shared" ca="1" si="381"/>
        <v>OK</v>
      </c>
      <c r="P1609">
        <f t="shared" si="382"/>
        <v>1608</v>
      </c>
      <c r="Q1609" t="str">
        <f t="shared" si="383"/>
        <v>Customer 8</v>
      </c>
      <c r="R1609" t="str">
        <f t="shared" si="384"/>
        <v>MOBILE</v>
      </c>
      <c r="S1609">
        <f t="shared" si="385"/>
        <v>385</v>
      </c>
      <c r="T1609">
        <f t="shared" si="386"/>
        <v>4384</v>
      </c>
      <c r="U1609" s="8">
        <f t="shared" si="387"/>
        <v>45358</v>
      </c>
      <c r="V1609" t="str" cm="1">
        <f t="array" ref="V1609">_xlfn.IFS(S1609 = "", "", S1609 &lt; 500, "Low", S1609 &lt; 1200, "Medium", TRUE, "High")</f>
        <v>Low</v>
      </c>
      <c r="W1609" t="str">
        <f t="shared" si="388"/>
        <v>2024-03</v>
      </c>
      <c r="X1609">
        <f t="shared" si="389"/>
        <v>2024</v>
      </c>
    </row>
    <row r="1610" spans="1:24" x14ac:dyDescent="0.3">
      <c r="A1610">
        <f>'Raw_Data'!A1610</f>
        <v>1609</v>
      </c>
      <c r="B1610" t="str">
        <f>'Raw_Data'!B1610</f>
        <v>Customer 13</v>
      </c>
      <c r="C1610" t="str">
        <f>'Raw_Data'!C1610</f>
        <v>Workstation</v>
      </c>
      <c r="D1610">
        <f>'Raw_Data'!D1610</f>
        <v>2224</v>
      </c>
      <c r="E1610">
        <f>'Raw_Data'!E1610</f>
        <v>2084</v>
      </c>
      <c r="F1610">
        <f>'Raw_Data'!F1610</f>
        <v>45359</v>
      </c>
      <c r="G1610" t="str">
        <f t="shared" si="375"/>
        <v>Customer 13</v>
      </c>
      <c r="H1610" t="str">
        <f t="shared" si="376"/>
        <v>WORKSTATION</v>
      </c>
      <c r="I1610" t="str">
        <f t="shared" si="377"/>
        <v>Changed</v>
      </c>
      <c r="J1610">
        <f t="shared" si="378"/>
        <v>2224</v>
      </c>
      <c r="K1610">
        <f t="shared" si="379"/>
        <v>2084</v>
      </c>
      <c r="L1610" s="8">
        <f t="shared" si="380"/>
        <v>45359</v>
      </c>
      <c r="M1610" t="str">
        <f t="shared" ca="1" si="381"/>
        <v>OK</v>
      </c>
      <c r="P1610">
        <f t="shared" si="382"/>
        <v>1609</v>
      </c>
      <c r="Q1610" t="str">
        <f t="shared" si="383"/>
        <v>Customer 13</v>
      </c>
      <c r="R1610" t="str">
        <f t="shared" si="384"/>
        <v>WORKSTATION</v>
      </c>
      <c r="S1610">
        <f t="shared" si="385"/>
        <v>2224</v>
      </c>
      <c r="T1610">
        <f t="shared" si="386"/>
        <v>2084</v>
      </c>
      <c r="U1610" s="8">
        <f t="shared" si="387"/>
        <v>45359</v>
      </c>
      <c r="V1610" t="str" cm="1">
        <f t="array" ref="V1610">_xlfn.IFS(S1610 = "", "", S1610 &lt; 500, "Low", S1610 &lt; 1200, "Medium", TRUE, "High")</f>
        <v>High</v>
      </c>
      <c r="W1610" t="str">
        <f t="shared" si="388"/>
        <v>2024-03</v>
      </c>
      <c r="X1610">
        <f t="shared" si="389"/>
        <v>2024</v>
      </c>
    </row>
    <row r="1611" spans="1:24" x14ac:dyDescent="0.3">
      <c r="A1611">
        <f>'Raw_Data'!A1611</f>
        <v>1610</v>
      </c>
      <c r="B1611" t="str">
        <f>'Raw_Data'!B1611</f>
        <v>Customer 1</v>
      </c>
      <c r="C1611" t="str">
        <f>'Raw_Data'!C1611</f>
        <v>Desktop</v>
      </c>
      <c r="D1611">
        <f>'Raw_Data'!D1611</f>
        <v>2097</v>
      </c>
      <c r="E1611">
        <f>'Raw_Data'!E1611</f>
        <v>4110</v>
      </c>
      <c r="F1611">
        <f>'Raw_Data'!F1611</f>
        <v>45359.041666666664</v>
      </c>
      <c r="G1611" t="str">
        <f t="shared" si="375"/>
        <v>Customer 1</v>
      </c>
      <c r="H1611" t="str">
        <f t="shared" si="376"/>
        <v>DESKTOP</v>
      </c>
      <c r="I1611" t="str">
        <f t="shared" si="377"/>
        <v>Changed</v>
      </c>
      <c r="J1611">
        <f t="shared" si="378"/>
        <v>2097</v>
      </c>
      <c r="K1611">
        <f t="shared" si="379"/>
        <v>4110</v>
      </c>
      <c r="L1611" s="8">
        <f t="shared" si="380"/>
        <v>45359</v>
      </c>
      <c r="M1611" t="str">
        <f t="shared" ca="1" si="381"/>
        <v>OK</v>
      </c>
      <c r="P1611">
        <f t="shared" si="382"/>
        <v>1610</v>
      </c>
      <c r="Q1611" t="str">
        <f t="shared" si="383"/>
        <v>Customer 1</v>
      </c>
      <c r="R1611" t="str">
        <f t="shared" si="384"/>
        <v>DESKTOP</v>
      </c>
      <c r="S1611">
        <f t="shared" si="385"/>
        <v>2097</v>
      </c>
      <c r="T1611">
        <f t="shared" si="386"/>
        <v>4110</v>
      </c>
      <c r="U1611" s="8">
        <f t="shared" si="387"/>
        <v>45359</v>
      </c>
      <c r="V1611" t="str" cm="1">
        <f t="array" ref="V1611">_xlfn.IFS(S1611 = "", "", S1611 &lt; 500, "Low", S1611 &lt; 1200, "Medium", TRUE, "High")</f>
        <v>High</v>
      </c>
      <c r="W1611" t="str">
        <f t="shared" si="388"/>
        <v>2024-03</v>
      </c>
      <c r="X1611">
        <f t="shared" si="389"/>
        <v>2024</v>
      </c>
    </row>
    <row r="1612" spans="1:24" x14ac:dyDescent="0.3">
      <c r="A1612">
        <f>'Raw_Data'!A1612</f>
        <v>1611</v>
      </c>
      <c r="B1612" t="str">
        <f>'Raw_Data'!B1612</f>
        <v>Customer 12</v>
      </c>
      <c r="C1612" t="str">
        <f>'Raw_Data'!C1612</f>
        <v>Desktop</v>
      </c>
      <c r="D1612">
        <f>'Raw_Data'!D1612</f>
        <v>1281</v>
      </c>
      <c r="E1612">
        <f>'Raw_Data'!E1612</f>
        <v>3934</v>
      </c>
      <c r="F1612">
        <f>'Raw_Data'!F1612</f>
        <v>45359.083333333336</v>
      </c>
      <c r="G1612" t="str">
        <f t="shared" si="375"/>
        <v>Customer 12</v>
      </c>
      <c r="H1612" t="str">
        <f t="shared" si="376"/>
        <v>DESKTOP</v>
      </c>
      <c r="I1612" t="str">
        <f t="shared" si="377"/>
        <v>Changed</v>
      </c>
      <c r="J1612">
        <f t="shared" si="378"/>
        <v>1281</v>
      </c>
      <c r="K1612">
        <f t="shared" si="379"/>
        <v>3934</v>
      </c>
      <c r="L1612" s="8">
        <f t="shared" si="380"/>
        <v>45359</v>
      </c>
      <c r="M1612" t="str">
        <f t="shared" ca="1" si="381"/>
        <v>OK</v>
      </c>
      <c r="P1612">
        <f t="shared" si="382"/>
        <v>1611</v>
      </c>
      <c r="Q1612" t="str">
        <f t="shared" si="383"/>
        <v>Customer 12</v>
      </c>
      <c r="R1612" t="str">
        <f t="shared" si="384"/>
        <v>DESKTOP</v>
      </c>
      <c r="S1612">
        <f t="shared" si="385"/>
        <v>1281</v>
      </c>
      <c r="T1612">
        <f t="shared" si="386"/>
        <v>3934</v>
      </c>
      <c r="U1612" s="8">
        <f t="shared" si="387"/>
        <v>45359</v>
      </c>
      <c r="V1612" t="str" cm="1">
        <f t="array" ref="V1612">_xlfn.IFS(S1612 = "", "", S1612 &lt; 500, "Low", S1612 &lt; 1200, "Medium", TRUE, "High")</f>
        <v>High</v>
      </c>
      <c r="W1612" t="str">
        <f t="shared" si="388"/>
        <v>2024-03</v>
      </c>
      <c r="X1612">
        <f t="shared" si="389"/>
        <v>2024</v>
      </c>
    </row>
    <row r="1613" spans="1:24" x14ac:dyDescent="0.3">
      <c r="A1613">
        <f>'Raw_Data'!A1613</f>
        <v>1612</v>
      </c>
      <c r="B1613" t="str">
        <f>'Raw_Data'!B1613</f>
        <v>Customer 1</v>
      </c>
      <c r="C1613" t="str">
        <f>'Raw_Data'!C1613</f>
        <v>Mobile</v>
      </c>
      <c r="D1613">
        <f>'Raw_Data'!D1613</f>
        <v>2952</v>
      </c>
      <c r="E1613">
        <f>'Raw_Data'!E1613</f>
        <v>3180</v>
      </c>
      <c r="F1613">
        <f>'Raw_Data'!F1613</f>
        <v>45359.125</v>
      </c>
      <c r="G1613" t="str">
        <f t="shared" si="375"/>
        <v>Customer 1</v>
      </c>
      <c r="H1613" t="str">
        <f t="shared" si="376"/>
        <v>MOBILE</v>
      </c>
      <c r="I1613" t="str">
        <f t="shared" si="377"/>
        <v>Changed</v>
      </c>
      <c r="J1613">
        <f t="shared" si="378"/>
        <v>2952</v>
      </c>
      <c r="K1613">
        <f t="shared" si="379"/>
        <v>3180</v>
      </c>
      <c r="L1613" s="8">
        <f t="shared" si="380"/>
        <v>45359</v>
      </c>
      <c r="M1613" t="str">
        <f t="shared" ca="1" si="381"/>
        <v>OK</v>
      </c>
      <c r="P1613">
        <f t="shared" si="382"/>
        <v>1612</v>
      </c>
      <c r="Q1613" t="str">
        <f t="shared" si="383"/>
        <v>Customer 1</v>
      </c>
      <c r="R1613" t="str">
        <f t="shared" si="384"/>
        <v>MOBILE</v>
      </c>
      <c r="S1613">
        <f t="shared" si="385"/>
        <v>2952</v>
      </c>
      <c r="T1613">
        <f t="shared" si="386"/>
        <v>3180</v>
      </c>
      <c r="U1613" s="8">
        <f t="shared" si="387"/>
        <v>45359</v>
      </c>
      <c r="V1613" t="str" cm="1">
        <f t="array" ref="V1613">_xlfn.IFS(S1613 = "", "", S1613 &lt; 500, "Low", S1613 &lt; 1200, "Medium", TRUE, "High")</f>
        <v>High</v>
      </c>
      <c r="W1613" t="str">
        <f t="shared" si="388"/>
        <v>2024-03</v>
      </c>
      <c r="X1613">
        <f t="shared" si="389"/>
        <v>2024</v>
      </c>
    </row>
    <row r="1614" spans="1:24" x14ac:dyDescent="0.3">
      <c r="A1614">
        <f>'Raw_Data'!A1614</f>
        <v>1613</v>
      </c>
      <c r="B1614" t="str">
        <f>'Raw_Data'!B1614</f>
        <v>Customer 6</v>
      </c>
      <c r="C1614" t="str">
        <f>'Raw_Data'!C1614</f>
        <v>Workstation</v>
      </c>
      <c r="D1614">
        <f>'Raw_Data'!D1614</f>
        <v>1274</v>
      </c>
      <c r="E1614">
        <f>'Raw_Data'!E1614</f>
        <v>4571</v>
      </c>
      <c r="F1614">
        <f>'Raw_Data'!F1614</f>
        <v>45359.166666666664</v>
      </c>
      <c r="G1614" t="str">
        <f t="shared" si="375"/>
        <v>Customer 6</v>
      </c>
      <c r="H1614" t="str">
        <f t="shared" si="376"/>
        <v>WORKSTATION</v>
      </c>
      <c r="I1614" t="str">
        <f t="shared" si="377"/>
        <v>Changed</v>
      </c>
      <c r="J1614">
        <f t="shared" si="378"/>
        <v>1274</v>
      </c>
      <c r="K1614">
        <f t="shared" si="379"/>
        <v>4571</v>
      </c>
      <c r="L1614" s="8">
        <f t="shared" si="380"/>
        <v>45359</v>
      </c>
      <c r="M1614" t="str">
        <f t="shared" ca="1" si="381"/>
        <v>OK</v>
      </c>
      <c r="P1614">
        <f t="shared" si="382"/>
        <v>1613</v>
      </c>
      <c r="Q1614" t="str">
        <f t="shared" si="383"/>
        <v>Customer 6</v>
      </c>
      <c r="R1614" t="str">
        <f t="shared" si="384"/>
        <v>WORKSTATION</v>
      </c>
      <c r="S1614">
        <f t="shared" si="385"/>
        <v>1274</v>
      </c>
      <c r="T1614">
        <f t="shared" si="386"/>
        <v>4571</v>
      </c>
      <c r="U1614" s="8">
        <f t="shared" si="387"/>
        <v>45359</v>
      </c>
      <c r="V1614" t="str" cm="1">
        <f t="array" ref="V1614">_xlfn.IFS(S1614 = "", "", S1614 &lt; 500, "Low", S1614 &lt; 1200, "Medium", TRUE, "High")</f>
        <v>High</v>
      </c>
      <c r="W1614" t="str">
        <f t="shared" si="388"/>
        <v>2024-03</v>
      </c>
      <c r="X1614">
        <f t="shared" si="389"/>
        <v>2024</v>
      </c>
    </row>
    <row r="1615" spans="1:24" x14ac:dyDescent="0.3">
      <c r="A1615">
        <f>'Raw_Data'!A1615</f>
        <v>1614</v>
      </c>
      <c r="B1615" t="str">
        <f>'Raw_Data'!B1615</f>
        <v>Customer 4</v>
      </c>
      <c r="C1615" t="str">
        <f>'Raw_Data'!C1615</f>
        <v>Desktop</v>
      </c>
      <c r="D1615">
        <f>'Raw_Data'!D1615</f>
        <v>2415</v>
      </c>
      <c r="E1615">
        <f>'Raw_Data'!E1615</f>
        <v>2169</v>
      </c>
      <c r="F1615">
        <f>'Raw_Data'!F1615</f>
        <v>45359.208333333336</v>
      </c>
      <c r="G1615" t="str">
        <f t="shared" si="375"/>
        <v>Customer 4</v>
      </c>
      <c r="H1615" t="str">
        <f t="shared" si="376"/>
        <v>DESKTOP</v>
      </c>
      <c r="I1615" t="str">
        <f t="shared" si="377"/>
        <v>Changed</v>
      </c>
      <c r="J1615">
        <f t="shared" si="378"/>
        <v>2415</v>
      </c>
      <c r="K1615">
        <f t="shared" si="379"/>
        <v>2169</v>
      </c>
      <c r="L1615" s="8">
        <f t="shared" si="380"/>
        <v>45359</v>
      </c>
      <c r="M1615" t="str">
        <f t="shared" ca="1" si="381"/>
        <v>OK</v>
      </c>
      <c r="P1615">
        <f t="shared" si="382"/>
        <v>1614</v>
      </c>
      <c r="Q1615" t="str">
        <f t="shared" si="383"/>
        <v>Customer 4</v>
      </c>
      <c r="R1615" t="str">
        <f t="shared" si="384"/>
        <v>DESKTOP</v>
      </c>
      <c r="S1615">
        <f t="shared" si="385"/>
        <v>2415</v>
      </c>
      <c r="T1615">
        <f t="shared" si="386"/>
        <v>2169</v>
      </c>
      <c r="U1615" s="8">
        <f t="shared" si="387"/>
        <v>45359</v>
      </c>
      <c r="V1615" t="str" cm="1">
        <f t="array" ref="V1615">_xlfn.IFS(S1615 = "", "", S1615 &lt; 500, "Low", S1615 &lt; 1200, "Medium", TRUE, "High")</f>
        <v>High</v>
      </c>
      <c r="W1615" t="str">
        <f t="shared" si="388"/>
        <v>2024-03</v>
      </c>
      <c r="X1615">
        <f t="shared" si="389"/>
        <v>2024</v>
      </c>
    </row>
    <row r="1616" spans="1:24" x14ac:dyDescent="0.3">
      <c r="A1616">
        <f>'Raw_Data'!A1616</f>
        <v>1615</v>
      </c>
      <c r="B1616" t="str">
        <f>'Raw_Data'!B1616</f>
        <v>Customer 12</v>
      </c>
      <c r="C1616" t="str">
        <f>'Raw_Data'!C1616</f>
        <v>Workstation</v>
      </c>
      <c r="D1616">
        <f>'Raw_Data'!D1616</f>
        <v>2356</v>
      </c>
      <c r="E1616">
        <f>'Raw_Data'!E1616</f>
        <v>4537</v>
      </c>
      <c r="F1616">
        <f>'Raw_Data'!F1616</f>
        <v>45359.25</v>
      </c>
      <c r="G1616" t="str">
        <f t="shared" si="375"/>
        <v>Customer 12</v>
      </c>
      <c r="H1616" t="str">
        <f t="shared" si="376"/>
        <v>WORKSTATION</v>
      </c>
      <c r="I1616" t="str">
        <f t="shared" si="377"/>
        <v>Changed</v>
      </c>
      <c r="J1616">
        <f t="shared" si="378"/>
        <v>2356</v>
      </c>
      <c r="K1616">
        <f t="shared" si="379"/>
        <v>4537</v>
      </c>
      <c r="L1616" s="8">
        <f t="shared" si="380"/>
        <v>45359</v>
      </c>
      <c r="M1616" t="str">
        <f t="shared" ca="1" si="381"/>
        <v>OK</v>
      </c>
      <c r="P1616">
        <f t="shared" si="382"/>
        <v>1615</v>
      </c>
      <c r="Q1616" t="str">
        <f t="shared" si="383"/>
        <v>Customer 12</v>
      </c>
      <c r="R1616" t="str">
        <f t="shared" si="384"/>
        <v>WORKSTATION</v>
      </c>
      <c r="S1616">
        <f t="shared" si="385"/>
        <v>2356</v>
      </c>
      <c r="T1616">
        <f t="shared" si="386"/>
        <v>4537</v>
      </c>
      <c r="U1616" s="8">
        <f t="shared" si="387"/>
        <v>45359</v>
      </c>
      <c r="V1616" t="str" cm="1">
        <f t="array" ref="V1616">_xlfn.IFS(S1616 = "", "", S1616 &lt; 500, "Low", S1616 &lt; 1200, "Medium", TRUE, "High")</f>
        <v>High</v>
      </c>
      <c r="W1616" t="str">
        <f t="shared" si="388"/>
        <v>2024-03</v>
      </c>
      <c r="X1616">
        <f t="shared" si="389"/>
        <v>2024</v>
      </c>
    </row>
    <row r="1617" spans="1:24" x14ac:dyDescent="0.3">
      <c r="A1617">
        <f>'Raw_Data'!A1617</f>
        <v>1616</v>
      </c>
      <c r="B1617" t="str">
        <f>'Raw_Data'!B1617</f>
        <v>Customer 10</v>
      </c>
      <c r="C1617" t="str">
        <f>'Raw_Data'!C1617</f>
        <v>Workstation</v>
      </c>
      <c r="D1617">
        <f>'Raw_Data'!D1617</f>
        <v>658</v>
      </c>
      <c r="E1617">
        <f>'Raw_Data'!E1617</f>
        <v>1643</v>
      </c>
      <c r="F1617">
        <f>'Raw_Data'!F1617</f>
        <v>45359.291666666664</v>
      </c>
      <c r="G1617" t="str">
        <f t="shared" si="375"/>
        <v>Customer 10</v>
      </c>
      <c r="H1617" t="str">
        <f t="shared" si="376"/>
        <v>WORKSTATION</v>
      </c>
      <c r="I1617" t="str">
        <f t="shared" si="377"/>
        <v>Changed</v>
      </c>
      <c r="J1617">
        <f t="shared" si="378"/>
        <v>658</v>
      </c>
      <c r="K1617">
        <f t="shared" si="379"/>
        <v>1643</v>
      </c>
      <c r="L1617" s="8">
        <f t="shared" si="380"/>
        <v>45359</v>
      </c>
      <c r="M1617" t="str">
        <f t="shared" ca="1" si="381"/>
        <v>OK</v>
      </c>
      <c r="P1617">
        <f t="shared" si="382"/>
        <v>1616</v>
      </c>
      <c r="Q1617" t="str">
        <f t="shared" si="383"/>
        <v>Customer 10</v>
      </c>
      <c r="R1617" t="str">
        <f t="shared" si="384"/>
        <v>WORKSTATION</v>
      </c>
      <c r="S1617">
        <f t="shared" si="385"/>
        <v>658</v>
      </c>
      <c r="T1617">
        <f t="shared" si="386"/>
        <v>1643</v>
      </c>
      <c r="U1617" s="8">
        <f t="shared" si="387"/>
        <v>45359</v>
      </c>
      <c r="V1617" t="str" cm="1">
        <f t="array" ref="V1617">_xlfn.IFS(S1617 = "", "", S1617 &lt; 500, "Low", S1617 &lt; 1200, "Medium", TRUE, "High")</f>
        <v>Medium</v>
      </c>
      <c r="W1617" t="str">
        <f t="shared" si="388"/>
        <v>2024-03</v>
      </c>
      <c r="X1617">
        <f t="shared" si="389"/>
        <v>2024</v>
      </c>
    </row>
    <row r="1618" spans="1:24" x14ac:dyDescent="0.3">
      <c r="A1618">
        <f>'Raw_Data'!A1618</f>
        <v>1617</v>
      </c>
      <c r="B1618" t="str">
        <f>'Raw_Data'!B1618</f>
        <v>Customer 5</v>
      </c>
      <c r="C1618" t="str">
        <f>'Raw_Data'!C1618</f>
        <v>Mobile</v>
      </c>
      <c r="D1618">
        <f>'Raw_Data'!D1618</f>
        <v>3914</v>
      </c>
      <c r="E1618">
        <f>'Raw_Data'!E1618</f>
        <v>1359</v>
      </c>
      <c r="F1618">
        <f>'Raw_Data'!F1618</f>
        <v>45359.333333333336</v>
      </c>
      <c r="G1618" t="str">
        <f t="shared" si="375"/>
        <v>Customer 5</v>
      </c>
      <c r="H1618" t="str">
        <f t="shared" si="376"/>
        <v>MOBILE</v>
      </c>
      <c r="I1618" t="str">
        <f t="shared" si="377"/>
        <v>Changed</v>
      </c>
      <c r="J1618">
        <f t="shared" si="378"/>
        <v>3914</v>
      </c>
      <c r="K1618">
        <f t="shared" si="379"/>
        <v>1359</v>
      </c>
      <c r="L1618" s="8">
        <f t="shared" si="380"/>
        <v>45359</v>
      </c>
      <c r="M1618" t="str">
        <f t="shared" ca="1" si="381"/>
        <v>OK</v>
      </c>
      <c r="P1618">
        <f t="shared" si="382"/>
        <v>1617</v>
      </c>
      <c r="Q1618" t="str">
        <f t="shared" si="383"/>
        <v>Customer 5</v>
      </c>
      <c r="R1618" t="str">
        <f t="shared" si="384"/>
        <v>MOBILE</v>
      </c>
      <c r="S1618">
        <f t="shared" si="385"/>
        <v>3914</v>
      </c>
      <c r="T1618">
        <f t="shared" si="386"/>
        <v>1359</v>
      </c>
      <c r="U1618" s="8">
        <f t="shared" si="387"/>
        <v>45359</v>
      </c>
      <c r="V1618" t="str" cm="1">
        <f t="array" ref="V1618">_xlfn.IFS(S1618 = "", "", S1618 &lt; 500, "Low", S1618 &lt; 1200, "Medium", TRUE, "High")</f>
        <v>High</v>
      </c>
      <c r="W1618" t="str">
        <f t="shared" si="388"/>
        <v>2024-03</v>
      </c>
      <c r="X1618">
        <f t="shared" si="389"/>
        <v>2024</v>
      </c>
    </row>
    <row r="1619" spans="1:24" x14ac:dyDescent="0.3">
      <c r="A1619">
        <f>'Raw_Data'!A1619</f>
        <v>1618</v>
      </c>
      <c r="B1619" t="str">
        <f>'Raw_Data'!B1619</f>
        <v>Customer 12</v>
      </c>
      <c r="C1619" t="str">
        <f>'Raw_Data'!C1619</f>
        <v>Workstation</v>
      </c>
      <c r="D1619">
        <f>'Raw_Data'!D1619</f>
        <v>3779</v>
      </c>
      <c r="E1619">
        <f>'Raw_Data'!E1619</f>
        <v>4234</v>
      </c>
      <c r="F1619">
        <f>'Raw_Data'!F1619</f>
        <v>45359.375</v>
      </c>
      <c r="G1619" t="str">
        <f t="shared" si="375"/>
        <v>Customer 12</v>
      </c>
      <c r="H1619" t="str">
        <f t="shared" si="376"/>
        <v>WORKSTATION</v>
      </c>
      <c r="I1619" t="str">
        <f t="shared" si="377"/>
        <v>Changed</v>
      </c>
      <c r="J1619">
        <f t="shared" si="378"/>
        <v>3779</v>
      </c>
      <c r="K1619">
        <f t="shared" si="379"/>
        <v>4234</v>
      </c>
      <c r="L1619" s="8">
        <f t="shared" si="380"/>
        <v>45359</v>
      </c>
      <c r="M1619" t="str">
        <f t="shared" ca="1" si="381"/>
        <v>OK</v>
      </c>
      <c r="P1619">
        <f t="shared" si="382"/>
        <v>1618</v>
      </c>
      <c r="Q1619" t="str">
        <f t="shared" si="383"/>
        <v>Customer 12</v>
      </c>
      <c r="R1619" t="str">
        <f t="shared" si="384"/>
        <v>WORKSTATION</v>
      </c>
      <c r="S1619">
        <f t="shared" si="385"/>
        <v>3779</v>
      </c>
      <c r="T1619">
        <f t="shared" si="386"/>
        <v>4234</v>
      </c>
      <c r="U1619" s="8">
        <f t="shared" si="387"/>
        <v>45359</v>
      </c>
      <c r="V1619" t="str" cm="1">
        <f t="array" ref="V1619">_xlfn.IFS(S1619 = "", "", S1619 &lt; 500, "Low", S1619 &lt; 1200, "Medium", TRUE, "High")</f>
        <v>High</v>
      </c>
      <c r="W1619" t="str">
        <f t="shared" si="388"/>
        <v>2024-03</v>
      </c>
      <c r="X1619">
        <f t="shared" si="389"/>
        <v>2024</v>
      </c>
    </row>
    <row r="1620" spans="1:24" x14ac:dyDescent="0.3">
      <c r="A1620">
        <f>'Raw_Data'!A1620</f>
        <v>1619</v>
      </c>
      <c r="B1620" t="str">
        <f>'Raw_Data'!B1620</f>
        <v>Customer 8</v>
      </c>
      <c r="C1620" t="str">
        <f>'Raw_Data'!C1620</f>
        <v>Workstation</v>
      </c>
      <c r="D1620">
        <f>'Raw_Data'!D1620</f>
        <v>2041</v>
      </c>
      <c r="E1620">
        <f>'Raw_Data'!E1620</f>
        <v>4971</v>
      </c>
      <c r="F1620">
        <f>'Raw_Data'!F1620</f>
        <v>45359.416666666664</v>
      </c>
      <c r="G1620" t="str">
        <f t="shared" si="375"/>
        <v>Customer 8</v>
      </c>
      <c r="H1620" t="str">
        <f t="shared" si="376"/>
        <v>WORKSTATION</v>
      </c>
      <c r="I1620" t="str">
        <f t="shared" si="377"/>
        <v>Changed</v>
      </c>
      <c r="J1620">
        <f t="shared" si="378"/>
        <v>2041</v>
      </c>
      <c r="K1620">
        <f t="shared" si="379"/>
        <v>4971</v>
      </c>
      <c r="L1620" s="8">
        <f t="shared" si="380"/>
        <v>45359</v>
      </c>
      <c r="M1620" t="str">
        <f t="shared" ca="1" si="381"/>
        <v>OK</v>
      </c>
      <c r="P1620">
        <f t="shared" si="382"/>
        <v>1619</v>
      </c>
      <c r="Q1620" t="str">
        <f t="shared" si="383"/>
        <v>Customer 8</v>
      </c>
      <c r="R1620" t="str">
        <f t="shared" si="384"/>
        <v>WORKSTATION</v>
      </c>
      <c r="S1620">
        <f t="shared" si="385"/>
        <v>2041</v>
      </c>
      <c r="T1620">
        <f t="shared" si="386"/>
        <v>4971</v>
      </c>
      <c r="U1620" s="8">
        <f t="shared" si="387"/>
        <v>45359</v>
      </c>
      <c r="V1620" t="str" cm="1">
        <f t="array" ref="V1620">_xlfn.IFS(S1620 = "", "", S1620 &lt; 500, "Low", S1620 &lt; 1200, "Medium", TRUE, "High")</f>
        <v>High</v>
      </c>
      <c r="W1620" t="str">
        <f t="shared" si="388"/>
        <v>2024-03</v>
      </c>
      <c r="X1620">
        <f t="shared" si="389"/>
        <v>2024</v>
      </c>
    </row>
    <row r="1621" spans="1:24" x14ac:dyDescent="0.3">
      <c r="A1621">
        <f>'Raw_Data'!A1621</f>
        <v>1620</v>
      </c>
      <c r="B1621" t="str">
        <f>'Raw_Data'!B1621</f>
        <v>Customer 14</v>
      </c>
      <c r="C1621" t="str">
        <f>'Raw_Data'!C1621</f>
        <v>Workstation</v>
      </c>
      <c r="D1621">
        <f>'Raw_Data'!D1621</f>
        <v>2812</v>
      </c>
      <c r="E1621">
        <f>'Raw_Data'!E1621</f>
        <v>841</v>
      </c>
      <c r="F1621">
        <f>'Raw_Data'!F1621</f>
        <v>45359.458333333336</v>
      </c>
      <c r="G1621" t="str">
        <f t="shared" si="375"/>
        <v>Customer 14</v>
      </c>
      <c r="H1621" t="str">
        <f t="shared" si="376"/>
        <v>WORKSTATION</v>
      </c>
      <c r="I1621" t="str">
        <f t="shared" si="377"/>
        <v>Changed</v>
      </c>
      <c r="J1621">
        <f t="shared" si="378"/>
        <v>2812</v>
      </c>
      <c r="K1621">
        <f t="shared" si="379"/>
        <v>841</v>
      </c>
      <c r="L1621" s="8">
        <f t="shared" si="380"/>
        <v>45359</v>
      </c>
      <c r="M1621" t="str">
        <f t="shared" ca="1" si="381"/>
        <v>OK</v>
      </c>
      <c r="P1621">
        <f t="shared" si="382"/>
        <v>1620</v>
      </c>
      <c r="Q1621" t="str">
        <f t="shared" si="383"/>
        <v>Customer 14</v>
      </c>
      <c r="R1621" t="str">
        <f t="shared" si="384"/>
        <v>WORKSTATION</v>
      </c>
      <c r="S1621">
        <f t="shared" si="385"/>
        <v>2812</v>
      </c>
      <c r="T1621">
        <f t="shared" si="386"/>
        <v>841</v>
      </c>
      <c r="U1621" s="8">
        <f t="shared" si="387"/>
        <v>45359</v>
      </c>
      <c r="V1621" t="str" cm="1">
        <f t="array" ref="V1621">_xlfn.IFS(S1621 = "", "", S1621 &lt; 500, "Low", S1621 &lt; 1200, "Medium", TRUE, "High")</f>
        <v>High</v>
      </c>
      <c r="W1621" t="str">
        <f t="shared" si="388"/>
        <v>2024-03</v>
      </c>
      <c r="X1621">
        <f t="shared" si="389"/>
        <v>2024</v>
      </c>
    </row>
    <row r="1622" spans="1:24" x14ac:dyDescent="0.3">
      <c r="A1622">
        <f>'Raw_Data'!A1622</f>
        <v>1621</v>
      </c>
      <c r="B1622" t="str">
        <f>'Raw_Data'!B1622</f>
        <v>Customer 10</v>
      </c>
      <c r="C1622" t="str">
        <f>'Raw_Data'!C1622</f>
        <v>Workstation</v>
      </c>
      <c r="D1622">
        <f>'Raw_Data'!D1622</f>
        <v>137</v>
      </c>
      <c r="E1622">
        <f>'Raw_Data'!E1622</f>
        <v>3390</v>
      </c>
      <c r="F1622">
        <f>'Raw_Data'!F1622</f>
        <v>45359.5</v>
      </c>
      <c r="G1622" t="str">
        <f t="shared" si="375"/>
        <v>Customer 10</v>
      </c>
      <c r="H1622" t="str">
        <f t="shared" si="376"/>
        <v>WORKSTATION</v>
      </c>
      <c r="I1622" t="str">
        <f t="shared" si="377"/>
        <v>Changed</v>
      </c>
      <c r="J1622">
        <f t="shared" si="378"/>
        <v>137</v>
      </c>
      <c r="K1622">
        <f t="shared" si="379"/>
        <v>3390</v>
      </c>
      <c r="L1622" s="8">
        <f t="shared" si="380"/>
        <v>45359</v>
      </c>
      <c r="M1622" t="str">
        <f t="shared" ca="1" si="381"/>
        <v>OK</v>
      </c>
      <c r="P1622">
        <f t="shared" si="382"/>
        <v>1621</v>
      </c>
      <c r="Q1622" t="str">
        <f t="shared" si="383"/>
        <v>Customer 10</v>
      </c>
      <c r="R1622" t="str">
        <f t="shared" si="384"/>
        <v>WORKSTATION</v>
      </c>
      <c r="S1622">
        <f t="shared" si="385"/>
        <v>137</v>
      </c>
      <c r="T1622">
        <f t="shared" si="386"/>
        <v>3390</v>
      </c>
      <c r="U1622" s="8">
        <f t="shared" si="387"/>
        <v>45359</v>
      </c>
      <c r="V1622" t="str" cm="1">
        <f t="array" ref="V1622">_xlfn.IFS(S1622 = "", "", S1622 &lt; 500, "Low", S1622 &lt; 1200, "Medium", TRUE, "High")</f>
        <v>Low</v>
      </c>
      <c r="W1622" t="str">
        <f t="shared" si="388"/>
        <v>2024-03</v>
      </c>
      <c r="X1622">
        <f t="shared" si="389"/>
        <v>2024</v>
      </c>
    </row>
    <row r="1623" spans="1:24" x14ac:dyDescent="0.3">
      <c r="A1623">
        <f>'Raw_Data'!A1623</f>
        <v>1622</v>
      </c>
      <c r="B1623" t="str">
        <f>'Raw_Data'!B1623</f>
        <v>Customer 5</v>
      </c>
      <c r="C1623" t="str">
        <f>'Raw_Data'!C1623</f>
        <v>Desktop</v>
      </c>
      <c r="D1623">
        <f>'Raw_Data'!D1623</f>
        <v>384</v>
      </c>
      <c r="E1623">
        <f>'Raw_Data'!E1623</f>
        <v>3432</v>
      </c>
      <c r="F1623">
        <f>'Raw_Data'!F1623</f>
        <v>45359.541666666664</v>
      </c>
      <c r="G1623" t="str">
        <f t="shared" si="375"/>
        <v>Customer 5</v>
      </c>
      <c r="H1623" t="str">
        <f t="shared" si="376"/>
        <v>DESKTOP</v>
      </c>
      <c r="I1623" t="str">
        <f t="shared" si="377"/>
        <v>Changed</v>
      </c>
      <c r="J1623">
        <f t="shared" si="378"/>
        <v>384</v>
      </c>
      <c r="K1623">
        <f t="shared" si="379"/>
        <v>3432</v>
      </c>
      <c r="L1623" s="8">
        <f t="shared" si="380"/>
        <v>45359</v>
      </c>
      <c r="M1623" t="str">
        <f t="shared" ca="1" si="381"/>
        <v>OK</v>
      </c>
      <c r="P1623">
        <f t="shared" si="382"/>
        <v>1622</v>
      </c>
      <c r="Q1623" t="str">
        <f t="shared" si="383"/>
        <v>Customer 5</v>
      </c>
      <c r="R1623" t="str">
        <f t="shared" si="384"/>
        <v>DESKTOP</v>
      </c>
      <c r="S1623">
        <f t="shared" si="385"/>
        <v>384</v>
      </c>
      <c r="T1623">
        <f t="shared" si="386"/>
        <v>3432</v>
      </c>
      <c r="U1623" s="8">
        <f t="shared" si="387"/>
        <v>45359</v>
      </c>
      <c r="V1623" t="str" cm="1">
        <f t="array" ref="V1623">_xlfn.IFS(S1623 = "", "", S1623 &lt; 500, "Low", S1623 &lt; 1200, "Medium", TRUE, "High")</f>
        <v>Low</v>
      </c>
      <c r="W1623" t="str">
        <f t="shared" si="388"/>
        <v>2024-03</v>
      </c>
      <c r="X1623">
        <f t="shared" si="389"/>
        <v>2024</v>
      </c>
    </row>
    <row r="1624" spans="1:24" x14ac:dyDescent="0.3">
      <c r="A1624">
        <f>'Raw_Data'!A1624</f>
        <v>1623</v>
      </c>
      <c r="B1624" t="str">
        <f>'Raw_Data'!B1624</f>
        <v>Customer 15</v>
      </c>
      <c r="C1624" t="str">
        <f>'Raw_Data'!C1624</f>
        <v>Mobile</v>
      </c>
      <c r="D1624">
        <f>'Raw_Data'!D1624</f>
        <v>1086</v>
      </c>
      <c r="E1624">
        <f>'Raw_Data'!E1624</f>
        <v>4186</v>
      </c>
      <c r="F1624">
        <f>'Raw_Data'!F1624</f>
        <v>45359.583333333336</v>
      </c>
      <c r="G1624" t="str">
        <f t="shared" si="375"/>
        <v>Customer 15</v>
      </c>
      <c r="H1624" t="str">
        <f t="shared" si="376"/>
        <v>MOBILE</v>
      </c>
      <c r="I1624" t="str">
        <f t="shared" si="377"/>
        <v>Changed</v>
      </c>
      <c r="J1624">
        <f t="shared" si="378"/>
        <v>1086</v>
      </c>
      <c r="K1624">
        <f t="shared" si="379"/>
        <v>4186</v>
      </c>
      <c r="L1624" s="8">
        <f t="shared" si="380"/>
        <v>45359</v>
      </c>
      <c r="M1624" t="str">
        <f t="shared" ca="1" si="381"/>
        <v>OK</v>
      </c>
      <c r="P1624">
        <f t="shared" si="382"/>
        <v>1623</v>
      </c>
      <c r="Q1624" t="str">
        <f t="shared" si="383"/>
        <v>Customer 15</v>
      </c>
      <c r="R1624" t="str">
        <f t="shared" si="384"/>
        <v>MOBILE</v>
      </c>
      <c r="S1624">
        <f t="shared" si="385"/>
        <v>1086</v>
      </c>
      <c r="T1624">
        <f t="shared" si="386"/>
        <v>4186</v>
      </c>
      <c r="U1624" s="8">
        <f t="shared" si="387"/>
        <v>45359</v>
      </c>
      <c r="V1624" t="str" cm="1">
        <f t="array" ref="V1624">_xlfn.IFS(S1624 = "", "", S1624 &lt; 500, "Low", S1624 &lt; 1200, "Medium", TRUE, "High")</f>
        <v>Medium</v>
      </c>
      <c r="W1624" t="str">
        <f t="shared" si="388"/>
        <v>2024-03</v>
      </c>
      <c r="X1624">
        <f t="shared" si="389"/>
        <v>2024</v>
      </c>
    </row>
    <row r="1625" spans="1:24" x14ac:dyDescent="0.3">
      <c r="A1625">
        <f>'Raw_Data'!A1625</f>
        <v>1624</v>
      </c>
      <c r="B1625" t="str">
        <f>'Raw_Data'!B1625</f>
        <v>Customer 7</v>
      </c>
      <c r="C1625" t="str">
        <f>'Raw_Data'!C1625</f>
        <v>Desktop</v>
      </c>
      <c r="D1625">
        <f>'Raw_Data'!D1625</f>
        <v>2037</v>
      </c>
      <c r="E1625">
        <f>'Raw_Data'!E1625</f>
        <v>1474</v>
      </c>
      <c r="F1625">
        <f>'Raw_Data'!F1625</f>
        <v>45359.625</v>
      </c>
      <c r="G1625" t="str">
        <f t="shared" si="375"/>
        <v>Customer 7</v>
      </c>
      <c r="H1625" t="str">
        <f t="shared" si="376"/>
        <v>DESKTOP</v>
      </c>
      <c r="I1625" t="str">
        <f t="shared" si="377"/>
        <v>Changed</v>
      </c>
      <c r="J1625">
        <f t="shared" si="378"/>
        <v>2037</v>
      </c>
      <c r="K1625">
        <f t="shared" si="379"/>
        <v>1474</v>
      </c>
      <c r="L1625" s="8">
        <f t="shared" si="380"/>
        <v>45359</v>
      </c>
      <c r="M1625" t="str">
        <f t="shared" ca="1" si="381"/>
        <v>OK</v>
      </c>
      <c r="P1625">
        <f t="shared" si="382"/>
        <v>1624</v>
      </c>
      <c r="Q1625" t="str">
        <f t="shared" si="383"/>
        <v>Customer 7</v>
      </c>
      <c r="R1625" t="str">
        <f t="shared" si="384"/>
        <v>DESKTOP</v>
      </c>
      <c r="S1625">
        <f t="shared" si="385"/>
        <v>2037</v>
      </c>
      <c r="T1625">
        <f t="shared" si="386"/>
        <v>1474</v>
      </c>
      <c r="U1625" s="8">
        <f t="shared" si="387"/>
        <v>45359</v>
      </c>
      <c r="V1625" t="str" cm="1">
        <f t="array" ref="V1625">_xlfn.IFS(S1625 = "", "", S1625 &lt; 500, "Low", S1625 &lt; 1200, "Medium", TRUE, "High")</f>
        <v>High</v>
      </c>
      <c r="W1625" t="str">
        <f t="shared" si="388"/>
        <v>2024-03</v>
      </c>
      <c r="X1625">
        <f t="shared" si="389"/>
        <v>2024</v>
      </c>
    </row>
    <row r="1626" spans="1:24" x14ac:dyDescent="0.3">
      <c r="A1626">
        <f>'Raw_Data'!A1626</f>
        <v>1625</v>
      </c>
      <c r="B1626" t="str">
        <f>'Raw_Data'!B1626</f>
        <v>Customer 4</v>
      </c>
      <c r="C1626" t="str">
        <f>'Raw_Data'!C1626</f>
        <v>Desktop</v>
      </c>
      <c r="D1626">
        <f>'Raw_Data'!D1626</f>
        <v>687</v>
      </c>
      <c r="E1626">
        <f>'Raw_Data'!E1626</f>
        <v>4001</v>
      </c>
      <c r="F1626">
        <f>'Raw_Data'!F1626</f>
        <v>45359.666666666664</v>
      </c>
      <c r="G1626" t="str">
        <f t="shared" si="375"/>
        <v>Customer 4</v>
      </c>
      <c r="H1626" t="str">
        <f t="shared" si="376"/>
        <v>DESKTOP</v>
      </c>
      <c r="I1626" t="str">
        <f t="shared" si="377"/>
        <v>Changed</v>
      </c>
      <c r="J1626">
        <f t="shared" si="378"/>
        <v>687</v>
      </c>
      <c r="K1626">
        <f t="shared" si="379"/>
        <v>4001</v>
      </c>
      <c r="L1626" s="8">
        <f t="shared" si="380"/>
        <v>45359</v>
      </c>
      <c r="M1626" t="str">
        <f t="shared" ca="1" si="381"/>
        <v>OK</v>
      </c>
      <c r="P1626">
        <f t="shared" si="382"/>
        <v>1625</v>
      </c>
      <c r="Q1626" t="str">
        <f t="shared" si="383"/>
        <v>Customer 4</v>
      </c>
      <c r="R1626" t="str">
        <f t="shared" si="384"/>
        <v>DESKTOP</v>
      </c>
      <c r="S1626">
        <f t="shared" si="385"/>
        <v>687</v>
      </c>
      <c r="T1626">
        <f t="shared" si="386"/>
        <v>4001</v>
      </c>
      <c r="U1626" s="8">
        <f t="shared" si="387"/>
        <v>45359</v>
      </c>
      <c r="V1626" t="str" cm="1">
        <f t="array" ref="V1626">_xlfn.IFS(S1626 = "", "", S1626 &lt; 500, "Low", S1626 &lt; 1200, "Medium", TRUE, "High")</f>
        <v>Medium</v>
      </c>
      <c r="W1626" t="str">
        <f t="shared" si="388"/>
        <v>2024-03</v>
      </c>
      <c r="X1626">
        <f t="shared" si="389"/>
        <v>2024</v>
      </c>
    </row>
    <row r="1627" spans="1:24" x14ac:dyDescent="0.3">
      <c r="A1627">
        <f>'Raw_Data'!A1627</f>
        <v>1626</v>
      </c>
      <c r="B1627" t="str">
        <f>'Raw_Data'!B1627</f>
        <v>Customer 12</v>
      </c>
      <c r="C1627" t="str">
        <f>'Raw_Data'!C1627</f>
        <v>Embedded</v>
      </c>
      <c r="D1627">
        <f>'Raw_Data'!D1627</f>
        <v>1152</v>
      </c>
      <c r="E1627">
        <f>'Raw_Data'!E1627</f>
        <v>4881</v>
      </c>
      <c r="F1627">
        <f>'Raw_Data'!F1627</f>
        <v>45359.708333333336</v>
      </c>
      <c r="G1627" t="str">
        <f t="shared" si="375"/>
        <v>Customer 12</v>
      </c>
      <c r="H1627" t="str">
        <f t="shared" si="376"/>
        <v>EMBEDDED</v>
      </c>
      <c r="I1627" t="str">
        <f t="shared" si="377"/>
        <v>Changed</v>
      </c>
      <c r="J1627">
        <f t="shared" si="378"/>
        <v>1152</v>
      </c>
      <c r="K1627">
        <f t="shared" si="379"/>
        <v>4881</v>
      </c>
      <c r="L1627" s="8">
        <f t="shared" si="380"/>
        <v>45359</v>
      </c>
      <c r="M1627" t="str">
        <f t="shared" ca="1" si="381"/>
        <v>OK</v>
      </c>
      <c r="P1627">
        <f t="shared" si="382"/>
        <v>1626</v>
      </c>
      <c r="Q1627" t="str">
        <f t="shared" si="383"/>
        <v>Customer 12</v>
      </c>
      <c r="R1627" t="str">
        <f t="shared" si="384"/>
        <v>EMBEDDED</v>
      </c>
      <c r="S1627">
        <f t="shared" si="385"/>
        <v>1152</v>
      </c>
      <c r="T1627">
        <f t="shared" si="386"/>
        <v>4881</v>
      </c>
      <c r="U1627" s="8">
        <f t="shared" si="387"/>
        <v>45359</v>
      </c>
      <c r="V1627" t="str" cm="1">
        <f t="array" ref="V1627">_xlfn.IFS(S1627 = "", "", S1627 &lt; 500, "Low", S1627 &lt; 1200, "Medium", TRUE, "High")</f>
        <v>Medium</v>
      </c>
      <c r="W1627" t="str">
        <f t="shared" si="388"/>
        <v>2024-03</v>
      </c>
      <c r="X1627">
        <f t="shared" si="389"/>
        <v>2024</v>
      </c>
    </row>
    <row r="1628" spans="1:24" x14ac:dyDescent="0.3">
      <c r="A1628">
        <f>'Raw_Data'!A1628</f>
        <v>1627</v>
      </c>
      <c r="B1628" t="str">
        <f>'Raw_Data'!B1628</f>
        <v>Customer 4</v>
      </c>
      <c r="C1628" t="str">
        <f>'Raw_Data'!C1628</f>
        <v>Workstation</v>
      </c>
      <c r="D1628">
        <f>'Raw_Data'!D1628</f>
        <v>939</v>
      </c>
      <c r="E1628">
        <f>'Raw_Data'!E1628</f>
        <v>4706</v>
      </c>
      <c r="F1628">
        <f>'Raw_Data'!F1628</f>
        <v>45359.75</v>
      </c>
      <c r="G1628" t="str">
        <f t="shared" si="375"/>
        <v>Customer 4</v>
      </c>
      <c r="H1628" t="str">
        <f t="shared" si="376"/>
        <v>WORKSTATION</v>
      </c>
      <c r="I1628" t="str">
        <f t="shared" si="377"/>
        <v>Changed</v>
      </c>
      <c r="J1628">
        <f t="shared" si="378"/>
        <v>939</v>
      </c>
      <c r="K1628">
        <f t="shared" si="379"/>
        <v>4706</v>
      </c>
      <c r="L1628" s="8">
        <f t="shared" si="380"/>
        <v>45359</v>
      </c>
      <c r="M1628" t="str">
        <f t="shared" ca="1" si="381"/>
        <v>OK</v>
      </c>
      <c r="P1628">
        <f t="shared" si="382"/>
        <v>1627</v>
      </c>
      <c r="Q1628" t="str">
        <f t="shared" si="383"/>
        <v>Customer 4</v>
      </c>
      <c r="R1628" t="str">
        <f t="shared" si="384"/>
        <v>WORKSTATION</v>
      </c>
      <c r="S1628">
        <f t="shared" si="385"/>
        <v>939</v>
      </c>
      <c r="T1628">
        <f t="shared" si="386"/>
        <v>4706</v>
      </c>
      <c r="U1628" s="8">
        <f t="shared" si="387"/>
        <v>45359</v>
      </c>
      <c r="V1628" t="str" cm="1">
        <f t="array" ref="V1628">_xlfn.IFS(S1628 = "", "", S1628 &lt; 500, "Low", S1628 &lt; 1200, "Medium", TRUE, "High")</f>
        <v>Medium</v>
      </c>
      <c r="W1628" t="str">
        <f t="shared" si="388"/>
        <v>2024-03</v>
      </c>
      <c r="X1628">
        <f t="shared" si="389"/>
        <v>2024</v>
      </c>
    </row>
    <row r="1629" spans="1:24" x14ac:dyDescent="0.3">
      <c r="A1629">
        <f>'Raw_Data'!A1629</f>
        <v>1628</v>
      </c>
      <c r="B1629" t="str">
        <f>'Raw_Data'!B1629</f>
        <v>Customer 1</v>
      </c>
      <c r="C1629" t="str">
        <f>'Raw_Data'!C1629</f>
        <v>Workstation</v>
      </c>
      <c r="D1629">
        <f>'Raw_Data'!D1629</f>
        <v>2170</v>
      </c>
      <c r="E1629">
        <f>'Raw_Data'!E1629</f>
        <v>1924</v>
      </c>
      <c r="F1629">
        <f>'Raw_Data'!F1629</f>
        <v>45359.791666666664</v>
      </c>
      <c r="G1629" t="str">
        <f t="shared" si="375"/>
        <v>Customer 1</v>
      </c>
      <c r="H1629" t="str">
        <f t="shared" si="376"/>
        <v>WORKSTATION</v>
      </c>
      <c r="I1629" t="str">
        <f t="shared" si="377"/>
        <v>Changed</v>
      </c>
      <c r="J1629">
        <f t="shared" si="378"/>
        <v>2170</v>
      </c>
      <c r="K1629">
        <f t="shared" si="379"/>
        <v>1924</v>
      </c>
      <c r="L1629" s="8">
        <f t="shared" si="380"/>
        <v>45359</v>
      </c>
      <c r="M1629" t="str">
        <f t="shared" ca="1" si="381"/>
        <v>OK</v>
      </c>
      <c r="P1629">
        <f t="shared" si="382"/>
        <v>1628</v>
      </c>
      <c r="Q1629" t="str">
        <f t="shared" si="383"/>
        <v>Customer 1</v>
      </c>
      <c r="R1629" t="str">
        <f t="shared" si="384"/>
        <v>WORKSTATION</v>
      </c>
      <c r="S1629">
        <f t="shared" si="385"/>
        <v>2170</v>
      </c>
      <c r="T1629">
        <f t="shared" si="386"/>
        <v>1924</v>
      </c>
      <c r="U1629" s="8">
        <f t="shared" si="387"/>
        <v>45359</v>
      </c>
      <c r="V1629" t="str" cm="1">
        <f t="array" ref="V1629">_xlfn.IFS(S1629 = "", "", S1629 &lt; 500, "Low", S1629 &lt; 1200, "Medium", TRUE, "High")</f>
        <v>High</v>
      </c>
      <c r="W1629" t="str">
        <f t="shared" si="388"/>
        <v>2024-03</v>
      </c>
      <c r="X1629">
        <f t="shared" si="389"/>
        <v>2024</v>
      </c>
    </row>
    <row r="1630" spans="1:24" x14ac:dyDescent="0.3">
      <c r="A1630">
        <f>'Raw_Data'!A1630</f>
        <v>1629</v>
      </c>
      <c r="B1630" t="str">
        <f>'Raw_Data'!B1630</f>
        <v>Customer 1</v>
      </c>
      <c r="C1630" t="str">
        <f>'Raw_Data'!C1630</f>
        <v>Embedded</v>
      </c>
      <c r="D1630">
        <f>'Raw_Data'!D1630</f>
        <v>505</v>
      </c>
      <c r="E1630">
        <f>'Raw_Data'!E1630</f>
        <v>3988</v>
      </c>
      <c r="F1630">
        <f>'Raw_Data'!F1630</f>
        <v>45359.833333333336</v>
      </c>
      <c r="G1630" t="str">
        <f t="shared" si="375"/>
        <v>Customer 1</v>
      </c>
      <c r="H1630" t="str">
        <f t="shared" si="376"/>
        <v>EMBEDDED</v>
      </c>
      <c r="I1630" t="str">
        <f t="shared" si="377"/>
        <v>Changed</v>
      </c>
      <c r="J1630">
        <f t="shared" si="378"/>
        <v>505</v>
      </c>
      <c r="K1630">
        <f t="shared" si="379"/>
        <v>3988</v>
      </c>
      <c r="L1630" s="8">
        <f t="shared" si="380"/>
        <v>45359</v>
      </c>
      <c r="M1630" t="str">
        <f t="shared" ca="1" si="381"/>
        <v>OK</v>
      </c>
      <c r="P1630">
        <f t="shared" si="382"/>
        <v>1629</v>
      </c>
      <c r="Q1630" t="str">
        <f t="shared" si="383"/>
        <v>Customer 1</v>
      </c>
      <c r="R1630" t="str">
        <f t="shared" si="384"/>
        <v>EMBEDDED</v>
      </c>
      <c r="S1630">
        <f t="shared" si="385"/>
        <v>505</v>
      </c>
      <c r="T1630">
        <f t="shared" si="386"/>
        <v>3988</v>
      </c>
      <c r="U1630" s="8">
        <f t="shared" si="387"/>
        <v>45359</v>
      </c>
      <c r="V1630" t="str" cm="1">
        <f t="array" ref="V1630">_xlfn.IFS(S1630 = "", "", S1630 &lt; 500, "Low", S1630 &lt; 1200, "Medium", TRUE, "High")</f>
        <v>Medium</v>
      </c>
      <c r="W1630" t="str">
        <f t="shared" si="388"/>
        <v>2024-03</v>
      </c>
      <c r="X1630">
        <f t="shared" si="389"/>
        <v>2024</v>
      </c>
    </row>
    <row r="1631" spans="1:24" x14ac:dyDescent="0.3">
      <c r="A1631">
        <f>'Raw_Data'!A1631</f>
        <v>1630</v>
      </c>
      <c r="B1631" t="str">
        <f>'Raw_Data'!B1631</f>
        <v>Customer 4</v>
      </c>
      <c r="C1631" t="str">
        <f>'Raw_Data'!C1631</f>
        <v>Desktop</v>
      </c>
      <c r="D1631">
        <f>'Raw_Data'!D1631</f>
        <v>2312</v>
      </c>
      <c r="E1631">
        <f>'Raw_Data'!E1631</f>
        <v>3963</v>
      </c>
      <c r="F1631">
        <f>'Raw_Data'!F1631</f>
        <v>45359.875</v>
      </c>
      <c r="G1631" t="str">
        <f t="shared" si="375"/>
        <v>Customer 4</v>
      </c>
      <c r="H1631" t="str">
        <f t="shared" si="376"/>
        <v>DESKTOP</v>
      </c>
      <c r="I1631" t="str">
        <f t="shared" si="377"/>
        <v>Changed</v>
      </c>
      <c r="J1631">
        <f t="shared" si="378"/>
        <v>2312</v>
      </c>
      <c r="K1631">
        <f t="shared" si="379"/>
        <v>3963</v>
      </c>
      <c r="L1631" s="8">
        <f t="shared" si="380"/>
        <v>45359</v>
      </c>
      <c r="M1631" t="str">
        <f t="shared" ca="1" si="381"/>
        <v>OK</v>
      </c>
      <c r="P1631">
        <f t="shared" si="382"/>
        <v>1630</v>
      </c>
      <c r="Q1631" t="str">
        <f t="shared" si="383"/>
        <v>Customer 4</v>
      </c>
      <c r="R1631" t="str">
        <f t="shared" si="384"/>
        <v>DESKTOP</v>
      </c>
      <c r="S1631">
        <f t="shared" si="385"/>
        <v>2312</v>
      </c>
      <c r="T1631">
        <f t="shared" si="386"/>
        <v>3963</v>
      </c>
      <c r="U1631" s="8">
        <f t="shared" si="387"/>
        <v>45359</v>
      </c>
      <c r="V1631" t="str" cm="1">
        <f t="array" ref="V1631">_xlfn.IFS(S1631 = "", "", S1631 &lt; 500, "Low", S1631 &lt; 1200, "Medium", TRUE, "High")</f>
        <v>High</v>
      </c>
      <c r="W1631" t="str">
        <f t="shared" si="388"/>
        <v>2024-03</v>
      </c>
      <c r="X1631">
        <f t="shared" si="389"/>
        <v>2024</v>
      </c>
    </row>
    <row r="1632" spans="1:24" x14ac:dyDescent="0.3">
      <c r="A1632">
        <f>'Raw_Data'!A1632</f>
        <v>1631</v>
      </c>
      <c r="B1632" t="str">
        <f>'Raw_Data'!B1632</f>
        <v>Customer 2</v>
      </c>
      <c r="C1632" t="str">
        <f>'Raw_Data'!C1632</f>
        <v>Embedded</v>
      </c>
      <c r="D1632">
        <f>'Raw_Data'!D1632</f>
        <v>1292</v>
      </c>
      <c r="E1632">
        <f>'Raw_Data'!E1632</f>
        <v>4030</v>
      </c>
      <c r="F1632">
        <f>'Raw_Data'!F1632</f>
        <v>45359.916666666664</v>
      </c>
      <c r="G1632" t="str">
        <f t="shared" si="375"/>
        <v>Customer 2</v>
      </c>
      <c r="H1632" t="str">
        <f t="shared" si="376"/>
        <v>EMBEDDED</v>
      </c>
      <c r="I1632" t="str">
        <f t="shared" si="377"/>
        <v>Changed</v>
      </c>
      <c r="J1632">
        <f t="shared" si="378"/>
        <v>1292</v>
      </c>
      <c r="K1632">
        <f t="shared" si="379"/>
        <v>4030</v>
      </c>
      <c r="L1632" s="8">
        <f t="shared" si="380"/>
        <v>45359</v>
      </c>
      <c r="M1632" t="str">
        <f t="shared" ca="1" si="381"/>
        <v>OK</v>
      </c>
      <c r="P1632">
        <f t="shared" si="382"/>
        <v>1631</v>
      </c>
      <c r="Q1632" t="str">
        <f t="shared" si="383"/>
        <v>Customer 2</v>
      </c>
      <c r="R1632" t="str">
        <f t="shared" si="384"/>
        <v>EMBEDDED</v>
      </c>
      <c r="S1632">
        <f t="shared" si="385"/>
        <v>1292</v>
      </c>
      <c r="T1632">
        <f t="shared" si="386"/>
        <v>4030</v>
      </c>
      <c r="U1632" s="8">
        <f t="shared" si="387"/>
        <v>45359</v>
      </c>
      <c r="V1632" t="str" cm="1">
        <f t="array" ref="V1632">_xlfn.IFS(S1632 = "", "", S1632 &lt; 500, "Low", S1632 &lt; 1200, "Medium", TRUE, "High")</f>
        <v>High</v>
      </c>
      <c r="W1632" t="str">
        <f t="shared" si="388"/>
        <v>2024-03</v>
      </c>
      <c r="X1632">
        <f t="shared" si="389"/>
        <v>2024</v>
      </c>
    </row>
    <row r="1633" spans="1:24" x14ac:dyDescent="0.3">
      <c r="A1633">
        <f>'Raw_Data'!A1633</f>
        <v>1632</v>
      </c>
      <c r="B1633" t="str">
        <f>'Raw_Data'!B1633</f>
        <v>Customer 9</v>
      </c>
      <c r="C1633" t="str">
        <f>'Raw_Data'!C1633</f>
        <v>Mobile</v>
      </c>
      <c r="D1633">
        <f>'Raw_Data'!D1633</f>
        <v>1344</v>
      </c>
      <c r="E1633">
        <f>'Raw_Data'!E1633</f>
        <v>3279</v>
      </c>
      <c r="F1633">
        <f>'Raw_Data'!F1633</f>
        <v>45359.958333333336</v>
      </c>
      <c r="G1633" t="str">
        <f t="shared" si="375"/>
        <v>Customer 9</v>
      </c>
      <c r="H1633" t="str">
        <f t="shared" si="376"/>
        <v>MOBILE</v>
      </c>
      <c r="I1633" t="str">
        <f t="shared" si="377"/>
        <v>Changed</v>
      </c>
      <c r="J1633">
        <f t="shared" si="378"/>
        <v>1344</v>
      </c>
      <c r="K1633">
        <f t="shared" si="379"/>
        <v>3279</v>
      </c>
      <c r="L1633" s="8">
        <f t="shared" si="380"/>
        <v>45359</v>
      </c>
      <c r="M1633" t="str">
        <f t="shared" ca="1" si="381"/>
        <v>OK</v>
      </c>
      <c r="P1633">
        <f t="shared" si="382"/>
        <v>1632</v>
      </c>
      <c r="Q1633" t="str">
        <f t="shared" si="383"/>
        <v>Customer 9</v>
      </c>
      <c r="R1633" t="str">
        <f t="shared" si="384"/>
        <v>MOBILE</v>
      </c>
      <c r="S1633">
        <f t="shared" si="385"/>
        <v>1344</v>
      </c>
      <c r="T1633">
        <f t="shared" si="386"/>
        <v>3279</v>
      </c>
      <c r="U1633" s="8">
        <f t="shared" si="387"/>
        <v>45359</v>
      </c>
      <c r="V1633" t="str" cm="1">
        <f t="array" ref="V1633">_xlfn.IFS(S1633 = "", "", S1633 &lt; 500, "Low", S1633 &lt; 1200, "Medium", TRUE, "High")</f>
        <v>High</v>
      </c>
      <c r="W1633" t="str">
        <f t="shared" si="388"/>
        <v>2024-03</v>
      </c>
      <c r="X1633">
        <f t="shared" si="389"/>
        <v>2024</v>
      </c>
    </row>
    <row r="1634" spans="1:24" x14ac:dyDescent="0.3">
      <c r="A1634">
        <f>'Raw_Data'!A1634</f>
        <v>1633</v>
      </c>
      <c r="B1634" t="str">
        <f>'Raw_Data'!B1634</f>
        <v>Customer 7</v>
      </c>
      <c r="C1634" t="str">
        <f>'Raw_Data'!C1634</f>
        <v>Mobile</v>
      </c>
      <c r="D1634">
        <f>'Raw_Data'!D1634</f>
        <v>3587</v>
      </c>
      <c r="E1634">
        <f>'Raw_Data'!E1634</f>
        <v>3229</v>
      </c>
      <c r="F1634">
        <f>'Raw_Data'!F1634</f>
        <v>45360</v>
      </c>
      <c r="G1634" t="str">
        <f t="shared" si="375"/>
        <v>Customer 7</v>
      </c>
      <c r="H1634" t="str">
        <f t="shared" si="376"/>
        <v>MOBILE</v>
      </c>
      <c r="I1634" t="str">
        <f t="shared" si="377"/>
        <v>Changed</v>
      </c>
      <c r="J1634">
        <f t="shared" si="378"/>
        <v>3587</v>
      </c>
      <c r="K1634">
        <f t="shared" si="379"/>
        <v>3229</v>
      </c>
      <c r="L1634" s="8">
        <f t="shared" si="380"/>
        <v>45360</v>
      </c>
      <c r="M1634" t="str">
        <f t="shared" ca="1" si="381"/>
        <v>OK</v>
      </c>
      <c r="P1634">
        <f t="shared" si="382"/>
        <v>1633</v>
      </c>
      <c r="Q1634" t="str">
        <f t="shared" si="383"/>
        <v>Customer 7</v>
      </c>
      <c r="R1634" t="str">
        <f t="shared" si="384"/>
        <v>MOBILE</v>
      </c>
      <c r="S1634">
        <f t="shared" si="385"/>
        <v>3587</v>
      </c>
      <c r="T1634">
        <f t="shared" si="386"/>
        <v>3229</v>
      </c>
      <c r="U1634" s="8">
        <f t="shared" si="387"/>
        <v>45360</v>
      </c>
      <c r="V1634" t="str" cm="1">
        <f t="array" ref="V1634">_xlfn.IFS(S1634 = "", "", S1634 &lt; 500, "Low", S1634 &lt; 1200, "Medium", TRUE, "High")</f>
        <v>High</v>
      </c>
      <c r="W1634" t="str">
        <f t="shared" si="388"/>
        <v>2024-03</v>
      </c>
      <c r="X1634">
        <f t="shared" si="389"/>
        <v>2024</v>
      </c>
    </row>
    <row r="1635" spans="1:24" x14ac:dyDescent="0.3">
      <c r="A1635">
        <f>'Raw_Data'!A1635</f>
        <v>1634</v>
      </c>
      <c r="B1635" t="str">
        <f>'Raw_Data'!B1635</f>
        <v>Customer 6</v>
      </c>
      <c r="C1635" t="str">
        <f>'Raw_Data'!C1635</f>
        <v>Embedded</v>
      </c>
      <c r="D1635">
        <f>'Raw_Data'!D1635</f>
        <v>1432</v>
      </c>
      <c r="E1635">
        <f>'Raw_Data'!E1635</f>
        <v>744</v>
      </c>
      <c r="F1635">
        <f>'Raw_Data'!F1635</f>
        <v>45360.041666666664</v>
      </c>
      <c r="G1635" t="str">
        <f t="shared" si="375"/>
        <v>Customer 6</v>
      </c>
      <c r="H1635" t="str">
        <f t="shared" si="376"/>
        <v>EMBEDDED</v>
      </c>
      <c r="I1635" t="str">
        <f t="shared" si="377"/>
        <v>Changed</v>
      </c>
      <c r="J1635">
        <f t="shared" si="378"/>
        <v>1432</v>
      </c>
      <c r="K1635">
        <f t="shared" si="379"/>
        <v>744</v>
      </c>
      <c r="L1635" s="8">
        <f t="shared" si="380"/>
        <v>45360</v>
      </c>
      <c r="M1635" t="str">
        <f t="shared" ca="1" si="381"/>
        <v>OK</v>
      </c>
      <c r="P1635">
        <f t="shared" si="382"/>
        <v>1634</v>
      </c>
      <c r="Q1635" t="str">
        <f t="shared" si="383"/>
        <v>Customer 6</v>
      </c>
      <c r="R1635" t="str">
        <f t="shared" si="384"/>
        <v>EMBEDDED</v>
      </c>
      <c r="S1635">
        <f t="shared" si="385"/>
        <v>1432</v>
      </c>
      <c r="T1635">
        <f t="shared" si="386"/>
        <v>744</v>
      </c>
      <c r="U1635" s="8">
        <f t="shared" si="387"/>
        <v>45360</v>
      </c>
      <c r="V1635" t="str" cm="1">
        <f t="array" ref="V1635">_xlfn.IFS(S1635 = "", "", S1635 &lt; 500, "Low", S1635 &lt; 1200, "Medium", TRUE, "High")</f>
        <v>High</v>
      </c>
      <c r="W1635" t="str">
        <f t="shared" si="388"/>
        <v>2024-03</v>
      </c>
      <c r="X1635">
        <f t="shared" si="389"/>
        <v>2024</v>
      </c>
    </row>
    <row r="1636" spans="1:24" x14ac:dyDescent="0.3">
      <c r="A1636">
        <f>'Raw_Data'!A1636</f>
        <v>1635</v>
      </c>
      <c r="B1636" t="str">
        <f>'Raw_Data'!B1636</f>
        <v>Customer 12</v>
      </c>
      <c r="C1636" t="str">
        <f>'Raw_Data'!C1636</f>
        <v>Desktop</v>
      </c>
      <c r="D1636">
        <f>'Raw_Data'!D1636</f>
        <v>267</v>
      </c>
      <c r="E1636">
        <f>'Raw_Data'!E1636</f>
        <v>3003</v>
      </c>
      <c r="F1636">
        <f>'Raw_Data'!F1636</f>
        <v>45360.083333333336</v>
      </c>
      <c r="G1636" t="str">
        <f t="shared" si="375"/>
        <v>Customer 12</v>
      </c>
      <c r="H1636" t="str">
        <f t="shared" si="376"/>
        <v>DESKTOP</v>
      </c>
      <c r="I1636" t="str">
        <f t="shared" si="377"/>
        <v>Changed</v>
      </c>
      <c r="J1636">
        <f t="shared" si="378"/>
        <v>267</v>
      </c>
      <c r="K1636">
        <f t="shared" si="379"/>
        <v>3003</v>
      </c>
      <c r="L1636" s="8">
        <f t="shared" si="380"/>
        <v>45360</v>
      </c>
      <c r="M1636" t="str">
        <f t="shared" ca="1" si="381"/>
        <v>OK</v>
      </c>
      <c r="P1636">
        <f t="shared" si="382"/>
        <v>1635</v>
      </c>
      <c r="Q1636" t="str">
        <f t="shared" si="383"/>
        <v>Customer 12</v>
      </c>
      <c r="R1636" t="str">
        <f t="shared" si="384"/>
        <v>DESKTOP</v>
      </c>
      <c r="S1636">
        <f t="shared" si="385"/>
        <v>267</v>
      </c>
      <c r="T1636">
        <f t="shared" si="386"/>
        <v>3003</v>
      </c>
      <c r="U1636" s="8">
        <f t="shared" si="387"/>
        <v>45360</v>
      </c>
      <c r="V1636" t="str" cm="1">
        <f t="array" ref="V1636">_xlfn.IFS(S1636 = "", "", S1636 &lt; 500, "Low", S1636 &lt; 1200, "Medium", TRUE, "High")</f>
        <v>Low</v>
      </c>
      <c r="W1636" t="str">
        <f t="shared" si="388"/>
        <v>2024-03</v>
      </c>
      <c r="X1636">
        <f t="shared" si="389"/>
        <v>2024</v>
      </c>
    </row>
    <row r="1637" spans="1:24" x14ac:dyDescent="0.3">
      <c r="A1637">
        <f>'Raw_Data'!A1637</f>
        <v>1636</v>
      </c>
      <c r="B1637" t="str">
        <f>'Raw_Data'!B1637</f>
        <v>Customer 3</v>
      </c>
      <c r="C1637" t="str">
        <f>'Raw_Data'!C1637</f>
        <v>Desktop</v>
      </c>
      <c r="D1637">
        <f>'Raw_Data'!D1637</f>
        <v>1664</v>
      </c>
      <c r="E1637">
        <f>'Raw_Data'!E1637</f>
        <v>3036</v>
      </c>
      <c r="F1637">
        <f>'Raw_Data'!F1637</f>
        <v>45360.125</v>
      </c>
      <c r="G1637" t="str">
        <f t="shared" si="375"/>
        <v>Customer 3</v>
      </c>
      <c r="H1637" t="str">
        <f t="shared" si="376"/>
        <v>DESKTOP</v>
      </c>
      <c r="I1637" t="str">
        <f t="shared" si="377"/>
        <v>Changed</v>
      </c>
      <c r="J1637">
        <f t="shared" si="378"/>
        <v>1664</v>
      </c>
      <c r="K1637">
        <f t="shared" si="379"/>
        <v>3036</v>
      </c>
      <c r="L1637" s="8">
        <f t="shared" si="380"/>
        <v>45360</v>
      </c>
      <c r="M1637" t="str">
        <f t="shared" ca="1" si="381"/>
        <v>OK</v>
      </c>
      <c r="P1637">
        <f t="shared" si="382"/>
        <v>1636</v>
      </c>
      <c r="Q1637" t="str">
        <f t="shared" si="383"/>
        <v>Customer 3</v>
      </c>
      <c r="R1637" t="str">
        <f t="shared" si="384"/>
        <v>DESKTOP</v>
      </c>
      <c r="S1637">
        <f t="shared" si="385"/>
        <v>1664</v>
      </c>
      <c r="T1637">
        <f t="shared" si="386"/>
        <v>3036</v>
      </c>
      <c r="U1637" s="8">
        <f t="shared" si="387"/>
        <v>45360</v>
      </c>
      <c r="V1637" t="str" cm="1">
        <f t="array" ref="V1637">_xlfn.IFS(S1637 = "", "", S1637 &lt; 500, "Low", S1637 &lt; 1200, "Medium", TRUE, "High")</f>
        <v>High</v>
      </c>
      <c r="W1637" t="str">
        <f t="shared" si="388"/>
        <v>2024-03</v>
      </c>
      <c r="X1637">
        <f t="shared" si="389"/>
        <v>2024</v>
      </c>
    </row>
    <row r="1638" spans="1:24" x14ac:dyDescent="0.3">
      <c r="A1638">
        <f>'Raw_Data'!A1638</f>
        <v>1637</v>
      </c>
      <c r="B1638" t="str">
        <f>'Raw_Data'!B1638</f>
        <v>Customer 4</v>
      </c>
      <c r="C1638" t="str">
        <f>'Raw_Data'!C1638</f>
        <v>Mobile</v>
      </c>
      <c r="D1638">
        <f>'Raw_Data'!D1638</f>
        <v>3891</v>
      </c>
      <c r="E1638">
        <f>'Raw_Data'!E1638</f>
        <v>640</v>
      </c>
      <c r="F1638">
        <f>'Raw_Data'!F1638</f>
        <v>45360.166666666664</v>
      </c>
      <c r="G1638" t="str">
        <f t="shared" si="375"/>
        <v>Customer 4</v>
      </c>
      <c r="H1638" t="str">
        <f t="shared" si="376"/>
        <v>MOBILE</v>
      </c>
      <c r="I1638" t="str">
        <f t="shared" si="377"/>
        <v>Changed</v>
      </c>
      <c r="J1638">
        <f t="shared" si="378"/>
        <v>3891</v>
      </c>
      <c r="K1638">
        <f t="shared" si="379"/>
        <v>640</v>
      </c>
      <c r="L1638" s="8">
        <f t="shared" si="380"/>
        <v>45360</v>
      </c>
      <c r="M1638" t="str">
        <f t="shared" ca="1" si="381"/>
        <v>OK</v>
      </c>
      <c r="P1638">
        <f t="shared" si="382"/>
        <v>1637</v>
      </c>
      <c r="Q1638" t="str">
        <f t="shared" si="383"/>
        <v>Customer 4</v>
      </c>
      <c r="R1638" t="str">
        <f t="shared" si="384"/>
        <v>MOBILE</v>
      </c>
      <c r="S1638">
        <f t="shared" si="385"/>
        <v>3891</v>
      </c>
      <c r="T1638">
        <f t="shared" si="386"/>
        <v>640</v>
      </c>
      <c r="U1638" s="8">
        <f t="shared" si="387"/>
        <v>45360</v>
      </c>
      <c r="V1638" t="str" cm="1">
        <f t="array" ref="V1638">_xlfn.IFS(S1638 = "", "", S1638 &lt; 500, "Low", S1638 &lt; 1200, "Medium", TRUE, "High")</f>
        <v>High</v>
      </c>
      <c r="W1638" t="str">
        <f t="shared" si="388"/>
        <v>2024-03</v>
      </c>
      <c r="X1638">
        <f t="shared" si="389"/>
        <v>2024</v>
      </c>
    </row>
    <row r="1639" spans="1:24" x14ac:dyDescent="0.3">
      <c r="A1639">
        <f>'Raw_Data'!A1639</f>
        <v>1638</v>
      </c>
      <c r="B1639" t="str">
        <f>'Raw_Data'!B1639</f>
        <v>Customer 4</v>
      </c>
      <c r="C1639" t="str">
        <f>'Raw_Data'!C1639</f>
        <v>Desktop</v>
      </c>
      <c r="D1639">
        <f>'Raw_Data'!D1639</f>
        <v>1791</v>
      </c>
      <c r="E1639">
        <f>'Raw_Data'!E1639</f>
        <v>2473</v>
      </c>
      <c r="F1639">
        <f>'Raw_Data'!F1639</f>
        <v>45360.208333333336</v>
      </c>
      <c r="G1639" t="str">
        <f t="shared" si="375"/>
        <v>Customer 4</v>
      </c>
      <c r="H1639" t="str">
        <f t="shared" si="376"/>
        <v>DESKTOP</v>
      </c>
      <c r="I1639" t="str">
        <f t="shared" si="377"/>
        <v>Changed</v>
      </c>
      <c r="J1639">
        <f t="shared" si="378"/>
        <v>1791</v>
      </c>
      <c r="K1639">
        <f t="shared" si="379"/>
        <v>2473</v>
      </c>
      <c r="L1639" s="8">
        <f t="shared" si="380"/>
        <v>45360</v>
      </c>
      <c r="M1639" t="str">
        <f t="shared" ca="1" si="381"/>
        <v>OK</v>
      </c>
      <c r="P1639">
        <f t="shared" si="382"/>
        <v>1638</v>
      </c>
      <c r="Q1639" t="str">
        <f t="shared" si="383"/>
        <v>Customer 4</v>
      </c>
      <c r="R1639" t="str">
        <f t="shared" si="384"/>
        <v>DESKTOP</v>
      </c>
      <c r="S1639">
        <f t="shared" si="385"/>
        <v>1791</v>
      </c>
      <c r="T1639">
        <f t="shared" si="386"/>
        <v>2473</v>
      </c>
      <c r="U1639" s="8">
        <f t="shared" si="387"/>
        <v>45360</v>
      </c>
      <c r="V1639" t="str" cm="1">
        <f t="array" ref="V1639">_xlfn.IFS(S1639 = "", "", S1639 &lt; 500, "Low", S1639 &lt; 1200, "Medium", TRUE, "High")</f>
        <v>High</v>
      </c>
      <c r="W1639" t="str">
        <f t="shared" si="388"/>
        <v>2024-03</v>
      </c>
      <c r="X1639">
        <f t="shared" si="389"/>
        <v>2024</v>
      </c>
    </row>
    <row r="1640" spans="1:24" x14ac:dyDescent="0.3">
      <c r="A1640">
        <f>'Raw_Data'!A1640</f>
        <v>1639</v>
      </c>
      <c r="B1640" t="str">
        <f>'Raw_Data'!B1640</f>
        <v>Customer 9</v>
      </c>
      <c r="C1640" t="str">
        <f>'Raw_Data'!C1640</f>
        <v>Embedded</v>
      </c>
      <c r="D1640">
        <f>'Raw_Data'!D1640</f>
        <v>1321</v>
      </c>
      <c r="E1640">
        <f>'Raw_Data'!E1640</f>
        <v>3134</v>
      </c>
      <c r="F1640">
        <f>'Raw_Data'!F1640</f>
        <v>45360.25</v>
      </c>
      <c r="G1640" t="str">
        <f t="shared" si="375"/>
        <v>Customer 9</v>
      </c>
      <c r="H1640" t="str">
        <f t="shared" si="376"/>
        <v>EMBEDDED</v>
      </c>
      <c r="I1640" t="str">
        <f t="shared" si="377"/>
        <v>Changed</v>
      </c>
      <c r="J1640">
        <f t="shared" si="378"/>
        <v>1321</v>
      </c>
      <c r="K1640">
        <f t="shared" si="379"/>
        <v>3134</v>
      </c>
      <c r="L1640" s="8">
        <f t="shared" si="380"/>
        <v>45360</v>
      </c>
      <c r="M1640" t="str">
        <f t="shared" ca="1" si="381"/>
        <v>OK</v>
      </c>
      <c r="P1640">
        <f t="shared" si="382"/>
        <v>1639</v>
      </c>
      <c r="Q1640" t="str">
        <f t="shared" si="383"/>
        <v>Customer 9</v>
      </c>
      <c r="R1640" t="str">
        <f t="shared" si="384"/>
        <v>EMBEDDED</v>
      </c>
      <c r="S1640">
        <f t="shared" si="385"/>
        <v>1321</v>
      </c>
      <c r="T1640">
        <f t="shared" si="386"/>
        <v>3134</v>
      </c>
      <c r="U1640" s="8">
        <f t="shared" si="387"/>
        <v>45360</v>
      </c>
      <c r="V1640" t="str" cm="1">
        <f t="array" ref="V1640">_xlfn.IFS(S1640 = "", "", S1640 &lt; 500, "Low", S1640 &lt; 1200, "Medium", TRUE, "High")</f>
        <v>High</v>
      </c>
      <c r="W1640" t="str">
        <f t="shared" si="388"/>
        <v>2024-03</v>
      </c>
      <c r="X1640">
        <f t="shared" si="389"/>
        <v>2024</v>
      </c>
    </row>
    <row r="1641" spans="1:24" x14ac:dyDescent="0.3">
      <c r="A1641">
        <f>'Raw_Data'!A1641</f>
        <v>1640</v>
      </c>
      <c r="B1641" t="str">
        <f>'Raw_Data'!B1641</f>
        <v>Customer 12</v>
      </c>
      <c r="C1641" t="str">
        <f>'Raw_Data'!C1641</f>
        <v>Desktop</v>
      </c>
      <c r="D1641">
        <f>'Raw_Data'!D1641</f>
        <v>2259</v>
      </c>
      <c r="E1641">
        <f>'Raw_Data'!E1641</f>
        <v>1017</v>
      </c>
      <c r="F1641">
        <f>'Raw_Data'!F1641</f>
        <v>45360.291666666664</v>
      </c>
      <c r="G1641" t="str">
        <f t="shared" si="375"/>
        <v>Customer 12</v>
      </c>
      <c r="H1641" t="str">
        <f t="shared" si="376"/>
        <v>DESKTOP</v>
      </c>
      <c r="I1641" t="str">
        <f t="shared" si="377"/>
        <v>Changed</v>
      </c>
      <c r="J1641">
        <f t="shared" si="378"/>
        <v>2259</v>
      </c>
      <c r="K1641">
        <f t="shared" si="379"/>
        <v>1017</v>
      </c>
      <c r="L1641" s="8">
        <f t="shared" si="380"/>
        <v>45360</v>
      </c>
      <c r="M1641" t="str">
        <f t="shared" ca="1" si="381"/>
        <v>OK</v>
      </c>
      <c r="P1641">
        <f t="shared" si="382"/>
        <v>1640</v>
      </c>
      <c r="Q1641" t="str">
        <f t="shared" si="383"/>
        <v>Customer 12</v>
      </c>
      <c r="R1641" t="str">
        <f t="shared" si="384"/>
        <v>DESKTOP</v>
      </c>
      <c r="S1641">
        <f t="shared" si="385"/>
        <v>2259</v>
      </c>
      <c r="T1641">
        <f t="shared" si="386"/>
        <v>1017</v>
      </c>
      <c r="U1641" s="8">
        <f t="shared" si="387"/>
        <v>45360</v>
      </c>
      <c r="V1641" t="str" cm="1">
        <f t="array" ref="V1641">_xlfn.IFS(S1641 = "", "", S1641 &lt; 500, "Low", S1641 &lt; 1200, "Medium", TRUE, "High")</f>
        <v>High</v>
      </c>
      <c r="W1641" t="str">
        <f t="shared" si="388"/>
        <v>2024-03</v>
      </c>
      <c r="X1641">
        <f t="shared" si="389"/>
        <v>2024</v>
      </c>
    </row>
    <row r="1642" spans="1:24" x14ac:dyDescent="0.3">
      <c r="A1642">
        <f>'Raw_Data'!A1642</f>
        <v>1641</v>
      </c>
      <c r="B1642" t="str">
        <f>'Raw_Data'!B1642</f>
        <v>Customer 3</v>
      </c>
      <c r="C1642" t="str">
        <f>'Raw_Data'!C1642</f>
        <v>Workstation</v>
      </c>
      <c r="D1642">
        <f>'Raw_Data'!D1642</f>
        <v>3681</v>
      </c>
      <c r="E1642">
        <f>'Raw_Data'!E1642</f>
        <v>1897</v>
      </c>
      <c r="F1642">
        <f>'Raw_Data'!F1642</f>
        <v>45360.333333333336</v>
      </c>
      <c r="G1642" t="str">
        <f t="shared" si="375"/>
        <v>Customer 3</v>
      </c>
      <c r="H1642" t="str">
        <f t="shared" si="376"/>
        <v>WORKSTATION</v>
      </c>
      <c r="I1642" t="str">
        <f t="shared" si="377"/>
        <v>Changed</v>
      </c>
      <c r="J1642">
        <f t="shared" si="378"/>
        <v>3681</v>
      </c>
      <c r="K1642">
        <f t="shared" si="379"/>
        <v>1897</v>
      </c>
      <c r="L1642" s="8">
        <f t="shared" si="380"/>
        <v>45360</v>
      </c>
      <c r="M1642" t="str">
        <f t="shared" ca="1" si="381"/>
        <v>OK</v>
      </c>
      <c r="P1642">
        <f t="shared" si="382"/>
        <v>1641</v>
      </c>
      <c r="Q1642" t="str">
        <f t="shared" si="383"/>
        <v>Customer 3</v>
      </c>
      <c r="R1642" t="str">
        <f t="shared" si="384"/>
        <v>WORKSTATION</v>
      </c>
      <c r="S1642">
        <f t="shared" si="385"/>
        <v>3681</v>
      </c>
      <c r="T1642">
        <f t="shared" si="386"/>
        <v>1897</v>
      </c>
      <c r="U1642" s="8">
        <f t="shared" si="387"/>
        <v>45360</v>
      </c>
      <c r="V1642" t="str" cm="1">
        <f t="array" ref="V1642">_xlfn.IFS(S1642 = "", "", S1642 &lt; 500, "Low", S1642 &lt; 1200, "Medium", TRUE, "High")</f>
        <v>High</v>
      </c>
      <c r="W1642" t="str">
        <f t="shared" si="388"/>
        <v>2024-03</v>
      </c>
      <c r="X1642">
        <f t="shared" si="389"/>
        <v>2024</v>
      </c>
    </row>
    <row r="1643" spans="1:24" x14ac:dyDescent="0.3">
      <c r="A1643">
        <f>'Raw_Data'!A1643</f>
        <v>1642</v>
      </c>
      <c r="B1643" t="str">
        <f>'Raw_Data'!B1643</f>
        <v>Customer 1</v>
      </c>
      <c r="C1643" t="str">
        <f>'Raw_Data'!C1643</f>
        <v>Embedded</v>
      </c>
      <c r="D1643">
        <f>'Raw_Data'!D1643</f>
        <v>587</v>
      </c>
      <c r="E1643">
        <f>'Raw_Data'!E1643</f>
        <v>1723</v>
      </c>
      <c r="F1643">
        <f>'Raw_Data'!F1643</f>
        <v>45360.375</v>
      </c>
      <c r="G1643" t="str">
        <f t="shared" si="375"/>
        <v>Customer 1</v>
      </c>
      <c r="H1643" t="str">
        <f t="shared" si="376"/>
        <v>EMBEDDED</v>
      </c>
      <c r="I1643" t="str">
        <f t="shared" si="377"/>
        <v>Changed</v>
      </c>
      <c r="J1643">
        <f t="shared" si="378"/>
        <v>587</v>
      </c>
      <c r="K1643">
        <f t="shared" si="379"/>
        <v>1723</v>
      </c>
      <c r="L1643" s="8">
        <f t="shared" si="380"/>
        <v>45360</v>
      </c>
      <c r="M1643" t="str">
        <f t="shared" ca="1" si="381"/>
        <v>OK</v>
      </c>
      <c r="P1643">
        <f t="shared" si="382"/>
        <v>1642</v>
      </c>
      <c r="Q1643" t="str">
        <f t="shared" si="383"/>
        <v>Customer 1</v>
      </c>
      <c r="R1643" t="str">
        <f t="shared" si="384"/>
        <v>EMBEDDED</v>
      </c>
      <c r="S1643">
        <f t="shared" si="385"/>
        <v>587</v>
      </c>
      <c r="T1643">
        <f t="shared" si="386"/>
        <v>1723</v>
      </c>
      <c r="U1643" s="8">
        <f t="shared" si="387"/>
        <v>45360</v>
      </c>
      <c r="V1643" t="str" cm="1">
        <f t="array" ref="V1643">_xlfn.IFS(S1643 = "", "", S1643 &lt; 500, "Low", S1643 &lt; 1200, "Medium", TRUE, "High")</f>
        <v>Medium</v>
      </c>
      <c r="W1643" t="str">
        <f t="shared" si="388"/>
        <v>2024-03</v>
      </c>
      <c r="X1643">
        <f t="shared" si="389"/>
        <v>2024</v>
      </c>
    </row>
    <row r="1644" spans="1:24" x14ac:dyDescent="0.3">
      <c r="A1644">
        <f>'Raw_Data'!A1644</f>
        <v>1643</v>
      </c>
      <c r="B1644" t="str">
        <f>'Raw_Data'!B1644</f>
        <v>Customer 1</v>
      </c>
      <c r="C1644" t="str">
        <f>'Raw_Data'!C1644</f>
        <v>Workstation</v>
      </c>
      <c r="D1644">
        <f>'Raw_Data'!D1644</f>
        <v>418</v>
      </c>
      <c r="E1644">
        <f>'Raw_Data'!E1644</f>
        <v>4749</v>
      </c>
      <c r="F1644">
        <f>'Raw_Data'!F1644</f>
        <v>45360.416666666664</v>
      </c>
      <c r="G1644" t="str">
        <f t="shared" si="375"/>
        <v>Customer 1</v>
      </c>
      <c r="H1644" t="str">
        <f t="shared" si="376"/>
        <v>WORKSTATION</v>
      </c>
      <c r="I1644" t="str">
        <f t="shared" si="377"/>
        <v>Changed</v>
      </c>
      <c r="J1644">
        <f t="shared" si="378"/>
        <v>418</v>
      </c>
      <c r="K1644">
        <f t="shared" si="379"/>
        <v>4749</v>
      </c>
      <c r="L1644" s="8">
        <f t="shared" si="380"/>
        <v>45360</v>
      </c>
      <c r="M1644" t="str">
        <f t="shared" ca="1" si="381"/>
        <v>OK</v>
      </c>
      <c r="P1644">
        <f t="shared" si="382"/>
        <v>1643</v>
      </c>
      <c r="Q1644" t="str">
        <f t="shared" si="383"/>
        <v>Customer 1</v>
      </c>
      <c r="R1644" t="str">
        <f t="shared" si="384"/>
        <v>WORKSTATION</v>
      </c>
      <c r="S1644">
        <f t="shared" si="385"/>
        <v>418</v>
      </c>
      <c r="T1644">
        <f t="shared" si="386"/>
        <v>4749</v>
      </c>
      <c r="U1644" s="8">
        <f t="shared" si="387"/>
        <v>45360</v>
      </c>
      <c r="V1644" t="str" cm="1">
        <f t="array" ref="V1644">_xlfn.IFS(S1644 = "", "", S1644 &lt; 500, "Low", S1644 &lt; 1200, "Medium", TRUE, "High")</f>
        <v>Low</v>
      </c>
      <c r="W1644" t="str">
        <f t="shared" si="388"/>
        <v>2024-03</v>
      </c>
      <c r="X1644">
        <f t="shared" si="389"/>
        <v>2024</v>
      </c>
    </row>
    <row r="1645" spans="1:24" x14ac:dyDescent="0.3">
      <c r="A1645">
        <f>'Raw_Data'!A1645</f>
        <v>1644</v>
      </c>
      <c r="B1645" t="str">
        <f>'Raw_Data'!B1645</f>
        <v>Customer 14</v>
      </c>
      <c r="C1645" t="str">
        <f>'Raw_Data'!C1645</f>
        <v>Embedded</v>
      </c>
      <c r="D1645">
        <f>'Raw_Data'!D1645</f>
        <v>76</v>
      </c>
      <c r="E1645">
        <f>'Raw_Data'!E1645</f>
        <v>4373</v>
      </c>
      <c r="F1645">
        <f>'Raw_Data'!F1645</f>
        <v>45360.458333333336</v>
      </c>
      <c r="G1645" t="str">
        <f t="shared" si="375"/>
        <v>Customer 14</v>
      </c>
      <c r="H1645" t="str">
        <f t="shared" si="376"/>
        <v>EMBEDDED</v>
      </c>
      <c r="I1645" t="str">
        <f t="shared" si="377"/>
        <v>Changed</v>
      </c>
      <c r="J1645">
        <f t="shared" si="378"/>
        <v>76</v>
      </c>
      <c r="K1645">
        <f t="shared" si="379"/>
        <v>4373</v>
      </c>
      <c r="L1645" s="8">
        <f t="shared" si="380"/>
        <v>45360</v>
      </c>
      <c r="M1645" t="str">
        <f t="shared" ca="1" si="381"/>
        <v>OK</v>
      </c>
      <c r="P1645">
        <f t="shared" si="382"/>
        <v>1644</v>
      </c>
      <c r="Q1645" t="str">
        <f t="shared" si="383"/>
        <v>Customer 14</v>
      </c>
      <c r="R1645" t="str">
        <f t="shared" si="384"/>
        <v>EMBEDDED</v>
      </c>
      <c r="S1645">
        <f t="shared" si="385"/>
        <v>76</v>
      </c>
      <c r="T1645">
        <f t="shared" si="386"/>
        <v>4373</v>
      </c>
      <c r="U1645" s="8">
        <f t="shared" si="387"/>
        <v>45360</v>
      </c>
      <c r="V1645" t="str" cm="1">
        <f t="array" ref="V1645">_xlfn.IFS(S1645 = "", "", S1645 &lt; 500, "Low", S1645 &lt; 1200, "Medium", TRUE, "High")</f>
        <v>Low</v>
      </c>
      <c r="W1645" t="str">
        <f t="shared" si="388"/>
        <v>2024-03</v>
      </c>
      <c r="X1645">
        <f t="shared" si="389"/>
        <v>2024</v>
      </c>
    </row>
    <row r="1646" spans="1:24" x14ac:dyDescent="0.3">
      <c r="A1646">
        <f>'Raw_Data'!A1646</f>
        <v>1645</v>
      </c>
      <c r="B1646" t="str">
        <f>'Raw_Data'!B1646</f>
        <v>Customer 8</v>
      </c>
      <c r="C1646" t="str">
        <f>'Raw_Data'!C1646</f>
        <v>Mobile</v>
      </c>
      <c r="D1646">
        <f>'Raw_Data'!D1646</f>
        <v>30</v>
      </c>
      <c r="E1646">
        <f>'Raw_Data'!E1646</f>
        <v>4142</v>
      </c>
      <c r="F1646">
        <f>'Raw_Data'!F1646</f>
        <v>45360.5</v>
      </c>
      <c r="G1646" t="str">
        <f t="shared" si="375"/>
        <v>Customer 8</v>
      </c>
      <c r="H1646" t="str">
        <f t="shared" si="376"/>
        <v>MOBILE</v>
      </c>
      <c r="I1646" t="str">
        <f t="shared" si="377"/>
        <v>Changed</v>
      </c>
      <c r="J1646">
        <f t="shared" si="378"/>
        <v>30</v>
      </c>
      <c r="K1646">
        <f t="shared" si="379"/>
        <v>4142</v>
      </c>
      <c r="L1646" s="8">
        <f t="shared" si="380"/>
        <v>45360</v>
      </c>
      <c r="M1646" t="str">
        <f t="shared" ca="1" si="381"/>
        <v>OK</v>
      </c>
      <c r="P1646">
        <f t="shared" si="382"/>
        <v>1645</v>
      </c>
      <c r="Q1646" t="str">
        <f t="shared" si="383"/>
        <v>Customer 8</v>
      </c>
      <c r="R1646" t="str">
        <f t="shared" si="384"/>
        <v>MOBILE</v>
      </c>
      <c r="S1646">
        <f t="shared" si="385"/>
        <v>30</v>
      </c>
      <c r="T1646">
        <f t="shared" si="386"/>
        <v>4142</v>
      </c>
      <c r="U1646" s="8">
        <f t="shared" si="387"/>
        <v>45360</v>
      </c>
      <c r="V1646" t="str" cm="1">
        <f t="array" ref="V1646">_xlfn.IFS(S1646 = "", "", S1646 &lt; 500, "Low", S1646 &lt; 1200, "Medium", TRUE, "High")</f>
        <v>Low</v>
      </c>
      <c r="W1646" t="str">
        <f t="shared" si="388"/>
        <v>2024-03</v>
      </c>
      <c r="X1646">
        <f t="shared" si="389"/>
        <v>2024</v>
      </c>
    </row>
    <row r="1647" spans="1:24" x14ac:dyDescent="0.3">
      <c r="A1647">
        <f>'Raw_Data'!A1647</f>
        <v>1646</v>
      </c>
      <c r="B1647" t="str">
        <f>'Raw_Data'!B1647</f>
        <v>Customer 8</v>
      </c>
      <c r="C1647" t="str">
        <f>'Raw_Data'!C1647</f>
        <v>Mobile</v>
      </c>
      <c r="D1647">
        <f>'Raw_Data'!D1647</f>
        <v>3057</v>
      </c>
      <c r="E1647">
        <f>'Raw_Data'!E1647</f>
        <v>100</v>
      </c>
      <c r="F1647">
        <f>'Raw_Data'!F1647</f>
        <v>45360.541666666664</v>
      </c>
      <c r="G1647" t="str">
        <f t="shared" si="375"/>
        <v>Customer 8</v>
      </c>
      <c r="H1647" t="str">
        <f t="shared" si="376"/>
        <v>MOBILE</v>
      </c>
      <c r="I1647" t="str">
        <f t="shared" si="377"/>
        <v>Changed</v>
      </c>
      <c r="J1647">
        <f t="shared" si="378"/>
        <v>3057</v>
      </c>
      <c r="K1647">
        <f t="shared" si="379"/>
        <v>100</v>
      </c>
      <c r="L1647" s="8">
        <f t="shared" si="380"/>
        <v>45360</v>
      </c>
      <c r="M1647" t="str">
        <f t="shared" ca="1" si="381"/>
        <v>OK</v>
      </c>
      <c r="P1647">
        <f t="shared" si="382"/>
        <v>1646</v>
      </c>
      <c r="Q1647" t="str">
        <f t="shared" si="383"/>
        <v>Customer 8</v>
      </c>
      <c r="R1647" t="str">
        <f t="shared" si="384"/>
        <v>MOBILE</v>
      </c>
      <c r="S1647">
        <f t="shared" si="385"/>
        <v>3057</v>
      </c>
      <c r="T1647">
        <f t="shared" si="386"/>
        <v>100</v>
      </c>
      <c r="U1647" s="8">
        <f t="shared" si="387"/>
        <v>45360</v>
      </c>
      <c r="V1647" t="str" cm="1">
        <f t="array" ref="V1647">_xlfn.IFS(S1647 = "", "", S1647 &lt; 500, "Low", S1647 &lt; 1200, "Medium", TRUE, "High")</f>
        <v>High</v>
      </c>
      <c r="W1647" t="str">
        <f t="shared" si="388"/>
        <v>2024-03</v>
      </c>
      <c r="X1647">
        <f t="shared" si="389"/>
        <v>2024</v>
      </c>
    </row>
    <row r="1648" spans="1:24" x14ac:dyDescent="0.3">
      <c r="A1648">
        <f>'Raw_Data'!A1648</f>
        <v>1647</v>
      </c>
      <c r="B1648" t="str">
        <f>'Raw_Data'!B1648</f>
        <v>Customer 15</v>
      </c>
      <c r="C1648" t="str">
        <f>'Raw_Data'!C1648</f>
        <v>Desktop</v>
      </c>
      <c r="D1648">
        <f>'Raw_Data'!D1648</f>
        <v>2566</v>
      </c>
      <c r="E1648">
        <f>'Raw_Data'!E1648</f>
        <v>3408</v>
      </c>
      <c r="F1648">
        <f>'Raw_Data'!F1648</f>
        <v>45360.583333333336</v>
      </c>
      <c r="G1648" t="str">
        <f t="shared" si="375"/>
        <v>Customer 15</v>
      </c>
      <c r="H1648" t="str">
        <f t="shared" si="376"/>
        <v>DESKTOP</v>
      </c>
      <c r="I1648" t="str">
        <f t="shared" si="377"/>
        <v>Changed</v>
      </c>
      <c r="J1648">
        <f t="shared" si="378"/>
        <v>2566</v>
      </c>
      <c r="K1648">
        <f t="shared" si="379"/>
        <v>3408</v>
      </c>
      <c r="L1648" s="8">
        <f t="shared" si="380"/>
        <v>45360</v>
      </c>
      <c r="M1648" t="str">
        <f t="shared" ca="1" si="381"/>
        <v>OK</v>
      </c>
      <c r="P1648">
        <f t="shared" si="382"/>
        <v>1647</v>
      </c>
      <c r="Q1648" t="str">
        <f t="shared" si="383"/>
        <v>Customer 15</v>
      </c>
      <c r="R1648" t="str">
        <f t="shared" si="384"/>
        <v>DESKTOP</v>
      </c>
      <c r="S1648">
        <f t="shared" si="385"/>
        <v>2566</v>
      </c>
      <c r="T1648">
        <f t="shared" si="386"/>
        <v>3408</v>
      </c>
      <c r="U1648" s="8">
        <f t="shared" si="387"/>
        <v>45360</v>
      </c>
      <c r="V1648" t="str" cm="1">
        <f t="array" ref="V1648">_xlfn.IFS(S1648 = "", "", S1648 &lt; 500, "Low", S1648 &lt; 1200, "Medium", TRUE, "High")</f>
        <v>High</v>
      </c>
      <c r="W1648" t="str">
        <f t="shared" si="388"/>
        <v>2024-03</v>
      </c>
      <c r="X1648">
        <f t="shared" si="389"/>
        <v>2024</v>
      </c>
    </row>
    <row r="1649" spans="1:24" x14ac:dyDescent="0.3">
      <c r="A1649">
        <f>'Raw_Data'!A1649</f>
        <v>1648</v>
      </c>
      <c r="B1649" t="str">
        <f>'Raw_Data'!B1649</f>
        <v>Customer 5</v>
      </c>
      <c r="C1649" t="str">
        <f>'Raw_Data'!C1649</f>
        <v>Embedded</v>
      </c>
      <c r="D1649">
        <f>'Raw_Data'!D1649</f>
        <v>817</v>
      </c>
      <c r="E1649">
        <f>'Raw_Data'!E1649</f>
        <v>4458</v>
      </c>
      <c r="F1649">
        <f>'Raw_Data'!F1649</f>
        <v>45360.625</v>
      </c>
      <c r="G1649" t="str">
        <f t="shared" si="375"/>
        <v>Customer 5</v>
      </c>
      <c r="H1649" t="str">
        <f t="shared" si="376"/>
        <v>EMBEDDED</v>
      </c>
      <c r="I1649" t="str">
        <f t="shared" si="377"/>
        <v>Changed</v>
      </c>
      <c r="J1649">
        <f t="shared" si="378"/>
        <v>817</v>
      </c>
      <c r="K1649">
        <f t="shared" si="379"/>
        <v>4458</v>
      </c>
      <c r="L1649" s="8">
        <f t="shared" si="380"/>
        <v>45360</v>
      </c>
      <c r="M1649" t="str">
        <f t="shared" ca="1" si="381"/>
        <v>OK</v>
      </c>
      <c r="P1649">
        <f t="shared" si="382"/>
        <v>1648</v>
      </c>
      <c r="Q1649" t="str">
        <f t="shared" si="383"/>
        <v>Customer 5</v>
      </c>
      <c r="R1649" t="str">
        <f t="shared" si="384"/>
        <v>EMBEDDED</v>
      </c>
      <c r="S1649">
        <f t="shared" si="385"/>
        <v>817</v>
      </c>
      <c r="T1649">
        <f t="shared" si="386"/>
        <v>4458</v>
      </c>
      <c r="U1649" s="8">
        <f t="shared" si="387"/>
        <v>45360</v>
      </c>
      <c r="V1649" t="str" cm="1">
        <f t="array" ref="V1649">_xlfn.IFS(S1649 = "", "", S1649 &lt; 500, "Low", S1649 &lt; 1200, "Medium", TRUE, "High")</f>
        <v>Medium</v>
      </c>
      <c r="W1649" t="str">
        <f t="shared" si="388"/>
        <v>2024-03</v>
      </c>
      <c r="X1649">
        <f t="shared" si="389"/>
        <v>2024</v>
      </c>
    </row>
    <row r="1650" spans="1:24" x14ac:dyDescent="0.3">
      <c r="A1650">
        <f>'Raw_Data'!A1650</f>
        <v>1649</v>
      </c>
      <c r="B1650" t="str">
        <f>'Raw_Data'!B1650</f>
        <v>Customer 9</v>
      </c>
      <c r="C1650" t="str">
        <f>'Raw_Data'!C1650</f>
        <v>Workstation</v>
      </c>
      <c r="D1650">
        <f>'Raw_Data'!D1650</f>
        <v>228</v>
      </c>
      <c r="E1650">
        <f>'Raw_Data'!E1650</f>
        <v>2478</v>
      </c>
      <c r="F1650">
        <f>'Raw_Data'!F1650</f>
        <v>45360.666666666664</v>
      </c>
      <c r="G1650" t="str">
        <f t="shared" si="375"/>
        <v>Customer 9</v>
      </c>
      <c r="H1650" t="str">
        <f t="shared" si="376"/>
        <v>WORKSTATION</v>
      </c>
      <c r="I1650" t="str">
        <f t="shared" si="377"/>
        <v>Changed</v>
      </c>
      <c r="J1650">
        <f t="shared" si="378"/>
        <v>228</v>
      </c>
      <c r="K1650">
        <f t="shared" si="379"/>
        <v>2478</v>
      </c>
      <c r="L1650" s="8">
        <f t="shared" si="380"/>
        <v>45360</v>
      </c>
      <c r="M1650" t="str">
        <f t="shared" ca="1" si="381"/>
        <v>OK</v>
      </c>
      <c r="P1650">
        <f t="shared" si="382"/>
        <v>1649</v>
      </c>
      <c r="Q1650" t="str">
        <f t="shared" si="383"/>
        <v>Customer 9</v>
      </c>
      <c r="R1650" t="str">
        <f t="shared" si="384"/>
        <v>WORKSTATION</v>
      </c>
      <c r="S1650">
        <f t="shared" si="385"/>
        <v>228</v>
      </c>
      <c r="T1650">
        <f t="shared" si="386"/>
        <v>2478</v>
      </c>
      <c r="U1650" s="8">
        <f t="shared" si="387"/>
        <v>45360</v>
      </c>
      <c r="V1650" t="str" cm="1">
        <f t="array" ref="V1650">_xlfn.IFS(S1650 = "", "", S1650 &lt; 500, "Low", S1650 &lt; 1200, "Medium", TRUE, "High")</f>
        <v>Low</v>
      </c>
      <c r="W1650" t="str">
        <f t="shared" si="388"/>
        <v>2024-03</v>
      </c>
      <c r="X1650">
        <f t="shared" si="389"/>
        <v>2024</v>
      </c>
    </row>
    <row r="1651" spans="1:24" x14ac:dyDescent="0.3">
      <c r="A1651">
        <f>'Raw_Data'!A1651</f>
        <v>1650</v>
      </c>
      <c r="B1651" t="str">
        <f>'Raw_Data'!B1651</f>
        <v>Customer 9</v>
      </c>
      <c r="C1651" t="str">
        <f>'Raw_Data'!C1651</f>
        <v>Desktop</v>
      </c>
      <c r="D1651">
        <f>'Raw_Data'!D1651</f>
        <v>2978</v>
      </c>
      <c r="E1651">
        <f>'Raw_Data'!E1651</f>
        <v>227</v>
      </c>
      <c r="F1651">
        <f>'Raw_Data'!F1651</f>
        <v>45360.708333333336</v>
      </c>
      <c r="G1651" t="str">
        <f t="shared" si="375"/>
        <v>Customer 9</v>
      </c>
      <c r="H1651" t="str">
        <f t="shared" si="376"/>
        <v>DESKTOP</v>
      </c>
      <c r="I1651" t="str">
        <f t="shared" si="377"/>
        <v>Changed</v>
      </c>
      <c r="J1651">
        <f t="shared" si="378"/>
        <v>2978</v>
      </c>
      <c r="K1651">
        <f t="shared" si="379"/>
        <v>227</v>
      </c>
      <c r="L1651" s="8">
        <f t="shared" si="380"/>
        <v>45360</v>
      </c>
      <c r="M1651" t="str">
        <f t="shared" ca="1" si="381"/>
        <v>OK</v>
      </c>
      <c r="P1651">
        <f t="shared" si="382"/>
        <v>1650</v>
      </c>
      <c r="Q1651" t="str">
        <f t="shared" si="383"/>
        <v>Customer 9</v>
      </c>
      <c r="R1651" t="str">
        <f t="shared" si="384"/>
        <v>DESKTOP</v>
      </c>
      <c r="S1651">
        <f t="shared" si="385"/>
        <v>2978</v>
      </c>
      <c r="T1651">
        <f t="shared" si="386"/>
        <v>227</v>
      </c>
      <c r="U1651" s="8">
        <f t="shared" si="387"/>
        <v>45360</v>
      </c>
      <c r="V1651" t="str" cm="1">
        <f t="array" ref="V1651">_xlfn.IFS(S1651 = "", "", S1651 &lt; 500, "Low", S1651 &lt; 1200, "Medium", TRUE, "High")</f>
        <v>High</v>
      </c>
      <c r="W1651" t="str">
        <f t="shared" si="388"/>
        <v>2024-03</v>
      </c>
      <c r="X1651">
        <f t="shared" si="389"/>
        <v>2024</v>
      </c>
    </row>
    <row r="1652" spans="1:24" x14ac:dyDescent="0.3">
      <c r="A1652">
        <f>'Raw_Data'!A1652</f>
        <v>1651</v>
      </c>
      <c r="B1652" t="str">
        <f>'Raw_Data'!B1652</f>
        <v>Customer 11</v>
      </c>
      <c r="C1652" t="str">
        <f>'Raw_Data'!C1652</f>
        <v>Embedded</v>
      </c>
      <c r="D1652">
        <f>'Raw_Data'!D1652</f>
        <v>1780</v>
      </c>
      <c r="E1652">
        <f>'Raw_Data'!E1652</f>
        <v>3158</v>
      </c>
      <c r="F1652">
        <f>'Raw_Data'!F1652</f>
        <v>45360.75</v>
      </c>
      <c r="G1652" t="str">
        <f t="shared" si="375"/>
        <v>Customer 11</v>
      </c>
      <c r="H1652" t="str">
        <f t="shared" si="376"/>
        <v>EMBEDDED</v>
      </c>
      <c r="I1652" t="str">
        <f t="shared" si="377"/>
        <v>Changed</v>
      </c>
      <c r="J1652">
        <f t="shared" si="378"/>
        <v>1780</v>
      </c>
      <c r="K1652">
        <f t="shared" si="379"/>
        <v>3158</v>
      </c>
      <c r="L1652" s="8">
        <f t="shared" si="380"/>
        <v>45360</v>
      </c>
      <c r="M1652" t="str">
        <f t="shared" ca="1" si="381"/>
        <v>OK</v>
      </c>
      <c r="P1652">
        <f t="shared" si="382"/>
        <v>1651</v>
      </c>
      <c r="Q1652" t="str">
        <f t="shared" si="383"/>
        <v>Customer 11</v>
      </c>
      <c r="R1652" t="str">
        <f t="shared" si="384"/>
        <v>EMBEDDED</v>
      </c>
      <c r="S1652">
        <f t="shared" si="385"/>
        <v>1780</v>
      </c>
      <c r="T1652">
        <f t="shared" si="386"/>
        <v>3158</v>
      </c>
      <c r="U1652" s="8">
        <f t="shared" si="387"/>
        <v>45360</v>
      </c>
      <c r="V1652" t="str" cm="1">
        <f t="array" ref="V1652">_xlfn.IFS(S1652 = "", "", S1652 &lt; 500, "Low", S1652 &lt; 1200, "Medium", TRUE, "High")</f>
        <v>High</v>
      </c>
      <c r="W1652" t="str">
        <f t="shared" si="388"/>
        <v>2024-03</v>
      </c>
      <c r="X1652">
        <f t="shared" si="389"/>
        <v>2024</v>
      </c>
    </row>
    <row r="1653" spans="1:24" x14ac:dyDescent="0.3">
      <c r="A1653">
        <f>'Raw_Data'!A1653</f>
        <v>1652</v>
      </c>
      <c r="B1653" t="str">
        <f>'Raw_Data'!B1653</f>
        <v>Customer 8</v>
      </c>
      <c r="C1653" t="str">
        <f>'Raw_Data'!C1653</f>
        <v>Embedded</v>
      </c>
      <c r="D1653">
        <f>'Raw_Data'!D1653</f>
        <v>891</v>
      </c>
      <c r="E1653">
        <f>'Raw_Data'!E1653</f>
        <v>4050</v>
      </c>
      <c r="F1653">
        <f>'Raw_Data'!F1653</f>
        <v>45360.791666666664</v>
      </c>
      <c r="G1653" t="str">
        <f t="shared" si="375"/>
        <v>Customer 8</v>
      </c>
      <c r="H1653" t="str">
        <f t="shared" si="376"/>
        <v>EMBEDDED</v>
      </c>
      <c r="I1653" t="str">
        <f t="shared" si="377"/>
        <v>Changed</v>
      </c>
      <c r="J1653">
        <f t="shared" si="378"/>
        <v>891</v>
      </c>
      <c r="K1653">
        <f t="shared" si="379"/>
        <v>4050</v>
      </c>
      <c r="L1653" s="8">
        <f t="shared" si="380"/>
        <v>45360</v>
      </c>
      <c r="M1653" t="str">
        <f t="shared" ca="1" si="381"/>
        <v>OK</v>
      </c>
      <c r="P1653">
        <f t="shared" si="382"/>
        <v>1652</v>
      </c>
      <c r="Q1653" t="str">
        <f t="shared" si="383"/>
        <v>Customer 8</v>
      </c>
      <c r="R1653" t="str">
        <f t="shared" si="384"/>
        <v>EMBEDDED</v>
      </c>
      <c r="S1653">
        <f t="shared" si="385"/>
        <v>891</v>
      </c>
      <c r="T1653">
        <f t="shared" si="386"/>
        <v>4050</v>
      </c>
      <c r="U1653" s="8">
        <f t="shared" si="387"/>
        <v>45360</v>
      </c>
      <c r="V1653" t="str" cm="1">
        <f t="array" ref="V1653">_xlfn.IFS(S1653 = "", "", S1653 &lt; 500, "Low", S1653 &lt; 1200, "Medium", TRUE, "High")</f>
        <v>Medium</v>
      </c>
      <c r="W1653" t="str">
        <f t="shared" si="388"/>
        <v>2024-03</v>
      </c>
      <c r="X1653">
        <f t="shared" si="389"/>
        <v>2024</v>
      </c>
    </row>
    <row r="1654" spans="1:24" x14ac:dyDescent="0.3">
      <c r="A1654">
        <f>'Raw_Data'!A1654</f>
        <v>1653</v>
      </c>
      <c r="B1654" t="str">
        <f>'Raw_Data'!B1654</f>
        <v>Customer 5</v>
      </c>
      <c r="C1654" t="str">
        <f>'Raw_Data'!C1654</f>
        <v>Embedded</v>
      </c>
      <c r="D1654">
        <f>'Raw_Data'!D1654</f>
        <v>1109</v>
      </c>
      <c r="E1654">
        <f>'Raw_Data'!E1654</f>
        <v>4674</v>
      </c>
      <c r="F1654">
        <f>'Raw_Data'!F1654</f>
        <v>45360.833333333336</v>
      </c>
      <c r="G1654" t="str">
        <f t="shared" si="375"/>
        <v>Customer 5</v>
      </c>
      <c r="H1654" t="str">
        <f t="shared" si="376"/>
        <v>EMBEDDED</v>
      </c>
      <c r="I1654" t="str">
        <f t="shared" si="377"/>
        <v>Changed</v>
      </c>
      <c r="J1654">
        <f t="shared" si="378"/>
        <v>1109</v>
      </c>
      <c r="K1654">
        <f t="shared" si="379"/>
        <v>4674</v>
      </c>
      <c r="L1654" s="8">
        <f t="shared" si="380"/>
        <v>45360</v>
      </c>
      <c r="M1654" t="str">
        <f t="shared" ca="1" si="381"/>
        <v>OK</v>
      </c>
      <c r="P1654">
        <f t="shared" si="382"/>
        <v>1653</v>
      </c>
      <c r="Q1654" t="str">
        <f t="shared" si="383"/>
        <v>Customer 5</v>
      </c>
      <c r="R1654" t="str">
        <f t="shared" si="384"/>
        <v>EMBEDDED</v>
      </c>
      <c r="S1654">
        <f t="shared" si="385"/>
        <v>1109</v>
      </c>
      <c r="T1654">
        <f t="shared" si="386"/>
        <v>4674</v>
      </c>
      <c r="U1654" s="8">
        <f t="shared" si="387"/>
        <v>45360</v>
      </c>
      <c r="V1654" t="str" cm="1">
        <f t="array" ref="V1654">_xlfn.IFS(S1654 = "", "", S1654 &lt; 500, "Low", S1654 &lt; 1200, "Medium", TRUE, "High")</f>
        <v>Medium</v>
      </c>
      <c r="W1654" t="str">
        <f t="shared" si="388"/>
        <v>2024-03</v>
      </c>
      <c r="X1654">
        <f t="shared" si="389"/>
        <v>2024</v>
      </c>
    </row>
    <row r="1655" spans="1:24" x14ac:dyDescent="0.3">
      <c r="A1655">
        <f>'Raw_Data'!A1655</f>
        <v>1654</v>
      </c>
      <c r="B1655" t="str">
        <f>'Raw_Data'!B1655</f>
        <v>Customer 3</v>
      </c>
      <c r="C1655" t="str">
        <f>'Raw_Data'!C1655</f>
        <v>Embedded</v>
      </c>
      <c r="D1655">
        <f>'Raw_Data'!D1655</f>
        <v>3425</v>
      </c>
      <c r="E1655">
        <f>'Raw_Data'!E1655</f>
        <v>3966</v>
      </c>
      <c r="F1655">
        <f>'Raw_Data'!F1655</f>
        <v>45360.875</v>
      </c>
      <c r="G1655" t="str">
        <f t="shared" si="375"/>
        <v>Customer 3</v>
      </c>
      <c r="H1655" t="str">
        <f t="shared" si="376"/>
        <v>EMBEDDED</v>
      </c>
      <c r="I1655" t="str">
        <f t="shared" si="377"/>
        <v>Changed</v>
      </c>
      <c r="J1655">
        <f t="shared" si="378"/>
        <v>3425</v>
      </c>
      <c r="K1655">
        <f t="shared" si="379"/>
        <v>3966</v>
      </c>
      <c r="L1655" s="8">
        <f t="shared" si="380"/>
        <v>45360</v>
      </c>
      <c r="M1655" t="str">
        <f t="shared" ca="1" si="381"/>
        <v>OK</v>
      </c>
      <c r="P1655">
        <f t="shared" si="382"/>
        <v>1654</v>
      </c>
      <c r="Q1655" t="str">
        <f t="shared" si="383"/>
        <v>Customer 3</v>
      </c>
      <c r="R1655" t="str">
        <f t="shared" si="384"/>
        <v>EMBEDDED</v>
      </c>
      <c r="S1655">
        <f t="shared" si="385"/>
        <v>3425</v>
      </c>
      <c r="T1655">
        <f t="shared" si="386"/>
        <v>3966</v>
      </c>
      <c r="U1655" s="8">
        <f t="shared" si="387"/>
        <v>45360</v>
      </c>
      <c r="V1655" t="str" cm="1">
        <f t="array" ref="V1655">_xlfn.IFS(S1655 = "", "", S1655 &lt; 500, "Low", S1655 &lt; 1200, "Medium", TRUE, "High")</f>
        <v>High</v>
      </c>
      <c r="W1655" t="str">
        <f t="shared" si="388"/>
        <v>2024-03</v>
      </c>
      <c r="X1655">
        <f t="shared" si="389"/>
        <v>2024</v>
      </c>
    </row>
    <row r="1656" spans="1:24" x14ac:dyDescent="0.3">
      <c r="A1656">
        <f>'Raw_Data'!A1656</f>
        <v>1655</v>
      </c>
      <c r="B1656" t="str">
        <f>'Raw_Data'!B1656</f>
        <v>Customer 3</v>
      </c>
      <c r="C1656" t="str">
        <f>'Raw_Data'!C1656</f>
        <v>Workstation</v>
      </c>
      <c r="D1656">
        <f>'Raw_Data'!D1656</f>
        <v>214</v>
      </c>
      <c r="E1656">
        <f>'Raw_Data'!E1656</f>
        <v>185</v>
      </c>
      <c r="F1656">
        <f>'Raw_Data'!F1656</f>
        <v>45360.916666666664</v>
      </c>
      <c r="G1656" t="str">
        <f t="shared" si="375"/>
        <v>Customer 3</v>
      </c>
      <c r="H1656" t="str">
        <f t="shared" si="376"/>
        <v>WORKSTATION</v>
      </c>
      <c r="I1656" t="str">
        <f t="shared" si="377"/>
        <v>Changed</v>
      </c>
      <c r="J1656">
        <f t="shared" si="378"/>
        <v>214</v>
      </c>
      <c r="K1656">
        <f t="shared" si="379"/>
        <v>185</v>
      </c>
      <c r="L1656" s="8">
        <f t="shared" si="380"/>
        <v>45360</v>
      </c>
      <c r="M1656" t="str">
        <f t="shared" ca="1" si="381"/>
        <v>OK</v>
      </c>
      <c r="P1656">
        <f t="shared" si="382"/>
        <v>1655</v>
      </c>
      <c r="Q1656" t="str">
        <f t="shared" si="383"/>
        <v>Customer 3</v>
      </c>
      <c r="R1656" t="str">
        <f t="shared" si="384"/>
        <v>WORKSTATION</v>
      </c>
      <c r="S1656">
        <f t="shared" si="385"/>
        <v>214</v>
      </c>
      <c r="T1656">
        <f t="shared" si="386"/>
        <v>185</v>
      </c>
      <c r="U1656" s="8">
        <f t="shared" si="387"/>
        <v>45360</v>
      </c>
      <c r="V1656" t="str" cm="1">
        <f t="array" ref="V1656">_xlfn.IFS(S1656 = "", "", S1656 &lt; 500, "Low", S1656 &lt; 1200, "Medium", TRUE, "High")</f>
        <v>Low</v>
      </c>
      <c r="W1656" t="str">
        <f t="shared" si="388"/>
        <v>2024-03</v>
      </c>
      <c r="X1656">
        <f t="shared" si="389"/>
        <v>2024</v>
      </c>
    </row>
    <row r="1657" spans="1:24" x14ac:dyDescent="0.3">
      <c r="A1657">
        <f>'Raw_Data'!A1657</f>
        <v>1656</v>
      </c>
      <c r="B1657" t="str">
        <f>'Raw_Data'!B1657</f>
        <v>Customer 2</v>
      </c>
      <c r="C1657" t="str">
        <f>'Raw_Data'!C1657</f>
        <v>Workstation</v>
      </c>
      <c r="D1657">
        <f>'Raw_Data'!D1657</f>
        <v>2085</v>
      </c>
      <c r="E1657">
        <f>'Raw_Data'!E1657</f>
        <v>3273</v>
      </c>
      <c r="F1657">
        <f>'Raw_Data'!F1657</f>
        <v>45360.958333333336</v>
      </c>
      <c r="G1657" t="str">
        <f t="shared" si="375"/>
        <v>Customer 2</v>
      </c>
      <c r="H1657" t="str">
        <f t="shared" si="376"/>
        <v>WORKSTATION</v>
      </c>
      <c r="I1657" t="str">
        <f t="shared" si="377"/>
        <v>Changed</v>
      </c>
      <c r="J1657">
        <f t="shared" si="378"/>
        <v>2085</v>
      </c>
      <c r="K1657">
        <f t="shared" si="379"/>
        <v>3273</v>
      </c>
      <c r="L1657" s="8">
        <f t="shared" si="380"/>
        <v>45360</v>
      </c>
      <c r="M1657" t="str">
        <f t="shared" ca="1" si="381"/>
        <v>OK</v>
      </c>
      <c r="P1657">
        <f t="shared" si="382"/>
        <v>1656</v>
      </c>
      <c r="Q1657" t="str">
        <f t="shared" si="383"/>
        <v>Customer 2</v>
      </c>
      <c r="R1657" t="str">
        <f t="shared" si="384"/>
        <v>WORKSTATION</v>
      </c>
      <c r="S1657">
        <f t="shared" si="385"/>
        <v>2085</v>
      </c>
      <c r="T1657">
        <f t="shared" si="386"/>
        <v>3273</v>
      </c>
      <c r="U1657" s="8">
        <f t="shared" si="387"/>
        <v>45360</v>
      </c>
      <c r="V1657" t="str" cm="1">
        <f t="array" ref="V1657">_xlfn.IFS(S1657 = "", "", S1657 &lt; 500, "Low", S1657 &lt; 1200, "Medium", TRUE, "High")</f>
        <v>High</v>
      </c>
      <c r="W1657" t="str">
        <f t="shared" si="388"/>
        <v>2024-03</v>
      </c>
      <c r="X1657">
        <f t="shared" si="389"/>
        <v>2024</v>
      </c>
    </row>
    <row r="1658" spans="1:24" x14ac:dyDescent="0.3">
      <c r="A1658">
        <f>'Raw_Data'!A1658</f>
        <v>1657</v>
      </c>
      <c r="B1658" t="str">
        <f>'Raw_Data'!B1658</f>
        <v>Customer 4</v>
      </c>
      <c r="C1658" t="str">
        <f>'Raw_Data'!C1658</f>
        <v>Embedded</v>
      </c>
      <c r="D1658">
        <f>'Raw_Data'!D1658</f>
        <v>3084</v>
      </c>
      <c r="E1658">
        <f>'Raw_Data'!E1658</f>
        <v>4840</v>
      </c>
      <c r="F1658">
        <f>'Raw_Data'!F1658</f>
        <v>45361</v>
      </c>
      <c r="G1658" t="str">
        <f t="shared" si="375"/>
        <v>Customer 4</v>
      </c>
      <c r="H1658" t="str">
        <f t="shared" si="376"/>
        <v>EMBEDDED</v>
      </c>
      <c r="I1658" t="str">
        <f t="shared" si="377"/>
        <v>Changed</v>
      </c>
      <c r="J1658">
        <f t="shared" si="378"/>
        <v>3084</v>
      </c>
      <c r="K1658">
        <f t="shared" si="379"/>
        <v>4840</v>
      </c>
      <c r="L1658" s="8">
        <f t="shared" si="380"/>
        <v>45361</v>
      </c>
      <c r="M1658" t="str">
        <f t="shared" ca="1" si="381"/>
        <v>OK</v>
      </c>
      <c r="P1658">
        <f t="shared" si="382"/>
        <v>1657</v>
      </c>
      <c r="Q1658" t="str">
        <f t="shared" si="383"/>
        <v>Customer 4</v>
      </c>
      <c r="R1658" t="str">
        <f t="shared" si="384"/>
        <v>EMBEDDED</v>
      </c>
      <c r="S1658">
        <f t="shared" si="385"/>
        <v>3084</v>
      </c>
      <c r="T1658">
        <f t="shared" si="386"/>
        <v>4840</v>
      </c>
      <c r="U1658" s="8">
        <f t="shared" si="387"/>
        <v>45361</v>
      </c>
      <c r="V1658" t="str" cm="1">
        <f t="array" ref="V1658">_xlfn.IFS(S1658 = "", "", S1658 &lt; 500, "Low", S1658 &lt; 1200, "Medium", TRUE, "High")</f>
        <v>High</v>
      </c>
      <c r="W1658" t="str">
        <f t="shared" si="388"/>
        <v>2024-03</v>
      </c>
      <c r="X1658">
        <f t="shared" si="389"/>
        <v>2024</v>
      </c>
    </row>
    <row r="1659" spans="1:24" x14ac:dyDescent="0.3">
      <c r="A1659">
        <f>'Raw_Data'!A1659</f>
        <v>1658</v>
      </c>
      <c r="B1659" t="str">
        <f>'Raw_Data'!B1659</f>
        <v>Customer 7</v>
      </c>
      <c r="C1659" t="str">
        <f>'Raw_Data'!C1659</f>
        <v>Workstation</v>
      </c>
      <c r="D1659">
        <f>'Raw_Data'!D1659</f>
        <v>1310</v>
      </c>
      <c r="E1659">
        <f>'Raw_Data'!E1659</f>
        <v>2664</v>
      </c>
      <c r="F1659">
        <f>'Raw_Data'!F1659</f>
        <v>45361.041666666664</v>
      </c>
      <c r="G1659" t="str">
        <f t="shared" si="375"/>
        <v>Customer 7</v>
      </c>
      <c r="H1659" t="str">
        <f t="shared" si="376"/>
        <v>WORKSTATION</v>
      </c>
      <c r="I1659" t="str">
        <f t="shared" si="377"/>
        <v>Changed</v>
      </c>
      <c r="J1659">
        <f t="shared" si="378"/>
        <v>1310</v>
      </c>
      <c r="K1659">
        <f t="shared" si="379"/>
        <v>2664</v>
      </c>
      <c r="L1659" s="8">
        <f t="shared" si="380"/>
        <v>45361</v>
      </c>
      <c r="M1659" t="str">
        <f t="shared" ca="1" si="381"/>
        <v>OK</v>
      </c>
      <c r="P1659">
        <f t="shared" si="382"/>
        <v>1658</v>
      </c>
      <c r="Q1659" t="str">
        <f t="shared" si="383"/>
        <v>Customer 7</v>
      </c>
      <c r="R1659" t="str">
        <f t="shared" si="384"/>
        <v>WORKSTATION</v>
      </c>
      <c r="S1659">
        <f t="shared" si="385"/>
        <v>1310</v>
      </c>
      <c r="T1659">
        <f t="shared" si="386"/>
        <v>2664</v>
      </c>
      <c r="U1659" s="8">
        <f t="shared" si="387"/>
        <v>45361</v>
      </c>
      <c r="V1659" t="str" cm="1">
        <f t="array" ref="V1659">_xlfn.IFS(S1659 = "", "", S1659 &lt; 500, "Low", S1659 &lt; 1200, "Medium", TRUE, "High")</f>
        <v>High</v>
      </c>
      <c r="W1659" t="str">
        <f t="shared" si="388"/>
        <v>2024-03</v>
      </c>
      <c r="X1659">
        <f t="shared" si="389"/>
        <v>2024</v>
      </c>
    </row>
    <row r="1660" spans="1:24" x14ac:dyDescent="0.3">
      <c r="A1660">
        <f>'Raw_Data'!A1660</f>
        <v>1659</v>
      </c>
      <c r="B1660" t="str">
        <f>'Raw_Data'!B1660</f>
        <v>Customer 3</v>
      </c>
      <c r="C1660" t="str">
        <f>'Raw_Data'!C1660</f>
        <v>Desktop</v>
      </c>
      <c r="D1660">
        <f>'Raw_Data'!D1660</f>
        <v>1454</v>
      </c>
      <c r="E1660">
        <f>'Raw_Data'!E1660</f>
        <v>1633</v>
      </c>
      <c r="F1660">
        <f>'Raw_Data'!F1660</f>
        <v>45361.083333333336</v>
      </c>
      <c r="G1660" t="str">
        <f t="shared" si="375"/>
        <v>Customer 3</v>
      </c>
      <c r="H1660" t="str">
        <f t="shared" si="376"/>
        <v>DESKTOP</v>
      </c>
      <c r="I1660" t="str">
        <f t="shared" si="377"/>
        <v>Changed</v>
      </c>
      <c r="J1660">
        <f t="shared" si="378"/>
        <v>1454</v>
      </c>
      <c r="K1660">
        <f t="shared" si="379"/>
        <v>1633</v>
      </c>
      <c r="L1660" s="8">
        <f t="shared" si="380"/>
        <v>45361</v>
      </c>
      <c r="M1660" t="str">
        <f t="shared" ca="1" si="381"/>
        <v>OK</v>
      </c>
      <c r="P1660">
        <f t="shared" si="382"/>
        <v>1659</v>
      </c>
      <c r="Q1660" t="str">
        <f t="shared" si="383"/>
        <v>Customer 3</v>
      </c>
      <c r="R1660" t="str">
        <f t="shared" si="384"/>
        <v>DESKTOP</v>
      </c>
      <c r="S1660">
        <f t="shared" si="385"/>
        <v>1454</v>
      </c>
      <c r="T1660">
        <f t="shared" si="386"/>
        <v>1633</v>
      </c>
      <c r="U1660" s="8">
        <f t="shared" si="387"/>
        <v>45361</v>
      </c>
      <c r="V1660" t="str" cm="1">
        <f t="array" ref="V1660">_xlfn.IFS(S1660 = "", "", S1660 &lt; 500, "Low", S1660 &lt; 1200, "Medium", TRUE, "High")</f>
        <v>High</v>
      </c>
      <c r="W1660" t="str">
        <f t="shared" si="388"/>
        <v>2024-03</v>
      </c>
      <c r="X1660">
        <f t="shared" si="389"/>
        <v>2024</v>
      </c>
    </row>
    <row r="1661" spans="1:24" x14ac:dyDescent="0.3">
      <c r="A1661">
        <f>'Raw_Data'!A1661</f>
        <v>1660</v>
      </c>
      <c r="B1661" t="str">
        <f>'Raw_Data'!B1661</f>
        <v>Customer 9</v>
      </c>
      <c r="C1661" t="str">
        <f>'Raw_Data'!C1661</f>
        <v>Embedded</v>
      </c>
      <c r="D1661">
        <f>'Raw_Data'!D1661</f>
        <v>2202</v>
      </c>
      <c r="E1661">
        <f>'Raw_Data'!E1661</f>
        <v>2190</v>
      </c>
      <c r="F1661">
        <f>'Raw_Data'!F1661</f>
        <v>45361.125</v>
      </c>
      <c r="G1661" t="str">
        <f t="shared" si="375"/>
        <v>Customer 9</v>
      </c>
      <c r="H1661" t="str">
        <f t="shared" si="376"/>
        <v>EMBEDDED</v>
      </c>
      <c r="I1661" t="str">
        <f t="shared" si="377"/>
        <v>Changed</v>
      </c>
      <c r="J1661">
        <f t="shared" si="378"/>
        <v>2202</v>
      </c>
      <c r="K1661">
        <f t="shared" si="379"/>
        <v>2190</v>
      </c>
      <c r="L1661" s="8">
        <f t="shared" si="380"/>
        <v>45361</v>
      </c>
      <c r="M1661" t="str">
        <f t="shared" ca="1" si="381"/>
        <v>OK</v>
      </c>
      <c r="P1661">
        <f t="shared" si="382"/>
        <v>1660</v>
      </c>
      <c r="Q1661" t="str">
        <f t="shared" si="383"/>
        <v>Customer 9</v>
      </c>
      <c r="R1661" t="str">
        <f t="shared" si="384"/>
        <v>EMBEDDED</v>
      </c>
      <c r="S1661">
        <f t="shared" si="385"/>
        <v>2202</v>
      </c>
      <c r="T1661">
        <f t="shared" si="386"/>
        <v>2190</v>
      </c>
      <c r="U1661" s="8">
        <f t="shared" si="387"/>
        <v>45361</v>
      </c>
      <c r="V1661" t="str" cm="1">
        <f t="array" ref="V1661">_xlfn.IFS(S1661 = "", "", S1661 &lt; 500, "Low", S1661 &lt; 1200, "Medium", TRUE, "High")</f>
        <v>High</v>
      </c>
      <c r="W1661" t="str">
        <f t="shared" si="388"/>
        <v>2024-03</v>
      </c>
      <c r="X1661">
        <f t="shared" si="389"/>
        <v>2024</v>
      </c>
    </row>
    <row r="1662" spans="1:24" x14ac:dyDescent="0.3">
      <c r="A1662">
        <f>'Raw_Data'!A1662</f>
        <v>1661</v>
      </c>
      <c r="B1662" t="str">
        <f>'Raw_Data'!B1662</f>
        <v>Customer 4</v>
      </c>
      <c r="C1662" t="str">
        <f>'Raw_Data'!C1662</f>
        <v>Mobile</v>
      </c>
      <c r="D1662">
        <f>'Raw_Data'!D1662</f>
        <v>1018</v>
      </c>
      <c r="E1662">
        <f>'Raw_Data'!E1662</f>
        <v>1581</v>
      </c>
      <c r="F1662">
        <f>'Raw_Data'!F1662</f>
        <v>45361.166666666664</v>
      </c>
      <c r="G1662" t="str">
        <f t="shared" si="375"/>
        <v>Customer 4</v>
      </c>
      <c r="H1662" t="str">
        <f t="shared" si="376"/>
        <v>MOBILE</v>
      </c>
      <c r="I1662" t="str">
        <f t="shared" si="377"/>
        <v>Changed</v>
      </c>
      <c r="J1662">
        <f t="shared" si="378"/>
        <v>1018</v>
      </c>
      <c r="K1662">
        <f t="shared" si="379"/>
        <v>1581</v>
      </c>
      <c r="L1662" s="8">
        <f t="shared" si="380"/>
        <v>45361</v>
      </c>
      <c r="M1662" t="str">
        <f t="shared" ca="1" si="381"/>
        <v>OK</v>
      </c>
      <c r="P1662">
        <f t="shared" si="382"/>
        <v>1661</v>
      </c>
      <c r="Q1662" t="str">
        <f t="shared" si="383"/>
        <v>Customer 4</v>
      </c>
      <c r="R1662" t="str">
        <f t="shared" si="384"/>
        <v>MOBILE</v>
      </c>
      <c r="S1662">
        <f t="shared" si="385"/>
        <v>1018</v>
      </c>
      <c r="T1662">
        <f t="shared" si="386"/>
        <v>1581</v>
      </c>
      <c r="U1662" s="8">
        <f t="shared" si="387"/>
        <v>45361</v>
      </c>
      <c r="V1662" t="str" cm="1">
        <f t="array" ref="V1662">_xlfn.IFS(S1662 = "", "", S1662 &lt; 500, "Low", S1662 &lt; 1200, "Medium", TRUE, "High")</f>
        <v>Medium</v>
      </c>
      <c r="W1662" t="str">
        <f t="shared" si="388"/>
        <v>2024-03</v>
      </c>
      <c r="X1662">
        <f t="shared" si="389"/>
        <v>2024</v>
      </c>
    </row>
    <row r="1663" spans="1:24" x14ac:dyDescent="0.3">
      <c r="A1663">
        <f>'Raw_Data'!A1663</f>
        <v>1662</v>
      </c>
      <c r="B1663" t="str">
        <f>'Raw_Data'!B1663</f>
        <v>Customer 10</v>
      </c>
      <c r="C1663" t="str">
        <f>'Raw_Data'!C1663</f>
        <v>Workstation</v>
      </c>
      <c r="D1663">
        <f>'Raw_Data'!D1663</f>
        <v>1192</v>
      </c>
      <c r="E1663">
        <f>'Raw_Data'!E1663</f>
        <v>4903</v>
      </c>
      <c r="F1663">
        <f>'Raw_Data'!F1663</f>
        <v>45361.208333333336</v>
      </c>
      <c r="G1663" t="str">
        <f t="shared" si="375"/>
        <v>Customer 10</v>
      </c>
      <c r="H1663" t="str">
        <f t="shared" si="376"/>
        <v>WORKSTATION</v>
      </c>
      <c r="I1663" t="str">
        <f t="shared" si="377"/>
        <v>Changed</v>
      </c>
      <c r="J1663">
        <f t="shared" si="378"/>
        <v>1192</v>
      </c>
      <c r="K1663">
        <f t="shared" si="379"/>
        <v>4903</v>
      </c>
      <c r="L1663" s="8">
        <f t="shared" si="380"/>
        <v>45361</v>
      </c>
      <c r="M1663" t="str">
        <f t="shared" ca="1" si="381"/>
        <v>OK</v>
      </c>
      <c r="P1663">
        <f t="shared" si="382"/>
        <v>1662</v>
      </c>
      <c r="Q1663" t="str">
        <f t="shared" si="383"/>
        <v>Customer 10</v>
      </c>
      <c r="R1663" t="str">
        <f t="shared" si="384"/>
        <v>WORKSTATION</v>
      </c>
      <c r="S1663">
        <f t="shared" si="385"/>
        <v>1192</v>
      </c>
      <c r="T1663">
        <f t="shared" si="386"/>
        <v>4903</v>
      </c>
      <c r="U1663" s="8">
        <f t="shared" si="387"/>
        <v>45361</v>
      </c>
      <c r="V1663" t="str" cm="1">
        <f t="array" ref="V1663">_xlfn.IFS(S1663 = "", "", S1663 &lt; 500, "Low", S1663 &lt; 1200, "Medium", TRUE, "High")</f>
        <v>Medium</v>
      </c>
      <c r="W1663" t="str">
        <f t="shared" si="388"/>
        <v>2024-03</v>
      </c>
      <c r="X1663">
        <f t="shared" si="389"/>
        <v>2024</v>
      </c>
    </row>
    <row r="1664" spans="1:24" x14ac:dyDescent="0.3">
      <c r="A1664">
        <f>'Raw_Data'!A1664</f>
        <v>1663</v>
      </c>
      <c r="B1664" t="str">
        <f>'Raw_Data'!B1664</f>
        <v>Customer 4</v>
      </c>
      <c r="C1664" t="str">
        <f>'Raw_Data'!C1664</f>
        <v>Mobile</v>
      </c>
      <c r="D1664">
        <f>'Raw_Data'!D1664</f>
        <v>3184</v>
      </c>
      <c r="E1664">
        <f>'Raw_Data'!E1664</f>
        <v>2323</v>
      </c>
      <c r="F1664">
        <f>'Raw_Data'!F1664</f>
        <v>45361.25</v>
      </c>
      <c r="G1664" t="str">
        <f t="shared" si="375"/>
        <v>Customer 4</v>
      </c>
      <c r="H1664" t="str">
        <f t="shared" si="376"/>
        <v>MOBILE</v>
      </c>
      <c r="I1664" t="str">
        <f t="shared" si="377"/>
        <v>Changed</v>
      </c>
      <c r="J1664">
        <f t="shared" si="378"/>
        <v>3184</v>
      </c>
      <c r="K1664">
        <f t="shared" si="379"/>
        <v>2323</v>
      </c>
      <c r="L1664" s="8">
        <f t="shared" si="380"/>
        <v>45361</v>
      </c>
      <c r="M1664" t="str">
        <f t="shared" ca="1" si="381"/>
        <v>OK</v>
      </c>
      <c r="P1664">
        <f t="shared" si="382"/>
        <v>1663</v>
      </c>
      <c r="Q1664" t="str">
        <f t="shared" si="383"/>
        <v>Customer 4</v>
      </c>
      <c r="R1664" t="str">
        <f t="shared" si="384"/>
        <v>MOBILE</v>
      </c>
      <c r="S1664">
        <f t="shared" si="385"/>
        <v>3184</v>
      </c>
      <c r="T1664">
        <f t="shared" si="386"/>
        <v>2323</v>
      </c>
      <c r="U1664" s="8">
        <f t="shared" si="387"/>
        <v>45361</v>
      </c>
      <c r="V1664" t="str" cm="1">
        <f t="array" ref="V1664">_xlfn.IFS(S1664 = "", "", S1664 &lt; 500, "Low", S1664 &lt; 1200, "Medium", TRUE, "High")</f>
        <v>High</v>
      </c>
      <c r="W1664" t="str">
        <f t="shared" si="388"/>
        <v>2024-03</v>
      </c>
      <c r="X1664">
        <f t="shared" si="389"/>
        <v>2024</v>
      </c>
    </row>
    <row r="1665" spans="1:24" x14ac:dyDescent="0.3">
      <c r="A1665">
        <f>'Raw_Data'!A1665</f>
        <v>1664</v>
      </c>
      <c r="B1665" t="str">
        <f>'Raw_Data'!B1665</f>
        <v>Customer 8</v>
      </c>
      <c r="C1665" t="str">
        <f>'Raw_Data'!C1665</f>
        <v>Desktop</v>
      </c>
      <c r="D1665">
        <f>'Raw_Data'!D1665</f>
        <v>1369</v>
      </c>
      <c r="E1665">
        <f>'Raw_Data'!E1665</f>
        <v>4398</v>
      </c>
      <c r="F1665">
        <f>'Raw_Data'!F1665</f>
        <v>45361.291666666664</v>
      </c>
      <c r="G1665" t="str">
        <f t="shared" si="375"/>
        <v>Customer 8</v>
      </c>
      <c r="H1665" t="str">
        <f t="shared" si="376"/>
        <v>DESKTOP</v>
      </c>
      <c r="I1665" t="str">
        <f t="shared" si="377"/>
        <v>Changed</v>
      </c>
      <c r="J1665">
        <f t="shared" si="378"/>
        <v>1369</v>
      </c>
      <c r="K1665">
        <f t="shared" si="379"/>
        <v>4398</v>
      </c>
      <c r="L1665" s="8">
        <f t="shared" si="380"/>
        <v>45361</v>
      </c>
      <c r="M1665" t="str">
        <f t="shared" ca="1" si="381"/>
        <v>OK</v>
      </c>
      <c r="P1665">
        <f t="shared" si="382"/>
        <v>1664</v>
      </c>
      <c r="Q1665" t="str">
        <f t="shared" si="383"/>
        <v>Customer 8</v>
      </c>
      <c r="R1665" t="str">
        <f t="shared" si="384"/>
        <v>DESKTOP</v>
      </c>
      <c r="S1665">
        <f t="shared" si="385"/>
        <v>1369</v>
      </c>
      <c r="T1665">
        <f t="shared" si="386"/>
        <v>4398</v>
      </c>
      <c r="U1665" s="8">
        <f t="shared" si="387"/>
        <v>45361</v>
      </c>
      <c r="V1665" t="str" cm="1">
        <f t="array" ref="V1665">_xlfn.IFS(S1665 = "", "", S1665 &lt; 500, "Low", S1665 &lt; 1200, "Medium", TRUE, "High")</f>
        <v>High</v>
      </c>
      <c r="W1665" t="str">
        <f t="shared" si="388"/>
        <v>2024-03</v>
      </c>
      <c r="X1665">
        <f t="shared" si="389"/>
        <v>2024</v>
      </c>
    </row>
    <row r="1666" spans="1:24" x14ac:dyDescent="0.3">
      <c r="A1666">
        <f>'Raw_Data'!A1666</f>
        <v>1665</v>
      </c>
      <c r="B1666" t="str">
        <f>'Raw_Data'!B1666</f>
        <v>Customer 13</v>
      </c>
      <c r="C1666" t="str">
        <f>'Raw_Data'!C1666</f>
        <v>Workstation</v>
      </c>
      <c r="D1666">
        <f>'Raw_Data'!D1666</f>
        <v>3766</v>
      </c>
      <c r="E1666">
        <f>'Raw_Data'!E1666</f>
        <v>3932</v>
      </c>
      <c r="F1666">
        <f>'Raw_Data'!F1666</f>
        <v>45361.333333333336</v>
      </c>
      <c r="G1666" t="str">
        <f t="shared" si="375"/>
        <v>Customer 13</v>
      </c>
      <c r="H1666" t="str">
        <f t="shared" si="376"/>
        <v>WORKSTATION</v>
      </c>
      <c r="I1666" t="str">
        <f t="shared" si="377"/>
        <v>Changed</v>
      </c>
      <c r="J1666">
        <f t="shared" si="378"/>
        <v>3766</v>
      </c>
      <c r="K1666">
        <f t="shared" si="379"/>
        <v>3932</v>
      </c>
      <c r="L1666" s="8">
        <f t="shared" si="380"/>
        <v>45361</v>
      </c>
      <c r="M1666" t="str">
        <f t="shared" ca="1" si="381"/>
        <v>OK</v>
      </c>
      <c r="P1666">
        <f t="shared" si="382"/>
        <v>1665</v>
      </c>
      <c r="Q1666" t="str">
        <f t="shared" si="383"/>
        <v>Customer 13</v>
      </c>
      <c r="R1666" t="str">
        <f t="shared" si="384"/>
        <v>WORKSTATION</v>
      </c>
      <c r="S1666">
        <f t="shared" si="385"/>
        <v>3766</v>
      </c>
      <c r="T1666">
        <f t="shared" si="386"/>
        <v>3932</v>
      </c>
      <c r="U1666" s="8">
        <f t="shared" si="387"/>
        <v>45361</v>
      </c>
      <c r="V1666" t="str" cm="1">
        <f t="array" ref="V1666">_xlfn.IFS(S1666 = "", "", S1666 &lt; 500, "Low", S1666 &lt; 1200, "Medium", TRUE, "High")</f>
        <v>High</v>
      </c>
      <c r="W1666" t="str">
        <f t="shared" si="388"/>
        <v>2024-03</v>
      </c>
      <c r="X1666">
        <f t="shared" si="389"/>
        <v>2024</v>
      </c>
    </row>
    <row r="1667" spans="1:24" x14ac:dyDescent="0.3">
      <c r="A1667">
        <f>'Raw_Data'!A1667</f>
        <v>1666</v>
      </c>
      <c r="B1667" t="str">
        <f>'Raw_Data'!B1667</f>
        <v>Customer 8</v>
      </c>
      <c r="C1667" t="str">
        <f>'Raw_Data'!C1667</f>
        <v>Desktop</v>
      </c>
      <c r="D1667">
        <f>'Raw_Data'!D1667</f>
        <v>102</v>
      </c>
      <c r="E1667">
        <f>'Raw_Data'!E1667</f>
        <v>4045</v>
      </c>
      <c r="F1667">
        <f>'Raw_Data'!F1667</f>
        <v>45361.375</v>
      </c>
      <c r="G1667" t="str">
        <f t="shared" ref="G1667:G1730" si="390">PROPER(CLEAN(TRIM(B1667)))</f>
        <v>Customer 8</v>
      </c>
      <c r="H1667" t="str">
        <f t="shared" ref="H1667:H1730" si="391">UPPER(CLEAN(TRIM(C1667)))</f>
        <v>DESKTOP</v>
      </c>
      <c r="I1667" t="str">
        <f t="shared" ref="I1667:I1730" si="392">IF(OR(NOT(EXACT(B1667,G1667)), NOT(EXACT(C1667,H1667))), "Changed", "")</f>
        <v>Changed</v>
      </c>
      <c r="J1667">
        <f t="shared" ref="J1667:J1730" si="393">IFERROR(VALUE(TRIM(D1667)), "")</f>
        <v>102</v>
      </c>
      <c r="K1667">
        <f t="shared" ref="K1667:K1730" si="394">IFERROR(VALUE(TRIM(E1667)), "")</f>
        <v>4045</v>
      </c>
      <c r="L1667" s="8">
        <f t="shared" ref="L1667:L1730" si="395">IF(F1667="","",INT(F1667))</f>
        <v>45361</v>
      </c>
      <c r="M1667" t="str">
        <f t="shared" ref="M1667:M1730" ca="1" si="396">IF(AND(L1667&gt;=DATE(2000,1,1), L1667&lt;=TODAY()+365), "OK", "OutOfRange")</f>
        <v>OK</v>
      </c>
      <c r="P1667">
        <f t="shared" ref="P1667:P1730" si="397">IF(A1667="","",A1667)</f>
        <v>1666</v>
      </c>
      <c r="Q1667" t="str">
        <f t="shared" ref="Q1667:Q1730" si="398">IF(G1667="","",G1667)</f>
        <v>Customer 8</v>
      </c>
      <c r="R1667" t="str">
        <f t="shared" ref="R1667:R1730" si="399">IF(H1667="","",H1667)</f>
        <v>DESKTOP</v>
      </c>
      <c r="S1667">
        <f t="shared" ref="S1667:S1730" si="400">IF(J1667="","",J1667)</f>
        <v>102</v>
      </c>
      <c r="T1667">
        <f t="shared" ref="T1667:T1730" si="401">IF(K1667="","",K1667)</f>
        <v>4045</v>
      </c>
      <c r="U1667" s="8">
        <f t="shared" ref="U1667:U1730" si="402">IF(L1667="","",L1667)</f>
        <v>45361</v>
      </c>
      <c r="V1667" t="str" cm="1">
        <f t="array" ref="V1667">_xlfn.IFS(S1667 = "", "", S1667 &lt; 500, "Low", S1667 &lt; 1200, "Medium", TRUE, "High")</f>
        <v>Low</v>
      </c>
      <c r="W1667" t="str">
        <f t="shared" ref="W1667:W1730" si="403">TEXT(U1667, "yyyy-mm")</f>
        <v>2024-03</v>
      </c>
      <c r="X1667">
        <f t="shared" ref="X1667:X1730" si="404">YEAR(U1667)</f>
        <v>2024</v>
      </c>
    </row>
    <row r="1668" spans="1:24" x14ac:dyDescent="0.3">
      <c r="A1668">
        <f>'Raw_Data'!A1668</f>
        <v>1667</v>
      </c>
      <c r="B1668" t="str">
        <f>'Raw_Data'!B1668</f>
        <v>Customer 6</v>
      </c>
      <c r="C1668" t="str">
        <f>'Raw_Data'!C1668</f>
        <v>Embedded</v>
      </c>
      <c r="D1668">
        <f>'Raw_Data'!D1668</f>
        <v>552</v>
      </c>
      <c r="E1668">
        <f>'Raw_Data'!E1668</f>
        <v>2485</v>
      </c>
      <c r="F1668">
        <f>'Raw_Data'!F1668</f>
        <v>45361.416666666664</v>
      </c>
      <c r="G1668" t="str">
        <f t="shared" si="390"/>
        <v>Customer 6</v>
      </c>
      <c r="H1668" t="str">
        <f t="shared" si="391"/>
        <v>EMBEDDED</v>
      </c>
      <c r="I1668" t="str">
        <f t="shared" si="392"/>
        <v>Changed</v>
      </c>
      <c r="J1668">
        <f t="shared" si="393"/>
        <v>552</v>
      </c>
      <c r="K1668">
        <f t="shared" si="394"/>
        <v>2485</v>
      </c>
      <c r="L1668" s="8">
        <f t="shared" si="395"/>
        <v>45361</v>
      </c>
      <c r="M1668" t="str">
        <f t="shared" ca="1" si="396"/>
        <v>OK</v>
      </c>
      <c r="P1668">
        <f t="shared" si="397"/>
        <v>1667</v>
      </c>
      <c r="Q1668" t="str">
        <f t="shared" si="398"/>
        <v>Customer 6</v>
      </c>
      <c r="R1668" t="str">
        <f t="shared" si="399"/>
        <v>EMBEDDED</v>
      </c>
      <c r="S1668">
        <f t="shared" si="400"/>
        <v>552</v>
      </c>
      <c r="T1668">
        <f t="shared" si="401"/>
        <v>2485</v>
      </c>
      <c r="U1668" s="8">
        <f t="shared" si="402"/>
        <v>45361</v>
      </c>
      <c r="V1668" t="str" cm="1">
        <f t="array" ref="V1668">_xlfn.IFS(S1668 = "", "", S1668 &lt; 500, "Low", S1668 &lt; 1200, "Medium", TRUE, "High")</f>
        <v>Medium</v>
      </c>
      <c r="W1668" t="str">
        <f t="shared" si="403"/>
        <v>2024-03</v>
      </c>
      <c r="X1668">
        <f t="shared" si="404"/>
        <v>2024</v>
      </c>
    </row>
    <row r="1669" spans="1:24" x14ac:dyDescent="0.3">
      <c r="A1669">
        <f>'Raw_Data'!A1669</f>
        <v>1668</v>
      </c>
      <c r="B1669" t="str">
        <f>'Raw_Data'!B1669</f>
        <v>Customer 9</v>
      </c>
      <c r="C1669" t="str">
        <f>'Raw_Data'!C1669</f>
        <v>Mobile</v>
      </c>
      <c r="D1669">
        <f>'Raw_Data'!D1669</f>
        <v>3226</v>
      </c>
      <c r="E1669">
        <f>'Raw_Data'!E1669</f>
        <v>3651</v>
      </c>
      <c r="F1669">
        <f>'Raw_Data'!F1669</f>
        <v>45361.458333333336</v>
      </c>
      <c r="G1669" t="str">
        <f t="shared" si="390"/>
        <v>Customer 9</v>
      </c>
      <c r="H1669" t="str">
        <f t="shared" si="391"/>
        <v>MOBILE</v>
      </c>
      <c r="I1669" t="str">
        <f t="shared" si="392"/>
        <v>Changed</v>
      </c>
      <c r="J1669">
        <f t="shared" si="393"/>
        <v>3226</v>
      </c>
      <c r="K1669">
        <f t="shared" si="394"/>
        <v>3651</v>
      </c>
      <c r="L1669" s="8">
        <f t="shared" si="395"/>
        <v>45361</v>
      </c>
      <c r="M1669" t="str">
        <f t="shared" ca="1" si="396"/>
        <v>OK</v>
      </c>
      <c r="P1669">
        <f t="shared" si="397"/>
        <v>1668</v>
      </c>
      <c r="Q1669" t="str">
        <f t="shared" si="398"/>
        <v>Customer 9</v>
      </c>
      <c r="R1669" t="str">
        <f t="shared" si="399"/>
        <v>MOBILE</v>
      </c>
      <c r="S1669">
        <f t="shared" si="400"/>
        <v>3226</v>
      </c>
      <c r="T1669">
        <f t="shared" si="401"/>
        <v>3651</v>
      </c>
      <c r="U1669" s="8">
        <f t="shared" si="402"/>
        <v>45361</v>
      </c>
      <c r="V1669" t="str" cm="1">
        <f t="array" ref="V1669">_xlfn.IFS(S1669 = "", "", S1669 &lt; 500, "Low", S1669 &lt; 1200, "Medium", TRUE, "High")</f>
        <v>High</v>
      </c>
      <c r="W1669" t="str">
        <f t="shared" si="403"/>
        <v>2024-03</v>
      </c>
      <c r="X1669">
        <f t="shared" si="404"/>
        <v>2024</v>
      </c>
    </row>
    <row r="1670" spans="1:24" x14ac:dyDescent="0.3">
      <c r="A1670">
        <f>'Raw_Data'!A1670</f>
        <v>1669</v>
      </c>
      <c r="B1670" t="str">
        <f>'Raw_Data'!B1670</f>
        <v>Customer 15</v>
      </c>
      <c r="C1670" t="str">
        <f>'Raw_Data'!C1670</f>
        <v>Desktop</v>
      </c>
      <c r="D1670">
        <f>'Raw_Data'!D1670</f>
        <v>3493</v>
      </c>
      <c r="E1670">
        <f>'Raw_Data'!E1670</f>
        <v>2562</v>
      </c>
      <c r="F1670">
        <f>'Raw_Data'!F1670</f>
        <v>45361.5</v>
      </c>
      <c r="G1670" t="str">
        <f t="shared" si="390"/>
        <v>Customer 15</v>
      </c>
      <c r="H1670" t="str">
        <f t="shared" si="391"/>
        <v>DESKTOP</v>
      </c>
      <c r="I1670" t="str">
        <f t="shared" si="392"/>
        <v>Changed</v>
      </c>
      <c r="J1670">
        <f t="shared" si="393"/>
        <v>3493</v>
      </c>
      <c r="K1670">
        <f t="shared" si="394"/>
        <v>2562</v>
      </c>
      <c r="L1670" s="8">
        <f t="shared" si="395"/>
        <v>45361</v>
      </c>
      <c r="M1670" t="str">
        <f t="shared" ca="1" si="396"/>
        <v>OK</v>
      </c>
      <c r="P1670">
        <f t="shared" si="397"/>
        <v>1669</v>
      </c>
      <c r="Q1670" t="str">
        <f t="shared" si="398"/>
        <v>Customer 15</v>
      </c>
      <c r="R1670" t="str">
        <f t="shared" si="399"/>
        <v>DESKTOP</v>
      </c>
      <c r="S1670">
        <f t="shared" si="400"/>
        <v>3493</v>
      </c>
      <c r="T1670">
        <f t="shared" si="401"/>
        <v>2562</v>
      </c>
      <c r="U1670" s="8">
        <f t="shared" si="402"/>
        <v>45361</v>
      </c>
      <c r="V1670" t="str" cm="1">
        <f t="array" ref="V1670">_xlfn.IFS(S1670 = "", "", S1670 &lt; 500, "Low", S1670 &lt; 1200, "Medium", TRUE, "High")</f>
        <v>High</v>
      </c>
      <c r="W1670" t="str">
        <f t="shared" si="403"/>
        <v>2024-03</v>
      </c>
      <c r="X1670">
        <f t="shared" si="404"/>
        <v>2024</v>
      </c>
    </row>
    <row r="1671" spans="1:24" x14ac:dyDescent="0.3">
      <c r="A1671">
        <f>'Raw_Data'!A1671</f>
        <v>1670</v>
      </c>
      <c r="B1671" t="str">
        <f>'Raw_Data'!B1671</f>
        <v>Customer 14</v>
      </c>
      <c r="C1671" t="str">
        <f>'Raw_Data'!C1671</f>
        <v>Embedded</v>
      </c>
      <c r="D1671">
        <f>'Raw_Data'!D1671</f>
        <v>3672</v>
      </c>
      <c r="E1671">
        <f>'Raw_Data'!E1671</f>
        <v>475</v>
      </c>
      <c r="F1671">
        <f>'Raw_Data'!F1671</f>
        <v>45361.541666666664</v>
      </c>
      <c r="G1671" t="str">
        <f t="shared" si="390"/>
        <v>Customer 14</v>
      </c>
      <c r="H1671" t="str">
        <f t="shared" si="391"/>
        <v>EMBEDDED</v>
      </c>
      <c r="I1671" t="str">
        <f t="shared" si="392"/>
        <v>Changed</v>
      </c>
      <c r="J1671">
        <f t="shared" si="393"/>
        <v>3672</v>
      </c>
      <c r="K1671">
        <f t="shared" si="394"/>
        <v>475</v>
      </c>
      <c r="L1671" s="8">
        <f t="shared" si="395"/>
        <v>45361</v>
      </c>
      <c r="M1671" t="str">
        <f t="shared" ca="1" si="396"/>
        <v>OK</v>
      </c>
      <c r="P1671">
        <f t="shared" si="397"/>
        <v>1670</v>
      </c>
      <c r="Q1671" t="str">
        <f t="shared" si="398"/>
        <v>Customer 14</v>
      </c>
      <c r="R1671" t="str">
        <f t="shared" si="399"/>
        <v>EMBEDDED</v>
      </c>
      <c r="S1671">
        <f t="shared" si="400"/>
        <v>3672</v>
      </c>
      <c r="T1671">
        <f t="shared" si="401"/>
        <v>475</v>
      </c>
      <c r="U1671" s="8">
        <f t="shared" si="402"/>
        <v>45361</v>
      </c>
      <c r="V1671" t="str" cm="1">
        <f t="array" ref="V1671">_xlfn.IFS(S1671 = "", "", S1671 &lt; 500, "Low", S1671 &lt; 1200, "Medium", TRUE, "High")</f>
        <v>High</v>
      </c>
      <c r="W1671" t="str">
        <f t="shared" si="403"/>
        <v>2024-03</v>
      </c>
      <c r="X1671">
        <f t="shared" si="404"/>
        <v>2024</v>
      </c>
    </row>
    <row r="1672" spans="1:24" x14ac:dyDescent="0.3">
      <c r="A1672">
        <f>'Raw_Data'!A1672</f>
        <v>1671</v>
      </c>
      <c r="B1672" t="str">
        <f>'Raw_Data'!B1672</f>
        <v>Customer 13</v>
      </c>
      <c r="C1672" t="str">
        <f>'Raw_Data'!C1672</f>
        <v>Mobile</v>
      </c>
      <c r="D1672">
        <f>'Raw_Data'!D1672</f>
        <v>2177</v>
      </c>
      <c r="E1672">
        <f>'Raw_Data'!E1672</f>
        <v>4572</v>
      </c>
      <c r="F1672">
        <f>'Raw_Data'!F1672</f>
        <v>45361.583333333336</v>
      </c>
      <c r="G1672" t="str">
        <f t="shared" si="390"/>
        <v>Customer 13</v>
      </c>
      <c r="H1672" t="str">
        <f t="shared" si="391"/>
        <v>MOBILE</v>
      </c>
      <c r="I1672" t="str">
        <f t="shared" si="392"/>
        <v>Changed</v>
      </c>
      <c r="J1672">
        <f t="shared" si="393"/>
        <v>2177</v>
      </c>
      <c r="K1672">
        <f t="shared" si="394"/>
        <v>4572</v>
      </c>
      <c r="L1672" s="8">
        <f t="shared" si="395"/>
        <v>45361</v>
      </c>
      <c r="M1672" t="str">
        <f t="shared" ca="1" si="396"/>
        <v>OK</v>
      </c>
      <c r="P1672">
        <f t="shared" si="397"/>
        <v>1671</v>
      </c>
      <c r="Q1672" t="str">
        <f t="shared" si="398"/>
        <v>Customer 13</v>
      </c>
      <c r="R1672" t="str">
        <f t="shared" si="399"/>
        <v>MOBILE</v>
      </c>
      <c r="S1672">
        <f t="shared" si="400"/>
        <v>2177</v>
      </c>
      <c r="T1672">
        <f t="shared" si="401"/>
        <v>4572</v>
      </c>
      <c r="U1672" s="8">
        <f t="shared" si="402"/>
        <v>45361</v>
      </c>
      <c r="V1672" t="str" cm="1">
        <f t="array" ref="V1672">_xlfn.IFS(S1672 = "", "", S1672 &lt; 500, "Low", S1672 &lt; 1200, "Medium", TRUE, "High")</f>
        <v>High</v>
      </c>
      <c r="W1672" t="str">
        <f t="shared" si="403"/>
        <v>2024-03</v>
      </c>
      <c r="X1672">
        <f t="shared" si="404"/>
        <v>2024</v>
      </c>
    </row>
    <row r="1673" spans="1:24" x14ac:dyDescent="0.3">
      <c r="A1673">
        <f>'Raw_Data'!A1673</f>
        <v>1672</v>
      </c>
      <c r="B1673" t="str">
        <f>'Raw_Data'!B1673</f>
        <v>Customer 7</v>
      </c>
      <c r="C1673" t="str">
        <f>'Raw_Data'!C1673</f>
        <v>Workstation</v>
      </c>
      <c r="D1673">
        <f>'Raw_Data'!D1673</f>
        <v>2931</v>
      </c>
      <c r="E1673">
        <f>'Raw_Data'!E1673</f>
        <v>4041</v>
      </c>
      <c r="F1673">
        <f>'Raw_Data'!F1673</f>
        <v>45361.625</v>
      </c>
      <c r="G1673" t="str">
        <f t="shared" si="390"/>
        <v>Customer 7</v>
      </c>
      <c r="H1673" t="str">
        <f t="shared" si="391"/>
        <v>WORKSTATION</v>
      </c>
      <c r="I1673" t="str">
        <f t="shared" si="392"/>
        <v>Changed</v>
      </c>
      <c r="J1673">
        <f t="shared" si="393"/>
        <v>2931</v>
      </c>
      <c r="K1673">
        <f t="shared" si="394"/>
        <v>4041</v>
      </c>
      <c r="L1673" s="8">
        <f t="shared" si="395"/>
        <v>45361</v>
      </c>
      <c r="M1673" t="str">
        <f t="shared" ca="1" si="396"/>
        <v>OK</v>
      </c>
      <c r="P1673">
        <f t="shared" si="397"/>
        <v>1672</v>
      </c>
      <c r="Q1673" t="str">
        <f t="shared" si="398"/>
        <v>Customer 7</v>
      </c>
      <c r="R1673" t="str">
        <f t="shared" si="399"/>
        <v>WORKSTATION</v>
      </c>
      <c r="S1673">
        <f t="shared" si="400"/>
        <v>2931</v>
      </c>
      <c r="T1673">
        <f t="shared" si="401"/>
        <v>4041</v>
      </c>
      <c r="U1673" s="8">
        <f t="shared" si="402"/>
        <v>45361</v>
      </c>
      <c r="V1673" t="str" cm="1">
        <f t="array" ref="V1673">_xlfn.IFS(S1673 = "", "", S1673 &lt; 500, "Low", S1673 &lt; 1200, "Medium", TRUE, "High")</f>
        <v>High</v>
      </c>
      <c r="W1673" t="str">
        <f t="shared" si="403"/>
        <v>2024-03</v>
      </c>
      <c r="X1673">
        <f t="shared" si="404"/>
        <v>2024</v>
      </c>
    </row>
    <row r="1674" spans="1:24" x14ac:dyDescent="0.3">
      <c r="A1674">
        <f>'Raw_Data'!A1674</f>
        <v>1673</v>
      </c>
      <c r="B1674" t="str">
        <f>'Raw_Data'!B1674</f>
        <v>Customer 2</v>
      </c>
      <c r="C1674" t="str">
        <f>'Raw_Data'!C1674</f>
        <v>Desktop</v>
      </c>
      <c r="D1674">
        <f>'Raw_Data'!D1674</f>
        <v>1057</v>
      </c>
      <c r="E1674">
        <f>'Raw_Data'!E1674</f>
        <v>349</v>
      </c>
      <c r="F1674">
        <f>'Raw_Data'!F1674</f>
        <v>45361.666666666664</v>
      </c>
      <c r="G1674" t="str">
        <f t="shared" si="390"/>
        <v>Customer 2</v>
      </c>
      <c r="H1674" t="str">
        <f t="shared" si="391"/>
        <v>DESKTOP</v>
      </c>
      <c r="I1674" t="str">
        <f t="shared" si="392"/>
        <v>Changed</v>
      </c>
      <c r="J1674">
        <f t="shared" si="393"/>
        <v>1057</v>
      </c>
      <c r="K1674">
        <f t="shared" si="394"/>
        <v>349</v>
      </c>
      <c r="L1674" s="8">
        <f t="shared" si="395"/>
        <v>45361</v>
      </c>
      <c r="M1674" t="str">
        <f t="shared" ca="1" si="396"/>
        <v>OK</v>
      </c>
      <c r="P1674">
        <f t="shared" si="397"/>
        <v>1673</v>
      </c>
      <c r="Q1674" t="str">
        <f t="shared" si="398"/>
        <v>Customer 2</v>
      </c>
      <c r="R1674" t="str">
        <f t="shared" si="399"/>
        <v>DESKTOP</v>
      </c>
      <c r="S1674">
        <f t="shared" si="400"/>
        <v>1057</v>
      </c>
      <c r="T1674">
        <f t="shared" si="401"/>
        <v>349</v>
      </c>
      <c r="U1674" s="8">
        <f t="shared" si="402"/>
        <v>45361</v>
      </c>
      <c r="V1674" t="str" cm="1">
        <f t="array" ref="V1674">_xlfn.IFS(S1674 = "", "", S1674 &lt; 500, "Low", S1674 &lt; 1200, "Medium", TRUE, "High")</f>
        <v>Medium</v>
      </c>
      <c r="W1674" t="str">
        <f t="shared" si="403"/>
        <v>2024-03</v>
      </c>
      <c r="X1674">
        <f t="shared" si="404"/>
        <v>2024</v>
      </c>
    </row>
    <row r="1675" spans="1:24" x14ac:dyDescent="0.3">
      <c r="A1675">
        <f>'Raw_Data'!A1675</f>
        <v>1674</v>
      </c>
      <c r="B1675" t="str">
        <f>'Raw_Data'!B1675</f>
        <v>Customer 2</v>
      </c>
      <c r="C1675" t="str">
        <f>'Raw_Data'!C1675</f>
        <v>Desktop</v>
      </c>
      <c r="D1675">
        <f>'Raw_Data'!D1675</f>
        <v>889</v>
      </c>
      <c r="E1675">
        <f>'Raw_Data'!E1675</f>
        <v>4472</v>
      </c>
      <c r="F1675">
        <f>'Raw_Data'!F1675</f>
        <v>45361.708333333336</v>
      </c>
      <c r="G1675" t="str">
        <f t="shared" si="390"/>
        <v>Customer 2</v>
      </c>
      <c r="H1675" t="str">
        <f t="shared" si="391"/>
        <v>DESKTOP</v>
      </c>
      <c r="I1675" t="str">
        <f t="shared" si="392"/>
        <v>Changed</v>
      </c>
      <c r="J1675">
        <f t="shared" si="393"/>
        <v>889</v>
      </c>
      <c r="K1675">
        <f t="shared" si="394"/>
        <v>4472</v>
      </c>
      <c r="L1675" s="8">
        <f t="shared" si="395"/>
        <v>45361</v>
      </c>
      <c r="M1675" t="str">
        <f t="shared" ca="1" si="396"/>
        <v>OK</v>
      </c>
      <c r="P1675">
        <f t="shared" si="397"/>
        <v>1674</v>
      </c>
      <c r="Q1675" t="str">
        <f t="shared" si="398"/>
        <v>Customer 2</v>
      </c>
      <c r="R1675" t="str">
        <f t="shared" si="399"/>
        <v>DESKTOP</v>
      </c>
      <c r="S1675">
        <f t="shared" si="400"/>
        <v>889</v>
      </c>
      <c r="T1675">
        <f t="shared" si="401"/>
        <v>4472</v>
      </c>
      <c r="U1675" s="8">
        <f t="shared" si="402"/>
        <v>45361</v>
      </c>
      <c r="V1675" t="str" cm="1">
        <f t="array" ref="V1675">_xlfn.IFS(S1675 = "", "", S1675 &lt; 500, "Low", S1675 &lt; 1200, "Medium", TRUE, "High")</f>
        <v>Medium</v>
      </c>
      <c r="W1675" t="str">
        <f t="shared" si="403"/>
        <v>2024-03</v>
      </c>
      <c r="X1675">
        <f t="shared" si="404"/>
        <v>2024</v>
      </c>
    </row>
    <row r="1676" spans="1:24" x14ac:dyDescent="0.3">
      <c r="A1676">
        <f>'Raw_Data'!A1676</f>
        <v>1675</v>
      </c>
      <c r="B1676" t="str">
        <f>'Raw_Data'!B1676</f>
        <v>Customer 11</v>
      </c>
      <c r="C1676" t="str">
        <f>'Raw_Data'!C1676</f>
        <v>Desktop</v>
      </c>
      <c r="D1676">
        <f>'Raw_Data'!D1676</f>
        <v>1610</v>
      </c>
      <c r="E1676">
        <f>'Raw_Data'!E1676</f>
        <v>4518</v>
      </c>
      <c r="F1676">
        <f>'Raw_Data'!F1676</f>
        <v>45361.75</v>
      </c>
      <c r="G1676" t="str">
        <f t="shared" si="390"/>
        <v>Customer 11</v>
      </c>
      <c r="H1676" t="str">
        <f t="shared" si="391"/>
        <v>DESKTOP</v>
      </c>
      <c r="I1676" t="str">
        <f t="shared" si="392"/>
        <v>Changed</v>
      </c>
      <c r="J1676">
        <f t="shared" si="393"/>
        <v>1610</v>
      </c>
      <c r="K1676">
        <f t="shared" si="394"/>
        <v>4518</v>
      </c>
      <c r="L1676" s="8">
        <f t="shared" si="395"/>
        <v>45361</v>
      </c>
      <c r="M1676" t="str">
        <f t="shared" ca="1" si="396"/>
        <v>OK</v>
      </c>
      <c r="P1676">
        <f t="shared" si="397"/>
        <v>1675</v>
      </c>
      <c r="Q1676" t="str">
        <f t="shared" si="398"/>
        <v>Customer 11</v>
      </c>
      <c r="R1676" t="str">
        <f t="shared" si="399"/>
        <v>DESKTOP</v>
      </c>
      <c r="S1676">
        <f t="shared" si="400"/>
        <v>1610</v>
      </c>
      <c r="T1676">
        <f t="shared" si="401"/>
        <v>4518</v>
      </c>
      <c r="U1676" s="8">
        <f t="shared" si="402"/>
        <v>45361</v>
      </c>
      <c r="V1676" t="str" cm="1">
        <f t="array" ref="V1676">_xlfn.IFS(S1676 = "", "", S1676 &lt; 500, "Low", S1676 &lt; 1200, "Medium", TRUE, "High")</f>
        <v>High</v>
      </c>
      <c r="W1676" t="str">
        <f t="shared" si="403"/>
        <v>2024-03</v>
      </c>
      <c r="X1676">
        <f t="shared" si="404"/>
        <v>2024</v>
      </c>
    </row>
    <row r="1677" spans="1:24" x14ac:dyDescent="0.3">
      <c r="A1677">
        <f>'Raw_Data'!A1677</f>
        <v>1676</v>
      </c>
      <c r="B1677" t="str">
        <f>'Raw_Data'!B1677</f>
        <v>Customer 5</v>
      </c>
      <c r="C1677" t="str">
        <f>'Raw_Data'!C1677</f>
        <v>Desktop</v>
      </c>
      <c r="D1677">
        <f>'Raw_Data'!D1677</f>
        <v>217</v>
      </c>
      <c r="E1677">
        <f>'Raw_Data'!E1677</f>
        <v>213</v>
      </c>
      <c r="F1677">
        <f>'Raw_Data'!F1677</f>
        <v>45361.791666666664</v>
      </c>
      <c r="G1677" t="str">
        <f t="shared" si="390"/>
        <v>Customer 5</v>
      </c>
      <c r="H1677" t="str">
        <f t="shared" si="391"/>
        <v>DESKTOP</v>
      </c>
      <c r="I1677" t="str">
        <f t="shared" si="392"/>
        <v>Changed</v>
      </c>
      <c r="J1677">
        <f t="shared" si="393"/>
        <v>217</v>
      </c>
      <c r="K1677">
        <f t="shared" si="394"/>
        <v>213</v>
      </c>
      <c r="L1677" s="8">
        <f t="shared" si="395"/>
        <v>45361</v>
      </c>
      <c r="M1677" t="str">
        <f t="shared" ca="1" si="396"/>
        <v>OK</v>
      </c>
      <c r="P1677">
        <f t="shared" si="397"/>
        <v>1676</v>
      </c>
      <c r="Q1677" t="str">
        <f t="shared" si="398"/>
        <v>Customer 5</v>
      </c>
      <c r="R1677" t="str">
        <f t="shared" si="399"/>
        <v>DESKTOP</v>
      </c>
      <c r="S1677">
        <f t="shared" si="400"/>
        <v>217</v>
      </c>
      <c r="T1677">
        <f t="shared" si="401"/>
        <v>213</v>
      </c>
      <c r="U1677" s="8">
        <f t="shared" si="402"/>
        <v>45361</v>
      </c>
      <c r="V1677" t="str" cm="1">
        <f t="array" ref="V1677">_xlfn.IFS(S1677 = "", "", S1677 &lt; 500, "Low", S1677 &lt; 1200, "Medium", TRUE, "High")</f>
        <v>Low</v>
      </c>
      <c r="W1677" t="str">
        <f t="shared" si="403"/>
        <v>2024-03</v>
      </c>
      <c r="X1677">
        <f t="shared" si="404"/>
        <v>2024</v>
      </c>
    </row>
    <row r="1678" spans="1:24" x14ac:dyDescent="0.3">
      <c r="A1678">
        <f>'Raw_Data'!A1678</f>
        <v>1677</v>
      </c>
      <c r="B1678" t="str">
        <f>'Raw_Data'!B1678</f>
        <v>Customer 3</v>
      </c>
      <c r="C1678" t="str">
        <f>'Raw_Data'!C1678</f>
        <v>Mobile</v>
      </c>
      <c r="D1678">
        <f>'Raw_Data'!D1678</f>
        <v>2556</v>
      </c>
      <c r="E1678">
        <f>'Raw_Data'!E1678</f>
        <v>1080</v>
      </c>
      <c r="F1678">
        <f>'Raw_Data'!F1678</f>
        <v>45361.833333333336</v>
      </c>
      <c r="G1678" t="str">
        <f t="shared" si="390"/>
        <v>Customer 3</v>
      </c>
      <c r="H1678" t="str">
        <f t="shared" si="391"/>
        <v>MOBILE</v>
      </c>
      <c r="I1678" t="str">
        <f t="shared" si="392"/>
        <v>Changed</v>
      </c>
      <c r="J1678">
        <f t="shared" si="393"/>
        <v>2556</v>
      </c>
      <c r="K1678">
        <f t="shared" si="394"/>
        <v>1080</v>
      </c>
      <c r="L1678" s="8">
        <f t="shared" si="395"/>
        <v>45361</v>
      </c>
      <c r="M1678" t="str">
        <f t="shared" ca="1" si="396"/>
        <v>OK</v>
      </c>
      <c r="P1678">
        <f t="shared" si="397"/>
        <v>1677</v>
      </c>
      <c r="Q1678" t="str">
        <f t="shared" si="398"/>
        <v>Customer 3</v>
      </c>
      <c r="R1678" t="str">
        <f t="shared" si="399"/>
        <v>MOBILE</v>
      </c>
      <c r="S1678">
        <f t="shared" si="400"/>
        <v>2556</v>
      </c>
      <c r="T1678">
        <f t="shared" si="401"/>
        <v>1080</v>
      </c>
      <c r="U1678" s="8">
        <f t="shared" si="402"/>
        <v>45361</v>
      </c>
      <c r="V1678" t="str" cm="1">
        <f t="array" ref="V1678">_xlfn.IFS(S1678 = "", "", S1678 &lt; 500, "Low", S1678 &lt; 1200, "Medium", TRUE, "High")</f>
        <v>High</v>
      </c>
      <c r="W1678" t="str">
        <f t="shared" si="403"/>
        <v>2024-03</v>
      </c>
      <c r="X1678">
        <f t="shared" si="404"/>
        <v>2024</v>
      </c>
    </row>
    <row r="1679" spans="1:24" x14ac:dyDescent="0.3">
      <c r="A1679">
        <f>'Raw_Data'!A1679</f>
        <v>1678</v>
      </c>
      <c r="B1679" t="str">
        <f>'Raw_Data'!B1679</f>
        <v>Customer 6</v>
      </c>
      <c r="C1679" t="str">
        <f>'Raw_Data'!C1679</f>
        <v>Desktop</v>
      </c>
      <c r="D1679">
        <f>'Raw_Data'!D1679</f>
        <v>2298</v>
      </c>
      <c r="E1679">
        <f>'Raw_Data'!E1679</f>
        <v>3197</v>
      </c>
      <c r="F1679">
        <f>'Raw_Data'!F1679</f>
        <v>45361.875</v>
      </c>
      <c r="G1679" t="str">
        <f t="shared" si="390"/>
        <v>Customer 6</v>
      </c>
      <c r="H1679" t="str">
        <f t="shared" si="391"/>
        <v>DESKTOP</v>
      </c>
      <c r="I1679" t="str">
        <f t="shared" si="392"/>
        <v>Changed</v>
      </c>
      <c r="J1679">
        <f t="shared" si="393"/>
        <v>2298</v>
      </c>
      <c r="K1679">
        <f t="shared" si="394"/>
        <v>3197</v>
      </c>
      <c r="L1679" s="8">
        <f t="shared" si="395"/>
        <v>45361</v>
      </c>
      <c r="M1679" t="str">
        <f t="shared" ca="1" si="396"/>
        <v>OK</v>
      </c>
      <c r="P1679">
        <f t="shared" si="397"/>
        <v>1678</v>
      </c>
      <c r="Q1679" t="str">
        <f t="shared" si="398"/>
        <v>Customer 6</v>
      </c>
      <c r="R1679" t="str">
        <f t="shared" si="399"/>
        <v>DESKTOP</v>
      </c>
      <c r="S1679">
        <f t="shared" si="400"/>
        <v>2298</v>
      </c>
      <c r="T1679">
        <f t="shared" si="401"/>
        <v>3197</v>
      </c>
      <c r="U1679" s="8">
        <f t="shared" si="402"/>
        <v>45361</v>
      </c>
      <c r="V1679" t="str" cm="1">
        <f t="array" ref="V1679">_xlfn.IFS(S1679 = "", "", S1679 &lt; 500, "Low", S1679 &lt; 1200, "Medium", TRUE, "High")</f>
        <v>High</v>
      </c>
      <c r="W1679" t="str">
        <f t="shared" si="403"/>
        <v>2024-03</v>
      </c>
      <c r="X1679">
        <f t="shared" si="404"/>
        <v>2024</v>
      </c>
    </row>
    <row r="1680" spans="1:24" x14ac:dyDescent="0.3">
      <c r="A1680">
        <f>'Raw_Data'!A1680</f>
        <v>1679</v>
      </c>
      <c r="B1680" t="str">
        <f>'Raw_Data'!B1680</f>
        <v>Customer 11</v>
      </c>
      <c r="C1680" t="str">
        <f>'Raw_Data'!C1680</f>
        <v>Embedded</v>
      </c>
      <c r="D1680">
        <f>'Raw_Data'!D1680</f>
        <v>2392</v>
      </c>
      <c r="E1680">
        <f>'Raw_Data'!E1680</f>
        <v>564</v>
      </c>
      <c r="F1680">
        <f>'Raw_Data'!F1680</f>
        <v>45361.916666666664</v>
      </c>
      <c r="G1680" t="str">
        <f t="shared" si="390"/>
        <v>Customer 11</v>
      </c>
      <c r="H1680" t="str">
        <f t="shared" si="391"/>
        <v>EMBEDDED</v>
      </c>
      <c r="I1680" t="str">
        <f t="shared" si="392"/>
        <v>Changed</v>
      </c>
      <c r="J1680">
        <f t="shared" si="393"/>
        <v>2392</v>
      </c>
      <c r="K1680">
        <f t="shared" si="394"/>
        <v>564</v>
      </c>
      <c r="L1680" s="8">
        <f t="shared" si="395"/>
        <v>45361</v>
      </c>
      <c r="M1680" t="str">
        <f t="shared" ca="1" si="396"/>
        <v>OK</v>
      </c>
      <c r="P1680">
        <f t="shared" si="397"/>
        <v>1679</v>
      </c>
      <c r="Q1680" t="str">
        <f t="shared" si="398"/>
        <v>Customer 11</v>
      </c>
      <c r="R1680" t="str">
        <f t="shared" si="399"/>
        <v>EMBEDDED</v>
      </c>
      <c r="S1680">
        <f t="shared" si="400"/>
        <v>2392</v>
      </c>
      <c r="T1680">
        <f t="shared" si="401"/>
        <v>564</v>
      </c>
      <c r="U1680" s="8">
        <f t="shared" si="402"/>
        <v>45361</v>
      </c>
      <c r="V1680" t="str" cm="1">
        <f t="array" ref="V1680">_xlfn.IFS(S1680 = "", "", S1680 &lt; 500, "Low", S1680 &lt; 1200, "Medium", TRUE, "High")</f>
        <v>High</v>
      </c>
      <c r="W1680" t="str">
        <f t="shared" si="403"/>
        <v>2024-03</v>
      </c>
      <c r="X1680">
        <f t="shared" si="404"/>
        <v>2024</v>
      </c>
    </row>
    <row r="1681" spans="1:24" x14ac:dyDescent="0.3">
      <c r="A1681">
        <f>'Raw_Data'!A1681</f>
        <v>1680</v>
      </c>
      <c r="B1681" t="str">
        <f>'Raw_Data'!B1681</f>
        <v>Customer 5</v>
      </c>
      <c r="C1681" t="str">
        <f>'Raw_Data'!C1681</f>
        <v>Mobile</v>
      </c>
      <c r="D1681">
        <f>'Raw_Data'!D1681</f>
        <v>241</v>
      </c>
      <c r="E1681">
        <f>'Raw_Data'!E1681</f>
        <v>2298</v>
      </c>
      <c r="F1681">
        <f>'Raw_Data'!F1681</f>
        <v>45361.958333333336</v>
      </c>
      <c r="G1681" t="str">
        <f t="shared" si="390"/>
        <v>Customer 5</v>
      </c>
      <c r="H1681" t="str">
        <f t="shared" si="391"/>
        <v>MOBILE</v>
      </c>
      <c r="I1681" t="str">
        <f t="shared" si="392"/>
        <v>Changed</v>
      </c>
      <c r="J1681">
        <f t="shared" si="393"/>
        <v>241</v>
      </c>
      <c r="K1681">
        <f t="shared" si="394"/>
        <v>2298</v>
      </c>
      <c r="L1681" s="8">
        <f t="shared" si="395"/>
        <v>45361</v>
      </c>
      <c r="M1681" t="str">
        <f t="shared" ca="1" si="396"/>
        <v>OK</v>
      </c>
      <c r="P1681">
        <f t="shared" si="397"/>
        <v>1680</v>
      </c>
      <c r="Q1681" t="str">
        <f t="shared" si="398"/>
        <v>Customer 5</v>
      </c>
      <c r="R1681" t="str">
        <f t="shared" si="399"/>
        <v>MOBILE</v>
      </c>
      <c r="S1681">
        <f t="shared" si="400"/>
        <v>241</v>
      </c>
      <c r="T1681">
        <f t="shared" si="401"/>
        <v>2298</v>
      </c>
      <c r="U1681" s="8">
        <f t="shared" si="402"/>
        <v>45361</v>
      </c>
      <c r="V1681" t="str" cm="1">
        <f t="array" ref="V1681">_xlfn.IFS(S1681 = "", "", S1681 &lt; 500, "Low", S1681 &lt; 1200, "Medium", TRUE, "High")</f>
        <v>Low</v>
      </c>
      <c r="W1681" t="str">
        <f t="shared" si="403"/>
        <v>2024-03</v>
      </c>
      <c r="X1681">
        <f t="shared" si="404"/>
        <v>2024</v>
      </c>
    </row>
    <row r="1682" spans="1:24" x14ac:dyDescent="0.3">
      <c r="A1682">
        <f>'Raw_Data'!A1682</f>
        <v>1681</v>
      </c>
      <c r="B1682" t="str">
        <f>'Raw_Data'!B1682</f>
        <v>Customer 11</v>
      </c>
      <c r="C1682" t="str">
        <f>'Raw_Data'!C1682</f>
        <v>Desktop</v>
      </c>
      <c r="D1682">
        <f>'Raw_Data'!D1682</f>
        <v>224</v>
      </c>
      <c r="E1682">
        <f>'Raw_Data'!E1682</f>
        <v>1615</v>
      </c>
      <c r="F1682">
        <f>'Raw_Data'!F1682</f>
        <v>45362</v>
      </c>
      <c r="G1682" t="str">
        <f t="shared" si="390"/>
        <v>Customer 11</v>
      </c>
      <c r="H1682" t="str">
        <f t="shared" si="391"/>
        <v>DESKTOP</v>
      </c>
      <c r="I1682" t="str">
        <f t="shared" si="392"/>
        <v>Changed</v>
      </c>
      <c r="J1682">
        <f t="shared" si="393"/>
        <v>224</v>
      </c>
      <c r="K1682">
        <f t="shared" si="394"/>
        <v>1615</v>
      </c>
      <c r="L1682" s="8">
        <f t="shared" si="395"/>
        <v>45362</v>
      </c>
      <c r="M1682" t="str">
        <f t="shared" ca="1" si="396"/>
        <v>OK</v>
      </c>
      <c r="P1682">
        <f t="shared" si="397"/>
        <v>1681</v>
      </c>
      <c r="Q1682" t="str">
        <f t="shared" si="398"/>
        <v>Customer 11</v>
      </c>
      <c r="R1682" t="str">
        <f t="shared" si="399"/>
        <v>DESKTOP</v>
      </c>
      <c r="S1682">
        <f t="shared" si="400"/>
        <v>224</v>
      </c>
      <c r="T1682">
        <f t="shared" si="401"/>
        <v>1615</v>
      </c>
      <c r="U1682" s="8">
        <f t="shared" si="402"/>
        <v>45362</v>
      </c>
      <c r="V1682" t="str" cm="1">
        <f t="array" ref="V1682">_xlfn.IFS(S1682 = "", "", S1682 &lt; 500, "Low", S1682 &lt; 1200, "Medium", TRUE, "High")</f>
        <v>Low</v>
      </c>
      <c r="W1682" t="str">
        <f t="shared" si="403"/>
        <v>2024-03</v>
      </c>
      <c r="X1682">
        <f t="shared" si="404"/>
        <v>2024</v>
      </c>
    </row>
    <row r="1683" spans="1:24" x14ac:dyDescent="0.3">
      <c r="A1683">
        <f>'Raw_Data'!A1683</f>
        <v>1682</v>
      </c>
      <c r="B1683" t="str">
        <f>'Raw_Data'!B1683</f>
        <v>Customer 11</v>
      </c>
      <c r="C1683" t="str">
        <f>'Raw_Data'!C1683</f>
        <v>Desktop</v>
      </c>
      <c r="D1683">
        <f>'Raw_Data'!D1683</f>
        <v>512</v>
      </c>
      <c r="E1683">
        <f>'Raw_Data'!E1683</f>
        <v>4169</v>
      </c>
      <c r="F1683">
        <f>'Raw_Data'!F1683</f>
        <v>45362.041666666664</v>
      </c>
      <c r="G1683" t="str">
        <f t="shared" si="390"/>
        <v>Customer 11</v>
      </c>
      <c r="H1683" t="str">
        <f t="shared" si="391"/>
        <v>DESKTOP</v>
      </c>
      <c r="I1683" t="str">
        <f t="shared" si="392"/>
        <v>Changed</v>
      </c>
      <c r="J1683">
        <f t="shared" si="393"/>
        <v>512</v>
      </c>
      <c r="K1683">
        <f t="shared" si="394"/>
        <v>4169</v>
      </c>
      <c r="L1683" s="8">
        <f t="shared" si="395"/>
        <v>45362</v>
      </c>
      <c r="M1683" t="str">
        <f t="shared" ca="1" si="396"/>
        <v>OK</v>
      </c>
      <c r="P1683">
        <f t="shared" si="397"/>
        <v>1682</v>
      </c>
      <c r="Q1683" t="str">
        <f t="shared" si="398"/>
        <v>Customer 11</v>
      </c>
      <c r="R1683" t="str">
        <f t="shared" si="399"/>
        <v>DESKTOP</v>
      </c>
      <c r="S1683">
        <f t="shared" si="400"/>
        <v>512</v>
      </c>
      <c r="T1683">
        <f t="shared" si="401"/>
        <v>4169</v>
      </c>
      <c r="U1683" s="8">
        <f t="shared" si="402"/>
        <v>45362</v>
      </c>
      <c r="V1683" t="str" cm="1">
        <f t="array" ref="V1683">_xlfn.IFS(S1683 = "", "", S1683 &lt; 500, "Low", S1683 &lt; 1200, "Medium", TRUE, "High")</f>
        <v>Medium</v>
      </c>
      <c r="W1683" t="str">
        <f t="shared" si="403"/>
        <v>2024-03</v>
      </c>
      <c r="X1683">
        <f t="shared" si="404"/>
        <v>2024</v>
      </c>
    </row>
    <row r="1684" spans="1:24" x14ac:dyDescent="0.3">
      <c r="A1684">
        <f>'Raw_Data'!A1684</f>
        <v>1683</v>
      </c>
      <c r="B1684" t="str">
        <f>'Raw_Data'!B1684</f>
        <v>Customer 4</v>
      </c>
      <c r="C1684" t="str">
        <f>'Raw_Data'!C1684</f>
        <v>Desktop</v>
      </c>
      <c r="D1684">
        <f>'Raw_Data'!D1684</f>
        <v>3382</v>
      </c>
      <c r="E1684">
        <f>'Raw_Data'!E1684</f>
        <v>3327</v>
      </c>
      <c r="F1684">
        <f>'Raw_Data'!F1684</f>
        <v>45362.083333333336</v>
      </c>
      <c r="G1684" t="str">
        <f t="shared" si="390"/>
        <v>Customer 4</v>
      </c>
      <c r="H1684" t="str">
        <f t="shared" si="391"/>
        <v>DESKTOP</v>
      </c>
      <c r="I1684" t="str">
        <f t="shared" si="392"/>
        <v>Changed</v>
      </c>
      <c r="J1684">
        <f t="shared" si="393"/>
        <v>3382</v>
      </c>
      <c r="K1684">
        <f t="shared" si="394"/>
        <v>3327</v>
      </c>
      <c r="L1684" s="8">
        <f t="shared" si="395"/>
        <v>45362</v>
      </c>
      <c r="M1684" t="str">
        <f t="shared" ca="1" si="396"/>
        <v>OK</v>
      </c>
      <c r="P1684">
        <f t="shared" si="397"/>
        <v>1683</v>
      </c>
      <c r="Q1684" t="str">
        <f t="shared" si="398"/>
        <v>Customer 4</v>
      </c>
      <c r="R1684" t="str">
        <f t="shared" si="399"/>
        <v>DESKTOP</v>
      </c>
      <c r="S1684">
        <f t="shared" si="400"/>
        <v>3382</v>
      </c>
      <c r="T1684">
        <f t="shared" si="401"/>
        <v>3327</v>
      </c>
      <c r="U1684" s="8">
        <f t="shared" si="402"/>
        <v>45362</v>
      </c>
      <c r="V1684" t="str" cm="1">
        <f t="array" ref="V1684">_xlfn.IFS(S1684 = "", "", S1684 &lt; 500, "Low", S1684 &lt; 1200, "Medium", TRUE, "High")</f>
        <v>High</v>
      </c>
      <c r="W1684" t="str">
        <f t="shared" si="403"/>
        <v>2024-03</v>
      </c>
      <c r="X1684">
        <f t="shared" si="404"/>
        <v>2024</v>
      </c>
    </row>
    <row r="1685" spans="1:24" x14ac:dyDescent="0.3">
      <c r="A1685">
        <f>'Raw_Data'!A1685</f>
        <v>1684</v>
      </c>
      <c r="B1685" t="str">
        <f>'Raw_Data'!B1685</f>
        <v>Customer 2</v>
      </c>
      <c r="C1685" t="str">
        <f>'Raw_Data'!C1685</f>
        <v>Desktop</v>
      </c>
      <c r="D1685">
        <f>'Raw_Data'!D1685</f>
        <v>457</v>
      </c>
      <c r="E1685">
        <f>'Raw_Data'!E1685</f>
        <v>2019</v>
      </c>
      <c r="F1685">
        <f>'Raw_Data'!F1685</f>
        <v>45362.125</v>
      </c>
      <c r="G1685" t="str">
        <f t="shared" si="390"/>
        <v>Customer 2</v>
      </c>
      <c r="H1685" t="str">
        <f t="shared" si="391"/>
        <v>DESKTOP</v>
      </c>
      <c r="I1685" t="str">
        <f t="shared" si="392"/>
        <v>Changed</v>
      </c>
      <c r="J1685">
        <f t="shared" si="393"/>
        <v>457</v>
      </c>
      <c r="K1685">
        <f t="shared" si="394"/>
        <v>2019</v>
      </c>
      <c r="L1685" s="8">
        <f t="shared" si="395"/>
        <v>45362</v>
      </c>
      <c r="M1685" t="str">
        <f t="shared" ca="1" si="396"/>
        <v>OK</v>
      </c>
      <c r="P1685">
        <f t="shared" si="397"/>
        <v>1684</v>
      </c>
      <c r="Q1685" t="str">
        <f t="shared" si="398"/>
        <v>Customer 2</v>
      </c>
      <c r="R1685" t="str">
        <f t="shared" si="399"/>
        <v>DESKTOP</v>
      </c>
      <c r="S1685">
        <f t="shared" si="400"/>
        <v>457</v>
      </c>
      <c r="T1685">
        <f t="shared" si="401"/>
        <v>2019</v>
      </c>
      <c r="U1685" s="8">
        <f t="shared" si="402"/>
        <v>45362</v>
      </c>
      <c r="V1685" t="str" cm="1">
        <f t="array" ref="V1685">_xlfn.IFS(S1685 = "", "", S1685 &lt; 500, "Low", S1685 &lt; 1200, "Medium", TRUE, "High")</f>
        <v>Low</v>
      </c>
      <c r="W1685" t="str">
        <f t="shared" si="403"/>
        <v>2024-03</v>
      </c>
      <c r="X1685">
        <f t="shared" si="404"/>
        <v>2024</v>
      </c>
    </row>
    <row r="1686" spans="1:24" x14ac:dyDescent="0.3">
      <c r="A1686">
        <f>'Raw_Data'!A1686</f>
        <v>1685</v>
      </c>
      <c r="B1686" t="str">
        <f>'Raw_Data'!B1686</f>
        <v>Customer 1</v>
      </c>
      <c r="C1686" t="str">
        <f>'Raw_Data'!C1686</f>
        <v>Mobile</v>
      </c>
      <c r="D1686">
        <f>'Raw_Data'!D1686</f>
        <v>2119</v>
      </c>
      <c r="E1686">
        <f>'Raw_Data'!E1686</f>
        <v>2104</v>
      </c>
      <c r="F1686">
        <f>'Raw_Data'!F1686</f>
        <v>45362.166666666664</v>
      </c>
      <c r="G1686" t="str">
        <f t="shared" si="390"/>
        <v>Customer 1</v>
      </c>
      <c r="H1686" t="str">
        <f t="shared" si="391"/>
        <v>MOBILE</v>
      </c>
      <c r="I1686" t="str">
        <f t="shared" si="392"/>
        <v>Changed</v>
      </c>
      <c r="J1686">
        <f t="shared" si="393"/>
        <v>2119</v>
      </c>
      <c r="K1686">
        <f t="shared" si="394"/>
        <v>2104</v>
      </c>
      <c r="L1686" s="8">
        <f t="shared" si="395"/>
        <v>45362</v>
      </c>
      <c r="M1686" t="str">
        <f t="shared" ca="1" si="396"/>
        <v>OK</v>
      </c>
      <c r="P1686">
        <f t="shared" si="397"/>
        <v>1685</v>
      </c>
      <c r="Q1686" t="str">
        <f t="shared" si="398"/>
        <v>Customer 1</v>
      </c>
      <c r="R1686" t="str">
        <f t="shared" si="399"/>
        <v>MOBILE</v>
      </c>
      <c r="S1686">
        <f t="shared" si="400"/>
        <v>2119</v>
      </c>
      <c r="T1686">
        <f t="shared" si="401"/>
        <v>2104</v>
      </c>
      <c r="U1686" s="8">
        <f t="shared" si="402"/>
        <v>45362</v>
      </c>
      <c r="V1686" t="str" cm="1">
        <f t="array" ref="V1686">_xlfn.IFS(S1686 = "", "", S1686 &lt; 500, "Low", S1686 &lt; 1200, "Medium", TRUE, "High")</f>
        <v>High</v>
      </c>
      <c r="W1686" t="str">
        <f t="shared" si="403"/>
        <v>2024-03</v>
      </c>
      <c r="X1686">
        <f t="shared" si="404"/>
        <v>2024</v>
      </c>
    </row>
    <row r="1687" spans="1:24" x14ac:dyDescent="0.3">
      <c r="A1687">
        <f>'Raw_Data'!A1687</f>
        <v>1686</v>
      </c>
      <c r="B1687" t="str">
        <f>'Raw_Data'!B1687</f>
        <v>Customer 10</v>
      </c>
      <c r="C1687" t="str">
        <f>'Raw_Data'!C1687</f>
        <v>Embedded</v>
      </c>
      <c r="D1687">
        <f>'Raw_Data'!D1687</f>
        <v>1756</v>
      </c>
      <c r="E1687">
        <f>'Raw_Data'!E1687</f>
        <v>1330</v>
      </c>
      <c r="F1687">
        <f>'Raw_Data'!F1687</f>
        <v>45362.208333333336</v>
      </c>
      <c r="G1687" t="str">
        <f t="shared" si="390"/>
        <v>Customer 10</v>
      </c>
      <c r="H1687" t="str">
        <f t="shared" si="391"/>
        <v>EMBEDDED</v>
      </c>
      <c r="I1687" t="str">
        <f t="shared" si="392"/>
        <v>Changed</v>
      </c>
      <c r="J1687">
        <f t="shared" si="393"/>
        <v>1756</v>
      </c>
      <c r="K1687">
        <f t="shared" si="394"/>
        <v>1330</v>
      </c>
      <c r="L1687" s="8">
        <f t="shared" si="395"/>
        <v>45362</v>
      </c>
      <c r="M1687" t="str">
        <f t="shared" ca="1" si="396"/>
        <v>OK</v>
      </c>
      <c r="P1687">
        <f t="shared" si="397"/>
        <v>1686</v>
      </c>
      <c r="Q1687" t="str">
        <f t="shared" si="398"/>
        <v>Customer 10</v>
      </c>
      <c r="R1687" t="str">
        <f t="shared" si="399"/>
        <v>EMBEDDED</v>
      </c>
      <c r="S1687">
        <f t="shared" si="400"/>
        <v>1756</v>
      </c>
      <c r="T1687">
        <f t="shared" si="401"/>
        <v>1330</v>
      </c>
      <c r="U1687" s="8">
        <f t="shared" si="402"/>
        <v>45362</v>
      </c>
      <c r="V1687" t="str" cm="1">
        <f t="array" ref="V1687">_xlfn.IFS(S1687 = "", "", S1687 &lt; 500, "Low", S1687 &lt; 1200, "Medium", TRUE, "High")</f>
        <v>High</v>
      </c>
      <c r="W1687" t="str">
        <f t="shared" si="403"/>
        <v>2024-03</v>
      </c>
      <c r="X1687">
        <f t="shared" si="404"/>
        <v>2024</v>
      </c>
    </row>
    <row r="1688" spans="1:24" x14ac:dyDescent="0.3">
      <c r="A1688">
        <f>'Raw_Data'!A1688</f>
        <v>1687</v>
      </c>
      <c r="B1688" t="str">
        <f>'Raw_Data'!B1688</f>
        <v>Customer 7</v>
      </c>
      <c r="C1688" t="str">
        <f>'Raw_Data'!C1688</f>
        <v>Embedded</v>
      </c>
      <c r="D1688">
        <f>'Raw_Data'!D1688</f>
        <v>3908</v>
      </c>
      <c r="E1688">
        <f>'Raw_Data'!E1688</f>
        <v>4760</v>
      </c>
      <c r="F1688">
        <f>'Raw_Data'!F1688</f>
        <v>45362.25</v>
      </c>
      <c r="G1688" t="str">
        <f t="shared" si="390"/>
        <v>Customer 7</v>
      </c>
      <c r="H1688" t="str">
        <f t="shared" si="391"/>
        <v>EMBEDDED</v>
      </c>
      <c r="I1688" t="str">
        <f t="shared" si="392"/>
        <v>Changed</v>
      </c>
      <c r="J1688">
        <f t="shared" si="393"/>
        <v>3908</v>
      </c>
      <c r="K1688">
        <f t="shared" si="394"/>
        <v>4760</v>
      </c>
      <c r="L1688" s="8">
        <f t="shared" si="395"/>
        <v>45362</v>
      </c>
      <c r="M1688" t="str">
        <f t="shared" ca="1" si="396"/>
        <v>OK</v>
      </c>
      <c r="P1688">
        <f t="shared" si="397"/>
        <v>1687</v>
      </c>
      <c r="Q1688" t="str">
        <f t="shared" si="398"/>
        <v>Customer 7</v>
      </c>
      <c r="R1688" t="str">
        <f t="shared" si="399"/>
        <v>EMBEDDED</v>
      </c>
      <c r="S1688">
        <f t="shared" si="400"/>
        <v>3908</v>
      </c>
      <c r="T1688">
        <f t="shared" si="401"/>
        <v>4760</v>
      </c>
      <c r="U1688" s="8">
        <f t="shared" si="402"/>
        <v>45362</v>
      </c>
      <c r="V1688" t="str" cm="1">
        <f t="array" ref="V1688">_xlfn.IFS(S1688 = "", "", S1688 &lt; 500, "Low", S1688 &lt; 1200, "Medium", TRUE, "High")</f>
        <v>High</v>
      </c>
      <c r="W1688" t="str">
        <f t="shared" si="403"/>
        <v>2024-03</v>
      </c>
      <c r="X1688">
        <f t="shared" si="404"/>
        <v>2024</v>
      </c>
    </row>
    <row r="1689" spans="1:24" x14ac:dyDescent="0.3">
      <c r="A1689">
        <f>'Raw_Data'!A1689</f>
        <v>1688</v>
      </c>
      <c r="B1689" t="str">
        <f>'Raw_Data'!B1689</f>
        <v>Customer 14</v>
      </c>
      <c r="C1689" t="str">
        <f>'Raw_Data'!C1689</f>
        <v>Desktop</v>
      </c>
      <c r="D1689">
        <f>'Raw_Data'!D1689</f>
        <v>2304</v>
      </c>
      <c r="E1689">
        <f>'Raw_Data'!E1689</f>
        <v>115</v>
      </c>
      <c r="F1689">
        <f>'Raw_Data'!F1689</f>
        <v>45362.291666666664</v>
      </c>
      <c r="G1689" t="str">
        <f t="shared" si="390"/>
        <v>Customer 14</v>
      </c>
      <c r="H1689" t="str">
        <f t="shared" si="391"/>
        <v>DESKTOP</v>
      </c>
      <c r="I1689" t="str">
        <f t="shared" si="392"/>
        <v>Changed</v>
      </c>
      <c r="J1689">
        <f t="shared" si="393"/>
        <v>2304</v>
      </c>
      <c r="K1689">
        <f t="shared" si="394"/>
        <v>115</v>
      </c>
      <c r="L1689" s="8">
        <f t="shared" si="395"/>
        <v>45362</v>
      </c>
      <c r="M1689" t="str">
        <f t="shared" ca="1" si="396"/>
        <v>OK</v>
      </c>
      <c r="P1689">
        <f t="shared" si="397"/>
        <v>1688</v>
      </c>
      <c r="Q1689" t="str">
        <f t="shared" si="398"/>
        <v>Customer 14</v>
      </c>
      <c r="R1689" t="str">
        <f t="shared" si="399"/>
        <v>DESKTOP</v>
      </c>
      <c r="S1689">
        <f t="shared" si="400"/>
        <v>2304</v>
      </c>
      <c r="T1689">
        <f t="shared" si="401"/>
        <v>115</v>
      </c>
      <c r="U1689" s="8">
        <f t="shared" si="402"/>
        <v>45362</v>
      </c>
      <c r="V1689" t="str" cm="1">
        <f t="array" ref="V1689">_xlfn.IFS(S1689 = "", "", S1689 &lt; 500, "Low", S1689 &lt; 1200, "Medium", TRUE, "High")</f>
        <v>High</v>
      </c>
      <c r="W1689" t="str">
        <f t="shared" si="403"/>
        <v>2024-03</v>
      </c>
      <c r="X1689">
        <f t="shared" si="404"/>
        <v>2024</v>
      </c>
    </row>
    <row r="1690" spans="1:24" x14ac:dyDescent="0.3">
      <c r="A1690">
        <f>'Raw_Data'!A1690</f>
        <v>1689</v>
      </c>
      <c r="B1690" t="str">
        <f>'Raw_Data'!B1690</f>
        <v>Customer 8</v>
      </c>
      <c r="C1690" t="str">
        <f>'Raw_Data'!C1690</f>
        <v>Embedded</v>
      </c>
      <c r="D1690">
        <f>'Raw_Data'!D1690</f>
        <v>3317</v>
      </c>
      <c r="E1690">
        <f>'Raw_Data'!E1690</f>
        <v>2948</v>
      </c>
      <c r="F1690">
        <f>'Raw_Data'!F1690</f>
        <v>45362.333333333336</v>
      </c>
      <c r="G1690" t="str">
        <f t="shared" si="390"/>
        <v>Customer 8</v>
      </c>
      <c r="H1690" t="str">
        <f t="shared" si="391"/>
        <v>EMBEDDED</v>
      </c>
      <c r="I1690" t="str">
        <f t="shared" si="392"/>
        <v>Changed</v>
      </c>
      <c r="J1690">
        <f t="shared" si="393"/>
        <v>3317</v>
      </c>
      <c r="K1690">
        <f t="shared" si="394"/>
        <v>2948</v>
      </c>
      <c r="L1690" s="8">
        <f t="shared" si="395"/>
        <v>45362</v>
      </c>
      <c r="M1690" t="str">
        <f t="shared" ca="1" si="396"/>
        <v>OK</v>
      </c>
      <c r="P1690">
        <f t="shared" si="397"/>
        <v>1689</v>
      </c>
      <c r="Q1690" t="str">
        <f t="shared" si="398"/>
        <v>Customer 8</v>
      </c>
      <c r="R1690" t="str">
        <f t="shared" si="399"/>
        <v>EMBEDDED</v>
      </c>
      <c r="S1690">
        <f t="shared" si="400"/>
        <v>3317</v>
      </c>
      <c r="T1690">
        <f t="shared" si="401"/>
        <v>2948</v>
      </c>
      <c r="U1690" s="8">
        <f t="shared" si="402"/>
        <v>45362</v>
      </c>
      <c r="V1690" t="str" cm="1">
        <f t="array" ref="V1690">_xlfn.IFS(S1690 = "", "", S1690 &lt; 500, "Low", S1690 &lt; 1200, "Medium", TRUE, "High")</f>
        <v>High</v>
      </c>
      <c r="W1690" t="str">
        <f t="shared" si="403"/>
        <v>2024-03</v>
      </c>
      <c r="X1690">
        <f t="shared" si="404"/>
        <v>2024</v>
      </c>
    </row>
    <row r="1691" spans="1:24" x14ac:dyDescent="0.3">
      <c r="A1691">
        <f>'Raw_Data'!A1691</f>
        <v>1690</v>
      </c>
      <c r="B1691" t="str">
        <f>'Raw_Data'!B1691</f>
        <v>Customer 4</v>
      </c>
      <c r="C1691" t="str">
        <f>'Raw_Data'!C1691</f>
        <v>Workstation</v>
      </c>
      <c r="D1691">
        <f>'Raw_Data'!D1691</f>
        <v>1605</v>
      </c>
      <c r="E1691">
        <f>'Raw_Data'!E1691</f>
        <v>3767</v>
      </c>
      <c r="F1691">
        <f>'Raw_Data'!F1691</f>
        <v>45362.375</v>
      </c>
      <c r="G1691" t="str">
        <f t="shared" si="390"/>
        <v>Customer 4</v>
      </c>
      <c r="H1691" t="str">
        <f t="shared" si="391"/>
        <v>WORKSTATION</v>
      </c>
      <c r="I1691" t="str">
        <f t="shared" si="392"/>
        <v>Changed</v>
      </c>
      <c r="J1691">
        <f t="shared" si="393"/>
        <v>1605</v>
      </c>
      <c r="K1691">
        <f t="shared" si="394"/>
        <v>3767</v>
      </c>
      <c r="L1691" s="8">
        <f t="shared" si="395"/>
        <v>45362</v>
      </c>
      <c r="M1691" t="str">
        <f t="shared" ca="1" si="396"/>
        <v>OK</v>
      </c>
      <c r="P1691">
        <f t="shared" si="397"/>
        <v>1690</v>
      </c>
      <c r="Q1691" t="str">
        <f t="shared" si="398"/>
        <v>Customer 4</v>
      </c>
      <c r="R1691" t="str">
        <f t="shared" si="399"/>
        <v>WORKSTATION</v>
      </c>
      <c r="S1691">
        <f t="shared" si="400"/>
        <v>1605</v>
      </c>
      <c r="T1691">
        <f t="shared" si="401"/>
        <v>3767</v>
      </c>
      <c r="U1691" s="8">
        <f t="shared" si="402"/>
        <v>45362</v>
      </c>
      <c r="V1691" t="str" cm="1">
        <f t="array" ref="V1691">_xlfn.IFS(S1691 = "", "", S1691 &lt; 500, "Low", S1691 &lt; 1200, "Medium", TRUE, "High")</f>
        <v>High</v>
      </c>
      <c r="W1691" t="str">
        <f t="shared" si="403"/>
        <v>2024-03</v>
      </c>
      <c r="X1691">
        <f t="shared" si="404"/>
        <v>2024</v>
      </c>
    </row>
    <row r="1692" spans="1:24" x14ac:dyDescent="0.3">
      <c r="A1692">
        <f>'Raw_Data'!A1692</f>
        <v>1691</v>
      </c>
      <c r="B1692" t="str">
        <f>'Raw_Data'!B1692</f>
        <v>Customer 3</v>
      </c>
      <c r="C1692" t="str">
        <f>'Raw_Data'!C1692</f>
        <v>Mobile</v>
      </c>
      <c r="D1692">
        <f>'Raw_Data'!D1692</f>
        <v>2563</v>
      </c>
      <c r="E1692">
        <f>'Raw_Data'!E1692</f>
        <v>1696</v>
      </c>
      <c r="F1692">
        <f>'Raw_Data'!F1692</f>
        <v>45362.416666666664</v>
      </c>
      <c r="G1692" t="str">
        <f t="shared" si="390"/>
        <v>Customer 3</v>
      </c>
      <c r="H1692" t="str">
        <f t="shared" si="391"/>
        <v>MOBILE</v>
      </c>
      <c r="I1692" t="str">
        <f t="shared" si="392"/>
        <v>Changed</v>
      </c>
      <c r="J1692">
        <f t="shared" si="393"/>
        <v>2563</v>
      </c>
      <c r="K1692">
        <f t="shared" si="394"/>
        <v>1696</v>
      </c>
      <c r="L1692" s="8">
        <f t="shared" si="395"/>
        <v>45362</v>
      </c>
      <c r="M1692" t="str">
        <f t="shared" ca="1" si="396"/>
        <v>OK</v>
      </c>
      <c r="P1692">
        <f t="shared" si="397"/>
        <v>1691</v>
      </c>
      <c r="Q1692" t="str">
        <f t="shared" si="398"/>
        <v>Customer 3</v>
      </c>
      <c r="R1692" t="str">
        <f t="shared" si="399"/>
        <v>MOBILE</v>
      </c>
      <c r="S1692">
        <f t="shared" si="400"/>
        <v>2563</v>
      </c>
      <c r="T1692">
        <f t="shared" si="401"/>
        <v>1696</v>
      </c>
      <c r="U1692" s="8">
        <f t="shared" si="402"/>
        <v>45362</v>
      </c>
      <c r="V1692" t="str" cm="1">
        <f t="array" ref="V1692">_xlfn.IFS(S1692 = "", "", S1692 &lt; 500, "Low", S1692 &lt; 1200, "Medium", TRUE, "High")</f>
        <v>High</v>
      </c>
      <c r="W1692" t="str">
        <f t="shared" si="403"/>
        <v>2024-03</v>
      </c>
      <c r="X1692">
        <f t="shared" si="404"/>
        <v>2024</v>
      </c>
    </row>
    <row r="1693" spans="1:24" x14ac:dyDescent="0.3">
      <c r="A1693">
        <f>'Raw_Data'!A1693</f>
        <v>1692</v>
      </c>
      <c r="B1693" t="str">
        <f>'Raw_Data'!B1693</f>
        <v>Customer 7</v>
      </c>
      <c r="C1693" t="str">
        <f>'Raw_Data'!C1693</f>
        <v>Workstation</v>
      </c>
      <c r="D1693">
        <f>'Raw_Data'!D1693</f>
        <v>3016</v>
      </c>
      <c r="E1693">
        <f>'Raw_Data'!E1693</f>
        <v>1045</v>
      </c>
      <c r="F1693">
        <f>'Raw_Data'!F1693</f>
        <v>45362.458333333336</v>
      </c>
      <c r="G1693" t="str">
        <f t="shared" si="390"/>
        <v>Customer 7</v>
      </c>
      <c r="H1693" t="str">
        <f t="shared" si="391"/>
        <v>WORKSTATION</v>
      </c>
      <c r="I1693" t="str">
        <f t="shared" si="392"/>
        <v>Changed</v>
      </c>
      <c r="J1693">
        <f t="shared" si="393"/>
        <v>3016</v>
      </c>
      <c r="K1693">
        <f t="shared" si="394"/>
        <v>1045</v>
      </c>
      <c r="L1693" s="8">
        <f t="shared" si="395"/>
        <v>45362</v>
      </c>
      <c r="M1693" t="str">
        <f t="shared" ca="1" si="396"/>
        <v>OK</v>
      </c>
      <c r="P1693">
        <f t="shared" si="397"/>
        <v>1692</v>
      </c>
      <c r="Q1693" t="str">
        <f t="shared" si="398"/>
        <v>Customer 7</v>
      </c>
      <c r="R1693" t="str">
        <f t="shared" si="399"/>
        <v>WORKSTATION</v>
      </c>
      <c r="S1693">
        <f t="shared" si="400"/>
        <v>3016</v>
      </c>
      <c r="T1693">
        <f t="shared" si="401"/>
        <v>1045</v>
      </c>
      <c r="U1693" s="8">
        <f t="shared" si="402"/>
        <v>45362</v>
      </c>
      <c r="V1693" t="str" cm="1">
        <f t="array" ref="V1693">_xlfn.IFS(S1693 = "", "", S1693 &lt; 500, "Low", S1693 &lt; 1200, "Medium", TRUE, "High")</f>
        <v>High</v>
      </c>
      <c r="W1693" t="str">
        <f t="shared" si="403"/>
        <v>2024-03</v>
      </c>
      <c r="X1693">
        <f t="shared" si="404"/>
        <v>2024</v>
      </c>
    </row>
    <row r="1694" spans="1:24" x14ac:dyDescent="0.3">
      <c r="A1694">
        <f>'Raw_Data'!A1694</f>
        <v>1693</v>
      </c>
      <c r="B1694" t="str">
        <f>'Raw_Data'!B1694</f>
        <v>Customer 12</v>
      </c>
      <c r="C1694" t="str">
        <f>'Raw_Data'!C1694</f>
        <v>Workstation</v>
      </c>
      <c r="D1694">
        <f>'Raw_Data'!D1694</f>
        <v>1185</v>
      </c>
      <c r="E1694">
        <f>'Raw_Data'!E1694</f>
        <v>1573</v>
      </c>
      <c r="F1694">
        <f>'Raw_Data'!F1694</f>
        <v>45362.5</v>
      </c>
      <c r="G1694" t="str">
        <f t="shared" si="390"/>
        <v>Customer 12</v>
      </c>
      <c r="H1694" t="str">
        <f t="shared" si="391"/>
        <v>WORKSTATION</v>
      </c>
      <c r="I1694" t="str">
        <f t="shared" si="392"/>
        <v>Changed</v>
      </c>
      <c r="J1694">
        <f t="shared" si="393"/>
        <v>1185</v>
      </c>
      <c r="K1694">
        <f t="shared" si="394"/>
        <v>1573</v>
      </c>
      <c r="L1694" s="8">
        <f t="shared" si="395"/>
        <v>45362</v>
      </c>
      <c r="M1694" t="str">
        <f t="shared" ca="1" si="396"/>
        <v>OK</v>
      </c>
      <c r="P1694">
        <f t="shared" si="397"/>
        <v>1693</v>
      </c>
      <c r="Q1694" t="str">
        <f t="shared" si="398"/>
        <v>Customer 12</v>
      </c>
      <c r="R1694" t="str">
        <f t="shared" si="399"/>
        <v>WORKSTATION</v>
      </c>
      <c r="S1694">
        <f t="shared" si="400"/>
        <v>1185</v>
      </c>
      <c r="T1694">
        <f t="shared" si="401"/>
        <v>1573</v>
      </c>
      <c r="U1694" s="8">
        <f t="shared" si="402"/>
        <v>45362</v>
      </c>
      <c r="V1694" t="str" cm="1">
        <f t="array" ref="V1694">_xlfn.IFS(S1694 = "", "", S1694 &lt; 500, "Low", S1694 &lt; 1200, "Medium", TRUE, "High")</f>
        <v>Medium</v>
      </c>
      <c r="W1694" t="str">
        <f t="shared" si="403"/>
        <v>2024-03</v>
      </c>
      <c r="X1694">
        <f t="shared" si="404"/>
        <v>2024</v>
      </c>
    </row>
    <row r="1695" spans="1:24" x14ac:dyDescent="0.3">
      <c r="A1695">
        <f>'Raw_Data'!A1695</f>
        <v>1694</v>
      </c>
      <c r="B1695" t="str">
        <f>'Raw_Data'!B1695</f>
        <v>Customer 1</v>
      </c>
      <c r="C1695" t="str">
        <f>'Raw_Data'!C1695</f>
        <v>Workstation</v>
      </c>
      <c r="D1695">
        <f>'Raw_Data'!D1695</f>
        <v>3424</v>
      </c>
      <c r="E1695">
        <f>'Raw_Data'!E1695</f>
        <v>3045</v>
      </c>
      <c r="F1695">
        <f>'Raw_Data'!F1695</f>
        <v>45362.541666666664</v>
      </c>
      <c r="G1695" t="str">
        <f t="shared" si="390"/>
        <v>Customer 1</v>
      </c>
      <c r="H1695" t="str">
        <f t="shared" si="391"/>
        <v>WORKSTATION</v>
      </c>
      <c r="I1695" t="str">
        <f t="shared" si="392"/>
        <v>Changed</v>
      </c>
      <c r="J1695">
        <f t="shared" si="393"/>
        <v>3424</v>
      </c>
      <c r="K1695">
        <f t="shared" si="394"/>
        <v>3045</v>
      </c>
      <c r="L1695" s="8">
        <f t="shared" si="395"/>
        <v>45362</v>
      </c>
      <c r="M1695" t="str">
        <f t="shared" ca="1" si="396"/>
        <v>OK</v>
      </c>
      <c r="P1695">
        <f t="shared" si="397"/>
        <v>1694</v>
      </c>
      <c r="Q1695" t="str">
        <f t="shared" si="398"/>
        <v>Customer 1</v>
      </c>
      <c r="R1695" t="str">
        <f t="shared" si="399"/>
        <v>WORKSTATION</v>
      </c>
      <c r="S1695">
        <f t="shared" si="400"/>
        <v>3424</v>
      </c>
      <c r="T1695">
        <f t="shared" si="401"/>
        <v>3045</v>
      </c>
      <c r="U1695" s="8">
        <f t="shared" si="402"/>
        <v>45362</v>
      </c>
      <c r="V1695" t="str" cm="1">
        <f t="array" ref="V1695">_xlfn.IFS(S1695 = "", "", S1695 &lt; 500, "Low", S1695 &lt; 1200, "Medium", TRUE, "High")</f>
        <v>High</v>
      </c>
      <c r="W1695" t="str">
        <f t="shared" si="403"/>
        <v>2024-03</v>
      </c>
      <c r="X1695">
        <f t="shared" si="404"/>
        <v>2024</v>
      </c>
    </row>
    <row r="1696" spans="1:24" x14ac:dyDescent="0.3">
      <c r="A1696">
        <f>'Raw_Data'!A1696</f>
        <v>1695</v>
      </c>
      <c r="B1696" t="str">
        <f>'Raw_Data'!B1696</f>
        <v>Customer 3</v>
      </c>
      <c r="C1696" t="str">
        <f>'Raw_Data'!C1696</f>
        <v>Mobile</v>
      </c>
      <c r="D1696">
        <f>'Raw_Data'!D1696</f>
        <v>2044</v>
      </c>
      <c r="E1696">
        <f>'Raw_Data'!E1696</f>
        <v>4917</v>
      </c>
      <c r="F1696">
        <f>'Raw_Data'!F1696</f>
        <v>45362.583333333336</v>
      </c>
      <c r="G1696" t="str">
        <f t="shared" si="390"/>
        <v>Customer 3</v>
      </c>
      <c r="H1696" t="str">
        <f t="shared" si="391"/>
        <v>MOBILE</v>
      </c>
      <c r="I1696" t="str">
        <f t="shared" si="392"/>
        <v>Changed</v>
      </c>
      <c r="J1696">
        <f t="shared" si="393"/>
        <v>2044</v>
      </c>
      <c r="K1696">
        <f t="shared" si="394"/>
        <v>4917</v>
      </c>
      <c r="L1696" s="8">
        <f t="shared" si="395"/>
        <v>45362</v>
      </c>
      <c r="M1696" t="str">
        <f t="shared" ca="1" si="396"/>
        <v>OK</v>
      </c>
      <c r="P1696">
        <f t="shared" si="397"/>
        <v>1695</v>
      </c>
      <c r="Q1696" t="str">
        <f t="shared" si="398"/>
        <v>Customer 3</v>
      </c>
      <c r="R1696" t="str">
        <f t="shared" si="399"/>
        <v>MOBILE</v>
      </c>
      <c r="S1696">
        <f t="shared" si="400"/>
        <v>2044</v>
      </c>
      <c r="T1696">
        <f t="shared" si="401"/>
        <v>4917</v>
      </c>
      <c r="U1696" s="8">
        <f t="shared" si="402"/>
        <v>45362</v>
      </c>
      <c r="V1696" t="str" cm="1">
        <f t="array" ref="V1696">_xlfn.IFS(S1696 = "", "", S1696 &lt; 500, "Low", S1696 &lt; 1200, "Medium", TRUE, "High")</f>
        <v>High</v>
      </c>
      <c r="W1696" t="str">
        <f t="shared" si="403"/>
        <v>2024-03</v>
      </c>
      <c r="X1696">
        <f t="shared" si="404"/>
        <v>2024</v>
      </c>
    </row>
    <row r="1697" spans="1:24" x14ac:dyDescent="0.3">
      <c r="A1697">
        <f>'Raw_Data'!A1697</f>
        <v>1696</v>
      </c>
      <c r="B1697" t="str">
        <f>'Raw_Data'!B1697</f>
        <v>Customer 6</v>
      </c>
      <c r="C1697" t="str">
        <f>'Raw_Data'!C1697</f>
        <v>Embedded</v>
      </c>
      <c r="D1697">
        <f>'Raw_Data'!D1697</f>
        <v>785</v>
      </c>
      <c r="E1697">
        <f>'Raw_Data'!E1697</f>
        <v>2309</v>
      </c>
      <c r="F1697">
        <f>'Raw_Data'!F1697</f>
        <v>45362.625</v>
      </c>
      <c r="G1697" t="str">
        <f t="shared" si="390"/>
        <v>Customer 6</v>
      </c>
      <c r="H1697" t="str">
        <f t="shared" si="391"/>
        <v>EMBEDDED</v>
      </c>
      <c r="I1697" t="str">
        <f t="shared" si="392"/>
        <v>Changed</v>
      </c>
      <c r="J1697">
        <f t="shared" si="393"/>
        <v>785</v>
      </c>
      <c r="K1697">
        <f t="shared" si="394"/>
        <v>2309</v>
      </c>
      <c r="L1697" s="8">
        <f t="shared" si="395"/>
        <v>45362</v>
      </c>
      <c r="M1697" t="str">
        <f t="shared" ca="1" si="396"/>
        <v>OK</v>
      </c>
      <c r="P1697">
        <f t="shared" si="397"/>
        <v>1696</v>
      </c>
      <c r="Q1697" t="str">
        <f t="shared" si="398"/>
        <v>Customer 6</v>
      </c>
      <c r="R1697" t="str">
        <f t="shared" si="399"/>
        <v>EMBEDDED</v>
      </c>
      <c r="S1697">
        <f t="shared" si="400"/>
        <v>785</v>
      </c>
      <c r="T1697">
        <f t="shared" si="401"/>
        <v>2309</v>
      </c>
      <c r="U1697" s="8">
        <f t="shared" si="402"/>
        <v>45362</v>
      </c>
      <c r="V1697" t="str" cm="1">
        <f t="array" ref="V1697">_xlfn.IFS(S1697 = "", "", S1697 &lt; 500, "Low", S1697 &lt; 1200, "Medium", TRUE, "High")</f>
        <v>Medium</v>
      </c>
      <c r="W1697" t="str">
        <f t="shared" si="403"/>
        <v>2024-03</v>
      </c>
      <c r="X1697">
        <f t="shared" si="404"/>
        <v>2024</v>
      </c>
    </row>
    <row r="1698" spans="1:24" x14ac:dyDescent="0.3">
      <c r="A1698">
        <f>'Raw_Data'!A1698</f>
        <v>1697</v>
      </c>
      <c r="B1698" t="str">
        <f>'Raw_Data'!B1698</f>
        <v>Customer 2</v>
      </c>
      <c r="C1698" t="str">
        <f>'Raw_Data'!C1698</f>
        <v>Workstation</v>
      </c>
      <c r="D1698">
        <f>'Raw_Data'!D1698</f>
        <v>3699</v>
      </c>
      <c r="E1698">
        <f>'Raw_Data'!E1698</f>
        <v>2052</v>
      </c>
      <c r="F1698">
        <f>'Raw_Data'!F1698</f>
        <v>45362.666666666664</v>
      </c>
      <c r="G1698" t="str">
        <f t="shared" si="390"/>
        <v>Customer 2</v>
      </c>
      <c r="H1698" t="str">
        <f t="shared" si="391"/>
        <v>WORKSTATION</v>
      </c>
      <c r="I1698" t="str">
        <f t="shared" si="392"/>
        <v>Changed</v>
      </c>
      <c r="J1698">
        <f t="shared" si="393"/>
        <v>3699</v>
      </c>
      <c r="K1698">
        <f t="shared" si="394"/>
        <v>2052</v>
      </c>
      <c r="L1698" s="8">
        <f t="shared" si="395"/>
        <v>45362</v>
      </c>
      <c r="M1698" t="str">
        <f t="shared" ca="1" si="396"/>
        <v>OK</v>
      </c>
      <c r="P1698">
        <f t="shared" si="397"/>
        <v>1697</v>
      </c>
      <c r="Q1698" t="str">
        <f t="shared" si="398"/>
        <v>Customer 2</v>
      </c>
      <c r="R1698" t="str">
        <f t="shared" si="399"/>
        <v>WORKSTATION</v>
      </c>
      <c r="S1698">
        <f t="shared" si="400"/>
        <v>3699</v>
      </c>
      <c r="T1698">
        <f t="shared" si="401"/>
        <v>2052</v>
      </c>
      <c r="U1698" s="8">
        <f t="shared" si="402"/>
        <v>45362</v>
      </c>
      <c r="V1698" t="str" cm="1">
        <f t="array" ref="V1698">_xlfn.IFS(S1698 = "", "", S1698 &lt; 500, "Low", S1698 &lt; 1200, "Medium", TRUE, "High")</f>
        <v>High</v>
      </c>
      <c r="W1698" t="str">
        <f t="shared" si="403"/>
        <v>2024-03</v>
      </c>
      <c r="X1698">
        <f t="shared" si="404"/>
        <v>2024</v>
      </c>
    </row>
    <row r="1699" spans="1:24" x14ac:dyDescent="0.3">
      <c r="A1699">
        <f>'Raw_Data'!A1699</f>
        <v>1698</v>
      </c>
      <c r="B1699" t="str">
        <f>'Raw_Data'!B1699</f>
        <v>Customer 6</v>
      </c>
      <c r="C1699" t="str">
        <f>'Raw_Data'!C1699</f>
        <v>Mobile</v>
      </c>
      <c r="D1699">
        <f>'Raw_Data'!D1699</f>
        <v>2865</v>
      </c>
      <c r="E1699">
        <f>'Raw_Data'!E1699</f>
        <v>4245</v>
      </c>
      <c r="F1699">
        <f>'Raw_Data'!F1699</f>
        <v>45362.708333333336</v>
      </c>
      <c r="G1699" t="str">
        <f t="shared" si="390"/>
        <v>Customer 6</v>
      </c>
      <c r="H1699" t="str">
        <f t="shared" si="391"/>
        <v>MOBILE</v>
      </c>
      <c r="I1699" t="str">
        <f t="shared" si="392"/>
        <v>Changed</v>
      </c>
      <c r="J1699">
        <f t="shared" si="393"/>
        <v>2865</v>
      </c>
      <c r="K1699">
        <f t="shared" si="394"/>
        <v>4245</v>
      </c>
      <c r="L1699" s="8">
        <f t="shared" si="395"/>
        <v>45362</v>
      </c>
      <c r="M1699" t="str">
        <f t="shared" ca="1" si="396"/>
        <v>OK</v>
      </c>
      <c r="P1699">
        <f t="shared" si="397"/>
        <v>1698</v>
      </c>
      <c r="Q1699" t="str">
        <f t="shared" si="398"/>
        <v>Customer 6</v>
      </c>
      <c r="R1699" t="str">
        <f t="shared" si="399"/>
        <v>MOBILE</v>
      </c>
      <c r="S1699">
        <f t="shared" si="400"/>
        <v>2865</v>
      </c>
      <c r="T1699">
        <f t="shared" si="401"/>
        <v>4245</v>
      </c>
      <c r="U1699" s="8">
        <f t="shared" si="402"/>
        <v>45362</v>
      </c>
      <c r="V1699" t="str" cm="1">
        <f t="array" ref="V1699">_xlfn.IFS(S1699 = "", "", S1699 &lt; 500, "Low", S1699 &lt; 1200, "Medium", TRUE, "High")</f>
        <v>High</v>
      </c>
      <c r="W1699" t="str">
        <f t="shared" si="403"/>
        <v>2024-03</v>
      </c>
      <c r="X1699">
        <f t="shared" si="404"/>
        <v>2024</v>
      </c>
    </row>
    <row r="1700" spans="1:24" x14ac:dyDescent="0.3">
      <c r="A1700">
        <f>'Raw_Data'!A1700</f>
        <v>1699</v>
      </c>
      <c r="B1700" t="str">
        <f>'Raw_Data'!B1700</f>
        <v>Customer 12</v>
      </c>
      <c r="C1700" t="str">
        <f>'Raw_Data'!C1700</f>
        <v>Workstation</v>
      </c>
      <c r="D1700">
        <f>'Raw_Data'!D1700</f>
        <v>162</v>
      </c>
      <c r="E1700">
        <f>'Raw_Data'!E1700</f>
        <v>3335</v>
      </c>
      <c r="F1700">
        <f>'Raw_Data'!F1700</f>
        <v>45362.75</v>
      </c>
      <c r="G1700" t="str">
        <f t="shared" si="390"/>
        <v>Customer 12</v>
      </c>
      <c r="H1700" t="str">
        <f t="shared" si="391"/>
        <v>WORKSTATION</v>
      </c>
      <c r="I1700" t="str">
        <f t="shared" si="392"/>
        <v>Changed</v>
      </c>
      <c r="J1700">
        <f t="shared" si="393"/>
        <v>162</v>
      </c>
      <c r="K1700">
        <f t="shared" si="394"/>
        <v>3335</v>
      </c>
      <c r="L1700" s="8">
        <f t="shared" si="395"/>
        <v>45362</v>
      </c>
      <c r="M1700" t="str">
        <f t="shared" ca="1" si="396"/>
        <v>OK</v>
      </c>
      <c r="P1700">
        <f t="shared" si="397"/>
        <v>1699</v>
      </c>
      <c r="Q1700" t="str">
        <f t="shared" si="398"/>
        <v>Customer 12</v>
      </c>
      <c r="R1700" t="str">
        <f t="shared" si="399"/>
        <v>WORKSTATION</v>
      </c>
      <c r="S1700">
        <f t="shared" si="400"/>
        <v>162</v>
      </c>
      <c r="T1700">
        <f t="shared" si="401"/>
        <v>3335</v>
      </c>
      <c r="U1700" s="8">
        <f t="shared" si="402"/>
        <v>45362</v>
      </c>
      <c r="V1700" t="str" cm="1">
        <f t="array" ref="V1700">_xlfn.IFS(S1700 = "", "", S1700 &lt; 500, "Low", S1700 &lt; 1200, "Medium", TRUE, "High")</f>
        <v>Low</v>
      </c>
      <c r="W1700" t="str">
        <f t="shared" si="403"/>
        <v>2024-03</v>
      </c>
      <c r="X1700">
        <f t="shared" si="404"/>
        <v>2024</v>
      </c>
    </row>
    <row r="1701" spans="1:24" x14ac:dyDescent="0.3">
      <c r="A1701">
        <f>'Raw_Data'!A1701</f>
        <v>1700</v>
      </c>
      <c r="B1701" t="str">
        <f>'Raw_Data'!B1701</f>
        <v>Customer 10</v>
      </c>
      <c r="C1701" t="str">
        <f>'Raw_Data'!C1701</f>
        <v>Embedded</v>
      </c>
      <c r="D1701">
        <f>'Raw_Data'!D1701</f>
        <v>3560</v>
      </c>
      <c r="E1701">
        <f>'Raw_Data'!E1701</f>
        <v>486</v>
      </c>
      <c r="F1701">
        <f>'Raw_Data'!F1701</f>
        <v>45362.791666666664</v>
      </c>
      <c r="G1701" t="str">
        <f t="shared" si="390"/>
        <v>Customer 10</v>
      </c>
      <c r="H1701" t="str">
        <f t="shared" si="391"/>
        <v>EMBEDDED</v>
      </c>
      <c r="I1701" t="str">
        <f t="shared" si="392"/>
        <v>Changed</v>
      </c>
      <c r="J1701">
        <f t="shared" si="393"/>
        <v>3560</v>
      </c>
      <c r="K1701">
        <f t="shared" si="394"/>
        <v>486</v>
      </c>
      <c r="L1701" s="8">
        <f t="shared" si="395"/>
        <v>45362</v>
      </c>
      <c r="M1701" t="str">
        <f t="shared" ca="1" si="396"/>
        <v>OK</v>
      </c>
      <c r="P1701">
        <f t="shared" si="397"/>
        <v>1700</v>
      </c>
      <c r="Q1701" t="str">
        <f t="shared" si="398"/>
        <v>Customer 10</v>
      </c>
      <c r="R1701" t="str">
        <f t="shared" si="399"/>
        <v>EMBEDDED</v>
      </c>
      <c r="S1701">
        <f t="shared" si="400"/>
        <v>3560</v>
      </c>
      <c r="T1701">
        <f t="shared" si="401"/>
        <v>486</v>
      </c>
      <c r="U1701" s="8">
        <f t="shared" si="402"/>
        <v>45362</v>
      </c>
      <c r="V1701" t="str" cm="1">
        <f t="array" ref="V1701">_xlfn.IFS(S1701 = "", "", S1701 &lt; 500, "Low", S1701 &lt; 1200, "Medium", TRUE, "High")</f>
        <v>High</v>
      </c>
      <c r="W1701" t="str">
        <f t="shared" si="403"/>
        <v>2024-03</v>
      </c>
      <c r="X1701">
        <f t="shared" si="404"/>
        <v>2024</v>
      </c>
    </row>
    <row r="1702" spans="1:24" x14ac:dyDescent="0.3">
      <c r="A1702">
        <f>'Raw_Data'!A1702</f>
        <v>1701</v>
      </c>
      <c r="B1702" t="str">
        <f>'Raw_Data'!B1702</f>
        <v>Customer 11</v>
      </c>
      <c r="C1702" t="str">
        <f>'Raw_Data'!C1702</f>
        <v>Desktop</v>
      </c>
      <c r="D1702">
        <f>'Raw_Data'!D1702</f>
        <v>3379</v>
      </c>
      <c r="E1702">
        <f>'Raw_Data'!E1702</f>
        <v>318</v>
      </c>
      <c r="F1702">
        <f>'Raw_Data'!F1702</f>
        <v>45362.833333333336</v>
      </c>
      <c r="G1702" t="str">
        <f t="shared" si="390"/>
        <v>Customer 11</v>
      </c>
      <c r="H1702" t="str">
        <f t="shared" si="391"/>
        <v>DESKTOP</v>
      </c>
      <c r="I1702" t="str">
        <f t="shared" si="392"/>
        <v>Changed</v>
      </c>
      <c r="J1702">
        <f t="shared" si="393"/>
        <v>3379</v>
      </c>
      <c r="K1702">
        <f t="shared" si="394"/>
        <v>318</v>
      </c>
      <c r="L1702" s="8">
        <f t="shared" si="395"/>
        <v>45362</v>
      </c>
      <c r="M1702" t="str">
        <f t="shared" ca="1" si="396"/>
        <v>OK</v>
      </c>
      <c r="P1702">
        <f t="shared" si="397"/>
        <v>1701</v>
      </c>
      <c r="Q1702" t="str">
        <f t="shared" si="398"/>
        <v>Customer 11</v>
      </c>
      <c r="R1702" t="str">
        <f t="shared" si="399"/>
        <v>DESKTOP</v>
      </c>
      <c r="S1702">
        <f t="shared" si="400"/>
        <v>3379</v>
      </c>
      <c r="T1702">
        <f t="shared" si="401"/>
        <v>318</v>
      </c>
      <c r="U1702" s="8">
        <f t="shared" si="402"/>
        <v>45362</v>
      </c>
      <c r="V1702" t="str" cm="1">
        <f t="array" ref="V1702">_xlfn.IFS(S1702 = "", "", S1702 &lt; 500, "Low", S1702 &lt; 1200, "Medium", TRUE, "High")</f>
        <v>High</v>
      </c>
      <c r="W1702" t="str">
        <f t="shared" si="403"/>
        <v>2024-03</v>
      </c>
      <c r="X1702">
        <f t="shared" si="404"/>
        <v>2024</v>
      </c>
    </row>
    <row r="1703" spans="1:24" x14ac:dyDescent="0.3">
      <c r="A1703">
        <f>'Raw_Data'!A1703</f>
        <v>1702</v>
      </c>
      <c r="B1703" t="str">
        <f>'Raw_Data'!B1703</f>
        <v>Customer 11</v>
      </c>
      <c r="C1703" t="str">
        <f>'Raw_Data'!C1703</f>
        <v>Embedded</v>
      </c>
      <c r="D1703">
        <f>'Raw_Data'!D1703</f>
        <v>1104</v>
      </c>
      <c r="E1703">
        <f>'Raw_Data'!E1703</f>
        <v>4578</v>
      </c>
      <c r="F1703">
        <f>'Raw_Data'!F1703</f>
        <v>45362.875</v>
      </c>
      <c r="G1703" t="str">
        <f t="shared" si="390"/>
        <v>Customer 11</v>
      </c>
      <c r="H1703" t="str">
        <f t="shared" si="391"/>
        <v>EMBEDDED</v>
      </c>
      <c r="I1703" t="str">
        <f t="shared" si="392"/>
        <v>Changed</v>
      </c>
      <c r="J1703">
        <f t="shared" si="393"/>
        <v>1104</v>
      </c>
      <c r="K1703">
        <f t="shared" si="394"/>
        <v>4578</v>
      </c>
      <c r="L1703" s="8">
        <f t="shared" si="395"/>
        <v>45362</v>
      </c>
      <c r="M1703" t="str">
        <f t="shared" ca="1" si="396"/>
        <v>OK</v>
      </c>
      <c r="P1703">
        <f t="shared" si="397"/>
        <v>1702</v>
      </c>
      <c r="Q1703" t="str">
        <f t="shared" si="398"/>
        <v>Customer 11</v>
      </c>
      <c r="R1703" t="str">
        <f t="shared" si="399"/>
        <v>EMBEDDED</v>
      </c>
      <c r="S1703">
        <f t="shared" si="400"/>
        <v>1104</v>
      </c>
      <c r="T1703">
        <f t="shared" si="401"/>
        <v>4578</v>
      </c>
      <c r="U1703" s="8">
        <f t="shared" si="402"/>
        <v>45362</v>
      </c>
      <c r="V1703" t="str" cm="1">
        <f t="array" ref="V1703">_xlfn.IFS(S1703 = "", "", S1703 &lt; 500, "Low", S1703 &lt; 1200, "Medium", TRUE, "High")</f>
        <v>Medium</v>
      </c>
      <c r="W1703" t="str">
        <f t="shared" si="403"/>
        <v>2024-03</v>
      </c>
      <c r="X1703">
        <f t="shared" si="404"/>
        <v>2024</v>
      </c>
    </row>
    <row r="1704" spans="1:24" x14ac:dyDescent="0.3">
      <c r="A1704">
        <f>'Raw_Data'!A1704</f>
        <v>1703</v>
      </c>
      <c r="B1704" t="str">
        <f>'Raw_Data'!B1704</f>
        <v>Customer 5</v>
      </c>
      <c r="C1704" t="str">
        <f>'Raw_Data'!C1704</f>
        <v>Embedded</v>
      </c>
      <c r="D1704">
        <f>'Raw_Data'!D1704</f>
        <v>3839</v>
      </c>
      <c r="E1704">
        <f>'Raw_Data'!E1704</f>
        <v>1995</v>
      </c>
      <c r="F1704">
        <f>'Raw_Data'!F1704</f>
        <v>45362.916666666664</v>
      </c>
      <c r="G1704" t="str">
        <f t="shared" si="390"/>
        <v>Customer 5</v>
      </c>
      <c r="H1704" t="str">
        <f t="shared" si="391"/>
        <v>EMBEDDED</v>
      </c>
      <c r="I1704" t="str">
        <f t="shared" si="392"/>
        <v>Changed</v>
      </c>
      <c r="J1704">
        <f t="shared" si="393"/>
        <v>3839</v>
      </c>
      <c r="K1704">
        <f t="shared" si="394"/>
        <v>1995</v>
      </c>
      <c r="L1704" s="8">
        <f t="shared" si="395"/>
        <v>45362</v>
      </c>
      <c r="M1704" t="str">
        <f t="shared" ca="1" si="396"/>
        <v>OK</v>
      </c>
      <c r="P1704">
        <f t="shared" si="397"/>
        <v>1703</v>
      </c>
      <c r="Q1704" t="str">
        <f t="shared" si="398"/>
        <v>Customer 5</v>
      </c>
      <c r="R1704" t="str">
        <f t="shared" si="399"/>
        <v>EMBEDDED</v>
      </c>
      <c r="S1704">
        <f t="shared" si="400"/>
        <v>3839</v>
      </c>
      <c r="T1704">
        <f t="shared" si="401"/>
        <v>1995</v>
      </c>
      <c r="U1704" s="8">
        <f t="shared" si="402"/>
        <v>45362</v>
      </c>
      <c r="V1704" t="str" cm="1">
        <f t="array" ref="V1704">_xlfn.IFS(S1704 = "", "", S1704 &lt; 500, "Low", S1704 &lt; 1200, "Medium", TRUE, "High")</f>
        <v>High</v>
      </c>
      <c r="W1704" t="str">
        <f t="shared" si="403"/>
        <v>2024-03</v>
      </c>
      <c r="X1704">
        <f t="shared" si="404"/>
        <v>2024</v>
      </c>
    </row>
    <row r="1705" spans="1:24" x14ac:dyDescent="0.3">
      <c r="A1705">
        <f>'Raw_Data'!A1705</f>
        <v>1704</v>
      </c>
      <c r="B1705" t="str">
        <f>'Raw_Data'!B1705</f>
        <v>Customer 9</v>
      </c>
      <c r="C1705" t="str">
        <f>'Raw_Data'!C1705</f>
        <v>Mobile</v>
      </c>
      <c r="D1705">
        <f>'Raw_Data'!D1705</f>
        <v>3986</v>
      </c>
      <c r="E1705">
        <f>'Raw_Data'!E1705</f>
        <v>2597</v>
      </c>
      <c r="F1705">
        <f>'Raw_Data'!F1705</f>
        <v>45362.958333333336</v>
      </c>
      <c r="G1705" t="str">
        <f t="shared" si="390"/>
        <v>Customer 9</v>
      </c>
      <c r="H1705" t="str">
        <f t="shared" si="391"/>
        <v>MOBILE</v>
      </c>
      <c r="I1705" t="str">
        <f t="shared" si="392"/>
        <v>Changed</v>
      </c>
      <c r="J1705">
        <f t="shared" si="393"/>
        <v>3986</v>
      </c>
      <c r="K1705">
        <f t="shared" si="394"/>
        <v>2597</v>
      </c>
      <c r="L1705" s="8">
        <f t="shared" si="395"/>
        <v>45362</v>
      </c>
      <c r="M1705" t="str">
        <f t="shared" ca="1" si="396"/>
        <v>OK</v>
      </c>
      <c r="P1705">
        <f t="shared" si="397"/>
        <v>1704</v>
      </c>
      <c r="Q1705" t="str">
        <f t="shared" si="398"/>
        <v>Customer 9</v>
      </c>
      <c r="R1705" t="str">
        <f t="shared" si="399"/>
        <v>MOBILE</v>
      </c>
      <c r="S1705">
        <f t="shared" si="400"/>
        <v>3986</v>
      </c>
      <c r="T1705">
        <f t="shared" si="401"/>
        <v>2597</v>
      </c>
      <c r="U1705" s="8">
        <f t="shared" si="402"/>
        <v>45362</v>
      </c>
      <c r="V1705" t="str" cm="1">
        <f t="array" ref="V1705">_xlfn.IFS(S1705 = "", "", S1705 &lt; 500, "Low", S1705 &lt; 1200, "Medium", TRUE, "High")</f>
        <v>High</v>
      </c>
      <c r="W1705" t="str">
        <f t="shared" si="403"/>
        <v>2024-03</v>
      </c>
      <c r="X1705">
        <f t="shared" si="404"/>
        <v>2024</v>
      </c>
    </row>
    <row r="1706" spans="1:24" x14ac:dyDescent="0.3">
      <c r="A1706">
        <f>'Raw_Data'!A1706</f>
        <v>1705</v>
      </c>
      <c r="B1706" t="str">
        <f>'Raw_Data'!B1706</f>
        <v>Customer 7</v>
      </c>
      <c r="C1706" t="str">
        <f>'Raw_Data'!C1706</f>
        <v>Embedded</v>
      </c>
      <c r="D1706">
        <f>'Raw_Data'!D1706</f>
        <v>988</v>
      </c>
      <c r="E1706">
        <f>'Raw_Data'!E1706</f>
        <v>2465</v>
      </c>
      <c r="F1706">
        <f>'Raw_Data'!F1706</f>
        <v>45363</v>
      </c>
      <c r="G1706" t="str">
        <f t="shared" si="390"/>
        <v>Customer 7</v>
      </c>
      <c r="H1706" t="str">
        <f t="shared" si="391"/>
        <v>EMBEDDED</v>
      </c>
      <c r="I1706" t="str">
        <f t="shared" si="392"/>
        <v>Changed</v>
      </c>
      <c r="J1706">
        <f t="shared" si="393"/>
        <v>988</v>
      </c>
      <c r="K1706">
        <f t="shared" si="394"/>
        <v>2465</v>
      </c>
      <c r="L1706" s="8">
        <f t="shared" si="395"/>
        <v>45363</v>
      </c>
      <c r="M1706" t="str">
        <f t="shared" ca="1" si="396"/>
        <v>OK</v>
      </c>
      <c r="P1706">
        <f t="shared" si="397"/>
        <v>1705</v>
      </c>
      <c r="Q1706" t="str">
        <f t="shared" si="398"/>
        <v>Customer 7</v>
      </c>
      <c r="R1706" t="str">
        <f t="shared" si="399"/>
        <v>EMBEDDED</v>
      </c>
      <c r="S1706">
        <f t="shared" si="400"/>
        <v>988</v>
      </c>
      <c r="T1706">
        <f t="shared" si="401"/>
        <v>2465</v>
      </c>
      <c r="U1706" s="8">
        <f t="shared" si="402"/>
        <v>45363</v>
      </c>
      <c r="V1706" t="str" cm="1">
        <f t="array" ref="V1706">_xlfn.IFS(S1706 = "", "", S1706 &lt; 500, "Low", S1706 &lt; 1200, "Medium", TRUE, "High")</f>
        <v>Medium</v>
      </c>
      <c r="W1706" t="str">
        <f t="shared" si="403"/>
        <v>2024-03</v>
      </c>
      <c r="X1706">
        <f t="shared" si="404"/>
        <v>2024</v>
      </c>
    </row>
    <row r="1707" spans="1:24" x14ac:dyDescent="0.3">
      <c r="A1707">
        <f>'Raw_Data'!A1707</f>
        <v>1706</v>
      </c>
      <c r="B1707" t="str">
        <f>'Raw_Data'!B1707</f>
        <v>Customer 8</v>
      </c>
      <c r="C1707" t="str">
        <f>'Raw_Data'!C1707</f>
        <v>Mobile</v>
      </c>
      <c r="D1707">
        <f>'Raw_Data'!D1707</f>
        <v>2066</v>
      </c>
      <c r="E1707">
        <f>'Raw_Data'!E1707</f>
        <v>1423</v>
      </c>
      <c r="F1707">
        <f>'Raw_Data'!F1707</f>
        <v>45363.041666666664</v>
      </c>
      <c r="G1707" t="str">
        <f t="shared" si="390"/>
        <v>Customer 8</v>
      </c>
      <c r="H1707" t="str">
        <f t="shared" si="391"/>
        <v>MOBILE</v>
      </c>
      <c r="I1707" t="str">
        <f t="shared" si="392"/>
        <v>Changed</v>
      </c>
      <c r="J1707">
        <f t="shared" si="393"/>
        <v>2066</v>
      </c>
      <c r="K1707">
        <f t="shared" si="394"/>
        <v>1423</v>
      </c>
      <c r="L1707" s="8">
        <f t="shared" si="395"/>
        <v>45363</v>
      </c>
      <c r="M1707" t="str">
        <f t="shared" ca="1" si="396"/>
        <v>OK</v>
      </c>
      <c r="P1707">
        <f t="shared" si="397"/>
        <v>1706</v>
      </c>
      <c r="Q1707" t="str">
        <f t="shared" si="398"/>
        <v>Customer 8</v>
      </c>
      <c r="R1707" t="str">
        <f t="shared" si="399"/>
        <v>MOBILE</v>
      </c>
      <c r="S1707">
        <f t="shared" si="400"/>
        <v>2066</v>
      </c>
      <c r="T1707">
        <f t="shared" si="401"/>
        <v>1423</v>
      </c>
      <c r="U1707" s="8">
        <f t="shared" si="402"/>
        <v>45363</v>
      </c>
      <c r="V1707" t="str" cm="1">
        <f t="array" ref="V1707">_xlfn.IFS(S1707 = "", "", S1707 &lt; 500, "Low", S1707 &lt; 1200, "Medium", TRUE, "High")</f>
        <v>High</v>
      </c>
      <c r="W1707" t="str">
        <f t="shared" si="403"/>
        <v>2024-03</v>
      </c>
      <c r="X1707">
        <f t="shared" si="404"/>
        <v>2024</v>
      </c>
    </row>
    <row r="1708" spans="1:24" x14ac:dyDescent="0.3">
      <c r="A1708">
        <f>'Raw_Data'!A1708</f>
        <v>1707</v>
      </c>
      <c r="B1708" t="str">
        <f>'Raw_Data'!B1708</f>
        <v>Customer 5</v>
      </c>
      <c r="C1708" t="str">
        <f>'Raw_Data'!C1708</f>
        <v>Embedded</v>
      </c>
      <c r="D1708">
        <f>'Raw_Data'!D1708</f>
        <v>2665</v>
      </c>
      <c r="E1708">
        <f>'Raw_Data'!E1708</f>
        <v>2107</v>
      </c>
      <c r="F1708">
        <f>'Raw_Data'!F1708</f>
        <v>45363.083333333336</v>
      </c>
      <c r="G1708" t="str">
        <f t="shared" si="390"/>
        <v>Customer 5</v>
      </c>
      <c r="H1708" t="str">
        <f t="shared" si="391"/>
        <v>EMBEDDED</v>
      </c>
      <c r="I1708" t="str">
        <f t="shared" si="392"/>
        <v>Changed</v>
      </c>
      <c r="J1708">
        <f t="shared" si="393"/>
        <v>2665</v>
      </c>
      <c r="K1708">
        <f t="shared" si="394"/>
        <v>2107</v>
      </c>
      <c r="L1708" s="8">
        <f t="shared" si="395"/>
        <v>45363</v>
      </c>
      <c r="M1708" t="str">
        <f t="shared" ca="1" si="396"/>
        <v>OK</v>
      </c>
      <c r="P1708">
        <f t="shared" si="397"/>
        <v>1707</v>
      </c>
      <c r="Q1708" t="str">
        <f t="shared" si="398"/>
        <v>Customer 5</v>
      </c>
      <c r="R1708" t="str">
        <f t="shared" si="399"/>
        <v>EMBEDDED</v>
      </c>
      <c r="S1708">
        <f t="shared" si="400"/>
        <v>2665</v>
      </c>
      <c r="T1708">
        <f t="shared" si="401"/>
        <v>2107</v>
      </c>
      <c r="U1708" s="8">
        <f t="shared" si="402"/>
        <v>45363</v>
      </c>
      <c r="V1708" t="str" cm="1">
        <f t="array" ref="V1708">_xlfn.IFS(S1708 = "", "", S1708 &lt; 500, "Low", S1708 &lt; 1200, "Medium", TRUE, "High")</f>
        <v>High</v>
      </c>
      <c r="W1708" t="str">
        <f t="shared" si="403"/>
        <v>2024-03</v>
      </c>
      <c r="X1708">
        <f t="shared" si="404"/>
        <v>2024</v>
      </c>
    </row>
    <row r="1709" spans="1:24" x14ac:dyDescent="0.3">
      <c r="A1709">
        <f>'Raw_Data'!A1709</f>
        <v>1708</v>
      </c>
      <c r="B1709" t="str">
        <f>'Raw_Data'!B1709</f>
        <v>Customer 14</v>
      </c>
      <c r="C1709" t="str">
        <f>'Raw_Data'!C1709</f>
        <v>Embedded</v>
      </c>
      <c r="D1709">
        <f>'Raw_Data'!D1709</f>
        <v>2115</v>
      </c>
      <c r="E1709">
        <f>'Raw_Data'!E1709</f>
        <v>848</v>
      </c>
      <c r="F1709">
        <f>'Raw_Data'!F1709</f>
        <v>45363.125</v>
      </c>
      <c r="G1709" t="str">
        <f t="shared" si="390"/>
        <v>Customer 14</v>
      </c>
      <c r="H1709" t="str">
        <f t="shared" si="391"/>
        <v>EMBEDDED</v>
      </c>
      <c r="I1709" t="str">
        <f t="shared" si="392"/>
        <v>Changed</v>
      </c>
      <c r="J1709">
        <f t="shared" si="393"/>
        <v>2115</v>
      </c>
      <c r="K1709">
        <f t="shared" si="394"/>
        <v>848</v>
      </c>
      <c r="L1709" s="8">
        <f t="shared" si="395"/>
        <v>45363</v>
      </c>
      <c r="M1709" t="str">
        <f t="shared" ca="1" si="396"/>
        <v>OK</v>
      </c>
      <c r="P1709">
        <f t="shared" si="397"/>
        <v>1708</v>
      </c>
      <c r="Q1709" t="str">
        <f t="shared" si="398"/>
        <v>Customer 14</v>
      </c>
      <c r="R1709" t="str">
        <f t="shared" si="399"/>
        <v>EMBEDDED</v>
      </c>
      <c r="S1709">
        <f t="shared" si="400"/>
        <v>2115</v>
      </c>
      <c r="T1709">
        <f t="shared" si="401"/>
        <v>848</v>
      </c>
      <c r="U1709" s="8">
        <f t="shared" si="402"/>
        <v>45363</v>
      </c>
      <c r="V1709" t="str" cm="1">
        <f t="array" ref="V1709">_xlfn.IFS(S1709 = "", "", S1709 &lt; 500, "Low", S1709 &lt; 1200, "Medium", TRUE, "High")</f>
        <v>High</v>
      </c>
      <c r="W1709" t="str">
        <f t="shared" si="403"/>
        <v>2024-03</v>
      </c>
      <c r="X1709">
        <f t="shared" si="404"/>
        <v>2024</v>
      </c>
    </row>
    <row r="1710" spans="1:24" x14ac:dyDescent="0.3">
      <c r="A1710">
        <f>'Raw_Data'!A1710</f>
        <v>1709</v>
      </c>
      <c r="B1710" t="str">
        <f>'Raw_Data'!B1710</f>
        <v>Customer 2</v>
      </c>
      <c r="C1710" t="str">
        <f>'Raw_Data'!C1710</f>
        <v>Embedded</v>
      </c>
      <c r="D1710">
        <f>'Raw_Data'!D1710</f>
        <v>3049</v>
      </c>
      <c r="E1710">
        <f>'Raw_Data'!E1710</f>
        <v>3917</v>
      </c>
      <c r="F1710">
        <f>'Raw_Data'!F1710</f>
        <v>45363.166666666664</v>
      </c>
      <c r="G1710" t="str">
        <f t="shared" si="390"/>
        <v>Customer 2</v>
      </c>
      <c r="H1710" t="str">
        <f t="shared" si="391"/>
        <v>EMBEDDED</v>
      </c>
      <c r="I1710" t="str">
        <f t="shared" si="392"/>
        <v>Changed</v>
      </c>
      <c r="J1710">
        <f t="shared" si="393"/>
        <v>3049</v>
      </c>
      <c r="K1710">
        <f t="shared" si="394"/>
        <v>3917</v>
      </c>
      <c r="L1710" s="8">
        <f t="shared" si="395"/>
        <v>45363</v>
      </c>
      <c r="M1710" t="str">
        <f t="shared" ca="1" si="396"/>
        <v>OK</v>
      </c>
      <c r="P1710">
        <f t="shared" si="397"/>
        <v>1709</v>
      </c>
      <c r="Q1710" t="str">
        <f t="shared" si="398"/>
        <v>Customer 2</v>
      </c>
      <c r="R1710" t="str">
        <f t="shared" si="399"/>
        <v>EMBEDDED</v>
      </c>
      <c r="S1710">
        <f t="shared" si="400"/>
        <v>3049</v>
      </c>
      <c r="T1710">
        <f t="shared" si="401"/>
        <v>3917</v>
      </c>
      <c r="U1710" s="8">
        <f t="shared" si="402"/>
        <v>45363</v>
      </c>
      <c r="V1710" t="str" cm="1">
        <f t="array" ref="V1710">_xlfn.IFS(S1710 = "", "", S1710 &lt; 500, "Low", S1710 &lt; 1200, "Medium", TRUE, "High")</f>
        <v>High</v>
      </c>
      <c r="W1710" t="str">
        <f t="shared" si="403"/>
        <v>2024-03</v>
      </c>
      <c r="X1710">
        <f t="shared" si="404"/>
        <v>2024</v>
      </c>
    </row>
    <row r="1711" spans="1:24" x14ac:dyDescent="0.3">
      <c r="A1711">
        <f>'Raw_Data'!A1711</f>
        <v>1710</v>
      </c>
      <c r="B1711" t="str">
        <f>'Raw_Data'!B1711</f>
        <v>Customer 13</v>
      </c>
      <c r="C1711" t="str">
        <f>'Raw_Data'!C1711</f>
        <v>Workstation</v>
      </c>
      <c r="D1711">
        <f>'Raw_Data'!D1711</f>
        <v>2313</v>
      </c>
      <c r="E1711">
        <f>'Raw_Data'!E1711</f>
        <v>3858</v>
      </c>
      <c r="F1711">
        <f>'Raw_Data'!F1711</f>
        <v>45363.208333333336</v>
      </c>
      <c r="G1711" t="str">
        <f t="shared" si="390"/>
        <v>Customer 13</v>
      </c>
      <c r="H1711" t="str">
        <f t="shared" si="391"/>
        <v>WORKSTATION</v>
      </c>
      <c r="I1711" t="str">
        <f t="shared" si="392"/>
        <v>Changed</v>
      </c>
      <c r="J1711">
        <f t="shared" si="393"/>
        <v>2313</v>
      </c>
      <c r="K1711">
        <f t="shared" si="394"/>
        <v>3858</v>
      </c>
      <c r="L1711" s="8">
        <f t="shared" si="395"/>
        <v>45363</v>
      </c>
      <c r="M1711" t="str">
        <f t="shared" ca="1" si="396"/>
        <v>OK</v>
      </c>
      <c r="P1711">
        <f t="shared" si="397"/>
        <v>1710</v>
      </c>
      <c r="Q1711" t="str">
        <f t="shared" si="398"/>
        <v>Customer 13</v>
      </c>
      <c r="R1711" t="str">
        <f t="shared" si="399"/>
        <v>WORKSTATION</v>
      </c>
      <c r="S1711">
        <f t="shared" si="400"/>
        <v>2313</v>
      </c>
      <c r="T1711">
        <f t="shared" si="401"/>
        <v>3858</v>
      </c>
      <c r="U1711" s="8">
        <f t="shared" si="402"/>
        <v>45363</v>
      </c>
      <c r="V1711" t="str" cm="1">
        <f t="array" ref="V1711">_xlfn.IFS(S1711 = "", "", S1711 &lt; 500, "Low", S1711 &lt; 1200, "Medium", TRUE, "High")</f>
        <v>High</v>
      </c>
      <c r="W1711" t="str">
        <f t="shared" si="403"/>
        <v>2024-03</v>
      </c>
      <c r="X1711">
        <f t="shared" si="404"/>
        <v>2024</v>
      </c>
    </row>
    <row r="1712" spans="1:24" x14ac:dyDescent="0.3">
      <c r="A1712">
        <f>'Raw_Data'!A1712</f>
        <v>1711</v>
      </c>
      <c r="B1712" t="str">
        <f>'Raw_Data'!B1712</f>
        <v>Customer 15</v>
      </c>
      <c r="C1712" t="str">
        <f>'Raw_Data'!C1712</f>
        <v>Mobile</v>
      </c>
      <c r="D1712">
        <f>'Raw_Data'!D1712</f>
        <v>1414</v>
      </c>
      <c r="E1712">
        <f>'Raw_Data'!E1712</f>
        <v>3437</v>
      </c>
      <c r="F1712">
        <f>'Raw_Data'!F1712</f>
        <v>45363.25</v>
      </c>
      <c r="G1712" t="str">
        <f t="shared" si="390"/>
        <v>Customer 15</v>
      </c>
      <c r="H1712" t="str">
        <f t="shared" si="391"/>
        <v>MOBILE</v>
      </c>
      <c r="I1712" t="str">
        <f t="shared" si="392"/>
        <v>Changed</v>
      </c>
      <c r="J1712">
        <f t="shared" si="393"/>
        <v>1414</v>
      </c>
      <c r="K1712">
        <f t="shared" si="394"/>
        <v>3437</v>
      </c>
      <c r="L1712" s="8">
        <f t="shared" si="395"/>
        <v>45363</v>
      </c>
      <c r="M1712" t="str">
        <f t="shared" ca="1" si="396"/>
        <v>OK</v>
      </c>
      <c r="P1712">
        <f t="shared" si="397"/>
        <v>1711</v>
      </c>
      <c r="Q1712" t="str">
        <f t="shared" si="398"/>
        <v>Customer 15</v>
      </c>
      <c r="R1712" t="str">
        <f t="shared" si="399"/>
        <v>MOBILE</v>
      </c>
      <c r="S1712">
        <f t="shared" si="400"/>
        <v>1414</v>
      </c>
      <c r="T1712">
        <f t="shared" si="401"/>
        <v>3437</v>
      </c>
      <c r="U1712" s="8">
        <f t="shared" si="402"/>
        <v>45363</v>
      </c>
      <c r="V1712" t="str" cm="1">
        <f t="array" ref="V1712">_xlfn.IFS(S1712 = "", "", S1712 &lt; 500, "Low", S1712 &lt; 1200, "Medium", TRUE, "High")</f>
        <v>High</v>
      </c>
      <c r="W1712" t="str">
        <f t="shared" si="403"/>
        <v>2024-03</v>
      </c>
      <c r="X1712">
        <f t="shared" si="404"/>
        <v>2024</v>
      </c>
    </row>
    <row r="1713" spans="1:24" x14ac:dyDescent="0.3">
      <c r="A1713">
        <f>'Raw_Data'!A1713</f>
        <v>1712</v>
      </c>
      <c r="B1713" t="str">
        <f>'Raw_Data'!B1713</f>
        <v>Customer 10</v>
      </c>
      <c r="C1713" t="str">
        <f>'Raw_Data'!C1713</f>
        <v>Workstation</v>
      </c>
      <c r="D1713">
        <f>'Raw_Data'!D1713</f>
        <v>416</v>
      </c>
      <c r="E1713">
        <f>'Raw_Data'!E1713</f>
        <v>1706</v>
      </c>
      <c r="F1713">
        <f>'Raw_Data'!F1713</f>
        <v>45363.291666666664</v>
      </c>
      <c r="G1713" t="str">
        <f t="shared" si="390"/>
        <v>Customer 10</v>
      </c>
      <c r="H1713" t="str">
        <f t="shared" si="391"/>
        <v>WORKSTATION</v>
      </c>
      <c r="I1713" t="str">
        <f t="shared" si="392"/>
        <v>Changed</v>
      </c>
      <c r="J1713">
        <f t="shared" si="393"/>
        <v>416</v>
      </c>
      <c r="K1713">
        <f t="shared" si="394"/>
        <v>1706</v>
      </c>
      <c r="L1713" s="8">
        <f t="shared" si="395"/>
        <v>45363</v>
      </c>
      <c r="M1713" t="str">
        <f t="shared" ca="1" si="396"/>
        <v>OK</v>
      </c>
      <c r="P1713">
        <f t="shared" si="397"/>
        <v>1712</v>
      </c>
      <c r="Q1713" t="str">
        <f t="shared" si="398"/>
        <v>Customer 10</v>
      </c>
      <c r="R1713" t="str">
        <f t="shared" si="399"/>
        <v>WORKSTATION</v>
      </c>
      <c r="S1713">
        <f t="shared" si="400"/>
        <v>416</v>
      </c>
      <c r="T1713">
        <f t="shared" si="401"/>
        <v>1706</v>
      </c>
      <c r="U1713" s="8">
        <f t="shared" si="402"/>
        <v>45363</v>
      </c>
      <c r="V1713" t="str" cm="1">
        <f t="array" ref="V1713">_xlfn.IFS(S1713 = "", "", S1713 &lt; 500, "Low", S1713 &lt; 1200, "Medium", TRUE, "High")</f>
        <v>Low</v>
      </c>
      <c r="W1713" t="str">
        <f t="shared" si="403"/>
        <v>2024-03</v>
      </c>
      <c r="X1713">
        <f t="shared" si="404"/>
        <v>2024</v>
      </c>
    </row>
    <row r="1714" spans="1:24" x14ac:dyDescent="0.3">
      <c r="A1714">
        <f>'Raw_Data'!A1714</f>
        <v>1713</v>
      </c>
      <c r="B1714" t="str">
        <f>'Raw_Data'!B1714</f>
        <v>Customer 5</v>
      </c>
      <c r="C1714" t="str">
        <f>'Raw_Data'!C1714</f>
        <v>Mobile</v>
      </c>
      <c r="D1714">
        <f>'Raw_Data'!D1714</f>
        <v>2659</v>
      </c>
      <c r="E1714">
        <f>'Raw_Data'!E1714</f>
        <v>1038</v>
      </c>
      <c r="F1714">
        <f>'Raw_Data'!F1714</f>
        <v>45363.333333333336</v>
      </c>
      <c r="G1714" t="str">
        <f t="shared" si="390"/>
        <v>Customer 5</v>
      </c>
      <c r="H1714" t="str">
        <f t="shared" si="391"/>
        <v>MOBILE</v>
      </c>
      <c r="I1714" t="str">
        <f t="shared" si="392"/>
        <v>Changed</v>
      </c>
      <c r="J1714">
        <f t="shared" si="393"/>
        <v>2659</v>
      </c>
      <c r="K1714">
        <f t="shared" si="394"/>
        <v>1038</v>
      </c>
      <c r="L1714" s="8">
        <f t="shared" si="395"/>
        <v>45363</v>
      </c>
      <c r="M1714" t="str">
        <f t="shared" ca="1" si="396"/>
        <v>OK</v>
      </c>
      <c r="P1714">
        <f t="shared" si="397"/>
        <v>1713</v>
      </c>
      <c r="Q1714" t="str">
        <f t="shared" si="398"/>
        <v>Customer 5</v>
      </c>
      <c r="R1714" t="str">
        <f t="shared" si="399"/>
        <v>MOBILE</v>
      </c>
      <c r="S1714">
        <f t="shared" si="400"/>
        <v>2659</v>
      </c>
      <c r="T1714">
        <f t="shared" si="401"/>
        <v>1038</v>
      </c>
      <c r="U1714" s="8">
        <f t="shared" si="402"/>
        <v>45363</v>
      </c>
      <c r="V1714" t="str" cm="1">
        <f t="array" ref="V1714">_xlfn.IFS(S1714 = "", "", S1714 &lt; 500, "Low", S1714 &lt; 1200, "Medium", TRUE, "High")</f>
        <v>High</v>
      </c>
      <c r="W1714" t="str">
        <f t="shared" si="403"/>
        <v>2024-03</v>
      </c>
      <c r="X1714">
        <f t="shared" si="404"/>
        <v>2024</v>
      </c>
    </row>
    <row r="1715" spans="1:24" x14ac:dyDescent="0.3">
      <c r="A1715">
        <f>'Raw_Data'!A1715</f>
        <v>1714</v>
      </c>
      <c r="B1715" t="str">
        <f>'Raw_Data'!B1715</f>
        <v>Customer 1</v>
      </c>
      <c r="C1715" t="str">
        <f>'Raw_Data'!C1715</f>
        <v>Desktop</v>
      </c>
      <c r="D1715">
        <f>'Raw_Data'!D1715</f>
        <v>1358</v>
      </c>
      <c r="E1715">
        <f>'Raw_Data'!E1715</f>
        <v>111</v>
      </c>
      <c r="F1715">
        <f>'Raw_Data'!F1715</f>
        <v>45363.375</v>
      </c>
      <c r="G1715" t="str">
        <f t="shared" si="390"/>
        <v>Customer 1</v>
      </c>
      <c r="H1715" t="str">
        <f t="shared" si="391"/>
        <v>DESKTOP</v>
      </c>
      <c r="I1715" t="str">
        <f t="shared" si="392"/>
        <v>Changed</v>
      </c>
      <c r="J1715">
        <f t="shared" si="393"/>
        <v>1358</v>
      </c>
      <c r="K1715">
        <f t="shared" si="394"/>
        <v>111</v>
      </c>
      <c r="L1715" s="8">
        <f t="shared" si="395"/>
        <v>45363</v>
      </c>
      <c r="M1715" t="str">
        <f t="shared" ca="1" si="396"/>
        <v>OK</v>
      </c>
      <c r="P1715">
        <f t="shared" si="397"/>
        <v>1714</v>
      </c>
      <c r="Q1715" t="str">
        <f t="shared" si="398"/>
        <v>Customer 1</v>
      </c>
      <c r="R1715" t="str">
        <f t="shared" si="399"/>
        <v>DESKTOP</v>
      </c>
      <c r="S1715">
        <f t="shared" si="400"/>
        <v>1358</v>
      </c>
      <c r="T1715">
        <f t="shared" si="401"/>
        <v>111</v>
      </c>
      <c r="U1715" s="8">
        <f t="shared" si="402"/>
        <v>45363</v>
      </c>
      <c r="V1715" t="str" cm="1">
        <f t="array" ref="V1715">_xlfn.IFS(S1715 = "", "", S1715 &lt; 500, "Low", S1715 &lt; 1200, "Medium", TRUE, "High")</f>
        <v>High</v>
      </c>
      <c r="W1715" t="str">
        <f t="shared" si="403"/>
        <v>2024-03</v>
      </c>
      <c r="X1715">
        <f t="shared" si="404"/>
        <v>2024</v>
      </c>
    </row>
    <row r="1716" spans="1:24" x14ac:dyDescent="0.3">
      <c r="A1716">
        <f>'Raw_Data'!A1716</f>
        <v>1715</v>
      </c>
      <c r="B1716" t="str">
        <f>'Raw_Data'!B1716</f>
        <v>Customer 8</v>
      </c>
      <c r="C1716" t="str">
        <f>'Raw_Data'!C1716</f>
        <v>Desktop</v>
      </c>
      <c r="D1716">
        <f>'Raw_Data'!D1716</f>
        <v>3432</v>
      </c>
      <c r="E1716">
        <f>'Raw_Data'!E1716</f>
        <v>4223</v>
      </c>
      <c r="F1716">
        <f>'Raw_Data'!F1716</f>
        <v>45363.416666666664</v>
      </c>
      <c r="G1716" t="str">
        <f t="shared" si="390"/>
        <v>Customer 8</v>
      </c>
      <c r="H1716" t="str">
        <f t="shared" si="391"/>
        <v>DESKTOP</v>
      </c>
      <c r="I1716" t="str">
        <f t="shared" si="392"/>
        <v>Changed</v>
      </c>
      <c r="J1716">
        <f t="shared" si="393"/>
        <v>3432</v>
      </c>
      <c r="K1716">
        <f t="shared" si="394"/>
        <v>4223</v>
      </c>
      <c r="L1716" s="8">
        <f t="shared" si="395"/>
        <v>45363</v>
      </c>
      <c r="M1716" t="str">
        <f t="shared" ca="1" si="396"/>
        <v>OK</v>
      </c>
      <c r="P1716">
        <f t="shared" si="397"/>
        <v>1715</v>
      </c>
      <c r="Q1716" t="str">
        <f t="shared" si="398"/>
        <v>Customer 8</v>
      </c>
      <c r="R1716" t="str">
        <f t="shared" si="399"/>
        <v>DESKTOP</v>
      </c>
      <c r="S1716">
        <f t="shared" si="400"/>
        <v>3432</v>
      </c>
      <c r="T1716">
        <f t="shared" si="401"/>
        <v>4223</v>
      </c>
      <c r="U1716" s="8">
        <f t="shared" si="402"/>
        <v>45363</v>
      </c>
      <c r="V1716" t="str" cm="1">
        <f t="array" ref="V1716">_xlfn.IFS(S1716 = "", "", S1716 &lt; 500, "Low", S1716 &lt; 1200, "Medium", TRUE, "High")</f>
        <v>High</v>
      </c>
      <c r="W1716" t="str">
        <f t="shared" si="403"/>
        <v>2024-03</v>
      </c>
      <c r="X1716">
        <f t="shared" si="404"/>
        <v>2024</v>
      </c>
    </row>
    <row r="1717" spans="1:24" x14ac:dyDescent="0.3">
      <c r="A1717">
        <f>'Raw_Data'!A1717</f>
        <v>1716</v>
      </c>
      <c r="B1717" t="str">
        <f>'Raw_Data'!B1717</f>
        <v>Customer 4</v>
      </c>
      <c r="C1717" t="str">
        <f>'Raw_Data'!C1717</f>
        <v>Embedded</v>
      </c>
      <c r="D1717">
        <f>'Raw_Data'!D1717</f>
        <v>1211</v>
      </c>
      <c r="E1717">
        <f>'Raw_Data'!E1717</f>
        <v>1083</v>
      </c>
      <c r="F1717">
        <f>'Raw_Data'!F1717</f>
        <v>45363.458333333336</v>
      </c>
      <c r="G1717" t="str">
        <f t="shared" si="390"/>
        <v>Customer 4</v>
      </c>
      <c r="H1717" t="str">
        <f t="shared" si="391"/>
        <v>EMBEDDED</v>
      </c>
      <c r="I1717" t="str">
        <f t="shared" si="392"/>
        <v>Changed</v>
      </c>
      <c r="J1717">
        <f t="shared" si="393"/>
        <v>1211</v>
      </c>
      <c r="K1717">
        <f t="shared" si="394"/>
        <v>1083</v>
      </c>
      <c r="L1717" s="8">
        <f t="shared" si="395"/>
        <v>45363</v>
      </c>
      <c r="M1717" t="str">
        <f t="shared" ca="1" si="396"/>
        <v>OK</v>
      </c>
      <c r="P1717">
        <f t="shared" si="397"/>
        <v>1716</v>
      </c>
      <c r="Q1717" t="str">
        <f t="shared" si="398"/>
        <v>Customer 4</v>
      </c>
      <c r="R1717" t="str">
        <f t="shared" si="399"/>
        <v>EMBEDDED</v>
      </c>
      <c r="S1717">
        <f t="shared" si="400"/>
        <v>1211</v>
      </c>
      <c r="T1717">
        <f t="shared" si="401"/>
        <v>1083</v>
      </c>
      <c r="U1717" s="8">
        <f t="shared" si="402"/>
        <v>45363</v>
      </c>
      <c r="V1717" t="str" cm="1">
        <f t="array" ref="V1717">_xlfn.IFS(S1717 = "", "", S1717 &lt; 500, "Low", S1717 &lt; 1200, "Medium", TRUE, "High")</f>
        <v>High</v>
      </c>
      <c r="W1717" t="str">
        <f t="shared" si="403"/>
        <v>2024-03</v>
      </c>
      <c r="X1717">
        <f t="shared" si="404"/>
        <v>2024</v>
      </c>
    </row>
    <row r="1718" spans="1:24" x14ac:dyDescent="0.3">
      <c r="A1718">
        <f>'Raw_Data'!A1718</f>
        <v>1717</v>
      </c>
      <c r="B1718" t="str">
        <f>'Raw_Data'!B1718</f>
        <v>Customer 3</v>
      </c>
      <c r="C1718" t="str">
        <f>'Raw_Data'!C1718</f>
        <v>Desktop</v>
      </c>
      <c r="D1718">
        <f>'Raw_Data'!D1718</f>
        <v>3208</v>
      </c>
      <c r="E1718">
        <f>'Raw_Data'!E1718</f>
        <v>358</v>
      </c>
      <c r="F1718">
        <f>'Raw_Data'!F1718</f>
        <v>45363.5</v>
      </c>
      <c r="G1718" t="str">
        <f t="shared" si="390"/>
        <v>Customer 3</v>
      </c>
      <c r="H1718" t="str">
        <f t="shared" si="391"/>
        <v>DESKTOP</v>
      </c>
      <c r="I1718" t="str">
        <f t="shared" si="392"/>
        <v>Changed</v>
      </c>
      <c r="J1718">
        <f t="shared" si="393"/>
        <v>3208</v>
      </c>
      <c r="K1718">
        <f t="shared" si="394"/>
        <v>358</v>
      </c>
      <c r="L1718" s="8">
        <f t="shared" si="395"/>
        <v>45363</v>
      </c>
      <c r="M1718" t="str">
        <f t="shared" ca="1" si="396"/>
        <v>OK</v>
      </c>
      <c r="P1718">
        <f t="shared" si="397"/>
        <v>1717</v>
      </c>
      <c r="Q1718" t="str">
        <f t="shared" si="398"/>
        <v>Customer 3</v>
      </c>
      <c r="R1718" t="str">
        <f t="shared" si="399"/>
        <v>DESKTOP</v>
      </c>
      <c r="S1718">
        <f t="shared" si="400"/>
        <v>3208</v>
      </c>
      <c r="T1718">
        <f t="shared" si="401"/>
        <v>358</v>
      </c>
      <c r="U1718" s="8">
        <f t="shared" si="402"/>
        <v>45363</v>
      </c>
      <c r="V1718" t="str" cm="1">
        <f t="array" ref="V1718">_xlfn.IFS(S1718 = "", "", S1718 &lt; 500, "Low", S1718 &lt; 1200, "Medium", TRUE, "High")</f>
        <v>High</v>
      </c>
      <c r="W1718" t="str">
        <f t="shared" si="403"/>
        <v>2024-03</v>
      </c>
      <c r="X1718">
        <f t="shared" si="404"/>
        <v>2024</v>
      </c>
    </row>
    <row r="1719" spans="1:24" x14ac:dyDescent="0.3">
      <c r="A1719">
        <f>'Raw_Data'!A1719</f>
        <v>1718</v>
      </c>
      <c r="B1719" t="str">
        <f>'Raw_Data'!B1719</f>
        <v>Customer 12</v>
      </c>
      <c r="C1719" t="str">
        <f>'Raw_Data'!C1719</f>
        <v>Workstation</v>
      </c>
      <c r="D1719">
        <f>'Raw_Data'!D1719</f>
        <v>1526</v>
      </c>
      <c r="E1719">
        <f>'Raw_Data'!E1719</f>
        <v>4580</v>
      </c>
      <c r="F1719">
        <f>'Raw_Data'!F1719</f>
        <v>45363.541666666664</v>
      </c>
      <c r="G1719" t="str">
        <f t="shared" si="390"/>
        <v>Customer 12</v>
      </c>
      <c r="H1719" t="str">
        <f t="shared" si="391"/>
        <v>WORKSTATION</v>
      </c>
      <c r="I1719" t="str">
        <f t="shared" si="392"/>
        <v>Changed</v>
      </c>
      <c r="J1719">
        <f t="shared" si="393"/>
        <v>1526</v>
      </c>
      <c r="K1719">
        <f t="shared" si="394"/>
        <v>4580</v>
      </c>
      <c r="L1719" s="8">
        <f t="shared" si="395"/>
        <v>45363</v>
      </c>
      <c r="M1719" t="str">
        <f t="shared" ca="1" si="396"/>
        <v>OK</v>
      </c>
      <c r="P1719">
        <f t="shared" si="397"/>
        <v>1718</v>
      </c>
      <c r="Q1719" t="str">
        <f t="shared" si="398"/>
        <v>Customer 12</v>
      </c>
      <c r="R1719" t="str">
        <f t="shared" si="399"/>
        <v>WORKSTATION</v>
      </c>
      <c r="S1719">
        <f t="shared" si="400"/>
        <v>1526</v>
      </c>
      <c r="T1719">
        <f t="shared" si="401"/>
        <v>4580</v>
      </c>
      <c r="U1719" s="8">
        <f t="shared" si="402"/>
        <v>45363</v>
      </c>
      <c r="V1719" t="str" cm="1">
        <f t="array" ref="V1719">_xlfn.IFS(S1719 = "", "", S1719 &lt; 500, "Low", S1719 &lt; 1200, "Medium", TRUE, "High")</f>
        <v>High</v>
      </c>
      <c r="W1719" t="str">
        <f t="shared" si="403"/>
        <v>2024-03</v>
      </c>
      <c r="X1719">
        <f t="shared" si="404"/>
        <v>2024</v>
      </c>
    </row>
    <row r="1720" spans="1:24" x14ac:dyDescent="0.3">
      <c r="A1720">
        <f>'Raw_Data'!A1720</f>
        <v>1719</v>
      </c>
      <c r="B1720" t="str">
        <f>'Raw_Data'!B1720</f>
        <v>Customer 1</v>
      </c>
      <c r="C1720" t="str">
        <f>'Raw_Data'!C1720</f>
        <v>Embedded</v>
      </c>
      <c r="D1720">
        <f>'Raw_Data'!D1720</f>
        <v>3691</v>
      </c>
      <c r="E1720">
        <f>'Raw_Data'!E1720</f>
        <v>1375</v>
      </c>
      <c r="F1720">
        <f>'Raw_Data'!F1720</f>
        <v>45363.583333333336</v>
      </c>
      <c r="G1720" t="str">
        <f t="shared" si="390"/>
        <v>Customer 1</v>
      </c>
      <c r="H1720" t="str">
        <f t="shared" si="391"/>
        <v>EMBEDDED</v>
      </c>
      <c r="I1720" t="str">
        <f t="shared" si="392"/>
        <v>Changed</v>
      </c>
      <c r="J1720">
        <f t="shared" si="393"/>
        <v>3691</v>
      </c>
      <c r="K1720">
        <f t="shared" si="394"/>
        <v>1375</v>
      </c>
      <c r="L1720" s="8">
        <f t="shared" si="395"/>
        <v>45363</v>
      </c>
      <c r="M1720" t="str">
        <f t="shared" ca="1" si="396"/>
        <v>OK</v>
      </c>
      <c r="P1720">
        <f t="shared" si="397"/>
        <v>1719</v>
      </c>
      <c r="Q1720" t="str">
        <f t="shared" si="398"/>
        <v>Customer 1</v>
      </c>
      <c r="R1720" t="str">
        <f t="shared" si="399"/>
        <v>EMBEDDED</v>
      </c>
      <c r="S1720">
        <f t="shared" si="400"/>
        <v>3691</v>
      </c>
      <c r="T1720">
        <f t="shared" si="401"/>
        <v>1375</v>
      </c>
      <c r="U1720" s="8">
        <f t="shared" si="402"/>
        <v>45363</v>
      </c>
      <c r="V1720" t="str" cm="1">
        <f t="array" ref="V1720">_xlfn.IFS(S1720 = "", "", S1720 &lt; 500, "Low", S1720 &lt; 1200, "Medium", TRUE, "High")</f>
        <v>High</v>
      </c>
      <c r="W1720" t="str">
        <f t="shared" si="403"/>
        <v>2024-03</v>
      </c>
      <c r="X1720">
        <f t="shared" si="404"/>
        <v>2024</v>
      </c>
    </row>
    <row r="1721" spans="1:24" x14ac:dyDescent="0.3">
      <c r="A1721">
        <f>'Raw_Data'!A1721</f>
        <v>1720</v>
      </c>
      <c r="B1721" t="str">
        <f>'Raw_Data'!B1721</f>
        <v>Customer 8</v>
      </c>
      <c r="C1721" t="str">
        <f>'Raw_Data'!C1721</f>
        <v>Mobile</v>
      </c>
      <c r="D1721">
        <f>'Raw_Data'!D1721</f>
        <v>3797</v>
      </c>
      <c r="E1721">
        <f>'Raw_Data'!E1721</f>
        <v>307</v>
      </c>
      <c r="F1721">
        <f>'Raw_Data'!F1721</f>
        <v>45363.625</v>
      </c>
      <c r="G1721" t="str">
        <f t="shared" si="390"/>
        <v>Customer 8</v>
      </c>
      <c r="H1721" t="str">
        <f t="shared" si="391"/>
        <v>MOBILE</v>
      </c>
      <c r="I1721" t="str">
        <f t="shared" si="392"/>
        <v>Changed</v>
      </c>
      <c r="J1721">
        <f t="shared" si="393"/>
        <v>3797</v>
      </c>
      <c r="K1721">
        <f t="shared" si="394"/>
        <v>307</v>
      </c>
      <c r="L1721" s="8">
        <f t="shared" si="395"/>
        <v>45363</v>
      </c>
      <c r="M1721" t="str">
        <f t="shared" ca="1" si="396"/>
        <v>OK</v>
      </c>
      <c r="P1721">
        <f t="shared" si="397"/>
        <v>1720</v>
      </c>
      <c r="Q1721" t="str">
        <f t="shared" si="398"/>
        <v>Customer 8</v>
      </c>
      <c r="R1721" t="str">
        <f t="shared" si="399"/>
        <v>MOBILE</v>
      </c>
      <c r="S1721">
        <f t="shared" si="400"/>
        <v>3797</v>
      </c>
      <c r="T1721">
        <f t="shared" si="401"/>
        <v>307</v>
      </c>
      <c r="U1721" s="8">
        <f t="shared" si="402"/>
        <v>45363</v>
      </c>
      <c r="V1721" t="str" cm="1">
        <f t="array" ref="V1721">_xlfn.IFS(S1721 = "", "", S1721 &lt; 500, "Low", S1721 &lt; 1200, "Medium", TRUE, "High")</f>
        <v>High</v>
      </c>
      <c r="W1721" t="str">
        <f t="shared" si="403"/>
        <v>2024-03</v>
      </c>
      <c r="X1721">
        <f t="shared" si="404"/>
        <v>2024</v>
      </c>
    </row>
    <row r="1722" spans="1:24" x14ac:dyDescent="0.3">
      <c r="A1722">
        <f>'Raw_Data'!A1722</f>
        <v>1721</v>
      </c>
      <c r="B1722" t="str">
        <f>'Raw_Data'!B1722</f>
        <v>Customer 9</v>
      </c>
      <c r="C1722" t="str">
        <f>'Raw_Data'!C1722</f>
        <v>Desktop</v>
      </c>
      <c r="D1722">
        <f>'Raw_Data'!D1722</f>
        <v>2833</v>
      </c>
      <c r="E1722">
        <f>'Raw_Data'!E1722</f>
        <v>1238</v>
      </c>
      <c r="F1722">
        <f>'Raw_Data'!F1722</f>
        <v>45363.666666666664</v>
      </c>
      <c r="G1722" t="str">
        <f t="shared" si="390"/>
        <v>Customer 9</v>
      </c>
      <c r="H1722" t="str">
        <f t="shared" si="391"/>
        <v>DESKTOP</v>
      </c>
      <c r="I1722" t="str">
        <f t="shared" si="392"/>
        <v>Changed</v>
      </c>
      <c r="J1722">
        <f t="shared" si="393"/>
        <v>2833</v>
      </c>
      <c r="K1722">
        <f t="shared" si="394"/>
        <v>1238</v>
      </c>
      <c r="L1722" s="8">
        <f t="shared" si="395"/>
        <v>45363</v>
      </c>
      <c r="M1722" t="str">
        <f t="shared" ca="1" si="396"/>
        <v>OK</v>
      </c>
      <c r="P1722">
        <f t="shared" si="397"/>
        <v>1721</v>
      </c>
      <c r="Q1722" t="str">
        <f t="shared" si="398"/>
        <v>Customer 9</v>
      </c>
      <c r="R1722" t="str">
        <f t="shared" si="399"/>
        <v>DESKTOP</v>
      </c>
      <c r="S1722">
        <f t="shared" si="400"/>
        <v>2833</v>
      </c>
      <c r="T1722">
        <f t="shared" si="401"/>
        <v>1238</v>
      </c>
      <c r="U1722" s="8">
        <f t="shared" si="402"/>
        <v>45363</v>
      </c>
      <c r="V1722" t="str" cm="1">
        <f t="array" ref="V1722">_xlfn.IFS(S1722 = "", "", S1722 &lt; 500, "Low", S1722 &lt; 1200, "Medium", TRUE, "High")</f>
        <v>High</v>
      </c>
      <c r="W1722" t="str">
        <f t="shared" si="403"/>
        <v>2024-03</v>
      </c>
      <c r="X1722">
        <f t="shared" si="404"/>
        <v>2024</v>
      </c>
    </row>
    <row r="1723" spans="1:24" x14ac:dyDescent="0.3">
      <c r="A1723">
        <f>'Raw_Data'!A1723</f>
        <v>1722</v>
      </c>
      <c r="B1723" t="str">
        <f>'Raw_Data'!B1723</f>
        <v>Customer 12</v>
      </c>
      <c r="C1723" t="str">
        <f>'Raw_Data'!C1723</f>
        <v>Desktop</v>
      </c>
      <c r="D1723">
        <f>'Raw_Data'!D1723</f>
        <v>2610</v>
      </c>
      <c r="E1723">
        <f>'Raw_Data'!E1723</f>
        <v>3902</v>
      </c>
      <c r="F1723">
        <f>'Raw_Data'!F1723</f>
        <v>45363.708333333336</v>
      </c>
      <c r="G1723" t="str">
        <f t="shared" si="390"/>
        <v>Customer 12</v>
      </c>
      <c r="H1723" t="str">
        <f t="shared" si="391"/>
        <v>DESKTOP</v>
      </c>
      <c r="I1723" t="str">
        <f t="shared" si="392"/>
        <v>Changed</v>
      </c>
      <c r="J1723">
        <f t="shared" si="393"/>
        <v>2610</v>
      </c>
      <c r="K1723">
        <f t="shared" si="394"/>
        <v>3902</v>
      </c>
      <c r="L1723" s="8">
        <f t="shared" si="395"/>
        <v>45363</v>
      </c>
      <c r="M1723" t="str">
        <f t="shared" ca="1" si="396"/>
        <v>OK</v>
      </c>
      <c r="P1723">
        <f t="shared" si="397"/>
        <v>1722</v>
      </c>
      <c r="Q1723" t="str">
        <f t="shared" si="398"/>
        <v>Customer 12</v>
      </c>
      <c r="R1723" t="str">
        <f t="shared" si="399"/>
        <v>DESKTOP</v>
      </c>
      <c r="S1723">
        <f t="shared" si="400"/>
        <v>2610</v>
      </c>
      <c r="T1723">
        <f t="shared" si="401"/>
        <v>3902</v>
      </c>
      <c r="U1723" s="8">
        <f t="shared" si="402"/>
        <v>45363</v>
      </c>
      <c r="V1723" t="str" cm="1">
        <f t="array" ref="V1723">_xlfn.IFS(S1723 = "", "", S1723 &lt; 500, "Low", S1723 &lt; 1200, "Medium", TRUE, "High")</f>
        <v>High</v>
      </c>
      <c r="W1723" t="str">
        <f t="shared" si="403"/>
        <v>2024-03</v>
      </c>
      <c r="X1723">
        <f t="shared" si="404"/>
        <v>2024</v>
      </c>
    </row>
    <row r="1724" spans="1:24" x14ac:dyDescent="0.3">
      <c r="A1724">
        <f>'Raw_Data'!A1724</f>
        <v>1723</v>
      </c>
      <c r="B1724" t="str">
        <f>'Raw_Data'!B1724</f>
        <v>Customer 3</v>
      </c>
      <c r="C1724" t="str">
        <f>'Raw_Data'!C1724</f>
        <v>Embedded</v>
      </c>
      <c r="D1724">
        <f>'Raw_Data'!D1724</f>
        <v>3789</v>
      </c>
      <c r="E1724">
        <f>'Raw_Data'!E1724</f>
        <v>4865</v>
      </c>
      <c r="F1724">
        <f>'Raw_Data'!F1724</f>
        <v>45363.75</v>
      </c>
      <c r="G1724" t="str">
        <f t="shared" si="390"/>
        <v>Customer 3</v>
      </c>
      <c r="H1724" t="str">
        <f t="shared" si="391"/>
        <v>EMBEDDED</v>
      </c>
      <c r="I1724" t="str">
        <f t="shared" si="392"/>
        <v>Changed</v>
      </c>
      <c r="J1724">
        <f t="shared" si="393"/>
        <v>3789</v>
      </c>
      <c r="K1724">
        <f t="shared" si="394"/>
        <v>4865</v>
      </c>
      <c r="L1724" s="8">
        <f t="shared" si="395"/>
        <v>45363</v>
      </c>
      <c r="M1724" t="str">
        <f t="shared" ca="1" si="396"/>
        <v>OK</v>
      </c>
      <c r="P1724">
        <f t="shared" si="397"/>
        <v>1723</v>
      </c>
      <c r="Q1724" t="str">
        <f t="shared" si="398"/>
        <v>Customer 3</v>
      </c>
      <c r="R1724" t="str">
        <f t="shared" si="399"/>
        <v>EMBEDDED</v>
      </c>
      <c r="S1724">
        <f t="shared" si="400"/>
        <v>3789</v>
      </c>
      <c r="T1724">
        <f t="shared" si="401"/>
        <v>4865</v>
      </c>
      <c r="U1724" s="8">
        <f t="shared" si="402"/>
        <v>45363</v>
      </c>
      <c r="V1724" t="str" cm="1">
        <f t="array" ref="V1724">_xlfn.IFS(S1724 = "", "", S1724 &lt; 500, "Low", S1724 &lt; 1200, "Medium", TRUE, "High")</f>
        <v>High</v>
      </c>
      <c r="W1724" t="str">
        <f t="shared" si="403"/>
        <v>2024-03</v>
      </c>
      <c r="X1724">
        <f t="shared" si="404"/>
        <v>2024</v>
      </c>
    </row>
    <row r="1725" spans="1:24" x14ac:dyDescent="0.3">
      <c r="A1725">
        <f>'Raw_Data'!A1725</f>
        <v>1724</v>
      </c>
      <c r="B1725" t="str">
        <f>'Raw_Data'!B1725</f>
        <v>Customer 5</v>
      </c>
      <c r="C1725" t="str">
        <f>'Raw_Data'!C1725</f>
        <v>Mobile</v>
      </c>
      <c r="D1725">
        <f>'Raw_Data'!D1725</f>
        <v>387</v>
      </c>
      <c r="E1725">
        <f>'Raw_Data'!E1725</f>
        <v>2945</v>
      </c>
      <c r="F1725">
        <f>'Raw_Data'!F1725</f>
        <v>45363.791666666664</v>
      </c>
      <c r="G1725" t="str">
        <f t="shared" si="390"/>
        <v>Customer 5</v>
      </c>
      <c r="H1725" t="str">
        <f t="shared" si="391"/>
        <v>MOBILE</v>
      </c>
      <c r="I1725" t="str">
        <f t="shared" si="392"/>
        <v>Changed</v>
      </c>
      <c r="J1725">
        <f t="shared" si="393"/>
        <v>387</v>
      </c>
      <c r="K1725">
        <f t="shared" si="394"/>
        <v>2945</v>
      </c>
      <c r="L1725" s="8">
        <f t="shared" si="395"/>
        <v>45363</v>
      </c>
      <c r="M1725" t="str">
        <f t="shared" ca="1" si="396"/>
        <v>OK</v>
      </c>
      <c r="P1725">
        <f t="shared" si="397"/>
        <v>1724</v>
      </c>
      <c r="Q1725" t="str">
        <f t="shared" si="398"/>
        <v>Customer 5</v>
      </c>
      <c r="R1725" t="str">
        <f t="shared" si="399"/>
        <v>MOBILE</v>
      </c>
      <c r="S1725">
        <f t="shared" si="400"/>
        <v>387</v>
      </c>
      <c r="T1725">
        <f t="shared" si="401"/>
        <v>2945</v>
      </c>
      <c r="U1725" s="8">
        <f t="shared" si="402"/>
        <v>45363</v>
      </c>
      <c r="V1725" t="str" cm="1">
        <f t="array" ref="V1725">_xlfn.IFS(S1725 = "", "", S1725 &lt; 500, "Low", S1725 &lt; 1200, "Medium", TRUE, "High")</f>
        <v>Low</v>
      </c>
      <c r="W1725" t="str">
        <f t="shared" si="403"/>
        <v>2024-03</v>
      </c>
      <c r="X1725">
        <f t="shared" si="404"/>
        <v>2024</v>
      </c>
    </row>
    <row r="1726" spans="1:24" x14ac:dyDescent="0.3">
      <c r="A1726">
        <f>'Raw_Data'!A1726</f>
        <v>1725</v>
      </c>
      <c r="B1726" t="str">
        <f>'Raw_Data'!B1726</f>
        <v>Customer 15</v>
      </c>
      <c r="C1726" t="str">
        <f>'Raw_Data'!C1726</f>
        <v>Workstation</v>
      </c>
      <c r="D1726">
        <f>'Raw_Data'!D1726</f>
        <v>179</v>
      </c>
      <c r="E1726">
        <f>'Raw_Data'!E1726</f>
        <v>846</v>
      </c>
      <c r="F1726">
        <f>'Raw_Data'!F1726</f>
        <v>45363.833333333336</v>
      </c>
      <c r="G1726" t="str">
        <f t="shared" si="390"/>
        <v>Customer 15</v>
      </c>
      <c r="H1726" t="str">
        <f t="shared" si="391"/>
        <v>WORKSTATION</v>
      </c>
      <c r="I1726" t="str">
        <f t="shared" si="392"/>
        <v>Changed</v>
      </c>
      <c r="J1726">
        <f t="shared" si="393"/>
        <v>179</v>
      </c>
      <c r="K1726">
        <f t="shared" si="394"/>
        <v>846</v>
      </c>
      <c r="L1726" s="8">
        <f t="shared" si="395"/>
        <v>45363</v>
      </c>
      <c r="M1726" t="str">
        <f t="shared" ca="1" si="396"/>
        <v>OK</v>
      </c>
      <c r="P1726">
        <f t="shared" si="397"/>
        <v>1725</v>
      </c>
      <c r="Q1726" t="str">
        <f t="shared" si="398"/>
        <v>Customer 15</v>
      </c>
      <c r="R1726" t="str">
        <f t="shared" si="399"/>
        <v>WORKSTATION</v>
      </c>
      <c r="S1726">
        <f t="shared" si="400"/>
        <v>179</v>
      </c>
      <c r="T1726">
        <f t="shared" si="401"/>
        <v>846</v>
      </c>
      <c r="U1726" s="8">
        <f t="shared" si="402"/>
        <v>45363</v>
      </c>
      <c r="V1726" t="str" cm="1">
        <f t="array" ref="V1726">_xlfn.IFS(S1726 = "", "", S1726 &lt; 500, "Low", S1726 &lt; 1200, "Medium", TRUE, "High")</f>
        <v>Low</v>
      </c>
      <c r="W1726" t="str">
        <f t="shared" si="403"/>
        <v>2024-03</v>
      </c>
      <c r="X1726">
        <f t="shared" si="404"/>
        <v>2024</v>
      </c>
    </row>
    <row r="1727" spans="1:24" x14ac:dyDescent="0.3">
      <c r="A1727">
        <f>'Raw_Data'!A1727</f>
        <v>1726</v>
      </c>
      <c r="B1727" t="str">
        <f>'Raw_Data'!B1727</f>
        <v>Customer 4</v>
      </c>
      <c r="C1727" t="str">
        <f>'Raw_Data'!C1727</f>
        <v>Desktop</v>
      </c>
      <c r="D1727">
        <f>'Raw_Data'!D1727</f>
        <v>248</v>
      </c>
      <c r="E1727">
        <f>'Raw_Data'!E1727</f>
        <v>1328</v>
      </c>
      <c r="F1727">
        <f>'Raw_Data'!F1727</f>
        <v>45363.875</v>
      </c>
      <c r="G1727" t="str">
        <f t="shared" si="390"/>
        <v>Customer 4</v>
      </c>
      <c r="H1727" t="str">
        <f t="shared" si="391"/>
        <v>DESKTOP</v>
      </c>
      <c r="I1727" t="str">
        <f t="shared" si="392"/>
        <v>Changed</v>
      </c>
      <c r="J1727">
        <f t="shared" si="393"/>
        <v>248</v>
      </c>
      <c r="K1727">
        <f t="shared" si="394"/>
        <v>1328</v>
      </c>
      <c r="L1727" s="8">
        <f t="shared" si="395"/>
        <v>45363</v>
      </c>
      <c r="M1727" t="str">
        <f t="shared" ca="1" si="396"/>
        <v>OK</v>
      </c>
      <c r="P1727">
        <f t="shared" si="397"/>
        <v>1726</v>
      </c>
      <c r="Q1727" t="str">
        <f t="shared" si="398"/>
        <v>Customer 4</v>
      </c>
      <c r="R1727" t="str">
        <f t="shared" si="399"/>
        <v>DESKTOP</v>
      </c>
      <c r="S1727">
        <f t="shared" si="400"/>
        <v>248</v>
      </c>
      <c r="T1727">
        <f t="shared" si="401"/>
        <v>1328</v>
      </c>
      <c r="U1727" s="8">
        <f t="shared" si="402"/>
        <v>45363</v>
      </c>
      <c r="V1727" t="str" cm="1">
        <f t="array" ref="V1727">_xlfn.IFS(S1727 = "", "", S1727 &lt; 500, "Low", S1727 &lt; 1200, "Medium", TRUE, "High")</f>
        <v>Low</v>
      </c>
      <c r="W1727" t="str">
        <f t="shared" si="403"/>
        <v>2024-03</v>
      </c>
      <c r="X1727">
        <f t="shared" si="404"/>
        <v>2024</v>
      </c>
    </row>
    <row r="1728" spans="1:24" x14ac:dyDescent="0.3">
      <c r="A1728">
        <f>'Raw_Data'!A1728</f>
        <v>1727</v>
      </c>
      <c r="B1728" t="str">
        <f>'Raw_Data'!B1728</f>
        <v>Customer 7</v>
      </c>
      <c r="C1728" t="str">
        <f>'Raw_Data'!C1728</f>
        <v>Mobile</v>
      </c>
      <c r="D1728">
        <f>'Raw_Data'!D1728</f>
        <v>665</v>
      </c>
      <c r="E1728">
        <f>'Raw_Data'!E1728</f>
        <v>3467</v>
      </c>
      <c r="F1728">
        <f>'Raw_Data'!F1728</f>
        <v>45363.916666666664</v>
      </c>
      <c r="G1728" t="str">
        <f t="shared" si="390"/>
        <v>Customer 7</v>
      </c>
      <c r="H1728" t="str">
        <f t="shared" si="391"/>
        <v>MOBILE</v>
      </c>
      <c r="I1728" t="str">
        <f t="shared" si="392"/>
        <v>Changed</v>
      </c>
      <c r="J1728">
        <f t="shared" si="393"/>
        <v>665</v>
      </c>
      <c r="K1728">
        <f t="shared" si="394"/>
        <v>3467</v>
      </c>
      <c r="L1728" s="8">
        <f t="shared" si="395"/>
        <v>45363</v>
      </c>
      <c r="M1728" t="str">
        <f t="shared" ca="1" si="396"/>
        <v>OK</v>
      </c>
      <c r="P1728">
        <f t="shared" si="397"/>
        <v>1727</v>
      </c>
      <c r="Q1728" t="str">
        <f t="shared" si="398"/>
        <v>Customer 7</v>
      </c>
      <c r="R1728" t="str">
        <f t="shared" si="399"/>
        <v>MOBILE</v>
      </c>
      <c r="S1728">
        <f t="shared" si="400"/>
        <v>665</v>
      </c>
      <c r="T1728">
        <f t="shared" si="401"/>
        <v>3467</v>
      </c>
      <c r="U1728" s="8">
        <f t="shared" si="402"/>
        <v>45363</v>
      </c>
      <c r="V1728" t="str" cm="1">
        <f t="array" ref="V1728">_xlfn.IFS(S1728 = "", "", S1728 &lt; 500, "Low", S1728 &lt; 1200, "Medium", TRUE, "High")</f>
        <v>Medium</v>
      </c>
      <c r="W1728" t="str">
        <f t="shared" si="403"/>
        <v>2024-03</v>
      </c>
      <c r="X1728">
        <f t="shared" si="404"/>
        <v>2024</v>
      </c>
    </row>
    <row r="1729" spans="1:24" x14ac:dyDescent="0.3">
      <c r="A1729">
        <f>'Raw_Data'!A1729</f>
        <v>1728</v>
      </c>
      <c r="B1729" t="str">
        <f>'Raw_Data'!B1729</f>
        <v>Customer 6</v>
      </c>
      <c r="C1729" t="str">
        <f>'Raw_Data'!C1729</f>
        <v>Mobile</v>
      </c>
      <c r="D1729">
        <f>'Raw_Data'!D1729</f>
        <v>115</v>
      </c>
      <c r="E1729">
        <f>'Raw_Data'!E1729</f>
        <v>961</v>
      </c>
      <c r="F1729">
        <f>'Raw_Data'!F1729</f>
        <v>45363.958333333336</v>
      </c>
      <c r="G1729" t="str">
        <f t="shared" si="390"/>
        <v>Customer 6</v>
      </c>
      <c r="H1729" t="str">
        <f t="shared" si="391"/>
        <v>MOBILE</v>
      </c>
      <c r="I1729" t="str">
        <f t="shared" si="392"/>
        <v>Changed</v>
      </c>
      <c r="J1729">
        <f t="shared" si="393"/>
        <v>115</v>
      </c>
      <c r="K1729">
        <f t="shared" si="394"/>
        <v>961</v>
      </c>
      <c r="L1729" s="8">
        <f t="shared" si="395"/>
        <v>45363</v>
      </c>
      <c r="M1729" t="str">
        <f t="shared" ca="1" si="396"/>
        <v>OK</v>
      </c>
      <c r="P1729">
        <f t="shared" si="397"/>
        <v>1728</v>
      </c>
      <c r="Q1729" t="str">
        <f t="shared" si="398"/>
        <v>Customer 6</v>
      </c>
      <c r="R1729" t="str">
        <f t="shared" si="399"/>
        <v>MOBILE</v>
      </c>
      <c r="S1729">
        <f t="shared" si="400"/>
        <v>115</v>
      </c>
      <c r="T1729">
        <f t="shared" si="401"/>
        <v>961</v>
      </c>
      <c r="U1729" s="8">
        <f t="shared" si="402"/>
        <v>45363</v>
      </c>
      <c r="V1729" t="str" cm="1">
        <f t="array" ref="V1729">_xlfn.IFS(S1729 = "", "", S1729 &lt; 500, "Low", S1729 &lt; 1200, "Medium", TRUE, "High")</f>
        <v>Low</v>
      </c>
      <c r="W1729" t="str">
        <f t="shared" si="403"/>
        <v>2024-03</v>
      </c>
      <c r="X1729">
        <f t="shared" si="404"/>
        <v>2024</v>
      </c>
    </row>
    <row r="1730" spans="1:24" x14ac:dyDescent="0.3">
      <c r="A1730">
        <f>'Raw_Data'!A1730</f>
        <v>1729</v>
      </c>
      <c r="B1730" t="str">
        <f>'Raw_Data'!B1730</f>
        <v>Customer 5</v>
      </c>
      <c r="C1730" t="str">
        <f>'Raw_Data'!C1730</f>
        <v>Embedded</v>
      </c>
      <c r="D1730">
        <f>'Raw_Data'!D1730</f>
        <v>3343</v>
      </c>
      <c r="E1730">
        <f>'Raw_Data'!E1730</f>
        <v>3440</v>
      </c>
      <c r="F1730">
        <f>'Raw_Data'!F1730</f>
        <v>45364</v>
      </c>
      <c r="G1730" t="str">
        <f t="shared" si="390"/>
        <v>Customer 5</v>
      </c>
      <c r="H1730" t="str">
        <f t="shared" si="391"/>
        <v>EMBEDDED</v>
      </c>
      <c r="I1730" t="str">
        <f t="shared" si="392"/>
        <v>Changed</v>
      </c>
      <c r="J1730">
        <f t="shared" si="393"/>
        <v>3343</v>
      </c>
      <c r="K1730">
        <f t="shared" si="394"/>
        <v>3440</v>
      </c>
      <c r="L1730" s="8">
        <f t="shared" si="395"/>
        <v>45364</v>
      </c>
      <c r="M1730" t="str">
        <f t="shared" ca="1" si="396"/>
        <v>OK</v>
      </c>
      <c r="P1730">
        <f t="shared" si="397"/>
        <v>1729</v>
      </c>
      <c r="Q1730" t="str">
        <f t="shared" si="398"/>
        <v>Customer 5</v>
      </c>
      <c r="R1730" t="str">
        <f t="shared" si="399"/>
        <v>EMBEDDED</v>
      </c>
      <c r="S1730">
        <f t="shared" si="400"/>
        <v>3343</v>
      </c>
      <c r="T1730">
        <f t="shared" si="401"/>
        <v>3440</v>
      </c>
      <c r="U1730" s="8">
        <f t="shared" si="402"/>
        <v>45364</v>
      </c>
      <c r="V1730" t="str" cm="1">
        <f t="array" ref="V1730">_xlfn.IFS(S1730 = "", "", S1730 &lt; 500, "Low", S1730 &lt; 1200, "Medium", TRUE, "High")</f>
        <v>High</v>
      </c>
      <c r="W1730" t="str">
        <f t="shared" si="403"/>
        <v>2024-03</v>
      </c>
      <c r="X1730">
        <f t="shared" si="404"/>
        <v>2024</v>
      </c>
    </row>
    <row r="1731" spans="1:24" x14ac:dyDescent="0.3">
      <c r="A1731">
        <f>'Raw_Data'!A1731</f>
        <v>1730</v>
      </c>
      <c r="B1731" t="str">
        <f>'Raw_Data'!B1731</f>
        <v>Customer 5</v>
      </c>
      <c r="C1731" t="str">
        <f>'Raw_Data'!C1731</f>
        <v>Embedded</v>
      </c>
      <c r="D1731">
        <f>'Raw_Data'!D1731</f>
        <v>2470</v>
      </c>
      <c r="E1731">
        <f>'Raw_Data'!E1731</f>
        <v>3408</v>
      </c>
      <c r="F1731">
        <f>'Raw_Data'!F1731</f>
        <v>45364.041666666664</v>
      </c>
      <c r="G1731" t="str">
        <f t="shared" ref="G1731:G1794" si="405">PROPER(CLEAN(TRIM(B1731)))</f>
        <v>Customer 5</v>
      </c>
      <c r="H1731" t="str">
        <f t="shared" ref="H1731:H1794" si="406">UPPER(CLEAN(TRIM(C1731)))</f>
        <v>EMBEDDED</v>
      </c>
      <c r="I1731" t="str">
        <f t="shared" ref="I1731:I1794" si="407">IF(OR(NOT(EXACT(B1731,G1731)), NOT(EXACT(C1731,H1731))), "Changed", "")</f>
        <v>Changed</v>
      </c>
      <c r="J1731">
        <f t="shared" ref="J1731:J1794" si="408">IFERROR(VALUE(TRIM(D1731)), "")</f>
        <v>2470</v>
      </c>
      <c r="K1731">
        <f t="shared" ref="K1731:K1794" si="409">IFERROR(VALUE(TRIM(E1731)), "")</f>
        <v>3408</v>
      </c>
      <c r="L1731" s="8">
        <f t="shared" ref="L1731:L1794" si="410">IF(F1731="","",INT(F1731))</f>
        <v>45364</v>
      </c>
      <c r="M1731" t="str">
        <f t="shared" ref="M1731:M1794" ca="1" si="411">IF(AND(L1731&gt;=DATE(2000,1,1), L1731&lt;=TODAY()+365), "OK", "OutOfRange")</f>
        <v>OK</v>
      </c>
      <c r="P1731">
        <f t="shared" ref="P1731:P1794" si="412">IF(A1731="","",A1731)</f>
        <v>1730</v>
      </c>
      <c r="Q1731" t="str">
        <f t="shared" ref="Q1731:Q1794" si="413">IF(G1731="","",G1731)</f>
        <v>Customer 5</v>
      </c>
      <c r="R1731" t="str">
        <f t="shared" ref="R1731:R1794" si="414">IF(H1731="","",H1731)</f>
        <v>EMBEDDED</v>
      </c>
      <c r="S1731">
        <f t="shared" ref="S1731:S1794" si="415">IF(J1731="","",J1731)</f>
        <v>2470</v>
      </c>
      <c r="T1731">
        <f t="shared" ref="T1731:T1794" si="416">IF(K1731="","",K1731)</f>
        <v>3408</v>
      </c>
      <c r="U1731" s="8">
        <f t="shared" ref="U1731:U1794" si="417">IF(L1731="","",L1731)</f>
        <v>45364</v>
      </c>
      <c r="V1731" t="str" cm="1">
        <f t="array" ref="V1731">_xlfn.IFS(S1731 = "", "", S1731 &lt; 500, "Low", S1731 &lt; 1200, "Medium", TRUE, "High")</f>
        <v>High</v>
      </c>
      <c r="W1731" t="str">
        <f t="shared" ref="W1731:W1794" si="418">TEXT(U1731, "yyyy-mm")</f>
        <v>2024-03</v>
      </c>
      <c r="X1731">
        <f t="shared" ref="X1731:X1794" si="419">YEAR(U1731)</f>
        <v>2024</v>
      </c>
    </row>
    <row r="1732" spans="1:24" x14ac:dyDescent="0.3">
      <c r="A1732">
        <f>'Raw_Data'!A1732</f>
        <v>1731</v>
      </c>
      <c r="B1732" t="str">
        <f>'Raw_Data'!B1732</f>
        <v>Customer 5</v>
      </c>
      <c r="C1732" t="str">
        <f>'Raw_Data'!C1732</f>
        <v>Embedded</v>
      </c>
      <c r="D1732">
        <f>'Raw_Data'!D1732</f>
        <v>1408</v>
      </c>
      <c r="E1732">
        <f>'Raw_Data'!E1732</f>
        <v>3069</v>
      </c>
      <c r="F1732">
        <f>'Raw_Data'!F1732</f>
        <v>45364.083333333336</v>
      </c>
      <c r="G1732" t="str">
        <f t="shared" si="405"/>
        <v>Customer 5</v>
      </c>
      <c r="H1732" t="str">
        <f t="shared" si="406"/>
        <v>EMBEDDED</v>
      </c>
      <c r="I1732" t="str">
        <f t="shared" si="407"/>
        <v>Changed</v>
      </c>
      <c r="J1732">
        <f t="shared" si="408"/>
        <v>1408</v>
      </c>
      <c r="K1732">
        <f t="shared" si="409"/>
        <v>3069</v>
      </c>
      <c r="L1732" s="8">
        <f t="shared" si="410"/>
        <v>45364</v>
      </c>
      <c r="M1732" t="str">
        <f t="shared" ca="1" si="411"/>
        <v>OK</v>
      </c>
      <c r="P1732">
        <f t="shared" si="412"/>
        <v>1731</v>
      </c>
      <c r="Q1732" t="str">
        <f t="shared" si="413"/>
        <v>Customer 5</v>
      </c>
      <c r="R1732" t="str">
        <f t="shared" si="414"/>
        <v>EMBEDDED</v>
      </c>
      <c r="S1732">
        <f t="shared" si="415"/>
        <v>1408</v>
      </c>
      <c r="T1732">
        <f t="shared" si="416"/>
        <v>3069</v>
      </c>
      <c r="U1732" s="8">
        <f t="shared" si="417"/>
        <v>45364</v>
      </c>
      <c r="V1732" t="str" cm="1">
        <f t="array" ref="V1732">_xlfn.IFS(S1732 = "", "", S1732 &lt; 500, "Low", S1732 &lt; 1200, "Medium", TRUE, "High")</f>
        <v>High</v>
      </c>
      <c r="W1732" t="str">
        <f t="shared" si="418"/>
        <v>2024-03</v>
      </c>
      <c r="X1732">
        <f t="shared" si="419"/>
        <v>2024</v>
      </c>
    </row>
    <row r="1733" spans="1:24" x14ac:dyDescent="0.3">
      <c r="A1733">
        <f>'Raw_Data'!A1733</f>
        <v>1732</v>
      </c>
      <c r="B1733" t="str">
        <f>'Raw_Data'!B1733</f>
        <v>Customer 3</v>
      </c>
      <c r="C1733" t="str">
        <f>'Raw_Data'!C1733</f>
        <v>Mobile</v>
      </c>
      <c r="D1733">
        <f>'Raw_Data'!D1733</f>
        <v>1480</v>
      </c>
      <c r="E1733">
        <f>'Raw_Data'!E1733</f>
        <v>4500</v>
      </c>
      <c r="F1733">
        <f>'Raw_Data'!F1733</f>
        <v>45364.125</v>
      </c>
      <c r="G1733" t="str">
        <f t="shared" si="405"/>
        <v>Customer 3</v>
      </c>
      <c r="H1733" t="str">
        <f t="shared" si="406"/>
        <v>MOBILE</v>
      </c>
      <c r="I1733" t="str">
        <f t="shared" si="407"/>
        <v>Changed</v>
      </c>
      <c r="J1733">
        <f t="shared" si="408"/>
        <v>1480</v>
      </c>
      <c r="K1733">
        <f t="shared" si="409"/>
        <v>4500</v>
      </c>
      <c r="L1733" s="8">
        <f t="shared" si="410"/>
        <v>45364</v>
      </c>
      <c r="M1733" t="str">
        <f t="shared" ca="1" si="411"/>
        <v>OK</v>
      </c>
      <c r="P1733">
        <f t="shared" si="412"/>
        <v>1732</v>
      </c>
      <c r="Q1733" t="str">
        <f t="shared" si="413"/>
        <v>Customer 3</v>
      </c>
      <c r="R1733" t="str">
        <f t="shared" si="414"/>
        <v>MOBILE</v>
      </c>
      <c r="S1733">
        <f t="shared" si="415"/>
        <v>1480</v>
      </c>
      <c r="T1733">
        <f t="shared" si="416"/>
        <v>4500</v>
      </c>
      <c r="U1733" s="8">
        <f t="shared" si="417"/>
        <v>45364</v>
      </c>
      <c r="V1733" t="str" cm="1">
        <f t="array" ref="V1733">_xlfn.IFS(S1733 = "", "", S1733 &lt; 500, "Low", S1733 &lt; 1200, "Medium", TRUE, "High")</f>
        <v>High</v>
      </c>
      <c r="W1733" t="str">
        <f t="shared" si="418"/>
        <v>2024-03</v>
      </c>
      <c r="X1733">
        <f t="shared" si="419"/>
        <v>2024</v>
      </c>
    </row>
    <row r="1734" spans="1:24" x14ac:dyDescent="0.3">
      <c r="A1734">
        <f>'Raw_Data'!A1734</f>
        <v>1733</v>
      </c>
      <c r="B1734" t="str">
        <f>'Raw_Data'!B1734</f>
        <v>Customer 12</v>
      </c>
      <c r="C1734" t="str">
        <f>'Raw_Data'!C1734</f>
        <v>Desktop</v>
      </c>
      <c r="D1734">
        <f>'Raw_Data'!D1734</f>
        <v>370</v>
      </c>
      <c r="E1734">
        <f>'Raw_Data'!E1734</f>
        <v>1318</v>
      </c>
      <c r="F1734">
        <f>'Raw_Data'!F1734</f>
        <v>45364.166666666664</v>
      </c>
      <c r="G1734" t="str">
        <f t="shared" si="405"/>
        <v>Customer 12</v>
      </c>
      <c r="H1734" t="str">
        <f t="shared" si="406"/>
        <v>DESKTOP</v>
      </c>
      <c r="I1734" t="str">
        <f t="shared" si="407"/>
        <v>Changed</v>
      </c>
      <c r="J1734">
        <f t="shared" si="408"/>
        <v>370</v>
      </c>
      <c r="K1734">
        <f t="shared" si="409"/>
        <v>1318</v>
      </c>
      <c r="L1734" s="8">
        <f t="shared" si="410"/>
        <v>45364</v>
      </c>
      <c r="M1734" t="str">
        <f t="shared" ca="1" si="411"/>
        <v>OK</v>
      </c>
      <c r="P1734">
        <f t="shared" si="412"/>
        <v>1733</v>
      </c>
      <c r="Q1734" t="str">
        <f t="shared" si="413"/>
        <v>Customer 12</v>
      </c>
      <c r="R1734" t="str">
        <f t="shared" si="414"/>
        <v>DESKTOP</v>
      </c>
      <c r="S1734">
        <f t="shared" si="415"/>
        <v>370</v>
      </c>
      <c r="T1734">
        <f t="shared" si="416"/>
        <v>1318</v>
      </c>
      <c r="U1734" s="8">
        <f t="shared" si="417"/>
        <v>45364</v>
      </c>
      <c r="V1734" t="str" cm="1">
        <f t="array" ref="V1734">_xlfn.IFS(S1734 = "", "", S1734 &lt; 500, "Low", S1734 &lt; 1200, "Medium", TRUE, "High")</f>
        <v>Low</v>
      </c>
      <c r="W1734" t="str">
        <f t="shared" si="418"/>
        <v>2024-03</v>
      </c>
      <c r="X1734">
        <f t="shared" si="419"/>
        <v>2024</v>
      </c>
    </row>
    <row r="1735" spans="1:24" x14ac:dyDescent="0.3">
      <c r="A1735">
        <f>'Raw_Data'!A1735</f>
        <v>1734</v>
      </c>
      <c r="B1735" t="str">
        <f>'Raw_Data'!B1735</f>
        <v>Customer 15</v>
      </c>
      <c r="C1735" t="str">
        <f>'Raw_Data'!C1735</f>
        <v>Workstation</v>
      </c>
      <c r="D1735">
        <f>'Raw_Data'!D1735</f>
        <v>3096</v>
      </c>
      <c r="E1735">
        <f>'Raw_Data'!E1735</f>
        <v>1677</v>
      </c>
      <c r="F1735">
        <f>'Raw_Data'!F1735</f>
        <v>45364.208333333336</v>
      </c>
      <c r="G1735" t="str">
        <f t="shared" si="405"/>
        <v>Customer 15</v>
      </c>
      <c r="H1735" t="str">
        <f t="shared" si="406"/>
        <v>WORKSTATION</v>
      </c>
      <c r="I1735" t="str">
        <f t="shared" si="407"/>
        <v>Changed</v>
      </c>
      <c r="J1735">
        <f t="shared" si="408"/>
        <v>3096</v>
      </c>
      <c r="K1735">
        <f t="shared" si="409"/>
        <v>1677</v>
      </c>
      <c r="L1735" s="8">
        <f t="shared" si="410"/>
        <v>45364</v>
      </c>
      <c r="M1735" t="str">
        <f t="shared" ca="1" si="411"/>
        <v>OK</v>
      </c>
      <c r="P1735">
        <f t="shared" si="412"/>
        <v>1734</v>
      </c>
      <c r="Q1735" t="str">
        <f t="shared" si="413"/>
        <v>Customer 15</v>
      </c>
      <c r="R1735" t="str">
        <f t="shared" si="414"/>
        <v>WORKSTATION</v>
      </c>
      <c r="S1735">
        <f t="shared" si="415"/>
        <v>3096</v>
      </c>
      <c r="T1735">
        <f t="shared" si="416"/>
        <v>1677</v>
      </c>
      <c r="U1735" s="8">
        <f t="shared" si="417"/>
        <v>45364</v>
      </c>
      <c r="V1735" t="str" cm="1">
        <f t="array" ref="V1735">_xlfn.IFS(S1735 = "", "", S1735 &lt; 500, "Low", S1735 &lt; 1200, "Medium", TRUE, "High")</f>
        <v>High</v>
      </c>
      <c r="W1735" t="str">
        <f t="shared" si="418"/>
        <v>2024-03</v>
      </c>
      <c r="X1735">
        <f t="shared" si="419"/>
        <v>2024</v>
      </c>
    </row>
    <row r="1736" spans="1:24" x14ac:dyDescent="0.3">
      <c r="A1736">
        <f>'Raw_Data'!A1736</f>
        <v>1735</v>
      </c>
      <c r="B1736" t="str">
        <f>'Raw_Data'!B1736</f>
        <v>Customer 2</v>
      </c>
      <c r="C1736" t="str">
        <f>'Raw_Data'!C1736</f>
        <v>Mobile</v>
      </c>
      <c r="D1736">
        <f>'Raw_Data'!D1736</f>
        <v>772</v>
      </c>
      <c r="E1736">
        <f>'Raw_Data'!E1736</f>
        <v>2729</v>
      </c>
      <c r="F1736">
        <f>'Raw_Data'!F1736</f>
        <v>45364.25</v>
      </c>
      <c r="G1736" t="str">
        <f t="shared" si="405"/>
        <v>Customer 2</v>
      </c>
      <c r="H1736" t="str">
        <f t="shared" si="406"/>
        <v>MOBILE</v>
      </c>
      <c r="I1736" t="str">
        <f t="shared" si="407"/>
        <v>Changed</v>
      </c>
      <c r="J1736">
        <f t="shared" si="408"/>
        <v>772</v>
      </c>
      <c r="K1736">
        <f t="shared" si="409"/>
        <v>2729</v>
      </c>
      <c r="L1736" s="8">
        <f t="shared" si="410"/>
        <v>45364</v>
      </c>
      <c r="M1736" t="str">
        <f t="shared" ca="1" si="411"/>
        <v>OK</v>
      </c>
      <c r="P1736">
        <f t="shared" si="412"/>
        <v>1735</v>
      </c>
      <c r="Q1736" t="str">
        <f t="shared" si="413"/>
        <v>Customer 2</v>
      </c>
      <c r="R1736" t="str">
        <f t="shared" si="414"/>
        <v>MOBILE</v>
      </c>
      <c r="S1736">
        <f t="shared" si="415"/>
        <v>772</v>
      </c>
      <c r="T1736">
        <f t="shared" si="416"/>
        <v>2729</v>
      </c>
      <c r="U1736" s="8">
        <f t="shared" si="417"/>
        <v>45364</v>
      </c>
      <c r="V1736" t="str" cm="1">
        <f t="array" ref="V1736">_xlfn.IFS(S1736 = "", "", S1736 &lt; 500, "Low", S1736 &lt; 1200, "Medium", TRUE, "High")</f>
        <v>Medium</v>
      </c>
      <c r="W1736" t="str">
        <f t="shared" si="418"/>
        <v>2024-03</v>
      </c>
      <c r="X1736">
        <f t="shared" si="419"/>
        <v>2024</v>
      </c>
    </row>
    <row r="1737" spans="1:24" x14ac:dyDescent="0.3">
      <c r="A1737">
        <f>'Raw_Data'!A1737</f>
        <v>1736</v>
      </c>
      <c r="B1737" t="str">
        <f>'Raw_Data'!B1737</f>
        <v>Customer 10</v>
      </c>
      <c r="C1737" t="str">
        <f>'Raw_Data'!C1737</f>
        <v>Workstation</v>
      </c>
      <c r="D1737">
        <f>'Raw_Data'!D1737</f>
        <v>3970</v>
      </c>
      <c r="E1737">
        <f>'Raw_Data'!E1737</f>
        <v>2753</v>
      </c>
      <c r="F1737">
        <f>'Raw_Data'!F1737</f>
        <v>45364.291666666664</v>
      </c>
      <c r="G1737" t="str">
        <f t="shared" si="405"/>
        <v>Customer 10</v>
      </c>
      <c r="H1737" t="str">
        <f t="shared" si="406"/>
        <v>WORKSTATION</v>
      </c>
      <c r="I1737" t="str">
        <f t="shared" si="407"/>
        <v>Changed</v>
      </c>
      <c r="J1737">
        <f t="shared" si="408"/>
        <v>3970</v>
      </c>
      <c r="K1737">
        <f t="shared" si="409"/>
        <v>2753</v>
      </c>
      <c r="L1737" s="8">
        <f t="shared" si="410"/>
        <v>45364</v>
      </c>
      <c r="M1737" t="str">
        <f t="shared" ca="1" si="411"/>
        <v>OK</v>
      </c>
      <c r="P1737">
        <f t="shared" si="412"/>
        <v>1736</v>
      </c>
      <c r="Q1737" t="str">
        <f t="shared" si="413"/>
        <v>Customer 10</v>
      </c>
      <c r="R1737" t="str">
        <f t="shared" si="414"/>
        <v>WORKSTATION</v>
      </c>
      <c r="S1737">
        <f t="shared" si="415"/>
        <v>3970</v>
      </c>
      <c r="T1737">
        <f t="shared" si="416"/>
        <v>2753</v>
      </c>
      <c r="U1737" s="8">
        <f t="shared" si="417"/>
        <v>45364</v>
      </c>
      <c r="V1737" t="str" cm="1">
        <f t="array" ref="V1737">_xlfn.IFS(S1737 = "", "", S1737 &lt; 500, "Low", S1737 &lt; 1200, "Medium", TRUE, "High")</f>
        <v>High</v>
      </c>
      <c r="W1737" t="str">
        <f t="shared" si="418"/>
        <v>2024-03</v>
      </c>
      <c r="X1737">
        <f t="shared" si="419"/>
        <v>2024</v>
      </c>
    </row>
    <row r="1738" spans="1:24" x14ac:dyDescent="0.3">
      <c r="A1738">
        <f>'Raw_Data'!A1738</f>
        <v>1737</v>
      </c>
      <c r="B1738" t="str">
        <f>'Raw_Data'!B1738</f>
        <v>Customer 3</v>
      </c>
      <c r="C1738" t="str">
        <f>'Raw_Data'!C1738</f>
        <v>Desktop</v>
      </c>
      <c r="D1738">
        <f>'Raw_Data'!D1738</f>
        <v>458</v>
      </c>
      <c r="E1738">
        <f>'Raw_Data'!E1738</f>
        <v>525</v>
      </c>
      <c r="F1738">
        <f>'Raw_Data'!F1738</f>
        <v>45364.333333333336</v>
      </c>
      <c r="G1738" t="str">
        <f t="shared" si="405"/>
        <v>Customer 3</v>
      </c>
      <c r="H1738" t="str">
        <f t="shared" si="406"/>
        <v>DESKTOP</v>
      </c>
      <c r="I1738" t="str">
        <f t="shared" si="407"/>
        <v>Changed</v>
      </c>
      <c r="J1738">
        <f t="shared" si="408"/>
        <v>458</v>
      </c>
      <c r="K1738">
        <f t="shared" si="409"/>
        <v>525</v>
      </c>
      <c r="L1738" s="8">
        <f t="shared" si="410"/>
        <v>45364</v>
      </c>
      <c r="M1738" t="str">
        <f t="shared" ca="1" si="411"/>
        <v>OK</v>
      </c>
      <c r="P1738">
        <f t="shared" si="412"/>
        <v>1737</v>
      </c>
      <c r="Q1738" t="str">
        <f t="shared" si="413"/>
        <v>Customer 3</v>
      </c>
      <c r="R1738" t="str">
        <f t="shared" si="414"/>
        <v>DESKTOP</v>
      </c>
      <c r="S1738">
        <f t="shared" si="415"/>
        <v>458</v>
      </c>
      <c r="T1738">
        <f t="shared" si="416"/>
        <v>525</v>
      </c>
      <c r="U1738" s="8">
        <f t="shared" si="417"/>
        <v>45364</v>
      </c>
      <c r="V1738" t="str" cm="1">
        <f t="array" ref="V1738">_xlfn.IFS(S1738 = "", "", S1738 &lt; 500, "Low", S1738 &lt; 1200, "Medium", TRUE, "High")</f>
        <v>Low</v>
      </c>
      <c r="W1738" t="str">
        <f t="shared" si="418"/>
        <v>2024-03</v>
      </c>
      <c r="X1738">
        <f t="shared" si="419"/>
        <v>2024</v>
      </c>
    </row>
    <row r="1739" spans="1:24" x14ac:dyDescent="0.3">
      <c r="A1739">
        <f>'Raw_Data'!A1739</f>
        <v>1738</v>
      </c>
      <c r="B1739" t="str">
        <f>'Raw_Data'!B1739</f>
        <v>Customer 8</v>
      </c>
      <c r="C1739" t="str">
        <f>'Raw_Data'!C1739</f>
        <v>Mobile</v>
      </c>
      <c r="D1739">
        <f>'Raw_Data'!D1739</f>
        <v>11</v>
      </c>
      <c r="E1739">
        <f>'Raw_Data'!E1739</f>
        <v>2016</v>
      </c>
      <c r="F1739">
        <f>'Raw_Data'!F1739</f>
        <v>45364.375</v>
      </c>
      <c r="G1739" t="str">
        <f t="shared" si="405"/>
        <v>Customer 8</v>
      </c>
      <c r="H1739" t="str">
        <f t="shared" si="406"/>
        <v>MOBILE</v>
      </c>
      <c r="I1739" t="str">
        <f t="shared" si="407"/>
        <v>Changed</v>
      </c>
      <c r="J1739">
        <f t="shared" si="408"/>
        <v>11</v>
      </c>
      <c r="K1739">
        <f t="shared" si="409"/>
        <v>2016</v>
      </c>
      <c r="L1739" s="8">
        <f t="shared" si="410"/>
        <v>45364</v>
      </c>
      <c r="M1739" t="str">
        <f t="shared" ca="1" si="411"/>
        <v>OK</v>
      </c>
      <c r="P1739">
        <f t="shared" si="412"/>
        <v>1738</v>
      </c>
      <c r="Q1739" t="str">
        <f t="shared" si="413"/>
        <v>Customer 8</v>
      </c>
      <c r="R1739" t="str">
        <f t="shared" si="414"/>
        <v>MOBILE</v>
      </c>
      <c r="S1739">
        <f t="shared" si="415"/>
        <v>11</v>
      </c>
      <c r="T1739">
        <f t="shared" si="416"/>
        <v>2016</v>
      </c>
      <c r="U1739" s="8">
        <f t="shared" si="417"/>
        <v>45364</v>
      </c>
      <c r="V1739" t="str" cm="1">
        <f t="array" ref="V1739">_xlfn.IFS(S1739 = "", "", S1739 &lt; 500, "Low", S1739 &lt; 1200, "Medium", TRUE, "High")</f>
        <v>Low</v>
      </c>
      <c r="W1739" t="str">
        <f t="shared" si="418"/>
        <v>2024-03</v>
      </c>
      <c r="X1739">
        <f t="shared" si="419"/>
        <v>2024</v>
      </c>
    </row>
    <row r="1740" spans="1:24" x14ac:dyDescent="0.3">
      <c r="A1740">
        <f>'Raw_Data'!A1740</f>
        <v>1739</v>
      </c>
      <c r="B1740" t="str">
        <f>'Raw_Data'!B1740</f>
        <v>Customer 2</v>
      </c>
      <c r="C1740" t="str">
        <f>'Raw_Data'!C1740</f>
        <v>Embedded</v>
      </c>
      <c r="D1740">
        <f>'Raw_Data'!D1740</f>
        <v>2801</v>
      </c>
      <c r="E1740">
        <f>'Raw_Data'!E1740</f>
        <v>1505</v>
      </c>
      <c r="F1740">
        <f>'Raw_Data'!F1740</f>
        <v>45364.416666666664</v>
      </c>
      <c r="G1740" t="str">
        <f t="shared" si="405"/>
        <v>Customer 2</v>
      </c>
      <c r="H1740" t="str">
        <f t="shared" si="406"/>
        <v>EMBEDDED</v>
      </c>
      <c r="I1740" t="str">
        <f t="shared" si="407"/>
        <v>Changed</v>
      </c>
      <c r="J1740">
        <f t="shared" si="408"/>
        <v>2801</v>
      </c>
      <c r="K1740">
        <f t="shared" si="409"/>
        <v>1505</v>
      </c>
      <c r="L1740" s="8">
        <f t="shared" si="410"/>
        <v>45364</v>
      </c>
      <c r="M1740" t="str">
        <f t="shared" ca="1" si="411"/>
        <v>OK</v>
      </c>
      <c r="P1740">
        <f t="shared" si="412"/>
        <v>1739</v>
      </c>
      <c r="Q1740" t="str">
        <f t="shared" si="413"/>
        <v>Customer 2</v>
      </c>
      <c r="R1740" t="str">
        <f t="shared" si="414"/>
        <v>EMBEDDED</v>
      </c>
      <c r="S1740">
        <f t="shared" si="415"/>
        <v>2801</v>
      </c>
      <c r="T1740">
        <f t="shared" si="416"/>
        <v>1505</v>
      </c>
      <c r="U1740" s="8">
        <f t="shared" si="417"/>
        <v>45364</v>
      </c>
      <c r="V1740" t="str" cm="1">
        <f t="array" ref="V1740">_xlfn.IFS(S1740 = "", "", S1740 &lt; 500, "Low", S1740 &lt; 1200, "Medium", TRUE, "High")</f>
        <v>High</v>
      </c>
      <c r="W1740" t="str">
        <f t="shared" si="418"/>
        <v>2024-03</v>
      </c>
      <c r="X1740">
        <f t="shared" si="419"/>
        <v>2024</v>
      </c>
    </row>
    <row r="1741" spans="1:24" x14ac:dyDescent="0.3">
      <c r="A1741">
        <f>'Raw_Data'!A1741</f>
        <v>1740</v>
      </c>
      <c r="B1741" t="str">
        <f>'Raw_Data'!B1741</f>
        <v>Customer 11</v>
      </c>
      <c r="C1741" t="str">
        <f>'Raw_Data'!C1741</f>
        <v>Workstation</v>
      </c>
      <c r="D1741">
        <f>'Raw_Data'!D1741</f>
        <v>1633</v>
      </c>
      <c r="E1741">
        <f>'Raw_Data'!E1741</f>
        <v>4647</v>
      </c>
      <c r="F1741">
        <f>'Raw_Data'!F1741</f>
        <v>45364.458333333336</v>
      </c>
      <c r="G1741" t="str">
        <f t="shared" si="405"/>
        <v>Customer 11</v>
      </c>
      <c r="H1741" t="str">
        <f t="shared" si="406"/>
        <v>WORKSTATION</v>
      </c>
      <c r="I1741" t="str">
        <f t="shared" si="407"/>
        <v>Changed</v>
      </c>
      <c r="J1741">
        <f t="shared" si="408"/>
        <v>1633</v>
      </c>
      <c r="K1741">
        <f t="shared" si="409"/>
        <v>4647</v>
      </c>
      <c r="L1741" s="8">
        <f t="shared" si="410"/>
        <v>45364</v>
      </c>
      <c r="M1741" t="str">
        <f t="shared" ca="1" si="411"/>
        <v>OK</v>
      </c>
      <c r="P1741">
        <f t="shared" si="412"/>
        <v>1740</v>
      </c>
      <c r="Q1741" t="str">
        <f t="shared" si="413"/>
        <v>Customer 11</v>
      </c>
      <c r="R1741" t="str">
        <f t="shared" si="414"/>
        <v>WORKSTATION</v>
      </c>
      <c r="S1741">
        <f t="shared" si="415"/>
        <v>1633</v>
      </c>
      <c r="T1741">
        <f t="shared" si="416"/>
        <v>4647</v>
      </c>
      <c r="U1741" s="8">
        <f t="shared" si="417"/>
        <v>45364</v>
      </c>
      <c r="V1741" t="str" cm="1">
        <f t="array" ref="V1741">_xlfn.IFS(S1741 = "", "", S1741 &lt; 500, "Low", S1741 &lt; 1200, "Medium", TRUE, "High")</f>
        <v>High</v>
      </c>
      <c r="W1741" t="str">
        <f t="shared" si="418"/>
        <v>2024-03</v>
      </c>
      <c r="X1741">
        <f t="shared" si="419"/>
        <v>2024</v>
      </c>
    </row>
    <row r="1742" spans="1:24" x14ac:dyDescent="0.3">
      <c r="A1742">
        <f>'Raw_Data'!A1742</f>
        <v>1741</v>
      </c>
      <c r="B1742" t="str">
        <f>'Raw_Data'!B1742</f>
        <v>Customer 12</v>
      </c>
      <c r="C1742" t="str">
        <f>'Raw_Data'!C1742</f>
        <v>Desktop</v>
      </c>
      <c r="D1742">
        <f>'Raw_Data'!D1742</f>
        <v>1114</v>
      </c>
      <c r="E1742">
        <f>'Raw_Data'!E1742</f>
        <v>993</v>
      </c>
      <c r="F1742">
        <f>'Raw_Data'!F1742</f>
        <v>45364.5</v>
      </c>
      <c r="G1742" t="str">
        <f t="shared" si="405"/>
        <v>Customer 12</v>
      </c>
      <c r="H1742" t="str">
        <f t="shared" si="406"/>
        <v>DESKTOP</v>
      </c>
      <c r="I1742" t="str">
        <f t="shared" si="407"/>
        <v>Changed</v>
      </c>
      <c r="J1742">
        <f t="shared" si="408"/>
        <v>1114</v>
      </c>
      <c r="K1742">
        <f t="shared" si="409"/>
        <v>993</v>
      </c>
      <c r="L1742" s="8">
        <f t="shared" si="410"/>
        <v>45364</v>
      </c>
      <c r="M1742" t="str">
        <f t="shared" ca="1" si="411"/>
        <v>OK</v>
      </c>
      <c r="P1742">
        <f t="shared" si="412"/>
        <v>1741</v>
      </c>
      <c r="Q1742" t="str">
        <f t="shared" si="413"/>
        <v>Customer 12</v>
      </c>
      <c r="R1742" t="str">
        <f t="shared" si="414"/>
        <v>DESKTOP</v>
      </c>
      <c r="S1742">
        <f t="shared" si="415"/>
        <v>1114</v>
      </c>
      <c r="T1742">
        <f t="shared" si="416"/>
        <v>993</v>
      </c>
      <c r="U1742" s="8">
        <f t="shared" si="417"/>
        <v>45364</v>
      </c>
      <c r="V1742" t="str" cm="1">
        <f t="array" ref="V1742">_xlfn.IFS(S1742 = "", "", S1742 &lt; 500, "Low", S1742 &lt; 1200, "Medium", TRUE, "High")</f>
        <v>Medium</v>
      </c>
      <c r="W1742" t="str">
        <f t="shared" si="418"/>
        <v>2024-03</v>
      </c>
      <c r="X1742">
        <f t="shared" si="419"/>
        <v>2024</v>
      </c>
    </row>
    <row r="1743" spans="1:24" x14ac:dyDescent="0.3">
      <c r="A1743">
        <f>'Raw_Data'!A1743</f>
        <v>1742</v>
      </c>
      <c r="B1743" t="str">
        <f>'Raw_Data'!B1743</f>
        <v>Customer 9</v>
      </c>
      <c r="C1743" t="str">
        <f>'Raw_Data'!C1743</f>
        <v>Mobile</v>
      </c>
      <c r="D1743">
        <f>'Raw_Data'!D1743</f>
        <v>1533</v>
      </c>
      <c r="E1743">
        <f>'Raw_Data'!E1743</f>
        <v>287</v>
      </c>
      <c r="F1743">
        <f>'Raw_Data'!F1743</f>
        <v>45364.541666666664</v>
      </c>
      <c r="G1743" t="str">
        <f t="shared" si="405"/>
        <v>Customer 9</v>
      </c>
      <c r="H1743" t="str">
        <f t="shared" si="406"/>
        <v>MOBILE</v>
      </c>
      <c r="I1743" t="str">
        <f t="shared" si="407"/>
        <v>Changed</v>
      </c>
      <c r="J1743">
        <f t="shared" si="408"/>
        <v>1533</v>
      </c>
      <c r="K1743">
        <f t="shared" si="409"/>
        <v>287</v>
      </c>
      <c r="L1743" s="8">
        <f t="shared" si="410"/>
        <v>45364</v>
      </c>
      <c r="M1743" t="str">
        <f t="shared" ca="1" si="411"/>
        <v>OK</v>
      </c>
      <c r="P1743">
        <f t="shared" si="412"/>
        <v>1742</v>
      </c>
      <c r="Q1743" t="str">
        <f t="shared" si="413"/>
        <v>Customer 9</v>
      </c>
      <c r="R1743" t="str">
        <f t="shared" si="414"/>
        <v>MOBILE</v>
      </c>
      <c r="S1743">
        <f t="shared" si="415"/>
        <v>1533</v>
      </c>
      <c r="T1743">
        <f t="shared" si="416"/>
        <v>287</v>
      </c>
      <c r="U1743" s="8">
        <f t="shared" si="417"/>
        <v>45364</v>
      </c>
      <c r="V1743" t="str" cm="1">
        <f t="array" ref="V1743">_xlfn.IFS(S1743 = "", "", S1743 &lt; 500, "Low", S1743 &lt; 1200, "Medium", TRUE, "High")</f>
        <v>High</v>
      </c>
      <c r="W1743" t="str">
        <f t="shared" si="418"/>
        <v>2024-03</v>
      </c>
      <c r="X1743">
        <f t="shared" si="419"/>
        <v>2024</v>
      </c>
    </row>
    <row r="1744" spans="1:24" x14ac:dyDescent="0.3">
      <c r="A1744">
        <f>'Raw_Data'!A1744</f>
        <v>1743</v>
      </c>
      <c r="B1744" t="str">
        <f>'Raw_Data'!B1744</f>
        <v>Customer 12</v>
      </c>
      <c r="C1744" t="str">
        <f>'Raw_Data'!C1744</f>
        <v>Desktop</v>
      </c>
      <c r="D1744">
        <f>'Raw_Data'!D1744</f>
        <v>2362</v>
      </c>
      <c r="E1744">
        <f>'Raw_Data'!E1744</f>
        <v>3313</v>
      </c>
      <c r="F1744">
        <f>'Raw_Data'!F1744</f>
        <v>45364.583333333336</v>
      </c>
      <c r="G1744" t="str">
        <f t="shared" si="405"/>
        <v>Customer 12</v>
      </c>
      <c r="H1744" t="str">
        <f t="shared" si="406"/>
        <v>DESKTOP</v>
      </c>
      <c r="I1744" t="str">
        <f t="shared" si="407"/>
        <v>Changed</v>
      </c>
      <c r="J1744">
        <f t="shared" si="408"/>
        <v>2362</v>
      </c>
      <c r="K1744">
        <f t="shared" si="409"/>
        <v>3313</v>
      </c>
      <c r="L1744" s="8">
        <f t="shared" si="410"/>
        <v>45364</v>
      </c>
      <c r="M1744" t="str">
        <f t="shared" ca="1" si="411"/>
        <v>OK</v>
      </c>
      <c r="P1744">
        <f t="shared" si="412"/>
        <v>1743</v>
      </c>
      <c r="Q1744" t="str">
        <f t="shared" si="413"/>
        <v>Customer 12</v>
      </c>
      <c r="R1744" t="str">
        <f t="shared" si="414"/>
        <v>DESKTOP</v>
      </c>
      <c r="S1744">
        <f t="shared" si="415"/>
        <v>2362</v>
      </c>
      <c r="T1744">
        <f t="shared" si="416"/>
        <v>3313</v>
      </c>
      <c r="U1744" s="8">
        <f t="shared" si="417"/>
        <v>45364</v>
      </c>
      <c r="V1744" t="str" cm="1">
        <f t="array" ref="V1744">_xlfn.IFS(S1744 = "", "", S1744 &lt; 500, "Low", S1744 &lt; 1200, "Medium", TRUE, "High")</f>
        <v>High</v>
      </c>
      <c r="W1744" t="str">
        <f t="shared" si="418"/>
        <v>2024-03</v>
      </c>
      <c r="X1744">
        <f t="shared" si="419"/>
        <v>2024</v>
      </c>
    </row>
    <row r="1745" spans="1:24" x14ac:dyDescent="0.3">
      <c r="A1745">
        <f>'Raw_Data'!A1745</f>
        <v>1744</v>
      </c>
      <c r="B1745" t="str">
        <f>'Raw_Data'!B1745</f>
        <v>Customer 9</v>
      </c>
      <c r="C1745" t="str">
        <f>'Raw_Data'!C1745</f>
        <v>Desktop</v>
      </c>
      <c r="D1745">
        <f>'Raw_Data'!D1745</f>
        <v>2416</v>
      </c>
      <c r="E1745">
        <f>'Raw_Data'!E1745</f>
        <v>1145</v>
      </c>
      <c r="F1745">
        <f>'Raw_Data'!F1745</f>
        <v>45364.625</v>
      </c>
      <c r="G1745" t="str">
        <f t="shared" si="405"/>
        <v>Customer 9</v>
      </c>
      <c r="H1745" t="str">
        <f t="shared" si="406"/>
        <v>DESKTOP</v>
      </c>
      <c r="I1745" t="str">
        <f t="shared" si="407"/>
        <v>Changed</v>
      </c>
      <c r="J1745">
        <f t="shared" si="408"/>
        <v>2416</v>
      </c>
      <c r="K1745">
        <f t="shared" si="409"/>
        <v>1145</v>
      </c>
      <c r="L1745" s="8">
        <f t="shared" si="410"/>
        <v>45364</v>
      </c>
      <c r="M1745" t="str">
        <f t="shared" ca="1" si="411"/>
        <v>OK</v>
      </c>
      <c r="P1745">
        <f t="shared" si="412"/>
        <v>1744</v>
      </c>
      <c r="Q1745" t="str">
        <f t="shared" si="413"/>
        <v>Customer 9</v>
      </c>
      <c r="R1745" t="str">
        <f t="shared" si="414"/>
        <v>DESKTOP</v>
      </c>
      <c r="S1745">
        <f t="shared" si="415"/>
        <v>2416</v>
      </c>
      <c r="T1745">
        <f t="shared" si="416"/>
        <v>1145</v>
      </c>
      <c r="U1745" s="8">
        <f t="shared" si="417"/>
        <v>45364</v>
      </c>
      <c r="V1745" t="str" cm="1">
        <f t="array" ref="V1745">_xlfn.IFS(S1745 = "", "", S1745 &lt; 500, "Low", S1745 &lt; 1200, "Medium", TRUE, "High")</f>
        <v>High</v>
      </c>
      <c r="W1745" t="str">
        <f t="shared" si="418"/>
        <v>2024-03</v>
      </c>
      <c r="X1745">
        <f t="shared" si="419"/>
        <v>2024</v>
      </c>
    </row>
    <row r="1746" spans="1:24" x14ac:dyDescent="0.3">
      <c r="A1746">
        <f>'Raw_Data'!A1746</f>
        <v>1745</v>
      </c>
      <c r="B1746" t="str">
        <f>'Raw_Data'!B1746</f>
        <v>Customer 3</v>
      </c>
      <c r="C1746" t="str">
        <f>'Raw_Data'!C1746</f>
        <v>Workstation</v>
      </c>
      <c r="D1746">
        <f>'Raw_Data'!D1746</f>
        <v>2595</v>
      </c>
      <c r="E1746">
        <f>'Raw_Data'!E1746</f>
        <v>1729</v>
      </c>
      <c r="F1746">
        <f>'Raw_Data'!F1746</f>
        <v>45364.666666666664</v>
      </c>
      <c r="G1746" t="str">
        <f t="shared" si="405"/>
        <v>Customer 3</v>
      </c>
      <c r="H1746" t="str">
        <f t="shared" si="406"/>
        <v>WORKSTATION</v>
      </c>
      <c r="I1746" t="str">
        <f t="shared" si="407"/>
        <v>Changed</v>
      </c>
      <c r="J1746">
        <f t="shared" si="408"/>
        <v>2595</v>
      </c>
      <c r="K1746">
        <f t="shared" si="409"/>
        <v>1729</v>
      </c>
      <c r="L1746" s="8">
        <f t="shared" si="410"/>
        <v>45364</v>
      </c>
      <c r="M1746" t="str">
        <f t="shared" ca="1" si="411"/>
        <v>OK</v>
      </c>
      <c r="P1746">
        <f t="shared" si="412"/>
        <v>1745</v>
      </c>
      <c r="Q1746" t="str">
        <f t="shared" si="413"/>
        <v>Customer 3</v>
      </c>
      <c r="R1746" t="str">
        <f t="shared" si="414"/>
        <v>WORKSTATION</v>
      </c>
      <c r="S1746">
        <f t="shared" si="415"/>
        <v>2595</v>
      </c>
      <c r="T1746">
        <f t="shared" si="416"/>
        <v>1729</v>
      </c>
      <c r="U1746" s="8">
        <f t="shared" si="417"/>
        <v>45364</v>
      </c>
      <c r="V1746" t="str" cm="1">
        <f t="array" ref="V1746">_xlfn.IFS(S1746 = "", "", S1746 &lt; 500, "Low", S1746 &lt; 1200, "Medium", TRUE, "High")</f>
        <v>High</v>
      </c>
      <c r="W1746" t="str">
        <f t="shared" si="418"/>
        <v>2024-03</v>
      </c>
      <c r="X1746">
        <f t="shared" si="419"/>
        <v>2024</v>
      </c>
    </row>
    <row r="1747" spans="1:24" x14ac:dyDescent="0.3">
      <c r="A1747">
        <f>'Raw_Data'!A1747</f>
        <v>1746</v>
      </c>
      <c r="B1747" t="str">
        <f>'Raw_Data'!B1747</f>
        <v>Customer 8</v>
      </c>
      <c r="C1747" t="str">
        <f>'Raw_Data'!C1747</f>
        <v>Mobile</v>
      </c>
      <c r="D1747">
        <f>'Raw_Data'!D1747</f>
        <v>3399</v>
      </c>
      <c r="E1747">
        <f>'Raw_Data'!E1747</f>
        <v>435</v>
      </c>
      <c r="F1747">
        <f>'Raw_Data'!F1747</f>
        <v>45364.708333333336</v>
      </c>
      <c r="G1747" t="str">
        <f t="shared" si="405"/>
        <v>Customer 8</v>
      </c>
      <c r="H1747" t="str">
        <f t="shared" si="406"/>
        <v>MOBILE</v>
      </c>
      <c r="I1747" t="str">
        <f t="shared" si="407"/>
        <v>Changed</v>
      </c>
      <c r="J1747">
        <f t="shared" si="408"/>
        <v>3399</v>
      </c>
      <c r="K1747">
        <f t="shared" si="409"/>
        <v>435</v>
      </c>
      <c r="L1747" s="8">
        <f t="shared" si="410"/>
        <v>45364</v>
      </c>
      <c r="M1747" t="str">
        <f t="shared" ca="1" si="411"/>
        <v>OK</v>
      </c>
      <c r="P1747">
        <f t="shared" si="412"/>
        <v>1746</v>
      </c>
      <c r="Q1747" t="str">
        <f t="shared" si="413"/>
        <v>Customer 8</v>
      </c>
      <c r="R1747" t="str">
        <f t="shared" si="414"/>
        <v>MOBILE</v>
      </c>
      <c r="S1747">
        <f t="shared" si="415"/>
        <v>3399</v>
      </c>
      <c r="T1747">
        <f t="shared" si="416"/>
        <v>435</v>
      </c>
      <c r="U1747" s="8">
        <f t="shared" si="417"/>
        <v>45364</v>
      </c>
      <c r="V1747" t="str" cm="1">
        <f t="array" ref="V1747">_xlfn.IFS(S1747 = "", "", S1747 &lt; 500, "Low", S1747 &lt; 1200, "Medium", TRUE, "High")</f>
        <v>High</v>
      </c>
      <c r="W1747" t="str">
        <f t="shared" si="418"/>
        <v>2024-03</v>
      </c>
      <c r="X1747">
        <f t="shared" si="419"/>
        <v>2024</v>
      </c>
    </row>
    <row r="1748" spans="1:24" x14ac:dyDescent="0.3">
      <c r="A1748">
        <f>'Raw_Data'!A1748</f>
        <v>1747</v>
      </c>
      <c r="B1748" t="str">
        <f>'Raw_Data'!B1748</f>
        <v>Customer 1</v>
      </c>
      <c r="C1748" t="str">
        <f>'Raw_Data'!C1748</f>
        <v>Desktop</v>
      </c>
      <c r="D1748">
        <f>'Raw_Data'!D1748</f>
        <v>161</v>
      </c>
      <c r="E1748">
        <f>'Raw_Data'!E1748</f>
        <v>4714</v>
      </c>
      <c r="F1748">
        <f>'Raw_Data'!F1748</f>
        <v>45364.75</v>
      </c>
      <c r="G1748" t="str">
        <f t="shared" si="405"/>
        <v>Customer 1</v>
      </c>
      <c r="H1748" t="str">
        <f t="shared" si="406"/>
        <v>DESKTOP</v>
      </c>
      <c r="I1748" t="str">
        <f t="shared" si="407"/>
        <v>Changed</v>
      </c>
      <c r="J1748">
        <f t="shared" si="408"/>
        <v>161</v>
      </c>
      <c r="K1748">
        <f t="shared" si="409"/>
        <v>4714</v>
      </c>
      <c r="L1748" s="8">
        <f t="shared" si="410"/>
        <v>45364</v>
      </c>
      <c r="M1748" t="str">
        <f t="shared" ca="1" si="411"/>
        <v>OK</v>
      </c>
      <c r="P1748">
        <f t="shared" si="412"/>
        <v>1747</v>
      </c>
      <c r="Q1748" t="str">
        <f t="shared" si="413"/>
        <v>Customer 1</v>
      </c>
      <c r="R1748" t="str">
        <f t="shared" si="414"/>
        <v>DESKTOP</v>
      </c>
      <c r="S1748">
        <f t="shared" si="415"/>
        <v>161</v>
      </c>
      <c r="T1748">
        <f t="shared" si="416"/>
        <v>4714</v>
      </c>
      <c r="U1748" s="8">
        <f t="shared" si="417"/>
        <v>45364</v>
      </c>
      <c r="V1748" t="str" cm="1">
        <f t="array" ref="V1748">_xlfn.IFS(S1748 = "", "", S1748 &lt; 500, "Low", S1748 &lt; 1200, "Medium", TRUE, "High")</f>
        <v>Low</v>
      </c>
      <c r="W1748" t="str">
        <f t="shared" si="418"/>
        <v>2024-03</v>
      </c>
      <c r="X1748">
        <f t="shared" si="419"/>
        <v>2024</v>
      </c>
    </row>
    <row r="1749" spans="1:24" x14ac:dyDescent="0.3">
      <c r="A1749">
        <f>'Raw_Data'!A1749</f>
        <v>1748</v>
      </c>
      <c r="B1749" t="str">
        <f>'Raw_Data'!B1749</f>
        <v>Customer 7</v>
      </c>
      <c r="C1749" t="str">
        <f>'Raw_Data'!C1749</f>
        <v>Desktop</v>
      </c>
      <c r="D1749">
        <f>'Raw_Data'!D1749</f>
        <v>3962</v>
      </c>
      <c r="E1749">
        <f>'Raw_Data'!E1749</f>
        <v>2752</v>
      </c>
      <c r="F1749">
        <f>'Raw_Data'!F1749</f>
        <v>45364.791666666664</v>
      </c>
      <c r="G1749" t="str">
        <f t="shared" si="405"/>
        <v>Customer 7</v>
      </c>
      <c r="H1749" t="str">
        <f t="shared" si="406"/>
        <v>DESKTOP</v>
      </c>
      <c r="I1749" t="str">
        <f t="shared" si="407"/>
        <v>Changed</v>
      </c>
      <c r="J1749">
        <f t="shared" si="408"/>
        <v>3962</v>
      </c>
      <c r="K1749">
        <f t="shared" si="409"/>
        <v>2752</v>
      </c>
      <c r="L1749" s="8">
        <f t="shared" si="410"/>
        <v>45364</v>
      </c>
      <c r="M1749" t="str">
        <f t="shared" ca="1" si="411"/>
        <v>OK</v>
      </c>
      <c r="P1749">
        <f t="shared" si="412"/>
        <v>1748</v>
      </c>
      <c r="Q1749" t="str">
        <f t="shared" si="413"/>
        <v>Customer 7</v>
      </c>
      <c r="R1749" t="str">
        <f t="shared" si="414"/>
        <v>DESKTOP</v>
      </c>
      <c r="S1749">
        <f t="shared" si="415"/>
        <v>3962</v>
      </c>
      <c r="T1749">
        <f t="shared" si="416"/>
        <v>2752</v>
      </c>
      <c r="U1749" s="8">
        <f t="shared" si="417"/>
        <v>45364</v>
      </c>
      <c r="V1749" t="str" cm="1">
        <f t="array" ref="V1749">_xlfn.IFS(S1749 = "", "", S1749 &lt; 500, "Low", S1749 &lt; 1200, "Medium", TRUE, "High")</f>
        <v>High</v>
      </c>
      <c r="W1749" t="str">
        <f t="shared" si="418"/>
        <v>2024-03</v>
      </c>
      <c r="X1749">
        <f t="shared" si="419"/>
        <v>2024</v>
      </c>
    </row>
    <row r="1750" spans="1:24" x14ac:dyDescent="0.3">
      <c r="A1750">
        <f>'Raw_Data'!A1750</f>
        <v>1749</v>
      </c>
      <c r="B1750" t="str">
        <f>'Raw_Data'!B1750</f>
        <v>Customer 6</v>
      </c>
      <c r="C1750" t="str">
        <f>'Raw_Data'!C1750</f>
        <v>Desktop</v>
      </c>
      <c r="D1750">
        <f>'Raw_Data'!D1750</f>
        <v>3879</v>
      </c>
      <c r="E1750">
        <f>'Raw_Data'!E1750</f>
        <v>2213</v>
      </c>
      <c r="F1750">
        <f>'Raw_Data'!F1750</f>
        <v>45364.833333333336</v>
      </c>
      <c r="G1750" t="str">
        <f t="shared" si="405"/>
        <v>Customer 6</v>
      </c>
      <c r="H1750" t="str">
        <f t="shared" si="406"/>
        <v>DESKTOP</v>
      </c>
      <c r="I1750" t="str">
        <f t="shared" si="407"/>
        <v>Changed</v>
      </c>
      <c r="J1750">
        <f t="shared" si="408"/>
        <v>3879</v>
      </c>
      <c r="K1750">
        <f t="shared" si="409"/>
        <v>2213</v>
      </c>
      <c r="L1750" s="8">
        <f t="shared" si="410"/>
        <v>45364</v>
      </c>
      <c r="M1750" t="str">
        <f t="shared" ca="1" si="411"/>
        <v>OK</v>
      </c>
      <c r="P1750">
        <f t="shared" si="412"/>
        <v>1749</v>
      </c>
      <c r="Q1750" t="str">
        <f t="shared" si="413"/>
        <v>Customer 6</v>
      </c>
      <c r="R1750" t="str">
        <f t="shared" si="414"/>
        <v>DESKTOP</v>
      </c>
      <c r="S1750">
        <f t="shared" si="415"/>
        <v>3879</v>
      </c>
      <c r="T1750">
        <f t="shared" si="416"/>
        <v>2213</v>
      </c>
      <c r="U1750" s="8">
        <f t="shared" si="417"/>
        <v>45364</v>
      </c>
      <c r="V1750" t="str" cm="1">
        <f t="array" ref="V1750">_xlfn.IFS(S1750 = "", "", S1750 &lt; 500, "Low", S1750 &lt; 1200, "Medium", TRUE, "High")</f>
        <v>High</v>
      </c>
      <c r="W1750" t="str">
        <f t="shared" si="418"/>
        <v>2024-03</v>
      </c>
      <c r="X1750">
        <f t="shared" si="419"/>
        <v>2024</v>
      </c>
    </row>
    <row r="1751" spans="1:24" x14ac:dyDescent="0.3">
      <c r="A1751">
        <f>'Raw_Data'!A1751</f>
        <v>1750</v>
      </c>
      <c r="B1751" t="str">
        <f>'Raw_Data'!B1751</f>
        <v>Customer 2</v>
      </c>
      <c r="C1751" t="str">
        <f>'Raw_Data'!C1751</f>
        <v>Desktop</v>
      </c>
      <c r="D1751">
        <f>'Raw_Data'!D1751</f>
        <v>1788</v>
      </c>
      <c r="E1751">
        <f>'Raw_Data'!E1751</f>
        <v>632</v>
      </c>
      <c r="F1751">
        <f>'Raw_Data'!F1751</f>
        <v>45364.875</v>
      </c>
      <c r="G1751" t="str">
        <f t="shared" si="405"/>
        <v>Customer 2</v>
      </c>
      <c r="H1751" t="str">
        <f t="shared" si="406"/>
        <v>DESKTOP</v>
      </c>
      <c r="I1751" t="str">
        <f t="shared" si="407"/>
        <v>Changed</v>
      </c>
      <c r="J1751">
        <f t="shared" si="408"/>
        <v>1788</v>
      </c>
      <c r="K1751">
        <f t="shared" si="409"/>
        <v>632</v>
      </c>
      <c r="L1751" s="8">
        <f t="shared" si="410"/>
        <v>45364</v>
      </c>
      <c r="M1751" t="str">
        <f t="shared" ca="1" si="411"/>
        <v>OK</v>
      </c>
      <c r="P1751">
        <f t="shared" si="412"/>
        <v>1750</v>
      </c>
      <c r="Q1751" t="str">
        <f t="shared" si="413"/>
        <v>Customer 2</v>
      </c>
      <c r="R1751" t="str">
        <f t="shared" si="414"/>
        <v>DESKTOP</v>
      </c>
      <c r="S1751">
        <f t="shared" si="415"/>
        <v>1788</v>
      </c>
      <c r="T1751">
        <f t="shared" si="416"/>
        <v>632</v>
      </c>
      <c r="U1751" s="8">
        <f t="shared" si="417"/>
        <v>45364</v>
      </c>
      <c r="V1751" t="str" cm="1">
        <f t="array" ref="V1751">_xlfn.IFS(S1751 = "", "", S1751 &lt; 500, "Low", S1751 &lt; 1200, "Medium", TRUE, "High")</f>
        <v>High</v>
      </c>
      <c r="W1751" t="str">
        <f t="shared" si="418"/>
        <v>2024-03</v>
      </c>
      <c r="X1751">
        <f t="shared" si="419"/>
        <v>2024</v>
      </c>
    </row>
    <row r="1752" spans="1:24" x14ac:dyDescent="0.3">
      <c r="A1752">
        <f>'Raw_Data'!A1752</f>
        <v>1751</v>
      </c>
      <c r="B1752" t="str">
        <f>'Raw_Data'!B1752</f>
        <v>Customer 7</v>
      </c>
      <c r="C1752" t="str">
        <f>'Raw_Data'!C1752</f>
        <v>Desktop</v>
      </c>
      <c r="D1752">
        <f>'Raw_Data'!D1752</f>
        <v>3547</v>
      </c>
      <c r="E1752">
        <f>'Raw_Data'!E1752</f>
        <v>3814</v>
      </c>
      <c r="F1752">
        <f>'Raw_Data'!F1752</f>
        <v>45364.916666666664</v>
      </c>
      <c r="G1752" t="str">
        <f t="shared" si="405"/>
        <v>Customer 7</v>
      </c>
      <c r="H1752" t="str">
        <f t="shared" si="406"/>
        <v>DESKTOP</v>
      </c>
      <c r="I1752" t="str">
        <f t="shared" si="407"/>
        <v>Changed</v>
      </c>
      <c r="J1752">
        <f t="shared" si="408"/>
        <v>3547</v>
      </c>
      <c r="K1752">
        <f t="shared" si="409"/>
        <v>3814</v>
      </c>
      <c r="L1752" s="8">
        <f t="shared" si="410"/>
        <v>45364</v>
      </c>
      <c r="M1752" t="str">
        <f t="shared" ca="1" si="411"/>
        <v>OK</v>
      </c>
      <c r="P1752">
        <f t="shared" si="412"/>
        <v>1751</v>
      </c>
      <c r="Q1752" t="str">
        <f t="shared" si="413"/>
        <v>Customer 7</v>
      </c>
      <c r="R1752" t="str">
        <f t="shared" si="414"/>
        <v>DESKTOP</v>
      </c>
      <c r="S1752">
        <f t="shared" si="415"/>
        <v>3547</v>
      </c>
      <c r="T1752">
        <f t="shared" si="416"/>
        <v>3814</v>
      </c>
      <c r="U1752" s="8">
        <f t="shared" si="417"/>
        <v>45364</v>
      </c>
      <c r="V1752" t="str" cm="1">
        <f t="array" ref="V1752">_xlfn.IFS(S1752 = "", "", S1752 &lt; 500, "Low", S1752 &lt; 1200, "Medium", TRUE, "High")</f>
        <v>High</v>
      </c>
      <c r="W1752" t="str">
        <f t="shared" si="418"/>
        <v>2024-03</v>
      </c>
      <c r="X1752">
        <f t="shared" si="419"/>
        <v>2024</v>
      </c>
    </row>
    <row r="1753" spans="1:24" x14ac:dyDescent="0.3">
      <c r="A1753">
        <f>'Raw_Data'!A1753</f>
        <v>1752</v>
      </c>
      <c r="B1753" t="str">
        <f>'Raw_Data'!B1753</f>
        <v>Customer 15</v>
      </c>
      <c r="C1753" t="str">
        <f>'Raw_Data'!C1753</f>
        <v>Mobile</v>
      </c>
      <c r="D1753">
        <f>'Raw_Data'!D1753</f>
        <v>1993</v>
      </c>
      <c r="E1753">
        <f>'Raw_Data'!E1753</f>
        <v>2064</v>
      </c>
      <c r="F1753">
        <f>'Raw_Data'!F1753</f>
        <v>45364.958333333336</v>
      </c>
      <c r="G1753" t="str">
        <f t="shared" si="405"/>
        <v>Customer 15</v>
      </c>
      <c r="H1753" t="str">
        <f t="shared" si="406"/>
        <v>MOBILE</v>
      </c>
      <c r="I1753" t="str">
        <f t="shared" si="407"/>
        <v>Changed</v>
      </c>
      <c r="J1753">
        <f t="shared" si="408"/>
        <v>1993</v>
      </c>
      <c r="K1753">
        <f t="shared" si="409"/>
        <v>2064</v>
      </c>
      <c r="L1753" s="8">
        <f t="shared" si="410"/>
        <v>45364</v>
      </c>
      <c r="M1753" t="str">
        <f t="shared" ca="1" si="411"/>
        <v>OK</v>
      </c>
      <c r="P1753">
        <f t="shared" si="412"/>
        <v>1752</v>
      </c>
      <c r="Q1753" t="str">
        <f t="shared" si="413"/>
        <v>Customer 15</v>
      </c>
      <c r="R1753" t="str">
        <f t="shared" si="414"/>
        <v>MOBILE</v>
      </c>
      <c r="S1753">
        <f t="shared" si="415"/>
        <v>1993</v>
      </c>
      <c r="T1753">
        <f t="shared" si="416"/>
        <v>2064</v>
      </c>
      <c r="U1753" s="8">
        <f t="shared" si="417"/>
        <v>45364</v>
      </c>
      <c r="V1753" t="str" cm="1">
        <f t="array" ref="V1753">_xlfn.IFS(S1753 = "", "", S1753 &lt; 500, "Low", S1753 &lt; 1200, "Medium", TRUE, "High")</f>
        <v>High</v>
      </c>
      <c r="W1753" t="str">
        <f t="shared" si="418"/>
        <v>2024-03</v>
      </c>
      <c r="X1753">
        <f t="shared" si="419"/>
        <v>2024</v>
      </c>
    </row>
    <row r="1754" spans="1:24" x14ac:dyDescent="0.3">
      <c r="A1754">
        <f>'Raw_Data'!A1754</f>
        <v>1753</v>
      </c>
      <c r="B1754" t="str">
        <f>'Raw_Data'!B1754</f>
        <v>Customer 9</v>
      </c>
      <c r="C1754" t="str">
        <f>'Raw_Data'!C1754</f>
        <v>Embedded</v>
      </c>
      <c r="D1754">
        <f>'Raw_Data'!D1754</f>
        <v>334</v>
      </c>
      <c r="E1754">
        <f>'Raw_Data'!E1754</f>
        <v>189</v>
      </c>
      <c r="F1754">
        <f>'Raw_Data'!F1754</f>
        <v>45365</v>
      </c>
      <c r="G1754" t="str">
        <f t="shared" si="405"/>
        <v>Customer 9</v>
      </c>
      <c r="H1754" t="str">
        <f t="shared" si="406"/>
        <v>EMBEDDED</v>
      </c>
      <c r="I1754" t="str">
        <f t="shared" si="407"/>
        <v>Changed</v>
      </c>
      <c r="J1754">
        <f t="shared" si="408"/>
        <v>334</v>
      </c>
      <c r="K1754">
        <f t="shared" si="409"/>
        <v>189</v>
      </c>
      <c r="L1754" s="8">
        <f t="shared" si="410"/>
        <v>45365</v>
      </c>
      <c r="M1754" t="str">
        <f t="shared" ca="1" si="411"/>
        <v>OK</v>
      </c>
      <c r="P1754">
        <f t="shared" si="412"/>
        <v>1753</v>
      </c>
      <c r="Q1754" t="str">
        <f t="shared" si="413"/>
        <v>Customer 9</v>
      </c>
      <c r="R1754" t="str">
        <f t="shared" si="414"/>
        <v>EMBEDDED</v>
      </c>
      <c r="S1754">
        <f t="shared" si="415"/>
        <v>334</v>
      </c>
      <c r="T1754">
        <f t="shared" si="416"/>
        <v>189</v>
      </c>
      <c r="U1754" s="8">
        <f t="shared" si="417"/>
        <v>45365</v>
      </c>
      <c r="V1754" t="str" cm="1">
        <f t="array" ref="V1754">_xlfn.IFS(S1754 = "", "", S1754 &lt; 500, "Low", S1754 &lt; 1200, "Medium", TRUE, "High")</f>
        <v>Low</v>
      </c>
      <c r="W1754" t="str">
        <f t="shared" si="418"/>
        <v>2024-03</v>
      </c>
      <c r="X1754">
        <f t="shared" si="419"/>
        <v>2024</v>
      </c>
    </row>
    <row r="1755" spans="1:24" x14ac:dyDescent="0.3">
      <c r="A1755">
        <f>'Raw_Data'!A1755</f>
        <v>1754</v>
      </c>
      <c r="B1755" t="str">
        <f>'Raw_Data'!B1755</f>
        <v>Customer 9</v>
      </c>
      <c r="C1755" t="str">
        <f>'Raw_Data'!C1755</f>
        <v>Embedded</v>
      </c>
      <c r="D1755">
        <f>'Raw_Data'!D1755</f>
        <v>1809</v>
      </c>
      <c r="E1755">
        <f>'Raw_Data'!E1755</f>
        <v>4081</v>
      </c>
      <c r="F1755">
        <f>'Raw_Data'!F1755</f>
        <v>45365.041666666664</v>
      </c>
      <c r="G1755" t="str">
        <f t="shared" si="405"/>
        <v>Customer 9</v>
      </c>
      <c r="H1755" t="str">
        <f t="shared" si="406"/>
        <v>EMBEDDED</v>
      </c>
      <c r="I1755" t="str">
        <f t="shared" si="407"/>
        <v>Changed</v>
      </c>
      <c r="J1755">
        <f t="shared" si="408"/>
        <v>1809</v>
      </c>
      <c r="K1755">
        <f t="shared" si="409"/>
        <v>4081</v>
      </c>
      <c r="L1755" s="8">
        <f t="shared" si="410"/>
        <v>45365</v>
      </c>
      <c r="M1755" t="str">
        <f t="shared" ca="1" si="411"/>
        <v>OK</v>
      </c>
      <c r="P1755">
        <f t="shared" si="412"/>
        <v>1754</v>
      </c>
      <c r="Q1755" t="str">
        <f t="shared" si="413"/>
        <v>Customer 9</v>
      </c>
      <c r="R1755" t="str">
        <f t="shared" si="414"/>
        <v>EMBEDDED</v>
      </c>
      <c r="S1755">
        <f t="shared" si="415"/>
        <v>1809</v>
      </c>
      <c r="T1755">
        <f t="shared" si="416"/>
        <v>4081</v>
      </c>
      <c r="U1755" s="8">
        <f t="shared" si="417"/>
        <v>45365</v>
      </c>
      <c r="V1755" t="str" cm="1">
        <f t="array" ref="V1755">_xlfn.IFS(S1755 = "", "", S1755 &lt; 500, "Low", S1755 &lt; 1200, "Medium", TRUE, "High")</f>
        <v>High</v>
      </c>
      <c r="W1755" t="str">
        <f t="shared" si="418"/>
        <v>2024-03</v>
      </c>
      <c r="X1755">
        <f t="shared" si="419"/>
        <v>2024</v>
      </c>
    </row>
    <row r="1756" spans="1:24" x14ac:dyDescent="0.3">
      <c r="A1756">
        <f>'Raw_Data'!A1756</f>
        <v>1755</v>
      </c>
      <c r="B1756" t="str">
        <f>'Raw_Data'!B1756</f>
        <v>Customer 4</v>
      </c>
      <c r="C1756" t="str">
        <f>'Raw_Data'!C1756</f>
        <v>Embedded</v>
      </c>
      <c r="D1756">
        <f>'Raw_Data'!D1756</f>
        <v>2126</v>
      </c>
      <c r="E1756">
        <f>'Raw_Data'!E1756</f>
        <v>4976</v>
      </c>
      <c r="F1756">
        <f>'Raw_Data'!F1756</f>
        <v>45365.083333333336</v>
      </c>
      <c r="G1756" t="str">
        <f t="shared" si="405"/>
        <v>Customer 4</v>
      </c>
      <c r="H1756" t="str">
        <f t="shared" si="406"/>
        <v>EMBEDDED</v>
      </c>
      <c r="I1756" t="str">
        <f t="shared" si="407"/>
        <v>Changed</v>
      </c>
      <c r="J1756">
        <f t="shared" si="408"/>
        <v>2126</v>
      </c>
      <c r="K1756">
        <f t="shared" si="409"/>
        <v>4976</v>
      </c>
      <c r="L1756" s="8">
        <f t="shared" si="410"/>
        <v>45365</v>
      </c>
      <c r="M1756" t="str">
        <f t="shared" ca="1" si="411"/>
        <v>OK</v>
      </c>
      <c r="P1756">
        <f t="shared" si="412"/>
        <v>1755</v>
      </c>
      <c r="Q1756" t="str">
        <f t="shared" si="413"/>
        <v>Customer 4</v>
      </c>
      <c r="R1756" t="str">
        <f t="shared" si="414"/>
        <v>EMBEDDED</v>
      </c>
      <c r="S1756">
        <f t="shared" si="415"/>
        <v>2126</v>
      </c>
      <c r="T1756">
        <f t="shared" si="416"/>
        <v>4976</v>
      </c>
      <c r="U1756" s="8">
        <f t="shared" si="417"/>
        <v>45365</v>
      </c>
      <c r="V1756" t="str" cm="1">
        <f t="array" ref="V1756">_xlfn.IFS(S1756 = "", "", S1756 &lt; 500, "Low", S1756 &lt; 1200, "Medium", TRUE, "High")</f>
        <v>High</v>
      </c>
      <c r="W1756" t="str">
        <f t="shared" si="418"/>
        <v>2024-03</v>
      </c>
      <c r="X1756">
        <f t="shared" si="419"/>
        <v>2024</v>
      </c>
    </row>
    <row r="1757" spans="1:24" x14ac:dyDescent="0.3">
      <c r="A1757">
        <f>'Raw_Data'!A1757</f>
        <v>1756</v>
      </c>
      <c r="B1757" t="str">
        <f>'Raw_Data'!B1757</f>
        <v>Customer 14</v>
      </c>
      <c r="C1757" t="str">
        <f>'Raw_Data'!C1757</f>
        <v>Embedded</v>
      </c>
      <c r="D1757">
        <f>'Raw_Data'!D1757</f>
        <v>290</v>
      </c>
      <c r="E1757">
        <f>'Raw_Data'!E1757</f>
        <v>4258</v>
      </c>
      <c r="F1757">
        <f>'Raw_Data'!F1757</f>
        <v>45365.125</v>
      </c>
      <c r="G1757" t="str">
        <f t="shared" si="405"/>
        <v>Customer 14</v>
      </c>
      <c r="H1757" t="str">
        <f t="shared" si="406"/>
        <v>EMBEDDED</v>
      </c>
      <c r="I1757" t="str">
        <f t="shared" si="407"/>
        <v>Changed</v>
      </c>
      <c r="J1757">
        <f t="shared" si="408"/>
        <v>290</v>
      </c>
      <c r="K1757">
        <f t="shared" si="409"/>
        <v>4258</v>
      </c>
      <c r="L1757" s="8">
        <f t="shared" si="410"/>
        <v>45365</v>
      </c>
      <c r="M1757" t="str">
        <f t="shared" ca="1" si="411"/>
        <v>OK</v>
      </c>
      <c r="P1757">
        <f t="shared" si="412"/>
        <v>1756</v>
      </c>
      <c r="Q1757" t="str">
        <f t="shared" si="413"/>
        <v>Customer 14</v>
      </c>
      <c r="R1757" t="str">
        <f t="shared" si="414"/>
        <v>EMBEDDED</v>
      </c>
      <c r="S1757">
        <f t="shared" si="415"/>
        <v>290</v>
      </c>
      <c r="T1757">
        <f t="shared" si="416"/>
        <v>4258</v>
      </c>
      <c r="U1757" s="8">
        <f t="shared" si="417"/>
        <v>45365</v>
      </c>
      <c r="V1757" t="str" cm="1">
        <f t="array" ref="V1757">_xlfn.IFS(S1757 = "", "", S1757 &lt; 500, "Low", S1757 &lt; 1200, "Medium", TRUE, "High")</f>
        <v>Low</v>
      </c>
      <c r="W1757" t="str">
        <f t="shared" si="418"/>
        <v>2024-03</v>
      </c>
      <c r="X1757">
        <f t="shared" si="419"/>
        <v>2024</v>
      </c>
    </row>
    <row r="1758" spans="1:24" x14ac:dyDescent="0.3">
      <c r="A1758">
        <f>'Raw_Data'!A1758</f>
        <v>1757</v>
      </c>
      <c r="B1758" t="str">
        <f>'Raw_Data'!B1758</f>
        <v>Customer 2</v>
      </c>
      <c r="C1758" t="str">
        <f>'Raw_Data'!C1758</f>
        <v>Mobile</v>
      </c>
      <c r="D1758">
        <f>'Raw_Data'!D1758</f>
        <v>3989</v>
      </c>
      <c r="E1758">
        <f>'Raw_Data'!E1758</f>
        <v>1025</v>
      </c>
      <c r="F1758">
        <f>'Raw_Data'!F1758</f>
        <v>45365.166666666664</v>
      </c>
      <c r="G1758" t="str">
        <f t="shared" si="405"/>
        <v>Customer 2</v>
      </c>
      <c r="H1758" t="str">
        <f t="shared" si="406"/>
        <v>MOBILE</v>
      </c>
      <c r="I1758" t="str">
        <f t="shared" si="407"/>
        <v>Changed</v>
      </c>
      <c r="J1758">
        <f t="shared" si="408"/>
        <v>3989</v>
      </c>
      <c r="K1758">
        <f t="shared" si="409"/>
        <v>1025</v>
      </c>
      <c r="L1758" s="8">
        <f t="shared" si="410"/>
        <v>45365</v>
      </c>
      <c r="M1758" t="str">
        <f t="shared" ca="1" si="411"/>
        <v>OK</v>
      </c>
      <c r="P1758">
        <f t="shared" si="412"/>
        <v>1757</v>
      </c>
      <c r="Q1758" t="str">
        <f t="shared" si="413"/>
        <v>Customer 2</v>
      </c>
      <c r="R1758" t="str">
        <f t="shared" si="414"/>
        <v>MOBILE</v>
      </c>
      <c r="S1758">
        <f t="shared" si="415"/>
        <v>3989</v>
      </c>
      <c r="T1758">
        <f t="shared" si="416"/>
        <v>1025</v>
      </c>
      <c r="U1758" s="8">
        <f t="shared" si="417"/>
        <v>45365</v>
      </c>
      <c r="V1758" t="str" cm="1">
        <f t="array" ref="V1758">_xlfn.IFS(S1758 = "", "", S1758 &lt; 500, "Low", S1758 &lt; 1200, "Medium", TRUE, "High")</f>
        <v>High</v>
      </c>
      <c r="W1758" t="str">
        <f t="shared" si="418"/>
        <v>2024-03</v>
      </c>
      <c r="X1758">
        <f t="shared" si="419"/>
        <v>2024</v>
      </c>
    </row>
    <row r="1759" spans="1:24" x14ac:dyDescent="0.3">
      <c r="A1759">
        <f>'Raw_Data'!A1759</f>
        <v>1758</v>
      </c>
      <c r="B1759" t="str">
        <f>'Raw_Data'!B1759</f>
        <v>Customer 7</v>
      </c>
      <c r="C1759" t="str">
        <f>'Raw_Data'!C1759</f>
        <v>Workstation</v>
      </c>
      <c r="D1759">
        <f>'Raw_Data'!D1759</f>
        <v>3761</v>
      </c>
      <c r="E1759">
        <f>'Raw_Data'!E1759</f>
        <v>2375</v>
      </c>
      <c r="F1759">
        <f>'Raw_Data'!F1759</f>
        <v>45365.208333333336</v>
      </c>
      <c r="G1759" t="str">
        <f t="shared" si="405"/>
        <v>Customer 7</v>
      </c>
      <c r="H1759" t="str">
        <f t="shared" si="406"/>
        <v>WORKSTATION</v>
      </c>
      <c r="I1759" t="str">
        <f t="shared" si="407"/>
        <v>Changed</v>
      </c>
      <c r="J1759">
        <f t="shared" si="408"/>
        <v>3761</v>
      </c>
      <c r="K1759">
        <f t="shared" si="409"/>
        <v>2375</v>
      </c>
      <c r="L1759" s="8">
        <f t="shared" si="410"/>
        <v>45365</v>
      </c>
      <c r="M1759" t="str">
        <f t="shared" ca="1" si="411"/>
        <v>OK</v>
      </c>
      <c r="P1759">
        <f t="shared" si="412"/>
        <v>1758</v>
      </c>
      <c r="Q1759" t="str">
        <f t="shared" si="413"/>
        <v>Customer 7</v>
      </c>
      <c r="R1759" t="str">
        <f t="shared" si="414"/>
        <v>WORKSTATION</v>
      </c>
      <c r="S1759">
        <f t="shared" si="415"/>
        <v>3761</v>
      </c>
      <c r="T1759">
        <f t="shared" si="416"/>
        <v>2375</v>
      </c>
      <c r="U1759" s="8">
        <f t="shared" si="417"/>
        <v>45365</v>
      </c>
      <c r="V1759" t="str" cm="1">
        <f t="array" ref="V1759">_xlfn.IFS(S1759 = "", "", S1759 &lt; 500, "Low", S1759 &lt; 1200, "Medium", TRUE, "High")</f>
        <v>High</v>
      </c>
      <c r="W1759" t="str">
        <f t="shared" si="418"/>
        <v>2024-03</v>
      </c>
      <c r="X1759">
        <f t="shared" si="419"/>
        <v>2024</v>
      </c>
    </row>
    <row r="1760" spans="1:24" x14ac:dyDescent="0.3">
      <c r="A1760">
        <f>'Raw_Data'!A1760</f>
        <v>1759</v>
      </c>
      <c r="B1760" t="str">
        <f>'Raw_Data'!B1760</f>
        <v>Customer 11</v>
      </c>
      <c r="C1760" t="str">
        <f>'Raw_Data'!C1760</f>
        <v>Mobile</v>
      </c>
      <c r="D1760">
        <f>'Raw_Data'!D1760</f>
        <v>782</v>
      </c>
      <c r="E1760">
        <f>'Raw_Data'!E1760</f>
        <v>2372</v>
      </c>
      <c r="F1760">
        <f>'Raw_Data'!F1760</f>
        <v>45365.25</v>
      </c>
      <c r="G1760" t="str">
        <f t="shared" si="405"/>
        <v>Customer 11</v>
      </c>
      <c r="H1760" t="str">
        <f t="shared" si="406"/>
        <v>MOBILE</v>
      </c>
      <c r="I1760" t="str">
        <f t="shared" si="407"/>
        <v>Changed</v>
      </c>
      <c r="J1760">
        <f t="shared" si="408"/>
        <v>782</v>
      </c>
      <c r="K1760">
        <f t="shared" si="409"/>
        <v>2372</v>
      </c>
      <c r="L1760" s="8">
        <f t="shared" si="410"/>
        <v>45365</v>
      </c>
      <c r="M1760" t="str">
        <f t="shared" ca="1" si="411"/>
        <v>OK</v>
      </c>
      <c r="P1760">
        <f t="shared" si="412"/>
        <v>1759</v>
      </c>
      <c r="Q1760" t="str">
        <f t="shared" si="413"/>
        <v>Customer 11</v>
      </c>
      <c r="R1760" t="str">
        <f t="shared" si="414"/>
        <v>MOBILE</v>
      </c>
      <c r="S1760">
        <f t="shared" si="415"/>
        <v>782</v>
      </c>
      <c r="T1760">
        <f t="shared" si="416"/>
        <v>2372</v>
      </c>
      <c r="U1760" s="8">
        <f t="shared" si="417"/>
        <v>45365</v>
      </c>
      <c r="V1760" t="str" cm="1">
        <f t="array" ref="V1760">_xlfn.IFS(S1760 = "", "", S1760 &lt; 500, "Low", S1760 &lt; 1200, "Medium", TRUE, "High")</f>
        <v>Medium</v>
      </c>
      <c r="W1760" t="str">
        <f t="shared" si="418"/>
        <v>2024-03</v>
      </c>
      <c r="X1760">
        <f t="shared" si="419"/>
        <v>2024</v>
      </c>
    </row>
    <row r="1761" spans="1:24" x14ac:dyDescent="0.3">
      <c r="A1761">
        <f>'Raw_Data'!A1761</f>
        <v>1760</v>
      </c>
      <c r="B1761" t="str">
        <f>'Raw_Data'!B1761</f>
        <v>Customer 2</v>
      </c>
      <c r="C1761" t="str">
        <f>'Raw_Data'!C1761</f>
        <v>Embedded</v>
      </c>
      <c r="D1761">
        <f>'Raw_Data'!D1761</f>
        <v>1067</v>
      </c>
      <c r="E1761">
        <f>'Raw_Data'!E1761</f>
        <v>4821</v>
      </c>
      <c r="F1761">
        <f>'Raw_Data'!F1761</f>
        <v>45365.291666666664</v>
      </c>
      <c r="G1761" t="str">
        <f t="shared" si="405"/>
        <v>Customer 2</v>
      </c>
      <c r="H1761" t="str">
        <f t="shared" si="406"/>
        <v>EMBEDDED</v>
      </c>
      <c r="I1761" t="str">
        <f t="shared" si="407"/>
        <v>Changed</v>
      </c>
      <c r="J1761">
        <f t="shared" si="408"/>
        <v>1067</v>
      </c>
      <c r="K1761">
        <f t="shared" si="409"/>
        <v>4821</v>
      </c>
      <c r="L1761" s="8">
        <f t="shared" si="410"/>
        <v>45365</v>
      </c>
      <c r="M1761" t="str">
        <f t="shared" ca="1" si="411"/>
        <v>OK</v>
      </c>
      <c r="P1761">
        <f t="shared" si="412"/>
        <v>1760</v>
      </c>
      <c r="Q1761" t="str">
        <f t="shared" si="413"/>
        <v>Customer 2</v>
      </c>
      <c r="R1761" t="str">
        <f t="shared" si="414"/>
        <v>EMBEDDED</v>
      </c>
      <c r="S1761">
        <f t="shared" si="415"/>
        <v>1067</v>
      </c>
      <c r="T1761">
        <f t="shared" si="416"/>
        <v>4821</v>
      </c>
      <c r="U1761" s="8">
        <f t="shared" si="417"/>
        <v>45365</v>
      </c>
      <c r="V1761" t="str" cm="1">
        <f t="array" ref="V1761">_xlfn.IFS(S1761 = "", "", S1761 &lt; 500, "Low", S1761 &lt; 1200, "Medium", TRUE, "High")</f>
        <v>Medium</v>
      </c>
      <c r="W1761" t="str">
        <f t="shared" si="418"/>
        <v>2024-03</v>
      </c>
      <c r="X1761">
        <f t="shared" si="419"/>
        <v>2024</v>
      </c>
    </row>
    <row r="1762" spans="1:24" x14ac:dyDescent="0.3">
      <c r="A1762">
        <f>'Raw_Data'!A1762</f>
        <v>1761</v>
      </c>
      <c r="B1762" t="str">
        <f>'Raw_Data'!B1762</f>
        <v>Customer 4</v>
      </c>
      <c r="C1762" t="str">
        <f>'Raw_Data'!C1762</f>
        <v>Embedded</v>
      </c>
      <c r="D1762">
        <f>'Raw_Data'!D1762</f>
        <v>3034</v>
      </c>
      <c r="E1762">
        <f>'Raw_Data'!E1762</f>
        <v>1048</v>
      </c>
      <c r="F1762">
        <f>'Raw_Data'!F1762</f>
        <v>45365.333333333336</v>
      </c>
      <c r="G1762" t="str">
        <f t="shared" si="405"/>
        <v>Customer 4</v>
      </c>
      <c r="H1762" t="str">
        <f t="shared" si="406"/>
        <v>EMBEDDED</v>
      </c>
      <c r="I1762" t="str">
        <f t="shared" si="407"/>
        <v>Changed</v>
      </c>
      <c r="J1762">
        <f t="shared" si="408"/>
        <v>3034</v>
      </c>
      <c r="K1762">
        <f t="shared" si="409"/>
        <v>1048</v>
      </c>
      <c r="L1762" s="8">
        <f t="shared" si="410"/>
        <v>45365</v>
      </c>
      <c r="M1762" t="str">
        <f t="shared" ca="1" si="411"/>
        <v>OK</v>
      </c>
      <c r="P1762">
        <f t="shared" si="412"/>
        <v>1761</v>
      </c>
      <c r="Q1762" t="str">
        <f t="shared" si="413"/>
        <v>Customer 4</v>
      </c>
      <c r="R1762" t="str">
        <f t="shared" si="414"/>
        <v>EMBEDDED</v>
      </c>
      <c r="S1762">
        <f t="shared" si="415"/>
        <v>3034</v>
      </c>
      <c r="T1762">
        <f t="shared" si="416"/>
        <v>1048</v>
      </c>
      <c r="U1762" s="8">
        <f t="shared" si="417"/>
        <v>45365</v>
      </c>
      <c r="V1762" t="str" cm="1">
        <f t="array" ref="V1762">_xlfn.IFS(S1762 = "", "", S1762 &lt; 500, "Low", S1762 &lt; 1200, "Medium", TRUE, "High")</f>
        <v>High</v>
      </c>
      <c r="W1762" t="str">
        <f t="shared" si="418"/>
        <v>2024-03</v>
      </c>
      <c r="X1762">
        <f t="shared" si="419"/>
        <v>2024</v>
      </c>
    </row>
    <row r="1763" spans="1:24" x14ac:dyDescent="0.3">
      <c r="A1763">
        <f>'Raw_Data'!A1763</f>
        <v>1762</v>
      </c>
      <c r="B1763" t="str">
        <f>'Raw_Data'!B1763</f>
        <v>Customer 13</v>
      </c>
      <c r="C1763" t="str">
        <f>'Raw_Data'!C1763</f>
        <v>Workstation</v>
      </c>
      <c r="D1763">
        <f>'Raw_Data'!D1763</f>
        <v>324</v>
      </c>
      <c r="E1763">
        <f>'Raw_Data'!E1763</f>
        <v>4443</v>
      </c>
      <c r="F1763">
        <f>'Raw_Data'!F1763</f>
        <v>45365.375</v>
      </c>
      <c r="G1763" t="str">
        <f t="shared" si="405"/>
        <v>Customer 13</v>
      </c>
      <c r="H1763" t="str">
        <f t="shared" si="406"/>
        <v>WORKSTATION</v>
      </c>
      <c r="I1763" t="str">
        <f t="shared" si="407"/>
        <v>Changed</v>
      </c>
      <c r="J1763">
        <f t="shared" si="408"/>
        <v>324</v>
      </c>
      <c r="K1763">
        <f t="shared" si="409"/>
        <v>4443</v>
      </c>
      <c r="L1763" s="8">
        <f t="shared" si="410"/>
        <v>45365</v>
      </c>
      <c r="M1763" t="str">
        <f t="shared" ca="1" si="411"/>
        <v>OK</v>
      </c>
      <c r="P1763">
        <f t="shared" si="412"/>
        <v>1762</v>
      </c>
      <c r="Q1763" t="str">
        <f t="shared" si="413"/>
        <v>Customer 13</v>
      </c>
      <c r="R1763" t="str">
        <f t="shared" si="414"/>
        <v>WORKSTATION</v>
      </c>
      <c r="S1763">
        <f t="shared" si="415"/>
        <v>324</v>
      </c>
      <c r="T1763">
        <f t="shared" si="416"/>
        <v>4443</v>
      </c>
      <c r="U1763" s="8">
        <f t="shared" si="417"/>
        <v>45365</v>
      </c>
      <c r="V1763" t="str" cm="1">
        <f t="array" ref="V1763">_xlfn.IFS(S1763 = "", "", S1763 &lt; 500, "Low", S1763 &lt; 1200, "Medium", TRUE, "High")</f>
        <v>Low</v>
      </c>
      <c r="W1763" t="str">
        <f t="shared" si="418"/>
        <v>2024-03</v>
      </c>
      <c r="X1763">
        <f t="shared" si="419"/>
        <v>2024</v>
      </c>
    </row>
    <row r="1764" spans="1:24" x14ac:dyDescent="0.3">
      <c r="A1764">
        <f>'Raw_Data'!A1764</f>
        <v>1763</v>
      </c>
      <c r="B1764" t="str">
        <f>'Raw_Data'!B1764</f>
        <v>Customer 14</v>
      </c>
      <c r="C1764" t="str">
        <f>'Raw_Data'!C1764</f>
        <v>Embedded</v>
      </c>
      <c r="D1764">
        <f>'Raw_Data'!D1764</f>
        <v>3502</v>
      </c>
      <c r="E1764">
        <f>'Raw_Data'!E1764</f>
        <v>3948</v>
      </c>
      <c r="F1764">
        <f>'Raw_Data'!F1764</f>
        <v>45365.416666666664</v>
      </c>
      <c r="G1764" t="str">
        <f t="shared" si="405"/>
        <v>Customer 14</v>
      </c>
      <c r="H1764" t="str">
        <f t="shared" si="406"/>
        <v>EMBEDDED</v>
      </c>
      <c r="I1764" t="str">
        <f t="shared" si="407"/>
        <v>Changed</v>
      </c>
      <c r="J1764">
        <f t="shared" si="408"/>
        <v>3502</v>
      </c>
      <c r="K1764">
        <f t="shared" si="409"/>
        <v>3948</v>
      </c>
      <c r="L1764" s="8">
        <f t="shared" si="410"/>
        <v>45365</v>
      </c>
      <c r="M1764" t="str">
        <f t="shared" ca="1" si="411"/>
        <v>OK</v>
      </c>
      <c r="P1764">
        <f t="shared" si="412"/>
        <v>1763</v>
      </c>
      <c r="Q1764" t="str">
        <f t="shared" si="413"/>
        <v>Customer 14</v>
      </c>
      <c r="R1764" t="str">
        <f t="shared" si="414"/>
        <v>EMBEDDED</v>
      </c>
      <c r="S1764">
        <f t="shared" si="415"/>
        <v>3502</v>
      </c>
      <c r="T1764">
        <f t="shared" si="416"/>
        <v>3948</v>
      </c>
      <c r="U1764" s="8">
        <f t="shared" si="417"/>
        <v>45365</v>
      </c>
      <c r="V1764" t="str" cm="1">
        <f t="array" ref="V1764">_xlfn.IFS(S1764 = "", "", S1764 &lt; 500, "Low", S1764 &lt; 1200, "Medium", TRUE, "High")</f>
        <v>High</v>
      </c>
      <c r="W1764" t="str">
        <f t="shared" si="418"/>
        <v>2024-03</v>
      </c>
      <c r="X1764">
        <f t="shared" si="419"/>
        <v>2024</v>
      </c>
    </row>
    <row r="1765" spans="1:24" x14ac:dyDescent="0.3">
      <c r="A1765">
        <f>'Raw_Data'!A1765</f>
        <v>1764</v>
      </c>
      <c r="B1765" t="str">
        <f>'Raw_Data'!B1765</f>
        <v>Customer 3</v>
      </c>
      <c r="C1765" t="str">
        <f>'Raw_Data'!C1765</f>
        <v>Desktop</v>
      </c>
      <c r="D1765">
        <f>'Raw_Data'!D1765</f>
        <v>611</v>
      </c>
      <c r="E1765">
        <f>'Raw_Data'!E1765</f>
        <v>4823</v>
      </c>
      <c r="F1765">
        <f>'Raw_Data'!F1765</f>
        <v>45365.458333333336</v>
      </c>
      <c r="G1765" t="str">
        <f t="shared" si="405"/>
        <v>Customer 3</v>
      </c>
      <c r="H1765" t="str">
        <f t="shared" si="406"/>
        <v>DESKTOP</v>
      </c>
      <c r="I1765" t="str">
        <f t="shared" si="407"/>
        <v>Changed</v>
      </c>
      <c r="J1765">
        <f t="shared" si="408"/>
        <v>611</v>
      </c>
      <c r="K1765">
        <f t="shared" si="409"/>
        <v>4823</v>
      </c>
      <c r="L1765" s="8">
        <f t="shared" si="410"/>
        <v>45365</v>
      </c>
      <c r="M1765" t="str">
        <f t="shared" ca="1" si="411"/>
        <v>OK</v>
      </c>
      <c r="P1765">
        <f t="shared" si="412"/>
        <v>1764</v>
      </c>
      <c r="Q1765" t="str">
        <f t="shared" si="413"/>
        <v>Customer 3</v>
      </c>
      <c r="R1765" t="str">
        <f t="shared" si="414"/>
        <v>DESKTOP</v>
      </c>
      <c r="S1765">
        <f t="shared" si="415"/>
        <v>611</v>
      </c>
      <c r="T1765">
        <f t="shared" si="416"/>
        <v>4823</v>
      </c>
      <c r="U1765" s="8">
        <f t="shared" si="417"/>
        <v>45365</v>
      </c>
      <c r="V1765" t="str" cm="1">
        <f t="array" ref="V1765">_xlfn.IFS(S1765 = "", "", S1765 &lt; 500, "Low", S1765 &lt; 1200, "Medium", TRUE, "High")</f>
        <v>Medium</v>
      </c>
      <c r="W1765" t="str">
        <f t="shared" si="418"/>
        <v>2024-03</v>
      </c>
      <c r="X1765">
        <f t="shared" si="419"/>
        <v>2024</v>
      </c>
    </row>
    <row r="1766" spans="1:24" x14ac:dyDescent="0.3">
      <c r="A1766">
        <f>'Raw_Data'!A1766</f>
        <v>1765</v>
      </c>
      <c r="B1766" t="str">
        <f>'Raw_Data'!B1766</f>
        <v>Customer 5</v>
      </c>
      <c r="C1766" t="str">
        <f>'Raw_Data'!C1766</f>
        <v>Mobile</v>
      </c>
      <c r="D1766">
        <f>'Raw_Data'!D1766</f>
        <v>3558</v>
      </c>
      <c r="E1766">
        <f>'Raw_Data'!E1766</f>
        <v>2818</v>
      </c>
      <c r="F1766">
        <f>'Raw_Data'!F1766</f>
        <v>45365.5</v>
      </c>
      <c r="G1766" t="str">
        <f t="shared" si="405"/>
        <v>Customer 5</v>
      </c>
      <c r="H1766" t="str">
        <f t="shared" si="406"/>
        <v>MOBILE</v>
      </c>
      <c r="I1766" t="str">
        <f t="shared" si="407"/>
        <v>Changed</v>
      </c>
      <c r="J1766">
        <f t="shared" si="408"/>
        <v>3558</v>
      </c>
      <c r="K1766">
        <f t="shared" si="409"/>
        <v>2818</v>
      </c>
      <c r="L1766" s="8">
        <f t="shared" si="410"/>
        <v>45365</v>
      </c>
      <c r="M1766" t="str">
        <f t="shared" ca="1" si="411"/>
        <v>OK</v>
      </c>
      <c r="P1766">
        <f t="shared" si="412"/>
        <v>1765</v>
      </c>
      <c r="Q1766" t="str">
        <f t="shared" si="413"/>
        <v>Customer 5</v>
      </c>
      <c r="R1766" t="str">
        <f t="shared" si="414"/>
        <v>MOBILE</v>
      </c>
      <c r="S1766">
        <f t="shared" si="415"/>
        <v>3558</v>
      </c>
      <c r="T1766">
        <f t="shared" si="416"/>
        <v>2818</v>
      </c>
      <c r="U1766" s="8">
        <f t="shared" si="417"/>
        <v>45365</v>
      </c>
      <c r="V1766" t="str" cm="1">
        <f t="array" ref="V1766">_xlfn.IFS(S1766 = "", "", S1766 &lt; 500, "Low", S1766 &lt; 1200, "Medium", TRUE, "High")</f>
        <v>High</v>
      </c>
      <c r="W1766" t="str">
        <f t="shared" si="418"/>
        <v>2024-03</v>
      </c>
      <c r="X1766">
        <f t="shared" si="419"/>
        <v>2024</v>
      </c>
    </row>
    <row r="1767" spans="1:24" x14ac:dyDescent="0.3">
      <c r="A1767">
        <f>'Raw_Data'!A1767</f>
        <v>1766</v>
      </c>
      <c r="B1767" t="str">
        <f>'Raw_Data'!B1767</f>
        <v>Customer 15</v>
      </c>
      <c r="C1767" t="str">
        <f>'Raw_Data'!C1767</f>
        <v>Desktop</v>
      </c>
      <c r="D1767">
        <f>'Raw_Data'!D1767</f>
        <v>1538</v>
      </c>
      <c r="E1767">
        <f>'Raw_Data'!E1767</f>
        <v>2205</v>
      </c>
      <c r="F1767">
        <f>'Raw_Data'!F1767</f>
        <v>45365.541666666664</v>
      </c>
      <c r="G1767" t="str">
        <f t="shared" si="405"/>
        <v>Customer 15</v>
      </c>
      <c r="H1767" t="str">
        <f t="shared" si="406"/>
        <v>DESKTOP</v>
      </c>
      <c r="I1767" t="str">
        <f t="shared" si="407"/>
        <v>Changed</v>
      </c>
      <c r="J1767">
        <f t="shared" si="408"/>
        <v>1538</v>
      </c>
      <c r="K1767">
        <f t="shared" si="409"/>
        <v>2205</v>
      </c>
      <c r="L1767" s="8">
        <f t="shared" si="410"/>
        <v>45365</v>
      </c>
      <c r="M1767" t="str">
        <f t="shared" ca="1" si="411"/>
        <v>OK</v>
      </c>
      <c r="P1767">
        <f t="shared" si="412"/>
        <v>1766</v>
      </c>
      <c r="Q1767" t="str">
        <f t="shared" si="413"/>
        <v>Customer 15</v>
      </c>
      <c r="R1767" t="str">
        <f t="shared" si="414"/>
        <v>DESKTOP</v>
      </c>
      <c r="S1767">
        <f t="shared" si="415"/>
        <v>1538</v>
      </c>
      <c r="T1767">
        <f t="shared" si="416"/>
        <v>2205</v>
      </c>
      <c r="U1767" s="8">
        <f t="shared" si="417"/>
        <v>45365</v>
      </c>
      <c r="V1767" t="str" cm="1">
        <f t="array" ref="V1767">_xlfn.IFS(S1767 = "", "", S1767 &lt; 500, "Low", S1767 &lt; 1200, "Medium", TRUE, "High")</f>
        <v>High</v>
      </c>
      <c r="W1767" t="str">
        <f t="shared" si="418"/>
        <v>2024-03</v>
      </c>
      <c r="X1767">
        <f t="shared" si="419"/>
        <v>2024</v>
      </c>
    </row>
    <row r="1768" spans="1:24" x14ac:dyDescent="0.3">
      <c r="A1768">
        <f>'Raw_Data'!A1768</f>
        <v>1767</v>
      </c>
      <c r="B1768" t="str">
        <f>'Raw_Data'!B1768</f>
        <v>Customer 9</v>
      </c>
      <c r="C1768" t="str">
        <f>'Raw_Data'!C1768</f>
        <v>Desktop</v>
      </c>
      <c r="D1768">
        <f>'Raw_Data'!D1768</f>
        <v>79</v>
      </c>
      <c r="E1768">
        <f>'Raw_Data'!E1768</f>
        <v>2351</v>
      </c>
      <c r="F1768">
        <f>'Raw_Data'!F1768</f>
        <v>45365.583333333336</v>
      </c>
      <c r="G1768" t="str">
        <f t="shared" si="405"/>
        <v>Customer 9</v>
      </c>
      <c r="H1768" t="str">
        <f t="shared" si="406"/>
        <v>DESKTOP</v>
      </c>
      <c r="I1768" t="str">
        <f t="shared" si="407"/>
        <v>Changed</v>
      </c>
      <c r="J1768">
        <f t="shared" si="408"/>
        <v>79</v>
      </c>
      <c r="K1768">
        <f t="shared" si="409"/>
        <v>2351</v>
      </c>
      <c r="L1768" s="8">
        <f t="shared" si="410"/>
        <v>45365</v>
      </c>
      <c r="M1768" t="str">
        <f t="shared" ca="1" si="411"/>
        <v>OK</v>
      </c>
      <c r="P1768">
        <f t="shared" si="412"/>
        <v>1767</v>
      </c>
      <c r="Q1768" t="str">
        <f t="shared" si="413"/>
        <v>Customer 9</v>
      </c>
      <c r="R1768" t="str">
        <f t="shared" si="414"/>
        <v>DESKTOP</v>
      </c>
      <c r="S1768">
        <f t="shared" si="415"/>
        <v>79</v>
      </c>
      <c r="T1768">
        <f t="shared" si="416"/>
        <v>2351</v>
      </c>
      <c r="U1768" s="8">
        <f t="shared" si="417"/>
        <v>45365</v>
      </c>
      <c r="V1768" t="str" cm="1">
        <f t="array" ref="V1768">_xlfn.IFS(S1768 = "", "", S1768 &lt; 500, "Low", S1768 &lt; 1200, "Medium", TRUE, "High")</f>
        <v>Low</v>
      </c>
      <c r="W1768" t="str">
        <f t="shared" si="418"/>
        <v>2024-03</v>
      </c>
      <c r="X1768">
        <f t="shared" si="419"/>
        <v>2024</v>
      </c>
    </row>
    <row r="1769" spans="1:24" x14ac:dyDescent="0.3">
      <c r="A1769">
        <f>'Raw_Data'!A1769</f>
        <v>1768</v>
      </c>
      <c r="B1769" t="str">
        <f>'Raw_Data'!B1769</f>
        <v>Customer 12</v>
      </c>
      <c r="C1769" t="str">
        <f>'Raw_Data'!C1769</f>
        <v>Workstation</v>
      </c>
      <c r="D1769">
        <f>'Raw_Data'!D1769</f>
        <v>1586</v>
      </c>
      <c r="E1769">
        <f>'Raw_Data'!E1769</f>
        <v>3931</v>
      </c>
      <c r="F1769">
        <f>'Raw_Data'!F1769</f>
        <v>45365.625</v>
      </c>
      <c r="G1769" t="str">
        <f t="shared" si="405"/>
        <v>Customer 12</v>
      </c>
      <c r="H1769" t="str">
        <f t="shared" si="406"/>
        <v>WORKSTATION</v>
      </c>
      <c r="I1769" t="str">
        <f t="shared" si="407"/>
        <v>Changed</v>
      </c>
      <c r="J1769">
        <f t="shared" si="408"/>
        <v>1586</v>
      </c>
      <c r="K1769">
        <f t="shared" si="409"/>
        <v>3931</v>
      </c>
      <c r="L1769" s="8">
        <f t="shared" si="410"/>
        <v>45365</v>
      </c>
      <c r="M1769" t="str">
        <f t="shared" ca="1" si="411"/>
        <v>OK</v>
      </c>
      <c r="P1769">
        <f t="shared" si="412"/>
        <v>1768</v>
      </c>
      <c r="Q1769" t="str">
        <f t="shared" si="413"/>
        <v>Customer 12</v>
      </c>
      <c r="R1769" t="str">
        <f t="shared" si="414"/>
        <v>WORKSTATION</v>
      </c>
      <c r="S1769">
        <f t="shared" si="415"/>
        <v>1586</v>
      </c>
      <c r="T1769">
        <f t="shared" si="416"/>
        <v>3931</v>
      </c>
      <c r="U1769" s="8">
        <f t="shared" si="417"/>
        <v>45365</v>
      </c>
      <c r="V1769" t="str" cm="1">
        <f t="array" ref="V1769">_xlfn.IFS(S1769 = "", "", S1769 &lt; 500, "Low", S1769 &lt; 1200, "Medium", TRUE, "High")</f>
        <v>High</v>
      </c>
      <c r="W1769" t="str">
        <f t="shared" si="418"/>
        <v>2024-03</v>
      </c>
      <c r="X1769">
        <f t="shared" si="419"/>
        <v>2024</v>
      </c>
    </row>
    <row r="1770" spans="1:24" x14ac:dyDescent="0.3">
      <c r="A1770">
        <f>'Raw_Data'!A1770</f>
        <v>1769</v>
      </c>
      <c r="B1770" t="str">
        <f>'Raw_Data'!B1770</f>
        <v>Customer 1</v>
      </c>
      <c r="C1770" t="str">
        <f>'Raw_Data'!C1770</f>
        <v>Workstation</v>
      </c>
      <c r="D1770">
        <f>'Raw_Data'!D1770</f>
        <v>2374</v>
      </c>
      <c r="E1770">
        <f>'Raw_Data'!E1770</f>
        <v>4522</v>
      </c>
      <c r="F1770">
        <f>'Raw_Data'!F1770</f>
        <v>45365.666666666664</v>
      </c>
      <c r="G1770" t="str">
        <f t="shared" si="405"/>
        <v>Customer 1</v>
      </c>
      <c r="H1770" t="str">
        <f t="shared" si="406"/>
        <v>WORKSTATION</v>
      </c>
      <c r="I1770" t="str">
        <f t="shared" si="407"/>
        <v>Changed</v>
      </c>
      <c r="J1770">
        <f t="shared" si="408"/>
        <v>2374</v>
      </c>
      <c r="K1770">
        <f t="shared" si="409"/>
        <v>4522</v>
      </c>
      <c r="L1770" s="8">
        <f t="shared" si="410"/>
        <v>45365</v>
      </c>
      <c r="M1770" t="str">
        <f t="shared" ca="1" si="411"/>
        <v>OK</v>
      </c>
      <c r="P1770">
        <f t="shared" si="412"/>
        <v>1769</v>
      </c>
      <c r="Q1770" t="str">
        <f t="shared" si="413"/>
        <v>Customer 1</v>
      </c>
      <c r="R1770" t="str">
        <f t="shared" si="414"/>
        <v>WORKSTATION</v>
      </c>
      <c r="S1770">
        <f t="shared" si="415"/>
        <v>2374</v>
      </c>
      <c r="T1770">
        <f t="shared" si="416"/>
        <v>4522</v>
      </c>
      <c r="U1770" s="8">
        <f t="shared" si="417"/>
        <v>45365</v>
      </c>
      <c r="V1770" t="str" cm="1">
        <f t="array" ref="V1770">_xlfn.IFS(S1770 = "", "", S1770 &lt; 500, "Low", S1770 &lt; 1200, "Medium", TRUE, "High")</f>
        <v>High</v>
      </c>
      <c r="W1770" t="str">
        <f t="shared" si="418"/>
        <v>2024-03</v>
      </c>
      <c r="X1770">
        <f t="shared" si="419"/>
        <v>2024</v>
      </c>
    </row>
    <row r="1771" spans="1:24" x14ac:dyDescent="0.3">
      <c r="A1771">
        <f>'Raw_Data'!A1771</f>
        <v>1770</v>
      </c>
      <c r="B1771" t="str">
        <f>'Raw_Data'!B1771</f>
        <v>Customer 3</v>
      </c>
      <c r="C1771" t="str">
        <f>'Raw_Data'!C1771</f>
        <v>Embedded</v>
      </c>
      <c r="D1771">
        <f>'Raw_Data'!D1771</f>
        <v>3637</v>
      </c>
      <c r="E1771">
        <f>'Raw_Data'!E1771</f>
        <v>571</v>
      </c>
      <c r="F1771">
        <f>'Raw_Data'!F1771</f>
        <v>45365.708333333336</v>
      </c>
      <c r="G1771" t="str">
        <f t="shared" si="405"/>
        <v>Customer 3</v>
      </c>
      <c r="H1771" t="str">
        <f t="shared" si="406"/>
        <v>EMBEDDED</v>
      </c>
      <c r="I1771" t="str">
        <f t="shared" si="407"/>
        <v>Changed</v>
      </c>
      <c r="J1771">
        <f t="shared" si="408"/>
        <v>3637</v>
      </c>
      <c r="K1771">
        <f t="shared" si="409"/>
        <v>571</v>
      </c>
      <c r="L1771" s="8">
        <f t="shared" si="410"/>
        <v>45365</v>
      </c>
      <c r="M1771" t="str">
        <f t="shared" ca="1" si="411"/>
        <v>OK</v>
      </c>
      <c r="P1771">
        <f t="shared" si="412"/>
        <v>1770</v>
      </c>
      <c r="Q1771" t="str">
        <f t="shared" si="413"/>
        <v>Customer 3</v>
      </c>
      <c r="R1771" t="str">
        <f t="shared" si="414"/>
        <v>EMBEDDED</v>
      </c>
      <c r="S1771">
        <f t="shared" si="415"/>
        <v>3637</v>
      </c>
      <c r="T1771">
        <f t="shared" si="416"/>
        <v>571</v>
      </c>
      <c r="U1771" s="8">
        <f t="shared" si="417"/>
        <v>45365</v>
      </c>
      <c r="V1771" t="str" cm="1">
        <f t="array" ref="V1771">_xlfn.IFS(S1771 = "", "", S1771 &lt; 500, "Low", S1771 &lt; 1200, "Medium", TRUE, "High")</f>
        <v>High</v>
      </c>
      <c r="W1771" t="str">
        <f t="shared" si="418"/>
        <v>2024-03</v>
      </c>
      <c r="X1771">
        <f t="shared" si="419"/>
        <v>2024</v>
      </c>
    </row>
    <row r="1772" spans="1:24" x14ac:dyDescent="0.3">
      <c r="A1772">
        <f>'Raw_Data'!A1772</f>
        <v>1771</v>
      </c>
      <c r="B1772" t="str">
        <f>'Raw_Data'!B1772</f>
        <v>Customer 15</v>
      </c>
      <c r="C1772" t="str">
        <f>'Raw_Data'!C1772</f>
        <v>Mobile</v>
      </c>
      <c r="D1772">
        <f>'Raw_Data'!D1772</f>
        <v>1820</v>
      </c>
      <c r="E1772">
        <f>'Raw_Data'!E1772</f>
        <v>497</v>
      </c>
      <c r="F1772">
        <f>'Raw_Data'!F1772</f>
        <v>45365.75</v>
      </c>
      <c r="G1772" t="str">
        <f t="shared" si="405"/>
        <v>Customer 15</v>
      </c>
      <c r="H1772" t="str">
        <f t="shared" si="406"/>
        <v>MOBILE</v>
      </c>
      <c r="I1772" t="str">
        <f t="shared" si="407"/>
        <v>Changed</v>
      </c>
      <c r="J1772">
        <f t="shared" si="408"/>
        <v>1820</v>
      </c>
      <c r="K1772">
        <f t="shared" si="409"/>
        <v>497</v>
      </c>
      <c r="L1772" s="8">
        <f t="shared" si="410"/>
        <v>45365</v>
      </c>
      <c r="M1772" t="str">
        <f t="shared" ca="1" si="411"/>
        <v>OK</v>
      </c>
      <c r="P1772">
        <f t="shared" si="412"/>
        <v>1771</v>
      </c>
      <c r="Q1772" t="str">
        <f t="shared" si="413"/>
        <v>Customer 15</v>
      </c>
      <c r="R1772" t="str">
        <f t="shared" si="414"/>
        <v>MOBILE</v>
      </c>
      <c r="S1772">
        <f t="shared" si="415"/>
        <v>1820</v>
      </c>
      <c r="T1772">
        <f t="shared" si="416"/>
        <v>497</v>
      </c>
      <c r="U1772" s="8">
        <f t="shared" si="417"/>
        <v>45365</v>
      </c>
      <c r="V1772" t="str" cm="1">
        <f t="array" ref="V1772">_xlfn.IFS(S1772 = "", "", S1772 &lt; 500, "Low", S1772 &lt; 1200, "Medium", TRUE, "High")</f>
        <v>High</v>
      </c>
      <c r="W1772" t="str">
        <f t="shared" si="418"/>
        <v>2024-03</v>
      </c>
      <c r="X1772">
        <f t="shared" si="419"/>
        <v>2024</v>
      </c>
    </row>
    <row r="1773" spans="1:24" x14ac:dyDescent="0.3">
      <c r="A1773">
        <f>'Raw_Data'!A1773</f>
        <v>1772</v>
      </c>
      <c r="B1773" t="str">
        <f>'Raw_Data'!B1773</f>
        <v>Customer 2</v>
      </c>
      <c r="C1773" t="str">
        <f>'Raw_Data'!C1773</f>
        <v>Workstation</v>
      </c>
      <c r="D1773">
        <f>'Raw_Data'!D1773</f>
        <v>3020</v>
      </c>
      <c r="E1773">
        <f>'Raw_Data'!E1773</f>
        <v>2834</v>
      </c>
      <c r="F1773">
        <f>'Raw_Data'!F1773</f>
        <v>45365.791666666664</v>
      </c>
      <c r="G1773" t="str">
        <f t="shared" si="405"/>
        <v>Customer 2</v>
      </c>
      <c r="H1773" t="str">
        <f t="shared" si="406"/>
        <v>WORKSTATION</v>
      </c>
      <c r="I1773" t="str">
        <f t="shared" si="407"/>
        <v>Changed</v>
      </c>
      <c r="J1773">
        <f t="shared" si="408"/>
        <v>3020</v>
      </c>
      <c r="K1773">
        <f t="shared" si="409"/>
        <v>2834</v>
      </c>
      <c r="L1773" s="8">
        <f t="shared" si="410"/>
        <v>45365</v>
      </c>
      <c r="M1773" t="str">
        <f t="shared" ca="1" si="411"/>
        <v>OK</v>
      </c>
      <c r="P1773">
        <f t="shared" si="412"/>
        <v>1772</v>
      </c>
      <c r="Q1773" t="str">
        <f t="shared" si="413"/>
        <v>Customer 2</v>
      </c>
      <c r="R1773" t="str">
        <f t="shared" si="414"/>
        <v>WORKSTATION</v>
      </c>
      <c r="S1773">
        <f t="shared" si="415"/>
        <v>3020</v>
      </c>
      <c r="T1773">
        <f t="shared" si="416"/>
        <v>2834</v>
      </c>
      <c r="U1773" s="8">
        <f t="shared" si="417"/>
        <v>45365</v>
      </c>
      <c r="V1773" t="str" cm="1">
        <f t="array" ref="V1773">_xlfn.IFS(S1773 = "", "", S1773 &lt; 500, "Low", S1773 &lt; 1200, "Medium", TRUE, "High")</f>
        <v>High</v>
      </c>
      <c r="W1773" t="str">
        <f t="shared" si="418"/>
        <v>2024-03</v>
      </c>
      <c r="X1773">
        <f t="shared" si="419"/>
        <v>2024</v>
      </c>
    </row>
    <row r="1774" spans="1:24" x14ac:dyDescent="0.3">
      <c r="A1774">
        <f>'Raw_Data'!A1774</f>
        <v>1773</v>
      </c>
      <c r="B1774" t="str">
        <f>'Raw_Data'!B1774</f>
        <v>Customer 6</v>
      </c>
      <c r="C1774" t="str">
        <f>'Raw_Data'!C1774</f>
        <v>Desktop</v>
      </c>
      <c r="D1774">
        <f>'Raw_Data'!D1774</f>
        <v>1335</v>
      </c>
      <c r="E1774">
        <f>'Raw_Data'!E1774</f>
        <v>4333</v>
      </c>
      <c r="F1774">
        <f>'Raw_Data'!F1774</f>
        <v>45365.833333333336</v>
      </c>
      <c r="G1774" t="str">
        <f t="shared" si="405"/>
        <v>Customer 6</v>
      </c>
      <c r="H1774" t="str">
        <f t="shared" si="406"/>
        <v>DESKTOP</v>
      </c>
      <c r="I1774" t="str">
        <f t="shared" si="407"/>
        <v>Changed</v>
      </c>
      <c r="J1774">
        <f t="shared" si="408"/>
        <v>1335</v>
      </c>
      <c r="K1774">
        <f t="shared" si="409"/>
        <v>4333</v>
      </c>
      <c r="L1774" s="8">
        <f t="shared" si="410"/>
        <v>45365</v>
      </c>
      <c r="M1774" t="str">
        <f t="shared" ca="1" si="411"/>
        <v>OK</v>
      </c>
      <c r="P1774">
        <f t="shared" si="412"/>
        <v>1773</v>
      </c>
      <c r="Q1774" t="str">
        <f t="shared" si="413"/>
        <v>Customer 6</v>
      </c>
      <c r="R1774" t="str">
        <f t="shared" si="414"/>
        <v>DESKTOP</v>
      </c>
      <c r="S1774">
        <f t="shared" si="415"/>
        <v>1335</v>
      </c>
      <c r="T1774">
        <f t="shared" si="416"/>
        <v>4333</v>
      </c>
      <c r="U1774" s="8">
        <f t="shared" si="417"/>
        <v>45365</v>
      </c>
      <c r="V1774" t="str" cm="1">
        <f t="array" ref="V1774">_xlfn.IFS(S1774 = "", "", S1774 &lt; 500, "Low", S1774 &lt; 1200, "Medium", TRUE, "High")</f>
        <v>High</v>
      </c>
      <c r="W1774" t="str">
        <f t="shared" si="418"/>
        <v>2024-03</v>
      </c>
      <c r="X1774">
        <f t="shared" si="419"/>
        <v>2024</v>
      </c>
    </row>
    <row r="1775" spans="1:24" x14ac:dyDescent="0.3">
      <c r="A1775">
        <f>'Raw_Data'!A1775</f>
        <v>1774</v>
      </c>
      <c r="B1775" t="str">
        <f>'Raw_Data'!B1775</f>
        <v>Customer 5</v>
      </c>
      <c r="C1775" t="str">
        <f>'Raw_Data'!C1775</f>
        <v>Mobile</v>
      </c>
      <c r="D1775">
        <f>'Raw_Data'!D1775</f>
        <v>1802</v>
      </c>
      <c r="E1775">
        <f>'Raw_Data'!E1775</f>
        <v>3348</v>
      </c>
      <c r="F1775">
        <f>'Raw_Data'!F1775</f>
        <v>45365.875</v>
      </c>
      <c r="G1775" t="str">
        <f t="shared" si="405"/>
        <v>Customer 5</v>
      </c>
      <c r="H1775" t="str">
        <f t="shared" si="406"/>
        <v>MOBILE</v>
      </c>
      <c r="I1775" t="str">
        <f t="shared" si="407"/>
        <v>Changed</v>
      </c>
      <c r="J1775">
        <f t="shared" si="408"/>
        <v>1802</v>
      </c>
      <c r="K1775">
        <f t="shared" si="409"/>
        <v>3348</v>
      </c>
      <c r="L1775" s="8">
        <f t="shared" si="410"/>
        <v>45365</v>
      </c>
      <c r="M1775" t="str">
        <f t="shared" ca="1" si="411"/>
        <v>OK</v>
      </c>
      <c r="P1775">
        <f t="shared" si="412"/>
        <v>1774</v>
      </c>
      <c r="Q1775" t="str">
        <f t="shared" si="413"/>
        <v>Customer 5</v>
      </c>
      <c r="R1775" t="str">
        <f t="shared" si="414"/>
        <v>MOBILE</v>
      </c>
      <c r="S1775">
        <f t="shared" si="415"/>
        <v>1802</v>
      </c>
      <c r="T1775">
        <f t="shared" si="416"/>
        <v>3348</v>
      </c>
      <c r="U1775" s="8">
        <f t="shared" si="417"/>
        <v>45365</v>
      </c>
      <c r="V1775" t="str" cm="1">
        <f t="array" ref="V1775">_xlfn.IFS(S1775 = "", "", S1775 &lt; 500, "Low", S1775 &lt; 1200, "Medium", TRUE, "High")</f>
        <v>High</v>
      </c>
      <c r="W1775" t="str">
        <f t="shared" si="418"/>
        <v>2024-03</v>
      </c>
      <c r="X1775">
        <f t="shared" si="419"/>
        <v>2024</v>
      </c>
    </row>
    <row r="1776" spans="1:24" x14ac:dyDescent="0.3">
      <c r="A1776">
        <f>'Raw_Data'!A1776</f>
        <v>1775</v>
      </c>
      <c r="B1776" t="str">
        <f>'Raw_Data'!B1776</f>
        <v>Customer 4</v>
      </c>
      <c r="C1776" t="str">
        <f>'Raw_Data'!C1776</f>
        <v>Mobile</v>
      </c>
      <c r="D1776">
        <f>'Raw_Data'!D1776</f>
        <v>1262</v>
      </c>
      <c r="E1776">
        <f>'Raw_Data'!E1776</f>
        <v>3695</v>
      </c>
      <c r="F1776">
        <f>'Raw_Data'!F1776</f>
        <v>45365.916666666664</v>
      </c>
      <c r="G1776" t="str">
        <f t="shared" si="405"/>
        <v>Customer 4</v>
      </c>
      <c r="H1776" t="str">
        <f t="shared" si="406"/>
        <v>MOBILE</v>
      </c>
      <c r="I1776" t="str">
        <f t="shared" si="407"/>
        <v>Changed</v>
      </c>
      <c r="J1776">
        <f t="shared" si="408"/>
        <v>1262</v>
      </c>
      <c r="K1776">
        <f t="shared" si="409"/>
        <v>3695</v>
      </c>
      <c r="L1776" s="8">
        <f t="shared" si="410"/>
        <v>45365</v>
      </c>
      <c r="M1776" t="str">
        <f t="shared" ca="1" si="411"/>
        <v>OK</v>
      </c>
      <c r="P1776">
        <f t="shared" si="412"/>
        <v>1775</v>
      </c>
      <c r="Q1776" t="str">
        <f t="shared" si="413"/>
        <v>Customer 4</v>
      </c>
      <c r="R1776" t="str">
        <f t="shared" si="414"/>
        <v>MOBILE</v>
      </c>
      <c r="S1776">
        <f t="shared" si="415"/>
        <v>1262</v>
      </c>
      <c r="T1776">
        <f t="shared" si="416"/>
        <v>3695</v>
      </c>
      <c r="U1776" s="8">
        <f t="shared" si="417"/>
        <v>45365</v>
      </c>
      <c r="V1776" t="str" cm="1">
        <f t="array" ref="V1776">_xlfn.IFS(S1776 = "", "", S1776 &lt; 500, "Low", S1776 &lt; 1200, "Medium", TRUE, "High")</f>
        <v>High</v>
      </c>
      <c r="W1776" t="str">
        <f t="shared" si="418"/>
        <v>2024-03</v>
      </c>
      <c r="X1776">
        <f t="shared" si="419"/>
        <v>2024</v>
      </c>
    </row>
    <row r="1777" spans="1:24" x14ac:dyDescent="0.3">
      <c r="A1777">
        <f>'Raw_Data'!A1777</f>
        <v>1776</v>
      </c>
      <c r="B1777" t="str">
        <f>'Raw_Data'!B1777</f>
        <v>Customer 12</v>
      </c>
      <c r="C1777" t="str">
        <f>'Raw_Data'!C1777</f>
        <v>Desktop</v>
      </c>
      <c r="D1777">
        <f>'Raw_Data'!D1777</f>
        <v>1671</v>
      </c>
      <c r="E1777">
        <f>'Raw_Data'!E1777</f>
        <v>4479</v>
      </c>
      <c r="F1777">
        <f>'Raw_Data'!F1777</f>
        <v>45365.958333333336</v>
      </c>
      <c r="G1777" t="str">
        <f t="shared" si="405"/>
        <v>Customer 12</v>
      </c>
      <c r="H1777" t="str">
        <f t="shared" si="406"/>
        <v>DESKTOP</v>
      </c>
      <c r="I1777" t="str">
        <f t="shared" si="407"/>
        <v>Changed</v>
      </c>
      <c r="J1777">
        <f t="shared" si="408"/>
        <v>1671</v>
      </c>
      <c r="K1777">
        <f t="shared" si="409"/>
        <v>4479</v>
      </c>
      <c r="L1777" s="8">
        <f t="shared" si="410"/>
        <v>45365</v>
      </c>
      <c r="M1777" t="str">
        <f t="shared" ca="1" si="411"/>
        <v>OK</v>
      </c>
      <c r="P1777">
        <f t="shared" si="412"/>
        <v>1776</v>
      </c>
      <c r="Q1777" t="str">
        <f t="shared" si="413"/>
        <v>Customer 12</v>
      </c>
      <c r="R1777" t="str">
        <f t="shared" si="414"/>
        <v>DESKTOP</v>
      </c>
      <c r="S1777">
        <f t="shared" si="415"/>
        <v>1671</v>
      </c>
      <c r="T1777">
        <f t="shared" si="416"/>
        <v>4479</v>
      </c>
      <c r="U1777" s="8">
        <f t="shared" si="417"/>
        <v>45365</v>
      </c>
      <c r="V1777" t="str" cm="1">
        <f t="array" ref="V1777">_xlfn.IFS(S1777 = "", "", S1777 &lt; 500, "Low", S1777 &lt; 1200, "Medium", TRUE, "High")</f>
        <v>High</v>
      </c>
      <c r="W1777" t="str">
        <f t="shared" si="418"/>
        <v>2024-03</v>
      </c>
      <c r="X1777">
        <f t="shared" si="419"/>
        <v>2024</v>
      </c>
    </row>
    <row r="1778" spans="1:24" x14ac:dyDescent="0.3">
      <c r="A1778">
        <f>'Raw_Data'!A1778</f>
        <v>1777</v>
      </c>
      <c r="B1778" t="str">
        <f>'Raw_Data'!B1778</f>
        <v>Customer 9</v>
      </c>
      <c r="C1778" t="str">
        <f>'Raw_Data'!C1778</f>
        <v>Desktop</v>
      </c>
      <c r="D1778">
        <f>'Raw_Data'!D1778</f>
        <v>3400</v>
      </c>
      <c r="E1778">
        <f>'Raw_Data'!E1778</f>
        <v>166</v>
      </c>
      <c r="F1778">
        <f>'Raw_Data'!F1778</f>
        <v>45366</v>
      </c>
      <c r="G1778" t="str">
        <f t="shared" si="405"/>
        <v>Customer 9</v>
      </c>
      <c r="H1778" t="str">
        <f t="shared" si="406"/>
        <v>DESKTOP</v>
      </c>
      <c r="I1778" t="str">
        <f t="shared" si="407"/>
        <v>Changed</v>
      </c>
      <c r="J1778">
        <f t="shared" si="408"/>
        <v>3400</v>
      </c>
      <c r="K1778">
        <f t="shared" si="409"/>
        <v>166</v>
      </c>
      <c r="L1778" s="8">
        <f t="shared" si="410"/>
        <v>45366</v>
      </c>
      <c r="M1778" t="str">
        <f t="shared" ca="1" si="411"/>
        <v>OK</v>
      </c>
      <c r="P1778">
        <f t="shared" si="412"/>
        <v>1777</v>
      </c>
      <c r="Q1778" t="str">
        <f t="shared" si="413"/>
        <v>Customer 9</v>
      </c>
      <c r="R1778" t="str">
        <f t="shared" si="414"/>
        <v>DESKTOP</v>
      </c>
      <c r="S1778">
        <f t="shared" si="415"/>
        <v>3400</v>
      </c>
      <c r="T1778">
        <f t="shared" si="416"/>
        <v>166</v>
      </c>
      <c r="U1778" s="8">
        <f t="shared" si="417"/>
        <v>45366</v>
      </c>
      <c r="V1778" t="str" cm="1">
        <f t="array" ref="V1778">_xlfn.IFS(S1778 = "", "", S1778 &lt; 500, "Low", S1778 &lt; 1200, "Medium", TRUE, "High")</f>
        <v>High</v>
      </c>
      <c r="W1778" t="str">
        <f t="shared" si="418"/>
        <v>2024-03</v>
      </c>
      <c r="X1778">
        <f t="shared" si="419"/>
        <v>2024</v>
      </c>
    </row>
    <row r="1779" spans="1:24" x14ac:dyDescent="0.3">
      <c r="A1779">
        <f>'Raw_Data'!A1779</f>
        <v>1778</v>
      </c>
      <c r="B1779" t="str">
        <f>'Raw_Data'!B1779</f>
        <v>Customer 5</v>
      </c>
      <c r="C1779" t="str">
        <f>'Raw_Data'!C1779</f>
        <v>Workstation</v>
      </c>
      <c r="D1779">
        <f>'Raw_Data'!D1779</f>
        <v>275</v>
      </c>
      <c r="E1779">
        <f>'Raw_Data'!E1779</f>
        <v>1407</v>
      </c>
      <c r="F1779">
        <f>'Raw_Data'!F1779</f>
        <v>45366.041666666664</v>
      </c>
      <c r="G1779" t="str">
        <f t="shared" si="405"/>
        <v>Customer 5</v>
      </c>
      <c r="H1779" t="str">
        <f t="shared" si="406"/>
        <v>WORKSTATION</v>
      </c>
      <c r="I1779" t="str">
        <f t="shared" si="407"/>
        <v>Changed</v>
      </c>
      <c r="J1779">
        <f t="shared" si="408"/>
        <v>275</v>
      </c>
      <c r="K1779">
        <f t="shared" si="409"/>
        <v>1407</v>
      </c>
      <c r="L1779" s="8">
        <f t="shared" si="410"/>
        <v>45366</v>
      </c>
      <c r="M1779" t="str">
        <f t="shared" ca="1" si="411"/>
        <v>OK</v>
      </c>
      <c r="P1779">
        <f t="shared" si="412"/>
        <v>1778</v>
      </c>
      <c r="Q1779" t="str">
        <f t="shared" si="413"/>
        <v>Customer 5</v>
      </c>
      <c r="R1779" t="str">
        <f t="shared" si="414"/>
        <v>WORKSTATION</v>
      </c>
      <c r="S1779">
        <f t="shared" si="415"/>
        <v>275</v>
      </c>
      <c r="T1779">
        <f t="shared" si="416"/>
        <v>1407</v>
      </c>
      <c r="U1779" s="8">
        <f t="shared" si="417"/>
        <v>45366</v>
      </c>
      <c r="V1779" t="str" cm="1">
        <f t="array" ref="V1779">_xlfn.IFS(S1779 = "", "", S1779 &lt; 500, "Low", S1779 &lt; 1200, "Medium", TRUE, "High")</f>
        <v>Low</v>
      </c>
      <c r="W1779" t="str">
        <f t="shared" si="418"/>
        <v>2024-03</v>
      </c>
      <c r="X1779">
        <f t="shared" si="419"/>
        <v>2024</v>
      </c>
    </row>
    <row r="1780" spans="1:24" x14ac:dyDescent="0.3">
      <c r="A1780">
        <f>'Raw_Data'!A1780</f>
        <v>1779</v>
      </c>
      <c r="B1780" t="str">
        <f>'Raw_Data'!B1780</f>
        <v>Customer 1</v>
      </c>
      <c r="C1780" t="str">
        <f>'Raw_Data'!C1780</f>
        <v>Embedded</v>
      </c>
      <c r="D1780">
        <f>'Raw_Data'!D1780</f>
        <v>512</v>
      </c>
      <c r="E1780">
        <f>'Raw_Data'!E1780</f>
        <v>3927</v>
      </c>
      <c r="F1780">
        <f>'Raw_Data'!F1780</f>
        <v>45366.083333333336</v>
      </c>
      <c r="G1780" t="str">
        <f t="shared" si="405"/>
        <v>Customer 1</v>
      </c>
      <c r="H1780" t="str">
        <f t="shared" si="406"/>
        <v>EMBEDDED</v>
      </c>
      <c r="I1780" t="str">
        <f t="shared" si="407"/>
        <v>Changed</v>
      </c>
      <c r="J1780">
        <f t="shared" si="408"/>
        <v>512</v>
      </c>
      <c r="K1780">
        <f t="shared" si="409"/>
        <v>3927</v>
      </c>
      <c r="L1780" s="8">
        <f t="shared" si="410"/>
        <v>45366</v>
      </c>
      <c r="M1780" t="str">
        <f t="shared" ca="1" si="411"/>
        <v>OK</v>
      </c>
      <c r="P1780">
        <f t="shared" si="412"/>
        <v>1779</v>
      </c>
      <c r="Q1780" t="str">
        <f t="shared" si="413"/>
        <v>Customer 1</v>
      </c>
      <c r="R1780" t="str">
        <f t="shared" si="414"/>
        <v>EMBEDDED</v>
      </c>
      <c r="S1780">
        <f t="shared" si="415"/>
        <v>512</v>
      </c>
      <c r="T1780">
        <f t="shared" si="416"/>
        <v>3927</v>
      </c>
      <c r="U1780" s="8">
        <f t="shared" si="417"/>
        <v>45366</v>
      </c>
      <c r="V1780" t="str" cm="1">
        <f t="array" ref="V1780">_xlfn.IFS(S1780 = "", "", S1780 &lt; 500, "Low", S1780 &lt; 1200, "Medium", TRUE, "High")</f>
        <v>Medium</v>
      </c>
      <c r="W1780" t="str">
        <f t="shared" si="418"/>
        <v>2024-03</v>
      </c>
      <c r="X1780">
        <f t="shared" si="419"/>
        <v>2024</v>
      </c>
    </row>
    <row r="1781" spans="1:24" x14ac:dyDescent="0.3">
      <c r="A1781">
        <f>'Raw_Data'!A1781</f>
        <v>1780</v>
      </c>
      <c r="B1781" t="str">
        <f>'Raw_Data'!B1781</f>
        <v>Customer 11</v>
      </c>
      <c r="C1781" t="str">
        <f>'Raw_Data'!C1781</f>
        <v>Desktop</v>
      </c>
      <c r="D1781">
        <f>'Raw_Data'!D1781</f>
        <v>1198</v>
      </c>
      <c r="E1781">
        <f>'Raw_Data'!E1781</f>
        <v>3452</v>
      </c>
      <c r="F1781">
        <f>'Raw_Data'!F1781</f>
        <v>45366.125</v>
      </c>
      <c r="G1781" t="str">
        <f t="shared" si="405"/>
        <v>Customer 11</v>
      </c>
      <c r="H1781" t="str">
        <f t="shared" si="406"/>
        <v>DESKTOP</v>
      </c>
      <c r="I1781" t="str">
        <f t="shared" si="407"/>
        <v>Changed</v>
      </c>
      <c r="J1781">
        <f t="shared" si="408"/>
        <v>1198</v>
      </c>
      <c r="K1781">
        <f t="shared" si="409"/>
        <v>3452</v>
      </c>
      <c r="L1781" s="8">
        <f t="shared" si="410"/>
        <v>45366</v>
      </c>
      <c r="M1781" t="str">
        <f t="shared" ca="1" si="411"/>
        <v>OK</v>
      </c>
      <c r="P1781">
        <f t="shared" si="412"/>
        <v>1780</v>
      </c>
      <c r="Q1781" t="str">
        <f t="shared" si="413"/>
        <v>Customer 11</v>
      </c>
      <c r="R1781" t="str">
        <f t="shared" si="414"/>
        <v>DESKTOP</v>
      </c>
      <c r="S1781">
        <f t="shared" si="415"/>
        <v>1198</v>
      </c>
      <c r="T1781">
        <f t="shared" si="416"/>
        <v>3452</v>
      </c>
      <c r="U1781" s="8">
        <f t="shared" si="417"/>
        <v>45366</v>
      </c>
      <c r="V1781" t="str" cm="1">
        <f t="array" ref="V1781">_xlfn.IFS(S1781 = "", "", S1781 &lt; 500, "Low", S1781 &lt; 1200, "Medium", TRUE, "High")</f>
        <v>Medium</v>
      </c>
      <c r="W1781" t="str">
        <f t="shared" si="418"/>
        <v>2024-03</v>
      </c>
      <c r="X1781">
        <f t="shared" si="419"/>
        <v>2024</v>
      </c>
    </row>
    <row r="1782" spans="1:24" x14ac:dyDescent="0.3">
      <c r="A1782">
        <f>'Raw_Data'!A1782</f>
        <v>1781</v>
      </c>
      <c r="B1782" t="str">
        <f>'Raw_Data'!B1782</f>
        <v>Customer 4</v>
      </c>
      <c r="C1782" t="str">
        <f>'Raw_Data'!C1782</f>
        <v>Workstation</v>
      </c>
      <c r="D1782">
        <f>'Raw_Data'!D1782</f>
        <v>933</v>
      </c>
      <c r="E1782">
        <f>'Raw_Data'!E1782</f>
        <v>4888</v>
      </c>
      <c r="F1782">
        <f>'Raw_Data'!F1782</f>
        <v>45366.166666666664</v>
      </c>
      <c r="G1782" t="str">
        <f t="shared" si="405"/>
        <v>Customer 4</v>
      </c>
      <c r="H1782" t="str">
        <f t="shared" si="406"/>
        <v>WORKSTATION</v>
      </c>
      <c r="I1782" t="str">
        <f t="shared" si="407"/>
        <v>Changed</v>
      </c>
      <c r="J1782">
        <f t="shared" si="408"/>
        <v>933</v>
      </c>
      <c r="K1782">
        <f t="shared" si="409"/>
        <v>4888</v>
      </c>
      <c r="L1782" s="8">
        <f t="shared" si="410"/>
        <v>45366</v>
      </c>
      <c r="M1782" t="str">
        <f t="shared" ca="1" si="411"/>
        <v>OK</v>
      </c>
      <c r="P1782">
        <f t="shared" si="412"/>
        <v>1781</v>
      </c>
      <c r="Q1782" t="str">
        <f t="shared" si="413"/>
        <v>Customer 4</v>
      </c>
      <c r="R1782" t="str">
        <f t="shared" si="414"/>
        <v>WORKSTATION</v>
      </c>
      <c r="S1782">
        <f t="shared" si="415"/>
        <v>933</v>
      </c>
      <c r="T1782">
        <f t="shared" si="416"/>
        <v>4888</v>
      </c>
      <c r="U1782" s="8">
        <f t="shared" si="417"/>
        <v>45366</v>
      </c>
      <c r="V1782" t="str" cm="1">
        <f t="array" ref="V1782">_xlfn.IFS(S1782 = "", "", S1782 &lt; 500, "Low", S1782 &lt; 1200, "Medium", TRUE, "High")</f>
        <v>Medium</v>
      </c>
      <c r="W1782" t="str">
        <f t="shared" si="418"/>
        <v>2024-03</v>
      </c>
      <c r="X1782">
        <f t="shared" si="419"/>
        <v>2024</v>
      </c>
    </row>
    <row r="1783" spans="1:24" x14ac:dyDescent="0.3">
      <c r="A1783">
        <f>'Raw_Data'!A1783</f>
        <v>1782</v>
      </c>
      <c r="B1783" t="str">
        <f>'Raw_Data'!B1783</f>
        <v>Customer 4</v>
      </c>
      <c r="C1783" t="str">
        <f>'Raw_Data'!C1783</f>
        <v>Workstation</v>
      </c>
      <c r="D1783">
        <f>'Raw_Data'!D1783</f>
        <v>2126</v>
      </c>
      <c r="E1783">
        <f>'Raw_Data'!E1783</f>
        <v>2425</v>
      </c>
      <c r="F1783">
        <f>'Raw_Data'!F1783</f>
        <v>45366.208333333336</v>
      </c>
      <c r="G1783" t="str">
        <f t="shared" si="405"/>
        <v>Customer 4</v>
      </c>
      <c r="H1783" t="str">
        <f t="shared" si="406"/>
        <v>WORKSTATION</v>
      </c>
      <c r="I1783" t="str">
        <f t="shared" si="407"/>
        <v>Changed</v>
      </c>
      <c r="J1783">
        <f t="shared" si="408"/>
        <v>2126</v>
      </c>
      <c r="K1783">
        <f t="shared" si="409"/>
        <v>2425</v>
      </c>
      <c r="L1783" s="8">
        <f t="shared" si="410"/>
        <v>45366</v>
      </c>
      <c r="M1783" t="str">
        <f t="shared" ca="1" si="411"/>
        <v>OK</v>
      </c>
      <c r="P1783">
        <f t="shared" si="412"/>
        <v>1782</v>
      </c>
      <c r="Q1783" t="str">
        <f t="shared" si="413"/>
        <v>Customer 4</v>
      </c>
      <c r="R1783" t="str">
        <f t="shared" si="414"/>
        <v>WORKSTATION</v>
      </c>
      <c r="S1783">
        <f t="shared" si="415"/>
        <v>2126</v>
      </c>
      <c r="T1783">
        <f t="shared" si="416"/>
        <v>2425</v>
      </c>
      <c r="U1783" s="8">
        <f t="shared" si="417"/>
        <v>45366</v>
      </c>
      <c r="V1783" t="str" cm="1">
        <f t="array" ref="V1783">_xlfn.IFS(S1783 = "", "", S1783 &lt; 500, "Low", S1783 &lt; 1200, "Medium", TRUE, "High")</f>
        <v>High</v>
      </c>
      <c r="W1783" t="str">
        <f t="shared" si="418"/>
        <v>2024-03</v>
      </c>
      <c r="X1783">
        <f t="shared" si="419"/>
        <v>2024</v>
      </c>
    </row>
    <row r="1784" spans="1:24" x14ac:dyDescent="0.3">
      <c r="A1784">
        <f>'Raw_Data'!A1784</f>
        <v>1783</v>
      </c>
      <c r="B1784" t="str">
        <f>'Raw_Data'!B1784</f>
        <v>Customer 14</v>
      </c>
      <c r="C1784" t="str">
        <f>'Raw_Data'!C1784</f>
        <v>Mobile</v>
      </c>
      <c r="D1784">
        <f>'Raw_Data'!D1784</f>
        <v>2779</v>
      </c>
      <c r="E1784">
        <f>'Raw_Data'!E1784</f>
        <v>490</v>
      </c>
      <c r="F1784">
        <f>'Raw_Data'!F1784</f>
        <v>45366.25</v>
      </c>
      <c r="G1784" t="str">
        <f t="shared" si="405"/>
        <v>Customer 14</v>
      </c>
      <c r="H1784" t="str">
        <f t="shared" si="406"/>
        <v>MOBILE</v>
      </c>
      <c r="I1784" t="str">
        <f t="shared" si="407"/>
        <v>Changed</v>
      </c>
      <c r="J1784">
        <f t="shared" si="408"/>
        <v>2779</v>
      </c>
      <c r="K1784">
        <f t="shared" si="409"/>
        <v>490</v>
      </c>
      <c r="L1784" s="8">
        <f t="shared" si="410"/>
        <v>45366</v>
      </c>
      <c r="M1784" t="str">
        <f t="shared" ca="1" si="411"/>
        <v>OK</v>
      </c>
      <c r="P1784">
        <f t="shared" si="412"/>
        <v>1783</v>
      </c>
      <c r="Q1784" t="str">
        <f t="shared" si="413"/>
        <v>Customer 14</v>
      </c>
      <c r="R1784" t="str">
        <f t="shared" si="414"/>
        <v>MOBILE</v>
      </c>
      <c r="S1784">
        <f t="shared" si="415"/>
        <v>2779</v>
      </c>
      <c r="T1784">
        <f t="shared" si="416"/>
        <v>490</v>
      </c>
      <c r="U1784" s="8">
        <f t="shared" si="417"/>
        <v>45366</v>
      </c>
      <c r="V1784" t="str" cm="1">
        <f t="array" ref="V1784">_xlfn.IFS(S1784 = "", "", S1784 &lt; 500, "Low", S1784 &lt; 1200, "Medium", TRUE, "High")</f>
        <v>High</v>
      </c>
      <c r="W1784" t="str">
        <f t="shared" si="418"/>
        <v>2024-03</v>
      </c>
      <c r="X1784">
        <f t="shared" si="419"/>
        <v>2024</v>
      </c>
    </row>
    <row r="1785" spans="1:24" x14ac:dyDescent="0.3">
      <c r="A1785">
        <f>'Raw_Data'!A1785</f>
        <v>1784</v>
      </c>
      <c r="B1785" t="str">
        <f>'Raw_Data'!B1785</f>
        <v>Customer 2</v>
      </c>
      <c r="C1785" t="str">
        <f>'Raw_Data'!C1785</f>
        <v>Embedded</v>
      </c>
      <c r="D1785">
        <f>'Raw_Data'!D1785</f>
        <v>505</v>
      </c>
      <c r="E1785">
        <f>'Raw_Data'!E1785</f>
        <v>1638</v>
      </c>
      <c r="F1785">
        <f>'Raw_Data'!F1785</f>
        <v>45366.291666666664</v>
      </c>
      <c r="G1785" t="str">
        <f t="shared" si="405"/>
        <v>Customer 2</v>
      </c>
      <c r="H1785" t="str">
        <f t="shared" si="406"/>
        <v>EMBEDDED</v>
      </c>
      <c r="I1785" t="str">
        <f t="shared" si="407"/>
        <v>Changed</v>
      </c>
      <c r="J1785">
        <f t="shared" si="408"/>
        <v>505</v>
      </c>
      <c r="K1785">
        <f t="shared" si="409"/>
        <v>1638</v>
      </c>
      <c r="L1785" s="8">
        <f t="shared" si="410"/>
        <v>45366</v>
      </c>
      <c r="M1785" t="str">
        <f t="shared" ca="1" si="411"/>
        <v>OK</v>
      </c>
      <c r="P1785">
        <f t="shared" si="412"/>
        <v>1784</v>
      </c>
      <c r="Q1785" t="str">
        <f t="shared" si="413"/>
        <v>Customer 2</v>
      </c>
      <c r="R1785" t="str">
        <f t="shared" si="414"/>
        <v>EMBEDDED</v>
      </c>
      <c r="S1785">
        <f t="shared" si="415"/>
        <v>505</v>
      </c>
      <c r="T1785">
        <f t="shared" si="416"/>
        <v>1638</v>
      </c>
      <c r="U1785" s="8">
        <f t="shared" si="417"/>
        <v>45366</v>
      </c>
      <c r="V1785" t="str" cm="1">
        <f t="array" ref="V1785">_xlfn.IFS(S1785 = "", "", S1785 &lt; 500, "Low", S1785 &lt; 1200, "Medium", TRUE, "High")</f>
        <v>Medium</v>
      </c>
      <c r="W1785" t="str">
        <f t="shared" si="418"/>
        <v>2024-03</v>
      </c>
      <c r="X1785">
        <f t="shared" si="419"/>
        <v>2024</v>
      </c>
    </row>
    <row r="1786" spans="1:24" x14ac:dyDescent="0.3">
      <c r="A1786">
        <f>'Raw_Data'!A1786</f>
        <v>1785</v>
      </c>
      <c r="B1786" t="str">
        <f>'Raw_Data'!B1786</f>
        <v>Customer 13</v>
      </c>
      <c r="C1786" t="str">
        <f>'Raw_Data'!C1786</f>
        <v>Embedded</v>
      </c>
      <c r="D1786">
        <f>'Raw_Data'!D1786</f>
        <v>3410</v>
      </c>
      <c r="E1786">
        <f>'Raw_Data'!E1786</f>
        <v>1278</v>
      </c>
      <c r="F1786">
        <f>'Raw_Data'!F1786</f>
        <v>45366.333333333336</v>
      </c>
      <c r="G1786" t="str">
        <f t="shared" si="405"/>
        <v>Customer 13</v>
      </c>
      <c r="H1786" t="str">
        <f t="shared" si="406"/>
        <v>EMBEDDED</v>
      </c>
      <c r="I1786" t="str">
        <f t="shared" si="407"/>
        <v>Changed</v>
      </c>
      <c r="J1786">
        <f t="shared" si="408"/>
        <v>3410</v>
      </c>
      <c r="K1786">
        <f t="shared" si="409"/>
        <v>1278</v>
      </c>
      <c r="L1786" s="8">
        <f t="shared" si="410"/>
        <v>45366</v>
      </c>
      <c r="M1786" t="str">
        <f t="shared" ca="1" si="411"/>
        <v>OK</v>
      </c>
      <c r="P1786">
        <f t="shared" si="412"/>
        <v>1785</v>
      </c>
      <c r="Q1786" t="str">
        <f t="shared" si="413"/>
        <v>Customer 13</v>
      </c>
      <c r="R1786" t="str">
        <f t="shared" si="414"/>
        <v>EMBEDDED</v>
      </c>
      <c r="S1786">
        <f t="shared" si="415"/>
        <v>3410</v>
      </c>
      <c r="T1786">
        <f t="shared" si="416"/>
        <v>1278</v>
      </c>
      <c r="U1786" s="8">
        <f t="shared" si="417"/>
        <v>45366</v>
      </c>
      <c r="V1786" t="str" cm="1">
        <f t="array" ref="V1786">_xlfn.IFS(S1786 = "", "", S1786 &lt; 500, "Low", S1786 &lt; 1200, "Medium", TRUE, "High")</f>
        <v>High</v>
      </c>
      <c r="W1786" t="str">
        <f t="shared" si="418"/>
        <v>2024-03</v>
      </c>
      <c r="X1786">
        <f t="shared" si="419"/>
        <v>2024</v>
      </c>
    </row>
    <row r="1787" spans="1:24" x14ac:dyDescent="0.3">
      <c r="A1787">
        <f>'Raw_Data'!A1787</f>
        <v>1786</v>
      </c>
      <c r="B1787" t="str">
        <f>'Raw_Data'!B1787</f>
        <v>Customer 2</v>
      </c>
      <c r="C1787" t="str">
        <f>'Raw_Data'!C1787</f>
        <v>Embedded</v>
      </c>
      <c r="D1787">
        <f>'Raw_Data'!D1787</f>
        <v>2191</v>
      </c>
      <c r="E1787">
        <f>'Raw_Data'!E1787</f>
        <v>3282</v>
      </c>
      <c r="F1787">
        <f>'Raw_Data'!F1787</f>
        <v>45366.375</v>
      </c>
      <c r="G1787" t="str">
        <f t="shared" si="405"/>
        <v>Customer 2</v>
      </c>
      <c r="H1787" t="str">
        <f t="shared" si="406"/>
        <v>EMBEDDED</v>
      </c>
      <c r="I1787" t="str">
        <f t="shared" si="407"/>
        <v>Changed</v>
      </c>
      <c r="J1787">
        <f t="shared" si="408"/>
        <v>2191</v>
      </c>
      <c r="K1787">
        <f t="shared" si="409"/>
        <v>3282</v>
      </c>
      <c r="L1787" s="8">
        <f t="shared" si="410"/>
        <v>45366</v>
      </c>
      <c r="M1787" t="str">
        <f t="shared" ca="1" si="411"/>
        <v>OK</v>
      </c>
      <c r="P1787">
        <f t="shared" si="412"/>
        <v>1786</v>
      </c>
      <c r="Q1787" t="str">
        <f t="shared" si="413"/>
        <v>Customer 2</v>
      </c>
      <c r="R1787" t="str">
        <f t="shared" si="414"/>
        <v>EMBEDDED</v>
      </c>
      <c r="S1787">
        <f t="shared" si="415"/>
        <v>2191</v>
      </c>
      <c r="T1787">
        <f t="shared" si="416"/>
        <v>3282</v>
      </c>
      <c r="U1787" s="8">
        <f t="shared" si="417"/>
        <v>45366</v>
      </c>
      <c r="V1787" t="str" cm="1">
        <f t="array" ref="V1787">_xlfn.IFS(S1787 = "", "", S1787 &lt; 500, "Low", S1787 &lt; 1200, "Medium", TRUE, "High")</f>
        <v>High</v>
      </c>
      <c r="W1787" t="str">
        <f t="shared" si="418"/>
        <v>2024-03</v>
      </c>
      <c r="X1787">
        <f t="shared" si="419"/>
        <v>2024</v>
      </c>
    </row>
    <row r="1788" spans="1:24" x14ac:dyDescent="0.3">
      <c r="A1788">
        <f>'Raw_Data'!A1788</f>
        <v>1787</v>
      </c>
      <c r="B1788" t="str">
        <f>'Raw_Data'!B1788</f>
        <v>Customer 11</v>
      </c>
      <c r="C1788" t="str">
        <f>'Raw_Data'!C1788</f>
        <v>Embedded</v>
      </c>
      <c r="D1788">
        <f>'Raw_Data'!D1788</f>
        <v>1779</v>
      </c>
      <c r="E1788">
        <f>'Raw_Data'!E1788</f>
        <v>3426</v>
      </c>
      <c r="F1788">
        <f>'Raw_Data'!F1788</f>
        <v>45366.416666666664</v>
      </c>
      <c r="G1788" t="str">
        <f t="shared" si="405"/>
        <v>Customer 11</v>
      </c>
      <c r="H1788" t="str">
        <f t="shared" si="406"/>
        <v>EMBEDDED</v>
      </c>
      <c r="I1788" t="str">
        <f t="shared" si="407"/>
        <v>Changed</v>
      </c>
      <c r="J1788">
        <f t="shared" si="408"/>
        <v>1779</v>
      </c>
      <c r="K1788">
        <f t="shared" si="409"/>
        <v>3426</v>
      </c>
      <c r="L1788" s="8">
        <f t="shared" si="410"/>
        <v>45366</v>
      </c>
      <c r="M1788" t="str">
        <f t="shared" ca="1" si="411"/>
        <v>OK</v>
      </c>
      <c r="P1788">
        <f t="shared" si="412"/>
        <v>1787</v>
      </c>
      <c r="Q1788" t="str">
        <f t="shared" si="413"/>
        <v>Customer 11</v>
      </c>
      <c r="R1788" t="str">
        <f t="shared" si="414"/>
        <v>EMBEDDED</v>
      </c>
      <c r="S1788">
        <f t="shared" si="415"/>
        <v>1779</v>
      </c>
      <c r="T1788">
        <f t="shared" si="416"/>
        <v>3426</v>
      </c>
      <c r="U1788" s="8">
        <f t="shared" si="417"/>
        <v>45366</v>
      </c>
      <c r="V1788" t="str" cm="1">
        <f t="array" ref="V1788">_xlfn.IFS(S1788 = "", "", S1788 &lt; 500, "Low", S1788 &lt; 1200, "Medium", TRUE, "High")</f>
        <v>High</v>
      </c>
      <c r="W1788" t="str">
        <f t="shared" si="418"/>
        <v>2024-03</v>
      </c>
      <c r="X1788">
        <f t="shared" si="419"/>
        <v>2024</v>
      </c>
    </row>
    <row r="1789" spans="1:24" x14ac:dyDescent="0.3">
      <c r="A1789">
        <f>'Raw_Data'!A1789</f>
        <v>1788</v>
      </c>
      <c r="B1789" t="str">
        <f>'Raw_Data'!B1789</f>
        <v>Customer 3</v>
      </c>
      <c r="C1789" t="str">
        <f>'Raw_Data'!C1789</f>
        <v>Desktop</v>
      </c>
      <c r="D1789">
        <f>'Raw_Data'!D1789</f>
        <v>2886</v>
      </c>
      <c r="E1789">
        <f>'Raw_Data'!E1789</f>
        <v>4515</v>
      </c>
      <c r="F1789">
        <f>'Raw_Data'!F1789</f>
        <v>45366.458333333336</v>
      </c>
      <c r="G1789" t="str">
        <f t="shared" si="405"/>
        <v>Customer 3</v>
      </c>
      <c r="H1789" t="str">
        <f t="shared" si="406"/>
        <v>DESKTOP</v>
      </c>
      <c r="I1789" t="str">
        <f t="shared" si="407"/>
        <v>Changed</v>
      </c>
      <c r="J1789">
        <f t="shared" si="408"/>
        <v>2886</v>
      </c>
      <c r="K1789">
        <f t="shared" si="409"/>
        <v>4515</v>
      </c>
      <c r="L1789" s="8">
        <f t="shared" si="410"/>
        <v>45366</v>
      </c>
      <c r="M1789" t="str">
        <f t="shared" ca="1" si="411"/>
        <v>OK</v>
      </c>
      <c r="P1789">
        <f t="shared" si="412"/>
        <v>1788</v>
      </c>
      <c r="Q1789" t="str">
        <f t="shared" si="413"/>
        <v>Customer 3</v>
      </c>
      <c r="R1789" t="str">
        <f t="shared" si="414"/>
        <v>DESKTOP</v>
      </c>
      <c r="S1789">
        <f t="shared" si="415"/>
        <v>2886</v>
      </c>
      <c r="T1789">
        <f t="shared" si="416"/>
        <v>4515</v>
      </c>
      <c r="U1789" s="8">
        <f t="shared" si="417"/>
        <v>45366</v>
      </c>
      <c r="V1789" t="str" cm="1">
        <f t="array" ref="V1789">_xlfn.IFS(S1789 = "", "", S1789 &lt; 500, "Low", S1789 &lt; 1200, "Medium", TRUE, "High")</f>
        <v>High</v>
      </c>
      <c r="W1789" t="str">
        <f t="shared" si="418"/>
        <v>2024-03</v>
      </c>
      <c r="X1789">
        <f t="shared" si="419"/>
        <v>2024</v>
      </c>
    </row>
    <row r="1790" spans="1:24" x14ac:dyDescent="0.3">
      <c r="A1790">
        <f>'Raw_Data'!A1790</f>
        <v>1789</v>
      </c>
      <c r="B1790" t="str">
        <f>'Raw_Data'!B1790</f>
        <v>Customer 12</v>
      </c>
      <c r="C1790" t="str">
        <f>'Raw_Data'!C1790</f>
        <v>Workstation</v>
      </c>
      <c r="D1790">
        <f>'Raw_Data'!D1790</f>
        <v>1398</v>
      </c>
      <c r="E1790">
        <f>'Raw_Data'!E1790</f>
        <v>141</v>
      </c>
      <c r="F1790">
        <f>'Raw_Data'!F1790</f>
        <v>45366.5</v>
      </c>
      <c r="G1790" t="str">
        <f t="shared" si="405"/>
        <v>Customer 12</v>
      </c>
      <c r="H1790" t="str">
        <f t="shared" si="406"/>
        <v>WORKSTATION</v>
      </c>
      <c r="I1790" t="str">
        <f t="shared" si="407"/>
        <v>Changed</v>
      </c>
      <c r="J1790">
        <f t="shared" si="408"/>
        <v>1398</v>
      </c>
      <c r="K1790">
        <f t="shared" si="409"/>
        <v>141</v>
      </c>
      <c r="L1790" s="8">
        <f t="shared" si="410"/>
        <v>45366</v>
      </c>
      <c r="M1790" t="str">
        <f t="shared" ca="1" si="411"/>
        <v>OK</v>
      </c>
      <c r="P1790">
        <f t="shared" si="412"/>
        <v>1789</v>
      </c>
      <c r="Q1790" t="str">
        <f t="shared" si="413"/>
        <v>Customer 12</v>
      </c>
      <c r="R1790" t="str">
        <f t="shared" si="414"/>
        <v>WORKSTATION</v>
      </c>
      <c r="S1790">
        <f t="shared" si="415"/>
        <v>1398</v>
      </c>
      <c r="T1790">
        <f t="shared" si="416"/>
        <v>141</v>
      </c>
      <c r="U1790" s="8">
        <f t="shared" si="417"/>
        <v>45366</v>
      </c>
      <c r="V1790" t="str" cm="1">
        <f t="array" ref="V1790">_xlfn.IFS(S1790 = "", "", S1790 &lt; 500, "Low", S1790 &lt; 1200, "Medium", TRUE, "High")</f>
        <v>High</v>
      </c>
      <c r="W1790" t="str">
        <f t="shared" si="418"/>
        <v>2024-03</v>
      </c>
      <c r="X1790">
        <f t="shared" si="419"/>
        <v>2024</v>
      </c>
    </row>
    <row r="1791" spans="1:24" x14ac:dyDescent="0.3">
      <c r="A1791">
        <f>'Raw_Data'!A1791</f>
        <v>1790</v>
      </c>
      <c r="B1791" t="str">
        <f>'Raw_Data'!B1791</f>
        <v>Customer 9</v>
      </c>
      <c r="C1791" t="str">
        <f>'Raw_Data'!C1791</f>
        <v>Workstation</v>
      </c>
      <c r="D1791">
        <f>'Raw_Data'!D1791</f>
        <v>728</v>
      </c>
      <c r="E1791">
        <f>'Raw_Data'!E1791</f>
        <v>1528</v>
      </c>
      <c r="F1791">
        <f>'Raw_Data'!F1791</f>
        <v>45366.541666666664</v>
      </c>
      <c r="G1791" t="str">
        <f t="shared" si="405"/>
        <v>Customer 9</v>
      </c>
      <c r="H1791" t="str">
        <f t="shared" si="406"/>
        <v>WORKSTATION</v>
      </c>
      <c r="I1791" t="str">
        <f t="shared" si="407"/>
        <v>Changed</v>
      </c>
      <c r="J1791">
        <f t="shared" si="408"/>
        <v>728</v>
      </c>
      <c r="K1791">
        <f t="shared" si="409"/>
        <v>1528</v>
      </c>
      <c r="L1791" s="8">
        <f t="shared" si="410"/>
        <v>45366</v>
      </c>
      <c r="M1791" t="str">
        <f t="shared" ca="1" si="411"/>
        <v>OK</v>
      </c>
      <c r="P1791">
        <f t="shared" si="412"/>
        <v>1790</v>
      </c>
      <c r="Q1791" t="str">
        <f t="shared" si="413"/>
        <v>Customer 9</v>
      </c>
      <c r="R1791" t="str">
        <f t="shared" si="414"/>
        <v>WORKSTATION</v>
      </c>
      <c r="S1791">
        <f t="shared" si="415"/>
        <v>728</v>
      </c>
      <c r="T1791">
        <f t="shared" si="416"/>
        <v>1528</v>
      </c>
      <c r="U1791" s="8">
        <f t="shared" si="417"/>
        <v>45366</v>
      </c>
      <c r="V1791" t="str" cm="1">
        <f t="array" ref="V1791">_xlfn.IFS(S1791 = "", "", S1791 &lt; 500, "Low", S1791 &lt; 1200, "Medium", TRUE, "High")</f>
        <v>Medium</v>
      </c>
      <c r="W1791" t="str">
        <f t="shared" si="418"/>
        <v>2024-03</v>
      </c>
      <c r="X1791">
        <f t="shared" si="419"/>
        <v>2024</v>
      </c>
    </row>
    <row r="1792" spans="1:24" x14ac:dyDescent="0.3">
      <c r="A1792">
        <f>'Raw_Data'!A1792</f>
        <v>1791</v>
      </c>
      <c r="B1792" t="str">
        <f>'Raw_Data'!B1792</f>
        <v>Customer 10</v>
      </c>
      <c r="C1792" t="str">
        <f>'Raw_Data'!C1792</f>
        <v>Mobile</v>
      </c>
      <c r="D1792">
        <f>'Raw_Data'!D1792</f>
        <v>157</v>
      </c>
      <c r="E1792">
        <f>'Raw_Data'!E1792</f>
        <v>2628</v>
      </c>
      <c r="F1792">
        <f>'Raw_Data'!F1792</f>
        <v>45366.583333333336</v>
      </c>
      <c r="G1792" t="str">
        <f t="shared" si="405"/>
        <v>Customer 10</v>
      </c>
      <c r="H1792" t="str">
        <f t="shared" si="406"/>
        <v>MOBILE</v>
      </c>
      <c r="I1792" t="str">
        <f t="shared" si="407"/>
        <v>Changed</v>
      </c>
      <c r="J1792">
        <f t="shared" si="408"/>
        <v>157</v>
      </c>
      <c r="K1792">
        <f t="shared" si="409"/>
        <v>2628</v>
      </c>
      <c r="L1792" s="8">
        <f t="shared" si="410"/>
        <v>45366</v>
      </c>
      <c r="M1792" t="str">
        <f t="shared" ca="1" si="411"/>
        <v>OK</v>
      </c>
      <c r="P1792">
        <f t="shared" si="412"/>
        <v>1791</v>
      </c>
      <c r="Q1792" t="str">
        <f t="shared" si="413"/>
        <v>Customer 10</v>
      </c>
      <c r="R1792" t="str">
        <f t="shared" si="414"/>
        <v>MOBILE</v>
      </c>
      <c r="S1792">
        <f t="shared" si="415"/>
        <v>157</v>
      </c>
      <c r="T1792">
        <f t="shared" si="416"/>
        <v>2628</v>
      </c>
      <c r="U1792" s="8">
        <f t="shared" si="417"/>
        <v>45366</v>
      </c>
      <c r="V1792" t="str" cm="1">
        <f t="array" ref="V1792">_xlfn.IFS(S1792 = "", "", S1792 &lt; 500, "Low", S1792 &lt; 1200, "Medium", TRUE, "High")</f>
        <v>Low</v>
      </c>
      <c r="W1792" t="str">
        <f t="shared" si="418"/>
        <v>2024-03</v>
      </c>
      <c r="X1792">
        <f t="shared" si="419"/>
        <v>2024</v>
      </c>
    </row>
    <row r="1793" spans="1:24" x14ac:dyDescent="0.3">
      <c r="A1793">
        <f>'Raw_Data'!A1793</f>
        <v>1792</v>
      </c>
      <c r="B1793" t="str">
        <f>'Raw_Data'!B1793</f>
        <v>Customer 6</v>
      </c>
      <c r="C1793" t="str">
        <f>'Raw_Data'!C1793</f>
        <v>Mobile</v>
      </c>
      <c r="D1793">
        <f>'Raw_Data'!D1793</f>
        <v>1893</v>
      </c>
      <c r="E1793">
        <f>'Raw_Data'!E1793</f>
        <v>4927</v>
      </c>
      <c r="F1793">
        <f>'Raw_Data'!F1793</f>
        <v>45366.625</v>
      </c>
      <c r="G1793" t="str">
        <f t="shared" si="405"/>
        <v>Customer 6</v>
      </c>
      <c r="H1793" t="str">
        <f t="shared" si="406"/>
        <v>MOBILE</v>
      </c>
      <c r="I1793" t="str">
        <f t="shared" si="407"/>
        <v>Changed</v>
      </c>
      <c r="J1793">
        <f t="shared" si="408"/>
        <v>1893</v>
      </c>
      <c r="K1793">
        <f t="shared" si="409"/>
        <v>4927</v>
      </c>
      <c r="L1793" s="8">
        <f t="shared" si="410"/>
        <v>45366</v>
      </c>
      <c r="M1793" t="str">
        <f t="shared" ca="1" si="411"/>
        <v>OK</v>
      </c>
      <c r="P1793">
        <f t="shared" si="412"/>
        <v>1792</v>
      </c>
      <c r="Q1793" t="str">
        <f t="shared" si="413"/>
        <v>Customer 6</v>
      </c>
      <c r="R1793" t="str">
        <f t="shared" si="414"/>
        <v>MOBILE</v>
      </c>
      <c r="S1793">
        <f t="shared" si="415"/>
        <v>1893</v>
      </c>
      <c r="T1793">
        <f t="shared" si="416"/>
        <v>4927</v>
      </c>
      <c r="U1793" s="8">
        <f t="shared" si="417"/>
        <v>45366</v>
      </c>
      <c r="V1793" t="str" cm="1">
        <f t="array" ref="V1793">_xlfn.IFS(S1793 = "", "", S1793 &lt; 500, "Low", S1793 &lt; 1200, "Medium", TRUE, "High")</f>
        <v>High</v>
      </c>
      <c r="W1793" t="str">
        <f t="shared" si="418"/>
        <v>2024-03</v>
      </c>
      <c r="X1793">
        <f t="shared" si="419"/>
        <v>2024</v>
      </c>
    </row>
    <row r="1794" spans="1:24" x14ac:dyDescent="0.3">
      <c r="A1794">
        <f>'Raw_Data'!A1794</f>
        <v>1793</v>
      </c>
      <c r="B1794" t="str">
        <f>'Raw_Data'!B1794</f>
        <v>Customer 3</v>
      </c>
      <c r="C1794" t="str">
        <f>'Raw_Data'!C1794</f>
        <v>Workstation</v>
      </c>
      <c r="D1794">
        <f>'Raw_Data'!D1794</f>
        <v>2287</v>
      </c>
      <c r="E1794">
        <f>'Raw_Data'!E1794</f>
        <v>1212</v>
      </c>
      <c r="F1794">
        <f>'Raw_Data'!F1794</f>
        <v>45366.666666666664</v>
      </c>
      <c r="G1794" t="str">
        <f t="shared" si="405"/>
        <v>Customer 3</v>
      </c>
      <c r="H1794" t="str">
        <f t="shared" si="406"/>
        <v>WORKSTATION</v>
      </c>
      <c r="I1794" t="str">
        <f t="shared" si="407"/>
        <v>Changed</v>
      </c>
      <c r="J1794">
        <f t="shared" si="408"/>
        <v>2287</v>
      </c>
      <c r="K1794">
        <f t="shared" si="409"/>
        <v>1212</v>
      </c>
      <c r="L1794" s="8">
        <f t="shared" si="410"/>
        <v>45366</v>
      </c>
      <c r="M1794" t="str">
        <f t="shared" ca="1" si="411"/>
        <v>OK</v>
      </c>
      <c r="P1794">
        <f t="shared" si="412"/>
        <v>1793</v>
      </c>
      <c r="Q1794" t="str">
        <f t="shared" si="413"/>
        <v>Customer 3</v>
      </c>
      <c r="R1794" t="str">
        <f t="shared" si="414"/>
        <v>WORKSTATION</v>
      </c>
      <c r="S1794">
        <f t="shared" si="415"/>
        <v>2287</v>
      </c>
      <c r="T1794">
        <f t="shared" si="416"/>
        <v>1212</v>
      </c>
      <c r="U1794" s="8">
        <f t="shared" si="417"/>
        <v>45366</v>
      </c>
      <c r="V1794" t="str" cm="1">
        <f t="array" ref="V1794">_xlfn.IFS(S1794 = "", "", S1794 &lt; 500, "Low", S1794 &lt; 1200, "Medium", TRUE, "High")</f>
        <v>High</v>
      </c>
      <c r="W1794" t="str">
        <f t="shared" si="418"/>
        <v>2024-03</v>
      </c>
      <c r="X1794">
        <f t="shared" si="419"/>
        <v>2024</v>
      </c>
    </row>
    <row r="1795" spans="1:24" x14ac:dyDescent="0.3">
      <c r="A1795">
        <f>'Raw_Data'!A1795</f>
        <v>1794</v>
      </c>
      <c r="B1795" t="str">
        <f>'Raw_Data'!B1795</f>
        <v>Customer 3</v>
      </c>
      <c r="C1795" t="str">
        <f>'Raw_Data'!C1795</f>
        <v>Embedded</v>
      </c>
      <c r="D1795">
        <f>'Raw_Data'!D1795</f>
        <v>1623</v>
      </c>
      <c r="E1795">
        <f>'Raw_Data'!E1795</f>
        <v>2360</v>
      </c>
      <c r="F1795">
        <f>'Raw_Data'!F1795</f>
        <v>45366.708333333336</v>
      </c>
      <c r="G1795" t="str">
        <f t="shared" ref="G1795:G1858" si="420">PROPER(CLEAN(TRIM(B1795)))</f>
        <v>Customer 3</v>
      </c>
      <c r="H1795" t="str">
        <f t="shared" ref="H1795:H1858" si="421">UPPER(CLEAN(TRIM(C1795)))</f>
        <v>EMBEDDED</v>
      </c>
      <c r="I1795" t="str">
        <f t="shared" ref="I1795:I1858" si="422">IF(OR(NOT(EXACT(B1795,G1795)), NOT(EXACT(C1795,H1795))), "Changed", "")</f>
        <v>Changed</v>
      </c>
      <c r="J1795">
        <f t="shared" ref="J1795:J1858" si="423">IFERROR(VALUE(TRIM(D1795)), "")</f>
        <v>1623</v>
      </c>
      <c r="K1795">
        <f t="shared" ref="K1795:K1858" si="424">IFERROR(VALUE(TRIM(E1795)), "")</f>
        <v>2360</v>
      </c>
      <c r="L1795" s="8">
        <f t="shared" ref="L1795:L1858" si="425">IF(F1795="","",INT(F1795))</f>
        <v>45366</v>
      </c>
      <c r="M1795" t="str">
        <f t="shared" ref="M1795:M1858" ca="1" si="426">IF(AND(L1795&gt;=DATE(2000,1,1), L1795&lt;=TODAY()+365), "OK", "OutOfRange")</f>
        <v>OK</v>
      </c>
      <c r="P1795">
        <f t="shared" ref="P1795:P1858" si="427">IF(A1795="","",A1795)</f>
        <v>1794</v>
      </c>
      <c r="Q1795" t="str">
        <f t="shared" ref="Q1795:Q1858" si="428">IF(G1795="","",G1795)</f>
        <v>Customer 3</v>
      </c>
      <c r="R1795" t="str">
        <f t="shared" ref="R1795:R1858" si="429">IF(H1795="","",H1795)</f>
        <v>EMBEDDED</v>
      </c>
      <c r="S1795">
        <f t="shared" ref="S1795:S1858" si="430">IF(J1795="","",J1795)</f>
        <v>1623</v>
      </c>
      <c r="T1795">
        <f t="shared" ref="T1795:T1858" si="431">IF(K1795="","",K1795)</f>
        <v>2360</v>
      </c>
      <c r="U1795" s="8">
        <f t="shared" ref="U1795:U1858" si="432">IF(L1795="","",L1795)</f>
        <v>45366</v>
      </c>
      <c r="V1795" t="str" cm="1">
        <f t="array" ref="V1795">_xlfn.IFS(S1795 = "", "", S1795 &lt; 500, "Low", S1795 &lt; 1200, "Medium", TRUE, "High")</f>
        <v>High</v>
      </c>
      <c r="W1795" t="str">
        <f t="shared" ref="W1795:W1858" si="433">TEXT(U1795, "yyyy-mm")</f>
        <v>2024-03</v>
      </c>
      <c r="X1795">
        <f t="shared" ref="X1795:X1858" si="434">YEAR(U1795)</f>
        <v>2024</v>
      </c>
    </row>
    <row r="1796" spans="1:24" x14ac:dyDescent="0.3">
      <c r="A1796">
        <f>'Raw_Data'!A1796</f>
        <v>1795</v>
      </c>
      <c r="B1796" t="str">
        <f>'Raw_Data'!B1796</f>
        <v>Customer 14</v>
      </c>
      <c r="C1796" t="str">
        <f>'Raw_Data'!C1796</f>
        <v>Desktop</v>
      </c>
      <c r="D1796">
        <f>'Raw_Data'!D1796</f>
        <v>892</v>
      </c>
      <c r="E1796">
        <f>'Raw_Data'!E1796</f>
        <v>1658</v>
      </c>
      <c r="F1796">
        <f>'Raw_Data'!F1796</f>
        <v>45366.75</v>
      </c>
      <c r="G1796" t="str">
        <f t="shared" si="420"/>
        <v>Customer 14</v>
      </c>
      <c r="H1796" t="str">
        <f t="shared" si="421"/>
        <v>DESKTOP</v>
      </c>
      <c r="I1796" t="str">
        <f t="shared" si="422"/>
        <v>Changed</v>
      </c>
      <c r="J1796">
        <f t="shared" si="423"/>
        <v>892</v>
      </c>
      <c r="K1796">
        <f t="shared" si="424"/>
        <v>1658</v>
      </c>
      <c r="L1796" s="8">
        <f t="shared" si="425"/>
        <v>45366</v>
      </c>
      <c r="M1796" t="str">
        <f t="shared" ca="1" si="426"/>
        <v>OK</v>
      </c>
      <c r="P1796">
        <f t="shared" si="427"/>
        <v>1795</v>
      </c>
      <c r="Q1796" t="str">
        <f t="shared" si="428"/>
        <v>Customer 14</v>
      </c>
      <c r="R1796" t="str">
        <f t="shared" si="429"/>
        <v>DESKTOP</v>
      </c>
      <c r="S1796">
        <f t="shared" si="430"/>
        <v>892</v>
      </c>
      <c r="T1796">
        <f t="shared" si="431"/>
        <v>1658</v>
      </c>
      <c r="U1796" s="8">
        <f t="shared" si="432"/>
        <v>45366</v>
      </c>
      <c r="V1796" t="str" cm="1">
        <f t="array" ref="V1796">_xlfn.IFS(S1796 = "", "", S1796 &lt; 500, "Low", S1796 &lt; 1200, "Medium", TRUE, "High")</f>
        <v>Medium</v>
      </c>
      <c r="W1796" t="str">
        <f t="shared" si="433"/>
        <v>2024-03</v>
      </c>
      <c r="X1796">
        <f t="shared" si="434"/>
        <v>2024</v>
      </c>
    </row>
    <row r="1797" spans="1:24" x14ac:dyDescent="0.3">
      <c r="A1797">
        <f>'Raw_Data'!A1797</f>
        <v>1796</v>
      </c>
      <c r="B1797" t="str">
        <f>'Raw_Data'!B1797</f>
        <v>Customer 13</v>
      </c>
      <c r="C1797" t="str">
        <f>'Raw_Data'!C1797</f>
        <v>Desktop</v>
      </c>
      <c r="D1797">
        <f>'Raw_Data'!D1797</f>
        <v>136</v>
      </c>
      <c r="E1797">
        <f>'Raw_Data'!E1797</f>
        <v>3868</v>
      </c>
      <c r="F1797">
        <f>'Raw_Data'!F1797</f>
        <v>45366.791666666664</v>
      </c>
      <c r="G1797" t="str">
        <f t="shared" si="420"/>
        <v>Customer 13</v>
      </c>
      <c r="H1797" t="str">
        <f t="shared" si="421"/>
        <v>DESKTOP</v>
      </c>
      <c r="I1797" t="str">
        <f t="shared" si="422"/>
        <v>Changed</v>
      </c>
      <c r="J1797">
        <f t="shared" si="423"/>
        <v>136</v>
      </c>
      <c r="K1797">
        <f t="shared" si="424"/>
        <v>3868</v>
      </c>
      <c r="L1797" s="8">
        <f t="shared" si="425"/>
        <v>45366</v>
      </c>
      <c r="M1797" t="str">
        <f t="shared" ca="1" si="426"/>
        <v>OK</v>
      </c>
      <c r="P1797">
        <f t="shared" si="427"/>
        <v>1796</v>
      </c>
      <c r="Q1797" t="str">
        <f t="shared" si="428"/>
        <v>Customer 13</v>
      </c>
      <c r="R1797" t="str">
        <f t="shared" si="429"/>
        <v>DESKTOP</v>
      </c>
      <c r="S1797">
        <f t="shared" si="430"/>
        <v>136</v>
      </c>
      <c r="T1797">
        <f t="shared" si="431"/>
        <v>3868</v>
      </c>
      <c r="U1797" s="8">
        <f t="shared" si="432"/>
        <v>45366</v>
      </c>
      <c r="V1797" t="str" cm="1">
        <f t="array" ref="V1797">_xlfn.IFS(S1797 = "", "", S1797 &lt; 500, "Low", S1797 &lt; 1200, "Medium", TRUE, "High")</f>
        <v>Low</v>
      </c>
      <c r="W1797" t="str">
        <f t="shared" si="433"/>
        <v>2024-03</v>
      </c>
      <c r="X1797">
        <f t="shared" si="434"/>
        <v>2024</v>
      </c>
    </row>
    <row r="1798" spans="1:24" x14ac:dyDescent="0.3">
      <c r="A1798">
        <f>'Raw_Data'!A1798</f>
        <v>1797</v>
      </c>
      <c r="B1798" t="str">
        <f>'Raw_Data'!B1798</f>
        <v>Customer 7</v>
      </c>
      <c r="C1798" t="str">
        <f>'Raw_Data'!C1798</f>
        <v>Desktop</v>
      </c>
      <c r="D1798">
        <f>'Raw_Data'!D1798</f>
        <v>2569</v>
      </c>
      <c r="E1798">
        <f>'Raw_Data'!E1798</f>
        <v>269</v>
      </c>
      <c r="F1798">
        <f>'Raw_Data'!F1798</f>
        <v>45366.833333333336</v>
      </c>
      <c r="G1798" t="str">
        <f t="shared" si="420"/>
        <v>Customer 7</v>
      </c>
      <c r="H1798" t="str">
        <f t="shared" si="421"/>
        <v>DESKTOP</v>
      </c>
      <c r="I1798" t="str">
        <f t="shared" si="422"/>
        <v>Changed</v>
      </c>
      <c r="J1798">
        <f t="shared" si="423"/>
        <v>2569</v>
      </c>
      <c r="K1798">
        <f t="shared" si="424"/>
        <v>269</v>
      </c>
      <c r="L1798" s="8">
        <f t="shared" si="425"/>
        <v>45366</v>
      </c>
      <c r="M1798" t="str">
        <f t="shared" ca="1" si="426"/>
        <v>OK</v>
      </c>
      <c r="P1798">
        <f t="shared" si="427"/>
        <v>1797</v>
      </c>
      <c r="Q1798" t="str">
        <f t="shared" si="428"/>
        <v>Customer 7</v>
      </c>
      <c r="R1798" t="str">
        <f t="shared" si="429"/>
        <v>DESKTOP</v>
      </c>
      <c r="S1798">
        <f t="shared" si="430"/>
        <v>2569</v>
      </c>
      <c r="T1798">
        <f t="shared" si="431"/>
        <v>269</v>
      </c>
      <c r="U1798" s="8">
        <f t="shared" si="432"/>
        <v>45366</v>
      </c>
      <c r="V1798" t="str" cm="1">
        <f t="array" ref="V1798">_xlfn.IFS(S1798 = "", "", S1798 &lt; 500, "Low", S1798 &lt; 1200, "Medium", TRUE, "High")</f>
        <v>High</v>
      </c>
      <c r="W1798" t="str">
        <f t="shared" si="433"/>
        <v>2024-03</v>
      </c>
      <c r="X1798">
        <f t="shared" si="434"/>
        <v>2024</v>
      </c>
    </row>
    <row r="1799" spans="1:24" x14ac:dyDescent="0.3">
      <c r="A1799">
        <f>'Raw_Data'!A1799</f>
        <v>1798</v>
      </c>
      <c r="B1799" t="str">
        <f>'Raw_Data'!B1799</f>
        <v>Customer 7</v>
      </c>
      <c r="C1799" t="str">
        <f>'Raw_Data'!C1799</f>
        <v>Desktop</v>
      </c>
      <c r="D1799">
        <f>'Raw_Data'!D1799</f>
        <v>1576</v>
      </c>
      <c r="E1799">
        <f>'Raw_Data'!E1799</f>
        <v>1114</v>
      </c>
      <c r="F1799">
        <f>'Raw_Data'!F1799</f>
        <v>45366.875</v>
      </c>
      <c r="G1799" t="str">
        <f t="shared" si="420"/>
        <v>Customer 7</v>
      </c>
      <c r="H1799" t="str">
        <f t="shared" si="421"/>
        <v>DESKTOP</v>
      </c>
      <c r="I1799" t="str">
        <f t="shared" si="422"/>
        <v>Changed</v>
      </c>
      <c r="J1799">
        <f t="shared" si="423"/>
        <v>1576</v>
      </c>
      <c r="K1799">
        <f t="shared" si="424"/>
        <v>1114</v>
      </c>
      <c r="L1799" s="8">
        <f t="shared" si="425"/>
        <v>45366</v>
      </c>
      <c r="M1799" t="str">
        <f t="shared" ca="1" si="426"/>
        <v>OK</v>
      </c>
      <c r="P1799">
        <f t="shared" si="427"/>
        <v>1798</v>
      </c>
      <c r="Q1799" t="str">
        <f t="shared" si="428"/>
        <v>Customer 7</v>
      </c>
      <c r="R1799" t="str">
        <f t="shared" si="429"/>
        <v>DESKTOP</v>
      </c>
      <c r="S1799">
        <f t="shared" si="430"/>
        <v>1576</v>
      </c>
      <c r="T1799">
        <f t="shared" si="431"/>
        <v>1114</v>
      </c>
      <c r="U1799" s="8">
        <f t="shared" si="432"/>
        <v>45366</v>
      </c>
      <c r="V1799" t="str" cm="1">
        <f t="array" ref="V1799">_xlfn.IFS(S1799 = "", "", S1799 &lt; 500, "Low", S1799 &lt; 1200, "Medium", TRUE, "High")</f>
        <v>High</v>
      </c>
      <c r="W1799" t="str">
        <f t="shared" si="433"/>
        <v>2024-03</v>
      </c>
      <c r="X1799">
        <f t="shared" si="434"/>
        <v>2024</v>
      </c>
    </row>
    <row r="1800" spans="1:24" x14ac:dyDescent="0.3">
      <c r="A1800">
        <f>'Raw_Data'!A1800</f>
        <v>1799</v>
      </c>
      <c r="B1800" t="str">
        <f>'Raw_Data'!B1800</f>
        <v>Customer 12</v>
      </c>
      <c r="C1800" t="str">
        <f>'Raw_Data'!C1800</f>
        <v>Desktop</v>
      </c>
      <c r="D1800">
        <f>'Raw_Data'!D1800</f>
        <v>1754</v>
      </c>
      <c r="E1800">
        <f>'Raw_Data'!E1800</f>
        <v>434</v>
      </c>
      <c r="F1800">
        <f>'Raw_Data'!F1800</f>
        <v>45366.916666666664</v>
      </c>
      <c r="G1800" t="str">
        <f t="shared" si="420"/>
        <v>Customer 12</v>
      </c>
      <c r="H1800" t="str">
        <f t="shared" si="421"/>
        <v>DESKTOP</v>
      </c>
      <c r="I1800" t="str">
        <f t="shared" si="422"/>
        <v>Changed</v>
      </c>
      <c r="J1800">
        <f t="shared" si="423"/>
        <v>1754</v>
      </c>
      <c r="K1800">
        <f t="shared" si="424"/>
        <v>434</v>
      </c>
      <c r="L1800" s="8">
        <f t="shared" si="425"/>
        <v>45366</v>
      </c>
      <c r="M1800" t="str">
        <f t="shared" ca="1" si="426"/>
        <v>OK</v>
      </c>
      <c r="P1800">
        <f t="shared" si="427"/>
        <v>1799</v>
      </c>
      <c r="Q1800" t="str">
        <f t="shared" si="428"/>
        <v>Customer 12</v>
      </c>
      <c r="R1800" t="str">
        <f t="shared" si="429"/>
        <v>DESKTOP</v>
      </c>
      <c r="S1800">
        <f t="shared" si="430"/>
        <v>1754</v>
      </c>
      <c r="T1800">
        <f t="shared" si="431"/>
        <v>434</v>
      </c>
      <c r="U1800" s="8">
        <f t="shared" si="432"/>
        <v>45366</v>
      </c>
      <c r="V1800" t="str" cm="1">
        <f t="array" ref="V1800">_xlfn.IFS(S1800 = "", "", S1800 &lt; 500, "Low", S1800 &lt; 1200, "Medium", TRUE, "High")</f>
        <v>High</v>
      </c>
      <c r="W1800" t="str">
        <f t="shared" si="433"/>
        <v>2024-03</v>
      </c>
      <c r="X1800">
        <f t="shared" si="434"/>
        <v>2024</v>
      </c>
    </row>
    <row r="1801" spans="1:24" x14ac:dyDescent="0.3">
      <c r="A1801">
        <f>'Raw_Data'!A1801</f>
        <v>1800</v>
      </c>
      <c r="B1801" t="str">
        <f>'Raw_Data'!B1801</f>
        <v>Customer 3</v>
      </c>
      <c r="C1801" t="str">
        <f>'Raw_Data'!C1801</f>
        <v>Desktop</v>
      </c>
      <c r="D1801">
        <f>'Raw_Data'!D1801</f>
        <v>965</v>
      </c>
      <c r="E1801">
        <f>'Raw_Data'!E1801</f>
        <v>1341</v>
      </c>
      <c r="F1801">
        <f>'Raw_Data'!F1801</f>
        <v>45366.958333333336</v>
      </c>
      <c r="G1801" t="str">
        <f t="shared" si="420"/>
        <v>Customer 3</v>
      </c>
      <c r="H1801" t="str">
        <f t="shared" si="421"/>
        <v>DESKTOP</v>
      </c>
      <c r="I1801" t="str">
        <f t="shared" si="422"/>
        <v>Changed</v>
      </c>
      <c r="J1801">
        <f t="shared" si="423"/>
        <v>965</v>
      </c>
      <c r="K1801">
        <f t="shared" si="424"/>
        <v>1341</v>
      </c>
      <c r="L1801" s="8">
        <f t="shared" si="425"/>
        <v>45366</v>
      </c>
      <c r="M1801" t="str">
        <f t="shared" ca="1" si="426"/>
        <v>OK</v>
      </c>
      <c r="P1801">
        <f t="shared" si="427"/>
        <v>1800</v>
      </c>
      <c r="Q1801" t="str">
        <f t="shared" si="428"/>
        <v>Customer 3</v>
      </c>
      <c r="R1801" t="str">
        <f t="shared" si="429"/>
        <v>DESKTOP</v>
      </c>
      <c r="S1801">
        <f t="shared" si="430"/>
        <v>965</v>
      </c>
      <c r="T1801">
        <f t="shared" si="431"/>
        <v>1341</v>
      </c>
      <c r="U1801" s="8">
        <f t="shared" si="432"/>
        <v>45366</v>
      </c>
      <c r="V1801" t="str" cm="1">
        <f t="array" ref="V1801">_xlfn.IFS(S1801 = "", "", S1801 &lt; 500, "Low", S1801 &lt; 1200, "Medium", TRUE, "High")</f>
        <v>Medium</v>
      </c>
      <c r="W1801" t="str">
        <f t="shared" si="433"/>
        <v>2024-03</v>
      </c>
      <c r="X1801">
        <f t="shared" si="434"/>
        <v>2024</v>
      </c>
    </row>
    <row r="1802" spans="1:24" x14ac:dyDescent="0.3">
      <c r="A1802">
        <f>'Raw_Data'!A1802</f>
        <v>1801</v>
      </c>
      <c r="B1802" t="str">
        <f>'Raw_Data'!B1802</f>
        <v>Customer 6</v>
      </c>
      <c r="C1802" t="str">
        <f>'Raw_Data'!C1802</f>
        <v>Workstation</v>
      </c>
      <c r="D1802">
        <f>'Raw_Data'!D1802</f>
        <v>499</v>
      </c>
      <c r="E1802">
        <f>'Raw_Data'!E1802</f>
        <v>3318</v>
      </c>
      <c r="F1802">
        <f>'Raw_Data'!F1802</f>
        <v>45367</v>
      </c>
      <c r="G1802" t="str">
        <f t="shared" si="420"/>
        <v>Customer 6</v>
      </c>
      <c r="H1802" t="str">
        <f t="shared" si="421"/>
        <v>WORKSTATION</v>
      </c>
      <c r="I1802" t="str">
        <f t="shared" si="422"/>
        <v>Changed</v>
      </c>
      <c r="J1802">
        <f t="shared" si="423"/>
        <v>499</v>
      </c>
      <c r="K1802">
        <f t="shared" si="424"/>
        <v>3318</v>
      </c>
      <c r="L1802" s="8">
        <f t="shared" si="425"/>
        <v>45367</v>
      </c>
      <c r="M1802" t="str">
        <f t="shared" ca="1" si="426"/>
        <v>OK</v>
      </c>
      <c r="P1802">
        <f t="shared" si="427"/>
        <v>1801</v>
      </c>
      <c r="Q1802" t="str">
        <f t="shared" si="428"/>
        <v>Customer 6</v>
      </c>
      <c r="R1802" t="str">
        <f t="shared" si="429"/>
        <v>WORKSTATION</v>
      </c>
      <c r="S1802">
        <f t="shared" si="430"/>
        <v>499</v>
      </c>
      <c r="T1802">
        <f t="shared" si="431"/>
        <v>3318</v>
      </c>
      <c r="U1802" s="8">
        <f t="shared" si="432"/>
        <v>45367</v>
      </c>
      <c r="V1802" t="str" cm="1">
        <f t="array" ref="V1802">_xlfn.IFS(S1802 = "", "", S1802 &lt; 500, "Low", S1802 &lt; 1200, "Medium", TRUE, "High")</f>
        <v>Low</v>
      </c>
      <c r="W1802" t="str">
        <f t="shared" si="433"/>
        <v>2024-03</v>
      </c>
      <c r="X1802">
        <f t="shared" si="434"/>
        <v>2024</v>
      </c>
    </row>
    <row r="1803" spans="1:24" x14ac:dyDescent="0.3">
      <c r="A1803">
        <f>'Raw_Data'!A1803</f>
        <v>1802</v>
      </c>
      <c r="B1803" t="str">
        <f>'Raw_Data'!B1803</f>
        <v>Customer 3</v>
      </c>
      <c r="C1803" t="str">
        <f>'Raw_Data'!C1803</f>
        <v>Desktop</v>
      </c>
      <c r="D1803">
        <f>'Raw_Data'!D1803</f>
        <v>2934</v>
      </c>
      <c r="E1803">
        <f>'Raw_Data'!E1803</f>
        <v>906</v>
      </c>
      <c r="F1803">
        <f>'Raw_Data'!F1803</f>
        <v>45367.041666666664</v>
      </c>
      <c r="G1803" t="str">
        <f t="shared" si="420"/>
        <v>Customer 3</v>
      </c>
      <c r="H1803" t="str">
        <f t="shared" si="421"/>
        <v>DESKTOP</v>
      </c>
      <c r="I1803" t="str">
        <f t="shared" si="422"/>
        <v>Changed</v>
      </c>
      <c r="J1803">
        <f t="shared" si="423"/>
        <v>2934</v>
      </c>
      <c r="K1803">
        <f t="shared" si="424"/>
        <v>906</v>
      </c>
      <c r="L1803" s="8">
        <f t="shared" si="425"/>
        <v>45367</v>
      </c>
      <c r="M1803" t="str">
        <f t="shared" ca="1" si="426"/>
        <v>OK</v>
      </c>
      <c r="P1803">
        <f t="shared" si="427"/>
        <v>1802</v>
      </c>
      <c r="Q1803" t="str">
        <f t="shared" si="428"/>
        <v>Customer 3</v>
      </c>
      <c r="R1803" t="str">
        <f t="shared" si="429"/>
        <v>DESKTOP</v>
      </c>
      <c r="S1803">
        <f t="shared" si="430"/>
        <v>2934</v>
      </c>
      <c r="T1803">
        <f t="shared" si="431"/>
        <v>906</v>
      </c>
      <c r="U1803" s="8">
        <f t="shared" si="432"/>
        <v>45367</v>
      </c>
      <c r="V1803" t="str" cm="1">
        <f t="array" ref="V1803">_xlfn.IFS(S1803 = "", "", S1803 &lt; 500, "Low", S1803 &lt; 1200, "Medium", TRUE, "High")</f>
        <v>High</v>
      </c>
      <c r="W1803" t="str">
        <f t="shared" si="433"/>
        <v>2024-03</v>
      </c>
      <c r="X1803">
        <f t="shared" si="434"/>
        <v>2024</v>
      </c>
    </row>
    <row r="1804" spans="1:24" x14ac:dyDescent="0.3">
      <c r="A1804">
        <f>'Raw_Data'!A1804</f>
        <v>1803</v>
      </c>
      <c r="B1804" t="str">
        <f>'Raw_Data'!B1804</f>
        <v>Customer 7</v>
      </c>
      <c r="C1804" t="str">
        <f>'Raw_Data'!C1804</f>
        <v>Embedded</v>
      </c>
      <c r="D1804">
        <f>'Raw_Data'!D1804</f>
        <v>2953</v>
      </c>
      <c r="E1804">
        <f>'Raw_Data'!E1804</f>
        <v>3867</v>
      </c>
      <c r="F1804">
        <f>'Raw_Data'!F1804</f>
        <v>45367.083333333336</v>
      </c>
      <c r="G1804" t="str">
        <f t="shared" si="420"/>
        <v>Customer 7</v>
      </c>
      <c r="H1804" t="str">
        <f t="shared" si="421"/>
        <v>EMBEDDED</v>
      </c>
      <c r="I1804" t="str">
        <f t="shared" si="422"/>
        <v>Changed</v>
      </c>
      <c r="J1804">
        <f t="shared" si="423"/>
        <v>2953</v>
      </c>
      <c r="K1804">
        <f t="shared" si="424"/>
        <v>3867</v>
      </c>
      <c r="L1804" s="8">
        <f t="shared" si="425"/>
        <v>45367</v>
      </c>
      <c r="M1804" t="str">
        <f t="shared" ca="1" si="426"/>
        <v>OK</v>
      </c>
      <c r="P1804">
        <f t="shared" si="427"/>
        <v>1803</v>
      </c>
      <c r="Q1804" t="str">
        <f t="shared" si="428"/>
        <v>Customer 7</v>
      </c>
      <c r="R1804" t="str">
        <f t="shared" si="429"/>
        <v>EMBEDDED</v>
      </c>
      <c r="S1804">
        <f t="shared" si="430"/>
        <v>2953</v>
      </c>
      <c r="T1804">
        <f t="shared" si="431"/>
        <v>3867</v>
      </c>
      <c r="U1804" s="8">
        <f t="shared" si="432"/>
        <v>45367</v>
      </c>
      <c r="V1804" t="str" cm="1">
        <f t="array" ref="V1804">_xlfn.IFS(S1804 = "", "", S1804 &lt; 500, "Low", S1804 &lt; 1200, "Medium", TRUE, "High")</f>
        <v>High</v>
      </c>
      <c r="W1804" t="str">
        <f t="shared" si="433"/>
        <v>2024-03</v>
      </c>
      <c r="X1804">
        <f t="shared" si="434"/>
        <v>2024</v>
      </c>
    </row>
    <row r="1805" spans="1:24" x14ac:dyDescent="0.3">
      <c r="A1805">
        <f>'Raw_Data'!A1805</f>
        <v>1804</v>
      </c>
      <c r="B1805" t="str">
        <f>'Raw_Data'!B1805</f>
        <v>Customer 14</v>
      </c>
      <c r="C1805" t="str">
        <f>'Raw_Data'!C1805</f>
        <v>Mobile</v>
      </c>
      <c r="D1805">
        <f>'Raw_Data'!D1805</f>
        <v>3133</v>
      </c>
      <c r="E1805">
        <f>'Raw_Data'!E1805</f>
        <v>1232</v>
      </c>
      <c r="F1805">
        <f>'Raw_Data'!F1805</f>
        <v>45367.125</v>
      </c>
      <c r="G1805" t="str">
        <f t="shared" si="420"/>
        <v>Customer 14</v>
      </c>
      <c r="H1805" t="str">
        <f t="shared" si="421"/>
        <v>MOBILE</v>
      </c>
      <c r="I1805" t="str">
        <f t="shared" si="422"/>
        <v>Changed</v>
      </c>
      <c r="J1805">
        <f t="shared" si="423"/>
        <v>3133</v>
      </c>
      <c r="K1805">
        <f t="shared" si="424"/>
        <v>1232</v>
      </c>
      <c r="L1805" s="8">
        <f t="shared" si="425"/>
        <v>45367</v>
      </c>
      <c r="M1805" t="str">
        <f t="shared" ca="1" si="426"/>
        <v>OK</v>
      </c>
      <c r="P1805">
        <f t="shared" si="427"/>
        <v>1804</v>
      </c>
      <c r="Q1805" t="str">
        <f t="shared" si="428"/>
        <v>Customer 14</v>
      </c>
      <c r="R1805" t="str">
        <f t="shared" si="429"/>
        <v>MOBILE</v>
      </c>
      <c r="S1805">
        <f t="shared" si="430"/>
        <v>3133</v>
      </c>
      <c r="T1805">
        <f t="shared" si="431"/>
        <v>1232</v>
      </c>
      <c r="U1805" s="8">
        <f t="shared" si="432"/>
        <v>45367</v>
      </c>
      <c r="V1805" t="str" cm="1">
        <f t="array" ref="V1805">_xlfn.IFS(S1805 = "", "", S1805 &lt; 500, "Low", S1805 &lt; 1200, "Medium", TRUE, "High")</f>
        <v>High</v>
      </c>
      <c r="W1805" t="str">
        <f t="shared" si="433"/>
        <v>2024-03</v>
      </c>
      <c r="X1805">
        <f t="shared" si="434"/>
        <v>2024</v>
      </c>
    </row>
    <row r="1806" spans="1:24" x14ac:dyDescent="0.3">
      <c r="A1806">
        <f>'Raw_Data'!A1806</f>
        <v>1805</v>
      </c>
      <c r="B1806" t="str">
        <f>'Raw_Data'!B1806</f>
        <v>Customer 7</v>
      </c>
      <c r="C1806" t="str">
        <f>'Raw_Data'!C1806</f>
        <v>Desktop</v>
      </c>
      <c r="D1806">
        <f>'Raw_Data'!D1806</f>
        <v>2114</v>
      </c>
      <c r="E1806">
        <f>'Raw_Data'!E1806</f>
        <v>1209</v>
      </c>
      <c r="F1806">
        <f>'Raw_Data'!F1806</f>
        <v>45367.166666666664</v>
      </c>
      <c r="G1806" t="str">
        <f t="shared" si="420"/>
        <v>Customer 7</v>
      </c>
      <c r="H1806" t="str">
        <f t="shared" si="421"/>
        <v>DESKTOP</v>
      </c>
      <c r="I1806" t="str">
        <f t="shared" si="422"/>
        <v>Changed</v>
      </c>
      <c r="J1806">
        <f t="shared" si="423"/>
        <v>2114</v>
      </c>
      <c r="K1806">
        <f t="shared" si="424"/>
        <v>1209</v>
      </c>
      <c r="L1806" s="8">
        <f t="shared" si="425"/>
        <v>45367</v>
      </c>
      <c r="M1806" t="str">
        <f t="shared" ca="1" si="426"/>
        <v>OK</v>
      </c>
      <c r="P1806">
        <f t="shared" si="427"/>
        <v>1805</v>
      </c>
      <c r="Q1806" t="str">
        <f t="shared" si="428"/>
        <v>Customer 7</v>
      </c>
      <c r="R1806" t="str">
        <f t="shared" si="429"/>
        <v>DESKTOP</v>
      </c>
      <c r="S1806">
        <f t="shared" si="430"/>
        <v>2114</v>
      </c>
      <c r="T1806">
        <f t="shared" si="431"/>
        <v>1209</v>
      </c>
      <c r="U1806" s="8">
        <f t="shared" si="432"/>
        <v>45367</v>
      </c>
      <c r="V1806" t="str" cm="1">
        <f t="array" ref="V1806">_xlfn.IFS(S1806 = "", "", S1806 &lt; 500, "Low", S1806 &lt; 1200, "Medium", TRUE, "High")</f>
        <v>High</v>
      </c>
      <c r="W1806" t="str">
        <f t="shared" si="433"/>
        <v>2024-03</v>
      </c>
      <c r="X1806">
        <f t="shared" si="434"/>
        <v>2024</v>
      </c>
    </row>
    <row r="1807" spans="1:24" x14ac:dyDescent="0.3">
      <c r="A1807">
        <f>'Raw_Data'!A1807</f>
        <v>1806</v>
      </c>
      <c r="B1807" t="str">
        <f>'Raw_Data'!B1807</f>
        <v>Customer 5</v>
      </c>
      <c r="C1807" t="str">
        <f>'Raw_Data'!C1807</f>
        <v>Workstation</v>
      </c>
      <c r="D1807">
        <f>'Raw_Data'!D1807</f>
        <v>1274</v>
      </c>
      <c r="E1807">
        <f>'Raw_Data'!E1807</f>
        <v>973</v>
      </c>
      <c r="F1807">
        <f>'Raw_Data'!F1807</f>
        <v>45367.208333333336</v>
      </c>
      <c r="G1807" t="str">
        <f t="shared" si="420"/>
        <v>Customer 5</v>
      </c>
      <c r="H1807" t="str">
        <f t="shared" si="421"/>
        <v>WORKSTATION</v>
      </c>
      <c r="I1807" t="str">
        <f t="shared" si="422"/>
        <v>Changed</v>
      </c>
      <c r="J1807">
        <f t="shared" si="423"/>
        <v>1274</v>
      </c>
      <c r="K1807">
        <f t="shared" si="424"/>
        <v>973</v>
      </c>
      <c r="L1807" s="8">
        <f t="shared" si="425"/>
        <v>45367</v>
      </c>
      <c r="M1807" t="str">
        <f t="shared" ca="1" si="426"/>
        <v>OK</v>
      </c>
      <c r="P1807">
        <f t="shared" si="427"/>
        <v>1806</v>
      </c>
      <c r="Q1807" t="str">
        <f t="shared" si="428"/>
        <v>Customer 5</v>
      </c>
      <c r="R1807" t="str">
        <f t="shared" si="429"/>
        <v>WORKSTATION</v>
      </c>
      <c r="S1807">
        <f t="shared" si="430"/>
        <v>1274</v>
      </c>
      <c r="T1807">
        <f t="shared" si="431"/>
        <v>973</v>
      </c>
      <c r="U1807" s="8">
        <f t="shared" si="432"/>
        <v>45367</v>
      </c>
      <c r="V1807" t="str" cm="1">
        <f t="array" ref="V1807">_xlfn.IFS(S1807 = "", "", S1807 &lt; 500, "Low", S1807 &lt; 1200, "Medium", TRUE, "High")</f>
        <v>High</v>
      </c>
      <c r="W1807" t="str">
        <f t="shared" si="433"/>
        <v>2024-03</v>
      </c>
      <c r="X1807">
        <f t="shared" si="434"/>
        <v>2024</v>
      </c>
    </row>
    <row r="1808" spans="1:24" x14ac:dyDescent="0.3">
      <c r="A1808">
        <f>'Raw_Data'!A1808</f>
        <v>1807</v>
      </c>
      <c r="B1808" t="str">
        <f>'Raw_Data'!B1808</f>
        <v>Customer 3</v>
      </c>
      <c r="C1808" t="str">
        <f>'Raw_Data'!C1808</f>
        <v>Embedded</v>
      </c>
      <c r="D1808">
        <f>'Raw_Data'!D1808</f>
        <v>3152</v>
      </c>
      <c r="E1808">
        <f>'Raw_Data'!E1808</f>
        <v>3340</v>
      </c>
      <c r="F1808">
        <f>'Raw_Data'!F1808</f>
        <v>45367.25</v>
      </c>
      <c r="G1808" t="str">
        <f t="shared" si="420"/>
        <v>Customer 3</v>
      </c>
      <c r="H1808" t="str">
        <f t="shared" si="421"/>
        <v>EMBEDDED</v>
      </c>
      <c r="I1808" t="str">
        <f t="shared" si="422"/>
        <v>Changed</v>
      </c>
      <c r="J1808">
        <f t="shared" si="423"/>
        <v>3152</v>
      </c>
      <c r="K1808">
        <f t="shared" si="424"/>
        <v>3340</v>
      </c>
      <c r="L1808" s="8">
        <f t="shared" si="425"/>
        <v>45367</v>
      </c>
      <c r="M1808" t="str">
        <f t="shared" ca="1" si="426"/>
        <v>OK</v>
      </c>
      <c r="P1808">
        <f t="shared" si="427"/>
        <v>1807</v>
      </c>
      <c r="Q1808" t="str">
        <f t="shared" si="428"/>
        <v>Customer 3</v>
      </c>
      <c r="R1808" t="str">
        <f t="shared" si="429"/>
        <v>EMBEDDED</v>
      </c>
      <c r="S1808">
        <f t="shared" si="430"/>
        <v>3152</v>
      </c>
      <c r="T1808">
        <f t="shared" si="431"/>
        <v>3340</v>
      </c>
      <c r="U1808" s="8">
        <f t="shared" si="432"/>
        <v>45367</v>
      </c>
      <c r="V1808" t="str" cm="1">
        <f t="array" ref="V1808">_xlfn.IFS(S1808 = "", "", S1808 &lt; 500, "Low", S1808 &lt; 1200, "Medium", TRUE, "High")</f>
        <v>High</v>
      </c>
      <c r="W1808" t="str">
        <f t="shared" si="433"/>
        <v>2024-03</v>
      </c>
      <c r="X1808">
        <f t="shared" si="434"/>
        <v>2024</v>
      </c>
    </row>
    <row r="1809" spans="1:24" x14ac:dyDescent="0.3">
      <c r="A1809">
        <f>'Raw_Data'!A1809</f>
        <v>1808</v>
      </c>
      <c r="B1809" t="str">
        <f>'Raw_Data'!B1809</f>
        <v>Customer 15</v>
      </c>
      <c r="C1809" t="str">
        <f>'Raw_Data'!C1809</f>
        <v>Embedded</v>
      </c>
      <c r="D1809">
        <f>'Raw_Data'!D1809</f>
        <v>3062</v>
      </c>
      <c r="E1809">
        <f>'Raw_Data'!E1809</f>
        <v>4747</v>
      </c>
      <c r="F1809">
        <f>'Raw_Data'!F1809</f>
        <v>45367.291666666664</v>
      </c>
      <c r="G1809" t="str">
        <f t="shared" si="420"/>
        <v>Customer 15</v>
      </c>
      <c r="H1809" t="str">
        <f t="shared" si="421"/>
        <v>EMBEDDED</v>
      </c>
      <c r="I1809" t="str">
        <f t="shared" si="422"/>
        <v>Changed</v>
      </c>
      <c r="J1809">
        <f t="shared" si="423"/>
        <v>3062</v>
      </c>
      <c r="K1809">
        <f t="shared" si="424"/>
        <v>4747</v>
      </c>
      <c r="L1809" s="8">
        <f t="shared" si="425"/>
        <v>45367</v>
      </c>
      <c r="M1809" t="str">
        <f t="shared" ca="1" si="426"/>
        <v>OK</v>
      </c>
      <c r="P1809">
        <f t="shared" si="427"/>
        <v>1808</v>
      </c>
      <c r="Q1809" t="str">
        <f t="shared" si="428"/>
        <v>Customer 15</v>
      </c>
      <c r="R1809" t="str">
        <f t="shared" si="429"/>
        <v>EMBEDDED</v>
      </c>
      <c r="S1809">
        <f t="shared" si="430"/>
        <v>3062</v>
      </c>
      <c r="T1809">
        <f t="shared" si="431"/>
        <v>4747</v>
      </c>
      <c r="U1809" s="8">
        <f t="shared" si="432"/>
        <v>45367</v>
      </c>
      <c r="V1809" t="str" cm="1">
        <f t="array" ref="V1809">_xlfn.IFS(S1809 = "", "", S1809 &lt; 500, "Low", S1809 &lt; 1200, "Medium", TRUE, "High")</f>
        <v>High</v>
      </c>
      <c r="W1809" t="str">
        <f t="shared" si="433"/>
        <v>2024-03</v>
      </c>
      <c r="X1809">
        <f t="shared" si="434"/>
        <v>2024</v>
      </c>
    </row>
    <row r="1810" spans="1:24" x14ac:dyDescent="0.3">
      <c r="A1810">
        <f>'Raw_Data'!A1810</f>
        <v>1809</v>
      </c>
      <c r="B1810" t="str">
        <f>'Raw_Data'!B1810</f>
        <v>Customer 6</v>
      </c>
      <c r="C1810" t="str">
        <f>'Raw_Data'!C1810</f>
        <v>Embedded</v>
      </c>
      <c r="D1810">
        <f>'Raw_Data'!D1810</f>
        <v>2620</v>
      </c>
      <c r="E1810">
        <f>'Raw_Data'!E1810</f>
        <v>3153</v>
      </c>
      <c r="F1810">
        <f>'Raw_Data'!F1810</f>
        <v>45367.333333333336</v>
      </c>
      <c r="G1810" t="str">
        <f t="shared" si="420"/>
        <v>Customer 6</v>
      </c>
      <c r="H1810" t="str">
        <f t="shared" si="421"/>
        <v>EMBEDDED</v>
      </c>
      <c r="I1810" t="str">
        <f t="shared" si="422"/>
        <v>Changed</v>
      </c>
      <c r="J1810">
        <f t="shared" si="423"/>
        <v>2620</v>
      </c>
      <c r="K1810">
        <f t="shared" si="424"/>
        <v>3153</v>
      </c>
      <c r="L1810" s="8">
        <f t="shared" si="425"/>
        <v>45367</v>
      </c>
      <c r="M1810" t="str">
        <f t="shared" ca="1" si="426"/>
        <v>OK</v>
      </c>
      <c r="P1810">
        <f t="shared" si="427"/>
        <v>1809</v>
      </c>
      <c r="Q1810" t="str">
        <f t="shared" si="428"/>
        <v>Customer 6</v>
      </c>
      <c r="R1810" t="str">
        <f t="shared" si="429"/>
        <v>EMBEDDED</v>
      </c>
      <c r="S1810">
        <f t="shared" si="430"/>
        <v>2620</v>
      </c>
      <c r="T1810">
        <f t="shared" si="431"/>
        <v>3153</v>
      </c>
      <c r="U1810" s="8">
        <f t="shared" si="432"/>
        <v>45367</v>
      </c>
      <c r="V1810" t="str" cm="1">
        <f t="array" ref="V1810">_xlfn.IFS(S1810 = "", "", S1810 &lt; 500, "Low", S1810 &lt; 1200, "Medium", TRUE, "High")</f>
        <v>High</v>
      </c>
      <c r="W1810" t="str">
        <f t="shared" si="433"/>
        <v>2024-03</v>
      </c>
      <c r="X1810">
        <f t="shared" si="434"/>
        <v>2024</v>
      </c>
    </row>
    <row r="1811" spans="1:24" x14ac:dyDescent="0.3">
      <c r="A1811">
        <f>'Raw_Data'!A1811</f>
        <v>1810</v>
      </c>
      <c r="B1811" t="str">
        <f>'Raw_Data'!B1811</f>
        <v>Customer 1</v>
      </c>
      <c r="C1811" t="str">
        <f>'Raw_Data'!C1811</f>
        <v>Workstation</v>
      </c>
      <c r="D1811">
        <f>'Raw_Data'!D1811</f>
        <v>2783</v>
      </c>
      <c r="E1811">
        <f>'Raw_Data'!E1811</f>
        <v>2947</v>
      </c>
      <c r="F1811">
        <f>'Raw_Data'!F1811</f>
        <v>45367.375</v>
      </c>
      <c r="G1811" t="str">
        <f t="shared" si="420"/>
        <v>Customer 1</v>
      </c>
      <c r="H1811" t="str">
        <f t="shared" si="421"/>
        <v>WORKSTATION</v>
      </c>
      <c r="I1811" t="str">
        <f t="shared" si="422"/>
        <v>Changed</v>
      </c>
      <c r="J1811">
        <f t="shared" si="423"/>
        <v>2783</v>
      </c>
      <c r="K1811">
        <f t="shared" si="424"/>
        <v>2947</v>
      </c>
      <c r="L1811" s="8">
        <f t="shared" si="425"/>
        <v>45367</v>
      </c>
      <c r="M1811" t="str">
        <f t="shared" ca="1" si="426"/>
        <v>OK</v>
      </c>
      <c r="P1811">
        <f t="shared" si="427"/>
        <v>1810</v>
      </c>
      <c r="Q1811" t="str">
        <f t="shared" si="428"/>
        <v>Customer 1</v>
      </c>
      <c r="R1811" t="str">
        <f t="shared" si="429"/>
        <v>WORKSTATION</v>
      </c>
      <c r="S1811">
        <f t="shared" si="430"/>
        <v>2783</v>
      </c>
      <c r="T1811">
        <f t="shared" si="431"/>
        <v>2947</v>
      </c>
      <c r="U1811" s="8">
        <f t="shared" si="432"/>
        <v>45367</v>
      </c>
      <c r="V1811" t="str" cm="1">
        <f t="array" ref="V1811">_xlfn.IFS(S1811 = "", "", S1811 &lt; 500, "Low", S1811 &lt; 1200, "Medium", TRUE, "High")</f>
        <v>High</v>
      </c>
      <c r="W1811" t="str">
        <f t="shared" si="433"/>
        <v>2024-03</v>
      </c>
      <c r="X1811">
        <f t="shared" si="434"/>
        <v>2024</v>
      </c>
    </row>
    <row r="1812" spans="1:24" x14ac:dyDescent="0.3">
      <c r="A1812">
        <f>'Raw_Data'!A1812</f>
        <v>1811</v>
      </c>
      <c r="B1812" t="str">
        <f>'Raw_Data'!B1812</f>
        <v>Customer 15</v>
      </c>
      <c r="C1812" t="str">
        <f>'Raw_Data'!C1812</f>
        <v>Workstation</v>
      </c>
      <c r="D1812">
        <f>'Raw_Data'!D1812</f>
        <v>3650</v>
      </c>
      <c r="E1812">
        <f>'Raw_Data'!E1812</f>
        <v>4061</v>
      </c>
      <c r="F1812">
        <f>'Raw_Data'!F1812</f>
        <v>45367.416666666664</v>
      </c>
      <c r="G1812" t="str">
        <f t="shared" si="420"/>
        <v>Customer 15</v>
      </c>
      <c r="H1812" t="str">
        <f t="shared" si="421"/>
        <v>WORKSTATION</v>
      </c>
      <c r="I1812" t="str">
        <f t="shared" si="422"/>
        <v>Changed</v>
      </c>
      <c r="J1812">
        <f t="shared" si="423"/>
        <v>3650</v>
      </c>
      <c r="K1812">
        <f t="shared" si="424"/>
        <v>4061</v>
      </c>
      <c r="L1812" s="8">
        <f t="shared" si="425"/>
        <v>45367</v>
      </c>
      <c r="M1812" t="str">
        <f t="shared" ca="1" si="426"/>
        <v>OK</v>
      </c>
      <c r="P1812">
        <f t="shared" si="427"/>
        <v>1811</v>
      </c>
      <c r="Q1812" t="str">
        <f t="shared" si="428"/>
        <v>Customer 15</v>
      </c>
      <c r="R1812" t="str">
        <f t="shared" si="429"/>
        <v>WORKSTATION</v>
      </c>
      <c r="S1812">
        <f t="shared" si="430"/>
        <v>3650</v>
      </c>
      <c r="T1812">
        <f t="shared" si="431"/>
        <v>4061</v>
      </c>
      <c r="U1812" s="8">
        <f t="shared" si="432"/>
        <v>45367</v>
      </c>
      <c r="V1812" t="str" cm="1">
        <f t="array" ref="V1812">_xlfn.IFS(S1812 = "", "", S1812 &lt; 500, "Low", S1812 &lt; 1200, "Medium", TRUE, "High")</f>
        <v>High</v>
      </c>
      <c r="W1812" t="str">
        <f t="shared" si="433"/>
        <v>2024-03</v>
      </c>
      <c r="X1812">
        <f t="shared" si="434"/>
        <v>2024</v>
      </c>
    </row>
    <row r="1813" spans="1:24" x14ac:dyDescent="0.3">
      <c r="A1813">
        <f>'Raw_Data'!A1813</f>
        <v>1812</v>
      </c>
      <c r="B1813" t="str">
        <f>'Raw_Data'!B1813</f>
        <v>Customer 4</v>
      </c>
      <c r="C1813" t="str">
        <f>'Raw_Data'!C1813</f>
        <v>Desktop</v>
      </c>
      <c r="D1813">
        <f>'Raw_Data'!D1813</f>
        <v>2480</v>
      </c>
      <c r="E1813">
        <f>'Raw_Data'!E1813</f>
        <v>3166</v>
      </c>
      <c r="F1813">
        <f>'Raw_Data'!F1813</f>
        <v>45367.458333333336</v>
      </c>
      <c r="G1813" t="str">
        <f t="shared" si="420"/>
        <v>Customer 4</v>
      </c>
      <c r="H1813" t="str">
        <f t="shared" si="421"/>
        <v>DESKTOP</v>
      </c>
      <c r="I1813" t="str">
        <f t="shared" si="422"/>
        <v>Changed</v>
      </c>
      <c r="J1813">
        <f t="shared" si="423"/>
        <v>2480</v>
      </c>
      <c r="K1813">
        <f t="shared" si="424"/>
        <v>3166</v>
      </c>
      <c r="L1813" s="8">
        <f t="shared" si="425"/>
        <v>45367</v>
      </c>
      <c r="M1813" t="str">
        <f t="shared" ca="1" si="426"/>
        <v>OK</v>
      </c>
      <c r="P1813">
        <f t="shared" si="427"/>
        <v>1812</v>
      </c>
      <c r="Q1813" t="str">
        <f t="shared" si="428"/>
        <v>Customer 4</v>
      </c>
      <c r="R1813" t="str">
        <f t="shared" si="429"/>
        <v>DESKTOP</v>
      </c>
      <c r="S1813">
        <f t="shared" si="430"/>
        <v>2480</v>
      </c>
      <c r="T1813">
        <f t="shared" si="431"/>
        <v>3166</v>
      </c>
      <c r="U1813" s="8">
        <f t="shared" si="432"/>
        <v>45367</v>
      </c>
      <c r="V1813" t="str" cm="1">
        <f t="array" ref="V1813">_xlfn.IFS(S1813 = "", "", S1813 &lt; 500, "Low", S1813 &lt; 1200, "Medium", TRUE, "High")</f>
        <v>High</v>
      </c>
      <c r="W1813" t="str">
        <f t="shared" si="433"/>
        <v>2024-03</v>
      </c>
      <c r="X1813">
        <f t="shared" si="434"/>
        <v>2024</v>
      </c>
    </row>
    <row r="1814" spans="1:24" x14ac:dyDescent="0.3">
      <c r="A1814">
        <f>'Raw_Data'!A1814</f>
        <v>1813</v>
      </c>
      <c r="B1814" t="str">
        <f>'Raw_Data'!B1814</f>
        <v>Customer 1</v>
      </c>
      <c r="C1814" t="str">
        <f>'Raw_Data'!C1814</f>
        <v>Mobile</v>
      </c>
      <c r="D1814">
        <f>'Raw_Data'!D1814</f>
        <v>3059</v>
      </c>
      <c r="E1814">
        <f>'Raw_Data'!E1814</f>
        <v>1526</v>
      </c>
      <c r="F1814">
        <f>'Raw_Data'!F1814</f>
        <v>45367.5</v>
      </c>
      <c r="G1814" t="str">
        <f t="shared" si="420"/>
        <v>Customer 1</v>
      </c>
      <c r="H1814" t="str">
        <f t="shared" si="421"/>
        <v>MOBILE</v>
      </c>
      <c r="I1814" t="str">
        <f t="shared" si="422"/>
        <v>Changed</v>
      </c>
      <c r="J1814">
        <f t="shared" si="423"/>
        <v>3059</v>
      </c>
      <c r="K1814">
        <f t="shared" si="424"/>
        <v>1526</v>
      </c>
      <c r="L1814" s="8">
        <f t="shared" si="425"/>
        <v>45367</v>
      </c>
      <c r="M1814" t="str">
        <f t="shared" ca="1" si="426"/>
        <v>OK</v>
      </c>
      <c r="P1814">
        <f t="shared" si="427"/>
        <v>1813</v>
      </c>
      <c r="Q1814" t="str">
        <f t="shared" si="428"/>
        <v>Customer 1</v>
      </c>
      <c r="R1814" t="str">
        <f t="shared" si="429"/>
        <v>MOBILE</v>
      </c>
      <c r="S1814">
        <f t="shared" si="430"/>
        <v>3059</v>
      </c>
      <c r="T1814">
        <f t="shared" si="431"/>
        <v>1526</v>
      </c>
      <c r="U1814" s="8">
        <f t="shared" si="432"/>
        <v>45367</v>
      </c>
      <c r="V1814" t="str" cm="1">
        <f t="array" ref="V1814">_xlfn.IFS(S1814 = "", "", S1814 &lt; 500, "Low", S1814 &lt; 1200, "Medium", TRUE, "High")</f>
        <v>High</v>
      </c>
      <c r="W1814" t="str">
        <f t="shared" si="433"/>
        <v>2024-03</v>
      </c>
      <c r="X1814">
        <f t="shared" si="434"/>
        <v>2024</v>
      </c>
    </row>
    <row r="1815" spans="1:24" x14ac:dyDescent="0.3">
      <c r="A1815">
        <f>'Raw_Data'!A1815</f>
        <v>1814</v>
      </c>
      <c r="B1815" t="str">
        <f>'Raw_Data'!B1815</f>
        <v>Customer 13</v>
      </c>
      <c r="C1815" t="str">
        <f>'Raw_Data'!C1815</f>
        <v>Embedded</v>
      </c>
      <c r="D1815">
        <f>'Raw_Data'!D1815</f>
        <v>1641</v>
      </c>
      <c r="E1815">
        <f>'Raw_Data'!E1815</f>
        <v>4133</v>
      </c>
      <c r="F1815">
        <f>'Raw_Data'!F1815</f>
        <v>45367.541666666664</v>
      </c>
      <c r="G1815" t="str">
        <f t="shared" si="420"/>
        <v>Customer 13</v>
      </c>
      <c r="H1815" t="str">
        <f t="shared" si="421"/>
        <v>EMBEDDED</v>
      </c>
      <c r="I1815" t="str">
        <f t="shared" si="422"/>
        <v>Changed</v>
      </c>
      <c r="J1815">
        <f t="shared" si="423"/>
        <v>1641</v>
      </c>
      <c r="K1815">
        <f t="shared" si="424"/>
        <v>4133</v>
      </c>
      <c r="L1815" s="8">
        <f t="shared" si="425"/>
        <v>45367</v>
      </c>
      <c r="M1815" t="str">
        <f t="shared" ca="1" si="426"/>
        <v>OK</v>
      </c>
      <c r="P1815">
        <f t="shared" si="427"/>
        <v>1814</v>
      </c>
      <c r="Q1815" t="str">
        <f t="shared" si="428"/>
        <v>Customer 13</v>
      </c>
      <c r="R1815" t="str">
        <f t="shared" si="429"/>
        <v>EMBEDDED</v>
      </c>
      <c r="S1815">
        <f t="shared" si="430"/>
        <v>1641</v>
      </c>
      <c r="T1815">
        <f t="shared" si="431"/>
        <v>4133</v>
      </c>
      <c r="U1815" s="8">
        <f t="shared" si="432"/>
        <v>45367</v>
      </c>
      <c r="V1815" t="str" cm="1">
        <f t="array" ref="V1815">_xlfn.IFS(S1815 = "", "", S1815 &lt; 500, "Low", S1815 &lt; 1200, "Medium", TRUE, "High")</f>
        <v>High</v>
      </c>
      <c r="W1815" t="str">
        <f t="shared" si="433"/>
        <v>2024-03</v>
      </c>
      <c r="X1815">
        <f t="shared" si="434"/>
        <v>2024</v>
      </c>
    </row>
    <row r="1816" spans="1:24" x14ac:dyDescent="0.3">
      <c r="A1816">
        <f>'Raw_Data'!A1816</f>
        <v>1815</v>
      </c>
      <c r="B1816" t="str">
        <f>'Raw_Data'!B1816</f>
        <v>Customer 9</v>
      </c>
      <c r="C1816" t="str">
        <f>'Raw_Data'!C1816</f>
        <v>Mobile</v>
      </c>
      <c r="D1816">
        <f>'Raw_Data'!D1816</f>
        <v>3303</v>
      </c>
      <c r="E1816">
        <f>'Raw_Data'!E1816</f>
        <v>1958</v>
      </c>
      <c r="F1816">
        <f>'Raw_Data'!F1816</f>
        <v>45367.583333333336</v>
      </c>
      <c r="G1816" t="str">
        <f t="shared" si="420"/>
        <v>Customer 9</v>
      </c>
      <c r="H1816" t="str">
        <f t="shared" si="421"/>
        <v>MOBILE</v>
      </c>
      <c r="I1816" t="str">
        <f t="shared" si="422"/>
        <v>Changed</v>
      </c>
      <c r="J1816">
        <f t="shared" si="423"/>
        <v>3303</v>
      </c>
      <c r="K1816">
        <f t="shared" si="424"/>
        <v>1958</v>
      </c>
      <c r="L1816" s="8">
        <f t="shared" si="425"/>
        <v>45367</v>
      </c>
      <c r="M1816" t="str">
        <f t="shared" ca="1" si="426"/>
        <v>OK</v>
      </c>
      <c r="P1816">
        <f t="shared" si="427"/>
        <v>1815</v>
      </c>
      <c r="Q1816" t="str">
        <f t="shared" si="428"/>
        <v>Customer 9</v>
      </c>
      <c r="R1816" t="str">
        <f t="shared" si="429"/>
        <v>MOBILE</v>
      </c>
      <c r="S1816">
        <f t="shared" si="430"/>
        <v>3303</v>
      </c>
      <c r="T1816">
        <f t="shared" si="431"/>
        <v>1958</v>
      </c>
      <c r="U1816" s="8">
        <f t="shared" si="432"/>
        <v>45367</v>
      </c>
      <c r="V1816" t="str" cm="1">
        <f t="array" ref="V1816">_xlfn.IFS(S1816 = "", "", S1816 &lt; 500, "Low", S1816 &lt; 1200, "Medium", TRUE, "High")</f>
        <v>High</v>
      </c>
      <c r="W1816" t="str">
        <f t="shared" si="433"/>
        <v>2024-03</v>
      </c>
      <c r="X1816">
        <f t="shared" si="434"/>
        <v>2024</v>
      </c>
    </row>
    <row r="1817" spans="1:24" x14ac:dyDescent="0.3">
      <c r="A1817">
        <f>'Raw_Data'!A1817</f>
        <v>1816</v>
      </c>
      <c r="B1817" t="str">
        <f>'Raw_Data'!B1817</f>
        <v>Customer 1</v>
      </c>
      <c r="C1817" t="str">
        <f>'Raw_Data'!C1817</f>
        <v>Mobile</v>
      </c>
      <c r="D1817">
        <f>'Raw_Data'!D1817</f>
        <v>3286</v>
      </c>
      <c r="E1817">
        <f>'Raw_Data'!E1817</f>
        <v>1627</v>
      </c>
      <c r="F1817">
        <f>'Raw_Data'!F1817</f>
        <v>45367.625</v>
      </c>
      <c r="G1817" t="str">
        <f t="shared" si="420"/>
        <v>Customer 1</v>
      </c>
      <c r="H1817" t="str">
        <f t="shared" si="421"/>
        <v>MOBILE</v>
      </c>
      <c r="I1817" t="str">
        <f t="shared" si="422"/>
        <v>Changed</v>
      </c>
      <c r="J1817">
        <f t="shared" si="423"/>
        <v>3286</v>
      </c>
      <c r="K1817">
        <f t="shared" si="424"/>
        <v>1627</v>
      </c>
      <c r="L1817" s="8">
        <f t="shared" si="425"/>
        <v>45367</v>
      </c>
      <c r="M1817" t="str">
        <f t="shared" ca="1" si="426"/>
        <v>OK</v>
      </c>
      <c r="P1817">
        <f t="shared" si="427"/>
        <v>1816</v>
      </c>
      <c r="Q1817" t="str">
        <f t="shared" si="428"/>
        <v>Customer 1</v>
      </c>
      <c r="R1817" t="str">
        <f t="shared" si="429"/>
        <v>MOBILE</v>
      </c>
      <c r="S1817">
        <f t="shared" si="430"/>
        <v>3286</v>
      </c>
      <c r="T1817">
        <f t="shared" si="431"/>
        <v>1627</v>
      </c>
      <c r="U1817" s="8">
        <f t="shared" si="432"/>
        <v>45367</v>
      </c>
      <c r="V1817" t="str" cm="1">
        <f t="array" ref="V1817">_xlfn.IFS(S1817 = "", "", S1817 &lt; 500, "Low", S1817 &lt; 1200, "Medium", TRUE, "High")</f>
        <v>High</v>
      </c>
      <c r="W1817" t="str">
        <f t="shared" si="433"/>
        <v>2024-03</v>
      </c>
      <c r="X1817">
        <f t="shared" si="434"/>
        <v>2024</v>
      </c>
    </row>
    <row r="1818" spans="1:24" x14ac:dyDescent="0.3">
      <c r="A1818">
        <f>'Raw_Data'!A1818</f>
        <v>1817</v>
      </c>
      <c r="B1818" t="str">
        <f>'Raw_Data'!B1818</f>
        <v>Customer 13</v>
      </c>
      <c r="C1818" t="str">
        <f>'Raw_Data'!C1818</f>
        <v>Workstation</v>
      </c>
      <c r="D1818">
        <f>'Raw_Data'!D1818</f>
        <v>3570</v>
      </c>
      <c r="E1818">
        <f>'Raw_Data'!E1818</f>
        <v>1723</v>
      </c>
      <c r="F1818">
        <f>'Raw_Data'!F1818</f>
        <v>45367.666666666664</v>
      </c>
      <c r="G1818" t="str">
        <f t="shared" si="420"/>
        <v>Customer 13</v>
      </c>
      <c r="H1818" t="str">
        <f t="shared" si="421"/>
        <v>WORKSTATION</v>
      </c>
      <c r="I1818" t="str">
        <f t="shared" si="422"/>
        <v>Changed</v>
      </c>
      <c r="J1818">
        <f t="shared" si="423"/>
        <v>3570</v>
      </c>
      <c r="K1818">
        <f t="shared" si="424"/>
        <v>1723</v>
      </c>
      <c r="L1818" s="8">
        <f t="shared" si="425"/>
        <v>45367</v>
      </c>
      <c r="M1818" t="str">
        <f t="shared" ca="1" si="426"/>
        <v>OK</v>
      </c>
      <c r="P1818">
        <f t="shared" si="427"/>
        <v>1817</v>
      </c>
      <c r="Q1818" t="str">
        <f t="shared" si="428"/>
        <v>Customer 13</v>
      </c>
      <c r="R1818" t="str">
        <f t="shared" si="429"/>
        <v>WORKSTATION</v>
      </c>
      <c r="S1818">
        <f t="shared" si="430"/>
        <v>3570</v>
      </c>
      <c r="T1818">
        <f t="shared" si="431"/>
        <v>1723</v>
      </c>
      <c r="U1818" s="8">
        <f t="shared" si="432"/>
        <v>45367</v>
      </c>
      <c r="V1818" t="str" cm="1">
        <f t="array" ref="V1818">_xlfn.IFS(S1818 = "", "", S1818 &lt; 500, "Low", S1818 &lt; 1200, "Medium", TRUE, "High")</f>
        <v>High</v>
      </c>
      <c r="W1818" t="str">
        <f t="shared" si="433"/>
        <v>2024-03</v>
      </c>
      <c r="X1818">
        <f t="shared" si="434"/>
        <v>2024</v>
      </c>
    </row>
    <row r="1819" spans="1:24" x14ac:dyDescent="0.3">
      <c r="A1819">
        <f>'Raw_Data'!A1819</f>
        <v>1818</v>
      </c>
      <c r="B1819" t="str">
        <f>'Raw_Data'!B1819</f>
        <v>Customer 9</v>
      </c>
      <c r="C1819" t="str">
        <f>'Raw_Data'!C1819</f>
        <v>Embedded</v>
      </c>
      <c r="D1819">
        <f>'Raw_Data'!D1819</f>
        <v>99</v>
      </c>
      <c r="E1819">
        <f>'Raw_Data'!E1819</f>
        <v>181</v>
      </c>
      <c r="F1819">
        <f>'Raw_Data'!F1819</f>
        <v>45367.708333333336</v>
      </c>
      <c r="G1819" t="str">
        <f t="shared" si="420"/>
        <v>Customer 9</v>
      </c>
      <c r="H1819" t="str">
        <f t="shared" si="421"/>
        <v>EMBEDDED</v>
      </c>
      <c r="I1819" t="str">
        <f t="shared" si="422"/>
        <v>Changed</v>
      </c>
      <c r="J1819">
        <f t="shared" si="423"/>
        <v>99</v>
      </c>
      <c r="K1819">
        <f t="shared" si="424"/>
        <v>181</v>
      </c>
      <c r="L1819" s="8">
        <f t="shared" si="425"/>
        <v>45367</v>
      </c>
      <c r="M1819" t="str">
        <f t="shared" ca="1" si="426"/>
        <v>OK</v>
      </c>
      <c r="P1819">
        <f t="shared" si="427"/>
        <v>1818</v>
      </c>
      <c r="Q1819" t="str">
        <f t="shared" si="428"/>
        <v>Customer 9</v>
      </c>
      <c r="R1819" t="str">
        <f t="shared" si="429"/>
        <v>EMBEDDED</v>
      </c>
      <c r="S1819">
        <f t="shared" si="430"/>
        <v>99</v>
      </c>
      <c r="T1819">
        <f t="shared" si="431"/>
        <v>181</v>
      </c>
      <c r="U1819" s="8">
        <f t="shared" si="432"/>
        <v>45367</v>
      </c>
      <c r="V1819" t="str" cm="1">
        <f t="array" ref="V1819">_xlfn.IFS(S1819 = "", "", S1819 &lt; 500, "Low", S1819 &lt; 1200, "Medium", TRUE, "High")</f>
        <v>Low</v>
      </c>
      <c r="W1819" t="str">
        <f t="shared" si="433"/>
        <v>2024-03</v>
      </c>
      <c r="X1819">
        <f t="shared" si="434"/>
        <v>2024</v>
      </c>
    </row>
    <row r="1820" spans="1:24" x14ac:dyDescent="0.3">
      <c r="A1820">
        <f>'Raw_Data'!A1820</f>
        <v>1819</v>
      </c>
      <c r="B1820" t="str">
        <f>'Raw_Data'!B1820</f>
        <v>Customer 10</v>
      </c>
      <c r="C1820" t="str">
        <f>'Raw_Data'!C1820</f>
        <v>Desktop</v>
      </c>
      <c r="D1820">
        <f>'Raw_Data'!D1820</f>
        <v>2942</v>
      </c>
      <c r="E1820">
        <f>'Raw_Data'!E1820</f>
        <v>2993</v>
      </c>
      <c r="F1820">
        <f>'Raw_Data'!F1820</f>
        <v>45367.75</v>
      </c>
      <c r="G1820" t="str">
        <f t="shared" si="420"/>
        <v>Customer 10</v>
      </c>
      <c r="H1820" t="str">
        <f t="shared" si="421"/>
        <v>DESKTOP</v>
      </c>
      <c r="I1820" t="str">
        <f t="shared" si="422"/>
        <v>Changed</v>
      </c>
      <c r="J1820">
        <f t="shared" si="423"/>
        <v>2942</v>
      </c>
      <c r="K1820">
        <f t="shared" si="424"/>
        <v>2993</v>
      </c>
      <c r="L1820" s="8">
        <f t="shared" si="425"/>
        <v>45367</v>
      </c>
      <c r="M1820" t="str">
        <f t="shared" ca="1" si="426"/>
        <v>OK</v>
      </c>
      <c r="P1820">
        <f t="shared" si="427"/>
        <v>1819</v>
      </c>
      <c r="Q1820" t="str">
        <f t="shared" si="428"/>
        <v>Customer 10</v>
      </c>
      <c r="R1820" t="str">
        <f t="shared" si="429"/>
        <v>DESKTOP</v>
      </c>
      <c r="S1820">
        <f t="shared" si="430"/>
        <v>2942</v>
      </c>
      <c r="T1820">
        <f t="shared" si="431"/>
        <v>2993</v>
      </c>
      <c r="U1820" s="8">
        <f t="shared" si="432"/>
        <v>45367</v>
      </c>
      <c r="V1820" t="str" cm="1">
        <f t="array" ref="V1820">_xlfn.IFS(S1820 = "", "", S1820 &lt; 500, "Low", S1820 &lt; 1200, "Medium", TRUE, "High")</f>
        <v>High</v>
      </c>
      <c r="W1820" t="str">
        <f t="shared" si="433"/>
        <v>2024-03</v>
      </c>
      <c r="X1820">
        <f t="shared" si="434"/>
        <v>2024</v>
      </c>
    </row>
    <row r="1821" spans="1:24" x14ac:dyDescent="0.3">
      <c r="A1821">
        <f>'Raw_Data'!A1821</f>
        <v>1820</v>
      </c>
      <c r="B1821" t="str">
        <f>'Raw_Data'!B1821</f>
        <v>Customer 13</v>
      </c>
      <c r="C1821" t="str">
        <f>'Raw_Data'!C1821</f>
        <v>Desktop</v>
      </c>
      <c r="D1821">
        <f>'Raw_Data'!D1821</f>
        <v>515</v>
      </c>
      <c r="E1821">
        <f>'Raw_Data'!E1821</f>
        <v>1499</v>
      </c>
      <c r="F1821">
        <f>'Raw_Data'!F1821</f>
        <v>45367.791666666664</v>
      </c>
      <c r="G1821" t="str">
        <f t="shared" si="420"/>
        <v>Customer 13</v>
      </c>
      <c r="H1821" t="str">
        <f t="shared" si="421"/>
        <v>DESKTOP</v>
      </c>
      <c r="I1821" t="str">
        <f t="shared" si="422"/>
        <v>Changed</v>
      </c>
      <c r="J1821">
        <f t="shared" si="423"/>
        <v>515</v>
      </c>
      <c r="K1821">
        <f t="shared" si="424"/>
        <v>1499</v>
      </c>
      <c r="L1821" s="8">
        <f t="shared" si="425"/>
        <v>45367</v>
      </c>
      <c r="M1821" t="str">
        <f t="shared" ca="1" si="426"/>
        <v>OK</v>
      </c>
      <c r="P1821">
        <f t="shared" si="427"/>
        <v>1820</v>
      </c>
      <c r="Q1821" t="str">
        <f t="shared" si="428"/>
        <v>Customer 13</v>
      </c>
      <c r="R1821" t="str">
        <f t="shared" si="429"/>
        <v>DESKTOP</v>
      </c>
      <c r="S1821">
        <f t="shared" si="430"/>
        <v>515</v>
      </c>
      <c r="T1821">
        <f t="shared" si="431"/>
        <v>1499</v>
      </c>
      <c r="U1821" s="8">
        <f t="shared" si="432"/>
        <v>45367</v>
      </c>
      <c r="V1821" t="str" cm="1">
        <f t="array" ref="V1821">_xlfn.IFS(S1821 = "", "", S1821 &lt; 500, "Low", S1821 &lt; 1200, "Medium", TRUE, "High")</f>
        <v>Medium</v>
      </c>
      <c r="W1821" t="str">
        <f t="shared" si="433"/>
        <v>2024-03</v>
      </c>
      <c r="X1821">
        <f t="shared" si="434"/>
        <v>2024</v>
      </c>
    </row>
    <row r="1822" spans="1:24" x14ac:dyDescent="0.3">
      <c r="A1822">
        <f>'Raw_Data'!A1822</f>
        <v>1821</v>
      </c>
      <c r="B1822" t="str">
        <f>'Raw_Data'!B1822</f>
        <v>Customer 10</v>
      </c>
      <c r="C1822" t="str">
        <f>'Raw_Data'!C1822</f>
        <v>Workstation</v>
      </c>
      <c r="D1822">
        <f>'Raw_Data'!D1822</f>
        <v>1485</v>
      </c>
      <c r="E1822">
        <f>'Raw_Data'!E1822</f>
        <v>1585</v>
      </c>
      <c r="F1822">
        <f>'Raw_Data'!F1822</f>
        <v>45367.833333333336</v>
      </c>
      <c r="G1822" t="str">
        <f t="shared" si="420"/>
        <v>Customer 10</v>
      </c>
      <c r="H1822" t="str">
        <f t="shared" si="421"/>
        <v>WORKSTATION</v>
      </c>
      <c r="I1822" t="str">
        <f t="shared" si="422"/>
        <v>Changed</v>
      </c>
      <c r="J1822">
        <f t="shared" si="423"/>
        <v>1485</v>
      </c>
      <c r="K1822">
        <f t="shared" si="424"/>
        <v>1585</v>
      </c>
      <c r="L1822" s="8">
        <f t="shared" si="425"/>
        <v>45367</v>
      </c>
      <c r="M1822" t="str">
        <f t="shared" ca="1" si="426"/>
        <v>OK</v>
      </c>
      <c r="P1822">
        <f t="shared" si="427"/>
        <v>1821</v>
      </c>
      <c r="Q1822" t="str">
        <f t="shared" si="428"/>
        <v>Customer 10</v>
      </c>
      <c r="R1822" t="str">
        <f t="shared" si="429"/>
        <v>WORKSTATION</v>
      </c>
      <c r="S1822">
        <f t="shared" si="430"/>
        <v>1485</v>
      </c>
      <c r="T1822">
        <f t="shared" si="431"/>
        <v>1585</v>
      </c>
      <c r="U1822" s="8">
        <f t="shared" si="432"/>
        <v>45367</v>
      </c>
      <c r="V1822" t="str" cm="1">
        <f t="array" ref="V1822">_xlfn.IFS(S1822 = "", "", S1822 &lt; 500, "Low", S1822 &lt; 1200, "Medium", TRUE, "High")</f>
        <v>High</v>
      </c>
      <c r="W1822" t="str">
        <f t="shared" si="433"/>
        <v>2024-03</v>
      </c>
      <c r="X1822">
        <f t="shared" si="434"/>
        <v>2024</v>
      </c>
    </row>
    <row r="1823" spans="1:24" x14ac:dyDescent="0.3">
      <c r="A1823">
        <f>'Raw_Data'!A1823</f>
        <v>1822</v>
      </c>
      <c r="B1823" t="str">
        <f>'Raw_Data'!B1823</f>
        <v>Customer 12</v>
      </c>
      <c r="C1823" t="str">
        <f>'Raw_Data'!C1823</f>
        <v>Embedded</v>
      </c>
      <c r="D1823">
        <f>'Raw_Data'!D1823</f>
        <v>897</v>
      </c>
      <c r="E1823">
        <f>'Raw_Data'!E1823</f>
        <v>1064</v>
      </c>
      <c r="F1823">
        <f>'Raw_Data'!F1823</f>
        <v>45367.875</v>
      </c>
      <c r="G1823" t="str">
        <f t="shared" si="420"/>
        <v>Customer 12</v>
      </c>
      <c r="H1823" t="str">
        <f t="shared" si="421"/>
        <v>EMBEDDED</v>
      </c>
      <c r="I1823" t="str">
        <f t="shared" si="422"/>
        <v>Changed</v>
      </c>
      <c r="J1823">
        <f t="shared" si="423"/>
        <v>897</v>
      </c>
      <c r="K1823">
        <f t="shared" si="424"/>
        <v>1064</v>
      </c>
      <c r="L1823" s="8">
        <f t="shared" si="425"/>
        <v>45367</v>
      </c>
      <c r="M1823" t="str">
        <f t="shared" ca="1" si="426"/>
        <v>OK</v>
      </c>
      <c r="P1823">
        <f t="shared" si="427"/>
        <v>1822</v>
      </c>
      <c r="Q1823" t="str">
        <f t="shared" si="428"/>
        <v>Customer 12</v>
      </c>
      <c r="R1823" t="str">
        <f t="shared" si="429"/>
        <v>EMBEDDED</v>
      </c>
      <c r="S1823">
        <f t="shared" si="430"/>
        <v>897</v>
      </c>
      <c r="T1823">
        <f t="shared" si="431"/>
        <v>1064</v>
      </c>
      <c r="U1823" s="8">
        <f t="shared" si="432"/>
        <v>45367</v>
      </c>
      <c r="V1823" t="str" cm="1">
        <f t="array" ref="V1823">_xlfn.IFS(S1823 = "", "", S1823 &lt; 500, "Low", S1823 &lt; 1200, "Medium", TRUE, "High")</f>
        <v>Medium</v>
      </c>
      <c r="W1823" t="str">
        <f t="shared" si="433"/>
        <v>2024-03</v>
      </c>
      <c r="X1823">
        <f t="shared" si="434"/>
        <v>2024</v>
      </c>
    </row>
    <row r="1824" spans="1:24" x14ac:dyDescent="0.3">
      <c r="A1824">
        <f>'Raw_Data'!A1824</f>
        <v>1823</v>
      </c>
      <c r="B1824" t="str">
        <f>'Raw_Data'!B1824</f>
        <v>Customer 14</v>
      </c>
      <c r="C1824" t="str">
        <f>'Raw_Data'!C1824</f>
        <v>Embedded</v>
      </c>
      <c r="D1824">
        <f>'Raw_Data'!D1824</f>
        <v>3641</v>
      </c>
      <c r="E1824">
        <f>'Raw_Data'!E1824</f>
        <v>2884</v>
      </c>
      <c r="F1824">
        <f>'Raw_Data'!F1824</f>
        <v>45367.916666666664</v>
      </c>
      <c r="G1824" t="str">
        <f t="shared" si="420"/>
        <v>Customer 14</v>
      </c>
      <c r="H1824" t="str">
        <f t="shared" si="421"/>
        <v>EMBEDDED</v>
      </c>
      <c r="I1824" t="str">
        <f t="shared" si="422"/>
        <v>Changed</v>
      </c>
      <c r="J1824">
        <f t="shared" si="423"/>
        <v>3641</v>
      </c>
      <c r="K1824">
        <f t="shared" si="424"/>
        <v>2884</v>
      </c>
      <c r="L1824" s="8">
        <f t="shared" si="425"/>
        <v>45367</v>
      </c>
      <c r="M1824" t="str">
        <f t="shared" ca="1" si="426"/>
        <v>OK</v>
      </c>
      <c r="P1824">
        <f t="shared" si="427"/>
        <v>1823</v>
      </c>
      <c r="Q1824" t="str">
        <f t="shared" si="428"/>
        <v>Customer 14</v>
      </c>
      <c r="R1824" t="str">
        <f t="shared" si="429"/>
        <v>EMBEDDED</v>
      </c>
      <c r="S1824">
        <f t="shared" si="430"/>
        <v>3641</v>
      </c>
      <c r="T1824">
        <f t="shared" si="431"/>
        <v>2884</v>
      </c>
      <c r="U1824" s="8">
        <f t="shared" si="432"/>
        <v>45367</v>
      </c>
      <c r="V1824" t="str" cm="1">
        <f t="array" ref="V1824">_xlfn.IFS(S1824 = "", "", S1824 &lt; 500, "Low", S1824 &lt; 1200, "Medium", TRUE, "High")</f>
        <v>High</v>
      </c>
      <c r="W1824" t="str">
        <f t="shared" si="433"/>
        <v>2024-03</v>
      </c>
      <c r="X1824">
        <f t="shared" si="434"/>
        <v>2024</v>
      </c>
    </row>
    <row r="1825" spans="1:24" x14ac:dyDescent="0.3">
      <c r="A1825">
        <f>'Raw_Data'!A1825</f>
        <v>1824</v>
      </c>
      <c r="B1825" t="str">
        <f>'Raw_Data'!B1825</f>
        <v>Customer 2</v>
      </c>
      <c r="C1825" t="str">
        <f>'Raw_Data'!C1825</f>
        <v>Embedded</v>
      </c>
      <c r="D1825">
        <f>'Raw_Data'!D1825</f>
        <v>2262</v>
      </c>
      <c r="E1825">
        <f>'Raw_Data'!E1825</f>
        <v>986</v>
      </c>
      <c r="F1825">
        <f>'Raw_Data'!F1825</f>
        <v>45367.958333333336</v>
      </c>
      <c r="G1825" t="str">
        <f t="shared" si="420"/>
        <v>Customer 2</v>
      </c>
      <c r="H1825" t="str">
        <f t="shared" si="421"/>
        <v>EMBEDDED</v>
      </c>
      <c r="I1825" t="str">
        <f t="shared" si="422"/>
        <v>Changed</v>
      </c>
      <c r="J1825">
        <f t="shared" si="423"/>
        <v>2262</v>
      </c>
      <c r="K1825">
        <f t="shared" si="424"/>
        <v>986</v>
      </c>
      <c r="L1825" s="8">
        <f t="shared" si="425"/>
        <v>45367</v>
      </c>
      <c r="M1825" t="str">
        <f t="shared" ca="1" si="426"/>
        <v>OK</v>
      </c>
      <c r="P1825">
        <f t="shared" si="427"/>
        <v>1824</v>
      </c>
      <c r="Q1825" t="str">
        <f t="shared" si="428"/>
        <v>Customer 2</v>
      </c>
      <c r="R1825" t="str">
        <f t="shared" si="429"/>
        <v>EMBEDDED</v>
      </c>
      <c r="S1825">
        <f t="shared" si="430"/>
        <v>2262</v>
      </c>
      <c r="T1825">
        <f t="shared" si="431"/>
        <v>986</v>
      </c>
      <c r="U1825" s="8">
        <f t="shared" si="432"/>
        <v>45367</v>
      </c>
      <c r="V1825" t="str" cm="1">
        <f t="array" ref="V1825">_xlfn.IFS(S1825 = "", "", S1825 &lt; 500, "Low", S1825 &lt; 1200, "Medium", TRUE, "High")</f>
        <v>High</v>
      </c>
      <c r="W1825" t="str">
        <f t="shared" si="433"/>
        <v>2024-03</v>
      </c>
      <c r="X1825">
        <f t="shared" si="434"/>
        <v>2024</v>
      </c>
    </row>
    <row r="1826" spans="1:24" x14ac:dyDescent="0.3">
      <c r="A1826">
        <f>'Raw_Data'!A1826</f>
        <v>1825</v>
      </c>
      <c r="B1826" t="str">
        <f>'Raw_Data'!B1826</f>
        <v>Customer 12</v>
      </c>
      <c r="C1826" t="str">
        <f>'Raw_Data'!C1826</f>
        <v>Workstation</v>
      </c>
      <c r="D1826">
        <f>'Raw_Data'!D1826</f>
        <v>1990</v>
      </c>
      <c r="E1826">
        <f>'Raw_Data'!E1826</f>
        <v>258</v>
      </c>
      <c r="F1826">
        <f>'Raw_Data'!F1826</f>
        <v>45368</v>
      </c>
      <c r="G1826" t="str">
        <f t="shared" si="420"/>
        <v>Customer 12</v>
      </c>
      <c r="H1826" t="str">
        <f t="shared" si="421"/>
        <v>WORKSTATION</v>
      </c>
      <c r="I1826" t="str">
        <f t="shared" si="422"/>
        <v>Changed</v>
      </c>
      <c r="J1826">
        <f t="shared" si="423"/>
        <v>1990</v>
      </c>
      <c r="K1826">
        <f t="shared" si="424"/>
        <v>258</v>
      </c>
      <c r="L1826" s="8">
        <f t="shared" si="425"/>
        <v>45368</v>
      </c>
      <c r="M1826" t="str">
        <f t="shared" ca="1" si="426"/>
        <v>OK</v>
      </c>
      <c r="P1826">
        <f t="shared" si="427"/>
        <v>1825</v>
      </c>
      <c r="Q1826" t="str">
        <f t="shared" si="428"/>
        <v>Customer 12</v>
      </c>
      <c r="R1826" t="str">
        <f t="shared" si="429"/>
        <v>WORKSTATION</v>
      </c>
      <c r="S1826">
        <f t="shared" si="430"/>
        <v>1990</v>
      </c>
      <c r="T1826">
        <f t="shared" si="431"/>
        <v>258</v>
      </c>
      <c r="U1826" s="8">
        <f t="shared" si="432"/>
        <v>45368</v>
      </c>
      <c r="V1826" t="str" cm="1">
        <f t="array" ref="V1826">_xlfn.IFS(S1826 = "", "", S1826 &lt; 500, "Low", S1826 &lt; 1200, "Medium", TRUE, "High")</f>
        <v>High</v>
      </c>
      <c r="W1826" t="str">
        <f t="shared" si="433"/>
        <v>2024-03</v>
      </c>
      <c r="X1826">
        <f t="shared" si="434"/>
        <v>2024</v>
      </c>
    </row>
    <row r="1827" spans="1:24" x14ac:dyDescent="0.3">
      <c r="A1827">
        <f>'Raw_Data'!A1827</f>
        <v>1826</v>
      </c>
      <c r="B1827" t="str">
        <f>'Raw_Data'!B1827</f>
        <v>Customer 2</v>
      </c>
      <c r="C1827" t="str">
        <f>'Raw_Data'!C1827</f>
        <v>Embedded</v>
      </c>
      <c r="D1827">
        <f>'Raw_Data'!D1827</f>
        <v>1939</v>
      </c>
      <c r="E1827">
        <f>'Raw_Data'!E1827</f>
        <v>833</v>
      </c>
      <c r="F1827">
        <f>'Raw_Data'!F1827</f>
        <v>45368.041666666664</v>
      </c>
      <c r="G1827" t="str">
        <f t="shared" si="420"/>
        <v>Customer 2</v>
      </c>
      <c r="H1827" t="str">
        <f t="shared" si="421"/>
        <v>EMBEDDED</v>
      </c>
      <c r="I1827" t="str">
        <f t="shared" si="422"/>
        <v>Changed</v>
      </c>
      <c r="J1827">
        <f t="shared" si="423"/>
        <v>1939</v>
      </c>
      <c r="K1827">
        <f t="shared" si="424"/>
        <v>833</v>
      </c>
      <c r="L1827" s="8">
        <f t="shared" si="425"/>
        <v>45368</v>
      </c>
      <c r="M1827" t="str">
        <f t="shared" ca="1" si="426"/>
        <v>OK</v>
      </c>
      <c r="P1827">
        <f t="shared" si="427"/>
        <v>1826</v>
      </c>
      <c r="Q1827" t="str">
        <f t="shared" si="428"/>
        <v>Customer 2</v>
      </c>
      <c r="R1827" t="str">
        <f t="shared" si="429"/>
        <v>EMBEDDED</v>
      </c>
      <c r="S1827">
        <f t="shared" si="430"/>
        <v>1939</v>
      </c>
      <c r="T1827">
        <f t="shared" si="431"/>
        <v>833</v>
      </c>
      <c r="U1827" s="8">
        <f t="shared" si="432"/>
        <v>45368</v>
      </c>
      <c r="V1827" t="str" cm="1">
        <f t="array" ref="V1827">_xlfn.IFS(S1827 = "", "", S1827 &lt; 500, "Low", S1827 &lt; 1200, "Medium", TRUE, "High")</f>
        <v>High</v>
      </c>
      <c r="W1827" t="str">
        <f t="shared" si="433"/>
        <v>2024-03</v>
      </c>
      <c r="X1827">
        <f t="shared" si="434"/>
        <v>2024</v>
      </c>
    </row>
    <row r="1828" spans="1:24" x14ac:dyDescent="0.3">
      <c r="A1828">
        <f>'Raw_Data'!A1828</f>
        <v>1827</v>
      </c>
      <c r="B1828" t="str">
        <f>'Raw_Data'!B1828</f>
        <v>Customer 1</v>
      </c>
      <c r="C1828" t="str">
        <f>'Raw_Data'!C1828</f>
        <v>Mobile</v>
      </c>
      <c r="D1828">
        <f>'Raw_Data'!D1828</f>
        <v>3187</v>
      </c>
      <c r="E1828">
        <f>'Raw_Data'!E1828</f>
        <v>4523</v>
      </c>
      <c r="F1828">
        <f>'Raw_Data'!F1828</f>
        <v>45368.083333333336</v>
      </c>
      <c r="G1828" t="str">
        <f t="shared" si="420"/>
        <v>Customer 1</v>
      </c>
      <c r="H1828" t="str">
        <f t="shared" si="421"/>
        <v>MOBILE</v>
      </c>
      <c r="I1828" t="str">
        <f t="shared" si="422"/>
        <v>Changed</v>
      </c>
      <c r="J1828">
        <f t="shared" si="423"/>
        <v>3187</v>
      </c>
      <c r="K1828">
        <f t="shared" si="424"/>
        <v>4523</v>
      </c>
      <c r="L1828" s="8">
        <f t="shared" si="425"/>
        <v>45368</v>
      </c>
      <c r="M1828" t="str">
        <f t="shared" ca="1" si="426"/>
        <v>OK</v>
      </c>
      <c r="P1828">
        <f t="shared" si="427"/>
        <v>1827</v>
      </c>
      <c r="Q1828" t="str">
        <f t="shared" si="428"/>
        <v>Customer 1</v>
      </c>
      <c r="R1828" t="str">
        <f t="shared" si="429"/>
        <v>MOBILE</v>
      </c>
      <c r="S1828">
        <f t="shared" si="430"/>
        <v>3187</v>
      </c>
      <c r="T1828">
        <f t="shared" si="431"/>
        <v>4523</v>
      </c>
      <c r="U1828" s="8">
        <f t="shared" si="432"/>
        <v>45368</v>
      </c>
      <c r="V1828" t="str" cm="1">
        <f t="array" ref="V1828">_xlfn.IFS(S1828 = "", "", S1828 &lt; 500, "Low", S1828 &lt; 1200, "Medium", TRUE, "High")</f>
        <v>High</v>
      </c>
      <c r="W1828" t="str">
        <f t="shared" si="433"/>
        <v>2024-03</v>
      </c>
      <c r="X1828">
        <f t="shared" si="434"/>
        <v>2024</v>
      </c>
    </row>
    <row r="1829" spans="1:24" x14ac:dyDescent="0.3">
      <c r="A1829">
        <f>'Raw_Data'!A1829</f>
        <v>1828</v>
      </c>
      <c r="B1829" t="str">
        <f>'Raw_Data'!B1829</f>
        <v>Customer 10</v>
      </c>
      <c r="C1829" t="str">
        <f>'Raw_Data'!C1829</f>
        <v>Mobile</v>
      </c>
      <c r="D1829">
        <f>'Raw_Data'!D1829</f>
        <v>3463</v>
      </c>
      <c r="E1829">
        <f>'Raw_Data'!E1829</f>
        <v>1345</v>
      </c>
      <c r="F1829">
        <f>'Raw_Data'!F1829</f>
        <v>45368.125</v>
      </c>
      <c r="G1829" t="str">
        <f t="shared" si="420"/>
        <v>Customer 10</v>
      </c>
      <c r="H1829" t="str">
        <f t="shared" si="421"/>
        <v>MOBILE</v>
      </c>
      <c r="I1829" t="str">
        <f t="shared" si="422"/>
        <v>Changed</v>
      </c>
      <c r="J1829">
        <f t="shared" si="423"/>
        <v>3463</v>
      </c>
      <c r="K1829">
        <f t="shared" si="424"/>
        <v>1345</v>
      </c>
      <c r="L1829" s="8">
        <f t="shared" si="425"/>
        <v>45368</v>
      </c>
      <c r="M1829" t="str">
        <f t="shared" ca="1" si="426"/>
        <v>OK</v>
      </c>
      <c r="P1829">
        <f t="shared" si="427"/>
        <v>1828</v>
      </c>
      <c r="Q1829" t="str">
        <f t="shared" si="428"/>
        <v>Customer 10</v>
      </c>
      <c r="R1829" t="str">
        <f t="shared" si="429"/>
        <v>MOBILE</v>
      </c>
      <c r="S1829">
        <f t="shared" si="430"/>
        <v>3463</v>
      </c>
      <c r="T1829">
        <f t="shared" si="431"/>
        <v>1345</v>
      </c>
      <c r="U1829" s="8">
        <f t="shared" si="432"/>
        <v>45368</v>
      </c>
      <c r="V1829" t="str" cm="1">
        <f t="array" ref="V1829">_xlfn.IFS(S1829 = "", "", S1829 &lt; 500, "Low", S1829 &lt; 1200, "Medium", TRUE, "High")</f>
        <v>High</v>
      </c>
      <c r="W1829" t="str">
        <f t="shared" si="433"/>
        <v>2024-03</v>
      </c>
      <c r="X1829">
        <f t="shared" si="434"/>
        <v>2024</v>
      </c>
    </row>
    <row r="1830" spans="1:24" x14ac:dyDescent="0.3">
      <c r="A1830">
        <f>'Raw_Data'!A1830</f>
        <v>1829</v>
      </c>
      <c r="B1830" t="str">
        <f>'Raw_Data'!B1830</f>
        <v>Customer 2</v>
      </c>
      <c r="C1830" t="str">
        <f>'Raw_Data'!C1830</f>
        <v>Mobile</v>
      </c>
      <c r="D1830">
        <f>'Raw_Data'!D1830</f>
        <v>382</v>
      </c>
      <c r="E1830">
        <f>'Raw_Data'!E1830</f>
        <v>1896</v>
      </c>
      <c r="F1830">
        <f>'Raw_Data'!F1830</f>
        <v>45368.166666666664</v>
      </c>
      <c r="G1830" t="str">
        <f t="shared" si="420"/>
        <v>Customer 2</v>
      </c>
      <c r="H1830" t="str">
        <f t="shared" si="421"/>
        <v>MOBILE</v>
      </c>
      <c r="I1830" t="str">
        <f t="shared" si="422"/>
        <v>Changed</v>
      </c>
      <c r="J1830">
        <f t="shared" si="423"/>
        <v>382</v>
      </c>
      <c r="K1830">
        <f t="shared" si="424"/>
        <v>1896</v>
      </c>
      <c r="L1830" s="8">
        <f t="shared" si="425"/>
        <v>45368</v>
      </c>
      <c r="M1830" t="str">
        <f t="shared" ca="1" si="426"/>
        <v>OK</v>
      </c>
      <c r="P1830">
        <f t="shared" si="427"/>
        <v>1829</v>
      </c>
      <c r="Q1830" t="str">
        <f t="shared" si="428"/>
        <v>Customer 2</v>
      </c>
      <c r="R1830" t="str">
        <f t="shared" si="429"/>
        <v>MOBILE</v>
      </c>
      <c r="S1830">
        <f t="shared" si="430"/>
        <v>382</v>
      </c>
      <c r="T1830">
        <f t="shared" si="431"/>
        <v>1896</v>
      </c>
      <c r="U1830" s="8">
        <f t="shared" si="432"/>
        <v>45368</v>
      </c>
      <c r="V1830" t="str" cm="1">
        <f t="array" ref="V1830">_xlfn.IFS(S1830 = "", "", S1830 &lt; 500, "Low", S1830 &lt; 1200, "Medium", TRUE, "High")</f>
        <v>Low</v>
      </c>
      <c r="W1830" t="str">
        <f t="shared" si="433"/>
        <v>2024-03</v>
      </c>
      <c r="X1830">
        <f t="shared" si="434"/>
        <v>2024</v>
      </c>
    </row>
    <row r="1831" spans="1:24" x14ac:dyDescent="0.3">
      <c r="A1831">
        <f>'Raw_Data'!A1831</f>
        <v>1830</v>
      </c>
      <c r="B1831" t="str">
        <f>'Raw_Data'!B1831</f>
        <v>Customer 4</v>
      </c>
      <c r="C1831" t="str">
        <f>'Raw_Data'!C1831</f>
        <v>Mobile</v>
      </c>
      <c r="D1831">
        <f>'Raw_Data'!D1831</f>
        <v>3742</v>
      </c>
      <c r="E1831">
        <f>'Raw_Data'!E1831</f>
        <v>4719</v>
      </c>
      <c r="F1831">
        <f>'Raw_Data'!F1831</f>
        <v>45368.208333333336</v>
      </c>
      <c r="G1831" t="str">
        <f t="shared" si="420"/>
        <v>Customer 4</v>
      </c>
      <c r="H1831" t="str">
        <f t="shared" si="421"/>
        <v>MOBILE</v>
      </c>
      <c r="I1831" t="str">
        <f t="shared" si="422"/>
        <v>Changed</v>
      </c>
      <c r="J1831">
        <f t="shared" si="423"/>
        <v>3742</v>
      </c>
      <c r="K1831">
        <f t="shared" si="424"/>
        <v>4719</v>
      </c>
      <c r="L1831" s="8">
        <f t="shared" si="425"/>
        <v>45368</v>
      </c>
      <c r="M1831" t="str">
        <f t="shared" ca="1" si="426"/>
        <v>OK</v>
      </c>
      <c r="P1831">
        <f t="shared" si="427"/>
        <v>1830</v>
      </c>
      <c r="Q1831" t="str">
        <f t="shared" si="428"/>
        <v>Customer 4</v>
      </c>
      <c r="R1831" t="str">
        <f t="shared" si="429"/>
        <v>MOBILE</v>
      </c>
      <c r="S1831">
        <f t="shared" si="430"/>
        <v>3742</v>
      </c>
      <c r="T1831">
        <f t="shared" si="431"/>
        <v>4719</v>
      </c>
      <c r="U1831" s="8">
        <f t="shared" si="432"/>
        <v>45368</v>
      </c>
      <c r="V1831" t="str" cm="1">
        <f t="array" ref="V1831">_xlfn.IFS(S1831 = "", "", S1831 &lt; 500, "Low", S1831 &lt; 1200, "Medium", TRUE, "High")</f>
        <v>High</v>
      </c>
      <c r="W1831" t="str">
        <f t="shared" si="433"/>
        <v>2024-03</v>
      </c>
      <c r="X1831">
        <f t="shared" si="434"/>
        <v>2024</v>
      </c>
    </row>
    <row r="1832" spans="1:24" x14ac:dyDescent="0.3">
      <c r="A1832">
        <f>'Raw_Data'!A1832</f>
        <v>1831</v>
      </c>
      <c r="B1832" t="str">
        <f>'Raw_Data'!B1832</f>
        <v>Customer 10</v>
      </c>
      <c r="C1832" t="str">
        <f>'Raw_Data'!C1832</f>
        <v>Mobile</v>
      </c>
      <c r="D1832">
        <f>'Raw_Data'!D1832</f>
        <v>3832</v>
      </c>
      <c r="E1832">
        <f>'Raw_Data'!E1832</f>
        <v>3613</v>
      </c>
      <c r="F1832">
        <f>'Raw_Data'!F1832</f>
        <v>45368.25</v>
      </c>
      <c r="G1832" t="str">
        <f t="shared" si="420"/>
        <v>Customer 10</v>
      </c>
      <c r="H1832" t="str">
        <f t="shared" si="421"/>
        <v>MOBILE</v>
      </c>
      <c r="I1832" t="str">
        <f t="shared" si="422"/>
        <v>Changed</v>
      </c>
      <c r="J1832">
        <f t="shared" si="423"/>
        <v>3832</v>
      </c>
      <c r="K1832">
        <f t="shared" si="424"/>
        <v>3613</v>
      </c>
      <c r="L1832" s="8">
        <f t="shared" si="425"/>
        <v>45368</v>
      </c>
      <c r="M1832" t="str">
        <f t="shared" ca="1" si="426"/>
        <v>OK</v>
      </c>
      <c r="P1832">
        <f t="shared" si="427"/>
        <v>1831</v>
      </c>
      <c r="Q1832" t="str">
        <f t="shared" si="428"/>
        <v>Customer 10</v>
      </c>
      <c r="R1832" t="str">
        <f t="shared" si="429"/>
        <v>MOBILE</v>
      </c>
      <c r="S1832">
        <f t="shared" si="430"/>
        <v>3832</v>
      </c>
      <c r="T1832">
        <f t="shared" si="431"/>
        <v>3613</v>
      </c>
      <c r="U1832" s="8">
        <f t="shared" si="432"/>
        <v>45368</v>
      </c>
      <c r="V1832" t="str" cm="1">
        <f t="array" ref="V1832">_xlfn.IFS(S1832 = "", "", S1832 &lt; 500, "Low", S1832 &lt; 1200, "Medium", TRUE, "High")</f>
        <v>High</v>
      </c>
      <c r="W1832" t="str">
        <f t="shared" si="433"/>
        <v>2024-03</v>
      </c>
      <c r="X1832">
        <f t="shared" si="434"/>
        <v>2024</v>
      </c>
    </row>
    <row r="1833" spans="1:24" x14ac:dyDescent="0.3">
      <c r="A1833">
        <f>'Raw_Data'!A1833</f>
        <v>1832</v>
      </c>
      <c r="B1833" t="str">
        <f>'Raw_Data'!B1833</f>
        <v>Customer 12</v>
      </c>
      <c r="C1833" t="str">
        <f>'Raw_Data'!C1833</f>
        <v>Workstation</v>
      </c>
      <c r="D1833">
        <f>'Raw_Data'!D1833</f>
        <v>2271</v>
      </c>
      <c r="E1833">
        <f>'Raw_Data'!E1833</f>
        <v>4895</v>
      </c>
      <c r="F1833">
        <f>'Raw_Data'!F1833</f>
        <v>45368.291666666664</v>
      </c>
      <c r="G1833" t="str">
        <f t="shared" si="420"/>
        <v>Customer 12</v>
      </c>
      <c r="H1833" t="str">
        <f t="shared" si="421"/>
        <v>WORKSTATION</v>
      </c>
      <c r="I1833" t="str">
        <f t="shared" si="422"/>
        <v>Changed</v>
      </c>
      <c r="J1833">
        <f t="shared" si="423"/>
        <v>2271</v>
      </c>
      <c r="K1833">
        <f t="shared" si="424"/>
        <v>4895</v>
      </c>
      <c r="L1833" s="8">
        <f t="shared" si="425"/>
        <v>45368</v>
      </c>
      <c r="M1833" t="str">
        <f t="shared" ca="1" si="426"/>
        <v>OK</v>
      </c>
      <c r="P1833">
        <f t="shared" si="427"/>
        <v>1832</v>
      </c>
      <c r="Q1833" t="str">
        <f t="shared" si="428"/>
        <v>Customer 12</v>
      </c>
      <c r="R1833" t="str">
        <f t="shared" si="429"/>
        <v>WORKSTATION</v>
      </c>
      <c r="S1833">
        <f t="shared" si="430"/>
        <v>2271</v>
      </c>
      <c r="T1833">
        <f t="shared" si="431"/>
        <v>4895</v>
      </c>
      <c r="U1833" s="8">
        <f t="shared" si="432"/>
        <v>45368</v>
      </c>
      <c r="V1833" t="str" cm="1">
        <f t="array" ref="V1833">_xlfn.IFS(S1833 = "", "", S1833 &lt; 500, "Low", S1833 &lt; 1200, "Medium", TRUE, "High")</f>
        <v>High</v>
      </c>
      <c r="W1833" t="str">
        <f t="shared" si="433"/>
        <v>2024-03</v>
      </c>
      <c r="X1833">
        <f t="shared" si="434"/>
        <v>2024</v>
      </c>
    </row>
    <row r="1834" spans="1:24" x14ac:dyDescent="0.3">
      <c r="A1834">
        <f>'Raw_Data'!A1834</f>
        <v>1833</v>
      </c>
      <c r="B1834" t="str">
        <f>'Raw_Data'!B1834</f>
        <v>Customer 7</v>
      </c>
      <c r="C1834" t="str">
        <f>'Raw_Data'!C1834</f>
        <v>Mobile</v>
      </c>
      <c r="D1834">
        <f>'Raw_Data'!D1834</f>
        <v>3803</v>
      </c>
      <c r="E1834">
        <f>'Raw_Data'!E1834</f>
        <v>3577</v>
      </c>
      <c r="F1834">
        <f>'Raw_Data'!F1834</f>
        <v>45368.333333333336</v>
      </c>
      <c r="G1834" t="str">
        <f t="shared" si="420"/>
        <v>Customer 7</v>
      </c>
      <c r="H1834" t="str">
        <f t="shared" si="421"/>
        <v>MOBILE</v>
      </c>
      <c r="I1834" t="str">
        <f t="shared" si="422"/>
        <v>Changed</v>
      </c>
      <c r="J1834">
        <f t="shared" si="423"/>
        <v>3803</v>
      </c>
      <c r="K1834">
        <f t="shared" si="424"/>
        <v>3577</v>
      </c>
      <c r="L1834" s="8">
        <f t="shared" si="425"/>
        <v>45368</v>
      </c>
      <c r="M1834" t="str">
        <f t="shared" ca="1" si="426"/>
        <v>OK</v>
      </c>
      <c r="P1834">
        <f t="shared" si="427"/>
        <v>1833</v>
      </c>
      <c r="Q1834" t="str">
        <f t="shared" si="428"/>
        <v>Customer 7</v>
      </c>
      <c r="R1834" t="str">
        <f t="shared" si="429"/>
        <v>MOBILE</v>
      </c>
      <c r="S1834">
        <f t="shared" si="430"/>
        <v>3803</v>
      </c>
      <c r="T1834">
        <f t="shared" si="431"/>
        <v>3577</v>
      </c>
      <c r="U1834" s="8">
        <f t="shared" si="432"/>
        <v>45368</v>
      </c>
      <c r="V1834" t="str" cm="1">
        <f t="array" ref="V1834">_xlfn.IFS(S1834 = "", "", S1834 &lt; 500, "Low", S1834 &lt; 1200, "Medium", TRUE, "High")</f>
        <v>High</v>
      </c>
      <c r="W1834" t="str">
        <f t="shared" si="433"/>
        <v>2024-03</v>
      </c>
      <c r="X1834">
        <f t="shared" si="434"/>
        <v>2024</v>
      </c>
    </row>
    <row r="1835" spans="1:24" x14ac:dyDescent="0.3">
      <c r="A1835">
        <f>'Raw_Data'!A1835</f>
        <v>1834</v>
      </c>
      <c r="B1835" t="str">
        <f>'Raw_Data'!B1835</f>
        <v>Customer 14</v>
      </c>
      <c r="C1835" t="str">
        <f>'Raw_Data'!C1835</f>
        <v>Embedded</v>
      </c>
      <c r="D1835">
        <f>'Raw_Data'!D1835</f>
        <v>58</v>
      </c>
      <c r="E1835">
        <f>'Raw_Data'!E1835</f>
        <v>666</v>
      </c>
      <c r="F1835">
        <f>'Raw_Data'!F1835</f>
        <v>45368.375</v>
      </c>
      <c r="G1835" t="str">
        <f t="shared" si="420"/>
        <v>Customer 14</v>
      </c>
      <c r="H1835" t="str">
        <f t="shared" si="421"/>
        <v>EMBEDDED</v>
      </c>
      <c r="I1835" t="str">
        <f t="shared" si="422"/>
        <v>Changed</v>
      </c>
      <c r="J1835">
        <f t="shared" si="423"/>
        <v>58</v>
      </c>
      <c r="K1835">
        <f t="shared" si="424"/>
        <v>666</v>
      </c>
      <c r="L1835" s="8">
        <f t="shared" si="425"/>
        <v>45368</v>
      </c>
      <c r="M1835" t="str">
        <f t="shared" ca="1" si="426"/>
        <v>OK</v>
      </c>
      <c r="P1835">
        <f t="shared" si="427"/>
        <v>1834</v>
      </c>
      <c r="Q1835" t="str">
        <f t="shared" si="428"/>
        <v>Customer 14</v>
      </c>
      <c r="R1835" t="str">
        <f t="shared" si="429"/>
        <v>EMBEDDED</v>
      </c>
      <c r="S1835">
        <f t="shared" si="430"/>
        <v>58</v>
      </c>
      <c r="T1835">
        <f t="shared" si="431"/>
        <v>666</v>
      </c>
      <c r="U1835" s="8">
        <f t="shared" si="432"/>
        <v>45368</v>
      </c>
      <c r="V1835" t="str" cm="1">
        <f t="array" ref="V1835">_xlfn.IFS(S1835 = "", "", S1835 &lt; 500, "Low", S1835 &lt; 1200, "Medium", TRUE, "High")</f>
        <v>Low</v>
      </c>
      <c r="W1835" t="str">
        <f t="shared" si="433"/>
        <v>2024-03</v>
      </c>
      <c r="X1835">
        <f t="shared" si="434"/>
        <v>2024</v>
      </c>
    </row>
    <row r="1836" spans="1:24" x14ac:dyDescent="0.3">
      <c r="A1836">
        <f>'Raw_Data'!A1836</f>
        <v>1835</v>
      </c>
      <c r="B1836" t="str">
        <f>'Raw_Data'!B1836</f>
        <v>Customer 1</v>
      </c>
      <c r="C1836" t="str">
        <f>'Raw_Data'!C1836</f>
        <v>Desktop</v>
      </c>
      <c r="D1836">
        <f>'Raw_Data'!D1836</f>
        <v>1935</v>
      </c>
      <c r="E1836">
        <f>'Raw_Data'!E1836</f>
        <v>1591</v>
      </c>
      <c r="F1836">
        <f>'Raw_Data'!F1836</f>
        <v>45368.416666666664</v>
      </c>
      <c r="G1836" t="str">
        <f t="shared" si="420"/>
        <v>Customer 1</v>
      </c>
      <c r="H1836" t="str">
        <f t="shared" si="421"/>
        <v>DESKTOP</v>
      </c>
      <c r="I1836" t="str">
        <f t="shared" si="422"/>
        <v>Changed</v>
      </c>
      <c r="J1836">
        <f t="shared" si="423"/>
        <v>1935</v>
      </c>
      <c r="K1836">
        <f t="shared" si="424"/>
        <v>1591</v>
      </c>
      <c r="L1836" s="8">
        <f t="shared" si="425"/>
        <v>45368</v>
      </c>
      <c r="M1836" t="str">
        <f t="shared" ca="1" si="426"/>
        <v>OK</v>
      </c>
      <c r="P1836">
        <f t="shared" si="427"/>
        <v>1835</v>
      </c>
      <c r="Q1836" t="str">
        <f t="shared" si="428"/>
        <v>Customer 1</v>
      </c>
      <c r="R1836" t="str">
        <f t="shared" si="429"/>
        <v>DESKTOP</v>
      </c>
      <c r="S1836">
        <f t="shared" si="430"/>
        <v>1935</v>
      </c>
      <c r="T1836">
        <f t="shared" si="431"/>
        <v>1591</v>
      </c>
      <c r="U1836" s="8">
        <f t="shared" si="432"/>
        <v>45368</v>
      </c>
      <c r="V1836" t="str" cm="1">
        <f t="array" ref="V1836">_xlfn.IFS(S1836 = "", "", S1836 &lt; 500, "Low", S1836 &lt; 1200, "Medium", TRUE, "High")</f>
        <v>High</v>
      </c>
      <c r="W1836" t="str">
        <f t="shared" si="433"/>
        <v>2024-03</v>
      </c>
      <c r="X1836">
        <f t="shared" si="434"/>
        <v>2024</v>
      </c>
    </row>
    <row r="1837" spans="1:24" x14ac:dyDescent="0.3">
      <c r="A1837">
        <f>'Raw_Data'!A1837</f>
        <v>1836</v>
      </c>
      <c r="B1837" t="str">
        <f>'Raw_Data'!B1837</f>
        <v>Customer 4</v>
      </c>
      <c r="C1837" t="str">
        <f>'Raw_Data'!C1837</f>
        <v>Workstation</v>
      </c>
      <c r="D1837">
        <f>'Raw_Data'!D1837</f>
        <v>1748</v>
      </c>
      <c r="E1837">
        <f>'Raw_Data'!E1837</f>
        <v>2137</v>
      </c>
      <c r="F1837">
        <f>'Raw_Data'!F1837</f>
        <v>45368.458333333336</v>
      </c>
      <c r="G1837" t="str">
        <f t="shared" si="420"/>
        <v>Customer 4</v>
      </c>
      <c r="H1837" t="str">
        <f t="shared" si="421"/>
        <v>WORKSTATION</v>
      </c>
      <c r="I1837" t="str">
        <f t="shared" si="422"/>
        <v>Changed</v>
      </c>
      <c r="J1837">
        <f t="shared" si="423"/>
        <v>1748</v>
      </c>
      <c r="K1837">
        <f t="shared" si="424"/>
        <v>2137</v>
      </c>
      <c r="L1837" s="8">
        <f t="shared" si="425"/>
        <v>45368</v>
      </c>
      <c r="M1837" t="str">
        <f t="shared" ca="1" si="426"/>
        <v>OK</v>
      </c>
      <c r="P1837">
        <f t="shared" si="427"/>
        <v>1836</v>
      </c>
      <c r="Q1837" t="str">
        <f t="shared" si="428"/>
        <v>Customer 4</v>
      </c>
      <c r="R1837" t="str">
        <f t="shared" si="429"/>
        <v>WORKSTATION</v>
      </c>
      <c r="S1837">
        <f t="shared" si="430"/>
        <v>1748</v>
      </c>
      <c r="T1837">
        <f t="shared" si="431"/>
        <v>2137</v>
      </c>
      <c r="U1837" s="8">
        <f t="shared" si="432"/>
        <v>45368</v>
      </c>
      <c r="V1837" t="str" cm="1">
        <f t="array" ref="V1837">_xlfn.IFS(S1837 = "", "", S1837 &lt; 500, "Low", S1837 &lt; 1200, "Medium", TRUE, "High")</f>
        <v>High</v>
      </c>
      <c r="W1837" t="str">
        <f t="shared" si="433"/>
        <v>2024-03</v>
      </c>
      <c r="X1837">
        <f t="shared" si="434"/>
        <v>2024</v>
      </c>
    </row>
    <row r="1838" spans="1:24" x14ac:dyDescent="0.3">
      <c r="A1838">
        <f>'Raw_Data'!A1838</f>
        <v>1837</v>
      </c>
      <c r="B1838" t="str">
        <f>'Raw_Data'!B1838</f>
        <v>Customer 14</v>
      </c>
      <c r="C1838" t="str">
        <f>'Raw_Data'!C1838</f>
        <v>Embedded</v>
      </c>
      <c r="D1838">
        <f>'Raw_Data'!D1838</f>
        <v>3263</v>
      </c>
      <c r="E1838">
        <f>'Raw_Data'!E1838</f>
        <v>4239</v>
      </c>
      <c r="F1838">
        <f>'Raw_Data'!F1838</f>
        <v>45368.5</v>
      </c>
      <c r="G1838" t="str">
        <f t="shared" si="420"/>
        <v>Customer 14</v>
      </c>
      <c r="H1838" t="str">
        <f t="shared" si="421"/>
        <v>EMBEDDED</v>
      </c>
      <c r="I1838" t="str">
        <f t="shared" si="422"/>
        <v>Changed</v>
      </c>
      <c r="J1838">
        <f t="shared" si="423"/>
        <v>3263</v>
      </c>
      <c r="K1838">
        <f t="shared" si="424"/>
        <v>4239</v>
      </c>
      <c r="L1838" s="8">
        <f t="shared" si="425"/>
        <v>45368</v>
      </c>
      <c r="M1838" t="str">
        <f t="shared" ca="1" si="426"/>
        <v>OK</v>
      </c>
      <c r="P1838">
        <f t="shared" si="427"/>
        <v>1837</v>
      </c>
      <c r="Q1838" t="str">
        <f t="shared" si="428"/>
        <v>Customer 14</v>
      </c>
      <c r="R1838" t="str">
        <f t="shared" si="429"/>
        <v>EMBEDDED</v>
      </c>
      <c r="S1838">
        <f t="shared" si="430"/>
        <v>3263</v>
      </c>
      <c r="T1838">
        <f t="shared" si="431"/>
        <v>4239</v>
      </c>
      <c r="U1838" s="8">
        <f t="shared" si="432"/>
        <v>45368</v>
      </c>
      <c r="V1838" t="str" cm="1">
        <f t="array" ref="V1838">_xlfn.IFS(S1838 = "", "", S1838 &lt; 500, "Low", S1838 &lt; 1200, "Medium", TRUE, "High")</f>
        <v>High</v>
      </c>
      <c r="W1838" t="str">
        <f t="shared" si="433"/>
        <v>2024-03</v>
      </c>
      <c r="X1838">
        <f t="shared" si="434"/>
        <v>2024</v>
      </c>
    </row>
    <row r="1839" spans="1:24" x14ac:dyDescent="0.3">
      <c r="A1839">
        <f>'Raw_Data'!A1839</f>
        <v>1838</v>
      </c>
      <c r="B1839" t="str">
        <f>'Raw_Data'!B1839</f>
        <v>Customer 9</v>
      </c>
      <c r="C1839" t="str">
        <f>'Raw_Data'!C1839</f>
        <v>Desktop</v>
      </c>
      <c r="D1839">
        <f>'Raw_Data'!D1839</f>
        <v>2754</v>
      </c>
      <c r="E1839">
        <f>'Raw_Data'!E1839</f>
        <v>4657</v>
      </c>
      <c r="F1839">
        <f>'Raw_Data'!F1839</f>
        <v>45368.541666666664</v>
      </c>
      <c r="G1839" t="str">
        <f t="shared" si="420"/>
        <v>Customer 9</v>
      </c>
      <c r="H1839" t="str">
        <f t="shared" si="421"/>
        <v>DESKTOP</v>
      </c>
      <c r="I1839" t="str">
        <f t="shared" si="422"/>
        <v>Changed</v>
      </c>
      <c r="J1839">
        <f t="shared" si="423"/>
        <v>2754</v>
      </c>
      <c r="K1839">
        <f t="shared" si="424"/>
        <v>4657</v>
      </c>
      <c r="L1839" s="8">
        <f t="shared" si="425"/>
        <v>45368</v>
      </c>
      <c r="M1839" t="str">
        <f t="shared" ca="1" si="426"/>
        <v>OK</v>
      </c>
      <c r="P1839">
        <f t="shared" si="427"/>
        <v>1838</v>
      </c>
      <c r="Q1839" t="str">
        <f t="shared" si="428"/>
        <v>Customer 9</v>
      </c>
      <c r="R1839" t="str">
        <f t="shared" si="429"/>
        <v>DESKTOP</v>
      </c>
      <c r="S1839">
        <f t="shared" si="430"/>
        <v>2754</v>
      </c>
      <c r="T1839">
        <f t="shared" si="431"/>
        <v>4657</v>
      </c>
      <c r="U1839" s="8">
        <f t="shared" si="432"/>
        <v>45368</v>
      </c>
      <c r="V1839" t="str" cm="1">
        <f t="array" ref="V1839">_xlfn.IFS(S1839 = "", "", S1839 &lt; 500, "Low", S1839 &lt; 1200, "Medium", TRUE, "High")</f>
        <v>High</v>
      </c>
      <c r="W1839" t="str">
        <f t="shared" si="433"/>
        <v>2024-03</v>
      </c>
      <c r="X1839">
        <f t="shared" si="434"/>
        <v>2024</v>
      </c>
    </row>
    <row r="1840" spans="1:24" x14ac:dyDescent="0.3">
      <c r="A1840">
        <f>'Raw_Data'!A1840</f>
        <v>1839</v>
      </c>
      <c r="B1840" t="str">
        <f>'Raw_Data'!B1840</f>
        <v>Customer 7</v>
      </c>
      <c r="C1840" t="str">
        <f>'Raw_Data'!C1840</f>
        <v>Workstation</v>
      </c>
      <c r="D1840">
        <f>'Raw_Data'!D1840</f>
        <v>820</v>
      </c>
      <c r="E1840">
        <f>'Raw_Data'!E1840</f>
        <v>1594</v>
      </c>
      <c r="F1840">
        <f>'Raw_Data'!F1840</f>
        <v>45368.583333333336</v>
      </c>
      <c r="G1840" t="str">
        <f t="shared" si="420"/>
        <v>Customer 7</v>
      </c>
      <c r="H1840" t="str">
        <f t="shared" si="421"/>
        <v>WORKSTATION</v>
      </c>
      <c r="I1840" t="str">
        <f t="shared" si="422"/>
        <v>Changed</v>
      </c>
      <c r="J1840">
        <f t="shared" si="423"/>
        <v>820</v>
      </c>
      <c r="K1840">
        <f t="shared" si="424"/>
        <v>1594</v>
      </c>
      <c r="L1840" s="8">
        <f t="shared" si="425"/>
        <v>45368</v>
      </c>
      <c r="M1840" t="str">
        <f t="shared" ca="1" si="426"/>
        <v>OK</v>
      </c>
      <c r="P1840">
        <f t="shared" si="427"/>
        <v>1839</v>
      </c>
      <c r="Q1840" t="str">
        <f t="shared" si="428"/>
        <v>Customer 7</v>
      </c>
      <c r="R1840" t="str">
        <f t="shared" si="429"/>
        <v>WORKSTATION</v>
      </c>
      <c r="S1840">
        <f t="shared" si="430"/>
        <v>820</v>
      </c>
      <c r="T1840">
        <f t="shared" si="431"/>
        <v>1594</v>
      </c>
      <c r="U1840" s="8">
        <f t="shared" si="432"/>
        <v>45368</v>
      </c>
      <c r="V1840" t="str" cm="1">
        <f t="array" ref="V1840">_xlfn.IFS(S1840 = "", "", S1840 &lt; 500, "Low", S1840 &lt; 1200, "Medium", TRUE, "High")</f>
        <v>Medium</v>
      </c>
      <c r="W1840" t="str">
        <f t="shared" si="433"/>
        <v>2024-03</v>
      </c>
      <c r="X1840">
        <f t="shared" si="434"/>
        <v>2024</v>
      </c>
    </row>
    <row r="1841" spans="1:24" x14ac:dyDescent="0.3">
      <c r="A1841">
        <f>'Raw_Data'!A1841</f>
        <v>1840</v>
      </c>
      <c r="B1841" t="str">
        <f>'Raw_Data'!B1841</f>
        <v>Customer 12</v>
      </c>
      <c r="C1841" t="str">
        <f>'Raw_Data'!C1841</f>
        <v>Embedded</v>
      </c>
      <c r="D1841">
        <f>'Raw_Data'!D1841</f>
        <v>2937</v>
      </c>
      <c r="E1841">
        <f>'Raw_Data'!E1841</f>
        <v>3083</v>
      </c>
      <c r="F1841">
        <f>'Raw_Data'!F1841</f>
        <v>45368.625</v>
      </c>
      <c r="G1841" t="str">
        <f t="shared" si="420"/>
        <v>Customer 12</v>
      </c>
      <c r="H1841" t="str">
        <f t="shared" si="421"/>
        <v>EMBEDDED</v>
      </c>
      <c r="I1841" t="str">
        <f t="shared" si="422"/>
        <v>Changed</v>
      </c>
      <c r="J1841">
        <f t="shared" si="423"/>
        <v>2937</v>
      </c>
      <c r="K1841">
        <f t="shared" si="424"/>
        <v>3083</v>
      </c>
      <c r="L1841" s="8">
        <f t="shared" si="425"/>
        <v>45368</v>
      </c>
      <c r="M1841" t="str">
        <f t="shared" ca="1" si="426"/>
        <v>OK</v>
      </c>
      <c r="P1841">
        <f t="shared" si="427"/>
        <v>1840</v>
      </c>
      <c r="Q1841" t="str">
        <f t="shared" si="428"/>
        <v>Customer 12</v>
      </c>
      <c r="R1841" t="str">
        <f t="shared" si="429"/>
        <v>EMBEDDED</v>
      </c>
      <c r="S1841">
        <f t="shared" si="430"/>
        <v>2937</v>
      </c>
      <c r="T1841">
        <f t="shared" si="431"/>
        <v>3083</v>
      </c>
      <c r="U1841" s="8">
        <f t="shared" si="432"/>
        <v>45368</v>
      </c>
      <c r="V1841" t="str" cm="1">
        <f t="array" ref="V1841">_xlfn.IFS(S1841 = "", "", S1841 &lt; 500, "Low", S1841 &lt; 1200, "Medium", TRUE, "High")</f>
        <v>High</v>
      </c>
      <c r="W1841" t="str">
        <f t="shared" si="433"/>
        <v>2024-03</v>
      </c>
      <c r="X1841">
        <f t="shared" si="434"/>
        <v>2024</v>
      </c>
    </row>
    <row r="1842" spans="1:24" x14ac:dyDescent="0.3">
      <c r="A1842">
        <f>'Raw_Data'!A1842</f>
        <v>1841</v>
      </c>
      <c r="B1842" t="str">
        <f>'Raw_Data'!B1842</f>
        <v>Customer 4</v>
      </c>
      <c r="C1842" t="str">
        <f>'Raw_Data'!C1842</f>
        <v>Workstation</v>
      </c>
      <c r="D1842">
        <f>'Raw_Data'!D1842</f>
        <v>2797</v>
      </c>
      <c r="E1842">
        <f>'Raw_Data'!E1842</f>
        <v>4777</v>
      </c>
      <c r="F1842">
        <f>'Raw_Data'!F1842</f>
        <v>45368.666666666664</v>
      </c>
      <c r="G1842" t="str">
        <f t="shared" si="420"/>
        <v>Customer 4</v>
      </c>
      <c r="H1842" t="str">
        <f t="shared" si="421"/>
        <v>WORKSTATION</v>
      </c>
      <c r="I1842" t="str">
        <f t="shared" si="422"/>
        <v>Changed</v>
      </c>
      <c r="J1842">
        <f t="shared" si="423"/>
        <v>2797</v>
      </c>
      <c r="K1842">
        <f t="shared" si="424"/>
        <v>4777</v>
      </c>
      <c r="L1842" s="8">
        <f t="shared" si="425"/>
        <v>45368</v>
      </c>
      <c r="M1842" t="str">
        <f t="shared" ca="1" si="426"/>
        <v>OK</v>
      </c>
      <c r="P1842">
        <f t="shared" si="427"/>
        <v>1841</v>
      </c>
      <c r="Q1842" t="str">
        <f t="shared" si="428"/>
        <v>Customer 4</v>
      </c>
      <c r="R1842" t="str">
        <f t="shared" si="429"/>
        <v>WORKSTATION</v>
      </c>
      <c r="S1842">
        <f t="shared" si="430"/>
        <v>2797</v>
      </c>
      <c r="T1842">
        <f t="shared" si="431"/>
        <v>4777</v>
      </c>
      <c r="U1842" s="8">
        <f t="shared" si="432"/>
        <v>45368</v>
      </c>
      <c r="V1842" t="str" cm="1">
        <f t="array" ref="V1842">_xlfn.IFS(S1842 = "", "", S1842 &lt; 500, "Low", S1842 &lt; 1200, "Medium", TRUE, "High")</f>
        <v>High</v>
      </c>
      <c r="W1842" t="str">
        <f t="shared" si="433"/>
        <v>2024-03</v>
      </c>
      <c r="X1842">
        <f t="shared" si="434"/>
        <v>2024</v>
      </c>
    </row>
    <row r="1843" spans="1:24" x14ac:dyDescent="0.3">
      <c r="A1843">
        <f>'Raw_Data'!A1843</f>
        <v>1842</v>
      </c>
      <c r="B1843" t="str">
        <f>'Raw_Data'!B1843</f>
        <v>Customer 12</v>
      </c>
      <c r="C1843" t="str">
        <f>'Raw_Data'!C1843</f>
        <v>Embedded</v>
      </c>
      <c r="D1843">
        <f>'Raw_Data'!D1843</f>
        <v>1015</v>
      </c>
      <c r="E1843">
        <f>'Raw_Data'!E1843</f>
        <v>1401</v>
      </c>
      <c r="F1843">
        <f>'Raw_Data'!F1843</f>
        <v>45368.708333333336</v>
      </c>
      <c r="G1843" t="str">
        <f t="shared" si="420"/>
        <v>Customer 12</v>
      </c>
      <c r="H1843" t="str">
        <f t="shared" si="421"/>
        <v>EMBEDDED</v>
      </c>
      <c r="I1843" t="str">
        <f t="shared" si="422"/>
        <v>Changed</v>
      </c>
      <c r="J1843">
        <f t="shared" si="423"/>
        <v>1015</v>
      </c>
      <c r="K1843">
        <f t="shared" si="424"/>
        <v>1401</v>
      </c>
      <c r="L1843" s="8">
        <f t="shared" si="425"/>
        <v>45368</v>
      </c>
      <c r="M1843" t="str">
        <f t="shared" ca="1" si="426"/>
        <v>OK</v>
      </c>
      <c r="P1843">
        <f t="shared" si="427"/>
        <v>1842</v>
      </c>
      <c r="Q1843" t="str">
        <f t="shared" si="428"/>
        <v>Customer 12</v>
      </c>
      <c r="R1843" t="str">
        <f t="shared" si="429"/>
        <v>EMBEDDED</v>
      </c>
      <c r="S1843">
        <f t="shared" si="430"/>
        <v>1015</v>
      </c>
      <c r="T1843">
        <f t="shared" si="431"/>
        <v>1401</v>
      </c>
      <c r="U1843" s="8">
        <f t="shared" si="432"/>
        <v>45368</v>
      </c>
      <c r="V1843" t="str" cm="1">
        <f t="array" ref="V1843">_xlfn.IFS(S1843 = "", "", S1843 &lt; 500, "Low", S1843 &lt; 1200, "Medium", TRUE, "High")</f>
        <v>Medium</v>
      </c>
      <c r="W1843" t="str">
        <f t="shared" si="433"/>
        <v>2024-03</v>
      </c>
      <c r="X1843">
        <f t="shared" si="434"/>
        <v>2024</v>
      </c>
    </row>
    <row r="1844" spans="1:24" x14ac:dyDescent="0.3">
      <c r="A1844">
        <f>'Raw_Data'!A1844</f>
        <v>1843</v>
      </c>
      <c r="B1844" t="str">
        <f>'Raw_Data'!B1844</f>
        <v>Customer 7</v>
      </c>
      <c r="C1844" t="str">
        <f>'Raw_Data'!C1844</f>
        <v>Mobile</v>
      </c>
      <c r="D1844">
        <f>'Raw_Data'!D1844</f>
        <v>3513</v>
      </c>
      <c r="E1844">
        <f>'Raw_Data'!E1844</f>
        <v>2416</v>
      </c>
      <c r="F1844">
        <f>'Raw_Data'!F1844</f>
        <v>45368.75</v>
      </c>
      <c r="G1844" t="str">
        <f t="shared" si="420"/>
        <v>Customer 7</v>
      </c>
      <c r="H1844" t="str">
        <f t="shared" si="421"/>
        <v>MOBILE</v>
      </c>
      <c r="I1844" t="str">
        <f t="shared" si="422"/>
        <v>Changed</v>
      </c>
      <c r="J1844">
        <f t="shared" si="423"/>
        <v>3513</v>
      </c>
      <c r="K1844">
        <f t="shared" si="424"/>
        <v>2416</v>
      </c>
      <c r="L1844" s="8">
        <f t="shared" si="425"/>
        <v>45368</v>
      </c>
      <c r="M1844" t="str">
        <f t="shared" ca="1" si="426"/>
        <v>OK</v>
      </c>
      <c r="P1844">
        <f t="shared" si="427"/>
        <v>1843</v>
      </c>
      <c r="Q1844" t="str">
        <f t="shared" si="428"/>
        <v>Customer 7</v>
      </c>
      <c r="R1844" t="str">
        <f t="shared" si="429"/>
        <v>MOBILE</v>
      </c>
      <c r="S1844">
        <f t="shared" si="430"/>
        <v>3513</v>
      </c>
      <c r="T1844">
        <f t="shared" si="431"/>
        <v>2416</v>
      </c>
      <c r="U1844" s="8">
        <f t="shared" si="432"/>
        <v>45368</v>
      </c>
      <c r="V1844" t="str" cm="1">
        <f t="array" ref="V1844">_xlfn.IFS(S1844 = "", "", S1844 &lt; 500, "Low", S1844 &lt; 1200, "Medium", TRUE, "High")</f>
        <v>High</v>
      </c>
      <c r="W1844" t="str">
        <f t="shared" si="433"/>
        <v>2024-03</v>
      </c>
      <c r="X1844">
        <f t="shared" si="434"/>
        <v>2024</v>
      </c>
    </row>
    <row r="1845" spans="1:24" x14ac:dyDescent="0.3">
      <c r="A1845">
        <f>'Raw_Data'!A1845</f>
        <v>1844</v>
      </c>
      <c r="B1845" t="str">
        <f>'Raw_Data'!B1845</f>
        <v>Customer 3</v>
      </c>
      <c r="C1845" t="str">
        <f>'Raw_Data'!C1845</f>
        <v>Desktop</v>
      </c>
      <c r="D1845">
        <f>'Raw_Data'!D1845</f>
        <v>2265</v>
      </c>
      <c r="E1845">
        <f>'Raw_Data'!E1845</f>
        <v>3013</v>
      </c>
      <c r="F1845">
        <f>'Raw_Data'!F1845</f>
        <v>45368.791666666664</v>
      </c>
      <c r="G1845" t="str">
        <f t="shared" si="420"/>
        <v>Customer 3</v>
      </c>
      <c r="H1845" t="str">
        <f t="shared" si="421"/>
        <v>DESKTOP</v>
      </c>
      <c r="I1845" t="str">
        <f t="shared" si="422"/>
        <v>Changed</v>
      </c>
      <c r="J1845">
        <f t="shared" si="423"/>
        <v>2265</v>
      </c>
      <c r="K1845">
        <f t="shared" si="424"/>
        <v>3013</v>
      </c>
      <c r="L1845" s="8">
        <f t="shared" si="425"/>
        <v>45368</v>
      </c>
      <c r="M1845" t="str">
        <f t="shared" ca="1" si="426"/>
        <v>OK</v>
      </c>
      <c r="P1845">
        <f t="shared" si="427"/>
        <v>1844</v>
      </c>
      <c r="Q1845" t="str">
        <f t="shared" si="428"/>
        <v>Customer 3</v>
      </c>
      <c r="R1845" t="str">
        <f t="shared" si="429"/>
        <v>DESKTOP</v>
      </c>
      <c r="S1845">
        <f t="shared" si="430"/>
        <v>2265</v>
      </c>
      <c r="T1845">
        <f t="shared" si="431"/>
        <v>3013</v>
      </c>
      <c r="U1845" s="8">
        <f t="shared" si="432"/>
        <v>45368</v>
      </c>
      <c r="V1845" t="str" cm="1">
        <f t="array" ref="V1845">_xlfn.IFS(S1845 = "", "", S1845 &lt; 500, "Low", S1845 &lt; 1200, "Medium", TRUE, "High")</f>
        <v>High</v>
      </c>
      <c r="W1845" t="str">
        <f t="shared" si="433"/>
        <v>2024-03</v>
      </c>
      <c r="X1845">
        <f t="shared" si="434"/>
        <v>2024</v>
      </c>
    </row>
    <row r="1846" spans="1:24" x14ac:dyDescent="0.3">
      <c r="A1846">
        <f>'Raw_Data'!A1846</f>
        <v>1845</v>
      </c>
      <c r="B1846" t="str">
        <f>'Raw_Data'!B1846</f>
        <v>Customer 1</v>
      </c>
      <c r="C1846" t="str">
        <f>'Raw_Data'!C1846</f>
        <v>Mobile</v>
      </c>
      <c r="D1846">
        <f>'Raw_Data'!D1846</f>
        <v>3081</v>
      </c>
      <c r="E1846">
        <f>'Raw_Data'!E1846</f>
        <v>2926</v>
      </c>
      <c r="F1846">
        <f>'Raw_Data'!F1846</f>
        <v>45368.833333333336</v>
      </c>
      <c r="G1846" t="str">
        <f t="shared" si="420"/>
        <v>Customer 1</v>
      </c>
      <c r="H1846" t="str">
        <f t="shared" si="421"/>
        <v>MOBILE</v>
      </c>
      <c r="I1846" t="str">
        <f t="shared" si="422"/>
        <v>Changed</v>
      </c>
      <c r="J1846">
        <f t="shared" si="423"/>
        <v>3081</v>
      </c>
      <c r="K1846">
        <f t="shared" si="424"/>
        <v>2926</v>
      </c>
      <c r="L1846" s="8">
        <f t="shared" si="425"/>
        <v>45368</v>
      </c>
      <c r="M1846" t="str">
        <f t="shared" ca="1" si="426"/>
        <v>OK</v>
      </c>
      <c r="P1846">
        <f t="shared" si="427"/>
        <v>1845</v>
      </c>
      <c r="Q1846" t="str">
        <f t="shared" si="428"/>
        <v>Customer 1</v>
      </c>
      <c r="R1846" t="str">
        <f t="shared" si="429"/>
        <v>MOBILE</v>
      </c>
      <c r="S1846">
        <f t="shared" si="430"/>
        <v>3081</v>
      </c>
      <c r="T1846">
        <f t="shared" si="431"/>
        <v>2926</v>
      </c>
      <c r="U1846" s="8">
        <f t="shared" si="432"/>
        <v>45368</v>
      </c>
      <c r="V1846" t="str" cm="1">
        <f t="array" ref="V1846">_xlfn.IFS(S1846 = "", "", S1846 &lt; 500, "Low", S1846 &lt; 1200, "Medium", TRUE, "High")</f>
        <v>High</v>
      </c>
      <c r="W1846" t="str">
        <f t="shared" si="433"/>
        <v>2024-03</v>
      </c>
      <c r="X1846">
        <f t="shared" si="434"/>
        <v>2024</v>
      </c>
    </row>
    <row r="1847" spans="1:24" x14ac:dyDescent="0.3">
      <c r="A1847">
        <f>'Raw_Data'!A1847</f>
        <v>1846</v>
      </c>
      <c r="B1847" t="str">
        <f>'Raw_Data'!B1847</f>
        <v>Customer 1</v>
      </c>
      <c r="C1847" t="str">
        <f>'Raw_Data'!C1847</f>
        <v>Mobile</v>
      </c>
      <c r="D1847">
        <f>'Raw_Data'!D1847</f>
        <v>2407</v>
      </c>
      <c r="E1847">
        <f>'Raw_Data'!E1847</f>
        <v>1048</v>
      </c>
      <c r="F1847">
        <f>'Raw_Data'!F1847</f>
        <v>45368.875</v>
      </c>
      <c r="G1847" t="str">
        <f t="shared" si="420"/>
        <v>Customer 1</v>
      </c>
      <c r="H1847" t="str">
        <f t="shared" si="421"/>
        <v>MOBILE</v>
      </c>
      <c r="I1847" t="str">
        <f t="shared" si="422"/>
        <v>Changed</v>
      </c>
      <c r="J1847">
        <f t="shared" si="423"/>
        <v>2407</v>
      </c>
      <c r="K1847">
        <f t="shared" si="424"/>
        <v>1048</v>
      </c>
      <c r="L1847" s="8">
        <f t="shared" si="425"/>
        <v>45368</v>
      </c>
      <c r="M1847" t="str">
        <f t="shared" ca="1" si="426"/>
        <v>OK</v>
      </c>
      <c r="P1847">
        <f t="shared" si="427"/>
        <v>1846</v>
      </c>
      <c r="Q1847" t="str">
        <f t="shared" si="428"/>
        <v>Customer 1</v>
      </c>
      <c r="R1847" t="str">
        <f t="shared" si="429"/>
        <v>MOBILE</v>
      </c>
      <c r="S1847">
        <f t="shared" si="430"/>
        <v>2407</v>
      </c>
      <c r="T1847">
        <f t="shared" si="431"/>
        <v>1048</v>
      </c>
      <c r="U1847" s="8">
        <f t="shared" si="432"/>
        <v>45368</v>
      </c>
      <c r="V1847" t="str" cm="1">
        <f t="array" ref="V1847">_xlfn.IFS(S1847 = "", "", S1847 &lt; 500, "Low", S1847 &lt; 1200, "Medium", TRUE, "High")</f>
        <v>High</v>
      </c>
      <c r="W1847" t="str">
        <f t="shared" si="433"/>
        <v>2024-03</v>
      </c>
      <c r="X1847">
        <f t="shared" si="434"/>
        <v>2024</v>
      </c>
    </row>
    <row r="1848" spans="1:24" x14ac:dyDescent="0.3">
      <c r="A1848">
        <f>'Raw_Data'!A1848</f>
        <v>1847</v>
      </c>
      <c r="B1848" t="str">
        <f>'Raw_Data'!B1848</f>
        <v>Customer 9</v>
      </c>
      <c r="C1848" t="str">
        <f>'Raw_Data'!C1848</f>
        <v>Mobile</v>
      </c>
      <c r="D1848">
        <f>'Raw_Data'!D1848</f>
        <v>3146</v>
      </c>
      <c r="E1848">
        <f>'Raw_Data'!E1848</f>
        <v>2185</v>
      </c>
      <c r="F1848">
        <f>'Raw_Data'!F1848</f>
        <v>45368.916666666664</v>
      </c>
      <c r="G1848" t="str">
        <f t="shared" si="420"/>
        <v>Customer 9</v>
      </c>
      <c r="H1848" t="str">
        <f t="shared" si="421"/>
        <v>MOBILE</v>
      </c>
      <c r="I1848" t="str">
        <f t="shared" si="422"/>
        <v>Changed</v>
      </c>
      <c r="J1848">
        <f t="shared" si="423"/>
        <v>3146</v>
      </c>
      <c r="K1848">
        <f t="shared" si="424"/>
        <v>2185</v>
      </c>
      <c r="L1848" s="8">
        <f t="shared" si="425"/>
        <v>45368</v>
      </c>
      <c r="M1848" t="str">
        <f t="shared" ca="1" si="426"/>
        <v>OK</v>
      </c>
      <c r="P1848">
        <f t="shared" si="427"/>
        <v>1847</v>
      </c>
      <c r="Q1848" t="str">
        <f t="shared" si="428"/>
        <v>Customer 9</v>
      </c>
      <c r="R1848" t="str">
        <f t="shared" si="429"/>
        <v>MOBILE</v>
      </c>
      <c r="S1848">
        <f t="shared" si="430"/>
        <v>3146</v>
      </c>
      <c r="T1848">
        <f t="shared" si="431"/>
        <v>2185</v>
      </c>
      <c r="U1848" s="8">
        <f t="shared" si="432"/>
        <v>45368</v>
      </c>
      <c r="V1848" t="str" cm="1">
        <f t="array" ref="V1848">_xlfn.IFS(S1848 = "", "", S1848 &lt; 500, "Low", S1848 &lt; 1200, "Medium", TRUE, "High")</f>
        <v>High</v>
      </c>
      <c r="W1848" t="str">
        <f t="shared" si="433"/>
        <v>2024-03</v>
      </c>
      <c r="X1848">
        <f t="shared" si="434"/>
        <v>2024</v>
      </c>
    </row>
    <row r="1849" spans="1:24" x14ac:dyDescent="0.3">
      <c r="A1849">
        <f>'Raw_Data'!A1849</f>
        <v>1848</v>
      </c>
      <c r="B1849" t="str">
        <f>'Raw_Data'!B1849</f>
        <v>Customer 12</v>
      </c>
      <c r="C1849" t="str">
        <f>'Raw_Data'!C1849</f>
        <v>Desktop</v>
      </c>
      <c r="D1849">
        <f>'Raw_Data'!D1849</f>
        <v>1892</v>
      </c>
      <c r="E1849">
        <f>'Raw_Data'!E1849</f>
        <v>4584</v>
      </c>
      <c r="F1849">
        <f>'Raw_Data'!F1849</f>
        <v>45368.958333333336</v>
      </c>
      <c r="G1849" t="str">
        <f t="shared" si="420"/>
        <v>Customer 12</v>
      </c>
      <c r="H1849" t="str">
        <f t="shared" si="421"/>
        <v>DESKTOP</v>
      </c>
      <c r="I1849" t="str">
        <f t="shared" si="422"/>
        <v>Changed</v>
      </c>
      <c r="J1849">
        <f t="shared" si="423"/>
        <v>1892</v>
      </c>
      <c r="K1849">
        <f t="shared" si="424"/>
        <v>4584</v>
      </c>
      <c r="L1849" s="8">
        <f t="shared" si="425"/>
        <v>45368</v>
      </c>
      <c r="M1849" t="str">
        <f t="shared" ca="1" si="426"/>
        <v>OK</v>
      </c>
      <c r="P1849">
        <f t="shared" si="427"/>
        <v>1848</v>
      </c>
      <c r="Q1849" t="str">
        <f t="shared" si="428"/>
        <v>Customer 12</v>
      </c>
      <c r="R1849" t="str">
        <f t="shared" si="429"/>
        <v>DESKTOP</v>
      </c>
      <c r="S1849">
        <f t="shared" si="430"/>
        <v>1892</v>
      </c>
      <c r="T1849">
        <f t="shared" si="431"/>
        <v>4584</v>
      </c>
      <c r="U1849" s="8">
        <f t="shared" si="432"/>
        <v>45368</v>
      </c>
      <c r="V1849" t="str" cm="1">
        <f t="array" ref="V1849">_xlfn.IFS(S1849 = "", "", S1849 &lt; 500, "Low", S1849 &lt; 1200, "Medium", TRUE, "High")</f>
        <v>High</v>
      </c>
      <c r="W1849" t="str">
        <f t="shared" si="433"/>
        <v>2024-03</v>
      </c>
      <c r="X1849">
        <f t="shared" si="434"/>
        <v>2024</v>
      </c>
    </row>
    <row r="1850" spans="1:24" x14ac:dyDescent="0.3">
      <c r="A1850">
        <f>'Raw_Data'!A1850</f>
        <v>1849</v>
      </c>
      <c r="B1850" t="str">
        <f>'Raw_Data'!B1850</f>
        <v>Customer 9</v>
      </c>
      <c r="C1850" t="str">
        <f>'Raw_Data'!C1850</f>
        <v>Desktop</v>
      </c>
      <c r="D1850">
        <f>'Raw_Data'!D1850</f>
        <v>1652</v>
      </c>
      <c r="E1850">
        <f>'Raw_Data'!E1850</f>
        <v>3547</v>
      </c>
      <c r="F1850">
        <f>'Raw_Data'!F1850</f>
        <v>45369</v>
      </c>
      <c r="G1850" t="str">
        <f t="shared" si="420"/>
        <v>Customer 9</v>
      </c>
      <c r="H1850" t="str">
        <f t="shared" si="421"/>
        <v>DESKTOP</v>
      </c>
      <c r="I1850" t="str">
        <f t="shared" si="422"/>
        <v>Changed</v>
      </c>
      <c r="J1850">
        <f t="shared" si="423"/>
        <v>1652</v>
      </c>
      <c r="K1850">
        <f t="shared" si="424"/>
        <v>3547</v>
      </c>
      <c r="L1850" s="8">
        <f t="shared" si="425"/>
        <v>45369</v>
      </c>
      <c r="M1850" t="str">
        <f t="shared" ca="1" si="426"/>
        <v>OK</v>
      </c>
      <c r="P1850">
        <f t="shared" si="427"/>
        <v>1849</v>
      </c>
      <c r="Q1850" t="str">
        <f t="shared" si="428"/>
        <v>Customer 9</v>
      </c>
      <c r="R1850" t="str">
        <f t="shared" si="429"/>
        <v>DESKTOP</v>
      </c>
      <c r="S1850">
        <f t="shared" si="430"/>
        <v>1652</v>
      </c>
      <c r="T1850">
        <f t="shared" si="431"/>
        <v>3547</v>
      </c>
      <c r="U1850" s="8">
        <f t="shared" si="432"/>
        <v>45369</v>
      </c>
      <c r="V1850" t="str" cm="1">
        <f t="array" ref="V1850">_xlfn.IFS(S1850 = "", "", S1850 &lt; 500, "Low", S1850 &lt; 1200, "Medium", TRUE, "High")</f>
        <v>High</v>
      </c>
      <c r="W1850" t="str">
        <f t="shared" si="433"/>
        <v>2024-03</v>
      </c>
      <c r="X1850">
        <f t="shared" si="434"/>
        <v>2024</v>
      </c>
    </row>
    <row r="1851" spans="1:24" x14ac:dyDescent="0.3">
      <c r="A1851">
        <f>'Raw_Data'!A1851</f>
        <v>1850</v>
      </c>
      <c r="B1851" t="str">
        <f>'Raw_Data'!B1851</f>
        <v>Customer 10</v>
      </c>
      <c r="C1851" t="str">
        <f>'Raw_Data'!C1851</f>
        <v>Mobile</v>
      </c>
      <c r="D1851">
        <f>'Raw_Data'!D1851</f>
        <v>398</v>
      </c>
      <c r="E1851">
        <f>'Raw_Data'!E1851</f>
        <v>1846</v>
      </c>
      <c r="F1851">
        <f>'Raw_Data'!F1851</f>
        <v>45369.041666666664</v>
      </c>
      <c r="G1851" t="str">
        <f t="shared" si="420"/>
        <v>Customer 10</v>
      </c>
      <c r="H1851" t="str">
        <f t="shared" si="421"/>
        <v>MOBILE</v>
      </c>
      <c r="I1851" t="str">
        <f t="shared" si="422"/>
        <v>Changed</v>
      </c>
      <c r="J1851">
        <f t="shared" si="423"/>
        <v>398</v>
      </c>
      <c r="K1851">
        <f t="shared" si="424"/>
        <v>1846</v>
      </c>
      <c r="L1851" s="8">
        <f t="shared" si="425"/>
        <v>45369</v>
      </c>
      <c r="M1851" t="str">
        <f t="shared" ca="1" si="426"/>
        <v>OK</v>
      </c>
      <c r="P1851">
        <f t="shared" si="427"/>
        <v>1850</v>
      </c>
      <c r="Q1851" t="str">
        <f t="shared" si="428"/>
        <v>Customer 10</v>
      </c>
      <c r="R1851" t="str">
        <f t="shared" si="429"/>
        <v>MOBILE</v>
      </c>
      <c r="S1851">
        <f t="shared" si="430"/>
        <v>398</v>
      </c>
      <c r="T1851">
        <f t="shared" si="431"/>
        <v>1846</v>
      </c>
      <c r="U1851" s="8">
        <f t="shared" si="432"/>
        <v>45369</v>
      </c>
      <c r="V1851" t="str" cm="1">
        <f t="array" ref="V1851">_xlfn.IFS(S1851 = "", "", S1851 &lt; 500, "Low", S1851 &lt; 1200, "Medium", TRUE, "High")</f>
        <v>Low</v>
      </c>
      <c r="W1851" t="str">
        <f t="shared" si="433"/>
        <v>2024-03</v>
      </c>
      <c r="X1851">
        <f t="shared" si="434"/>
        <v>2024</v>
      </c>
    </row>
    <row r="1852" spans="1:24" x14ac:dyDescent="0.3">
      <c r="A1852">
        <f>'Raw_Data'!A1852</f>
        <v>1851</v>
      </c>
      <c r="B1852" t="str">
        <f>'Raw_Data'!B1852</f>
        <v>Customer 9</v>
      </c>
      <c r="C1852" t="str">
        <f>'Raw_Data'!C1852</f>
        <v>Embedded</v>
      </c>
      <c r="D1852">
        <f>'Raw_Data'!D1852</f>
        <v>3168</v>
      </c>
      <c r="E1852">
        <f>'Raw_Data'!E1852</f>
        <v>1844</v>
      </c>
      <c r="F1852">
        <f>'Raw_Data'!F1852</f>
        <v>45369.083333333336</v>
      </c>
      <c r="G1852" t="str">
        <f t="shared" si="420"/>
        <v>Customer 9</v>
      </c>
      <c r="H1852" t="str">
        <f t="shared" si="421"/>
        <v>EMBEDDED</v>
      </c>
      <c r="I1852" t="str">
        <f t="shared" si="422"/>
        <v>Changed</v>
      </c>
      <c r="J1852">
        <f t="shared" si="423"/>
        <v>3168</v>
      </c>
      <c r="K1852">
        <f t="shared" si="424"/>
        <v>1844</v>
      </c>
      <c r="L1852" s="8">
        <f t="shared" si="425"/>
        <v>45369</v>
      </c>
      <c r="M1852" t="str">
        <f t="shared" ca="1" si="426"/>
        <v>OK</v>
      </c>
      <c r="P1852">
        <f t="shared" si="427"/>
        <v>1851</v>
      </c>
      <c r="Q1852" t="str">
        <f t="shared" si="428"/>
        <v>Customer 9</v>
      </c>
      <c r="R1852" t="str">
        <f t="shared" si="429"/>
        <v>EMBEDDED</v>
      </c>
      <c r="S1852">
        <f t="shared" si="430"/>
        <v>3168</v>
      </c>
      <c r="T1852">
        <f t="shared" si="431"/>
        <v>1844</v>
      </c>
      <c r="U1852" s="8">
        <f t="shared" si="432"/>
        <v>45369</v>
      </c>
      <c r="V1852" t="str" cm="1">
        <f t="array" ref="V1852">_xlfn.IFS(S1852 = "", "", S1852 &lt; 500, "Low", S1852 &lt; 1200, "Medium", TRUE, "High")</f>
        <v>High</v>
      </c>
      <c r="W1852" t="str">
        <f t="shared" si="433"/>
        <v>2024-03</v>
      </c>
      <c r="X1852">
        <f t="shared" si="434"/>
        <v>2024</v>
      </c>
    </row>
    <row r="1853" spans="1:24" x14ac:dyDescent="0.3">
      <c r="A1853">
        <f>'Raw_Data'!A1853</f>
        <v>1852</v>
      </c>
      <c r="B1853" t="str">
        <f>'Raw_Data'!B1853</f>
        <v>Customer 8</v>
      </c>
      <c r="C1853" t="str">
        <f>'Raw_Data'!C1853</f>
        <v>Desktop</v>
      </c>
      <c r="D1853">
        <f>'Raw_Data'!D1853</f>
        <v>923</v>
      </c>
      <c r="E1853">
        <f>'Raw_Data'!E1853</f>
        <v>4295</v>
      </c>
      <c r="F1853">
        <f>'Raw_Data'!F1853</f>
        <v>45369.125</v>
      </c>
      <c r="G1853" t="str">
        <f t="shared" si="420"/>
        <v>Customer 8</v>
      </c>
      <c r="H1853" t="str">
        <f t="shared" si="421"/>
        <v>DESKTOP</v>
      </c>
      <c r="I1853" t="str">
        <f t="shared" si="422"/>
        <v>Changed</v>
      </c>
      <c r="J1853">
        <f t="shared" si="423"/>
        <v>923</v>
      </c>
      <c r="K1853">
        <f t="shared" si="424"/>
        <v>4295</v>
      </c>
      <c r="L1853" s="8">
        <f t="shared" si="425"/>
        <v>45369</v>
      </c>
      <c r="M1853" t="str">
        <f t="shared" ca="1" si="426"/>
        <v>OK</v>
      </c>
      <c r="P1853">
        <f t="shared" si="427"/>
        <v>1852</v>
      </c>
      <c r="Q1853" t="str">
        <f t="shared" si="428"/>
        <v>Customer 8</v>
      </c>
      <c r="R1853" t="str">
        <f t="shared" si="429"/>
        <v>DESKTOP</v>
      </c>
      <c r="S1853">
        <f t="shared" si="430"/>
        <v>923</v>
      </c>
      <c r="T1853">
        <f t="shared" si="431"/>
        <v>4295</v>
      </c>
      <c r="U1853" s="8">
        <f t="shared" si="432"/>
        <v>45369</v>
      </c>
      <c r="V1853" t="str" cm="1">
        <f t="array" ref="V1853">_xlfn.IFS(S1853 = "", "", S1853 &lt; 500, "Low", S1853 &lt; 1200, "Medium", TRUE, "High")</f>
        <v>Medium</v>
      </c>
      <c r="W1853" t="str">
        <f t="shared" si="433"/>
        <v>2024-03</v>
      </c>
      <c r="X1853">
        <f t="shared" si="434"/>
        <v>2024</v>
      </c>
    </row>
    <row r="1854" spans="1:24" x14ac:dyDescent="0.3">
      <c r="A1854">
        <f>'Raw_Data'!A1854</f>
        <v>1853</v>
      </c>
      <c r="B1854" t="str">
        <f>'Raw_Data'!B1854</f>
        <v>Customer 10</v>
      </c>
      <c r="C1854" t="str">
        <f>'Raw_Data'!C1854</f>
        <v>Desktop</v>
      </c>
      <c r="D1854">
        <f>'Raw_Data'!D1854</f>
        <v>3789</v>
      </c>
      <c r="E1854">
        <f>'Raw_Data'!E1854</f>
        <v>1684</v>
      </c>
      <c r="F1854">
        <f>'Raw_Data'!F1854</f>
        <v>45369.166666666664</v>
      </c>
      <c r="G1854" t="str">
        <f t="shared" si="420"/>
        <v>Customer 10</v>
      </c>
      <c r="H1854" t="str">
        <f t="shared" si="421"/>
        <v>DESKTOP</v>
      </c>
      <c r="I1854" t="str">
        <f t="shared" si="422"/>
        <v>Changed</v>
      </c>
      <c r="J1854">
        <f t="shared" si="423"/>
        <v>3789</v>
      </c>
      <c r="K1854">
        <f t="shared" si="424"/>
        <v>1684</v>
      </c>
      <c r="L1854" s="8">
        <f t="shared" si="425"/>
        <v>45369</v>
      </c>
      <c r="M1854" t="str">
        <f t="shared" ca="1" si="426"/>
        <v>OK</v>
      </c>
      <c r="P1854">
        <f t="shared" si="427"/>
        <v>1853</v>
      </c>
      <c r="Q1854" t="str">
        <f t="shared" si="428"/>
        <v>Customer 10</v>
      </c>
      <c r="R1854" t="str">
        <f t="shared" si="429"/>
        <v>DESKTOP</v>
      </c>
      <c r="S1854">
        <f t="shared" si="430"/>
        <v>3789</v>
      </c>
      <c r="T1854">
        <f t="shared" si="431"/>
        <v>1684</v>
      </c>
      <c r="U1854" s="8">
        <f t="shared" si="432"/>
        <v>45369</v>
      </c>
      <c r="V1854" t="str" cm="1">
        <f t="array" ref="V1854">_xlfn.IFS(S1854 = "", "", S1854 &lt; 500, "Low", S1854 &lt; 1200, "Medium", TRUE, "High")</f>
        <v>High</v>
      </c>
      <c r="W1854" t="str">
        <f t="shared" si="433"/>
        <v>2024-03</v>
      </c>
      <c r="X1854">
        <f t="shared" si="434"/>
        <v>2024</v>
      </c>
    </row>
    <row r="1855" spans="1:24" x14ac:dyDescent="0.3">
      <c r="A1855">
        <f>'Raw_Data'!A1855</f>
        <v>1854</v>
      </c>
      <c r="B1855" t="str">
        <f>'Raw_Data'!B1855</f>
        <v>Customer 10</v>
      </c>
      <c r="C1855" t="str">
        <f>'Raw_Data'!C1855</f>
        <v>Embedded</v>
      </c>
      <c r="D1855">
        <f>'Raw_Data'!D1855</f>
        <v>3040</v>
      </c>
      <c r="E1855">
        <f>'Raw_Data'!E1855</f>
        <v>4543</v>
      </c>
      <c r="F1855">
        <f>'Raw_Data'!F1855</f>
        <v>45369.208333333336</v>
      </c>
      <c r="G1855" t="str">
        <f t="shared" si="420"/>
        <v>Customer 10</v>
      </c>
      <c r="H1855" t="str">
        <f t="shared" si="421"/>
        <v>EMBEDDED</v>
      </c>
      <c r="I1855" t="str">
        <f t="shared" si="422"/>
        <v>Changed</v>
      </c>
      <c r="J1855">
        <f t="shared" si="423"/>
        <v>3040</v>
      </c>
      <c r="K1855">
        <f t="shared" si="424"/>
        <v>4543</v>
      </c>
      <c r="L1855" s="8">
        <f t="shared" si="425"/>
        <v>45369</v>
      </c>
      <c r="M1855" t="str">
        <f t="shared" ca="1" si="426"/>
        <v>OK</v>
      </c>
      <c r="P1855">
        <f t="shared" si="427"/>
        <v>1854</v>
      </c>
      <c r="Q1855" t="str">
        <f t="shared" si="428"/>
        <v>Customer 10</v>
      </c>
      <c r="R1855" t="str">
        <f t="shared" si="429"/>
        <v>EMBEDDED</v>
      </c>
      <c r="S1855">
        <f t="shared" si="430"/>
        <v>3040</v>
      </c>
      <c r="T1855">
        <f t="shared" si="431"/>
        <v>4543</v>
      </c>
      <c r="U1855" s="8">
        <f t="shared" si="432"/>
        <v>45369</v>
      </c>
      <c r="V1855" t="str" cm="1">
        <f t="array" ref="V1855">_xlfn.IFS(S1855 = "", "", S1855 &lt; 500, "Low", S1855 &lt; 1200, "Medium", TRUE, "High")</f>
        <v>High</v>
      </c>
      <c r="W1855" t="str">
        <f t="shared" si="433"/>
        <v>2024-03</v>
      </c>
      <c r="X1855">
        <f t="shared" si="434"/>
        <v>2024</v>
      </c>
    </row>
    <row r="1856" spans="1:24" x14ac:dyDescent="0.3">
      <c r="A1856">
        <f>'Raw_Data'!A1856</f>
        <v>1855</v>
      </c>
      <c r="B1856" t="str">
        <f>'Raw_Data'!B1856</f>
        <v>Customer 5</v>
      </c>
      <c r="C1856" t="str">
        <f>'Raw_Data'!C1856</f>
        <v>Embedded</v>
      </c>
      <c r="D1856">
        <f>'Raw_Data'!D1856</f>
        <v>2474</v>
      </c>
      <c r="E1856">
        <f>'Raw_Data'!E1856</f>
        <v>3994</v>
      </c>
      <c r="F1856">
        <f>'Raw_Data'!F1856</f>
        <v>45369.25</v>
      </c>
      <c r="G1856" t="str">
        <f t="shared" si="420"/>
        <v>Customer 5</v>
      </c>
      <c r="H1856" t="str">
        <f t="shared" si="421"/>
        <v>EMBEDDED</v>
      </c>
      <c r="I1856" t="str">
        <f t="shared" si="422"/>
        <v>Changed</v>
      </c>
      <c r="J1856">
        <f t="shared" si="423"/>
        <v>2474</v>
      </c>
      <c r="K1856">
        <f t="shared" si="424"/>
        <v>3994</v>
      </c>
      <c r="L1856" s="8">
        <f t="shared" si="425"/>
        <v>45369</v>
      </c>
      <c r="M1856" t="str">
        <f t="shared" ca="1" si="426"/>
        <v>OK</v>
      </c>
      <c r="P1856">
        <f t="shared" si="427"/>
        <v>1855</v>
      </c>
      <c r="Q1856" t="str">
        <f t="shared" si="428"/>
        <v>Customer 5</v>
      </c>
      <c r="R1856" t="str">
        <f t="shared" si="429"/>
        <v>EMBEDDED</v>
      </c>
      <c r="S1856">
        <f t="shared" si="430"/>
        <v>2474</v>
      </c>
      <c r="T1856">
        <f t="shared" si="431"/>
        <v>3994</v>
      </c>
      <c r="U1856" s="8">
        <f t="shared" si="432"/>
        <v>45369</v>
      </c>
      <c r="V1856" t="str" cm="1">
        <f t="array" ref="V1856">_xlfn.IFS(S1856 = "", "", S1856 &lt; 500, "Low", S1856 &lt; 1200, "Medium", TRUE, "High")</f>
        <v>High</v>
      </c>
      <c r="W1856" t="str">
        <f t="shared" si="433"/>
        <v>2024-03</v>
      </c>
      <c r="X1856">
        <f t="shared" si="434"/>
        <v>2024</v>
      </c>
    </row>
    <row r="1857" spans="1:24" x14ac:dyDescent="0.3">
      <c r="A1857">
        <f>'Raw_Data'!A1857</f>
        <v>1856</v>
      </c>
      <c r="B1857" t="str">
        <f>'Raw_Data'!B1857</f>
        <v>Customer 13</v>
      </c>
      <c r="C1857" t="str">
        <f>'Raw_Data'!C1857</f>
        <v>Desktop</v>
      </c>
      <c r="D1857">
        <f>'Raw_Data'!D1857</f>
        <v>1033</v>
      </c>
      <c r="E1857">
        <f>'Raw_Data'!E1857</f>
        <v>3759</v>
      </c>
      <c r="F1857">
        <f>'Raw_Data'!F1857</f>
        <v>45369.291666666664</v>
      </c>
      <c r="G1857" t="str">
        <f t="shared" si="420"/>
        <v>Customer 13</v>
      </c>
      <c r="H1857" t="str">
        <f t="shared" si="421"/>
        <v>DESKTOP</v>
      </c>
      <c r="I1857" t="str">
        <f t="shared" si="422"/>
        <v>Changed</v>
      </c>
      <c r="J1857">
        <f t="shared" si="423"/>
        <v>1033</v>
      </c>
      <c r="K1857">
        <f t="shared" si="424"/>
        <v>3759</v>
      </c>
      <c r="L1857" s="8">
        <f t="shared" si="425"/>
        <v>45369</v>
      </c>
      <c r="M1857" t="str">
        <f t="shared" ca="1" si="426"/>
        <v>OK</v>
      </c>
      <c r="P1857">
        <f t="shared" si="427"/>
        <v>1856</v>
      </c>
      <c r="Q1857" t="str">
        <f t="shared" si="428"/>
        <v>Customer 13</v>
      </c>
      <c r="R1857" t="str">
        <f t="shared" si="429"/>
        <v>DESKTOP</v>
      </c>
      <c r="S1857">
        <f t="shared" si="430"/>
        <v>1033</v>
      </c>
      <c r="T1857">
        <f t="shared" si="431"/>
        <v>3759</v>
      </c>
      <c r="U1857" s="8">
        <f t="shared" si="432"/>
        <v>45369</v>
      </c>
      <c r="V1857" t="str" cm="1">
        <f t="array" ref="V1857">_xlfn.IFS(S1857 = "", "", S1857 &lt; 500, "Low", S1857 &lt; 1200, "Medium", TRUE, "High")</f>
        <v>Medium</v>
      </c>
      <c r="W1857" t="str">
        <f t="shared" si="433"/>
        <v>2024-03</v>
      </c>
      <c r="X1857">
        <f t="shared" si="434"/>
        <v>2024</v>
      </c>
    </row>
    <row r="1858" spans="1:24" x14ac:dyDescent="0.3">
      <c r="A1858">
        <f>'Raw_Data'!A1858</f>
        <v>1857</v>
      </c>
      <c r="B1858" t="str">
        <f>'Raw_Data'!B1858</f>
        <v>Customer 2</v>
      </c>
      <c r="C1858" t="str">
        <f>'Raw_Data'!C1858</f>
        <v>Workstation</v>
      </c>
      <c r="D1858">
        <f>'Raw_Data'!D1858</f>
        <v>3121</v>
      </c>
      <c r="E1858">
        <f>'Raw_Data'!E1858</f>
        <v>2187</v>
      </c>
      <c r="F1858">
        <f>'Raw_Data'!F1858</f>
        <v>45369.333333333336</v>
      </c>
      <c r="G1858" t="str">
        <f t="shared" si="420"/>
        <v>Customer 2</v>
      </c>
      <c r="H1858" t="str">
        <f t="shared" si="421"/>
        <v>WORKSTATION</v>
      </c>
      <c r="I1858" t="str">
        <f t="shared" si="422"/>
        <v>Changed</v>
      </c>
      <c r="J1858">
        <f t="shared" si="423"/>
        <v>3121</v>
      </c>
      <c r="K1858">
        <f t="shared" si="424"/>
        <v>2187</v>
      </c>
      <c r="L1858" s="8">
        <f t="shared" si="425"/>
        <v>45369</v>
      </c>
      <c r="M1858" t="str">
        <f t="shared" ca="1" si="426"/>
        <v>OK</v>
      </c>
      <c r="P1858">
        <f t="shared" si="427"/>
        <v>1857</v>
      </c>
      <c r="Q1858" t="str">
        <f t="shared" si="428"/>
        <v>Customer 2</v>
      </c>
      <c r="R1858" t="str">
        <f t="shared" si="429"/>
        <v>WORKSTATION</v>
      </c>
      <c r="S1858">
        <f t="shared" si="430"/>
        <v>3121</v>
      </c>
      <c r="T1858">
        <f t="shared" si="431"/>
        <v>2187</v>
      </c>
      <c r="U1858" s="8">
        <f t="shared" si="432"/>
        <v>45369</v>
      </c>
      <c r="V1858" t="str" cm="1">
        <f t="array" ref="V1858">_xlfn.IFS(S1858 = "", "", S1858 &lt; 500, "Low", S1858 &lt; 1200, "Medium", TRUE, "High")</f>
        <v>High</v>
      </c>
      <c r="W1858" t="str">
        <f t="shared" si="433"/>
        <v>2024-03</v>
      </c>
      <c r="X1858">
        <f t="shared" si="434"/>
        <v>2024</v>
      </c>
    </row>
    <row r="1859" spans="1:24" x14ac:dyDescent="0.3">
      <c r="A1859">
        <f>'Raw_Data'!A1859</f>
        <v>1858</v>
      </c>
      <c r="B1859" t="str">
        <f>'Raw_Data'!B1859</f>
        <v>Customer 2</v>
      </c>
      <c r="C1859" t="str">
        <f>'Raw_Data'!C1859</f>
        <v>Workstation</v>
      </c>
      <c r="D1859">
        <f>'Raw_Data'!D1859</f>
        <v>3167</v>
      </c>
      <c r="E1859">
        <f>'Raw_Data'!E1859</f>
        <v>4850</v>
      </c>
      <c r="F1859">
        <f>'Raw_Data'!F1859</f>
        <v>45369.375</v>
      </c>
      <c r="G1859" t="str">
        <f t="shared" ref="G1859:G1922" si="435">PROPER(CLEAN(TRIM(B1859)))</f>
        <v>Customer 2</v>
      </c>
      <c r="H1859" t="str">
        <f t="shared" ref="H1859:H1922" si="436">UPPER(CLEAN(TRIM(C1859)))</f>
        <v>WORKSTATION</v>
      </c>
      <c r="I1859" t="str">
        <f t="shared" ref="I1859:I1922" si="437">IF(OR(NOT(EXACT(B1859,G1859)), NOT(EXACT(C1859,H1859))), "Changed", "")</f>
        <v>Changed</v>
      </c>
      <c r="J1859">
        <f t="shared" ref="J1859:J1922" si="438">IFERROR(VALUE(TRIM(D1859)), "")</f>
        <v>3167</v>
      </c>
      <c r="K1859">
        <f t="shared" ref="K1859:K1922" si="439">IFERROR(VALUE(TRIM(E1859)), "")</f>
        <v>4850</v>
      </c>
      <c r="L1859" s="8">
        <f t="shared" ref="L1859:L1922" si="440">IF(F1859="","",INT(F1859))</f>
        <v>45369</v>
      </c>
      <c r="M1859" t="str">
        <f t="shared" ref="M1859:M1922" ca="1" si="441">IF(AND(L1859&gt;=DATE(2000,1,1), L1859&lt;=TODAY()+365), "OK", "OutOfRange")</f>
        <v>OK</v>
      </c>
      <c r="P1859">
        <f t="shared" ref="P1859:P1922" si="442">IF(A1859="","",A1859)</f>
        <v>1858</v>
      </c>
      <c r="Q1859" t="str">
        <f t="shared" ref="Q1859:Q1922" si="443">IF(G1859="","",G1859)</f>
        <v>Customer 2</v>
      </c>
      <c r="R1859" t="str">
        <f t="shared" ref="R1859:R1922" si="444">IF(H1859="","",H1859)</f>
        <v>WORKSTATION</v>
      </c>
      <c r="S1859">
        <f t="shared" ref="S1859:S1922" si="445">IF(J1859="","",J1859)</f>
        <v>3167</v>
      </c>
      <c r="T1859">
        <f t="shared" ref="T1859:T1922" si="446">IF(K1859="","",K1859)</f>
        <v>4850</v>
      </c>
      <c r="U1859" s="8">
        <f t="shared" ref="U1859:U1922" si="447">IF(L1859="","",L1859)</f>
        <v>45369</v>
      </c>
      <c r="V1859" t="str" cm="1">
        <f t="array" ref="V1859">_xlfn.IFS(S1859 = "", "", S1859 &lt; 500, "Low", S1859 &lt; 1200, "Medium", TRUE, "High")</f>
        <v>High</v>
      </c>
      <c r="W1859" t="str">
        <f t="shared" ref="W1859:W1922" si="448">TEXT(U1859, "yyyy-mm")</f>
        <v>2024-03</v>
      </c>
      <c r="X1859">
        <f t="shared" ref="X1859:X1922" si="449">YEAR(U1859)</f>
        <v>2024</v>
      </c>
    </row>
    <row r="1860" spans="1:24" x14ac:dyDescent="0.3">
      <c r="A1860">
        <f>'Raw_Data'!A1860</f>
        <v>1859</v>
      </c>
      <c r="B1860" t="str">
        <f>'Raw_Data'!B1860</f>
        <v>Customer 6</v>
      </c>
      <c r="C1860" t="str">
        <f>'Raw_Data'!C1860</f>
        <v>Workstation</v>
      </c>
      <c r="D1860">
        <f>'Raw_Data'!D1860</f>
        <v>291</v>
      </c>
      <c r="E1860">
        <f>'Raw_Data'!E1860</f>
        <v>4032</v>
      </c>
      <c r="F1860">
        <f>'Raw_Data'!F1860</f>
        <v>45369.416666666664</v>
      </c>
      <c r="G1860" t="str">
        <f t="shared" si="435"/>
        <v>Customer 6</v>
      </c>
      <c r="H1860" t="str">
        <f t="shared" si="436"/>
        <v>WORKSTATION</v>
      </c>
      <c r="I1860" t="str">
        <f t="shared" si="437"/>
        <v>Changed</v>
      </c>
      <c r="J1860">
        <f t="shared" si="438"/>
        <v>291</v>
      </c>
      <c r="K1860">
        <f t="shared" si="439"/>
        <v>4032</v>
      </c>
      <c r="L1860" s="8">
        <f t="shared" si="440"/>
        <v>45369</v>
      </c>
      <c r="M1860" t="str">
        <f t="shared" ca="1" si="441"/>
        <v>OK</v>
      </c>
      <c r="P1860">
        <f t="shared" si="442"/>
        <v>1859</v>
      </c>
      <c r="Q1860" t="str">
        <f t="shared" si="443"/>
        <v>Customer 6</v>
      </c>
      <c r="R1860" t="str">
        <f t="shared" si="444"/>
        <v>WORKSTATION</v>
      </c>
      <c r="S1860">
        <f t="shared" si="445"/>
        <v>291</v>
      </c>
      <c r="T1860">
        <f t="shared" si="446"/>
        <v>4032</v>
      </c>
      <c r="U1860" s="8">
        <f t="shared" si="447"/>
        <v>45369</v>
      </c>
      <c r="V1860" t="str" cm="1">
        <f t="array" ref="V1860">_xlfn.IFS(S1860 = "", "", S1860 &lt; 500, "Low", S1860 &lt; 1200, "Medium", TRUE, "High")</f>
        <v>Low</v>
      </c>
      <c r="W1860" t="str">
        <f t="shared" si="448"/>
        <v>2024-03</v>
      </c>
      <c r="X1860">
        <f t="shared" si="449"/>
        <v>2024</v>
      </c>
    </row>
    <row r="1861" spans="1:24" x14ac:dyDescent="0.3">
      <c r="A1861">
        <f>'Raw_Data'!A1861</f>
        <v>1860</v>
      </c>
      <c r="B1861" t="str">
        <f>'Raw_Data'!B1861</f>
        <v>Customer 4</v>
      </c>
      <c r="C1861" t="str">
        <f>'Raw_Data'!C1861</f>
        <v>Mobile</v>
      </c>
      <c r="D1861">
        <f>'Raw_Data'!D1861</f>
        <v>3132</v>
      </c>
      <c r="E1861">
        <f>'Raw_Data'!E1861</f>
        <v>858</v>
      </c>
      <c r="F1861">
        <f>'Raw_Data'!F1861</f>
        <v>45369.458333333336</v>
      </c>
      <c r="G1861" t="str">
        <f t="shared" si="435"/>
        <v>Customer 4</v>
      </c>
      <c r="H1861" t="str">
        <f t="shared" si="436"/>
        <v>MOBILE</v>
      </c>
      <c r="I1861" t="str">
        <f t="shared" si="437"/>
        <v>Changed</v>
      </c>
      <c r="J1861">
        <f t="shared" si="438"/>
        <v>3132</v>
      </c>
      <c r="K1861">
        <f t="shared" si="439"/>
        <v>858</v>
      </c>
      <c r="L1861" s="8">
        <f t="shared" si="440"/>
        <v>45369</v>
      </c>
      <c r="M1861" t="str">
        <f t="shared" ca="1" si="441"/>
        <v>OK</v>
      </c>
      <c r="P1861">
        <f t="shared" si="442"/>
        <v>1860</v>
      </c>
      <c r="Q1861" t="str">
        <f t="shared" si="443"/>
        <v>Customer 4</v>
      </c>
      <c r="R1861" t="str">
        <f t="shared" si="444"/>
        <v>MOBILE</v>
      </c>
      <c r="S1861">
        <f t="shared" si="445"/>
        <v>3132</v>
      </c>
      <c r="T1861">
        <f t="shared" si="446"/>
        <v>858</v>
      </c>
      <c r="U1861" s="8">
        <f t="shared" si="447"/>
        <v>45369</v>
      </c>
      <c r="V1861" t="str" cm="1">
        <f t="array" ref="V1861">_xlfn.IFS(S1861 = "", "", S1861 &lt; 500, "Low", S1861 &lt; 1200, "Medium", TRUE, "High")</f>
        <v>High</v>
      </c>
      <c r="W1861" t="str">
        <f t="shared" si="448"/>
        <v>2024-03</v>
      </c>
      <c r="X1861">
        <f t="shared" si="449"/>
        <v>2024</v>
      </c>
    </row>
    <row r="1862" spans="1:24" x14ac:dyDescent="0.3">
      <c r="A1862">
        <f>'Raw_Data'!A1862</f>
        <v>1861</v>
      </c>
      <c r="B1862" t="str">
        <f>'Raw_Data'!B1862</f>
        <v>Customer 15</v>
      </c>
      <c r="C1862" t="str">
        <f>'Raw_Data'!C1862</f>
        <v>Embedded</v>
      </c>
      <c r="D1862">
        <f>'Raw_Data'!D1862</f>
        <v>967</v>
      </c>
      <c r="E1862">
        <f>'Raw_Data'!E1862</f>
        <v>4092</v>
      </c>
      <c r="F1862">
        <f>'Raw_Data'!F1862</f>
        <v>45369.5</v>
      </c>
      <c r="G1862" t="str">
        <f t="shared" si="435"/>
        <v>Customer 15</v>
      </c>
      <c r="H1862" t="str">
        <f t="shared" si="436"/>
        <v>EMBEDDED</v>
      </c>
      <c r="I1862" t="str">
        <f t="shared" si="437"/>
        <v>Changed</v>
      </c>
      <c r="J1862">
        <f t="shared" si="438"/>
        <v>967</v>
      </c>
      <c r="K1862">
        <f t="shared" si="439"/>
        <v>4092</v>
      </c>
      <c r="L1862" s="8">
        <f t="shared" si="440"/>
        <v>45369</v>
      </c>
      <c r="M1862" t="str">
        <f t="shared" ca="1" si="441"/>
        <v>OK</v>
      </c>
      <c r="P1862">
        <f t="shared" si="442"/>
        <v>1861</v>
      </c>
      <c r="Q1862" t="str">
        <f t="shared" si="443"/>
        <v>Customer 15</v>
      </c>
      <c r="R1862" t="str">
        <f t="shared" si="444"/>
        <v>EMBEDDED</v>
      </c>
      <c r="S1862">
        <f t="shared" si="445"/>
        <v>967</v>
      </c>
      <c r="T1862">
        <f t="shared" si="446"/>
        <v>4092</v>
      </c>
      <c r="U1862" s="8">
        <f t="shared" si="447"/>
        <v>45369</v>
      </c>
      <c r="V1862" t="str" cm="1">
        <f t="array" ref="V1862">_xlfn.IFS(S1862 = "", "", S1862 &lt; 500, "Low", S1862 &lt; 1200, "Medium", TRUE, "High")</f>
        <v>Medium</v>
      </c>
      <c r="W1862" t="str">
        <f t="shared" si="448"/>
        <v>2024-03</v>
      </c>
      <c r="X1862">
        <f t="shared" si="449"/>
        <v>2024</v>
      </c>
    </row>
    <row r="1863" spans="1:24" x14ac:dyDescent="0.3">
      <c r="A1863">
        <f>'Raw_Data'!A1863</f>
        <v>1862</v>
      </c>
      <c r="B1863" t="str">
        <f>'Raw_Data'!B1863</f>
        <v>Customer 9</v>
      </c>
      <c r="C1863" t="str">
        <f>'Raw_Data'!C1863</f>
        <v>Mobile</v>
      </c>
      <c r="D1863">
        <f>'Raw_Data'!D1863</f>
        <v>1919</v>
      </c>
      <c r="E1863">
        <f>'Raw_Data'!E1863</f>
        <v>2136</v>
      </c>
      <c r="F1863">
        <f>'Raw_Data'!F1863</f>
        <v>45369.541666666664</v>
      </c>
      <c r="G1863" t="str">
        <f t="shared" si="435"/>
        <v>Customer 9</v>
      </c>
      <c r="H1863" t="str">
        <f t="shared" si="436"/>
        <v>MOBILE</v>
      </c>
      <c r="I1863" t="str">
        <f t="shared" si="437"/>
        <v>Changed</v>
      </c>
      <c r="J1863">
        <f t="shared" si="438"/>
        <v>1919</v>
      </c>
      <c r="K1863">
        <f t="shared" si="439"/>
        <v>2136</v>
      </c>
      <c r="L1863" s="8">
        <f t="shared" si="440"/>
        <v>45369</v>
      </c>
      <c r="M1863" t="str">
        <f t="shared" ca="1" si="441"/>
        <v>OK</v>
      </c>
      <c r="P1863">
        <f t="shared" si="442"/>
        <v>1862</v>
      </c>
      <c r="Q1863" t="str">
        <f t="shared" si="443"/>
        <v>Customer 9</v>
      </c>
      <c r="R1863" t="str">
        <f t="shared" si="444"/>
        <v>MOBILE</v>
      </c>
      <c r="S1863">
        <f t="shared" si="445"/>
        <v>1919</v>
      </c>
      <c r="T1863">
        <f t="shared" si="446"/>
        <v>2136</v>
      </c>
      <c r="U1863" s="8">
        <f t="shared" si="447"/>
        <v>45369</v>
      </c>
      <c r="V1863" t="str" cm="1">
        <f t="array" ref="V1863">_xlfn.IFS(S1863 = "", "", S1863 &lt; 500, "Low", S1863 &lt; 1200, "Medium", TRUE, "High")</f>
        <v>High</v>
      </c>
      <c r="W1863" t="str">
        <f t="shared" si="448"/>
        <v>2024-03</v>
      </c>
      <c r="X1863">
        <f t="shared" si="449"/>
        <v>2024</v>
      </c>
    </row>
    <row r="1864" spans="1:24" x14ac:dyDescent="0.3">
      <c r="A1864">
        <f>'Raw_Data'!A1864</f>
        <v>1863</v>
      </c>
      <c r="B1864" t="str">
        <f>'Raw_Data'!B1864</f>
        <v>Customer 2</v>
      </c>
      <c r="C1864" t="str">
        <f>'Raw_Data'!C1864</f>
        <v>Workstation</v>
      </c>
      <c r="D1864">
        <f>'Raw_Data'!D1864</f>
        <v>1934</v>
      </c>
      <c r="E1864">
        <f>'Raw_Data'!E1864</f>
        <v>1365</v>
      </c>
      <c r="F1864">
        <f>'Raw_Data'!F1864</f>
        <v>45369.583333333336</v>
      </c>
      <c r="G1864" t="str">
        <f t="shared" si="435"/>
        <v>Customer 2</v>
      </c>
      <c r="H1864" t="str">
        <f t="shared" si="436"/>
        <v>WORKSTATION</v>
      </c>
      <c r="I1864" t="str">
        <f t="shared" si="437"/>
        <v>Changed</v>
      </c>
      <c r="J1864">
        <f t="shared" si="438"/>
        <v>1934</v>
      </c>
      <c r="K1864">
        <f t="shared" si="439"/>
        <v>1365</v>
      </c>
      <c r="L1864" s="8">
        <f t="shared" si="440"/>
        <v>45369</v>
      </c>
      <c r="M1864" t="str">
        <f t="shared" ca="1" si="441"/>
        <v>OK</v>
      </c>
      <c r="P1864">
        <f t="shared" si="442"/>
        <v>1863</v>
      </c>
      <c r="Q1864" t="str">
        <f t="shared" si="443"/>
        <v>Customer 2</v>
      </c>
      <c r="R1864" t="str">
        <f t="shared" si="444"/>
        <v>WORKSTATION</v>
      </c>
      <c r="S1864">
        <f t="shared" si="445"/>
        <v>1934</v>
      </c>
      <c r="T1864">
        <f t="shared" si="446"/>
        <v>1365</v>
      </c>
      <c r="U1864" s="8">
        <f t="shared" si="447"/>
        <v>45369</v>
      </c>
      <c r="V1864" t="str" cm="1">
        <f t="array" ref="V1864">_xlfn.IFS(S1864 = "", "", S1864 &lt; 500, "Low", S1864 &lt; 1200, "Medium", TRUE, "High")</f>
        <v>High</v>
      </c>
      <c r="W1864" t="str">
        <f t="shared" si="448"/>
        <v>2024-03</v>
      </c>
      <c r="X1864">
        <f t="shared" si="449"/>
        <v>2024</v>
      </c>
    </row>
    <row r="1865" spans="1:24" x14ac:dyDescent="0.3">
      <c r="A1865">
        <f>'Raw_Data'!A1865</f>
        <v>1864</v>
      </c>
      <c r="B1865" t="str">
        <f>'Raw_Data'!B1865</f>
        <v>Customer 7</v>
      </c>
      <c r="C1865" t="str">
        <f>'Raw_Data'!C1865</f>
        <v>Mobile</v>
      </c>
      <c r="D1865">
        <f>'Raw_Data'!D1865</f>
        <v>1514</v>
      </c>
      <c r="E1865">
        <f>'Raw_Data'!E1865</f>
        <v>511</v>
      </c>
      <c r="F1865">
        <f>'Raw_Data'!F1865</f>
        <v>45369.625</v>
      </c>
      <c r="G1865" t="str">
        <f t="shared" si="435"/>
        <v>Customer 7</v>
      </c>
      <c r="H1865" t="str">
        <f t="shared" si="436"/>
        <v>MOBILE</v>
      </c>
      <c r="I1865" t="str">
        <f t="shared" si="437"/>
        <v>Changed</v>
      </c>
      <c r="J1865">
        <f t="shared" si="438"/>
        <v>1514</v>
      </c>
      <c r="K1865">
        <f t="shared" si="439"/>
        <v>511</v>
      </c>
      <c r="L1865" s="8">
        <f t="shared" si="440"/>
        <v>45369</v>
      </c>
      <c r="M1865" t="str">
        <f t="shared" ca="1" si="441"/>
        <v>OK</v>
      </c>
      <c r="P1865">
        <f t="shared" si="442"/>
        <v>1864</v>
      </c>
      <c r="Q1865" t="str">
        <f t="shared" si="443"/>
        <v>Customer 7</v>
      </c>
      <c r="R1865" t="str">
        <f t="shared" si="444"/>
        <v>MOBILE</v>
      </c>
      <c r="S1865">
        <f t="shared" si="445"/>
        <v>1514</v>
      </c>
      <c r="T1865">
        <f t="shared" si="446"/>
        <v>511</v>
      </c>
      <c r="U1865" s="8">
        <f t="shared" si="447"/>
        <v>45369</v>
      </c>
      <c r="V1865" t="str" cm="1">
        <f t="array" ref="V1865">_xlfn.IFS(S1865 = "", "", S1865 &lt; 500, "Low", S1865 &lt; 1200, "Medium", TRUE, "High")</f>
        <v>High</v>
      </c>
      <c r="W1865" t="str">
        <f t="shared" si="448"/>
        <v>2024-03</v>
      </c>
      <c r="X1865">
        <f t="shared" si="449"/>
        <v>2024</v>
      </c>
    </row>
    <row r="1866" spans="1:24" x14ac:dyDescent="0.3">
      <c r="A1866">
        <f>'Raw_Data'!A1866</f>
        <v>1865</v>
      </c>
      <c r="B1866" t="str">
        <f>'Raw_Data'!B1866</f>
        <v>Customer 7</v>
      </c>
      <c r="C1866" t="str">
        <f>'Raw_Data'!C1866</f>
        <v>Embedded</v>
      </c>
      <c r="D1866">
        <f>'Raw_Data'!D1866</f>
        <v>1380</v>
      </c>
      <c r="E1866">
        <f>'Raw_Data'!E1866</f>
        <v>2365</v>
      </c>
      <c r="F1866">
        <f>'Raw_Data'!F1866</f>
        <v>45369.666666666664</v>
      </c>
      <c r="G1866" t="str">
        <f t="shared" si="435"/>
        <v>Customer 7</v>
      </c>
      <c r="H1866" t="str">
        <f t="shared" si="436"/>
        <v>EMBEDDED</v>
      </c>
      <c r="I1866" t="str">
        <f t="shared" si="437"/>
        <v>Changed</v>
      </c>
      <c r="J1866">
        <f t="shared" si="438"/>
        <v>1380</v>
      </c>
      <c r="K1866">
        <f t="shared" si="439"/>
        <v>2365</v>
      </c>
      <c r="L1866" s="8">
        <f t="shared" si="440"/>
        <v>45369</v>
      </c>
      <c r="M1866" t="str">
        <f t="shared" ca="1" si="441"/>
        <v>OK</v>
      </c>
      <c r="P1866">
        <f t="shared" si="442"/>
        <v>1865</v>
      </c>
      <c r="Q1866" t="str">
        <f t="shared" si="443"/>
        <v>Customer 7</v>
      </c>
      <c r="R1866" t="str">
        <f t="shared" si="444"/>
        <v>EMBEDDED</v>
      </c>
      <c r="S1866">
        <f t="shared" si="445"/>
        <v>1380</v>
      </c>
      <c r="T1866">
        <f t="shared" si="446"/>
        <v>2365</v>
      </c>
      <c r="U1866" s="8">
        <f t="shared" si="447"/>
        <v>45369</v>
      </c>
      <c r="V1866" t="str" cm="1">
        <f t="array" ref="V1866">_xlfn.IFS(S1866 = "", "", S1866 &lt; 500, "Low", S1866 &lt; 1200, "Medium", TRUE, "High")</f>
        <v>High</v>
      </c>
      <c r="W1866" t="str">
        <f t="shared" si="448"/>
        <v>2024-03</v>
      </c>
      <c r="X1866">
        <f t="shared" si="449"/>
        <v>2024</v>
      </c>
    </row>
    <row r="1867" spans="1:24" x14ac:dyDescent="0.3">
      <c r="A1867">
        <f>'Raw_Data'!A1867</f>
        <v>1866</v>
      </c>
      <c r="B1867" t="str">
        <f>'Raw_Data'!B1867</f>
        <v>Customer 3</v>
      </c>
      <c r="C1867" t="str">
        <f>'Raw_Data'!C1867</f>
        <v>Embedded</v>
      </c>
      <c r="D1867">
        <f>'Raw_Data'!D1867</f>
        <v>1186</v>
      </c>
      <c r="E1867">
        <f>'Raw_Data'!E1867</f>
        <v>193</v>
      </c>
      <c r="F1867">
        <f>'Raw_Data'!F1867</f>
        <v>45369.708333333336</v>
      </c>
      <c r="G1867" t="str">
        <f t="shared" si="435"/>
        <v>Customer 3</v>
      </c>
      <c r="H1867" t="str">
        <f t="shared" si="436"/>
        <v>EMBEDDED</v>
      </c>
      <c r="I1867" t="str">
        <f t="shared" si="437"/>
        <v>Changed</v>
      </c>
      <c r="J1867">
        <f t="shared" si="438"/>
        <v>1186</v>
      </c>
      <c r="K1867">
        <f t="shared" si="439"/>
        <v>193</v>
      </c>
      <c r="L1867" s="8">
        <f t="shared" si="440"/>
        <v>45369</v>
      </c>
      <c r="M1867" t="str">
        <f t="shared" ca="1" si="441"/>
        <v>OK</v>
      </c>
      <c r="P1867">
        <f t="shared" si="442"/>
        <v>1866</v>
      </c>
      <c r="Q1867" t="str">
        <f t="shared" si="443"/>
        <v>Customer 3</v>
      </c>
      <c r="R1867" t="str">
        <f t="shared" si="444"/>
        <v>EMBEDDED</v>
      </c>
      <c r="S1867">
        <f t="shared" si="445"/>
        <v>1186</v>
      </c>
      <c r="T1867">
        <f t="shared" si="446"/>
        <v>193</v>
      </c>
      <c r="U1867" s="8">
        <f t="shared" si="447"/>
        <v>45369</v>
      </c>
      <c r="V1867" t="str" cm="1">
        <f t="array" ref="V1867">_xlfn.IFS(S1867 = "", "", S1867 &lt; 500, "Low", S1867 &lt; 1200, "Medium", TRUE, "High")</f>
        <v>Medium</v>
      </c>
      <c r="W1867" t="str">
        <f t="shared" si="448"/>
        <v>2024-03</v>
      </c>
      <c r="X1867">
        <f t="shared" si="449"/>
        <v>2024</v>
      </c>
    </row>
    <row r="1868" spans="1:24" x14ac:dyDescent="0.3">
      <c r="A1868">
        <f>'Raw_Data'!A1868</f>
        <v>1867</v>
      </c>
      <c r="B1868" t="str">
        <f>'Raw_Data'!B1868</f>
        <v>Customer 1</v>
      </c>
      <c r="C1868" t="str">
        <f>'Raw_Data'!C1868</f>
        <v>Desktop</v>
      </c>
      <c r="D1868">
        <f>'Raw_Data'!D1868</f>
        <v>718</v>
      </c>
      <c r="E1868">
        <f>'Raw_Data'!E1868</f>
        <v>2801</v>
      </c>
      <c r="F1868">
        <f>'Raw_Data'!F1868</f>
        <v>45369.75</v>
      </c>
      <c r="G1868" t="str">
        <f t="shared" si="435"/>
        <v>Customer 1</v>
      </c>
      <c r="H1868" t="str">
        <f t="shared" si="436"/>
        <v>DESKTOP</v>
      </c>
      <c r="I1868" t="str">
        <f t="shared" si="437"/>
        <v>Changed</v>
      </c>
      <c r="J1868">
        <f t="shared" si="438"/>
        <v>718</v>
      </c>
      <c r="K1868">
        <f t="shared" si="439"/>
        <v>2801</v>
      </c>
      <c r="L1868" s="8">
        <f t="shared" si="440"/>
        <v>45369</v>
      </c>
      <c r="M1868" t="str">
        <f t="shared" ca="1" si="441"/>
        <v>OK</v>
      </c>
      <c r="P1868">
        <f t="shared" si="442"/>
        <v>1867</v>
      </c>
      <c r="Q1868" t="str">
        <f t="shared" si="443"/>
        <v>Customer 1</v>
      </c>
      <c r="R1868" t="str">
        <f t="shared" si="444"/>
        <v>DESKTOP</v>
      </c>
      <c r="S1868">
        <f t="shared" si="445"/>
        <v>718</v>
      </c>
      <c r="T1868">
        <f t="shared" si="446"/>
        <v>2801</v>
      </c>
      <c r="U1868" s="8">
        <f t="shared" si="447"/>
        <v>45369</v>
      </c>
      <c r="V1868" t="str" cm="1">
        <f t="array" ref="V1868">_xlfn.IFS(S1868 = "", "", S1868 &lt; 500, "Low", S1868 &lt; 1200, "Medium", TRUE, "High")</f>
        <v>Medium</v>
      </c>
      <c r="W1868" t="str">
        <f t="shared" si="448"/>
        <v>2024-03</v>
      </c>
      <c r="X1868">
        <f t="shared" si="449"/>
        <v>2024</v>
      </c>
    </row>
    <row r="1869" spans="1:24" x14ac:dyDescent="0.3">
      <c r="A1869">
        <f>'Raw_Data'!A1869</f>
        <v>1868</v>
      </c>
      <c r="B1869" t="str">
        <f>'Raw_Data'!B1869</f>
        <v>Customer 8</v>
      </c>
      <c r="C1869" t="str">
        <f>'Raw_Data'!C1869</f>
        <v>Workstation</v>
      </c>
      <c r="D1869">
        <f>'Raw_Data'!D1869</f>
        <v>1470</v>
      </c>
      <c r="E1869">
        <f>'Raw_Data'!E1869</f>
        <v>1317</v>
      </c>
      <c r="F1869">
        <f>'Raw_Data'!F1869</f>
        <v>45369.791666666664</v>
      </c>
      <c r="G1869" t="str">
        <f t="shared" si="435"/>
        <v>Customer 8</v>
      </c>
      <c r="H1869" t="str">
        <f t="shared" si="436"/>
        <v>WORKSTATION</v>
      </c>
      <c r="I1869" t="str">
        <f t="shared" si="437"/>
        <v>Changed</v>
      </c>
      <c r="J1869">
        <f t="shared" si="438"/>
        <v>1470</v>
      </c>
      <c r="K1869">
        <f t="shared" si="439"/>
        <v>1317</v>
      </c>
      <c r="L1869" s="8">
        <f t="shared" si="440"/>
        <v>45369</v>
      </c>
      <c r="M1869" t="str">
        <f t="shared" ca="1" si="441"/>
        <v>OK</v>
      </c>
      <c r="P1869">
        <f t="shared" si="442"/>
        <v>1868</v>
      </c>
      <c r="Q1869" t="str">
        <f t="shared" si="443"/>
        <v>Customer 8</v>
      </c>
      <c r="R1869" t="str">
        <f t="shared" si="444"/>
        <v>WORKSTATION</v>
      </c>
      <c r="S1869">
        <f t="shared" si="445"/>
        <v>1470</v>
      </c>
      <c r="T1869">
        <f t="shared" si="446"/>
        <v>1317</v>
      </c>
      <c r="U1869" s="8">
        <f t="shared" si="447"/>
        <v>45369</v>
      </c>
      <c r="V1869" t="str" cm="1">
        <f t="array" ref="V1869">_xlfn.IFS(S1869 = "", "", S1869 &lt; 500, "Low", S1869 &lt; 1200, "Medium", TRUE, "High")</f>
        <v>High</v>
      </c>
      <c r="W1869" t="str">
        <f t="shared" si="448"/>
        <v>2024-03</v>
      </c>
      <c r="X1869">
        <f t="shared" si="449"/>
        <v>2024</v>
      </c>
    </row>
    <row r="1870" spans="1:24" x14ac:dyDescent="0.3">
      <c r="A1870">
        <f>'Raw_Data'!A1870</f>
        <v>1869</v>
      </c>
      <c r="B1870" t="str">
        <f>'Raw_Data'!B1870</f>
        <v>Customer 9</v>
      </c>
      <c r="C1870" t="str">
        <f>'Raw_Data'!C1870</f>
        <v>Mobile</v>
      </c>
      <c r="D1870">
        <f>'Raw_Data'!D1870</f>
        <v>710</v>
      </c>
      <c r="E1870">
        <f>'Raw_Data'!E1870</f>
        <v>4473</v>
      </c>
      <c r="F1870">
        <f>'Raw_Data'!F1870</f>
        <v>45369.833333333336</v>
      </c>
      <c r="G1870" t="str">
        <f t="shared" si="435"/>
        <v>Customer 9</v>
      </c>
      <c r="H1870" t="str">
        <f t="shared" si="436"/>
        <v>MOBILE</v>
      </c>
      <c r="I1870" t="str">
        <f t="shared" si="437"/>
        <v>Changed</v>
      </c>
      <c r="J1870">
        <f t="shared" si="438"/>
        <v>710</v>
      </c>
      <c r="K1870">
        <f t="shared" si="439"/>
        <v>4473</v>
      </c>
      <c r="L1870" s="8">
        <f t="shared" si="440"/>
        <v>45369</v>
      </c>
      <c r="M1870" t="str">
        <f t="shared" ca="1" si="441"/>
        <v>OK</v>
      </c>
      <c r="P1870">
        <f t="shared" si="442"/>
        <v>1869</v>
      </c>
      <c r="Q1870" t="str">
        <f t="shared" si="443"/>
        <v>Customer 9</v>
      </c>
      <c r="R1870" t="str">
        <f t="shared" si="444"/>
        <v>MOBILE</v>
      </c>
      <c r="S1870">
        <f t="shared" si="445"/>
        <v>710</v>
      </c>
      <c r="T1870">
        <f t="shared" si="446"/>
        <v>4473</v>
      </c>
      <c r="U1870" s="8">
        <f t="shared" si="447"/>
        <v>45369</v>
      </c>
      <c r="V1870" t="str" cm="1">
        <f t="array" ref="V1870">_xlfn.IFS(S1870 = "", "", S1870 &lt; 500, "Low", S1870 &lt; 1200, "Medium", TRUE, "High")</f>
        <v>Medium</v>
      </c>
      <c r="W1870" t="str">
        <f t="shared" si="448"/>
        <v>2024-03</v>
      </c>
      <c r="X1870">
        <f t="shared" si="449"/>
        <v>2024</v>
      </c>
    </row>
    <row r="1871" spans="1:24" x14ac:dyDescent="0.3">
      <c r="A1871">
        <f>'Raw_Data'!A1871</f>
        <v>1870</v>
      </c>
      <c r="B1871" t="str">
        <f>'Raw_Data'!B1871</f>
        <v>Customer 11</v>
      </c>
      <c r="C1871" t="str">
        <f>'Raw_Data'!C1871</f>
        <v>Workstation</v>
      </c>
      <c r="D1871">
        <f>'Raw_Data'!D1871</f>
        <v>3250</v>
      </c>
      <c r="E1871">
        <f>'Raw_Data'!E1871</f>
        <v>1988</v>
      </c>
      <c r="F1871">
        <f>'Raw_Data'!F1871</f>
        <v>45369.875</v>
      </c>
      <c r="G1871" t="str">
        <f t="shared" si="435"/>
        <v>Customer 11</v>
      </c>
      <c r="H1871" t="str">
        <f t="shared" si="436"/>
        <v>WORKSTATION</v>
      </c>
      <c r="I1871" t="str">
        <f t="shared" si="437"/>
        <v>Changed</v>
      </c>
      <c r="J1871">
        <f t="shared" si="438"/>
        <v>3250</v>
      </c>
      <c r="K1871">
        <f t="shared" si="439"/>
        <v>1988</v>
      </c>
      <c r="L1871" s="8">
        <f t="shared" si="440"/>
        <v>45369</v>
      </c>
      <c r="M1871" t="str">
        <f t="shared" ca="1" si="441"/>
        <v>OK</v>
      </c>
      <c r="P1871">
        <f t="shared" si="442"/>
        <v>1870</v>
      </c>
      <c r="Q1871" t="str">
        <f t="shared" si="443"/>
        <v>Customer 11</v>
      </c>
      <c r="R1871" t="str">
        <f t="shared" si="444"/>
        <v>WORKSTATION</v>
      </c>
      <c r="S1871">
        <f t="shared" si="445"/>
        <v>3250</v>
      </c>
      <c r="T1871">
        <f t="shared" si="446"/>
        <v>1988</v>
      </c>
      <c r="U1871" s="8">
        <f t="shared" si="447"/>
        <v>45369</v>
      </c>
      <c r="V1871" t="str" cm="1">
        <f t="array" ref="V1871">_xlfn.IFS(S1871 = "", "", S1871 &lt; 500, "Low", S1871 &lt; 1200, "Medium", TRUE, "High")</f>
        <v>High</v>
      </c>
      <c r="W1871" t="str">
        <f t="shared" si="448"/>
        <v>2024-03</v>
      </c>
      <c r="X1871">
        <f t="shared" si="449"/>
        <v>2024</v>
      </c>
    </row>
    <row r="1872" spans="1:24" x14ac:dyDescent="0.3">
      <c r="A1872">
        <f>'Raw_Data'!A1872</f>
        <v>1871</v>
      </c>
      <c r="B1872" t="str">
        <f>'Raw_Data'!B1872</f>
        <v>Customer 4</v>
      </c>
      <c r="C1872" t="str">
        <f>'Raw_Data'!C1872</f>
        <v>Workstation</v>
      </c>
      <c r="D1872">
        <f>'Raw_Data'!D1872</f>
        <v>1030</v>
      </c>
      <c r="E1872">
        <f>'Raw_Data'!E1872</f>
        <v>669</v>
      </c>
      <c r="F1872">
        <f>'Raw_Data'!F1872</f>
        <v>45369.916666666664</v>
      </c>
      <c r="G1872" t="str">
        <f t="shared" si="435"/>
        <v>Customer 4</v>
      </c>
      <c r="H1872" t="str">
        <f t="shared" si="436"/>
        <v>WORKSTATION</v>
      </c>
      <c r="I1872" t="str">
        <f t="shared" si="437"/>
        <v>Changed</v>
      </c>
      <c r="J1872">
        <f t="shared" si="438"/>
        <v>1030</v>
      </c>
      <c r="K1872">
        <f t="shared" si="439"/>
        <v>669</v>
      </c>
      <c r="L1872" s="8">
        <f t="shared" si="440"/>
        <v>45369</v>
      </c>
      <c r="M1872" t="str">
        <f t="shared" ca="1" si="441"/>
        <v>OK</v>
      </c>
      <c r="P1872">
        <f t="shared" si="442"/>
        <v>1871</v>
      </c>
      <c r="Q1872" t="str">
        <f t="shared" si="443"/>
        <v>Customer 4</v>
      </c>
      <c r="R1872" t="str">
        <f t="shared" si="444"/>
        <v>WORKSTATION</v>
      </c>
      <c r="S1872">
        <f t="shared" si="445"/>
        <v>1030</v>
      </c>
      <c r="T1872">
        <f t="shared" si="446"/>
        <v>669</v>
      </c>
      <c r="U1872" s="8">
        <f t="shared" si="447"/>
        <v>45369</v>
      </c>
      <c r="V1872" t="str" cm="1">
        <f t="array" ref="V1872">_xlfn.IFS(S1872 = "", "", S1872 &lt; 500, "Low", S1872 &lt; 1200, "Medium", TRUE, "High")</f>
        <v>Medium</v>
      </c>
      <c r="W1872" t="str">
        <f t="shared" si="448"/>
        <v>2024-03</v>
      </c>
      <c r="X1872">
        <f t="shared" si="449"/>
        <v>2024</v>
      </c>
    </row>
    <row r="1873" spans="1:24" x14ac:dyDescent="0.3">
      <c r="A1873">
        <f>'Raw_Data'!A1873</f>
        <v>1872</v>
      </c>
      <c r="B1873" t="str">
        <f>'Raw_Data'!B1873</f>
        <v>Customer 7</v>
      </c>
      <c r="C1873" t="str">
        <f>'Raw_Data'!C1873</f>
        <v>Embedded</v>
      </c>
      <c r="D1873">
        <f>'Raw_Data'!D1873</f>
        <v>2491</v>
      </c>
      <c r="E1873">
        <f>'Raw_Data'!E1873</f>
        <v>543</v>
      </c>
      <c r="F1873">
        <f>'Raw_Data'!F1873</f>
        <v>45369.958333333336</v>
      </c>
      <c r="G1873" t="str">
        <f t="shared" si="435"/>
        <v>Customer 7</v>
      </c>
      <c r="H1873" t="str">
        <f t="shared" si="436"/>
        <v>EMBEDDED</v>
      </c>
      <c r="I1873" t="str">
        <f t="shared" si="437"/>
        <v>Changed</v>
      </c>
      <c r="J1873">
        <f t="shared" si="438"/>
        <v>2491</v>
      </c>
      <c r="K1873">
        <f t="shared" si="439"/>
        <v>543</v>
      </c>
      <c r="L1873" s="8">
        <f t="shared" si="440"/>
        <v>45369</v>
      </c>
      <c r="M1873" t="str">
        <f t="shared" ca="1" si="441"/>
        <v>OK</v>
      </c>
      <c r="P1873">
        <f t="shared" si="442"/>
        <v>1872</v>
      </c>
      <c r="Q1873" t="str">
        <f t="shared" si="443"/>
        <v>Customer 7</v>
      </c>
      <c r="R1873" t="str">
        <f t="shared" si="444"/>
        <v>EMBEDDED</v>
      </c>
      <c r="S1873">
        <f t="shared" si="445"/>
        <v>2491</v>
      </c>
      <c r="T1873">
        <f t="shared" si="446"/>
        <v>543</v>
      </c>
      <c r="U1873" s="8">
        <f t="shared" si="447"/>
        <v>45369</v>
      </c>
      <c r="V1873" t="str" cm="1">
        <f t="array" ref="V1873">_xlfn.IFS(S1873 = "", "", S1873 &lt; 500, "Low", S1873 &lt; 1200, "Medium", TRUE, "High")</f>
        <v>High</v>
      </c>
      <c r="W1873" t="str">
        <f t="shared" si="448"/>
        <v>2024-03</v>
      </c>
      <c r="X1873">
        <f t="shared" si="449"/>
        <v>2024</v>
      </c>
    </row>
    <row r="1874" spans="1:24" x14ac:dyDescent="0.3">
      <c r="A1874">
        <f>'Raw_Data'!A1874</f>
        <v>1873</v>
      </c>
      <c r="B1874" t="str">
        <f>'Raw_Data'!B1874</f>
        <v>Customer 2</v>
      </c>
      <c r="C1874" t="str">
        <f>'Raw_Data'!C1874</f>
        <v>Workstation</v>
      </c>
      <c r="D1874">
        <f>'Raw_Data'!D1874</f>
        <v>3215</v>
      </c>
      <c r="E1874">
        <f>'Raw_Data'!E1874</f>
        <v>4253</v>
      </c>
      <c r="F1874">
        <f>'Raw_Data'!F1874</f>
        <v>45370</v>
      </c>
      <c r="G1874" t="str">
        <f t="shared" si="435"/>
        <v>Customer 2</v>
      </c>
      <c r="H1874" t="str">
        <f t="shared" si="436"/>
        <v>WORKSTATION</v>
      </c>
      <c r="I1874" t="str">
        <f t="shared" si="437"/>
        <v>Changed</v>
      </c>
      <c r="J1874">
        <f t="shared" si="438"/>
        <v>3215</v>
      </c>
      <c r="K1874">
        <f t="shared" si="439"/>
        <v>4253</v>
      </c>
      <c r="L1874" s="8">
        <f t="shared" si="440"/>
        <v>45370</v>
      </c>
      <c r="M1874" t="str">
        <f t="shared" ca="1" si="441"/>
        <v>OK</v>
      </c>
      <c r="P1874">
        <f t="shared" si="442"/>
        <v>1873</v>
      </c>
      <c r="Q1874" t="str">
        <f t="shared" si="443"/>
        <v>Customer 2</v>
      </c>
      <c r="R1874" t="str">
        <f t="shared" si="444"/>
        <v>WORKSTATION</v>
      </c>
      <c r="S1874">
        <f t="shared" si="445"/>
        <v>3215</v>
      </c>
      <c r="T1874">
        <f t="shared" si="446"/>
        <v>4253</v>
      </c>
      <c r="U1874" s="8">
        <f t="shared" si="447"/>
        <v>45370</v>
      </c>
      <c r="V1874" t="str" cm="1">
        <f t="array" ref="V1874">_xlfn.IFS(S1874 = "", "", S1874 &lt; 500, "Low", S1874 &lt; 1200, "Medium", TRUE, "High")</f>
        <v>High</v>
      </c>
      <c r="W1874" t="str">
        <f t="shared" si="448"/>
        <v>2024-03</v>
      </c>
      <c r="X1874">
        <f t="shared" si="449"/>
        <v>2024</v>
      </c>
    </row>
    <row r="1875" spans="1:24" x14ac:dyDescent="0.3">
      <c r="A1875">
        <f>'Raw_Data'!A1875</f>
        <v>1874</v>
      </c>
      <c r="B1875" t="str">
        <f>'Raw_Data'!B1875</f>
        <v>Customer 10</v>
      </c>
      <c r="C1875" t="str">
        <f>'Raw_Data'!C1875</f>
        <v>Mobile</v>
      </c>
      <c r="D1875">
        <f>'Raw_Data'!D1875</f>
        <v>3700</v>
      </c>
      <c r="E1875">
        <f>'Raw_Data'!E1875</f>
        <v>2569</v>
      </c>
      <c r="F1875">
        <f>'Raw_Data'!F1875</f>
        <v>45370.041666666664</v>
      </c>
      <c r="G1875" t="str">
        <f t="shared" si="435"/>
        <v>Customer 10</v>
      </c>
      <c r="H1875" t="str">
        <f t="shared" si="436"/>
        <v>MOBILE</v>
      </c>
      <c r="I1875" t="str">
        <f t="shared" si="437"/>
        <v>Changed</v>
      </c>
      <c r="J1875">
        <f t="shared" si="438"/>
        <v>3700</v>
      </c>
      <c r="K1875">
        <f t="shared" si="439"/>
        <v>2569</v>
      </c>
      <c r="L1875" s="8">
        <f t="shared" si="440"/>
        <v>45370</v>
      </c>
      <c r="M1875" t="str">
        <f t="shared" ca="1" si="441"/>
        <v>OK</v>
      </c>
      <c r="P1875">
        <f t="shared" si="442"/>
        <v>1874</v>
      </c>
      <c r="Q1875" t="str">
        <f t="shared" si="443"/>
        <v>Customer 10</v>
      </c>
      <c r="R1875" t="str">
        <f t="shared" si="444"/>
        <v>MOBILE</v>
      </c>
      <c r="S1875">
        <f t="shared" si="445"/>
        <v>3700</v>
      </c>
      <c r="T1875">
        <f t="shared" si="446"/>
        <v>2569</v>
      </c>
      <c r="U1875" s="8">
        <f t="shared" si="447"/>
        <v>45370</v>
      </c>
      <c r="V1875" t="str" cm="1">
        <f t="array" ref="V1875">_xlfn.IFS(S1875 = "", "", S1875 &lt; 500, "Low", S1875 &lt; 1200, "Medium", TRUE, "High")</f>
        <v>High</v>
      </c>
      <c r="W1875" t="str">
        <f t="shared" si="448"/>
        <v>2024-03</v>
      </c>
      <c r="X1875">
        <f t="shared" si="449"/>
        <v>2024</v>
      </c>
    </row>
    <row r="1876" spans="1:24" x14ac:dyDescent="0.3">
      <c r="A1876">
        <f>'Raw_Data'!A1876</f>
        <v>1875</v>
      </c>
      <c r="B1876" t="str">
        <f>'Raw_Data'!B1876</f>
        <v>Customer 5</v>
      </c>
      <c r="C1876" t="str">
        <f>'Raw_Data'!C1876</f>
        <v>Mobile</v>
      </c>
      <c r="D1876">
        <f>'Raw_Data'!D1876</f>
        <v>885</v>
      </c>
      <c r="E1876">
        <f>'Raw_Data'!E1876</f>
        <v>4916</v>
      </c>
      <c r="F1876">
        <f>'Raw_Data'!F1876</f>
        <v>45370.083333333336</v>
      </c>
      <c r="G1876" t="str">
        <f t="shared" si="435"/>
        <v>Customer 5</v>
      </c>
      <c r="H1876" t="str">
        <f t="shared" si="436"/>
        <v>MOBILE</v>
      </c>
      <c r="I1876" t="str">
        <f t="shared" si="437"/>
        <v>Changed</v>
      </c>
      <c r="J1876">
        <f t="shared" si="438"/>
        <v>885</v>
      </c>
      <c r="K1876">
        <f t="shared" si="439"/>
        <v>4916</v>
      </c>
      <c r="L1876" s="8">
        <f t="shared" si="440"/>
        <v>45370</v>
      </c>
      <c r="M1876" t="str">
        <f t="shared" ca="1" si="441"/>
        <v>OK</v>
      </c>
      <c r="P1876">
        <f t="shared" si="442"/>
        <v>1875</v>
      </c>
      <c r="Q1876" t="str">
        <f t="shared" si="443"/>
        <v>Customer 5</v>
      </c>
      <c r="R1876" t="str">
        <f t="shared" si="444"/>
        <v>MOBILE</v>
      </c>
      <c r="S1876">
        <f t="shared" si="445"/>
        <v>885</v>
      </c>
      <c r="T1876">
        <f t="shared" si="446"/>
        <v>4916</v>
      </c>
      <c r="U1876" s="8">
        <f t="shared" si="447"/>
        <v>45370</v>
      </c>
      <c r="V1876" t="str" cm="1">
        <f t="array" ref="V1876">_xlfn.IFS(S1876 = "", "", S1876 &lt; 500, "Low", S1876 &lt; 1200, "Medium", TRUE, "High")</f>
        <v>Medium</v>
      </c>
      <c r="W1876" t="str">
        <f t="shared" si="448"/>
        <v>2024-03</v>
      </c>
      <c r="X1876">
        <f t="shared" si="449"/>
        <v>2024</v>
      </c>
    </row>
    <row r="1877" spans="1:24" x14ac:dyDescent="0.3">
      <c r="A1877">
        <f>'Raw_Data'!A1877</f>
        <v>1876</v>
      </c>
      <c r="B1877" t="str">
        <f>'Raw_Data'!B1877</f>
        <v>Customer 2</v>
      </c>
      <c r="C1877" t="str">
        <f>'Raw_Data'!C1877</f>
        <v>Desktop</v>
      </c>
      <c r="D1877">
        <f>'Raw_Data'!D1877</f>
        <v>3583</v>
      </c>
      <c r="E1877">
        <f>'Raw_Data'!E1877</f>
        <v>736</v>
      </c>
      <c r="F1877">
        <f>'Raw_Data'!F1877</f>
        <v>45370.125</v>
      </c>
      <c r="G1877" t="str">
        <f t="shared" si="435"/>
        <v>Customer 2</v>
      </c>
      <c r="H1877" t="str">
        <f t="shared" si="436"/>
        <v>DESKTOP</v>
      </c>
      <c r="I1877" t="str">
        <f t="shared" si="437"/>
        <v>Changed</v>
      </c>
      <c r="J1877">
        <f t="shared" si="438"/>
        <v>3583</v>
      </c>
      <c r="K1877">
        <f t="shared" si="439"/>
        <v>736</v>
      </c>
      <c r="L1877" s="8">
        <f t="shared" si="440"/>
        <v>45370</v>
      </c>
      <c r="M1877" t="str">
        <f t="shared" ca="1" si="441"/>
        <v>OK</v>
      </c>
      <c r="P1877">
        <f t="shared" si="442"/>
        <v>1876</v>
      </c>
      <c r="Q1877" t="str">
        <f t="shared" si="443"/>
        <v>Customer 2</v>
      </c>
      <c r="R1877" t="str">
        <f t="shared" si="444"/>
        <v>DESKTOP</v>
      </c>
      <c r="S1877">
        <f t="shared" si="445"/>
        <v>3583</v>
      </c>
      <c r="T1877">
        <f t="shared" si="446"/>
        <v>736</v>
      </c>
      <c r="U1877" s="8">
        <f t="shared" si="447"/>
        <v>45370</v>
      </c>
      <c r="V1877" t="str" cm="1">
        <f t="array" ref="V1877">_xlfn.IFS(S1877 = "", "", S1877 &lt; 500, "Low", S1877 &lt; 1200, "Medium", TRUE, "High")</f>
        <v>High</v>
      </c>
      <c r="W1877" t="str">
        <f t="shared" si="448"/>
        <v>2024-03</v>
      </c>
      <c r="X1877">
        <f t="shared" si="449"/>
        <v>2024</v>
      </c>
    </row>
    <row r="1878" spans="1:24" x14ac:dyDescent="0.3">
      <c r="A1878">
        <f>'Raw_Data'!A1878</f>
        <v>1877</v>
      </c>
      <c r="B1878" t="str">
        <f>'Raw_Data'!B1878</f>
        <v>Customer 9</v>
      </c>
      <c r="C1878" t="str">
        <f>'Raw_Data'!C1878</f>
        <v>Embedded</v>
      </c>
      <c r="D1878">
        <f>'Raw_Data'!D1878</f>
        <v>130</v>
      </c>
      <c r="E1878">
        <f>'Raw_Data'!E1878</f>
        <v>4089</v>
      </c>
      <c r="F1878">
        <f>'Raw_Data'!F1878</f>
        <v>45370.166666666664</v>
      </c>
      <c r="G1878" t="str">
        <f t="shared" si="435"/>
        <v>Customer 9</v>
      </c>
      <c r="H1878" t="str">
        <f t="shared" si="436"/>
        <v>EMBEDDED</v>
      </c>
      <c r="I1878" t="str">
        <f t="shared" si="437"/>
        <v>Changed</v>
      </c>
      <c r="J1878">
        <f t="shared" si="438"/>
        <v>130</v>
      </c>
      <c r="K1878">
        <f t="shared" si="439"/>
        <v>4089</v>
      </c>
      <c r="L1878" s="8">
        <f t="shared" si="440"/>
        <v>45370</v>
      </c>
      <c r="M1878" t="str">
        <f t="shared" ca="1" si="441"/>
        <v>OK</v>
      </c>
      <c r="P1878">
        <f t="shared" si="442"/>
        <v>1877</v>
      </c>
      <c r="Q1878" t="str">
        <f t="shared" si="443"/>
        <v>Customer 9</v>
      </c>
      <c r="R1878" t="str">
        <f t="shared" si="444"/>
        <v>EMBEDDED</v>
      </c>
      <c r="S1878">
        <f t="shared" si="445"/>
        <v>130</v>
      </c>
      <c r="T1878">
        <f t="shared" si="446"/>
        <v>4089</v>
      </c>
      <c r="U1878" s="8">
        <f t="shared" si="447"/>
        <v>45370</v>
      </c>
      <c r="V1878" t="str" cm="1">
        <f t="array" ref="V1878">_xlfn.IFS(S1878 = "", "", S1878 &lt; 500, "Low", S1878 &lt; 1200, "Medium", TRUE, "High")</f>
        <v>Low</v>
      </c>
      <c r="W1878" t="str">
        <f t="shared" si="448"/>
        <v>2024-03</v>
      </c>
      <c r="X1878">
        <f t="shared" si="449"/>
        <v>2024</v>
      </c>
    </row>
    <row r="1879" spans="1:24" x14ac:dyDescent="0.3">
      <c r="A1879">
        <f>'Raw_Data'!A1879</f>
        <v>1878</v>
      </c>
      <c r="B1879" t="str">
        <f>'Raw_Data'!B1879</f>
        <v>Customer 14</v>
      </c>
      <c r="C1879" t="str">
        <f>'Raw_Data'!C1879</f>
        <v>Mobile</v>
      </c>
      <c r="D1879">
        <f>'Raw_Data'!D1879</f>
        <v>51</v>
      </c>
      <c r="E1879">
        <f>'Raw_Data'!E1879</f>
        <v>4011</v>
      </c>
      <c r="F1879">
        <f>'Raw_Data'!F1879</f>
        <v>45370.208333333336</v>
      </c>
      <c r="G1879" t="str">
        <f t="shared" si="435"/>
        <v>Customer 14</v>
      </c>
      <c r="H1879" t="str">
        <f t="shared" si="436"/>
        <v>MOBILE</v>
      </c>
      <c r="I1879" t="str">
        <f t="shared" si="437"/>
        <v>Changed</v>
      </c>
      <c r="J1879">
        <f t="shared" si="438"/>
        <v>51</v>
      </c>
      <c r="K1879">
        <f t="shared" si="439"/>
        <v>4011</v>
      </c>
      <c r="L1879" s="8">
        <f t="shared" si="440"/>
        <v>45370</v>
      </c>
      <c r="M1879" t="str">
        <f t="shared" ca="1" si="441"/>
        <v>OK</v>
      </c>
      <c r="P1879">
        <f t="shared" si="442"/>
        <v>1878</v>
      </c>
      <c r="Q1879" t="str">
        <f t="shared" si="443"/>
        <v>Customer 14</v>
      </c>
      <c r="R1879" t="str">
        <f t="shared" si="444"/>
        <v>MOBILE</v>
      </c>
      <c r="S1879">
        <f t="shared" si="445"/>
        <v>51</v>
      </c>
      <c r="T1879">
        <f t="shared" si="446"/>
        <v>4011</v>
      </c>
      <c r="U1879" s="8">
        <f t="shared" si="447"/>
        <v>45370</v>
      </c>
      <c r="V1879" t="str" cm="1">
        <f t="array" ref="V1879">_xlfn.IFS(S1879 = "", "", S1879 &lt; 500, "Low", S1879 &lt; 1200, "Medium", TRUE, "High")</f>
        <v>Low</v>
      </c>
      <c r="W1879" t="str">
        <f t="shared" si="448"/>
        <v>2024-03</v>
      </c>
      <c r="X1879">
        <f t="shared" si="449"/>
        <v>2024</v>
      </c>
    </row>
    <row r="1880" spans="1:24" x14ac:dyDescent="0.3">
      <c r="A1880">
        <f>'Raw_Data'!A1880</f>
        <v>1879</v>
      </c>
      <c r="B1880" t="str">
        <f>'Raw_Data'!B1880</f>
        <v>Customer 9</v>
      </c>
      <c r="C1880" t="str">
        <f>'Raw_Data'!C1880</f>
        <v>Workstation</v>
      </c>
      <c r="D1880">
        <f>'Raw_Data'!D1880</f>
        <v>3086</v>
      </c>
      <c r="E1880">
        <f>'Raw_Data'!E1880</f>
        <v>1019</v>
      </c>
      <c r="F1880">
        <f>'Raw_Data'!F1880</f>
        <v>45370.25</v>
      </c>
      <c r="G1880" t="str">
        <f t="shared" si="435"/>
        <v>Customer 9</v>
      </c>
      <c r="H1880" t="str">
        <f t="shared" si="436"/>
        <v>WORKSTATION</v>
      </c>
      <c r="I1880" t="str">
        <f t="shared" si="437"/>
        <v>Changed</v>
      </c>
      <c r="J1880">
        <f t="shared" si="438"/>
        <v>3086</v>
      </c>
      <c r="K1880">
        <f t="shared" si="439"/>
        <v>1019</v>
      </c>
      <c r="L1880" s="8">
        <f t="shared" si="440"/>
        <v>45370</v>
      </c>
      <c r="M1880" t="str">
        <f t="shared" ca="1" si="441"/>
        <v>OK</v>
      </c>
      <c r="P1880">
        <f t="shared" si="442"/>
        <v>1879</v>
      </c>
      <c r="Q1880" t="str">
        <f t="shared" si="443"/>
        <v>Customer 9</v>
      </c>
      <c r="R1880" t="str">
        <f t="shared" si="444"/>
        <v>WORKSTATION</v>
      </c>
      <c r="S1880">
        <f t="shared" si="445"/>
        <v>3086</v>
      </c>
      <c r="T1880">
        <f t="shared" si="446"/>
        <v>1019</v>
      </c>
      <c r="U1880" s="8">
        <f t="shared" si="447"/>
        <v>45370</v>
      </c>
      <c r="V1880" t="str" cm="1">
        <f t="array" ref="V1880">_xlfn.IFS(S1880 = "", "", S1880 &lt; 500, "Low", S1880 &lt; 1200, "Medium", TRUE, "High")</f>
        <v>High</v>
      </c>
      <c r="W1880" t="str">
        <f t="shared" si="448"/>
        <v>2024-03</v>
      </c>
      <c r="X1880">
        <f t="shared" si="449"/>
        <v>2024</v>
      </c>
    </row>
    <row r="1881" spans="1:24" x14ac:dyDescent="0.3">
      <c r="A1881">
        <f>'Raw_Data'!A1881</f>
        <v>1880</v>
      </c>
      <c r="B1881" t="str">
        <f>'Raw_Data'!B1881</f>
        <v>Customer 15</v>
      </c>
      <c r="C1881" t="str">
        <f>'Raw_Data'!C1881</f>
        <v>Desktop</v>
      </c>
      <c r="D1881">
        <f>'Raw_Data'!D1881</f>
        <v>1202</v>
      </c>
      <c r="E1881">
        <f>'Raw_Data'!E1881</f>
        <v>561</v>
      </c>
      <c r="F1881">
        <f>'Raw_Data'!F1881</f>
        <v>45370.291666666664</v>
      </c>
      <c r="G1881" t="str">
        <f t="shared" si="435"/>
        <v>Customer 15</v>
      </c>
      <c r="H1881" t="str">
        <f t="shared" si="436"/>
        <v>DESKTOP</v>
      </c>
      <c r="I1881" t="str">
        <f t="shared" si="437"/>
        <v>Changed</v>
      </c>
      <c r="J1881">
        <f t="shared" si="438"/>
        <v>1202</v>
      </c>
      <c r="K1881">
        <f t="shared" si="439"/>
        <v>561</v>
      </c>
      <c r="L1881" s="8">
        <f t="shared" si="440"/>
        <v>45370</v>
      </c>
      <c r="M1881" t="str">
        <f t="shared" ca="1" si="441"/>
        <v>OK</v>
      </c>
      <c r="P1881">
        <f t="shared" si="442"/>
        <v>1880</v>
      </c>
      <c r="Q1881" t="str">
        <f t="shared" si="443"/>
        <v>Customer 15</v>
      </c>
      <c r="R1881" t="str">
        <f t="shared" si="444"/>
        <v>DESKTOP</v>
      </c>
      <c r="S1881">
        <f t="shared" si="445"/>
        <v>1202</v>
      </c>
      <c r="T1881">
        <f t="shared" si="446"/>
        <v>561</v>
      </c>
      <c r="U1881" s="8">
        <f t="shared" si="447"/>
        <v>45370</v>
      </c>
      <c r="V1881" t="str" cm="1">
        <f t="array" ref="V1881">_xlfn.IFS(S1881 = "", "", S1881 &lt; 500, "Low", S1881 &lt; 1200, "Medium", TRUE, "High")</f>
        <v>High</v>
      </c>
      <c r="W1881" t="str">
        <f t="shared" si="448"/>
        <v>2024-03</v>
      </c>
      <c r="X1881">
        <f t="shared" si="449"/>
        <v>2024</v>
      </c>
    </row>
    <row r="1882" spans="1:24" x14ac:dyDescent="0.3">
      <c r="A1882">
        <f>'Raw_Data'!A1882</f>
        <v>1881</v>
      </c>
      <c r="B1882" t="str">
        <f>'Raw_Data'!B1882</f>
        <v>Customer 5</v>
      </c>
      <c r="C1882" t="str">
        <f>'Raw_Data'!C1882</f>
        <v>Desktop</v>
      </c>
      <c r="D1882">
        <f>'Raw_Data'!D1882</f>
        <v>116</v>
      </c>
      <c r="E1882">
        <f>'Raw_Data'!E1882</f>
        <v>359</v>
      </c>
      <c r="F1882">
        <f>'Raw_Data'!F1882</f>
        <v>45370.333333333336</v>
      </c>
      <c r="G1882" t="str">
        <f t="shared" si="435"/>
        <v>Customer 5</v>
      </c>
      <c r="H1882" t="str">
        <f t="shared" si="436"/>
        <v>DESKTOP</v>
      </c>
      <c r="I1882" t="str">
        <f t="shared" si="437"/>
        <v>Changed</v>
      </c>
      <c r="J1882">
        <f t="shared" si="438"/>
        <v>116</v>
      </c>
      <c r="K1882">
        <f t="shared" si="439"/>
        <v>359</v>
      </c>
      <c r="L1882" s="8">
        <f t="shared" si="440"/>
        <v>45370</v>
      </c>
      <c r="M1882" t="str">
        <f t="shared" ca="1" si="441"/>
        <v>OK</v>
      </c>
      <c r="P1882">
        <f t="shared" si="442"/>
        <v>1881</v>
      </c>
      <c r="Q1882" t="str">
        <f t="shared" si="443"/>
        <v>Customer 5</v>
      </c>
      <c r="R1882" t="str">
        <f t="shared" si="444"/>
        <v>DESKTOP</v>
      </c>
      <c r="S1882">
        <f t="shared" si="445"/>
        <v>116</v>
      </c>
      <c r="T1882">
        <f t="shared" si="446"/>
        <v>359</v>
      </c>
      <c r="U1882" s="8">
        <f t="shared" si="447"/>
        <v>45370</v>
      </c>
      <c r="V1882" t="str" cm="1">
        <f t="array" ref="V1882">_xlfn.IFS(S1882 = "", "", S1882 &lt; 500, "Low", S1882 &lt; 1200, "Medium", TRUE, "High")</f>
        <v>Low</v>
      </c>
      <c r="W1882" t="str">
        <f t="shared" si="448"/>
        <v>2024-03</v>
      </c>
      <c r="X1882">
        <f t="shared" si="449"/>
        <v>2024</v>
      </c>
    </row>
    <row r="1883" spans="1:24" x14ac:dyDescent="0.3">
      <c r="A1883">
        <f>'Raw_Data'!A1883</f>
        <v>1882</v>
      </c>
      <c r="B1883" t="str">
        <f>'Raw_Data'!B1883</f>
        <v>Customer 7</v>
      </c>
      <c r="C1883" t="str">
        <f>'Raw_Data'!C1883</f>
        <v>Mobile</v>
      </c>
      <c r="D1883">
        <f>'Raw_Data'!D1883</f>
        <v>806</v>
      </c>
      <c r="E1883">
        <f>'Raw_Data'!E1883</f>
        <v>4292</v>
      </c>
      <c r="F1883">
        <f>'Raw_Data'!F1883</f>
        <v>45370.375</v>
      </c>
      <c r="G1883" t="str">
        <f t="shared" si="435"/>
        <v>Customer 7</v>
      </c>
      <c r="H1883" t="str">
        <f t="shared" si="436"/>
        <v>MOBILE</v>
      </c>
      <c r="I1883" t="str">
        <f t="shared" si="437"/>
        <v>Changed</v>
      </c>
      <c r="J1883">
        <f t="shared" si="438"/>
        <v>806</v>
      </c>
      <c r="K1883">
        <f t="shared" si="439"/>
        <v>4292</v>
      </c>
      <c r="L1883" s="8">
        <f t="shared" si="440"/>
        <v>45370</v>
      </c>
      <c r="M1883" t="str">
        <f t="shared" ca="1" si="441"/>
        <v>OK</v>
      </c>
      <c r="P1883">
        <f t="shared" si="442"/>
        <v>1882</v>
      </c>
      <c r="Q1883" t="str">
        <f t="shared" si="443"/>
        <v>Customer 7</v>
      </c>
      <c r="R1883" t="str">
        <f t="shared" si="444"/>
        <v>MOBILE</v>
      </c>
      <c r="S1883">
        <f t="shared" si="445"/>
        <v>806</v>
      </c>
      <c r="T1883">
        <f t="shared" si="446"/>
        <v>4292</v>
      </c>
      <c r="U1883" s="8">
        <f t="shared" si="447"/>
        <v>45370</v>
      </c>
      <c r="V1883" t="str" cm="1">
        <f t="array" ref="V1883">_xlfn.IFS(S1883 = "", "", S1883 &lt; 500, "Low", S1883 &lt; 1200, "Medium", TRUE, "High")</f>
        <v>Medium</v>
      </c>
      <c r="W1883" t="str">
        <f t="shared" si="448"/>
        <v>2024-03</v>
      </c>
      <c r="X1883">
        <f t="shared" si="449"/>
        <v>2024</v>
      </c>
    </row>
    <row r="1884" spans="1:24" x14ac:dyDescent="0.3">
      <c r="A1884">
        <f>'Raw_Data'!A1884</f>
        <v>1883</v>
      </c>
      <c r="B1884" t="str">
        <f>'Raw_Data'!B1884</f>
        <v>Customer 13</v>
      </c>
      <c r="C1884" t="str">
        <f>'Raw_Data'!C1884</f>
        <v>Mobile</v>
      </c>
      <c r="D1884">
        <f>'Raw_Data'!D1884</f>
        <v>1223</v>
      </c>
      <c r="E1884">
        <f>'Raw_Data'!E1884</f>
        <v>4669</v>
      </c>
      <c r="F1884">
        <f>'Raw_Data'!F1884</f>
        <v>45370.416666666664</v>
      </c>
      <c r="G1884" t="str">
        <f t="shared" si="435"/>
        <v>Customer 13</v>
      </c>
      <c r="H1884" t="str">
        <f t="shared" si="436"/>
        <v>MOBILE</v>
      </c>
      <c r="I1884" t="str">
        <f t="shared" si="437"/>
        <v>Changed</v>
      </c>
      <c r="J1884">
        <f t="shared" si="438"/>
        <v>1223</v>
      </c>
      <c r="K1884">
        <f t="shared" si="439"/>
        <v>4669</v>
      </c>
      <c r="L1884" s="8">
        <f t="shared" si="440"/>
        <v>45370</v>
      </c>
      <c r="M1884" t="str">
        <f t="shared" ca="1" si="441"/>
        <v>OK</v>
      </c>
      <c r="P1884">
        <f t="shared" si="442"/>
        <v>1883</v>
      </c>
      <c r="Q1884" t="str">
        <f t="shared" si="443"/>
        <v>Customer 13</v>
      </c>
      <c r="R1884" t="str">
        <f t="shared" si="444"/>
        <v>MOBILE</v>
      </c>
      <c r="S1884">
        <f t="shared" si="445"/>
        <v>1223</v>
      </c>
      <c r="T1884">
        <f t="shared" si="446"/>
        <v>4669</v>
      </c>
      <c r="U1884" s="8">
        <f t="shared" si="447"/>
        <v>45370</v>
      </c>
      <c r="V1884" t="str" cm="1">
        <f t="array" ref="V1884">_xlfn.IFS(S1884 = "", "", S1884 &lt; 500, "Low", S1884 &lt; 1200, "Medium", TRUE, "High")</f>
        <v>High</v>
      </c>
      <c r="W1884" t="str">
        <f t="shared" si="448"/>
        <v>2024-03</v>
      </c>
      <c r="X1884">
        <f t="shared" si="449"/>
        <v>2024</v>
      </c>
    </row>
    <row r="1885" spans="1:24" x14ac:dyDescent="0.3">
      <c r="A1885">
        <f>'Raw_Data'!A1885</f>
        <v>1884</v>
      </c>
      <c r="B1885" t="str">
        <f>'Raw_Data'!B1885</f>
        <v>Customer 13</v>
      </c>
      <c r="C1885" t="str">
        <f>'Raw_Data'!C1885</f>
        <v>Desktop</v>
      </c>
      <c r="D1885">
        <f>'Raw_Data'!D1885</f>
        <v>3608</v>
      </c>
      <c r="E1885">
        <f>'Raw_Data'!E1885</f>
        <v>1925</v>
      </c>
      <c r="F1885">
        <f>'Raw_Data'!F1885</f>
        <v>45370.458333333336</v>
      </c>
      <c r="G1885" t="str">
        <f t="shared" si="435"/>
        <v>Customer 13</v>
      </c>
      <c r="H1885" t="str">
        <f t="shared" si="436"/>
        <v>DESKTOP</v>
      </c>
      <c r="I1885" t="str">
        <f t="shared" si="437"/>
        <v>Changed</v>
      </c>
      <c r="J1885">
        <f t="shared" si="438"/>
        <v>3608</v>
      </c>
      <c r="K1885">
        <f t="shared" si="439"/>
        <v>1925</v>
      </c>
      <c r="L1885" s="8">
        <f t="shared" si="440"/>
        <v>45370</v>
      </c>
      <c r="M1885" t="str">
        <f t="shared" ca="1" si="441"/>
        <v>OK</v>
      </c>
      <c r="P1885">
        <f t="shared" si="442"/>
        <v>1884</v>
      </c>
      <c r="Q1885" t="str">
        <f t="shared" si="443"/>
        <v>Customer 13</v>
      </c>
      <c r="R1885" t="str">
        <f t="shared" si="444"/>
        <v>DESKTOP</v>
      </c>
      <c r="S1885">
        <f t="shared" si="445"/>
        <v>3608</v>
      </c>
      <c r="T1885">
        <f t="shared" si="446"/>
        <v>1925</v>
      </c>
      <c r="U1885" s="8">
        <f t="shared" si="447"/>
        <v>45370</v>
      </c>
      <c r="V1885" t="str" cm="1">
        <f t="array" ref="V1885">_xlfn.IFS(S1885 = "", "", S1885 &lt; 500, "Low", S1885 &lt; 1200, "Medium", TRUE, "High")</f>
        <v>High</v>
      </c>
      <c r="W1885" t="str">
        <f t="shared" si="448"/>
        <v>2024-03</v>
      </c>
      <c r="X1885">
        <f t="shared" si="449"/>
        <v>2024</v>
      </c>
    </row>
    <row r="1886" spans="1:24" x14ac:dyDescent="0.3">
      <c r="A1886">
        <f>'Raw_Data'!A1886</f>
        <v>1885</v>
      </c>
      <c r="B1886" t="str">
        <f>'Raw_Data'!B1886</f>
        <v>Customer 4</v>
      </c>
      <c r="C1886" t="str">
        <f>'Raw_Data'!C1886</f>
        <v>Desktop</v>
      </c>
      <c r="D1886">
        <f>'Raw_Data'!D1886</f>
        <v>2494</v>
      </c>
      <c r="E1886">
        <f>'Raw_Data'!E1886</f>
        <v>1548</v>
      </c>
      <c r="F1886">
        <f>'Raw_Data'!F1886</f>
        <v>45370.5</v>
      </c>
      <c r="G1886" t="str">
        <f t="shared" si="435"/>
        <v>Customer 4</v>
      </c>
      <c r="H1886" t="str">
        <f t="shared" si="436"/>
        <v>DESKTOP</v>
      </c>
      <c r="I1886" t="str">
        <f t="shared" si="437"/>
        <v>Changed</v>
      </c>
      <c r="J1886">
        <f t="shared" si="438"/>
        <v>2494</v>
      </c>
      <c r="K1886">
        <f t="shared" si="439"/>
        <v>1548</v>
      </c>
      <c r="L1886" s="8">
        <f t="shared" si="440"/>
        <v>45370</v>
      </c>
      <c r="M1886" t="str">
        <f t="shared" ca="1" si="441"/>
        <v>OK</v>
      </c>
      <c r="P1886">
        <f t="shared" si="442"/>
        <v>1885</v>
      </c>
      <c r="Q1886" t="str">
        <f t="shared" si="443"/>
        <v>Customer 4</v>
      </c>
      <c r="R1886" t="str">
        <f t="shared" si="444"/>
        <v>DESKTOP</v>
      </c>
      <c r="S1886">
        <f t="shared" si="445"/>
        <v>2494</v>
      </c>
      <c r="T1886">
        <f t="shared" si="446"/>
        <v>1548</v>
      </c>
      <c r="U1886" s="8">
        <f t="shared" si="447"/>
        <v>45370</v>
      </c>
      <c r="V1886" t="str" cm="1">
        <f t="array" ref="V1886">_xlfn.IFS(S1886 = "", "", S1886 &lt; 500, "Low", S1886 &lt; 1200, "Medium", TRUE, "High")</f>
        <v>High</v>
      </c>
      <c r="W1886" t="str">
        <f t="shared" si="448"/>
        <v>2024-03</v>
      </c>
      <c r="X1886">
        <f t="shared" si="449"/>
        <v>2024</v>
      </c>
    </row>
    <row r="1887" spans="1:24" x14ac:dyDescent="0.3">
      <c r="A1887">
        <f>'Raw_Data'!A1887</f>
        <v>1886</v>
      </c>
      <c r="B1887" t="str">
        <f>'Raw_Data'!B1887</f>
        <v>Customer 14</v>
      </c>
      <c r="C1887" t="str">
        <f>'Raw_Data'!C1887</f>
        <v>Workstation</v>
      </c>
      <c r="D1887">
        <f>'Raw_Data'!D1887</f>
        <v>2104</v>
      </c>
      <c r="E1887">
        <f>'Raw_Data'!E1887</f>
        <v>3353</v>
      </c>
      <c r="F1887">
        <f>'Raw_Data'!F1887</f>
        <v>45370.541666666664</v>
      </c>
      <c r="G1887" t="str">
        <f t="shared" si="435"/>
        <v>Customer 14</v>
      </c>
      <c r="H1887" t="str">
        <f t="shared" si="436"/>
        <v>WORKSTATION</v>
      </c>
      <c r="I1887" t="str">
        <f t="shared" si="437"/>
        <v>Changed</v>
      </c>
      <c r="J1887">
        <f t="shared" si="438"/>
        <v>2104</v>
      </c>
      <c r="K1887">
        <f t="shared" si="439"/>
        <v>3353</v>
      </c>
      <c r="L1887" s="8">
        <f t="shared" si="440"/>
        <v>45370</v>
      </c>
      <c r="M1887" t="str">
        <f t="shared" ca="1" si="441"/>
        <v>OK</v>
      </c>
      <c r="P1887">
        <f t="shared" si="442"/>
        <v>1886</v>
      </c>
      <c r="Q1887" t="str">
        <f t="shared" si="443"/>
        <v>Customer 14</v>
      </c>
      <c r="R1887" t="str">
        <f t="shared" si="444"/>
        <v>WORKSTATION</v>
      </c>
      <c r="S1887">
        <f t="shared" si="445"/>
        <v>2104</v>
      </c>
      <c r="T1887">
        <f t="shared" si="446"/>
        <v>3353</v>
      </c>
      <c r="U1887" s="8">
        <f t="shared" si="447"/>
        <v>45370</v>
      </c>
      <c r="V1887" t="str" cm="1">
        <f t="array" ref="V1887">_xlfn.IFS(S1887 = "", "", S1887 &lt; 500, "Low", S1887 &lt; 1200, "Medium", TRUE, "High")</f>
        <v>High</v>
      </c>
      <c r="W1887" t="str">
        <f t="shared" si="448"/>
        <v>2024-03</v>
      </c>
      <c r="X1887">
        <f t="shared" si="449"/>
        <v>2024</v>
      </c>
    </row>
    <row r="1888" spans="1:24" x14ac:dyDescent="0.3">
      <c r="A1888">
        <f>'Raw_Data'!A1888</f>
        <v>1887</v>
      </c>
      <c r="B1888" t="str">
        <f>'Raw_Data'!B1888</f>
        <v>Customer 2</v>
      </c>
      <c r="C1888" t="str">
        <f>'Raw_Data'!C1888</f>
        <v>Desktop</v>
      </c>
      <c r="D1888">
        <f>'Raw_Data'!D1888</f>
        <v>2618</v>
      </c>
      <c r="E1888">
        <f>'Raw_Data'!E1888</f>
        <v>830</v>
      </c>
      <c r="F1888">
        <f>'Raw_Data'!F1888</f>
        <v>45370.583333333336</v>
      </c>
      <c r="G1888" t="str">
        <f t="shared" si="435"/>
        <v>Customer 2</v>
      </c>
      <c r="H1888" t="str">
        <f t="shared" si="436"/>
        <v>DESKTOP</v>
      </c>
      <c r="I1888" t="str">
        <f t="shared" si="437"/>
        <v>Changed</v>
      </c>
      <c r="J1888">
        <f t="shared" si="438"/>
        <v>2618</v>
      </c>
      <c r="K1888">
        <f t="shared" si="439"/>
        <v>830</v>
      </c>
      <c r="L1888" s="8">
        <f t="shared" si="440"/>
        <v>45370</v>
      </c>
      <c r="M1888" t="str">
        <f t="shared" ca="1" si="441"/>
        <v>OK</v>
      </c>
      <c r="P1888">
        <f t="shared" si="442"/>
        <v>1887</v>
      </c>
      <c r="Q1888" t="str">
        <f t="shared" si="443"/>
        <v>Customer 2</v>
      </c>
      <c r="R1888" t="str">
        <f t="shared" si="444"/>
        <v>DESKTOP</v>
      </c>
      <c r="S1888">
        <f t="shared" si="445"/>
        <v>2618</v>
      </c>
      <c r="T1888">
        <f t="shared" si="446"/>
        <v>830</v>
      </c>
      <c r="U1888" s="8">
        <f t="shared" si="447"/>
        <v>45370</v>
      </c>
      <c r="V1888" t="str" cm="1">
        <f t="array" ref="V1888">_xlfn.IFS(S1888 = "", "", S1888 &lt; 500, "Low", S1888 &lt; 1200, "Medium", TRUE, "High")</f>
        <v>High</v>
      </c>
      <c r="W1888" t="str">
        <f t="shared" si="448"/>
        <v>2024-03</v>
      </c>
      <c r="X1888">
        <f t="shared" si="449"/>
        <v>2024</v>
      </c>
    </row>
    <row r="1889" spans="1:24" x14ac:dyDescent="0.3">
      <c r="A1889">
        <f>'Raw_Data'!A1889</f>
        <v>1888</v>
      </c>
      <c r="B1889" t="str">
        <f>'Raw_Data'!B1889</f>
        <v>Customer 9</v>
      </c>
      <c r="C1889" t="str">
        <f>'Raw_Data'!C1889</f>
        <v>Mobile</v>
      </c>
      <c r="D1889">
        <f>'Raw_Data'!D1889</f>
        <v>1867</v>
      </c>
      <c r="E1889">
        <f>'Raw_Data'!E1889</f>
        <v>1045</v>
      </c>
      <c r="F1889">
        <f>'Raw_Data'!F1889</f>
        <v>45370.625</v>
      </c>
      <c r="G1889" t="str">
        <f t="shared" si="435"/>
        <v>Customer 9</v>
      </c>
      <c r="H1889" t="str">
        <f t="shared" si="436"/>
        <v>MOBILE</v>
      </c>
      <c r="I1889" t="str">
        <f t="shared" si="437"/>
        <v>Changed</v>
      </c>
      <c r="J1889">
        <f t="shared" si="438"/>
        <v>1867</v>
      </c>
      <c r="K1889">
        <f t="shared" si="439"/>
        <v>1045</v>
      </c>
      <c r="L1889" s="8">
        <f t="shared" si="440"/>
        <v>45370</v>
      </c>
      <c r="M1889" t="str">
        <f t="shared" ca="1" si="441"/>
        <v>OK</v>
      </c>
      <c r="P1889">
        <f t="shared" si="442"/>
        <v>1888</v>
      </c>
      <c r="Q1889" t="str">
        <f t="shared" si="443"/>
        <v>Customer 9</v>
      </c>
      <c r="R1889" t="str">
        <f t="shared" si="444"/>
        <v>MOBILE</v>
      </c>
      <c r="S1889">
        <f t="shared" si="445"/>
        <v>1867</v>
      </c>
      <c r="T1889">
        <f t="shared" si="446"/>
        <v>1045</v>
      </c>
      <c r="U1889" s="8">
        <f t="shared" si="447"/>
        <v>45370</v>
      </c>
      <c r="V1889" t="str" cm="1">
        <f t="array" ref="V1889">_xlfn.IFS(S1889 = "", "", S1889 &lt; 500, "Low", S1889 &lt; 1200, "Medium", TRUE, "High")</f>
        <v>High</v>
      </c>
      <c r="W1889" t="str">
        <f t="shared" si="448"/>
        <v>2024-03</v>
      </c>
      <c r="X1889">
        <f t="shared" si="449"/>
        <v>2024</v>
      </c>
    </row>
    <row r="1890" spans="1:24" x14ac:dyDescent="0.3">
      <c r="A1890">
        <f>'Raw_Data'!A1890</f>
        <v>1889</v>
      </c>
      <c r="B1890" t="str">
        <f>'Raw_Data'!B1890</f>
        <v>Customer 8</v>
      </c>
      <c r="C1890" t="str">
        <f>'Raw_Data'!C1890</f>
        <v>Embedded</v>
      </c>
      <c r="D1890">
        <f>'Raw_Data'!D1890</f>
        <v>1908</v>
      </c>
      <c r="E1890">
        <f>'Raw_Data'!E1890</f>
        <v>1231</v>
      </c>
      <c r="F1890">
        <f>'Raw_Data'!F1890</f>
        <v>45370.666666666664</v>
      </c>
      <c r="G1890" t="str">
        <f t="shared" si="435"/>
        <v>Customer 8</v>
      </c>
      <c r="H1890" t="str">
        <f t="shared" si="436"/>
        <v>EMBEDDED</v>
      </c>
      <c r="I1890" t="str">
        <f t="shared" si="437"/>
        <v>Changed</v>
      </c>
      <c r="J1890">
        <f t="shared" si="438"/>
        <v>1908</v>
      </c>
      <c r="K1890">
        <f t="shared" si="439"/>
        <v>1231</v>
      </c>
      <c r="L1890" s="8">
        <f t="shared" si="440"/>
        <v>45370</v>
      </c>
      <c r="M1890" t="str">
        <f t="shared" ca="1" si="441"/>
        <v>OK</v>
      </c>
      <c r="P1890">
        <f t="shared" si="442"/>
        <v>1889</v>
      </c>
      <c r="Q1890" t="str">
        <f t="shared" si="443"/>
        <v>Customer 8</v>
      </c>
      <c r="R1890" t="str">
        <f t="shared" si="444"/>
        <v>EMBEDDED</v>
      </c>
      <c r="S1890">
        <f t="shared" si="445"/>
        <v>1908</v>
      </c>
      <c r="T1890">
        <f t="shared" si="446"/>
        <v>1231</v>
      </c>
      <c r="U1890" s="8">
        <f t="shared" si="447"/>
        <v>45370</v>
      </c>
      <c r="V1890" t="str" cm="1">
        <f t="array" ref="V1890">_xlfn.IFS(S1890 = "", "", S1890 &lt; 500, "Low", S1890 &lt; 1200, "Medium", TRUE, "High")</f>
        <v>High</v>
      </c>
      <c r="W1890" t="str">
        <f t="shared" si="448"/>
        <v>2024-03</v>
      </c>
      <c r="X1890">
        <f t="shared" si="449"/>
        <v>2024</v>
      </c>
    </row>
    <row r="1891" spans="1:24" x14ac:dyDescent="0.3">
      <c r="A1891">
        <f>'Raw_Data'!A1891</f>
        <v>1890</v>
      </c>
      <c r="B1891" t="str">
        <f>'Raw_Data'!B1891</f>
        <v>Customer 5</v>
      </c>
      <c r="C1891" t="str">
        <f>'Raw_Data'!C1891</f>
        <v>Mobile</v>
      </c>
      <c r="D1891">
        <f>'Raw_Data'!D1891</f>
        <v>3251</v>
      </c>
      <c r="E1891">
        <f>'Raw_Data'!E1891</f>
        <v>3461</v>
      </c>
      <c r="F1891">
        <f>'Raw_Data'!F1891</f>
        <v>45370.708333333336</v>
      </c>
      <c r="G1891" t="str">
        <f t="shared" si="435"/>
        <v>Customer 5</v>
      </c>
      <c r="H1891" t="str">
        <f t="shared" si="436"/>
        <v>MOBILE</v>
      </c>
      <c r="I1891" t="str">
        <f t="shared" si="437"/>
        <v>Changed</v>
      </c>
      <c r="J1891">
        <f t="shared" si="438"/>
        <v>3251</v>
      </c>
      <c r="K1891">
        <f t="shared" si="439"/>
        <v>3461</v>
      </c>
      <c r="L1891" s="8">
        <f t="shared" si="440"/>
        <v>45370</v>
      </c>
      <c r="M1891" t="str">
        <f t="shared" ca="1" si="441"/>
        <v>OK</v>
      </c>
      <c r="P1891">
        <f t="shared" si="442"/>
        <v>1890</v>
      </c>
      <c r="Q1891" t="str">
        <f t="shared" si="443"/>
        <v>Customer 5</v>
      </c>
      <c r="R1891" t="str">
        <f t="shared" si="444"/>
        <v>MOBILE</v>
      </c>
      <c r="S1891">
        <f t="shared" si="445"/>
        <v>3251</v>
      </c>
      <c r="T1891">
        <f t="shared" si="446"/>
        <v>3461</v>
      </c>
      <c r="U1891" s="8">
        <f t="shared" si="447"/>
        <v>45370</v>
      </c>
      <c r="V1891" t="str" cm="1">
        <f t="array" ref="V1891">_xlfn.IFS(S1891 = "", "", S1891 &lt; 500, "Low", S1891 &lt; 1200, "Medium", TRUE, "High")</f>
        <v>High</v>
      </c>
      <c r="W1891" t="str">
        <f t="shared" si="448"/>
        <v>2024-03</v>
      </c>
      <c r="X1891">
        <f t="shared" si="449"/>
        <v>2024</v>
      </c>
    </row>
    <row r="1892" spans="1:24" x14ac:dyDescent="0.3">
      <c r="A1892">
        <f>'Raw_Data'!A1892</f>
        <v>1891</v>
      </c>
      <c r="B1892" t="str">
        <f>'Raw_Data'!B1892</f>
        <v>Customer 5</v>
      </c>
      <c r="C1892" t="str">
        <f>'Raw_Data'!C1892</f>
        <v>Embedded</v>
      </c>
      <c r="D1892">
        <f>'Raw_Data'!D1892</f>
        <v>367</v>
      </c>
      <c r="E1892">
        <f>'Raw_Data'!E1892</f>
        <v>4347</v>
      </c>
      <c r="F1892">
        <f>'Raw_Data'!F1892</f>
        <v>45370.75</v>
      </c>
      <c r="G1892" t="str">
        <f t="shared" si="435"/>
        <v>Customer 5</v>
      </c>
      <c r="H1892" t="str">
        <f t="shared" si="436"/>
        <v>EMBEDDED</v>
      </c>
      <c r="I1892" t="str">
        <f t="shared" si="437"/>
        <v>Changed</v>
      </c>
      <c r="J1892">
        <f t="shared" si="438"/>
        <v>367</v>
      </c>
      <c r="K1892">
        <f t="shared" si="439"/>
        <v>4347</v>
      </c>
      <c r="L1892" s="8">
        <f t="shared" si="440"/>
        <v>45370</v>
      </c>
      <c r="M1892" t="str">
        <f t="shared" ca="1" si="441"/>
        <v>OK</v>
      </c>
      <c r="P1892">
        <f t="shared" si="442"/>
        <v>1891</v>
      </c>
      <c r="Q1892" t="str">
        <f t="shared" si="443"/>
        <v>Customer 5</v>
      </c>
      <c r="R1892" t="str">
        <f t="shared" si="444"/>
        <v>EMBEDDED</v>
      </c>
      <c r="S1892">
        <f t="shared" si="445"/>
        <v>367</v>
      </c>
      <c r="T1892">
        <f t="shared" si="446"/>
        <v>4347</v>
      </c>
      <c r="U1892" s="8">
        <f t="shared" si="447"/>
        <v>45370</v>
      </c>
      <c r="V1892" t="str" cm="1">
        <f t="array" ref="V1892">_xlfn.IFS(S1892 = "", "", S1892 &lt; 500, "Low", S1892 &lt; 1200, "Medium", TRUE, "High")</f>
        <v>Low</v>
      </c>
      <c r="W1892" t="str">
        <f t="shared" si="448"/>
        <v>2024-03</v>
      </c>
      <c r="X1892">
        <f t="shared" si="449"/>
        <v>2024</v>
      </c>
    </row>
    <row r="1893" spans="1:24" x14ac:dyDescent="0.3">
      <c r="A1893">
        <f>'Raw_Data'!A1893</f>
        <v>1892</v>
      </c>
      <c r="B1893" t="str">
        <f>'Raw_Data'!B1893</f>
        <v>Customer 12</v>
      </c>
      <c r="C1893" t="str">
        <f>'Raw_Data'!C1893</f>
        <v>Desktop</v>
      </c>
      <c r="D1893">
        <f>'Raw_Data'!D1893</f>
        <v>3704</v>
      </c>
      <c r="E1893">
        <f>'Raw_Data'!E1893</f>
        <v>2989</v>
      </c>
      <c r="F1893">
        <f>'Raw_Data'!F1893</f>
        <v>45370.791666666664</v>
      </c>
      <c r="G1893" t="str">
        <f t="shared" si="435"/>
        <v>Customer 12</v>
      </c>
      <c r="H1893" t="str">
        <f t="shared" si="436"/>
        <v>DESKTOP</v>
      </c>
      <c r="I1893" t="str">
        <f t="shared" si="437"/>
        <v>Changed</v>
      </c>
      <c r="J1893">
        <f t="shared" si="438"/>
        <v>3704</v>
      </c>
      <c r="K1893">
        <f t="shared" si="439"/>
        <v>2989</v>
      </c>
      <c r="L1893" s="8">
        <f t="shared" si="440"/>
        <v>45370</v>
      </c>
      <c r="M1893" t="str">
        <f t="shared" ca="1" si="441"/>
        <v>OK</v>
      </c>
      <c r="P1893">
        <f t="shared" si="442"/>
        <v>1892</v>
      </c>
      <c r="Q1893" t="str">
        <f t="shared" si="443"/>
        <v>Customer 12</v>
      </c>
      <c r="R1893" t="str">
        <f t="shared" si="444"/>
        <v>DESKTOP</v>
      </c>
      <c r="S1893">
        <f t="shared" si="445"/>
        <v>3704</v>
      </c>
      <c r="T1893">
        <f t="shared" si="446"/>
        <v>2989</v>
      </c>
      <c r="U1893" s="8">
        <f t="shared" si="447"/>
        <v>45370</v>
      </c>
      <c r="V1893" t="str" cm="1">
        <f t="array" ref="V1893">_xlfn.IFS(S1893 = "", "", S1893 &lt; 500, "Low", S1893 &lt; 1200, "Medium", TRUE, "High")</f>
        <v>High</v>
      </c>
      <c r="W1893" t="str">
        <f t="shared" si="448"/>
        <v>2024-03</v>
      </c>
      <c r="X1893">
        <f t="shared" si="449"/>
        <v>2024</v>
      </c>
    </row>
    <row r="1894" spans="1:24" x14ac:dyDescent="0.3">
      <c r="A1894">
        <f>'Raw_Data'!A1894</f>
        <v>1893</v>
      </c>
      <c r="B1894" t="str">
        <f>'Raw_Data'!B1894</f>
        <v>Customer 2</v>
      </c>
      <c r="C1894" t="str">
        <f>'Raw_Data'!C1894</f>
        <v>Embedded</v>
      </c>
      <c r="D1894">
        <f>'Raw_Data'!D1894</f>
        <v>756</v>
      </c>
      <c r="E1894">
        <f>'Raw_Data'!E1894</f>
        <v>4245</v>
      </c>
      <c r="F1894">
        <f>'Raw_Data'!F1894</f>
        <v>45370.833333333336</v>
      </c>
      <c r="G1894" t="str">
        <f t="shared" si="435"/>
        <v>Customer 2</v>
      </c>
      <c r="H1894" t="str">
        <f t="shared" si="436"/>
        <v>EMBEDDED</v>
      </c>
      <c r="I1894" t="str">
        <f t="shared" si="437"/>
        <v>Changed</v>
      </c>
      <c r="J1894">
        <f t="shared" si="438"/>
        <v>756</v>
      </c>
      <c r="K1894">
        <f t="shared" si="439"/>
        <v>4245</v>
      </c>
      <c r="L1894" s="8">
        <f t="shared" si="440"/>
        <v>45370</v>
      </c>
      <c r="M1894" t="str">
        <f t="shared" ca="1" si="441"/>
        <v>OK</v>
      </c>
      <c r="P1894">
        <f t="shared" si="442"/>
        <v>1893</v>
      </c>
      <c r="Q1894" t="str">
        <f t="shared" si="443"/>
        <v>Customer 2</v>
      </c>
      <c r="R1894" t="str">
        <f t="shared" si="444"/>
        <v>EMBEDDED</v>
      </c>
      <c r="S1894">
        <f t="shared" si="445"/>
        <v>756</v>
      </c>
      <c r="T1894">
        <f t="shared" si="446"/>
        <v>4245</v>
      </c>
      <c r="U1894" s="8">
        <f t="shared" si="447"/>
        <v>45370</v>
      </c>
      <c r="V1894" t="str" cm="1">
        <f t="array" ref="V1894">_xlfn.IFS(S1894 = "", "", S1894 &lt; 500, "Low", S1894 &lt; 1200, "Medium", TRUE, "High")</f>
        <v>Medium</v>
      </c>
      <c r="W1894" t="str">
        <f t="shared" si="448"/>
        <v>2024-03</v>
      </c>
      <c r="X1894">
        <f t="shared" si="449"/>
        <v>2024</v>
      </c>
    </row>
    <row r="1895" spans="1:24" x14ac:dyDescent="0.3">
      <c r="A1895">
        <f>'Raw_Data'!A1895</f>
        <v>1894</v>
      </c>
      <c r="B1895" t="str">
        <f>'Raw_Data'!B1895</f>
        <v>Customer 2</v>
      </c>
      <c r="C1895" t="str">
        <f>'Raw_Data'!C1895</f>
        <v>Workstation</v>
      </c>
      <c r="D1895">
        <f>'Raw_Data'!D1895</f>
        <v>3914</v>
      </c>
      <c r="E1895">
        <f>'Raw_Data'!E1895</f>
        <v>921</v>
      </c>
      <c r="F1895">
        <f>'Raw_Data'!F1895</f>
        <v>45370.875</v>
      </c>
      <c r="G1895" t="str">
        <f t="shared" si="435"/>
        <v>Customer 2</v>
      </c>
      <c r="H1895" t="str">
        <f t="shared" si="436"/>
        <v>WORKSTATION</v>
      </c>
      <c r="I1895" t="str">
        <f t="shared" si="437"/>
        <v>Changed</v>
      </c>
      <c r="J1895">
        <f t="shared" si="438"/>
        <v>3914</v>
      </c>
      <c r="K1895">
        <f t="shared" si="439"/>
        <v>921</v>
      </c>
      <c r="L1895" s="8">
        <f t="shared" si="440"/>
        <v>45370</v>
      </c>
      <c r="M1895" t="str">
        <f t="shared" ca="1" si="441"/>
        <v>OK</v>
      </c>
      <c r="P1895">
        <f t="shared" si="442"/>
        <v>1894</v>
      </c>
      <c r="Q1895" t="str">
        <f t="shared" si="443"/>
        <v>Customer 2</v>
      </c>
      <c r="R1895" t="str">
        <f t="shared" si="444"/>
        <v>WORKSTATION</v>
      </c>
      <c r="S1895">
        <f t="shared" si="445"/>
        <v>3914</v>
      </c>
      <c r="T1895">
        <f t="shared" si="446"/>
        <v>921</v>
      </c>
      <c r="U1895" s="8">
        <f t="shared" si="447"/>
        <v>45370</v>
      </c>
      <c r="V1895" t="str" cm="1">
        <f t="array" ref="V1895">_xlfn.IFS(S1895 = "", "", S1895 &lt; 500, "Low", S1895 &lt; 1200, "Medium", TRUE, "High")</f>
        <v>High</v>
      </c>
      <c r="W1895" t="str">
        <f t="shared" si="448"/>
        <v>2024-03</v>
      </c>
      <c r="X1895">
        <f t="shared" si="449"/>
        <v>2024</v>
      </c>
    </row>
    <row r="1896" spans="1:24" x14ac:dyDescent="0.3">
      <c r="A1896">
        <f>'Raw_Data'!A1896</f>
        <v>1895</v>
      </c>
      <c r="B1896" t="str">
        <f>'Raw_Data'!B1896</f>
        <v>Customer 7</v>
      </c>
      <c r="C1896" t="str">
        <f>'Raw_Data'!C1896</f>
        <v>Workstation</v>
      </c>
      <c r="D1896">
        <f>'Raw_Data'!D1896</f>
        <v>1800</v>
      </c>
      <c r="E1896">
        <f>'Raw_Data'!E1896</f>
        <v>3373</v>
      </c>
      <c r="F1896">
        <f>'Raw_Data'!F1896</f>
        <v>45370.916666666664</v>
      </c>
      <c r="G1896" t="str">
        <f t="shared" si="435"/>
        <v>Customer 7</v>
      </c>
      <c r="H1896" t="str">
        <f t="shared" si="436"/>
        <v>WORKSTATION</v>
      </c>
      <c r="I1896" t="str">
        <f t="shared" si="437"/>
        <v>Changed</v>
      </c>
      <c r="J1896">
        <f t="shared" si="438"/>
        <v>1800</v>
      </c>
      <c r="K1896">
        <f t="shared" si="439"/>
        <v>3373</v>
      </c>
      <c r="L1896" s="8">
        <f t="shared" si="440"/>
        <v>45370</v>
      </c>
      <c r="M1896" t="str">
        <f t="shared" ca="1" si="441"/>
        <v>OK</v>
      </c>
      <c r="P1896">
        <f t="shared" si="442"/>
        <v>1895</v>
      </c>
      <c r="Q1896" t="str">
        <f t="shared" si="443"/>
        <v>Customer 7</v>
      </c>
      <c r="R1896" t="str">
        <f t="shared" si="444"/>
        <v>WORKSTATION</v>
      </c>
      <c r="S1896">
        <f t="shared" si="445"/>
        <v>1800</v>
      </c>
      <c r="T1896">
        <f t="shared" si="446"/>
        <v>3373</v>
      </c>
      <c r="U1896" s="8">
        <f t="shared" si="447"/>
        <v>45370</v>
      </c>
      <c r="V1896" t="str" cm="1">
        <f t="array" ref="V1896">_xlfn.IFS(S1896 = "", "", S1896 &lt; 500, "Low", S1896 &lt; 1200, "Medium", TRUE, "High")</f>
        <v>High</v>
      </c>
      <c r="W1896" t="str">
        <f t="shared" si="448"/>
        <v>2024-03</v>
      </c>
      <c r="X1896">
        <f t="shared" si="449"/>
        <v>2024</v>
      </c>
    </row>
    <row r="1897" spans="1:24" x14ac:dyDescent="0.3">
      <c r="A1897">
        <f>'Raw_Data'!A1897</f>
        <v>1896</v>
      </c>
      <c r="B1897" t="str">
        <f>'Raw_Data'!B1897</f>
        <v>Customer 11</v>
      </c>
      <c r="C1897" t="str">
        <f>'Raw_Data'!C1897</f>
        <v>Workstation</v>
      </c>
      <c r="D1897">
        <f>'Raw_Data'!D1897</f>
        <v>3398</v>
      </c>
      <c r="E1897">
        <f>'Raw_Data'!E1897</f>
        <v>471</v>
      </c>
      <c r="F1897">
        <f>'Raw_Data'!F1897</f>
        <v>45370.958333333336</v>
      </c>
      <c r="G1897" t="str">
        <f t="shared" si="435"/>
        <v>Customer 11</v>
      </c>
      <c r="H1897" t="str">
        <f t="shared" si="436"/>
        <v>WORKSTATION</v>
      </c>
      <c r="I1897" t="str">
        <f t="shared" si="437"/>
        <v>Changed</v>
      </c>
      <c r="J1897">
        <f t="shared" si="438"/>
        <v>3398</v>
      </c>
      <c r="K1897">
        <f t="shared" si="439"/>
        <v>471</v>
      </c>
      <c r="L1897" s="8">
        <f t="shared" si="440"/>
        <v>45370</v>
      </c>
      <c r="M1897" t="str">
        <f t="shared" ca="1" si="441"/>
        <v>OK</v>
      </c>
      <c r="P1897">
        <f t="shared" si="442"/>
        <v>1896</v>
      </c>
      <c r="Q1897" t="str">
        <f t="shared" si="443"/>
        <v>Customer 11</v>
      </c>
      <c r="R1897" t="str">
        <f t="shared" si="444"/>
        <v>WORKSTATION</v>
      </c>
      <c r="S1897">
        <f t="shared" si="445"/>
        <v>3398</v>
      </c>
      <c r="T1897">
        <f t="shared" si="446"/>
        <v>471</v>
      </c>
      <c r="U1897" s="8">
        <f t="shared" si="447"/>
        <v>45370</v>
      </c>
      <c r="V1897" t="str" cm="1">
        <f t="array" ref="V1897">_xlfn.IFS(S1897 = "", "", S1897 &lt; 500, "Low", S1897 &lt; 1200, "Medium", TRUE, "High")</f>
        <v>High</v>
      </c>
      <c r="W1897" t="str">
        <f t="shared" si="448"/>
        <v>2024-03</v>
      </c>
      <c r="X1897">
        <f t="shared" si="449"/>
        <v>2024</v>
      </c>
    </row>
    <row r="1898" spans="1:24" x14ac:dyDescent="0.3">
      <c r="A1898">
        <f>'Raw_Data'!A1898</f>
        <v>1897</v>
      </c>
      <c r="B1898" t="str">
        <f>'Raw_Data'!B1898</f>
        <v>Customer 7</v>
      </c>
      <c r="C1898" t="str">
        <f>'Raw_Data'!C1898</f>
        <v>Embedded</v>
      </c>
      <c r="D1898">
        <f>'Raw_Data'!D1898</f>
        <v>3436</v>
      </c>
      <c r="E1898">
        <f>'Raw_Data'!E1898</f>
        <v>3419</v>
      </c>
      <c r="F1898">
        <f>'Raw_Data'!F1898</f>
        <v>45371</v>
      </c>
      <c r="G1898" t="str">
        <f t="shared" si="435"/>
        <v>Customer 7</v>
      </c>
      <c r="H1898" t="str">
        <f t="shared" si="436"/>
        <v>EMBEDDED</v>
      </c>
      <c r="I1898" t="str">
        <f t="shared" si="437"/>
        <v>Changed</v>
      </c>
      <c r="J1898">
        <f t="shared" si="438"/>
        <v>3436</v>
      </c>
      <c r="K1898">
        <f t="shared" si="439"/>
        <v>3419</v>
      </c>
      <c r="L1898" s="8">
        <f t="shared" si="440"/>
        <v>45371</v>
      </c>
      <c r="M1898" t="str">
        <f t="shared" ca="1" si="441"/>
        <v>OK</v>
      </c>
      <c r="P1898">
        <f t="shared" si="442"/>
        <v>1897</v>
      </c>
      <c r="Q1898" t="str">
        <f t="shared" si="443"/>
        <v>Customer 7</v>
      </c>
      <c r="R1898" t="str">
        <f t="shared" si="444"/>
        <v>EMBEDDED</v>
      </c>
      <c r="S1898">
        <f t="shared" si="445"/>
        <v>3436</v>
      </c>
      <c r="T1898">
        <f t="shared" si="446"/>
        <v>3419</v>
      </c>
      <c r="U1898" s="8">
        <f t="shared" si="447"/>
        <v>45371</v>
      </c>
      <c r="V1898" t="str" cm="1">
        <f t="array" ref="V1898">_xlfn.IFS(S1898 = "", "", S1898 &lt; 500, "Low", S1898 &lt; 1200, "Medium", TRUE, "High")</f>
        <v>High</v>
      </c>
      <c r="W1898" t="str">
        <f t="shared" si="448"/>
        <v>2024-03</v>
      </c>
      <c r="X1898">
        <f t="shared" si="449"/>
        <v>2024</v>
      </c>
    </row>
    <row r="1899" spans="1:24" x14ac:dyDescent="0.3">
      <c r="A1899">
        <f>'Raw_Data'!A1899</f>
        <v>1898</v>
      </c>
      <c r="B1899" t="str">
        <f>'Raw_Data'!B1899</f>
        <v>Customer 12</v>
      </c>
      <c r="C1899" t="str">
        <f>'Raw_Data'!C1899</f>
        <v>Workstation</v>
      </c>
      <c r="D1899">
        <f>'Raw_Data'!D1899</f>
        <v>1949</v>
      </c>
      <c r="E1899">
        <f>'Raw_Data'!E1899</f>
        <v>4070</v>
      </c>
      <c r="F1899">
        <f>'Raw_Data'!F1899</f>
        <v>45371.041666666664</v>
      </c>
      <c r="G1899" t="str">
        <f t="shared" si="435"/>
        <v>Customer 12</v>
      </c>
      <c r="H1899" t="str">
        <f t="shared" si="436"/>
        <v>WORKSTATION</v>
      </c>
      <c r="I1899" t="str">
        <f t="shared" si="437"/>
        <v>Changed</v>
      </c>
      <c r="J1899">
        <f t="shared" si="438"/>
        <v>1949</v>
      </c>
      <c r="K1899">
        <f t="shared" si="439"/>
        <v>4070</v>
      </c>
      <c r="L1899" s="8">
        <f t="shared" si="440"/>
        <v>45371</v>
      </c>
      <c r="M1899" t="str">
        <f t="shared" ca="1" si="441"/>
        <v>OK</v>
      </c>
      <c r="P1899">
        <f t="shared" si="442"/>
        <v>1898</v>
      </c>
      <c r="Q1899" t="str">
        <f t="shared" si="443"/>
        <v>Customer 12</v>
      </c>
      <c r="R1899" t="str">
        <f t="shared" si="444"/>
        <v>WORKSTATION</v>
      </c>
      <c r="S1899">
        <f t="shared" si="445"/>
        <v>1949</v>
      </c>
      <c r="T1899">
        <f t="shared" si="446"/>
        <v>4070</v>
      </c>
      <c r="U1899" s="8">
        <f t="shared" si="447"/>
        <v>45371</v>
      </c>
      <c r="V1899" t="str" cm="1">
        <f t="array" ref="V1899">_xlfn.IFS(S1899 = "", "", S1899 &lt; 500, "Low", S1899 &lt; 1200, "Medium", TRUE, "High")</f>
        <v>High</v>
      </c>
      <c r="W1899" t="str">
        <f t="shared" si="448"/>
        <v>2024-03</v>
      </c>
      <c r="X1899">
        <f t="shared" si="449"/>
        <v>2024</v>
      </c>
    </row>
    <row r="1900" spans="1:24" x14ac:dyDescent="0.3">
      <c r="A1900">
        <f>'Raw_Data'!A1900</f>
        <v>1899</v>
      </c>
      <c r="B1900" t="str">
        <f>'Raw_Data'!B1900</f>
        <v>Customer 1</v>
      </c>
      <c r="C1900" t="str">
        <f>'Raw_Data'!C1900</f>
        <v>Desktop</v>
      </c>
      <c r="D1900">
        <f>'Raw_Data'!D1900</f>
        <v>964</v>
      </c>
      <c r="E1900">
        <f>'Raw_Data'!E1900</f>
        <v>2312</v>
      </c>
      <c r="F1900">
        <f>'Raw_Data'!F1900</f>
        <v>45371.083333333336</v>
      </c>
      <c r="G1900" t="str">
        <f t="shared" si="435"/>
        <v>Customer 1</v>
      </c>
      <c r="H1900" t="str">
        <f t="shared" si="436"/>
        <v>DESKTOP</v>
      </c>
      <c r="I1900" t="str">
        <f t="shared" si="437"/>
        <v>Changed</v>
      </c>
      <c r="J1900">
        <f t="shared" si="438"/>
        <v>964</v>
      </c>
      <c r="K1900">
        <f t="shared" si="439"/>
        <v>2312</v>
      </c>
      <c r="L1900" s="8">
        <f t="shared" si="440"/>
        <v>45371</v>
      </c>
      <c r="M1900" t="str">
        <f t="shared" ca="1" si="441"/>
        <v>OK</v>
      </c>
      <c r="P1900">
        <f t="shared" si="442"/>
        <v>1899</v>
      </c>
      <c r="Q1900" t="str">
        <f t="shared" si="443"/>
        <v>Customer 1</v>
      </c>
      <c r="R1900" t="str">
        <f t="shared" si="444"/>
        <v>DESKTOP</v>
      </c>
      <c r="S1900">
        <f t="shared" si="445"/>
        <v>964</v>
      </c>
      <c r="T1900">
        <f t="shared" si="446"/>
        <v>2312</v>
      </c>
      <c r="U1900" s="8">
        <f t="shared" si="447"/>
        <v>45371</v>
      </c>
      <c r="V1900" t="str" cm="1">
        <f t="array" ref="V1900">_xlfn.IFS(S1900 = "", "", S1900 &lt; 500, "Low", S1900 &lt; 1200, "Medium", TRUE, "High")</f>
        <v>Medium</v>
      </c>
      <c r="W1900" t="str">
        <f t="shared" si="448"/>
        <v>2024-03</v>
      </c>
      <c r="X1900">
        <f t="shared" si="449"/>
        <v>2024</v>
      </c>
    </row>
    <row r="1901" spans="1:24" x14ac:dyDescent="0.3">
      <c r="A1901">
        <f>'Raw_Data'!A1901</f>
        <v>1900</v>
      </c>
      <c r="B1901" t="str">
        <f>'Raw_Data'!B1901</f>
        <v>Customer 2</v>
      </c>
      <c r="C1901" t="str">
        <f>'Raw_Data'!C1901</f>
        <v>Mobile</v>
      </c>
      <c r="D1901">
        <f>'Raw_Data'!D1901</f>
        <v>2775</v>
      </c>
      <c r="E1901">
        <f>'Raw_Data'!E1901</f>
        <v>2536</v>
      </c>
      <c r="F1901">
        <f>'Raw_Data'!F1901</f>
        <v>45371.125</v>
      </c>
      <c r="G1901" t="str">
        <f t="shared" si="435"/>
        <v>Customer 2</v>
      </c>
      <c r="H1901" t="str">
        <f t="shared" si="436"/>
        <v>MOBILE</v>
      </c>
      <c r="I1901" t="str">
        <f t="shared" si="437"/>
        <v>Changed</v>
      </c>
      <c r="J1901">
        <f t="shared" si="438"/>
        <v>2775</v>
      </c>
      <c r="K1901">
        <f t="shared" si="439"/>
        <v>2536</v>
      </c>
      <c r="L1901" s="8">
        <f t="shared" si="440"/>
        <v>45371</v>
      </c>
      <c r="M1901" t="str">
        <f t="shared" ca="1" si="441"/>
        <v>OK</v>
      </c>
      <c r="P1901">
        <f t="shared" si="442"/>
        <v>1900</v>
      </c>
      <c r="Q1901" t="str">
        <f t="shared" si="443"/>
        <v>Customer 2</v>
      </c>
      <c r="R1901" t="str">
        <f t="shared" si="444"/>
        <v>MOBILE</v>
      </c>
      <c r="S1901">
        <f t="shared" si="445"/>
        <v>2775</v>
      </c>
      <c r="T1901">
        <f t="shared" si="446"/>
        <v>2536</v>
      </c>
      <c r="U1901" s="8">
        <f t="shared" si="447"/>
        <v>45371</v>
      </c>
      <c r="V1901" t="str" cm="1">
        <f t="array" ref="V1901">_xlfn.IFS(S1901 = "", "", S1901 &lt; 500, "Low", S1901 &lt; 1200, "Medium", TRUE, "High")</f>
        <v>High</v>
      </c>
      <c r="W1901" t="str">
        <f t="shared" si="448"/>
        <v>2024-03</v>
      </c>
      <c r="X1901">
        <f t="shared" si="449"/>
        <v>2024</v>
      </c>
    </row>
    <row r="1902" spans="1:24" x14ac:dyDescent="0.3">
      <c r="A1902">
        <f>'Raw_Data'!A1902</f>
        <v>1901</v>
      </c>
      <c r="B1902" t="str">
        <f>'Raw_Data'!B1902</f>
        <v>Customer 1</v>
      </c>
      <c r="C1902" t="str">
        <f>'Raw_Data'!C1902</f>
        <v>Embedded</v>
      </c>
      <c r="D1902">
        <f>'Raw_Data'!D1902</f>
        <v>1409</v>
      </c>
      <c r="E1902">
        <f>'Raw_Data'!E1902</f>
        <v>3336</v>
      </c>
      <c r="F1902">
        <f>'Raw_Data'!F1902</f>
        <v>45371.166666666664</v>
      </c>
      <c r="G1902" t="str">
        <f t="shared" si="435"/>
        <v>Customer 1</v>
      </c>
      <c r="H1902" t="str">
        <f t="shared" si="436"/>
        <v>EMBEDDED</v>
      </c>
      <c r="I1902" t="str">
        <f t="shared" si="437"/>
        <v>Changed</v>
      </c>
      <c r="J1902">
        <f t="shared" si="438"/>
        <v>1409</v>
      </c>
      <c r="K1902">
        <f t="shared" si="439"/>
        <v>3336</v>
      </c>
      <c r="L1902" s="8">
        <f t="shared" si="440"/>
        <v>45371</v>
      </c>
      <c r="M1902" t="str">
        <f t="shared" ca="1" si="441"/>
        <v>OK</v>
      </c>
      <c r="P1902">
        <f t="shared" si="442"/>
        <v>1901</v>
      </c>
      <c r="Q1902" t="str">
        <f t="shared" si="443"/>
        <v>Customer 1</v>
      </c>
      <c r="R1902" t="str">
        <f t="shared" si="444"/>
        <v>EMBEDDED</v>
      </c>
      <c r="S1902">
        <f t="shared" si="445"/>
        <v>1409</v>
      </c>
      <c r="T1902">
        <f t="shared" si="446"/>
        <v>3336</v>
      </c>
      <c r="U1902" s="8">
        <f t="shared" si="447"/>
        <v>45371</v>
      </c>
      <c r="V1902" t="str" cm="1">
        <f t="array" ref="V1902">_xlfn.IFS(S1902 = "", "", S1902 &lt; 500, "Low", S1902 &lt; 1200, "Medium", TRUE, "High")</f>
        <v>High</v>
      </c>
      <c r="W1902" t="str">
        <f t="shared" si="448"/>
        <v>2024-03</v>
      </c>
      <c r="X1902">
        <f t="shared" si="449"/>
        <v>2024</v>
      </c>
    </row>
    <row r="1903" spans="1:24" x14ac:dyDescent="0.3">
      <c r="A1903">
        <f>'Raw_Data'!A1903</f>
        <v>1902</v>
      </c>
      <c r="B1903" t="str">
        <f>'Raw_Data'!B1903</f>
        <v>Customer 5</v>
      </c>
      <c r="C1903" t="str">
        <f>'Raw_Data'!C1903</f>
        <v>Desktop</v>
      </c>
      <c r="D1903">
        <f>'Raw_Data'!D1903</f>
        <v>542</v>
      </c>
      <c r="E1903">
        <f>'Raw_Data'!E1903</f>
        <v>3904</v>
      </c>
      <c r="F1903">
        <f>'Raw_Data'!F1903</f>
        <v>45371.208333333336</v>
      </c>
      <c r="G1903" t="str">
        <f t="shared" si="435"/>
        <v>Customer 5</v>
      </c>
      <c r="H1903" t="str">
        <f t="shared" si="436"/>
        <v>DESKTOP</v>
      </c>
      <c r="I1903" t="str">
        <f t="shared" si="437"/>
        <v>Changed</v>
      </c>
      <c r="J1903">
        <f t="shared" si="438"/>
        <v>542</v>
      </c>
      <c r="K1903">
        <f t="shared" si="439"/>
        <v>3904</v>
      </c>
      <c r="L1903" s="8">
        <f t="shared" si="440"/>
        <v>45371</v>
      </c>
      <c r="M1903" t="str">
        <f t="shared" ca="1" si="441"/>
        <v>OK</v>
      </c>
      <c r="P1903">
        <f t="shared" si="442"/>
        <v>1902</v>
      </c>
      <c r="Q1903" t="str">
        <f t="shared" si="443"/>
        <v>Customer 5</v>
      </c>
      <c r="R1903" t="str">
        <f t="shared" si="444"/>
        <v>DESKTOP</v>
      </c>
      <c r="S1903">
        <f t="shared" si="445"/>
        <v>542</v>
      </c>
      <c r="T1903">
        <f t="shared" si="446"/>
        <v>3904</v>
      </c>
      <c r="U1903" s="8">
        <f t="shared" si="447"/>
        <v>45371</v>
      </c>
      <c r="V1903" t="str" cm="1">
        <f t="array" ref="V1903">_xlfn.IFS(S1903 = "", "", S1903 &lt; 500, "Low", S1903 &lt; 1200, "Medium", TRUE, "High")</f>
        <v>Medium</v>
      </c>
      <c r="W1903" t="str">
        <f t="shared" si="448"/>
        <v>2024-03</v>
      </c>
      <c r="X1903">
        <f t="shared" si="449"/>
        <v>2024</v>
      </c>
    </row>
    <row r="1904" spans="1:24" x14ac:dyDescent="0.3">
      <c r="A1904">
        <f>'Raw_Data'!A1904</f>
        <v>1903</v>
      </c>
      <c r="B1904" t="str">
        <f>'Raw_Data'!B1904</f>
        <v>Customer 7</v>
      </c>
      <c r="C1904" t="str">
        <f>'Raw_Data'!C1904</f>
        <v>Desktop</v>
      </c>
      <c r="D1904">
        <f>'Raw_Data'!D1904</f>
        <v>1542</v>
      </c>
      <c r="E1904">
        <f>'Raw_Data'!E1904</f>
        <v>418</v>
      </c>
      <c r="F1904">
        <f>'Raw_Data'!F1904</f>
        <v>45371.25</v>
      </c>
      <c r="G1904" t="str">
        <f t="shared" si="435"/>
        <v>Customer 7</v>
      </c>
      <c r="H1904" t="str">
        <f t="shared" si="436"/>
        <v>DESKTOP</v>
      </c>
      <c r="I1904" t="str">
        <f t="shared" si="437"/>
        <v>Changed</v>
      </c>
      <c r="J1904">
        <f t="shared" si="438"/>
        <v>1542</v>
      </c>
      <c r="K1904">
        <f t="shared" si="439"/>
        <v>418</v>
      </c>
      <c r="L1904" s="8">
        <f t="shared" si="440"/>
        <v>45371</v>
      </c>
      <c r="M1904" t="str">
        <f t="shared" ca="1" si="441"/>
        <v>OK</v>
      </c>
      <c r="P1904">
        <f t="shared" si="442"/>
        <v>1903</v>
      </c>
      <c r="Q1904" t="str">
        <f t="shared" si="443"/>
        <v>Customer 7</v>
      </c>
      <c r="R1904" t="str">
        <f t="shared" si="444"/>
        <v>DESKTOP</v>
      </c>
      <c r="S1904">
        <f t="shared" si="445"/>
        <v>1542</v>
      </c>
      <c r="T1904">
        <f t="shared" si="446"/>
        <v>418</v>
      </c>
      <c r="U1904" s="8">
        <f t="shared" si="447"/>
        <v>45371</v>
      </c>
      <c r="V1904" t="str" cm="1">
        <f t="array" ref="V1904">_xlfn.IFS(S1904 = "", "", S1904 &lt; 500, "Low", S1904 &lt; 1200, "Medium", TRUE, "High")</f>
        <v>High</v>
      </c>
      <c r="W1904" t="str">
        <f t="shared" si="448"/>
        <v>2024-03</v>
      </c>
      <c r="X1904">
        <f t="shared" si="449"/>
        <v>2024</v>
      </c>
    </row>
    <row r="1905" spans="1:24" x14ac:dyDescent="0.3">
      <c r="A1905">
        <f>'Raw_Data'!A1905</f>
        <v>1904</v>
      </c>
      <c r="B1905" t="str">
        <f>'Raw_Data'!B1905</f>
        <v>Customer 12</v>
      </c>
      <c r="C1905" t="str">
        <f>'Raw_Data'!C1905</f>
        <v>Workstation</v>
      </c>
      <c r="D1905">
        <f>'Raw_Data'!D1905</f>
        <v>1785</v>
      </c>
      <c r="E1905">
        <f>'Raw_Data'!E1905</f>
        <v>2844</v>
      </c>
      <c r="F1905">
        <f>'Raw_Data'!F1905</f>
        <v>45371.291666666664</v>
      </c>
      <c r="G1905" t="str">
        <f t="shared" si="435"/>
        <v>Customer 12</v>
      </c>
      <c r="H1905" t="str">
        <f t="shared" si="436"/>
        <v>WORKSTATION</v>
      </c>
      <c r="I1905" t="str">
        <f t="shared" si="437"/>
        <v>Changed</v>
      </c>
      <c r="J1905">
        <f t="shared" si="438"/>
        <v>1785</v>
      </c>
      <c r="K1905">
        <f t="shared" si="439"/>
        <v>2844</v>
      </c>
      <c r="L1905" s="8">
        <f t="shared" si="440"/>
        <v>45371</v>
      </c>
      <c r="M1905" t="str">
        <f t="shared" ca="1" si="441"/>
        <v>OK</v>
      </c>
      <c r="P1905">
        <f t="shared" si="442"/>
        <v>1904</v>
      </c>
      <c r="Q1905" t="str">
        <f t="shared" si="443"/>
        <v>Customer 12</v>
      </c>
      <c r="R1905" t="str">
        <f t="shared" si="444"/>
        <v>WORKSTATION</v>
      </c>
      <c r="S1905">
        <f t="shared" si="445"/>
        <v>1785</v>
      </c>
      <c r="T1905">
        <f t="shared" si="446"/>
        <v>2844</v>
      </c>
      <c r="U1905" s="8">
        <f t="shared" si="447"/>
        <v>45371</v>
      </c>
      <c r="V1905" t="str" cm="1">
        <f t="array" ref="V1905">_xlfn.IFS(S1905 = "", "", S1905 &lt; 500, "Low", S1905 &lt; 1200, "Medium", TRUE, "High")</f>
        <v>High</v>
      </c>
      <c r="W1905" t="str">
        <f t="shared" si="448"/>
        <v>2024-03</v>
      </c>
      <c r="X1905">
        <f t="shared" si="449"/>
        <v>2024</v>
      </c>
    </row>
    <row r="1906" spans="1:24" x14ac:dyDescent="0.3">
      <c r="A1906">
        <f>'Raw_Data'!A1906</f>
        <v>1905</v>
      </c>
      <c r="B1906" t="str">
        <f>'Raw_Data'!B1906</f>
        <v>Customer 6</v>
      </c>
      <c r="C1906" t="str">
        <f>'Raw_Data'!C1906</f>
        <v>Desktop</v>
      </c>
      <c r="D1906">
        <f>'Raw_Data'!D1906</f>
        <v>1243</v>
      </c>
      <c r="E1906">
        <f>'Raw_Data'!E1906</f>
        <v>4065</v>
      </c>
      <c r="F1906">
        <f>'Raw_Data'!F1906</f>
        <v>45371.333333333336</v>
      </c>
      <c r="G1906" t="str">
        <f t="shared" si="435"/>
        <v>Customer 6</v>
      </c>
      <c r="H1906" t="str">
        <f t="shared" si="436"/>
        <v>DESKTOP</v>
      </c>
      <c r="I1906" t="str">
        <f t="shared" si="437"/>
        <v>Changed</v>
      </c>
      <c r="J1906">
        <f t="shared" si="438"/>
        <v>1243</v>
      </c>
      <c r="K1906">
        <f t="shared" si="439"/>
        <v>4065</v>
      </c>
      <c r="L1906" s="8">
        <f t="shared" si="440"/>
        <v>45371</v>
      </c>
      <c r="M1906" t="str">
        <f t="shared" ca="1" si="441"/>
        <v>OK</v>
      </c>
      <c r="P1906">
        <f t="shared" si="442"/>
        <v>1905</v>
      </c>
      <c r="Q1906" t="str">
        <f t="shared" si="443"/>
        <v>Customer 6</v>
      </c>
      <c r="R1906" t="str">
        <f t="shared" si="444"/>
        <v>DESKTOP</v>
      </c>
      <c r="S1906">
        <f t="shared" si="445"/>
        <v>1243</v>
      </c>
      <c r="T1906">
        <f t="shared" si="446"/>
        <v>4065</v>
      </c>
      <c r="U1906" s="8">
        <f t="shared" si="447"/>
        <v>45371</v>
      </c>
      <c r="V1906" t="str" cm="1">
        <f t="array" ref="V1906">_xlfn.IFS(S1906 = "", "", S1906 &lt; 500, "Low", S1906 &lt; 1200, "Medium", TRUE, "High")</f>
        <v>High</v>
      </c>
      <c r="W1906" t="str">
        <f t="shared" si="448"/>
        <v>2024-03</v>
      </c>
      <c r="X1906">
        <f t="shared" si="449"/>
        <v>2024</v>
      </c>
    </row>
    <row r="1907" spans="1:24" x14ac:dyDescent="0.3">
      <c r="A1907">
        <f>'Raw_Data'!A1907</f>
        <v>1906</v>
      </c>
      <c r="B1907" t="str">
        <f>'Raw_Data'!B1907</f>
        <v>Customer 13</v>
      </c>
      <c r="C1907" t="str">
        <f>'Raw_Data'!C1907</f>
        <v>Embedded</v>
      </c>
      <c r="D1907">
        <f>'Raw_Data'!D1907</f>
        <v>28</v>
      </c>
      <c r="E1907">
        <f>'Raw_Data'!E1907</f>
        <v>3101</v>
      </c>
      <c r="F1907">
        <f>'Raw_Data'!F1907</f>
        <v>45371.375</v>
      </c>
      <c r="G1907" t="str">
        <f t="shared" si="435"/>
        <v>Customer 13</v>
      </c>
      <c r="H1907" t="str">
        <f t="shared" si="436"/>
        <v>EMBEDDED</v>
      </c>
      <c r="I1907" t="str">
        <f t="shared" si="437"/>
        <v>Changed</v>
      </c>
      <c r="J1907">
        <f t="shared" si="438"/>
        <v>28</v>
      </c>
      <c r="K1907">
        <f t="shared" si="439"/>
        <v>3101</v>
      </c>
      <c r="L1907" s="8">
        <f t="shared" si="440"/>
        <v>45371</v>
      </c>
      <c r="M1907" t="str">
        <f t="shared" ca="1" si="441"/>
        <v>OK</v>
      </c>
      <c r="P1907">
        <f t="shared" si="442"/>
        <v>1906</v>
      </c>
      <c r="Q1907" t="str">
        <f t="shared" si="443"/>
        <v>Customer 13</v>
      </c>
      <c r="R1907" t="str">
        <f t="shared" si="444"/>
        <v>EMBEDDED</v>
      </c>
      <c r="S1907">
        <f t="shared" si="445"/>
        <v>28</v>
      </c>
      <c r="T1907">
        <f t="shared" si="446"/>
        <v>3101</v>
      </c>
      <c r="U1907" s="8">
        <f t="shared" si="447"/>
        <v>45371</v>
      </c>
      <c r="V1907" t="str" cm="1">
        <f t="array" ref="V1907">_xlfn.IFS(S1907 = "", "", S1907 &lt; 500, "Low", S1907 &lt; 1200, "Medium", TRUE, "High")</f>
        <v>Low</v>
      </c>
      <c r="W1907" t="str">
        <f t="shared" si="448"/>
        <v>2024-03</v>
      </c>
      <c r="X1907">
        <f t="shared" si="449"/>
        <v>2024</v>
      </c>
    </row>
    <row r="1908" spans="1:24" x14ac:dyDescent="0.3">
      <c r="A1908">
        <f>'Raw_Data'!A1908</f>
        <v>1907</v>
      </c>
      <c r="B1908" t="str">
        <f>'Raw_Data'!B1908</f>
        <v>Customer 14</v>
      </c>
      <c r="C1908" t="str">
        <f>'Raw_Data'!C1908</f>
        <v>Embedded</v>
      </c>
      <c r="D1908">
        <f>'Raw_Data'!D1908</f>
        <v>496</v>
      </c>
      <c r="E1908">
        <f>'Raw_Data'!E1908</f>
        <v>820</v>
      </c>
      <c r="F1908">
        <f>'Raw_Data'!F1908</f>
        <v>45371.416666666664</v>
      </c>
      <c r="G1908" t="str">
        <f t="shared" si="435"/>
        <v>Customer 14</v>
      </c>
      <c r="H1908" t="str">
        <f t="shared" si="436"/>
        <v>EMBEDDED</v>
      </c>
      <c r="I1908" t="str">
        <f t="shared" si="437"/>
        <v>Changed</v>
      </c>
      <c r="J1908">
        <f t="shared" si="438"/>
        <v>496</v>
      </c>
      <c r="K1908">
        <f t="shared" si="439"/>
        <v>820</v>
      </c>
      <c r="L1908" s="8">
        <f t="shared" si="440"/>
        <v>45371</v>
      </c>
      <c r="M1908" t="str">
        <f t="shared" ca="1" si="441"/>
        <v>OK</v>
      </c>
      <c r="P1908">
        <f t="shared" si="442"/>
        <v>1907</v>
      </c>
      <c r="Q1908" t="str">
        <f t="shared" si="443"/>
        <v>Customer 14</v>
      </c>
      <c r="R1908" t="str">
        <f t="shared" si="444"/>
        <v>EMBEDDED</v>
      </c>
      <c r="S1908">
        <f t="shared" si="445"/>
        <v>496</v>
      </c>
      <c r="T1908">
        <f t="shared" si="446"/>
        <v>820</v>
      </c>
      <c r="U1908" s="8">
        <f t="shared" si="447"/>
        <v>45371</v>
      </c>
      <c r="V1908" t="str" cm="1">
        <f t="array" ref="V1908">_xlfn.IFS(S1908 = "", "", S1908 &lt; 500, "Low", S1908 &lt; 1200, "Medium", TRUE, "High")</f>
        <v>Low</v>
      </c>
      <c r="W1908" t="str">
        <f t="shared" si="448"/>
        <v>2024-03</v>
      </c>
      <c r="X1908">
        <f t="shared" si="449"/>
        <v>2024</v>
      </c>
    </row>
    <row r="1909" spans="1:24" x14ac:dyDescent="0.3">
      <c r="A1909">
        <f>'Raw_Data'!A1909</f>
        <v>1908</v>
      </c>
      <c r="B1909" t="str">
        <f>'Raw_Data'!B1909</f>
        <v>Customer 7</v>
      </c>
      <c r="C1909" t="str">
        <f>'Raw_Data'!C1909</f>
        <v>Desktop</v>
      </c>
      <c r="D1909">
        <f>'Raw_Data'!D1909</f>
        <v>1348</v>
      </c>
      <c r="E1909">
        <f>'Raw_Data'!E1909</f>
        <v>1080</v>
      </c>
      <c r="F1909">
        <f>'Raw_Data'!F1909</f>
        <v>45371.458333333336</v>
      </c>
      <c r="G1909" t="str">
        <f t="shared" si="435"/>
        <v>Customer 7</v>
      </c>
      <c r="H1909" t="str">
        <f t="shared" si="436"/>
        <v>DESKTOP</v>
      </c>
      <c r="I1909" t="str">
        <f t="shared" si="437"/>
        <v>Changed</v>
      </c>
      <c r="J1909">
        <f t="shared" si="438"/>
        <v>1348</v>
      </c>
      <c r="K1909">
        <f t="shared" si="439"/>
        <v>1080</v>
      </c>
      <c r="L1909" s="8">
        <f t="shared" si="440"/>
        <v>45371</v>
      </c>
      <c r="M1909" t="str">
        <f t="shared" ca="1" si="441"/>
        <v>OK</v>
      </c>
      <c r="P1909">
        <f t="shared" si="442"/>
        <v>1908</v>
      </c>
      <c r="Q1909" t="str">
        <f t="shared" si="443"/>
        <v>Customer 7</v>
      </c>
      <c r="R1909" t="str">
        <f t="shared" si="444"/>
        <v>DESKTOP</v>
      </c>
      <c r="S1909">
        <f t="shared" si="445"/>
        <v>1348</v>
      </c>
      <c r="T1909">
        <f t="shared" si="446"/>
        <v>1080</v>
      </c>
      <c r="U1909" s="8">
        <f t="shared" si="447"/>
        <v>45371</v>
      </c>
      <c r="V1909" t="str" cm="1">
        <f t="array" ref="V1909">_xlfn.IFS(S1909 = "", "", S1909 &lt; 500, "Low", S1909 &lt; 1200, "Medium", TRUE, "High")</f>
        <v>High</v>
      </c>
      <c r="W1909" t="str">
        <f t="shared" si="448"/>
        <v>2024-03</v>
      </c>
      <c r="X1909">
        <f t="shared" si="449"/>
        <v>2024</v>
      </c>
    </row>
    <row r="1910" spans="1:24" x14ac:dyDescent="0.3">
      <c r="A1910">
        <f>'Raw_Data'!A1910</f>
        <v>1909</v>
      </c>
      <c r="B1910" t="str">
        <f>'Raw_Data'!B1910</f>
        <v>Customer 11</v>
      </c>
      <c r="C1910" t="str">
        <f>'Raw_Data'!C1910</f>
        <v>Embedded</v>
      </c>
      <c r="D1910">
        <f>'Raw_Data'!D1910</f>
        <v>497</v>
      </c>
      <c r="E1910">
        <f>'Raw_Data'!E1910</f>
        <v>1438</v>
      </c>
      <c r="F1910">
        <f>'Raw_Data'!F1910</f>
        <v>45371.5</v>
      </c>
      <c r="G1910" t="str">
        <f t="shared" si="435"/>
        <v>Customer 11</v>
      </c>
      <c r="H1910" t="str">
        <f t="shared" si="436"/>
        <v>EMBEDDED</v>
      </c>
      <c r="I1910" t="str">
        <f t="shared" si="437"/>
        <v>Changed</v>
      </c>
      <c r="J1910">
        <f t="shared" si="438"/>
        <v>497</v>
      </c>
      <c r="K1910">
        <f t="shared" si="439"/>
        <v>1438</v>
      </c>
      <c r="L1910" s="8">
        <f t="shared" si="440"/>
        <v>45371</v>
      </c>
      <c r="M1910" t="str">
        <f t="shared" ca="1" si="441"/>
        <v>OK</v>
      </c>
      <c r="P1910">
        <f t="shared" si="442"/>
        <v>1909</v>
      </c>
      <c r="Q1910" t="str">
        <f t="shared" si="443"/>
        <v>Customer 11</v>
      </c>
      <c r="R1910" t="str">
        <f t="shared" si="444"/>
        <v>EMBEDDED</v>
      </c>
      <c r="S1910">
        <f t="shared" si="445"/>
        <v>497</v>
      </c>
      <c r="T1910">
        <f t="shared" si="446"/>
        <v>1438</v>
      </c>
      <c r="U1910" s="8">
        <f t="shared" si="447"/>
        <v>45371</v>
      </c>
      <c r="V1910" t="str" cm="1">
        <f t="array" ref="V1910">_xlfn.IFS(S1910 = "", "", S1910 &lt; 500, "Low", S1910 &lt; 1200, "Medium", TRUE, "High")</f>
        <v>Low</v>
      </c>
      <c r="W1910" t="str">
        <f t="shared" si="448"/>
        <v>2024-03</v>
      </c>
      <c r="X1910">
        <f t="shared" si="449"/>
        <v>2024</v>
      </c>
    </row>
    <row r="1911" spans="1:24" x14ac:dyDescent="0.3">
      <c r="A1911">
        <f>'Raw_Data'!A1911</f>
        <v>1910</v>
      </c>
      <c r="B1911" t="str">
        <f>'Raw_Data'!B1911</f>
        <v>Customer 11</v>
      </c>
      <c r="C1911" t="str">
        <f>'Raw_Data'!C1911</f>
        <v>Embedded</v>
      </c>
      <c r="D1911">
        <f>'Raw_Data'!D1911</f>
        <v>2143</v>
      </c>
      <c r="E1911">
        <f>'Raw_Data'!E1911</f>
        <v>2412</v>
      </c>
      <c r="F1911">
        <f>'Raw_Data'!F1911</f>
        <v>45371.541666666664</v>
      </c>
      <c r="G1911" t="str">
        <f t="shared" si="435"/>
        <v>Customer 11</v>
      </c>
      <c r="H1911" t="str">
        <f t="shared" si="436"/>
        <v>EMBEDDED</v>
      </c>
      <c r="I1911" t="str">
        <f t="shared" si="437"/>
        <v>Changed</v>
      </c>
      <c r="J1911">
        <f t="shared" si="438"/>
        <v>2143</v>
      </c>
      <c r="K1911">
        <f t="shared" si="439"/>
        <v>2412</v>
      </c>
      <c r="L1911" s="8">
        <f t="shared" si="440"/>
        <v>45371</v>
      </c>
      <c r="M1911" t="str">
        <f t="shared" ca="1" si="441"/>
        <v>OK</v>
      </c>
      <c r="P1911">
        <f t="shared" si="442"/>
        <v>1910</v>
      </c>
      <c r="Q1911" t="str">
        <f t="shared" si="443"/>
        <v>Customer 11</v>
      </c>
      <c r="R1911" t="str">
        <f t="shared" si="444"/>
        <v>EMBEDDED</v>
      </c>
      <c r="S1911">
        <f t="shared" si="445"/>
        <v>2143</v>
      </c>
      <c r="T1911">
        <f t="shared" si="446"/>
        <v>2412</v>
      </c>
      <c r="U1911" s="8">
        <f t="shared" si="447"/>
        <v>45371</v>
      </c>
      <c r="V1911" t="str" cm="1">
        <f t="array" ref="V1911">_xlfn.IFS(S1911 = "", "", S1911 &lt; 500, "Low", S1911 &lt; 1200, "Medium", TRUE, "High")</f>
        <v>High</v>
      </c>
      <c r="W1911" t="str">
        <f t="shared" si="448"/>
        <v>2024-03</v>
      </c>
      <c r="X1911">
        <f t="shared" si="449"/>
        <v>2024</v>
      </c>
    </row>
    <row r="1912" spans="1:24" x14ac:dyDescent="0.3">
      <c r="A1912">
        <f>'Raw_Data'!A1912</f>
        <v>1911</v>
      </c>
      <c r="B1912" t="str">
        <f>'Raw_Data'!B1912</f>
        <v>Customer 11</v>
      </c>
      <c r="C1912" t="str">
        <f>'Raw_Data'!C1912</f>
        <v>Embedded</v>
      </c>
      <c r="D1912">
        <f>'Raw_Data'!D1912</f>
        <v>2905</v>
      </c>
      <c r="E1912">
        <f>'Raw_Data'!E1912</f>
        <v>409</v>
      </c>
      <c r="F1912">
        <f>'Raw_Data'!F1912</f>
        <v>45371.583333333336</v>
      </c>
      <c r="G1912" t="str">
        <f t="shared" si="435"/>
        <v>Customer 11</v>
      </c>
      <c r="H1912" t="str">
        <f t="shared" si="436"/>
        <v>EMBEDDED</v>
      </c>
      <c r="I1912" t="str">
        <f t="shared" si="437"/>
        <v>Changed</v>
      </c>
      <c r="J1912">
        <f t="shared" si="438"/>
        <v>2905</v>
      </c>
      <c r="K1912">
        <f t="shared" si="439"/>
        <v>409</v>
      </c>
      <c r="L1912" s="8">
        <f t="shared" si="440"/>
        <v>45371</v>
      </c>
      <c r="M1912" t="str">
        <f t="shared" ca="1" si="441"/>
        <v>OK</v>
      </c>
      <c r="P1912">
        <f t="shared" si="442"/>
        <v>1911</v>
      </c>
      <c r="Q1912" t="str">
        <f t="shared" si="443"/>
        <v>Customer 11</v>
      </c>
      <c r="R1912" t="str">
        <f t="shared" si="444"/>
        <v>EMBEDDED</v>
      </c>
      <c r="S1912">
        <f t="shared" si="445"/>
        <v>2905</v>
      </c>
      <c r="T1912">
        <f t="shared" si="446"/>
        <v>409</v>
      </c>
      <c r="U1912" s="8">
        <f t="shared" si="447"/>
        <v>45371</v>
      </c>
      <c r="V1912" t="str" cm="1">
        <f t="array" ref="V1912">_xlfn.IFS(S1912 = "", "", S1912 &lt; 500, "Low", S1912 &lt; 1200, "Medium", TRUE, "High")</f>
        <v>High</v>
      </c>
      <c r="W1912" t="str">
        <f t="shared" si="448"/>
        <v>2024-03</v>
      </c>
      <c r="X1912">
        <f t="shared" si="449"/>
        <v>2024</v>
      </c>
    </row>
    <row r="1913" spans="1:24" x14ac:dyDescent="0.3">
      <c r="A1913">
        <f>'Raw_Data'!A1913</f>
        <v>1912</v>
      </c>
      <c r="B1913" t="str">
        <f>'Raw_Data'!B1913</f>
        <v>Customer 3</v>
      </c>
      <c r="C1913" t="str">
        <f>'Raw_Data'!C1913</f>
        <v>Mobile</v>
      </c>
      <c r="D1913">
        <f>'Raw_Data'!D1913</f>
        <v>1205</v>
      </c>
      <c r="E1913">
        <f>'Raw_Data'!E1913</f>
        <v>1754</v>
      </c>
      <c r="F1913">
        <f>'Raw_Data'!F1913</f>
        <v>45371.625</v>
      </c>
      <c r="G1913" t="str">
        <f t="shared" si="435"/>
        <v>Customer 3</v>
      </c>
      <c r="H1913" t="str">
        <f t="shared" si="436"/>
        <v>MOBILE</v>
      </c>
      <c r="I1913" t="str">
        <f t="shared" si="437"/>
        <v>Changed</v>
      </c>
      <c r="J1913">
        <f t="shared" si="438"/>
        <v>1205</v>
      </c>
      <c r="K1913">
        <f t="shared" si="439"/>
        <v>1754</v>
      </c>
      <c r="L1913" s="8">
        <f t="shared" si="440"/>
        <v>45371</v>
      </c>
      <c r="M1913" t="str">
        <f t="shared" ca="1" si="441"/>
        <v>OK</v>
      </c>
      <c r="P1913">
        <f t="shared" si="442"/>
        <v>1912</v>
      </c>
      <c r="Q1913" t="str">
        <f t="shared" si="443"/>
        <v>Customer 3</v>
      </c>
      <c r="R1913" t="str">
        <f t="shared" si="444"/>
        <v>MOBILE</v>
      </c>
      <c r="S1913">
        <f t="shared" si="445"/>
        <v>1205</v>
      </c>
      <c r="T1913">
        <f t="shared" si="446"/>
        <v>1754</v>
      </c>
      <c r="U1913" s="8">
        <f t="shared" si="447"/>
        <v>45371</v>
      </c>
      <c r="V1913" t="str" cm="1">
        <f t="array" ref="V1913">_xlfn.IFS(S1913 = "", "", S1913 &lt; 500, "Low", S1913 &lt; 1200, "Medium", TRUE, "High")</f>
        <v>High</v>
      </c>
      <c r="W1913" t="str">
        <f t="shared" si="448"/>
        <v>2024-03</v>
      </c>
      <c r="X1913">
        <f t="shared" si="449"/>
        <v>2024</v>
      </c>
    </row>
    <row r="1914" spans="1:24" x14ac:dyDescent="0.3">
      <c r="A1914">
        <f>'Raw_Data'!A1914</f>
        <v>1913</v>
      </c>
      <c r="B1914" t="str">
        <f>'Raw_Data'!B1914</f>
        <v>Customer 2</v>
      </c>
      <c r="C1914" t="str">
        <f>'Raw_Data'!C1914</f>
        <v>Embedded</v>
      </c>
      <c r="D1914">
        <f>'Raw_Data'!D1914</f>
        <v>105</v>
      </c>
      <c r="E1914">
        <f>'Raw_Data'!E1914</f>
        <v>2062</v>
      </c>
      <c r="F1914">
        <f>'Raw_Data'!F1914</f>
        <v>45371.666666666664</v>
      </c>
      <c r="G1914" t="str">
        <f t="shared" si="435"/>
        <v>Customer 2</v>
      </c>
      <c r="H1914" t="str">
        <f t="shared" si="436"/>
        <v>EMBEDDED</v>
      </c>
      <c r="I1914" t="str">
        <f t="shared" si="437"/>
        <v>Changed</v>
      </c>
      <c r="J1914">
        <f t="shared" si="438"/>
        <v>105</v>
      </c>
      <c r="K1914">
        <f t="shared" si="439"/>
        <v>2062</v>
      </c>
      <c r="L1914" s="8">
        <f t="shared" si="440"/>
        <v>45371</v>
      </c>
      <c r="M1914" t="str">
        <f t="shared" ca="1" si="441"/>
        <v>OK</v>
      </c>
      <c r="P1914">
        <f t="shared" si="442"/>
        <v>1913</v>
      </c>
      <c r="Q1914" t="str">
        <f t="shared" si="443"/>
        <v>Customer 2</v>
      </c>
      <c r="R1914" t="str">
        <f t="shared" si="444"/>
        <v>EMBEDDED</v>
      </c>
      <c r="S1914">
        <f t="shared" si="445"/>
        <v>105</v>
      </c>
      <c r="T1914">
        <f t="shared" si="446"/>
        <v>2062</v>
      </c>
      <c r="U1914" s="8">
        <f t="shared" si="447"/>
        <v>45371</v>
      </c>
      <c r="V1914" t="str" cm="1">
        <f t="array" ref="V1914">_xlfn.IFS(S1914 = "", "", S1914 &lt; 500, "Low", S1914 &lt; 1200, "Medium", TRUE, "High")</f>
        <v>Low</v>
      </c>
      <c r="W1914" t="str">
        <f t="shared" si="448"/>
        <v>2024-03</v>
      </c>
      <c r="X1914">
        <f t="shared" si="449"/>
        <v>2024</v>
      </c>
    </row>
    <row r="1915" spans="1:24" x14ac:dyDescent="0.3">
      <c r="A1915">
        <f>'Raw_Data'!A1915</f>
        <v>1914</v>
      </c>
      <c r="B1915" t="str">
        <f>'Raw_Data'!B1915</f>
        <v>Customer 6</v>
      </c>
      <c r="C1915" t="str">
        <f>'Raw_Data'!C1915</f>
        <v>Workstation</v>
      </c>
      <c r="D1915">
        <f>'Raw_Data'!D1915</f>
        <v>2519</v>
      </c>
      <c r="E1915">
        <f>'Raw_Data'!E1915</f>
        <v>3505</v>
      </c>
      <c r="F1915">
        <f>'Raw_Data'!F1915</f>
        <v>45371.708333333336</v>
      </c>
      <c r="G1915" t="str">
        <f t="shared" si="435"/>
        <v>Customer 6</v>
      </c>
      <c r="H1915" t="str">
        <f t="shared" si="436"/>
        <v>WORKSTATION</v>
      </c>
      <c r="I1915" t="str">
        <f t="shared" si="437"/>
        <v>Changed</v>
      </c>
      <c r="J1915">
        <f t="shared" si="438"/>
        <v>2519</v>
      </c>
      <c r="K1915">
        <f t="shared" si="439"/>
        <v>3505</v>
      </c>
      <c r="L1915" s="8">
        <f t="shared" si="440"/>
        <v>45371</v>
      </c>
      <c r="M1915" t="str">
        <f t="shared" ca="1" si="441"/>
        <v>OK</v>
      </c>
      <c r="P1915">
        <f t="shared" si="442"/>
        <v>1914</v>
      </c>
      <c r="Q1915" t="str">
        <f t="shared" si="443"/>
        <v>Customer 6</v>
      </c>
      <c r="R1915" t="str">
        <f t="shared" si="444"/>
        <v>WORKSTATION</v>
      </c>
      <c r="S1915">
        <f t="shared" si="445"/>
        <v>2519</v>
      </c>
      <c r="T1915">
        <f t="shared" si="446"/>
        <v>3505</v>
      </c>
      <c r="U1915" s="8">
        <f t="shared" si="447"/>
        <v>45371</v>
      </c>
      <c r="V1915" t="str" cm="1">
        <f t="array" ref="V1915">_xlfn.IFS(S1915 = "", "", S1915 &lt; 500, "Low", S1915 &lt; 1200, "Medium", TRUE, "High")</f>
        <v>High</v>
      </c>
      <c r="W1915" t="str">
        <f t="shared" si="448"/>
        <v>2024-03</v>
      </c>
      <c r="X1915">
        <f t="shared" si="449"/>
        <v>2024</v>
      </c>
    </row>
    <row r="1916" spans="1:24" x14ac:dyDescent="0.3">
      <c r="A1916">
        <f>'Raw_Data'!A1916</f>
        <v>1915</v>
      </c>
      <c r="B1916" t="str">
        <f>'Raw_Data'!B1916</f>
        <v>Customer 5</v>
      </c>
      <c r="C1916" t="str">
        <f>'Raw_Data'!C1916</f>
        <v>Desktop</v>
      </c>
      <c r="D1916">
        <f>'Raw_Data'!D1916</f>
        <v>2438</v>
      </c>
      <c r="E1916">
        <f>'Raw_Data'!E1916</f>
        <v>3862</v>
      </c>
      <c r="F1916">
        <f>'Raw_Data'!F1916</f>
        <v>45371.75</v>
      </c>
      <c r="G1916" t="str">
        <f t="shared" si="435"/>
        <v>Customer 5</v>
      </c>
      <c r="H1916" t="str">
        <f t="shared" si="436"/>
        <v>DESKTOP</v>
      </c>
      <c r="I1916" t="str">
        <f t="shared" si="437"/>
        <v>Changed</v>
      </c>
      <c r="J1916">
        <f t="shared" si="438"/>
        <v>2438</v>
      </c>
      <c r="K1916">
        <f t="shared" si="439"/>
        <v>3862</v>
      </c>
      <c r="L1916" s="8">
        <f t="shared" si="440"/>
        <v>45371</v>
      </c>
      <c r="M1916" t="str">
        <f t="shared" ca="1" si="441"/>
        <v>OK</v>
      </c>
      <c r="P1916">
        <f t="shared" si="442"/>
        <v>1915</v>
      </c>
      <c r="Q1916" t="str">
        <f t="shared" si="443"/>
        <v>Customer 5</v>
      </c>
      <c r="R1916" t="str">
        <f t="shared" si="444"/>
        <v>DESKTOP</v>
      </c>
      <c r="S1916">
        <f t="shared" si="445"/>
        <v>2438</v>
      </c>
      <c r="T1916">
        <f t="shared" si="446"/>
        <v>3862</v>
      </c>
      <c r="U1916" s="8">
        <f t="shared" si="447"/>
        <v>45371</v>
      </c>
      <c r="V1916" t="str" cm="1">
        <f t="array" ref="V1916">_xlfn.IFS(S1916 = "", "", S1916 &lt; 500, "Low", S1916 &lt; 1200, "Medium", TRUE, "High")</f>
        <v>High</v>
      </c>
      <c r="W1916" t="str">
        <f t="shared" si="448"/>
        <v>2024-03</v>
      </c>
      <c r="X1916">
        <f t="shared" si="449"/>
        <v>2024</v>
      </c>
    </row>
    <row r="1917" spans="1:24" x14ac:dyDescent="0.3">
      <c r="A1917">
        <f>'Raw_Data'!A1917</f>
        <v>1916</v>
      </c>
      <c r="B1917" t="str">
        <f>'Raw_Data'!B1917</f>
        <v>Customer 8</v>
      </c>
      <c r="C1917" t="str">
        <f>'Raw_Data'!C1917</f>
        <v>Workstation</v>
      </c>
      <c r="D1917">
        <f>'Raw_Data'!D1917</f>
        <v>3111</v>
      </c>
      <c r="E1917">
        <f>'Raw_Data'!E1917</f>
        <v>3300</v>
      </c>
      <c r="F1917">
        <f>'Raw_Data'!F1917</f>
        <v>45371.791666666664</v>
      </c>
      <c r="G1917" t="str">
        <f t="shared" si="435"/>
        <v>Customer 8</v>
      </c>
      <c r="H1917" t="str">
        <f t="shared" si="436"/>
        <v>WORKSTATION</v>
      </c>
      <c r="I1917" t="str">
        <f t="shared" si="437"/>
        <v>Changed</v>
      </c>
      <c r="J1917">
        <f t="shared" si="438"/>
        <v>3111</v>
      </c>
      <c r="K1917">
        <f t="shared" si="439"/>
        <v>3300</v>
      </c>
      <c r="L1917" s="8">
        <f t="shared" si="440"/>
        <v>45371</v>
      </c>
      <c r="M1917" t="str">
        <f t="shared" ca="1" si="441"/>
        <v>OK</v>
      </c>
      <c r="P1917">
        <f t="shared" si="442"/>
        <v>1916</v>
      </c>
      <c r="Q1917" t="str">
        <f t="shared" si="443"/>
        <v>Customer 8</v>
      </c>
      <c r="R1917" t="str">
        <f t="shared" si="444"/>
        <v>WORKSTATION</v>
      </c>
      <c r="S1917">
        <f t="shared" si="445"/>
        <v>3111</v>
      </c>
      <c r="T1917">
        <f t="shared" si="446"/>
        <v>3300</v>
      </c>
      <c r="U1917" s="8">
        <f t="shared" si="447"/>
        <v>45371</v>
      </c>
      <c r="V1917" t="str" cm="1">
        <f t="array" ref="V1917">_xlfn.IFS(S1917 = "", "", S1917 &lt; 500, "Low", S1917 &lt; 1200, "Medium", TRUE, "High")</f>
        <v>High</v>
      </c>
      <c r="W1917" t="str">
        <f t="shared" si="448"/>
        <v>2024-03</v>
      </c>
      <c r="X1917">
        <f t="shared" si="449"/>
        <v>2024</v>
      </c>
    </row>
    <row r="1918" spans="1:24" x14ac:dyDescent="0.3">
      <c r="A1918">
        <f>'Raw_Data'!A1918</f>
        <v>1917</v>
      </c>
      <c r="B1918" t="str">
        <f>'Raw_Data'!B1918</f>
        <v>Customer 11</v>
      </c>
      <c r="C1918" t="str">
        <f>'Raw_Data'!C1918</f>
        <v>Desktop</v>
      </c>
      <c r="D1918">
        <f>'Raw_Data'!D1918</f>
        <v>3306</v>
      </c>
      <c r="E1918">
        <f>'Raw_Data'!E1918</f>
        <v>405</v>
      </c>
      <c r="F1918">
        <f>'Raw_Data'!F1918</f>
        <v>45371.833333333336</v>
      </c>
      <c r="G1918" t="str">
        <f t="shared" si="435"/>
        <v>Customer 11</v>
      </c>
      <c r="H1918" t="str">
        <f t="shared" si="436"/>
        <v>DESKTOP</v>
      </c>
      <c r="I1918" t="str">
        <f t="shared" si="437"/>
        <v>Changed</v>
      </c>
      <c r="J1918">
        <f t="shared" si="438"/>
        <v>3306</v>
      </c>
      <c r="K1918">
        <f t="shared" si="439"/>
        <v>405</v>
      </c>
      <c r="L1918" s="8">
        <f t="shared" si="440"/>
        <v>45371</v>
      </c>
      <c r="M1918" t="str">
        <f t="shared" ca="1" si="441"/>
        <v>OK</v>
      </c>
      <c r="P1918">
        <f t="shared" si="442"/>
        <v>1917</v>
      </c>
      <c r="Q1918" t="str">
        <f t="shared" si="443"/>
        <v>Customer 11</v>
      </c>
      <c r="R1918" t="str">
        <f t="shared" si="444"/>
        <v>DESKTOP</v>
      </c>
      <c r="S1918">
        <f t="shared" si="445"/>
        <v>3306</v>
      </c>
      <c r="T1918">
        <f t="shared" si="446"/>
        <v>405</v>
      </c>
      <c r="U1918" s="8">
        <f t="shared" si="447"/>
        <v>45371</v>
      </c>
      <c r="V1918" t="str" cm="1">
        <f t="array" ref="V1918">_xlfn.IFS(S1918 = "", "", S1918 &lt; 500, "Low", S1918 &lt; 1200, "Medium", TRUE, "High")</f>
        <v>High</v>
      </c>
      <c r="W1918" t="str">
        <f t="shared" si="448"/>
        <v>2024-03</v>
      </c>
      <c r="X1918">
        <f t="shared" si="449"/>
        <v>2024</v>
      </c>
    </row>
    <row r="1919" spans="1:24" x14ac:dyDescent="0.3">
      <c r="A1919">
        <f>'Raw_Data'!A1919</f>
        <v>1918</v>
      </c>
      <c r="B1919" t="str">
        <f>'Raw_Data'!B1919</f>
        <v>Customer 12</v>
      </c>
      <c r="C1919" t="str">
        <f>'Raw_Data'!C1919</f>
        <v>Workstation</v>
      </c>
      <c r="D1919">
        <f>'Raw_Data'!D1919</f>
        <v>1310</v>
      </c>
      <c r="E1919">
        <f>'Raw_Data'!E1919</f>
        <v>2471</v>
      </c>
      <c r="F1919">
        <f>'Raw_Data'!F1919</f>
        <v>45371.875</v>
      </c>
      <c r="G1919" t="str">
        <f t="shared" si="435"/>
        <v>Customer 12</v>
      </c>
      <c r="H1919" t="str">
        <f t="shared" si="436"/>
        <v>WORKSTATION</v>
      </c>
      <c r="I1919" t="str">
        <f t="shared" si="437"/>
        <v>Changed</v>
      </c>
      <c r="J1919">
        <f t="shared" si="438"/>
        <v>1310</v>
      </c>
      <c r="K1919">
        <f t="shared" si="439"/>
        <v>2471</v>
      </c>
      <c r="L1919" s="8">
        <f t="shared" si="440"/>
        <v>45371</v>
      </c>
      <c r="M1919" t="str">
        <f t="shared" ca="1" si="441"/>
        <v>OK</v>
      </c>
      <c r="P1919">
        <f t="shared" si="442"/>
        <v>1918</v>
      </c>
      <c r="Q1919" t="str">
        <f t="shared" si="443"/>
        <v>Customer 12</v>
      </c>
      <c r="R1919" t="str">
        <f t="shared" si="444"/>
        <v>WORKSTATION</v>
      </c>
      <c r="S1919">
        <f t="shared" si="445"/>
        <v>1310</v>
      </c>
      <c r="T1919">
        <f t="shared" si="446"/>
        <v>2471</v>
      </c>
      <c r="U1919" s="8">
        <f t="shared" si="447"/>
        <v>45371</v>
      </c>
      <c r="V1919" t="str" cm="1">
        <f t="array" ref="V1919">_xlfn.IFS(S1919 = "", "", S1919 &lt; 500, "Low", S1919 &lt; 1200, "Medium", TRUE, "High")</f>
        <v>High</v>
      </c>
      <c r="W1919" t="str">
        <f t="shared" si="448"/>
        <v>2024-03</v>
      </c>
      <c r="X1919">
        <f t="shared" si="449"/>
        <v>2024</v>
      </c>
    </row>
    <row r="1920" spans="1:24" x14ac:dyDescent="0.3">
      <c r="A1920">
        <f>'Raw_Data'!A1920</f>
        <v>1919</v>
      </c>
      <c r="B1920" t="str">
        <f>'Raw_Data'!B1920</f>
        <v>Customer 13</v>
      </c>
      <c r="C1920" t="str">
        <f>'Raw_Data'!C1920</f>
        <v>Workstation</v>
      </c>
      <c r="D1920">
        <f>'Raw_Data'!D1920</f>
        <v>1429</v>
      </c>
      <c r="E1920">
        <f>'Raw_Data'!E1920</f>
        <v>1516</v>
      </c>
      <c r="F1920">
        <f>'Raw_Data'!F1920</f>
        <v>45371.916666666664</v>
      </c>
      <c r="G1920" t="str">
        <f t="shared" si="435"/>
        <v>Customer 13</v>
      </c>
      <c r="H1920" t="str">
        <f t="shared" si="436"/>
        <v>WORKSTATION</v>
      </c>
      <c r="I1920" t="str">
        <f t="shared" si="437"/>
        <v>Changed</v>
      </c>
      <c r="J1920">
        <f t="shared" si="438"/>
        <v>1429</v>
      </c>
      <c r="K1920">
        <f t="shared" si="439"/>
        <v>1516</v>
      </c>
      <c r="L1920" s="8">
        <f t="shared" si="440"/>
        <v>45371</v>
      </c>
      <c r="M1920" t="str">
        <f t="shared" ca="1" si="441"/>
        <v>OK</v>
      </c>
      <c r="P1920">
        <f t="shared" si="442"/>
        <v>1919</v>
      </c>
      <c r="Q1920" t="str">
        <f t="shared" si="443"/>
        <v>Customer 13</v>
      </c>
      <c r="R1920" t="str">
        <f t="shared" si="444"/>
        <v>WORKSTATION</v>
      </c>
      <c r="S1920">
        <f t="shared" si="445"/>
        <v>1429</v>
      </c>
      <c r="T1920">
        <f t="shared" si="446"/>
        <v>1516</v>
      </c>
      <c r="U1920" s="8">
        <f t="shared" si="447"/>
        <v>45371</v>
      </c>
      <c r="V1920" t="str" cm="1">
        <f t="array" ref="V1920">_xlfn.IFS(S1920 = "", "", S1920 &lt; 500, "Low", S1920 &lt; 1200, "Medium", TRUE, "High")</f>
        <v>High</v>
      </c>
      <c r="W1920" t="str">
        <f t="shared" si="448"/>
        <v>2024-03</v>
      </c>
      <c r="X1920">
        <f t="shared" si="449"/>
        <v>2024</v>
      </c>
    </row>
    <row r="1921" spans="1:24" x14ac:dyDescent="0.3">
      <c r="A1921">
        <f>'Raw_Data'!A1921</f>
        <v>1920</v>
      </c>
      <c r="B1921" t="str">
        <f>'Raw_Data'!B1921</f>
        <v>Customer 7</v>
      </c>
      <c r="C1921" t="str">
        <f>'Raw_Data'!C1921</f>
        <v>Desktop</v>
      </c>
      <c r="D1921">
        <f>'Raw_Data'!D1921</f>
        <v>1963</v>
      </c>
      <c r="E1921">
        <f>'Raw_Data'!E1921</f>
        <v>4006</v>
      </c>
      <c r="F1921">
        <f>'Raw_Data'!F1921</f>
        <v>45371.958333333336</v>
      </c>
      <c r="G1921" t="str">
        <f t="shared" si="435"/>
        <v>Customer 7</v>
      </c>
      <c r="H1921" t="str">
        <f t="shared" si="436"/>
        <v>DESKTOP</v>
      </c>
      <c r="I1921" t="str">
        <f t="shared" si="437"/>
        <v>Changed</v>
      </c>
      <c r="J1921">
        <f t="shared" si="438"/>
        <v>1963</v>
      </c>
      <c r="K1921">
        <f t="shared" si="439"/>
        <v>4006</v>
      </c>
      <c r="L1921" s="8">
        <f t="shared" si="440"/>
        <v>45371</v>
      </c>
      <c r="M1921" t="str">
        <f t="shared" ca="1" si="441"/>
        <v>OK</v>
      </c>
      <c r="P1921">
        <f t="shared" si="442"/>
        <v>1920</v>
      </c>
      <c r="Q1921" t="str">
        <f t="shared" si="443"/>
        <v>Customer 7</v>
      </c>
      <c r="R1921" t="str">
        <f t="shared" si="444"/>
        <v>DESKTOP</v>
      </c>
      <c r="S1921">
        <f t="shared" si="445"/>
        <v>1963</v>
      </c>
      <c r="T1921">
        <f t="shared" si="446"/>
        <v>4006</v>
      </c>
      <c r="U1921" s="8">
        <f t="shared" si="447"/>
        <v>45371</v>
      </c>
      <c r="V1921" t="str" cm="1">
        <f t="array" ref="V1921">_xlfn.IFS(S1921 = "", "", S1921 &lt; 500, "Low", S1921 &lt; 1200, "Medium", TRUE, "High")</f>
        <v>High</v>
      </c>
      <c r="W1921" t="str">
        <f t="shared" si="448"/>
        <v>2024-03</v>
      </c>
      <c r="X1921">
        <f t="shared" si="449"/>
        <v>2024</v>
      </c>
    </row>
    <row r="1922" spans="1:24" x14ac:dyDescent="0.3">
      <c r="A1922">
        <f>'Raw_Data'!A1922</f>
        <v>1921</v>
      </c>
      <c r="B1922" t="str">
        <f>'Raw_Data'!B1922</f>
        <v>Customer 2</v>
      </c>
      <c r="C1922" t="str">
        <f>'Raw_Data'!C1922</f>
        <v>Workstation</v>
      </c>
      <c r="D1922">
        <f>'Raw_Data'!D1922</f>
        <v>917</v>
      </c>
      <c r="E1922">
        <f>'Raw_Data'!E1922</f>
        <v>496</v>
      </c>
      <c r="F1922">
        <f>'Raw_Data'!F1922</f>
        <v>45372</v>
      </c>
      <c r="G1922" t="str">
        <f t="shared" si="435"/>
        <v>Customer 2</v>
      </c>
      <c r="H1922" t="str">
        <f t="shared" si="436"/>
        <v>WORKSTATION</v>
      </c>
      <c r="I1922" t="str">
        <f t="shared" si="437"/>
        <v>Changed</v>
      </c>
      <c r="J1922">
        <f t="shared" si="438"/>
        <v>917</v>
      </c>
      <c r="K1922">
        <f t="shared" si="439"/>
        <v>496</v>
      </c>
      <c r="L1922" s="8">
        <f t="shared" si="440"/>
        <v>45372</v>
      </c>
      <c r="M1922" t="str">
        <f t="shared" ca="1" si="441"/>
        <v>OK</v>
      </c>
      <c r="P1922">
        <f t="shared" si="442"/>
        <v>1921</v>
      </c>
      <c r="Q1922" t="str">
        <f t="shared" si="443"/>
        <v>Customer 2</v>
      </c>
      <c r="R1922" t="str">
        <f t="shared" si="444"/>
        <v>WORKSTATION</v>
      </c>
      <c r="S1922">
        <f t="shared" si="445"/>
        <v>917</v>
      </c>
      <c r="T1922">
        <f t="shared" si="446"/>
        <v>496</v>
      </c>
      <c r="U1922" s="8">
        <f t="shared" si="447"/>
        <v>45372</v>
      </c>
      <c r="V1922" t="str" cm="1">
        <f t="array" ref="V1922">_xlfn.IFS(S1922 = "", "", S1922 &lt; 500, "Low", S1922 &lt; 1200, "Medium", TRUE, "High")</f>
        <v>Medium</v>
      </c>
      <c r="W1922" t="str">
        <f t="shared" si="448"/>
        <v>2024-03</v>
      </c>
      <c r="X1922">
        <f t="shared" si="449"/>
        <v>2024</v>
      </c>
    </row>
    <row r="1923" spans="1:24" x14ac:dyDescent="0.3">
      <c r="A1923">
        <f>'Raw_Data'!A1923</f>
        <v>1922</v>
      </c>
      <c r="B1923" t="str">
        <f>'Raw_Data'!B1923</f>
        <v>Customer 15</v>
      </c>
      <c r="C1923" t="str">
        <f>'Raw_Data'!C1923</f>
        <v>Embedded</v>
      </c>
      <c r="D1923">
        <f>'Raw_Data'!D1923</f>
        <v>926</v>
      </c>
      <c r="E1923">
        <f>'Raw_Data'!E1923</f>
        <v>3999</v>
      </c>
      <c r="F1923">
        <f>'Raw_Data'!F1923</f>
        <v>45372.041666666664</v>
      </c>
      <c r="G1923" t="str">
        <f t="shared" ref="G1923:G1986" si="450">PROPER(CLEAN(TRIM(B1923)))</f>
        <v>Customer 15</v>
      </c>
      <c r="H1923" t="str">
        <f t="shared" ref="H1923:H1986" si="451">UPPER(CLEAN(TRIM(C1923)))</f>
        <v>EMBEDDED</v>
      </c>
      <c r="I1923" t="str">
        <f t="shared" ref="I1923:I1986" si="452">IF(OR(NOT(EXACT(B1923,G1923)), NOT(EXACT(C1923,H1923))), "Changed", "")</f>
        <v>Changed</v>
      </c>
      <c r="J1923">
        <f t="shared" ref="J1923:J1986" si="453">IFERROR(VALUE(TRIM(D1923)), "")</f>
        <v>926</v>
      </c>
      <c r="K1923">
        <f t="shared" ref="K1923:K1986" si="454">IFERROR(VALUE(TRIM(E1923)), "")</f>
        <v>3999</v>
      </c>
      <c r="L1923" s="8">
        <f t="shared" ref="L1923:L1986" si="455">IF(F1923="","",INT(F1923))</f>
        <v>45372</v>
      </c>
      <c r="M1923" t="str">
        <f t="shared" ref="M1923:M1986" ca="1" si="456">IF(AND(L1923&gt;=DATE(2000,1,1), L1923&lt;=TODAY()+365), "OK", "OutOfRange")</f>
        <v>OK</v>
      </c>
      <c r="P1923">
        <f t="shared" ref="P1923:P1986" si="457">IF(A1923="","",A1923)</f>
        <v>1922</v>
      </c>
      <c r="Q1923" t="str">
        <f t="shared" ref="Q1923:Q1986" si="458">IF(G1923="","",G1923)</f>
        <v>Customer 15</v>
      </c>
      <c r="R1923" t="str">
        <f t="shared" ref="R1923:R1986" si="459">IF(H1923="","",H1923)</f>
        <v>EMBEDDED</v>
      </c>
      <c r="S1923">
        <f t="shared" ref="S1923:S1986" si="460">IF(J1923="","",J1923)</f>
        <v>926</v>
      </c>
      <c r="T1923">
        <f t="shared" ref="T1923:T1986" si="461">IF(K1923="","",K1923)</f>
        <v>3999</v>
      </c>
      <c r="U1923" s="8">
        <f t="shared" ref="U1923:U1986" si="462">IF(L1923="","",L1923)</f>
        <v>45372</v>
      </c>
      <c r="V1923" t="str" cm="1">
        <f t="array" ref="V1923">_xlfn.IFS(S1923 = "", "", S1923 &lt; 500, "Low", S1923 &lt; 1200, "Medium", TRUE, "High")</f>
        <v>Medium</v>
      </c>
      <c r="W1923" t="str">
        <f t="shared" ref="W1923:W1986" si="463">TEXT(U1923, "yyyy-mm")</f>
        <v>2024-03</v>
      </c>
      <c r="X1923">
        <f t="shared" ref="X1923:X1986" si="464">YEAR(U1923)</f>
        <v>2024</v>
      </c>
    </row>
    <row r="1924" spans="1:24" x14ac:dyDescent="0.3">
      <c r="A1924">
        <f>'Raw_Data'!A1924</f>
        <v>1923</v>
      </c>
      <c r="B1924" t="str">
        <f>'Raw_Data'!B1924</f>
        <v>Customer 10</v>
      </c>
      <c r="C1924" t="str">
        <f>'Raw_Data'!C1924</f>
        <v>Workstation</v>
      </c>
      <c r="D1924">
        <f>'Raw_Data'!D1924</f>
        <v>1090</v>
      </c>
      <c r="E1924">
        <f>'Raw_Data'!E1924</f>
        <v>4247</v>
      </c>
      <c r="F1924">
        <f>'Raw_Data'!F1924</f>
        <v>45372.083333333336</v>
      </c>
      <c r="G1924" t="str">
        <f t="shared" si="450"/>
        <v>Customer 10</v>
      </c>
      <c r="H1924" t="str">
        <f t="shared" si="451"/>
        <v>WORKSTATION</v>
      </c>
      <c r="I1924" t="str">
        <f t="shared" si="452"/>
        <v>Changed</v>
      </c>
      <c r="J1924">
        <f t="shared" si="453"/>
        <v>1090</v>
      </c>
      <c r="K1924">
        <f t="shared" si="454"/>
        <v>4247</v>
      </c>
      <c r="L1924" s="8">
        <f t="shared" si="455"/>
        <v>45372</v>
      </c>
      <c r="M1924" t="str">
        <f t="shared" ca="1" si="456"/>
        <v>OK</v>
      </c>
      <c r="P1924">
        <f t="shared" si="457"/>
        <v>1923</v>
      </c>
      <c r="Q1924" t="str">
        <f t="shared" si="458"/>
        <v>Customer 10</v>
      </c>
      <c r="R1924" t="str">
        <f t="shared" si="459"/>
        <v>WORKSTATION</v>
      </c>
      <c r="S1924">
        <f t="shared" si="460"/>
        <v>1090</v>
      </c>
      <c r="T1924">
        <f t="shared" si="461"/>
        <v>4247</v>
      </c>
      <c r="U1924" s="8">
        <f t="shared" si="462"/>
        <v>45372</v>
      </c>
      <c r="V1924" t="str" cm="1">
        <f t="array" ref="V1924">_xlfn.IFS(S1924 = "", "", S1924 &lt; 500, "Low", S1924 &lt; 1200, "Medium", TRUE, "High")</f>
        <v>Medium</v>
      </c>
      <c r="W1924" t="str">
        <f t="shared" si="463"/>
        <v>2024-03</v>
      </c>
      <c r="X1924">
        <f t="shared" si="464"/>
        <v>2024</v>
      </c>
    </row>
    <row r="1925" spans="1:24" x14ac:dyDescent="0.3">
      <c r="A1925">
        <f>'Raw_Data'!A1925</f>
        <v>1924</v>
      </c>
      <c r="B1925" t="str">
        <f>'Raw_Data'!B1925</f>
        <v>Customer 10</v>
      </c>
      <c r="C1925" t="str">
        <f>'Raw_Data'!C1925</f>
        <v>Workstation</v>
      </c>
      <c r="D1925">
        <f>'Raw_Data'!D1925</f>
        <v>1146</v>
      </c>
      <c r="E1925">
        <f>'Raw_Data'!E1925</f>
        <v>1566</v>
      </c>
      <c r="F1925">
        <f>'Raw_Data'!F1925</f>
        <v>45372.125</v>
      </c>
      <c r="G1925" t="str">
        <f t="shared" si="450"/>
        <v>Customer 10</v>
      </c>
      <c r="H1925" t="str">
        <f t="shared" si="451"/>
        <v>WORKSTATION</v>
      </c>
      <c r="I1925" t="str">
        <f t="shared" si="452"/>
        <v>Changed</v>
      </c>
      <c r="J1925">
        <f t="shared" si="453"/>
        <v>1146</v>
      </c>
      <c r="K1925">
        <f t="shared" si="454"/>
        <v>1566</v>
      </c>
      <c r="L1925" s="8">
        <f t="shared" si="455"/>
        <v>45372</v>
      </c>
      <c r="M1925" t="str">
        <f t="shared" ca="1" si="456"/>
        <v>OK</v>
      </c>
      <c r="P1925">
        <f t="shared" si="457"/>
        <v>1924</v>
      </c>
      <c r="Q1925" t="str">
        <f t="shared" si="458"/>
        <v>Customer 10</v>
      </c>
      <c r="R1925" t="str">
        <f t="shared" si="459"/>
        <v>WORKSTATION</v>
      </c>
      <c r="S1925">
        <f t="shared" si="460"/>
        <v>1146</v>
      </c>
      <c r="T1925">
        <f t="shared" si="461"/>
        <v>1566</v>
      </c>
      <c r="U1925" s="8">
        <f t="shared" si="462"/>
        <v>45372</v>
      </c>
      <c r="V1925" t="str" cm="1">
        <f t="array" ref="V1925">_xlfn.IFS(S1925 = "", "", S1925 &lt; 500, "Low", S1925 &lt; 1200, "Medium", TRUE, "High")</f>
        <v>Medium</v>
      </c>
      <c r="W1925" t="str">
        <f t="shared" si="463"/>
        <v>2024-03</v>
      </c>
      <c r="X1925">
        <f t="shared" si="464"/>
        <v>2024</v>
      </c>
    </row>
    <row r="1926" spans="1:24" x14ac:dyDescent="0.3">
      <c r="A1926">
        <f>'Raw_Data'!A1926</f>
        <v>1925</v>
      </c>
      <c r="B1926" t="str">
        <f>'Raw_Data'!B1926</f>
        <v>Customer 3</v>
      </c>
      <c r="C1926" t="str">
        <f>'Raw_Data'!C1926</f>
        <v>Embedded</v>
      </c>
      <c r="D1926">
        <f>'Raw_Data'!D1926</f>
        <v>3387</v>
      </c>
      <c r="E1926">
        <f>'Raw_Data'!E1926</f>
        <v>3009</v>
      </c>
      <c r="F1926">
        <f>'Raw_Data'!F1926</f>
        <v>45372.166666666664</v>
      </c>
      <c r="G1926" t="str">
        <f t="shared" si="450"/>
        <v>Customer 3</v>
      </c>
      <c r="H1926" t="str">
        <f t="shared" si="451"/>
        <v>EMBEDDED</v>
      </c>
      <c r="I1926" t="str">
        <f t="shared" si="452"/>
        <v>Changed</v>
      </c>
      <c r="J1926">
        <f t="shared" si="453"/>
        <v>3387</v>
      </c>
      <c r="K1926">
        <f t="shared" si="454"/>
        <v>3009</v>
      </c>
      <c r="L1926" s="8">
        <f t="shared" si="455"/>
        <v>45372</v>
      </c>
      <c r="M1926" t="str">
        <f t="shared" ca="1" si="456"/>
        <v>OK</v>
      </c>
      <c r="P1926">
        <f t="shared" si="457"/>
        <v>1925</v>
      </c>
      <c r="Q1926" t="str">
        <f t="shared" si="458"/>
        <v>Customer 3</v>
      </c>
      <c r="R1926" t="str">
        <f t="shared" si="459"/>
        <v>EMBEDDED</v>
      </c>
      <c r="S1926">
        <f t="shared" si="460"/>
        <v>3387</v>
      </c>
      <c r="T1926">
        <f t="shared" si="461"/>
        <v>3009</v>
      </c>
      <c r="U1926" s="8">
        <f t="shared" si="462"/>
        <v>45372</v>
      </c>
      <c r="V1926" t="str" cm="1">
        <f t="array" ref="V1926">_xlfn.IFS(S1926 = "", "", S1926 &lt; 500, "Low", S1926 &lt; 1200, "Medium", TRUE, "High")</f>
        <v>High</v>
      </c>
      <c r="W1926" t="str">
        <f t="shared" si="463"/>
        <v>2024-03</v>
      </c>
      <c r="X1926">
        <f t="shared" si="464"/>
        <v>2024</v>
      </c>
    </row>
    <row r="1927" spans="1:24" x14ac:dyDescent="0.3">
      <c r="A1927">
        <f>'Raw_Data'!A1927</f>
        <v>1926</v>
      </c>
      <c r="B1927" t="str">
        <f>'Raw_Data'!B1927</f>
        <v>Customer 11</v>
      </c>
      <c r="C1927" t="str">
        <f>'Raw_Data'!C1927</f>
        <v>Mobile</v>
      </c>
      <c r="D1927">
        <f>'Raw_Data'!D1927</f>
        <v>3894</v>
      </c>
      <c r="E1927">
        <f>'Raw_Data'!E1927</f>
        <v>2915</v>
      </c>
      <c r="F1927">
        <f>'Raw_Data'!F1927</f>
        <v>45372.208333333336</v>
      </c>
      <c r="G1927" t="str">
        <f t="shared" si="450"/>
        <v>Customer 11</v>
      </c>
      <c r="H1927" t="str">
        <f t="shared" si="451"/>
        <v>MOBILE</v>
      </c>
      <c r="I1927" t="str">
        <f t="shared" si="452"/>
        <v>Changed</v>
      </c>
      <c r="J1927">
        <f t="shared" si="453"/>
        <v>3894</v>
      </c>
      <c r="K1927">
        <f t="shared" si="454"/>
        <v>2915</v>
      </c>
      <c r="L1927" s="8">
        <f t="shared" si="455"/>
        <v>45372</v>
      </c>
      <c r="M1927" t="str">
        <f t="shared" ca="1" si="456"/>
        <v>OK</v>
      </c>
      <c r="P1927">
        <f t="shared" si="457"/>
        <v>1926</v>
      </c>
      <c r="Q1927" t="str">
        <f t="shared" si="458"/>
        <v>Customer 11</v>
      </c>
      <c r="R1927" t="str">
        <f t="shared" si="459"/>
        <v>MOBILE</v>
      </c>
      <c r="S1927">
        <f t="shared" si="460"/>
        <v>3894</v>
      </c>
      <c r="T1927">
        <f t="shared" si="461"/>
        <v>2915</v>
      </c>
      <c r="U1927" s="8">
        <f t="shared" si="462"/>
        <v>45372</v>
      </c>
      <c r="V1927" t="str" cm="1">
        <f t="array" ref="V1927">_xlfn.IFS(S1927 = "", "", S1927 &lt; 500, "Low", S1927 &lt; 1200, "Medium", TRUE, "High")</f>
        <v>High</v>
      </c>
      <c r="W1927" t="str">
        <f t="shared" si="463"/>
        <v>2024-03</v>
      </c>
      <c r="X1927">
        <f t="shared" si="464"/>
        <v>2024</v>
      </c>
    </row>
    <row r="1928" spans="1:24" x14ac:dyDescent="0.3">
      <c r="A1928">
        <f>'Raw_Data'!A1928</f>
        <v>1927</v>
      </c>
      <c r="B1928" t="str">
        <f>'Raw_Data'!B1928</f>
        <v>Customer 14</v>
      </c>
      <c r="C1928" t="str">
        <f>'Raw_Data'!C1928</f>
        <v>Workstation</v>
      </c>
      <c r="D1928">
        <f>'Raw_Data'!D1928</f>
        <v>900</v>
      </c>
      <c r="E1928">
        <f>'Raw_Data'!E1928</f>
        <v>4650</v>
      </c>
      <c r="F1928">
        <f>'Raw_Data'!F1928</f>
        <v>45372.25</v>
      </c>
      <c r="G1928" t="str">
        <f t="shared" si="450"/>
        <v>Customer 14</v>
      </c>
      <c r="H1928" t="str">
        <f t="shared" si="451"/>
        <v>WORKSTATION</v>
      </c>
      <c r="I1928" t="str">
        <f t="shared" si="452"/>
        <v>Changed</v>
      </c>
      <c r="J1928">
        <f t="shared" si="453"/>
        <v>900</v>
      </c>
      <c r="K1928">
        <f t="shared" si="454"/>
        <v>4650</v>
      </c>
      <c r="L1928" s="8">
        <f t="shared" si="455"/>
        <v>45372</v>
      </c>
      <c r="M1928" t="str">
        <f t="shared" ca="1" si="456"/>
        <v>OK</v>
      </c>
      <c r="P1928">
        <f t="shared" si="457"/>
        <v>1927</v>
      </c>
      <c r="Q1928" t="str">
        <f t="shared" si="458"/>
        <v>Customer 14</v>
      </c>
      <c r="R1928" t="str">
        <f t="shared" si="459"/>
        <v>WORKSTATION</v>
      </c>
      <c r="S1928">
        <f t="shared" si="460"/>
        <v>900</v>
      </c>
      <c r="T1928">
        <f t="shared" si="461"/>
        <v>4650</v>
      </c>
      <c r="U1928" s="8">
        <f t="shared" si="462"/>
        <v>45372</v>
      </c>
      <c r="V1928" t="str" cm="1">
        <f t="array" ref="V1928">_xlfn.IFS(S1928 = "", "", S1928 &lt; 500, "Low", S1928 &lt; 1200, "Medium", TRUE, "High")</f>
        <v>Medium</v>
      </c>
      <c r="W1928" t="str">
        <f t="shared" si="463"/>
        <v>2024-03</v>
      </c>
      <c r="X1928">
        <f t="shared" si="464"/>
        <v>2024</v>
      </c>
    </row>
    <row r="1929" spans="1:24" x14ac:dyDescent="0.3">
      <c r="A1929">
        <f>'Raw_Data'!A1929</f>
        <v>1928</v>
      </c>
      <c r="B1929" t="str">
        <f>'Raw_Data'!B1929</f>
        <v>Customer 15</v>
      </c>
      <c r="C1929" t="str">
        <f>'Raw_Data'!C1929</f>
        <v>Mobile</v>
      </c>
      <c r="D1929">
        <f>'Raw_Data'!D1929</f>
        <v>821</v>
      </c>
      <c r="E1929">
        <f>'Raw_Data'!E1929</f>
        <v>3179</v>
      </c>
      <c r="F1929">
        <f>'Raw_Data'!F1929</f>
        <v>45372.291666666664</v>
      </c>
      <c r="G1929" t="str">
        <f t="shared" si="450"/>
        <v>Customer 15</v>
      </c>
      <c r="H1929" t="str">
        <f t="shared" si="451"/>
        <v>MOBILE</v>
      </c>
      <c r="I1929" t="str">
        <f t="shared" si="452"/>
        <v>Changed</v>
      </c>
      <c r="J1929">
        <f t="shared" si="453"/>
        <v>821</v>
      </c>
      <c r="K1929">
        <f t="shared" si="454"/>
        <v>3179</v>
      </c>
      <c r="L1929" s="8">
        <f t="shared" si="455"/>
        <v>45372</v>
      </c>
      <c r="M1929" t="str">
        <f t="shared" ca="1" si="456"/>
        <v>OK</v>
      </c>
      <c r="P1929">
        <f t="shared" si="457"/>
        <v>1928</v>
      </c>
      <c r="Q1929" t="str">
        <f t="shared" si="458"/>
        <v>Customer 15</v>
      </c>
      <c r="R1929" t="str">
        <f t="shared" si="459"/>
        <v>MOBILE</v>
      </c>
      <c r="S1929">
        <f t="shared" si="460"/>
        <v>821</v>
      </c>
      <c r="T1929">
        <f t="shared" si="461"/>
        <v>3179</v>
      </c>
      <c r="U1929" s="8">
        <f t="shared" si="462"/>
        <v>45372</v>
      </c>
      <c r="V1929" t="str" cm="1">
        <f t="array" ref="V1929">_xlfn.IFS(S1929 = "", "", S1929 &lt; 500, "Low", S1929 &lt; 1200, "Medium", TRUE, "High")</f>
        <v>Medium</v>
      </c>
      <c r="W1929" t="str">
        <f t="shared" si="463"/>
        <v>2024-03</v>
      </c>
      <c r="X1929">
        <f t="shared" si="464"/>
        <v>2024</v>
      </c>
    </row>
    <row r="1930" spans="1:24" x14ac:dyDescent="0.3">
      <c r="A1930">
        <f>'Raw_Data'!A1930</f>
        <v>1929</v>
      </c>
      <c r="B1930" t="str">
        <f>'Raw_Data'!B1930</f>
        <v>Customer 4</v>
      </c>
      <c r="C1930" t="str">
        <f>'Raw_Data'!C1930</f>
        <v>Mobile</v>
      </c>
      <c r="D1930">
        <f>'Raw_Data'!D1930</f>
        <v>3569</v>
      </c>
      <c r="E1930">
        <f>'Raw_Data'!E1930</f>
        <v>3011</v>
      </c>
      <c r="F1930">
        <f>'Raw_Data'!F1930</f>
        <v>45372.333333333336</v>
      </c>
      <c r="G1930" t="str">
        <f t="shared" si="450"/>
        <v>Customer 4</v>
      </c>
      <c r="H1930" t="str">
        <f t="shared" si="451"/>
        <v>MOBILE</v>
      </c>
      <c r="I1930" t="str">
        <f t="shared" si="452"/>
        <v>Changed</v>
      </c>
      <c r="J1930">
        <f t="shared" si="453"/>
        <v>3569</v>
      </c>
      <c r="K1930">
        <f t="shared" si="454"/>
        <v>3011</v>
      </c>
      <c r="L1930" s="8">
        <f t="shared" si="455"/>
        <v>45372</v>
      </c>
      <c r="M1930" t="str">
        <f t="shared" ca="1" si="456"/>
        <v>OK</v>
      </c>
      <c r="P1930">
        <f t="shared" si="457"/>
        <v>1929</v>
      </c>
      <c r="Q1930" t="str">
        <f t="shared" si="458"/>
        <v>Customer 4</v>
      </c>
      <c r="R1930" t="str">
        <f t="shared" si="459"/>
        <v>MOBILE</v>
      </c>
      <c r="S1930">
        <f t="shared" si="460"/>
        <v>3569</v>
      </c>
      <c r="T1930">
        <f t="shared" si="461"/>
        <v>3011</v>
      </c>
      <c r="U1930" s="8">
        <f t="shared" si="462"/>
        <v>45372</v>
      </c>
      <c r="V1930" t="str" cm="1">
        <f t="array" ref="V1930">_xlfn.IFS(S1930 = "", "", S1930 &lt; 500, "Low", S1930 &lt; 1200, "Medium", TRUE, "High")</f>
        <v>High</v>
      </c>
      <c r="W1930" t="str">
        <f t="shared" si="463"/>
        <v>2024-03</v>
      </c>
      <c r="X1930">
        <f t="shared" si="464"/>
        <v>2024</v>
      </c>
    </row>
    <row r="1931" spans="1:24" x14ac:dyDescent="0.3">
      <c r="A1931">
        <f>'Raw_Data'!A1931</f>
        <v>1930</v>
      </c>
      <c r="B1931" t="str">
        <f>'Raw_Data'!B1931</f>
        <v>Customer 12</v>
      </c>
      <c r="C1931" t="str">
        <f>'Raw_Data'!C1931</f>
        <v>Workstation</v>
      </c>
      <c r="D1931">
        <f>'Raw_Data'!D1931</f>
        <v>2647</v>
      </c>
      <c r="E1931">
        <f>'Raw_Data'!E1931</f>
        <v>4950</v>
      </c>
      <c r="F1931">
        <f>'Raw_Data'!F1931</f>
        <v>45372.375</v>
      </c>
      <c r="G1931" t="str">
        <f t="shared" si="450"/>
        <v>Customer 12</v>
      </c>
      <c r="H1931" t="str">
        <f t="shared" si="451"/>
        <v>WORKSTATION</v>
      </c>
      <c r="I1931" t="str">
        <f t="shared" si="452"/>
        <v>Changed</v>
      </c>
      <c r="J1931">
        <f t="shared" si="453"/>
        <v>2647</v>
      </c>
      <c r="K1931">
        <f t="shared" si="454"/>
        <v>4950</v>
      </c>
      <c r="L1931" s="8">
        <f t="shared" si="455"/>
        <v>45372</v>
      </c>
      <c r="M1931" t="str">
        <f t="shared" ca="1" si="456"/>
        <v>OK</v>
      </c>
      <c r="P1931">
        <f t="shared" si="457"/>
        <v>1930</v>
      </c>
      <c r="Q1931" t="str">
        <f t="shared" si="458"/>
        <v>Customer 12</v>
      </c>
      <c r="R1931" t="str">
        <f t="shared" si="459"/>
        <v>WORKSTATION</v>
      </c>
      <c r="S1931">
        <f t="shared" si="460"/>
        <v>2647</v>
      </c>
      <c r="T1931">
        <f t="shared" si="461"/>
        <v>4950</v>
      </c>
      <c r="U1931" s="8">
        <f t="shared" si="462"/>
        <v>45372</v>
      </c>
      <c r="V1931" t="str" cm="1">
        <f t="array" ref="V1931">_xlfn.IFS(S1931 = "", "", S1931 &lt; 500, "Low", S1931 &lt; 1200, "Medium", TRUE, "High")</f>
        <v>High</v>
      </c>
      <c r="W1931" t="str">
        <f t="shared" si="463"/>
        <v>2024-03</v>
      </c>
      <c r="X1931">
        <f t="shared" si="464"/>
        <v>2024</v>
      </c>
    </row>
    <row r="1932" spans="1:24" x14ac:dyDescent="0.3">
      <c r="A1932">
        <f>'Raw_Data'!A1932</f>
        <v>1931</v>
      </c>
      <c r="B1932" t="str">
        <f>'Raw_Data'!B1932</f>
        <v>Customer 5</v>
      </c>
      <c r="C1932" t="str">
        <f>'Raw_Data'!C1932</f>
        <v>Embedded</v>
      </c>
      <c r="D1932">
        <f>'Raw_Data'!D1932</f>
        <v>1250</v>
      </c>
      <c r="E1932">
        <f>'Raw_Data'!E1932</f>
        <v>2949</v>
      </c>
      <c r="F1932">
        <f>'Raw_Data'!F1932</f>
        <v>45372.416666666664</v>
      </c>
      <c r="G1932" t="str">
        <f t="shared" si="450"/>
        <v>Customer 5</v>
      </c>
      <c r="H1932" t="str">
        <f t="shared" si="451"/>
        <v>EMBEDDED</v>
      </c>
      <c r="I1932" t="str">
        <f t="shared" si="452"/>
        <v>Changed</v>
      </c>
      <c r="J1932">
        <f t="shared" si="453"/>
        <v>1250</v>
      </c>
      <c r="K1932">
        <f t="shared" si="454"/>
        <v>2949</v>
      </c>
      <c r="L1932" s="8">
        <f t="shared" si="455"/>
        <v>45372</v>
      </c>
      <c r="M1932" t="str">
        <f t="shared" ca="1" si="456"/>
        <v>OK</v>
      </c>
      <c r="P1932">
        <f t="shared" si="457"/>
        <v>1931</v>
      </c>
      <c r="Q1932" t="str">
        <f t="shared" si="458"/>
        <v>Customer 5</v>
      </c>
      <c r="R1932" t="str">
        <f t="shared" si="459"/>
        <v>EMBEDDED</v>
      </c>
      <c r="S1932">
        <f t="shared" si="460"/>
        <v>1250</v>
      </c>
      <c r="T1932">
        <f t="shared" si="461"/>
        <v>2949</v>
      </c>
      <c r="U1932" s="8">
        <f t="shared" si="462"/>
        <v>45372</v>
      </c>
      <c r="V1932" t="str" cm="1">
        <f t="array" ref="V1932">_xlfn.IFS(S1932 = "", "", S1932 &lt; 500, "Low", S1932 &lt; 1200, "Medium", TRUE, "High")</f>
        <v>High</v>
      </c>
      <c r="W1932" t="str">
        <f t="shared" si="463"/>
        <v>2024-03</v>
      </c>
      <c r="X1932">
        <f t="shared" si="464"/>
        <v>2024</v>
      </c>
    </row>
    <row r="1933" spans="1:24" x14ac:dyDescent="0.3">
      <c r="A1933">
        <f>'Raw_Data'!A1933</f>
        <v>1932</v>
      </c>
      <c r="B1933" t="str">
        <f>'Raw_Data'!B1933</f>
        <v>Customer 1</v>
      </c>
      <c r="C1933" t="str">
        <f>'Raw_Data'!C1933</f>
        <v>Workstation</v>
      </c>
      <c r="D1933">
        <f>'Raw_Data'!D1933</f>
        <v>1993</v>
      </c>
      <c r="E1933">
        <f>'Raw_Data'!E1933</f>
        <v>362</v>
      </c>
      <c r="F1933">
        <f>'Raw_Data'!F1933</f>
        <v>45372.458333333336</v>
      </c>
      <c r="G1933" t="str">
        <f t="shared" si="450"/>
        <v>Customer 1</v>
      </c>
      <c r="H1933" t="str">
        <f t="shared" si="451"/>
        <v>WORKSTATION</v>
      </c>
      <c r="I1933" t="str">
        <f t="shared" si="452"/>
        <v>Changed</v>
      </c>
      <c r="J1933">
        <f t="shared" si="453"/>
        <v>1993</v>
      </c>
      <c r="K1933">
        <f t="shared" si="454"/>
        <v>362</v>
      </c>
      <c r="L1933" s="8">
        <f t="shared" si="455"/>
        <v>45372</v>
      </c>
      <c r="M1933" t="str">
        <f t="shared" ca="1" si="456"/>
        <v>OK</v>
      </c>
      <c r="P1933">
        <f t="shared" si="457"/>
        <v>1932</v>
      </c>
      <c r="Q1933" t="str">
        <f t="shared" si="458"/>
        <v>Customer 1</v>
      </c>
      <c r="R1933" t="str">
        <f t="shared" si="459"/>
        <v>WORKSTATION</v>
      </c>
      <c r="S1933">
        <f t="shared" si="460"/>
        <v>1993</v>
      </c>
      <c r="T1933">
        <f t="shared" si="461"/>
        <v>362</v>
      </c>
      <c r="U1933" s="8">
        <f t="shared" si="462"/>
        <v>45372</v>
      </c>
      <c r="V1933" t="str" cm="1">
        <f t="array" ref="V1933">_xlfn.IFS(S1933 = "", "", S1933 &lt; 500, "Low", S1933 &lt; 1200, "Medium", TRUE, "High")</f>
        <v>High</v>
      </c>
      <c r="W1933" t="str">
        <f t="shared" si="463"/>
        <v>2024-03</v>
      </c>
      <c r="X1933">
        <f t="shared" si="464"/>
        <v>2024</v>
      </c>
    </row>
    <row r="1934" spans="1:24" x14ac:dyDescent="0.3">
      <c r="A1934">
        <f>'Raw_Data'!A1934</f>
        <v>1933</v>
      </c>
      <c r="B1934" t="str">
        <f>'Raw_Data'!B1934</f>
        <v>Customer 13</v>
      </c>
      <c r="C1934" t="str">
        <f>'Raw_Data'!C1934</f>
        <v>Workstation</v>
      </c>
      <c r="D1934">
        <f>'Raw_Data'!D1934</f>
        <v>3836</v>
      </c>
      <c r="E1934">
        <f>'Raw_Data'!E1934</f>
        <v>2424</v>
      </c>
      <c r="F1934">
        <f>'Raw_Data'!F1934</f>
        <v>45372.5</v>
      </c>
      <c r="G1934" t="str">
        <f t="shared" si="450"/>
        <v>Customer 13</v>
      </c>
      <c r="H1934" t="str">
        <f t="shared" si="451"/>
        <v>WORKSTATION</v>
      </c>
      <c r="I1934" t="str">
        <f t="shared" si="452"/>
        <v>Changed</v>
      </c>
      <c r="J1934">
        <f t="shared" si="453"/>
        <v>3836</v>
      </c>
      <c r="K1934">
        <f t="shared" si="454"/>
        <v>2424</v>
      </c>
      <c r="L1934" s="8">
        <f t="shared" si="455"/>
        <v>45372</v>
      </c>
      <c r="M1934" t="str">
        <f t="shared" ca="1" si="456"/>
        <v>OK</v>
      </c>
      <c r="P1934">
        <f t="shared" si="457"/>
        <v>1933</v>
      </c>
      <c r="Q1934" t="str">
        <f t="shared" si="458"/>
        <v>Customer 13</v>
      </c>
      <c r="R1934" t="str">
        <f t="shared" si="459"/>
        <v>WORKSTATION</v>
      </c>
      <c r="S1934">
        <f t="shared" si="460"/>
        <v>3836</v>
      </c>
      <c r="T1934">
        <f t="shared" si="461"/>
        <v>2424</v>
      </c>
      <c r="U1934" s="8">
        <f t="shared" si="462"/>
        <v>45372</v>
      </c>
      <c r="V1934" t="str" cm="1">
        <f t="array" ref="V1934">_xlfn.IFS(S1934 = "", "", S1934 &lt; 500, "Low", S1934 &lt; 1200, "Medium", TRUE, "High")</f>
        <v>High</v>
      </c>
      <c r="W1934" t="str">
        <f t="shared" si="463"/>
        <v>2024-03</v>
      </c>
      <c r="X1934">
        <f t="shared" si="464"/>
        <v>2024</v>
      </c>
    </row>
    <row r="1935" spans="1:24" x14ac:dyDescent="0.3">
      <c r="A1935">
        <f>'Raw_Data'!A1935</f>
        <v>1934</v>
      </c>
      <c r="B1935" t="str">
        <f>'Raw_Data'!B1935</f>
        <v>Customer 11</v>
      </c>
      <c r="C1935" t="str">
        <f>'Raw_Data'!C1935</f>
        <v>Mobile</v>
      </c>
      <c r="D1935">
        <f>'Raw_Data'!D1935</f>
        <v>1487</v>
      </c>
      <c r="E1935">
        <f>'Raw_Data'!E1935</f>
        <v>161</v>
      </c>
      <c r="F1935">
        <f>'Raw_Data'!F1935</f>
        <v>45372.541666666664</v>
      </c>
      <c r="G1935" t="str">
        <f t="shared" si="450"/>
        <v>Customer 11</v>
      </c>
      <c r="H1935" t="str">
        <f t="shared" si="451"/>
        <v>MOBILE</v>
      </c>
      <c r="I1935" t="str">
        <f t="shared" si="452"/>
        <v>Changed</v>
      </c>
      <c r="J1935">
        <f t="shared" si="453"/>
        <v>1487</v>
      </c>
      <c r="K1935">
        <f t="shared" si="454"/>
        <v>161</v>
      </c>
      <c r="L1935" s="8">
        <f t="shared" si="455"/>
        <v>45372</v>
      </c>
      <c r="M1935" t="str">
        <f t="shared" ca="1" si="456"/>
        <v>OK</v>
      </c>
      <c r="P1935">
        <f t="shared" si="457"/>
        <v>1934</v>
      </c>
      <c r="Q1935" t="str">
        <f t="shared" si="458"/>
        <v>Customer 11</v>
      </c>
      <c r="R1935" t="str">
        <f t="shared" si="459"/>
        <v>MOBILE</v>
      </c>
      <c r="S1935">
        <f t="shared" si="460"/>
        <v>1487</v>
      </c>
      <c r="T1935">
        <f t="shared" si="461"/>
        <v>161</v>
      </c>
      <c r="U1935" s="8">
        <f t="shared" si="462"/>
        <v>45372</v>
      </c>
      <c r="V1935" t="str" cm="1">
        <f t="array" ref="V1935">_xlfn.IFS(S1935 = "", "", S1935 &lt; 500, "Low", S1935 &lt; 1200, "Medium", TRUE, "High")</f>
        <v>High</v>
      </c>
      <c r="W1935" t="str">
        <f t="shared" si="463"/>
        <v>2024-03</v>
      </c>
      <c r="X1935">
        <f t="shared" si="464"/>
        <v>2024</v>
      </c>
    </row>
    <row r="1936" spans="1:24" x14ac:dyDescent="0.3">
      <c r="A1936">
        <f>'Raw_Data'!A1936</f>
        <v>1935</v>
      </c>
      <c r="B1936" t="str">
        <f>'Raw_Data'!B1936</f>
        <v>Customer 15</v>
      </c>
      <c r="C1936" t="str">
        <f>'Raw_Data'!C1936</f>
        <v>Workstation</v>
      </c>
      <c r="D1936">
        <f>'Raw_Data'!D1936</f>
        <v>641</v>
      </c>
      <c r="E1936">
        <f>'Raw_Data'!E1936</f>
        <v>3713</v>
      </c>
      <c r="F1936">
        <f>'Raw_Data'!F1936</f>
        <v>45372.583333333336</v>
      </c>
      <c r="G1936" t="str">
        <f t="shared" si="450"/>
        <v>Customer 15</v>
      </c>
      <c r="H1936" t="str">
        <f t="shared" si="451"/>
        <v>WORKSTATION</v>
      </c>
      <c r="I1936" t="str">
        <f t="shared" si="452"/>
        <v>Changed</v>
      </c>
      <c r="J1936">
        <f t="shared" si="453"/>
        <v>641</v>
      </c>
      <c r="K1936">
        <f t="shared" si="454"/>
        <v>3713</v>
      </c>
      <c r="L1936" s="8">
        <f t="shared" si="455"/>
        <v>45372</v>
      </c>
      <c r="M1936" t="str">
        <f t="shared" ca="1" si="456"/>
        <v>OK</v>
      </c>
      <c r="P1936">
        <f t="shared" si="457"/>
        <v>1935</v>
      </c>
      <c r="Q1936" t="str">
        <f t="shared" si="458"/>
        <v>Customer 15</v>
      </c>
      <c r="R1936" t="str">
        <f t="shared" si="459"/>
        <v>WORKSTATION</v>
      </c>
      <c r="S1936">
        <f t="shared" si="460"/>
        <v>641</v>
      </c>
      <c r="T1936">
        <f t="shared" si="461"/>
        <v>3713</v>
      </c>
      <c r="U1936" s="8">
        <f t="shared" si="462"/>
        <v>45372</v>
      </c>
      <c r="V1936" t="str" cm="1">
        <f t="array" ref="V1936">_xlfn.IFS(S1936 = "", "", S1936 &lt; 500, "Low", S1936 &lt; 1200, "Medium", TRUE, "High")</f>
        <v>Medium</v>
      </c>
      <c r="W1936" t="str">
        <f t="shared" si="463"/>
        <v>2024-03</v>
      </c>
      <c r="X1936">
        <f t="shared" si="464"/>
        <v>2024</v>
      </c>
    </row>
    <row r="1937" spans="1:24" x14ac:dyDescent="0.3">
      <c r="A1937">
        <f>'Raw_Data'!A1937</f>
        <v>1936</v>
      </c>
      <c r="B1937" t="str">
        <f>'Raw_Data'!B1937</f>
        <v>Customer 15</v>
      </c>
      <c r="C1937" t="str">
        <f>'Raw_Data'!C1937</f>
        <v>Workstation</v>
      </c>
      <c r="D1937">
        <f>'Raw_Data'!D1937</f>
        <v>2024</v>
      </c>
      <c r="E1937">
        <f>'Raw_Data'!E1937</f>
        <v>253</v>
      </c>
      <c r="F1937">
        <f>'Raw_Data'!F1937</f>
        <v>45372.625</v>
      </c>
      <c r="G1937" t="str">
        <f t="shared" si="450"/>
        <v>Customer 15</v>
      </c>
      <c r="H1937" t="str">
        <f t="shared" si="451"/>
        <v>WORKSTATION</v>
      </c>
      <c r="I1937" t="str">
        <f t="shared" si="452"/>
        <v>Changed</v>
      </c>
      <c r="J1937">
        <f t="shared" si="453"/>
        <v>2024</v>
      </c>
      <c r="K1937">
        <f t="shared" si="454"/>
        <v>253</v>
      </c>
      <c r="L1937" s="8">
        <f t="shared" si="455"/>
        <v>45372</v>
      </c>
      <c r="M1937" t="str">
        <f t="shared" ca="1" si="456"/>
        <v>OK</v>
      </c>
      <c r="P1937">
        <f t="shared" si="457"/>
        <v>1936</v>
      </c>
      <c r="Q1937" t="str">
        <f t="shared" si="458"/>
        <v>Customer 15</v>
      </c>
      <c r="R1937" t="str">
        <f t="shared" si="459"/>
        <v>WORKSTATION</v>
      </c>
      <c r="S1937">
        <f t="shared" si="460"/>
        <v>2024</v>
      </c>
      <c r="T1937">
        <f t="shared" si="461"/>
        <v>253</v>
      </c>
      <c r="U1937" s="8">
        <f t="shared" si="462"/>
        <v>45372</v>
      </c>
      <c r="V1937" t="str" cm="1">
        <f t="array" ref="V1937">_xlfn.IFS(S1937 = "", "", S1937 &lt; 500, "Low", S1937 &lt; 1200, "Medium", TRUE, "High")</f>
        <v>High</v>
      </c>
      <c r="W1937" t="str">
        <f t="shared" si="463"/>
        <v>2024-03</v>
      </c>
      <c r="X1937">
        <f t="shared" si="464"/>
        <v>2024</v>
      </c>
    </row>
    <row r="1938" spans="1:24" x14ac:dyDescent="0.3">
      <c r="A1938">
        <f>'Raw_Data'!A1938</f>
        <v>1937</v>
      </c>
      <c r="B1938" t="str">
        <f>'Raw_Data'!B1938</f>
        <v>Customer 10</v>
      </c>
      <c r="C1938" t="str">
        <f>'Raw_Data'!C1938</f>
        <v>Desktop</v>
      </c>
      <c r="D1938">
        <f>'Raw_Data'!D1938</f>
        <v>607</v>
      </c>
      <c r="E1938">
        <f>'Raw_Data'!E1938</f>
        <v>1233</v>
      </c>
      <c r="F1938">
        <f>'Raw_Data'!F1938</f>
        <v>45372.666666666664</v>
      </c>
      <c r="G1938" t="str">
        <f t="shared" si="450"/>
        <v>Customer 10</v>
      </c>
      <c r="H1938" t="str">
        <f t="shared" si="451"/>
        <v>DESKTOP</v>
      </c>
      <c r="I1938" t="str">
        <f t="shared" si="452"/>
        <v>Changed</v>
      </c>
      <c r="J1938">
        <f t="shared" si="453"/>
        <v>607</v>
      </c>
      <c r="K1938">
        <f t="shared" si="454"/>
        <v>1233</v>
      </c>
      <c r="L1938" s="8">
        <f t="shared" si="455"/>
        <v>45372</v>
      </c>
      <c r="M1938" t="str">
        <f t="shared" ca="1" si="456"/>
        <v>OK</v>
      </c>
      <c r="P1938">
        <f t="shared" si="457"/>
        <v>1937</v>
      </c>
      <c r="Q1938" t="str">
        <f t="shared" si="458"/>
        <v>Customer 10</v>
      </c>
      <c r="R1938" t="str">
        <f t="shared" si="459"/>
        <v>DESKTOP</v>
      </c>
      <c r="S1938">
        <f t="shared" si="460"/>
        <v>607</v>
      </c>
      <c r="T1938">
        <f t="shared" si="461"/>
        <v>1233</v>
      </c>
      <c r="U1938" s="8">
        <f t="shared" si="462"/>
        <v>45372</v>
      </c>
      <c r="V1938" t="str" cm="1">
        <f t="array" ref="V1938">_xlfn.IFS(S1938 = "", "", S1938 &lt; 500, "Low", S1938 &lt; 1200, "Medium", TRUE, "High")</f>
        <v>Medium</v>
      </c>
      <c r="W1938" t="str">
        <f t="shared" si="463"/>
        <v>2024-03</v>
      </c>
      <c r="X1938">
        <f t="shared" si="464"/>
        <v>2024</v>
      </c>
    </row>
    <row r="1939" spans="1:24" x14ac:dyDescent="0.3">
      <c r="A1939">
        <f>'Raw_Data'!A1939</f>
        <v>1938</v>
      </c>
      <c r="B1939" t="str">
        <f>'Raw_Data'!B1939</f>
        <v>Customer 10</v>
      </c>
      <c r="C1939" t="str">
        <f>'Raw_Data'!C1939</f>
        <v>Desktop</v>
      </c>
      <c r="D1939">
        <f>'Raw_Data'!D1939</f>
        <v>61</v>
      </c>
      <c r="E1939">
        <f>'Raw_Data'!E1939</f>
        <v>125</v>
      </c>
      <c r="F1939">
        <f>'Raw_Data'!F1939</f>
        <v>45372.708333333336</v>
      </c>
      <c r="G1939" t="str">
        <f t="shared" si="450"/>
        <v>Customer 10</v>
      </c>
      <c r="H1939" t="str">
        <f t="shared" si="451"/>
        <v>DESKTOP</v>
      </c>
      <c r="I1939" t="str">
        <f t="shared" si="452"/>
        <v>Changed</v>
      </c>
      <c r="J1939">
        <f t="shared" si="453"/>
        <v>61</v>
      </c>
      <c r="K1939">
        <f t="shared" si="454"/>
        <v>125</v>
      </c>
      <c r="L1939" s="8">
        <f t="shared" si="455"/>
        <v>45372</v>
      </c>
      <c r="M1939" t="str">
        <f t="shared" ca="1" si="456"/>
        <v>OK</v>
      </c>
      <c r="P1939">
        <f t="shared" si="457"/>
        <v>1938</v>
      </c>
      <c r="Q1939" t="str">
        <f t="shared" si="458"/>
        <v>Customer 10</v>
      </c>
      <c r="R1939" t="str">
        <f t="shared" si="459"/>
        <v>DESKTOP</v>
      </c>
      <c r="S1939">
        <f t="shared" si="460"/>
        <v>61</v>
      </c>
      <c r="T1939">
        <f t="shared" si="461"/>
        <v>125</v>
      </c>
      <c r="U1939" s="8">
        <f t="shared" si="462"/>
        <v>45372</v>
      </c>
      <c r="V1939" t="str" cm="1">
        <f t="array" ref="V1939">_xlfn.IFS(S1939 = "", "", S1939 &lt; 500, "Low", S1939 &lt; 1200, "Medium", TRUE, "High")</f>
        <v>Low</v>
      </c>
      <c r="W1939" t="str">
        <f t="shared" si="463"/>
        <v>2024-03</v>
      </c>
      <c r="X1939">
        <f t="shared" si="464"/>
        <v>2024</v>
      </c>
    </row>
    <row r="1940" spans="1:24" x14ac:dyDescent="0.3">
      <c r="A1940">
        <f>'Raw_Data'!A1940</f>
        <v>1939</v>
      </c>
      <c r="B1940" t="str">
        <f>'Raw_Data'!B1940</f>
        <v>Customer 12</v>
      </c>
      <c r="C1940" t="str">
        <f>'Raw_Data'!C1940</f>
        <v>Mobile</v>
      </c>
      <c r="D1940">
        <f>'Raw_Data'!D1940</f>
        <v>2926</v>
      </c>
      <c r="E1940">
        <f>'Raw_Data'!E1940</f>
        <v>3926</v>
      </c>
      <c r="F1940">
        <f>'Raw_Data'!F1940</f>
        <v>45372.75</v>
      </c>
      <c r="G1940" t="str">
        <f t="shared" si="450"/>
        <v>Customer 12</v>
      </c>
      <c r="H1940" t="str">
        <f t="shared" si="451"/>
        <v>MOBILE</v>
      </c>
      <c r="I1940" t="str">
        <f t="shared" si="452"/>
        <v>Changed</v>
      </c>
      <c r="J1940">
        <f t="shared" si="453"/>
        <v>2926</v>
      </c>
      <c r="K1940">
        <f t="shared" si="454"/>
        <v>3926</v>
      </c>
      <c r="L1940" s="8">
        <f t="shared" si="455"/>
        <v>45372</v>
      </c>
      <c r="M1940" t="str">
        <f t="shared" ca="1" si="456"/>
        <v>OK</v>
      </c>
      <c r="P1940">
        <f t="shared" si="457"/>
        <v>1939</v>
      </c>
      <c r="Q1940" t="str">
        <f t="shared" si="458"/>
        <v>Customer 12</v>
      </c>
      <c r="R1940" t="str">
        <f t="shared" si="459"/>
        <v>MOBILE</v>
      </c>
      <c r="S1940">
        <f t="shared" si="460"/>
        <v>2926</v>
      </c>
      <c r="T1940">
        <f t="shared" si="461"/>
        <v>3926</v>
      </c>
      <c r="U1940" s="8">
        <f t="shared" si="462"/>
        <v>45372</v>
      </c>
      <c r="V1940" t="str" cm="1">
        <f t="array" ref="V1940">_xlfn.IFS(S1940 = "", "", S1940 &lt; 500, "Low", S1940 &lt; 1200, "Medium", TRUE, "High")</f>
        <v>High</v>
      </c>
      <c r="W1940" t="str">
        <f t="shared" si="463"/>
        <v>2024-03</v>
      </c>
      <c r="X1940">
        <f t="shared" si="464"/>
        <v>2024</v>
      </c>
    </row>
    <row r="1941" spans="1:24" x14ac:dyDescent="0.3">
      <c r="A1941">
        <f>'Raw_Data'!A1941</f>
        <v>1940</v>
      </c>
      <c r="B1941" t="str">
        <f>'Raw_Data'!B1941</f>
        <v>Customer 5</v>
      </c>
      <c r="C1941" t="str">
        <f>'Raw_Data'!C1941</f>
        <v>Workstation</v>
      </c>
      <c r="D1941">
        <f>'Raw_Data'!D1941</f>
        <v>467</v>
      </c>
      <c r="E1941">
        <f>'Raw_Data'!E1941</f>
        <v>1899</v>
      </c>
      <c r="F1941">
        <f>'Raw_Data'!F1941</f>
        <v>45372.791666666664</v>
      </c>
      <c r="G1941" t="str">
        <f t="shared" si="450"/>
        <v>Customer 5</v>
      </c>
      <c r="H1941" t="str">
        <f t="shared" si="451"/>
        <v>WORKSTATION</v>
      </c>
      <c r="I1941" t="str">
        <f t="shared" si="452"/>
        <v>Changed</v>
      </c>
      <c r="J1941">
        <f t="shared" si="453"/>
        <v>467</v>
      </c>
      <c r="K1941">
        <f t="shared" si="454"/>
        <v>1899</v>
      </c>
      <c r="L1941" s="8">
        <f t="shared" si="455"/>
        <v>45372</v>
      </c>
      <c r="M1941" t="str">
        <f t="shared" ca="1" si="456"/>
        <v>OK</v>
      </c>
      <c r="P1941">
        <f t="shared" si="457"/>
        <v>1940</v>
      </c>
      <c r="Q1941" t="str">
        <f t="shared" si="458"/>
        <v>Customer 5</v>
      </c>
      <c r="R1941" t="str">
        <f t="shared" si="459"/>
        <v>WORKSTATION</v>
      </c>
      <c r="S1941">
        <f t="shared" si="460"/>
        <v>467</v>
      </c>
      <c r="T1941">
        <f t="shared" si="461"/>
        <v>1899</v>
      </c>
      <c r="U1941" s="8">
        <f t="shared" si="462"/>
        <v>45372</v>
      </c>
      <c r="V1941" t="str" cm="1">
        <f t="array" ref="V1941">_xlfn.IFS(S1941 = "", "", S1941 &lt; 500, "Low", S1941 &lt; 1200, "Medium", TRUE, "High")</f>
        <v>Low</v>
      </c>
      <c r="W1941" t="str">
        <f t="shared" si="463"/>
        <v>2024-03</v>
      </c>
      <c r="X1941">
        <f t="shared" si="464"/>
        <v>2024</v>
      </c>
    </row>
    <row r="1942" spans="1:24" x14ac:dyDescent="0.3">
      <c r="A1942">
        <f>'Raw_Data'!A1942</f>
        <v>1941</v>
      </c>
      <c r="B1942" t="str">
        <f>'Raw_Data'!B1942</f>
        <v>Customer 5</v>
      </c>
      <c r="C1942" t="str">
        <f>'Raw_Data'!C1942</f>
        <v>Embedded</v>
      </c>
      <c r="D1942">
        <f>'Raw_Data'!D1942</f>
        <v>3284</v>
      </c>
      <c r="E1942">
        <f>'Raw_Data'!E1942</f>
        <v>3692</v>
      </c>
      <c r="F1942">
        <f>'Raw_Data'!F1942</f>
        <v>45372.833333333336</v>
      </c>
      <c r="G1942" t="str">
        <f t="shared" si="450"/>
        <v>Customer 5</v>
      </c>
      <c r="H1942" t="str">
        <f t="shared" si="451"/>
        <v>EMBEDDED</v>
      </c>
      <c r="I1942" t="str">
        <f t="shared" si="452"/>
        <v>Changed</v>
      </c>
      <c r="J1942">
        <f t="shared" si="453"/>
        <v>3284</v>
      </c>
      <c r="K1942">
        <f t="shared" si="454"/>
        <v>3692</v>
      </c>
      <c r="L1942" s="8">
        <f t="shared" si="455"/>
        <v>45372</v>
      </c>
      <c r="M1942" t="str">
        <f t="shared" ca="1" si="456"/>
        <v>OK</v>
      </c>
      <c r="P1942">
        <f t="shared" si="457"/>
        <v>1941</v>
      </c>
      <c r="Q1942" t="str">
        <f t="shared" si="458"/>
        <v>Customer 5</v>
      </c>
      <c r="R1942" t="str">
        <f t="shared" si="459"/>
        <v>EMBEDDED</v>
      </c>
      <c r="S1942">
        <f t="shared" si="460"/>
        <v>3284</v>
      </c>
      <c r="T1942">
        <f t="shared" si="461"/>
        <v>3692</v>
      </c>
      <c r="U1942" s="8">
        <f t="shared" si="462"/>
        <v>45372</v>
      </c>
      <c r="V1942" t="str" cm="1">
        <f t="array" ref="V1942">_xlfn.IFS(S1942 = "", "", S1942 &lt; 500, "Low", S1942 &lt; 1200, "Medium", TRUE, "High")</f>
        <v>High</v>
      </c>
      <c r="W1942" t="str">
        <f t="shared" si="463"/>
        <v>2024-03</v>
      </c>
      <c r="X1942">
        <f t="shared" si="464"/>
        <v>2024</v>
      </c>
    </row>
    <row r="1943" spans="1:24" x14ac:dyDescent="0.3">
      <c r="A1943">
        <f>'Raw_Data'!A1943</f>
        <v>1942</v>
      </c>
      <c r="B1943" t="str">
        <f>'Raw_Data'!B1943</f>
        <v>Customer 7</v>
      </c>
      <c r="C1943" t="str">
        <f>'Raw_Data'!C1943</f>
        <v>Embedded</v>
      </c>
      <c r="D1943">
        <f>'Raw_Data'!D1943</f>
        <v>2081</v>
      </c>
      <c r="E1943">
        <f>'Raw_Data'!E1943</f>
        <v>1660</v>
      </c>
      <c r="F1943">
        <f>'Raw_Data'!F1943</f>
        <v>45372.875</v>
      </c>
      <c r="G1943" t="str">
        <f t="shared" si="450"/>
        <v>Customer 7</v>
      </c>
      <c r="H1943" t="str">
        <f t="shared" si="451"/>
        <v>EMBEDDED</v>
      </c>
      <c r="I1943" t="str">
        <f t="shared" si="452"/>
        <v>Changed</v>
      </c>
      <c r="J1943">
        <f t="shared" si="453"/>
        <v>2081</v>
      </c>
      <c r="K1943">
        <f t="shared" si="454"/>
        <v>1660</v>
      </c>
      <c r="L1943" s="8">
        <f t="shared" si="455"/>
        <v>45372</v>
      </c>
      <c r="M1943" t="str">
        <f t="shared" ca="1" si="456"/>
        <v>OK</v>
      </c>
      <c r="P1943">
        <f t="shared" si="457"/>
        <v>1942</v>
      </c>
      <c r="Q1943" t="str">
        <f t="shared" si="458"/>
        <v>Customer 7</v>
      </c>
      <c r="R1943" t="str">
        <f t="shared" si="459"/>
        <v>EMBEDDED</v>
      </c>
      <c r="S1943">
        <f t="shared" si="460"/>
        <v>2081</v>
      </c>
      <c r="T1943">
        <f t="shared" si="461"/>
        <v>1660</v>
      </c>
      <c r="U1943" s="8">
        <f t="shared" si="462"/>
        <v>45372</v>
      </c>
      <c r="V1943" t="str" cm="1">
        <f t="array" ref="V1943">_xlfn.IFS(S1943 = "", "", S1943 &lt; 500, "Low", S1943 &lt; 1200, "Medium", TRUE, "High")</f>
        <v>High</v>
      </c>
      <c r="W1943" t="str">
        <f t="shared" si="463"/>
        <v>2024-03</v>
      </c>
      <c r="X1943">
        <f t="shared" si="464"/>
        <v>2024</v>
      </c>
    </row>
    <row r="1944" spans="1:24" x14ac:dyDescent="0.3">
      <c r="A1944">
        <f>'Raw_Data'!A1944</f>
        <v>1943</v>
      </c>
      <c r="B1944" t="str">
        <f>'Raw_Data'!B1944</f>
        <v>Customer 11</v>
      </c>
      <c r="C1944" t="str">
        <f>'Raw_Data'!C1944</f>
        <v>Desktop</v>
      </c>
      <c r="D1944">
        <f>'Raw_Data'!D1944</f>
        <v>3444</v>
      </c>
      <c r="E1944">
        <f>'Raw_Data'!E1944</f>
        <v>617</v>
      </c>
      <c r="F1944">
        <f>'Raw_Data'!F1944</f>
        <v>45372.916666666664</v>
      </c>
      <c r="G1944" t="str">
        <f t="shared" si="450"/>
        <v>Customer 11</v>
      </c>
      <c r="H1944" t="str">
        <f t="shared" si="451"/>
        <v>DESKTOP</v>
      </c>
      <c r="I1944" t="str">
        <f t="shared" si="452"/>
        <v>Changed</v>
      </c>
      <c r="J1944">
        <f t="shared" si="453"/>
        <v>3444</v>
      </c>
      <c r="K1944">
        <f t="shared" si="454"/>
        <v>617</v>
      </c>
      <c r="L1944" s="8">
        <f t="shared" si="455"/>
        <v>45372</v>
      </c>
      <c r="M1944" t="str">
        <f t="shared" ca="1" si="456"/>
        <v>OK</v>
      </c>
      <c r="P1944">
        <f t="shared" si="457"/>
        <v>1943</v>
      </c>
      <c r="Q1944" t="str">
        <f t="shared" si="458"/>
        <v>Customer 11</v>
      </c>
      <c r="R1944" t="str">
        <f t="shared" si="459"/>
        <v>DESKTOP</v>
      </c>
      <c r="S1944">
        <f t="shared" si="460"/>
        <v>3444</v>
      </c>
      <c r="T1944">
        <f t="shared" si="461"/>
        <v>617</v>
      </c>
      <c r="U1944" s="8">
        <f t="shared" si="462"/>
        <v>45372</v>
      </c>
      <c r="V1944" t="str" cm="1">
        <f t="array" ref="V1944">_xlfn.IFS(S1944 = "", "", S1944 &lt; 500, "Low", S1944 &lt; 1200, "Medium", TRUE, "High")</f>
        <v>High</v>
      </c>
      <c r="W1944" t="str">
        <f t="shared" si="463"/>
        <v>2024-03</v>
      </c>
      <c r="X1944">
        <f t="shared" si="464"/>
        <v>2024</v>
      </c>
    </row>
    <row r="1945" spans="1:24" x14ac:dyDescent="0.3">
      <c r="A1945">
        <f>'Raw_Data'!A1945</f>
        <v>1944</v>
      </c>
      <c r="B1945" t="str">
        <f>'Raw_Data'!B1945</f>
        <v>Customer 1</v>
      </c>
      <c r="C1945" t="str">
        <f>'Raw_Data'!C1945</f>
        <v>Workstation</v>
      </c>
      <c r="D1945">
        <f>'Raw_Data'!D1945</f>
        <v>2880</v>
      </c>
      <c r="E1945">
        <f>'Raw_Data'!E1945</f>
        <v>3239</v>
      </c>
      <c r="F1945">
        <f>'Raw_Data'!F1945</f>
        <v>45372.958333333336</v>
      </c>
      <c r="G1945" t="str">
        <f t="shared" si="450"/>
        <v>Customer 1</v>
      </c>
      <c r="H1945" t="str">
        <f t="shared" si="451"/>
        <v>WORKSTATION</v>
      </c>
      <c r="I1945" t="str">
        <f t="shared" si="452"/>
        <v>Changed</v>
      </c>
      <c r="J1945">
        <f t="shared" si="453"/>
        <v>2880</v>
      </c>
      <c r="K1945">
        <f t="shared" si="454"/>
        <v>3239</v>
      </c>
      <c r="L1945" s="8">
        <f t="shared" si="455"/>
        <v>45372</v>
      </c>
      <c r="M1945" t="str">
        <f t="shared" ca="1" si="456"/>
        <v>OK</v>
      </c>
      <c r="P1945">
        <f t="shared" si="457"/>
        <v>1944</v>
      </c>
      <c r="Q1945" t="str">
        <f t="shared" si="458"/>
        <v>Customer 1</v>
      </c>
      <c r="R1945" t="str">
        <f t="shared" si="459"/>
        <v>WORKSTATION</v>
      </c>
      <c r="S1945">
        <f t="shared" si="460"/>
        <v>2880</v>
      </c>
      <c r="T1945">
        <f t="shared" si="461"/>
        <v>3239</v>
      </c>
      <c r="U1945" s="8">
        <f t="shared" si="462"/>
        <v>45372</v>
      </c>
      <c r="V1945" t="str" cm="1">
        <f t="array" ref="V1945">_xlfn.IFS(S1945 = "", "", S1945 &lt; 500, "Low", S1945 &lt; 1200, "Medium", TRUE, "High")</f>
        <v>High</v>
      </c>
      <c r="W1945" t="str">
        <f t="shared" si="463"/>
        <v>2024-03</v>
      </c>
      <c r="X1945">
        <f t="shared" si="464"/>
        <v>2024</v>
      </c>
    </row>
    <row r="1946" spans="1:24" x14ac:dyDescent="0.3">
      <c r="A1946">
        <f>'Raw_Data'!A1946</f>
        <v>1945</v>
      </c>
      <c r="B1946" t="str">
        <f>'Raw_Data'!B1946</f>
        <v>Customer 3</v>
      </c>
      <c r="C1946" t="str">
        <f>'Raw_Data'!C1946</f>
        <v>Embedded</v>
      </c>
      <c r="D1946">
        <f>'Raw_Data'!D1946</f>
        <v>1378</v>
      </c>
      <c r="E1946">
        <f>'Raw_Data'!E1946</f>
        <v>2483</v>
      </c>
      <c r="F1946">
        <f>'Raw_Data'!F1946</f>
        <v>45373</v>
      </c>
      <c r="G1946" t="str">
        <f t="shared" si="450"/>
        <v>Customer 3</v>
      </c>
      <c r="H1946" t="str">
        <f t="shared" si="451"/>
        <v>EMBEDDED</v>
      </c>
      <c r="I1946" t="str">
        <f t="shared" si="452"/>
        <v>Changed</v>
      </c>
      <c r="J1946">
        <f t="shared" si="453"/>
        <v>1378</v>
      </c>
      <c r="K1946">
        <f t="shared" si="454"/>
        <v>2483</v>
      </c>
      <c r="L1946" s="8">
        <f t="shared" si="455"/>
        <v>45373</v>
      </c>
      <c r="M1946" t="str">
        <f t="shared" ca="1" si="456"/>
        <v>OK</v>
      </c>
      <c r="P1946">
        <f t="shared" si="457"/>
        <v>1945</v>
      </c>
      <c r="Q1946" t="str">
        <f t="shared" si="458"/>
        <v>Customer 3</v>
      </c>
      <c r="R1946" t="str">
        <f t="shared" si="459"/>
        <v>EMBEDDED</v>
      </c>
      <c r="S1946">
        <f t="shared" si="460"/>
        <v>1378</v>
      </c>
      <c r="T1946">
        <f t="shared" si="461"/>
        <v>2483</v>
      </c>
      <c r="U1946" s="8">
        <f t="shared" si="462"/>
        <v>45373</v>
      </c>
      <c r="V1946" t="str" cm="1">
        <f t="array" ref="V1946">_xlfn.IFS(S1946 = "", "", S1946 &lt; 500, "Low", S1946 &lt; 1200, "Medium", TRUE, "High")</f>
        <v>High</v>
      </c>
      <c r="W1946" t="str">
        <f t="shared" si="463"/>
        <v>2024-03</v>
      </c>
      <c r="X1946">
        <f t="shared" si="464"/>
        <v>2024</v>
      </c>
    </row>
    <row r="1947" spans="1:24" x14ac:dyDescent="0.3">
      <c r="A1947">
        <f>'Raw_Data'!A1947</f>
        <v>1946</v>
      </c>
      <c r="B1947" t="str">
        <f>'Raw_Data'!B1947</f>
        <v>Customer 14</v>
      </c>
      <c r="C1947" t="str">
        <f>'Raw_Data'!C1947</f>
        <v>Mobile</v>
      </c>
      <c r="D1947">
        <f>'Raw_Data'!D1947</f>
        <v>2904</v>
      </c>
      <c r="E1947">
        <f>'Raw_Data'!E1947</f>
        <v>4350</v>
      </c>
      <c r="F1947">
        <f>'Raw_Data'!F1947</f>
        <v>45373.041666666664</v>
      </c>
      <c r="G1947" t="str">
        <f t="shared" si="450"/>
        <v>Customer 14</v>
      </c>
      <c r="H1947" t="str">
        <f t="shared" si="451"/>
        <v>MOBILE</v>
      </c>
      <c r="I1947" t="str">
        <f t="shared" si="452"/>
        <v>Changed</v>
      </c>
      <c r="J1947">
        <f t="shared" si="453"/>
        <v>2904</v>
      </c>
      <c r="K1947">
        <f t="shared" si="454"/>
        <v>4350</v>
      </c>
      <c r="L1947" s="8">
        <f t="shared" si="455"/>
        <v>45373</v>
      </c>
      <c r="M1947" t="str">
        <f t="shared" ca="1" si="456"/>
        <v>OK</v>
      </c>
      <c r="P1947">
        <f t="shared" si="457"/>
        <v>1946</v>
      </c>
      <c r="Q1947" t="str">
        <f t="shared" si="458"/>
        <v>Customer 14</v>
      </c>
      <c r="R1947" t="str">
        <f t="shared" si="459"/>
        <v>MOBILE</v>
      </c>
      <c r="S1947">
        <f t="shared" si="460"/>
        <v>2904</v>
      </c>
      <c r="T1947">
        <f t="shared" si="461"/>
        <v>4350</v>
      </c>
      <c r="U1947" s="8">
        <f t="shared" si="462"/>
        <v>45373</v>
      </c>
      <c r="V1947" t="str" cm="1">
        <f t="array" ref="V1947">_xlfn.IFS(S1947 = "", "", S1947 &lt; 500, "Low", S1947 &lt; 1200, "Medium", TRUE, "High")</f>
        <v>High</v>
      </c>
      <c r="W1947" t="str">
        <f t="shared" si="463"/>
        <v>2024-03</v>
      </c>
      <c r="X1947">
        <f t="shared" si="464"/>
        <v>2024</v>
      </c>
    </row>
    <row r="1948" spans="1:24" x14ac:dyDescent="0.3">
      <c r="A1948">
        <f>'Raw_Data'!A1948</f>
        <v>1947</v>
      </c>
      <c r="B1948" t="str">
        <f>'Raw_Data'!B1948</f>
        <v>Customer 6</v>
      </c>
      <c r="C1948" t="str">
        <f>'Raw_Data'!C1948</f>
        <v>Mobile</v>
      </c>
      <c r="D1948">
        <f>'Raw_Data'!D1948</f>
        <v>1979</v>
      </c>
      <c r="E1948">
        <f>'Raw_Data'!E1948</f>
        <v>4806</v>
      </c>
      <c r="F1948">
        <f>'Raw_Data'!F1948</f>
        <v>45373.083333333336</v>
      </c>
      <c r="G1948" t="str">
        <f t="shared" si="450"/>
        <v>Customer 6</v>
      </c>
      <c r="H1948" t="str">
        <f t="shared" si="451"/>
        <v>MOBILE</v>
      </c>
      <c r="I1948" t="str">
        <f t="shared" si="452"/>
        <v>Changed</v>
      </c>
      <c r="J1948">
        <f t="shared" si="453"/>
        <v>1979</v>
      </c>
      <c r="K1948">
        <f t="shared" si="454"/>
        <v>4806</v>
      </c>
      <c r="L1948" s="8">
        <f t="shared" si="455"/>
        <v>45373</v>
      </c>
      <c r="M1948" t="str">
        <f t="shared" ca="1" si="456"/>
        <v>OK</v>
      </c>
      <c r="P1948">
        <f t="shared" si="457"/>
        <v>1947</v>
      </c>
      <c r="Q1948" t="str">
        <f t="shared" si="458"/>
        <v>Customer 6</v>
      </c>
      <c r="R1948" t="str">
        <f t="shared" si="459"/>
        <v>MOBILE</v>
      </c>
      <c r="S1948">
        <f t="shared" si="460"/>
        <v>1979</v>
      </c>
      <c r="T1948">
        <f t="shared" si="461"/>
        <v>4806</v>
      </c>
      <c r="U1948" s="8">
        <f t="shared" si="462"/>
        <v>45373</v>
      </c>
      <c r="V1948" t="str" cm="1">
        <f t="array" ref="V1948">_xlfn.IFS(S1948 = "", "", S1948 &lt; 500, "Low", S1948 &lt; 1200, "Medium", TRUE, "High")</f>
        <v>High</v>
      </c>
      <c r="W1948" t="str">
        <f t="shared" si="463"/>
        <v>2024-03</v>
      </c>
      <c r="X1948">
        <f t="shared" si="464"/>
        <v>2024</v>
      </c>
    </row>
    <row r="1949" spans="1:24" x14ac:dyDescent="0.3">
      <c r="A1949">
        <f>'Raw_Data'!A1949</f>
        <v>1948</v>
      </c>
      <c r="B1949" t="str">
        <f>'Raw_Data'!B1949</f>
        <v>Customer 6</v>
      </c>
      <c r="C1949" t="str">
        <f>'Raw_Data'!C1949</f>
        <v>Workstation</v>
      </c>
      <c r="D1949">
        <f>'Raw_Data'!D1949</f>
        <v>998</v>
      </c>
      <c r="E1949">
        <f>'Raw_Data'!E1949</f>
        <v>4135</v>
      </c>
      <c r="F1949">
        <f>'Raw_Data'!F1949</f>
        <v>45373.125</v>
      </c>
      <c r="G1949" t="str">
        <f t="shared" si="450"/>
        <v>Customer 6</v>
      </c>
      <c r="H1949" t="str">
        <f t="shared" si="451"/>
        <v>WORKSTATION</v>
      </c>
      <c r="I1949" t="str">
        <f t="shared" si="452"/>
        <v>Changed</v>
      </c>
      <c r="J1949">
        <f t="shared" si="453"/>
        <v>998</v>
      </c>
      <c r="K1949">
        <f t="shared" si="454"/>
        <v>4135</v>
      </c>
      <c r="L1949" s="8">
        <f t="shared" si="455"/>
        <v>45373</v>
      </c>
      <c r="M1949" t="str">
        <f t="shared" ca="1" si="456"/>
        <v>OK</v>
      </c>
      <c r="P1949">
        <f t="shared" si="457"/>
        <v>1948</v>
      </c>
      <c r="Q1949" t="str">
        <f t="shared" si="458"/>
        <v>Customer 6</v>
      </c>
      <c r="R1949" t="str">
        <f t="shared" si="459"/>
        <v>WORKSTATION</v>
      </c>
      <c r="S1949">
        <f t="shared" si="460"/>
        <v>998</v>
      </c>
      <c r="T1949">
        <f t="shared" si="461"/>
        <v>4135</v>
      </c>
      <c r="U1949" s="8">
        <f t="shared" si="462"/>
        <v>45373</v>
      </c>
      <c r="V1949" t="str" cm="1">
        <f t="array" ref="V1949">_xlfn.IFS(S1949 = "", "", S1949 &lt; 500, "Low", S1949 &lt; 1200, "Medium", TRUE, "High")</f>
        <v>Medium</v>
      </c>
      <c r="W1949" t="str">
        <f t="shared" si="463"/>
        <v>2024-03</v>
      </c>
      <c r="X1949">
        <f t="shared" si="464"/>
        <v>2024</v>
      </c>
    </row>
    <row r="1950" spans="1:24" x14ac:dyDescent="0.3">
      <c r="A1950">
        <f>'Raw_Data'!A1950</f>
        <v>1949</v>
      </c>
      <c r="B1950" t="str">
        <f>'Raw_Data'!B1950</f>
        <v>Customer 8</v>
      </c>
      <c r="C1950" t="str">
        <f>'Raw_Data'!C1950</f>
        <v>Embedded</v>
      </c>
      <c r="D1950">
        <f>'Raw_Data'!D1950</f>
        <v>624</v>
      </c>
      <c r="E1950">
        <f>'Raw_Data'!E1950</f>
        <v>2282</v>
      </c>
      <c r="F1950">
        <f>'Raw_Data'!F1950</f>
        <v>45373.166666666664</v>
      </c>
      <c r="G1950" t="str">
        <f t="shared" si="450"/>
        <v>Customer 8</v>
      </c>
      <c r="H1950" t="str">
        <f t="shared" si="451"/>
        <v>EMBEDDED</v>
      </c>
      <c r="I1950" t="str">
        <f t="shared" si="452"/>
        <v>Changed</v>
      </c>
      <c r="J1950">
        <f t="shared" si="453"/>
        <v>624</v>
      </c>
      <c r="K1950">
        <f t="shared" si="454"/>
        <v>2282</v>
      </c>
      <c r="L1950" s="8">
        <f t="shared" si="455"/>
        <v>45373</v>
      </c>
      <c r="M1950" t="str">
        <f t="shared" ca="1" si="456"/>
        <v>OK</v>
      </c>
      <c r="P1950">
        <f t="shared" si="457"/>
        <v>1949</v>
      </c>
      <c r="Q1950" t="str">
        <f t="shared" si="458"/>
        <v>Customer 8</v>
      </c>
      <c r="R1950" t="str">
        <f t="shared" si="459"/>
        <v>EMBEDDED</v>
      </c>
      <c r="S1950">
        <f t="shared" si="460"/>
        <v>624</v>
      </c>
      <c r="T1950">
        <f t="shared" si="461"/>
        <v>2282</v>
      </c>
      <c r="U1950" s="8">
        <f t="shared" si="462"/>
        <v>45373</v>
      </c>
      <c r="V1950" t="str" cm="1">
        <f t="array" ref="V1950">_xlfn.IFS(S1950 = "", "", S1950 &lt; 500, "Low", S1950 &lt; 1200, "Medium", TRUE, "High")</f>
        <v>Medium</v>
      </c>
      <c r="W1950" t="str">
        <f t="shared" si="463"/>
        <v>2024-03</v>
      </c>
      <c r="X1950">
        <f t="shared" si="464"/>
        <v>2024</v>
      </c>
    </row>
    <row r="1951" spans="1:24" x14ac:dyDescent="0.3">
      <c r="A1951">
        <f>'Raw_Data'!A1951</f>
        <v>1950</v>
      </c>
      <c r="B1951" t="str">
        <f>'Raw_Data'!B1951</f>
        <v>Customer 8</v>
      </c>
      <c r="C1951" t="str">
        <f>'Raw_Data'!C1951</f>
        <v>Mobile</v>
      </c>
      <c r="D1951">
        <f>'Raw_Data'!D1951</f>
        <v>1387</v>
      </c>
      <c r="E1951">
        <f>'Raw_Data'!E1951</f>
        <v>4953</v>
      </c>
      <c r="F1951">
        <f>'Raw_Data'!F1951</f>
        <v>45373.208333333336</v>
      </c>
      <c r="G1951" t="str">
        <f t="shared" si="450"/>
        <v>Customer 8</v>
      </c>
      <c r="H1951" t="str">
        <f t="shared" si="451"/>
        <v>MOBILE</v>
      </c>
      <c r="I1951" t="str">
        <f t="shared" si="452"/>
        <v>Changed</v>
      </c>
      <c r="J1951">
        <f t="shared" si="453"/>
        <v>1387</v>
      </c>
      <c r="K1951">
        <f t="shared" si="454"/>
        <v>4953</v>
      </c>
      <c r="L1951" s="8">
        <f t="shared" si="455"/>
        <v>45373</v>
      </c>
      <c r="M1951" t="str">
        <f t="shared" ca="1" si="456"/>
        <v>OK</v>
      </c>
      <c r="P1951">
        <f t="shared" si="457"/>
        <v>1950</v>
      </c>
      <c r="Q1951" t="str">
        <f t="shared" si="458"/>
        <v>Customer 8</v>
      </c>
      <c r="R1951" t="str">
        <f t="shared" si="459"/>
        <v>MOBILE</v>
      </c>
      <c r="S1951">
        <f t="shared" si="460"/>
        <v>1387</v>
      </c>
      <c r="T1951">
        <f t="shared" si="461"/>
        <v>4953</v>
      </c>
      <c r="U1951" s="8">
        <f t="shared" si="462"/>
        <v>45373</v>
      </c>
      <c r="V1951" t="str" cm="1">
        <f t="array" ref="V1951">_xlfn.IFS(S1951 = "", "", S1951 &lt; 500, "Low", S1951 &lt; 1200, "Medium", TRUE, "High")</f>
        <v>High</v>
      </c>
      <c r="W1951" t="str">
        <f t="shared" si="463"/>
        <v>2024-03</v>
      </c>
      <c r="X1951">
        <f t="shared" si="464"/>
        <v>2024</v>
      </c>
    </row>
    <row r="1952" spans="1:24" x14ac:dyDescent="0.3">
      <c r="A1952">
        <f>'Raw_Data'!A1952</f>
        <v>1951</v>
      </c>
      <c r="B1952" t="str">
        <f>'Raw_Data'!B1952</f>
        <v>Customer 3</v>
      </c>
      <c r="C1952" t="str">
        <f>'Raw_Data'!C1952</f>
        <v>Desktop</v>
      </c>
      <c r="D1952">
        <f>'Raw_Data'!D1952</f>
        <v>1358</v>
      </c>
      <c r="E1952">
        <f>'Raw_Data'!E1952</f>
        <v>3593</v>
      </c>
      <c r="F1952">
        <f>'Raw_Data'!F1952</f>
        <v>45373.25</v>
      </c>
      <c r="G1952" t="str">
        <f t="shared" si="450"/>
        <v>Customer 3</v>
      </c>
      <c r="H1952" t="str">
        <f t="shared" si="451"/>
        <v>DESKTOP</v>
      </c>
      <c r="I1952" t="str">
        <f t="shared" si="452"/>
        <v>Changed</v>
      </c>
      <c r="J1952">
        <f t="shared" si="453"/>
        <v>1358</v>
      </c>
      <c r="K1952">
        <f t="shared" si="454"/>
        <v>3593</v>
      </c>
      <c r="L1952" s="8">
        <f t="shared" si="455"/>
        <v>45373</v>
      </c>
      <c r="M1952" t="str">
        <f t="shared" ca="1" si="456"/>
        <v>OK</v>
      </c>
      <c r="P1952">
        <f t="shared" si="457"/>
        <v>1951</v>
      </c>
      <c r="Q1952" t="str">
        <f t="shared" si="458"/>
        <v>Customer 3</v>
      </c>
      <c r="R1952" t="str">
        <f t="shared" si="459"/>
        <v>DESKTOP</v>
      </c>
      <c r="S1952">
        <f t="shared" si="460"/>
        <v>1358</v>
      </c>
      <c r="T1952">
        <f t="shared" si="461"/>
        <v>3593</v>
      </c>
      <c r="U1952" s="8">
        <f t="shared" si="462"/>
        <v>45373</v>
      </c>
      <c r="V1952" t="str" cm="1">
        <f t="array" ref="V1952">_xlfn.IFS(S1952 = "", "", S1952 &lt; 500, "Low", S1952 &lt; 1200, "Medium", TRUE, "High")</f>
        <v>High</v>
      </c>
      <c r="W1952" t="str">
        <f t="shared" si="463"/>
        <v>2024-03</v>
      </c>
      <c r="X1952">
        <f t="shared" si="464"/>
        <v>2024</v>
      </c>
    </row>
    <row r="1953" spans="1:24" x14ac:dyDescent="0.3">
      <c r="A1953">
        <f>'Raw_Data'!A1953</f>
        <v>1952</v>
      </c>
      <c r="B1953" t="str">
        <f>'Raw_Data'!B1953</f>
        <v>Customer 8</v>
      </c>
      <c r="C1953" t="str">
        <f>'Raw_Data'!C1953</f>
        <v>Embedded</v>
      </c>
      <c r="D1953">
        <f>'Raw_Data'!D1953</f>
        <v>892</v>
      </c>
      <c r="E1953">
        <f>'Raw_Data'!E1953</f>
        <v>3854</v>
      </c>
      <c r="F1953">
        <f>'Raw_Data'!F1953</f>
        <v>45373.291666666664</v>
      </c>
      <c r="G1953" t="str">
        <f t="shared" si="450"/>
        <v>Customer 8</v>
      </c>
      <c r="H1953" t="str">
        <f t="shared" si="451"/>
        <v>EMBEDDED</v>
      </c>
      <c r="I1953" t="str">
        <f t="shared" si="452"/>
        <v>Changed</v>
      </c>
      <c r="J1953">
        <f t="shared" si="453"/>
        <v>892</v>
      </c>
      <c r="K1953">
        <f t="shared" si="454"/>
        <v>3854</v>
      </c>
      <c r="L1953" s="8">
        <f t="shared" si="455"/>
        <v>45373</v>
      </c>
      <c r="M1953" t="str">
        <f t="shared" ca="1" si="456"/>
        <v>OK</v>
      </c>
      <c r="P1953">
        <f t="shared" si="457"/>
        <v>1952</v>
      </c>
      <c r="Q1953" t="str">
        <f t="shared" si="458"/>
        <v>Customer 8</v>
      </c>
      <c r="R1953" t="str">
        <f t="shared" si="459"/>
        <v>EMBEDDED</v>
      </c>
      <c r="S1953">
        <f t="shared" si="460"/>
        <v>892</v>
      </c>
      <c r="T1953">
        <f t="shared" si="461"/>
        <v>3854</v>
      </c>
      <c r="U1953" s="8">
        <f t="shared" si="462"/>
        <v>45373</v>
      </c>
      <c r="V1953" t="str" cm="1">
        <f t="array" ref="V1953">_xlfn.IFS(S1953 = "", "", S1953 &lt; 500, "Low", S1953 &lt; 1200, "Medium", TRUE, "High")</f>
        <v>Medium</v>
      </c>
      <c r="W1953" t="str">
        <f t="shared" si="463"/>
        <v>2024-03</v>
      </c>
      <c r="X1953">
        <f t="shared" si="464"/>
        <v>2024</v>
      </c>
    </row>
    <row r="1954" spans="1:24" x14ac:dyDescent="0.3">
      <c r="A1954">
        <f>'Raw_Data'!A1954</f>
        <v>1953</v>
      </c>
      <c r="B1954" t="str">
        <f>'Raw_Data'!B1954</f>
        <v>Customer 7</v>
      </c>
      <c r="C1954" t="str">
        <f>'Raw_Data'!C1954</f>
        <v>Embedded</v>
      </c>
      <c r="D1954">
        <f>'Raw_Data'!D1954</f>
        <v>1274</v>
      </c>
      <c r="E1954">
        <f>'Raw_Data'!E1954</f>
        <v>134</v>
      </c>
      <c r="F1954">
        <f>'Raw_Data'!F1954</f>
        <v>45373.333333333336</v>
      </c>
      <c r="G1954" t="str">
        <f t="shared" si="450"/>
        <v>Customer 7</v>
      </c>
      <c r="H1954" t="str">
        <f t="shared" si="451"/>
        <v>EMBEDDED</v>
      </c>
      <c r="I1954" t="str">
        <f t="shared" si="452"/>
        <v>Changed</v>
      </c>
      <c r="J1954">
        <f t="shared" si="453"/>
        <v>1274</v>
      </c>
      <c r="K1954">
        <f t="shared" si="454"/>
        <v>134</v>
      </c>
      <c r="L1954" s="8">
        <f t="shared" si="455"/>
        <v>45373</v>
      </c>
      <c r="M1954" t="str">
        <f t="shared" ca="1" si="456"/>
        <v>OK</v>
      </c>
      <c r="P1954">
        <f t="shared" si="457"/>
        <v>1953</v>
      </c>
      <c r="Q1954" t="str">
        <f t="shared" si="458"/>
        <v>Customer 7</v>
      </c>
      <c r="R1954" t="str">
        <f t="shared" si="459"/>
        <v>EMBEDDED</v>
      </c>
      <c r="S1954">
        <f t="shared" si="460"/>
        <v>1274</v>
      </c>
      <c r="T1954">
        <f t="shared" si="461"/>
        <v>134</v>
      </c>
      <c r="U1954" s="8">
        <f t="shared" si="462"/>
        <v>45373</v>
      </c>
      <c r="V1954" t="str" cm="1">
        <f t="array" ref="V1954">_xlfn.IFS(S1954 = "", "", S1954 &lt; 500, "Low", S1954 &lt; 1200, "Medium", TRUE, "High")</f>
        <v>High</v>
      </c>
      <c r="W1954" t="str">
        <f t="shared" si="463"/>
        <v>2024-03</v>
      </c>
      <c r="X1954">
        <f t="shared" si="464"/>
        <v>2024</v>
      </c>
    </row>
    <row r="1955" spans="1:24" x14ac:dyDescent="0.3">
      <c r="A1955">
        <f>'Raw_Data'!A1955</f>
        <v>1954</v>
      </c>
      <c r="B1955" t="str">
        <f>'Raw_Data'!B1955</f>
        <v>Customer 15</v>
      </c>
      <c r="C1955" t="str">
        <f>'Raw_Data'!C1955</f>
        <v>Embedded</v>
      </c>
      <c r="D1955">
        <f>'Raw_Data'!D1955</f>
        <v>2851</v>
      </c>
      <c r="E1955">
        <f>'Raw_Data'!E1955</f>
        <v>3890</v>
      </c>
      <c r="F1955">
        <f>'Raw_Data'!F1955</f>
        <v>45373.375</v>
      </c>
      <c r="G1955" t="str">
        <f t="shared" si="450"/>
        <v>Customer 15</v>
      </c>
      <c r="H1955" t="str">
        <f t="shared" si="451"/>
        <v>EMBEDDED</v>
      </c>
      <c r="I1955" t="str">
        <f t="shared" si="452"/>
        <v>Changed</v>
      </c>
      <c r="J1955">
        <f t="shared" si="453"/>
        <v>2851</v>
      </c>
      <c r="K1955">
        <f t="shared" si="454"/>
        <v>3890</v>
      </c>
      <c r="L1955" s="8">
        <f t="shared" si="455"/>
        <v>45373</v>
      </c>
      <c r="M1955" t="str">
        <f t="shared" ca="1" si="456"/>
        <v>OK</v>
      </c>
      <c r="P1955">
        <f t="shared" si="457"/>
        <v>1954</v>
      </c>
      <c r="Q1955" t="str">
        <f t="shared" si="458"/>
        <v>Customer 15</v>
      </c>
      <c r="R1955" t="str">
        <f t="shared" si="459"/>
        <v>EMBEDDED</v>
      </c>
      <c r="S1955">
        <f t="shared" si="460"/>
        <v>2851</v>
      </c>
      <c r="T1955">
        <f t="shared" si="461"/>
        <v>3890</v>
      </c>
      <c r="U1955" s="8">
        <f t="shared" si="462"/>
        <v>45373</v>
      </c>
      <c r="V1955" t="str" cm="1">
        <f t="array" ref="V1955">_xlfn.IFS(S1955 = "", "", S1955 &lt; 500, "Low", S1955 &lt; 1200, "Medium", TRUE, "High")</f>
        <v>High</v>
      </c>
      <c r="W1955" t="str">
        <f t="shared" si="463"/>
        <v>2024-03</v>
      </c>
      <c r="X1955">
        <f t="shared" si="464"/>
        <v>2024</v>
      </c>
    </row>
    <row r="1956" spans="1:24" x14ac:dyDescent="0.3">
      <c r="A1956">
        <f>'Raw_Data'!A1956</f>
        <v>1955</v>
      </c>
      <c r="B1956" t="str">
        <f>'Raw_Data'!B1956</f>
        <v>Customer 10</v>
      </c>
      <c r="C1956" t="str">
        <f>'Raw_Data'!C1956</f>
        <v>Desktop</v>
      </c>
      <c r="D1956">
        <f>'Raw_Data'!D1956</f>
        <v>2701</v>
      </c>
      <c r="E1956">
        <f>'Raw_Data'!E1956</f>
        <v>4351</v>
      </c>
      <c r="F1956">
        <f>'Raw_Data'!F1956</f>
        <v>45373.416666666664</v>
      </c>
      <c r="G1956" t="str">
        <f t="shared" si="450"/>
        <v>Customer 10</v>
      </c>
      <c r="H1956" t="str">
        <f t="shared" si="451"/>
        <v>DESKTOP</v>
      </c>
      <c r="I1956" t="str">
        <f t="shared" si="452"/>
        <v>Changed</v>
      </c>
      <c r="J1956">
        <f t="shared" si="453"/>
        <v>2701</v>
      </c>
      <c r="K1956">
        <f t="shared" si="454"/>
        <v>4351</v>
      </c>
      <c r="L1956" s="8">
        <f t="shared" si="455"/>
        <v>45373</v>
      </c>
      <c r="M1956" t="str">
        <f t="shared" ca="1" si="456"/>
        <v>OK</v>
      </c>
      <c r="P1956">
        <f t="shared" si="457"/>
        <v>1955</v>
      </c>
      <c r="Q1956" t="str">
        <f t="shared" si="458"/>
        <v>Customer 10</v>
      </c>
      <c r="R1956" t="str">
        <f t="shared" si="459"/>
        <v>DESKTOP</v>
      </c>
      <c r="S1956">
        <f t="shared" si="460"/>
        <v>2701</v>
      </c>
      <c r="T1956">
        <f t="shared" si="461"/>
        <v>4351</v>
      </c>
      <c r="U1956" s="8">
        <f t="shared" si="462"/>
        <v>45373</v>
      </c>
      <c r="V1956" t="str" cm="1">
        <f t="array" ref="V1956">_xlfn.IFS(S1956 = "", "", S1956 &lt; 500, "Low", S1956 &lt; 1200, "Medium", TRUE, "High")</f>
        <v>High</v>
      </c>
      <c r="W1956" t="str">
        <f t="shared" si="463"/>
        <v>2024-03</v>
      </c>
      <c r="X1956">
        <f t="shared" si="464"/>
        <v>2024</v>
      </c>
    </row>
    <row r="1957" spans="1:24" x14ac:dyDescent="0.3">
      <c r="A1957">
        <f>'Raw_Data'!A1957</f>
        <v>1956</v>
      </c>
      <c r="B1957" t="str">
        <f>'Raw_Data'!B1957</f>
        <v>Customer 1</v>
      </c>
      <c r="C1957" t="str">
        <f>'Raw_Data'!C1957</f>
        <v>Embedded</v>
      </c>
      <c r="D1957">
        <f>'Raw_Data'!D1957</f>
        <v>516</v>
      </c>
      <c r="E1957">
        <f>'Raw_Data'!E1957</f>
        <v>4515</v>
      </c>
      <c r="F1957">
        <f>'Raw_Data'!F1957</f>
        <v>45373.458333333336</v>
      </c>
      <c r="G1957" t="str">
        <f t="shared" si="450"/>
        <v>Customer 1</v>
      </c>
      <c r="H1957" t="str">
        <f t="shared" si="451"/>
        <v>EMBEDDED</v>
      </c>
      <c r="I1957" t="str">
        <f t="shared" si="452"/>
        <v>Changed</v>
      </c>
      <c r="J1957">
        <f t="shared" si="453"/>
        <v>516</v>
      </c>
      <c r="K1957">
        <f t="shared" si="454"/>
        <v>4515</v>
      </c>
      <c r="L1957" s="8">
        <f t="shared" si="455"/>
        <v>45373</v>
      </c>
      <c r="M1957" t="str">
        <f t="shared" ca="1" si="456"/>
        <v>OK</v>
      </c>
      <c r="P1957">
        <f t="shared" si="457"/>
        <v>1956</v>
      </c>
      <c r="Q1957" t="str">
        <f t="shared" si="458"/>
        <v>Customer 1</v>
      </c>
      <c r="R1957" t="str">
        <f t="shared" si="459"/>
        <v>EMBEDDED</v>
      </c>
      <c r="S1957">
        <f t="shared" si="460"/>
        <v>516</v>
      </c>
      <c r="T1957">
        <f t="shared" si="461"/>
        <v>4515</v>
      </c>
      <c r="U1957" s="8">
        <f t="shared" si="462"/>
        <v>45373</v>
      </c>
      <c r="V1957" t="str" cm="1">
        <f t="array" ref="V1957">_xlfn.IFS(S1957 = "", "", S1957 &lt; 500, "Low", S1957 &lt; 1200, "Medium", TRUE, "High")</f>
        <v>Medium</v>
      </c>
      <c r="W1957" t="str">
        <f t="shared" si="463"/>
        <v>2024-03</v>
      </c>
      <c r="X1957">
        <f t="shared" si="464"/>
        <v>2024</v>
      </c>
    </row>
    <row r="1958" spans="1:24" x14ac:dyDescent="0.3">
      <c r="A1958">
        <f>'Raw_Data'!A1958</f>
        <v>1957</v>
      </c>
      <c r="B1958" t="str">
        <f>'Raw_Data'!B1958</f>
        <v>Customer 7</v>
      </c>
      <c r="C1958" t="str">
        <f>'Raw_Data'!C1958</f>
        <v>Mobile</v>
      </c>
      <c r="D1958">
        <f>'Raw_Data'!D1958</f>
        <v>514</v>
      </c>
      <c r="E1958">
        <f>'Raw_Data'!E1958</f>
        <v>3753</v>
      </c>
      <c r="F1958">
        <f>'Raw_Data'!F1958</f>
        <v>45373.5</v>
      </c>
      <c r="G1958" t="str">
        <f t="shared" si="450"/>
        <v>Customer 7</v>
      </c>
      <c r="H1958" t="str">
        <f t="shared" si="451"/>
        <v>MOBILE</v>
      </c>
      <c r="I1958" t="str">
        <f t="shared" si="452"/>
        <v>Changed</v>
      </c>
      <c r="J1958">
        <f t="shared" si="453"/>
        <v>514</v>
      </c>
      <c r="K1958">
        <f t="shared" si="454"/>
        <v>3753</v>
      </c>
      <c r="L1958" s="8">
        <f t="shared" si="455"/>
        <v>45373</v>
      </c>
      <c r="M1958" t="str">
        <f t="shared" ca="1" si="456"/>
        <v>OK</v>
      </c>
      <c r="P1958">
        <f t="shared" si="457"/>
        <v>1957</v>
      </c>
      <c r="Q1958" t="str">
        <f t="shared" si="458"/>
        <v>Customer 7</v>
      </c>
      <c r="R1958" t="str">
        <f t="shared" si="459"/>
        <v>MOBILE</v>
      </c>
      <c r="S1958">
        <f t="shared" si="460"/>
        <v>514</v>
      </c>
      <c r="T1958">
        <f t="shared" si="461"/>
        <v>3753</v>
      </c>
      <c r="U1958" s="8">
        <f t="shared" si="462"/>
        <v>45373</v>
      </c>
      <c r="V1958" t="str" cm="1">
        <f t="array" ref="V1958">_xlfn.IFS(S1958 = "", "", S1958 &lt; 500, "Low", S1958 &lt; 1200, "Medium", TRUE, "High")</f>
        <v>Medium</v>
      </c>
      <c r="W1958" t="str">
        <f t="shared" si="463"/>
        <v>2024-03</v>
      </c>
      <c r="X1958">
        <f t="shared" si="464"/>
        <v>2024</v>
      </c>
    </row>
    <row r="1959" spans="1:24" x14ac:dyDescent="0.3">
      <c r="A1959">
        <f>'Raw_Data'!A1959</f>
        <v>1958</v>
      </c>
      <c r="B1959" t="str">
        <f>'Raw_Data'!B1959</f>
        <v>Customer 6</v>
      </c>
      <c r="C1959" t="str">
        <f>'Raw_Data'!C1959</f>
        <v>Mobile</v>
      </c>
      <c r="D1959">
        <f>'Raw_Data'!D1959</f>
        <v>3175</v>
      </c>
      <c r="E1959">
        <f>'Raw_Data'!E1959</f>
        <v>2574</v>
      </c>
      <c r="F1959">
        <f>'Raw_Data'!F1959</f>
        <v>45373.541666666664</v>
      </c>
      <c r="G1959" t="str">
        <f t="shared" si="450"/>
        <v>Customer 6</v>
      </c>
      <c r="H1959" t="str">
        <f t="shared" si="451"/>
        <v>MOBILE</v>
      </c>
      <c r="I1959" t="str">
        <f t="shared" si="452"/>
        <v>Changed</v>
      </c>
      <c r="J1959">
        <f t="shared" si="453"/>
        <v>3175</v>
      </c>
      <c r="K1959">
        <f t="shared" si="454"/>
        <v>2574</v>
      </c>
      <c r="L1959" s="8">
        <f t="shared" si="455"/>
        <v>45373</v>
      </c>
      <c r="M1959" t="str">
        <f t="shared" ca="1" si="456"/>
        <v>OK</v>
      </c>
      <c r="P1959">
        <f t="shared" si="457"/>
        <v>1958</v>
      </c>
      <c r="Q1959" t="str">
        <f t="shared" si="458"/>
        <v>Customer 6</v>
      </c>
      <c r="R1959" t="str">
        <f t="shared" si="459"/>
        <v>MOBILE</v>
      </c>
      <c r="S1959">
        <f t="shared" si="460"/>
        <v>3175</v>
      </c>
      <c r="T1959">
        <f t="shared" si="461"/>
        <v>2574</v>
      </c>
      <c r="U1959" s="8">
        <f t="shared" si="462"/>
        <v>45373</v>
      </c>
      <c r="V1959" t="str" cm="1">
        <f t="array" ref="V1959">_xlfn.IFS(S1959 = "", "", S1959 &lt; 500, "Low", S1959 &lt; 1200, "Medium", TRUE, "High")</f>
        <v>High</v>
      </c>
      <c r="W1959" t="str">
        <f t="shared" si="463"/>
        <v>2024-03</v>
      </c>
      <c r="X1959">
        <f t="shared" si="464"/>
        <v>2024</v>
      </c>
    </row>
    <row r="1960" spans="1:24" x14ac:dyDescent="0.3">
      <c r="A1960">
        <f>'Raw_Data'!A1960</f>
        <v>1959</v>
      </c>
      <c r="B1960" t="str">
        <f>'Raw_Data'!B1960</f>
        <v>Customer 13</v>
      </c>
      <c r="C1960" t="str">
        <f>'Raw_Data'!C1960</f>
        <v>Desktop</v>
      </c>
      <c r="D1960">
        <f>'Raw_Data'!D1960</f>
        <v>351</v>
      </c>
      <c r="E1960">
        <f>'Raw_Data'!E1960</f>
        <v>4627</v>
      </c>
      <c r="F1960">
        <f>'Raw_Data'!F1960</f>
        <v>45373.583333333336</v>
      </c>
      <c r="G1960" t="str">
        <f t="shared" si="450"/>
        <v>Customer 13</v>
      </c>
      <c r="H1960" t="str">
        <f t="shared" si="451"/>
        <v>DESKTOP</v>
      </c>
      <c r="I1960" t="str">
        <f t="shared" si="452"/>
        <v>Changed</v>
      </c>
      <c r="J1960">
        <f t="shared" si="453"/>
        <v>351</v>
      </c>
      <c r="K1960">
        <f t="shared" si="454"/>
        <v>4627</v>
      </c>
      <c r="L1960" s="8">
        <f t="shared" si="455"/>
        <v>45373</v>
      </c>
      <c r="M1960" t="str">
        <f t="shared" ca="1" si="456"/>
        <v>OK</v>
      </c>
      <c r="P1960">
        <f t="shared" si="457"/>
        <v>1959</v>
      </c>
      <c r="Q1960" t="str">
        <f t="shared" si="458"/>
        <v>Customer 13</v>
      </c>
      <c r="R1960" t="str">
        <f t="shared" si="459"/>
        <v>DESKTOP</v>
      </c>
      <c r="S1960">
        <f t="shared" si="460"/>
        <v>351</v>
      </c>
      <c r="T1960">
        <f t="shared" si="461"/>
        <v>4627</v>
      </c>
      <c r="U1960" s="8">
        <f t="shared" si="462"/>
        <v>45373</v>
      </c>
      <c r="V1960" t="str" cm="1">
        <f t="array" ref="V1960">_xlfn.IFS(S1960 = "", "", S1960 &lt; 500, "Low", S1960 &lt; 1200, "Medium", TRUE, "High")</f>
        <v>Low</v>
      </c>
      <c r="W1960" t="str">
        <f t="shared" si="463"/>
        <v>2024-03</v>
      </c>
      <c r="X1960">
        <f t="shared" si="464"/>
        <v>2024</v>
      </c>
    </row>
    <row r="1961" spans="1:24" x14ac:dyDescent="0.3">
      <c r="A1961">
        <f>'Raw_Data'!A1961</f>
        <v>1960</v>
      </c>
      <c r="B1961" t="str">
        <f>'Raw_Data'!B1961</f>
        <v>Customer 2</v>
      </c>
      <c r="C1961" t="str">
        <f>'Raw_Data'!C1961</f>
        <v>Embedded</v>
      </c>
      <c r="D1961">
        <f>'Raw_Data'!D1961</f>
        <v>2573</v>
      </c>
      <c r="E1961">
        <f>'Raw_Data'!E1961</f>
        <v>2410</v>
      </c>
      <c r="F1961">
        <f>'Raw_Data'!F1961</f>
        <v>45373.625</v>
      </c>
      <c r="G1961" t="str">
        <f t="shared" si="450"/>
        <v>Customer 2</v>
      </c>
      <c r="H1961" t="str">
        <f t="shared" si="451"/>
        <v>EMBEDDED</v>
      </c>
      <c r="I1961" t="str">
        <f t="shared" si="452"/>
        <v>Changed</v>
      </c>
      <c r="J1961">
        <f t="shared" si="453"/>
        <v>2573</v>
      </c>
      <c r="K1961">
        <f t="shared" si="454"/>
        <v>2410</v>
      </c>
      <c r="L1961" s="8">
        <f t="shared" si="455"/>
        <v>45373</v>
      </c>
      <c r="M1961" t="str">
        <f t="shared" ca="1" si="456"/>
        <v>OK</v>
      </c>
      <c r="P1961">
        <f t="shared" si="457"/>
        <v>1960</v>
      </c>
      <c r="Q1961" t="str">
        <f t="shared" si="458"/>
        <v>Customer 2</v>
      </c>
      <c r="R1961" t="str">
        <f t="shared" si="459"/>
        <v>EMBEDDED</v>
      </c>
      <c r="S1961">
        <f t="shared" si="460"/>
        <v>2573</v>
      </c>
      <c r="T1961">
        <f t="shared" si="461"/>
        <v>2410</v>
      </c>
      <c r="U1961" s="8">
        <f t="shared" si="462"/>
        <v>45373</v>
      </c>
      <c r="V1961" t="str" cm="1">
        <f t="array" ref="V1961">_xlfn.IFS(S1961 = "", "", S1961 &lt; 500, "Low", S1961 &lt; 1200, "Medium", TRUE, "High")</f>
        <v>High</v>
      </c>
      <c r="W1961" t="str">
        <f t="shared" si="463"/>
        <v>2024-03</v>
      </c>
      <c r="X1961">
        <f t="shared" si="464"/>
        <v>2024</v>
      </c>
    </row>
    <row r="1962" spans="1:24" x14ac:dyDescent="0.3">
      <c r="A1962">
        <f>'Raw_Data'!A1962</f>
        <v>1961</v>
      </c>
      <c r="B1962" t="str">
        <f>'Raw_Data'!B1962</f>
        <v>Customer 2</v>
      </c>
      <c r="C1962" t="str">
        <f>'Raw_Data'!C1962</f>
        <v>Embedded</v>
      </c>
      <c r="D1962">
        <f>'Raw_Data'!D1962</f>
        <v>2572</v>
      </c>
      <c r="E1962">
        <f>'Raw_Data'!E1962</f>
        <v>4598</v>
      </c>
      <c r="F1962">
        <f>'Raw_Data'!F1962</f>
        <v>45373.666666666664</v>
      </c>
      <c r="G1962" t="str">
        <f t="shared" si="450"/>
        <v>Customer 2</v>
      </c>
      <c r="H1962" t="str">
        <f t="shared" si="451"/>
        <v>EMBEDDED</v>
      </c>
      <c r="I1962" t="str">
        <f t="shared" si="452"/>
        <v>Changed</v>
      </c>
      <c r="J1962">
        <f t="shared" si="453"/>
        <v>2572</v>
      </c>
      <c r="K1962">
        <f t="shared" si="454"/>
        <v>4598</v>
      </c>
      <c r="L1962" s="8">
        <f t="shared" si="455"/>
        <v>45373</v>
      </c>
      <c r="M1962" t="str">
        <f t="shared" ca="1" si="456"/>
        <v>OK</v>
      </c>
      <c r="P1962">
        <f t="shared" si="457"/>
        <v>1961</v>
      </c>
      <c r="Q1962" t="str">
        <f t="shared" si="458"/>
        <v>Customer 2</v>
      </c>
      <c r="R1962" t="str">
        <f t="shared" si="459"/>
        <v>EMBEDDED</v>
      </c>
      <c r="S1962">
        <f t="shared" si="460"/>
        <v>2572</v>
      </c>
      <c r="T1962">
        <f t="shared" si="461"/>
        <v>4598</v>
      </c>
      <c r="U1962" s="8">
        <f t="shared" si="462"/>
        <v>45373</v>
      </c>
      <c r="V1962" t="str" cm="1">
        <f t="array" ref="V1962">_xlfn.IFS(S1962 = "", "", S1962 &lt; 500, "Low", S1962 &lt; 1200, "Medium", TRUE, "High")</f>
        <v>High</v>
      </c>
      <c r="W1962" t="str">
        <f t="shared" si="463"/>
        <v>2024-03</v>
      </c>
      <c r="X1962">
        <f t="shared" si="464"/>
        <v>2024</v>
      </c>
    </row>
    <row r="1963" spans="1:24" x14ac:dyDescent="0.3">
      <c r="A1963">
        <f>'Raw_Data'!A1963</f>
        <v>1962</v>
      </c>
      <c r="B1963" t="str">
        <f>'Raw_Data'!B1963</f>
        <v>Customer 10</v>
      </c>
      <c r="C1963" t="str">
        <f>'Raw_Data'!C1963</f>
        <v>Desktop</v>
      </c>
      <c r="D1963">
        <f>'Raw_Data'!D1963</f>
        <v>1519</v>
      </c>
      <c r="E1963">
        <f>'Raw_Data'!E1963</f>
        <v>4735</v>
      </c>
      <c r="F1963">
        <f>'Raw_Data'!F1963</f>
        <v>45373.708333333336</v>
      </c>
      <c r="G1963" t="str">
        <f t="shared" si="450"/>
        <v>Customer 10</v>
      </c>
      <c r="H1963" t="str">
        <f t="shared" si="451"/>
        <v>DESKTOP</v>
      </c>
      <c r="I1963" t="str">
        <f t="shared" si="452"/>
        <v>Changed</v>
      </c>
      <c r="J1963">
        <f t="shared" si="453"/>
        <v>1519</v>
      </c>
      <c r="K1963">
        <f t="shared" si="454"/>
        <v>4735</v>
      </c>
      <c r="L1963" s="8">
        <f t="shared" si="455"/>
        <v>45373</v>
      </c>
      <c r="M1963" t="str">
        <f t="shared" ca="1" si="456"/>
        <v>OK</v>
      </c>
      <c r="P1963">
        <f t="shared" si="457"/>
        <v>1962</v>
      </c>
      <c r="Q1963" t="str">
        <f t="shared" si="458"/>
        <v>Customer 10</v>
      </c>
      <c r="R1963" t="str">
        <f t="shared" si="459"/>
        <v>DESKTOP</v>
      </c>
      <c r="S1963">
        <f t="shared" si="460"/>
        <v>1519</v>
      </c>
      <c r="T1963">
        <f t="shared" si="461"/>
        <v>4735</v>
      </c>
      <c r="U1963" s="8">
        <f t="shared" si="462"/>
        <v>45373</v>
      </c>
      <c r="V1963" t="str" cm="1">
        <f t="array" ref="V1963">_xlfn.IFS(S1963 = "", "", S1963 &lt; 500, "Low", S1963 &lt; 1200, "Medium", TRUE, "High")</f>
        <v>High</v>
      </c>
      <c r="W1963" t="str">
        <f t="shared" si="463"/>
        <v>2024-03</v>
      </c>
      <c r="X1963">
        <f t="shared" si="464"/>
        <v>2024</v>
      </c>
    </row>
    <row r="1964" spans="1:24" x14ac:dyDescent="0.3">
      <c r="A1964">
        <f>'Raw_Data'!A1964</f>
        <v>1963</v>
      </c>
      <c r="B1964" t="str">
        <f>'Raw_Data'!B1964</f>
        <v>Customer 9</v>
      </c>
      <c r="C1964" t="str">
        <f>'Raw_Data'!C1964</f>
        <v>Workstation</v>
      </c>
      <c r="D1964">
        <f>'Raw_Data'!D1964</f>
        <v>2129</v>
      </c>
      <c r="E1964">
        <f>'Raw_Data'!E1964</f>
        <v>3634</v>
      </c>
      <c r="F1964">
        <f>'Raw_Data'!F1964</f>
        <v>45373.75</v>
      </c>
      <c r="G1964" t="str">
        <f t="shared" si="450"/>
        <v>Customer 9</v>
      </c>
      <c r="H1964" t="str">
        <f t="shared" si="451"/>
        <v>WORKSTATION</v>
      </c>
      <c r="I1964" t="str">
        <f t="shared" si="452"/>
        <v>Changed</v>
      </c>
      <c r="J1964">
        <f t="shared" si="453"/>
        <v>2129</v>
      </c>
      <c r="K1964">
        <f t="shared" si="454"/>
        <v>3634</v>
      </c>
      <c r="L1964" s="8">
        <f t="shared" si="455"/>
        <v>45373</v>
      </c>
      <c r="M1964" t="str">
        <f t="shared" ca="1" si="456"/>
        <v>OK</v>
      </c>
      <c r="P1964">
        <f t="shared" si="457"/>
        <v>1963</v>
      </c>
      <c r="Q1964" t="str">
        <f t="shared" si="458"/>
        <v>Customer 9</v>
      </c>
      <c r="R1964" t="str">
        <f t="shared" si="459"/>
        <v>WORKSTATION</v>
      </c>
      <c r="S1964">
        <f t="shared" si="460"/>
        <v>2129</v>
      </c>
      <c r="T1964">
        <f t="shared" si="461"/>
        <v>3634</v>
      </c>
      <c r="U1964" s="8">
        <f t="shared" si="462"/>
        <v>45373</v>
      </c>
      <c r="V1964" t="str" cm="1">
        <f t="array" ref="V1964">_xlfn.IFS(S1964 = "", "", S1964 &lt; 500, "Low", S1964 &lt; 1200, "Medium", TRUE, "High")</f>
        <v>High</v>
      </c>
      <c r="W1964" t="str">
        <f t="shared" si="463"/>
        <v>2024-03</v>
      </c>
      <c r="X1964">
        <f t="shared" si="464"/>
        <v>2024</v>
      </c>
    </row>
    <row r="1965" spans="1:24" x14ac:dyDescent="0.3">
      <c r="A1965">
        <f>'Raw_Data'!A1965</f>
        <v>1964</v>
      </c>
      <c r="B1965" t="str">
        <f>'Raw_Data'!B1965</f>
        <v>Customer 11</v>
      </c>
      <c r="C1965" t="str">
        <f>'Raw_Data'!C1965</f>
        <v>Mobile</v>
      </c>
      <c r="D1965">
        <f>'Raw_Data'!D1965</f>
        <v>431</v>
      </c>
      <c r="E1965">
        <f>'Raw_Data'!E1965</f>
        <v>4767</v>
      </c>
      <c r="F1965">
        <f>'Raw_Data'!F1965</f>
        <v>45373.791666666664</v>
      </c>
      <c r="G1965" t="str">
        <f t="shared" si="450"/>
        <v>Customer 11</v>
      </c>
      <c r="H1965" t="str">
        <f t="shared" si="451"/>
        <v>MOBILE</v>
      </c>
      <c r="I1965" t="str">
        <f t="shared" si="452"/>
        <v>Changed</v>
      </c>
      <c r="J1965">
        <f t="shared" si="453"/>
        <v>431</v>
      </c>
      <c r="K1965">
        <f t="shared" si="454"/>
        <v>4767</v>
      </c>
      <c r="L1965" s="8">
        <f t="shared" si="455"/>
        <v>45373</v>
      </c>
      <c r="M1965" t="str">
        <f t="shared" ca="1" si="456"/>
        <v>OK</v>
      </c>
      <c r="P1965">
        <f t="shared" si="457"/>
        <v>1964</v>
      </c>
      <c r="Q1965" t="str">
        <f t="shared" si="458"/>
        <v>Customer 11</v>
      </c>
      <c r="R1965" t="str">
        <f t="shared" si="459"/>
        <v>MOBILE</v>
      </c>
      <c r="S1965">
        <f t="shared" si="460"/>
        <v>431</v>
      </c>
      <c r="T1965">
        <f t="shared" si="461"/>
        <v>4767</v>
      </c>
      <c r="U1965" s="8">
        <f t="shared" si="462"/>
        <v>45373</v>
      </c>
      <c r="V1965" t="str" cm="1">
        <f t="array" ref="V1965">_xlfn.IFS(S1965 = "", "", S1965 &lt; 500, "Low", S1965 &lt; 1200, "Medium", TRUE, "High")</f>
        <v>Low</v>
      </c>
      <c r="W1965" t="str">
        <f t="shared" si="463"/>
        <v>2024-03</v>
      </c>
      <c r="X1965">
        <f t="shared" si="464"/>
        <v>2024</v>
      </c>
    </row>
    <row r="1966" spans="1:24" x14ac:dyDescent="0.3">
      <c r="A1966">
        <f>'Raw_Data'!A1966</f>
        <v>1965</v>
      </c>
      <c r="B1966" t="str">
        <f>'Raw_Data'!B1966</f>
        <v>Customer 14</v>
      </c>
      <c r="C1966" t="str">
        <f>'Raw_Data'!C1966</f>
        <v>Mobile</v>
      </c>
      <c r="D1966">
        <f>'Raw_Data'!D1966</f>
        <v>3327</v>
      </c>
      <c r="E1966">
        <f>'Raw_Data'!E1966</f>
        <v>1518</v>
      </c>
      <c r="F1966">
        <f>'Raw_Data'!F1966</f>
        <v>45373.833333333336</v>
      </c>
      <c r="G1966" t="str">
        <f t="shared" si="450"/>
        <v>Customer 14</v>
      </c>
      <c r="H1966" t="str">
        <f t="shared" si="451"/>
        <v>MOBILE</v>
      </c>
      <c r="I1966" t="str">
        <f t="shared" si="452"/>
        <v>Changed</v>
      </c>
      <c r="J1966">
        <f t="shared" si="453"/>
        <v>3327</v>
      </c>
      <c r="K1966">
        <f t="shared" si="454"/>
        <v>1518</v>
      </c>
      <c r="L1966" s="8">
        <f t="shared" si="455"/>
        <v>45373</v>
      </c>
      <c r="M1966" t="str">
        <f t="shared" ca="1" si="456"/>
        <v>OK</v>
      </c>
      <c r="P1966">
        <f t="shared" si="457"/>
        <v>1965</v>
      </c>
      <c r="Q1966" t="str">
        <f t="shared" si="458"/>
        <v>Customer 14</v>
      </c>
      <c r="R1966" t="str">
        <f t="shared" si="459"/>
        <v>MOBILE</v>
      </c>
      <c r="S1966">
        <f t="shared" si="460"/>
        <v>3327</v>
      </c>
      <c r="T1966">
        <f t="shared" si="461"/>
        <v>1518</v>
      </c>
      <c r="U1966" s="8">
        <f t="shared" si="462"/>
        <v>45373</v>
      </c>
      <c r="V1966" t="str" cm="1">
        <f t="array" ref="V1966">_xlfn.IFS(S1966 = "", "", S1966 &lt; 500, "Low", S1966 &lt; 1200, "Medium", TRUE, "High")</f>
        <v>High</v>
      </c>
      <c r="W1966" t="str">
        <f t="shared" si="463"/>
        <v>2024-03</v>
      </c>
      <c r="X1966">
        <f t="shared" si="464"/>
        <v>2024</v>
      </c>
    </row>
    <row r="1967" spans="1:24" x14ac:dyDescent="0.3">
      <c r="A1967">
        <f>'Raw_Data'!A1967</f>
        <v>1966</v>
      </c>
      <c r="B1967" t="str">
        <f>'Raw_Data'!B1967</f>
        <v>Customer 11</v>
      </c>
      <c r="C1967" t="str">
        <f>'Raw_Data'!C1967</f>
        <v>Workstation</v>
      </c>
      <c r="D1967">
        <f>'Raw_Data'!D1967</f>
        <v>1797</v>
      </c>
      <c r="E1967">
        <f>'Raw_Data'!E1967</f>
        <v>4747</v>
      </c>
      <c r="F1967">
        <f>'Raw_Data'!F1967</f>
        <v>45373.875</v>
      </c>
      <c r="G1967" t="str">
        <f t="shared" si="450"/>
        <v>Customer 11</v>
      </c>
      <c r="H1967" t="str">
        <f t="shared" si="451"/>
        <v>WORKSTATION</v>
      </c>
      <c r="I1967" t="str">
        <f t="shared" si="452"/>
        <v>Changed</v>
      </c>
      <c r="J1967">
        <f t="shared" si="453"/>
        <v>1797</v>
      </c>
      <c r="K1967">
        <f t="shared" si="454"/>
        <v>4747</v>
      </c>
      <c r="L1967" s="8">
        <f t="shared" si="455"/>
        <v>45373</v>
      </c>
      <c r="M1967" t="str">
        <f t="shared" ca="1" si="456"/>
        <v>OK</v>
      </c>
      <c r="P1967">
        <f t="shared" si="457"/>
        <v>1966</v>
      </c>
      <c r="Q1967" t="str">
        <f t="shared" si="458"/>
        <v>Customer 11</v>
      </c>
      <c r="R1967" t="str">
        <f t="shared" si="459"/>
        <v>WORKSTATION</v>
      </c>
      <c r="S1967">
        <f t="shared" si="460"/>
        <v>1797</v>
      </c>
      <c r="T1967">
        <f t="shared" si="461"/>
        <v>4747</v>
      </c>
      <c r="U1967" s="8">
        <f t="shared" si="462"/>
        <v>45373</v>
      </c>
      <c r="V1967" t="str" cm="1">
        <f t="array" ref="V1967">_xlfn.IFS(S1967 = "", "", S1967 &lt; 500, "Low", S1967 &lt; 1200, "Medium", TRUE, "High")</f>
        <v>High</v>
      </c>
      <c r="W1967" t="str">
        <f t="shared" si="463"/>
        <v>2024-03</v>
      </c>
      <c r="X1967">
        <f t="shared" si="464"/>
        <v>2024</v>
      </c>
    </row>
    <row r="1968" spans="1:24" x14ac:dyDescent="0.3">
      <c r="A1968">
        <f>'Raw_Data'!A1968</f>
        <v>1967</v>
      </c>
      <c r="B1968" t="str">
        <f>'Raw_Data'!B1968</f>
        <v>Customer 1</v>
      </c>
      <c r="C1968" t="str">
        <f>'Raw_Data'!C1968</f>
        <v>Mobile</v>
      </c>
      <c r="D1968">
        <f>'Raw_Data'!D1968</f>
        <v>60</v>
      </c>
      <c r="E1968">
        <f>'Raw_Data'!E1968</f>
        <v>534</v>
      </c>
      <c r="F1968">
        <f>'Raw_Data'!F1968</f>
        <v>45373.916666666664</v>
      </c>
      <c r="G1968" t="str">
        <f t="shared" si="450"/>
        <v>Customer 1</v>
      </c>
      <c r="H1968" t="str">
        <f t="shared" si="451"/>
        <v>MOBILE</v>
      </c>
      <c r="I1968" t="str">
        <f t="shared" si="452"/>
        <v>Changed</v>
      </c>
      <c r="J1968">
        <f t="shared" si="453"/>
        <v>60</v>
      </c>
      <c r="K1968">
        <f t="shared" si="454"/>
        <v>534</v>
      </c>
      <c r="L1968" s="8">
        <f t="shared" si="455"/>
        <v>45373</v>
      </c>
      <c r="M1968" t="str">
        <f t="shared" ca="1" si="456"/>
        <v>OK</v>
      </c>
      <c r="P1968">
        <f t="shared" si="457"/>
        <v>1967</v>
      </c>
      <c r="Q1968" t="str">
        <f t="shared" si="458"/>
        <v>Customer 1</v>
      </c>
      <c r="R1968" t="str">
        <f t="shared" si="459"/>
        <v>MOBILE</v>
      </c>
      <c r="S1968">
        <f t="shared" si="460"/>
        <v>60</v>
      </c>
      <c r="T1968">
        <f t="shared" si="461"/>
        <v>534</v>
      </c>
      <c r="U1968" s="8">
        <f t="shared" si="462"/>
        <v>45373</v>
      </c>
      <c r="V1968" t="str" cm="1">
        <f t="array" ref="V1968">_xlfn.IFS(S1968 = "", "", S1968 &lt; 500, "Low", S1968 &lt; 1200, "Medium", TRUE, "High")</f>
        <v>Low</v>
      </c>
      <c r="W1968" t="str">
        <f t="shared" si="463"/>
        <v>2024-03</v>
      </c>
      <c r="X1968">
        <f t="shared" si="464"/>
        <v>2024</v>
      </c>
    </row>
    <row r="1969" spans="1:24" x14ac:dyDescent="0.3">
      <c r="A1969">
        <f>'Raw_Data'!A1969</f>
        <v>1968</v>
      </c>
      <c r="B1969" t="str">
        <f>'Raw_Data'!B1969</f>
        <v>Customer 4</v>
      </c>
      <c r="C1969" t="str">
        <f>'Raw_Data'!C1969</f>
        <v>Desktop</v>
      </c>
      <c r="D1969">
        <f>'Raw_Data'!D1969</f>
        <v>1869</v>
      </c>
      <c r="E1969">
        <f>'Raw_Data'!E1969</f>
        <v>2565</v>
      </c>
      <c r="F1969">
        <f>'Raw_Data'!F1969</f>
        <v>45373.958333333336</v>
      </c>
      <c r="G1969" t="str">
        <f t="shared" si="450"/>
        <v>Customer 4</v>
      </c>
      <c r="H1969" t="str">
        <f t="shared" si="451"/>
        <v>DESKTOP</v>
      </c>
      <c r="I1969" t="str">
        <f t="shared" si="452"/>
        <v>Changed</v>
      </c>
      <c r="J1969">
        <f t="shared" si="453"/>
        <v>1869</v>
      </c>
      <c r="K1969">
        <f t="shared" si="454"/>
        <v>2565</v>
      </c>
      <c r="L1969" s="8">
        <f t="shared" si="455"/>
        <v>45373</v>
      </c>
      <c r="M1969" t="str">
        <f t="shared" ca="1" si="456"/>
        <v>OK</v>
      </c>
      <c r="P1969">
        <f t="shared" si="457"/>
        <v>1968</v>
      </c>
      <c r="Q1969" t="str">
        <f t="shared" si="458"/>
        <v>Customer 4</v>
      </c>
      <c r="R1969" t="str">
        <f t="shared" si="459"/>
        <v>DESKTOP</v>
      </c>
      <c r="S1969">
        <f t="shared" si="460"/>
        <v>1869</v>
      </c>
      <c r="T1969">
        <f t="shared" si="461"/>
        <v>2565</v>
      </c>
      <c r="U1969" s="8">
        <f t="shared" si="462"/>
        <v>45373</v>
      </c>
      <c r="V1969" t="str" cm="1">
        <f t="array" ref="V1969">_xlfn.IFS(S1969 = "", "", S1969 &lt; 500, "Low", S1969 &lt; 1200, "Medium", TRUE, "High")</f>
        <v>High</v>
      </c>
      <c r="W1969" t="str">
        <f t="shared" si="463"/>
        <v>2024-03</v>
      </c>
      <c r="X1969">
        <f t="shared" si="464"/>
        <v>2024</v>
      </c>
    </row>
    <row r="1970" spans="1:24" x14ac:dyDescent="0.3">
      <c r="A1970">
        <f>'Raw_Data'!A1970</f>
        <v>1969</v>
      </c>
      <c r="B1970" t="str">
        <f>'Raw_Data'!B1970</f>
        <v>Customer 1</v>
      </c>
      <c r="C1970" t="str">
        <f>'Raw_Data'!C1970</f>
        <v>Desktop</v>
      </c>
      <c r="D1970">
        <f>'Raw_Data'!D1970</f>
        <v>1843</v>
      </c>
      <c r="E1970">
        <f>'Raw_Data'!E1970</f>
        <v>675</v>
      </c>
      <c r="F1970">
        <f>'Raw_Data'!F1970</f>
        <v>45374</v>
      </c>
      <c r="G1970" t="str">
        <f t="shared" si="450"/>
        <v>Customer 1</v>
      </c>
      <c r="H1970" t="str">
        <f t="shared" si="451"/>
        <v>DESKTOP</v>
      </c>
      <c r="I1970" t="str">
        <f t="shared" si="452"/>
        <v>Changed</v>
      </c>
      <c r="J1970">
        <f t="shared" si="453"/>
        <v>1843</v>
      </c>
      <c r="K1970">
        <f t="shared" si="454"/>
        <v>675</v>
      </c>
      <c r="L1970" s="8">
        <f t="shared" si="455"/>
        <v>45374</v>
      </c>
      <c r="M1970" t="str">
        <f t="shared" ca="1" si="456"/>
        <v>OK</v>
      </c>
      <c r="P1970">
        <f t="shared" si="457"/>
        <v>1969</v>
      </c>
      <c r="Q1970" t="str">
        <f t="shared" si="458"/>
        <v>Customer 1</v>
      </c>
      <c r="R1970" t="str">
        <f t="shared" si="459"/>
        <v>DESKTOP</v>
      </c>
      <c r="S1970">
        <f t="shared" si="460"/>
        <v>1843</v>
      </c>
      <c r="T1970">
        <f t="shared" si="461"/>
        <v>675</v>
      </c>
      <c r="U1970" s="8">
        <f t="shared" si="462"/>
        <v>45374</v>
      </c>
      <c r="V1970" t="str" cm="1">
        <f t="array" ref="V1970">_xlfn.IFS(S1970 = "", "", S1970 &lt; 500, "Low", S1970 &lt; 1200, "Medium", TRUE, "High")</f>
        <v>High</v>
      </c>
      <c r="W1970" t="str">
        <f t="shared" si="463"/>
        <v>2024-03</v>
      </c>
      <c r="X1970">
        <f t="shared" si="464"/>
        <v>2024</v>
      </c>
    </row>
    <row r="1971" spans="1:24" x14ac:dyDescent="0.3">
      <c r="A1971">
        <f>'Raw_Data'!A1971</f>
        <v>1970</v>
      </c>
      <c r="B1971" t="str">
        <f>'Raw_Data'!B1971</f>
        <v>Customer 5</v>
      </c>
      <c r="C1971" t="str">
        <f>'Raw_Data'!C1971</f>
        <v>Embedded</v>
      </c>
      <c r="D1971">
        <f>'Raw_Data'!D1971</f>
        <v>1825</v>
      </c>
      <c r="E1971">
        <f>'Raw_Data'!E1971</f>
        <v>1400</v>
      </c>
      <c r="F1971">
        <f>'Raw_Data'!F1971</f>
        <v>45374.041666666664</v>
      </c>
      <c r="G1971" t="str">
        <f t="shared" si="450"/>
        <v>Customer 5</v>
      </c>
      <c r="H1971" t="str">
        <f t="shared" si="451"/>
        <v>EMBEDDED</v>
      </c>
      <c r="I1971" t="str">
        <f t="shared" si="452"/>
        <v>Changed</v>
      </c>
      <c r="J1971">
        <f t="shared" si="453"/>
        <v>1825</v>
      </c>
      <c r="K1971">
        <f t="shared" si="454"/>
        <v>1400</v>
      </c>
      <c r="L1971" s="8">
        <f t="shared" si="455"/>
        <v>45374</v>
      </c>
      <c r="M1971" t="str">
        <f t="shared" ca="1" si="456"/>
        <v>OK</v>
      </c>
      <c r="P1971">
        <f t="shared" si="457"/>
        <v>1970</v>
      </c>
      <c r="Q1971" t="str">
        <f t="shared" si="458"/>
        <v>Customer 5</v>
      </c>
      <c r="R1971" t="str">
        <f t="shared" si="459"/>
        <v>EMBEDDED</v>
      </c>
      <c r="S1971">
        <f t="shared" si="460"/>
        <v>1825</v>
      </c>
      <c r="T1971">
        <f t="shared" si="461"/>
        <v>1400</v>
      </c>
      <c r="U1971" s="8">
        <f t="shared" si="462"/>
        <v>45374</v>
      </c>
      <c r="V1971" t="str" cm="1">
        <f t="array" ref="V1971">_xlfn.IFS(S1971 = "", "", S1971 &lt; 500, "Low", S1971 &lt; 1200, "Medium", TRUE, "High")</f>
        <v>High</v>
      </c>
      <c r="W1971" t="str">
        <f t="shared" si="463"/>
        <v>2024-03</v>
      </c>
      <c r="X1971">
        <f t="shared" si="464"/>
        <v>2024</v>
      </c>
    </row>
    <row r="1972" spans="1:24" x14ac:dyDescent="0.3">
      <c r="A1972">
        <f>'Raw_Data'!A1972</f>
        <v>1971</v>
      </c>
      <c r="B1972" t="str">
        <f>'Raw_Data'!B1972</f>
        <v>Customer 1</v>
      </c>
      <c r="C1972" t="str">
        <f>'Raw_Data'!C1972</f>
        <v>Workstation</v>
      </c>
      <c r="D1972">
        <f>'Raw_Data'!D1972</f>
        <v>1039</v>
      </c>
      <c r="E1972">
        <f>'Raw_Data'!E1972</f>
        <v>1607</v>
      </c>
      <c r="F1972">
        <f>'Raw_Data'!F1972</f>
        <v>45374.083333333336</v>
      </c>
      <c r="G1972" t="str">
        <f t="shared" si="450"/>
        <v>Customer 1</v>
      </c>
      <c r="H1972" t="str">
        <f t="shared" si="451"/>
        <v>WORKSTATION</v>
      </c>
      <c r="I1972" t="str">
        <f t="shared" si="452"/>
        <v>Changed</v>
      </c>
      <c r="J1972">
        <f t="shared" si="453"/>
        <v>1039</v>
      </c>
      <c r="K1972">
        <f t="shared" si="454"/>
        <v>1607</v>
      </c>
      <c r="L1972" s="8">
        <f t="shared" si="455"/>
        <v>45374</v>
      </c>
      <c r="M1972" t="str">
        <f t="shared" ca="1" si="456"/>
        <v>OK</v>
      </c>
      <c r="P1972">
        <f t="shared" si="457"/>
        <v>1971</v>
      </c>
      <c r="Q1972" t="str">
        <f t="shared" si="458"/>
        <v>Customer 1</v>
      </c>
      <c r="R1972" t="str">
        <f t="shared" si="459"/>
        <v>WORKSTATION</v>
      </c>
      <c r="S1972">
        <f t="shared" si="460"/>
        <v>1039</v>
      </c>
      <c r="T1972">
        <f t="shared" si="461"/>
        <v>1607</v>
      </c>
      <c r="U1972" s="8">
        <f t="shared" si="462"/>
        <v>45374</v>
      </c>
      <c r="V1972" t="str" cm="1">
        <f t="array" ref="V1972">_xlfn.IFS(S1972 = "", "", S1972 &lt; 500, "Low", S1972 &lt; 1200, "Medium", TRUE, "High")</f>
        <v>Medium</v>
      </c>
      <c r="W1972" t="str">
        <f t="shared" si="463"/>
        <v>2024-03</v>
      </c>
      <c r="X1972">
        <f t="shared" si="464"/>
        <v>2024</v>
      </c>
    </row>
    <row r="1973" spans="1:24" x14ac:dyDescent="0.3">
      <c r="A1973">
        <f>'Raw_Data'!A1973</f>
        <v>1972</v>
      </c>
      <c r="B1973" t="str">
        <f>'Raw_Data'!B1973</f>
        <v>Customer 1</v>
      </c>
      <c r="C1973" t="str">
        <f>'Raw_Data'!C1973</f>
        <v>Embedded</v>
      </c>
      <c r="D1973">
        <f>'Raw_Data'!D1973</f>
        <v>1607</v>
      </c>
      <c r="E1973">
        <f>'Raw_Data'!E1973</f>
        <v>370</v>
      </c>
      <c r="F1973">
        <f>'Raw_Data'!F1973</f>
        <v>45374.125</v>
      </c>
      <c r="G1973" t="str">
        <f t="shared" si="450"/>
        <v>Customer 1</v>
      </c>
      <c r="H1973" t="str">
        <f t="shared" si="451"/>
        <v>EMBEDDED</v>
      </c>
      <c r="I1973" t="str">
        <f t="shared" si="452"/>
        <v>Changed</v>
      </c>
      <c r="J1973">
        <f t="shared" si="453"/>
        <v>1607</v>
      </c>
      <c r="K1973">
        <f t="shared" si="454"/>
        <v>370</v>
      </c>
      <c r="L1973" s="8">
        <f t="shared" si="455"/>
        <v>45374</v>
      </c>
      <c r="M1973" t="str">
        <f t="shared" ca="1" si="456"/>
        <v>OK</v>
      </c>
      <c r="P1973">
        <f t="shared" si="457"/>
        <v>1972</v>
      </c>
      <c r="Q1973" t="str">
        <f t="shared" si="458"/>
        <v>Customer 1</v>
      </c>
      <c r="R1973" t="str">
        <f t="shared" si="459"/>
        <v>EMBEDDED</v>
      </c>
      <c r="S1973">
        <f t="shared" si="460"/>
        <v>1607</v>
      </c>
      <c r="T1973">
        <f t="shared" si="461"/>
        <v>370</v>
      </c>
      <c r="U1973" s="8">
        <f t="shared" si="462"/>
        <v>45374</v>
      </c>
      <c r="V1973" t="str" cm="1">
        <f t="array" ref="V1973">_xlfn.IFS(S1973 = "", "", S1973 &lt; 500, "Low", S1973 &lt; 1200, "Medium", TRUE, "High")</f>
        <v>High</v>
      </c>
      <c r="W1973" t="str">
        <f t="shared" si="463"/>
        <v>2024-03</v>
      </c>
      <c r="X1973">
        <f t="shared" si="464"/>
        <v>2024</v>
      </c>
    </row>
    <row r="1974" spans="1:24" x14ac:dyDescent="0.3">
      <c r="A1974">
        <f>'Raw_Data'!A1974</f>
        <v>1973</v>
      </c>
      <c r="B1974" t="str">
        <f>'Raw_Data'!B1974</f>
        <v>Customer 3</v>
      </c>
      <c r="C1974" t="str">
        <f>'Raw_Data'!C1974</f>
        <v>Mobile</v>
      </c>
      <c r="D1974">
        <f>'Raw_Data'!D1974</f>
        <v>950</v>
      </c>
      <c r="E1974">
        <f>'Raw_Data'!E1974</f>
        <v>1119</v>
      </c>
      <c r="F1974">
        <f>'Raw_Data'!F1974</f>
        <v>45374.166666666664</v>
      </c>
      <c r="G1974" t="str">
        <f t="shared" si="450"/>
        <v>Customer 3</v>
      </c>
      <c r="H1974" t="str">
        <f t="shared" si="451"/>
        <v>MOBILE</v>
      </c>
      <c r="I1974" t="str">
        <f t="shared" si="452"/>
        <v>Changed</v>
      </c>
      <c r="J1974">
        <f t="shared" si="453"/>
        <v>950</v>
      </c>
      <c r="K1974">
        <f t="shared" si="454"/>
        <v>1119</v>
      </c>
      <c r="L1974" s="8">
        <f t="shared" si="455"/>
        <v>45374</v>
      </c>
      <c r="M1974" t="str">
        <f t="shared" ca="1" si="456"/>
        <v>OK</v>
      </c>
      <c r="P1974">
        <f t="shared" si="457"/>
        <v>1973</v>
      </c>
      <c r="Q1974" t="str">
        <f t="shared" si="458"/>
        <v>Customer 3</v>
      </c>
      <c r="R1974" t="str">
        <f t="shared" si="459"/>
        <v>MOBILE</v>
      </c>
      <c r="S1974">
        <f t="shared" si="460"/>
        <v>950</v>
      </c>
      <c r="T1974">
        <f t="shared" si="461"/>
        <v>1119</v>
      </c>
      <c r="U1974" s="8">
        <f t="shared" si="462"/>
        <v>45374</v>
      </c>
      <c r="V1974" t="str" cm="1">
        <f t="array" ref="V1974">_xlfn.IFS(S1974 = "", "", S1974 &lt; 500, "Low", S1974 &lt; 1200, "Medium", TRUE, "High")</f>
        <v>Medium</v>
      </c>
      <c r="W1974" t="str">
        <f t="shared" si="463"/>
        <v>2024-03</v>
      </c>
      <c r="X1974">
        <f t="shared" si="464"/>
        <v>2024</v>
      </c>
    </row>
    <row r="1975" spans="1:24" x14ac:dyDescent="0.3">
      <c r="A1975">
        <f>'Raw_Data'!A1975</f>
        <v>1974</v>
      </c>
      <c r="B1975" t="str">
        <f>'Raw_Data'!B1975</f>
        <v>Customer 8</v>
      </c>
      <c r="C1975" t="str">
        <f>'Raw_Data'!C1975</f>
        <v>Mobile</v>
      </c>
      <c r="D1975">
        <f>'Raw_Data'!D1975</f>
        <v>476</v>
      </c>
      <c r="E1975">
        <f>'Raw_Data'!E1975</f>
        <v>3383</v>
      </c>
      <c r="F1975">
        <f>'Raw_Data'!F1975</f>
        <v>45374.208333333336</v>
      </c>
      <c r="G1975" t="str">
        <f t="shared" si="450"/>
        <v>Customer 8</v>
      </c>
      <c r="H1975" t="str">
        <f t="shared" si="451"/>
        <v>MOBILE</v>
      </c>
      <c r="I1975" t="str">
        <f t="shared" si="452"/>
        <v>Changed</v>
      </c>
      <c r="J1975">
        <f t="shared" si="453"/>
        <v>476</v>
      </c>
      <c r="K1975">
        <f t="shared" si="454"/>
        <v>3383</v>
      </c>
      <c r="L1975" s="8">
        <f t="shared" si="455"/>
        <v>45374</v>
      </c>
      <c r="M1975" t="str">
        <f t="shared" ca="1" si="456"/>
        <v>OK</v>
      </c>
      <c r="P1975">
        <f t="shared" si="457"/>
        <v>1974</v>
      </c>
      <c r="Q1975" t="str">
        <f t="shared" si="458"/>
        <v>Customer 8</v>
      </c>
      <c r="R1975" t="str">
        <f t="shared" si="459"/>
        <v>MOBILE</v>
      </c>
      <c r="S1975">
        <f t="shared" si="460"/>
        <v>476</v>
      </c>
      <c r="T1975">
        <f t="shared" si="461"/>
        <v>3383</v>
      </c>
      <c r="U1975" s="8">
        <f t="shared" si="462"/>
        <v>45374</v>
      </c>
      <c r="V1975" t="str" cm="1">
        <f t="array" ref="V1975">_xlfn.IFS(S1975 = "", "", S1975 &lt; 500, "Low", S1975 &lt; 1200, "Medium", TRUE, "High")</f>
        <v>Low</v>
      </c>
      <c r="W1975" t="str">
        <f t="shared" si="463"/>
        <v>2024-03</v>
      </c>
      <c r="X1975">
        <f t="shared" si="464"/>
        <v>2024</v>
      </c>
    </row>
    <row r="1976" spans="1:24" x14ac:dyDescent="0.3">
      <c r="A1976">
        <f>'Raw_Data'!A1976</f>
        <v>1975</v>
      </c>
      <c r="B1976" t="str">
        <f>'Raw_Data'!B1976</f>
        <v>Customer 4</v>
      </c>
      <c r="C1976" t="str">
        <f>'Raw_Data'!C1976</f>
        <v>Embedded</v>
      </c>
      <c r="D1976">
        <f>'Raw_Data'!D1976</f>
        <v>3784</v>
      </c>
      <c r="E1976">
        <f>'Raw_Data'!E1976</f>
        <v>3331</v>
      </c>
      <c r="F1976">
        <f>'Raw_Data'!F1976</f>
        <v>45374.25</v>
      </c>
      <c r="G1976" t="str">
        <f t="shared" si="450"/>
        <v>Customer 4</v>
      </c>
      <c r="H1976" t="str">
        <f t="shared" si="451"/>
        <v>EMBEDDED</v>
      </c>
      <c r="I1976" t="str">
        <f t="shared" si="452"/>
        <v>Changed</v>
      </c>
      <c r="J1976">
        <f t="shared" si="453"/>
        <v>3784</v>
      </c>
      <c r="K1976">
        <f t="shared" si="454"/>
        <v>3331</v>
      </c>
      <c r="L1976" s="8">
        <f t="shared" si="455"/>
        <v>45374</v>
      </c>
      <c r="M1976" t="str">
        <f t="shared" ca="1" si="456"/>
        <v>OK</v>
      </c>
      <c r="P1976">
        <f t="shared" si="457"/>
        <v>1975</v>
      </c>
      <c r="Q1976" t="str">
        <f t="shared" si="458"/>
        <v>Customer 4</v>
      </c>
      <c r="R1976" t="str">
        <f t="shared" si="459"/>
        <v>EMBEDDED</v>
      </c>
      <c r="S1976">
        <f t="shared" si="460"/>
        <v>3784</v>
      </c>
      <c r="T1976">
        <f t="shared" si="461"/>
        <v>3331</v>
      </c>
      <c r="U1976" s="8">
        <f t="shared" si="462"/>
        <v>45374</v>
      </c>
      <c r="V1976" t="str" cm="1">
        <f t="array" ref="V1976">_xlfn.IFS(S1976 = "", "", S1976 &lt; 500, "Low", S1976 &lt; 1200, "Medium", TRUE, "High")</f>
        <v>High</v>
      </c>
      <c r="W1976" t="str">
        <f t="shared" si="463"/>
        <v>2024-03</v>
      </c>
      <c r="X1976">
        <f t="shared" si="464"/>
        <v>2024</v>
      </c>
    </row>
    <row r="1977" spans="1:24" x14ac:dyDescent="0.3">
      <c r="A1977">
        <f>'Raw_Data'!A1977</f>
        <v>1976</v>
      </c>
      <c r="B1977" t="str">
        <f>'Raw_Data'!B1977</f>
        <v>Customer 13</v>
      </c>
      <c r="C1977" t="str">
        <f>'Raw_Data'!C1977</f>
        <v>Desktop</v>
      </c>
      <c r="D1977">
        <f>'Raw_Data'!D1977</f>
        <v>910</v>
      </c>
      <c r="E1977">
        <f>'Raw_Data'!E1977</f>
        <v>2243</v>
      </c>
      <c r="F1977">
        <f>'Raw_Data'!F1977</f>
        <v>45374.291666666664</v>
      </c>
      <c r="G1977" t="str">
        <f t="shared" si="450"/>
        <v>Customer 13</v>
      </c>
      <c r="H1977" t="str">
        <f t="shared" si="451"/>
        <v>DESKTOP</v>
      </c>
      <c r="I1977" t="str">
        <f t="shared" si="452"/>
        <v>Changed</v>
      </c>
      <c r="J1977">
        <f t="shared" si="453"/>
        <v>910</v>
      </c>
      <c r="K1977">
        <f t="shared" si="454"/>
        <v>2243</v>
      </c>
      <c r="L1977" s="8">
        <f t="shared" si="455"/>
        <v>45374</v>
      </c>
      <c r="M1977" t="str">
        <f t="shared" ca="1" si="456"/>
        <v>OK</v>
      </c>
      <c r="P1977">
        <f t="shared" si="457"/>
        <v>1976</v>
      </c>
      <c r="Q1977" t="str">
        <f t="shared" si="458"/>
        <v>Customer 13</v>
      </c>
      <c r="R1977" t="str">
        <f t="shared" si="459"/>
        <v>DESKTOP</v>
      </c>
      <c r="S1977">
        <f t="shared" si="460"/>
        <v>910</v>
      </c>
      <c r="T1977">
        <f t="shared" si="461"/>
        <v>2243</v>
      </c>
      <c r="U1977" s="8">
        <f t="shared" si="462"/>
        <v>45374</v>
      </c>
      <c r="V1977" t="str" cm="1">
        <f t="array" ref="V1977">_xlfn.IFS(S1977 = "", "", S1977 &lt; 500, "Low", S1977 &lt; 1200, "Medium", TRUE, "High")</f>
        <v>Medium</v>
      </c>
      <c r="W1977" t="str">
        <f t="shared" si="463"/>
        <v>2024-03</v>
      </c>
      <c r="X1977">
        <f t="shared" si="464"/>
        <v>2024</v>
      </c>
    </row>
    <row r="1978" spans="1:24" x14ac:dyDescent="0.3">
      <c r="A1978">
        <f>'Raw_Data'!A1978</f>
        <v>1977</v>
      </c>
      <c r="B1978" t="str">
        <f>'Raw_Data'!B1978</f>
        <v>Customer 5</v>
      </c>
      <c r="C1978" t="str">
        <f>'Raw_Data'!C1978</f>
        <v>Desktop</v>
      </c>
      <c r="D1978">
        <f>'Raw_Data'!D1978</f>
        <v>3220</v>
      </c>
      <c r="E1978">
        <f>'Raw_Data'!E1978</f>
        <v>547</v>
      </c>
      <c r="F1978">
        <f>'Raw_Data'!F1978</f>
        <v>45374.333333333336</v>
      </c>
      <c r="G1978" t="str">
        <f t="shared" si="450"/>
        <v>Customer 5</v>
      </c>
      <c r="H1978" t="str">
        <f t="shared" si="451"/>
        <v>DESKTOP</v>
      </c>
      <c r="I1978" t="str">
        <f t="shared" si="452"/>
        <v>Changed</v>
      </c>
      <c r="J1978">
        <f t="shared" si="453"/>
        <v>3220</v>
      </c>
      <c r="K1978">
        <f t="shared" si="454"/>
        <v>547</v>
      </c>
      <c r="L1978" s="8">
        <f t="shared" si="455"/>
        <v>45374</v>
      </c>
      <c r="M1978" t="str">
        <f t="shared" ca="1" si="456"/>
        <v>OK</v>
      </c>
      <c r="P1978">
        <f t="shared" si="457"/>
        <v>1977</v>
      </c>
      <c r="Q1978" t="str">
        <f t="shared" si="458"/>
        <v>Customer 5</v>
      </c>
      <c r="R1978" t="str">
        <f t="shared" si="459"/>
        <v>DESKTOP</v>
      </c>
      <c r="S1978">
        <f t="shared" si="460"/>
        <v>3220</v>
      </c>
      <c r="T1978">
        <f t="shared" si="461"/>
        <v>547</v>
      </c>
      <c r="U1978" s="8">
        <f t="shared" si="462"/>
        <v>45374</v>
      </c>
      <c r="V1978" t="str" cm="1">
        <f t="array" ref="V1978">_xlfn.IFS(S1978 = "", "", S1978 &lt; 500, "Low", S1978 &lt; 1200, "Medium", TRUE, "High")</f>
        <v>High</v>
      </c>
      <c r="W1978" t="str">
        <f t="shared" si="463"/>
        <v>2024-03</v>
      </c>
      <c r="X1978">
        <f t="shared" si="464"/>
        <v>2024</v>
      </c>
    </row>
    <row r="1979" spans="1:24" x14ac:dyDescent="0.3">
      <c r="A1979">
        <f>'Raw_Data'!A1979</f>
        <v>1978</v>
      </c>
      <c r="B1979" t="str">
        <f>'Raw_Data'!B1979</f>
        <v>Customer 9</v>
      </c>
      <c r="C1979" t="str">
        <f>'Raw_Data'!C1979</f>
        <v>Embedded</v>
      </c>
      <c r="D1979">
        <f>'Raw_Data'!D1979</f>
        <v>664</v>
      </c>
      <c r="E1979">
        <f>'Raw_Data'!E1979</f>
        <v>492</v>
      </c>
      <c r="F1979">
        <f>'Raw_Data'!F1979</f>
        <v>45374.375</v>
      </c>
      <c r="G1979" t="str">
        <f t="shared" si="450"/>
        <v>Customer 9</v>
      </c>
      <c r="H1979" t="str">
        <f t="shared" si="451"/>
        <v>EMBEDDED</v>
      </c>
      <c r="I1979" t="str">
        <f t="shared" si="452"/>
        <v>Changed</v>
      </c>
      <c r="J1979">
        <f t="shared" si="453"/>
        <v>664</v>
      </c>
      <c r="K1979">
        <f t="shared" si="454"/>
        <v>492</v>
      </c>
      <c r="L1979" s="8">
        <f t="shared" si="455"/>
        <v>45374</v>
      </c>
      <c r="M1979" t="str">
        <f t="shared" ca="1" si="456"/>
        <v>OK</v>
      </c>
      <c r="P1979">
        <f t="shared" si="457"/>
        <v>1978</v>
      </c>
      <c r="Q1979" t="str">
        <f t="shared" si="458"/>
        <v>Customer 9</v>
      </c>
      <c r="R1979" t="str">
        <f t="shared" si="459"/>
        <v>EMBEDDED</v>
      </c>
      <c r="S1979">
        <f t="shared" si="460"/>
        <v>664</v>
      </c>
      <c r="T1979">
        <f t="shared" si="461"/>
        <v>492</v>
      </c>
      <c r="U1979" s="8">
        <f t="shared" si="462"/>
        <v>45374</v>
      </c>
      <c r="V1979" t="str" cm="1">
        <f t="array" ref="V1979">_xlfn.IFS(S1979 = "", "", S1979 &lt; 500, "Low", S1979 &lt; 1200, "Medium", TRUE, "High")</f>
        <v>Medium</v>
      </c>
      <c r="W1979" t="str">
        <f t="shared" si="463"/>
        <v>2024-03</v>
      </c>
      <c r="X1979">
        <f t="shared" si="464"/>
        <v>2024</v>
      </c>
    </row>
    <row r="1980" spans="1:24" x14ac:dyDescent="0.3">
      <c r="A1980">
        <f>'Raw_Data'!A1980</f>
        <v>1979</v>
      </c>
      <c r="B1980" t="str">
        <f>'Raw_Data'!B1980</f>
        <v>Customer 14</v>
      </c>
      <c r="C1980" t="str">
        <f>'Raw_Data'!C1980</f>
        <v>Mobile</v>
      </c>
      <c r="D1980">
        <f>'Raw_Data'!D1980</f>
        <v>2322</v>
      </c>
      <c r="E1980">
        <f>'Raw_Data'!E1980</f>
        <v>1306</v>
      </c>
      <c r="F1980">
        <f>'Raw_Data'!F1980</f>
        <v>45374.416666666664</v>
      </c>
      <c r="G1980" t="str">
        <f t="shared" si="450"/>
        <v>Customer 14</v>
      </c>
      <c r="H1980" t="str">
        <f t="shared" si="451"/>
        <v>MOBILE</v>
      </c>
      <c r="I1980" t="str">
        <f t="shared" si="452"/>
        <v>Changed</v>
      </c>
      <c r="J1980">
        <f t="shared" si="453"/>
        <v>2322</v>
      </c>
      <c r="K1980">
        <f t="shared" si="454"/>
        <v>1306</v>
      </c>
      <c r="L1980" s="8">
        <f t="shared" si="455"/>
        <v>45374</v>
      </c>
      <c r="M1980" t="str">
        <f t="shared" ca="1" si="456"/>
        <v>OK</v>
      </c>
      <c r="P1980">
        <f t="shared" si="457"/>
        <v>1979</v>
      </c>
      <c r="Q1980" t="str">
        <f t="shared" si="458"/>
        <v>Customer 14</v>
      </c>
      <c r="R1980" t="str">
        <f t="shared" si="459"/>
        <v>MOBILE</v>
      </c>
      <c r="S1980">
        <f t="shared" si="460"/>
        <v>2322</v>
      </c>
      <c r="T1980">
        <f t="shared" si="461"/>
        <v>1306</v>
      </c>
      <c r="U1980" s="8">
        <f t="shared" si="462"/>
        <v>45374</v>
      </c>
      <c r="V1980" t="str" cm="1">
        <f t="array" ref="V1980">_xlfn.IFS(S1980 = "", "", S1980 &lt; 500, "Low", S1980 &lt; 1200, "Medium", TRUE, "High")</f>
        <v>High</v>
      </c>
      <c r="W1980" t="str">
        <f t="shared" si="463"/>
        <v>2024-03</v>
      </c>
      <c r="X1980">
        <f t="shared" si="464"/>
        <v>2024</v>
      </c>
    </row>
    <row r="1981" spans="1:24" x14ac:dyDescent="0.3">
      <c r="A1981">
        <f>'Raw_Data'!A1981</f>
        <v>1980</v>
      </c>
      <c r="B1981" t="str">
        <f>'Raw_Data'!B1981</f>
        <v>Customer 15</v>
      </c>
      <c r="C1981" t="str">
        <f>'Raw_Data'!C1981</f>
        <v>Embedded</v>
      </c>
      <c r="D1981">
        <f>'Raw_Data'!D1981</f>
        <v>2953</v>
      </c>
      <c r="E1981">
        <f>'Raw_Data'!E1981</f>
        <v>2271</v>
      </c>
      <c r="F1981">
        <f>'Raw_Data'!F1981</f>
        <v>45374.458333333336</v>
      </c>
      <c r="G1981" t="str">
        <f t="shared" si="450"/>
        <v>Customer 15</v>
      </c>
      <c r="H1981" t="str">
        <f t="shared" si="451"/>
        <v>EMBEDDED</v>
      </c>
      <c r="I1981" t="str">
        <f t="shared" si="452"/>
        <v>Changed</v>
      </c>
      <c r="J1981">
        <f t="shared" si="453"/>
        <v>2953</v>
      </c>
      <c r="K1981">
        <f t="shared" si="454"/>
        <v>2271</v>
      </c>
      <c r="L1981" s="8">
        <f t="shared" si="455"/>
        <v>45374</v>
      </c>
      <c r="M1981" t="str">
        <f t="shared" ca="1" si="456"/>
        <v>OK</v>
      </c>
      <c r="P1981">
        <f t="shared" si="457"/>
        <v>1980</v>
      </c>
      <c r="Q1981" t="str">
        <f t="shared" si="458"/>
        <v>Customer 15</v>
      </c>
      <c r="R1981" t="str">
        <f t="shared" si="459"/>
        <v>EMBEDDED</v>
      </c>
      <c r="S1981">
        <f t="shared" si="460"/>
        <v>2953</v>
      </c>
      <c r="T1981">
        <f t="shared" si="461"/>
        <v>2271</v>
      </c>
      <c r="U1981" s="8">
        <f t="shared" si="462"/>
        <v>45374</v>
      </c>
      <c r="V1981" t="str" cm="1">
        <f t="array" ref="V1981">_xlfn.IFS(S1981 = "", "", S1981 &lt; 500, "Low", S1981 &lt; 1200, "Medium", TRUE, "High")</f>
        <v>High</v>
      </c>
      <c r="W1981" t="str">
        <f t="shared" si="463"/>
        <v>2024-03</v>
      </c>
      <c r="X1981">
        <f t="shared" si="464"/>
        <v>2024</v>
      </c>
    </row>
    <row r="1982" spans="1:24" x14ac:dyDescent="0.3">
      <c r="A1982">
        <f>'Raw_Data'!A1982</f>
        <v>1981</v>
      </c>
      <c r="B1982" t="str">
        <f>'Raw_Data'!B1982</f>
        <v>Customer 7</v>
      </c>
      <c r="C1982" t="str">
        <f>'Raw_Data'!C1982</f>
        <v>Workstation</v>
      </c>
      <c r="D1982">
        <f>'Raw_Data'!D1982</f>
        <v>49</v>
      </c>
      <c r="E1982">
        <f>'Raw_Data'!E1982</f>
        <v>3775</v>
      </c>
      <c r="F1982">
        <f>'Raw_Data'!F1982</f>
        <v>45374.5</v>
      </c>
      <c r="G1982" t="str">
        <f t="shared" si="450"/>
        <v>Customer 7</v>
      </c>
      <c r="H1982" t="str">
        <f t="shared" si="451"/>
        <v>WORKSTATION</v>
      </c>
      <c r="I1982" t="str">
        <f t="shared" si="452"/>
        <v>Changed</v>
      </c>
      <c r="J1982">
        <f t="shared" si="453"/>
        <v>49</v>
      </c>
      <c r="K1982">
        <f t="shared" si="454"/>
        <v>3775</v>
      </c>
      <c r="L1982" s="8">
        <f t="shared" si="455"/>
        <v>45374</v>
      </c>
      <c r="M1982" t="str">
        <f t="shared" ca="1" si="456"/>
        <v>OK</v>
      </c>
      <c r="P1982">
        <f t="shared" si="457"/>
        <v>1981</v>
      </c>
      <c r="Q1982" t="str">
        <f t="shared" si="458"/>
        <v>Customer 7</v>
      </c>
      <c r="R1982" t="str">
        <f t="shared" si="459"/>
        <v>WORKSTATION</v>
      </c>
      <c r="S1982">
        <f t="shared" si="460"/>
        <v>49</v>
      </c>
      <c r="T1982">
        <f t="shared" si="461"/>
        <v>3775</v>
      </c>
      <c r="U1982" s="8">
        <f t="shared" si="462"/>
        <v>45374</v>
      </c>
      <c r="V1982" t="str" cm="1">
        <f t="array" ref="V1982">_xlfn.IFS(S1982 = "", "", S1982 &lt; 500, "Low", S1982 &lt; 1200, "Medium", TRUE, "High")</f>
        <v>Low</v>
      </c>
      <c r="W1982" t="str">
        <f t="shared" si="463"/>
        <v>2024-03</v>
      </c>
      <c r="X1982">
        <f t="shared" si="464"/>
        <v>2024</v>
      </c>
    </row>
    <row r="1983" spans="1:24" x14ac:dyDescent="0.3">
      <c r="A1983">
        <f>'Raw_Data'!A1983</f>
        <v>1982</v>
      </c>
      <c r="B1983" t="str">
        <f>'Raw_Data'!B1983</f>
        <v>Customer 11</v>
      </c>
      <c r="C1983" t="str">
        <f>'Raw_Data'!C1983</f>
        <v>Workstation</v>
      </c>
      <c r="D1983">
        <f>'Raw_Data'!D1983</f>
        <v>3462</v>
      </c>
      <c r="E1983">
        <f>'Raw_Data'!E1983</f>
        <v>3473</v>
      </c>
      <c r="F1983">
        <f>'Raw_Data'!F1983</f>
        <v>45374.541666666664</v>
      </c>
      <c r="G1983" t="str">
        <f t="shared" si="450"/>
        <v>Customer 11</v>
      </c>
      <c r="H1983" t="str">
        <f t="shared" si="451"/>
        <v>WORKSTATION</v>
      </c>
      <c r="I1983" t="str">
        <f t="shared" si="452"/>
        <v>Changed</v>
      </c>
      <c r="J1983">
        <f t="shared" si="453"/>
        <v>3462</v>
      </c>
      <c r="K1983">
        <f t="shared" si="454"/>
        <v>3473</v>
      </c>
      <c r="L1983" s="8">
        <f t="shared" si="455"/>
        <v>45374</v>
      </c>
      <c r="M1983" t="str">
        <f t="shared" ca="1" si="456"/>
        <v>OK</v>
      </c>
      <c r="P1983">
        <f t="shared" si="457"/>
        <v>1982</v>
      </c>
      <c r="Q1983" t="str">
        <f t="shared" si="458"/>
        <v>Customer 11</v>
      </c>
      <c r="R1983" t="str">
        <f t="shared" si="459"/>
        <v>WORKSTATION</v>
      </c>
      <c r="S1983">
        <f t="shared" si="460"/>
        <v>3462</v>
      </c>
      <c r="T1983">
        <f t="shared" si="461"/>
        <v>3473</v>
      </c>
      <c r="U1983" s="8">
        <f t="shared" si="462"/>
        <v>45374</v>
      </c>
      <c r="V1983" t="str" cm="1">
        <f t="array" ref="V1983">_xlfn.IFS(S1983 = "", "", S1983 &lt; 500, "Low", S1983 &lt; 1200, "Medium", TRUE, "High")</f>
        <v>High</v>
      </c>
      <c r="W1983" t="str">
        <f t="shared" si="463"/>
        <v>2024-03</v>
      </c>
      <c r="X1983">
        <f t="shared" si="464"/>
        <v>2024</v>
      </c>
    </row>
    <row r="1984" spans="1:24" x14ac:dyDescent="0.3">
      <c r="A1984">
        <f>'Raw_Data'!A1984</f>
        <v>1983</v>
      </c>
      <c r="B1984" t="str">
        <f>'Raw_Data'!B1984</f>
        <v>Customer 3</v>
      </c>
      <c r="C1984" t="str">
        <f>'Raw_Data'!C1984</f>
        <v>Desktop</v>
      </c>
      <c r="D1984">
        <f>'Raw_Data'!D1984</f>
        <v>1983</v>
      </c>
      <c r="E1984">
        <f>'Raw_Data'!E1984</f>
        <v>414</v>
      </c>
      <c r="F1984">
        <f>'Raw_Data'!F1984</f>
        <v>45374.583333333336</v>
      </c>
      <c r="G1984" t="str">
        <f t="shared" si="450"/>
        <v>Customer 3</v>
      </c>
      <c r="H1984" t="str">
        <f t="shared" si="451"/>
        <v>DESKTOP</v>
      </c>
      <c r="I1984" t="str">
        <f t="shared" si="452"/>
        <v>Changed</v>
      </c>
      <c r="J1984">
        <f t="shared" si="453"/>
        <v>1983</v>
      </c>
      <c r="K1984">
        <f t="shared" si="454"/>
        <v>414</v>
      </c>
      <c r="L1984" s="8">
        <f t="shared" si="455"/>
        <v>45374</v>
      </c>
      <c r="M1984" t="str">
        <f t="shared" ca="1" si="456"/>
        <v>OK</v>
      </c>
      <c r="P1984">
        <f t="shared" si="457"/>
        <v>1983</v>
      </c>
      <c r="Q1984" t="str">
        <f t="shared" si="458"/>
        <v>Customer 3</v>
      </c>
      <c r="R1984" t="str">
        <f t="shared" si="459"/>
        <v>DESKTOP</v>
      </c>
      <c r="S1984">
        <f t="shared" si="460"/>
        <v>1983</v>
      </c>
      <c r="T1984">
        <f t="shared" si="461"/>
        <v>414</v>
      </c>
      <c r="U1984" s="8">
        <f t="shared" si="462"/>
        <v>45374</v>
      </c>
      <c r="V1984" t="str" cm="1">
        <f t="array" ref="V1984">_xlfn.IFS(S1984 = "", "", S1984 &lt; 500, "Low", S1984 &lt; 1200, "Medium", TRUE, "High")</f>
        <v>High</v>
      </c>
      <c r="W1984" t="str">
        <f t="shared" si="463"/>
        <v>2024-03</v>
      </c>
      <c r="X1984">
        <f t="shared" si="464"/>
        <v>2024</v>
      </c>
    </row>
    <row r="1985" spans="1:24" x14ac:dyDescent="0.3">
      <c r="A1985">
        <f>'Raw_Data'!A1985</f>
        <v>1984</v>
      </c>
      <c r="B1985" t="str">
        <f>'Raw_Data'!B1985</f>
        <v>Customer 4</v>
      </c>
      <c r="C1985" t="str">
        <f>'Raw_Data'!C1985</f>
        <v>Workstation</v>
      </c>
      <c r="D1985">
        <f>'Raw_Data'!D1985</f>
        <v>605</v>
      </c>
      <c r="E1985">
        <f>'Raw_Data'!E1985</f>
        <v>205</v>
      </c>
      <c r="F1985">
        <f>'Raw_Data'!F1985</f>
        <v>45374.625</v>
      </c>
      <c r="G1985" t="str">
        <f t="shared" si="450"/>
        <v>Customer 4</v>
      </c>
      <c r="H1985" t="str">
        <f t="shared" si="451"/>
        <v>WORKSTATION</v>
      </c>
      <c r="I1985" t="str">
        <f t="shared" si="452"/>
        <v>Changed</v>
      </c>
      <c r="J1985">
        <f t="shared" si="453"/>
        <v>605</v>
      </c>
      <c r="K1985">
        <f t="shared" si="454"/>
        <v>205</v>
      </c>
      <c r="L1985" s="8">
        <f t="shared" si="455"/>
        <v>45374</v>
      </c>
      <c r="M1985" t="str">
        <f t="shared" ca="1" si="456"/>
        <v>OK</v>
      </c>
      <c r="P1985">
        <f t="shared" si="457"/>
        <v>1984</v>
      </c>
      <c r="Q1985" t="str">
        <f t="shared" si="458"/>
        <v>Customer 4</v>
      </c>
      <c r="R1985" t="str">
        <f t="shared" si="459"/>
        <v>WORKSTATION</v>
      </c>
      <c r="S1985">
        <f t="shared" si="460"/>
        <v>605</v>
      </c>
      <c r="T1985">
        <f t="shared" si="461"/>
        <v>205</v>
      </c>
      <c r="U1985" s="8">
        <f t="shared" si="462"/>
        <v>45374</v>
      </c>
      <c r="V1985" t="str" cm="1">
        <f t="array" ref="V1985">_xlfn.IFS(S1985 = "", "", S1985 &lt; 500, "Low", S1985 &lt; 1200, "Medium", TRUE, "High")</f>
        <v>Medium</v>
      </c>
      <c r="W1985" t="str">
        <f t="shared" si="463"/>
        <v>2024-03</v>
      </c>
      <c r="X1985">
        <f t="shared" si="464"/>
        <v>2024</v>
      </c>
    </row>
    <row r="1986" spans="1:24" x14ac:dyDescent="0.3">
      <c r="A1986">
        <f>'Raw_Data'!A1986</f>
        <v>1985</v>
      </c>
      <c r="B1986" t="str">
        <f>'Raw_Data'!B1986</f>
        <v>Customer 5</v>
      </c>
      <c r="C1986" t="str">
        <f>'Raw_Data'!C1986</f>
        <v>Workstation</v>
      </c>
      <c r="D1986">
        <f>'Raw_Data'!D1986</f>
        <v>1740</v>
      </c>
      <c r="E1986">
        <f>'Raw_Data'!E1986</f>
        <v>1110</v>
      </c>
      <c r="F1986">
        <f>'Raw_Data'!F1986</f>
        <v>45374.666666666664</v>
      </c>
      <c r="G1986" t="str">
        <f t="shared" si="450"/>
        <v>Customer 5</v>
      </c>
      <c r="H1986" t="str">
        <f t="shared" si="451"/>
        <v>WORKSTATION</v>
      </c>
      <c r="I1986" t="str">
        <f t="shared" si="452"/>
        <v>Changed</v>
      </c>
      <c r="J1986">
        <f t="shared" si="453"/>
        <v>1740</v>
      </c>
      <c r="K1986">
        <f t="shared" si="454"/>
        <v>1110</v>
      </c>
      <c r="L1986" s="8">
        <f t="shared" si="455"/>
        <v>45374</v>
      </c>
      <c r="M1986" t="str">
        <f t="shared" ca="1" si="456"/>
        <v>OK</v>
      </c>
      <c r="P1986">
        <f t="shared" si="457"/>
        <v>1985</v>
      </c>
      <c r="Q1986" t="str">
        <f t="shared" si="458"/>
        <v>Customer 5</v>
      </c>
      <c r="R1986" t="str">
        <f t="shared" si="459"/>
        <v>WORKSTATION</v>
      </c>
      <c r="S1986">
        <f t="shared" si="460"/>
        <v>1740</v>
      </c>
      <c r="T1986">
        <f t="shared" si="461"/>
        <v>1110</v>
      </c>
      <c r="U1986" s="8">
        <f t="shared" si="462"/>
        <v>45374</v>
      </c>
      <c r="V1986" t="str" cm="1">
        <f t="array" ref="V1986">_xlfn.IFS(S1986 = "", "", S1986 &lt; 500, "Low", S1986 &lt; 1200, "Medium", TRUE, "High")</f>
        <v>High</v>
      </c>
      <c r="W1986" t="str">
        <f t="shared" si="463"/>
        <v>2024-03</v>
      </c>
      <c r="X1986">
        <f t="shared" si="464"/>
        <v>2024</v>
      </c>
    </row>
    <row r="1987" spans="1:24" x14ac:dyDescent="0.3">
      <c r="A1987">
        <f>'Raw_Data'!A1987</f>
        <v>1986</v>
      </c>
      <c r="B1987" t="str">
        <f>'Raw_Data'!B1987</f>
        <v>Customer 10</v>
      </c>
      <c r="C1987" t="str">
        <f>'Raw_Data'!C1987</f>
        <v>Desktop</v>
      </c>
      <c r="D1987">
        <f>'Raw_Data'!D1987</f>
        <v>3773</v>
      </c>
      <c r="E1987">
        <f>'Raw_Data'!E1987</f>
        <v>2259</v>
      </c>
      <c r="F1987">
        <f>'Raw_Data'!F1987</f>
        <v>45374.708333333336</v>
      </c>
      <c r="G1987" t="str">
        <f t="shared" ref="G1987:G2050" si="465">PROPER(CLEAN(TRIM(B1987)))</f>
        <v>Customer 10</v>
      </c>
      <c r="H1987" t="str">
        <f t="shared" ref="H1987:H2050" si="466">UPPER(CLEAN(TRIM(C1987)))</f>
        <v>DESKTOP</v>
      </c>
      <c r="I1987" t="str">
        <f t="shared" ref="I1987:I2050" si="467">IF(OR(NOT(EXACT(B1987,G1987)), NOT(EXACT(C1987,H1987))), "Changed", "")</f>
        <v>Changed</v>
      </c>
      <c r="J1987">
        <f t="shared" ref="J1987:J2050" si="468">IFERROR(VALUE(TRIM(D1987)), "")</f>
        <v>3773</v>
      </c>
      <c r="K1987">
        <f t="shared" ref="K1987:K2050" si="469">IFERROR(VALUE(TRIM(E1987)), "")</f>
        <v>2259</v>
      </c>
      <c r="L1987" s="8">
        <f t="shared" ref="L1987:L2050" si="470">IF(F1987="","",INT(F1987))</f>
        <v>45374</v>
      </c>
      <c r="M1987" t="str">
        <f t="shared" ref="M1987:M2050" ca="1" si="471">IF(AND(L1987&gt;=DATE(2000,1,1), L1987&lt;=TODAY()+365), "OK", "OutOfRange")</f>
        <v>OK</v>
      </c>
      <c r="P1987">
        <f t="shared" ref="P1987:P2050" si="472">IF(A1987="","",A1987)</f>
        <v>1986</v>
      </c>
      <c r="Q1987" t="str">
        <f t="shared" ref="Q1987:Q2050" si="473">IF(G1987="","",G1987)</f>
        <v>Customer 10</v>
      </c>
      <c r="R1987" t="str">
        <f t="shared" ref="R1987:R2050" si="474">IF(H1987="","",H1987)</f>
        <v>DESKTOP</v>
      </c>
      <c r="S1987">
        <f t="shared" ref="S1987:S2050" si="475">IF(J1987="","",J1987)</f>
        <v>3773</v>
      </c>
      <c r="T1987">
        <f t="shared" ref="T1987:T2050" si="476">IF(K1987="","",K1987)</f>
        <v>2259</v>
      </c>
      <c r="U1987" s="8">
        <f t="shared" ref="U1987:U2050" si="477">IF(L1987="","",L1987)</f>
        <v>45374</v>
      </c>
      <c r="V1987" t="str" cm="1">
        <f t="array" ref="V1987">_xlfn.IFS(S1987 = "", "", S1987 &lt; 500, "Low", S1987 &lt; 1200, "Medium", TRUE, "High")</f>
        <v>High</v>
      </c>
      <c r="W1987" t="str">
        <f t="shared" ref="W1987:W2050" si="478">TEXT(U1987, "yyyy-mm")</f>
        <v>2024-03</v>
      </c>
      <c r="X1987">
        <f t="shared" ref="X1987:X2050" si="479">YEAR(U1987)</f>
        <v>2024</v>
      </c>
    </row>
    <row r="1988" spans="1:24" x14ac:dyDescent="0.3">
      <c r="A1988">
        <f>'Raw_Data'!A1988</f>
        <v>1987</v>
      </c>
      <c r="B1988" t="str">
        <f>'Raw_Data'!B1988</f>
        <v>Customer 10</v>
      </c>
      <c r="C1988" t="str">
        <f>'Raw_Data'!C1988</f>
        <v>Mobile</v>
      </c>
      <c r="D1988">
        <f>'Raw_Data'!D1988</f>
        <v>775</v>
      </c>
      <c r="E1988">
        <f>'Raw_Data'!E1988</f>
        <v>1399</v>
      </c>
      <c r="F1988">
        <f>'Raw_Data'!F1988</f>
        <v>45374.75</v>
      </c>
      <c r="G1988" t="str">
        <f t="shared" si="465"/>
        <v>Customer 10</v>
      </c>
      <c r="H1988" t="str">
        <f t="shared" si="466"/>
        <v>MOBILE</v>
      </c>
      <c r="I1988" t="str">
        <f t="shared" si="467"/>
        <v>Changed</v>
      </c>
      <c r="J1988">
        <f t="shared" si="468"/>
        <v>775</v>
      </c>
      <c r="K1988">
        <f t="shared" si="469"/>
        <v>1399</v>
      </c>
      <c r="L1988" s="8">
        <f t="shared" si="470"/>
        <v>45374</v>
      </c>
      <c r="M1988" t="str">
        <f t="shared" ca="1" si="471"/>
        <v>OK</v>
      </c>
      <c r="P1988">
        <f t="shared" si="472"/>
        <v>1987</v>
      </c>
      <c r="Q1988" t="str">
        <f t="shared" si="473"/>
        <v>Customer 10</v>
      </c>
      <c r="R1988" t="str">
        <f t="shared" si="474"/>
        <v>MOBILE</v>
      </c>
      <c r="S1988">
        <f t="shared" si="475"/>
        <v>775</v>
      </c>
      <c r="T1988">
        <f t="shared" si="476"/>
        <v>1399</v>
      </c>
      <c r="U1988" s="8">
        <f t="shared" si="477"/>
        <v>45374</v>
      </c>
      <c r="V1988" t="str" cm="1">
        <f t="array" ref="V1988">_xlfn.IFS(S1988 = "", "", S1988 &lt; 500, "Low", S1988 &lt; 1200, "Medium", TRUE, "High")</f>
        <v>Medium</v>
      </c>
      <c r="W1988" t="str">
        <f t="shared" si="478"/>
        <v>2024-03</v>
      </c>
      <c r="X1988">
        <f t="shared" si="479"/>
        <v>2024</v>
      </c>
    </row>
    <row r="1989" spans="1:24" x14ac:dyDescent="0.3">
      <c r="A1989">
        <f>'Raw_Data'!A1989</f>
        <v>1988</v>
      </c>
      <c r="B1989" t="str">
        <f>'Raw_Data'!B1989</f>
        <v>Customer 11</v>
      </c>
      <c r="C1989" t="str">
        <f>'Raw_Data'!C1989</f>
        <v>Mobile</v>
      </c>
      <c r="D1989">
        <f>'Raw_Data'!D1989</f>
        <v>1981</v>
      </c>
      <c r="E1989">
        <f>'Raw_Data'!E1989</f>
        <v>2120</v>
      </c>
      <c r="F1989">
        <f>'Raw_Data'!F1989</f>
        <v>45374.791666666664</v>
      </c>
      <c r="G1989" t="str">
        <f t="shared" si="465"/>
        <v>Customer 11</v>
      </c>
      <c r="H1989" t="str">
        <f t="shared" si="466"/>
        <v>MOBILE</v>
      </c>
      <c r="I1989" t="str">
        <f t="shared" si="467"/>
        <v>Changed</v>
      </c>
      <c r="J1989">
        <f t="shared" si="468"/>
        <v>1981</v>
      </c>
      <c r="K1989">
        <f t="shared" si="469"/>
        <v>2120</v>
      </c>
      <c r="L1989" s="8">
        <f t="shared" si="470"/>
        <v>45374</v>
      </c>
      <c r="M1989" t="str">
        <f t="shared" ca="1" si="471"/>
        <v>OK</v>
      </c>
      <c r="P1989">
        <f t="shared" si="472"/>
        <v>1988</v>
      </c>
      <c r="Q1989" t="str">
        <f t="shared" si="473"/>
        <v>Customer 11</v>
      </c>
      <c r="R1989" t="str">
        <f t="shared" si="474"/>
        <v>MOBILE</v>
      </c>
      <c r="S1989">
        <f t="shared" si="475"/>
        <v>1981</v>
      </c>
      <c r="T1989">
        <f t="shared" si="476"/>
        <v>2120</v>
      </c>
      <c r="U1989" s="8">
        <f t="shared" si="477"/>
        <v>45374</v>
      </c>
      <c r="V1989" t="str" cm="1">
        <f t="array" ref="V1989">_xlfn.IFS(S1989 = "", "", S1989 &lt; 500, "Low", S1989 &lt; 1200, "Medium", TRUE, "High")</f>
        <v>High</v>
      </c>
      <c r="W1989" t="str">
        <f t="shared" si="478"/>
        <v>2024-03</v>
      </c>
      <c r="X1989">
        <f t="shared" si="479"/>
        <v>2024</v>
      </c>
    </row>
    <row r="1990" spans="1:24" x14ac:dyDescent="0.3">
      <c r="A1990">
        <f>'Raw_Data'!A1990</f>
        <v>1989</v>
      </c>
      <c r="B1990" t="str">
        <f>'Raw_Data'!B1990</f>
        <v>Customer 6</v>
      </c>
      <c r="C1990" t="str">
        <f>'Raw_Data'!C1990</f>
        <v>Embedded</v>
      </c>
      <c r="D1990">
        <f>'Raw_Data'!D1990</f>
        <v>2923</v>
      </c>
      <c r="E1990">
        <f>'Raw_Data'!E1990</f>
        <v>4735</v>
      </c>
      <c r="F1990">
        <f>'Raw_Data'!F1990</f>
        <v>45374.833333333336</v>
      </c>
      <c r="G1990" t="str">
        <f t="shared" si="465"/>
        <v>Customer 6</v>
      </c>
      <c r="H1990" t="str">
        <f t="shared" si="466"/>
        <v>EMBEDDED</v>
      </c>
      <c r="I1990" t="str">
        <f t="shared" si="467"/>
        <v>Changed</v>
      </c>
      <c r="J1990">
        <f t="shared" si="468"/>
        <v>2923</v>
      </c>
      <c r="K1990">
        <f t="shared" si="469"/>
        <v>4735</v>
      </c>
      <c r="L1990" s="8">
        <f t="shared" si="470"/>
        <v>45374</v>
      </c>
      <c r="M1990" t="str">
        <f t="shared" ca="1" si="471"/>
        <v>OK</v>
      </c>
      <c r="P1990">
        <f t="shared" si="472"/>
        <v>1989</v>
      </c>
      <c r="Q1990" t="str">
        <f t="shared" si="473"/>
        <v>Customer 6</v>
      </c>
      <c r="R1990" t="str">
        <f t="shared" si="474"/>
        <v>EMBEDDED</v>
      </c>
      <c r="S1990">
        <f t="shared" si="475"/>
        <v>2923</v>
      </c>
      <c r="T1990">
        <f t="shared" si="476"/>
        <v>4735</v>
      </c>
      <c r="U1990" s="8">
        <f t="shared" si="477"/>
        <v>45374</v>
      </c>
      <c r="V1990" t="str" cm="1">
        <f t="array" ref="V1990">_xlfn.IFS(S1990 = "", "", S1990 &lt; 500, "Low", S1990 &lt; 1200, "Medium", TRUE, "High")</f>
        <v>High</v>
      </c>
      <c r="W1990" t="str">
        <f t="shared" si="478"/>
        <v>2024-03</v>
      </c>
      <c r="X1990">
        <f t="shared" si="479"/>
        <v>2024</v>
      </c>
    </row>
    <row r="1991" spans="1:24" x14ac:dyDescent="0.3">
      <c r="A1991">
        <f>'Raw_Data'!A1991</f>
        <v>1990</v>
      </c>
      <c r="B1991" t="str">
        <f>'Raw_Data'!B1991</f>
        <v>Customer 2</v>
      </c>
      <c r="C1991" t="str">
        <f>'Raw_Data'!C1991</f>
        <v>Workstation</v>
      </c>
      <c r="D1991">
        <f>'Raw_Data'!D1991</f>
        <v>3667</v>
      </c>
      <c r="E1991">
        <f>'Raw_Data'!E1991</f>
        <v>652</v>
      </c>
      <c r="F1991">
        <f>'Raw_Data'!F1991</f>
        <v>45374.875</v>
      </c>
      <c r="G1991" t="str">
        <f t="shared" si="465"/>
        <v>Customer 2</v>
      </c>
      <c r="H1991" t="str">
        <f t="shared" si="466"/>
        <v>WORKSTATION</v>
      </c>
      <c r="I1991" t="str">
        <f t="shared" si="467"/>
        <v>Changed</v>
      </c>
      <c r="J1991">
        <f t="shared" si="468"/>
        <v>3667</v>
      </c>
      <c r="K1991">
        <f t="shared" si="469"/>
        <v>652</v>
      </c>
      <c r="L1991" s="8">
        <f t="shared" si="470"/>
        <v>45374</v>
      </c>
      <c r="M1991" t="str">
        <f t="shared" ca="1" si="471"/>
        <v>OK</v>
      </c>
      <c r="P1991">
        <f t="shared" si="472"/>
        <v>1990</v>
      </c>
      <c r="Q1991" t="str">
        <f t="shared" si="473"/>
        <v>Customer 2</v>
      </c>
      <c r="R1991" t="str">
        <f t="shared" si="474"/>
        <v>WORKSTATION</v>
      </c>
      <c r="S1991">
        <f t="shared" si="475"/>
        <v>3667</v>
      </c>
      <c r="T1991">
        <f t="shared" si="476"/>
        <v>652</v>
      </c>
      <c r="U1991" s="8">
        <f t="shared" si="477"/>
        <v>45374</v>
      </c>
      <c r="V1991" t="str" cm="1">
        <f t="array" ref="V1991">_xlfn.IFS(S1991 = "", "", S1991 &lt; 500, "Low", S1991 &lt; 1200, "Medium", TRUE, "High")</f>
        <v>High</v>
      </c>
      <c r="W1991" t="str">
        <f t="shared" si="478"/>
        <v>2024-03</v>
      </c>
      <c r="X1991">
        <f t="shared" si="479"/>
        <v>2024</v>
      </c>
    </row>
    <row r="1992" spans="1:24" x14ac:dyDescent="0.3">
      <c r="A1992">
        <f>'Raw_Data'!A1992</f>
        <v>1991</v>
      </c>
      <c r="B1992" t="str">
        <f>'Raw_Data'!B1992</f>
        <v>Customer 10</v>
      </c>
      <c r="C1992" t="str">
        <f>'Raw_Data'!C1992</f>
        <v>Mobile</v>
      </c>
      <c r="D1992">
        <f>'Raw_Data'!D1992</f>
        <v>1856</v>
      </c>
      <c r="E1992">
        <f>'Raw_Data'!E1992</f>
        <v>4982</v>
      </c>
      <c r="F1992">
        <f>'Raw_Data'!F1992</f>
        <v>45374.916666666664</v>
      </c>
      <c r="G1992" t="str">
        <f t="shared" si="465"/>
        <v>Customer 10</v>
      </c>
      <c r="H1992" t="str">
        <f t="shared" si="466"/>
        <v>MOBILE</v>
      </c>
      <c r="I1992" t="str">
        <f t="shared" si="467"/>
        <v>Changed</v>
      </c>
      <c r="J1992">
        <f t="shared" si="468"/>
        <v>1856</v>
      </c>
      <c r="K1992">
        <f t="shared" si="469"/>
        <v>4982</v>
      </c>
      <c r="L1992" s="8">
        <f t="shared" si="470"/>
        <v>45374</v>
      </c>
      <c r="M1992" t="str">
        <f t="shared" ca="1" si="471"/>
        <v>OK</v>
      </c>
      <c r="P1992">
        <f t="shared" si="472"/>
        <v>1991</v>
      </c>
      <c r="Q1992" t="str">
        <f t="shared" si="473"/>
        <v>Customer 10</v>
      </c>
      <c r="R1992" t="str">
        <f t="shared" si="474"/>
        <v>MOBILE</v>
      </c>
      <c r="S1992">
        <f t="shared" si="475"/>
        <v>1856</v>
      </c>
      <c r="T1992">
        <f t="shared" si="476"/>
        <v>4982</v>
      </c>
      <c r="U1992" s="8">
        <f t="shared" si="477"/>
        <v>45374</v>
      </c>
      <c r="V1992" t="str" cm="1">
        <f t="array" ref="V1992">_xlfn.IFS(S1992 = "", "", S1992 &lt; 500, "Low", S1992 &lt; 1200, "Medium", TRUE, "High")</f>
        <v>High</v>
      </c>
      <c r="W1992" t="str">
        <f t="shared" si="478"/>
        <v>2024-03</v>
      </c>
      <c r="X1992">
        <f t="shared" si="479"/>
        <v>2024</v>
      </c>
    </row>
    <row r="1993" spans="1:24" x14ac:dyDescent="0.3">
      <c r="A1993">
        <f>'Raw_Data'!A1993</f>
        <v>1992</v>
      </c>
      <c r="B1993" t="str">
        <f>'Raw_Data'!B1993</f>
        <v>Customer 6</v>
      </c>
      <c r="C1993" t="str">
        <f>'Raw_Data'!C1993</f>
        <v>Mobile</v>
      </c>
      <c r="D1993">
        <f>'Raw_Data'!D1993</f>
        <v>235</v>
      </c>
      <c r="E1993">
        <f>'Raw_Data'!E1993</f>
        <v>3690</v>
      </c>
      <c r="F1993">
        <f>'Raw_Data'!F1993</f>
        <v>45374.958333333336</v>
      </c>
      <c r="G1993" t="str">
        <f t="shared" si="465"/>
        <v>Customer 6</v>
      </c>
      <c r="H1993" t="str">
        <f t="shared" si="466"/>
        <v>MOBILE</v>
      </c>
      <c r="I1993" t="str">
        <f t="shared" si="467"/>
        <v>Changed</v>
      </c>
      <c r="J1993">
        <f t="shared" si="468"/>
        <v>235</v>
      </c>
      <c r="K1993">
        <f t="shared" si="469"/>
        <v>3690</v>
      </c>
      <c r="L1993" s="8">
        <f t="shared" si="470"/>
        <v>45374</v>
      </c>
      <c r="M1993" t="str">
        <f t="shared" ca="1" si="471"/>
        <v>OK</v>
      </c>
      <c r="P1993">
        <f t="shared" si="472"/>
        <v>1992</v>
      </c>
      <c r="Q1993" t="str">
        <f t="shared" si="473"/>
        <v>Customer 6</v>
      </c>
      <c r="R1993" t="str">
        <f t="shared" si="474"/>
        <v>MOBILE</v>
      </c>
      <c r="S1993">
        <f t="shared" si="475"/>
        <v>235</v>
      </c>
      <c r="T1993">
        <f t="shared" si="476"/>
        <v>3690</v>
      </c>
      <c r="U1993" s="8">
        <f t="shared" si="477"/>
        <v>45374</v>
      </c>
      <c r="V1993" t="str" cm="1">
        <f t="array" ref="V1993">_xlfn.IFS(S1993 = "", "", S1993 &lt; 500, "Low", S1993 &lt; 1200, "Medium", TRUE, "High")</f>
        <v>Low</v>
      </c>
      <c r="W1993" t="str">
        <f t="shared" si="478"/>
        <v>2024-03</v>
      </c>
      <c r="X1993">
        <f t="shared" si="479"/>
        <v>2024</v>
      </c>
    </row>
    <row r="1994" spans="1:24" x14ac:dyDescent="0.3">
      <c r="A1994">
        <f>'Raw_Data'!A1994</f>
        <v>1993</v>
      </c>
      <c r="B1994" t="str">
        <f>'Raw_Data'!B1994</f>
        <v>Customer 8</v>
      </c>
      <c r="C1994" t="str">
        <f>'Raw_Data'!C1994</f>
        <v>Workstation</v>
      </c>
      <c r="D1994">
        <f>'Raw_Data'!D1994</f>
        <v>3228</v>
      </c>
      <c r="E1994">
        <f>'Raw_Data'!E1994</f>
        <v>605</v>
      </c>
      <c r="F1994">
        <f>'Raw_Data'!F1994</f>
        <v>45375</v>
      </c>
      <c r="G1994" t="str">
        <f t="shared" si="465"/>
        <v>Customer 8</v>
      </c>
      <c r="H1994" t="str">
        <f t="shared" si="466"/>
        <v>WORKSTATION</v>
      </c>
      <c r="I1994" t="str">
        <f t="shared" si="467"/>
        <v>Changed</v>
      </c>
      <c r="J1994">
        <f t="shared" si="468"/>
        <v>3228</v>
      </c>
      <c r="K1994">
        <f t="shared" si="469"/>
        <v>605</v>
      </c>
      <c r="L1994" s="8">
        <f t="shared" si="470"/>
        <v>45375</v>
      </c>
      <c r="M1994" t="str">
        <f t="shared" ca="1" si="471"/>
        <v>OK</v>
      </c>
      <c r="P1994">
        <f t="shared" si="472"/>
        <v>1993</v>
      </c>
      <c r="Q1994" t="str">
        <f t="shared" si="473"/>
        <v>Customer 8</v>
      </c>
      <c r="R1994" t="str">
        <f t="shared" si="474"/>
        <v>WORKSTATION</v>
      </c>
      <c r="S1994">
        <f t="shared" si="475"/>
        <v>3228</v>
      </c>
      <c r="T1994">
        <f t="shared" si="476"/>
        <v>605</v>
      </c>
      <c r="U1994" s="8">
        <f t="shared" si="477"/>
        <v>45375</v>
      </c>
      <c r="V1994" t="str" cm="1">
        <f t="array" ref="V1994">_xlfn.IFS(S1994 = "", "", S1994 &lt; 500, "Low", S1994 &lt; 1200, "Medium", TRUE, "High")</f>
        <v>High</v>
      </c>
      <c r="W1994" t="str">
        <f t="shared" si="478"/>
        <v>2024-03</v>
      </c>
      <c r="X1994">
        <f t="shared" si="479"/>
        <v>2024</v>
      </c>
    </row>
    <row r="1995" spans="1:24" x14ac:dyDescent="0.3">
      <c r="A1995">
        <f>'Raw_Data'!A1995</f>
        <v>1994</v>
      </c>
      <c r="B1995" t="str">
        <f>'Raw_Data'!B1995</f>
        <v>Customer 7</v>
      </c>
      <c r="C1995" t="str">
        <f>'Raw_Data'!C1995</f>
        <v>Workstation</v>
      </c>
      <c r="D1995">
        <f>'Raw_Data'!D1995</f>
        <v>2266</v>
      </c>
      <c r="E1995">
        <f>'Raw_Data'!E1995</f>
        <v>2509</v>
      </c>
      <c r="F1995">
        <f>'Raw_Data'!F1995</f>
        <v>45375.041666666664</v>
      </c>
      <c r="G1995" t="str">
        <f t="shared" si="465"/>
        <v>Customer 7</v>
      </c>
      <c r="H1995" t="str">
        <f t="shared" si="466"/>
        <v>WORKSTATION</v>
      </c>
      <c r="I1995" t="str">
        <f t="shared" si="467"/>
        <v>Changed</v>
      </c>
      <c r="J1995">
        <f t="shared" si="468"/>
        <v>2266</v>
      </c>
      <c r="K1995">
        <f t="shared" si="469"/>
        <v>2509</v>
      </c>
      <c r="L1995" s="8">
        <f t="shared" si="470"/>
        <v>45375</v>
      </c>
      <c r="M1995" t="str">
        <f t="shared" ca="1" si="471"/>
        <v>OK</v>
      </c>
      <c r="P1995">
        <f t="shared" si="472"/>
        <v>1994</v>
      </c>
      <c r="Q1995" t="str">
        <f t="shared" si="473"/>
        <v>Customer 7</v>
      </c>
      <c r="R1995" t="str">
        <f t="shared" si="474"/>
        <v>WORKSTATION</v>
      </c>
      <c r="S1995">
        <f t="shared" si="475"/>
        <v>2266</v>
      </c>
      <c r="T1995">
        <f t="shared" si="476"/>
        <v>2509</v>
      </c>
      <c r="U1995" s="8">
        <f t="shared" si="477"/>
        <v>45375</v>
      </c>
      <c r="V1995" t="str" cm="1">
        <f t="array" ref="V1995">_xlfn.IFS(S1995 = "", "", S1995 &lt; 500, "Low", S1995 &lt; 1200, "Medium", TRUE, "High")</f>
        <v>High</v>
      </c>
      <c r="W1995" t="str">
        <f t="shared" si="478"/>
        <v>2024-03</v>
      </c>
      <c r="X1995">
        <f t="shared" si="479"/>
        <v>2024</v>
      </c>
    </row>
    <row r="1996" spans="1:24" x14ac:dyDescent="0.3">
      <c r="A1996">
        <f>'Raw_Data'!A1996</f>
        <v>1995</v>
      </c>
      <c r="B1996" t="str">
        <f>'Raw_Data'!B1996</f>
        <v>Customer 5</v>
      </c>
      <c r="C1996" t="str">
        <f>'Raw_Data'!C1996</f>
        <v>Mobile</v>
      </c>
      <c r="D1996">
        <f>'Raw_Data'!D1996</f>
        <v>2332</v>
      </c>
      <c r="E1996">
        <f>'Raw_Data'!E1996</f>
        <v>4923</v>
      </c>
      <c r="F1996">
        <f>'Raw_Data'!F1996</f>
        <v>45375.083333333336</v>
      </c>
      <c r="G1996" t="str">
        <f t="shared" si="465"/>
        <v>Customer 5</v>
      </c>
      <c r="H1996" t="str">
        <f t="shared" si="466"/>
        <v>MOBILE</v>
      </c>
      <c r="I1996" t="str">
        <f t="shared" si="467"/>
        <v>Changed</v>
      </c>
      <c r="J1996">
        <f t="shared" si="468"/>
        <v>2332</v>
      </c>
      <c r="K1996">
        <f t="shared" si="469"/>
        <v>4923</v>
      </c>
      <c r="L1996" s="8">
        <f t="shared" si="470"/>
        <v>45375</v>
      </c>
      <c r="M1996" t="str">
        <f t="shared" ca="1" si="471"/>
        <v>OK</v>
      </c>
      <c r="P1996">
        <f t="shared" si="472"/>
        <v>1995</v>
      </c>
      <c r="Q1996" t="str">
        <f t="shared" si="473"/>
        <v>Customer 5</v>
      </c>
      <c r="R1996" t="str">
        <f t="shared" si="474"/>
        <v>MOBILE</v>
      </c>
      <c r="S1996">
        <f t="shared" si="475"/>
        <v>2332</v>
      </c>
      <c r="T1996">
        <f t="shared" si="476"/>
        <v>4923</v>
      </c>
      <c r="U1996" s="8">
        <f t="shared" si="477"/>
        <v>45375</v>
      </c>
      <c r="V1996" t="str" cm="1">
        <f t="array" ref="V1996">_xlfn.IFS(S1996 = "", "", S1996 &lt; 500, "Low", S1996 &lt; 1200, "Medium", TRUE, "High")</f>
        <v>High</v>
      </c>
      <c r="W1996" t="str">
        <f t="shared" si="478"/>
        <v>2024-03</v>
      </c>
      <c r="X1996">
        <f t="shared" si="479"/>
        <v>2024</v>
      </c>
    </row>
    <row r="1997" spans="1:24" x14ac:dyDescent="0.3">
      <c r="A1997">
        <f>'Raw_Data'!A1997</f>
        <v>1996</v>
      </c>
      <c r="B1997" t="str">
        <f>'Raw_Data'!B1997</f>
        <v>Customer 9</v>
      </c>
      <c r="C1997" t="str">
        <f>'Raw_Data'!C1997</f>
        <v>Desktop</v>
      </c>
      <c r="D1997">
        <f>'Raw_Data'!D1997</f>
        <v>762</v>
      </c>
      <c r="E1997">
        <f>'Raw_Data'!E1997</f>
        <v>2894</v>
      </c>
      <c r="F1997">
        <f>'Raw_Data'!F1997</f>
        <v>45375.125</v>
      </c>
      <c r="G1997" t="str">
        <f t="shared" si="465"/>
        <v>Customer 9</v>
      </c>
      <c r="H1997" t="str">
        <f t="shared" si="466"/>
        <v>DESKTOP</v>
      </c>
      <c r="I1997" t="str">
        <f t="shared" si="467"/>
        <v>Changed</v>
      </c>
      <c r="J1997">
        <f t="shared" si="468"/>
        <v>762</v>
      </c>
      <c r="K1997">
        <f t="shared" si="469"/>
        <v>2894</v>
      </c>
      <c r="L1997" s="8">
        <f t="shared" si="470"/>
        <v>45375</v>
      </c>
      <c r="M1997" t="str">
        <f t="shared" ca="1" si="471"/>
        <v>OK</v>
      </c>
      <c r="P1997">
        <f t="shared" si="472"/>
        <v>1996</v>
      </c>
      <c r="Q1997" t="str">
        <f t="shared" si="473"/>
        <v>Customer 9</v>
      </c>
      <c r="R1997" t="str">
        <f t="shared" si="474"/>
        <v>DESKTOP</v>
      </c>
      <c r="S1997">
        <f t="shared" si="475"/>
        <v>762</v>
      </c>
      <c r="T1997">
        <f t="shared" si="476"/>
        <v>2894</v>
      </c>
      <c r="U1997" s="8">
        <f t="shared" si="477"/>
        <v>45375</v>
      </c>
      <c r="V1997" t="str" cm="1">
        <f t="array" ref="V1997">_xlfn.IFS(S1997 = "", "", S1997 &lt; 500, "Low", S1997 &lt; 1200, "Medium", TRUE, "High")</f>
        <v>Medium</v>
      </c>
      <c r="W1997" t="str">
        <f t="shared" si="478"/>
        <v>2024-03</v>
      </c>
      <c r="X1997">
        <f t="shared" si="479"/>
        <v>2024</v>
      </c>
    </row>
    <row r="1998" spans="1:24" x14ac:dyDescent="0.3">
      <c r="A1998">
        <f>'Raw_Data'!A1998</f>
        <v>1997</v>
      </c>
      <c r="B1998" t="str">
        <f>'Raw_Data'!B1998</f>
        <v>Customer 7</v>
      </c>
      <c r="C1998" t="str">
        <f>'Raw_Data'!C1998</f>
        <v>Desktop</v>
      </c>
      <c r="D1998">
        <f>'Raw_Data'!D1998</f>
        <v>1747</v>
      </c>
      <c r="E1998">
        <f>'Raw_Data'!E1998</f>
        <v>1276</v>
      </c>
      <c r="F1998">
        <f>'Raw_Data'!F1998</f>
        <v>45375.166666666664</v>
      </c>
      <c r="G1998" t="str">
        <f t="shared" si="465"/>
        <v>Customer 7</v>
      </c>
      <c r="H1998" t="str">
        <f t="shared" si="466"/>
        <v>DESKTOP</v>
      </c>
      <c r="I1998" t="str">
        <f t="shared" si="467"/>
        <v>Changed</v>
      </c>
      <c r="J1998">
        <f t="shared" si="468"/>
        <v>1747</v>
      </c>
      <c r="K1998">
        <f t="shared" si="469"/>
        <v>1276</v>
      </c>
      <c r="L1998" s="8">
        <f t="shared" si="470"/>
        <v>45375</v>
      </c>
      <c r="M1998" t="str">
        <f t="shared" ca="1" si="471"/>
        <v>OK</v>
      </c>
      <c r="P1998">
        <f t="shared" si="472"/>
        <v>1997</v>
      </c>
      <c r="Q1998" t="str">
        <f t="shared" si="473"/>
        <v>Customer 7</v>
      </c>
      <c r="R1998" t="str">
        <f t="shared" si="474"/>
        <v>DESKTOP</v>
      </c>
      <c r="S1998">
        <f t="shared" si="475"/>
        <v>1747</v>
      </c>
      <c r="T1998">
        <f t="shared" si="476"/>
        <v>1276</v>
      </c>
      <c r="U1998" s="8">
        <f t="shared" si="477"/>
        <v>45375</v>
      </c>
      <c r="V1998" t="str" cm="1">
        <f t="array" ref="V1998">_xlfn.IFS(S1998 = "", "", S1998 &lt; 500, "Low", S1998 &lt; 1200, "Medium", TRUE, "High")</f>
        <v>High</v>
      </c>
      <c r="W1998" t="str">
        <f t="shared" si="478"/>
        <v>2024-03</v>
      </c>
      <c r="X1998">
        <f t="shared" si="479"/>
        <v>2024</v>
      </c>
    </row>
    <row r="1999" spans="1:24" x14ac:dyDescent="0.3">
      <c r="A1999">
        <f>'Raw_Data'!A1999</f>
        <v>1998</v>
      </c>
      <c r="B1999" t="str">
        <f>'Raw_Data'!B1999</f>
        <v>Customer 14</v>
      </c>
      <c r="C1999" t="str">
        <f>'Raw_Data'!C1999</f>
        <v>Mobile</v>
      </c>
      <c r="D1999">
        <f>'Raw_Data'!D1999</f>
        <v>3273</v>
      </c>
      <c r="E1999">
        <f>'Raw_Data'!E1999</f>
        <v>2999</v>
      </c>
      <c r="F1999">
        <f>'Raw_Data'!F1999</f>
        <v>45375.208333333336</v>
      </c>
      <c r="G1999" t="str">
        <f t="shared" si="465"/>
        <v>Customer 14</v>
      </c>
      <c r="H1999" t="str">
        <f t="shared" si="466"/>
        <v>MOBILE</v>
      </c>
      <c r="I1999" t="str">
        <f t="shared" si="467"/>
        <v>Changed</v>
      </c>
      <c r="J1999">
        <f t="shared" si="468"/>
        <v>3273</v>
      </c>
      <c r="K1999">
        <f t="shared" si="469"/>
        <v>2999</v>
      </c>
      <c r="L1999" s="8">
        <f t="shared" si="470"/>
        <v>45375</v>
      </c>
      <c r="M1999" t="str">
        <f t="shared" ca="1" si="471"/>
        <v>OK</v>
      </c>
      <c r="P1999">
        <f t="shared" si="472"/>
        <v>1998</v>
      </c>
      <c r="Q1999" t="str">
        <f t="shared" si="473"/>
        <v>Customer 14</v>
      </c>
      <c r="R1999" t="str">
        <f t="shared" si="474"/>
        <v>MOBILE</v>
      </c>
      <c r="S1999">
        <f t="shared" si="475"/>
        <v>3273</v>
      </c>
      <c r="T1999">
        <f t="shared" si="476"/>
        <v>2999</v>
      </c>
      <c r="U1999" s="8">
        <f t="shared" si="477"/>
        <v>45375</v>
      </c>
      <c r="V1999" t="str" cm="1">
        <f t="array" ref="V1999">_xlfn.IFS(S1999 = "", "", S1999 &lt; 500, "Low", S1999 &lt; 1200, "Medium", TRUE, "High")</f>
        <v>High</v>
      </c>
      <c r="W1999" t="str">
        <f t="shared" si="478"/>
        <v>2024-03</v>
      </c>
      <c r="X1999">
        <f t="shared" si="479"/>
        <v>2024</v>
      </c>
    </row>
    <row r="2000" spans="1:24" x14ac:dyDescent="0.3">
      <c r="A2000">
        <f>'Raw_Data'!A2000</f>
        <v>1999</v>
      </c>
      <c r="B2000" t="str">
        <f>'Raw_Data'!B2000</f>
        <v>Customer 10</v>
      </c>
      <c r="C2000" t="str">
        <f>'Raw_Data'!C2000</f>
        <v>Desktop</v>
      </c>
      <c r="D2000">
        <f>'Raw_Data'!D2000</f>
        <v>399</v>
      </c>
      <c r="E2000">
        <f>'Raw_Data'!E2000</f>
        <v>398</v>
      </c>
      <c r="F2000">
        <f>'Raw_Data'!F2000</f>
        <v>45375.25</v>
      </c>
      <c r="G2000" t="str">
        <f t="shared" si="465"/>
        <v>Customer 10</v>
      </c>
      <c r="H2000" t="str">
        <f t="shared" si="466"/>
        <v>DESKTOP</v>
      </c>
      <c r="I2000" t="str">
        <f t="shared" si="467"/>
        <v>Changed</v>
      </c>
      <c r="J2000">
        <f t="shared" si="468"/>
        <v>399</v>
      </c>
      <c r="K2000">
        <f t="shared" si="469"/>
        <v>398</v>
      </c>
      <c r="L2000" s="8">
        <f t="shared" si="470"/>
        <v>45375</v>
      </c>
      <c r="M2000" t="str">
        <f t="shared" ca="1" si="471"/>
        <v>OK</v>
      </c>
      <c r="P2000">
        <f t="shared" si="472"/>
        <v>1999</v>
      </c>
      <c r="Q2000" t="str">
        <f t="shared" si="473"/>
        <v>Customer 10</v>
      </c>
      <c r="R2000" t="str">
        <f t="shared" si="474"/>
        <v>DESKTOP</v>
      </c>
      <c r="S2000">
        <f t="shared" si="475"/>
        <v>399</v>
      </c>
      <c r="T2000">
        <f t="shared" si="476"/>
        <v>398</v>
      </c>
      <c r="U2000" s="8">
        <f t="shared" si="477"/>
        <v>45375</v>
      </c>
      <c r="V2000" t="str" cm="1">
        <f t="array" ref="V2000">_xlfn.IFS(S2000 = "", "", S2000 &lt; 500, "Low", S2000 &lt; 1200, "Medium", TRUE, "High")</f>
        <v>Low</v>
      </c>
      <c r="W2000" t="str">
        <f t="shared" si="478"/>
        <v>2024-03</v>
      </c>
      <c r="X2000">
        <f t="shared" si="479"/>
        <v>2024</v>
      </c>
    </row>
    <row r="2001" spans="1:24" x14ac:dyDescent="0.3">
      <c r="A2001">
        <f>'Raw_Data'!A2001</f>
        <v>2000</v>
      </c>
      <c r="B2001" t="str">
        <f>'Raw_Data'!B2001</f>
        <v>Customer 11</v>
      </c>
      <c r="C2001" t="str">
        <f>'Raw_Data'!C2001</f>
        <v>Mobile</v>
      </c>
      <c r="D2001">
        <f>'Raw_Data'!D2001</f>
        <v>1786</v>
      </c>
      <c r="E2001">
        <f>'Raw_Data'!E2001</f>
        <v>4584</v>
      </c>
      <c r="F2001">
        <f>'Raw_Data'!F2001</f>
        <v>45375.291666666664</v>
      </c>
      <c r="G2001" t="str">
        <f t="shared" si="465"/>
        <v>Customer 11</v>
      </c>
      <c r="H2001" t="str">
        <f t="shared" si="466"/>
        <v>MOBILE</v>
      </c>
      <c r="I2001" t="str">
        <f t="shared" si="467"/>
        <v>Changed</v>
      </c>
      <c r="J2001">
        <f t="shared" si="468"/>
        <v>1786</v>
      </c>
      <c r="K2001">
        <f t="shared" si="469"/>
        <v>4584</v>
      </c>
      <c r="L2001" s="8">
        <f t="shared" si="470"/>
        <v>45375</v>
      </c>
      <c r="M2001" t="str">
        <f t="shared" ca="1" si="471"/>
        <v>OK</v>
      </c>
      <c r="P2001">
        <f t="shared" si="472"/>
        <v>2000</v>
      </c>
      <c r="Q2001" t="str">
        <f t="shared" si="473"/>
        <v>Customer 11</v>
      </c>
      <c r="R2001" t="str">
        <f t="shared" si="474"/>
        <v>MOBILE</v>
      </c>
      <c r="S2001">
        <f t="shared" si="475"/>
        <v>1786</v>
      </c>
      <c r="T2001">
        <f t="shared" si="476"/>
        <v>4584</v>
      </c>
      <c r="U2001" s="8">
        <f t="shared" si="477"/>
        <v>45375</v>
      </c>
      <c r="V2001" t="str" cm="1">
        <f t="array" ref="V2001">_xlfn.IFS(S2001 = "", "", S2001 &lt; 500, "Low", S2001 &lt; 1200, "Medium", TRUE, "High")</f>
        <v>High</v>
      </c>
      <c r="W2001" t="str">
        <f t="shared" si="478"/>
        <v>2024-03</v>
      </c>
      <c r="X2001">
        <f t="shared" si="479"/>
        <v>2024</v>
      </c>
    </row>
    <row r="2002" spans="1:24" x14ac:dyDescent="0.3">
      <c r="A2002">
        <f>'Raw_Data'!A2002</f>
        <v>2001</v>
      </c>
      <c r="B2002" t="str">
        <f>'Raw_Data'!B2002</f>
        <v>Customer 3</v>
      </c>
      <c r="C2002" t="str">
        <f>'Raw_Data'!C2002</f>
        <v>Mobile</v>
      </c>
      <c r="D2002">
        <f>'Raw_Data'!D2002</f>
        <v>1932</v>
      </c>
      <c r="E2002">
        <f>'Raw_Data'!E2002</f>
        <v>3747</v>
      </c>
      <c r="F2002">
        <f>'Raw_Data'!F2002</f>
        <v>45375.333333333336</v>
      </c>
      <c r="G2002" t="str">
        <f t="shared" si="465"/>
        <v>Customer 3</v>
      </c>
      <c r="H2002" t="str">
        <f t="shared" si="466"/>
        <v>MOBILE</v>
      </c>
      <c r="I2002" t="str">
        <f t="shared" si="467"/>
        <v>Changed</v>
      </c>
      <c r="J2002">
        <f t="shared" si="468"/>
        <v>1932</v>
      </c>
      <c r="K2002">
        <f t="shared" si="469"/>
        <v>3747</v>
      </c>
      <c r="L2002" s="8">
        <f t="shared" si="470"/>
        <v>45375</v>
      </c>
      <c r="M2002" t="str">
        <f t="shared" ca="1" si="471"/>
        <v>OK</v>
      </c>
      <c r="P2002">
        <f t="shared" si="472"/>
        <v>2001</v>
      </c>
      <c r="Q2002" t="str">
        <f t="shared" si="473"/>
        <v>Customer 3</v>
      </c>
      <c r="R2002" t="str">
        <f t="shared" si="474"/>
        <v>MOBILE</v>
      </c>
      <c r="S2002">
        <f t="shared" si="475"/>
        <v>1932</v>
      </c>
      <c r="T2002">
        <f t="shared" si="476"/>
        <v>3747</v>
      </c>
      <c r="U2002" s="8">
        <f t="shared" si="477"/>
        <v>45375</v>
      </c>
      <c r="V2002" t="str" cm="1">
        <f t="array" ref="V2002">_xlfn.IFS(S2002 = "", "", S2002 &lt; 500, "Low", S2002 &lt; 1200, "Medium", TRUE, "High")</f>
        <v>High</v>
      </c>
      <c r="W2002" t="str">
        <f t="shared" si="478"/>
        <v>2024-03</v>
      </c>
      <c r="X2002">
        <f t="shared" si="479"/>
        <v>2024</v>
      </c>
    </row>
    <row r="2003" spans="1:24" x14ac:dyDescent="0.3">
      <c r="A2003">
        <f>'Raw_Data'!A2003</f>
        <v>2002</v>
      </c>
      <c r="B2003" t="str">
        <f>'Raw_Data'!B2003</f>
        <v>Customer 15</v>
      </c>
      <c r="C2003" t="str">
        <f>'Raw_Data'!C2003</f>
        <v>Embedded</v>
      </c>
      <c r="D2003">
        <f>'Raw_Data'!D2003</f>
        <v>3908</v>
      </c>
      <c r="E2003">
        <f>'Raw_Data'!E2003</f>
        <v>212</v>
      </c>
      <c r="F2003">
        <f>'Raw_Data'!F2003</f>
        <v>45375.375</v>
      </c>
      <c r="G2003" t="str">
        <f t="shared" si="465"/>
        <v>Customer 15</v>
      </c>
      <c r="H2003" t="str">
        <f t="shared" si="466"/>
        <v>EMBEDDED</v>
      </c>
      <c r="I2003" t="str">
        <f t="shared" si="467"/>
        <v>Changed</v>
      </c>
      <c r="J2003">
        <f t="shared" si="468"/>
        <v>3908</v>
      </c>
      <c r="K2003">
        <f t="shared" si="469"/>
        <v>212</v>
      </c>
      <c r="L2003" s="8">
        <f t="shared" si="470"/>
        <v>45375</v>
      </c>
      <c r="M2003" t="str">
        <f t="shared" ca="1" si="471"/>
        <v>OK</v>
      </c>
      <c r="P2003">
        <f t="shared" si="472"/>
        <v>2002</v>
      </c>
      <c r="Q2003" t="str">
        <f t="shared" si="473"/>
        <v>Customer 15</v>
      </c>
      <c r="R2003" t="str">
        <f t="shared" si="474"/>
        <v>EMBEDDED</v>
      </c>
      <c r="S2003">
        <f t="shared" si="475"/>
        <v>3908</v>
      </c>
      <c r="T2003">
        <f t="shared" si="476"/>
        <v>212</v>
      </c>
      <c r="U2003" s="8">
        <f t="shared" si="477"/>
        <v>45375</v>
      </c>
      <c r="V2003" t="str" cm="1">
        <f t="array" ref="V2003">_xlfn.IFS(S2003 = "", "", S2003 &lt; 500, "Low", S2003 &lt; 1200, "Medium", TRUE, "High")</f>
        <v>High</v>
      </c>
      <c r="W2003" t="str">
        <f t="shared" si="478"/>
        <v>2024-03</v>
      </c>
      <c r="X2003">
        <f t="shared" si="479"/>
        <v>2024</v>
      </c>
    </row>
    <row r="2004" spans="1:24" x14ac:dyDescent="0.3">
      <c r="A2004">
        <f>'Raw_Data'!A2004</f>
        <v>2003</v>
      </c>
      <c r="B2004" t="str">
        <f>'Raw_Data'!B2004</f>
        <v>Customer 5</v>
      </c>
      <c r="C2004" t="str">
        <f>'Raw_Data'!C2004</f>
        <v>Mobile</v>
      </c>
      <c r="D2004">
        <f>'Raw_Data'!D2004</f>
        <v>2668</v>
      </c>
      <c r="E2004">
        <f>'Raw_Data'!E2004</f>
        <v>3663</v>
      </c>
      <c r="F2004">
        <f>'Raw_Data'!F2004</f>
        <v>45375.416666666664</v>
      </c>
      <c r="G2004" t="str">
        <f t="shared" si="465"/>
        <v>Customer 5</v>
      </c>
      <c r="H2004" t="str">
        <f t="shared" si="466"/>
        <v>MOBILE</v>
      </c>
      <c r="I2004" t="str">
        <f t="shared" si="467"/>
        <v>Changed</v>
      </c>
      <c r="J2004">
        <f t="shared" si="468"/>
        <v>2668</v>
      </c>
      <c r="K2004">
        <f t="shared" si="469"/>
        <v>3663</v>
      </c>
      <c r="L2004" s="8">
        <f t="shared" si="470"/>
        <v>45375</v>
      </c>
      <c r="M2004" t="str">
        <f t="shared" ca="1" si="471"/>
        <v>OK</v>
      </c>
      <c r="P2004">
        <f t="shared" si="472"/>
        <v>2003</v>
      </c>
      <c r="Q2004" t="str">
        <f t="shared" si="473"/>
        <v>Customer 5</v>
      </c>
      <c r="R2004" t="str">
        <f t="shared" si="474"/>
        <v>MOBILE</v>
      </c>
      <c r="S2004">
        <f t="shared" si="475"/>
        <v>2668</v>
      </c>
      <c r="T2004">
        <f t="shared" si="476"/>
        <v>3663</v>
      </c>
      <c r="U2004" s="8">
        <f t="shared" si="477"/>
        <v>45375</v>
      </c>
      <c r="V2004" t="str" cm="1">
        <f t="array" ref="V2004">_xlfn.IFS(S2004 = "", "", S2004 &lt; 500, "Low", S2004 &lt; 1200, "Medium", TRUE, "High")</f>
        <v>High</v>
      </c>
      <c r="W2004" t="str">
        <f t="shared" si="478"/>
        <v>2024-03</v>
      </c>
      <c r="X2004">
        <f t="shared" si="479"/>
        <v>2024</v>
      </c>
    </row>
    <row r="2005" spans="1:24" x14ac:dyDescent="0.3">
      <c r="A2005">
        <f>'Raw_Data'!A2005</f>
        <v>2004</v>
      </c>
      <c r="B2005" t="str">
        <f>'Raw_Data'!B2005</f>
        <v>Customer 6</v>
      </c>
      <c r="C2005" t="str">
        <f>'Raw_Data'!C2005</f>
        <v>Mobile</v>
      </c>
      <c r="D2005">
        <f>'Raw_Data'!D2005</f>
        <v>3276</v>
      </c>
      <c r="E2005">
        <f>'Raw_Data'!E2005</f>
        <v>4284</v>
      </c>
      <c r="F2005">
        <f>'Raw_Data'!F2005</f>
        <v>45375.458333333336</v>
      </c>
      <c r="G2005" t="str">
        <f t="shared" si="465"/>
        <v>Customer 6</v>
      </c>
      <c r="H2005" t="str">
        <f t="shared" si="466"/>
        <v>MOBILE</v>
      </c>
      <c r="I2005" t="str">
        <f t="shared" si="467"/>
        <v>Changed</v>
      </c>
      <c r="J2005">
        <f t="shared" si="468"/>
        <v>3276</v>
      </c>
      <c r="K2005">
        <f t="shared" si="469"/>
        <v>4284</v>
      </c>
      <c r="L2005" s="8">
        <f t="shared" si="470"/>
        <v>45375</v>
      </c>
      <c r="M2005" t="str">
        <f t="shared" ca="1" si="471"/>
        <v>OK</v>
      </c>
      <c r="P2005">
        <f t="shared" si="472"/>
        <v>2004</v>
      </c>
      <c r="Q2005" t="str">
        <f t="shared" si="473"/>
        <v>Customer 6</v>
      </c>
      <c r="R2005" t="str">
        <f t="shared" si="474"/>
        <v>MOBILE</v>
      </c>
      <c r="S2005">
        <f t="shared" si="475"/>
        <v>3276</v>
      </c>
      <c r="T2005">
        <f t="shared" si="476"/>
        <v>4284</v>
      </c>
      <c r="U2005" s="8">
        <f t="shared" si="477"/>
        <v>45375</v>
      </c>
      <c r="V2005" t="str" cm="1">
        <f t="array" ref="V2005">_xlfn.IFS(S2005 = "", "", S2005 &lt; 500, "Low", S2005 &lt; 1200, "Medium", TRUE, "High")</f>
        <v>High</v>
      </c>
      <c r="W2005" t="str">
        <f t="shared" si="478"/>
        <v>2024-03</v>
      </c>
      <c r="X2005">
        <f t="shared" si="479"/>
        <v>2024</v>
      </c>
    </row>
    <row r="2006" spans="1:24" x14ac:dyDescent="0.3">
      <c r="A2006">
        <f>'Raw_Data'!A2006</f>
        <v>2005</v>
      </c>
      <c r="B2006" t="str">
        <f>'Raw_Data'!B2006</f>
        <v>Customer 13</v>
      </c>
      <c r="C2006" t="str">
        <f>'Raw_Data'!C2006</f>
        <v>Mobile</v>
      </c>
      <c r="D2006">
        <f>'Raw_Data'!D2006</f>
        <v>1595</v>
      </c>
      <c r="E2006">
        <f>'Raw_Data'!E2006</f>
        <v>536</v>
      </c>
      <c r="F2006">
        <f>'Raw_Data'!F2006</f>
        <v>45375.5</v>
      </c>
      <c r="G2006" t="str">
        <f t="shared" si="465"/>
        <v>Customer 13</v>
      </c>
      <c r="H2006" t="str">
        <f t="shared" si="466"/>
        <v>MOBILE</v>
      </c>
      <c r="I2006" t="str">
        <f t="shared" si="467"/>
        <v>Changed</v>
      </c>
      <c r="J2006">
        <f t="shared" si="468"/>
        <v>1595</v>
      </c>
      <c r="K2006">
        <f t="shared" si="469"/>
        <v>536</v>
      </c>
      <c r="L2006" s="8">
        <f t="shared" si="470"/>
        <v>45375</v>
      </c>
      <c r="M2006" t="str">
        <f t="shared" ca="1" si="471"/>
        <v>OK</v>
      </c>
      <c r="P2006">
        <f t="shared" si="472"/>
        <v>2005</v>
      </c>
      <c r="Q2006" t="str">
        <f t="shared" si="473"/>
        <v>Customer 13</v>
      </c>
      <c r="R2006" t="str">
        <f t="shared" si="474"/>
        <v>MOBILE</v>
      </c>
      <c r="S2006">
        <f t="shared" si="475"/>
        <v>1595</v>
      </c>
      <c r="T2006">
        <f t="shared" si="476"/>
        <v>536</v>
      </c>
      <c r="U2006" s="8">
        <f t="shared" si="477"/>
        <v>45375</v>
      </c>
      <c r="V2006" t="str" cm="1">
        <f t="array" ref="V2006">_xlfn.IFS(S2006 = "", "", S2006 &lt; 500, "Low", S2006 &lt; 1200, "Medium", TRUE, "High")</f>
        <v>High</v>
      </c>
      <c r="W2006" t="str">
        <f t="shared" si="478"/>
        <v>2024-03</v>
      </c>
      <c r="X2006">
        <f t="shared" si="479"/>
        <v>2024</v>
      </c>
    </row>
    <row r="2007" spans="1:24" x14ac:dyDescent="0.3">
      <c r="A2007">
        <f>'Raw_Data'!A2007</f>
        <v>2006</v>
      </c>
      <c r="B2007" t="str">
        <f>'Raw_Data'!B2007</f>
        <v>Customer 15</v>
      </c>
      <c r="C2007" t="str">
        <f>'Raw_Data'!C2007</f>
        <v>Workstation</v>
      </c>
      <c r="D2007">
        <f>'Raw_Data'!D2007</f>
        <v>2690</v>
      </c>
      <c r="E2007">
        <f>'Raw_Data'!E2007</f>
        <v>4524</v>
      </c>
      <c r="F2007">
        <f>'Raw_Data'!F2007</f>
        <v>45375.541666666664</v>
      </c>
      <c r="G2007" t="str">
        <f t="shared" si="465"/>
        <v>Customer 15</v>
      </c>
      <c r="H2007" t="str">
        <f t="shared" si="466"/>
        <v>WORKSTATION</v>
      </c>
      <c r="I2007" t="str">
        <f t="shared" si="467"/>
        <v>Changed</v>
      </c>
      <c r="J2007">
        <f t="shared" si="468"/>
        <v>2690</v>
      </c>
      <c r="K2007">
        <f t="shared" si="469"/>
        <v>4524</v>
      </c>
      <c r="L2007" s="8">
        <f t="shared" si="470"/>
        <v>45375</v>
      </c>
      <c r="M2007" t="str">
        <f t="shared" ca="1" si="471"/>
        <v>OK</v>
      </c>
      <c r="P2007">
        <f t="shared" si="472"/>
        <v>2006</v>
      </c>
      <c r="Q2007" t="str">
        <f t="shared" si="473"/>
        <v>Customer 15</v>
      </c>
      <c r="R2007" t="str">
        <f t="shared" si="474"/>
        <v>WORKSTATION</v>
      </c>
      <c r="S2007">
        <f t="shared" si="475"/>
        <v>2690</v>
      </c>
      <c r="T2007">
        <f t="shared" si="476"/>
        <v>4524</v>
      </c>
      <c r="U2007" s="8">
        <f t="shared" si="477"/>
        <v>45375</v>
      </c>
      <c r="V2007" t="str" cm="1">
        <f t="array" ref="V2007">_xlfn.IFS(S2007 = "", "", S2007 &lt; 500, "Low", S2007 &lt; 1200, "Medium", TRUE, "High")</f>
        <v>High</v>
      </c>
      <c r="W2007" t="str">
        <f t="shared" si="478"/>
        <v>2024-03</v>
      </c>
      <c r="X2007">
        <f t="shared" si="479"/>
        <v>2024</v>
      </c>
    </row>
    <row r="2008" spans="1:24" x14ac:dyDescent="0.3">
      <c r="A2008">
        <f>'Raw_Data'!A2008</f>
        <v>2007</v>
      </c>
      <c r="B2008" t="str">
        <f>'Raw_Data'!B2008</f>
        <v>Customer 3</v>
      </c>
      <c r="C2008" t="str">
        <f>'Raw_Data'!C2008</f>
        <v>Desktop</v>
      </c>
      <c r="D2008">
        <f>'Raw_Data'!D2008</f>
        <v>1287</v>
      </c>
      <c r="E2008">
        <f>'Raw_Data'!E2008</f>
        <v>3386</v>
      </c>
      <c r="F2008">
        <f>'Raw_Data'!F2008</f>
        <v>45375.583333333336</v>
      </c>
      <c r="G2008" t="str">
        <f t="shared" si="465"/>
        <v>Customer 3</v>
      </c>
      <c r="H2008" t="str">
        <f t="shared" si="466"/>
        <v>DESKTOP</v>
      </c>
      <c r="I2008" t="str">
        <f t="shared" si="467"/>
        <v>Changed</v>
      </c>
      <c r="J2008">
        <f t="shared" si="468"/>
        <v>1287</v>
      </c>
      <c r="K2008">
        <f t="shared" si="469"/>
        <v>3386</v>
      </c>
      <c r="L2008" s="8">
        <f t="shared" si="470"/>
        <v>45375</v>
      </c>
      <c r="M2008" t="str">
        <f t="shared" ca="1" si="471"/>
        <v>OK</v>
      </c>
      <c r="P2008">
        <f t="shared" si="472"/>
        <v>2007</v>
      </c>
      <c r="Q2008" t="str">
        <f t="shared" si="473"/>
        <v>Customer 3</v>
      </c>
      <c r="R2008" t="str">
        <f t="shared" si="474"/>
        <v>DESKTOP</v>
      </c>
      <c r="S2008">
        <f t="shared" si="475"/>
        <v>1287</v>
      </c>
      <c r="T2008">
        <f t="shared" si="476"/>
        <v>3386</v>
      </c>
      <c r="U2008" s="8">
        <f t="shared" si="477"/>
        <v>45375</v>
      </c>
      <c r="V2008" t="str" cm="1">
        <f t="array" ref="V2008">_xlfn.IFS(S2008 = "", "", S2008 &lt; 500, "Low", S2008 &lt; 1200, "Medium", TRUE, "High")</f>
        <v>High</v>
      </c>
      <c r="W2008" t="str">
        <f t="shared" si="478"/>
        <v>2024-03</v>
      </c>
      <c r="X2008">
        <f t="shared" si="479"/>
        <v>2024</v>
      </c>
    </row>
    <row r="2009" spans="1:24" x14ac:dyDescent="0.3">
      <c r="A2009">
        <f>'Raw_Data'!A2009</f>
        <v>2008</v>
      </c>
      <c r="B2009" t="str">
        <f>'Raw_Data'!B2009</f>
        <v>Customer 5</v>
      </c>
      <c r="C2009" t="str">
        <f>'Raw_Data'!C2009</f>
        <v>Mobile</v>
      </c>
      <c r="D2009">
        <f>'Raw_Data'!D2009</f>
        <v>3009</v>
      </c>
      <c r="E2009">
        <f>'Raw_Data'!E2009</f>
        <v>3583</v>
      </c>
      <c r="F2009">
        <f>'Raw_Data'!F2009</f>
        <v>45375.625</v>
      </c>
      <c r="G2009" t="str">
        <f t="shared" si="465"/>
        <v>Customer 5</v>
      </c>
      <c r="H2009" t="str">
        <f t="shared" si="466"/>
        <v>MOBILE</v>
      </c>
      <c r="I2009" t="str">
        <f t="shared" si="467"/>
        <v>Changed</v>
      </c>
      <c r="J2009">
        <f t="shared" si="468"/>
        <v>3009</v>
      </c>
      <c r="K2009">
        <f t="shared" si="469"/>
        <v>3583</v>
      </c>
      <c r="L2009" s="8">
        <f t="shared" si="470"/>
        <v>45375</v>
      </c>
      <c r="M2009" t="str">
        <f t="shared" ca="1" si="471"/>
        <v>OK</v>
      </c>
      <c r="P2009">
        <f t="shared" si="472"/>
        <v>2008</v>
      </c>
      <c r="Q2009" t="str">
        <f t="shared" si="473"/>
        <v>Customer 5</v>
      </c>
      <c r="R2009" t="str">
        <f t="shared" si="474"/>
        <v>MOBILE</v>
      </c>
      <c r="S2009">
        <f t="shared" si="475"/>
        <v>3009</v>
      </c>
      <c r="T2009">
        <f t="shared" si="476"/>
        <v>3583</v>
      </c>
      <c r="U2009" s="8">
        <f t="shared" si="477"/>
        <v>45375</v>
      </c>
      <c r="V2009" t="str" cm="1">
        <f t="array" ref="V2009">_xlfn.IFS(S2009 = "", "", S2009 &lt; 500, "Low", S2009 &lt; 1200, "Medium", TRUE, "High")</f>
        <v>High</v>
      </c>
      <c r="W2009" t="str">
        <f t="shared" si="478"/>
        <v>2024-03</v>
      </c>
      <c r="X2009">
        <f t="shared" si="479"/>
        <v>2024</v>
      </c>
    </row>
    <row r="2010" spans="1:24" x14ac:dyDescent="0.3">
      <c r="A2010">
        <f>'Raw_Data'!A2010</f>
        <v>2009</v>
      </c>
      <c r="B2010" t="str">
        <f>'Raw_Data'!B2010</f>
        <v>Customer 4</v>
      </c>
      <c r="C2010" t="str">
        <f>'Raw_Data'!C2010</f>
        <v>Desktop</v>
      </c>
      <c r="D2010">
        <f>'Raw_Data'!D2010</f>
        <v>2669</v>
      </c>
      <c r="E2010">
        <f>'Raw_Data'!E2010</f>
        <v>4681</v>
      </c>
      <c r="F2010">
        <f>'Raw_Data'!F2010</f>
        <v>45375.666666666664</v>
      </c>
      <c r="G2010" t="str">
        <f t="shared" si="465"/>
        <v>Customer 4</v>
      </c>
      <c r="H2010" t="str">
        <f t="shared" si="466"/>
        <v>DESKTOP</v>
      </c>
      <c r="I2010" t="str">
        <f t="shared" si="467"/>
        <v>Changed</v>
      </c>
      <c r="J2010">
        <f t="shared" si="468"/>
        <v>2669</v>
      </c>
      <c r="K2010">
        <f t="shared" si="469"/>
        <v>4681</v>
      </c>
      <c r="L2010" s="8">
        <f t="shared" si="470"/>
        <v>45375</v>
      </c>
      <c r="M2010" t="str">
        <f t="shared" ca="1" si="471"/>
        <v>OK</v>
      </c>
      <c r="P2010">
        <f t="shared" si="472"/>
        <v>2009</v>
      </c>
      <c r="Q2010" t="str">
        <f t="shared" si="473"/>
        <v>Customer 4</v>
      </c>
      <c r="R2010" t="str">
        <f t="shared" si="474"/>
        <v>DESKTOP</v>
      </c>
      <c r="S2010">
        <f t="shared" si="475"/>
        <v>2669</v>
      </c>
      <c r="T2010">
        <f t="shared" si="476"/>
        <v>4681</v>
      </c>
      <c r="U2010" s="8">
        <f t="shared" si="477"/>
        <v>45375</v>
      </c>
      <c r="V2010" t="str" cm="1">
        <f t="array" ref="V2010">_xlfn.IFS(S2010 = "", "", S2010 &lt; 500, "Low", S2010 &lt; 1200, "Medium", TRUE, "High")</f>
        <v>High</v>
      </c>
      <c r="W2010" t="str">
        <f t="shared" si="478"/>
        <v>2024-03</v>
      </c>
      <c r="X2010">
        <f t="shared" si="479"/>
        <v>2024</v>
      </c>
    </row>
    <row r="2011" spans="1:24" x14ac:dyDescent="0.3">
      <c r="A2011">
        <f>'Raw_Data'!A2011</f>
        <v>2010</v>
      </c>
      <c r="B2011" t="str">
        <f>'Raw_Data'!B2011</f>
        <v>Customer 4</v>
      </c>
      <c r="C2011" t="str">
        <f>'Raw_Data'!C2011</f>
        <v>Desktop</v>
      </c>
      <c r="D2011">
        <f>'Raw_Data'!D2011</f>
        <v>203</v>
      </c>
      <c r="E2011">
        <f>'Raw_Data'!E2011</f>
        <v>1174</v>
      </c>
      <c r="F2011">
        <f>'Raw_Data'!F2011</f>
        <v>45375.708333333336</v>
      </c>
      <c r="G2011" t="str">
        <f t="shared" si="465"/>
        <v>Customer 4</v>
      </c>
      <c r="H2011" t="str">
        <f t="shared" si="466"/>
        <v>DESKTOP</v>
      </c>
      <c r="I2011" t="str">
        <f t="shared" si="467"/>
        <v>Changed</v>
      </c>
      <c r="J2011">
        <f t="shared" si="468"/>
        <v>203</v>
      </c>
      <c r="K2011">
        <f t="shared" si="469"/>
        <v>1174</v>
      </c>
      <c r="L2011" s="8">
        <f t="shared" si="470"/>
        <v>45375</v>
      </c>
      <c r="M2011" t="str">
        <f t="shared" ca="1" si="471"/>
        <v>OK</v>
      </c>
      <c r="P2011">
        <f t="shared" si="472"/>
        <v>2010</v>
      </c>
      <c r="Q2011" t="str">
        <f t="shared" si="473"/>
        <v>Customer 4</v>
      </c>
      <c r="R2011" t="str">
        <f t="shared" si="474"/>
        <v>DESKTOP</v>
      </c>
      <c r="S2011">
        <f t="shared" si="475"/>
        <v>203</v>
      </c>
      <c r="T2011">
        <f t="shared" si="476"/>
        <v>1174</v>
      </c>
      <c r="U2011" s="8">
        <f t="shared" si="477"/>
        <v>45375</v>
      </c>
      <c r="V2011" t="str" cm="1">
        <f t="array" ref="V2011">_xlfn.IFS(S2011 = "", "", S2011 &lt; 500, "Low", S2011 &lt; 1200, "Medium", TRUE, "High")</f>
        <v>Low</v>
      </c>
      <c r="W2011" t="str">
        <f t="shared" si="478"/>
        <v>2024-03</v>
      </c>
      <c r="X2011">
        <f t="shared" si="479"/>
        <v>2024</v>
      </c>
    </row>
    <row r="2012" spans="1:24" x14ac:dyDescent="0.3">
      <c r="A2012">
        <f>'Raw_Data'!A2012</f>
        <v>2011</v>
      </c>
      <c r="B2012" t="str">
        <f>'Raw_Data'!B2012</f>
        <v>Customer 13</v>
      </c>
      <c r="C2012" t="str">
        <f>'Raw_Data'!C2012</f>
        <v>Workstation</v>
      </c>
      <c r="D2012">
        <f>'Raw_Data'!D2012</f>
        <v>1575</v>
      </c>
      <c r="E2012">
        <f>'Raw_Data'!E2012</f>
        <v>1198</v>
      </c>
      <c r="F2012">
        <f>'Raw_Data'!F2012</f>
        <v>45375.75</v>
      </c>
      <c r="G2012" t="str">
        <f t="shared" si="465"/>
        <v>Customer 13</v>
      </c>
      <c r="H2012" t="str">
        <f t="shared" si="466"/>
        <v>WORKSTATION</v>
      </c>
      <c r="I2012" t="str">
        <f t="shared" si="467"/>
        <v>Changed</v>
      </c>
      <c r="J2012">
        <f t="shared" si="468"/>
        <v>1575</v>
      </c>
      <c r="K2012">
        <f t="shared" si="469"/>
        <v>1198</v>
      </c>
      <c r="L2012" s="8">
        <f t="shared" si="470"/>
        <v>45375</v>
      </c>
      <c r="M2012" t="str">
        <f t="shared" ca="1" si="471"/>
        <v>OK</v>
      </c>
      <c r="P2012">
        <f t="shared" si="472"/>
        <v>2011</v>
      </c>
      <c r="Q2012" t="str">
        <f t="shared" si="473"/>
        <v>Customer 13</v>
      </c>
      <c r="R2012" t="str">
        <f t="shared" si="474"/>
        <v>WORKSTATION</v>
      </c>
      <c r="S2012">
        <f t="shared" si="475"/>
        <v>1575</v>
      </c>
      <c r="T2012">
        <f t="shared" si="476"/>
        <v>1198</v>
      </c>
      <c r="U2012" s="8">
        <f t="shared" si="477"/>
        <v>45375</v>
      </c>
      <c r="V2012" t="str" cm="1">
        <f t="array" ref="V2012">_xlfn.IFS(S2012 = "", "", S2012 &lt; 500, "Low", S2012 &lt; 1200, "Medium", TRUE, "High")</f>
        <v>High</v>
      </c>
      <c r="W2012" t="str">
        <f t="shared" si="478"/>
        <v>2024-03</v>
      </c>
      <c r="X2012">
        <f t="shared" si="479"/>
        <v>2024</v>
      </c>
    </row>
    <row r="2013" spans="1:24" x14ac:dyDescent="0.3">
      <c r="A2013">
        <f>'Raw_Data'!A2013</f>
        <v>2012</v>
      </c>
      <c r="B2013" t="str">
        <f>'Raw_Data'!B2013</f>
        <v>Customer 4</v>
      </c>
      <c r="C2013" t="str">
        <f>'Raw_Data'!C2013</f>
        <v>Mobile</v>
      </c>
      <c r="D2013">
        <f>'Raw_Data'!D2013</f>
        <v>2071</v>
      </c>
      <c r="E2013">
        <f>'Raw_Data'!E2013</f>
        <v>4903</v>
      </c>
      <c r="F2013">
        <f>'Raw_Data'!F2013</f>
        <v>45375.791666666664</v>
      </c>
      <c r="G2013" t="str">
        <f t="shared" si="465"/>
        <v>Customer 4</v>
      </c>
      <c r="H2013" t="str">
        <f t="shared" si="466"/>
        <v>MOBILE</v>
      </c>
      <c r="I2013" t="str">
        <f t="shared" si="467"/>
        <v>Changed</v>
      </c>
      <c r="J2013">
        <f t="shared" si="468"/>
        <v>2071</v>
      </c>
      <c r="K2013">
        <f t="shared" si="469"/>
        <v>4903</v>
      </c>
      <c r="L2013" s="8">
        <f t="shared" si="470"/>
        <v>45375</v>
      </c>
      <c r="M2013" t="str">
        <f t="shared" ca="1" si="471"/>
        <v>OK</v>
      </c>
      <c r="P2013">
        <f t="shared" si="472"/>
        <v>2012</v>
      </c>
      <c r="Q2013" t="str">
        <f t="shared" si="473"/>
        <v>Customer 4</v>
      </c>
      <c r="R2013" t="str">
        <f t="shared" si="474"/>
        <v>MOBILE</v>
      </c>
      <c r="S2013">
        <f t="shared" si="475"/>
        <v>2071</v>
      </c>
      <c r="T2013">
        <f t="shared" si="476"/>
        <v>4903</v>
      </c>
      <c r="U2013" s="8">
        <f t="shared" si="477"/>
        <v>45375</v>
      </c>
      <c r="V2013" t="str" cm="1">
        <f t="array" ref="V2013">_xlfn.IFS(S2013 = "", "", S2013 &lt; 500, "Low", S2013 &lt; 1200, "Medium", TRUE, "High")</f>
        <v>High</v>
      </c>
      <c r="W2013" t="str">
        <f t="shared" si="478"/>
        <v>2024-03</v>
      </c>
      <c r="X2013">
        <f t="shared" si="479"/>
        <v>2024</v>
      </c>
    </row>
    <row r="2014" spans="1:24" x14ac:dyDescent="0.3">
      <c r="A2014">
        <f>'Raw_Data'!A2014</f>
        <v>2013</v>
      </c>
      <c r="B2014" t="str">
        <f>'Raw_Data'!B2014</f>
        <v>Customer 1</v>
      </c>
      <c r="C2014" t="str">
        <f>'Raw_Data'!C2014</f>
        <v>Workstation</v>
      </c>
      <c r="D2014">
        <f>'Raw_Data'!D2014</f>
        <v>3712</v>
      </c>
      <c r="E2014">
        <f>'Raw_Data'!E2014</f>
        <v>4909</v>
      </c>
      <c r="F2014">
        <f>'Raw_Data'!F2014</f>
        <v>45375.833333333336</v>
      </c>
      <c r="G2014" t="str">
        <f t="shared" si="465"/>
        <v>Customer 1</v>
      </c>
      <c r="H2014" t="str">
        <f t="shared" si="466"/>
        <v>WORKSTATION</v>
      </c>
      <c r="I2014" t="str">
        <f t="shared" si="467"/>
        <v>Changed</v>
      </c>
      <c r="J2014">
        <f t="shared" si="468"/>
        <v>3712</v>
      </c>
      <c r="K2014">
        <f t="shared" si="469"/>
        <v>4909</v>
      </c>
      <c r="L2014" s="8">
        <f t="shared" si="470"/>
        <v>45375</v>
      </c>
      <c r="M2014" t="str">
        <f t="shared" ca="1" si="471"/>
        <v>OK</v>
      </c>
      <c r="P2014">
        <f t="shared" si="472"/>
        <v>2013</v>
      </c>
      <c r="Q2014" t="str">
        <f t="shared" si="473"/>
        <v>Customer 1</v>
      </c>
      <c r="R2014" t="str">
        <f t="shared" si="474"/>
        <v>WORKSTATION</v>
      </c>
      <c r="S2014">
        <f t="shared" si="475"/>
        <v>3712</v>
      </c>
      <c r="T2014">
        <f t="shared" si="476"/>
        <v>4909</v>
      </c>
      <c r="U2014" s="8">
        <f t="shared" si="477"/>
        <v>45375</v>
      </c>
      <c r="V2014" t="str" cm="1">
        <f t="array" ref="V2014">_xlfn.IFS(S2014 = "", "", S2014 &lt; 500, "Low", S2014 &lt; 1200, "Medium", TRUE, "High")</f>
        <v>High</v>
      </c>
      <c r="W2014" t="str">
        <f t="shared" si="478"/>
        <v>2024-03</v>
      </c>
      <c r="X2014">
        <f t="shared" si="479"/>
        <v>2024</v>
      </c>
    </row>
    <row r="2015" spans="1:24" x14ac:dyDescent="0.3">
      <c r="A2015">
        <f>'Raw_Data'!A2015</f>
        <v>2014</v>
      </c>
      <c r="B2015" t="str">
        <f>'Raw_Data'!B2015</f>
        <v>Customer 13</v>
      </c>
      <c r="C2015" t="str">
        <f>'Raw_Data'!C2015</f>
        <v>Workstation</v>
      </c>
      <c r="D2015">
        <f>'Raw_Data'!D2015</f>
        <v>2869</v>
      </c>
      <c r="E2015">
        <f>'Raw_Data'!E2015</f>
        <v>4068</v>
      </c>
      <c r="F2015">
        <f>'Raw_Data'!F2015</f>
        <v>45375.875</v>
      </c>
      <c r="G2015" t="str">
        <f t="shared" si="465"/>
        <v>Customer 13</v>
      </c>
      <c r="H2015" t="str">
        <f t="shared" si="466"/>
        <v>WORKSTATION</v>
      </c>
      <c r="I2015" t="str">
        <f t="shared" si="467"/>
        <v>Changed</v>
      </c>
      <c r="J2015">
        <f t="shared" si="468"/>
        <v>2869</v>
      </c>
      <c r="K2015">
        <f t="shared" si="469"/>
        <v>4068</v>
      </c>
      <c r="L2015" s="8">
        <f t="shared" si="470"/>
        <v>45375</v>
      </c>
      <c r="M2015" t="str">
        <f t="shared" ca="1" si="471"/>
        <v>OK</v>
      </c>
      <c r="P2015">
        <f t="shared" si="472"/>
        <v>2014</v>
      </c>
      <c r="Q2015" t="str">
        <f t="shared" si="473"/>
        <v>Customer 13</v>
      </c>
      <c r="R2015" t="str">
        <f t="shared" si="474"/>
        <v>WORKSTATION</v>
      </c>
      <c r="S2015">
        <f t="shared" si="475"/>
        <v>2869</v>
      </c>
      <c r="T2015">
        <f t="shared" si="476"/>
        <v>4068</v>
      </c>
      <c r="U2015" s="8">
        <f t="shared" si="477"/>
        <v>45375</v>
      </c>
      <c r="V2015" t="str" cm="1">
        <f t="array" ref="V2015">_xlfn.IFS(S2015 = "", "", S2015 &lt; 500, "Low", S2015 &lt; 1200, "Medium", TRUE, "High")</f>
        <v>High</v>
      </c>
      <c r="W2015" t="str">
        <f t="shared" si="478"/>
        <v>2024-03</v>
      </c>
      <c r="X2015">
        <f t="shared" si="479"/>
        <v>2024</v>
      </c>
    </row>
    <row r="2016" spans="1:24" x14ac:dyDescent="0.3">
      <c r="A2016">
        <f>'Raw_Data'!A2016</f>
        <v>2015</v>
      </c>
      <c r="B2016" t="str">
        <f>'Raw_Data'!B2016</f>
        <v>Customer 15</v>
      </c>
      <c r="C2016" t="str">
        <f>'Raw_Data'!C2016</f>
        <v>Embedded</v>
      </c>
      <c r="D2016">
        <f>'Raw_Data'!D2016</f>
        <v>481</v>
      </c>
      <c r="E2016">
        <f>'Raw_Data'!E2016</f>
        <v>4152</v>
      </c>
      <c r="F2016">
        <f>'Raw_Data'!F2016</f>
        <v>45375.916666666664</v>
      </c>
      <c r="G2016" t="str">
        <f t="shared" si="465"/>
        <v>Customer 15</v>
      </c>
      <c r="H2016" t="str">
        <f t="shared" si="466"/>
        <v>EMBEDDED</v>
      </c>
      <c r="I2016" t="str">
        <f t="shared" si="467"/>
        <v>Changed</v>
      </c>
      <c r="J2016">
        <f t="shared" si="468"/>
        <v>481</v>
      </c>
      <c r="K2016">
        <f t="shared" si="469"/>
        <v>4152</v>
      </c>
      <c r="L2016" s="8">
        <f t="shared" si="470"/>
        <v>45375</v>
      </c>
      <c r="M2016" t="str">
        <f t="shared" ca="1" si="471"/>
        <v>OK</v>
      </c>
      <c r="P2016">
        <f t="shared" si="472"/>
        <v>2015</v>
      </c>
      <c r="Q2016" t="str">
        <f t="shared" si="473"/>
        <v>Customer 15</v>
      </c>
      <c r="R2016" t="str">
        <f t="shared" si="474"/>
        <v>EMBEDDED</v>
      </c>
      <c r="S2016">
        <f t="shared" si="475"/>
        <v>481</v>
      </c>
      <c r="T2016">
        <f t="shared" si="476"/>
        <v>4152</v>
      </c>
      <c r="U2016" s="8">
        <f t="shared" si="477"/>
        <v>45375</v>
      </c>
      <c r="V2016" t="str" cm="1">
        <f t="array" ref="V2016">_xlfn.IFS(S2016 = "", "", S2016 &lt; 500, "Low", S2016 &lt; 1200, "Medium", TRUE, "High")</f>
        <v>Low</v>
      </c>
      <c r="W2016" t="str">
        <f t="shared" si="478"/>
        <v>2024-03</v>
      </c>
      <c r="X2016">
        <f t="shared" si="479"/>
        <v>2024</v>
      </c>
    </row>
    <row r="2017" spans="1:24" x14ac:dyDescent="0.3">
      <c r="A2017">
        <f>'Raw_Data'!A2017</f>
        <v>2016</v>
      </c>
      <c r="B2017" t="str">
        <f>'Raw_Data'!B2017</f>
        <v>Customer 14</v>
      </c>
      <c r="C2017" t="str">
        <f>'Raw_Data'!C2017</f>
        <v>Embedded</v>
      </c>
      <c r="D2017">
        <f>'Raw_Data'!D2017</f>
        <v>566</v>
      </c>
      <c r="E2017">
        <f>'Raw_Data'!E2017</f>
        <v>680</v>
      </c>
      <c r="F2017">
        <f>'Raw_Data'!F2017</f>
        <v>45375.958333333336</v>
      </c>
      <c r="G2017" t="str">
        <f t="shared" si="465"/>
        <v>Customer 14</v>
      </c>
      <c r="H2017" t="str">
        <f t="shared" si="466"/>
        <v>EMBEDDED</v>
      </c>
      <c r="I2017" t="str">
        <f t="shared" si="467"/>
        <v>Changed</v>
      </c>
      <c r="J2017">
        <f t="shared" si="468"/>
        <v>566</v>
      </c>
      <c r="K2017">
        <f t="shared" si="469"/>
        <v>680</v>
      </c>
      <c r="L2017" s="8">
        <f t="shared" si="470"/>
        <v>45375</v>
      </c>
      <c r="M2017" t="str">
        <f t="shared" ca="1" si="471"/>
        <v>OK</v>
      </c>
      <c r="P2017">
        <f t="shared" si="472"/>
        <v>2016</v>
      </c>
      <c r="Q2017" t="str">
        <f t="shared" si="473"/>
        <v>Customer 14</v>
      </c>
      <c r="R2017" t="str">
        <f t="shared" si="474"/>
        <v>EMBEDDED</v>
      </c>
      <c r="S2017">
        <f t="shared" si="475"/>
        <v>566</v>
      </c>
      <c r="T2017">
        <f t="shared" si="476"/>
        <v>680</v>
      </c>
      <c r="U2017" s="8">
        <f t="shared" si="477"/>
        <v>45375</v>
      </c>
      <c r="V2017" t="str" cm="1">
        <f t="array" ref="V2017">_xlfn.IFS(S2017 = "", "", S2017 &lt; 500, "Low", S2017 &lt; 1200, "Medium", TRUE, "High")</f>
        <v>Medium</v>
      </c>
      <c r="W2017" t="str">
        <f t="shared" si="478"/>
        <v>2024-03</v>
      </c>
      <c r="X2017">
        <f t="shared" si="479"/>
        <v>2024</v>
      </c>
    </row>
    <row r="2018" spans="1:24" x14ac:dyDescent="0.3">
      <c r="A2018">
        <f>'Raw_Data'!A2018</f>
        <v>2017</v>
      </c>
      <c r="B2018" t="str">
        <f>'Raw_Data'!B2018</f>
        <v>Customer 6</v>
      </c>
      <c r="C2018" t="str">
        <f>'Raw_Data'!C2018</f>
        <v>Workstation</v>
      </c>
      <c r="D2018">
        <f>'Raw_Data'!D2018</f>
        <v>1842</v>
      </c>
      <c r="E2018">
        <f>'Raw_Data'!E2018</f>
        <v>2577</v>
      </c>
      <c r="F2018">
        <f>'Raw_Data'!F2018</f>
        <v>45376</v>
      </c>
      <c r="G2018" t="str">
        <f t="shared" si="465"/>
        <v>Customer 6</v>
      </c>
      <c r="H2018" t="str">
        <f t="shared" si="466"/>
        <v>WORKSTATION</v>
      </c>
      <c r="I2018" t="str">
        <f t="shared" si="467"/>
        <v>Changed</v>
      </c>
      <c r="J2018">
        <f t="shared" si="468"/>
        <v>1842</v>
      </c>
      <c r="K2018">
        <f t="shared" si="469"/>
        <v>2577</v>
      </c>
      <c r="L2018" s="8">
        <f t="shared" si="470"/>
        <v>45376</v>
      </c>
      <c r="M2018" t="str">
        <f t="shared" ca="1" si="471"/>
        <v>OK</v>
      </c>
      <c r="P2018">
        <f t="shared" si="472"/>
        <v>2017</v>
      </c>
      <c r="Q2018" t="str">
        <f t="shared" si="473"/>
        <v>Customer 6</v>
      </c>
      <c r="R2018" t="str">
        <f t="shared" si="474"/>
        <v>WORKSTATION</v>
      </c>
      <c r="S2018">
        <f t="shared" si="475"/>
        <v>1842</v>
      </c>
      <c r="T2018">
        <f t="shared" si="476"/>
        <v>2577</v>
      </c>
      <c r="U2018" s="8">
        <f t="shared" si="477"/>
        <v>45376</v>
      </c>
      <c r="V2018" t="str" cm="1">
        <f t="array" ref="V2018">_xlfn.IFS(S2018 = "", "", S2018 &lt; 500, "Low", S2018 &lt; 1200, "Medium", TRUE, "High")</f>
        <v>High</v>
      </c>
      <c r="W2018" t="str">
        <f t="shared" si="478"/>
        <v>2024-03</v>
      </c>
      <c r="X2018">
        <f t="shared" si="479"/>
        <v>2024</v>
      </c>
    </row>
    <row r="2019" spans="1:24" x14ac:dyDescent="0.3">
      <c r="A2019">
        <f>'Raw_Data'!A2019</f>
        <v>2018</v>
      </c>
      <c r="B2019" t="str">
        <f>'Raw_Data'!B2019</f>
        <v>Customer 7</v>
      </c>
      <c r="C2019" t="str">
        <f>'Raw_Data'!C2019</f>
        <v>Embedded</v>
      </c>
      <c r="D2019">
        <f>'Raw_Data'!D2019</f>
        <v>1245</v>
      </c>
      <c r="E2019">
        <f>'Raw_Data'!E2019</f>
        <v>3530</v>
      </c>
      <c r="F2019">
        <f>'Raw_Data'!F2019</f>
        <v>45376.041666666664</v>
      </c>
      <c r="G2019" t="str">
        <f t="shared" si="465"/>
        <v>Customer 7</v>
      </c>
      <c r="H2019" t="str">
        <f t="shared" si="466"/>
        <v>EMBEDDED</v>
      </c>
      <c r="I2019" t="str">
        <f t="shared" si="467"/>
        <v>Changed</v>
      </c>
      <c r="J2019">
        <f t="shared" si="468"/>
        <v>1245</v>
      </c>
      <c r="K2019">
        <f t="shared" si="469"/>
        <v>3530</v>
      </c>
      <c r="L2019" s="8">
        <f t="shared" si="470"/>
        <v>45376</v>
      </c>
      <c r="M2019" t="str">
        <f t="shared" ca="1" si="471"/>
        <v>OK</v>
      </c>
      <c r="P2019">
        <f t="shared" si="472"/>
        <v>2018</v>
      </c>
      <c r="Q2019" t="str">
        <f t="shared" si="473"/>
        <v>Customer 7</v>
      </c>
      <c r="R2019" t="str">
        <f t="shared" si="474"/>
        <v>EMBEDDED</v>
      </c>
      <c r="S2019">
        <f t="shared" si="475"/>
        <v>1245</v>
      </c>
      <c r="T2019">
        <f t="shared" si="476"/>
        <v>3530</v>
      </c>
      <c r="U2019" s="8">
        <f t="shared" si="477"/>
        <v>45376</v>
      </c>
      <c r="V2019" t="str" cm="1">
        <f t="array" ref="V2019">_xlfn.IFS(S2019 = "", "", S2019 &lt; 500, "Low", S2019 &lt; 1200, "Medium", TRUE, "High")</f>
        <v>High</v>
      </c>
      <c r="W2019" t="str">
        <f t="shared" si="478"/>
        <v>2024-03</v>
      </c>
      <c r="X2019">
        <f t="shared" si="479"/>
        <v>2024</v>
      </c>
    </row>
    <row r="2020" spans="1:24" x14ac:dyDescent="0.3">
      <c r="A2020">
        <f>'Raw_Data'!A2020</f>
        <v>2019</v>
      </c>
      <c r="B2020" t="str">
        <f>'Raw_Data'!B2020</f>
        <v>Customer 3</v>
      </c>
      <c r="C2020" t="str">
        <f>'Raw_Data'!C2020</f>
        <v>Mobile</v>
      </c>
      <c r="D2020">
        <f>'Raw_Data'!D2020</f>
        <v>2546</v>
      </c>
      <c r="E2020">
        <f>'Raw_Data'!E2020</f>
        <v>2037</v>
      </c>
      <c r="F2020">
        <f>'Raw_Data'!F2020</f>
        <v>45376.083333333336</v>
      </c>
      <c r="G2020" t="str">
        <f t="shared" si="465"/>
        <v>Customer 3</v>
      </c>
      <c r="H2020" t="str">
        <f t="shared" si="466"/>
        <v>MOBILE</v>
      </c>
      <c r="I2020" t="str">
        <f t="shared" si="467"/>
        <v>Changed</v>
      </c>
      <c r="J2020">
        <f t="shared" si="468"/>
        <v>2546</v>
      </c>
      <c r="K2020">
        <f t="shared" si="469"/>
        <v>2037</v>
      </c>
      <c r="L2020" s="8">
        <f t="shared" si="470"/>
        <v>45376</v>
      </c>
      <c r="M2020" t="str">
        <f t="shared" ca="1" si="471"/>
        <v>OK</v>
      </c>
      <c r="P2020">
        <f t="shared" si="472"/>
        <v>2019</v>
      </c>
      <c r="Q2020" t="str">
        <f t="shared" si="473"/>
        <v>Customer 3</v>
      </c>
      <c r="R2020" t="str">
        <f t="shared" si="474"/>
        <v>MOBILE</v>
      </c>
      <c r="S2020">
        <f t="shared" si="475"/>
        <v>2546</v>
      </c>
      <c r="T2020">
        <f t="shared" si="476"/>
        <v>2037</v>
      </c>
      <c r="U2020" s="8">
        <f t="shared" si="477"/>
        <v>45376</v>
      </c>
      <c r="V2020" t="str" cm="1">
        <f t="array" ref="V2020">_xlfn.IFS(S2020 = "", "", S2020 &lt; 500, "Low", S2020 &lt; 1200, "Medium", TRUE, "High")</f>
        <v>High</v>
      </c>
      <c r="W2020" t="str">
        <f t="shared" si="478"/>
        <v>2024-03</v>
      </c>
      <c r="X2020">
        <f t="shared" si="479"/>
        <v>2024</v>
      </c>
    </row>
    <row r="2021" spans="1:24" x14ac:dyDescent="0.3">
      <c r="A2021">
        <f>'Raw_Data'!A2021</f>
        <v>2020</v>
      </c>
      <c r="B2021" t="str">
        <f>'Raw_Data'!B2021</f>
        <v>Customer 1</v>
      </c>
      <c r="C2021" t="str">
        <f>'Raw_Data'!C2021</f>
        <v>Embedded</v>
      </c>
      <c r="D2021">
        <f>'Raw_Data'!D2021</f>
        <v>2798</v>
      </c>
      <c r="E2021">
        <f>'Raw_Data'!E2021</f>
        <v>1302</v>
      </c>
      <c r="F2021">
        <f>'Raw_Data'!F2021</f>
        <v>45376.125</v>
      </c>
      <c r="G2021" t="str">
        <f t="shared" si="465"/>
        <v>Customer 1</v>
      </c>
      <c r="H2021" t="str">
        <f t="shared" si="466"/>
        <v>EMBEDDED</v>
      </c>
      <c r="I2021" t="str">
        <f t="shared" si="467"/>
        <v>Changed</v>
      </c>
      <c r="J2021">
        <f t="shared" si="468"/>
        <v>2798</v>
      </c>
      <c r="K2021">
        <f t="shared" si="469"/>
        <v>1302</v>
      </c>
      <c r="L2021" s="8">
        <f t="shared" si="470"/>
        <v>45376</v>
      </c>
      <c r="M2021" t="str">
        <f t="shared" ca="1" si="471"/>
        <v>OK</v>
      </c>
      <c r="P2021">
        <f t="shared" si="472"/>
        <v>2020</v>
      </c>
      <c r="Q2021" t="str">
        <f t="shared" si="473"/>
        <v>Customer 1</v>
      </c>
      <c r="R2021" t="str">
        <f t="shared" si="474"/>
        <v>EMBEDDED</v>
      </c>
      <c r="S2021">
        <f t="shared" si="475"/>
        <v>2798</v>
      </c>
      <c r="T2021">
        <f t="shared" si="476"/>
        <v>1302</v>
      </c>
      <c r="U2021" s="8">
        <f t="shared" si="477"/>
        <v>45376</v>
      </c>
      <c r="V2021" t="str" cm="1">
        <f t="array" ref="V2021">_xlfn.IFS(S2021 = "", "", S2021 &lt; 500, "Low", S2021 &lt; 1200, "Medium", TRUE, "High")</f>
        <v>High</v>
      </c>
      <c r="W2021" t="str">
        <f t="shared" si="478"/>
        <v>2024-03</v>
      </c>
      <c r="X2021">
        <f t="shared" si="479"/>
        <v>2024</v>
      </c>
    </row>
    <row r="2022" spans="1:24" x14ac:dyDescent="0.3">
      <c r="A2022">
        <f>'Raw_Data'!A2022</f>
        <v>2021</v>
      </c>
      <c r="B2022" t="str">
        <f>'Raw_Data'!B2022</f>
        <v>Customer 11</v>
      </c>
      <c r="C2022" t="str">
        <f>'Raw_Data'!C2022</f>
        <v>Embedded</v>
      </c>
      <c r="D2022">
        <f>'Raw_Data'!D2022</f>
        <v>3705</v>
      </c>
      <c r="E2022">
        <f>'Raw_Data'!E2022</f>
        <v>2674</v>
      </c>
      <c r="F2022">
        <f>'Raw_Data'!F2022</f>
        <v>45376.166666666664</v>
      </c>
      <c r="G2022" t="str">
        <f t="shared" si="465"/>
        <v>Customer 11</v>
      </c>
      <c r="H2022" t="str">
        <f t="shared" si="466"/>
        <v>EMBEDDED</v>
      </c>
      <c r="I2022" t="str">
        <f t="shared" si="467"/>
        <v>Changed</v>
      </c>
      <c r="J2022">
        <f t="shared" si="468"/>
        <v>3705</v>
      </c>
      <c r="K2022">
        <f t="shared" si="469"/>
        <v>2674</v>
      </c>
      <c r="L2022" s="8">
        <f t="shared" si="470"/>
        <v>45376</v>
      </c>
      <c r="M2022" t="str">
        <f t="shared" ca="1" si="471"/>
        <v>OK</v>
      </c>
      <c r="P2022">
        <f t="shared" si="472"/>
        <v>2021</v>
      </c>
      <c r="Q2022" t="str">
        <f t="shared" si="473"/>
        <v>Customer 11</v>
      </c>
      <c r="R2022" t="str">
        <f t="shared" si="474"/>
        <v>EMBEDDED</v>
      </c>
      <c r="S2022">
        <f t="shared" si="475"/>
        <v>3705</v>
      </c>
      <c r="T2022">
        <f t="shared" si="476"/>
        <v>2674</v>
      </c>
      <c r="U2022" s="8">
        <f t="shared" si="477"/>
        <v>45376</v>
      </c>
      <c r="V2022" t="str" cm="1">
        <f t="array" ref="V2022">_xlfn.IFS(S2022 = "", "", S2022 &lt; 500, "Low", S2022 &lt; 1200, "Medium", TRUE, "High")</f>
        <v>High</v>
      </c>
      <c r="W2022" t="str">
        <f t="shared" si="478"/>
        <v>2024-03</v>
      </c>
      <c r="X2022">
        <f t="shared" si="479"/>
        <v>2024</v>
      </c>
    </row>
    <row r="2023" spans="1:24" x14ac:dyDescent="0.3">
      <c r="A2023">
        <f>'Raw_Data'!A2023</f>
        <v>2022</v>
      </c>
      <c r="B2023" t="str">
        <f>'Raw_Data'!B2023</f>
        <v>Customer 15</v>
      </c>
      <c r="C2023" t="str">
        <f>'Raw_Data'!C2023</f>
        <v>Desktop</v>
      </c>
      <c r="D2023">
        <f>'Raw_Data'!D2023</f>
        <v>3038</v>
      </c>
      <c r="E2023">
        <f>'Raw_Data'!E2023</f>
        <v>4668</v>
      </c>
      <c r="F2023">
        <f>'Raw_Data'!F2023</f>
        <v>45376.208333333336</v>
      </c>
      <c r="G2023" t="str">
        <f t="shared" si="465"/>
        <v>Customer 15</v>
      </c>
      <c r="H2023" t="str">
        <f t="shared" si="466"/>
        <v>DESKTOP</v>
      </c>
      <c r="I2023" t="str">
        <f t="shared" si="467"/>
        <v>Changed</v>
      </c>
      <c r="J2023">
        <f t="shared" si="468"/>
        <v>3038</v>
      </c>
      <c r="K2023">
        <f t="shared" si="469"/>
        <v>4668</v>
      </c>
      <c r="L2023" s="8">
        <f t="shared" si="470"/>
        <v>45376</v>
      </c>
      <c r="M2023" t="str">
        <f t="shared" ca="1" si="471"/>
        <v>OK</v>
      </c>
      <c r="P2023">
        <f t="shared" si="472"/>
        <v>2022</v>
      </c>
      <c r="Q2023" t="str">
        <f t="shared" si="473"/>
        <v>Customer 15</v>
      </c>
      <c r="R2023" t="str">
        <f t="shared" si="474"/>
        <v>DESKTOP</v>
      </c>
      <c r="S2023">
        <f t="shared" si="475"/>
        <v>3038</v>
      </c>
      <c r="T2023">
        <f t="shared" si="476"/>
        <v>4668</v>
      </c>
      <c r="U2023" s="8">
        <f t="shared" si="477"/>
        <v>45376</v>
      </c>
      <c r="V2023" t="str" cm="1">
        <f t="array" ref="V2023">_xlfn.IFS(S2023 = "", "", S2023 &lt; 500, "Low", S2023 &lt; 1200, "Medium", TRUE, "High")</f>
        <v>High</v>
      </c>
      <c r="W2023" t="str">
        <f t="shared" si="478"/>
        <v>2024-03</v>
      </c>
      <c r="X2023">
        <f t="shared" si="479"/>
        <v>2024</v>
      </c>
    </row>
    <row r="2024" spans="1:24" x14ac:dyDescent="0.3">
      <c r="A2024">
        <f>'Raw_Data'!A2024</f>
        <v>2023</v>
      </c>
      <c r="B2024" t="str">
        <f>'Raw_Data'!B2024</f>
        <v>Customer 5</v>
      </c>
      <c r="C2024" t="str">
        <f>'Raw_Data'!C2024</f>
        <v>Mobile</v>
      </c>
      <c r="D2024">
        <f>'Raw_Data'!D2024</f>
        <v>701</v>
      </c>
      <c r="E2024">
        <f>'Raw_Data'!E2024</f>
        <v>135</v>
      </c>
      <c r="F2024">
        <f>'Raw_Data'!F2024</f>
        <v>45376.25</v>
      </c>
      <c r="G2024" t="str">
        <f t="shared" si="465"/>
        <v>Customer 5</v>
      </c>
      <c r="H2024" t="str">
        <f t="shared" si="466"/>
        <v>MOBILE</v>
      </c>
      <c r="I2024" t="str">
        <f t="shared" si="467"/>
        <v>Changed</v>
      </c>
      <c r="J2024">
        <f t="shared" si="468"/>
        <v>701</v>
      </c>
      <c r="K2024">
        <f t="shared" si="469"/>
        <v>135</v>
      </c>
      <c r="L2024" s="8">
        <f t="shared" si="470"/>
        <v>45376</v>
      </c>
      <c r="M2024" t="str">
        <f t="shared" ca="1" si="471"/>
        <v>OK</v>
      </c>
      <c r="P2024">
        <f t="shared" si="472"/>
        <v>2023</v>
      </c>
      <c r="Q2024" t="str">
        <f t="shared" si="473"/>
        <v>Customer 5</v>
      </c>
      <c r="R2024" t="str">
        <f t="shared" si="474"/>
        <v>MOBILE</v>
      </c>
      <c r="S2024">
        <f t="shared" si="475"/>
        <v>701</v>
      </c>
      <c r="T2024">
        <f t="shared" si="476"/>
        <v>135</v>
      </c>
      <c r="U2024" s="8">
        <f t="shared" si="477"/>
        <v>45376</v>
      </c>
      <c r="V2024" t="str" cm="1">
        <f t="array" ref="V2024">_xlfn.IFS(S2024 = "", "", S2024 &lt; 500, "Low", S2024 &lt; 1200, "Medium", TRUE, "High")</f>
        <v>Medium</v>
      </c>
      <c r="W2024" t="str">
        <f t="shared" si="478"/>
        <v>2024-03</v>
      </c>
      <c r="X2024">
        <f t="shared" si="479"/>
        <v>2024</v>
      </c>
    </row>
    <row r="2025" spans="1:24" x14ac:dyDescent="0.3">
      <c r="A2025">
        <f>'Raw_Data'!A2025</f>
        <v>2024</v>
      </c>
      <c r="B2025" t="str">
        <f>'Raw_Data'!B2025</f>
        <v>Customer 2</v>
      </c>
      <c r="C2025" t="str">
        <f>'Raw_Data'!C2025</f>
        <v>Embedded</v>
      </c>
      <c r="D2025">
        <f>'Raw_Data'!D2025</f>
        <v>3058</v>
      </c>
      <c r="E2025">
        <f>'Raw_Data'!E2025</f>
        <v>2282</v>
      </c>
      <c r="F2025">
        <f>'Raw_Data'!F2025</f>
        <v>45376.291666666664</v>
      </c>
      <c r="G2025" t="str">
        <f t="shared" si="465"/>
        <v>Customer 2</v>
      </c>
      <c r="H2025" t="str">
        <f t="shared" si="466"/>
        <v>EMBEDDED</v>
      </c>
      <c r="I2025" t="str">
        <f t="shared" si="467"/>
        <v>Changed</v>
      </c>
      <c r="J2025">
        <f t="shared" si="468"/>
        <v>3058</v>
      </c>
      <c r="K2025">
        <f t="shared" si="469"/>
        <v>2282</v>
      </c>
      <c r="L2025" s="8">
        <f t="shared" si="470"/>
        <v>45376</v>
      </c>
      <c r="M2025" t="str">
        <f t="shared" ca="1" si="471"/>
        <v>OK</v>
      </c>
      <c r="P2025">
        <f t="shared" si="472"/>
        <v>2024</v>
      </c>
      <c r="Q2025" t="str">
        <f t="shared" si="473"/>
        <v>Customer 2</v>
      </c>
      <c r="R2025" t="str">
        <f t="shared" si="474"/>
        <v>EMBEDDED</v>
      </c>
      <c r="S2025">
        <f t="shared" si="475"/>
        <v>3058</v>
      </c>
      <c r="T2025">
        <f t="shared" si="476"/>
        <v>2282</v>
      </c>
      <c r="U2025" s="8">
        <f t="shared" si="477"/>
        <v>45376</v>
      </c>
      <c r="V2025" t="str" cm="1">
        <f t="array" ref="V2025">_xlfn.IFS(S2025 = "", "", S2025 &lt; 500, "Low", S2025 &lt; 1200, "Medium", TRUE, "High")</f>
        <v>High</v>
      </c>
      <c r="W2025" t="str">
        <f t="shared" si="478"/>
        <v>2024-03</v>
      </c>
      <c r="X2025">
        <f t="shared" si="479"/>
        <v>2024</v>
      </c>
    </row>
    <row r="2026" spans="1:24" x14ac:dyDescent="0.3">
      <c r="A2026">
        <f>'Raw_Data'!A2026</f>
        <v>2025</v>
      </c>
      <c r="B2026" t="str">
        <f>'Raw_Data'!B2026</f>
        <v>Customer 4</v>
      </c>
      <c r="C2026" t="str">
        <f>'Raw_Data'!C2026</f>
        <v>Mobile</v>
      </c>
      <c r="D2026">
        <f>'Raw_Data'!D2026</f>
        <v>879</v>
      </c>
      <c r="E2026">
        <f>'Raw_Data'!E2026</f>
        <v>2624</v>
      </c>
      <c r="F2026">
        <f>'Raw_Data'!F2026</f>
        <v>45376.333333333336</v>
      </c>
      <c r="G2026" t="str">
        <f t="shared" si="465"/>
        <v>Customer 4</v>
      </c>
      <c r="H2026" t="str">
        <f t="shared" si="466"/>
        <v>MOBILE</v>
      </c>
      <c r="I2026" t="str">
        <f t="shared" si="467"/>
        <v>Changed</v>
      </c>
      <c r="J2026">
        <f t="shared" si="468"/>
        <v>879</v>
      </c>
      <c r="K2026">
        <f t="shared" si="469"/>
        <v>2624</v>
      </c>
      <c r="L2026" s="8">
        <f t="shared" si="470"/>
        <v>45376</v>
      </c>
      <c r="M2026" t="str">
        <f t="shared" ca="1" si="471"/>
        <v>OK</v>
      </c>
      <c r="P2026">
        <f t="shared" si="472"/>
        <v>2025</v>
      </c>
      <c r="Q2026" t="str">
        <f t="shared" si="473"/>
        <v>Customer 4</v>
      </c>
      <c r="R2026" t="str">
        <f t="shared" si="474"/>
        <v>MOBILE</v>
      </c>
      <c r="S2026">
        <f t="shared" si="475"/>
        <v>879</v>
      </c>
      <c r="T2026">
        <f t="shared" si="476"/>
        <v>2624</v>
      </c>
      <c r="U2026" s="8">
        <f t="shared" si="477"/>
        <v>45376</v>
      </c>
      <c r="V2026" t="str" cm="1">
        <f t="array" ref="V2026">_xlfn.IFS(S2026 = "", "", S2026 &lt; 500, "Low", S2026 &lt; 1200, "Medium", TRUE, "High")</f>
        <v>Medium</v>
      </c>
      <c r="W2026" t="str">
        <f t="shared" si="478"/>
        <v>2024-03</v>
      </c>
      <c r="X2026">
        <f t="shared" si="479"/>
        <v>2024</v>
      </c>
    </row>
    <row r="2027" spans="1:24" x14ac:dyDescent="0.3">
      <c r="A2027">
        <f>'Raw_Data'!A2027</f>
        <v>2026</v>
      </c>
      <c r="B2027" t="str">
        <f>'Raw_Data'!B2027</f>
        <v>Customer 1</v>
      </c>
      <c r="C2027" t="str">
        <f>'Raw_Data'!C2027</f>
        <v>Workstation</v>
      </c>
      <c r="D2027">
        <f>'Raw_Data'!D2027</f>
        <v>899</v>
      </c>
      <c r="E2027">
        <f>'Raw_Data'!E2027</f>
        <v>2580</v>
      </c>
      <c r="F2027">
        <f>'Raw_Data'!F2027</f>
        <v>45376.375</v>
      </c>
      <c r="G2027" t="str">
        <f t="shared" si="465"/>
        <v>Customer 1</v>
      </c>
      <c r="H2027" t="str">
        <f t="shared" si="466"/>
        <v>WORKSTATION</v>
      </c>
      <c r="I2027" t="str">
        <f t="shared" si="467"/>
        <v>Changed</v>
      </c>
      <c r="J2027">
        <f t="shared" si="468"/>
        <v>899</v>
      </c>
      <c r="K2027">
        <f t="shared" si="469"/>
        <v>2580</v>
      </c>
      <c r="L2027" s="8">
        <f t="shared" si="470"/>
        <v>45376</v>
      </c>
      <c r="M2027" t="str">
        <f t="shared" ca="1" si="471"/>
        <v>OK</v>
      </c>
      <c r="P2027">
        <f t="shared" si="472"/>
        <v>2026</v>
      </c>
      <c r="Q2027" t="str">
        <f t="shared" si="473"/>
        <v>Customer 1</v>
      </c>
      <c r="R2027" t="str">
        <f t="shared" si="474"/>
        <v>WORKSTATION</v>
      </c>
      <c r="S2027">
        <f t="shared" si="475"/>
        <v>899</v>
      </c>
      <c r="T2027">
        <f t="shared" si="476"/>
        <v>2580</v>
      </c>
      <c r="U2027" s="8">
        <f t="shared" si="477"/>
        <v>45376</v>
      </c>
      <c r="V2027" t="str" cm="1">
        <f t="array" ref="V2027">_xlfn.IFS(S2027 = "", "", S2027 &lt; 500, "Low", S2027 &lt; 1200, "Medium", TRUE, "High")</f>
        <v>Medium</v>
      </c>
      <c r="W2027" t="str">
        <f t="shared" si="478"/>
        <v>2024-03</v>
      </c>
      <c r="X2027">
        <f t="shared" si="479"/>
        <v>2024</v>
      </c>
    </row>
    <row r="2028" spans="1:24" x14ac:dyDescent="0.3">
      <c r="A2028">
        <f>'Raw_Data'!A2028</f>
        <v>2027</v>
      </c>
      <c r="B2028" t="str">
        <f>'Raw_Data'!B2028</f>
        <v>Customer 4</v>
      </c>
      <c r="C2028" t="str">
        <f>'Raw_Data'!C2028</f>
        <v>Desktop</v>
      </c>
      <c r="D2028">
        <f>'Raw_Data'!D2028</f>
        <v>2393</v>
      </c>
      <c r="E2028">
        <f>'Raw_Data'!E2028</f>
        <v>3561</v>
      </c>
      <c r="F2028">
        <f>'Raw_Data'!F2028</f>
        <v>45376.416666666664</v>
      </c>
      <c r="G2028" t="str">
        <f t="shared" si="465"/>
        <v>Customer 4</v>
      </c>
      <c r="H2028" t="str">
        <f t="shared" si="466"/>
        <v>DESKTOP</v>
      </c>
      <c r="I2028" t="str">
        <f t="shared" si="467"/>
        <v>Changed</v>
      </c>
      <c r="J2028">
        <f t="shared" si="468"/>
        <v>2393</v>
      </c>
      <c r="K2028">
        <f t="shared" si="469"/>
        <v>3561</v>
      </c>
      <c r="L2028" s="8">
        <f t="shared" si="470"/>
        <v>45376</v>
      </c>
      <c r="M2028" t="str">
        <f t="shared" ca="1" si="471"/>
        <v>OK</v>
      </c>
      <c r="P2028">
        <f t="shared" si="472"/>
        <v>2027</v>
      </c>
      <c r="Q2028" t="str">
        <f t="shared" si="473"/>
        <v>Customer 4</v>
      </c>
      <c r="R2028" t="str">
        <f t="shared" si="474"/>
        <v>DESKTOP</v>
      </c>
      <c r="S2028">
        <f t="shared" si="475"/>
        <v>2393</v>
      </c>
      <c r="T2028">
        <f t="shared" si="476"/>
        <v>3561</v>
      </c>
      <c r="U2028" s="8">
        <f t="shared" si="477"/>
        <v>45376</v>
      </c>
      <c r="V2028" t="str" cm="1">
        <f t="array" ref="V2028">_xlfn.IFS(S2028 = "", "", S2028 &lt; 500, "Low", S2028 &lt; 1200, "Medium", TRUE, "High")</f>
        <v>High</v>
      </c>
      <c r="W2028" t="str">
        <f t="shared" si="478"/>
        <v>2024-03</v>
      </c>
      <c r="X2028">
        <f t="shared" si="479"/>
        <v>2024</v>
      </c>
    </row>
    <row r="2029" spans="1:24" x14ac:dyDescent="0.3">
      <c r="A2029">
        <f>'Raw_Data'!A2029</f>
        <v>2028</v>
      </c>
      <c r="B2029" t="str">
        <f>'Raw_Data'!B2029</f>
        <v>Customer 11</v>
      </c>
      <c r="C2029" t="str">
        <f>'Raw_Data'!C2029</f>
        <v>Workstation</v>
      </c>
      <c r="D2029">
        <f>'Raw_Data'!D2029</f>
        <v>1164</v>
      </c>
      <c r="E2029">
        <f>'Raw_Data'!E2029</f>
        <v>4888</v>
      </c>
      <c r="F2029">
        <f>'Raw_Data'!F2029</f>
        <v>45376.458333333336</v>
      </c>
      <c r="G2029" t="str">
        <f t="shared" si="465"/>
        <v>Customer 11</v>
      </c>
      <c r="H2029" t="str">
        <f t="shared" si="466"/>
        <v>WORKSTATION</v>
      </c>
      <c r="I2029" t="str">
        <f t="shared" si="467"/>
        <v>Changed</v>
      </c>
      <c r="J2029">
        <f t="shared" si="468"/>
        <v>1164</v>
      </c>
      <c r="K2029">
        <f t="shared" si="469"/>
        <v>4888</v>
      </c>
      <c r="L2029" s="8">
        <f t="shared" si="470"/>
        <v>45376</v>
      </c>
      <c r="M2029" t="str">
        <f t="shared" ca="1" si="471"/>
        <v>OK</v>
      </c>
      <c r="P2029">
        <f t="shared" si="472"/>
        <v>2028</v>
      </c>
      <c r="Q2029" t="str">
        <f t="shared" si="473"/>
        <v>Customer 11</v>
      </c>
      <c r="R2029" t="str">
        <f t="shared" si="474"/>
        <v>WORKSTATION</v>
      </c>
      <c r="S2029">
        <f t="shared" si="475"/>
        <v>1164</v>
      </c>
      <c r="T2029">
        <f t="shared" si="476"/>
        <v>4888</v>
      </c>
      <c r="U2029" s="8">
        <f t="shared" si="477"/>
        <v>45376</v>
      </c>
      <c r="V2029" t="str" cm="1">
        <f t="array" ref="V2029">_xlfn.IFS(S2029 = "", "", S2029 &lt; 500, "Low", S2029 &lt; 1200, "Medium", TRUE, "High")</f>
        <v>Medium</v>
      </c>
      <c r="W2029" t="str">
        <f t="shared" si="478"/>
        <v>2024-03</v>
      </c>
      <c r="X2029">
        <f t="shared" si="479"/>
        <v>2024</v>
      </c>
    </row>
    <row r="2030" spans="1:24" x14ac:dyDescent="0.3">
      <c r="A2030">
        <f>'Raw_Data'!A2030</f>
        <v>2029</v>
      </c>
      <c r="B2030" t="str">
        <f>'Raw_Data'!B2030</f>
        <v>Customer 5</v>
      </c>
      <c r="C2030" t="str">
        <f>'Raw_Data'!C2030</f>
        <v>Embedded</v>
      </c>
      <c r="D2030">
        <f>'Raw_Data'!D2030</f>
        <v>3359</v>
      </c>
      <c r="E2030">
        <f>'Raw_Data'!E2030</f>
        <v>513</v>
      </c>
      <c r="F2030">
        <f>'Raw_Data'!F2030</f>
        <v>45376.5</v>
      </c>
      <c r="G2030" t="str">
        <f t="shared" si="465"/>
        <v>Customer 5</v>
      </c>
      <c r="H2030" t="str">
        <f t="shared" si="466"/>
        <v>EMBEDDED</v>
      </c>
      <c r="I2030" t="str">
        <f t="shared" si="467"/>
        <v>Changed</v>
      </c>
      <c r="J2030">
        <f t="shared" si="468"/>
        <v>3359</v>
      </c>
      <c r="K2030">
        <f t="shared" si="469"/>
        <v>513</v>
      </c>
      <c r="L2030" s="8">
        <f t="shared" si="470"/>
        <v>45376</v>
      </c>
      <c r="M2030" t="str">
        <f t="shared" ca="1" si="471"/>
        <v>OK</v>
      </c>
      <c r="P2030">
        <f t="shared" si="472"/>
        <v>2029</v>
      </c>
      <c r="Q2030" t="str">
        <f t="shared" si="473"/>
        <v>Customer 5</v>
      </c>
      <c r="R2030" t="str">
        <f t="shared" si="474"/>
        <v>EMBEDDED</v>
      </c>
      <c r="S2030">
        <f t="shared" si="475"/>
        <v>3359</v>
      </c>
      <c r="T2030">
        <f t="shared" si="476"/>
        <v>513</v>
      </c>
      <c r="U2030" s="8">
        <f t="shared" si="477"/>
        <v>45376</v>
      </c>
      <c r="V2030" t="str" cm="1">
        <f t="array" ref="V2030">_xlfn.IFS(S2030 = "", "", S2030 &lt; 500, "Low", S2030 &lt; 1200, "Medium", TRUE, "High")</f>
        <v>High</v>
      </c>
      <c r="W2030" t="str">
        <f t="shared" si="478"/>
        <v>2024-03</v>
      </c>
      <c r="X2030">
        <f t="shared" si="479"/>
        <v>2024</v>
      </c>
    </row>
    <row r="2031" spans="1:24" x14ac:dyDescent="0.3">
      <c r="A2031">
        <f>'Raw_Data'!A2031</f>
        <v>2030</v>
      </c>
      <c r="B2031" t="str">
        <f>'Raw_Data'!B2031</f>
        <v>Customer 12</v>
      </c>
      <c r="C2031" t="str">
        <f>'Raw_Data'!C2031</f>
        <v>Desktop</v>
      </c>
      <c r="D2031">
        <f>'Raw_Data'!D2031</f>
        <v>2504</v>
      </c>
      <c r="E2031">
        <f>'Raw_Data'!E2031</f>
        <v>546</v>
      </c>
      <c r="F2031">
        <f>'Raw_Data'!F2031</f>
        <v>45376.541666666664</v>
      </c>
      <c r="G2031" t="str">
        <f t="shared" si="465"/>
        <v>Customer 12</v>
      </c>
      <c r="H2031" t="str">
        <f t="shared" si="466"/>
        <v>DESKTOP</v>
      </c>
      <c r="I2031" t="str">
        <f t="shared" si="467"/>
        <v>Changed</v>
      </c>
      <c r="J2031">
        <f t="shared" si="468"/>
        <v>2504</v>
      </c>
      <c r="K2031">
        <f t="shared" si="469"/>
        <v>546</v>
      </c>
      <c r="L2031" s="8">
        <f t="shared" si="470"/>
        <v>45376</v>
      </c>
      <c r="M2031" t="str">
        <f t="shared" ca="1" si="471"/>
        <v>OK</v>
      </c>
      <c r="P2031">
        <f t="shared" si="472"/>
        <v>2030</v>
      </c>
      <c r="Q2031" t="str">
        <f t="shared" si="473"/>
        <v>Customer 12</v>
      </c>
      <c r="R2031" t="str">
        <f t="shared" si="474"/>
        <v>DESKTOP</v>
      </c>
      <c r="S2031">
        <f t="shared" si="475"/>
        <v>2504</v>
      </c>
      <c r="T2031">
        <f t="shared" si="476"/>
        <v>546</v>
      </c>
      <c r="U2031" s="8">
        <f t="shared" si="477"/>
        <v>45376</v>
      </c>
      <c r="V2031" t="str" cm="1">
        <f t="array" ref="V2031">_xlfn.IFS(S2031 = "", "", S2031 &lt; 500, "Low", S2031 &lt; 1200, "Medium", TRUE, "High")</f>
        <v>High</v>
      </c>
      <c r="W2031" t="str">
        <f t="shared" si="478"/>
        <v>2024-03</v>
      </c>
      <c r="X2031">
        <f t="shared" si="479"/>
        <v>2024</v>
      </c>
    </row>
    <row r="2032" spans="1:24" x14ac:dyDescent="0.3">
      <c r="A2032">
        <f>'Raw_Data'!A2032</f>
        <v>2031</v>
      </c>
      <c r="B2032" t="str">
        <f>'Raw_Data'!B2032</f>
        <v>Customer 3</v>
      </c>
      <c r="C2032" t="str">
        <f>'Raw_Data'!C2032</f>
        <v>Desktop</v>
      </c>
      <c r="D2032">
        <f>'Raw_Data'!D2032</f>
        <v>3264</v>
      </c>
      <c r="E2032">
        <f>'Raw_Data'!E2032</f>
        <v>1521</v>
      </c>
      <c r="F2032">
        <f>'Raw_Data'!F2032</f>
        <v>45376.583333333336</v>
      </c>
      <c r="G2032" t="str">
        <f t="shared" si="465"/>
        <v>Customer 3</v>
      </c>
      <c r="H2032" t="str">
        <f t="shared" si="466"/>
        <v>DESKTOP</v>
      </c>
      <c r="I2032" t="str">
        <f t="shared" si="467"/>
        <v>Changed</v>
      </c>
      <c r="J2032">
        <f t="shared" si="468"/>
        <v>3264</v>
      </c>
      <c r="K2032">
        <f t="shared" si="469"/>
        <v>1521</v>
      </c>
      <c r="L2032" s="8">
        <f t="shared" si="470"/>
        <v>45376</v>
      </c>
      <c r="M2032" t="str">
        <f t="shared" ca="1" si="471"/>
        <v>OK</v>
      </c>
      <c r="P2032">
        <f t="shared" si="472"/>
        <v>2031</v>
      </c>
      <c r="Q2032" t="str">
        <f t="shared" si="473"/>
        <v>Customer 3</v>
      </c>
      <c r="R2032" t="str">
        <f t="shared" si="474"/>
        <v>DESKTOP</v>
      </c>
      <c r="S2032">
        <f t="shared" si="475"/>
        <v>3264</v>
      </c>
      <c r="T2032">
        <f t="shared" si="476"/>
        <v>1521</v>
      </c>
      <c r="U2032" s="8">
        <f t="shared" si="477"/>
        <v>45376</v>
      </c>
      <c r="V2032" t="str" cm="1">
        <f t="array" ref="V2032">_xlfn.IFS(S2032 = "", "", S2032 &lt; 500, "Low", S2032 &lt; 1200, "Medium", TRUE, "High")</f>
        <v>High</v>
      </c>
      <c r="W2032" t="str">
        <f t="shared" si="478"/>
        <v>2024-03</v>
      </c>
      <c r="X2032">
        <f t="shared" si="479"/>
        <v>2024</v>
      </c>
    </row>
    <row r="2033" spans="1:24" x14ac:dyDescent="0.3">
      <c r="A2033">
        <f>'Raw_Data'!A2033</f>
        <v>2032</v>
      </c>
      <c r="B2033" t="str">
        <f>'Raw_Data'!B2033</f>
        <v>Customer 1</v>
      </c>
      <c r="C2033" t="str">
        <f>'Raw_Data'!C2033</f>
        <v>Desktop</v>
      </c>
      <c r="D2033">
        <f>'Raw_Data'!D2033</f>
        <v>2187</v>
      </c>
      <c r="E2033">
        <f>'Raw_Data'!E2033</f>
        <v>1770</v>
      </c>
      <c r="F2033">
        <f>'Raw_Data'!F2033</f>
        <v>45376.625</v>
      </c>
      <c r="G2033" t="str">
        <f t="shared" si="465"/>
        <v>Customer 1</v>
      </c>
      <c r="H2033" t="str">
        <f t="shared" si="466"/>
        <v>DESKTOP</v>
      </c>
      <c r="I2033" t="str">
        <f t="shared" si="467"/>
        <v>Changed</v>
      </c>
      <c r="J2033">
        <f t="shared" si="468"/>
        <v>2187</v>
      </c>
      <c r="K2033">
        <f t="shared" si="469"/>
        <v>1770</v>
      </c>
      <c r="L2033" s="8">
        <f t="shared" si="470"/>
        <v>45376</v>
      </c>
      <c r="M2033" t="str">
        <f t="shared" ca="1" si="471"/>
        <v>OK</v>
      </c>
      <c r="P2033">
        <f t="shared" si="472"/>
        <v>2032</v>
      </c>
      <c r="Q2033" t="str">
        <f t="shared" si="473"/>
        <v>Customer 1</v>
      </c>
      <c r="R2033" t="str">
        <f t="shared" si="474"/>
        <v>DESKTOP</v>
      </c>
      <c r="S2033">
        <f t="shared" si="475"/>
        <v>2187</v>
      </c>
      <c r="T2033">
        <f t="shared" si="476"/>
        <v>1770</v>
      </c>
      <c r="U2033" s="8">
        <f t="shared" si="477"/>
        <v>45376</v>
      </c>
      <c r="V2033" t="str" cm="1">
        <f t="array" ref="V2033">_xlfn.IFS(S2033 = "", "", S2033 &lt; 500, "Low", S2033 &lt; 1200, "Medium", TRUE, "High")</f>
        <v>High</v>
      </c>
      <c r="W2033" t="str">
        <f t="shared" si="478"/>
        <v>2024-03</v>
      </c>
      <c r="X2033">
        <f t="shared" si="479"/>
        <v>2024</v>
      </c>
    </row>
    <row r="2034" spans="1:24" x14ac:dyDescent="0.3">
      <c r="A2034">
        <f>'Raw_Data'!A2034</f>
        <v>2033</v>
      </c>
      <c r="B2034" t="str">
        <f>'Raw_Data'!B2034</f>
        <v>Customer 11</v>
      </c>
      <c r="C2034" t="str">
        <f>'Raw_Data'!C2034</f>
        <v>Workstation</v>
      </c>
      <c r="D2034">
        <f>'Raw_Data'!D2034</f>
        <v>3877</v>
      </c>
      <c r="E2034">
        <f>'Raw_Data'!E2034</f>
        <v>185</v>
      </c>
      <c r="F2034">
        <f>'Raw_Data'!F2034</f>
        <v>45376.666666666664</v>
      </c>
      <c r="G2034" t="str">
        <f t="shared" si="465"/>
        <v>Customer 11</v>
      </c>
      <c r="H2034" t="str">
        <f t="shared" si="466"/>
        <v>WORKSTATION</v>
      </c>
      <c r="I2034" t="str">
        <f t="shared" si="467"/>
        <v>Changed</v>
      </c>
      <c r="J2034">
        <f t="shared" si="468"/>
        <v>3877</v>
      </c>
      <c r="K2034">
        <f t="shared" si="469"/>
        <v>185</v>
      </c>
      <c r="L2034" s="8">
        <f t="shared" si="470"/>
        <v>45376</v>
      </c>
      <c r="M2034" t="str">
        <f t="shared" ca="1" si="471"/>
        <v>OK</v>
      </c>
      <c r="P2034">
        <f t="shared" si="472"/>
        <v>2033</v>
      </c>
      <c r="Q2034" t="str">
        <f t="shared" si="473"/>
        <v>Customer 11</v>
      </c>
      <c r="R2034" t="str">
        <f t="shared" si="474"/>
        <v>WORKSTATION</v>
      </c>
      <c r="S2034">
        <f t="shared" si="475"/>
        <v>3877</v>
      </c>
      <c r="T2034">
        <f t="shared" si="476"/>
        <v>185</v>
      </c>
      <c r="U2034" s="8">
        <f t="shared" si="477"/>
        <v>45376</v>
      </c>
      <c r="V2034" t="str" cm="1">
        <f t="array" ref="V2034">_xlfn.IFS(S2034 = "", "", S2034 &lt; 500, "Low", S2034 &lt; 1200, "Medium", TRUE, "High")</f>
        <v>High</v>
      </c>
      <c r="W2034" t="str">
        <f t="shared" si="478"/>
        <v>2024-03</v>
      </c>
      <c r="X2034">
        <f t="shared" si="479"/>
        <v>2024</v>
      </c>
    </row>
    <row r="2035" spans="1:24" x14ac:dyDescent="0.3">
      <c r="A2035">
        <f>'Raw_Data'!A2035</f>
        <v>2034</v>
      </c>
      <c r="B2035" t="str">
        <f>'Raw_Data'!B2035</f>
        <v>Customer 3</v>
      </c>
      <c r="C2035" t="str">
        <f>'Raw_Data'!C2035</f>
        <v>Embedded</v>
      </c>
      <c r="D2035">
        <f>'Raw_Data'!D2035</f>
        <v>809</v>
      </c>
      <c r="E2035">
        <f>'Raw_Data'!E2035</f>
        <v>2975</v>
      </c>
      <c r="F2035">
        <f>'Raw_Data'!F2035</f>
        <v>45376.708333333336</v>
      </c>
      <c r="G2035" t="str">
        <f t="shared" si="465"/>
        <v>Customer 3</v>
      </c>
      <c r="H2035" t="str">
        <f t="shared" si="466"/>
        <v>EMBEDDED</v>
      </c>
      <c r="I2035" t="str">
        <f t="shared" si="467"/>
        <v>Changed</v>
      </c>
      <c r="J2035">
        <f t="shared" si="468"/>
        <v>809</v>
      </c>
      <c r="K2035">
        <f t="shared" si="469"/>
        <v>2975</v>
      </c>
      <c r="L2035" s="8">
        <f t="shared" si="470"/>
        <v>45376</v>
      </c>
      <c r="M2035" t="str">
        <f t="shared" ca="1" si="471"/>
        <v>OK</v>
      </c>
      <c r="P2035">
        <f t="shared" si="472"/>
        <v>2034</v>
      </c>
      <c r="Q2035" t="str">
        <f t="shared" si="473"/>
        <v>Customer 3</v>
      </c>
      <c r="R2035" t="str">
        <f t="shared" si="474"/>
        <v>EMBEDDED</v>
      </c>
      <c r="S2035">
        <f t="shared" si="475"/>
        <v>809</v>
      </c>
      <c r="T2035">
        <f t="shared" si="476"/>
        <v>2975</v>
      </c>
      <c r="U2035" s="8">
        <f t="shared" si="477"/>
        <v>45376</v>
      </c>
      <c r="V2035" t="str" cm="1">
        <f t="array" ref="V2035">_xlfn.IFS(S2035 = "", "", S2035 &lt; 500, "Low", S2035 &lt; 1200, "Medium", TRUE, "High")</f>
        <v>Medium</v>
      </c>
      <c r="W2035" t="str">
        <f t="shared" si="478"/>
        <v>2024-03</v>
      </c>
      <c r="X2035">
        <f t="shared" si="479"/>
        <v>2024</v>
      </c>
    </row>
    <row r="2036" spans="1:24" x14ac:dyDescent="0.3">
      <c r="A2036">
        <f>'Raw_Data'!A2036</f>
        <v>2035</v>
      </c>
      <c r="B2036" t="str">
        <f>'Raw_Data'!B2036</f>
        <v>Customer 12</v>
      </c>
      <c r="C2036" t="str">
        <f>'Raw_Data'!C2036</f>
        <v>Embedded</v>
      </c>
      <c r="D2036">
        <f>'Raw_Data'!D2036</f>
        <v>1784</v>
      </c>
      <c r="E2036">
        <f>'Raw_Data'!E2036</f>
        <v>3727</v>
      </c>
      <c r="F2036">
        <f>'Raw_Data'!F2036</f>
        <v>45376.75</v>
      </c>
      <c r="G2036" t="str">
        <f t="shared" si="465"/>
        <v>Customer 12</v>
      </c>
      <c r="H2036" t="str">
        <f t="shared" si="466"/>
        <v>EMBEDDED</v>
      </c>
      <c r="I2036" t="str">
        <f t="shared" si="467"/>
        <v>Changed</v>
      </c>
      <c r="J2036">
        <f t="shared" si="468"/>
        <v>1784</v>
      </c>
      <c r="K2036">
        <f t="shared" si="469"/>
        <v>3727</v>
      </c>
      <c r="L2036" s="8">
        <f t="shared" si="470"/>
        <v>45376</v>
      </c>
      <c r="M2036" t="str">
        <f t="shared" ca="1" si="471"/>
        <v>OK</v>
      </c>
      <c r="P2036">
        <f t="shared" si="472"/>
        <v>2035</v>
      </c>
      <c r="Q2036" t="str">
        <f t="shared" si="473"/>
        <v>Customer 12</v>
      </c>
      <c r="R2036" t="str">
        <f t="shared" si="474"/>
        <v>EMBEDDED</v>
      </c>
      <c r="S2036">
        <f t="shared" si="475"/>
        <v>1784</v>
      </c>
      <c r="T2036">
        <f t="shared" si="476"/>
        <v>3727</v>
      </c>
      <c r="U2036" s="8">
        <f t="shared" si="477"/>
        <v>45376</v>
      </c>
      <c r="V2036" t="str" cm="1">
        <f t="array" ref="V2036">_xlfn.IFS(S2036 = "", "", S2036 &lt; 500, "Low", S2036 &lt; 1200, "Medium", TRUE, "High")</f>
        <v>High</v>
      </c>
      <c r="W2036" t="str">
        <f t="shared" si="478"/>
        <v>2024-03</v>
      </c>
      <c r="X2036">
        <f t="shared" si="479"/>
        <v>2024</v>
      </c>
    </row>
    <row r="2037" spans="1:24" x14ac:dyDescent="0.3">
      <c r="A2037">
        <f>'Raw_Data'!A2037</f>
        <v>2036</v>
      </c>
      <c r="B2037" t="str">
        <f>'Raw_Data'!B2037</f>
        <v>Customer 15</v>
      </c>
      <c r="C2037" t="str">
        <f>'Raw_Data'!C2037</f>
        <v>Desktop</v>
      </c>
      <c r="D2037">
        <f>'Raw_Data'!D2037</f>
        <v>1942</v>
      </c>
      <c r="E2037">
        <f>'Raw_Data'!E2037</f>
        <v>2811</v>
      </c>
      <c r="F2037">
        <f>'Raw_Data'!F2037</f>
        <v>45376.791666666664</v>
      </c>
      <c r="G2037" t="str">
        <f t="shared" si="465"/>
        <v>Customer 15</v>
      </c>
      <c r="H2037" t="str">
        <f t="shared" si="466"/>
        <v>DESKTOP</v>
      </c>
      <c r="I2037" t="str">
        <f t="shared" si="467"/>
        <v>Changed</v>
      </c>
      <c r="J2037">
        <f t="shared" si="468"/>
        <v>1942</v>
      </c>
      <c r="K2037">
        <f t="shared" si="469"/>
        <v>2811</v>
      </c>
      <c r="L2037" s="8">
        <f t="shared" si="470"/>
        <v>45376</v>
      </c>
      <c r="M2037" t="str">
        <f t="shared" ca="1" si="471"/>
        <v>OK</v>
      </c>
      <c r="P2037">
        <f t="shared" si="472"/>
        <v>2036</v>
      </c>
      <c r="Q2037" t="str">
        <f t="shared" si="473"/>
        <v>Customer 15</v>
      </c>
      <c r="R2037" t="str">
        <f t="shared" si="474"/>
        <v>DESKTOP</v>
      </c>
      <c r="S2037">
        <f t="shared" si="475"/>
        <v>1942</v>
      </c>
      <c r="T2037">
        <f t="shared" si="476"/>
        <v>2811</v>
      </c>
      <c r="U2037" s="8">
        <f t="shared" si="477"/>
        <v>45376</v>
      </c>
      <c r="V2037" t="str" cm="1">
        <f t="array" ref="V2037">_xlfn.IFS(S2037 = "", "", S2037 &lt; 500, "Low", S2037 &lt; 1200, "Medium", TRUE, "High")</f>
        <v>High</v>
      </c>
      <c r="W2037" t="str">
        <f t="shared" si="478"/>
        <v>2024-03</v>
      </c>
      <c r="X2037">
        <f t="shared" si="479"/>
        <v>2024</v>
      </c>
    </row>
    <row r="2038" spans="1:24" x14ac:dyDescent="0.3">
      <c r="A2038">
        <f>'Raw_Data'!A2038</f>
        <v>2037</v>
      </c>
      <c r="B2038" t="str">
        <f>'Raw_Data'!B2038</f>
        <v>Customer 14</v>
      </c>
      <c r="C2038" t="str">
        <f>'Raw_Data'!C2038</f>
        <v>Desktop</v>
      </c>
      <c r="D2038">
        <f>'Raw_Data'!D2038</f>
        <v>78</v>
      </c>
      <c r="E2038">
        <f>'Raw_Data'!E2038</f>
        <v>4101</v>
      </c>
      <c r="F2038">
        <f>'Raw_Data'!F2038</f>
        <v>45376.833333333336</v>
      </c>
      <c r="G2038" t="str">
        <f t="shared" si="465"/>
        <v>Customer 14</v>
      </c>
      <c r="H2038" t="str">
        <f t="shared" si="466"/>
        <v>DESKTOP</v>
      </c>
      <c r="I2038" t="str">
        <f t="shared" si="467"/>
        <v>Changed</v>
      </c>
      <c r="J2038">
        <f t="shared" si="468"/>
        <v>78</v>
      </c>
      <c r="K2038">
        <f t="shared" si="469"/>
        <v>4101</v>
      </c>
      <c r="L2038" s="8">
        <f t="shared" si="470"/>
        <v>45376</v>
      </c>
      <c r="M2038" t="str">
        <f t="shared" ca="1" si="471"/>
        <v>OK</v>
      </c>
      <c r="P2038">
        <f t="shared" si="472"/>
        <v>2037</v>
      </c>
      <c r="Q2038" t="str">
        <f t="shared" si="473"/>
        <v>Customer 14</v>
      </c>
      <c r="R2038" t="str">
        <f t="shared" si="474"/>
        <v>DESKTOP</v>
      </c>
      <c r="S2038">
        <f t="shared" si="475"/>
        <v>78</v>
      </c>
      <c r="T2038">
        <f t="shared" si="476"/>
        <v>4101</v>
      </c>
      <c r="U2038" s="8">
        <f t="shared" si="477"/>
        <v>45376</v>
      </c>
      <c r="V2038" t="str" cm="1">
        <f t="array" ref="V2038">_xlfn.IFS(S2038 = "", "", S2038 &lt; 500, "Low", S2038 &lt; 1200, "Medium", TRUE, "High")</f>
        <v>Low</v>
      </c>
      <c r="W2038" t="str">
        <f t="shared" si="478"/>
        <v>2024-03</v>
      </c>
      <c r="X2038">
        <f t="shared" si="479"/>
        <v>2024</v>
      </c>
    </row>
    <row r="2039" spans="1:24" x14ac:dyDescent="0.3">
      <c r="A2039">
        <f>'Raw_Data'!A2039</f>
        <v>2038</v>
      </c>
      <c r="B2039" t="str">
        <f>'Raw_Data'!B2039</f>
        <v>Customer 5</v>
      </c>
      <c r="C2039" t="str">
        <f>'Raw_Data'!C2039</f>
        <v>Workstation</v>
      </c>
      <c r="D2039">
        <f>'Raw_Data'!D2039</f>
        <v>3021</v>
      </c>
      <c r="E2039">
        <f>'Raw_Data'!E2039</f>
        <v>4266</v>
      </c>
      <c r="F2039">
        <f>'Raw_Data'!F2039</f>
        <v>45376.875</v>
      </c>
      <c r="G2039" t="str">
        <f t="shared" si="465"/>
        <v>Customer 5</v>
      </c>
      <c r="H2039" t="str">
        <f t="shared" si="466"/>
        <v>WORKSTATION</v>
      </c>
      <c r="I2039" t="str">
        <f t="shared" si="467"/>
        <v>Changed</v>
      </c>
      <c r="J2039">
        <f t="shared" si="468"/>
        <v>3021</v>
      </c>
      <c r="K2039">
        <f t="shared" si="469"/>
        <v>4266</v>
      </c>
      <c r="L2039" s="8">
        <f t="shared" si="470"/>
        <v>45376</v>
      </c>
      <c r="M2039" t="str">
        <f t="shared" ca="1" si="471"/>
        <v>OK</v>
      </c>
      <c r="P2039">
        <f t="shared" si="472"/>
        <v>2038</v>
      </c>
      <c r="Q2039" t="str">
        <f t="shared" si="473"/>
        <v>Customer 5</v>
      </c>
      <c r="R2039" t="str">
        <f t="shared" si="474"/>
        <v>WORKSTATION</v>
      </c>
      <c r="S2039">
        <f t="shared" si="475"/>
        <v>3021</v>
      </c>
      <c r="T2039">
        <f t="shared" si="476"/>
        <v>4266</v>
      </c>
      <c r="U2039" s="8">
        <f t="shared" si="477"/>
        <v>45376</v>
      </c>
      <c r="V2039" t="str" cm="1">
        <f t="array" ref="V2039">_xlfn.IFS(S2039 = "", "", S2039 &lt; 500, "Low", S2039 &lt; 1200, "Medium", TRUE, "High")</f>
        <v>High</v>
      </c>
      <c r="W2039" t="str">
        <f t="shared" si="478"/>
        <v>2024-03</v>
      </c>
      <c r="X2039">
        <f t="shared" si="479"/>
        <v>2024</v>
      </c>
    </row>
    <row r="2040" spans="1:24" x14ac:dyDescent="0.3">
      <c r="A2040">
        <f>'Raw_Data'!A2040</f>
        <v>2039</v>
      </c>
      <c r="B2040" t="str">
        <f>'Raw_Data'!B2040</f>
        <v>Customer 4</v>
      </c>
      <c r="C2040" t="str">
        <f>'Raw_Data'!C2040</f>
        <v>Embedded</v>
      </c>
      <c r="D2040">
        <f>'Raw_Data'!D2040</f>
        <v>3330</v>
      </c>
      <c r="E2040">
        <f>'Raw_Data'!E2040</f>
        <v>1423</v>
      </c>
      <c r="F2040">
        <f>'Raw_Data'!F2040</f>
        <v>45376.916666666664</v>
      </c>
      <c r="G2040" t="str">
        <f t="shared" si="465"/>
        <v>Customer 4</v>
      </c>
      <c r="H2040" t="str">
        <f t="shared" si="466"/>
        <v>EMBEDDED</v>
      </c>
      <c r="I2040" t="str">
        <f t="shared" si="467"/>
        <v>Changed</v>
      </c>
      <c r="J2040">
        <f t="shared" si="468"/>
        <v>3330</v>
      </c>
      <c r="K2040">
        <f t="shared" si="469"/>
        <v>1423</v>
      </c>
      <c r="L2040" s="8">
        <f t="shared" si="470"/>
        <v>45376</v>
      </c>
      <c r="M2040" t="str">
        <f t="shared" ca="1" si="471"/>
        <v>OK</v>
      </c>
      <c r="P2040">
        <f t="shared" si="472"/>
        <v>2039</v>
      </c>
      <c r="Q2040" t="str">
        <f t="shared" si="473"/>
        <v>Customer 4</v>
      </c>
      <c r="R2040" t="str">
        <f t="shared" si="474"/>
        <v>EMBEDDED</v>
      </c>
      <c r="S2040">
        <f t="shared" si="475"/>
        <v>3330</v>
      </c>
      <c r="T2040">
        <f t="shared" si="476"/>
        <v>1423</v>
      </c>
      <c r="U2040" s="8">
        <f t="shared" si="477"/>
        <v>45376</v>
      </c>
      <c r="V2040" t="str" cm="1">
        <f t="array" ref="V2040">_xlfn.IFS(S2040 = "", "", S2040 &lt; 500, "Low", S2040 &lt; 1200, "Medium", TRUE, "High")</f>
        <v>High</v>
      </c>
      <c r="W2040" t="str">
        <f t="shared" si="478"/>
        <v>2024-03</v>
      </c>
      <c r="X2040">
        <f t="shared" si="479"/>
        <v>2024</v>
      </c>
    </row>
    <row r="2041" spans="1:24" x14ac:dyDescent="0.3">
      <c r="A2041">
        <f>'Raw_Data'!A2041</f>
        <v>2040</v>
      </c>
      <c r="B2041" t="str">
        <f>'Raw_Data'!B2041</f>
        <v>Customer 7</v>
      </c>
      <c r="C2041" t="str">
        <f>'Raw_Data'!C2041</f>
        <v>Mobile</v>
      </c>
      <c r="D2041">
        <f>'Raw_Data'!D2041</f>
        <v>2107</v>
      </c>
      <c r="E2041">
        <f>'Raw_Data'!E2041</f>
        <v>2238</v>
      </c>
      <c r="F2041">
        <f>'Raw_Data'!F2041</f>
        <v>45376.958333333336</v>
      </c>
      <c r="G2041" t="str">
        <f t="shared" si="465"/>
        <v>Customer 7</v>
      </c>
      <c r="H2041" t="str">
        <f t="shared" si="466"/>
        <v>MOBILE</v>
      </c>
      <c r="I2041" t="str">
        <f t="shared" si="467"/>
        <v>Changed</v>
      </c>
      <c r="J2041">
        <f t="shared" si="468"/>
        <v>2107</v>
      </c>
      <c r="K2041">
        <f t="shared" si="469"/>
        <v>2238</v>
      </c>
      <c r="L2041" s="8">
        <f t="shared" si="470"/>
        <v>45376</v>
      </c>
      <c r="M2041" t="str">
        <f t="shared" ca="1" si="471"/>
        <v>OK</v>
      </c>
      <c r="P2041">
        <f t="shared" si="472"/>
        <v>2040</v>
      </c>
      <c r="Q2041" t="str">
        <f t="shared" si="473"/>
        <v>Customer 7</v>
      </c>
      <c r="R2041" t="str">
        <f t="shared" si="474"/>
        <v>MOBILE</v>
      </c>
      <c r="S2041">
        <f t="shared" si="475"/>
        <v>2107</v>
      </c>
      <c r="T2041">
        <f t="shared" si="476"/>
        <v>2238</v>
      </c>
      <c r="U2041" s="8">
        <f t="shared" si="477"/>
        <v>45376</v>
      </c>
      <c r="V2041" t="str" cm="1">
        <f t="array" ref="V2041">_xlfn.IFS(S2041 = "", "", S2041 &lt; 500, "Low", S2041 &lt; 1200, "Medium", TRUE, "High")</f>
        <v>High</v>
      </c>
      <c r="W2041" t="str">
        <f t="shared" si="478"/>
        <v>2024-03</v>
      </c>
      <c r="X2041">
        <f t="shared" si="479"/>
        <v>2024</v>
      </c>
    </row>
    <row r="2042" spans="1:24" x14ac:dyDescent="0.3">
      <c r="A2042">
        <f>'Raw_Data'!A2042</f>
        <v>2041</v>
      </c>
      <c r="B2042" t="str">
        <f>'Raw_Data'!B2042</f>
        <v>Customer 2</v>
      </c>
      <c r="C2042" t="str">
        <f>'Raw_Data'!C2042</f>
        <v>Embedded</v>
      </c>
      <c r="D2042">
        <f>'Raw_Data'!D2042</f>
        <v>2543</v>
      </c>
      <c r="E2042">
        <f>'Raw_Data'!E2042</f>
        <v>3634</v>
      </c>
      <c r="F2042">
        <f>'Raw_Data'!F2042</f>
        <v>45377</v>
      </c>
      <c r="G2042" t="str">
        <f t="shared" si="465"/>
        <v>Customer 2</v>
      </c>
      <c r="H2042" t="str">
        <f t="shared" si="466"/>
        <v>EMBEDDED</v>
      </c>
      <c r="I2042" t="str">
        <f t="shared" si="467"/>
        <v>Changed</v>
      </c>
      <c r="J2042">
        <f t="shared" si="468"/>
        <v>2543</v>
      </c>
      <c r="K2042">
        <f t="shared" si="469"/>
        <v>3634</v>
      </c>
      <c r="L2042" s="8">
        <f t="shared" si="470"/>
        <v>45377</v>
      </c>
      <c r="M2042" t="str">
        <f t="shared" ca="1" si="471"/>
        <v>OK</v>
      </c>
      <c r="P2042">
        <f t="shared" si="472"/>
        <v>2041</v>
      </c>
      <c r="Q2042" t="str">
        <f t="shared" si="473"/>
        <v>Customer 2</v>
      </c>
      <c r="R2042" t="str">
        <f t="shared" si="474"/>
        <v>EMBEDDED</v>
      </c>
      <c r="S2042">
        <f t="shared" si="475"/>
        <v>2543</v>
      </c>
      <c r="T2042">
        <f t="shared" si="476"/>
        <v>3634</v>
      </c>
      <c r="U2042" s="8">
        <f t="shared" si="477"/>
        <v>45377</v>
      </c>
      <c r="V2042" t="str" cm="1">
        <f t="array" ref="V2042">_xlfn.IFS(S2042 = "", "", S2042 &lt; 500, "Low", S2042 &lt; 1200, "Medium", TRUE, "High")</f>
        <v>High</v>
      </c>
      <c r="W2042" t="str">
        <f t="shared" si="478"/>
        <v>2024-03</v>
      </c>
      <c r="X2042">
        <f t="shared" si="479"/>
        <v>2024</v>
      </c>
    </row>
    <row r="2043" spans="1:24" x14ac:dyDescent="0.3">
      <c r="A2043">
        <f>'Raw_Data'!A2043</f>
        <v>2042</v>
      </c>
      <c r="B2043" t="str">
        <f>'Raw_Data'!B2043</f>
        <v>Customer 7</v>
      </c>
      <c r="C2043" t="str">
        <f>'Raw_Data'!C2043</f>
        <v>Embedded</v>
      </c>
      <c r="D2043">
        <f>'Raw_Data'!D2043</f>
        <v>1022</v>
      </c>
      <c r="E2043">
        <f>'Raw_Data'!E2043</f>
        <v>4017</v>
      </c>
      <c r="F2043">
        <f>'Raw_Data'!F2043</f>
        <v>45377.041666666664</v>
      </c>
      <c r="G2043" t="str">
        <f t="shared" si="465"/>
        <v>Customer 7</v>
      </c>
      <c r="H2043" t="str">
        <f t="shared" si="466"/>
        <v>EMBEDDED</v>
      </c>
      <c r="I2043" t="str">
        <f t="shared" si="467"/>
        <v>Changed</v>
      </c>
      <c r="J2043">
        <f t="shared" si="468"/>
        <v>1022</v>
      </c>
      <c r="K2043">
        <f t="shared" si="469"/>
        <v>4017</v>
      </c>
      <c r="L2043" s="8">
        <f t="shared" si="470"/>
        <v>45377</v>
      </c>
      <c r="M2043" t="str">
        <f t="shared" ca="1" si="471"/>
        <v>OK</v>
      </c>
      <c r="P2043">
        <f t="shared" si="472"/>
        <v>2042</v>
      </c>
      <c r="Q2043" t="str">
        <f t="shared" si="473"/>
        <v>Customer 7</v>
      </c>
      <c r="R2043" t="str">
        <f t="shared" si="474"/>
        <v>EMBEDDED</v>
      </c>
      <c r="S2043">
        <f t="shared" si="475"/>
        <v>1022</v>
      </c>
      <c r="T2043">
        <f t="shared" si="476"/>
        <v>4017</v>
      </c>
      <c r="U2043" s="8">
        <f t="shared" si="477"/>
        <v>45377</v>
      </c>
      <c r="V2043" t="str" cm="1">
        <f t="array" ref="V2043">_xlfn.IFS(S2043 = "", "", S2043 &lt; 500, "Low", S2043 &lt; 1200, "Medium", TRUE, "High")</f>
        <v>Medium</v>
      </c>
      <c r="W2043" t="str">
        <f t="shared" si="478"/>
        <v>2024-03</v>
      </c>
      <c r="X2043">
        <f t="shared" si="479"/>
        <v>2024</v>
      </c>
    </row>
    <row r="2044" spans="1:24" x14ac:dyDescent="0.3">
      <c r="A2044">
        <f>'Raw_Data'!A2044</f>
        <v>2043</v>
      </c>
      <c r="B2044" t="str">
        <f>'Raw_Data'!B2044</f>
        <v>Customer 5</v>
      </c>
      <c r="C2044" t="str">
        <f>'Raw_Data'!C2044</f>
        <v>Desktop</v>
      </c>
      <c r="D2044">
        <f>'Raw_Data'!D2044</f>
        <v>3212</v>
      </c>
      <c r="E2044">
        <f>'Raw_Data'!E2044</f>
        <v>356</v>
      </c>
      <c r="F2044">
        <f>'Raw_Data'!F2044</f>
        <v>45377.083333333336</v>
      </c>
      <c r="G2044" t="str">
        <f t="shared" si="465"/>
        <v>Customer 5</v>
      </c>
      <c r="H2044" t="str">
        <f t="shared" si="466"/>
        <v>DESKTOP</v>
      </c>
      <c r="I2044" t="str">
        <f t="shared" si="467"/>
        <v>Changed</v>
      </c>
      <c r="J2044">
        <f t="shared" si="468"/>
        <v>3212</v>
      </c>
      <c r="K2044">
        <f t="shared" si="469"/>
        <v>356</v>
      </c>
      <c r="L2044" s="8">
        <f t="shared" si="470"/>
        <v>45377</v>
      </c>
      <c r="M2044" t="str">
        <f t="shared" ca="1" si="471"/>
        <v>OK</v>
      </c>
      <c r="P2044">
        <f t="shared" si="472"/>
        <v>2043</v>
      </c>
      <c r="Q2044" t="str">
        <f t="shared" si="473"/>
        <v>Customer 5</v>
      </c>
      <c r="R2044" t="str">
        <f t="shared" si="474"/>
        <v>DESKTOP</v>
      </c>
      <c r="S2044">
        <f t="shared" si="475"/>
        <v>3212</v>
      </c>
      <c r="T2044">
        <f t="shared" si="476"/>
        <v>356</v>
      </c>
      <c r="U2044" s="8">
        <f t="shared" si="477"/>
        <v>45377</v>
      </c>
      <c r="V2044" t="str" cm="1">
        <f t="array" ref="V2044">_xlfn.IFS(S2044 = "", "", S2044 &lt; 500, "Low", S2044 &lt; 1200, "Medium", TRUE, "High")</f>
        <v>High</v>
      </c>
      <c r="W2044" t="str">
        <f t="shared" si="478"/>
        <v>2024-03</v>
      </c>
      <c r="X2044">
        <f t="shared" si="479"/>
        <v>2024</v>
      </c>
    </row>
    <row r="2045" spans="1:24" x14ac:dyDescent="0.3">
      <c r="A2045">
        <f>'Raw_Data'!A2045</f>
        <v>2044</v>
      </c>
      <c r="B2045" t="str">
        <f>'Raw_Data'!B2045</f>
        <v>Customer 9</v>
      </c>
      <c r="C2045" t="str">
        <f>'Raw_Data'!C2045</f>
        <v>Workstation</v>
      </c>
      <c r="D2045">
        <f>'Raw_Data'!D2045</f>
        <v>971</v>
      </c>
      <c r="E2045">
        <f>'Raw_Data'!E2045</f>
        <v>2275</v>
      </c>
      <c r="F2045">
        <f>'Raw_Data'!F2045</f>
        <v>45377.125</v>
      </c>
      <c r="G2045" t="str">
        <f t="shared" si="465"/>
        <v>Customer 9</v>
      </c>
      <c r="H2045" t="str">
        <f t="shared" si="466"/>
        <v>WORKSTATION</v>
      </c>
      <c r="I2045" t="str">
        <f t="shared" si="467"/>
        <v>Changed</v>
      </c>
      <c r="J2045">
        <f t="shared" si="468"/>
        <v>971</v>
      </c>
      <c r="K2045">
        <f t="shared" si="469"/>
        <v>2275</v>
      </c>
      <c r="L2045" s="8">
        <f t="shared" si="470"/>
        <v>45377</v>
      </c>
      <c r="M2045" t="str">
        <f t="shared" ca="1" si="471"/>
        <v>OK</v>
      </c>
      <c r="P2045">
        <f t="shared" si="472"/>
        <v>2044</v>
      </c>
      <c r="Q2045" t="str">
        <f t="shared" si="473"/>
        <v>Customer 9</v>
      </c>
      <c r="R2045" t="str">
        <f t="shared" si="474"/>
        <v>WORKSTATION</v>
      </c>
      <c r="S2045">
        <f t="shared" si="475"/>
        <v>971</v>
      </c>
      <c r="T2045">
        <f t="shared" si="476"/>
        <v>2275</v>
      </c>
      <c r="U2045" s="8">
        <f t="shared" si="477"/>
        <v>45377</v>
      </c>
      <c r="V2045" t="str" cm="1">
        <f t="array" ref="V2045">_xlfn.IFS(S2045 = "", "", S2045 &lt; 500, "Low", S2045 &lt; 1200, "Medium", TRUE, "High")</f>
        <v>Medium</v>
      </c>
      <c r="W2045" t="str">
        <f t="shared" si="478"/>
        <v>2024-03</v>
      </c>
      <c r="X2045">
        <f t="shared" si="479"/>
        <v>2024</v>
      </c>
    </row>
    <row r="2046" spans="1:24" x14ac:dyDescent="0.3">
      <c r="A2046">
        <f>'Raw_Data'!A2046</f>
        <v>2045</v>
      </c>
      <c r="B2046" t="str">
        <f>'Raw_Data'!B2046</f>
        <v>Customer 15</v>
      </c>
      <c r="C2046" t="str">
        <f>'Raw_Data'!C2046</f>
        <v>Workstation</v>
      </c>
      <c r="D2046">
        <f>'Raw_Data'!D2046</f>
        <v>2087</v>
      </c>
      <c r="E2046">
        <f>'Raw_Data'!E2046</f>
        <v>453</v>
      </c>
      <c r="F2046">
        <f>'Raw_Data'!F2046</f>
        <v>45377.166666666664</v>
      </c>
      <c r="G2046" t="str">
        <f t="shared" si="465"/>
        <v>Customer 15</v>
      </c>
      <c r="H2046" t="str">
        <f t="shared" si="466"/>
        <v>WORKSTATION</v>
      </c>
      <c r="I2046" t="str">
        <f t="shared" si="467"/>
        <v>Changed</v>
      </c>
      <c r="J2046">
        <f t="shared" si="468"/>
        <v>2087</v>
      </c>
      <c r="K2046">
        <f t="shared" si="469"/>
        <v>453</v>
      </c>
      <c r="L2046" s="8">
        <f t="shared" si="470"/>
        <v>45377</v>
      </c>
      <c r="M2046" t="str">
        <f t="shared" ca="1" si="471"/>
        <v>OK</v>
      </c>
      <c r="P2046">
        <f t="shared" si="472"/>
        <v>2045</v>
      </c>
      <c r="Q2046" t="str">
        <f t="shared" si="473"/>
        <v>Customer 15</v>
      </c>
      <c r="R2046" t="str">
        <f t="shared" si="474"/>
        <v>WORKSTATION</v>
      </c>
      <c r="S2046">
        <f t="shared" si="475"/>
        <v>2087</v>
      </c>
      <c r="T2046">
        <f t="shared" si="476"/>
        <v>453</v>
      </c>
      <c r="U2046" s="8">
        <f t="shared" si="477"/>
        <v>45377</v>
      </c>
      <c r="V2046" t="str" cm="1">
        <f t="array" ref="V2046">_xlfn.IFS(S2046 = "", "", S2046 &lt; 500, "Low", S2046 &lt; 1200, "Medium", TRUE, "High")</f>
        <v>High</v>
      </c>
      <c r="W2046" t="str">
        <f t="shared" si="478"/>
        <v>2024-03</v>
      </c>
      <c r="X2046">
        <f t="shared" si="479"/>
        <v>2024</v>
      </c>
    </row>
    <row r="2047" spans="1:24" x14ac:dyDescent="0.3">
      <c r="A2047">
        <f>'Raw_Data'!A2047</f>
        <v>2046</v>
      </c>
      <c r="B2047" t="str">
        <f>'Raw_Data'!B2047</f>
        <v>Customer 15</v>
      </c>
      <c r="C2047" t="str">
        <f>'Raw_Data'!C2047</f>
        <v>Mobile</v>
      </c>
      <c r="D2047">
        <f>'Raw_Data'!D2047</f>
        <v>229</v>
      </c>
      <c r="E2047">
        <f>'Raw_Data'!E2047</f>
        <v>1537</v>
      </c>
      <c r="F2047">
        <f>'Raw_Data'!F2047</f>
        <v>45377.208333333336</v>
      </c>
      <c r="G2047" t="str">
        <f t="shared" si="465"/>
        <v>Customer 15</v>
      </c>
      <c r="H2047" t="str">
        <f t="shared" si="466"/>
        <v>MOBILE</v>
      </c>
      <c r="I2047" t="str">
        <f t="shared" si="467"/>
        <v>Changed</v>
      </c>
      <c r="J2047">
        <f t="shared" si="468"/>
        <v>229</v>
      </c>
      <c r="K2047">
        <f t="shared" si="469"/>
        <v>1537</v>
      </c>
      <c r="L2047" s="8">
        <f t="shared" si="470"/>
        <v>45377</v>
      </c>
      <c r="M2047" t="str">
        <f t="shared" ca="1" si="471"/>
        <v>OK</v>
      </c>
      <c r="P2047">
        <f t="shared" si="472"/>
        <v>2046</v>
      </c>
      <c r="Q2047" t="str">
        <f t="shared" si="473"/>
        <v>Customer 15</v>
      </c>
      <c r="R2047" t="str">
        <f t="shared" si="474"/>
        <v>MOBILE</v>
      </c>
      <c r="S2047">
        <f t="shared" si="475"/>
        <v>229</v>
      </c>
      <c r="T2047">
        <f t="shared" si="476"/>
        <v>1537</v>
      </c>
      <c r="U2047" s="8">
        <f t="shared" si="477"/>
        <v>45377</v>
      </c>
      <c r="V2047" t="str" cm="1">
        <f t="array" ref="V2047">_xlfn.IFS(S2047 = "", "", S2047 &lt; 500, "Low", S2047 &lt; 1200, "Medium", TRUE, "High")</f>
        <v>Low</v>
      </c>
      <c r="W2047" t="str">
        <f t="shared" si="478"/>
        <v>2024-03</v>
      </c>
      <c r="X2047">
        <f t="shared" si="479"/>
        <v>2024</v>
      </c>
    </row>
    <row r="2048" spans="1:24" x14ac:dyDescent="0.3">
      <c r="A2048">
        <f>'Raw_Data'!A2048</f>
        <v>2047</v>
      </c>
      <c r="B2048" t="str">
        <f>'Raw_Data'!B2048</f>
        <v>Customer 2</v>
      </c>
      <c r="C2048" t="str">
        <f>'Raw_Data'!C2048</f>
        <v>Desktop</v>
      </c>
      <c r="D2048">
        <f>'Raw_Data'!D2048</f>
        <v>1070</v>
      </c>
      <c r="E2048">
        <f>'Raw_Data'!E2048</f>
        <v>1549</v>
      </c>
      <c r="F2048">
        <f>'Raw_Data'!F2048</f>
        <v>45377.25</v>
      </c>
      <c r="G2048" t="str">
        <f t="shared" si="465"/>
        <v>Customer 2</v>
      </c>
      <c r="H2048" t="str">
        <f t="shared" si="466"/>
        <v>DESKTOP</v>
      </c>
      <c r="I2048" t="str">
        <f t="shared" si="467"/>
        <v>Changed</v>
      </c>
      <c r="J2048">
        <f t="shared" si="468"/>
        <v>1070</v>
      </c>
      <c r="K2048">
        <f t="shared" si="469"/>
        <v>1549</v>
      </c>
      <c r="L2048" s="8">
        <f t="shared" si="470"/>
        <v>45377</v>
      </c>
      <c r="M2048" t="str">
        <f t="shared" ca="1" si="471"/>
        <v>OK</v>
      </c>
      <c r="P2048">
        <f t="shared" si="472"/>
        <v>2047</v>
      </c>
      <c r="Q2048" t="str">
        <f t="shared" si="473"/>
        <v>Customer 2</v>
      </c>
      <c r="R2048" t="str">
        <f t="shared" si="474"/>
        <v>DESKTOP</v>
      </c>
      <c r="S2048">
        <f t="shared" si="475"/>
        <v>1070</v>
      </c>
      <c r="T2048">
        <f t="shared" si="476"/>
        <v>1549</v>
      </c>
      <c r="U2048" s="8">
        <f t="shared" si="477"/>
        <v>45377</v>
      </c>
      <c r="V2048" t="str" cm="1">
        <f t="array" ref="V2048">_xlfn.IFS(S2048 = "", "", S2048 &lt; 500, "Low", S2048 &lt; 1200, "Medium", TRUE, "High")</f>
        <v>Medium</v>
      </c>
      <c r="W2048" t="str">
        <f t="shared" si="478"/>
        <v>2024-03</v>
      </c>
      <c r="X2048">
        <f t="shared" si="479"/>
        <v>2024</v>
      </c>
    </row>
    <row r="2049" spans="1:24" x14ac:dyDescent="0.3">
      <c r="A2049">
        <f>'Raw_Data'!A2049</f>
        <v>2048</v>
      </c>
      <c r="B2049" t="str">
        <f>'Raw_Data'!B2049</f>
        <v>Customer 3</v>
      </c>
      <c r="C2049" t="str">
        <f>'Raw_Data'!C2049</f>
        <v>Workstation</v>
      </c>
      <c r="D2049">
        <f>'Raw_Data'!D2049</f>
        <v>3366</v>
      </c>
      <c r="E2049">
        <f>'Raw_Data'!E2049</f>
        <v>3605</v>
      </c>
      <c r="F2049">
        <f>'Raw_Data'!F2049</f>
        <v>45377.291666666664</v>
      </c>
      <c r="G2049" t="str">
        <f t="shared" si="465"/>
        <v>Customer 3</v>
      </c>
      <c r="H2049" t="str">
        <f t="shared" si="466"/>
        <v>WORKSTATION</v>
      </c>
      <c r="I2049" t="str">
        <f t="shared" si="467"/>
        <v>Changed</v>
      </c>
      <c r="J2049">
        <f t="shared" si="468"/>
        <v>3366</v>
      </c>
      <c r="K2049">
        <f t="shared" si="469"/>
        <v>3605</v>
      </c>
      <c r="L2049" s="8">
        <f t="shared" si="470"/>
        <v>45377</v>
      </c>
      <c r="M2049" t="str">
        <f t="shared" ca="1" si="471"/>
        <v>OK</v>
      </c>
      <c r="P2049">
        <f t="shared" si="472"/>
        <v>2048</v>
      </c>
      <c r="Q2049" t="str">
        <f t="shared" si="473"/>
        <v>Customer 3</v>
      </c>
      <c r="R2049" t="str">
        <f t="shared" si="474"/>
        <v>WORKSTATION</v>
      </c>
      <c r="S2049">
        <f t="shared" si="475"/>
        <v>3366</v>
      </c>
      <c r="T2049">
        <f t="shared" si="476"/>
        <v>3605</v>
      </c>
      <c r="U2049" s="8">
        <f t="shared" si="477"/>
        <v>45377</v>
      </c>
      <c r="V2049" t="str" cm="1">
        <f t="array" ref="V2049">_xlfn.IFS(S2049 = "", "", S2049 &lt; 500, "Low", S2049 &lt; 1200, "Medium", TRUE, "High")</f>
        <v>High</v>
      </c>
      <c r="W2049" t="str">
        <f t="shared" si="478"/>
        <v>2024-03</v>
      </c>
      <c r="X2049">
        <f t="shared" si="479"/>
        <v>2024</v>
      </c>
    </row>
    <row r="2050" spans="1:24" x14ac:dyDescent="0.3">
      <c r="A2050">
        <f>'Raw_Data'!A2050</f>
        <v>2049</v>
      </c>
      <c r="B2050" t="str">
        <f>'Raw_Data'!B2050</f>
        <v>Customer 15</v>
      </c>
      <c r="C2050" t="str">
        <f>'Raw_Data'!C2050</f>
        <v>Workstation</v>
      </c>
      <c r="D2050">
        <f>'Raw_Data'!D2050</f>
        <v>2435</v>
      </c>
      <c r="E2050">
        <f>'Raw_Data'!E2050</f>
        <v>4613</v>
      </c>
      <c r="F2050">
        <f>'Raw_Data'!F2050</f>
        <v>45377.333333333336</v>
      </c>
      <c r="G2050" t="str">
        <f t="shared" si="465"/>
        <v>Customer 15</v>
      </c>
      <c r="H2050" t="str">
        <f t="shared" si="466"/>
        <v>WORKSTATION</v>
      </c>
      <c r="I2050" t="str">
        <f t="shared" si="467"/>
        <v>Changed</v>
      </c>
      <c r="J2050">
        <f t="shared" si="468"/>
        <v>2435</v>
      </c>
      <c r="K2050">
        <f t="shared" si="469"/>
        <v>4613</v>
      </c>
      <c r="L2050" s="8">
        <f t="shared" si="470"/>
        <v>45377</v>
      </c>
      <c r="M2050" t="str">
        <f t="shared" ca="1" si="471"/>
        <v>OK</v>
      </c>
      <c r="P2050">
        <f t="shared" si="472"/>
        <v>2049</v>
      </c>
      <c r="Q2050" t="str">
        <f t="shared" si="473"/>
        <v>Customer 15</v>
      </c>
      <c r="R2050" t="str">
        <f t="shared" si="474"/>
        <v>WORKSTATION</v>
      </c>
      <c r="S2050">
        <f t="shared" si="475"/>
        <v>2435</v>
      </c>
      <c r="T2050">
        <f t="shared" si="476"/>
        <v>4613</v>
      </c>
      <c r="U2050" s="8">
        <f t="shared" si="477"/>
        <v>45377</v>
      </c>
      <c r="V2050" t="str" cm="1">
        <f t="array" ref="V2050">_xlfn.IFS(S2050 = "", "", S2050 &lt; 500, "Low", S2050 &lt; 1200, "Medium", TRUE, "High")</f>
        <v>High</v>
      </c>
      <c r="W2050" t="str">
        <f t="shared" si="478"/>
        <v>2024-03</v>
      </c>
      <c r="X2050">
        <f t="shared" si="479"/>
        <v>2024</v>
      </c>
    </row>
    <row r="2051" spans="1:24" x14ac:dyDescent="0.3">
      <c r="A2051">
        <f>'Raw_Data'!A2051</f>
        <v>2050</v>
      </c>
      <c r="B2051" t="str">
        <f>'Raw_Data'!B2051</f>
        <v>Customer 1</v>
      </c>
      <c r="C2051" t="str">
        <f>'Raw_Data'!C2051</f>
        <v>Embedded</v>
      </c>
      <c r="D2051">
        <f>'Raw_Data'!D2051</f>
        <v>1313</v>
      </c>
      <c r="E2051">
        <f>'Raw_Data'!E2051</f>
        <v>2584</v>
      </c>
      <c r="F2051">
        <f>'Raw_Data'!F2051</f>
        <v>45377.375</v>
      </c>
      <c r="G2051" t="str">
        <f t="shared" ref="G2051:G2114" si="480">PROPER(CLEAN(TRIM(B2051)))</f>
        <v>Customer 1</v>
      </c>
      <c r="H2051" t="str">
        <f t="shared" ref="H2051:H2114" si="481">UPPER(CLEAN(TRIM(C2051)))</f>
        <v>EMBEDDED</v>
      </c>
      <c r="I2051" t="str">
        <f t="shared" ref="I2051:I2114" si="482">IF(OR(NOT(EXACT(B2051,G2051)), NOT(EXACT(C2051,H2051))), "Changed", "")</f>
        <v>Changed</v>
      </c>
      <c r="J2051">
        <f t="shared" ref="J2051:J2114" si="483">IFERROR(VALUE(TRIM(D2051)), "")</f>
        <v>1313</v>
      </c>
      <c r="K2051">
        <f t="shared" ref="K2051:K2114" si="484">IFERROR(VALUE(TRIM(E2051)), "")</f>
        <v>2584</v>
      </c>
      <c r="L2051" s="8">
        <f t="shared" ref="L2051:L2114" si="485">IF(F2051="","",INT(F2051))</f>
        <v>45377</v>
      </c>
      <c r="M2051" t="str">
        <f t="shared" ref="M2051:M2114" ca="1" si="486">IF(AND(L2051&gt;=DATE(2000,1,1), L2051&lt;=TODAY()+365), "OK", "OutOfRange")</f>
        <v>OK</v>
      </c>
      <c r="P2051">
        <f t="shared" ref="P2051:P2114" si="487">IF(A2051="","",A2051)</f>
        <v>2050</v>
      </c>
      <c r="Q2051" t="str">
        <f t="shared" ref="Q2051:Q2114" si="488">IF(G2051="","",G2051)</f>
        <v>Customer 1</v>
      </c>
      <c r="R2051" t="str">
        <f t="shared" ref="R2051:R2114" si="489">IF(H2051="","",H2051)</f>
        <v>EMBEDDED</v>
      </c>
      <c r="S2051">
        <f t="shared" ref="S2051:S2114" si="490">IF(J2051="","",J2051)</f>
        <v>1313</v>
      </c>
      <c r="T2051">
        <f t="shared" ref="T2051:T2114" si="491">IF(K2051="","",K2051)</f>
        <v>2584</v>
      </c>
      <c r="U2051" s="8">
        <f t="shared" ref="U2051:U2114" si="492">IF(L2051="","",L2051)</f>
        <v>45377</v>
      </c>
      <c r="V2051" t="str" cm="1">
        <f t="array" ref="V2051">_xlfn.IFS(S2051 = "", "", S2051 &lt; 500, "Low", S2051 &lt; 1200, "Medium", TRUE, "High")</f>
        <v>High</v>
      </c>
      <c r="W2051" t="str">
        <f t="shared" ref="W2051:W2114" si="493">TEXT(U2051, "yyyy-mm")</f>
        <v>2024-03</v>
      </c>
      <c r="X2051">
        <f t="shared" ref="X2051:X2114" si="494">YEAR(U2051)</f>
        <v>2024</v>
      </c>
    </row>
    <row r="2052" spans="1:24" x14ac:dyDescent="0.3">
      <c r="A2052">
        <f>'Raw_Data'!A2052</f>
        <v>2051</v>
      </c>
      <c r="B2052" t="str">
        <f>'Raw_Data'!B2052</f>
        <v>Customer 8</v>
      </c>
      <c r="C2052" t="str">
        <f>'Raw_Data'!C2052</f>
        <v>Mobile</v>
      </c>
      <c r="D2052">
        <f>'Raw_Data'!D2052</f>
        <v>1962</v>
      </c>
      <c r="E2052">
        <f>'Raw_Data'!E2052</f>
        <v>2636</v>
      </c>
      <c r="F2052">
        <f>'Raw_Data'!F2052</f>
        <v>45377.416666666664</v>
      </c>
      <c r="G2052" t="str">
        <f t="shared" si="480"/>
        <v>Customer 8</v>
      </c>
      <c r="H2052" t="str">
        <f t="shared" si="481"/>
        <v>MOBILE</v>
      </c>
      <c r="I2052" t="str">
        <f t="shared" si="482"/>
        <v>Changed</v>
      </c>
      <c r="J2052">
        <f t="shared" si="483"/>
        <v>1962</v>
      </c>
      <c r="K2052">
        <f t="shared" si="484"/>
        <v>2636</v>
      </c>
      <c r="L2052" s="8">
        <f t="shared" si="485"/>
        <v>45377</v>
      </c>
      <c r="M2052" t="str">
        <f t="shared" ca="1" si="486"/>
        <v>OK</v>
      </c>
      <c r="P2052">
        <f t="shared" si="487"/>
        <v>2051</v>
      </c>
      <c r="Q2052" t="str">
        <f t="shared" si="488"/>
        <v>Customer 8</v>
      </c>
      <c r="R2052" t="str">
        <f t="shared" si="489"/>
        <v>MOBILE</v>
      </c>
      <c r="S2052">
        <f t="shared" si="490"/>
        <v>1962</v>
      </c>
      <c r="T2052">
        <f t="shared" si="491"/>
        <v>2636</v>
      </c>
      <c r="U2052" s="8">
        <f t="shared" si="492"/>
        <v>45377</v>
      </c>
      <c r="V2052" t="str" cm="1">
        <f t="array" ref="V2052">_xlfn.IFS(S2052 = "", "", S2052 &lt; 500, "Low", S2052 &lt; 1200, "Medium", TRUE, "High")</f>
        <v>High</v>
      </c>
      <c r="W2052" t="str">
        <f t="shared" si="493"/>
        <v>2024-03</v>
      </c>
      <c r="X2052">
        <f t="shared" si="494"/>
        <v>2024</v>
      </c>
    </row>
    <row r="2053" spans="1:24" x14ac:dyDescent="0.3">
      <c r="A2053">
        <f>'Raw_Data'!A2053</f>
        <v>2052</v>
      </c>
      <c r="B2053" t="str">
        <f>'Raw_Data'!B2053</f>
        <v>Customer 13</v>
      </c>
      <c r="C2053" t="str">
        <f>'Raw_Data'!C2053</f>
        <v>Workstation</v>
      </c>
      <c r="D2053">
        <f>'Raw_Data'!D2053</f>
        <v>3564</v>
      </c>
      <c r="E2053">
        <f>'Raw_Data'!E2053</f>
        <v>3452</v>
      </c>
      <c r="F2053">
        <f>'Raw_Data'!F2053</f>
        <v>45377.458333333336</v>
      </c>
      <c r="G2053" t="str">
        <f t="shared" si="480"/>
        <v>Customer 13</v>
      </c>
      <c r="H2053" t="str">
        <f t="shared" si="481"/>
        <v>WORKSTATION</v>
      </c>
      <c r="I2053" t="str">
        <f t="shared" si="482"/>
        <v>Changed</v>
      </c>
      <c r="J2053">
        <f t="shared" si="483"/>
        <v>3564</v>
      </c>
      <c r="K2053">
        <f t="shared" si="484"/>
        <v>3452</v>
      </c>
      <c r="L2053" s="8">
        <f t="shared" si="485"/>
        <v>45377</v>
      </c>
      <c r="M2053" t="str">
        <f t="shared" ca="1" si="486"/>
        <v>OK</v>
      </c>
      <c r="P2053">
        <f t="shared" si="487"/>
        <v>2052</v>
      </c>
      <c r="Q2053" t="str">
        <f t="shared" si="488"/>
        <v>Customer 13</v>
      </c>
      <c r="R2053" t="str">
        <f t="shared" si="489"/>
        <v>WORKSTATION</v>
      </c>
      <c r="S2053">
        <f t="shared" si="490"/>
        <v>3564</v>
      </c>
      <c r="T2053">
        <f t="shared" si="491"/>
        <v>3452</v>
      </c>
      <c r="U2053" s="8">
        <f t="shared" si="492"/>
        <v>45377</v>
      </c>
      <c r="V2053" t="str" cm="1">
        <f t="array" ref="V2053">_xlfn.IFS(S2053 = "", "", S2053 &lt; 500, "Low", S2053 &lt; 1200, "Medium", TRUE, "High")</f>
        <v>High</v>
      </c>
      <c r="W2053" t="str">
        <f t="shared" si="493"/>
        <v>2024-03</v>
      </c>
      <c r="X2053">
        <f t="shared" si="494"/>
        <v>2024</v>
      </c>
    </row>
    <row r="2054" spans="1:24" x14ac:dyDescent="0.3">
      <c r="A2054">
        <f>'Raw_Data'!A2054</f>
        <v>2053</v>
      </c>
      <c r="B2054" t="str">
        <f>'Raw_Data'!B2054</f>
        <v>Customer 12</v>
      </c>
      <c r="C2054" t="str">
        <f>'Raw_Data'!C2054</f>
        <v>Desktop</v>
      </c>
      <c r="D2054">
        <f>'Raw_Data'!D2054</f>
        <v>3366</v>
      </c>
      <c r="E2054">
        <f>'Raw_Data'!E2054</f>
        <v>4030</v>
      </c>
      <c r="F2054">
        <f>'Raw_Data'!F2054</f>
        <v>45377.5</v>
      </c>
      <c r="G2054" t="str">
        <f t="shared" si="480"/>
        <v>Customer 12</v>
      </c>
      <c r="H2054" t="str">
        <f t="shared" si="481"/>
        <v>DESKTOP</v>
      </c>
      <c r="I2054" t="str">
        <f t="shared" si="482"/>
        <v>Changed</v>
      </c>
      <c r="J2054">
        <f t="shared" si="483"/>
        <v>3366</v>
      </c>
      <c r="K2054">
        <f t="shared" si="484"/>
        <v>4030</v>
      </c>
      <c r="L2054" s="8">
        <f t="shared" si="485"/>
        <v>45377</v>
      </c>
      <c r="M2054" t="str">
        <f t="shared" ca="1" si="486"/>
        <v>OK</v>
      </c>
      <c r="P2054">
        <f t="shared" si="487"/>
        <v>2053</v>
      </c>
      <c r="Q2054" t="str">
        <f t="shared" si="488"/>
        <v>Customer 12</v>
      </c>
      <c r="R2054" t="str">
        <f t="shared" si="489"/>
        <v>DESKTOP</v>
      </c>
      <c r="S2054">
        <f t="shared" si="490"/>
        <v>3366</v>
      </c>
      <c r="T2054">
        <f t="shared" si="491"/>
        <v>4030</v>
      </c>
      <c r="U2054" s="8">
        <f t="shared" si="492"/>
        <v>45377</v>
      </c>
      <c r="V2054" t="str" cm="1">
        <f t="array" ref="V2054">_xlfn.IFS(S2054 = "", "", S2054 &lt; 500, "Low", S2054 &lt; 1200, "Medium", TRUE, "High")</f>
        <v>High</v>
      </c>
      <c r="W2054" t="str">
        <f t="shared" si="493"/>
        <v>2024-03</v>
      </c>
      <c r="X2054">
        <f t="shared" si="494"/>
        <v>2024</v>
      </c>
    </row>
    <row r="2055" spans="1:24" x14ac:dyDescent="0.3">
      <c r="A2055">
        <f>'Raw_Data'!A2055</f>
        <v>2054</v>
      </c>
      <c r="B2055" t="str">
        <f>'Raw_Data'!B2055</f>
        <v>Customer 7</v>
      </c>
      <c r="C2055" t="str">
        <f>'Raw_Data'!C2055</f>
        <v>Workstation</v>
      </c>
      <c r="D2055">
        <f>'Raw_Data'!D2055</f>
        <v>2013</v>
      </c>
      <c r="E2055">
        <f>'Raw_Data'!E2055</f>
        <v>929</v>
      </c>
      <c r="F2055">
        <f>'Raw_Data'!F2055</f>
        <v>45377.541666666664</v>
      </c>
      <c r="G2055" t="str">
        <f t="shared" si="480"/>
        <v>Customer 7</v>
      </c>
      <c r="H2055" t="str">
        <f t="shared" si="481"/>
        <v>WORKSTATION</v>
      </c>
      <c r="I2055" t="str">
        <f t="shared" si="482"/>
        <v>Changed</v>
      </c>
      <c r="J2055">
        <f t="shared" si="483"/>
        <v>2013</v>
      </c>
      <c r="K2055">
        <f t="shared" si="484"/>
        <v>929</v>
      </c>
      <c r="L2055" s="8">
        <f t="shared" si="485"/>
        <v>45377</v>
      </c>
      <c r="M2055" t="str">
        <f t="shared" ca="1" si="486"/>
        <v>OK</v>
      </c>
      <c r="P2055">
        <f t="shared" si="487"/>
        <v>2054</v>
      </c>
      <c r="Q2055" t="str">
        <f t="shared" si="488"/>
        <v>Customer 7</v>
      </c>
      <c r="R2055" t="str">
        <f t="shared" si="489"/>
        <v>WORKSTATION</v>
      </c>
      <c r="S2055">
        <f t="shared" si="490"/>
        <v>2013</v>
      </c>
      <c r="T2055">
        <f t="shared" si="491"/>
        <v>929</v>
      </c>
      <c r="U2055" s="8">
        <f t="shared" si="492"/>
        <v>45377</v>
      </c>
      <c r="V2055" t="str" cm="1">
        <f t="array" ref="V2055">_xlfn.IFS(S2055 = "", "", S2055 &lt; 500, "Low", S2055 &lt; 1200, "Medium", TRUE, "High")</f>
        <v>High</v>
      </c>
      <c r="W2055" t="str">
        <f t="shared" si="493"/>
        <v>2024-03</v>
      </c>
      <c r="X2055">
        <f t="shared" si="494"/>
        <v>2024</v>
      </c>
    </row>
    <row r="2056" spans="1:24" x14ac:dyDescent="0.3">
      <c r="A2056">
        <f>'Raw_Data'!A2056</f>
        <v>2055</v>
      </c>
      <c r="B2056" t="str">
        <f>'Raw_Data'!B2056</f>
        <v>Customer 5</v>
      </c>
      <c r="C2056" t="str">
        <f>'Raw_Data'!C2056</f>
        <v>Workstation</v>
      </c>
      <c r="D2056">
        <f>'Raw_Data'!D2056</f>
        <v>281</v>
      </c>
      <c r="E2056">
        <f>'Raw_Data'!E2056</f>
        <v>708</v>
      </c>
      <c r="F2056">
        <f>'Raw_Data'!F2056</f>
        <v>45377.583333333336</v>
      </c>
      <c r="G2056" t="str">
        <f t="shared" si="480"/>
        <v>Customer 5</v>
      </c>
      <c r="H2056" t="str">
        <f t="shared" si="481"/>
        <v>WORKSTATION</v>
      </c>
      <c r="I2056" t="str">
        <f t="shared" si="482"/>
        <v>Changed</v>
      </c>
      <c r="J2056">
        <f t="shared" si="483"/>
        <v>281</v>
      </c>
      <c r="K2056">
        <f t="shared" si="484"/>
        <v>708</v>
      </c>
      <c r="L2056" s="8">
        <f t="shared" si="485"/>
        <v>45377</v>
      </c>
      <c r="M2056" t="str">
        <f t="shared" ca="1" si="486"/>
        <v>OK</v>
      </c>
      <c r="P2056">
        <f t="shared" si="487"/>
        <v>2055</v>
      </c>
      <c r="Q2056" t="str">
        <f t="shared" si="488"/>
        <v>Customer 5</v>
      </c>
      <c r="R2056" t="str">
        <f t="shared" si="489"/>
        <v>WORKSTATION</v>
      </c>
      <c r="S2056">
        <f t="shared" si="490"/>
        <v>281</v>
      </c>
      <c r="T2056">
        <f t="shared" si="491"/>
        <v>708</v>
      </c>
      <c r="U2056" s="8">
        <f t="shared" si="492"/>
        <v>45377</v>
      </c>
      <c r="V2056" t="str" cm="1">
        <f t="array" ref="V2056">_xlfn.IFS(S2056 = "", "", S2056 &lt; 500, "Low", S2056 &lt; 1200, "Medium", TRUE, "High")</f>
        <v>Low</v>
      </c>
      <c r="W2056" t="str">
        <f t="shared" si="493"/>
        <v>2024-03</v>
      </c>
      <c r="X2056">
        <f t="shared" si="494"/>
        <v>2024</v>
      </c>
    </row>
    <row r="2057" spans="1:24" x14ac:dyDescent="0.3">
      <c r="A2057">
        <f>'Raw_Data'!A2057</f>
        <v>2056</v>
      </c>
      <c r="B2057" t="str">
        <f>'Raw_Data'!B2057</f>
        <v>Customer 2</v>
      </c>
      <c r="C2057" t="str">
        <f>'Raw_Data'!C2057</f>
        <v>Embedded</v>
      </c>
      <c r="D2057">
        <f>'Raw_Data'!D2057</f>
        <v>1134</v>
      </c>
      <c r="E2057">
        <f>'Raw_Data'!E2057</f>
        <v>3518</v>
      </c>
      <c r="F2057">
        <f>'Raw_Data'!F2057</f>
        <v>45377.625</v>
      </c>
      <c r="G2057" t="str">
        <f t="shared" si="480"/>
        <v>Customer 2</v>
      </c>
      <c r="H2057" t="str">
        <f t="shared" si="481"/>
        <v>EMBEDDED</v>
      </c>
      <c r="I2057" t="str">
        <f t="shared" si="482"/>
        <v>Changed</v>
      </c>
      <c r="J2057">
        <f t="shared" si="483"/>
        <v>1134</v>
      </c>
      <c r="K2057">
        <f t="shared" si="484"/>
        <v>3518</v>
      </c>
      <c r="L2057" s="8">
        <f t="shared" si="485"/>
        <v>45377</v>
      </c>
      <c r="M2057" t="str">
        <f t="shared" ca="1" si="486"/>
        <v>OK</v>
      </c>
      <c r="P2057">
        <f t="shared" si="487"/>
        <v>2056</v>
      </c>
      <c r="Q2057" t="str">
        <f t="shared" si="488"/>
        <v>Customer 2</v>
      </c>
      <c r="R2057" t="str">
        <f t="shared" si="489"/>
        <v>EMBEDDED</v>
      </c>
      <c r="S2057">
        <f t="shared" si="490"/>
        <v>1134</v>
      </c>
      <c r="T2057">
        <f t="shared" si="491"/>
        <v>3518</v>
      </c>
      <c r="U2057" s="8">
        <f t="shared" si="492"/>
        <v>45377</v>
      </c>
      <c r="V2057" t="str" cm="1">
        <f t="array" ref="V2057">_xlfn.IFS(S2057 = "", "", S2057 &lt; 500, "Low", S2057 &lt; 1200, "Medium", TRUE, "High")</f>
        <v>Medium</v>
      </c>
      <c r="W2057" t="str">
        <f t="shared" si="493"/>
        <v>2024-03</v>
      </c>
      <c r="X2057">
        <f t="shared" si="494"/>
        <v>2024</v>
      </c>
    </row>
    <row r="2058" spans="1:24" x14ac:dyDescent="0.3">
      <c r="A2058">
        <f>'Raw_Data'!A2058</f>
        <v>2057</v>
      </c>
      <c r="B2058" t="str">
        <f>'Raw_Data'!B2058</f>
        <v>Customer 6</v>
      </c>
      <c r="C2058" t="str">
        <f>'Raw_Data'!C2058</f>
        <v>Mobile</v>
      </c>
      <c r="D2058">
        <f>'Raw_Data'!D2058</f>
        <v>604</v>
      </c>
      <c r="E2058">
        <f>'Raw_Data'!E2058</f>
        <v>881</v>
      </c>
      <c r="F2058">
        <f>'Raw_Data'!F2058</f>
        <v>45377.666666666664</v>
      </c>
      <c r="G2058" t="str">
        <f t="shared" si="480"/>
        <v>Customer 6</v>
      </c>
      <c r="H2058" t="str">
        <f t="shared" si="481"/>
        <v>MOBILE</v>
      </c>
      <c r="I2058" t="str">
        <f t="shared" si="482"/>
        <v>Changed</v>
      </c>
      <c r="J2058">
        <f t="shared" si="483"/>
        <v>604</v>
      </c>
      <c r="K2058">
        <f t="shared" si="484"/>
        <v>881</v>
      </c>
      <c r="L2058" s="8">
        <f t="shared" si="485"/>
        <v>45377</v>
      </c>
      <c r="M2058" t="str">
        <f t="shared" ca="1" si="486"/>
        <v>OK</v>
      </c>
      <c r="P2058">
        <f t="shared" si="487"/>
        <v>2057</v>
      </c>
      <c r="Q2058" t="str">
        <f t="shared" si="488"/>
        <v>Customer 6</v>
      </c>
      <c r="R2058" t="str">
        <f t="shared" si="489"/>
        <v>MOBILE</v>
      </c>
      <c r="S2058">
        <f t="shared" si="490"/>
        <v>604</v>
      </c>
      <c r="T2058">
        <f t="shared" si="491"/>
        <v>881</v>
      </c>
      <c r="U2058" s="8">
        <f t="shared" si="492"/>
        <v>45377</v>
      </c>
      <c r="V2058" t="str" cm="1">
        <f t="array" ref="V2058">_xlfn.IFS(S2058 = "", "", S2058 &lt; 500, "Low", S2058 &lt; 1200, "Medium", TRUE, "High")</f>
        <v>Medium</v>
      </c>
      <c r="W2058" t="str">
        <f t="shared" si="493"/>
        <v>2024-03</v>
      </c>
      <c r="X2058">
        <f t="shared" si="494"/>
        <v>2024</v>
      </c>
    </row>
    <row r="2059" spans="1:24" x14ac:dyDescent="0.3">
      <c r="A2059">
        <f>'Raw_Data'!A2059</f>
        <v>2058</v>
      </c>
      <c r="B2059" t="str">
        <f>'Raw_Data'!B2059</f>
        <v>Customer 6</v>
      </c>
      <c r="C2059" t="str">
        <f>'Raw_Data'!C2059</f>
        <v>Desktop</v>
      </c>
      <c r="D2059">
        <f>'Raw_Data'!D2059</f>
        <v>3517</v>
      </c>
      <c r="E2059">
        <f>'Raw_Data'!E2059</f>
        <v>3610</v>
      </c>
      <c r="F2059">
        <f>'Raw_Data'!F2059</f>
        <v>45377.708333333336</v>
      </c>
      <c r="G2059" t="str">
        <f t="shared" si="480"/>
        <v>Customer 6</v>
      </c>
      <c r="H2059" t="str">
        <f t="shared" si="481"/>
        <v>DESKTOP</v>
      </c>
      <c r="I2059" t="str">
        <f t="shared" si="482"/>
        <v>Changed</v>
      </c>
      <c r="J2059">
        <f t="shared" si="483"/>
        <v>3517</v>
      </c>
      <c r="K2059">
        <f t="shared" si="484"/>
        <v>3610</v>
      </c>
      <c r="L2059" s="8">
        <f t="shared" si="485"/>
        <v>45377</v>
      </c>
      <c r="M2059" t="str">
        <f t="shared" ca="1" si="486"/>
        <v>OK</v>
      </c>
      <c r="P2059">
        <f t="shared" si="487"/>
        <v>2058</v>
      </c>
      <c r="Q2059" t="str">
        <f t="shared" si="488"/>
        <v>Customer 6</v>
      </c>
      <c r="R2059" t="str">
        <f t="shared" si="489"/>
        <v>DESKTOP</v>
      </c>
      <c r="S2059">
        <f t="shared" si="490"/>
        <v>3517</v>
      </c>
      <c r="T2059">
        <f t="shared" si="491"/>
        <v>3610</v>
      </c>
      <c r="U2059" s="8">
        <f t="shared" si="492"/>
        <v>45377</v>
      </c>
      <c r="V2059" t="str" cm="1">
        <f t="array" ref="V2059">_xlfn.IFS(S2059 = "", "", S2059 &lt; 500, "Low", S2059 &lt; 1200, "Medium", TRUE, "High")</f>
        <v>High</v>
      </c>
      <c r="W2059" t="str">
        <f t="shared" si="493"/>
        <v>2024-03</v>
      </c>
      <c r="X2059">
        <f t="shared" si="494"/>
        <v>2024</v>
      </c>
    </row>
    <row r="2060" spans="1:24" x14ac:dyDescent="0.3">
      <c r="A2060">
        <f>'Raw_Data'!A2060</f>
        <v>2059</v>
      </c>
      <c r="B2060" t="str">
        <f>'Raw_Data'!B2060</f>
        <v>Customer 15</v>
      </c>
      <c r="C2060" t="str">
        <f>'Raw_Data'!C2060</f>
        <v>Desktop</v>
      </c>
      <c r="D2060">
        <f>'Raw_Data'!D2060</f>
        <v>2160</v>
      </c>
      <c r="E2060">
        <f>'Raw_Data'!E2060</f>
        <v>856</v>
      </c>
      <c r="F2060">
        <f>'Raw_Data'!F2060</f>
        <v>45377.75</v>
      </c>
      <c r="G2060" t="str">
        <f t="shared" si="480"/>
        <v>Customer 15</v>
      </c>
      <c r="H2060" t="str">
        <f t="shared" si="481"/>
        <v>DESKTOP</v>
      </c>
      <c r="I2060" t="str">
        <f t="shared" si="482"/>
        <v>Changed</v>
      </c>
      <c r="J2060">
        <f t="shared" si="483"/>
        <v>2160</v>
      </c>
      <c r="K2060">
        <f t="shared" si="484"/>
        <v>856</v>
      </c>
      <c r="L2060" s="8">
        <f t="shared" si="485"/>
        <v>45377</v>
      </c>
      <c r="M2060" t="str">
        <f t="shared" ca="1" si="486"/>
        <v>OK</v>
      </c>
      <c r="P2060">
        <f t="shared" si="487"/>
        <v>2059</v>
      </c>
      <c r="Q2060" t="str">
        <f t="shared" si="488"/>
        <v>Customer 15</v>
      </c>
      <c r="R2060" t="str">
        <f t="shared" si="489"/>
        <v>DESKTOP</v>
      </c>
      <c r="S2060">
        <f t="shared" si="490"/>
        <v>2160</v>
      </c>
      <c r="T2060">
        <f t="shared" si="491"/>
        <v>856</v>
      </c>
      <c r="U2060" s="8">
        <f t="shared" si="492"/>
        <v>45377</v>
      </c>
      <c r="V2060" t="str" cm="1">
        <f t="array" ref="V2060">_xlfn.IFS(S2060 = "", "", S2060 &lt; 500, "Low", S2060 &lt; 1200, "Medium", TRUE, "High")</f>
        <v>High</v>
      </c>
      <c r="W2060" t="str">
        <f t="shared" si="493"/>
        <v>2024-03</v>
      </c>
      <c r="X2060">
        <f t="shared" si="494"/>
        <v>2024</v>
      </c>
    </row>
    <row r="2061" spans="1:24" x14ac:dyDescent="0.3">
      <c r="A2061">
        <f>'Raw_Data'!A2061</f>
        <v>2060</v>
      </c>
      <c r="B2061" t="str">
        <f>'Raw_Data'!B2061</f>
        <v>Customer 2</v>
      </c>
      <c r="C2061" t="str">
        <f>'Raw_Data'!C2061</f>
        <v>Mobile</v>
      </c>
      <c r="D2061">
        <f>'Raw_Data'!D2061</f>
        <v>1795</v>
      </c>
      <c r="E2061">
        <f>'Raw_Data'!E2061</f>
        <v>2870</v>
      </c>
      <c r="F2061">
        <f>'Raw_Data'!F2061</f>
        <v>45377.791666666664</v>
      </c>
      <c r="G2061" t="str">
        <f t="shared" si="480"/>
        <v>Customer 2</v>
      </c>
      <c r="H2061" t="str">
        <f t="shared" si="481"/>
        <v>MOBILE</v>
      </c>
      <c r="I2061" t="str">
        <f t="shared" si="482"/>
        <v>Changed</v>
      </c>
      <c r="J2061">
        <f t="shared" si="483"/>
        <v>1795</v>
      </c>
      <c r="K2061">
        <f t="shared" si="484"/>
        <v>2870</v>
      </c>
      <c r="L2061" s="8">
        <f t="shared" si="485"/>
        <v>45377</v>
      </c>
      <c r="M2061" t="str">
        <f t="shared" ca="1" si="486"/>
        <v>OK</v>
      </c>
      <c r="P2061">
        <f t="shared" si="487"/>
        <v>2060</v>
      </c>
      <c r="Q2061" t="str">
        <f t="shared" si="488"/>
        <v>Customer 2</v>
      </c>
      <c r="R2061" t="str">
        <f t="shared" si="489"/>
        <v>MOBILE</v>
      </c>
      <c r="S2061">
        <f t="shared" si="490"/>
        <v>1795</v>
      </c>
      <c r="T2061">
        <f t="shared" si="491"/>
        <v>2870</v>
      </c>
      <c r="U2061" s="8">
        <f t="shared" si="492"/>
        <v>45377</v>
      </c>
      <c r="V2061" t="str" cm="1">
        <f t="array" ref="V2061">_xlfn.IFS(S2061 = "", "", S2061 &lt; 500, "Low", S2061 &lt; 1200, "Medium", TRUE, "High")</f>
        <v>High</v>
      </c>
      <c r="W2061" t="str">
        <f t="shared" si="493"/>
        <v>2024-03</v>
      </c>
      <c r="X2061">
        <f t="shared" si="494"/>
        <v>2024</v>
      </c>
    </row>
    <row r="2062" spans="1:24" x14ac:dyDescent="0.3">
      <c r="A2062">
        <f>'Raw_Data'!A2062</f>
        <v>2061</v>
      </c>
      <c r="B2062" t="str">
        <f>'Raw_Data'!B2062</f>
        <v>Customer 4</v>
      </c>
      <c r="C2062" t="str">
        <f>'Raw_Data'!C2062</f>
        <v>Embedded</v>
      </c>
      <c r="D2062">
        <f>'Raw_Data'!D2062</f>
        <v>123</v>
      </c>
      <c r="E2062">
        <f>'Raw_Data'!E2062</f>
        <v>3816</v>
      </c>
      <c r="F2062">
        <f>'Raw_Data'!F2062</f>
        <v>45377.833333333336</v>
      </c>
      <c r="G2062" t="str">
        <f t="shared" si="480"/>
        <v>Customer 4</v>
      </c>
      <c r="H2062" t="str">
        <f t="shared" si="481"/>
        <v>EMBEDDED</v>
      </c>
      <c r="I2062" t="str">
        <f t="shared" si="482"/>
        <v>Changed</v>
      </c>
      <c r="J2062">
        <f t="shared" si="483"/>
        <v>123</v>
      </c>
      <c r="K2062">
        <f t="shared" si="484"/>
        <v>3816</v>
      </c>
      <c r="L2062" s="8">
        <f t="shared" si="485"/>
        <v>45377</v>
      </c>
      <c r="M2062" t="str">
        <f t="shared" ca="1" si="486"/>
        <v>OK</v>
      </c>
      <c r="P2062">
        <f t="shared" si="487"/>
        <v>2061</v>
      </c>
      <c r="Q2062" t="str">
        <f t="shared" si="488"/>
        <v>Customer 4</v>
      </c>
      <c r="R2062" t="str">
        <f t="shared" si="489"/>
        <v>EMBEDDED</v>
      </c>
      <c r="S2062">
        <f t="shared" si="490"/>
        <v>123</v>
      </c>
      <c r="T2062">
        <f t="shared" si="491"/>
        <v>3816</v>
      </c>
      <c r="U2062" s="8">
        <f t="shared" si="492"/>
        <v>45377</v>
      </c>
      <c r="V2062" t="str" cm="1">
        <f t="array" ref="V2062">_xlfn.IFS(S2062 = "", "", S2062 &lt; 500, "Low", S2062 &lt; 1200, "Medium", TRUE, "High")</f>
        <v>Low</v>
      </c>
      <c r="W2062" t="str">
        <f t="shared" si="493"/>
        <v>2024-03</v>
      </c>
      <c r="X2062">
        <f t="shared" si="494"/>
        <v>2024</v>
      </c>
    </row>
    <row r="2063" spans="1:24" x14ac:dyDescent="0.3">
      <c r="A2063">
        <f>'Raw_Data'!A2063</f>
        <v>2062</v>
      </c>
      <c r="B2063" t="str">
        <f>'Raw_Data'!B2063</f>
        <v>Customer 9</v>
      </c>
      <c r="C2063" t="str">
        <f>'Raw_Data'!C2063</f>
        <v>Embedded</v>
      </c>
      <c r="D2063">
        <f>'Raw_Data'!D2063</f>
        <v>75</v>
      </c>
      <c r="E2063">
        <f>'Raw_Data'!E2063</f>
        <v>2388</v>
      </c>
      <c r="F2063">
        <f>'Raw_Data'!F2063</f>
        <v>45377.875</v>
      </c>
      <c r="G2063" t="str">
        <f t="shared" si="480"/>
        <v>Customer 9</v>
      </c>
      <c r="H2063" t="str">
        <f t="shared" si="481"/>
        <v>EMBEDDED</v>
      </c>
      <c r="I2063" t="str">
        <f t="shared" si="482"/>
        <v>Changed</v>
      </c>
      <c r="J2063">
        <f t="shared" si="483"/>
        <v>75</v>
      </c>
      <c r="K2063">
        <f t="shared" si="484"/>
        <v>2388</v>
      </c>
      <c r="L2063" s="8">
        <f t="shared" si="485"/>
        <v>45377</v>
      </c>
      <c r="M2063" t="str">
        <f t="shared" ca="1" si="486"/>
        <v>OK</v>
      </c>
      <c r="P2063">
        <f t="shared" si="487"/>
        <v>2062</v>
      </c>
      <c r="Q2063" t="str">
        <f t="shared" si="488"/>
        <v>Customer 9</v>
      </c>
      <c r="R2063" t="str">
        <f t="shared" si="489"/>
        <v>EMBEDDED</v>
      </c>
      <c r="S2063">
        <f t="shared" si="490"/>
        <v>75</v>
      </c>
      <c r="T2063">
        <f t="shared" si="491"/>
        <v>2388</v>
      </c>
      <c r="U2063" s="8">
        <f t="shared" si="492"/>
        <v>45377</v>
      </c>
      <c r="V2063" t="str" cm="1">
        <f t="array" ref="V2063">_xlfn.IFS(S2063 = "", "", S2063 &lt; 500, "Low", S2063 &lt; 1200, "Medium", TRUE, "High")</f>
        <v>Low</v>
      </c>
      <c r="W2063" t="str">
        <f t="shared" si="493"/>
        <v>2024-03</v>
      </c>
      <c r="X2063">
        <f t="shared" si="494"/>
        <v>2024</v>
      </c>
    </row>
    <row r="2064" spans="1:24" x14ac:dyDescent="0.3">
      <c r="A2064">
        <f>'Raw_Data'!A2064</f>
        <v>2063</v>
      </c>
      <c r="B2064" t="str">
        <f>'Raw_Data'!B2064</f>
        <v>Customer 10</v>
      </c>
      <c r="C2064" t="str">
        <f>'Raw_Data'!C2064</f>
        <v>Workstation</v>
      </c>
      <c r="D2064">
        <f>'Raw_Data'!D2064</f>
        <v>2947</v>
      </c>
      <c r="E2064">
        <f>'Raw_Data'!E2064</f>
        <v>3209</v>
      </c>
      <c r="F2064">
        <f>'Raw_Data'!F2064</f>
        <v>45377.916666666664</v>
      </c>
      <c r="G2064" t="str">
        <f t="shared" si="480"/>
        <v>Customer 10</v>
      </c>
      <c r="H2064" t="str">
        <f t="shared" si="481"/>
        <v>WORKSTATION</v>
      </c>
      <c r="I2064" t="str">
        <f t="shared" si="482"/>
        <v>Changed</v>
      </c>
      <c r="J2064">
        <f t="shared" si="483"/>
        <v>2947</v>
      </c>
      <c r="K2064">
        <f t="shared" si="484"/>
        <v>3209</v>
      </c>
      <c r="L2064" s="8">
        <f t="shared" si="485"/>
        <v>45377</v>
      </c>
      <c r="M2064" t="str">
        <f t="shared" ca="1" si="486"/>
        <v>OK</v>
      </c>
      <c r="P2064">
        <f t="shared" si="487"/>
        <v>2063</v>
      </c>
      <c r="Q2064" t="str">
        <f t="shared" si="488"/>
        <v>Customer 10</v>
      </c>
      <c r="R2064" t="str">
        <f t="shared" si="489"/>
        <v>WORKSTATION</v>
      </c>
      <c r="S2064">
        <f t="shared" si="490"/>
        <v>2947</v>
      </c>
      <c r="T2064">
        <f t="shared" si="491"/>
        <v>3209</v>
      </c>
      <c r="U2064" s="8">
        <f t="shared" si="492"/>
        <v>45377</v>
      </c>
      <c r="V2064" t="str" cm="1">
        <f t="array" ref="V2064">_xlfn.IFS(S2064 = "", "", S2064 &lt; 500, "Low", S2064 &lt; 1200, "Medium", TRUE, "High")</f>
        <v>High</v>
      </c>
      <c r="W2064" t="str">
        <f t="shared" si="493"/>
        <v>2024-03</v>
      </c>
      <c r="X2064">
        <f t="shared" si="494"/>
        <v>2024</v>
      </c>
    </row>
    <row r="2065" spans="1:24" x14ac:dyDescent="0.3">
      <c r="A2065">
        <f>'Raw_Data'!A2065</f>
        <v>2064</v>
      </c>
      <c r="B2065" t="str">
        <f>'Raw_Data'!B2065</f>
        <v>Customer 1</v>
      </c>
      <c r="C2065" t="str">
        <f>'Raw_Data'!C2065</f>
        <v>Workstation</v>
      </c>
      <c r="D2065">
        <f>'Raw_Data'!D2065</f>
        <v>834</v>
      </c>
      <c r="E2065">
        <f>'Raw_Data'!E2065</f>
        <v>1186</v>
      </c>
      <c r="F2065">
        <f>'Raw_Data'!F2065</f>
        <v>45377.958333333336</v>
      </c>
      <c r="G2065" t="str">
        <f t="shared" si="480"/>
        <v>Customer 1</v>
      </c>
      <c r="H2065" t="str">
        <f t="shared" si="481"/>
        <v>WORKSTATION</v>
      </c>
      <c r="I2065" t="str">
        <f t="shared" si="482"/>
        <v>Changed</v>
      </c>
      <c r="J2065">
        <f t="shared" si="483"/>
        <v>834</v>
      </c>
      <c r="K2065">
        <f t="shared" si="484"/>
        <v>1186</v>
      </c>
      <c r="L2065" s="8">
        <f t="shared" si="485"/>
        <v>45377</v>
      </c>
      <c r="M2065" t="str">
        <f t="shared" ca="1" si="486"/>
        <v>OK</v>
      </c>
      <c r="P2065">
        <f t="shared" si="487"/>
        <v>2064</v>
      </c>
      <c r="Q2065" t="str">
        <f t="shared" si="488"/>
        <v>Customer 1</v>
      </c>
      <c r="R2065" t="str">
        <f t="shared" si="489"/>
        <v>WORKSTATION</v>
      </c>
      <c r="S2065">
        <f t="shared" si="490"/>
        <v>834</v>
      </c>
      <c r="T2065">
        <f t="shared" si="491"/>
        <v>1186</v>
      </c>
      <c r="U2065" s="8">
        <f t="shared" si="492"/>
        <v>45377</v>
      </c>
      <c r="V2065" t="str" cm="1">
        <f t="array" ref="V2065">_xlfn.IFS(S2065 = "", "", S2065 &lt; 500, "Low", S2065 &lt; 1200, "Medium", TRUE, "High")</f>
        <v>Medium</v>
      </c>
      <c r="W2065" t="str">
        <f t="shared" si="493"/>
        <v>2024-03</v>
      </c>
      <c r="X2065">
        <f t="shared" si="494"/>
        <v>2024</v>
      </c>
    </row>
    <row r="2066" spans="1:24" x14ac:dyDescent="0.3">
      <c r="A2066">
        <f>'Raw_Data'!A2066</f>
        <v>2065</v>
      </c>
      <c r="B2066" t="str">
        <f>'Raw_Data'!B2066</f>
        <v>Customer 2</v>
      </c>
      <c r="C2066" t="str">
        <f>'Raw_Data'!C2066</f>
        <v>Desktop</v>
      </c>
      <c r="D2066">
        <f>'Raw_Data'!D2066</f>
        <v>3928</v>
      </c>
      <c r="E2066">
        <f>'Raw_Data'!E2066</f>
        <v>173</v>
      </c>
      <c r="F2066">
        <f>'Raw_Data'!F2066</f>
        <v>45378</v>
      </c>
      <c r="G2066" t="str">
        <f t="shared" si="480"/>
        <v>Customer 2</v>
      </c>
      <c r="H2066" t="str">
        <f t="shared" si="481"/>
        <v>DESKTOP</v>
      </c>
      <c r="I2066" t="str">
        <f t="shared" si="482"/>
        <v>Changed</v>
      </c>
      <c r="J2066">
        <f t="shared" si="483"/>
        <v>3928</v>
      </c>
      <c r="K2066">
        <f t="shared" si="484"/>
        <v>173</v>
      </c>
      <c r="L2066" s="8">
        <f t="shared" si="485"/>
        <v>45378</v>
      </c>
      <c r="M2066" t="str">
        <f t="shared" ca="1" si="486"/>
        <v>OK</v>
      </c>
      <c r="P2066">
        <f t="shared" si="487"/>
        <v>2065</v>
      </c>
      <c r="Q2066" t="str">
        <f t="shared" si="488"/>
        <v>Customer 2</v>
      </c>
      <c r="R2066" t="str">
        <f t="shared" si="489"/>
        <v>DESKTOP</v>
      </c>
      <c r="S2066">
        <f t="shared" si="490"/>
        <v>3928</v>
      </c>
      <c r="T2066">
        <f t="shared" si="491"/>
        <v>173</v>
      </c>
      <c r="U2066" s="8">
        <f t="shared" si="492"/>
        <v>45378</v>
      </c>
      <c r="V2066" t="str" cm="1">
        <f t="array" ref="V2066">_xlfn.IFS(S2066 = "", "", S2066 &lt; 500, "Low", S2066 &lt; 1200, "Medium", TRUE, "High")</f>
        <v>High</v>
      </c>
      <c r="W2066" t="str">
        <f t="shared" si="493"/>
        <v>2024-03</v>
      </c>
      <c r="X2066">
        <f t="shared" si="494"/>
        <v>2024</v>
      </c>
    </row>
    <row r="2067" spans="1:24" x14ac:dyDescent="0.3">
      <c r="A2067">
        <f>'Raw_Data'!A2067</f>
        <v>2066</v>
      </c>
      <c r="B2067" t="str">
        <f>'Raw_Data'!B2067</f>
        <v>Customer 2</v>
      </c>
      <c r="C2067" t="str">
        <f>'Raw_Data'!C2067</f>
        <v>Mobile</v>
      </c>
      <c r="D2067">
        <f>'Raw_Data'!D2067</f>
        <v>447</v>
      </c>
      <c r="E2067">
        <f>'Raw_Data'!E2067</f>
        <v>1680</v>
      </c>
      <c r="F2067">
        <f>'Raw_Data'!F2067</f>
        <v>45378.041666666664</v>
      </c>
      <c r="G2067" t="str">
        <f t="shared" si="480"/>
        <v>Customer 2</v>
      </c>
      <c r="H2067" t="str">
        <f t="shared" si="481"/>
        <v>MOBILE</v>
      </c>
      <c r="I2067" t="str">
        <f t="shared" si="482"/>
        <v>Changed</v>
      </c>
      <c r="J2067">
        <f t="shared" si="483"/>
        <v>447</v>
      </c>
      <c r="K2067">
        <f t="shared" si="484"/>
        <v>1680</v>
      </c>
      <c r="L2067" s="8">
        <f t="shared" si="485"/>
        <v>45378</v>
      </c>
      <c r="M2067" t="str">
        <f t="shared" ca="1" si="486"/>
        <v>OK</v>
      </c>
      <c r="P2067">
        <f t="shared" si="487"/>
        <v>2066</v>
      </c>
      <c r="Q2067" t="str">
        <f t="shared" si="488"/>
        <v>Customer 2</v>
      </c>
      <c r="R2067" t="str">
        <f t="shared" si="489"/>
        <v>MOBILE</v>
      </c>
      <c r="S2067">
        <f t="shared" si="490"/>
        <v>447</v>
      </c>
      <c r="T2067">
        <f t="shared" si="491"/>
        <v>1680</v>
      </c>
      <c r="U2067" s="8">
        <f t="shared" si="492"/>
        <v>45378</v>
      </c>
      <c r="V2067" t="str" cm="1">
        <f t="array" ref="V2067">_xlfn.IFS(S2067 = "", "", S2067 &lt; 500, "Low", S2067 &lt; 1200, "Medium", TRUE, "High")</f>
        <v>Low</v>
      </c>
      <c r="W2067" t="str">
        <f t="shared" si="493"/>
        <v>2024-03</v>
      </c>
      <c r="X2067">
        <f t="shared" si="494"/>
        <v>2024</v>
      </c>
    </row>
    <row r="2068" spans="1:24" x14ac:dyDescent="0.3">
      <c r="A2068">
        <f>'Raw_Data'!A2068</f>
        <v>2067</v>
      </c>
      <c r="B2068" t="str">
        <f>'Raw_Data'!B2068</f>
        <v>Customer 1</v>
      </c>
      <c r="C2068" t="str">
        <f>'Raw_Data'!C2068</f>
        <v>Desktop</v>
      </c>
      <c r="D2068">
        <f>'Raw_Data'!D2068</f>
        <v>1650</v>
      </c>
      <c r="E2068">
        <f>'Raw_Data'!E2068</f>
        <v>4137</v>
      </c>
      <c r="F2068">
        <f>'Raw_Data'!F2068</f>
        <v>45378.083333333336</v>
      </c>
      <c r="G2068" t="str">
        <f t="shared" si="480"/>
        <v>Customer 1</v>
      </c>
      <c r="H2068" t="str">
        <f t="shared" si="481"/>
        <v>DESKTOP</v>
      </c>
      <c r="I2068" t="str">
        <f t="shared" si="482"/>
        <v>Changed</v>
      </c>
      <c r="J2068">
        <f t="shared" si="483"/>
        <v>1650</v>
      </c>
      <c r="K2068">
        <f t="shared" si="484"/>
        <v>4137</v>
      </c>
      <c r="L2068" s="8">
        <f t="shared" si="485"/>
        <v>45378</v>
      </c>
      <c r="M2068" t="str">
        <f t="shared" ca="1" si="486"/>
        <v>OK</v>
      </c>
      <c r="P2068">
        <f t="shared" si="487"/>
        <v>2067</v>
      </c>
      <c r="Q2068" t="str">
        <f t="shared" si="488"/>
        <v>Customer 1</v>
      </c>
      <c r="R2068" t="str">
        <f t="shared" si="489"/>
        <v>DESKTOP</v>
      </c>
      <c r="S2068">
        <f t="shared" si="490"/>
        <v>1650</v>
      </c>
      <c r="T2068">
        <f t="shared" si="491"/>
        <v>4137</v>
      </c>
      <c r="U2068" s="8">
        <f t="shared" si="492"/>
        <v>45378</v>
      </c>
      <c r="V2068" t="str" cm="1">
        <f t="array" ref="V2068">_xlfn.IFS(S2068 = "", "", S2068 &lt; 500, "Low", S2068 &lt; 1200, "Medium", TRUE, "High")</f>
        <v>High</v>
      </c>
      <c r="W2068" t="str">
        <f t="shared" si="493"/>
        <v>2024-03</v>
      </c>
      <c r="X2068">
        <f t="shared" si="494"/>
        <v>2024</v>
      </c>
    </row>
    <row r="2069" spans="1:24" x14ac:dyDescent="0.3">
      <c r="A2069">
        <f>'Raw_Data'!A2069</f>
        <v>2068</v>
      </c>
      <c r="B2069" t="str">
        <f>'Raw_Data'!B2069</f>
        <v>Customer 4</v>
      </c>
      <c r="C2069" t="str">
        <f>'Raw_Data'!C2069</f>
        <v>Workstation</v>
      </c>
      <c r="D2069">
        <f>'Raw_Data'!D2069</f>
        <v>3777</v>
      </c>
      <c r="E2069">
        <f>'Raw_Data'!E2069</f>
        <v>1920</v>
      </c>
      <c r="F2069">
        <f>'Raw_Data'!F2069</f>
        <v>45378.125</v>
      </c>
      <c r="G2069" t="str">
        <f t="shared" si="480"/>
        <v>Customer 4</v>
      </c>
      <c r="H2069" t="str">
        <f t="shared" si="481"/>
        <v>WORKSTATION</v>
      </c>
      <c r="I2069" t="str">
        <f t="shared" si="482"/>
        <v>Changed</v>
      </c>
      <c r="J2069">
        <f t="shared" si="483"/>
        <v>3777</v>
      </c>
      <c r="K2069">
        <f t="shared" si="484"/>
        <v>1920</v>
      </c>
      <c r="L2069" s="8">
        <f t="shared" si="485"/>
        <v>45378</v>
      </c>
      <c r="M2069" t="str">
        <f t="shared" ca="1" si="486"/>
        <v>OK</v>
      </c>
      <c r="P2069">
        <f t="shared" si="487"/>
        <v>2068</v>
      </c>
      <c r="Q2069" t="str">
        <f t="shared" si="488"/>
        <v>Customer 4</v>
      </c>
      <c r="R2069" t="str">
        <f t="shared" si="489"/>
        <v>WORKSTATION</v>
      </c>
      <c r="S2069">
        <f t="shared" si="490"/>
        <v>3777</v>
      </c>
      <c r="T2069">
        <f t="shared" si="491"/>
        <v>1920</v>
      </c>
      <c r="U2069" s="8">
        <f t="shared" si="492"/>
        <v>45378</v>
      </c>
      <c r="V2069" t="str" cm="1">
        <f t="array" ref="V2069">_xlfn.IFS(S2069 = "", "", S2069 &lt; 500, "Low", S2069 &lt; 1200, "Medium", TRUE, "High")</f>
        <v>High</v>
      </c>
      <c r="W2069" t="str">
        <f t="shared" si="493"/>
        <v>2024-03</v>
      </c>
      <c r="X2069">
        <f t="shared" si="494"/>
        <v>2024</v>
      </c>
    </row>
    <row r="2070" spans="1:24" x14ac:dyDescent="0.3">
      <c r="A2070">
        <f>'Raw_Data'!A2070</f>
        <v>2069</v>
      </c>
      <c r="B2070" t="str">
        <f>'Raw_Data'!B2070</f>
        <v>Customer 15</v>
      </c>
      <c r="C2070" t="str">
        <f>'Raw_Data'!C2070</f>
        <v>Desktop</v>
      </c>
      <c r="D2070">
        <f>'Raw_Data'!D2070</f>
        <v>2095</v>
      </c>
      <c r="E2070">
        <f>'Raw_Data'!E2070</f>
        <v>1715</v>
      </c>
      <c r="F2070">
        <f>'Raw_Data'!F2070</f>
        <v>45378.166666666664</v>
      </c>
      <c r="G2070" t="str">
        <f t="shared" si="480"/>
        <v>Customer 15</v>
      </c>
      <c r="H2070" t="str">
        <f t="shared" si="481"/>
        <v>DESKTOP</v>
      </c>
      <c r="I2070" t="str">
        <f t="shared" si="482"/>
        <v>Changed</v>
      </c>
      <c r="J2070">
        <f t="shared" si="483"/>
        <v>2095</v>
      </c>
      <c r="K2070">
        <f t="shared" si="484"/>
        <v>1715</v>
      </c>
      <c r="L2070" s="8">
        <f t="shared" si="485"/>
        <v>45378</v>
      </c>
      <c r="M2070" t="str">
        <f t="shared" ca="1" si="486"/>
        <v>OK</v>
      </c>
      <c r="P2070">
        <f t="shared" si="487"/>
        <v>2069</v>
      </c>
      <c r="Q2070" t="str">
        <f t="shared" si="488"/>
        <v>Customer 15</v>
      </c>
      <c r="R2070" t="str">
        <f t="shared" si="489"/>
        <v>DESKTOP</v>
      </c>
      <c r="S2070">
        <f t="shared" si="490"/>
        <v>2095</v>
      </c>
      <c r="T2070">
        <f t="shared" si="491"/>
        <v>1715</v>
      </c>
      <c r="U2070" s="8">
        <f t="shared" si="492"/>
        <v>45378</v>
      </c>
      <c r="V2070" t="str" cm="1">
        <f t="array" ref="V2070">_xlfn.IFS(S2070 = "", "", S2070 &lt; 500, "Low", S2070 &lt; 1200, "Medium", TRUE, "High")</f>
        <v>High</v>
      </c>
      <c r="W2070" t="str">
        <f t="shared" si="493"/>
        <v>2024-03</v>
      </c>
      <c r="X2070">
        <f t="shared" si="494"/>
        <v>2024</v>
      </c>
    </row>
    <row r="2071" spans="1:24" x14ac:dyDescent="0.3">
      <c r="A2071">
        <f>'Raw_Data'!A2071</f>
        <v>2070</v>
      </c>
      <c r="B2071" t="str">
        <f>'Raw_Data'!B2071</f>
        <v>Customer 15</v>
      </c>
      <c r="C2071" t="str">
        <f>'Raw_Data'!C2071</f>
        <v>Embedded</v>
      </c>
      <c r="D2071">
        <f>'Raw_Data'!D2071</f>
        <v>232</v>
      </c>
      <c r="E2071">
        <f>'Raw_Data'!E2071</f>
        <v>3927</v>
      </c>
      <c r="F2071">
        <f>'Raw_Data'!F2071</f>
        <v>45378.208333333336</v>
      </c>
      <c r="G2071" t="str">
        <f t="shared" si="480"/>
        <v>Customer 15</v>
      </c>
      <c r="H2071" t="str">
        <f t="shared" si="481"/>
        <v>EMBEDDED</v>
      </c>
      <c r="I2071" t="str">
        <f t="shared" si="482"/>
        <v>Changed</v>
      </c>
      <c r="J2071">
        <f t="shared" si="483"/>
        <v>232</v>
      </c>
      <c r="K2071">
        <f t="shared" si="484"/>
        <v>3927</v>
      </c>
      <c r="L2071" s="8">
        <f t="shared" si="485"/>
        <v>45378</v>
      </c>
      <c r="M2071" t="str">
        <f t="shared" ca="1" si="486"/>
        <v>OK</v>
      </c>
      <c r="P2071">
        <f t="shared" si="487"/>
        <v>2070</v>
      </c>
      <c r="Q2071" t="str">
        <f t="shared" si="488"/>
        <v>Customer 15</v>
      </c>
      <c r="R2071" t="str">
        <f t="shared" si="489"/>
        <v>EMBEDDED</v>
      </c>
      <c r="S2071">
        <f t="shared" si="490"/>
        <v>232</v>
      </c>
      <c r="T2071">
        <f t="shared" si="491"/>
        <v>3927</v>
      </c>
      <c r="U2071" s="8">
        <f t="shared" si="492"/>
        <v>45378</v>
      </c>
      <c r="V2071" t="str" cm="1">
        <f t="array" ref="V2071">_xlfn.IFS(S2071 = "", "", S2071 &lt; 500, "Low", S2071 &lt; 1200, "Medium", TRUE, "High")</f>
        <v>Low</v>
      </c>
      <c r="W2071" t="str">
        <f t="shared" si="493"/>
        <v>2024-03</v>
      </c>
      <c r="X2071">
        <f t="shared" si="494"/>
        <v>2024</v>
      </c>
    </row>
    <row r="2072" spans="1:24" x14ac:dyDescent="0.3">
      <c r="A2072">
        <f>'Raw_Data'!A2072</f>
        <v>2071</v>
      </c>
      <c r="B2072" t="str">
        <f>'Raw_Data'!B2072</f>
        <v>Customer 5</v>
      </c>
      <c r="C2072" t="str">
        <f>'Raw_Data'!C2072</f>
        <v>Desktop</v>
      </c>
      <c r="D2072">
        <f>'Raw_Data'!D2072</f>
        <v>1627</v>
      </c>
      <c r="E2072">
        <f>'Raw_Data'!E2072</f>
        <v>2716</v>
      </c>
      <c r="F2072">
        <f>'Raw_Data'!F2072</f>
        <v>45378.25</v>
      </c>
      <c r="G2072" t="str">
        <f t="shared" si="480"/>
        <v>Customer 5</v>
      </c>
      <c r="H2072" t="str">
        <f t="shared" si="481"/>
        <v>DESKTOP</v>
      </c>
      <c r="I2072" t="str">
        <f t="shared" si="482"/>
        <v>Changed</v>
      </c>
      <c r="J2072">
        <f t="shared" si="483"/>
        <v>1627</v>
      </c>
      <c r="K2072">
        <f t="shared" si="484"/>
        <v>2716</v>
      </c>
      <c r="L2072" s="8">
        <f t="shared" si="485"/>
        <v>45378</v>
      </c>
      <c r="M2072" t="str">
        <f t="shared" ca="1" si="486"/>
        <v>OK</v>
      </c>
      <c r="P2072">
        <f t="shared" si="487"/>
        <v>2071</v>
      </c>
      <c r="Q2072" t="str">
        <f t="shared" si="488"/>
        <v>Customer 5</v>
      </c>
      <c r="R2072" t="str">
        <f t="shared" si="489"/>
        <v>DESKTOP</v>
      </c>
      <c r="S2072">
        <f t="shared" si="490"/>
        <v>1627</v>
      </c>
      <c r="T2072">
        <f t="shared" si="491"/>
        <v>2716</v>
      </c>
      <c r="U2072" s="8">
        <f t="shared" si="492"/>
        <v>45378</v>
      </c>
      <c r="V2072" t="str" cm="1">
        <f t="array" ref="V2072">_xlfn.IFS(S2072 = "", "", S2072 &lt; 500, "Low", S2072 &lt; 1200, "Medium", TRUE, "High")</f>
        <v>High</v>
      </c>
      <c r="W2072" t="str">
        <f t="shared" si="493"/>
        <v>2024-03</v>
      </c>
      <c r="X2072">
        <f t="shared" si="494"/>
        <v>2024</v>
      </c>
    </row>
    <row r="2073" spans="1:24" x14ac:dyDescent="0.3">
      <c r="A2073">
        <f>'Raw_Data'!A2073</f>
        <v>2072</v>
      </c>
      <c r="B2073" t="str">
        <f>'Raw_Data'!B2073</f>
        <v>Customer 4</v>
      </c>
      <c r="C2073" t="str">
        <f>'Raw_Data'!C2073</f>
        <v>Embedded</v>
      </c>
      <c r="D2073">
        <f>'Raw_Data'!D2073</f>
        <v>2271</v>
      </c>
      <c r="E2073">
        <f>'Raw_Data'!E2073</f>
        <v>3893</v>
      </c>
      <c r="F2073">
        <f>'Raw_Data'!F2073</f>
        <v>45378.291666666664</v>
      </c>
      <c r="G2073" t="str">
        <f t="shared" si="480"/>
        <v>Customer 4</v>
      </c>
      <c r="H2073" t="str">
        <f t="shared" si="481"/>
        <v>EMBEDDED</v>
      </c>
      <c r="I2073" t="str">
        <f t="shared" si="482"/>
        <v>Changed</v>
      </c>
      <c r="J2073">
        <f t="shared" si="483"/>
        <v>2271</v>
      </c>
      <c r="K2073">
        <f t="shared" si="484"/>
        <v>3893</v>
      </c>
      <c r="L2073" s="8">
        <f t="shared" si="485"/>
        <v>45378</v>
      </c>
      <c r="M2073" t="str">
        <f t="shared" ca="1" si="486"/>
        <v>OK</v>
      </c>
      <c r="P2073">
        <f t="shared" si="487"/>
        <v>2072</v>
      </c>
      <c r="Q2073" t="str">
        <f t="shared" si="488"/>
        <v>Customer 4</v>
      </c>
      <c r="R2073" t="str">
        <f t="shared" si="489"/>
        <v>EMBEDDED</v>
      </c>
      <c r="S2073">
        <f t="shared" si="490"/>
        <v>2271</v>
      </c>
      <c r="T2073">
        <f t="shared" si="491"/>
        <v>3893</v>
      </c>
      <c r="U2073" s="8">
        <f t="shared" si="492"/>
        <v>45378</v>
      </c>
      <c r="V2073" t="str" cm="1">
        <f t="array" ref="V2073">_xlfn.IFS(S2073 = "", "", S2073 &lt; 500, "Low", S2073 &lt; 1200, "Medium", TRUE, "High")</f>
        <v>High</v>
      </c>
      <c r="W2073" t="str">
        <f t="shared" si="493"/>
        <v>2024-03</v>
      </c>
      <c r="X2073">
        <f t="shared" si="494"/>
        <v>2024</v>
      </c>
    </row>
    <row r="2074" spans="1:24" x14ac:dyDescent="0.3">
      <c r="A2074">
        <f>'Raw_Data'!A2074</f>
        <v>2073</v>
      </c>
      <c r="B2074" t="str">
        <f>'Raw_Data'!B2074</f>
        <v>Customer 14</v>
      </c>
      <c r="C2074" t="str">
        <f>'Raw_Data'!C2074</f>
        <v>Desktop</v>
      </c>
      <c r="D2074">
        <f>'Raw_Data'!D2074</f>
        <v>2621</v>
      </c>
      <c r="E2074">
        <f>'Raw_Data'!E2074</f>
        <v>275</v>
      </c>
      <c r="F2074">
        <f>'Raw_Data'!F2074</f>
        <v>45378.333333333336</v>
      </c>
      <c r="G2074" t="str">
        <f t="shared" si="480"/>
        <v>Customer 14</v>
      </c>
      <c r="H2074" t="str">
        <f t="shared" si="481"/>
        <v>DESKTOP</v>
      </c>
      <c r="I2074" t="str">
        <f t="shared" si="482"/>
        <v>Changed</v>
      </c>
      <c r="J2074">
        <f t="shared" si="483"/>
        <v>2621</v>
      </c>
      <c r="K2074">
        <f t="shared" si="484"/>
        <v>275</v>
      </c>
      <c r="L2074" s="8">
        <f t="shared" si="485"/>
        <v>45378</v>
      </c>
      <c r="M2074" t="str">
        <f t="shared" ca="1" si="486"/>
        <v>OK</v>
      </c>
      <c r="P2074">
        <f t="shared" si="487"/>
        <v>2073</v>
      </c>
      <c r="Q2074" t="str">
        <f t="shared" si="488"/>
        <v>Customer 14</v>
      </c>
      <c r="R2074" t="str">
        <f t="shared" si="489"/>
        <v>DESKTOP</v>
      </c>
      <c r="S2074">
        <f t="shared" si="490"/>
        <v>2621</v>
      </c>
      <c r="T2074">
        <f t="shared" si="491"/>
        <v>275</v>
      </c>
      <c r="U2074" s="8">
        <f t="shared" si="492"/>
        <v>45378</v>
      </c>
      <c r="V2074" t="str" cm="1">
        <f t="array" ref="V2074">_xlfn.IFS(S2074 = "", "", S2074 &lt; 500, "Low", S2074 &lt; 1200, "Medium", TRUE, "High")</f>
        <v>High</v>
      </c>
      <c r="W2074" t="str">
        <f t="shared" si="493"/>
        <v>2024-03</v>
      </c>
      <c r="X2074">
        <f t="shared" si="494"/>
        <v>2024</v>
      </c>
    </row>
    <row r="2075" spans="1:24" x14ac:dyDescent="0.3">
      <c r="A2075">
        <f>'Raw_Data'!A2075</f>
        <v>2074</v>
      </c>
      <c r="B2075" t="str">
        <f>'Raw_Data'!B2075</f>
        <v>Customer 10</v>
      </c>
      <c r="C2075" t="str">
        <f>'Raw_Data'!C2075</f>
        <v>Desktop</v>
      </c>
      <c r="D2075">
        <f>'Raw_Data'!D2075</f>
        <v>3091</v>
      </c>
      <c r="E2075">
        <f>'Raw_Data'!E2075</f>
        <v>2583</v>
      </c>
      <c r="F2075">
        <f>'Raw_Data'!F2075</f>
        <v>45378.375</v>
      </c>
      <c r="G2075" t="str">
        <f t="shared" si="480"/>
        <v>Customer 10</v>
      </c>
      <c r="H2075" t="str">
        <f t="shared" si="481"/>
        <v>DESKTOP</v>
      </c>
      <c r="I2075" t="str">
        <f t="shared" si="482"/>
        <v>Changed</v>
      </c>
      <c r="J2075">
        <f t="shared" si="483"/>
        <v>3091</v>
      </c>
      <c r="K2075">
        <f t="shared" si="484"/>
        <v>2583</v>
      </c>
      <c r="L2075" s="8">
        <f t="shared" si="485"/>
        <v>45378</v>
      </c>
      <c r="M2075" t="str">
        <f t="shared" ca="1" si="486"/>
        <v>OK</v>
      </c>
      <c r="P2075">
        <f t="shared" si="487"/>
        <v>2074</v>
      </c>
      <c r="Q2075" t="str">
        <f t="shared" si="488"/>
        <v>Customer 10</v>
      </c>
      <c r="R2075" t="str">
        <f t="shared" si="489"/>
        <v>DESKTOP</v>
      </c>
      <c r="S2075">
        <f t="shared" si="490"/>
        <v>3091</v>
      </c>
      <c r="T2075">
        <f t="shared" si="491"/>
        <v>2583</v>
      </c>
      <c r="U2075" s="8">
        <f t="shared" si="492"/>
        <v>45378</v>
      </c>
      <c r="V2075" t="str" cm="1">
        <f t="array" ref="V2075">_xlfn.IFS(S2075 = "", "", S2075 &lt; 500, "Low", S2075 &lt; 1200, "Medium", TRUE, "High")</f>
        <v>High</v>
      </c>
      <c r="W2075" t="str">
        <f t="shared" si="493"/>
        <v>2024-03</v>
      </c>
      <c r="X2075">
        <f t="shared" si="494"/>
        <v>2024</v>
      </c>
    </row>
    <row r="2076" spans="1:24" x14ac:dyDescent="0.3">
      <c r="A2076">
        <f>'Raw_Data'!A2076</f>
        <v>2075</v>
      </c>
      <c r="B2076" t="str">
        <f>'Raw_Data'!B2076</f>
        <v>Customer 2</v>
      </c>
      <c r="C2076" t="str">
        <f>'Raw_Data'!C2076</f>
        <v>Workstation</v>
      </c>
      <c r="D2076">
        <f>'Raw_Data'!D2076</f>
        <v>3150</v>
      </c>
      <c r="E2076">
        <f>'Raw_Data'!E2076</f>
        <v>3710</v>
      </c>
      <c r="F2076">
        <f>'Raw_Data'!F2076</f>
        <v>45378.416666666664</v>
      </c>
      <c r="G2076" t="str">
        <f t="shared" si="480"/>
        <v>Customer 2</v>
      </c>
      <c r="H2076" t="str">
        <f t="shared" si="481"/>
        <v>WORKSTATION</v>
      </c>
      <c r="I2076" t="str">
        <f t="shared" si="482"/>
        <v>Changed</v>
      </c>
      <c r="J2076">
        <f t="shared" si="483"/>
        <v>3150</v>
      </c>
      <c r="K2076">
        <f t="shared" si="484"/>
        <v>3710</v>
      </c>
      <c r="L2076" s="8">
        <f t="shared" si="485"/>
        <v>45378</v>
      </c>
      <c r="M2076" t="str">
        <f t="shared" ca="1" si="486"/>
        <v>OK</v>
      </c>
      <c r="P2076">
        <f t="shared" si="487"/>
        <v>2075</v>
      </c>
      <c r="Q2076" t="str">
        <f t="shared" si="488"/>
        <v>Customer 2</v>
      </c>
      <c r="R2076" t="str">
        <f t="shared" si="489"/>
        <v>WORKSTATION</v>
      </c>
      <c r="S2076">
        <f t="shared" si="490"/>
        <v>3150</v>
      </c>
      <c r="T2076">
        <f t="shared" si="491"/>
        <v>3710</v>
      </c>
      <c r="U2076" s="8">
        <f t="shared" si="492"/>
        <v>45378</v>
      </c>
      <c r="V2076" t="str" cm="1">
        <f t="array" ref="V2076">_xlfn.IFS(S2076 = "", "", S2076 &lt; 500, "Low", S2076 &lt; 1200, "Medium", TRUE, "High")</f>
        <v>High</v>
      </c>
      <c r="W2076" t="str">
        <f t="shared" si="493"/>
        <v>2024-03</v>
      </c>
      <c r="X2076">
        <f t="shared" si="494"/>
        <v>2024</v>
      </c>
    </row>
    <row r="2077" spans="1:24" x14ac:dyDescent="0.3">
      <c r="A2077">
        <f>'Raw_Data'!A2077</f>
        <v>2076</v>
      </c>
      <c r="B2077" t="str">
        <f>'Raw_Data'!B2077</f>
        <v>Customer 2</v>
      </c>
      <c r="C2077" t="str">
        <f>'Raw_Data'!C2077</f>
        <v>Desktop</v>
      </c>
      <c r="D2077">
        <f>'Raw_Data'!D2077</f>
        <v>3569</v>
      </c>
      <c r="E2077">
        <f>'Raw_Data'!E2077</f>
        <v>3038</v>
      </c>
      <c r="F2077">
        <f>'Raw_Data'!F2077</f>
        <v>45378.458333333336</v>
      </c>
      <c r="G2077" t="str">
        <f t="shared" si="480"/>
        <v>Customer 2</v>
      </c>
      <c r="H2077" t="str">
        <f t="shared" si="481"/>
        <v>DESKTOP</v>
      </c>
      <c r="I2077" t="str">
        <f t="shared" si="482"/>
        <v>Changed</v>
      </c>
      <c r="J2077">
        <f t="shared" si="483"/>
        <v>3569</v>
      </c>
      <c r="K2077">
        <f t="shared" si="484"/>
        <v>3038</v>
      </c>
      <c r="L2077" s="8">
        <f t="shared" si="485"/>
        <v>45378</v>
      </c>
      <c r="M2077" t="str">
        <f t="shared" ca="1" si="486"/>
        <v>OK</v>
      </c>
      <c r="P2077">
        <f t="shared" si="487"/>
        <v>2076</v>
      </c>
      <c r="Q2077" t="str">
        <f t="shared" si="488"/>
        <v>Customer 2</v>
      </c>
      <c r="R2077" t="str">
        <f t="shared" si="489"/>
        <v>DESKTOP</v>
      </c>
      <c r="S2077">
        <f t="shared" si="490"/>
        <v>3569</v>
      </c>
      <c r="T2077">
        <f t="shared" si="491"/>
        <v>3038</v>
      </c>
      <c r="U2077" s="8">
        <f t="shared" si="492"/>
        <v>45378</v>
      </c>
      <c r="V2077" t="str" cm="1">
        <f t="array" ref="V2077">_xlfn.IFS(S2077 = "", "", S2077 &lt; 500, "Low", S2077 &lt; 1200, "Medium", TRUE, "High")</f>
        <v>High</v>
      </c>
      <c r="W2077" t="str">
        <f t="shared" si="493"/>
        <v>2024-03</v>
      </c>
      <c r="X2077">
        <f t="shared" si="494"/>
        <v>2024</v>
      </c>
    </row>
    <row r="2078" spans="1:24" x14ac:dyDescent="0.3">
      <c r="A2078">
        <f>'Raw_Data'!A2078</f>
        <v>2077</v>
      </c>
      <c r="B2078" t="str">
        <f>'Raw_Data'!B2078</f>
        <v>Customer 2</v>
      </c>
      <c r="C2078" t="str">
        <f>'Raw_Data'!C2078</f>
        <v>Desktop</v>
      </c>
      <c r="D2078">
        <f>'Raw_Data'!D2078</f>
        <v>1508</v>
      </c>
      <c r="E2078">
        <f>'Raw_Data'!E2078</f>
        <v>4873</v>
      </c>
      <c r="F2078">
        <f>'Raw_Data'!F2078</f>
        <v>45378.5</v>
      </c>
      <c r="G2078" t="str">
        <f t="shared" si="480"/>
        <v>Customer 2</v>
      </c>
      <c r="H2078" t="str">
        <f t="shared" si="481"/>
        <v>DESKTOP</v>
      </c>
      <c r="I2078" t="str">
        <f t="shared" si="482"/>
        <v>Changed</v>
      </c>
      <c r="J2078">
        <f t="shared" si="483"/>
        <v>1508</v>
      </c>
      <c r="K2078">
        <f t="shared" si="484"/>
        <v>4873</v>
      </c>
      <c r="L2078" s="8">
        <f t="shared" si="485"/>
        <v>45378</v>
      </c>
      <c r="M2078" t="str">
        <f t="shared" ca="1" si="486"/>
        <v>OK</v>
      </c>
      <c r="P2078">
        <f t="shared" si="487"/>
        <v>2077</v>
      </c>
      <c r="Q2078" t="str">
        <f t="shared" si="488"/>
        <v>Customer 2</v>
      </c>
      <c r="R2078" t="str">
        <f t="shared" si="489"/>
        <v>DESKTOP</v>
      </c>
      <c r="S2078">
        <f t="shared" si="490"/>
        <v>1508</v>
      </c>
      <c r="T2078">
        <f t="shared" si="491"/>
        <v>4873</v>
      </c>
      <c r="U2078" s="8">
        <f t="shared" si="492"/>
        <v>45378</v>
      </c>
      <c r="V2078" t="str" cm="1">
        <f t="array" ref="V2078">_xlfn.IFS(S2078 = "", "", S2078 &lt; 500, "Low", S2078 &lt; 1200, "Medium", TRUE, "High")</f>
        <v>High</v>
      </c>
      <c r="W2078" t="str">
        <f t="shared" si="493"/>
        <v>2024-03</v>
      </c>
      <c r="X2078">
        <f t="shared" si="494"/>
        <v>2024</v>
      </c>
    </row>
    <row r="2079" spans="1:24" x14ac:dyDescent="0.3">
      <c r="A2079">
        <f>'Raw_Data'!A2079</f>
        <v>2078</v>
      </c>
      <c r="B2079" t="str">
        <f>'Raw_Data'!B2079</f>
        <v>Customer 15</v>
      </c>
      <c r="C2079" t="str">
        <f>'Raw_Data'!C2079</f>
        <v>Embedded</v>
      </c>
      <c r="D2079">
        <f>'Raw_Data'!D2079</f>
        <v>187</v>
      </c>
      <c r="E2079">
        <f>'Raw_Data'!E2079</f>
        <v>243</v>
      </c>
      <c r="F2079">
        <f>'Raw_Data'!F2079</f>
        <v>45378.541666666664</v>
      </c>
      <c r="G2079" t="str">
        <f t="shared" si="480"/>
        <v>Customer 15</v>
      </c>
      <c r="H2079" t="str">
        <f t="shared" si="481"/>
        <v>EMBEDDED</v>
      </c>
      <c r="I2079" t="str">
        <f t="shared" si="482"/>
        <v>Changed</v>
      </c>
      <c r="J2079">
        <f t="shared" si="483"/>
        <v>187</v>
      </c>
      <c r="K2079">
        <f t="shared" si="484"/>
        <v>243</v>
      </c>
      <c r="L2079" s="8">
        <f t="shared" si="485"/>
        <v>45378</v>
      </c>
      <c r="M2079" t="str">
        <f t="shared" ca="1" si="486"/>
        <v>OK</v>
      </c>
      <c r="P2079">
        <f t="shared" si="487"/>
        <v>2078</v>
      </c>
      <c r="Q2079" t="str">
        <f t="shared" si="488"/>
        <v>Customer 15</v>
      </c>
      <c r="R2079" t="str">
        <f t="shared" si="489"/>
        <v>EMBEDDED</v>
      </c>
      <c r="S2079">
        <f t="shared" si="490"/>
        <v>187</v>
      </c>
      <c r="T2079">
        <f t="shared" si="491"/>
        <v>243</v>
      </c>
      <c r="U2079" s="8">
        <f t="shared" si="492"/>
        <v>45378</v>
      </c>
      <c r="V2079" t="str" cm="1">
        <f t="array" ref="V2079">_xlfn.IFS(S2079 = "", "", S2079 &lt; 500, "Low", S2079 &lt; 1200, "Medium", TRUE, "High")</f>
        <v>Low</v>
      </c>
      <c r="W2079" t="str">
        <f t="shared" si="493"/>
        <v>2024-03</v>
      </c>
      <c r="X2079">
        <f t="shared" si="494"/>
        <v>2024</v>
      </c>
    </row>
    <row r="2080" spans="1:24" x14ac:dyDescent="0.3">
      <c r="A2080">
        <f>'Raw_Data'!A2080</f>
        <v>2079</v>
      </c>
      <c r="B2080" t="str">
        <f>'Raw_Data'!B2080</f>
        <v>Customer 7</v>
      </c>
      <c r="C2080" t="str">
        <f>'Raw_Data'!C2080</f>
        <v>Workstation</v>
      </c>
      <c r="D2080">
        <f>'Raw_Data'!D2080</f>
        <v>2501</v>
      </c>
      <c r="E2080">
        <f>'Raw_Data'!E2080</f>
        <v>4253</v>
      </c>
      <c r="F2080">
        <f>'Raw_Data'!F2080</f>
        <v>45378.583333333336</v>
      </c>
      <c r="G2080" t="str">
        <f t="shared" si="480"/>
        <v>Customer 7</v>
      </c>
      <c r="H2080" t="str">
        <f t="shared" si="481"/>
        <v>WORKSTATION</v>
      </c>
      <c r="I2080" t="str">
        <f t="shared" si="482"/>
        <v>Changed</v>
      </c>
      <c r="J2080">
        <f t="shared" si="483"/>
        <v>2501</v>
      </c>
      <c r="K2080">
        <f t="shared" si="484"/>
        <v>4253</v>
      </c>
      <c r="L2080" s="8">
        <f t="shared" si="485"/>
        <v>45378</v>
      </c>
      <c r="M2080" t="str">
        <f t="shared" ca="1" si="486"/>
        <v>OK</v>
      </c>
      <c r="P2080">
        <f t="shared" si="487"/>
        <v>2079</v>
      </c>
      <c r="Q2080" t="str">
        <f t="shared" si="488"/>
        <v>Customer 7</v>
      </c>
      <c r="R2080" t="str">
        <f t="shared" si="489"/>
        <v>WORKSTATION</v>
      </c>
      <c r="S2080">
        <f t="shared" si="490"/>
        <v>2501</v>
      </c>
      <c r="T2080">
        <f t="shared" si="491"/>
        <v>4253</v>
      </c>
      <c r="U2080" s="8">
        <f t="shared" si="492"/>
        <v>45378</v>
      </c>
      <c r="V2080" t="str" cm="1">
        <f t="array" ref="V2080">_xlfn.IFS(S2080 = "", "", S2080 &lt; 500, "Low", S2080 &lt; 1200, "Medium", TRUE, "High")</f>
        <v>High</v>
      </c>
      <c r="W2080" t="str">
        <f t="shared" si="493"/>
        <v>2024-03</v>
      </c>
      <c r="X2080">
        <f t="shared" si="494"/>
        <v>2024</v>
      </c>
    </row>
    <row r="2081" spans="1:24" x14ac:dyDescent="0.3">
      <c r="A2081">
        <f>'Raw_Data'!A2081</f>
        <v>2080</v>
      </c>
      <c r="B2081" t="str">
        <f>'Raw_Data'!B2081</f>
        <v>Customer 15</v>
      </c>
      <c r="C2081" t="str">
        <f>'Raw_Data'!C2081</f>
        <v>Desktop</v>
      </c>
      <c r="D2081">
        <f>'Raw_Data'!D2081</f>
        <v>2107</v>
      </c>
      <c r="E2081">
        <f>'Raw_Data'!E2081</f>
        <v>902</v>
      </c>
      <c r="F2081">
        <f>'Raw_Data'!F2081</f>
        <v>45378.625</v>
      </c>
      <c r="G2081" t="str">
        <f t="shared" si="480"/>
        <v>Customer 15</v>
      </c>
      <c r="H2081" t="str">
        <f t="shared" si="481"/>
        <v>DESKTOP</v>
      </c>
      <c r="I2081" t="str">
        <f t="shared" si="482"/>
        <v>Changed</v>
      </c>
      <c r="J2081">
        <f t="shared" si="483"/>
        <v>2107</v>
      </c>
      <c r="K2081">
        <f t="shared" si="484"/>
        <v>902</v>
      </c>
      <c r="L2081" s="8">
        <f t="shared" si="485"/>
        <v>45378</v>
      </c>
      <c r="M2081" t="str">
        <f t="shared" ca="1" si="486"/>
        <v>OK</v>
      </c>
      <c r="P2081">
        <f t="shared" si="487"/>
        <v>2080</v>
      </c>
      <c r="Q2081" t="str">
        <f t="shared" si="488"/>
        <v>Customer 15</v>
      </c>
      <c r="R2081" t="str">
        <f t="shared" si="489"/>
        <v>DESKTOP</v>
      </c>
      <c r="S2081">
        <f t="shared" si="490"/>
        <v>2107</v>
      </c>
      <c r="T2081">
        <f t="shared" si="491"/>
        <v>902</v>
      </c>
      <c r="U2081" s="8">
        <f t="shared" si="492"/>
        <v>45378</v>
      </c>
      <c r="V2081" t="str" cm="1">
        <f t="array" ref="V2081">_xlfn.IFS(S2081 = "", "", S2081 &lt; 500, "Low", S2081 &lt; 1200, "Medium", TRUE, "High")</f>
        <v>High</v>
      </c>
      <c r="W2081" t="str">
        <f t="shared" si="493"/>
        <v>2024-03</v>
      </c>
      <c r="X2081">
        <f t="shared" si="494"/>
        <v>2024</v>
      </c>
    </row>
    <row r="2082" spans="1:24" x14ac:dyDescent="0.3">
      <c r="A2082">
        <f>'Raw_Data'!A2082</f>
        <v>2081</v>
      </c>
      <c r="B2082" t="str">
        <f>'Raw_Data'!B2082</f>
        <v>Customer 4</v>
      </c>
      <c r="C2082" t="str">
        <f>'Raw_Data'!C2082</f>
        <v>Mobile</v>
      </c>
      <c r="D2082">
        <f>'Raw_Data'!D2082</f>
        <v>2185</v>
      </c>
      <c r="E2082">
        <f>'Raw_Data'!E2082</f>
        <v>4370</v>
      </c>
      <c r="F2082">
        <f>'Raw_Data'!F2082</f>
        <v>45378.666666666664</v>
      </c>
      <c r="G2082" t="str">
        <f t="shared" si="480"/>
        <v>Customer 4</v>
      </c>
      <c r="H2082" t="str">
        <f t="shared" si="481"/>
        <v>MOBILE</v>
      </c>
      <c r="I2082" t="str">
        <f t="shared" si="482"/>
        <v>Changed</v>
      </c>
      <c r="J2082">
        <f t="shared" si="483"/>
        <v>2185</v>
      </c>
      <c r="K2082">
        <f t="shared" si="484"/>
        <v>4370</v>
      </c>
      <c r="L2082" s="8">
        <f t="shared" si="485"/>
        <v>45378</v>
      </c>
      <c r="M2082" t="str">
        <f t="shared" ca="1" si="486"/>
        <v>OK</v>
      </c>
      <c r="P2082">
        <f t="shared" si="487"/>
        <v>2081</v>
      </c>
      <c r="Q2082" t="str">
        <f t="shared" si="488"/>
        <v>Customer 4</v>
      </c>
      <c r="R2082" t="str">
        <f t="shared" si="489"/>
        <v>MOBILE</v>
      </c>
      <c r="S2082">
        <f t="shared" si="490"/>
        <v>2185</v>
      </c>
      <c r="T2082">
        <f t="shared" si="491"/>
        <v>4370</v>
      </c>
      <c r="U2082" s="8">
        <f t="shared" si="492"/>
        <v>45378</v>
      </c>
      <c r="V2082" t="str" cm="1">
        <f t="array" ref="V2082">_xlfn.IFS(S2082 = "", "", S2082 &lt; 500, "Low", S2082 &lt; 1200, "Medium", TRUE, "High")</f>
        <v>High</v>
      </c>
      <c r="W2082" t="str">
        <f t="shared" si="493"/>
        <v>2024-03</v>
      </c>
      <c r="X2082">
        <f t="shared" si="494"/>
        <v>2024</v>
      </c>
    </row>
    <row r="2083" spans="1:24" x14ac:dyDescent="0.3">
      <c r="A2083">
        <f>'Raw_Data'!A2083</f>
        <v>2082</v>
      </c>
      <c r="B2083" t="str">
        <f>'Raw_Data'!B2083</f>
        <v>Customer 11</v>
      </c>
      <c r="C2083" t="str">
        <f>'Raw_Data'!C2083</f>
        <v>Mobile</v>
      </c>
      <c r="D2083">
        <f>'Raw_Data'!D2083</f>
        <v>2613</v>
      </c>
      <c r="E2083">
        <f>'Raw_Data'!E2083</f>
        <v>3662</v>
      </c>
      <c r="F2083">
        <f>'Raw_Data'!F2083</f>
        <v>45378.708333333336</v>
      </c>
      <c r="G2083" t="str">
        <f t="shared" si="480"/>
        <v>Customer 11</v>
      </c>
      <c r="H2083" t="str">
        <f t="shared" si="481"/>
        <v>MOBILE</v>
      </c>
      <c r="I2083" t="str">
        <f t="shared" si="482"/>
        <v>Changed</v>
      </c>
      <c r="J2083">
        <f t="shared" si="483"/>
        <v>2613</v>
      </c>
      <c r="K2083">
        <f t="shared" si="484"/>
        <v>3662</v>
      </c>
      <c r="L2083" s="8">
        <f t="shared" si="485"/>
        <v>45378</v>
      </c>
      <c r="M2083" t="str">
        <f t="shared" ca="1" si="486"/>
        <v>OK</v>
      </c>
      <c r="P2083">
        <f t="shared" si="487"/>
        <v>2082</v>
      </c>
      <c r="Q2083" t="str">
        <f t="shared" si="488"/>
        <v>Customer 11</v>
      </c>
      <c r="R2083" t="str">
        <f t="shared" si="489"/>
        <v>MOBILE</v>
      </c>
      <c r="S2083">
        <f t="shared" si="490"/>
        <v>2613</v>
      </c>
      <c r="T2083">
        <f t="shared" si="491"/>
        <v>3662</v>
      </c>
      <c r="U2083" s="8">
        <f t="shared" si="492"/>
        <v>45378</v>
      </c>
      <c r="V2083" t="str" cm="1">
        <f t="array" ref="V2083">_xlfn.IFS(S2083 = "", "", S2083 &lt; 500, "Low", S2083 &lt; 1200, "Medium", TRUE, "High")</f>
        <v>High</v>
      </c>
      <c r="W2083" t="str">
        <f t="shared" si="493"/>
        <v>2024-03</v>
      </c>
      <c r="X2083">
        <f t="shared" si="494"/>
        <v>2024</v>
      </c>
    </row>
    <row r="2084" spans="1:24" x14ac:dyDescent="0.3">
      <c r="A2084">
        <f>'Raw_Data'!A2084</f>
        <v>2083</v>
      </c>
      <c r="B2084" t="str">
        <f>'Raw_Data'!B2084</f>
        <v>Customer 14</v>
      </c>
      <c r="C2084" t="str">
        <f>'Raw_Data'!C2084</f>
        <v>Embedded</v>
      </c>
      <c r="D2084">
        <f>'Raw_Data'!D2084</f>
        <v>1500</v>
      </c>
      <c r="E2084">
        <f>'Raw_Data'!E2084</f>
        <v>2425</v>
      </c>
      <c r="F2084">
        <f>'Raw_Data'!F2084</f>
        <v>45378.75</v>
      </c>
      <c r="G2084" t="str">
        <f t="shared" si="480"/>
        <v>Customer 14</v>
      </c>
      <c r="H2084" t="str">
        <f t="shared" si="481"/>
        <v>EMBEDDED</v>
      </c>
      <c r="I2084" t="str">
        <f t="shared" si="482"/>
        <v>Changed</v>
      </c>
      <c r="J2084">
        <f t="shared" si="483"/>
        <v>1500</v>
      </c>
      <c r="K2084">
        <f t="shared" si="484"/>
        <v>2425</v>
      </c>
      <c r="L2084" s="8">
        <f t="shared" si="485"/>
        <v>45378</v>
      </c>
      <c r="M2084" t="str">
        <f t="shared" ca="1" si="486"/>
        <v>OK</v>
      </c>
      <c r="P2084">
        <f t="shared" si="487"/>
        <v>2083</v>
      </c>
      <c r="Q2084" t="str">
        <f t="shared" si="488"/>
        <v>Customer 14</v>
      </c>
      <c r="R2084" t="str">
        <f t="shared" si="489"/>
        <v>EMBEDDED</v>
      </c>
      <c r="S2084">
        <f t="shared" si="490"/>
        <v>1500</v>
      </c>
      <c r="T2084">
        <f t="shared" si="491"/>
        <v>2425</v>
      </c>
      <c r="U2084" s="8">
        <f t="shared" si="492"/>
        <v>45378</v>
      </c>
      <c r="V2084" t="str" cm="1">
        <f t="array" ref="V2084">_xlfn.IFS(S2084 = "", "", S2084 &lt; 500, "Low", S2084 &lt; 1200, "Medium", TRUE, "High")</f>
        <v>High</v>
      </c>
      <c r="W2084" t="str">
        <f t="shared" si="493"/>
        <v>2024-03</v>
      </c>
      <c r="X2084">
        <f t="shared" si="494"/>
        <v>2024</v>
      </c>
    </row>
    <row r="2085" spans="1:24" x14ac:dyDescent="0.3">
      <c r="A2085">
        <f>'Raw_Data'!A2085</f>
        <v>2084</v>
      </c>
      <c r="B2085" t="str">
        <f>'Raw_Data'!B2085</f>
        <v>Customer 5</v>
      </c>
      <c r="C2085" t="str">
        <f>'Raw_Data'!C2085</f>
        <v>Desktop</v>
      </c>
      <c r="D2085">
        <f>'Raw_Data'!D2085</f>
        <v>2128</v>
      </c>
      <c r="E2085">
        <f>'Raw_Data'!E2085</f>
        <v>4583</v>
      </c>
      <c r="F2085">
        <f>'Raw_Data'!F2085</f>
        <v>45378.791666666664</v>
      </c>
      <c r="G2085" t="str">
        <f t="shared" si="480"/>
        <v>Customer 5</v>
      </c>
      <c r="H2085" t="str">
        <f t="shared" si="481"/>
        <v>DESKTOP</v>
      </c>
      <c r="I2085" t="str">
        <f t="shared" si="482"/>
        <v>Changed</v>
      </c>
      <c r="J2085">
        <f t="shared" si="483"/>
        <v>2128</v>
      </c>
      <c r="K2085">
        <f t="shared" si="484"/>
        <v>4583</v>
      </c>
      <c r="L2085" s="8">
        <f t="shared" si="485"/>
        <v>45378</v>
      </c>
      <c r="M2085" t="str">
        <f t="shared" ca="1" si="486"/>
        <v>OK</v>
      </c>
      <c r="P2085">
        <f t="shared" si="487"/>
        <v>2084</v>
      </c>
      <c r="Q2085" t="str">
        <f t="shared" si="488"/>
        <v>Customer 5</v>
      </c>
      <c r="R2085" t="str">
        <f t="shared" si="489"/>
        <v>DESKTOP</v>
      </c>
      <c r="S2085">
        <f t="shared" si="490"/>
        <v>2128</v>
      </c>
      <c r="T2085">
        <f t="shared" si="491"/>
        <v>4583</v>
      </c>
      <c r="U2085" s="8">
        <f t="shared" si="492"/>
        <v>45378</v>
      </c>
      <c r="V2085" t="str" cm="1">
        <f t="array" ref="V2085">_xlfn.IFS(S2085 = "", "", S2085 &lt; 500, "Low", S2085 &lt; 1200, "Medium", TRUE, "High")</f>
        <v>High</v>
      </c>
      <c r="W2085" t="str">
        <f t="shared" si="493"/>
        <v>2024-03</v>
      </c>
      <c r="X2085">
        <f t="shared" si="494"/>
        <v>2024</v>
      </c>
    </row>
    <row r="2086" spans="1:24" x14ac:dyDescent="0.3">
      <c r="A2086">
        <f>'Raw_Data'!A2086</f>
        <v>2085</v>
      </c>
      <c r="B2086" t="str">
        <f>'Raw_Data'!B2086</f>
        <v>Customer 4</v>
      </c>
      <c r="C2086" t="str">
        <f>'Raw_Data'!C2086</f>
        <v>Workstation</v>
      </c>
      <c r="D2086">
        <f>'Raw_Data'!D2086</f>
        <v>1729</v>
      </c>
      <c r="E2086">
        <f>'Raw_Data'!E2086</f>
        <v>2442</v>
      </c>
      <c r="F2086">
        <f>'Raw_Data'!F2086</f>
        <v>45378.833333333336</v>
      </c>
      <c r="G2086" t="str">
        <f t="shared" si="480"/>
        <v>Customer 4</v>
      </c>
      <c r="H2086" t="str">
        <f t="shared" si="481"/>
        <v>WORKSTATION</v>
      </c>
      <c r="I2086" t="str">
        <f t="shared" si="482"/>
        <v>Changed</v>
      </c>
      <c r="J2086">
        <f t="shared" si="483"/>
        <v>1729</v>
      </c>
      <c r="K2086">
        <f t="shared" si="484"/>
        <v>2442</v>
      </c>
      <c r="L2086" s="8">
        <f t="shared" si="485"/>
        <v>45378</v>
      </c>
      <c r="M2086" t="str">
        <f t="shared" ca="1" si="486"/>
        <v>OK</v>
      </c>
      <c r="P2086">
        <f t="shared" si="487"/>
        <v>2085</v>
      </c>
      <c r="Q2086" t="str">
        <f t="shared" si="488"/>
        <v>Customer 4</v>
      </c>
      <c r="R2086" t="str">
        <f t="shared" si="489"/>
        <v>WORKSTATION</v>
      </c>
      <c r="S2086">
        <f t="shared" si="490"/>
        <v>1729</v>
      </c>
      <c r="T2086">
        <f t="shared" si="491"/>
        <v>2442</v>
      </c>
      <c r="U2086" s="8">
        <f t="shared" si="492"/>
        <v>45378</v>
      </c>
      <c r="V2086" t="str" cm="1">
        <f t="array" ref="V2086">_xlfn.IFS(S2086 = "", "", S2086 &lt; 500, "Low", S2086 &lt; 1200, "Medium", TRUE, "High")</f>
        <v>High</v>
      </c>
      <c r="W2086" t="str">
        <f t="shared" si="493"/>
        <v>2024-03</v>
      </c>
      <c r="X2086">
        <f t="shared" si="494"/>
        <v>2024</v>
      </c>
    </row>
    <row r="2087" spans="1:24" x14ac:dyDescent="0.3">
      <c r="A2087">
        <f>'Raw_Data'!A2087</f>
        <v>2086</v>
      </c>
      <c r="B2087" t="str">
        <f>'Raw_Data'!B2087</f>
        <v>Customer 13</v>
      </c>
      <c r="C2087" t="str">
        <f>'Raw_Data'!C2087</f>
        <v>Workstation</v>
      </c>
      <c r="D2087">
        <f>'Raw_Data'!D2087</f>
        <v>2902</v>
      </c>
      <c r="E2087">
        <f>'Raw_Data'!E2087</f>
        <v>2288</v>
      </c>
      <c r="F2087">
        <f>'Raw_Data'!F2087</f>
        <v>45378.875</v>
      </c>
      <c r="G2087" t="str">
        <f t="shared" si="480"/>
        <v>Customer 13</v>
      </c>
      <c r="H2087" t="str">
        <f t="shared" si="481"/>
        <v>WORKSTATION</v>
      </c>
      <c r="I2087" t="str">
        <f t="shared" si="482"/>
        <v>Changed</v>
      </c>
      <c r="J2087">
        <f t="shared" si="483"/>
        <v>2902</v>
      </c>
      <c r="K2087">
        <f t="shared" si="484"/>
        <v>2288</v>
      </c>
      <c r="L2087" s="8">
        <f t="shared" si="485"/>
        <v>45378</v>
      </c>
      <c r="M2087" t="str">
        <f t="shared" ca="1" si="486"/>
        <v>OK</v>
      </c>
      <c r="P2087">
        <f t="shared" si="487"/>
        <v>2086</v>
      </c>
      <c r="Q2087" t="str">
        <f t="shared" si="488"/>
        <v>Customer 13</v>
      </c>
      <c r="R2087" t="str">
        <f t="shared" si="489"/>
        <v>WORKSTATION</v>
      </c>
      <c r="S2087">
        <f t="shared" si="490"/>
        <v>2902</v>
      </c>
      <c r="T2087">
        <f t="shared" si="491"/>
        <v>2288</v>
      </c>
      <c r="U2087" s="8">
        <f t="shared" si="492"/>
        <v>45378</v>
      </c>
      <c r="V2087" t="str" cm="1">
        <f t="array" ref="V2087">_xlfn.IFS(S2087 = "", "", S2087 &lt; 500, "Low", S2087 &lt; 1200, "Medium", TRUE, "High")</f>
        <v>High</v>
      </c>
      <c r="W2087" t="str">
        <f t="shared" si="493"/>
        <v>2024-03</v>
      </c>
      <c r="X2087">
        <f t="shared" si="494"/>
        <v>2024</v>
      </c>
    </row>
    <row r="2088" spans="1:24" x14ac:dyDescent="0.3">
      <c r="A2088">
        <f>'Raw_Data'!A2088</f>
        <v>2087</v>
      </c>
      <c r="B2088" t="str">
        <f>'Raw_Data'!B2088</f>
        <v>Customer 13</v>
      </c>
      <c r="C2088" t="str">
        <f>'Raw_Data'!C2088</f>
        <v>Workstation</v>
      </c>
      <c r="D2088">
        <f>'Raw_Data'!D2088</f>
        <v>2551</v>
      </c>
      <c r="E2088">
        <f>'Raw_Data'!E2088</f>
        <v>2748</v>
      </c>
      <c r="F2088">
        <f>'Raw_Data'!F2088</f>
        <v>45378.916666666664</v>
      </c>
      <c r="G2088" t="str">
        <f t="shared" si="480"/>
        <v>Customer 13</v>
      </c>
      <c r="H2088" t="str">
        <f t="shared" si="481"/>
        <v>WORKSTATION</v>
      </c>
      <c r="I2088" t="str">
        <f t="shared" si="482"/>
        <v>Changed</v>
      </c>
      <c r="J2088">
        <f t="shared" si="483"/>
        <v>2551</v>
      </c>
      <c r="K2088">
        <f t="shared" si="484"/>
        <v>2748</v>
      </c>
      <c r="L2088" s="8">
        <f t="shared" si="485"/>
        <v>45378</v>
      </c>
      <c r="M2088" t="str">
        <f t="shared" ca="1" si="486"/>
        <v>OK</v>
      </c>
      <c r="P2088">
        <f t="shared" si="487"/>
        <v>2087</v>
      </c>
      <c r="Q2088" t="str">
        <f t="shared" si="488"/>
        <v>Customer 13</v>
      </c>
      <c r="R2088" t="str">
        <f t="shared" si="489"/>
        <v>WORKSTATION</v>
      </c>
      <c r="S2088">
        <f t="shared" si="490"/>
        <v>2551</v>
      </c>
      <c r="T2088">
        <f t="shared" si="491"/>
        <v>2748</v>
      </c>
      <c r="U2088" s="8">
        <f t="shared" si="492"/>
        <v>45378</v>
      </c>
      <c r="V2088" t="str" cm="1">
        <f t="array" ref="V2088">_xlfn.IFS(S2088 = "", "", S2088 &lt; 500, "Low", S2088 &lt; 1200, "Medium", TRUE, "High")</f>
        <v>High</v>
      </c>
      <c r="W2088" t="str">
        <f t="shared" si="493"/>
        <v>2024-03</v>
      </c>
      <c r="X2088">
        <f t="shared" si="494"/>
        <v>2024</v>
      </c>
    </row>
    <row r="2089" spans="1:24" x14ac:dyDescent="0.3">
      <c r="A2089">
        <f>'Raw_Data'!A2089</f>
        <v>2088</v>
      </c>
      <c r="B2089" t="str">
        <f>'Raw_Data'!B2089</f>
        <v>Customer 11</v>
      </c>
      <c r="C2089" t="str">
        <f>'Raw_Data'!C2089</f>
        <v>Workstation</v>
      </c>
      <c r="D2089">
        <f>'Raw_Data'!D2089</f>
        <v>785</v>
      </c>
      <c r="E2089">
        <f>'Raw_Data'!E2089</f>
        <v>1007</v>
      </c>
      <c r="F2089">
        <f>'Raw_Data'!F2089</f>
        <v>45378.958333333336</v>
      </c>
      <c r="G2089" t="str">
        <f t="shared" si="480"/>
        <v>Customer 11</v>
      </c>
      <c r="H2089" t="str">
        <f t="shared" si="481"/>
        <v>WORKSTATION</v>
      </c>
      <c r="I2089" t="str">
        <f t="shared" si="482"/>
        <v>Changed</v>
      </c>
      <c r="J2089">
        <f t="shared" si="483"/>
        <v>785</v>
      </c>
      <c r="K2089">
        <f t="shared" si="484"/>
        <v>1007</v>
      </c>
      <c r="L2089" s="8">
        <f t="shared" si="485"/>
        <v>45378</v>
      </c>
      <c r="M2089" t="str">
        <f t="shared" ca="1" si="486"/>
        <v>OK</v>
      </c>
      <c r="P2089">
        <f t="shared" si="487"/>
        <v>2088</v>
      </c>
      <c r="Q2089" t="str">
        <f t="shared" si="488"/>
        <v>Customer 11</v>
      </c>
      <c r="R2089" t="str">
        <f t="shared" si="489"/>
        <v>WORKSTATION</v>
      </c>
      <c r="S2089">
        <f t="shared" si="490"/>
        <v>785</v>
      </c>
      <c r="T2089">
        <f t="shared" si="491"/>
        <v>1007</v>
      </c>
      <c r="U2089" s="8">
        <f t="shared" si="492"/>
        <v>45378</v>
      </c>
      <c r="V2089" t="str" cm="1">
        <f t="array" ref="V2089">_xlfn.IFS(S2089 = "", "", S2089 &lt; 500, "Low", S2089 &lt; 1200, "Medium", TRUE, "High")</f>
        <v>Medium</v>
      </c>
      <c r="W2089" t="str">
        <f t="shared" si="493"/>
        <v>2024-03</v>
      </c>
      <c r="X2089">
        <f t="shared" si="494"/>
        <v>2024</v>
      </c>
    </row>
    <row r="2090" spans="1:24" x14ac:dyDescent="0.3">
      <c r="A2090">
        <f>'Raw_Data'!A2090</f>
        <v>2089</v>
      </c>
      <c r="B2090" t="str">
        <f>'Raw_Data'!B2090</f>
        <v>Customer 10</v>
      </c>
      <c r="C2090" t="str">
        <f>'Raw_Data'!C2090</f>
        <v>Workstation</v>
      </c>
      <c r="D2090">
        <f>'Raw_Data'!D2090</f>
        <v>825</v>
      </c>
      <c r="E2090">
        <f>'Raw_Data'!E2090</f>
        <v>1764</v>
      </c>
      <c r="F2090">
        <f>'Raw_Data'!F2090</f>
        <v>45379</v>
      </c>
      <c r="G2090" t="str">
        <f t="shared" si="480"/>
        <v>Customer 10</v>
      </c>
      <c r="H2090" t="str">
        <f t="shared" si="481"/>
        <v>WORKSTATION</v>
      </c>
      <c r="I2090" t="str">
        <f t="shared" si="482"/>
        <v>Changed</v>
      </c>
      <c r="J2090">
        <f t="shared" si="483"/>
        <v>825</v>
      </c>
      <c r="K2090">
        <f t="shared" si="484"/>
        <v>1764</v>
      </c>
      <c r="L2090" s="8">
        <f t="shared" si="485"/>
        <v>45379</v>
      </c>
      <c r="M2090" t="str">
        <f t="shared" ca="1" si="486"/>
        <v>OK</v>
      </c>
      <c r="P2090">
        <f t="shared" si="487"/>
        <v>2089</v>
      </c>
      <c r="Q2090" t="str">
        <f t="shared" si="488"/>
        <v>Customer 10</v>
      </c>
      <c r="R2090" t="str">
        <f t="shared" si="489"/>
        <v>WORKSTATION</v>
      </c>
      <c r="S2090">
        <f t="shared" si="490"/>
        <v>825</v>
      </c>
      <c r="T2090">
        <f t="shared" si="491"/>
        <v>1764</v>
      </c>
      <c r="U2090" s="8">
        <f t="shared" si="492"/>
        <v>45379</v>
      </c>
      <c r="V2090" t="str" cm="1">
        <f t="array" ref="V2090">_xlfn.IFS(S2090 = "", "", S2090 &lt; 500, "Low", S2090 &lt; 1200, "Medium", TRUE, "High")</f>
        <v>Medium</v>
      </c>
      <c r="W2090" t="str">
        <f t="shared" si="493"/>
        <v>2024-03</v>
      </c>
      <c r="X2090">
        <f t="shared" si="494"/>
        <v>2024</v>
      </c>
    </row>
    <row r="2091" spans="1:24" x14ac:dyDescent="0.3">
      <c r="A2091">
        <f>'Raw_Data'!A2091</f>
        <v>2090</v>
      </c>
      <c r="B2091" t="str">
        <f>'Raw_Data'!B2091</f>
        <v>Customer 6</v>
      </c>
      <c r="C2091" t="str">
        <f>'Raw_Data'!C2091</f>
        <v>Mobile</v>
      </c>
      <c r="D2091">
        <f>'Raw_Data'!D2091</f>
        <v>2080</v>
      </c>
      <c r="E2091">
        <f>'Raw_Data'!E2091</f>
        <v>4041</v>
      </c>
      <c r="F2091">
        <f>'Raw_Data'!F2091</f>
        <v>45379.041666666664</v>
      </c>
      <c r="G2091" t="str">
        <f t="shared" si="480"/>
        <v>Customer 6</v>
      </c>
      <c r="H2091" t="str">
        <f t="shared" si="481"/>
        <v>MOBILE</v>
      </c>
      <c r="I2091" t="str">
        <f t="shared" si="482"/>
        <v>Changed</v>
      </c>
      <c r="J2091">
        <f t="shared" si="483"/>
        <v>2080</v>
      </c>
      <c r="K2091">
        <f t="shared" si="484"/>
        <v>4041</v>
      </c>
      <c r="L2091" s="8">
        <f t="shared" si="485"/>
        <v>45379</v>
      </c>
      <c r="M2091" t="str">
        <f t="shared" ca="1" si="486"/>
        <v>OK</v>
      </c>
      <c r="P2091">
        <f t="shared" si="487"/>
        <v>2090</v>
      </c>
      <c r="Q2091" t="str">
        <f t="shared" si="488"/>
        <v>Customer 6</v>
      </c>
      <c r="R2091" t="str">
        <f t="shared" si="489"/>
        <v>MOBILE</v>
      </c>
      <c r="S2091">
        <f t="shared" si="490"/>
        <v>2080</v>
      </c>
      <c r="T2091">
        <f t="shared" si="491"/>
        <v>4041</v>
      </c>
      <c r="U2091" s="8">
        <f t="shared" si="492"/>
        <v>45379</v>
      </c>
      <c r="V2091" t="str" cm="1">
        <f t="array" ref="V2091">_xlfn.IFS(S2091 = "", "", S2091 &lt; 500, "Low", S2091 &lt; 1200, "Medium", TRUE, "High")</f>
        <v>High</v>
      </c>
      <c r="W2091" t="str">
        <f t="shared" si="493"/>
        <v>2024-03</v>
      </c>
      <c r="X2091">
        <f t="shared" si="494"/>
        <v>2024</v>
      </c>
    </row>
    <row r="2092" spans="1:24" x14ac:dyDescent="0.3">
      <c r="A2092">
        <f>'Raw_Data'!A2092</f>
        <v>2091</v>
      </c>
      <c r="B2092" t="str">
        <f>'Raw_Data'!B2092</f>
        <v>Customer 11</v>
      </c>
      <c r="C2092" t="str">
        <f>'Raw_Data'!C2092</f>
        <v>Desktop</v>
      </c>
      <c r="D2092">
        <f>'Raw_Data'!D2092</f>
        <v>679</v>
      </c>
      <c r="E2092">
        <f>'Raw_Data'!E2092</f>
        <v>4627</v>
      </c>
      <c r="F2092">
        <f>'Raw_Data'!F2092</f>
        <v>45379.083333333336</v>
      </c>
      <c r="G2092" t="str">
        <f t="shared" si="480"/>
        <v>Customer 11</v>
      </c>
      <c r="H2092" t="str">
        <f t="shared" si="481"/>
        <v>DESKTOP</v>
      </c>
      <c r="I2092" t="str">
        <f t="shared" si="482"/>
        <v>Changed</v>
      </c>
      <c r="J2092">
        <f t="shared" si="483"/>
        <v>679</v>
      </c>
      <c r="K2092">
        <f t="shared" si="484"/>
        <v>4627</v>
      </c>
      <c r="L2092" s="8">
        <f t="shared" si="485"/>
        <v>45379</v>
      </c>
      <c r="M2092" t="str">
        <f t="shared" ca="1" si="486"/>
        <v>OK</v>
      </c>
      <c r="P2092">
        <f t="shared" si="487"/>
        <v>2091</v>
      </c>
      <c r="Q2092" t="str">
        <f t="shared" si="488"/>
        <v>Customer 11</v>
      </c>
      <c r="R2092" t="str">
        <f t="shared" si="489"/>
        <v>DESKTOP</v>
      </c>
      <c r="S2092">
        <f t="shared" si="490"/>
        <v>679</v>
      </c>
      <c r="T2092">
        <f t="shared" si="491"/>
        <v>4627</v>
      </c>
      <c r="U2092" s="8">
        <f t="shared" si="492"/>
        <v>45379</v>
      </c>
      <c r="V2092" t="str" cm="1">
        <f t="array" ref="V2092">_xlfn.IFS(S2092 = "", "", S2092 &lt; 500, "Low", S2092 &lt; 1200, "Medium", TRUE, "High")</f>
        <v>Medium</v>
      </c>
      <c r="W2092" t="str">
        <f t="shared" si="493"/>
        <v>2024-03</v>
      </c>
      <c r="X2092">
        <f t="shared" si="494"/>
        <v>2024</v>
      </c>
    </row>
    <row r="2093" spans="1:24" x14ac:dyDescent="0.3">
      <c r="A2093">
        <f>'Raw_Data'!A2093</f>
        <v>2092</v>
      </c>
      <c r="B2093" t="str">
        <f>'Raw_Data'!B2093</f>
        <v>Customer 7</v>
      </c>
      <c r="C2093" t="str">
        <f>'Raw_Data'!C2093</f>
        <v>Workstation</v>
      </c>
      <c r="D2093">
        <f>'Raw_Data'!D2093</f>
        <v>1649</v>
      </c>
      <c r="E2093">
        <f>'Raw_Data'!E2093</f>
        <v>2181</v>
      </c>
      <c r="F2093">
        <f>'Raw_Data'!F2093</f>
        <v>45379.125</v>
      </c>
      <c r="G2093" t="str">
        <f t="shared" si="480"/>
        <v>Customer 7</v>
      </c>
      <c r="H2093" t="str">
        <f t="shared" si="481"/>
        <v>WORKSTATION</v>
      </c>
      <c r="I2093" t="str">
        <f t="shared" si="482"/>
        <v>Changed</v>
      </c>
      <c r="J2093">
        <f t="shared" si="483"/>
        <v>1649</v>
      </c>
      <c r="K2093">
        <f t="shared" si="484"/>
        <v>2181</v>
      </c>
      <c r="L2093" s="8">
        <f t="shared" si="485"/>
        <v>45379</v>
      </c>
      <c r="M2093" t="str">
        <f t="shared" ca="1" si="486"/>
        <v>OK</v>
      </c>
      <c r="P2093">
        <f t="shared" si="487"/>
        <v>2092</v>
      </c>
      <c r="Q2093" t="str">
        <f t="shared" si="488"/>
        <v>Customer 7</v>
      </c>
      <c r="R2093" t="str">
        <f t="shared" si="489"/>
        <v>WORKSTATION</v>
      </c>
      <c r="S2093">
        <f t="shared" si="490"/>
        <v>1649</v>
      </c>
      <c r="T2093">
        <f t="shared" si="491"/>
        <v>2181</v>
      </c>
      <c r="U2093" s="8">
        <f t="shared" si="492"/>
        <v>45379</v>
      </c>
      <c r="V2093" t="str" cm="1">
        <f t="array" ref="V2093">_xlfn.IFS(S2093 = "", "", S2093 &lt; 500, "Low", S2093 &lt; 1200, "Medium", TRUE, "High")</f>
        <v>High</v>
      </c>
      <c r="W2093" t="str">
        <f t="shared" si="493"/>
        <v>2024-03</v>
      </c>
      <c r="X2093">
        <f t="shared" si="494"/>
        <v>2024</v>
      </c>
    </row>
    <row r="2094" spans="1:24" x14ac:dyDescent="0.3">
      <c r="A2094">
        <f>'Raw_Data'!A2094</f>
        <v>2093</v>
      </c>
      <c r="B2094" t="str">
        <f>'Raw_Data'!B2094</f>
        <v>Customer 10</v>
      </c>
      <c r="C2094" t="str">
        <f>'Raw_Data'!C2094</f>
        <v>Embedded</v>
      </c>
      <c r="D2094">
        <f>'Raw_Data'!D2094</f>
        <v>1543</v>
      </c>
      <c r="E2094">
        <f>'Raw_Data'!E2094</f>
        <v>583</v>
      </c>
      <c r="F2094">
        <f>'Raw_Data'!F2094</f>
        <v>45379.166666666664</v>
      </c>
      <c r="G2094" t="str">
        <f t="shared" si="480"/>
        <v>Customer 10</v>
      </c>
      <c r="H2094" t="str">
        <f t="shared" si="481"/>
        <v>EMBEDDED</v>
      </c>
      <c r="I2094" t="str">
        <f t="shared" si="482"/>
        <v>Changed</v>
      </c>
      <c r="J2094">
        <f t="shared" si="483"/>
        <v>1543</v>
      </c>
      <c r="K2094">
        <f t="shared" si="484"/>
        <v>583</v>
      </c>
      <c r="L2094" s="8">
        <f t="shared" si="485"/>
        <v>45379</v>
      </c>
      <c r="M2094" t="str">
        <f t="shared" ca="1" si="486"/>
        <v>OK</v>
      </c>
      <c r="P2094">
        <f t="shared" si="487"/>
        <v>2093</v>
      </c>
      <c r="Q2094" t="str">
        <f t="shared" si="488"/>
        <v>Customer 10</v>
      </c>
      <c r="R2094" t="str">
        <f t="shared" si="489"/>
        <v>EMBEDDED</v>
      </c>
      <c r="S2094">
        <f t="shared" si="490"/>
        <v>1543</v>
      </c>
      <c r="T2094">
        <f t="shared" si="491"/>
        <v>583</v>
      </c>
      <c r="U2094" s="8">
        <f t="shared" si="492"/>
        <v>45379</v>
      </c>
      <c r="V2094" t="str" cm="1">
        <f t="array" ref="V2094">_xlfn.IFS(S2094 = "", "", S2094 &lt; 500, "Low", S2094 &lt; 1200, "Medium", TRUE, "High")</f>
        <v>High</v>
      </c>
      <c r="W2094" t="str">
        <f t="shared" si="493"/>
        <v>2024-03</v>
      </c>
      <c r="X2094">
        <f t="shared" si="494"/>
        <v>2024</v>
      </c>
    </row>
    <row r="2095" spans="1:24" x14ac:dyDescent="0.3">
      <c r="A2095">
        <f>'Raw_Data'!A2095</f>
        <v>2094</v>
      </c>
      <c r="B2095" t="str">
        <f>'Raw_Data'!B2095</f>
        <v>Customer 9</v>
      </c>
      <c r="C2095" t="str">
        <f>'Raw_Data'!C2095</f>
        <v>Mobile</v>
      </c>
      <c r="D2095">
        <f>'Raw_Data'!D2095</f>
        <v>98</v>
      </c>
      <c r="E2095">
        <f>'Raw_Data'!E2095</f>
        <v>1193</v>
      </c>
      <c r="F2095">
        <f>'Raw_Data'!F2095</f>
        <v>45379.208333333336</v>
      </c>
      <c r="G2095" t="str">
        <f t="shared" si="480"/>
        <v>Customer 9</v>
      </c>
      <c r="H2095" t="str">
        <f t="shared" si="481"/>
        <v>MOBILE</v>
      </c>
      <c r="I2095" t="str">
        <f t="shared" si="482"/>
        <v>Changed</v>
      </c>
      <c r="J2095">
        <f t="shared" si="483"/>
        <v>98</v>
      </c>
      <c r="K2095">
        <f t="shared" si="484"/>
        <v>1193</v>
      </c>
      <c r="L2095" s="8">
        <f t="shared" si="485"/>
        <v>45379</v>
      </c>
      <c r="M2095" t="str">
        <f t="shared" ca="1" si="486"/>
        <v>OK</v>
      </c>
      <c r="P2095">
        <f t="shared" si="487"/>
        <v>2094</v>
      </c>
      <c r="Q2095" t="str">
        <f t="shared" si="488"/>
        <v>Customer 9</v>
      </c>
      <c r="R2095" t="str">
        <f t="shared" si="489"/>
        <v>MOBILE</v>
      </c>
      <c r="S2095">
        <f t="shared" si="490"/>
        <v>98</v>
      </c>
      <c r="T2095">
        <f t="shared" si="491"/>
        <v>1193</v>
      </c>
      <c r="U2095" s="8">
        <f t="shared" si="492"/>
        <v>45379</v>
      </c>
      <c r="V2095" t="str" cm="1">
        <f t="array" ref="V2095">_xlfn.IFS(S2095 = "", "", S2095 &lt; 500, "Low", S2095 &lt; 1200, "Medium", TRUE, "High")</f>
        <v>Low</v>
      </c>
      <c r="W2095" t="str">
        <f t="shared" si="493"/>
        <v>2024-03</v>
      </c>
      <c r="X2095">
        <f t="shared" si="494"/>
        <v>2024</v>
      </c>
    </row>
    <row r="2096" spans="1:24" x14ac:dyDescent="0.3">
      <c r="A2096">
        <f>'Raw_Data'!A2096</f>
        <v>2095</v>
      </c>
      <c r="B2096" t="str">
        <f>'Raw_Data'!B2096</f>
        <v>Customer 7</v>
      </c>
      <c r="C2096" t="str">
        <f>'Raw_Data'!C2096</f>
        <v>Workstation</v>
      </c>
      <c r="D2096">
        <f>'Raw_Data'!D2096</f>
        <v>1734</v>
      </c>
      <c r="E2096">
        <f>'Raw_Data'!E2096</f>
        <v>1119</v>
      </c>
      <c r="F2096">
        <f>'Raw_Data'!F2096</f>
        <v>45379.25</v>
      </c>
      <c r="G2096" t="str">
        <f t="shared" si="480"/>
        <v>Customer 7</v>
      </c>
      <c r="H2096" t="str">
        <f t="shared" si="481"/>
        <v>WORKSTATION</v>
      </c>
      <c r="I2096" t="str">
        <f t="shared" si="482"/>
        <v>Changed</v>
      </c>
      <c r="J2096">
        <f t="shared" si="483"/>
        <v>1734</v>
      </c>
      <c r="K2096">
        <f t="shared" si="484"/>
        <v>1119</v>
      </c>
      <c r="L2096" s="8">
        <f t="shared" si="485"/>
        <v>45379</v>
      </c>
      <c r="M2096" t="str">
        <f t="shared" ca="1" si="486"/>
        <v>OK</v>
      </c>
      <c r="P2096">
        <f t="shared" si="487"/>
        <v>2095</v>
      </c>
      <c r="Q2096" t="str">
        <f t="shared" si="488"/>
        <v>Customer 7</v>
      </c>
      <c r="R2096" t="str">
        <f t="shared" si="489"/>
        <v>WORKSTATION</v>
      </c>
      <c r="S2096">
        <f t="shared" si="490"/>
        <v>1734</v>
      </c>
      <c r="T2096">
        <f t="shared" si="491"/>
        <v>1119</v>
      </c>
      <c r="U2096" s="8">
        <f t="shared" si="492"/>
        <v>45379</v>
      </c>
      <c r="V2096" t="str" cm="1">
        <f t="array" ref="V2096">_xlfn.IFS(S2096 = "", "", S2096 &lt; 500, "Low", S2096 &lt; 1200, "Medium", TRUE, "High")</f>
        <v>High</v>
      </c>
      <c r="W2096" t="str">
        <f t="shared" si="493"/>
        <v>2024-03</v>
      </c>
      <c r="X2096">
        <f t="shared" si="494"/>
        <v>2024</v>
      </c>
    </row>
    <row r="2097" spans="1:24" x14ac:dyDescent="0.3">
      <c r="A2097">
        <f>'Raw_Data'!A2097</f>
        <v>2096</v>
      </c>
      <c r="B2097" t="str">
        <f>'Raw_Data'!B2097</f>
        <v>Customer 10</v>
      </c>
      <c r="C2097" t="str">
        <f>'Raw_Data'!C2097</f>
        <v>Desktop</v>
      </c>
      <c r="D2097">
        <f>'Raw_Data'!D2097</f>
        <v>215</v>
      </c>
      <c r="E2097">
        <f>'Raw_Data'!E2097</f>
        <v>1169</v>
      </c>
      <c r="F2097">
        <f>'Raw_Data'!F2097</f>
        <v>45379.291666666664</v>
      </c>
      <c r="G2097" t="str">
        <f t="shared" si="480"/>
        <v>Customer 10</v>
      </c>
      <c r="H2097" t="str">
        <f t="shared" si="481"/>
        <v>DESKTOP</v>
      </c>
      <c r="I2097" t="str">
        <f t="shared" si="482"/>
        <v>Changed</v>
      </c>
      <c r="J2097">
        <f t="shared" si="483"/>
        <v>215</v>
      </c>
      <c r="K2097">
        <f t="shared" si="484"/>
        <v>1169</v>
      </c>
      <c r="L2097" s="8">
        <f t="shared" si="485"/>
        <v>45379</v>
      </c>
      <c r="M2097" t="str">
        <f t="shared" ca="1" si="486"/>
        <v>OK</v>
      </c>
      <c r="P2097">
        <f t="shared" si="487"/>
        <v>2096</v>
      </c>
      <c r="Q2097" t="str">
        <f t="shared" si="488"/>
        <v>Customer 10</v>
      </c>
      <c r="R2097" t="str">
        <f t="shared" si="489"/>
        <v>DESKTOP</v>
      </c>
      <c r="S2097">
        <f t="shared" si="490"/>
        <v>215</v>
      </c>
      <c r="T2097">
        <f t="shared" si="491"/>
        <v>1169</v>
      </c>
      <c r="U2097" s="8">
        <f t="shared" si="492"/>
        <v>45379</v>
      </c>
      <c r="V2097" t="str" cm="1">
        <f t="array" ref="V2097">_xlfn.IFS(S2097 = "", "", S2097 &lt; 500, "Low", S2097 &lt; 1200, "Medium", TRUE, "High")</f>
        <v>Low</v>
      </c>
      <c r="W2097" t="str">
        <f t="shared" si="493"/>
        <v>2024-03</v>
      </c>
      <c r="X2097">
        <f t="shared" si="494"/>
        <v>2024</v>
      </c>
    </row>
    <row r="2098" spans="1:24" x14ac:dyDescent="0.3">
      <c r="A2098">
        <f>'Raw_Data'!A2098</f>
        <v>2097</v>
      </c>
      <c r="B2098" t="str">
        <f>'Raw_Data'!B2098</f>
        <v>Customer 15</v>
      </c>
      <c r="C2098" t="str">
        <f>'Raw_Data'!C2098</f>
        <v>Desktop</v>
      </c>
      <c r="D2098">
        <f>'Raw_Data'!D2098</f>
        <v>3894</v>
      </c>
      <c r="E2098">
        <f>'Raw_Data'!E2098</f>
        <v>492</v>
      </c>
      <c r="F2098">
        <f>'Raw_Data'!F2098</f>
        <v>45379.333333333336</v>
      </c>
      <c r="G2098" t="str">
        <f t="shared" si="480"/>
        <v>Customer 15</v>
      </c>
      <c r="H2098" t="str">
        <f t="shared" si="481"/>
        <v>DESKTOP</v>
      </c>
      <c r="I2098" t="str">
        <f t="shared" si="482"/>
        <v>Changed</v>
      </c>
      <c r="J2098">
        <f t="shared" si="483"/>
        <v>3894</v>
      </c>
      <c r="K2098">
        <f t="shared" si="484"/>
        <v>492</v>
      </c>
      <c r="L2098" s="8">
        <f t="shared" si="485"/>
        <v>45379</v>
      </c>
      <c r="M2098" t="str">
        <f t="shared" ca="1" si="486"/>
        <v>OK</v>
      </c>
      <c r="P2098">
        <f t="shared" si="487"/>
        <v>2097</v>
      </c>
      <c r="Q2098" t="str">
        <f t="shared" si="488"/>
        <v>Customer 15</v>
      </c>
      <c r="R2098" t="str">
        <f t="shared" si="489"/>
        <v>DESKTOP</v>
      </c>
      <c r="S2098">
        <f t="shared" si="490"/>
        <v>3894</v>
      </c>
      <c r="T2098">
        <f t="shared" si="491"/>
        <v>492</v>
      </c>
      <c r="U2098" s="8">
        <f t="shared" si="492"/>
        <v>45379</v>
      </c>
      <c r="V2098" t="str" cm="1">
        <f t="array" ref="V2098">_xlfn.IFS(S2098 = "", "", S2098 &lt; 500, "Low", S2098 &lt; 1200, "Medium", TRUE, "High")</f>
        <v>High</v>
      </c>
      <c r="W2098" t="str">
        <f t="shared" si="493"/>
        <v>2024-03</v>
      </c>
      <c r="X2098">
        <f t="shared" si="494"/>
        <v>2024</v>
      </c>
    </row>
    <row r="2099" spans="1:24" x14ac:dyDescent="0.3">
      <c r="A2099">
        <f>'Raw_Data'!A2099</f>
        <v>2098</v>
      </c>
      <c r="B2099" t="str">
        <f>'Raw_Data'!B2099</f>
        <v>Customer 14</v>
      </c>
      <c r="C2099" t="str">
        <f>'Raw_Data'!C2099</f>
        <v>Desktop</v>
      </c>
      <c r="D2099">
        <f>'Raw_Data'!D2099</f>
        <v>3523</v>
      </c>
      <c r="E2099">
        <f>'Raw_Data'!E2099</f>
        <v>4717</v>
      </c>
      <c r="F2099">
        <f>'Raw_Data'!F2099</f>
        <v>45379.375</v>
      </c>
      <c r="G2099" t="str">
        <f t="shared" si="480"/>
        <v>Customer 14</v>
      </c>
      <c r="H2099" t="str">
        <f t="shared" si="481"/>
        <v>DESKTOP</v>
      </c>
      <c r="I2099" t="str">
        <f t="shared" si="482"/>
        <v>Changed</v>
      </c>
      <c r="J2099">
        <f t="shared" si="483"/>
        <v>3523</v>
      </c>
      <c r="K2099">
        <f t="shared" si="484"/>
        <v>4717</v>
      </c>
      <c r="L2099" s="8">
        <f t="shared" si="485"/>
        <v>45379</v>
      </c>
      <c r="M2099" t="str">
        <f t="shared" ca="1" si="486"/>
        <v>OK</v>
      </c>
      <c r="P2099">
        <f t="shared" si="487"/>
        <v>2098</v>
      </c>
      <c r="Q2099" t="str">
        <f t="shared" si="488"/>
        <v>Customer 14</v>
      </c>
      <c r="R2099" t="str">
        <f t="shared" si="489"/>
        <v>DESKTOP</v>
      </c>
      <c r="S2099">
        <f t="shared" si="490"/>
        <v>3523</v>
      </c>
      <c r="T2099">
        <f t="shared" si="491"/>
        <v>4717</v>
      </c>
      <c r="U2099" s="8">
        <f t="shared" si="492"/>
        <v>45379</v>
      </c>
      <c r="V2099" t="str" cm="1">
        <f t="array" ref="V2099">_xlfn.IFS(S2099 = "", "", S2099 &lt; 500, "Low", S2099 &lt; 1200, "Medium", TRUE, "High")</f>
        <v>High</v>
      </c>
      <c r="W2099" t="str">
        <f t="shared" si="493"/>
        <v>2024-03</v>
      </c>
      <c r="X2099">
        <f t="shared" si="494"/>
        <v>2024</v>
      </c>
    </row>
    <row r="2100" spans="1:24" x14ac:dyDescent="0.3">
      <c r="A2100">
        <f>'Raw_Data'!A2100</f>
        <v>2099</v>
      </c>
      <c r="B2100" t="str">
        <f>'Raw_Data'!B2100</f>
        <v>Customer 11</v>
      </c>
      <c r="C2100" t="str">
        <f>'Raw_Data'!C2100</f>
        <v>Workstation</v>
      </c>
      <c r="D2100">
        <f>'Raw_Data'!D2100</f>
        <v>3676</v>
      </c>
      <c r="E2100">
        <f>'Raw_Data'!E2100</f>
        <v>2383</v>
      </c>
      <c r="F2100">
        <f>'Raw_Data'!F2100</f>
        <v>45379.416666666664</v>
      </c>
      <c r="G2100" t="str">
        <f t="shared" si="480"/>
        <v>Customer 11</v>
      </c>
      <c r="H2100" t="str">
        <f t="shared" si="481"/>
        <v>WORKSTATION</v>
      </c>
      <c r="I2100" t="str">
        <f t="shared" si="482"/>
        <v>Changed</v>
      </c>
      <c r="J2100">
        <f t="shared" si="483"/>
        <v>3676</v>
      </c>
      <c r="K2100">
        <f t="shared" si="484"/>
        <v>2383</v>
      </c>
      <c r="L2100" s="8">
        <f t="shared" si="485"/>
        <v>45379</v>
      </c>
      <c r="M2100" t="str">
        <f t="shared" ca="1" si="486"/>
        <v>OK</v>
      </c>
      <c r="P2100">
        <f t="shared" si="487"/>
        <v>2099</v>
      </c>
      <c r="Q2100" t="str">
        <f t="shared" si="488"/>
        <v>Customer 11</v>
      </c>
      <c r="R2100" t="str">
        <f t="shared" si="489"/>
        <v>WORKSTATION</v>
      </c>
      <c r="S2100">
        <f t="shared" si="490"/>
        <v>3676</v>
      </c>
      <c r="T2100">
        <f t="shared" si="491"/>
        <v>2383</v>
      </c>
      <c r="U2100" s="8">
        <f t="shared" si="492"/>
        <v>45379</v>
      </c>
      <c r="V2100" t="str" cm="1">
        <f t="array" ref="V2100">_xlfn.IFS(S2100 = "", "", S2100 &lt; 500, "Low", S2100 &lt; 1200, "Medium", TRUE, "High")</f>
        <v>High</v>
      </c>
      <c r="W2100" t="str">
        <f t="shared" si="493"/>
        <v>2024-03</v>
      </c>
      <c r="X2100">
        <f t="shared" si="494"/>
        <v>2024</v>
      </c>
    </row>
    <row r="2101" spans="1:24" x14ac:dyDescent="0.3">
      <c r="A2101">
        <f>'Raw_Data'!A2101</f>
        <v>2100</v>
      </c>
      <c r="B2101" t="str">
        <f>'Raw_Data'!B2101</f>
        <v>Customer 15</v>
      </c>
      <c r="C2101" t="str">
        <f>'Raw_Data'!C2101</f>
        <v>Embedded</v>
      </c>
      <c r="D2101">
        <f>'Raw_Data'!D2101</f>
        <v>686</v>
      </c>
      <c r="E2101">
        <f>'Raw_Data'!E2101</f>
        <v>2982</v>
      </c>
      <c r="F2101">
        <f>'Raw_Data'!F2101</f>
        <v>45379.458333333336</v>
      </c>
      <c r="G2101" t="str">
        <f t="shared" si="480"/>
        <v>Customer 15</v>
      </c>
      <c r="H2101" t="str">
        <f t="shared" si="481"/>
        <v>EMBEDDED</v>
      </c>
      <c r="I2101" t="str">
        <f t="shared" si="482"/>
        <v>Changed</v>
      </c>
      <c r="J2101">
        <f t="shared" si="483"/>
        <v>686</v>
      </c>
      <c r="K2101">
        <f t="shared" si="484"/>
        <v>2982</v>
      </c>
      <c r="L2101" s="8">
        <f t="shared" si="485"/>
        <v>45379</v>
      </c>
      <c r="M2101" t="str">
        <f t="shared" ca="1" si="486"/>
        <v>OK</v>
      </c>
      <c r="P2101">
        <f t="shared" si="487"/>
        <v>2100</v>
      </c>
      <c r="Q2101" t="str">
        <f t="shared" si="488"/>
        <v>Customer 15</v>
      </c>
      <c r="R2101" t="str">
        <f t="shared" si="489"/>
        <v>EMBEDDED</v>
      </c>
      <c r="S2101">
        <f t="shared" si="490"/>
        <v>686</v>
      </c>
      <c r="T2101">
        <f t="shared" si="491"/>
        <v>2982</v>
      </c>
      <c r="U2101" s="8">
        <f t="shared" si="492"/>
        <v>45379</v>
      </c>
      <c r="V2101" t="str" cm="1">
        <f t="array" ref="V2101">_xlfn.IFS(S2101 = "", "", S2101 &lt; 500, "Low", S2101 &lt; 1200, "Medium", TRUE, "High")</f>
        <v>Medium</v>
      </c>
      <c r="W2101" t="str">
        <f t="shared" si="493"/>
        <v>2024-03</v>
      </c>
      <c r="X2101">
        <f t="shared" si="494"/>
        <v>2024</v>
      </c>
    </row>
    <row r="2102" spans="1:24" x14ac:dyDescent="0.3">
      <c r="A2102">
        <f>'Raw_Data'!A2102</f>
        <v>2101</v>
      </c>
      <c r="B2102" t="str">
        <f>'Raw_Data'!B2102</f>
        <v>Customer 2</v>
      </c>
      <c r="C2102" t="str">
        <f>'Raw_Data'!C2102</f>
        <v>Workstation</v>
      </c>
      <c r="D2102">
        <f>'Raw_Data'!D2102</f>
        <v>1336</v>
      </c>
      <c r="E2102">
        <f>'Raw_Data'!E2102</f>
        <v>2246</v>
      </c>
      <c r="F2102">
        <f>'Raw_Data'!F2102</f>
        <v>45379.5</v>
      </c>
      <c r="G2102" t="str">
        <f t="shared" si="480"/>
        <v>Customer 2</v>
      </c>
      <c r="H2102" t="str">
        <f t="shared" si="481"/>
        <v>WORKSTATION</v>
      </c>
      <c r="I2102" t="str">
        <f t="shared" si="482"/>
        <v>Changed</v>
      </c>
      <c r="J2102">
        <f t="shared" si="483"/>
        <v>1336</v>
      </c>
      <c r="K2102">
        <f t="shared" si="484"/>
        <v>2246</v>
      </c>
      <c r="L2102" s="8">
        <f t="shared" si="485"/>
        <v>45379</v>
      </c>
      <c r="M2102" t="str">
        <f t="shared" ca="1" si="486"/>
        <v>OK</v>
      </c>
      <c r="P2102">
        <f t="shared" si="487"/>
        <v>2101</v>
      </c>
      <c r="Q2102" t="str">
        <f t="shared" si="488"/>
        <v>Customer 2</v>
      </c>
      <c r="R2102" t="str">
        <f t="shared" si="489"/>
        <v>WORKSTATION</v>
      </c>
      <c r="S2102">
        <f t="shared" si="490"/>
        <v>1336</v>
      </c>
      <c r="T2102">
        <f t="shared" si="491"/>
        <v>2246</v>
      </c>
      <c r="U2102" s="8">
        <f t="shared" si="492"/>
        <v>45379</v>
      </c>
      <c r="V2102" t="str" cm="1">
        <f t="array" ref="V2102">_xlfn.IFS(S2102 = "", "", S2102 &lt; 500, "Low", S2102 &lt; 1200, "Medium", TRUE, "High")</f>
        <v>High</v>
      </c>
      <c r="W2102" t="str">
        <f t="shared" si="493"/>
        <v>2024-03</v>
      </c>
      <c r="X2102">
        <f t="shared" si="494"/>
        <v>2024</v>
      </c>
    </row>
    <row r="2103" spans="1:24" x14ac:dyDescent="0.3">
      <c r="A2103">
        <f>'Raw_Data'!A2103</f>
        <v>2102</v>
      </c>
      <c r="B2103" t="str">
        <f>'Raw_Data'!B2103</f>
        <v>Customer 5</v>
      </c>
      <c r="C2103" t="str">
        <f>'Raw_Data'!C2103</f>
        <v>Embedded</v>
      </c>
      <c r="D2103">
        <f>'Raw_Data'!D2103</f>
        <v>2660</v>
      </c>
      <c r="E2103">
        <f>'Raw_Data'!E2103</f>
        <v>1731</v>
      </c>
      <c r="F2103">
        <f>'Raw_Data'!F2103</f>
        <v>45379.541666666664</v>
      </c>
      <c r="G2103" t="str">
        <f t="shared" si="480"/>
        <v>Customer 5</v>
      </c>
      <c r="H2103" t="str">
        <f t="shared" si="481"/>
        <v>EMBEDDED</v>
      </c>
      <c r="I2103" t="str">
        <f t="shared" si="482"/>
        <v>Changed</v>
      </c>
      <c r="J2103">
        <f t="shared" si="483"/>
        <v>2660</v>
      </c>
      <c r="K2103">
        <f t="shared" si="484"/>
        <v>1731</v>
      </c>
      <c r="L2103" s="8">
        <f t="shared" si="485"/>
        <v>45379</v>
      </c>
      <c r="M2103" t="str">
        <f t="shared" ca="1" si="486"/>
        <v>OK</v>
      </c>
      <c r="P2103">
        <f t="shared" si="487"/>
        <v>2102</v>
      </c>
      <c r="Q2103" t="str">
        <f t="shared" si="488"/>
        <v>Customer 5</v>
      </c>
      <c r="R2103" t="str">
        <f t="shared" si="489"/>
        <v>EMBEDDED</v>
      </c>
      <c r="S2103">
        <f t="shared" si="490"/>
        <v>2660</v>
      </c>
      <c r="T2103">
        <f t="shared" si="491"/>
        <v>1731</v>
      </c>
      <c r="U2103" s="8">
        <f t="shared" si="492"/>
        <v>45379</v>
      </c>
      <c r="V2103" t="str" cm="1">
        <f t="array" ref="V2103">_xlfn.IFS(S2103 = "", "", S2103 &lt; 500, "Low", S2103 &lt; 1200, "Medium", TRUE, "High")</f>
        <v>High</v>
      </c>
      <c r="W2103" t="str">
        <f t="shared" si="493"/>
        <v>2024-03</v>
      </c>
      <c r="X2103">
        <f t="shared" si="494"/>
        <v>2024</v>
      </c>
    </row>
    <row r="2104" spans="1:24" x14ac:dyDescent="0.3">
      <c r="A2104">
        <f>'Raw_Data'!A2104</f>
        <v>2103</v>
      </c>
      <c r="B2104" t="str">
        <f>'Raw_Data'!B2104</f>
        <v>Customer 13</v>
      </c>
      <c r="C2104" t="str">
        <f>'Raw_Data'!C2104</f>
        <v>Mobile</v>
      </c>
      <c r="D2104">
        <f>'Raw_Data'!D2104</f>
        <v>3861</v>
      </c>
      <c r="E2104">
        <f>'Raw_Data'!E2104</f>
        <v>3944</v>
      </c>
      <c r="F2104">
        <f>'Raw_Data'!F2104</f>
        <v>45379.583333333336</v>
      </c>
      <c r="G2104" t="str">
        <f t="shared" si="480"/>
        <v>Customer 13</v>
      </c>
      <c r="H2104" t="str">
        <f t="shared" si="481"/>
        <v>MOBILE</v>
      </c>
      <c r="I2104" t="str">
        <f t="shared" si="482"/>
        <v>Changed</v>
      </c>
      <c r="J2104">
        <f t="shared" si="483"/>
        <v>3861</v>
      </c>
      <c r="K2104">
        <f t="shared" si="484"/>
        <v>3944</v>
      </c>
      <c r="L2104" s="8">
        <f t="shared" si="485"/>
        <v>45379</v>
      </c>
      <c r="M2104" t="str">
        <f t="shared" ca="1" si="486"/>
        <v>OK</v>
      </c>
      <c r="P2104">
        <f t="shared" si="487"/>
        <v>2103</v>
      </c>
      <c r="Q2104" t="str">
        <f t="shared" si="488"/>
        <v>Customer 13</v>
      </c>
      <c r="R2104" t="str">
        <f t="shared" si="489"/>
        <v>MOBILE</v>
      </c>
      <c r="S2104">
        <f t="shared" si="490"/>
        <v>3861</v>
      </c>
      <c r="T2104">
        <f t="shared" si="491"/>
        <v>3944</v>
      </c>
      <c r="U2104" s="8">
        <f t="shared" si="492"/>
        <v>45379</v>
      </c>
      <c r="V2104" t="str" cm="1">
        <f t="array" ref="V2104">_xlfn.IFS(S2104 = "", "", S2104 &lt; 500, "Low", S2104 &lt; 1200, "Medium", TRUE, "High")</f>
        <v>High</v>
      </c>
      <c r="W2104" t="str">
        <f t="shared" si="493"/>
        <v>2024-03</v>
      </c>
      <c r="X2104">
        <f t="shared" si="494"/>
        <v>2024</v>
      </c>
    </row>
    <row r="2105" spans="1:24" x14ac:dyDescent="0.3">
      <c r="A2105">
        <f>'Raw_Data'!A2105</f>
        <v>2104</v>
      </c>
      <c r="B2105" t="str">
        <f>'Raw_Data'!B2105</f>
        <v>Customer 13</v>
      </c>
      <c r="C2105" t="str">
        <f>'Raw_Data'!C2105</f>
        <v>Embedded</v>
      </c>
      <c r="D2105">
        <f>'Raw_Data'!D2105</f>
        <v>3582</v>
      </c>
      <c r="E2105">
        <f>'Raw_Data'!E2105</f>
        <v>1381</v>
      </c>
      <c r="F2105">
        <f>'Raw_Data'!F2105</f>
        <v>45379.625</v>
      </c>
      <c r="G2105" t="str">
        <f t="shared" si="480"/>
        <v>Customer 13</v>
      </c>
      <c r="H2105" t="str">
        <f t="shared" si="481"/>
        <v>EMBEDDED</v>
      </c>
      <c r="I2105" t="str">
        <f t="shared" si="482"/>
        <v>Changed</v>
      </c>
      <c r="J2105">
        <f t="shared" si="483"/>
        <v>3582</v>
      </c>
      <c r="K2105">
        <f t="shared" si="484"/>
        <v>1381</v>
      </c>
      <c r="L2105" s="8">
        <f t="shared" si="485"/>
        <v>45379</v>
      </c>
      <c r="M2105" t="str">
        <f t="shared" ca="1" si="486"/>
        <v>OK</v>
      </c>
      <c r="P2105">
        <f t="shared" si="487"/>
        <v>2104</v>
      </c>
      <c r="Q2105" t="str">
        <f t="shared" si="488"/>
        <v>Customer 13</v>
      </c>
      <c r="R2105" t="str">
        <f t="shared" si="489"/>
        <v>EMBEDDED</v>
      </c>
      <c r="S2105">
        <f t="shared" si="490"/>
        <v>3582</v>
      </c>
      <c r="T2105">
        <f t="shared" si="491"/>
        <v>1381</v>
      </c>
      <c r="U2105" s="8">
        <f t="shared" si="492"/>
        <v>45379</v>
      </c>
      <c r="V2105" t="str" cm="1">
        <f t="array" ref="V2105">_xlfn.IFS(S2105 = "", "", S2105 &lt; 500, "Low", S2105 &lt; 1200, "Medium", TRUE, "High")</f>
        <v>High</v>
      </c>
      <c r="W2105" t="str">
        <f t="shared" si="493"/>
        <v>2024-03</v>
      </c>
      <c r="X2105">
        <f t="shared" si="494"/>
        <v>2024</v>
      </c>
    </row>
    <row r="2106" spans="1:24" x14ac:dyDescent="0.3">
      <c r="A2106">
        <f>'Raw_Data'!A2106</f>
        <v>2105</v>
      </c>
      <c r="B2106" t="str">
        <f>'Raw_Data'!B2106</f>
        <v>Customer 14</v>
      </c>
      <c r="C2106" t="str">
        <f>'Raw_Data'!C2106</f>
        <v>Mobile</v>
      </c>
      <c r="D2106">
        <f>'Raw_Data'!D2106</f>
        <v>2468</v>
      </c>
      <c r="E2106">
        <f>'Raw_Data'!E2106</f>
        <v>2250</v>
      </c>
      <c r="F2106">
        <f>'Raw_Data'!F2106</f>
        <v>45379.666666666664</v>
      </c>
      <c r="G2106" t="str">
        <f t="shared" si="480"/>
        <v>Customer 14</v>
      </c>
      <c r="H2106" t="str">
        <f t="shared" si="481"/>
        <v>MOBILE</v>
      </c>
      <c r="I2106" t="str">
        <f t="shared" si="482"/>
        <v>Changed</v>
      </c>
      <c r="J2106">
        <f t="shared" si="483"/>
        <v>2468</v>
      </c>
      <c r="K2106">
        <f t="shared" si="484"/>
        <v>2250</v>
      </c>
      <c r="L2106" s="8">
        <f t="shared" si="485"/>
        <v>45379</v>
      </c>
      <c r="M2106" t="str">
        <f t="shared" ca="1" si="486"/>
        <v>OK</v>
      </c>
      <c r="P2106">
        <f t="shared" si="487"/>
        <v>2105</v>
      </c>
      <c r="Q2106" t="str">
        <f t="shared" si="488"/>
        <v>Customer 14</v>
      </c>
      <c r="R2106" t="str">
        <f t="shared" si="489"/>
        <v>MOBILE</v>
      </c>
      <c r="S2106">
        <f t="shared" si="490"/>
        <v>2468</v>
      </c>
      <c r="T2106">
        <f t="shared" si="491"/>
        <v>2250</v>
      </c>
      <c r="U2106" s="8">
        <f t="shared" si="492"/>
        <v>45379</v>
      </c>
      <c r="V2106" t="str" cm="1">
        <f t="array" ref="V2106">_xlfn.IFS(S2106 = "", "", S2106 &lt; 500, "Low", S2106 &lt; 1200, "Medium", TRUE, "High")</f>
        <v>High</v>
      </c>
      <c r="W2106" t="str">
        <f t="shared" si="493"/>
        <v>2024-03</v>
      </c>
      <c r="X2106">
        <f t="shared" si="494"/>
        <v>2024</v>
      </c>
    </row>
    <row r="2107" spans="1:24" x14ac:dyDescent="0.3">
      <c r="A2107">
        <f>'Raw_Data'!A2107</f>
        <v>2106</v>
      </c>
      <c r="B2107" t="str">
        <f>'Raw_Data'!B2107</f>
        <v>Customer 10</v>
      </c>
      <c r="C2107" t="str">
        <f>'Raw_Data'!C2107</f>
        <v>Desktop</v>
      </c>
      <c r="D2107">
        <f>'Raw_Data'!D2107</f>
        <v>2178</v>
      </c>
      <c r="E2107">
        <f>'Raw_Data'!E2107</f>
        <v>1741</v>
      </c>
      <c r="F2107">
        <f>'Raw_Data'!F2107</f>
        <v>45379.708333333336</v>
      </c>
      <c r="G2107" t="str">
        <f t="shared" si="480"/>
        <v>Customer 10</v>
      </c>
      <c r="H2107" t="str">
        <f t="shared" si="481"/>
        <v>DESKTOP</v>
      </c>
      <c r="I2107" t="str">
        <f t="shared" si="482"/>
        <v>Changed</v>
      </c>
      <c r="J2107">
        <f t="shared" si="483"/>
        <v>2178</v>
      </c>
      <c r="K2107">
        <f t="shared" si="484"/>
        <v>1741</v>
      </c>
      <c r="L2107" s="8">
        <f t="shared" si="485"/>
        <v>45379</v>
      </c>
      <c r="M2107" t="str">
        <f t="shared" ca="1" si="486"/>
        <v>OK</v>
      </c>
      <c r="P2107">
        <f t="shared" si="487"/>
        <v>2106</v>
      </c>
      <c r="Q2107" t="str">
        <f t="shared" si="488"/>
        <v>Customer 10</v>
      </c>
      <c r="R2107" t="str">
        <f t="shared" si="489"/>
        <v>DESKTOP</v>
      </c>
      <c r="S2107">
        <f t="shared" si="490"/>
        <v>2178</v>
      </c>
      <c r="T2107">
        <f t="shared" si="491"/>
        <v>1741</v>
      </c>
      <c r="U2107" s="8">
        <f t="shared" si="492"/>
        <v>45379</v>
      </c>
      <c r="V2107" t="str" cm="1">
        <f t="array" ref="V2107">_xlfn.IFS(S2107 = "", "", S2107 &lt; 500, "Low", S2107 &lt; 1200, "Medium", TRUE, "High")</f>
        <v>High</v>
      </c>
      <c r="W2107" t="str">
        <f t="shared" si="493"/>
        <v>2024-03</v>
      </c>
      <c r="X2107">
        <f t="shared" si="494"/>
        <v>2024</v>
      </c>
    </row>
    <row r="2108" spans="1:24" x14ac:dyDescent="0.3">
      <c r="A2108">
        <f>'Raw_Data'!A2108</f>
        <v>2107</v>
      </c>
      <c r="B2108" t="str">
        <f>'Raw_Data'!B2108</f>
        <v>Customer 9</v>
      </c>
      <c r="C2108" t="str">
        <f>'Raw_Data'!C2108</f>
        <v>Mobile</v>
      </c>
      <c r="D2108">
        <f>'Raw_Data'!D2108</f>
        <v>1924</v>
      </c>
      <c r="E2108">
        <f>'Raw_Data'!E2108</f>
        <v>3692</v>
      </c>
      <c r="F2108">
        <f>'Raw_Data'!F2108</f>
        <v>45379.75</v>
      </c>
      <c r="G2108" t="str">
        <f t="shared" si="480"/>
        <v>Customer 9</v>
      </c>
      <c r="H2108" t="str">
        <f t="shared" si="481"/>
        <v>MOBILE</v>
      </c>
      <c r="I2108" t="str">
        <f t="shared" si="482"/>
        <v>Changed</v>
      </c>
      <c r="J2108">
        <f t="shared" si="483"/>
        <v>1924</v>
      </c>
      <c r="K2108">
        <f t="shared" si="484"/>
        <v>3692</v>
      </c>
      <c r="L2108" s="8">
        <f t="shared" si="485"/>
        <v>45379</v>
      </c>
      <c r="M2108" t="str">
        <f t="shared" ca="1" si="486"/>
        <v>OK</v>
      </c>
      <c r="P2108">
        <f t="shared" si="487"/>
        <v>2107</v>
      </c>
      <c r="Q2108" t="str">
        <f t="shared" si="488"/>
        <v>Customer 9</v>
      </c>
      <c r="R2108" t="str">
        <f t="shared" si="489"/>
        <v>MOBILE</v>
      </c>
      <c r="S2108">
        <f t="shared" si="490"/>
        <v>1924</v>
      </c>
      <c r="T2108">
        <f t="shared" si="491"/>
        <v>3692</v>
      </c>
      <c r="U2108" s="8">
        <f t="shared" si="492"/>
        <v>45379</v>
      </c>
      <c r="V2108" t="str" cm="1">
        <f t="array" ref="V2108">_xlfn.IFS(S2108 = "", "", S2108 &lt; 500, "Low", S2108 &lt; 1200, "Medium", TRUE, "High")</f>
        <v>High</v>
      </c>
      <c r="W2108" t="str">
        <f t="shared" si="493"/>
        <v>2024-03</v>
      </c>
      <c r="X2108">
        <f t="shared" si="494"/>
        <v>2024</v>
      </c>
    </row>
    <row r="2109" spans="1:24" x14ac:dyDescent="0.3">
      <c r="A2109">
        <f>'Raw_Data'!A2109</f>
        <v>2108</v>
      </c>
      <c r="B2109" t="str">
        <f>'Raw_Data'!B2109</f>
        <v>Customer 2</v>
      </c>
      <c r="C2109" t="str">
        <f>'Raw_Data'!C2109</f>
        <v>Mobile</v>
      </c>
      <c r="D2109">
        <f>'Raw_Data'!D2109</f>
        <v>291</v>
      </c>
      <c r="E2109">
        <f>'Raw_Data'!E2109</f>
        <v>4882</v>
      </c>
      <c r="F2109">
        <f>'Raw_Data'!F2109</f>
        <v>45379.791666666664</v>
      </c>
      <c r="G2109" t="str">
        <f t="shared" si="480"/>
        <v>Customer 2</v>
      </c>
      <c r="H2109" t="str">
        <f t="shared" si="481"/>
        <v>MOBILE</v>
      </c>
      <c r="I2109" t="str">
        <f t="shared" si="482"/>
        <v>Changed</v>
      </c>
      <c r="J2109">
        <f t="shared" si="483"/>
        <v>291</v>
      </c>
      <c r="K2109">
        <f t="shared" si="484"/>
        <v>4882</v>
      </c>
      <c r="L2109" s="8">
        <f t="shared" si="485"/>
        <v>45379</v>
      </c>
      <c r="M2109" t="str">
        <f t="shared" ca="1" si="486"/>
        <v>OK</v>
      </c>
      <c r="P2109">
        <f t="shared" si="487"/>
        <v>2108</v>
      </c>
      <c r="Q2109" t="str">
        <f t="shared" si="488"/>
        <v>Customer 2</v>
      </c>
      <c r="R2109" t="str">
        <f t="shared" si="489"/>
        <v>MOBILE</v>
      </c>
      <c r="S2109">
        <f t="shared" si="490"/>
        <v>291</v>
      </c>
      <c r="T2109">
        <f t="shared" si="491"/>
        <v>4882</v>
      </c>
      <c r="U2109" s="8">
        <f t="shared" si="492"/>
        <v>45379</v>
      </c>
      <c r="V2109" t="str" cm="1">
        <f t="array" ref="V2109">_xlfn.IFS(S2109 = "", "", S2109 &lt; 500, "Low", S2109 &lt; 1200, "Medium", TRUE, "High")</f>
        <v>Low</v>
      </c>
      <c r="W2109" t="str">
        <f t="shared" si="493"/>
        <v>2024-03</v>
      </c>
      <c r="X2109">
        <f t="shared" si="494"/>
        <v>2024</v>
      </c>
    </row>
    <row r="2110" spans="1:24" x14ac:dyDescent="0.3">
      <c r="A2110">
        <f>'Raw_Data'!A2110</f>
        <v>2109</v>
      </c>
      <c r="B2110" t="str">
        <f>'Raw_Data'!B2110</f>
        <v>Customer 7</v>
      </c>
      <c r="C2110" t="str">
        <f>'Raw_Data'!C2110</f>
        <v>Mobile</v>
      </c>
      <c r="D2110">
        <f>'Raw_Data'!D2110</f>
        <v>3483</v>
      </c>
      <c r="E2110">
        <f>'Raw_Data'!E2110</f>
        <v>3407</v>
      </c>
      <c r="F2110">
        <f>'Raw_Data'!F2110</f>
        <v>45379.833333333336</v>
      </c>
      <c r="G2110" t="str">
        <f t="shared" si="480"/>
        <v>Customer 7</v>
      </c>
      <c r="H2110" t="str">
        <f t="shared" si="481"/>
        <v>MOBILE</v>
      </c>
      <c r="I2110" t="str">
        <f t="shared" si="482"/>
        <v>Changed</v>
      </c>
      <c r="J2110">
        <f t="shared" si="483"/>
        <v>3483</v>
      </c>
      <c r="K2110">
        <f t="shared" si="484"/>
        <v>3407</v>
      </c>
      <c r="L2110" s="8">
        <f t="shared" si="485"/>
        <v>45379</v>
      </c>
      <c r="M2110" t="str">
        <f t="shared" ca="1" si="486"/>
        <v>OK</v>
      </c>
      <c r="P2110">
        <f t="shared" si="487"/>
        <v>2109</v>
      </c>
      <c r="Q2110" t="str">
        <f t="shared" si="488"/>
        <v>Customer 7</v>
      </c>
      <c r="R2110" t="str">
        <f t="shared" si="489"/>
        <v>MOBILE</v>
      </c>
      <c r="S2110">
        <f t="shared" si="490"/>
        <v>3483</v>
      </c>
      <c r="T2110">
        <f t="shared" si="491"/>
        <v>3407</v>
      </c>
      <c r="U2110" s="8">
        <f t="shared" si="492"/>
        <v>45379</v>
      </c>
      <c r="V2110" t="str" cm="1">
        <f t="array" ref="V2110">_xlfn.IFS(S2110 = "", "", S2110 &lt; 500, "Low", S2110 &lt; 1200, "Medium", TRUE, "High")</f>
        <v>High</v>
      </c>
      <c r="W2110" t="str">
        <f t="shared" si="493"/>
        <v>2024-03</v>
      </c>
      <c r="X2110">
        <f t="shared" si="494"/>
        <v>2024</v>
      </c>
    </row>
    <row r="2111" spans="1:24" x14ac:dyDescent="0.3">
      <c r="A2111">
        <f>'Raw_Data'!A2111</f>
        <v>2110</v>
      </c>
      <c r="B2111" t="str">
        <f>'Raw_Data'!B2111</f>
        <v>Customer 5</v>
      </c>
      <c r="C2111" t="str">
        <f>'Raw_Data'!C2111</f>
        <v>Desktop</v>
      </c>
      <c r="D2111">
        <f>'Raw_Data'!D2111</f>
        <v>714</v>
      </c>
      <c r="E2111">
        <f>'Raw_Data'!E2111</f>
        <v>984</v>
      </c>
      <c r="F2111">
        <f>'Raw_Data'!F2111</f>
        <v>45379.875</v>
      </c>
      <c r="G2111" t="str">
        <f t="shared" si="480"/>
        <v>Customer 5</v>
      </c>
      <c r="H2111" t="str">
        <f t="shared" si="481"/>
        <v>DESKTOP</v>
      </c>
      <c r="I2111" t="str">
        <f t="shared" si="482"/>
        <v>Changed</v>
      </c>
      <c r="J2111">
        <f t="shared" si="483"/>
        <v>714</v>
      </c>
      <c r="K2111">
        <f t="shared" si="484"/>
        <v>984</v>
      </c>
      <c r="L2111" s="8">
        <f t="shared" si="485"/>
        <v>45379</v>
      </c>
      <c r="M2111" t="str">
        <f t="shared" ca="1" si="486"/>
        <v>OK</v>
      </c>
      <c r="P2111">
        <f t="shared" si="487"/>
        <v>2110</v>
      </c>
      <c r="Q2111" t="str">
        <f t="shared" si="488"/>
        <v>Customer 5</v>
      </c>
      <c r="R2111" t="str">
        <f t="shared" si="489"/>
        <v>DESKTOP</v>
      </c>
      <c r="S2111">
        <f t="shared" si="490"/>
        <v>714</v>
      </c>
      <c r="T2111">
        <f t="shared" si="491"/>
        <v>984</v>
      </c>
      <c r="U2111" s="8">
        <f t="shared" si="492"/>
        <v>45379</v>
      </c>
      <c r="V2111" t="str" cm="1">
        <f t="array" ref="V2111">_xlfn.IFS(S2111 = "", "", S2111 &lt; 500, "Low", S2111 &lt; 1200, "Medium", TRUE, "High")</f>
        <v>Medium</v>
      </c>
      <c r="W2111" t="str">
        <f t="shared" si="493"/>
        <v>2024-03</v>
      </c>
      <c r="X2111">
        <f t="shared" si="494"/>
        <v>2024</v>
      </c>
    </row>
    <row r="2112" spans="1:24" x14ac:dyDescent="0.3">
      <c r="A2112">
        <f>'Raw_Data'!A2112</f>
        <v>2111</v>
      </c>
      <c r="B2112" t="str">
        <f>'Raw_Data'!B2112</f>
        <v>Customer 9</v>
      </c>
      <c r="C2112" t="str">
        <f>'Raw_Data'!C2112</f>
        <v>Mobile</v>
      </c>
      <c r="D2112">
        <f>'Raw_Data'!D2112</f>
        <v>1810</v>
      </c>
      <c r="E2112">
        <f>'Raw_Data'!E2112</f>
        <v>4804</v>
      </c>
      <c r="F2112">
        <f>'Raw_Data'!F2112</f>
        <v>45379.916666666664</v>
      </c>
      <c r="G2112" t="str">
        <f t="shared" si="480"/>
        <v>Customer 9</v>
      </c>
      <c r="H2112" t="str">
        <f t="shared" si="481"/>
        <v>MOBILE</v>
      </c>
      <c r="I2112" t="str">
        <f t="shared" si="482"/>
        <v>Changed</v>
      </c>
      <c r="J2112">
        <f t="shared" si="483"/>
        <v>1810</v>
      </c>
      <c r="K2112">
        <f t="shared" si="484"/>
        <v>4804</v>
      </c>
      <c r="L2112" s="8">
        <f t="shared" si="485"/>
        <v>45379</v>
      </c>
      <c r="M2112" t="str">
        <f t="shared" ca="1" si="486"/>
        <v>OK</v>
      </c>
      <c r="P2112">
        <f t="shared" si="487"/>
        <v>2111</v>
      </c>
      <c r="Q2112" t="str">
        <f t="shared" si="488"/>
        <v>Customer 9</v>
      </c>
      <c r="R2112" t="str">
        <f t="shared" si="489"/>
        <v>MOBILE</v>
      </c>
      <c r="S2112">
        <f t="shared" si="490"/>
        <v>1810</v>
      </c>
      <c r="T2112">
        <f t="shared" si="491"/>
        <v>4804</v>
      </c>
      <c r="U2112" s="8">
        <f t="shared" si="492"/>
        <v>45379</v>
      </c>
      <c r="V2112" t="str" cm="1">
        <f t="array" ref="V2112">_xlfn.IFS(S2112 = "", "", S2112 &lt; 500, "Low", S2112 &lt; 1200, "Medium", TRUE, "High")</f>
        <v>High</v>
      </c>
      <c r="W2112" t="str">
        <f t="shared" si="493"/>
        <v>2024-03</v>
      </c>
      <c r="X2112">
        <f t="shared" si="494"/>
        <v>2024</v>
      </c>
    </row>
    <row r="2113" spans="1:24" x14ac:dyDescent="0.3">
      <c r="A2113">
        <f>'Raw_Data'!A2113</f>
        <v>2112</v>
      </c>
      <c r="B2113" t="str">
        <f>'Raw_Data'!B2113</f>
        <v>Customer 8</v>
      </c>
      <c r="C2113" t="str">
        <f>'Raw_Data'!C2113</f>
        <v>Embedded</v>
      </c>
      <c r="D2113">
        <f>'Raw_Data'!D2113</f>
        <v>1401</v>
      </c>
      <c r="E2113">
        <f>'Raw_Data'!E2113</f>
        <v>3607</v>
      </c>
      <c r="F2113">
        <f>'Raw_Data'!F2113</f>
        <v>45379.958333333336</v>
      </c>
      <c r="G2113" t="str">
        <f t="shared" si="480"/>
        <v>Customer 8</v>
      </c>
      <c r="H2113" t="str">
        <f t="shared" si="481"/>
        <v>EMBEDDED</v>
      </c>
      <c r="I2113" t="str">
        <f t="shared" si="482"/>
        <v>Changed</v>
      </c>
      <c r="J2113">
        <f t="shared" si="483"/>
        <v>1401</v>
      </c>
      <c r="K2113">
        <f t="shared" si="484"/>
        <v>3607</v>
      </c>
      <c r="L2113" s="8">
        <f t="shared" si="485"/>
        <v>45379</v>
      </c>
      <c r="M2113" t="str">
        <f t="shared" ca="1" si="486"/>
        <v>OK</v>
      </c>
      <c r="P2113">
        <f t="shared" si="487"/>
        <v>2112</v>
      </c>
      <c r="Q2113" t="str">
        <f t="shared" si="488"/>
        <v>Customer 8</v>
      </c>
      <c r="R2113" t="str">
        <f t="shared" si="489"/>
        <v>EMBEDDED</v>
      </c>
      <c r="S2113">
        <f t="shared" si="490"/>
        <v>1401</v>
      </c>
      <c r="T2113">
        <f t="shared" si="491"/>
        <v>3607</v>
      </c>
      <c r="U2113" s="8">
        <f t="shared" si="492"/>
        <v>45379</v>
      </c>
      <c r="V2113" t="str" cm="1">
        <f t="array" ref="V2113">_xlfn.IFS(S2113 = "", "", S2113 &lt; 500, "Low", S2113 &lt; 1200, "Medium", TRUE, "High")</f>
        <v>High</v>
      </c>
      <c r="W2113" t="str">
        <f t="shared" si="493"/>
        <v>2024-03</v>
      </c>
      <c r="X2113">
        <f t="shared" si="494"/>
        <v>2024</v>
      </c>
    </row>
    <row r="2114" spans="1:24" x14ac:dyDescent="0.3">
      <c r="A2114">
        <f>'Raw_Data'!A2114</f>
        <v>2113</v>
      </c>
      <c r="B2114" t="str">
        <f>'Raw_Data'!B2114</f>
        <v>Customer 11</v>
      </c>
      <c r="C2114" t="str">
        <f>'Raw_Data'!C2114</f>
        <v>Embedded</v>
      </c>
      <c r="D2114">
        <f>'Raw_Data'!D2114</f>
        <v>3976</v>
      </c>
      <c r="E2114">
        <f>'Raw_Data'!E2114</f>
        <v>746</v>
      </c>
      <c r="F2114">
        <f>'Raw_Data'!F2114</f>
        <v>45380</v>
      </c>
      <c r="G2114" t="str">
        <f t="shared" si="480"/>
        <v>Customer 11</v>
      </c>
      <c r="H2114" t="str">
        <f t="shared" si="481"/>
        <v>EMBEDDED</v>
      </c>
      <c r="I2114" t="str">
        <f t="shared" si="482"/>
        <v>Changed</v>
      </c>
      <c r="J2114">
        <f t="shared" si="483"/>
        <v>3976</v>
      </c>
      <c r="K2114">
        <f t="shared" si="484"/>
        <v>746</v>
      </c>
      <c r="L2114" s="8">
        <f t="shared" si="485"/>
        <v>45380</v>
      </c>
      <c r="M2114" t="str">
        <f t="shared" ca="1" si="486"/>
        <v>OK</v>
      </c>
      <c r="P2114">
        <f t="shared" si="487"/>
        <v>2113</v>
      </c>
      <c r="Q2114" t="str">
        <f t="shared" si="488"/>
        <v>Customer 11</v>
      </c>
      <c r="R2114" t="str">
        <f t="shared" si="489"/>
        <v>EMBEDDED</v>
      </c>
      <c r="S2114">
        <f t="shared" si="490"/>
        <v>3976</v>
      </c>
      <c r="T2114">
        <f t="shared" si="491"/>
        <v>746</v>
      </c>
      <c r="U2114" s="8">
        <f t="shared" si="492"/>
        <v>45380</v>
      </c>
      <c r="V2114" t="str" cm="1">
        <f t="array" ref="V2114">_xlfn.IFS(S2114 = "", "", S2114 &lt; 500, "Low", S2114 &lt; 1200, "Medium", TRUE, "High")</f>
        <v>High</v>
      </c>
      <c r="W2114" t="str">
        <f t="shared" si="493"/>
        <v>2024-03</v>
      </c>
      <c r="X2114">
        <f t="shared" si="494"/>
        <v>2024</v>
      </c>
    </row>
    <row r="2115" spans="1:24" x14ac:dyDescent="0.3">
      <c r="A2115">
        <f>'Raw_Data'!A2115</f>
        <v>2114</v>
      </c>
      <c r="B2115" t="str">
        <f>'Raw_Data'!B2115</f>
        <v>Customer 12</v>
      </c>
      <c r="C2115" t="str">
        <f>'Raw_Data'!C2115</f>
        <v>Mobile</v>
      </c>
      <c r="D2115">
        <f>'Raw_Data'!D2115</f>
        <v>3178</v>
      </c>
      <c r="E2115">
        <f>'Raw_Data'!E2115</f>
        <v>4983</v>
      </c>
      <c r="F2115">
        <f>'Raw_Data'!F2115</f>
        <v>45380.041666666664</v>
      </c>
      <c r="G2115" t="str">
        <f t="shared" ref="G2115:G2178" si="495">PROPER(CLEAN(TRIM(B2115)))</f>
        <v>Customer 12</v>
      </c>
      <c r="H2115" t="str">
        <f t="shared" ref="H2115:H2178" si="496">UPPER(CLEAN(TRIM(C2115)))</f>
        <v>MOBILE</v>
      </c>
      <c r="I2115" t="str">
        <f t="shared" ref="I2115:I2178" si="497">IF(OR(NOT(EXACT(B2115,G2115)), NOT(EXACT(C2115,H2115))), "Changed", "")</f>
        <v>Changed</v>
      </c>
      <c r="J2115">
        <f t="shared" ref="J2115:J2178" si="498">IFERROR(VALUE(TRIM(D2115)), "")</f>
        <v>3178</v>
      </c>
      <c r="K2115">
        <f t="shared" ref="K2115:K2178" si="499">IFERROR(VALUE(TRIM(E2115)), "")</f>
        <v>4983</v>
      </c>
      <c r="L2115" s="8">
        <f t="shared" ref="L2115:L2178" si="500">IF(F2115="","",INT(F2115))</f>
        <v>45380</v>
      </c>
      <c r="M2115" t="str">
        <f t="shared" ref="M2115:M2178" ca="1" si="501">IF(AND(L2115&gt;=DATE(2000,1,1), L2115&lt;=TODAY()+365), "OK", "OutOfRange")</f>
        <v>OK</v>
      </c>
      <c r="P2115">
        <f t="shared" ref="P2115:P2178" si="502">IF(A2115="","",A2115)</f>
        <v>2114</v>
      </c>
      <c r="Q2115" t="str">
        <f t="shared" ref="Q2115:Q2178" si="503">IF(G2115="","",G2115)</f>
        <v>Customer 12</v>
      </c>
      <c r="R2115" t="str">
        <f t="shared" ref="R2115:R2178" si="504">IF(H2115="","",H2115)</f>
        <v>MOBILE</v>
      </c>
      <c r="S2115">
        <f t="shared" ref="S2115:S2178" si="505">IF(J2115="","",J2115)</f>
        <v>3178</v>
      </c>
      <c r="T2115">
        <f t="shared" ref="T2115:T2178" si="506">IF(K2115="","",K2115)</f>
        <v>4983</v>
      </c>
      <c r="U2115" s="8">
        <f t="shared" ref="U2115:U2178" si="507">IF(L2115="","",L2115)</f>
        <v>45380</v>
      </c>
      <c r="V2115" t="str" cm="1">
        <f t="array" ref="V2115">_xlfn.IFS(S2115 = "", "", S2115 &lt; 500, "Low", S2115 &lt; 1200, "Medium", TRUE, "High")</f>
        <v>High</v>
      </c>
      <c r="W2115" t="str">
        <f t="shared" ref="W2115:W2178" si="508">TEXT(U2115, "yyyy-mm")</f>
        <v>2024-03</v>
      </c>
      <c r="X2115">
        <f t="shared" ref="X2115:X2178" si="509">YEAR(U2115)</f>
        <v>2024</v>
      </c>
    </row>
    <row r="2116" spans="1:24" x14ac:dyDescent="0.3">
      <c r="A2116">
        <f>'Raw_Data'!A2116</f>
        <v>2115</v>
      </c>
      <c r="B2116" t="str">
        <f>'Raw_Data'!B2116</f>
        <v>Customer 13</v>
      </c>
      <c r="C2116" t="str">
        <f>'Raw_Data'!C2116</f>
        <v>Workstation</v>
      </c>
      <c r="D2116">
        <f>'Raw_Data'!D2116</f>
        <v>2423</v>
      </c>
      <c r="E2116">
        <f>'Raw_Data'!E2116</f>
        <v>417</v>
      </c>
      <c r="F2116">
        <f>'Raw_Data'!F2116</f>
        <v>45380.083333333336</v>
      </c>
      <c r="G2116" t="str">
        <f t="shared" si="495"/>
        <v>Customer 13</v>
      </c>
      <c r="H2116" t="str">
        <f t="shared" si="496"/>
        <v>WORKSTATION</v>
      </c>
      <c r="I2116" t="str">
        <f t="shared" si="497"/>
        <v>Changed</v>
      </c>
      <c r="J2116">
        <f t="shared" si="498"/>
        <v>2423</v>
      </c>
      <c r="K2116">
        <f t="shared" si="499"/>
        <v>417</v>
      </c>
      <c r="L2116" s="8">
        <f t="shared" si="500"/>
        <v>45380</v>
      </c>
      <c r="M2116" t="str">
        <f t="shared" ca="1" si="501"/>
        <v>OK</v>
      </c>
      <c r="P2116">
        <f t="shared" si="502"/>
        <v>2115</v>
      </c>
      <c r="Q2116" t="str">
        <f t="shared" si="503"/>
        <v>Customer 13</v>
      </c>
      <c r="R2116" t="str">
        <f t="shared" si="504"/>
        <v>WORKSTATION</v>
      </c>
      <c r="S2116">
        <f t="shared" si="505"/>
        <v>2423</v>
      </c>
      <c r="T2116">
        <f t="shared" si="506"/>
        <v>417</v>
      </c>
      <c r="U2116" s="8">
        <f t="shared" si="507"/>
        <v>45380</v>
      </c>
      <c r="V2116" t="str" cm="1">
        <f t="array" ref="V2116">_xlfn.IFS(S2116 = "", "", S2116 &lt; 500, "Low", S2116 &lt; 1200, "Medium", TRUE, "High")</f>
        <v>High</v>
      </c>
      <c r="W2116" t="str">
        <f t="shared" si="508"/>
        <v>2024-03</v>
      </c>
      <c r="X2116">
        <f t="shared" si="509"/>
        <v>2024</v>
      </c>
    </row>
    <row r="2117" spans="1:24" x14ac:dyDescent="0.3">
      <c r="A2117">
        <f>'Raw_Data'!A2117</f>
        <v>2116</v>
      </c>
      <c r="B2117" t="str">
        <f>'Raw_Data'!B2117</f>
        <v>Customer 12</v>
      </c>
      <c r="C2117" t="str">
        <f>'Raw_Data'!C2117</f>
        <v>Workstation</v>
      </c>
      <c r="D2117">
        <f>'Raw_Data'!D2117</f>
        <v>3952</v>
      </c>
      <c r="E2117">
        <f>'Raw_Data'!E2117</f>
        <v>1817</v>
      </c>
      <c r="F2117">
        <f>'Raw_Data'!F2117</f>
        <v>45380.125</v>
      </c>
      <c r="G2117" t="str">
        <f t="shared" si="495"/>
        <v>Customer 12</v>
      </c>
      <c r="H2117" t="str">
        <f t="shared" si="496"/>
        <v>WORKSTATION</v>
      </c>
      <c r="I2117" t="str">
        <f t="shared" si="497"/>
        <v>Changed</v>
      </c>
      <c r="J2117">
        <f t="shared" si="498"/>
        <v>3952</v>
      </c>
      <c r="K2117">
        <f t="shared" si="499"/>
        <v>1817</v>
      </c>
      <c r="L2117" s="8">
        <f t="shared" si="500"/>
        <v>45380</v>
      </c>
      <c r="M2117" t="str">
        <f t="shared" ca="1" si="501"/>
        <v>OK</v>
      </c>
      <c r="P2117">
        <f t="shared" si="502"/>
        <v>2116</v>
      </c>
      <c r="Q2117" t="str">
        <f t="shared" si="503"/>
        <v>Customer 12</v>
      </c>
      <c r="R2117" t="str">
        <f t="shared" si="504"/>
        <v>WORKSTATION</v>
      </c>
      <c r="S2117">
        <f t="shared" si="505"/>
        <v>3952</v>
      </c>
      <c r="T2117">
        <f t="shared" si="506"/>
        <v>1817</v>
      </c>
      <c r="U2117" s="8">
        <f t="shared" si="507"/>
        <v>45380</v>
      </c>
      <c r="V2117" t="str" cm="1">
        <f t="array" ref="V2117">_xlfn.IFS(S2117 = "", "", S2117 &lt; 500, "Low", S2117 &lt; 1200, "Medium", TRUE, "High")</f>
        <v>High</v>
      </c>
      <c r="W2117" t="str">
        <f t="shared" si="508"/>
        <v>2024-03</v>
      </c>
      <c r="X2117">
        <f t="shared" si="509"/>
        <v>2024</v>
      </c>
    </row>
    <row r="2118" spans="1:24" x14ac:dyDescent="0.3">
      <c r="A2118">
        <f>'Raw_Data'!A2118</f>
        <v>2117</v>
      </c>
      <c r="B2118" t="str">
        <f>'Raw_Data'!B2118</f>
        <v>Customer 14</v>
      </c>
      <c r="C2118" t="str">
        <f>'Raw_Data'!C2118</f>
        <v>Workstation</v>
      </c>
      <c r="D2118">
        <f>'Raw_Data'!D2118</f>
        <v>3659</v>
      </c>
      <c r="E2118">
        <f>'Raw_Data'!E2118</f>
        <v>3023</v>
      </c>
      <c r="F2118">
        <f>'Raw_Data'!F2118</f>
        <v>45380.166666666664</v>
      </c>
      <c r="G2118" t="str">
        <f t="shared" si="495"/>
        <v>Customer 14</v>
      </c>
      <c r="H2118" t="str">
        <f t="shared" si="496"/>
        <v>WORKSTATION</v>
      </c>
      <c r="I2118" t="str">
        <f t="shared" si="497"/>
        <v>Changed</v>
      </c>
      <c r="J2118">
        <f t="shared" si="498"/>
        <v>3659</v>
      </c>
      <c r="K2118">
        <f t="shared" si="499"/>
        <v>3023</v>
      </c>
      <c r="L2118" s="8">
        <f t="shared" si="500"/>
        <v>45380</v>
      </c>
      <c r="M2118" t="str">
        <f t="shared" ca="1" si="501"/>
        <v>OK</v>
      </c>
      <c r="P2118">
        <f t="shared" si="502"/>
        <v>2117</v>
      </c>
      <c r="Q2118" t="str">
        <f t="shared" si="503"/>
        <v>Customer 14</v>
      </c>
      <c r="R2118" t="str">
        <f t="shared" si="504"/>
        <v>WORKSTATION</v>
      </c>
      <c r="S2118">
        <f t="shared" si="505"/>
        <v>3659</v>
      </c>
      <c r="T2118">
        <f t="shared" si="506"/>
        <v>3023</v>
      </c>
      <c r="U2118" s="8">
        <f t="shared" si="507"/>
        <v>45380</v>
      </c>
      <c r="V2118" t="str" cm="1">
        <f t="array" ref="V2118">_xlfn.IFS(S2118 = "", "", S2118 &lt; 500, "Low", S2118 &lt; 1200, "Medium", TRUE, "High")</f>
        <v>High</v>
      </c>
      <c r="W2118" t="str">
        <f t="shared" si="508"/>
        <v>2024-03</v>
      </c>
      <c r="X2118">
        <f t="shared" si="509"/>
        <v>2024</v>
      </c>
    </row>
    <row r="2119" spans="1:24" x14ac:dyDescent="0.3">
      <c r="A2119">
        <f>'Raw_Data'!A2119</f>
        <v>2118</v>
      </c>
      <c r="B2119" t="str">
        <f>'Raw_Data'!B2119</f>
        <v>Customer 4</v>
      </c>
      <c r="C2119" t="str">
        <f>'Raw_Data'!C2119</f>
        <v>Desktop</v>
      </c>
      <c r="D2119">
        <f>'Raw_Data'!D2119</f>
        <v>3748</v>
      </c>
      <c r="E2119">
        <f>'Raw_Data'!E2119</f>
        <v>4896</v>
      </c>
      <c r="F2119">
        <f>'Raw_Data'!F2119</f>
        <v>45380.208333333336</v>
      </c>
      <c r="G2119" t="str">
        <f t="shared" si="495"/>
        <v>Customer 4</v>
      </c>
      <c r="H2119" t="str">
        <f t="shared" si="496"/>
        <v>DESKTOP</v>
      </c>
      <c r="I2119" t="str">
        <f t="shared" si="497"/>
        <v>Changed</v>
      </c>
      <c r="J2119">
        <f t="shared" si="498"/>
        <v>3748</v>
      </c>
      <c r="K2119">
        <f t="shared" si="499"/>
        <v>4896</v>
      </c>
      <c r="L2119" s="8">
        <f t="shared" si="500"/>
        <v>45380</v>
      </c>
      <c r="M2119" t="str">
        <f t="shared" ca="1" si="501"/>
        <v>OK</v>
      </c>
      <c r="P2119">
        <f t="shared" si="502"/>
        <v>2118</v>
      </c>
      <c r="Q2119" t="str">
        <f t="shared" si="503"/>
        <v>Customer 4</v>
      </c>
      <c r="R2119" t="str">
        <f t="shared" si="504"/>
        <v>DESKTOP</v>
      </c>
      <c r="S2119">
        <f t="shared" si="505"/>
        <v>3748</v>
      </c>
      <c r="T2119">
        <f t="shared" si="506"/>
        <v>4896</v>
      </c>
      <c r="U2119" s="8">
        <f t="shared" si="507"/>
        <v>45380</v>
      </c>
      <c r="V2119" t="str" cm="1">
        <f t="array" ref="V2119">_xlfn.IFS(S2119 = "", "", S2119 &lt; 500, "Low", S2119 &lt; 1200, "Medium", TRUE, "High")</f>
        <v>High</v>
      </c>
      <c r="W2119" t="str">
        <f t="shared" si="508"/>
        <v>2024-03</v>
      </c>
      <c r="X2119">
        <f t="shared" si="509"/>
        <v>2024</v>
      </c>
    </row>
    <row r="2120" spans="1:24" x14ac:dyDescent="0.3">
      <c r="A2120">
        <f>'Raw_Data'!A2120</f>
        <v>2119</v>
      </c>
      <c r="B2120" t="str">
        <f>'Raw_Data'!B2120</f>
        <v>Customer 9</v>
      </c>
      <c r="C2120" t="str">
        <f>'Raw_Data'!C2120</f>
        <v>Mobile</v>
      </c>
      <c r="D2120">
        <f>'Raw_Data'!D2120</f>
        <v>1466</v>
      </c>
      <c r="E2120">
        <f>'Raw_Data'!E2120</f>
        <v>892</v>
      </c>
      <c r="F2120">
        <f>'Raw_Data'!F2120</f>
        <v>45380.25</v>
      </c>
      <c r="G2120" t="str">
        <f t="shared" si="495"/>
        <v>Customer 9</v>
      </c>
      <c r="H2120" t="str">
        <f t="shared" si="496"/>
        <v>MOBILE</v>
      </c>
      <c r="I2120" t="str">
        <f t="shared" si="497"/>
        <v>Changed</v>
      </c>
      <c r="J2120">
        <f t="shared" si="498"/>
        <v>1466</v>
      </c>
      <c r="K2120">
        <f t="shared" si="499"/>
        <v>892</v>
      </c>
      <c r="L2120" s="8">
        <f t="shared" si="500"/>
        <v>45380</v>
      </c>
      <c r="M2120" t="str">
        <f t="shared" ca="1" si="501"/>
        <v>OK</v>
      </c>
      <c r="P2120">
        <f t="shared" si="502"/>
        <v>2119</v>
      </c>
      <c r="Q2120" t="str">
        <f t="shared" si="503"/>
        <v>Customer 9</v>
      </c>
      <c r="R2120" t="str">
        <f t="shared" si="504"/>
        <v>MOBILE</v>
      </c>
      <c r="S2120">
        <f t="shared" si="505"/>
        <v>1466</v>
      </c>
      <c r="T2120">
        <f t="shared" si="506"/>
        <v>892</v>
      </c>
      <c r="U2120" s="8">
        <f t="shared" si="507"/>
        <v>45380</v>
      </c>
      <c r="V2120" t="str" cm="1">
        <f t="array" ref="V2120">_xlfn.IFS(S2120 = "", "", S2120 &lt; 500, "Low", S2120 &lt; 1200, "Medium", TRUE, "High")</f>
        <v>High</v>
      </c>
      <c r="W2120" t="str">
        <f t="shared" si="508"/>
        <v>2024-03</v>
      </c>
      <c r="X2120">
        <f t="shared" si="509"/>
        <v>2024</v>
      </c>
    </row>
    <row r="2121" spans="1:24" x14ac:dyDescent="0.3">
      <c r="A2121">
        <f>'Raw_Data'!A2121</f>
        <v>2120</v>
      </c>
      <c r="B2121" t="str">
        <f>'Raw_Data'!B2121</f>
        <v>Customer 10</v>
      </c>
      <c r="C2121" t="str">
        <f>'Raw_Data'!C2121</f>
        <v>Mobile</v>
      </c>
      <c r="D2121">
        <f>'Raw_Data'!D2121</f>
        <v>2882</v>
      </c>
      <c r="E2121">
        <f>'Raw_Data'!E2121</f>
        <v>3006</v>
      </c>
      <c r="F2121">
        <f>'Raw_Data'!F2121</f>
        <v>45380.291666666664</v>
      </c>
      <c r="G2121" t="str">
        <f t="shared" si="495"/>
        <v>Customer 10</v>
      </c>
      <c r="H2121" t="str">
        <f t="shared" si="496"/>
        <v>MOBILE</v>
      </c>
      <c r="I2121" t="str">
        <f t="shared" si="497"/>
        <v>Changed</v>
      </c>
      <c r="J2121">
        <f t="shared" si="498"/>
        <v>2882</v>
      </c>
      <c r="K2121">
        <f t="shared" si="499"/>
        <v>3006</v>
      </c>
      <c r="L2121" s="8">
        <f t="shared" si="500"/>
        <v>45380</v>
      </c>
      <c r="M2121" t="str">
        <f t="shared" ca="1" si="501"/>
        <v>OK</v>
      </c>
      <c r="P2121">
        <f t="shared" si="502"/>
        <v>2120</v>
      </c>
      <c r="Q2121" t="str">
        <f t="shared" si="503"/>
        <v>Customer 10</v>
      </c>
      <c r="R2121" t="str">
        <f t="shared" si="504"/>
        <v>MOBILE</v>
      </c>
      <c r="S2121">
        <f t="shared" si="505"/>
        <v>2882</v>
      </c>
      <c r="T2121">
        <f t="shared" si="506"/>
        <v>3006</v>
      </c>
      <c r="U2121" s="8">
        <f t="shared" si="507"/>
        <v>45380</v>
      </c>
      <c r="V2121" t="str" cm="1">
        <f t="array" ref="V2121">_xlfn.IFS(S2121 = "", "", S2121 &lt; 500, "Low", S2121 &lt; 1200, "Medium", TRUE, "High")</f>
        <v>High</v>
      </c>
      <c r="W2121" t="str">
        <f t="shared" si="508"/>
        <v>2024-03</v>
      </c>
      <c r="X2121">
        <f t="shared" si="509"/>
        <v>2024</v>
      </c>
    </row>
    <row r="2122" spans="1:24" x14ac:dyDescent="0.3">
      <c r="A2122">
        <f>'Raw_Data'!A2122</f>
        <v>2121</v>
      </c>
      <c r="B2122" t="str">
        <f>'Raw_Data'!B2122</f>
        <v>Customer 12</v>
      </c>
      <c r="C2122" t="str">
        <f>'Raw_Data'!C2122</f>
        <v>Desktop</v>
      </c>
      <c r="D2122">
        <f>'Raw_Data'!D2122</f>
        <v>1627</v>
      </c>
      <c r="E2122">
        <f>'Raw_Data'!E2122</f>
        <v>4611</v>
      </c>
      <c r="F2122">
        <f>'Raw_Data'!F2122</f>
        <v>45380.333333333336</v>
      </c>
      <c r="G2122" t="str">
        <f t="shared" si="495"/>
        <v>Customer 12</v>
      </c>
      <c r="H2122" t="str">
        <f t="shared" si="496"/>
        <v>DESKTOP</v>
      </c>
      <c r="I2122" t="str">
        <f t="shared" si="497"/>
        <v>Changed</v>
      </c>
      <c r="J2122">
        <f t="shared" si="498"/>
        <v>1627</v>
      </c>
      <c r="K2122">
        <f t="shared" si="499"/>
        <v>4611</v>
      </c>
      <c r="L2122" s="8">
        <f t="shared" si="500"/>
        <v>45380</v>
      </c>
      <c r="M2122" t="str">
        <f t="shared" ca="1" si="501"/>
        <v>OK</v>
      </c>
      <c r="P2122">
        <f t="shared" si="502"/>
        <v>2121</v>
      </c>
      <c r="Q2122" t="str">
        <f t="shared" si="503"/>
        <v>Customer 12</v>
      </c>
      <c r="R2122" t="str">
        <f t="shared" si="504"/>
        <v>DESKTOP</v>
      </c>
      <c r="S2122">
        <f t="shared" si="505"/>
        <v>1627</v>
      </c>
      <c r="T2122">
        <f t="shared" si="506"/>
        <v>4611</v>
      </c>
      <c r="U2122" s="8">
        <f t="shared" si="507"/>
        <v>45380</v>
      </c>
      <c r="V2122" t="str" cm="1">
        <f t="array" ref="V2122">_xlfn.IFS(S2122 = "", "", S2122 &lt; 500, "Low", S2122 &lt; 1200, "Medium", TRUE, "High")</f>
        <v>High</v>
      </c>
      <c r="W2122" t="str">
        <f t="shared" si="508"/>
        <v>2024-03</v>
      </c>
      <c r="X2122">
        <f t="shared" si="509"/>
        <v>2024</v>
      </c>
    </row>
    <row r="2123" spans="1:24" x14ac:dyDescent="0.3">
      <c r="A2123">
        <f>'Raw_Data'!A2123</f>
        <v>2122</v>
      </c>
      <c r="B2123" t="str">
        <f>'Raw_Data'!B2123</f>
        <v>Customer 12</v>
      </c>
      <c r="C2123" t="str">
        <f>'Raw_Data'!C2123</f>
        <v>Embedded</v>
      </c>
      <c r="D2123">
        <f>'Raw_Data'!D2123</f>
        <v>2208</v>
      </c>
      <c r="E2123">
        <f>'Raw_Data'!E2123</f>
        <v>2583</v>
      </c>
      <c r="F2123">
        <f>'Raw_Data'!F2123</f>
        <v>45380.375</v>
      </c>
      <c r="G2123" t="str">
        <f t="shared" si="495"/>
        <v>Customer 12</v>
      </c>
      <c r="H2123" t="str">
        <f t="shared" si="496"/>
        <v>EMBEDDED</v>
      </c>
      <c r="I2123" t="str">
        <f t="shared" si="497"/>
        <v>Changed</v>
      </c>
      <c r="J2123">
        <f t="shared" si="498"/>
        <v>2208</v>
      </c>
      <c r="K2123">
        <f t="shared" si="499"/>
        <v>2583</v>
      </c>
      <c r="L2123" s="8">
        <f t="shared" si="500"/>
        <v>45380</v>
      </c>
      <c r="M2123" t="str">
        <f t="shared" ca="1" si="501"/>
        <v>OK</v>
      </c>
      <c r="P2123">
        <f t="shared" si="502"/>
        <v>2122</v>
      </c>
      <c r="Q2123" t="str">
        <f t="shared" si="503"/>
        <v>Customer 12</v>
      </c>
      <c r="R2123" t="str">
        <f t="shared" si="504"/>
        <v>EMBEDDED</v>
      </c>
      <c r="S2123">
        <f t="shared" si="505"/>
        <v>2208</v>
      </c>
      <c r="T2123">
        <f t="shared" si="506"/>
        <v>2583</v>
      </c>
      <c r="U2123" s="8">
        <f t="shared" si="507"/>
        <v>45380</v>
      </c>
      <c r="V2123" t="str" cm="1">
        <f t="array" ref="V2123">_xlfn.IFS(S2123 = "", "", S2123 &lt; 500, "Low", S2123 &lt; 1200, "Medium", TRUE, "High")</f>
        <v>High</v>
      </c>
      <c r="W2123" t="str">
        <f t="shared" si="508"/>
        <v>2024-03</v>
      </c>
      <c r="X2123">
        <f t="shared" si="509"/>
        <v>2024</v>
      </c>
    </row>
    <row r="2124" spans="1:24" x14ac:dyDescent="0.3">
      <c r="A2124">
        <f>'Raw_Data'!A2124</f>
        <v>2123</v>
      </c>
      <c r="B2124" t="str">
        <f>'Raw_Data'!B2124</f>
        <v>Customer 14</v>
      </c>
      <c r="C2124" t="str">
        <f>'Raw_Data'!C2124</f>
        <v>Desktop</v>
      </c>
      <c r="D2124">
        <f>'Raw_Data'!D2124</f>
        <v>3190</v>
      </c>
      <c r="E2124">
        <f>'Raw_Data'!E2124</f>
        <v>1644</v>
      </c>
      <c r="F2124">
        <f>'Raw_Data'!F2124</f>
        <v>45380.416666666664</v>
      </c>
      <c r="G2124" t="str">
        <f t="shared" si="495"/>
        <v>Customer 14</v>
      </c>
      <c r="H2124" t="str">
        <f t="shared" si="496"/>
        <v>DESKTOP</v>
      </c>
      <c r="I2124" t="str">
        <f t="shared" si="497"/>
        <v>Changed</v>
      </c>
      <c r="J2124">
        <f t="shared" si="498"/>
        <v>3190</v>
      </c>
      <c r="K2124">
        <f t="shared" si="499"/>
        <v>1644</v>
      </c>
      <c r="L2124" s="8">
        <f t="shared" si="500"/>
        <v>45380</v>
      </c>
      <c r="M2124" t="str">
        <f t="shared" ca="1" si="501"/>
        <v>OK</v>
      </c>
      <c r="P2124">
        <f t="shared" si="502"/>
        <v>2123</v>
      </c>
      <c r="Q2124" t="str">
        <f t="shared" si="503"/>
        <v>Customer 14</v>
      </c>
      <c r="R2124" t="str">
        <f t="shared" si="504"/>
        <v>DESKTOP</v>
      </c>
      <c r="S2124">
        <f t="shared" si="505"/>
        <v>3190</v>
      </c>
      <c r="T2124">
        <f t="shared" si="506"/>
        <v>1644</v>
      </c>
      <c r="U2124" s="8">
        <f t="shared" si="507"/>
        <v>45380</v>
      </c>
      <c r="V2124" t="str" cm="1">
        <f t="array" ref="V2124">_xlfn.IFS(S2124 = "", "", S2124 &lt; 500, "Low", S2124 &lt; 1200, "Medium", TRUE, "High")</f>
        <v>High</v>
      </c>
      <c r="W2124" t="str">
        <f t="shared" si="508"/>
        <v>2024-03</v>
      </c>
      <c r="X2124">
        <f t="shared" si="509"/>
        <v>2024</v>
      </c>
    </row>
    <row r="2125" spans="1:24" x14ac:dyDescent="0.3">
      <c r="A2125">
        <f>'Raw_Data'!A2125</f>
        <v>2124</v>
      </c>
      <c r="B2125" t="str">
        <f>'Raw_Data'!B2125</f>
        <v>Customer 8</v>
      </c>
      <c r="C2125" t="str">
        <f>'Raw_Data'!C2125</f>
        <v>Embedded</v>
      </c>
      <c r="D2125">
        <f>'Raw_Data'!D2125</f>
        <v>2195</v>
      </c>
      <c r="E2125">
        <f>'Raw_Data'!E2125</f>
        <v>2254</v>
      </c>
      <c r="F2125">
        <f>'Raw_Data'!F2125</f>
        <v>45380.458333333336</v>
      </c>
      <c r="G2125" t="str">
        <f t="shared" si="495"/>
        <v>Customer 8</v>
      </c>
      <c r="H2125" t="str">
        <f t="shared" si="496"/>
        <v>EMBEDDED</v>
      </c>
      <c r="I2125" t="str">
        <f t="shared" si="497"/>
        <v>Changed</v>
      </c>
      <c r="J2125">
        <f t="shared" si="498"/>
        <v>2195</v>
      </c>
      <c r="K2125">
        <f t="shared" si="499"/>
        <v>2254</v>
      </c>
      <c r="L2125" s="8">
        <f t="shared" si="500"/>
        <v>45380</v>
      </c>
      <c r="M2125" t="str">
        <f t="shared" ca="1" si="501"/>
        <v>OK</v>
      </c>
      <c r="P2125">
        <f t="shared" si="502"/>
        <v>2124</v>
      </c>
      <c r="Q2125" t="str">
        <f t="shared" si="503"/>
        <v>Customer 8</v>
      </c>
      <c r="R2125" t="str">
        <f t="shared" si="504"/>
        <v>EMBEDDED</v>
      </c>
      <c r="S2125">
        <f t="shared" si="505"/>
        <v>2195</v>
      </c>
      <c r="T2125">
        <f t="shared" si="506"/>
        <v>2254</v>
      </c>
      <c r="U2125" s="8">
        <f t="shared" si="507"/>
        <v>45380</v>
      </c>
      <c r="V2125" t="str" cm="1">
        <f t="array" ref="V2125">_xlfn.IFS(S2125 = "", "", S2125 &lt; 500, "Low", S2125 &lt; 1200, "Medium", TRUE, "High")</f>
        <v>High</v>
      </c>
      <c r="W2125" t="str">
        <f t="shared" si="508"/>
        <v>2024-03</v>
      </c>
      <c r="X2125">
        <f t="shared" si="509"/>
        <v>2024</v>
      </c>
    </row>
    <row r="2126" spans="1:24" x14ac:dyDescent="0.3">
      <c r="A2126">
        <f>'Raw_Data'!A2126</f>
        <v>2125</v>
      </c>
      <c r="B2126" t="str">
        <f>'Raw_Data'!B2126</f>
        <v>Customer 8</v>
      </c>
      <c r="C2126" t="str">
        <f>'Raw_Data'!C2126</f>
        <v>Desktop</v>
      </c>
      <c r="D2126">
        <f>'Raw_Data'!D2126</f>
        <v>216</v>
      </c>
      <c r="E2126">
        <f>'Raw_Data'!E2126</f>
        <v>4237</v>
      </c>
      <c r="F2126">
        <f>'Raw_Data'!F2126</f>
        <v>45380.5</v>
      </c>
      <c r="G2126" t="str">
        <f t="shared" si="495"/>
        <v>Customer 8</v>
      </c>
      <c r="H2126" t="str">
        <f t="shared" si="496"/>
        <v>DESKTOP</v>
      </c>
      <c r="I2126" t="str">
        <f t="shared" si="497"/>
        <v>Changed</v>
      </c>
      <c r="J2126">
        <f t="shared" si="498"/>
        <v>216</v>
      </c>
      <c r="K2126">
        <f t="shared" si="499"/>
        <v>4237</v>
      </c>
      <c r="L2126" s="8">
        <f t="shared" si="500"/>
        <v>45380</v>
      </c>
      <c r="M2126" t="str">
        <f t="shared" ca="1" si="501"/>
        <v>OK</v>
      </c>
      <c r="P2126">
        <f t="shared" si="502"/>
        <v>2125</v>
      </c>
      <c r="Q2126" t="str">
        <f t="shared" si="503"/>
        <v>Customer 8</v>
      </c>
      <c r="R2126" t="str">
        <f t="shared" si="504"/>
        <v>DESKTOP</v>
      </c>
      <c r="S2126">
        <f t="shared" si="505"/>
        <v>216</v>
      </c>
      <c r="T2126">
        <f t="shared" si="506"/>
        <v>4237</v>
      </c>
      <c r="U2126" s="8">
        <f t="shared" si="507"/>
        <v>45380</v>
      </c>
      <c r="V2126" t="str" cm="1">
        <f t="array" ref="V2126">_xlfn.IFS(S2126 = "", "", S2126 &lt; 500, "Low", S2126 &lt; 1200, "Medium", TRUE, "High")</f>
        <v>Low</v>
      </c>
      <c r="W2126" t="str">
        <f t="shared" si="508"/>
        <v>2024-03</v>
      </c>
      <c r="X2126">
        <f t="shared" si="509"/>
        <v>2024</v>
      </c>
    </row>
    <row r="2127" spans="1:24" x14ac:dyDescent="0.3">
      <c r="A2127">
        <f>'Raw_Data'!A2127</f>
        <v>2126</v>
      </c>
      <c r="B2127" t="str">
        <f>'Raw_Data'!B2127</f>
        <v>Customer 4</v>
      </c>
      <c r="C2127" t="str">
        <f>'Raw_Data'!C2127</f>
        <v>Workstation</v>
      </c>
      <c r="D2127">
        <f>'Raw_Data'!D2127</f>
        <v>2756</v>
      </c>
      <c r="E2127">
        <f>'Raw_Data'!E2127</f>
        <v>3393</v>
      </c>
      <c r="F2127">
        <f>'Raw_Data'!F2127</f>
        <v>45380.541666666664</v>
      </c>
      <c r="G2127" t="str">
        <f t="shared" si="495"/>
        <v>Customer 4</v>
      </c>
      <c r="H2127" t="str">
        <f t="shared" si="496"/>
        <v>WORKSTATION</v>
      </c>
      <c r="I2127" t="str">
        <f t="shared" si="497"/>
        <v>Changed</v>
      </c>
      <c r="J2127">
        <f t="shared" si="498"/>
        <v>2756</v>
      </c>
      <c r="K2127">
        <f t="shared" si="499"/>
        <v>3393</v>
      </c>
      <c r="L2127" s="8">
        <f t="shared" si="500"/>
        <v>45380</v>
      </c>
      <c r="M2127" t="str">
        <f t="shared" ca="1" si="501"/>
        <v>OK</v>
      </c>
      <c r="P2127">
        <f t="shared" si="502"/>
        <v>2126</v>
      </c>
      <c r="Q2127" t="str">
        <f t="shared" si="503"/>
        <v>Customer 4</v>
      </c>
      <c r="R2127" t="str">
        <f t="shared" si="504"/>
        <v>WORKSTATION</v>
      </c>
      <c r="S2127">
        <f t="shared" si="505"/>
        <v>2756</v>
      </c>
      <c r="T2127">
        <f t="shared" si="506"/>
        <v>3393</v>
      </c>
      <c r="U2127" s="8">
        <f t="shared" si="507"/>
        <v>45380</v>
      </c>
      <c r="V2127" t="str" cm="1">
        <f t="array" ref="V2127">_xlfn.IFS(S2127 = "", "", S2127 &lt; 500, "Low", S2127 &lt; 1200, "Medium", TRUE, "High")</f>
        <v>High</v>
      </c>
      <c r="W2127" t="str">
        <f t="shared" si="508"/>
        <v>2024-03</v>
      </c>
      <c r="X2127">
        <f t="shared" si="509"/>
        <v>2024</v>
      </c>
    </row>
    <row r="2128" spans="1:24" x14ac:dyDescent="0.3">
      <c r="A2128">
        <f>'Raw_Data'!A2128</f>
        <v>2127</v>
      </c>
      <c r="B2128" t="str">
        <f>'Raw_Data'!B2128</f>
        <v>Customer 1</v>
      </c>
      <c r="C2128" t="str">
        <f>'Raw_Data'!C2128</f>
        <v>Desktop</v>
      </c>
      <c r="D2128">
        <f>'Raw_Data'!D2128</f>
        <v>3579</v>
      </c>
      <c r="E2128">
        <f>'Raw_Data'!E2128</f>
        <v>138</v>
      </c>
      <c r="F2128">
        <f>'Raw_Data'!F2128</f>
        <v>45380.583333333336</v>
      </c>
      <c r="G2128" t="str">
        <f t="shared" si="495"/>
        <v>Customer 1</v>
      </c>
      <c r="H2128" t="str">
        <f t="shared" si="496"/>
        <v>DESKTOP</v>
      </c>
      <c r="I2128" t="str">
        <f t="shared" si="497"/>
        <v>Changed</v>
      </c>
      <c r="J2128">
        <f t="shared" si="498"/>
        <v>3579</v>
      </c>
      <c r="K2128">
        <f t="shared" si="499"/>
        <v>138</v>
      </c>
      <c r="L2128" s="8">
        <f t="shared" si="500"/>
        <v>45380</v>
      </c>
      <c r="M2128" t="str">
        <f t="shared" ca="1" si="501"/>
        <v>OK</v>
      </c>
      <c r="P2128">
        <f t="shared" si="502"/>
        <v>2127</v>
      </c>
      <c r="Q2128" t="str">
        <f t="shared" si="503"/>
        <v>Customer 1</v>
      </c>
      <c r="R2128" t="str">
        <f t="shared" si="504"/>
        <v>DESKTOP</v>
      </c>
      <c r="S2128">
        <f t="shared" si="505"/>
        <v>3579</v>
      </c>
      <c r="T2128">
        <f t="shared" si="506"/>
        <v>138</v>
      </c>
      <c r="U2128" s="8">
        <f t="shared" si="507"/>
        <v>45380</v>
      </c>
      <c r="V2128" t="str" cm="1">
        <f t="array" ref="V2128">_xlfn.IFS(S2128 = "", "", S2128 &lt; 500, "Low", S2128 &lt; 1200, "Medium", TRUE, "High")</f>
        <v>High</v>
      </c>
      <c r="W2128" t="str">
        <f t="shared" si="508"/>
        <v>2024-03</v>
      </c>
      <c r="X2128">
        <f t="shared" si="509"/>
        <v>2024</v>
      </c>
    </row>
    <row r="2129" spans="1:24" x14ac:dyDescent="0.3">
      <c r="A2129">
        <f>'Raw_Data'!A2129</f>
        <v>2128</v>
      </c>
      <c r="B2129" t="str">
        <f>'Raw_Data'!B2129</f>
        <v>Customer 1</v>
      </c>
      <c r="C2129" t="str">
        <f>'Raw_Data'!C2129</f>
        <v>Workstation</v>
      </c>
      <c r="D2129">
        <f>'Raw_Data'!D2129</f>
        <v>2072</v>
      </c>
      <c r="E2129">
        <f>'Raw_Data'!E2129</f>
        <v>3714</v>
      </c>
      <c r="F2129">
        <f>'Raw_Data'!F2129</f>
        <v>45380.625</v>
      </c>
      <c r="G2129" t="str">
        <f t="shared" si="495"/>
        <v>Customer 1</v>
      </c>
      <c r="H2129" t="str">
        <f t="shared" si="496"/>
        <v>WORKSTATION</v>
      </c>
      <c r="I2129" t="str">
        <f t="shared" si="497"/>
        <v>Changed</v>
      </c>
      <c r="J2129">
        <f t="shared" si="498"/>
        <v>2072</v>
      </c>
      <c r="K2129">
        <f t="shared" si="499"/>
        <v>3714</v>
      </c>
      <c r="L2129" s="8">
        <f t="shared" si="500"/>
        <v>45380</v>
      </c>
      <c r="M2129" t="str">
        <f t="shared" ca="1" si="501"/>
        <v>OK</v>
      </c>
      <c r="P2129">
        <f t="shared" si="502"/>
        <v>2128</v>
      </c>
      <c r="Q2129" t="str">
        <f t="shared" si="503"/>
        <v>Customer 1</v>
      </c>
      <c r="R2129" t="str">
        <f t="shared" si="504"/>
        <v>WORKSTATION</v>
      </c>
      <c r="S2129">
        <f t="shared" si="505"/>
        <v>2072</v>
      </c>
      <c r="T2129">
        <f t="shared" si="506"/>
        <v>3714</v>
      </c>
      <c r="U2129" s="8">
        <f t="shared" si="507"/>
        <v>45380</v>
      </c>
      <c r="V2129" t="str" cm="1">
        <f t="array" ref="V2129">_xlfn.IFS(S2129 = "", "", S2129 &lt; 500, "Low", S2129 &lt; 1200, "Medium", TRUE, "High")</f>
        <v>High</v>
      </c>
      <c r="W2129" t="str">
        <f t="shared" si="508"/>
        <v>2024-03</v>
      </c>
      <c r="X2129">
        <f t="shared" si="509"/>
        <v>2024</v>
      </c>
    </row>
    <row r="2130" spans="1:24" x14ac:dyDescent="0.3">
      <c r="A2130">
        <f>'Raw_Data'!A2130</f>
        <v>2129</v>
      </c>
      <c r="B2130" t="str">
        <f>'Raw_Data'!B2130</f>
        <v>Customer 12</v>
      </c>
      <c r="C2130" t="str">
        <f>'Raw_Data'!C2130</f>
        <v>Desktop</v>
      </c>
      <c r="D2130">
        <f>'Raw_Data'!D2130</f>
        <v>1616</v>
      </c>
      <c r="E2130">
        <f>'Raw_Data'!E2130</f>
        <v>4007</v>
      </c>
      <c r="F2130">
        <f>'Raw_Data'!F2130</f>
        <v>45380.666666666664</v>
      </c>
      <c r="G2130" t="str">
        <f t="shared" si="495"/>
        <v>Customer 12</v>
      </c>
      <c r="H2130" t="str">
        <f t="shared" si="496"/>
        <v>DESKTOP</v>
      </c>
      <c r="I2130" t="str">
        <f t="shared" si="497"/>
        <v>Changed</v>
      </c>
      <c r="J2130">
        <f t="shared" si="498"/>
        <v>1616</v>
      </c>
      <c r="K2130">
        <f t="shared" si="499"/>
        <v>4007</v>
      </c>
      <c r="L2130" s="8">
        <f t="shared" si="500"/>
        <v>45380</v>
      </c>
      <c r="M2130" t="str">
        <f t="shared" ca="1" si="501"/>
        <v>OK</v>
      </c>
      <c r="P2130">
        <f t="shared" si="502"/>
        <v>2129</v>
      </c>
      <c r="Q2130" t="str">
        <f t="shared" si="503"/>
        <v>Customer 12</v>
      </c>
      <c r="R2130" t="str">
        <f t="shared" si="504"/>
        <v>DESKTOP</v>
      </c>
      <c r="S2130">
        <f t="shared" si="505"/>
        <v>1616</v>
      </c>
      <c r="T2130">
        <f t="shared" si="506"/>
        <v>4007</v>
      </c>
      <c r="U2130" s="8">
        <f t="shared" si="507"/>
        <v>45380</v>
      </c>
      <c r="V2130" t="str" cm="1">
        <f t="array" ref="V2130">_xlfn.IFS(S2130 = "", "", S2130 &lt; 500, "Low", S2130 &lt; 1200, "Medium", TRUE, "High")</f>
        <v>High</v>
      </c>
      <c r="W2130" t="str">
        <f t="shared" si="508"/>
        <v>2024-03</v>
      </c>
      <c r="X2130">
        <f t="shared" si="509"/>
        <v>2024</v>
      </c>
    </row>
    <row r="2131" spans="1:24" x14ac:dyDescent="0.3">
      <c r="A2131">
        <f>'Raw_Data'!A2131</f>
        <v>2130</v>
      </c>
      <c r="B2131" t="str">
        <f>'Raw_Data'!B2131</f>
        <v>Customer 12</v>
      </c>
      <c r="C2131" t="str">
        <f>'Raw_Data'!C2131</f>
        <v>Embedded</v>
      </c>
      <c r="D2131">
        <f>'Raw_Data'!D2131</f>
        <v>1176</v>
      </c>
      <c r="E2131">
        <f>'Raw_Data'!E2131</f>
        <v>786</v>
      </c>
      <c r="F2131">
        <f>'Raw_Data'!F2131</f>
        <v>45380.708333333336</v>
      </c>
      <c r="G2131" t="str">
        <f t="shared" si="495"/>
        <v>Customer 12</v>
      </c>
      <c r="H2131" t="str">
        <f t="shared" si="496"/>
        <v>EMBEDDED</v>
      </c>
      <c r="I2131" t="str">
        <f t="shared" si="497"/>
        <v>Changed</v>
      </c>
      <c r="J2131">
        <f t="shared" si="498"/>
        <v>1176</v>
      </c>
      <c r="K2131">
        <f t="shared" si="499"/>
        <v>786</v>
      </c>
      <c r="L2131" s="8">
        <f t="shared" si="500"/>
        <v>45380</v>
      </c>
      <c r="M2131" t="str">
        <f t="shared" ca="1" si="501"/>
        <v>OK</v>
      </c>
      <c r="P2131">
        <f t="shared" si="502"/>
        <v>2130</v>
      </c>
      <c r="Q2131" t="str">
        <f t="shared" si="503"/>
        <v>Customer 12</v>
      </c>
      <c r="R2131" t="str">
        <f t="shared" si="504"/>
        <v>EMBEDDED</v>
      </c>
      <c r="S2131">
        <f t="shared" si="505"/>
        <v>1176</v>
      </c>
      <c r="T2131">
        <f t="shared" si="506"/>
        <v>786</v>
      </c>
      <c r="U2131" s="8">
        <f t="shared" si="507"/>
        <v>45380</v>
      </c>
      <c r="V2131" t="str" cm="1">
        <f t="array" ref="V2131">_xlfn.IFS(S2131 = "", "", S2131 &lt; 500, "Low", S2131 &lt; 1200, "Medium", TRUE, "High")</f>
        <v>Medium</v>
      </c>
      <c r="W2131" t="str">
        <f t="shared" si="508"/>
        <v>2024-03</v>
      </c>
      <c r="X2131">
        <f t="shared" si="509"/>
        <v>2024</v>
      </c>
    </row>
    <row r="2132" spans="1:24" x14ac:dyDescent="0.3">
      <c r="A2132">
        <f>'Raw_Data'!A2132</f>
        <v>2131</v>
      </c>
      <c r="B2132" t="str">
        <f>'Raw_Data'!B2132</f>
        <v>Customer 12</v>
      </c>
      <c r="C2132" t="str">
        <f>'Raw_Data'!C2132</f>
        <v>Mobile</v>
      </c>
      <c r="D2132">
        <f>'Raw_Data'!D2132</f>
        <v>3368</v>
      </c>
      <c r="E2132">
        <f>'Raw_Data'!E2132</f>
        <v>4257</v>
      </c>
      <c r="F2132">
        <f>'Raw_Data'!F2132</f>
        <v>45380.75</v>
      </c>
      <c r="G2132" t="str">
        <f t="shared" si="495"/>
        <v>Customer 12</v>
      </c>
      <c r="H2132" t="str">
        <f t="shared" si="496"/>
        <v>MOBILE</v>
      </c>
      <c r="I2132" t="str">
        <f t="shared" si="497"/>
        <v>Changed</v>
      </c>
      <c r="J2132">
        <f t="shared" si="498"/>
        <v>3368</v>
      </c>
      <c r="K2132">
        <f t="shared" si="499"/>
        <v>4257</v>
      </c>
      <c r="L2132" s="8">
        <f t="shared" si="500"/>
        <v>45380</v>
      </c>
      <c r="M2132" t="str">
        <f t="shared" ca="1" si="501"/>
        <v>OK</v>
      </c>
      <c r="P2132">
        <f t="shared" si="502"/>
        <v>2131</v>
      </c>
      <c r="Q2132" t="str">
        <f t="shared" si="503"/>
        <v>Customer 12</v>
      </c>
      <c r="R2132" t="str">
        <f t="shared" si="504"/>
        <v>MOBILE</v>
      </c>
      <c r="S2132">
        <f t="shared" si="505"/>
        <v>3368</v>
      </c>
      <c r="T2132">
        <f t="shared" si="506"/>
        <v>4257</v>
      </c>
      <c r="U2132" s="8">
        <f t="shared" si="507"/>
        <v>45380</v>
      </c>
      <c r="V2132" t="str" cm="1">
        <f t="array" ref="V2132">_xlfn.IFS(S2132 = "", "", S2132 &lt; 500, "Low", S2132 &lt; 1200, "Medium", TRUE, "High")</f>
        <v>High</v>
      </c>
      <c r="W2132" t="str">
        <f t="shared" si="508"/>
        <v>2024-03</v>
      </c>
      <c r="X2132">
        <f t="shared" si="509"/>
        <v>2024</v>
      </c>
    </row>
    <row r="2133" spans="1:24" x14ac:dyDescent="0.3">
      <c r="A2133">
        <f>'Raw_Data'!A2133</f>
        <v>2132</v>
      </c>
      <c r="B2133" t="str">
        <f>'Raw_Data'!B2133</f>
        <v>Customer 10</v>
      </c>
      <c r="C2133" t="str">
        <f>'Raw_Data'!C2133</f>
        <v>Desktop</v>
      </c>
      <c r="D2133">
        <f>'Raw_Data'!D2133</f>
        <v>968</v>
      </c>
      <c r="E2133">
        <f>'Raw_Data'!E2133</f>
        <v>2914</v>
      </c>
      <c r="F2133">
        <f>'Raw_Data'!F2133</f>
        <v>45380.791666666664</v>
      </c>
      <c r="G2133" t="str">
        <f t="shared" si="495"/>
        <v>Customer 10</v>
      </c>
      <c r="H2133" t="str">
        <f t="shared" si="496"/>
        <v>DESKTOP</v>
      </c>
      <c r="I2133" t="str">
        <f t="shared" si="497"/>
        <v>Changed</v>
      </c>
      <c r="J2133">
        <f t="shared" si="498"/>
        <v>968</v>
      </c>
      <c r="K2133">
        <f t="shared" si="499"/>
        <v>2914</v>
      </c>
      <c r="L2133" s="8">
        <f t="shared" si="500"/>
        <v>45380</v>
      </c>
      <c r="M2133" t="str">
        <f t="shared" ca="1" si="501"/>
        <v>OK</v>
      </c>
      <c r="P2133">
        <f t="shared" si="502"/>
        <v>2132</v>
      </c>
      <c r="Q2133" t="str">
        <f t="shared" si="503"/>
        <v>Customer 10</v>
      </c>
      <c r="R2133" t="str">
        <f t="shared" si="504"/>
        <v>DESKTOP</v>
      </c>
      <c r="S2133">
        <f t="shared" si="505"/>
        <v>968</v>
      </c>
      <c r="T2133">
        <f t="shared" si="506"/>
        <v>2914</v>
      </c>
      <c r="U2133" s="8">
        <f t="shared" si="507"/>
        <v>45380</v>
      </c>
      <c r="V2133" t="str" cm="1">
        <f t="array" ref="V2133">_xlfn.IFS(S2133 = "", "", S2133 &lt; 500, "Low", S2133 &lt; 1200, "Medium", TRUE, "High")</f>
        <v>Medium</v>
      </c>
      <c r="W2133" t="str">
        <f t="shared" si="508"/>
        <v>2024-03</v>
      </c>
      <c r="X2133">
        <f t="shared" si="509"/>
        <v>2024</v>
      </c>
    </row>
    <row r="2134" spans="1:24" x14ac:dyDescent="0.3">
      <c r="A2134">
        <f>'Raw_Data'!A2134</f>
        <v>2133</v>
      </c>
      <c r="B2134" t="str">
        <f>'Raw_Data'!B2134</f>
        <v>Customer 9</v>
      </c>
      <c r="C2134" t="str">
        <f>'Raw_Data'!C2134</f>
        <v>Mobile</v>
      </c>
      <c r="D2134">
        <f>'Raw_Data'!D2134</f>
        <v>3367</v>
      </c>
      <c r="E2134">
        <f>'Raw_Data'!E2134</f>
        <v>4033</v>
      </c>
      <c r="F2134">
        <f>'Raw_Data'!F2134</f>
        <v>45380.833333333336</v>
      </c>
      <c r="G2134" t="str">
        <f t="shared" si="495"/>
        <v>Customer 9</v>
      </c>
      <c r="H2134" t="str">
        <f t="shared" si="496"/>
        <v>MOBILE</v>
      </c>
      <c r="I2134" t="str">
        <f t="shared" si="497"/>
        <v>Changed</v>
      </c>
      <c r="J2134">
        <f t="shared" si="498"/>
        <v>3367</v>
      </c>
      <c r="K2134">
        <f t="shared" si="499"/>
        <v>4033</v>
      </c>
      <c r="L2134" s="8">
        <f t="shared" si="500"/>
        <v>45380</v>
      </c>
      <c r="M2134" t="str">
        <f t="shared" ca="1" si="501"/>
        <v>OK</v>
      </c>
      <c r="P2134">
        <f t="shared" si="502"/>
        <v>2133</v>
      </c>
      <c r="Q2134" t="str">
        <f t="shared" si="503"/>
        <v>Customer 9</v>
      </c>
      <c r="R2134" t="str">
        <f t="shared" si="504"/>
        <v>MOBILE</v>
      </c>
      <c r="S2134">
        <f t="shared" si="505"/>
        <v>3367</v>
      </c>
      <c r="T2134">
        <f t="shared" si="506"/>
        <v>4033</v>
      </c>
      <c r="U2134" s="8">
        <f t="shared" si="507"/>
        <v>45380</v>
      </c>
      <c r="V2134" t="str" cm="1">
        <f t="array" ref="V2134">_xlfn.IFS(S2134 = "", "", S2134 &lt; 500, "Low", S2134 &lt; 1200, "Medium", TRUE, "High")</f>
        <v>High</v>
      </c>
      <c r="W2134" t="str">
        <f t="shared" si="508"/>
        <v>2024-03</v>
      </c>
      <c r="X2134">
        <f t="shared" si="509"/>
        <v>2024</v>
      </c>
    </row>
    <row r="2135" spans="1:24" x14ac:dyDescent="0.3">
      <c r="A2135">
        <f>'Raw_Data'!A2135</f>
        <v>2134</v>
      </c>
      <c r="B2135" t="str">
        <f>'Raw_Data'!B2135</f>
        <v>Customer 2</v>
      </c>
      <c r="C2135" t="str">
        <f>'Raw_Data'!C2135</f>
        <v>Desktop</v>
      </c>
      <c r="D2135">
        <f>'Raw_Data'!D2135</f>
        <v>2109</v>
      </c>
      <c r="E2135">
        <f>'Raw_Data'!E2135</f>
        <v>3068</v>
      </c>
      <c r="F2135">
        <f>'Raw_Data'!F2135</f>
        <v>45380.875</v>
      </c>
      <c r="G2135" t="str">
        <f t="shared" si="495"/>
        <v>Customer 2</v>
      </c>
      <c r="H2135" t="str">
        <f t="shared" si="496"/>
        <v>DESKTOP</v>
      </c>
      <c r="I2135" t="str">
        <f t="shared" si="497"/>
        <v>Changed</v>
      </c>
      <c r="J2135">
        <f t="shared" si="498"/>
        <v>2109</v>
      </c>
      <c r="K2135">
        <f t="shared" si="499"/>
        <v>3068</v>
      </c>
      <c r="L2135" s="8">
        <f t="shared" si="500"/>
        <v>45380</v>
      </c>
      <c r="M2135" t="str">
        <f t="shared" ca="1" si="501"/>
        <v>OK</v>
      </c>
      <c r="P2135">
        <f t="shared" si="502"/>
        <v>2134</v>
      </c>
      <c r="Q2135" t="str">
        <f t="shared" si="503"/>
        <v>Customer 2</v>
      </c>
      <c r="R2135" t="str">
        <f t="shared" si="504"/>
        <v>DESKTOP</v>
      </c>
      <c r="S2135">
        <f t="shared" si="505"/>
        <v>2109</v>
      </c>
      <c r="T2135">
        <f t="shared" si="506"/>
        <v>3068</v>
      </c>
      <c r="U2135" s="8">
        <f t="shared" si="507"/>
        <v>45380</v>
      </c>
      <c r="V2135" t="str" cm="1">
        <f t="array" ref="V2135">_xlfn.IFS(S2135 = "", "", S2135 &lt; 500, "Low", S2135 &lt; 1200, "Medium", TRUE, "High")</f>
        <v>High</v>
      </c>
      <c r="W2135" t="str">
        <f t="shared" si="508"/>
        <v>2024-03</v>
      </c>
      <c r="X2135">
        <f t="shared" si="509"/>
        <v>2024</v>
      </c>
    </row>
    <row r="2136" spans="1:24" x14ac:dyDescent="0.3">
      <c r="A2136">
        <f>'Raw_Data'!A2136</f>
        <v>2135</v>
      </c>
      <c r="B2136" t="str">
        <f>'Raw_Data'!B2136</f>
        <v>Customer 3</v>
      </c>
      <c r="C2136" t="str">
        <f>'Raw_Data'!C2136</f>
        <v>Workstation</v>
      </c>
      <c r="D2136">
        <f>'Raw_Data'!D2136</f>
        <v>3519</v>
      </c>
      <c r="E2136">
        <f>'Raw_Data'!E2136</f>
        <v>4631</v>
      </c>
      <c r="F2136">
        <f>'Raw_Data'!F2136</f>
        <v>45380.916666666664</v>
      </c>
      <c r="G2136" t="str">
        <f t="shared" si="495"/>
        <v>Customer 3</v>
      </c>
      <c r="H2136" t="str">
        <f t="shared" si="496"/>
        <v>WORKSTATION</v>
      </c>
      <c r="I2136" t="str">
        <f t="shared" si="497"/>
        <v>Changed</v>
      </c>
      <c r="J2136">
        <f t="shared" si="498"/>
        <v>3519</v>
      </c>
      <c r="K2136">
        <f t="shared" si="499"/>
        <v>4631</v>
      </c>
      <c r="L2136" s="8">
        <f t="shared" si="500"/>
        <v>45380</v>
      </c>
      <c r="M2136" t="str">
        <f t="shared" ca="1" si="501"/>
        <v>OK</v>
      </c>
      <c r="P2136">
        <f t="shared" si="502"/>
        <v>2135</v>
      </c>
      <c r="Q2136" t="str">
        <f t="shared" si="503"/>
        <v>Customer 3</v>
      </c>
      <c r="R2136" t="str">
        <f t="shared" si="504"/>
        <v>WORKSTATION</v>
      </c>
      <c r="S2136">
        <f t="shared" si="505"/>
        <v>3519</v>
      </c>
      <c r="T2136">
        <f t="shared" si="506"/>
        <v>4631</v>
      </c>
      <c r="U2136" s="8">
        <f t="shared" si="507"/>
        <v>45380</v>
      </c>
      <c r="V2136" t="str" cm="1">
        <f t="array" ref="V2136">_xlfn.IFS(S2136 = "", "", S2136 &lt; 500, "Low", S2136 &lt; 1200, "Medium", TRUE, "High")</f>
        <v>High</v>
      </c>
      <c r="W2136" t="str">
        <f t="shared" si="508"/>
        <v>2024-03</v>
      </c>
      <c r="X2136">
        <f t="shared" si="509"/>
        <v>2024</v>
      </c>
    </row>
    <row r="2137" spans="1:24" x14ac:dyDescent="0.3">
      <c r="A2137">
        <f>'Raw_Data'!A2137</f>
        <v>2136</v>
      </c>
      <c r="B2137" t="str">
        <f>'Raw_Data'!B2137</f>
        <v>Customer 8</v>
      </c>
      <c r="C2137" t="str">
        <f>'Raw_Data'!C2137</f>
        <v>Embedded</v>
      </c>
      <c r="D2137">
        <f>'Raw_Data'!D2137</f>
        <v>1769</v>
      </c>
      <c r="E2137">
        <f>'Raw_Data'!E2137</f>
        <v>4861</v>
      </c>
      <c r="F2137">
        <f>'Raw_Data'!F2137</f>
        <v>45380.958333333336</v>
      </c>
      <c r="G2137" t="str">
        <f t="shared" si="495"/>
        <v>Customer 8</v>
      </c>
      <c r="H2137" t="str">
        <f t="shared" si="496"/>
        <v>EMBEDDED</v>
      </c>
      <c r="I2137" t="str">
        <f t="shared" si="497"/>
        <v>Changed</v>
      </c>
      <c r="J2137">
        <f t="shared" si="498"/>
        <v>1769</v>
      </c>
      <c r="K2137">
        <f t="shared" si="499"/>
        <v>4861</v>
      </c>
      <c r="L2137" s="8">
        <f t="shared" si="500"/>
        <v>45380</v>
      </c>
      <c r="M2137" t="str">
        <f t="shared" ca="1" si="501"/>
        <v>OK</v>
      </c>
      <c r="P2137">
        <f t="shared" si="502"/>
        <v>2136</v>
      </c>
      <c r="Q2137" t="str">
        <f t="shared" si="503"/>
        <v>Customer 8</v>
      </c>
      <c r="R2137" t="str">
        <f t="shared" si="504"/>
        <v>EMBEDDED</v>
      </c>
      <c r="S2137">
        <f t="shared" si="505"/>
        <v>1769</v>
      </c>
      <c r="T2137">
        <f t="shared" si="506"/>
        <v>4861</v>
      </c>
      <c r="U2137" s="8">
        <f t="shared" si="507"/>
        <v>45380</v>
      </c>
      <c r="V2137" t="str" cm="1">
        <f t="array" ref="V2137">_xlfn.IFS(S2137 = "", "", S2137 &lt; 500, "Low", S2137 &lt; 1200, "Medium", TRUE, "High")</f>
        <v>High</v>
      </c>
      <c r="W2137" t="str">
        <f t="shared" si="508"/>
        <v>2024-03</v>
      </c>
      <c r="X2137">
        <f t="shared" si="509"/>
        <v>2024</v>
      </c>
    </row>
    <row r="2138" spans="1:24" x14ac:dyDescent="0.3">
      <c r="A2138">
        <f>'Raw_Data'!A2138</f>
        <v>2137</v>
      </c>
      <c r="B2138" t="str">
        <f>'Raw_Data'!B2138</f>
        <v>Customer 13</v>
      </c>
      <c r="C2138" t="str">
        <f>'Raw_Data'!C2138</f>
        <v>Desktop</v>
      </c>
      <c r="D2138">
        <f>'Raw_Data'!D2138</f>
        <v>2943</v>
      </c>
      <c r="E2138">
        <f>'Raw_Data'!E2138</f>
        <v>3560</v>
      </c>
      <c r="F2138">
        <f>'Raw_Data'!F2138</f>
        <v>45381</v>
      </c>
      <c r="G2138" t="str">
        <f t="shared" si="495"/>
        <v>Customer 13</v>
      </c>
      <c r="H2138" t="str">
        <f t="shared" si="496"/>
        <v>DESKTOP</v>
      </c>
      <c r="I2138" t="str">
        <f t="shared" si="497"/>
        <v>Changed</v>
      </c>
      <c r="J2138">
        <f t="shared" si="498"/>
        <v>2943</v>
      </c>
      <c r="K2138">
        <f t="shared" si="499"/>
        <v>3560</v>
      </c>
      <c r="L2138" s="8">
        <f t="shared" si="500"/>
        <v>45381</v>
      </c>
      <c r="M2138" t="str">
        <f t="shared" ca="1" si="501"/>
        <v>OK</v>
      </c>
      <c r="P2138">
        <f t="shared" si="502"/>
        <v>2137</v>
      </c>
      <c r="Q2138" t="str">
        <f t="shared" si="503"/>
        <v>Customer 13</v>
      </c>
      <c r="R2138" t="str">
        <f t="shared" si="504"/>
        <v>DESKTOP</v>
      </c>
      <c r="S2138">
        <f t="shared" si="505"/>
        <v>2943</v>
      </c>
      <c r="T2138">
        <f t="shared" si="506"/>
        <v>3560</v>
      </c>
      <c r="U2138" s="8">
        <f t="shared" si="507"/>
        <v>45381</v>
      </c>
      <c r="V2138" t="str" cm="1">
        <f t="array" ref="V2138">_xlfn.IFS(S2138 = "", "", S2138 &lt; 500, "Low", S2138 &lt; 1200, "Medium", TRUE, "High")</f>
        <v>High</v>
      </c>
      <c r="W2138" t="str">
        <f t="shared" si="508"/>
        <v>2024-03</v>
      </c>
      <c r="X2138">
        <f t="shared" si="509"/>
        <v>2024</v>
      </c>
    </row>
    <row r="2139" spans="1:24" x14ac:dyDescent="0.3">
      <c r="A2139">
        <f>'Raw_Data'!A2139</f>
        <v>2138</v>
      </c>
      <c r="B2139" t="str">
        <f>'Raw_Data'!B2139</f>
        <v>Customer 4</v>
      </c>
      <c r="C2139" t="str">
        <f>'Raw_Data'!C2139</f>
        <v>Mobile</v>
      </c>
      <c r="D2139">
        <f>'Raw_Data'!D2139</f>
        <v>3555</v>
      </c>
      <c r="E2139">
        <f>'Raw_Data'!E2139</f>
        <v>412</v>
      </c>
      <c r="F2139">
        <f>'Raw_Data'!F2139</f>
        <v>45381.041666666664</v>
      </c>
      <c r="G2139" t="str">
        <f t="shared" si="495"/>
        <v>Customer 4</v>
      </c>
      <c r="H2139" t="str">
        <f t="shared" si="496"/>
        <v>MOBILE</v>
      </c>
      <c r="I2139" t="str">
        <f t="shared" si="497"/>
        <v>Changed</v>
      </c>
      <c r="J2139">
        <f t="shared" si="498"/>
        <v>3555</v>
      </c>
      <c r="K2139">
        <f t="shared" si="499"/>
        <v>412</v>
      </c>
      <c r="L2139" s="8">
        <f t="shared" si="500"/>
        <v>45381</v>
      </c>
      <c r="M2139" t="str">
        <f t="shared" ca="1" si="501"/>
        <v>OK</v>
      </c>
      <c r="P2139">
        <f t="shared" si="502"/>
        <v>2138</v>
      </c>
      <c r="Q2139" t="str">
        <f t="shared" si="503"/>
        <v>Customer 4</v>
      </c>
      <c r="R2139" t="str">
        <f t="shared" si="504"/>
        <v>MOBILE</v>
      </c>
      <c r="S2139">
        <f t="shared" si="505"/>
        <v>3555</v>
      </c>
      <c r="T2139">
        <f t="shared" si="506"/>
        <v>412</v>
      </c>
      <c r="U2139" s="8">
        <f t="shared" si="507"/>
        <v>45381</v>
      </c>
      <c r="V2139" t="str" cm="1">
        <f t="array" ref="V2139">_xlfn.IFS(S2139 = "", "", S2139 &lt; 500, "Low", S2139 &lt; 1200, "Medium", TRUE, "High")</f>
        <v>High</v>
      </c>
      <c r="W2139" t="str">
        <f t="shared" si="508"/>
        <v>2024-03</v>
      </c>
      <c r="X2139">
        <f t="shared" si="509"/>
        <v>2024</v>
      </c>
    </row>
    <row r="2140" spans="1:24" x14ac:dyDescent="0.3">
      <c r="A2140">
        <f>'Raw_Data'!A2140</f>
        <v>2139</v>
      </c>
      <c r="B2140" t="str">
        <f>'Raw_Data'!B2140</f>
        <v>Customer 11</v>
      </c>
      <c r="C2140" t="str">
        <f>'Raw_Data'!C2140</f>
        <v>Desktop</v>
      </c>
      <c r="D2140">
        <f>'Raw_Data'!D2140</f>
        <v>846</v>
      </c>
      <c r="E2140">
        <f>'Raw_Data'!E2140</f>
        <v>3808</v>
      </c>
      <c r="F2140">
        <f>'Raw_Data'!F2140</f>
        <v>45381.083333333336</v>
      </c>
      <c r="G2140" t="str">
        <f t="shared" si="495"/>
        <v>Customer 11</v>
      </c>
      <c r="H2140" t="str">
        <f t="shared" si="496"/>
        <v>DESKTOP</v>
      </c>
      <c r="I2140" t="str">
        <f t="shared" si="497"/>
        <v>Changed</v>
      </c>
      <c r="J2140">
        <f t="shared" si="498"/>
        <v>846</v>
      </c>
      <c r="K2140">
        <f t="shared" si="499"/>
        <v>3808</v>
      </c>
      <c r="L2140" s="8">
        <f t="shared" si="500"/>
        <v>45381</v>
      </c>
      <c r="M2140" t="str">
        <f t="shared" ca="1" si="501"/>
        <v>OK</v>
      </c>
      <c r="P2140">
        <f t="shared" si="502"/>
        <v>2139</v>
      </c>
      <c r="Q2140" t="str">
        <f t="shared" si="503"/>
        <v>Customer 11</v>
      </c>
      <c r="R2140" t="str">
        <f t="shared" si="504"/>
        <v>DESKTOP</v>
      </c>
      <c r="S2140">
        <f t="shared" si="505"/>
        <v>846</v>
      </c>
      <c r="T2140">
        <f t="shared" si="506"/>
        <v>3808</v>
      </c>
      <c r="U2140" s="8">
        <f t="shared" si="507"/>
        <v>45381</v>
      </c>
      <c r="V2140" t="str" cm="1">
        <f t="array" ref="V2140">_xlfn.IFS(S2140 = "", "", S2140 &lt; 500, "Low", S2140 &lt; 1200, "Medium", TRUE, "High")</f>
        <v>Medium</v>
      </c>
      <c r="W2140" t="str">
        <f t="shared" si="508"/>
        <v>2024-03</v>
      </c>
      <c r="X2140">
        <f t="shared" si="509"/>
        <v>2024</v>
      </c>
    </row>
    <row r="2141" spans="1:24" x14ac:dyDescent="0.3">
      <c r="A2141">
        <f>'Raw_Data'!A2141</f>
        <v>2140</v>
      </c>
      <c r="B2141" t="str">
        <f>'Raw_Data'!B2141</f>
        <v>Customer 13</v>
      </c>
      <c r="C2141" t="str">
        <f>'Raw_Data'!C2141</f>
        <v>Embedded</v>
      </c>
      <c r="D2141">
        <f>'Raw_Data'!D2141</f>
        <v>1733</v>
      </c>
      <c r="E2141">
        <f>'Raw_Data'!E2141</f>
        <v>222</v>
      </c>
      <c r="F2141">
        <f>'Raw_Data'!F2141</f>
        <v>45381.125</v>
      </c>
      <c r="G2141" t="str">
        <f t="shared" si="495"/>
        <v>Customer 13</v>
      </c>
      <c r="H2141" t="str">
        <f t="shared" si="496"/>
        <v>EMBEDDED</v>
      </c>
      <c r="I2141" t="str">
        <f t="shared" si="497"/>
        <v>Changed</v>
      </c>
      <c r="J2141">
        <f t="shared" si="498"/>
        <v>1733</v>
      </c>
      <c r="K2141">
        <f t="shared" si="499"/>
        <v>222</v>
      </c>
      <c r="L2141" s="8">
        <f t="shared" si="500"/>
        <v>45381</v>
      </c>
      <c r="M2141" t="str">
        <f t="shared" ca="1" si="501"/>
        <v>OK</v>
      </c>
      <c r="P2141">
        <f t="shared" si="502"/>
        <v>2140</v>
      </c>
      <c r="Q2141" t="str">
        <f t="shared" si="503"/>
        <v>Customer 13</v>
      </c>
      <c r="R2141" t="str">
        <f t="shared" si="504"/>
        <v>EMBEDDED</v>
      </c>
      <c r="S2141">
        <f t="shared" si="505"/>
        <v>1733</v>
      </c>
      <c r="T2141">
        <f t="shared" si="506"/>
        <v>222</v>
      </c>
      <c r="U2141" s="8">
        <f t="shared" si="507"/>
        <v>45381</v>
      </c>
      <c r="V2141" t="str" cm="1">
        <f t="array" ref="V2141">_xlfn.IFS(S2141 = "", "", S2141 &lt; 500, "Low", S2141 &lt; 1200, "Medium", TRUE, "High")</f>
        <v>High</v>
      </c>
      <c r="W2141" t="str">
        <f t="shared" si="508"/>
        <v>2024-03</v>
      </c>
      <c r="X2141">
        <f t="shared" si="509"/>
        <v>2024</v>
      </c>
    </row>
    <row r="2142" spans="1:24" x14ac:dyDescent="0.3">
      <c r="A2142">
        <f>'Raw_Data'!A2142</f>
        <v>2141</v>
      </c>
      <c r="B2142" t="str">
        <f>'Raw_Data'!B2142</f>
        <v>Customer 8</v>
      </c>
      <c r="C2142" t="str">
        <f>'Raw_Data'!C2142</f>
        <v>Mobile</v>
      </c>
      <c r="D2142">
        <f>'Raw_Data'!D2142</f>
        <v>4</v>
      </c>
      <c r="E2142">
        <f>'Raw_Data'!E2142</f>
        <v>4299</v>
      </c>
      <c r="F2142">
        <f>'Raw_Data'!F2142</f>
        <v>45381.166666666664</v>
      </c>
      <c r="G2142" t="str">
        <f t="shared" si="495"/>
        <v>Customer 8</v>
      </c>
      <c r="H2142" t="str">
        <f t="shared" si="496"/>
        <v>MOBILE</v>
      </c>
      <c r="I2142" t="str">
        <f t="shared" si="497"/>
        <v>Changed</v>
      </c>
      <c r="J2142">
        <f t="shared" si="498"/>
        <v>4</v>
      </c>
      <c r="K2142">
        <f t="shared" si="499"/>
        <v>4299</v>
      </c>
      <c r="L2142" s="8">
        <f t="shared" si="500"/>
        <v>45381</v>
      </c>
      <c r="M2142" t="str">
        <f t="shared" ca="1" si="501"/>
        <v>OK</v>
      </c>
      <c r="P2142">
        <f t="shared" si="502"/>
        <v>2141</v>
      </c>
      <c r="Q2142" t="str">
        <f t="shared" si="503"/>
        <v>Customer 8</v>
      </c>
      <c r="R2142" t="str">
        <f t="shared" si="504"/>
        <v>MOBILE</v>
      </c>
      <c r="S2142">
        <f t="shared" si="505"/>
        <v>4</v>
      </c>
      <c r="T2142">
        <f t="shared" si="506"/>
        <v>4299</v>
      </c>
      <c r="U2142" s="8">
        <f t="shared" si="507"/>
        <v>45381</v>
      </c>
      <c r="V2142" t="str" cm="1">
        <f t="array" ref="V2142">_xlfn.IFS(S2142 = "", "", S2142 &lt; 500, "Low", S2142 &lt; 1200, "Medium", TRUE, "High")</f>
        <v>Low</v>
      </c>
      <c r="W2142" t="str">
        <f t="shared" si="508"/>
        <v>2024-03</v>
      </c>
      <c r="X2142">
        <f t="shared" si="509"/>
        <v>2024</v>
      </c>
    </row>
    <row r="2143" spans="1:24" x14ac:dyDescent="0.3">
      <c r="A2143">
        <f>'Raw_Data'!A2143</f>
        <v>2142</v>
      </c>
      <c r="B2143" t="str">
        <f>'Raw_Data'!B2143</f>
        <v>Customer 13</v>
      </c>
      <c r="C2143" t="str">
        <f>'Raw_Data'!C2143</f>
        <v>Mobile</v>
      </c>
      <c r="D2143">
        <f>'Raw_Data'!D2143</f>
        <v>3667</v>
      </c>
      <c r="E2143">
        <f>'Raw_Data'!E2143</f>
        <v>2391</v>
      </c>
      <c r="F2143">
        <f>'Raw_Data'!F2143</f>
        <v>45381.208333333336</v>
      </c>
      <c r="G2143" t="str">
        <f t="shared" si="495"/>
        <v>Customer 13</v>
      </c>
      <c r="H2143" t="str">
        <f t="shared" si="496"/>
        <v>MOBILE</v>
      </c>
      <c r="I2143" t="str">
        <f t="shared" si="497"/>
        <v>Changed</v>
      </c>
      <c r="J2143">
        <f t="shared" si="498"/>
        <v>3667</v>
      </c>
      <c r="K2143">
        <f t="shared" si="499"/>
        <v>2391</v>
      </c>
      <c r="L2143" s="8">
        <f t="shared" si="500"/>
        <v>45381</v>
      </c>
      <c r="M2143" t="str">
        <f t="shared" ca="1" si="501"/>
        <v>OK</v>
      </c>
      <c r="P2143">
        <f t="shared" si="502"/>
        <v>2142</v>
      </c>
      <c r="Q2143" t="str">
        <f t="shared" si="503"/>
        <v>Customer 13</v>
      </c>
      <c r="R2143" t="str">
        <f t="shared" si="504"/>
        <v>MOBILE</v>
      </c>
      <c r="S2143">
        <f t="shared" si="505"/>
        <v>3667</v>
      </c>
      <c r="T2143">
        <f t="shared" si="506"/>
        <v>2391</v>
      </c>
      <c r="U2143" s="8">
        <f t="shared" si="507"/>
        <v>45381</v>
      </c>
      <c r="V2143" t="str" cm="1">
        <f t="array" ref="V2143">_xlfn.IFS(S2143 = "", "", S2143 &lt; 500, "Low", S2143 &lt; 1200, "Medium", TRUE, "High")</f>
        <v>High</v>
      </c>
      <c r="W2143" t="str">
        <f t="shared" si="508"/>
        <v>2024-03</v>
      </c>
      <c r="X2143">
        <f t="shared" si="509"/>
        <v>2024</v>
      </c>
    </row>
    <row r="2144" spans="1:24" x14ac:dyDescent="0.3">
      <c r="A2144">
        <f>'Raw_Data'!A2144</f>
        <v>2143</v>
      </c>
      <c r="B2144" t="str">
        <f>'Raw_Data'!B2144</f>
        <v>Customer 14</v>
      </c>
      <c r="C2144" t="str">
        <f>'Raw_Data'!C2144</f>
        <v>Mobile</v>
      </c>
      <c r="D2144">
        <f>'Raw_Data'!D2144</f>
        <v>93</v>
      </c>
      <c r="E2144">
        <f>'Raw_Data'!E2144</f>
        <v>3892</v>
      </c>
      <c r="F2144">
        <f>'Raw_Data'!F2144</f>
        <v>45381.25</v>
      </c>
      <c r="G2144" t="str">
        <f t="shared" si="495"/>
        <v>Customer 14</v>
      </c>
      <c r="H2144" t="str">
        <f t="shared" si="496"/>
        <v>MOBILE</v>
      </c>
      <c r="I2144" t="str">
        <f t="shared" si="497"/>
        <v>Changed</v>
      </c>
      <c r="J2144">
        <f t="shared" si="498"/>
        <v>93</v>
      </c>
      <c r="K2144">
        <f t="shared" si="499"/>
        <v>3892</v>
      </c>
      <c r="L2144" s="8">
        <f t="shared" si="500"/>
        <v>45381</v>
      </c>
      <c r="M2144" t="str">
        <f t="shared" ca="1" si="501"/>
        <v>OK</v>
      </c>
      <c r="P2144">
        <f t="shared" si="502"/>
        <v>2143</v>
      </c>
      <c r="Q2144" t="str">
        <f t="shared" si="503"/>
        <v>Customer 14</v>
      </c>
      <c r="R2144" t="str">
        <f t="shared" si="504"/>
        <v>MOBILE</v>
      </c>
      <c r="S2144">
        <f t="shared" si="505"/>
        <v>93</v>
      </c>
      <c r="T2144">
        <f t="shared" si="506"/>
        <v>3892</v>
      </c>
      <c r="U2144" s="8">
        <f t="shared" si="507"/>
        <v>45381</v>
      </c>
      <c r="V2144" t="str" cm="1">
        <f t="array" ref="V2144">_xlfn.IFS(S2144 = "", "", S2144 &lt; 500, "Low", S2144 &lt; 1200, "Medium", TRUE, "High")</f>
        <v>Low</v>
      </c>
      <c r="W2144" t="str">
        <f t="shared" si="508"/>
        <v>2024-03</v>
      </c>
      <c r="X2144">
        <f t="shared" si="509"/>
        <v>2024</v>
      </c>
    </row>
    <row r="2145" spans="1:24" x14ac:dyDescent="0.3">
      <c r="A2145">
        <f>'Raw_Data'!A2145</f>
        <v>2144</v>
      </c>
      <c r="B2145" t="str">
        <f>'Raw_Data'!B2145</f>
        <v>Customer 13</v>
      </c>
      <c r="C2145" t="str">
        <f>'Raw_Data'!C2145</f>
        <v>Embedded</v>
      </c>
      <c r="D2145">
        <f>'Raw_Data'!D2145</f>
        <v>3666</v>
      </c>
      <c r="E2145">
        <f>'Raw_Data'!E2145</f>
        <v>3334</v>
      </c>
      <c r="F2145">
        <f>'Raw_Data'!F2145</f>
        <v>45381.291666666664</v>
      </c>
      <c r="G2145" t="str">
        <f t="shared" si="495"/>
        <v>Customer 13</v>
      </c>
      <c r="H2145" t="str">
        <f t="shared" si="496"/>
        <v>EMBEDDED</v>
      </c>
      <c r="I2145" t="str">
        <f t="shared" si="497"/>
        <v>Changed</v>
      </c>
      <c r="J2145">
        <f t="shared" si="498"/>
        <v>3666</v>
      </c>
      <c r="K2145">
        <f t="shared" si="499"/>
        <v>3334</v>
      </c>
      <c r="L2145" s="8">
        <f t="shared" si="500"/>
        <v>45381</v>
      </c>
      <c r="M2145" t="str">
        <f t="shared" ca="1" si="501"/>
        <v>OK</v>
      </c>
      <c r="P2145">
        <f t="shared" si="502"/>
        <v>2144</v>
      </c>
      <c r="Q2145" t="str">
        <f t="shared" si="503"/>
        <v>Customer 13</v>
      </c>
      <c r="R2145" t="str">
        <f t="shared" si="504"/>
        <v>EMBEDDED</v>
      </c>
      <c r="S2145">
        <f t="shared" si="505"/>
        <v>3666</v>
      </c>
      <c r="T2145">
        <f t="shared" si="506"/>
        <v>3334</v>
      </c>
      <c r="U2145" s="8">
        <f t="shared" si="507"/>
        <v>45381</v>
      </c>
      <c r="V2145" t="str" cm="1">
        <f t="array" ref="V2145">_xlfn.IFS(S2145 = "", "", S2145 &lt; 500, "Low", S2145 &lt; 1200, "Medium", TRUE, "High")</f>
        <v>High</v>
      </c>
      <c r="W2145" t="str">
        <f t="shared" si="508"/>
        <v>2024-03</v>
      </c>
      <c r="X2145">
        <f t="shared" si="509"/>
        <v>2024</v>
      </c>
    </row>
    <row r="2146" spans="1:24" x14ac:dyDescent="0.3">
      <c r="A2146">
        <f>'Raw_Data'!A2146</f>
        <v>2145</v>
      </c>
      <c r="B2146" t="str">
        <f>'Raw_Data'!B2146</f>
        <v>Customer 13</v>
      </c>
      <c r="C2146" t="str">
        <f>'Raw_Data'!C2146</f>
        <v>Desktop</v>
      </c>
      <c r="D2146">
        <f>'Raw_Data'!D2146</f>
        <v>2135</v>
      </c>
      <c r="E2146">
        <f>'Raw_Data'!E2146</f>
        <v>2036</v>
      </c>
      <c r="F2146">
        <f>'Raw_Data'!F2146</f>
        <v>45381.333333333336</v>
      </c>
      <c r="G2146" t="str">
        <f t="shared" si="495"/>
        <v>Customer 13</v>
      </c>
      <c r="H2146" t="str">
        <f t="shared" si="496"/>
        <v>DESKTOP</v>
      </c>
      <c r="I2146" t="str">
        <f t="shared" si="497"/>
        <v>Changed</v>
      </c>
      <c r="J2146">
        <f t="shared" si="498"/>
        <v>2135</v>
      </c>
      <c r="K2146">
        <f t="shared" si="499"/>
        <v>2036</v>
      </c>
      <c r="L2146" s="8">
        <f t="shared" si="500"/>
        <v>45381</v>
      </c>
      <c r="M2146" t="str">
        <f t="shared" ca="1" si="501"/>
        <v>OK</v>
      </c>
      <c r="P2146">
        <f t="shared" si="502"/>
        <v>2145</v>
      </c>
      <c r="Q2146" t="str">
        <f t="shared" si="503"/>
        <v>Customer 13</v>
      </c>
      <c r="R2146" t="str">
        <f t="shared" si="504"/>
        <v>DESKTOP</v>
      </c>
      <c r="S2146">
        <f t="shared" si="505"/>
        <v>2135</v>
      </c>
      <c r="T2146">
        <f t="shared" si="506"/>
        <v>2036</v>
      </c>
      <c r="U2146" s="8">
        <f t="shared" si="507"/>
        <v>45381</v>
      </c>
      <c r="V2146" t="str" cm="1">
        <f t="array" ref="V2146">_xlfn.IFS(S2146 = "", "", S2146 &lt; 500, "Low", S2146 &lt; 1200, "Medium", TRUE, "High")</f>
        <v>High</v>
      </c>
      <c r="W2146" t="str">
        <f t="shared" si="508"/>
        <v>2024-03</v>
      </c>
      <c r="X2146">
        <f t="shared" si="509"/>
        <v>2024</v>
      </c>
    </row>
    <row r="2147" spans="1:24" x14ac:dyDescent="0.3">
      <c r="A2147">
        <f>'Raw_Data'!A2147</f>
        <v>2146</v>
      </c>
      <c r="B2147" t="str">
        <f>'Raw_Data'!B2147</f>
        <v>Customer 2</v>
      </c>
      <c r="C2147" t="str">
        <f>'Raw_Data'!C2147</f>
        <v>Mobile</v>
      </c>
      <c r="D2147">
        <f>'Raw_Data'!D2147</f>
        <v>2112</v>
      </c>
      <c r="E2147">
        <f>'Raw_Data'!E2147</f>
        <v>4514</v>
      </c>
      <c r="F2147">
        <f>'Raw_Data'!F2147</f>
        <v>45381.375</v>
      </c>
      <c r="G2147" t="str">
        <f t="shared" si="495"/>
        <v>Customer 2</v>
      </c>
      <c r="H2147" t="str">
        <f t="shared" si="496"/>
        <v>MOBILE</v>
      </c>
      <c r="I2147" t="str">
        <f t="shared" si="497"/>
        <v>Changed</v>
      </c>
      <c r="J2147">
        <f t="shared" si="498"/>
        <v>2112</v>
      </c>
      <c r="K2147">
        <f t="shared" si="499"/>
        <v>4514</v>
      </c>
      <c r="L2147" s="8">
        <f t="shared" si="500"/>
        <v>45381</v>
      </c>
      <c r="M2147" t="str">
        <f t="shared" ca="1" si="501"/>
        <v>OK</v>
      </c>
      <c r="P2147">
        <f t="shared" si="502"/>
        <v>2146</v>
      </c>
      <c r="Q2147" t="str">
        <f t="shared" si="503"/>
        <v>Customer 2</v>
      </c>
      <c r="R2147" t="str">
        <f t="shared" si="504"/>
        <v>MOBILE</v>
      </c>
      <c r="S2147">
        <f t="shared" si="505"/>
        <v>2112</v>
      </c>
      <c r="T2147">
        <f t="shared" si="506"/>
        <v>4514</v>
      </c>
      <c r="U2147" s="8">
        <f t="shared" si="507"/>
        <v>45381</v>
      </c>
      <c r="V2147" t="str" cm="1">
        <f t="array" ref="V2147">_xlfn.IFS(S2147 = "", "", S2147 &lt; 500, "Low", S2147 &lt; 1200, "Medium", TRUE, "High")</f>
        <v>High</v>
      </c>
      <c r="W2147" t="str">
        <f t="shared" si="508"/>
        <v>2024-03</v>
      </c>
      <c r="X2147">
        <f t="shared" si="509"/>
        <v>2024</v>
      </c>
    </row>
    <row r="2148" spans="1:24" x14ac:dyDescent="0.3">
      <c r="A2148">
        <f>'Raw_Data'!A2148</f>
        <v>2147</v>
      </c>
      <c r="B2148" t="str">
        <f>'Raw_Data'!B2148</f>
        <v>Customer 10</v>
      </c>
      <c r="C2148" t="str">
        <f>'Raw_Data'!C2148</f>
        <v>Mobile</v>
      </c>
      <c r="D2148">
        <f>'Raw_Data'!D2148</f>
        <v>1516</v>
      </c>
      <c r="E2148">
        <f>'Raw_Data'!E2148</f>
        <v>111</v>
      </c>
      <c r="F2148">
        <f>'Raw_Data'!F2148</f>
        <v>45381.416666666664</v>
      </c>
      <c r="G2148" t="str">
        <f t="shared" si="495"/>
        <v>Customer 10</v>
      </c>
      <c r="H2148" t="str">
        <f t="shared" si="496"/>
        <v>MOBILE</v>
      </c>
      <c r="I2148" t="str">
        <f t="shared" si="497"/>
        <v>Changed</v>
      </c>
      <c r="J2148">
        <f t="shared" si="498"/>
        <v>1516</v>
      </c>
      <c r="K2148">
        <f t="shared" si="499"/>
        <v>111</v>
      </c>
      <c r="L2148" s="8">
        <f t="shared" si="500"/>
        <v>45381</v>
      </c>
      <c r="M2148" t="str">
        <f t="shared" ca="1" si="501"/>
        <v>OK</v>
      </c>
      <c r="P2148">
        <f t="shared" si="502"/>
        <v>2147</v>
      </c>
      <c r="Q2148" t="str">
        <f t="shared" si="503"/>
        <v>Customer 10</v>
      </c>
      <c r="R2148" t="str">
        <f t="shared" si="504"/>
        <v>MOBILE</v>
      </c>
      <c r="S2148">
        <f t="shared" si="505"/>
        <v>1516</v>
      </c>
      <c r="T2148">
        <f t="shared" si="506"/>
        <v>111</v>
      </c>
      <c r="U2148" s="8">
        <f t="shared" si="507"/>
        <v>45381</v>
      </c>
      <c r="V2148" t="str" cm="1">
        <f t="array" ref="V2148">_xlfn.IFS(S2148 = "", "", S2148 &lt; 500, "Low", S2148 &lt; 1200, "Medium", TRUE, "High")</f>
        <v>High</v>
      </c>
      <c r="W2148" t="str">
        <f t="shared" si="508"/>
        <v>2024-03</v>
      </c>
      <c r="X2148">
        <f t="shared" si="509"/>
        <v>2024</v>
      </c>
    </row>
    <row r="2149" spans="1:24" x14ac:dyDescent="0.3">
      <c r="A2149">
        <f>'Raw_Data'!A2149</f>
        <v>2148</v>
      </c>
      <c r="B2149" t="str">
        <f>'Raw_Data'!B2149</f>
        <v>Customer 10</v>
      </c>
      <c r="C2149" t="str">
        <f>'Raw_Data'!C2149</f>
        <v>Mobile</v>
      </c>
      <c r="D2149">
        <f>'Raw_Data'!D2149</f>
        <v>2212</v>
      </c>
      <c r="E2149">
        <f>'Raw_Data'!E2149</f>
        <v>4468</v>
      </c>
      <c r="F2149">
        <f>'Raw_Data'!F2149</f>
        <v>45381.458333333336</v>
      </c>
      <c r="G2149" t="str">
        <f t="shared" si="495"/>
        <v>Customer 10</v>
      </c>
      <c r="H2149" t="str">
        <f t="shared" si="496"/>
        <v>MOBILE</v>
      </c>
      <c r="I2149" t="str">
        <f t="shared" si="497"/>
        <v>Changed</v>
      </c>
      <c r="J2149">
        <f t="shared" si="498"/>
        <v>2212</v>
      </c>
      <c r="K2149">
        <f t="shared" si="499"/>
        <v>4468</v>
      </c>
      <c r="L2149" s="8">
        <f t="shared" si="500"/>
        <v>45381</v>
      </c>
      <c r="M2149" t="str">
        <f t="shared" ca="1" si="501"/>
        <v>OK</v>
      </c>
      <c r="P2149">
        <f t="shared" si="502"/>
        <v>2148</v>
      </c>
      <c r="Q2149" t="str">
        <f t="shared" si="503"/>
        <v>Customer 10</v>
      </c>
      <c r="R2149" t="str">
        <f t="shared" si="504"/>
        <v>MOBILE</v>
      </c>
      <c r="S2149">
        <f t="shared" si="505"/>
        <v>2212</v>
      </c>
      <c r="T2149">
        <f t="shared" si="506"/>
        <v>4468</v>
      </c>
      <c r="U2149" s="8">
        <f t="shared" si="507"/>
        <v>45381</v>
      </c>
      <c r="V2149" t="str" cm="1">
        <f t="array" ref="V2149">_xlfn.IFS(S2149 = "", "", S2149 &lt; 500, "Low", S2149 &lt; 1200, "Medium", TRUE, "High")</f>
        <v>High</v>
      </c>
      <c r="W2149" t="str">
        <f t="shared" si="508"/>
        <v>2024-03</v>
      </c>
      <c r="X2149">
        <f t="shared" si="509"/>
        <v>2024</v>
      </c>
    </row>
    <row r="2150" spans="1:24" x14ac:dyDescent="0.3">
      <c r="A2150">
        <f>'Raw_Data'!A2150</f>
        <v>2149</v>
      </c>
      <c r="B2150" t="str">
        <f>'Raw_Data'!B2150</f>
        <v>Customer 8</v>
      </c>
      <c r="C2150" t="str">
        <f>'Raw_Data'!C2150</f>
        <v>Mobile</v>
      </c>
      <c r="D2150">
        <f>'Raw_Data'!D2150</f>
        <v>2278</v>
      </c>
      <c r="E2150">
        <f>'Raw_Data'!E2150</f>
        <v>2814</v>
      </c>
      <c r="F2150">
        <f>'Raw_Data'!F2150</f>
        <v>45381.5</v>
      </c>
      <c r="G2150" t="str">
        <f t="shared" si="495"/>
        <v>Customer 8</v>
      </c>
      <c r="H2150" t="str">
        <f t="shared" si="496"/>
        <v>MOBILE</v>
      </c>
      <c r="I2150" t="str">
        <f t="shared" si="497"/>
        <v>Changed</v>
      </c>
      <c r="J2150">
        <f t="shared" si="498"/>
        <v>2278</v>
      </c>
      <c r="K2150">
        <f t="shared" si="499"/>
        <v>2814</v>
      </c>
      <c r="L2150" s="8">
        <f t="shared" si="500"/>
        <v>45381</v>
      </c>
      <c r="M2150" t="str">
        <f t="shared" ca="1" si="501"/>
        <v>OK</v>
      </c>
      <c r="P2150">
        <f t="shared" si="502"/>
        <v>2149</v>
      </c>
      <c r="Q2150" t="str">
        <f t="shared" si="503"/>
        <v>Customer 8</v>
      </c>
      <c r="R2150" t="str">
        <f t="shared" si="504"/>
        <v>MOBILE</v>
      </c>
      <c r="S2150">
        <f t="shared" si="505"/>
        <v>2278</v>
      </c>
      <c r="T2150">
        <f t="shared" si="506"/>
        <v>2814</v>
      </c>
      <c r="U2150" s="8">
        <f t="shared" si="507"/>
        <v>45381</v>
      </c>
      <c r="V2150" t="str" cm="1">
        <f t="array" ref="V2150">_xlfn.IFS(S2150 = "", "", S2150 &lt; 500, "Low", S2150 &lt; 1200, "Medium", TRUE, "High")</f>
        <v>High</v>
      </c>
      <c r="W2150" t="str">
        <f t="shared" si="508"/>
        <v>2024-03</v>
      </c>
      <c r="X2150">
        <f t="shared" si="509"/>
        <v>2024</v>
      </c>
    </row>
    <row r="2151" spans="1:24" x14ac:dyDescent="0.3">
      <c r="A2151">
        <f>'Raw_Data'!A2151</f>
        <v>2150</v>
      </c>
      <c r="B2151" t="str">
        <f>'Raw_Data'!B2151</f>
        <v>Customer 10</v>
      </c>
      <c r="C2151" t="str">
        <f>'Raw_Data'!C2151</f>
        <v>Mobile</v>
      </c>
      <c r="D2151">
        <f>'Raw_Data'!D2151</f>
        <v>1413</v>
      </c>
      <c r="E2151">
        <f>'Raw_Data'!E2151</f>
        <v>1220</v>
      </c>
      <c r="F2151">
        <f>'Raw_Data'!F2151</f>
        <v>45381.541666666664</v>
      </c>
      <c r="G2151" t="str">
        <f t="shared" si="495"/>
        <v>Customer 10</v>
      </c>
      <c r="H2151" t="str">
        <f t="shared" si="496"/>
        <v>MOBILE</v>
      </c>
      <c r="I2151" t="str">
        <f t="shared" si="497"/>
        <v>Changed</v>
      </c>
      <c r="J2151">
        <f t="shared" si="498"/>
        <v>1413</v>
      </c>
      <c r="K2151">
        <f t="shared" si="499"/>
        <v>1220</v>
      </c>
      <c r="L2151" s="8">
        <f t="shared" si="500"/>
        <v>45381</v>
      </c>
      <c r="M2151" t="str">
        <f t="shared" ca="1" si="501"/>
        <v>OK</v>
      </c>
      <c r="P2151">
        <f t="shared" si="502"/>
        <v>2150</v>
      </c>
      <c r="Q2151" t="str">
        <f t="shared" si="503"/>
        <v>Customer 10</v>
      </c>
      <c r="R2151" t="str">
        <f t="shared" si="504"/>
        <v>MOBILE</v>
      </c>
      <c r="S2151">
        <f t="shared" si="505"/>
        <v>1413</v>
      </c>
      <c r="T2151">
        <f t="shared" si="506"/>
        <v>1220</v>
      </c>
      <c r="U2151" s="8">
        <f t="shared" si="507"/>
        <v>45381</v>
      </c>
      <c r="V2151" t="str" cm="1">
        <f t="array" ref="V2151">_xlfn.IFS(S2151 = "", "", S2151 &lt; 500, "Low", S2151 &lt; 1200, "Medium", TRUE, "High")</f>
        <v>High</v>
      </c>
      <c r="W2151" t="str">
        <f t="shared" si="508"/>
        <v>2024-03</v>
      </c>
      <c r="X2151">
        <f t="shared" si="509"/>
        <v>2024</v>
      </c>
    </row>
    <row r="2152" spans="1:24" x14ac:dyDescent="0.3">
      <c r="A2152">
        <f>'Raw_Data'!A2152</f>
        <v>2151</v>
      </c>
      <c r="B2152" t="str">
        <f>'Raw_Data'!B2152</f>
        <v>Customer 3</v>
      </c>
      <c r="C2152" t="str">
        <f>'Raw_Data'!C2152</f>
        <v>Mobile</v>
      </c>
      <c r="D2152">
        <f>'Raw_Data'!D2152</f>
        <v>1621</v>
      </c>
      <c r="E2152">
        <f>'Raw_Data'!E2152</f>
        <v>144</v>
      </c>
      <c r="F2152">
        <f>'Raw_Data'!F2152</f>
        <v>45381.583333333336</v>
      </c>
      <c r="G2152" t="str">
        <f t="shared" si="495"/>
        <v>Customer 3</v>
      </c>
      <c r="H2152" t="str">
        <f t="shared" si="496"/>
        <v>MOBILE</v>
      </c>
      <c r="I2152" t="str">
        <f t="shared" si="497"/>
        <v>Changed</v>
      </c>
      <c r="J2152">
        <f t="shared" si="498"/>
        <v>1621</v>
      </c>
      <c r="K2152">
        <f t="shared" si="499"/>
        <v>144</v>
      </c>
      <c r="L2152" s="8">
        <f t="shared" si="500"/>
        <v>45381</v>
      </c>
      <c r="M2152" t="str">
        <f t="shared" ca="1" si="501"/>
        <v>OK</v>
      </c>
      <c r="P2152">
        <f t="shared" si="502"/>
        <v>2151</v>
      </c>
      <c r="Q2152" t="str">
        <f t="shared" si="503"/>
        <v>Customer 3</v>
      </c>
      <c r="R2152" t="str">
        <f t="shared" si="504"/>
        <v>MOBILE</v>
      </c>
      <c r="S2152">
        <f t="shared" si="505"/>
        <v>1621</v>
      </c>
      <c r="T2152">
        <f t="shared" si="506"/>
        <v>144</v>
      </c>
      <c r="U2152" s="8">
        <f t="shared" si="507"/>
        <v>45381</v>
      </c>
      <c r="V2152" t="str" cm="1">
        <f t="array" ref="V2152">_xlfn.IFS(S2152 = "", "", S2152 &lt; 500, "Low", S2152 &lt; 1200, "Medium", TRUE, "High")</f>
        <v>High</v>
      </c>
      <c r="W2152" t="str">
        <f t="shared" si="508"/>
        <v>2024-03</v>
      </c>
      <c r="X2152">
        <f t="shared" si="509"/>
        <v>2024</v>
      </c>
    </row>
    <row r="2153" spans="1:24" x14ac:dyDescent="0.3">
      <c r="A2153">
        <f>'Raw_Data'!A2153</f>
        <v>2152</v>
      </c>
      <c r="B2153" t="str">
        <f>'Raw_Data'!B2153</f>
        <v>Customer 10</v>
      </c>
      <c r="C2153" t="str">
        <f>'Raw_Data'!C2153</f>
        <v>Desktop</v>
      </c>
      <c r="D2153">
        <f>'Raw_Data'!D2153</f>
        <v>1750</v>
      </c>
      <c r="E2153">
        <f>'Raw_Data'!E2153</f>
        <v>2166</v>
      </c>
      <c r="F2153">
        <f>'Raw_Data'!F2153</f>
        <v>45381.625</v>
      </c>
      <c r="G2153" t="str">
        <f t="shared" si="495"/>
        <v>Customer 10</v>
      </c>
      <c r="H2153" t="str">
        <f t="shared" si="496"/>
        <v>DESKTOP</v>
      </c>
      <c r="I2153" t="str">
        <f t="shared" si="497"/>
        <v>Changed</v>
      </c>
      <c r="J2153">
        <f t="shared" si="498"/>
        <v>1750</v>
      </c>
      <c r="K2153">
        <f t="shared" si="499"/>
        <v>2166</v>
      </c>
      <c r="L2153" s="8">
        <f t="shared" si="500"/>
        <v>45381</v>
      </c>
      <c r="M2153" t="str">
        <f t="shared" ca="1" si="501"/>
        <v>OK</v>
      </c>
      <c r="P2153">
        <f t="shared" si="502"/>
        <v>2152</v>
      </c>
      <c r="Q2153" t="str">
        <f t="shared" si="503"/>
        <v>Customer 10</v>
      </c>
      <c r="R2153" t="str">
        <f t="shared" si="504"/>
        <v>DESKTOP</v>
      </c>
      <c r="S2153">
        <f t="shared" si="505"/>
        <v>1750</v>
      </c>
      <c r="T2153">
        <f t="shared" si="506"/>
        <v>2166</v>
      </c>
      <c r="U2153" s="8">
        <f t="shared" si="507"/>
        <v>45381</v>
      </c>
      <c r="V2153" t="str" cm="1">
        <f t="array" ref="V2153">_xlfn.IFS(S2153 = "", "", S2153 &lt; 500, "Low", S2153 &lt; 1200, "Medium", TRUE, "High")</f>
        <v>High</v>
      </c>
      <c r="W2153" t="str">
        <f t="shared" si="508"/>
        <v>2024-03</v>
      </c>
      <c r="X2153">
        <f t="shared" si="509"/>
        <v>2024</v>
      </c>
    </row>
    <row r="2154" spans="1:24" x14ac:dyDescent="0.3">
      <c r="A2154">
        <f>'Raw_Data'!A2154</f>
        <v>2153</v>
      </c>
      <c r="B2154" t="str">
        <f>'Raw_Data'!B2154</f>
        <v>Customer 10</v>
      </c>
      <c r="C2154" t="str">
        <f>'Raw_Data'!C2154</f>
        <v>Embedded</v>
      </c>
      <c r="D2154">
        <f>'Raw_Data'!D2154</f>
        <v>2115</v>
      </c>
      <c r="E2154">
        <f>'Raw_Data'!E2154</f>
        <v>330</v>
      </c>
      <c r="F2154">
        <f>'Raw_Data'!F2154</f>
        <v>45381.666666666664</v>
      </c>
      <c r="G2154" t="str">
        <f t="shared" si="495"/>
        <v>Customer 10</v>
      </c>
      <c r="H2154" t="str">
        <f t="shared" si="496"/>
        <v>EMBEDDED</v>
      </c>
      <c r="I2154" t="str">
        <f t="shared" si="497"/>
        <v>Changed</v>
      </c>
      <c r="J2154">
        <f t="shared" si="498"/>
        <v>2115</v>
      </c>
      <c r="K2154">
        <f t="shared" si="499"/>
        <v>330</v>
      </c>
      <c r="L2154" s="8">
        <f t="shared" si="500"/>
        <v>45381</v>
      </c>
      <c r="M2154" t="str">
        <f t="shared" ca="1" si="501"/>
        <v>OK</v>
      </c>
      <c r="P2154">
        <f t="shared" si="502"/>
        <v>2153</v>
      </c>
      <c r="Q2154" t="str">
        <f t="shared" si="503"/>
        <v>Customer 10</v>
      </c>
      <c r="R2154" t="str">
        <f t="shared" si="504"/>
        <v>EMBEDDED</v>
      </c>
      <c r="S2154">
        <f t="shared" si="505"/>
        <v>2115</v>
      </c>
      <c r="T2154">
        <f t="shared" si="506"/>
        <v>330</v>
      </c>
      <c r="U2154" s="8">
        <f t="shared" si="507"/>
        <v>45381</v>
      </c>
      <c r="V2154" t="str" cm="1">
        <f t="array" ref="V2154">_xlfn.IFS(S2154 = "", "", S2154 &lt; 500, "Low", S2154 &lt; 1200, "Medium", TRUE, "High")</f>
        <v>High</v>
      </c>
      <c r="W2154" t="str">
        <f t="shared" si="508"/>
        <v>2024-03</v>
      </c>
      <c r="X2154">
        <f t="shared" si="509"/>
        <v>2024</v>
      </c>
    </row>
    <row r="2155" spans="1:24" x14ac:dyDescent="0.3">
      <c r="A2155">
        <f>'Raw_Data'!A2155</f>
        <v>2154</v>
      </c>
      <c r="B2155" t="str">
        <f>'Raw_Data'!B2155</f>
        <v>Customer 1</v>
      </c>
      <c r="C2155" t="str">
        <f>'Raw_Data'!C2155</f>
        <v>Embedded</v>
      </c>
      <c r="D2155">
        <f>'Raw_Data'!D2155</f>
        <v>181</v>
      </c>
      <c r="E2155">
        <f>'Raw_Data'!E2155</f>
        <v>235</v>
      </c>
      <c r="F2155">
        <f>'Raw_Data'!F2155</f>
        <v>45381.708333333336</v>
      </c>
      <c r="G2155" t="str">
        <f t="shared" si="495"/>
        <v>Customer 1</v>
      </c>
      <c r="H2155" t="str">
        <f t="shared" si="496"/>
        <v>EMBEDDED</v>
      </c>
      <c r="I2155" t="str">
        <f t="shared" si="497"/>
        <v>Changed</v>
      </c>
      <c r="J2155">
        <f t="shared" si="498"/>
        <v>181</v>
      </c>
      <c r="K2155">
        <f t="shared" si="499"/>
        <v>235</v>
      </c>
      <c r="L2155" s="8">
        <f t="shared" si="500"/>
        <v>45381</v>
      </c>
      <c r="M2155" t="str">
        <f t="shared" ca="1" si="501"/>
        <v>OK</v>
      </c>
      <c r="P2155">
        <f t="shared" si="502"/>
        <v>2154</v>
      </c>
      <c r="Q2155" t="str">
        <f t="shared" si="503"/>
        <v>Customer 1</v>
      </c>
      <c r="R2155" t="str">
        <f t="shared" si="504"/>
        <v>EMBEDDED</v>
      </c>
      <c r="S2155">
        <f t="shared" si="505"/>
        <v>181</v>
      </c>
      <c r="T2155">
        <f t="shared" si="506"/>
        <v>235</v>
      </c>
      <c r="U2155" s="8">
        <f t="shared" si="507"/>
        <v>45381</v>
      </c>
      <c r="V2155" t="str" cm="1">
        <f t="array" ref="V2155">_xlfn.IFS(S2155 = "", "", S2155 &lt; 500, "Low", S2155 &lt; 1200, "Medium", TRUE, "High")</f>
        <v>Low</v>
      </c>
      <c r="W2155" t="str">
        <f t="shared" si="508"/>
        <v>2024-03</v>
      </c>
      <c r="X2155">
        <f t="shared" si="509"/>
        <v>2024</v>
      </c>
    </row>
    <row r="2156" spans="1:24" x14ac:dyDescent="0.3">
      <c r="A2156">
        <f>'Raw_Data'!A2156</f>
        <v>2155</v>
      </c>
      <c r="B2156" t="str">
        <f>'Raw_Data'!B2156</f>
        <v>Customer 11</v>
      </c>
      <c r="C2156" t="str">
        <f>'Raw_Data'!C2156</f>
        <v>Mobile</v>
      </c>
      <c r="D2156">
        <f>'Raw_Data'!D2156</f>
        <v>1627</v>
      </c>
      <c r="E2156">
        <f>'Raw_Data'!E2156</f>
        <v>4244</v>
      </c>
      <c r="F2156">
        <f>'Raw_Data'!F2156</f>
        <v>45381.75</v>
      </c>
      <c r="G2156" t="str">
        <f t="shared" si="495"/>
        <v>Customer 11</v>
      </c>
      <c r="H2156" t="str">
        <f t="shared" si="496"/>
        <v>MOBILE</v>
      </c>
      <c r="I2156" t="str">
        <f t="shared" si="497"/>
        <v>Changed</v>
      </c>
      <c r="J2156">
        <f t="shared" si="498"/>
        <v>1627</v>
      </c>
      <c r="K2156">
        <f t="shared" si="499"/>
        <v>4244</v>
      </c>
      <c r="L2156" s="8">
        <f t="shared" si="500"/>
        <v>45381</v>
      </c>
      <c r="M2156" t="str">
        <f t="shared" ca="1" si="501"/>
        <v>OK</v>
      </c>
      <c r="P2156">
        <f t="shared" si="502"/>
        <v>2155</v>
      </c>
      <c r="Q2156" t="str">
        <f t="shared" si="503"/>
        <v>Customer 11</v>
      </c>
      <c r="R2156" t="str">
        <f t="shared" si="504"/>
        <v>MOBILE</v>
      </c>
      <c r="S2156">
        <f t="shared" si="505"/>
        <v>1627</v>
      </c>
      <c r="T2156">
        <f t="shared" si="506"/>
        <v>4244</v>
      </c>
      <c r="U2156" s="8">
        <f t="shared" si="507"/>
        <v>45381</v>
      </c>
      <c r="V2156" t="str" cm="1">
        <f t="array" ref="V2156">_xlfn.IFS(S2156 = "", "", S2156 &lt; 500, "Low", S2156 &lt; 1200, "Medium", TRUE, "High")</f>
        <v>High</v>
      </c>
      <c r="W2156" t="str">
        <f t="shared" si="508"/>
        <v>2024-03</v>
      </c>
      <c r="X2156">
        <f t="shared" si="509"/>
        <v>2024</v>
      </c>
    </row>
    <row r="2157" spans="1:24" x14ac:dyDescent="0.3">
      <c r="A2157">
        <f>'Raw_Data'!A2157</f>
        <v>2156</v>
      </c>
      <c r="B2157" t="str">
        <f>'Raw_Data'!B2157</f>
        <v>Customer 7</v>
      </c>
      <c r="C2157" t="str">
        <f>'Raw_Data'!C2157</f>
        <v>Workstation</v>
      </c>
      <c r="D2157">
        <f>'Raw_Data'!D2157</f>
        <v>2968</v>
      </c>
      <c r="E2157">
        <f>'Raw_Data'!E2157</f>
        <v>2010</v>
      </c>
      <c r="F2157">
        <f>'Raw_Data'!F2157</f>
        <v>45381.791666666664</v>
      </c>
      <c r="G2157" t="str">
        <f t="shared" si="495"/>
        <v>Customer 7</v>
      </c>
      <c r="H2157" t="str">
        <f t="shared" si="496"/>
        <v>WORKSTATION</v>
      </c>
      <c r="I2157" t="str">
        <f t="shared" si="497"/>
        <v>Changed</v>
      </c>
      <c r="J2157">
        <f t="shared" si="498"/>
        <v>2968</v>
      </c>
      <c r="K2157">
        <f t="shared" si="499"/>
        <v>2010</v>
      </c>
      <c r="L2157" s="8">
        <f t="shared" si="500"/>
        <v>45381</v>
      </c>
      <c r="M2157" t="str">
        <f t="shared" ca="1" si="501"/>
        <v>OK</v>
      </c>
      <c r="P2157">
        <f t="shared" si="502"/>
        <v>2156</v>
      </c>
      <c r="Q2157" t="str">
        <f t="shared" si="503"/>
        <v>Customer 7</v>
      </c>
      <c r="R2157" t="str">
        <f t="shared" si="504"/>
        <v>WORKSTATION</v>
      </c>
      <c r="S2157">
        <f t="shared" si="505"/>
        <v>2968</v>
      </c>
      <c r="T2157">
        <f t="shared" si="506"/>
        <v>2010</v>
      </c>
      <c r="U2157" s="8">
        <f t="shared" si="507"/>
        <v>45381</v>
      </c>
      <c r="V2157" t="str" cm="1">
        <f t="array" ref="V2157">_xlfn.IFS(S2157 = "", "", S2157 &lt; 500, "Low", S2157 &lt; 1200, "Medium", TRUE, "High")</f>
        <v>High</v>
      </c>
      <c r="W2157" t="str">
        <f t="shared" si="508"/>
        <v>2024-03</v>
      </c>
      <c r="X2157">
        <f t="shared" si="509"/>
        <v>2024</v>
      </c>
    </row>
    <row r="2158" spans="1:24" x14ac:dyDescent="0.3">
      <c r="A2158">
        <f>'Raw_Data'!A2158</f>
        <v>2157</v>
      </c>
      <c r="B2158" t="str">
        <f>'Raw_Data'!B2158</f>
        <v>Customer 2</v>
      </c>
      <c r="C2158" t="str">
        <f>'Raw_Data'!C2158</f>
        <v>Embedded</v>
      </c>
      <c r="D2158">
        <f>'Raw_Data'!D2158</f>
        <v>2034</v>
      </c>
      <c r="E2158">
        <f>'Raw_Data'!E2158</f>
        <v>3308</v>
      </c>
      <c r="F2158">
        <f>'Raw_Data'!F2158</f>
        <v>45381.833333333336</v>
      </c>
      <c r="G2158" t="str">
        <f t="shared" si="495"/>
        <v>Customer 2</v>
      </c>
      <c r="H2158" t="str">
        <f t="shared" si="496"/>
        <v>EMBEDDED</v>
      </c>
      <c r="I2158" t="str">
        <f t="shared" si="497"/>
        <v>Changed</v>
      </c>
      <c r="J2158">
        <f t="shared" si="498"/>
        <v>2034</v>
      </c>
      <c r="K2158">
        <f t="shared" si="499"/>
        <v>3308</v>
      </c>
      <c r="L2158" s="8">
        <f t="shared" si="500"/>
        <v>45381</v>
      </c>
      <c r="M2158" t="str">
        <f t="shared" ca="1" si="501"/>
        <v>OK</v>
      </c>
      <c r="P2158">
        <f t="shared" si="502"/>
        <v>2157</v>
      </c>
      <c r="Q2158" t="str">
        <f t="shared" si="503"/>
        <v>Customer 2</v>
      </c>
      <c r="R2158" t="str">
        <f t="shared" si="504"/>
        <v>EMBEDDED</v>
      </c>
      <c r="S2158">
        <f t="shared" si="505"/>
        <v>2034</v>
      </c>
      <c r="T2158">
        <f t="shared" si="506"/>
        <v>3308</v>
      </c>
      <c r="U2158" s="8">
        <f t="shared" si="507"/>
        <v>45381</v>
      </c>
      <c r="V2158" t="str" cm="1">
        <f t="array" ref="V2158">_xlfn.IFS(S2158 = "", "", S2158 &lt; 500, "Low", S2158 &lt; 1200, "Medium", TRUE, "High")</f>
        <v>High</v>
      </c>
      <c r="W2158" t="str">
        <f t="shared" si="508"/>
        <v>2024-03</v>
      </c>
      <c r="X2158">
        <f t="shared" si="509"/>
        <v>2024</v>
      </c>
    </row>
    <row r="2159" spans="1:24" x14ac:dyDescent="0.3">
      <c r="A2159">
        <f>'Raw_Data'!A2159</f>
        <v>2158</v>
      </c>
      <c r="B2159" t="str">
        <f>'Raw_Data'!B2159</f>
        <v>Customer 7</v>
      </c>
      <c r="C2159" t="str">
        <f>'Raw_Data'!C2159</f>
        <v>Mobile</v>
      </c>
      <c r="D2159">
        <f>'Raw_Data'!D2159</f>
        <v>1688</v>
      </c>
      <c r="E2159">
        <f>'Raw_Data'!E2159</f>
        <v>3937</v>
      </c>
      <c r="F2159">
        <f>'Raw_Data'!F2159</f>
        <v>45381.875</v>
      </c>
      <c r="G2159" t="str">
        <f t="shared" si="495"/>
        <v>Customer 7</v>
      </c>
      <c r="H2159" t="str">
        <f t="shared" si="496"/>
        <v>MOBILE</v>
      </c>
      <c r="I2159" t="str">
        <f t="shared" si="497"/>
        <v>Changed</v>
      </c>
      <c r="J2159">
        <f t="shared" si="498"/>
        <v>1688</v>
      </c>
      <c r="K2159">
        <f t="shared" si="499"/>
        <v>3937</v>
      </c>
      <c r="L2159" s="8">
        <f t="shared" si="500"/>
        <v>45381</v>
      </c>
      <c r="M2159" t="str">
        <f t="shared" ca="1" si="501"/>
        <v>OK</v>
      </c>
      <c r="P2159">
        <f t="shared" si="502"/>
        <v>2158</v>
      </c>
      <c r="Q2159" t="str">
        <f t="shared" si="503"/>
        <v>Customer 7</v>
      </c>
      <c r="R2159" t="str">
        <f t="shared" si="504"/>
        <v>MOBILE</v>
      </c>
      <c r="S2159">
        <f t="shared" si="505"/>
        <v>1688</v>
      </c>
      <c r="T2159">
        <f t="shared" si="506"/>
        <v>3937</v>
      </c>
      <c r="U2159" s="8">
        <f t="shared" si="507"/>
        <v>45381</v>
      </c>
      <c r="V2159" t="str" cm="1">
        <f t="array" ref="V2159">_xlfn.IFS(S2159 = "", "", S2159 &lt; 500, "Low", S2159 &lt; 1200, "Medium", TRUE, "High")</f>
        <v>High</v>
      </c>
      <c r="W2159" t="str">
        <f t="shared" si="508"/>
        <v>2024-03</v>
      </c>
      <c r="X2159">
        <f t="shared" si="509"/>
        <v>2024</v>
      </c>
    </row>
    <row r="2160" spans="1:24" x14ac:dyDescent="0.3">
      <c r="A2160">
        <f>'Raw_Data'!A2160</f>
        <v>2159</v>
      </c>
      <c r="B2160" t="str">
        <f>'Raw_Data'!B2160</f>
        <v>Customer 1</v>
      </c>
      <c r="C2160" t="str">
        <f>'Raw_Data'!C2160</f>
        <v>Workstation</v>
      </c>
      <c r="D2160">
        <f>'Raw_Data'!D2160</f>
        <v>2752</v>
      </c>
      <c r="E2160">
        <f>'Raw_Data'!E2160</f>
        <v>3102</v>
      </c>
      <c r="F2160">
        <f>'Raw_Data'!F2160</f>
        <v>45381.916666666664</v>
      </c>
      <c r="G2160" t="str">
        <f t="shared" si="495"/>
        <v>Customer 1</v>
      </c>
      <c r="H2160" t="str">
        <f t="shared" si="496"/>
        <v>WORKSTATION</v>
      </c>
      <c r="I2160" t="str">
        <f t="shared" si="497"/>
        <v>Changed</v>
      </c>
      <c r="J2160">
        <f t="shared" si="498"/>
        <v>2752</v>
      </c>
      <c r="K2160">
        <f t="shared" si="499"/>
        <v>3102</v>
      </c>
      <c r="L2160" s="8">
        <f t="shared" si="500"/>
        <v>45381</v>
      </c>
      <c r="M2160" t="str">
        <f t="shared" ca="1" si="501"/>
        <v>OK</v>
      </c>
      <c r="P2160">
        <f t="shared" si="502"/>
        <v>2159</v>
      </c>
      <c r="Q2160" t="str">
        <f t="shared" si="503"/>
        <v>Customer 1</v>
      </c>
      <c r="R2160" t="str">
        <f t="shared" si="504"/>
        <v>WORKSTATION</v>
      </c>
      <c r="S2160">
        <f t="shared" si="505"/>
        <v>2752</v>
      </c>
      <c r="T2160">
        <f t="shared" si="506"/>
        <v>3102</v>
      </c>
      <c r="U2160" s="8">
        <f t="shared" si="507"/>
        <v>45381</v>
      </c>
      <c r="V2160" t="str" cm="1">
        <f t="array" ref="V2160">_xlfn.IFS(S2160 = "", "", S2160 &lt; 500, "Low", S2160 &lt; 1200, "Medium", TRUE, "High")</f>
        <v>High</v>
      </c>
      <c r="W2160" t="str">
        <f t="shared" si="508"/>
        <v>2024-03</v>
      </c>
      <c r="X2160">
        <f t="shared" si="509"/>
        <v>2024</v>
      </c>
    </row>
    <row r="2161" spans="1:24" x14ac:dyDescent="0.3">
      <c r="A2161">
        <f>'Raw_Data'!A2161</f>
        <v>2160</v>
      </c>
      <c r="B2161" t="str">
        <f>'Raw_Data'!B2161</f>
        <v>Customer 11</v>
      </c>
      <c r="C2161" t="str">
        <f>'Raw_Data'!C2161</f>
        <v>Mobile</v>
      </c>
      <c r="D2161">
        <f>'Raw_Data'!D2161</f>
        <v>3632</v>
      </c>
      <c r="E2161">
        <f>'Raw_Data'!E2161</f>
        <v>650</v>
      </c>
      <c r="F2161">
        <f>'Raw_Data'!F2161</f>
        <v>45381.958333333336</v>
      </c>
      <c r="G2161" t="str">
        <f t="shared" si="495"/>
        <v>Customer 11</v>
      </c>
      <c r="H2161" t="str">
        <f t="shared" si="496"/>
        <v>MOBILE</v>
      </c>
      <c r="I2161" t="str">
        <f t="shared" si="497"/>
        <v>Changed</v>
      </c>
      <c r="J2161">
        <f t="shared" si="498"/>
        <v>3632</v>
      </c>
      <c r="K2161">
        <f t="shared" si="499"/>
        <v>650</v>
      </c>
      <c r="L2161" s="8">
        <f t="shared" si="500"/>
        <v>45381</v>
      </c>
      <c r="M2161" t="str">
        <f t="shared" ca="1" si="501"/>
        <v>OK</v>
      </c>
      <c r="P2161">
        <f t="shared" si="502"/>
        <v>2160</v>
      </c>
      <c r="Q2161" t="str">
        <f t="shared" si="503"/>
        <v>Customer 11</v>
      </c>
      <c r="R2161" t="str">
        <f t="shared" si="504"/>
        <v>MOBILE</v>
      </c>
      <c r="S2161">
        <f t="shared" si="505"/>
        <v>3632</v>
      </c>
      <c r="T2161">
        <f t="shared" si="506"/>
        <v>650</v>
      </c>
      <c r="U2161" s="8">
        <f t="shared" si="507"/>
        <v>45381</v>
      </c>
      <c r="V2161" t="str" cm="1">
        <f t="array" ref="V2161">_xlfn.IFS(S2161 = "", "", S2161 &lt; 500, "Low", S2161 &lt; 1200, "Medium", TRUE, "High")</f>
        <v>High</v>
      </c>
      <c r="W2161" t="str">
        <f t="shared" si="508"/>
        <v>2024-03</v>
      </c>
      <c r="X2161">
        <f t="shared" si="509"/>
        <v>2024</v>
      </c>
    </row>
    <row r="2162" spans="1:24" x14ac:dyDescent="0.3">
      <c r="A2162">
        <f>'Raw_Data'!A2162</f>
        <v>2161</v>
      </c>
      <c r="B2162" t="str">
        <f>'Raw_Data'!B2162</f>
        <v>Customer 3</v>
      </c>
      <c r="C2162" t="str">
        <f>'Raw_Data'!C2162</f>
        <v>Mobile</v>
      </c>
      <c r="D2162">
        <f>'Raw_Data'!D2162</f>
        <v>960</v>
      </c>
      <c r="E2162">
        <f>'Raw_Data'!E2162</f>
        <v>4391</v>
      </c>
      <c r="F2162">
        <f>'Raw_Data'!F2162</f>
        <v>45382</v>
      </c>
      <c r="G2162" t="str">
        <f t="shared" si="495"/>
        <v>Customer 3</v>
      </c>
      <c r="H2162" t="str">
        <f t="shared" si="496"/>
        <v>MOBILE</v>
      </c>
      <c r="I2162" t="str">
        <f t="shared" si="497"/>
        <v>Changed</v>
      </c>
      <c r="J2162">
        <f t="shared" si="498"/>
        <v>960</v>
      </c>
      <c r="K2162">
        <f t="shared" si="499"/>
        <v>4391</v>
      </c>
      <c r="L2162" s="8">
        <f t="shared" si="500"/>
        <v>45382</v>
      </c>
      <c r="M2162" t="str">
        <f t="shared" ca="1" si="501"/>
        <v>OK</v>
      </c>
      <c r="P2162">
        <f t="shared" si="502"/>
        <v>2161</v>
      </c>
      <c r="Q2162" t="str">
        <f t="shared" si="503"/>
        <v>Customer 3</v>
      </c>
      <c r="R2162" t="str">
        <f t="shared" si="504"/>
        <v>MOBILE</v>
      </c>
      <c r="S2162">
        <f t="shared" si="505"/>
        <v>960</v>
      </c>
      <c r="T2162">
        <f t="shared" si="506"/>
        <v>4391</v>
      </c>
      <c r="U2162" s="8">
        <f t="shared" si="507"/>
        <v>45382</v>
      </c>
      <c r="V2162" t="str" cm="1">
        <f t="array" ref="V2162">_xlfn.IFS(S2162 = "", "", S2162 &lt; 500, "Low", S2162 &lt; 1200, "Medium", TRUE, "High")</f>
        <v>Medium</v>
      </c>
      <c r="W2162" t="str">
        <f t="shared" si="508"/>
        <v>2024-03</v>
      </c>
      <c r="X2162">
        <f t="shared" si="509"/>
        <v>2024</v>
      </c>
    </row>
    <row r="2163" spans="1:24" x14ac:dyDescent="0.3">
      <c r="A2163">
        <f>'Raw_Data'!A2163</f>
        <v>2162</v>
      </c>
      <c r="B2163" t="str">
        <f>'Raw_Data'!B2163</f>
        <v>Customer 7</v>
      </c>
      <c r="C2163" t="str">
        <f>'Raw_Data'!C2163</f>
        <v>Desktop</v>
      </c>
      <c r="D2163">
        <f>'Raw_Data'!D2163</f>
        <v>1116</v>
      </c>
      <c r="E2163">
        <f>'Raw_Data'!E2163</f>
        <v>2948</v>
      </c>
      <c r="F2163">
        <f>'Raw_Data'!F2163</f>
        <v>45382.041666666664</v>
      </c>
      <c r="G2163" t="str">
        <f t="shared" si="495"/>
        <v>Customer 7</v>
      </c>
      <c r="H2163" t="str">
        <f t="shared" si="496"/>
        <v>DESKTOP</v>
      </c>
      <c r="I2163" t="str">
        <f t="shared" si="497"/>
        <v>Changed</v>
      </c>
      <c r="J2163">
        <f t="shared" si="498"/>
        <v>1116</v>
      </c>
      <c r="K2163">
        <f t="shared" si="499"/>
        <v>2948</v>
      </c>
      <c r="L2163" s="8">
        <f t="shared" si="500"/>
        <v>45382</v>
      </c>
      <c r="M2163" t="str">
        <f t="shared" ca="1" si="501"/>
        <v>OK</v>
      </c>
      <c r="P2163">
        <f t="shared" si="502"/>
        <v>2162</v>
      </c>
      <c r="Q2163" t="str">
        <f t="shared" si="503"/>
        <v>Customer 7</v>
      </c>
      <c r="R2163" t="str">
        <f t="shared" si="504"/>
        <v>DESKTOP</v>
      </c>
      <c r="S2163">
        <f t="shared" si="505"/>
        <v>1116</v>
      </c>
      <c r="T2163">
        <f t="shared" si="506"/>
        <v>2948</v>
      </c>
      <c r="U2163" s="8">
        <f t="shared" si="507"/>
        <v>45382</v>
      </c>
      <c r="V2163" t="str" cm="1">
        <f t="array" ref="V2163">_xlfn.IFS(S2163 = "", "", S2163 &lt; 500, "Low", S2163 &lt; 1200, "Medium", TRUE, "High")</f>
        <v>Medium</v>
      </c>
      <c r="W2163" t="str">
        <f t="shared" si="508"/>
        <v>2024-03</v>
      </c>
      <c r="X2163">
        <f t="shared" si="509"/>
        <v>2024</v>
      </c>
    </row>
    <row r="2164" spans="1:24" x14ac:dyDescent="0.3">
      <c r="A2164">
        <f>'Raw_Data'!A2164</f>
        <v>2163</v>
      </c>
      <c r="B2164" t="str">
        <f>'Raw_Data'!B2164</f>
        <v>Customer 9</v>
      </c>
      <c r="C2164" t="str">
        <f>'Raw_Data'!C2164</f>
        <v>Mobile</v>
      </c>
      <c r="D2164">
        <f>'Raw_Data'!D2164</f>
        <v>317</v>
      </c>
      <c r="E2164">
        <f>'Raw_Data'!E2164</f>
        <v>259</v>
      </c>
      <c r="F2164">
        <f>'Raw_Data'!F2164</f>
        <v>45382.083333333336</v>
      </c>
      <c r="G2164" t="str">
        <f t="shared" si="495"/>
        <v>Customer 9</v>
      </c>
      <c r="H2164" t="str">
        <f t="shared" si="496"/>
        <v>MOBILE</v>
      </c>
      <c r="I2164" t="str">
        <f t="shared" si="497"/>
        <v>Changed</v>
      </c>
      <c r="J2164">
        <f t="shared" si="498"/>
        <v>317</v>
      </c>
      <c r="K2164">
        <f t="shared" si="499"/>
        <v>259</v>
      </c>
      <c r="L2164" s="8">
        <f t="shared" si="500"/>
        <v>45382</v>
      </c>
      <c r="M2164" t="str">
        <f t="shared" ca="1" si="501"/>
        <v>OK</v>
      </c>
      <c r="P2164">
        <f t="shared" si="502"/>
        <v>2163</v>
      </c>
      <c r="Q2164" t="str">
        <f t="shared" si="503"/>
        <v>Customer 9</v>
      </c>
      <c r="R2164" t="str">
        <f t="shared" si="504"/>
        <v>MOBILE</v>
      </c>
      <c r="S2164">
        <f t="shared" si="505"/>
        <v>317</v>
      </c>
      <c r="T2164">
        <f t="shared" si="506"/>
        <v>259</v>
      </c>
      <c r="U2164" s="8">
        <f t="shared" si="507"/>
        <v>45382</v>
      </c>
      <c r="V2164" t="str" cm="1">
        <f t="array" ref="V2164">_xlfn.IFS(S2164 = "", "", S2164 &lt; 500, "Low", S2164 &lt; 1200, "Medium", TRUE, "High")</f>
        <v>Low</v>
      </c>
      <c r="W2164" t="str">
        <f t="shared" si="508"/>
        <v>2024-03</v>
      </c>
      <c r="X2164">
        <f t="shared" si="509"/>
        <v>2024</v>
      </c>
    </row>
    <row r="2165" spans="1:24" x14ac:dyDescent="0.3">
      <c r="A2165">
        <f>'Raw_Data'!A2165</f>
        <v>2164</v>
      </c>
      <c r="B2165" t="str">
        <f>'Raw_Data'!B2165</f>
        <v>Customer 12</v>
      </c>
      <c r="C2165" t="str">
        <f>'Raw_Data'!C2165</f>
        <v>Workstation</v>
      </c>
      <c r="D2165">
        <f>'Raw_Data'!D2165</f>
        <v>3979</v>
      </c>
      <c r="E2165">
        <f>'Raw_Data'!E2165</f>
        <v>1726</v>
      </c>
      <c r="F2165">
        <f>'Raw_Data'!F2165</f>
        <v>45382.125</v>
      </c>
      <c r="G2165" t="str">
        <f t="shared" si="495"/>
        <v>Customer 12</v>
      </c>
      <c r="H2165" t="str">
        <f t="shared" si="496"/>
        <v>WORKSTATION</v>
      </c>
      <c r="I2165" t="str">
        <f t="shared" si="497"/>
        <v>Changed</v>
      </c>
      <c r="J2165">
        <f t="shared" si="498"/>
        <v>3979</v>
      </c>
      <c r="K2165">
        <f t="shared" si="499"/>
        <v>1726</v>
      </c>
      <c r="L2165" s="8">
        <f t="shared" si="500"/>
        <v>45382</v>
      </c>
      <c r="M2165" t="str">
        <f t="shared" ca="1" si="501"/>
        <v>OK</v>
      </c>
      <c r="P2165">
        <f t="shared" si="502"/>
        <v>2164</v>
      </c>
      <c r="Q2165" t="str">
        <f t="shared" si="503"/>
        <v>Customer 12</v>
      </c>
      <c r="R2165" t="str">
        <f t="shared" si="504"/>
        <v>WORKSTATION</v>
      </c>
      <c r="S2165">
        <f t="shared" si="505"/>
        <v>3979</v>
      </c>
      <c r="T2165">
        <f t="shared" si="506"/>
        <v>1726</v>
      </c>
      <c r="U2165" s="8">
        <f t="shared" si="507"/>
        <v>45382</v>
      </c>
      <c r="V2165" t="str" cm="1">
        <f t="array" ref="V2165">_xlfn.IFS(S2165 = "", "", S2165 &lt; 500, "Low", S2165 &lt; 1200, "Medium", TRUE, "High")</f>
        <v>High</v>
      </c>
      <c r="W2165" t="str">
        <f t="shared" si="508"/>
        <v>2024-03</v>
      </c>
      <c r="X2165">
        <f t="shared" si="509"/>
        <v>2024</v>
      </c>
    </row>
    <row r="2166" spans="1:24" x14ac:dyDescent="0.3">
      <c r="A2166">
        <f>'Raw_Data'!A2166</f>
        <v>2165</v>
      </c>
      <c r="B2166" t="str">
        <f>'Raw_Data'!B2166</f>
        <v>Customer 8</v>
      </c>
      <c r="C2166" t="str">
        <f>'Raw_Data'!C2166</f>
        <v>Desktop</v>
      </c>
      <c r="D2166">
        <f>'Raw_Data'!D2166</f>
        <v>2393</v>
      </c>
      <c r="E2166">
        <f>'Raw_Data'!E2166</f>
        <v>2673</v>
      </c>
      <c r="F2166">
        <f>'Raw_Data'!F2166</f>
        <v>45382.166666666664</v>
      </c>
      <c r="G2166" t="str">
        <f t="shared" si="495"/>
        <v>Customer 8</v>
      </c>
      <c r="H2166" t="str">
        <f t="shared" si="496"/>
        <v>DESKTOP</v>
      </c>
      <c r="I2166" t="str">
        <f t="shared" si="497"/>
        <v>Changed</v>
      </c>
      <c r="J2166">
        <f t="shared" si="498"/>
        <v>2393</v>
      </c>
      <c r="K2166">
        <f t="shared" si="499"/>
        <v>2673</v>
      </c>
      <c r="L2166" s="8">
        <f t="shared" si="500"/>
        <v>45382</v>
      </c>
      <c r="M2166" t="str">
        <f t="shared" ca="1" si="501"/>
        <v>OK</v>
      </c>
      <c r="P2166">
        <f t="shared" si="502"/>
        <v>2165</v>
      </c>
      <c r="Q2166" t="str">
        <f t="shared" si="503"/>
        <v>Customer 8</v>
      </c>
      <c r="R2166" t="str">
        <f t="shared" si="504"/>
        <v>DESKTOP</v>
      </c>
      <c r="S2166">
        <f t="shared" si="505"/>
        <v>2393</v>
      </c>
      <c r="T2166">
        <f t="shared" si="506"/>
        <v>2673</v>
      </c>
      <c r="U2166" s="8">
        <f t="shared" si="507"/>
        <v>45382</v>
      </c>
      <c r="V2166" t="str" cm="1">
        <f t="array" ref="V2166">_xlfn.IFS(S2166 = "", "", S2166 &lt; 500, "Low", S2166 &lt; 1200, "Medium", TRUE, "High")</f>
        <v>High</v>
      </c>
      <c r="W2166" t="str">
        <f t="shared" si="508"/>
        <v>2024-03</v>
      </c>
      <c r="X2166">
        <f t="shared" si="509"/>
        <v>2024</v>
      </c>
    </row>
    <row r="2167" spans="1:24" x14ac:dyDescent="0.3">
      <c r="A2167">
        <f>'Raw_Data'!A2167</f>
        <v>2166</v>
      </c>
      <c r="B2167" t="str">
        <f>'Raw_Data'!B2167</f>
        <v>Customer 8</v>
      </c>
      <c r="C2167" t="str">
        <f>'Raw_Data'!C2167</f>
        <v>Desktop</v>
      </c>
      <c r="D2167">
        <f>'Raw_Data'!D2167</f>
        <v>1143</v>
      </c>
      <c r="E2167">
        <f>'Raw_Data'!E2167</f>
        <v>2268</v>
      </c>
      <c r="F2167">
        <f>'Raw_Data'!F2167</f>
        <v>45382.208333333336</v>
      </c>
      <c r="G2167" t="str">
        <f t="shared" si="495"/>
        <v>Customer 8</v>
      </c>
      <c r="H2167" t="str">
        <f t="shared" si="496"/>
        <v>DESKTOP</v>
      </c>
      <c r="I2167" t="str">
        <f t="shared" si="497"/>
        <v>Changed</v>
      </c>
      <c r="J2167">
        <f t="shared" si="498"/>
        <v>1143</v>
      </c>
      <c r="K2167">
        <f t="shared" si="499"/>
        <v>2268</v>
      </c>
      <c r="L2167" s="8">
        <f t="shared" si="500"/>
        <v>45382</v>
      </c>
      <c r="M2167" t="str">
        <f t="shared" ca="1" si="501"/>
        <v>OK</v>
      </c>
      <c r="P2167">
        <f t="shared" si="502"/>
        <v>2166</v>
      </c>
      <c r="Q2167" t="str">
        <f t="shared" si="503"/>
        <v>Customer 8</v>
      </c>
      <c r="R2167" t="str">
        <f t="shared" si="504"/>
        <v>DESKTOP</v>
      </c>
      <c r="S2167">
        <f t="shared" si="505"/>
        <v>1143</v>
      </c>
      <c r="T2167">
        <f t="shared" si="506"/>
        <v>2268</v>
      </c>
      <c r="U2167" s="8">
        <f t="shared" si="507"/>
        <v>45382</v>
      </c>
      <c r="V2167" t="str" cm="1">
        <f t="array" ref="V2167">_xlfn.IFS(S2167 = "", "", S2167 &lt; 500, "Low", S2167 &lt; 1200, "Medium", TRUE, "High")</f>
        <v>Medium</v>
      </c>
      <c r="W2167" t="str">
        <f t="shared" si="508"/>
        <v>2024-03</v>
      </c>
      <c r="X2167">
        <f t="shared" si="509"/>
        <v>2024</v>
      </c>
    </row>
    <row r="2168" spans="1:24" x14ac:dyDescent="0.3">
      <c r="A2168">
        <f>'Raw_Data'!A2168</f>
        <v>2167</v>
      </c>
      <c r="B2168" t="str">
        <f>'Raw_Data'!B2168</f>
        <v>Customer 8</v>
      </c>
      <c r="C2168" t="str">
        <f>'Raw_Data'!C2168</f>
        <v>Workstation</v>
      </c>
      <c r="D2168">
        <f>'Raw_Data'!D2168</f>
        <v>1539</v>
      </c>
      <c r="E2168">
        <f>'Raw_Data'!E2168</f>
        <v>4421</v>
      </c>
      <c r="F2168">
        <f>'Raw_Data'!F2168</f>
        <v>45382.25</v>
      </c>
      <c r="G2168" t="str">
        <f t="shared" si="495"/>
        <v>Customer 8</v>
      </c>
      <c r="H2168" t="str">
        <f t="shared" si="496"/>
        <v>WORKSTATION</v>
      </c>
      <c r="I2168" t="str">
        <f t="shared" si="497"/>
        <v>Changed</v>
      </c>
      <c r="J2168">
        <f t="shared" si="498"/>
        <v>1539</v>
      </c>
      <c r="K2168">
        <f t="shared" si="499"/>
        <v>4421</v>
      </c>
      <c r="L2168" s="8">
        <f t="shared" si="500"/>
        <v>45382</v>
      </c>
      <c r="M2168" t="str">
        <f t="shared" ca="1" si="501"/>
        <v>OK</v>
      </c>
      <c r="P2168">
        <f t="shared" si="502"/>
        <v>2167</v>
      </c>
      <c r="Q2168" t="str">
        <f t="shared" si="503"/>
        <v>Customer 8</v>
      </c>
      <c r="R2168" t="str">
        <f t="shared" si="504"/>
        <v>WORKSTATION</v>
      </c>
      <c r="S2168">
        <f t="shared" si="505"/>
        <v>1539</v>
      </c>
      <c r="T2168">
        <f t="shared" si="506"/>
        <v>4421</v>
      </c>
      <c r="U2168" s="8">
        <f t="shared" si="507"/>
        <v>45382</v>
      </c>
      <c r="V2168" t="str" cm="1">
        <f t="array" ref="V2168">_xlfn.IFS(S2168 = "", "", S2168 &lt; 500, "Low", S2168 &lt; 1200, "Medium", TRUE, "High")</f>
        <v>High</v>
      </c>
      <c r="W2168" t="str">
        <f t="shared" si="508"/>
        <v>2024-03</v>
      </c>
      <c r="X2168">
        <f t="shared" si="509"/>
        <v>2024</v>
      </c>
    </row>
    <row r="2169" spans="1:24" x14ac:dyDescent="0.3">
      <c r="A2169">
        <f>'Raw_Data'!A2169</f>
        <v>2168</v>
      </c>
      <c r="B2169" t="str">
        <f>'Raw_Data'!B2169</f>
        <v>Customer 13</v>
      </c>
      <c r="C2169" t="str">
        <f>'Raw_Data'!C2169</f>
        <v>Desktop</v>
      </c>
      <c r="D2169">
        <f>'Raw_Data'!D2169</f>
        <v>2179</v>
      </c>
      <c r="E2169">
        <f>'Raw_Data'!E2169</f>
        <v>2443</v>
      </c>
      <c r="F2169">
        <f>'Raw_Data'!F2169</f>
        <v>45382.291666666664</v>
      </c>
      <c r="G2169" t="str">
        <f t="shared" si="495"/>
        <v>Customer 13</v>
      </c>
      <c r="H2169" t="str">
        <f t="shared" si="496"/>
        <v>DESKTOP</v>
      </c>
      <c r="I2169" t="str">
        <f t="shared" si="497"/>
        <v>Changed</v>
      </c>
      <c r="J2169">
        <f t="shared" si="498"/>
        <v>2179</v>
      </c>
      <c r="K2169">
        <f t="shared" si="499"/>
        <v>2443</v>
      </c>
      <c r="L2169" s="8">
        <f t="shared" si="500"/>
        <v>45382</v>
      </c>
      <c r="M2169" t="str">
        <f t="shared" ca="1" si="501"/>
        <v>OK</v>
      </c>
      <c r="P2169">
        <f t="shared" si="502"/>
        <v>2168</v>
      </c>
      <c r="Q2169" t="str">
        <f t="shared" si="503"/>
        <v>Customer 13</v>
      </c>
      <c r="R2169" t="str">
        <f t="shared" si="504"/>
        <v>DESKTOP</v>
      </c>
      <c r="S2169">
        <f t="shared" si="505"/>
        <v>2179</v>
      </c>
      <c r="T2169">
        <f t="shared" si="506"/>
        <v>2443</v>
      </c>
      <c r="U2169" s="8">
        <f t="shared" si="507"/>
        <v>45382</v>
      </c>
      <c r="V2169" t="str" cm="1">
        <f t="array" ref="V2169">_xlfn.IFS(S2169 = "", "", S2169 &lt; 500, "Low", S2169 &lt; 1200, "Medium", TRUE, "High")</f>
        <v>High</v>
      </c>
      <c r="W2169" t="str">
        <f t="shared" si="508"/>
        <v>2024-03</v>
      </c>
      <c r="X2169">
        <f t="shared" si="509"/>
        <v>2024</v>
      </c>
    </row>
    <row r="2170" spans="1:24" x14ac:dyDescent="0.3">
      <c r="A2170">
        <f>'Raw_Data'!A2170</f>
        <v>2169</v>
      </c>
      <c r="B2170" t="str">
        <f>'Raw_Data'!B2170</f>
        <v>Customer 12</v>
      </c>
      <c r="C2170" t="str">
        <f>'Raw_Data'!C2170</f>
        <v>Embedded</v>
      </c>
      <c r="D2170">
        <f>'Raw_Data'!D2170</f>
        <v>2303</v>
      </c>
      <c r="E2170">
        <f>'Raw_Data'!E2170</f>
        <v>3374</v>
      </c>
      <c r="F2170">
        <f>'Raw_Data'!F2170</f>
        <v>45382.333333333336</v>
      </c>
      <c r="G2170" t="str">
        <f t="shared" si="495"/>
        <v>Customer 12</v>
      </c>
      <c r="H2170" t="str">
        <f t="shared" si="496"/>
        <v>EMBEDDED</v>
      </c>
      <c r="I2170" t="str">
        <f t="shared" si="497"/>
        <v>Changed</v>
      </c>
      <c r="J2170">
        <f t="shared" si="498"/>
        <v>2303</v>
      </c>
      <c r="K2170">
        <f t="shared" si="499"/>
        <v>3374</v>
      </c>
      <c r="L2170" s="8">
        <f t="shared" si="500"/>
        <v>45382</v>
      </c>
      <c r="M2170" t="str">
        <f t="shared" ca="1" si="501"/>
        <v>OK</v>
      </c>
      <c r="P2170">
        <f t="shared" si="502"/>
        <v>2169</v>
      </c>
      <c r="Q2170" t="str">
        <f t="shared" si="503"/>
        <v>Customer 12</v>
      </c>
      <c r="R2170" t="str">
        <f t="shared" si="504"/>
        <v>EMBEDDED</v>
      </c>
      <c r="S2170">
        <f t="shared" si="505"/>
        <v>2303</v>
      </c>
      <c r="T2170">
        <f t="shared" si="506"/>
        <v>3374</v>
      </c>
      <c r="U2170" s="8">
        <f t="shared" si="507"/>
        <v>45382</v>
      </c>
      <c r="V2170" t="str" cm="1">
        <f t="array" ref="V2170">_xlfn.IFS(S2170 = "", "", S2170 &lt; 500, "Low", S2170 &lt; 1200, "Medium", TRUE, "High")</f>
        <v>High</v>
      </c>
      <c r="W2170" t="str">
        <f t="shared" si="508"/>
        <v>2024-03</v>
      </c>
      <c r="X2170">
        <f t="shared" si="509"/>
        <v>2024</v>
      </c>
    </row>
    <row r="2171" spans="1:24" x14ac:dyDescent="0.3">
      <c r="A2171">
        <f>'Raw_Data'!A2171</f>
        <v>2170</v>
      </c>
      <c r="B2171" t="str">
        <f>'Raw_Data'!B2171</f>
        <v>Customer 1</v>
      </c>
      <c r="C2171" t="str">
        <f>'Raw_Data'!C2171</f>
        <v>Mobile</v>
      </c>
      <c r="D2171">
        <f>'Raw_Data'!D2171</f>
        <v>3336</v>
      </c>
      <c r="E2171">
        <f>'Raw_Data'!E2171</f>
        <v>654</v>
      </c>
      <c r="F2171">
        <f>'Raw_Data'!F2171</f>
        <v>45382.375</v>
      </c>
      <c r="G2171" t="str">
        <f t="shared" si="495"/>
        <v>Customer 1</v>
      </c>
      <c r="H2171" t="str">
        <f t="shared" si="496"/>
        <v>MOBILE</v>
      </c>
      <c r="I2171" t="str">
        <f t="shared" si="497"/>
        <v>Changed</v>
      </c>
      <c r="J2171">
        <f t="shared" si="498"/>
        <v>3336</v>
      </c>
      <c r="K2171">
        <f t="shared" si="499"/>
        <v>654</v>
      </c>
      <c r="L2171" s="8">
        <f t="shared" si="500"/>
        <v>45382</v>
      </c>
      <c r="M2171" t="str">
        <f t="shared" ca="1" si="501"/>
        <v>OK</v>
      </c>
      <c r="P2171">
        <f t="shared" si="502"/>
        <v>2170</v>
      </c>
      <c r="Q2171" t="str">
        <f t="shared" si="503"/>
        <v>Customer 1</v>
      </c>
      <c r="R2171" t="str">
        <f t="shared" si="504"/>
        <v>MOBILE</v>
      </c>
      <c r="S2171">
        <f t="shared" si="505"/>
        <v>3336</v>
      </c>
      <c r="T2171">
        <f t="shared" si="506"/>
        <v>654</v>
      </c>
      <c r="U2171" s="8">
        <f t="shared" si="507"/>
        <v>45382</v>
      </c>
      <c r="V2171" t="str" cm="1">
        <f t="array" ref="V2171">_xlfn.IFS(S2171 = "", "", S2171 &lt; 500, "Low", S2171 &lt; 1200, "Medium", TRUE, "High")</f>
        <v>High</v>
      </c>
      <c r="W2171" t="str">
        <f t="shared" si="508"/>
        <v>2024-03</v>
      </c>
      <c r="X2171">
        <f t="shared" si="509"/>
        <v>2024</v>
      </c>
    </row>
    <row r="2172" spans="1:24" x14ac:dyDescent="0.3">
      <c r="A2172">
        <f>'Raw_Data'!A2172</f>
        <v>2171</v>
      </c>
      <c r="B2172" t="str">
        <f>'Raw_Data'!B2172</f>
        <v>Customer 10</v>
      </c>
      <c r="C2172" t="str">
        <f>'Raw_Data'!C2172</f>
        <v>Desktop</v>
      </c>
      <c r="D2172">
        <f>'Raw_Data'!D2172</f>
        <v>490</v>
      </c>
      <c r="E2172">
        <f>'Raw_Data'!E2172</f>
        <v>4875</v>
      </c>
      <c r="F2172">
        <f>'Raw_Data'!F2172</f>
        <v>45382.416666666664</v>
      </c>
      <c r="G2172" t="str">
        <f t="shared" si="495"/>
        <v>Customer 10</v>
      </c>
      <c r="H2172" t="str">
        <f t="shared" si="496"/>
        <v>DESKTOP</v>
      </c>
      <c r="I2172" t="str">
        <f t="shared" si="497"/>
        <v>Changed</v>
      </c>
      <c r="J2172">
        <f t="shared" si="498"/>
        <v>490</v>
      </c>
      <c r="K2172">
        <f t="shared" si="499"/>
        <v>4875</v>
      </c>
      <c r="L2172" s="8">
        <f t="shared" si="500"/>
        <v>45382</v>
      </c>
      <c r="M2172" t="str">
        <f t="shared" ca="1" si="501"/>
        <v>OK</v>
      </c>
      <c r="P2172">
        <f t="shared" si="502"/>
        <v>2171</v>
      </c>
      <c r="Q2172" t="str">
        <f t="shared" si="503"/>
        <v>Customer 10</v>
      </c>
      <c r="R2172" t="str">
        <f t="shared" si="504"/>
        <v>DESKTOP</v>
      </c>
      <c r="S2172">
        <f t="shared" si="505"/>
        <v>490</v>
      </c>
      <c r="T2172">
        <f t="shared" si="506"/>
        <v>4875</v>
      </c>
      <c r="U2172" s="8">
        <f t="shared" si="507"/>
        <v>45382</v>
      </c>
      <c r="V2172" t="str" cm="1">
        <f t="array" ref="V2172">_xlfn.IFS(S2172 = "", "", S2172 &lt; 500, "Low", S2172 &lt; 1200, "Medium", TRUE, "High")</f>
        <v>Low</v>
      </c>
      <c r="W2172" t="str">
        <f t="shared" si="508"/>
        <v>2024-03</v>
      </c>
      <c r="X2172">
        <f t="shared" si="509"/>
        <v>2024</v>
      </c>
    </row>
    <row r="2173" spans="1:24" x14ac:dyDescent="0.3">
      <c r="A2173">
        <f>'Raw_Data'!A2173</f>
        <v>2172</v>
      </c>
      <c r="B2173" t="str">
        <f>'Raw_Data'!B2173</f>
        <v>Customer 15</v>
      </c>
      <c r="C2173" t="str">
        <f>'Raw_Data'!C2173</f>
        <v>Workstation</v>
      </c>
      <c r="D2173">
        <f>'Raw_Data'!D2173</f>
        <v>1881</v>
      </c>
      <c r="E2173">
        <f>'Raw_Data'!E2173</f>
        <v>701</v>
      </c>
      <c r="F2173">
        <f>'Raw_Data'!F2173</f>
        <v>45382.458333333336</v>
      </c>
      <c r="G2173" t="str">
        <f t="shared" si="495"/>
        <v>Customer 15</v>
      </c>
      <c r="H2173" t="str">
        <f t="shared" si="496"/>
        <v>WORKSTATION</v>
      </c>
      <c r="I2173" t="str">
        <f t="shared" si="497"/>
        <v>Changed</v>
      </c>
      <c r="J2173">
        <f t="shared" si="498"/>
        <v>1881</v>
      </c>
      <c r="K2173">
        <f t="shared" si="499"/>
        <v>701</v>
      </c>
      <c r="L2173" s="8">
        <f t="shared" si="500"/>
        <v>45382</v>
      </c>
      <c r="M2173" t="str">
        <f t="shared" ca="1" si="501"/>
        <v>OK</v>
      </c>
      <c r="P2173">
        <f t="shared" si="502"/>
        <v>2172</v>
      </c>
      <c r="Q2173" t="str">
        <f t="shared" si="503"/>
        <v>Customer 15</v>
      </c>
      <c r="R2173" t="str">
        <f t="shared" si="504"/>
        <v>WORKSTATION</v>
      </c>
      <c r="S2173">
        <f t="shared" si="505"/>
        <v>1881</v>
      </c>
      <c r="T2173">
        <f t="shared" si="506"/>
        <v>701</v>
      </c>
      <c r="U2173" s="8">
        <f t="shared" si="507"/>
        <v>45382</v>
      </c>
      <c r="V2173" t="str" cm="1">
        <f t="array" ref="V2173">_xlfn.IFS(S2173 = "", "", S2173 &lt; 500, "Low", S2173 &lt; 1200, "Medium", TRUE, "High")</f>
        <v>High</v>
      </c>
      <c r="W2173" t="str">
        <f t="shared" si="508"/>
        <v>2024-03</v>
      </c>
      <c r="X2173">
        <f t="shared" si="509"/>
        <v>2024</v>
      </c>
    </row>
    <row r="2174" spans="1:24" x14ac:dyDescent="0.3">
      <c r="A2174">
        <f>'Raw_Data'!A2174</f>
        <v>2173</v>
      </c>
      <c r="B2174" t="str">
        <f>'Raw_Data'!B2174</f>
        <v>Customer 5</v>
      </c>
      <c r="C2174" t="str">
        <f>'Raw_Data'!C2174</f>
        <v>Mobile</v>
      </c>
      <c r="D2174">
        <f>'Raw_Data'!D2174</f>
        <v>2373</v>
      </c>
      <c r="E2174">
        <f>'Raw_Data'!E2174</f>
        <v>3604</v>
      </c>
      <c r="F2174">
        <f>'Raw_Data'!F2174</f>
        <v>45382.5</v>
      </c>
      <c r="G2174" t="str">
        <f t="shared" si="495"/>
        <v>Customer 5</v>
      </c>
      <c r="H2174" t="str">
        <f t="shared" si="496"/>
        <v>MOBILE</v>
      </c>
      <c r="I2174" t="str">
        <f t="shared" si="497"/>
        <v>Changed</v>
      </c>
      <c r="J2174">
        <f t="shared" si="498"/>
        <v>2373</v>
      </c>
      <c r="K2174">
        <f t="shared" si="499"/>
        <v>3604</v>
      </c>
      <c r="L2174" s="8">
        <f t="shared" si="500"/>
        <v>45382</v>
      </c>
      <c r="M2174" t="str">
        <f t="shared" ca="1" si="501"/>
        <v>OK</v>
      </c>
      <c r="P2174">
        <f t="shared" si="502"/>
        <v>2173</v>
      </c>
      <c r="Q2174" t="str">
        <f t="shared" si="503"/>
        <v>Customer 5</v>
      </c>
      <c r="R2174" t="str">
        <f t="shared" si="504"/>
        <v>MOBILE</v>
      </c>
      <c r="S2174">
        <f t="shared" si="505"/>
        <v>2373</v>
      </c>
      <c r="T2174">
        <f t="shared" si="506"/>
        <v>3604</v>
      </c>
      <c r="U2174" s="8">
        <f t="shared" si="507"/>
        <v>45382</v>
      </c>
      <c r="V2174" t="str" cm="1">
        <f t="array" ref="V2174">_xlfn.IFS(S2174 = "", "", S2174 &lt; 500, "Low", S2174 &lt; 1200, "Medium", TRUE, "High")</f>
        <v>High</v>
      </c>
      <c r="W2174" t="str">
        <f t="shared" si="508"/>
        <v>2024-03</v>
      </c>
      <c r="X2174">
        <f t="shared" si="509"/>
        <v>2024</v>
      </c>
    </row>
    <row r="2175" spans="1:24" x14ac:dyDescent="0.3">
      <c r="A2175">
        <f>'Raw_Data'!A2175</f>
        <v>2174</v>
      </c>
      <c r="B2175" t="str">
        <f>'Raw_Data'!B2175</f>
        <v>Customer 14</v>
      </c>
      <c r="C2175" t="str">
        <f>'Raw_Data'!C2175</f>
        <v>Desktop</v>
      </c>
      <c r="D2175">
        <f>'Raw_Data'!D2175</f>
        <v>1315</v>
      </c>
      <c r="E2175">
        <f>'Raw_Data'!E2175</f>
        <v>2672</v>
      </c>
      <c r="F2175">
        <f>'Raw_Data'!F2175</f>
        <v>45382.541666666664</v>
      </c>
      <c r="G2175" t="str">
        <f t="shared" si="495"/>
        <v>Customer 14</v>
      </c>
      <c r="H2175" t="str">
        <f t="shared" si="496"/>
        <v>DESKTOP</v>
      </c>
      <c r="I2175" t="str">
        <f t="shared" si="497"/>
        <v>Changed</v>
      </c>
      <c r="J2175">
        <f t="shared" si="498"/>
        <v>1315</v>
      </c>
      <c r="K2175">
        <f t="shared" si="499"/>
        <v>2672</v>
      </c>
      <c r="L2175" s="8">
        <f t="shared" si="500"/>
        <v>45382</v>
      </c>
      <c r="M2175" t="str">
        <f t="shared" ca="1" si="501"/>
        <v>OK</v>
      </c>
      <c r="P2175">
        <f t="shared" si="502"/>
        <v>2174</v>
      </c>
      <c r="Q2175" t="str">
        <f t="shared" si="503"/>
        <v>Customer 14</v>
      </c>
      <c r="R2175" t="str">
        <f t="shared" si="504"/>
        <v>DESKTOP</v>
      </c>
      <c r="S2175">
        <f t="shared" si="505"/>
        <v>1315</v>
      </c>
      <c r="T2175">
        <f t="shared" si="506"/>
        <v>2672</v>
      </c>
      <c r="U2175" s="8">
        <f t="shared" si="507"/>
        <v>45382</v>
      </c>
      <c r="V2175" t="str" cm="1">
        <f t="array" ref="V2175">_xlfn.IFS(S2175 = "", "", S2175 &lt; 500, "Low", S2175 &lt; 1200, "Medium", TRUE, "High")</f>
        <v>High</v>
      </c>
      <c r="W2175" t="str">
        <f t="shared" si="508"/>
        <v>2024-03</v>
      </c>
      <c r="X2175">
        <f t="shared" si="509"/>
        <v>2024</v>
      </c>
    </row>
    <row r="2176" spans="1:24" x14ac:dyDescent="0.3">
      <c r="A2176">
        <f>'Raw_Data'!A2176</f>
        <v>2175</v>
      </c>
      <c r="B2176" t="str">
        <f>'Raw_Data'!B2176</f>
        <v>Customer 13</v>
      </c>
      <c r="C2176" t="str">
        <f>'Raw_Data'!C2176</f>
        <v>Mobile</v>
      </c>
      <c r="D2176">
        <f>'Raw_Data'!D2176</f>
        <v>2662</v>
      </c>
      <c r="E2176">
        <f>'Raw_Data'!E2176</f>
        <v>337</v>
      </c>
      <c r="F2176">
        <f>'Raw_Data'!F2176</f>
        <v>45382.583333333336</v>
      </c>
      <c r="G2176" t="str">
        <f t="shared" si="495"/>
        <v>Customer 13</v>
      </c>
      <c r="H2176" t="str">
        <f t="shared" si="496"/>
        <v>MOBILE</v>
      </c>
      <c r="I2176" t="str">
        <f t="shared" si="497"/>
        <v>Changed</v>
      </c>
      <c r="J2176">
        <f t="shared" si="498"/>
        <v>2662</v>
      </c>
      <c r="K2176">
        <f t="shared" si="499"/>
        <v>337</v>
      </c>
      <c r="L2176" s="8">
        <f t="shared" si="500"/>
        <v>45382</v>
      </c>
      <c r="M2176" t="str">
        <f t="shared" ca="1" si="501"/>
        <v>OK</v>
      </c>
      <c r="P2176">
        <f t="shared" si="502"/>
        <v>2175</v>
      </c>
      <c r="Q2176" t="str">
        <f t="shared" si="503"/>
        <v>Customer 13</v>
      </c>
      <c r="R2176" t="str">
        <f t="shared" si="504"/>
        <v>MOBILE</v>
      </c>
      <c r="S2176">
        <f t="shared" si="505"/>
        <v>2662</v>
      </c>
      <c r="T2176">
        <f t="shared" si="506"/>
        <v>337</v>
      </c>
      <c r="U2176" s="8">
        <f t="shared" si="507"/>
        <v>45382</v>
      </c>
      <c r="V2176" t="str" cm="1">
        <f t="array" ref="V2176">_xlfn.IFS(S2176 = "", "", S2176 &lt; 500, "Low", S2176 &lt; 1200, "Medium", TRUE, "High")</f>
        <v>High</v>
      </c>
      <c r="W2176" t="str">
        <f t="shared" si="508"/>
        <v>2024-03</v>
      </c>
      <c r="X2176">
        <f t="shared" si="509"/>
        <v>2024</v>
      </c>
    </row>
    <row r="2177" spans="1:24" x14ac:dyDescent="0.3">
      <c r="A2177">
        <f>'Raw_Data'!A2177</f>
        <v>2176</v>
      </c>
      <c r="B2177" t="str">
        <f>'Raw_Data'!B2177</f>
        <v>Customer 4</v>
      </c>
      <c r="C2177" t="str">
        <f>'Raw_Data'!C2177</f>
        <v>Workstation</v>
      </c>
      <c r="D2177">
        <f>'Raw_Data'!D2177</f>
        <v>1288</v>
      </c>
      <c r="E2177">
        <f>'Raw_Data'!E2177</f>
        <v>2719</v>
      </c>
      <c r="F2177">
        <f>'Raw_Data'!F2177</f>
        <v>45382.625</v>
      </c>
      <c r="G2177" t="str">
        <f t="shared" si="495"/>
        <v>Customer 4</v>
      </c>
      <c r="H2177" t="str">
        <f t="shared" si="496"/>
        <v>WORKSTATION</v>
      </c>
      <c r="I2177" t="str">
        <f t="shared" si="497"/>
        <v>Changed</v>
      </c>
      <c r="J2177">
        <f t="shared" si="498"/>
        <v>1288</v>
      </c>
      <c r="K2177">
        <f t="shared" si="499"/>
        <v>2719</v>
      </c>
      <c r="L2177" s="8">
        <f t="shared" si="500"/>
        <v>45382</v>
      </c>
      <c r="M2177" t="str">
        <f t="shared" ca="1" si="501"/>
        <v>OK</v>
      </c>
      <c r="P2177">
        <f t="shared" si="502"/>
        <v>2176</v>
      </c>
      <c r="Q2177" t="str">
        <f t="shared" si="503"/>
        <v>Customer 4</v>
      </c>
      <c r="R2177" t="str">
        <f t="shared" si="504"/>
        <v>WORKSTATION</v>
      </c>
      <c r="S2177">
        <f t="shared" si="505"/>
        <v>1288</v>
      </c>
      <c r="T2177">
        <f t="shared" si="506"/>
        <v>2719</v>
      </c>
      <c r="U2177" s="8">
        <f t="shared" si="507"/>
        <v>45382</v>
      </c>
      <c r="V2177" t="str" cm="1">
        <f t="array" ref="V2177">_xlfn.IFS(S2177 = "", "", S2177 &lt; 500, "Low", S2177 &lt; 1200, "Medium", TRUE, "High")</f>
        <v>High</v>
      </c>
      <c r="W2177" t="str">
        <f t="shared" si="508"/>
        <v>2024-03</v>
      </c>
      <c r="X2177">
        <f t="shared" si="509"/>
        <v>2024</v>
      </c>
    </row>
    <row r="2178" spans="1:24" x14ac:dyDescent="0.3">
      <c r="A2178">
        <f>'Raw_Data'!A2178</f>
        <v>2177</v>
      </c>
      <c r="B2178" t="str">
        <f>'Raw_Data'!B2178</f>
        <v>Customer 6</v>
      </c>
      <c r="C2178" t="str">
        <f>'Raw_Data'!C2178</f>
        <v>Mobile</v>
      </c>
      <c r="D2178">
        <f>'Raw_Data'!D2178</f>
        <v>2671</v>
      </c>
      <c r="E2178">
        <f>'Raw_Data'!E2178</f>
        <v>548</v>
      </c>
      <c r="F2178">
        <f>'Raw_Data'!F2178</f>
        <v>45382.666666666664</v>
      </c>
      <c r="G2178" t="str">
        <f t="shared" si="495"/>
        <v>Customer 6</v>
      </c>
      <c r="H2178" t="str">
        <f t="shared" si="496"/>
        <v>MOBILE</v>
      </c>
      <c r="I2178" t="str">
        <f t="shared" si="497"/>
        <v>Changed</v>
      </c>
      <c r="J2178">
        <f t="shared" si="498"/>
        <v>2671</v>
      </c>
      <c r="K2178">
        <f t="shared" si="499"/>
        <v>548</v>
      </c>
      <c r="L2178" s="8">
        <f t="shared" si="500"/>
        <v>45382</v>
      </c>
      <c r="M2178" t="str">
        <f t="shared" ca="1" si="501"/>
        <v>OK</v>
      </c>
      <c r="P2178">
        <f t="shared" si="502"/>
        <v>2177</v>
      </c>
      <c r="Q2178" t="str">
        <f t="shared" si="503"/>
        <v>Customer 6</v>
      </c>
      <c r="R2178" t="str">
        <f t="shared" si="504"/>
        <v>MOBILE</v>
      </c>
      <c r="S2178">
        <f t="shared" si="505"/>
        <v>2671</v>
      </c>
      <c r="T2178">
        <f t="shared" si="506"/>
        <v>548</v>
      </c>
      <c r="U2178" s="8">
        <f t="shared" si="507"/>
        <v>45382</v>
      </c>
      <c r="V2178" t="str" cm="1">
        <f t="array" ref="V2178">_xlfn.IFS(S2178 = "", "", S2178 &lt; 500, "Low", S2178 &lt; 1200, "Medium", TRUE, "High")</f>
        <v>High</v>
      </c>
      <c r="W2178" t="str">
        <f t="shared" si="508"/>
        <v>2024-03</v>
      </c>
      <c r="X2178">
        <f t="shared" si="509"/>
        <v>2024</v>
      </c>
    </row>
    <row r="2179" spans="1:24" x14ac:dyDescent="0.3">
      <c r="A2179">
        <f>'Raw_Data'!A2179</f>
        <v>2178</v>
      </c>
      <c r="B2179" t="str">
        <f>'Raw_Data'!B2179</f>
        <v>Customer 4</v>
      </c>
      <c r="C2179" t="str">
        <f>'Raw_Data'!C2179</f>
        <v>Mobile</v>
      </c>
      <c r="D2179">
        <f>'Raw_Data'!D2179</f>
        <v>3439</v>
      </c>
      <c r="E2179">
        <f>'Raw_Data'!E2179</f>
        <v>3512</v>
      </c>
      <c r="F2179">
        <f>'Raw_Data'!F2179</f>
        <v>45382.708333333336</v>
      </c>
      <c r="G2179" t="str">
        <f t="shared" ref="G2179:G2242" si="510">PROPER(CLEAN(TRIM(B2179)))</f>
        <v>Customer 4</v>
      </c>
      <c r="H2179" t="str">
        <f t="shared" ref="H2179:H2242" si="511">UPPER(CLEAN(TRIM(C2179)))</f>
        <v>MOBILE</v>
      </c>
      <c r="I2179" t="str">
        <f t="shared" ref="I2179:I2242" si="512">IF(OR(NOT(EXACT(B2179,G2179)), NOT(EXACT(C2179,H2179))), "Changed", "")</f>
        <v>Changed</v>
      </c>
      <c r="J2179">
        <f t="shared" ref="J2179:J2242" si="513">IFERROR(VALUE(TRIM(D2179)), "")</f>
        <v>3439</v>
      </c>
      <c r="K2179">
        <f t="shared" ref="K2179:K2242" si="514">IFERROR(VALUE(TRIM(E2179)), "")</f>
        <v>3512</v>
      </c>
      <c r="L2179" s="8">
        <f t="shared" ref="L2179:L2242" si="515">IF(F2179="","",INT(F2179))</f>
        <v>45382</v>
      </c>
      <c r="M2179" t="str">
        <f t="shared" ref="M2179:M2242" ca="1" si="516">IF(AND(L2179&gt;=DATE(2000,1,1), L2179&lt;=TODAY()+365), "OK", "OutOfRange")</f>
        <v>OK</v>
      </c>
      <c r="P2179">
        <f t="shared" ref="P2179:P2242" si="517">IF(A2179="","",A2179)</f>
        <v>2178</v>
      </c>
      <c r="Q2179" t="str">
        <f t="shared" ref="Q2179:Q2242" si="518">IF(G2179="","",G2179)</f>
        <v>Customer 4</v>
      </c>
      <c r="R2179" t="str">
        <f t="shared" ref="R2179:R2242" si="519">IF(H2179="","",H2179)</f>
        <v>MOBILE</v>
      </c>
      <c r="S2179">
        <f t="shared" ref="S2179:S2242" si="520">IF(J2179="","",J2179)</f>
        <v>3439</v>
      </c>
      <c r="T2179">
        <f t="shared" ref="T2179:T2242" si="521">IF(K2179="","",K2179)</f>
        <v>3512</v>
      </c>
      <c r="U2179" s="8">
        <f t="shared" ref="U2179:U2242" si="522">IF(L2179="","",L2179)</f>
        <v>45382</v>
      </c>
      <c r="V2179" t="str" cm="1">
        <f t="array" ref="V2179">_xlfn.IFS(S2179 = "", "", S2179 &lt; 500, "Low", S2179 &lt; 1200, "Medium", TRUE, "High")</f>
        <v>High</v>
      </c>
      <c r="W2179" t="str">
        <f t="shared" ref="W2179:W2242" si="523">TEXT(U2179, "yyyy-mm")</f>
        <v>2024-03</v>
      </c>
      <c r="X2179">
        <f t="shared" ref="X2179:X2242" si="524">YEAR(U2179)</f>
        <v>2024</v>
      </c>
    </row>
    <row r="2180" spans="1:24" x14ac:dyDescent="0.3">
      <c r="A2180">
        <f>'Raw_Data'!A2180</f>
        <v>2179</v>
      </c>
      <c r="B2180" t="str">
        <f>'Raw_Data'!B2180</f>
        <v>Customer 11</v>
      </c>
      <c r="C2180" t="str">
        <f>'Raw_Data'!C2180</f>
        <v>Workstation</v>
      </c>
      <c r="D2180">
        <f>'Raw_Data'!D2180</f>
        <v>3456</v>
      </c>
      <c r="E2180">
        <f>'Raw_Data'!E2180</f>
        <v>473</v>
      </c>
      <c r="F2180">
        <f>'Raw_Data'!F2180</f>
        <v>45382.75</v>
      </c>
      <c r="G2180" t="str">
        <f t="shared" si="510"/>
        <v>Customer 11</v>
      </c>
      <c r="H2180" t="str">
        <f t="shared" si="511"/>
        <v>WORKSTATION</v>
      </c>
      <c r="I2180" t="str">
        <f t="shared" si="512"/>
        <v>Changed</v>
      </c>
      <c r="J2180">
        <f t="shared" si="513"/>
        <v>3456</v>
      </c>
      <c r="K2180">
        <f t="shared" si="514"/>
        <v>473</v>
      </c>
      <c r="L2180" s="8">
        <f t="shared" si="515"/>
        <v>45382</v>
      </c>
      <c r="M2180" t="str">
        <f t="shared" ca="1" si="516"/>
        <v>OK</v>
      </c>
      <c r="P2180">
        <f t="shared" si="517"/>
        <v>2179</v>
      </c>
      <c r="Q2180" t="str">
        <f t="shared" si="518"/>
        <v>Customer 11</v>
      </c>
      <c r="R2180" t="str">
        <f t="shared" si="519"/>
        <v>WORKSTATION</v>
      </c>
      <c r="S2180">
        <f t="shared" si="520"/>
        <v>3456</v>
      </c>
      <c r="T2180">
        <f t="shared" si="521"/>
        <v>473</v>
      </c>
      <c r="U2180" s="8">
        <f t="shared" si="522"/>
        <v>45382</v>
      </c>
      <c r="V2180" t="str" cm="1">
        <f t="array" ref="V2180">_xlfn.IFS(S2180 = "", "", S2180 &lt; 500, "Low", S2180 &lt; 1200, "Medium", TRUE, "High")</f>
        <v>High</v>
      </c>
      <c r="W2180" t="str">
        <f t="shared" si="523"/>
        <v>2024-03</v>
      </c>
      <c r="X2180">
        <f t="shared" si="524"/>
        <v>2024</v>
      </c>
    </row>
    <row r="2181" spans="1:24" x14ac:dyDescent="0.3">
      <c r="A2181">
        <f>'Raw_Data'!A2181</f>
        <v>2180</v>
      </c>
      <c r="B2181" t="str">
        <f>'Raw_Data'!B2181</f>
        <v>Customer 12</v>
      </c>
      <c r="C2181" t="str">
        <f>'Raw_Data'!C2181</f>
        <v>Embedded</v>
      </c>
      <c r="D2181">
        <f>'Raw_Data'!D2181</f>
        <v>1781</v>
      </c>
      <c r="E2181">
        <f>'Raw_Data'!E2181</f>
        <v>1899</v>
      </c>
      <c r="F2181">
        <f>'Raw_Data'!F2181</f>
        <v>45382.791666666664</v>
      </c>
      <c r="G2181" t="str">
        <f t="shared" si="510"/>
        <v>Customer 12</v>
      </c>
      <c r="H2181" t="str">
        <f t="shared" si="511"/>
        <v>EMBEDDED</v>
      </c>
      <c r="I2181" t="str">
        <f t="shared" si="512"/>
        <v>Changed</v>
      </c>
      <c r="J2181">
        <f t="shared" si="513"/>
        <v>1781</v>
      </c>
      <c r="K2181">
        <f t="shared" si="514"/>
        <v>1899</v>
      </c>
      <c r="L2181" s="8">
        <f t="shared" si="515"/>
        <v>45382</v>
      </c>
      <c r="M2181" t="str">
        <f t="shared" ca="1" si="516"/>
        <v>OK</v>
      </c>
      <c r="P2181">
        <f t="shared" si="517"/>
        <v>2180</v>
      </c>
      <c r="Q2181" t="str">
        <f t="shared" si="518"/>
        <v>Customer 12</v>
      </c>
      <c r="R2181" t="str">
        <f t="shared" si="519"/>
        <v>EMBEDDED</v>
      </c>
      <c r="S2181">
        <f t="shared" si="520"/>
        <v>1781</v>
      </c>
      <c r="T2181">
        <f t="shared" si="521"/>
        <v>1899</v>
      </c>
      <c r="U2181" s="8">
        <f t="shared" si="522"/>
        <v>45382</v>
      </c>
      <c r="V2181" t="str" cm="1">
        <f t="array" ref="V2181">_xlfn.IFS(S2181 = "", "", S2181 &lt; 500, "Low", S2181 &lt; 1200, "Medium", TRUE, "High")</f>
        <v>High</v>
      </c>
      <c r="W2181" t="str">
        <f t="shared" si="523"/>
        <v>2024-03</v>
      </c>
      <c r="X2181">
        <f t="shared" si="524"/>
        <v>2024</v>
      </c>
    </row>
    <row r="2182" spans="1:24" x14ac:dyDescent="0.3">
      <c r="A2182">
        <f>'Raw_Data'!A2182</f>
        <v>2181</v>
      </c>
      <c r="B2182" t="str">
        <f>'Raw_Data'!B2182</f>
        <v>Customer 3</v>
      </c>
      <c r="C2182" t="str">
        <f>'Raw_Data'!C2182</f>
        <v>Workstation</v>
      </c>
      <c r="D2182">
        <f>'Raw_Data'!D2182</f>
        <v>2349</v>
      </c>
      <c r="E2182">
        <f>'Raw_Data'!E2182</f>
        <v>2940</v>
      </c>
      <c r="F2182">
        <f>'Raw_Data'!F2182</f>
        <v>45382.833333333336</v>
      </c>
      <c r="G2182" t="str">
        <f t="shared" si="510"/>
        <v>Customer 3</v>
      </c>
      <c r="H2182" t="str">
        <f t="shared" si="511"/>
        <v>WORKSTATION</v>
      </c>
      <c r="I2182" t="str">
        <f t="shared" si="512"/>
        <v>Changed</v>
      </c>
      <c r="J2182">
        <f t="shared" si="513"/>
        <v>2349</v>
      </c>
      <c r="K2182">
        <f t="shared" si="514"/>
        <v>2940</v>
      </c>
      <c r="L2182" s="8">
        <f t="shared" si="515"/>
        <v>45382</v>
      </c>
      <c r="M2182" t="str">
        <f t="shared" ca="1" si="516"/>
        <v>OK</v>
      </c>
      <c r="P2182">
        <f t="shared" si="517"/>
        <v>2181</v>
      </c>
      <c r="Q2182" t="str">
        <f t="shared" si="518"/>
        <v>Customer 3</v>
      </c>
      <c r="R2182" t="str">
        <f t="shared" si="519"/>
        <v>WORKSTATION</v>
      </c>
      <c r="S2182">
        <f t="shared" si="520"/>
        <v>2349</v>
      </c>
      <c r="T2182">
        <f t="shared" si="521"/>
        <v>2940</v>
      </c>
      <c r="U2182" s="8">
        <f t="shared" si="522"/>
        <v>45382</v>
      </c>
      <c r="V2182" t="str" cm="1">
        <f t="array" ref="V2182">_xlfn.IFS(S2182 = "", "", S2182 &lt; 500, "Low", S2182 &lt; 1200, "Medium", TRUE, "High")</f>
        <v>High</v>
      </c>
      <c r="W2182" t="str">
        <f t="shared" si="523"/>
        <v>2024-03</v>
      </c>
      <c r="X2182">
        <f t="shared" si="524"/>
        <v>2024</v>
      </c>
    </row>
    <row r="2183" spans="1:24" x14ac:dyDescent="0.3">
      <c r="A2183">
        <f>'Raw_Data'!A2183</f>
        <v>2182</v>
      </c>
      <c r="B2183" t="str">
        <f>'Raw_Data'!B2183</f>
        <v>Customer 13</v>
      </c>
      <c r="C2183" t="str">
        <f>'Raw_Data'!C2183</f>
        <v>Embedded</v>
      </c>
      <c r="D2183">
        <f>'Raw_Data'!D2183</f>
        <v>479</v>
      </c>
      <c r="E2183">
        <f>'Raw_Data'!E2183</f>
        <v>2739</v>
      </c>
      <c r="F2183">
        <f>'Raw_Data'!F2183</f>
        <v>45382.875</v>
      </c>
      <c r="G2183" t="str">
        <f t="shared" si="510"/>
        <v>Customer 13</v>
      </c>
      <c r="H2183" t="str">
        <f t="shared" si="511"/>
        <v>EMBEDDED</v>
      </c>
      <c r="I2183" t="str">
        <f t="shared" si="512"/>
        <v>Changed</v>
      </c>
      <c r="J2183">
        <f t="shared" si="513"/>
        <v>479</v>
      </c>
      <c r="K2183">
        <f t="shared" si="514"/>
        <v>2739</v>
      </c>
      <c r="L2183" s="8">
        <f t="shared" si="515"/>
        <v>45382</v>
      </c>
      <c r="M2183" t="str">
        <f t="shared" ca="1" si="516"/>
        <v>OK</v>
      </c>
      <c r="P2183">
        <f t="shared" si="517"/>
        <v>2182</v>
      </c>
      <c r="Q2183" t="str">
        <f t="shared" si="518"/>
        <v>Customer 13</v>
      </c>
      <c r="R2183" t="str">
        <f t="shared" si="519"/>
        <v>EMBEDDED</v>
      </c>
      <c r="S2183">
        <f t="shared" si="520"/>
        <v>479</v>
      </c>
      <c r="T2183">
        <f t="shared" si="521"/>
        <v>2739</v>
      </c>
      <c r="U2183" s="8">
        <f t="shared" si="522"/>
        <v>45382</v>
      </c>
      <c r="V2183" t="str" cm="1">
        <f t="array" ref="V2183">_xlfn.IFS(S2183 = "", "", S2183 &lt; 500, "Low", S2183 &lt; 1200, "Medium", TRUE, "High")</f>
        <v>Low</v>
      </c>
      <c r="W2183" t="str">
        <f t="shared" si="523"/>
        <v>2024-03</v>
      </c>
      <c r="X2183">
        <f t="shared" si="524"/>
        <v>2024</v>
      </c>
    </row>
    <row r="2184" spans="1:24" x14ac:dyDescent="0.3">
      <c r="A2184">
        <f>'Raw_Data'!A2184</f>
        <v>2183</v>
      </c>
      <c r="B2184" t="str">
        <f>'Raw_Data'!B2184</f>
        <v>Customer 1</v>
      </c>
      <c r="C2184" t="str">
        <f>'Raw_Data'!C2184</f>
        <v>Mobile</v>
      </c>
      <c r="D2184">
        <f>'Raw_Data'!D2184</f>
        <v>2108</v>
      </c>
      <c r="E2184">
        <f>'Raw_Data'!E2184</f>
        <v>1657</v>
      </c>
      <c r="F2184">
        <f>'Raw_Data'!F2184</f>
        <v>45382.916666666664</v>
      </c>
      <c r="G2184" t="str">
        <f t="shared" si="510"/>
        <v>Customer 1</v>
      </c>
      <c r="H2184" t="str">
        <f t="shared" si="511"/>
        <v>MOBILE</v>
      </c>
      <c r="I2184" t="str">
        <f t="shared" si="512"/>
        <v>Changed</v>
      </c>
      <c r="J2184">
        <f t="shared" si="513"/>
        <v>2108</v>
      </c>
      <c r="K2184">
        <f t="shared" si="514"/>
        <v>1657</v>
      </c>
      <c r="L2184" s="8">
        <f t="shared" si="515"/>
        <v>45382</v>
      </c>
      <c r="M2184" t="str">
        <f t="shared" ca="1" si="516"/>
        <v>OK</v>
      </c>
      <c r="P2184">
        <f t="shared" si="517"/>
        <v>2183</v>
      </c>
      <c r="Q2184" t="str">
        <f t="shared" si="518"/>
        <v>Customer 1</v>
      </c>
      <c r="R2184" t="str">
        <f t="shared" si="519"/>
        <v>MOBILE</v>
      </c>
      <c r="S2184">
        <f t="shared" si="520"/>
        <v>2108</v>
      </c>
      <c r="T2184">
        <f t="shared" si="521"/>
        <v>1657</v>
      </c>
      <c r="U2184" s="8">
        <f t="shared" si="522"/>
        <v>45382</v>
      </c>
      <c r="V2184" t="str" cm="1">
        <f t="array" ref="V2184">_xlfn.IFS(S2184 = "", "", S2184 &lt; 500, "Low", S2184 &lt; 1200, "Medium", TRUE, "High")</f>
        <v>High</v>
      </c>
      <c r="W2184" t="str">
        <f t="shared" si="523"/>
        <v>2024-03</v>
      </c>
      <c r="X2184">
        <f t="shared" si="524"/>
        <v>2024</v>
      </c>
    </row>
    <row r="2185" spans="1:24" x14ac:dyDescent="0.3">
      <c r="A2185">
        <f>'Raw_Data'!A2185</f>
        <v>2184</v>
      </c>
      <c r="B2185" t="str">
        <f>'Raw_Data'!B2185</f>
        <v>Customer 14</v>
      </c>
      <c r="C2185" t="str">
        <f>'Raw_Data'!C2185</f>
        <v>Mobile</v>
      </c>
      <c r="D2185">
        <f>'Raw_Data'!D2185</f>
        <v>3774</v>
      </c>
      <c r="E2185">
        <f>'Raw_Data'!E2185</f>
        <v>372</v>
      </c>
      <c r="F2185">
        <f>'Raw_Data'!F2185</f>
        <v>45382.958333333336</v>
      </c>
      <c r="G2185" t="str">
        <f t="shared" si="510"/>
        <v>Customer 14</v>
      </c>
      <c r="H2185" t="str">
        <f t="shared" si="511"/>
        <v>MOBILE</v>
      </c>
      <c r="I2185" t="str">
        <f t="shared" si="512"/>
        <v>Changed</v>
      </c>
      <c r="J2185">
        <f t="shared" si="513"/>
        <v>3774</v>
      </c>
      <c r="K2185">
        <f t="shared" si="514"/>
        <v>372</v>
      </c>
      <c r="L2185" s="8">
        <f t="shared" si="515"/>
        <v>45382</v>
      </c>
      <c r="M2185" t="str">
        <f t="shared" ca="1" si="516"/>
        <v>OK</v>
      </c>
      <c r="P2185">
        <f t="shared" si="517"/>
        <v>2184</v>
      </c>
      <c r="Q2185" t="str">
        <f t="shared" si="518"/>
        <v>Customer 14</v>
      </c>
      <c r="R2185" t="str">
        <f t="shared" si="519"/>
        <v>MOBILE</v>
      </c>
      <c r="S2185">
        <f t="shared" si="520"/>
        <v>3774</v>
      </c>
      <c r="T2185">
        <f t="shared" si="521"/>
        <v>372</v>
      </c>
      <c r="U2185" s="8">
        <f t="shared" si="522"/>
        <v>45382</v>
      </c>
      <c r="V2185" t="str" cm="1">
        <f t="array" ref="V2185">_xlfn.IFS(S2185 = "", "", S2185 &lt; 500, "Low", S2185 &lt; 1200, "Medium", TRUE, "High")</f>
        <v>High</v>
      </c>
      <c r="W2185" t="str">
        <f t="shared" si="523"/>
        <v>2024-03</v>
      </c>
      <c r="X2185">
        <f t="shared" si="524"/>
        <v>2024</v>
      </c>
    </row>
    <row r="2186" spans="1:24" x14ac:dyDescent="0.3">
      <c r="A2186">
        <f>'Raw_Data'!A2186</f>
        <v>2185</v>
      </c>
      <c r="B2186" t="str">
        <f>'Raw_Data'!B2186</f>
        <v>Customer 9</v>
      </c>
      <c r="C2186" t="str">
        <f>'Raw_Data'!C2186</f>
        <v>Desktop</v>
      </c>
      <c r="D2186">
        <f>'Raw_Data'!D2186</f>
        <v>737</v>
      </c>
      <c r="E2186">
        <f>'Raw_Data'!E2186</f>
        <v>4555</v>
      </c>
      <c r="F2186">
        <f>'Raw_Data'!F2186</f>
        <v>45383</v>
      </c>
      <c r="G2186" t="str">
        <f t="shared" si="510"/>
        <v>Customer 9</v>
      </c>
      <c r="H2186" t="str">
        <f t="shared" si="511"/>
        <v>DESKTOP</v>
      </c>
      <c r="I2186" t="str">
        <f t="shared" si="512"/>
        <v>Changed</v>
      </c>
      <c r="J2186">
        <f t="shared" si="513"/>
        <v>737</v>
      </c>
      <c r="K2186">
        <f t="shared" si="514"/>
        <v>4555</v>
      </c>
      <c r="L2186" s="8">
        <f t="shared" si="515"/>
        <v>45383</v>
      </c>
      <c r="M2186" t="str">
        <f t="shared" ca="1" si="516"/>
        <v>OK</v>
      </c>
      <c r="P2186">
        <f t="shared" si="517"/>
        <v>2185</v>
      </c>
      <c r="Q2186" t="str">
        <f t="shared" si="518"/>
        <v>Customer 9</v>
      </c>
      <c r="R2186" t="str">
        <f t="shared" si="519"/>
        <v>DESKTOP</v>
      </c>
      <c r="S2186">
        <f t="shared" si="520"/>
        <v>737</v>
      </c>
      <c r="T2186">
        <f t="shared" si="521"/>
        <v>4555</v>
      </c>
      <c r="U2186" s="8">
        <f t="shared" si="522"/>
        <v>45383</v>
      </c>
      <c r="V2186" t="str" cm="1">
        <f t="array" ref="V2186">_xlfn.IFS(S2186 = "", "", S2186 &lt; 500, "Low", S2186 &lt; 1200, "Medium", TRUE, "High")</f>
        <v>Medium</v>
      </c>
      <c r="W2186" t="str">
        <f t="shared" si="523"/>
        <v>2024-04</v>
      </c>
      <c r="X2186">
        <f t="shared" si="524"/>
        <v>2024</v>
      </c>
    </row>
    <row r="2187" spans="1:24" x14ac:dyDescent="0.3">
      <c r="A2187">
        <f>'Raw_Data'!A2187</f>
        <v>2186</v>
      </c>
      <c r="B2187" t="str">
        <f>'Raw_Data'!B2187</f>
        <v>Customer 7</v>
      </c>
      <c r="C2187" t="str">
        <f>'Raw_Data'!C2187</f>
        <v>Workstation</v>
      </c>
      <c r="D2187">
        <f>'Raw_Data'!D2187</f>
        <v>332</v>
      </c>
      <c r="E2187">
        <f>'Raw_Data'!E2187</f>
        <v>1615</v>
      </c>
      <c r="F2187">
        <f>'Raw_Data'!F2187</f>
        <v>45383.041666666664</v>
      </c>
      <c r="G2187" t="str">
        <f t="shared" si="510"/>
        <v>Customer 7</v>
      </c>
      <c r="H2187" t="str">
        <f t="shared" si="511"/>
        <v>WORKSTATION</v>
      </c>
      <c r="I2187" t="str">
        <f t="shared" si="512"/>
        <v>Changed</v>
      </c>
      <c r="J2187">
        <f t="shared" si="513"/>
        <v>332</v>
      </c>
      <c r="K2187">
        <f t="shared" si="514"/>
        <v>1615</v>
      </c>
      <c r="L2187" s="8">
        <f t="shared" si="515"/>
        <v>45383</v>
      </c>
      <c r="M2187" t="str">
        <f t="shared" ca="1" si="516"/>
        <v>OK</v>
      </c>
      <c r="P2187">
        <f t="shared" si="517"/>
        <v>2186</v>
      </c>
      <c r="Q2187" t="str">
        <f t="shared" si="518"/>
        <v>Customer 7</v>
      </c>
      <c r="R2187" t="str">
        <f t="shared" si="519"/>
        <v>WORKSTATION</v>
      </c>
      <c r="S2187">
        <f t="shared" si="520"/>
        <v>332</v>
      </c>
      <c r="T2187">
        <f t="shared" si="521"/>
        <v>1615</v>
      </c>
      <c r="U2187" s="8">
        <f t="shared" si="522"/>
        <v>45383</v>
      </c>
      <c r="V2187" t="str" cm="1">
        <f t="array" ref="V2187">_xlfn.IFS(S2187 = "", "", S2187 &lt; 500, "Low", S2187 &lt; 1200, "Medium", TRUE, "High")</f>
        <v>Low</v>
      </c>
      <c r="W2187" t="str">
        <f t="shared" si="523"/>
        <v>2024-04</v>
      </c>
      <c r="X2187">
        <f t="shared" si="524"/>
        <v>2024</v>
      </c>
    </row>
    <row r="2188" spans="1:24" x14ac:dyDescent="0.3">
      <c r="A2188">
        <f>'Raw_Data'!A2188</f>
        <v>2187</v>
      </c>
      <c r="B2188" t="str">
        <f>'Raw_Data'!B2188</f>
        <v>Customer 1</v>
      </c>
      <c r="C2188" t="str">
        <f>'Raw_Data'!C2188</f>
        <v>Workstation</v>
      </c>
      <c r="D2188">
        <f>'Raw_Data'!D2188</f>
        <v>3139</v>
      </c>
      <c r="E2188">
        <f>'Raw_Data'!E2188</f>
        <v>1722</v>
      </c>
      <c r="F2188">
        <f>'Raw_Data'!F2188</f>
        <v>45383.083333333336</v>
      </c>
      <c r="G2188" t="str">
        <f t="shared" si="510"/>
        <v>Customer 1</v>
      </c>
      <c r="H2188" t="str">
        <f t="shared" si="511"/>
        <v>WORKSTATION</v>
      </c>
      <c r="I2188" t="str">
        <f t="shared" si="512"/>
        <v>Changed</v>
      </c>
      <c r="J2188">
        <f t="shared" si="513"/>
        <v>3139</v>
      </c>
      <c r="K2188">
        <f t="shared" si="514"/>
        <v>1722</v>
      </c>
      <c r="L2188" s="8">
        <f t="shared" si="515"/>
        <v>45383</v>
      </c>
      <c r="M2188" t="str">
        <f t="shared" ca="1" si="516"/>
        <v>OK</v>
      </c>
      <c r="P2188">
        <f t="shared" si="517"/>
        <v>2187</v>
      </c>
      <c r="Q2188" t="str">
        <f t="shared" si="518"/>
        <v>Customer 1</v>
      </c>
      <c r="R2188" t="str">
        <f t="shared" si="519"/>
        <v>WORKSTATION</v>
      </c>
      <c r="S2188">
        <f t="shared" si="520"/>
        <v>3139</v>
      </c>
      <c r="T2188">
        <f t="shared" si="521"/>
        <v>1722</v>
      </c>
      <c r="U2188" s="8">
        <f t="shared" si="522"/>
        <v>45383</v>
      </c>
      <c r="V2188" t="str" cm="1">
        <f t="array" ref="V2188">_xlfn.IFS(S2188 = "", "", S2188 &lt; 500, "Low", S2188 &lt; 1200, "Medium", TRUE, "High")</f>
        <v>High</v>
      </c>
      <c r="W2188" t="str">
        <f t="shared" si="523"/>
        <v>2024-04</v>
      </c>
      <c r="X2188">
        <f t="shared" si="524"/>
        <v>2024</v>
      </c>
    </row>
    <row r="2189" spans="1:24" x14ac:dyDescent="0.3">
      <c r="A2189">
        <f>'Raw_Data'!A2189</f>
        <v>2188</v>
      </c>
      <c r="B2189" t="str">
        <f>'Raw_Data'!B2189</f>
        <v>Customer 2</v>
      </c>
      <c r="C2189" t="str">
        <f>'Raw_Data'!C2189</f>
        <v>Desktop</v>
      </c>
      <c r="D2189">
        <f>'Raw_Data'!D2189</f>
        <v>516</v>
      </c>
      <c r="E2189">
        <f>'Raw_Data'!E2189</f>
        <v>3853</v>
      </c>
      <c r="F2189">
        <f>'Raw_Data'!F2189</f>
        <v>45383.125</v>
      </c>
      <c r="G2189" t="str">
        <f t="shared" si="510"/>
        <v>Customer 2</v>
      </c>
      <c r="H2189" t="str">
        <f t="shared" si="511"/>
        <v>DESKTOP</v>
      </c>
      <c r="I2189" t="str">
        <f t="shared" si="512"/>
        <v>Changed</v>
      </c>
      <c r="J2189">
        <f t="shared" si="513"/>
        <v>516</v>
      </c>
      <c r="K2189">
        <f t="shared" si="514"/>
        <v>3853</v>
      </c>
      <c r="L2189" s="8">
        <f t="shared" si="515"/>
        <v>45383</v>
      </c>
      <c r="M2189" t="str">
        <f t="shared" ca="1" si="516"/>
        <v>OK</v>
      </c>
      <c r="P2189">
        <f t="shared" si="517"/>
        <v>2188</v>
      </c>
      <c r="Q2189" t="str">
        <f t="shared" si="518"/>
        <v>Customer 2</v>
      </c>
      <c r="R2189" t="str">
        <f t="shared" si="519"/>
        <v>DESKTOP</v>
      </c>
      <c r="S2189">
        <f t="shared" si="520"/>
        <v>516</v>
      </c>
      <c r="T2189">
        <f t="shared" si="521"/>
        <v>3853</v>
      </c>
      <c r="U2189" s="8">
        <f t="shared" si="522"/>
        <v>45383</v>
      </c>
      <c r="V2189" t="str" cm="1">
        <f t="array" ref="V2189">_xlfn.IFS(S2189 = "", "", S2189 &lt; 500, "Low", S2189 &lt; 1200, "Medium", TRUE, "High")</f>
        <v>Medium</v>
      </c>
      <c r="W2189" t="str">
        <f t="shared" si="523"/>
        <v>2024-04</v>
      </c>
      <c r="X2189">
        <f t="shared" si="524"/>
        <v>2024</v>
      </c>
    </row>
    <row r="2190" spans="1:24" x14ac:dyDescent="0.3">
      <c r="A2190">
        <f>'Raw_Data'!A2190</f>
        <v>2189</v>
      </c>
      <c r="B2190" t="str">
        <f>'Raw_Data'!B2190</f>
        <v>Customer 2</v>
      </c>
      <c r="C2190" t="str">
        <f>'Raw_Data'!C2190</f>
        <v>Embedded</v>
      </c>
      <c r="D2190">
        <f>'Raw_Data'!D2190</f>
        <v>2876</v>
      </c>
      <c r="E2190">
        <f>'Raw_Data'!E2190</f>
        <v>1266</v>
      </c>
      <c r="F2190">
        <f>'Raw_Data'!F2190</f>
        <v>45383.166666666664</v>
      </c>
      <c r="G2190" t="str">
        <f t="shared" si="510"/>
        <v>Customer 2</v>
      </c>
      <c r="H2190" t="str">
        <f t="shared" si="511"/>
        <v>EMBEDDED</v>
      </c>
      <c r="I2190" t="str">
        <f t="shared" si="512"/>
        <v>Changed</v>
      </c>
      <c r="J2190">
        <f t="shared" si="513"/>
        <v>2876</v>
      </c>
      <c r="K2190">
        <f t="shared" si="514"/>
        <v>1266</v>
      </c>
      <c r="L2190" s="8">
        <f t="shared" si="515"/>
        <v>45383</v>
      </c>
      <c r="M2190" t="str">
        <f t="shared" ca="1" si="516"/>
        <v>OK</v>
      </c>
      <c r="P2190">
        <f t="shared" si="517"/>
        <v>2189</v>
      </c>
      <c r="Q2190" t="str">
        <f t="shared" si="518"/>
        <v>Customer 2</v>
      </c>
      <c r="R2190" t="str">
        <f t="shared" si="519"/>
        <v>EMBEDDED</v>
      </c>
      <c r="S2190">
        <f t="shared" si="520"/>
        <v>2876</v>
      </c>
      <c r="T2190">
        <f t="shared" si="521"/>
        <v>1266</v>
      </c>
      <c r="U2190" s="8">
        <f t="shared" si="522"/>
        <v>45383</v>
      </c>
      <c r="V2190" t="str" cm="1">
        <f t="array" ref="V2190">_xlfn.IFS(S2190 = "", "", S2190 &lt; 500, "Low", S2190 &lt; 1200, "Medium", TRUE, "High")</f>
        <v>High</v>
      </c>
      <c r="W2190" t="str">
        <f t="shared" si="523"/>
        <v>2024-04</v>
      </c>
      <c r="X2190">
        <f t="shared" si="524"/>
        <v>2024</v>
      </c>
    </row>
    <row r="2191" spans="1:24" x14ac:dyDescent="0.3">
      <c r="A2191">
        <f>'Raw_Data'!A2191</f>
        <v>2190</v>
      </c>
      <c r="B2191" t="str">
        <f>'Raw_Data'!B2191</f>
        <v>Customer 13</v>
      </c>
      <c r="C2191" t="str">
        <f>'Raw_Data'!C2191</f>
        <v>Desktop</v>
      </c>
      <c r="D2191">
        <f>'Raw_Data'!D2191</f>
        <v>3108</v>
      </c>
      <c r="E2191">
        <f>'Raw_Data'!E2191</f>
        <v>4826</v>
      </c>
      <c r="F2191">
        <f>'Raw_Data'!F2191</f>
        <v>45383.208333333336</v>
      </c>
      <c r="G2191" t="str">
        <f t="shared" si="510"/>
        <v>Customer 13</v>
      </c>
      <c r="H2191" t="str">
        <f t="shared" si="511"/>
        <v>DESKTOP</v>
      </c>
      <c r="I2191" t="str">
        <f t="shared" si="512"/>
        <v>Changed</v>
      </c>
      <c r="J2191">
        <f t="shared" si="513"/>
        <v>3108</v>
      </c>
      <c r="K2191">
        <f t="shared" si="514"/>
        <v>4826</v>
      </c>
      <c r="L2191" s="8">
        <f t="shared" si="515"/>
        <v>45383</v>
      </c>
      <c r="M2191" t="str">
        <f t="shared" ca="1" si="516"/>
        <v>OK</v>
      </c>
      <c r="P2191">
        <f t="shared" si="517"/>
        <v>2190</v>
      </c>
      <c r="Q2191" t="str">
        <f t="shared" si="518"/>
        <v>Customer 13</v>
      </c>
      <c r="R2191" t="str">
        <f t="shared" si="519"/>
        <v>DESKTOP</v>
      </c>
      <c r="S2191">
        <f t="shared" si="520"/>
        <v>3108</v>
      </c>
      <c r="T2191">
        <f t="shared" si="521"/>
        <v>4826</v>
      </c>
      <c r="U2191" s="8">
        <f t="shared" si="522"/>
        <v>45383</v>
      </c>
      <c r="V2191" t="str" cm="1">
        <f t="array" ref="V2191">_xlfn.IFS(S2191 = "", "", S2191 &lt; 500, "Low", S2191 &lt; 1200, "Medium", TRUE, "High")</f>
        <v>High</v>
      </c>
      <c r="W2191" t="str">
        <f t="shared" si="523"/>
        <v>2024-04</v>
      </c>
      <c r="X2191">
        <f t="shared" si="524"/>
        <v>2024</v>
      </c>
    </row>
    <row r="2192" spans="1:24" x14ac:dyDescent="0.3">
      <c r="A2192">
        <f>'Raw_Data'!A2192</f>
        <v>2191</v>
      </c>
      <c r="B2192" t="str">
        <f>'Raw_Data'!B2192</f>
        <v>Customer 14</v>
      </c>
      <c r="C2192" t="str">
        <f>'Raw_Data'!C2192</f>
        <v>Desktop</v>
      </c>
      <c r="D2192">
        <f>'Raw_Data'!D2192</f>
        <v>816</v>
      </c>
      <c r="E2192">
        <f>'Raw_Data'!E2192</f>
        <v>2023</v>
      </c>
      <c r="F2192">
        <f>'Raw_Data'!F2192</f>
        <v>45383.25</v>
      </c>
      <c r="G2192" t="str">
        <f t="shared" si="510"/>
        <v>Customer 14</v>
      </c>
      <c r="H2192" t="str">
        <f t="shared" si="511"/>
        <v>DESKTOP</v>
      </c>
      <c r="I2192" t="str">
        <f t="shared" si="512"/>
        <v>Changed</v>
      </c>
      <c r="J2192">
        <f t="shared" si="513"/>
        <v>816</v>
      </c>
      <c r="K2192">
        <f t="shared" si="514"/>
        <v>2023</v>
      </c>
      <c r="L2192" s="8">
        <f t="shared" si="515"/>
        <v>45383</v>
      </c>
      <c r="M2192" t="str">
        <f t="shared" ca="1" si="516"/>
        <v>OK</v>
      </c>
      <c r="P2192">
        <f t="shared" si="517"/>
        <v>2191</v>
      </c>
      <c r="Q2192" t="str">
        <f t="shared" si="518"/>
        <v>Customer 14</v>
      </c>
      <c r="R2192" t="str">
        <f t="shared" si="519"/>
        <v>DESKTOP</v>
      </c>
      <c r="S2192">
        <f t="shared" si="520"/>
        <v>816</v>
      </c>
      <c r="T2192">
        <f t="shared" si="521"/>
        <v>2023</v>
      </c>
      <c r="U2192" s="8">
        <f t="shared" si="522"/>
        <v>45383</v>
      </c>
      <c r="V2192" t="str" cm="1">
        <f t="array" ref="V2192">_xlfn.IFS(S2192 = "", "", S2192 &lt; 500, "Low", S2192 &lt; 1200, "Medium", TRUE, "High")</f>
        <v>Medium</v>
      </c>
      <c r="W2192" t="str">
        <f t="shared" si="523"/>
        <v>2024-04</v>
      </c>
      <c r="X2192">
        <f t="shared" si="524"/>
        <v>2024</v>
      </c>
    </row>
    <row r="2193" spans="1:24" x14ac:dyDescent="0.3">
      <c r="A2193">
        <f>'Raw_Data'!A2193</f>
        <v>2192</v>
      </c>
      <c r="B2193" t="str">
        <f>'Raw_Data'!B2193</f>
        <v>Customer 9</v>
      </c>
      <c r="C2193" t="str">
        <f>'Raw_Data'!C2193</f>
        <v>Embedded</v>
      </c>
      <c r="D2193">
        <f>'Raw_Data'!D2193</f>
        <v>213</v>
      </c>
      <c r="E2193">
        <f>'Raw_Data'!E2193</f>
        <v>1349</v>
      </c>
      <c r="F2193">
        <f>'Raw_Data'!F2193</f>
        <v>45383.291666666664</v>
      </c>
      <c r="G2193" t="str">
        <f t="shared" si="510"/>
        <v>Customer 9</v>
      </c>
      <c r="H2193" t="str">
        <f t="shared" si="511"/>
        <v>EMBEDDED</v>
      </c>
      <c r="I2193" t="str">
        <f t="shared" si="512"/>
        <v>Changed</v>
      </c>
      <c r="J2193">
        <f t="shared" si="513"/>
        <v>213</v>
      </c>
      <c r="K2193">
        <f t="shared" si="514"/>
        <v>1349</v>
      </c>
      <c r="L2193" s="8">
        <f t="shared" si="515"/>
        <v>45383</v>
      </c>
      <c r="M2193" t="str">
        <f t="shared" ca="1" si="516"/>
        <v>OK</v>
      </c>
      <c r="P2193">
        <f t="shared" si="517"/>
        <v>2192</v>
      </c>
      <c r="Q2193" t="str">
        <f t="shared" si="518"/>
        <v>Customer 9</v>
      </c>
      <c r="R2193" t="str">
        <f t="shared" si="519"/>
        <v>EMBEDDED</v>
      </c>
      <c r="S2193">
        <f t="shared" si="520"/>
        <v>213</v>
      </c>
      <c r="T2193">
        <f t="shared" si="521"/>
        <v>1349</v>
      </c>
      <c r="U2193" s="8">
        <f t="shared" si="522"/>
        <v>45383</v>
      </c>
      <c r="V2193" t="str" cm="1">
        <f t="array" ref="V2193">_xlfn.IFS(S2193 = "", "", S2193 &lt; 500, "Low", S2193 &lt; 1200, "Medium", TRUE, "High")</f>
        <v>Low</v>
      </c>
      <c r="W2193" t="str">
        <f t="shared" si="523"/>
        <v>2024-04</v>
      </c>
      <c r="X2193">
        <f t="shared" si="524"/>
        <v>2024</v>
      </c>
    </row>
    <row r="2194" spans="1:24" x14ac:dyDescent="0.3">
      <c r="A2194">
        <f>'Raw_Data'!A2194</f>
        <v>2193</v>
      </c>
      <c r="B2194" t="str">
        <f>'Raw_Data'!B2194</f>
        <v>Customer 11</v>
      </c>
      <c r="C2194" t="str">
        <f>'Raw_Data'!C2194</f>
        <v>Desktop</v>
      </c>
      <c r="D2194">
        <f>'Raw_Data'!D2194</f>
        <v>691</v>
      </c>
      <c r="E2194">
        <f>'Raw_Data'!E2194</f>
        <v>1955</v>
      </c>
      <c r="F2194">
        <f>'Raw_Data'!F2194</f>
        <v>45383.333333333336</v>
      </c>
      <c r="G2194" t="str">
        <f t="shared" si="510"/>
        <v>Customer 11</v>
      </c>
      <c r="H2194" t="str">
        <f t="shared" si="511"/>
        <v>DESKTOP</v>
      </c>
      <c r="I2194" t="str">
        <f t="shared" si="512"/>
        <v>Changed</v>
      </c>
      <c r="J2194">
        <f t="shared" si="513"/>
        <v>691</v>
      </c>
      <c r="K2194">
        <f t="shared" si="514"/>
        <v>1955</v>
      </c>
      <c r="L2194" s="8">
        <f t="shared" si="515"/>
        <v>45383</v>
      </c>
      <c r="M2194" t="str">
        <f t="shared" ca="1" si="516"/>
        <v>OK</v>
      </c>
      <c r="P2194">
        <f t="shared" si="517"/>
        <v>2193</v>
      </c>
      <c r="Q2194" t="str">
        <f t="shared" si="518"/>
        <v>Customer 11</v>
      </c>
      <c r="R2194" t="str">
        <f t="shared" si="519"/>
        <v>DESKTOP</v>
      </c>
      <c r="S2194">
        <f t="shared" si="520"/>
        <v>691</v>
      </c>
      <c r="T2194">
        <f t="shared" si="521"/>
        <v>1955</v>
      </c>
      <c r="U2194" s="8">
        <f t="shared" si="522"/>
        <v>45383</v>
      </c>
      <c r="V2194" t="str" cm="1">
        <f t="array" ref="V2194">_xlfn.IFS(S2194 = "", "", S2194 &lt; 500, "Low", S2194 &lt; 1200, "Medium", TRUE, "High")</f>
        <v>Medium</v>
      </c>
      <c r="W2194" t="str">
        <f t="shared" si="523"/>
        <v>2024-04</v>
      </c>
      <c r="X2194">
        <f t="shared" si="524"/>
        <v>2024</v>
      </c>
    </row>
    <row r="2195" spans="1:24" x14ac:dyDescent="0.3">
      <c r="A2195">
        <f>'Raw_Data'!A2195</f>
        <v>2194</v>
      </c>
      <c r="B2195" t="str">
        <f>'Raw_Data'!B2195</f>
        <v>Customer 6</v>
      </c>
      <c r="C2195" t="str">
        <f>'Raw_Data'!C2195</f>
        <v>Workstation</v>
      </c>
      <c r="D2195">
        <f>'Raw_Data'!D2195</f>
        <v>665</v>
      </c>
      <c r="E2195">
        <f>'Raw_Data'!E2195</f>
        <v>1896</v>
      </c>
      <c r="F2195">
        <f>'Raw_Data'!F2195</f>
        <v>45383.375</v>
      </c>
      <c r="G2195" t="str">
        <f t="shared" si="510"/>
        <v>Customer 6</v>
      </c>
      <c r="H2195" t="str">
        <f t="shared" si="511"/>
        <v>WORKSTATION</v>
      </c>
      <c r="I2195" t="str">
        <f t="shared" si="512"/>
        <v>Changed</v>
      </c>
      <c r="J2195">
        <f t="shared" si="513"/>
        <v>665</v>
      </c>
      <c r="K2195">
        <f t="shared" si="514"/>
        <v>1896</v>
      </c>
      <c r="L2195" s="8">
        <f t="shared" si="515"/>
        <v>45383</v>
      </c>
      <c r="M2195" t="str">
        <f t="shared" ca="1" si="516"/>
        <v>OK</v>
      </c>
      <c r="P2195">
        <f t="shared" si="517"/>
        <v>2194</v>
      </c>
      <c r="Q2195" t="str">
        <f t="shared" si="518"/>
        <v>Customer 6</v>
      </c>
      <c r="R2195" t="str">
        <f t="shared" si="519"/>
        <v>WORKSTATION</v>
      </c>
      <c r="S2195">
        <f t="shared" si="520"/>
        <v>665</v>
      </c>
      <c r="T2195">
        <f t="shared" si="521"/>
        <v>1896</v>
      </c>
      <c r="U2195" s="8">
        <f t="shared" si="522"/>
        <v>45383</v>
      </c>
      <c r="V2195" t="str" cm="1">
        <f t="array" ref="V2195">_xlfn.IFS(S2195 = "", "", S2195 &lt; 500, "Low", S2195 &lt; 1200, "Medium", TRUE, "High")</f>
        <v>Medium</v>
      </c>
      <c r="W2195" t="str">
        <f t="shared" si="523"/>
        <v>2024-04</v>
      </c>
      <c r="X2195">
        <f t="shared" si="524"/>
        <v>2024</v>
      </c>
    </row>
    <row r="2196" spans="1:24" x14ac:dyDescent="0.3">
      <c r="A2196">
        <f>'Raw_Data'!A2196</f>
        <v>2195</v>
      </c>
      <c r="B2196" t="str">
        <f>'Raw_Data'!B2196</f>
        <v>Customer 4</v>
      </c>
      <c r="C2196" t="str">
        <f>'Raw_Data'!C2196</f>
        <v>Embedded</v>
      </c>
      <c r="D2196">
        <f>'Raw_Data'!D2196</f>
        <v>2635</v>
      </c>
      <c r="E2196">
        <f>'Raw_Data'!E2196</f>
        <v>4588</v>
      </c>
      <c r="F2196">
        <f>'Raw_Data'!F2196</f>
        <v>45383.416666666664</v>
      </c>
      <c r="G2196" t="str">
        <f t="shared" si="510"/>
        <v>Customer 4</v>
      </c>
      <c r="H2196" t="str">
        <f t="shared" si="511"/>
        <v>EMBEDDED</v>
      </c>
      <c r="I2196" t="str">
        <f t="shared" si="512"/>
        <v>Changed</v>
      </c>
      <c r="J2196">
        <f t="shared" si="513"/>
        <v>2635</v>
      </c>
      <c r="K2196">
        <f t="shared" si="514"/>
        <v>4588</v>
      </c>
      <c r="L2196" s="8">
        <f t="shared" si="515"/>
        <v>45383</v>
      </c>
      <c r="M2196" t="str">
        <f t="shared" ca="1" si="516"/>
        <v>OK</v>
      </c>
      <c r="P2196">
        <f t="shared" si="517"/>
        <v>2195</v>
      </c>
      <c r="Q2196" t="str">
        <f t="shared" si="518"/>
        <v>Customer 4</v>
      </c>
      <c r="R2196" t="str">
        <f t="shared" si="519"/>
        <v>EMBEDDED</v>
      </c>
      <c r="S2196">
        <f t="shared" si="520"/>
        <v>2635</v>
      </c>
      <c r="T2196">
        <f t="shared" si="521"/>
        <v>4588</v>
      </c>
      <c r="U2196" s="8">
        <f t="shared" si="522"/>
        <v>45383</v>
      </c>
      <c r="V2196" t="str" cm="1">
        <f t="array" ref="V2196">_xlfn.IFS(S2196 = "", "", S2196 &lt; 500, "Low", S2196 &lt; 1200, "Medium", TRUE, "High")</f>
        <v>High</v>
      </c>
      <c r="W2196" t="str">
        <f t="shared" si="523"/>
        <v>2024-04</v>
      </c>
      <c r="X2196">
        <f t="shared" si="524"/>
        <v>2024</v>
      </c>
    </row>
    <row r="2197" spans="1:24" x14ac:dyDescent="0.3">
      <c r="A2197">
        <f>'Raw_Data'!A2197</f>
        <v>2196</v>
      </c>
      <c r="B2197" t="str">
        <f>'Raw_Data'!B2197</f>
        <v>Customer 13</v>
      </c>
      <c r="C2197" t="str">
        <f>'Raw_Data'!C2197</f>
        <v>Embedded</v>
      </c>
      <c r="D2197">
        <f>'Raw_Data'!D2197</f>
        <v>3687</v>
      </c>
      <c r="E2197">
        <f>'Raw_Data'!E2197</f>
        <v>236</v>
      </c>
      <c r="F2197">
        <f>'Raw_Data'!F2197</f>
        <v>45383.458333333336</v>
      </c>
      <c r="G2197" t="str">
        <f t="shared" si="510"/>
        <v>Customer 13</v>
      </c>
      <c r="H2197" t="str">
        <f t="shared" si="511"/>
        <v>EMBEDDED</v>
      </c>
      <c r="I2197" t="str">
        <f t="shared" si="512"/>
        <v>Changed</v>
      </c>
      <c r="J2197">
        <f t="shared" si="513"/>
        <v>3687</v>
      </c>
      <c r="K2197">
        <f t="shared" si="514"/>
        <v>236</v>
      </c>
      <c r="L2197" s="8">
        <f t="shared" si="515"/>
        <v>45383</v>
      </c>
      <c r="M2197" t="str">
        <f t="shared" ca="1" si="516"/>
        <v>OK</v>
      </c>
      <c r="P2197">
        <f t="shared" si="517"/>
        <v>2196</v>
      </c>
      <c r="Q2197" t="str">
        <f t="shared" si="518"/>
        <v>Customer 13</v>
      </c>
      <c r="R2197" t="str">
        <f t="shared" si="519"/>
        <v>EMBEDDED</v>
      </c>
      <c r="S2197">
        <f t="shared" si="520"/>
        <v>3687</v>
      </c>
      <c r="T2197">
        <f t="shared" si="521"/>
        <v>236</v>
      </c>
      <c r="U2197" s="8">
        <f t="shared" si="522"/>
        <v>45383</v>
      </c>
      <c r="V2197" t="str" cm="1">
        <f t="array" ref="V2197">_xlfn.IFS(S2197 = "", "", S2197 &lt; 500, "Low", S2197 &lt; 1200, "Medium", TRUE, "High")</f>
        <v>High</v>
      </c>
      <c r="W2197" t="str">
        <f t="shared" si="523"/>
        <v>2024-04</v>
      </c>
      <c r="X2197">
        <f t="shared" si="524"/>
        <v>2024</v>
      </c>
    </row>
    <row r="2198" spans="1:24" x14ac:dyDescent="0.3">
      <c r="A2198">
        <f>'Raw_Data'!A2198</f>
        <v>2197</v>
      </c>
      <c r="B2198" t="str">
        <f>'Raw_Data'!B2198</f>
        <v>Customer 3</v>
      </c>
      <c r="C2198" t="str">
        <f>'Raw_Data'!C2198</f>
        <v>Mobile</v>
      </c>
      <c r="D2198">
        <f>'Raw_Data'!D2198</f>
        <v>1028</v>
      </c>
      <c r="E2198">
        <f>'Raw_Data'!E2198</f>
        <v>3763</v>
      </c>
      <c r="F2198">
        <f>'Raw_Data'!F2198</f>
        <v>45383.5</v>
      </c>
      <c r="G2198" t="str">
        <f t="shared" si="510"/>
        <v>Customer 3</v>
      </c>
      <c r="H2198" t="str">
        <f t="shared" si="511"/>
        <v>MOBILE</v>
      </c>
      <c r="I2198" t="str">
        <f t="shared" si="512"/>
        <v>Changed</v>
      </c>
      <c r="J2198">
        <f t="shared" si="513"/>
        <v>1028</v>
      </c>
      <c r="K2198">
        <f t="shared" si="514"/>
        <v>3763</v>
      </c>
      <c r="L2198" s="8">
        <f t="shared" si="515"/>
        <v>45383</v>
      </c>
      <c r="M2198" t="str">
        <f t="shared" ca="1" si="516"/>
        <v>OK</v>
      </c>
      <c r="P2198">
        <f t="shared" si="517"/>
        <v>2197</v>
      </c>
      <c r="Q2198" t="str">
        <f t="shared" si="518"/>
        <v>Customer 3</v>
      </c>
      <c r="R2198" t="str">
        <f t="shared" si="519"/>
        <v>MOBILE</v>
      </c>
      <c r="S2198">
        <f t="shared" si="520"/>
        <v>1028</v>
      </c>
      <c r="T2198">
        <f t="shared" si="521"/>
        <v>3763</v>
      </c>
      <c r="U2198" s="8">
        <f t="shared" si="522"/>
        <v>45383</v>
      </c>
      <c r="V2198" t="str" cm="1">
        <f t="array" ref="V2198">_xlfn.IFS(S2198 = "", "", S2198 &lt; 500, "Low", S2198 &lt; 1200, "Medium", TRUE, "High")</f>
        <v>Medium</v>
      </c>
      <c r="W2198" t="str">
        <f t="shared" si="523"/>
        <v>2024-04</v>
      </c>
      <c r="X2198">
        <f t="shared" si="524"/>
        <v>2024</v>
      </c>
    </row>
    <row r="2199" spans="1:24" x14ac:dyDescent="0.3">
      <c r="A2199">
        <f>'Raw_Data'!A2199</f>
        <v>2198</v>
      </c>
      <c r="B2199" t="str">
        <f>'Raw_Data'!B2199</f>
        <v>Customer 5</v>
      </c>
      <c r="C2199" t="str">
        <f>'Raw_Data'!C2199</f>
        <v>Mobile</v>
      </c>
      <c r="D2199">
        <f>'Raw_Data'!D2199</f>
        <v>3341</v>
      </c>
      <c r="E2199">
        <f>'Raw_Data'!E2199</f>
        <v>4669</v>
      </c>
      <c r="F2199">
        <f>'Raw_Data'!F2199</f>
        <v>45383.541666666664</v>
      </c>
      <c r="G2199" t="str">
        <f t="shared" si="510"/>
        <v>Customer 5</v>
      </c>
      <c r="H2199" t="str">
        <f t="shared" si="511"/>
        <v>MOBILE</v>
      </c>
      <c r="I2199" t="str">
        <f t="shared" si="512"/>
        <v>Changed</v>
      </c>
      <c r="J2199">
        <f t="shared" si="513"/>
        <v>3341</v>
      </c>
      <c r="K2199">
        <f t="shared" si="514"/>
        <v>4669</v>
      </c>
      <c r="L2199" s="8">
        <f t="shared" si="515"/>
        <v>45383</v>
      </c>
      <c r="M2199" t="str">
        <f t="shared" ca="1" si="516"/>
        <v>OK</v>
      </c>
      <c r="P2199">
        <f t="shared" si="517"/>
        <v>2198</v>
      </c>
      <c r="Q2199" t="str">
        <f t="shared" si="518"/>
        <v>Customer 5</v>
      </c>
      <c r="R2199" t="str">
        <f t="shared" si="519"/>
        <v>MOBILE</v>
      </c>
      <c r="S2199">
        <f t="shared" si="520"/>
        <v>3341</v>
      </c>
      <c r="T2199">
        <f t="shared" si="521"/>
        <v>4669</v>
      </c>
      <c r="U2199" s="8">
        <f t="shared" si="522"/>
        <v>45383</v>
      </c>
      <c r="V2199" t="str" cm="1">
        <f t="array" ref="V2199">_xlfn.IFS(S2199 = "", "", S2199 &lt; 500, "Low", S2199 &lt; 1200, "Medium", TRUE, "High")</f>
        <v>High</v>
      </c>
      <c r="W2199" t="str">
        <f t="shared" si="523"/>
        <v>2024-04</v>
      </c>
      <c r="X2199">
        <f t="shared" si="524"/>
        <v>2024</v>
      </c>
    </row>
    <row r="2200" spans="1:24" x14ac:dyDescent="0.3">
      <c r="A2200">
        <f>'Raw_Data'!A2200</f>
        <v>2199</v>
      </c>
      <c r="B2200" t="str">
        <f>'Raw_Data'!B2200</f>
        <v>Customer 1</v>
      </c>
      <c r="C2200" t="str">
        <f>'Raw_Data'!C2200</f>
        <v>Embedded</v>
      </c>
      <c r="D2200">
        <f>'Raw_Data'!D2200</f>
        <v>240</v>
      </c>
      <c r="E2200">
        <f>'Raw_Data'!E2200</f>
        <v>2965</v>
      </c>
      <c r="F2200">
        <f>'Raw_Data'!F2200</f>
        <v>45383.583333333336</v>
      </c>
      <c r="G2200" t="str">
        <f t="shared" si="510"/>
        <v>Customer 1</v>
      </c>
      <c r="H2200" t="str">
        <f t="shared" si="511"/>
        <v>EMBEDDED</v>
      </c>
      <c r="I2200" t="str">
        <f t="shared" si="512"/>
        <v>Changed</v>
      </c>
      <c r="J2200">
        <f t="shared" si="513"/>
        <v>240</v>
      </c>
      <c r="K2200">
        <f t="shared" si="514"/>
        <v>2965</v>
      </c>
      <c r="L2200" s="8">
        <f t="shared" si="515"/>
        <v>45383</v>
      </c>
      <c r="M2200" t="str">
        <f t="shared" ca="1" si="516"/>
        <v>OK</v>
      </c>
      <c r="P2200">
        <f t="shared" si="517"/>
        <v>2199</v>
      </c>
      <c r="Q2200" t="str">
        <f t="shared" si="518"/>
        <v>Customer 1</v>
      </c>
      <c r="R2200" t="str">
        <f t="shared" si="519"/>
        <v>EMBEDDED</v>
      </c>
      <c r="S2200">
        <f t="shared" si="520"/>
        <v>240</v>
      </c>
      <c r="T2200">
        <f t="shared" si="521"/>
        <v>2965</v>
      </c>
      <c r="U2200" s="8">
        <f t="shared" si="522"/>
        <v>45383</v>
      </c>
      <c r="V2200" t="str" cm="1">
        <f t="array" ref="V2200">_xlfn.IFS(S2200 = "", "", S2200 &lt; 500, "Low", S2200 &lt; 1200, "Medium", TRUE, "High")</f>
        <v>Low</v>
      </c>
      <c r="W2200" t="str">
        <f t="shared" si="523"/>
        <v>2024-04</v>
      </c>
      <c r="X2200">
        <f t="shared" si="524"/>
        <v>2024</v>
      </c>
    </row>
    <row r="2201" spans="1:24" x14ac:dyDescent="0.3">
      <c r="A2201">
        <f>'Raw_Data'!A2201</f>
        <v>2200</v>
      </c>
      <c r="B2201" t="str">
        <f>'Raw_Data'!B2201</f>
        <v>Customer 4</v>
      </c>
      <c r="C2201" t="str">
        <f>'Raw_Data'!C2201</f>
        <v>Desktop</v>
      </c>
      <c r="D2201">
        <f>'Raw_Data'!D2201</f>
        <v>261</v>
      </c>
      <c r="E2201">
        <f>'Raw_Data'!E2201</f>
        <v>4087</v>
      </c>
      <c r="F2201">
        <f>'Raw_Data'!F2201</f>
        <v>45383.625</v>
      </c>
      <c r="G2201" t="str">
        <f t="shared" si="510"/>
        <v>Customer 4</v>
      </c>
      <c r="H2201" t="str">
        <f t="shared" si="511"/>
        <v>DESKTOP</v>
      </c>
      <c r="I2201" t="str">
        <f t="shared" si="512"/>
        <v>Changed</v>
      </c>
      <c r="J2201">
        <f t="shared" si="513"/>
        <v>261</v>
      </c>
      <c r="K2201">
        <f t="shared" si="514"/>
        <v>4087</v>
      </c>
      <c r="L2201" s="8">
        <f t="shared" si="515"/>
        <v>45383</v>
      </c>
      <c r="M2201" t="str">
        <f t="shared" ca="1" si="516"/>
        <v>OK</v>
      </c>
      <c r="P2201">
        <f t="shared" si="517"/>
        <v>2200</v>
      </c>
      <c r="Q2201" t="str">
        <f t="shared" si="518"/>
        <v>Customer 4</v>
      </c>
      <c r="R2201" t="str">
        <f t="shared" si="519"/>
        <v>DESKTOP</v>
      </c>
      <c r="S2201">
        <f t="shared" si="520"/>
        <v>261</v>
      </c>
      <c r="T2201">
        <f t="shared" si="521"/>
        <v>4087</v>
      </c>
      <c r="U2201" s="8">
        <f t="shared" si="522"/>
        <v>45383</v>
      </c>
      <c r="V2201" t="str" cm="1">
        <f t="array" ref="V2201">_xlfn.IFS(S2201 = "", "", S2201 &lt; 500, "Low", S2201 &lt; 1200, "Medium", TRUE, "High")</f>
        <v>Low</v>
      </c>
      <c r="W2201" t="str">
        <f t="shared" si="523"/>
        <v>2024-04</v>
      </c>
      <c r="X2201">
        <f t="shared" si="524"/>
        <v>2024</v>
      </c>
    </row>
    <row r="2202" spans="1:24" x14ac:dyDescent="0.3">
      <c r="A2202">
        <f>'Raw_Data'!A2202</f>
        <v>2201</v>
      </c>
      <c r="B2202" t="str">
        <f>'Raw_Data'!B2202</f>
        <v>Customer 14</v>
      </c>
      <c r="C2202" t="str">
        <f>'Raw_Data'!C2202</f>
        <v>Embedded</v>
      </c>
      <c r="D2202">
        <f>'Raw_Data'!D2202</f>
        <v>2632</v>
      </c>
      <c r="E2202">
        <f>'Raw_Data'!E2202</f>
        <v>4550</v>
      </c>
      <c r="F2202">
        <f>'Raw_Data'!F2202</f>
        <v>45383.666666666664</v>
      </c>
      <c r="G2202" t="str">
        <f t="shared" si="510"/>
        <v>Customer 14</v>
      </c>
      <c r="H2202" t="str">
        <f t="shared" si="511"/>
        <v>EMBEDDED</v>
      </c>
      <c r="I2202" t="str">
        <f t="shared" si="512"/>
        <v>Changed</v>
      </c>
      <c r="J2202">
        <f t="shared" si="513"/>
        <v>2632</v>
      </c>
      <c r="K2202">
        <f t="shared" si="514"/>
        <v>4550</v>
      </c>
      <c r="L2202" s="8">
        <f t="shared" si="515"/>
        <v>45383</v>
      </c>
      <c r="M2202" t="str">
        <f t="shared" ca="1" si="516"/>
        <v>OK</v>
      </c>
      <c r="P2202">
        <f t="shared" si="517"/>
        <v>2201</v>
      </c>
      <c r="Q2202" t="str">
        <f t="shared" si="518"/>
        <v>Customer 14</v>
      </c>
      <c r="R2202" t="str">
        <f t="shared" si="519"/>
        <v>EMBEDDED</v>
      </c>
      <c r="S2202">
        <f t="shared" si="520"/>
        <v>2632</v>
      </c>
      <c r="T2202">
        <f t="shared" si="521"/>
        <v>4550</v>
      </c>
      <c r="U2202" s="8">
        <f t="shared" si="522"/>
        <v>45383</v>
      </c>
      <c r="V2202" t="str" cm="1">
        <f t="array" ref="V2202">_xlfn.IFS(S2202 = "", "", S2202 &lt; 500, "Low", S2202 &lt; 1200, "Medium", TRUE, "High")</f>
        <v>High</v>
      </c>
      <c r="W2202" t="str">
        <f t="shared" si="523"/>
        <v>2024-04</v>
      </c>
      <c r="X2202">
        <f t="shared" si="524"/>
        <v>2024</v>
      </c>
    </row>
    <row r="2203" spans="1:24" x14ac:dyDescent="0.3">
      <c r="A2203">
        <f>'Raw_Data'!A2203</f>
        <v>2202</v>
      </c>
      <c r="B2203" t="str">
        <f>'Raw_Data'!B2203</f>
        <v>Customer 5</v>
      </c>
      <c r="C2203" t="str">
        <f>'Raw_Data'!C2203</f>
        <v>Mobile</v>
      </c>
      <c r="D2203">
        <f>'Raw_Data'!D2203</f>
        <v>530</v>
      </c>
      <c r="E2203">
        <f>'Raw_Data'!E2203</f>
        <v>2270</v>
      </c>
      <c r="F2203">
        <f>'Raw_Data'!F2203</f>
        <v>45383.708333333336</v>
      </c>
      <c r="G2203" t="str">
        <f t="shared" si="510"/>
        <v>Customer 5</v>
      </c>
      <c r="H2203" t="str">
        <f t="shared" si="511"/>
        <v>MOBILE</v>
      </c>
      <c r="I2203" t="str">
        <f t="shared" si="512"/>
        <v>Changed</v>
      </c>
      <c r="J2203">
        <f t="shared" si="513"/>
        <v>530</v>
      </c>
      <c r="K2203">
        <f t="shared" si="514"/>
        <v>2270</v>
      </c>
      <c r="L2203" s="8">
        <f t="shared" si="515"/>
        <v>45383</v>
      </c>
      <c r="M2203" t="str">
        <f t="shared" ca="1" si="516"/>
        <v>OK</v>
      </c>
      <c r="P2203">
        <f t="shared" si="517"/>
        <v>2202</v>
      </c>
      <c r="Q2203" t="str">
        <f t="shared" si="518"/>
        <v>Customer 5</v>
      </c>
      <c r="R2203" t="str">
        <f t="shared" si="519"/>
        <v>MOBILE</v>
      </c>
      <c r="S2203">
        <f t="shared" si="520"/>
        <v>530</v>
      </c>
      <c r="T2203">
        <f t="shared" si="521"/>
        <v>2270</v>
      </c>
      <c r="U2203" s="8">
        <f t="shared" si="522"/>
        <v>45383</v>
      </c>
      <c r="V2203" t="str" cm="1">
        <f t="array" ref="V2203">_xlfn.IFS(S2203 = "", "", S2203 &lt; 500, "Low", S2203 &lt; 1200, "Medium", TRUE, "High")</f>
        <v>Medium</v>
      </c>
      <c r="W2203" t="str">
        <f t="shared" si="523"/>
        <v>2024-04</v>
      </c>
      <c r="X2203">
        <f t="shared" si="524"/>
        <v>2024</v>
      </c>
    </row>
    <row r="2204" spans="1:24" x14ac:dyDescent="0.3">
      <c r="A2204">
        <f>'Raw_Data'!A2204</f>
        <v>2203</v>
      </c>
      <c r="B2204" t="str">
        <f>'Raw_Data'!B2204</f>
        <v>Customer 5</v>
      </c>
      <c r="C2204" t="str">
        <f>'Raw_Data'!C2204</f>
        <v>Desktop</v>
      </c>
      <c r="D2204">
        <f>'Raw_Data'!D2204</f>
        <v>2408</v>
      </c>
      <c r="E2204">
        <f>'Raw_Data'!E2204</f>
        <v>488</v>
      </c>
      <c r="F2204">
        <f>'Raw_Data'!F2204</f>
        <v>45383.75</v>
      </c>
      <c r="G2204" t="str">
        <f t="shared" si="510"/>
        <v>Customer 5</v>
      </c>
      <c r="H2204" t="str">
        <f t="shared" si="511"/>
        <v>DESKTOP</v>
      </c>
      <c r="I2204" t="str">
        <f t="shared" si="512"/>
        <v>Changed</v>
      </c>
      <c r="J2204">
        <f t="shared" si="513"/>
        <v>2408</v>
      </c>
      <c r="K2204">
        <f t="shared" si="514"/>
        <v>488</v>
      </c>
      <c r="L2204" s="8">
        <f t="shared" si="515"/>
        <v>45383</v>
      </c>
      <c r="M2204" t="str">
        <f t="shared" ca="1" si="516"/>
        <v>OK</v>
      </c>
      <c r="P2204">
        <f t="shared" si="517"/>
        <v>2203</v>
      </c>
      <c r="Q2204" t="str">
        <f t="shared" si="518"/>
        <v>Customer 5</v>
      </c>
      <c r="R2204" t="str">
        <f t="shared" si="519"/>
        <v>DESKTOP</v>
      </c>
      <c r="S2204">
        <f t="shared" si="520"/>
        <v>2408</v>
      </c>
      <c r="T2204">
        <f t="shared" si="521"/>
        <v>488</v>
      </c>
      <c r="U2204" s="8">
        <f t="shared" si="522"/>
        <v>45383</v>
      </c>
      <c r="V2204" t="str" cm="1">
        <f t="array" ref="V2204">_xlfn.IFS(S2204 = "", "", S2204 &lt; 500, "Low", S2204 &lt; 1200, "Medium", TRUE, "High")</f>
        <v>High</v>
      </c>
      <c r="W2204" t="str">
        <f t="shared" si="523"/>
        <v>2024-04</v>
      </c>
      <c r="X2204">
        <f t="shared" si="524"/>
        <v>2024</v>
      </c>
    </row>
    <row r="2205" spans="1:24" x14ac:dyDescent="0.3">
      <c r="A2205">
        <f>'Raw_Data'!A2205</f>
        <v>2204</v>
      </c>
      <c r="B2205" t="str">
        <f>'Raw_Data'!B2205</f>
        <v>Customer 12</v>
      </c>
      <c r="C2205" t="str">
        <f>'Raw_Data'!C2205</f>
        <v>Embedded</v>
      </c>
      <c r="D2205">
        <f>'Raw_Data'!D2205</f>
        <v>808</v>
      </c>
      <c r="E2205">
        <f>'Raw_Data'!E2205</f>
        <v>2664</v>
      </c>
      <c r="F2205">
        <f>'Raw_Data'!F2205</f>
        <v>45383.791666666664</v>
      </c>
      <c r="G2205" t="str">
        <f t="shared" si="510"/>
        <v>Customer 12</v>
      </c>
      <c r="H2205" t="str">
        <f t="shared" si="511"/>
        <v>EMBEDDED</v>
      </c>
      <c r="I2205" t="str">
        <f t="shared" si="512"/>
        <v>Changed</v>
      </c>
      <c r="J2205">
        <f t="shared" si="513"/>
        <v>808</v>
      </c>
      <c r="K2205">
        <f t="shared" si="514"/>
        <v>2664</v>
      </c>
      <c r="L2205" s="8">
        <f t="shared" si="515"/>
        <v>45383</v>
      </c>
      <c r="M2205" t="str">
        <f t="shared" ca="1" si="516"/>
        <v>OK</v>
      </c>
      <c r="P2205">
        <f t="shared" si="517"/>
        <v>2204</v>
      </c>
      <c r="Q2205" t="str">
        <f t="shared" si="518"/>
        <v>Customer 12</v>
      </c>
      <c r="R2205" t="str">
        <f t="shared" si="519"/>
        <v>EMBEDDED</v>
      </c>
      <c r="S2205">
        <f t="shared" si="520"/>
        <v>808</v>
      </c>
      <c r="T2205">
        <f t="shared" si="521"/>
        <v>2664</v>
      </c>
      <c r="U2205" s="8">
        <f t="shared" si="522"/>
        <v>45383</v>
      </c>
      <c r="V2205" t="str" cm="1">
        <f t="array" ref="V2205">_xlfn.IFS(S2205 = "", "", S2205 &lt; 500, "Low", S2205 &lt; 1200, "Medium", TRUE, "High")</f>
        <v>Medium</v>
      </c>
      <c r="W2205" t="str">
        <f t="shared" si="523"/>
        <v>2024-04</v>
      </c>
      <c r="X2205">
        <f t="shared" si="524"/>
        <v>2024</v>
      </c>
    </row>
    <row r="2206" spans="1:24" x14ac:dyDescent="0.3">
      <c r="A2206">
        <f>'Raw_Data'!A2206</f>
        <v>2205</v>
      </c>
      <c r="B2206" t="str">
        <f>'Raw_Data'!B2206</f>
        <v>Customer 15</v>
      </c>
      <c r="C2206" t="str">
        <f>'Raw_Data'!C2206</f>
        <v>Desktop</v>
      </c>
      <c r="D2206">
        <f>'Raw_Data'!D2206</f>
        <v>753</v>
      </c>
      <c r="E2206">
        <f>'Raw_Data'!E2206</f>
        <v>4140</v>
      </c>
      <c r="F2206">
        <f>'Raw_Data'!F2206</f>
        <v>45383.833333333336</v>
      </c>
      <c r="G2206" t="str">
        <f t="shared" si="510"/>
        <v>Customer 15</v>
      </c>
      <c r="H2206" t="str">
        <f t="shared" si="511"/>
        <v>DESKTOP</v>
      </c>
      <c r="I2206" t="str">
        <f t="shared" si="512"/>
        <v>Changed</v>
      </c>
      <c r="J2206">
        <f t="shared" si="513"/>
        <v>753</v>
      </c>
      <c r="K2206">
        <f t="shared" si="514"/>
        <v>4140</v>
      </c>
      <c r="L2206" s="8">
        <f t="shared" si="515"/>
        <v>45383</v>
      </c>
      <c r="M2206" t="str">
        <f t="shared" ca="1" si="516"/>
        <v>OK</v>
      </c>
      <c r="P2206">
        <f t="shared" si="517"/>
        <v>2205</v>
      </c>
      <c r="Q2206" t="str">
        <f t="shared" si="518"/>
        <v>Customer 15</v>
      </c>
      <c r="R2206" t="str">
        <f t="shared" si="519"/>
        <v>DESKTOP</v>
      </c>
      <c r="S2206">
        <f t="shared" si="520"/>
        <v>753</v>
      </c>
      <c r="T2206">
        <f t="shared" si="521"/>
        <v>4140</v>
      </c>
      <c r="U2206" s="8">
        <f t="shared" si="522"/>
        <v>45383</v>
      </c>
      <c r="V2206" t="str" cm="1">
        <f t="array" ref="V2206">_xlfn.IFS(S2206 = "", "", S2206 &lt; 500, "Low", S2206 &lt; 1200, "Medium", TRUE, "High")</f>
        <v>Medium</v>
      </c>
      <c r="W2206" t="str">
        <f t="shared" si="523"/>
        <v>2024-04</v>
      </c>
      <c r="X2206">
        <f t="shared" si="524"/>
        <v>2024</v>
      </c>
    </row>
    <row r="2207" spans="1:24" x14ac:dyDescent="0.3">
      <c r="A2207">
        <f>'Raw_Data'!A2207</f>
        <v>2206</v>
      </c>
      <c r="B2207" t="str">
        <f>'Raw_Data'!B2207</f>
        <v>Customer 11</v>
      </c>
      <c r="C2207" t="str">
        <f>'Raw_Data'!C2207</f>
        <v>Workstation</v>
      </c>
      <c r="D2207">
        <f>'Raw_Data'!D2207</f>
        <v>1196</v>
      </c>
      <c r="E2207">
        <f>'Raw_Data'!E2207</f>
        <v>2041</v>
      </c>
      <c r="F2207">
        <f>'Raw_Data'!F2207</f>
        <v>45383.875</v>
      </c>
      <c r="G2207" t="str">
        <f t="shared" si="510"/>
        <v>Customer 11</v>
      </c>
      <c r="H2207" t="str">
        <f t="shared" si="511"/>
        <v>WORKSTATION</v>
      </c>
      <c r="I2207" t="str">
        <f t="shared" si="512"/>
        <v>Changed</v>
      </c>
      <c r="J2207">
        <f t="shared" si="513"/>
        <v>1196</v>
      </c>
      <c r="K2207">
        <f t="shared" si="514"/>
        <v>2041</v>
      </c>
      <c r="L2207" s="8">
        <f t="shared" si="515"/>
        <v>45383</v>
      </c>
      <c r="M2207" t="str">
        <f t="shared" ca="1" si="516"/>
        <v>OK</v>
      </c>
      <c r="P2207">
        <f t="shared" si="517"/>
        <v>2206</v>
      </c>
      <c r="Q2207" t="str">
        <f t="shared" si="518"/>
        <v>Customer 11</v>
      </c>
      <c r="R2207" t="str">
        <f t="shared" si="519"/>
        <v>WORKSTATION</v>
      </c>
      <c r="S2207">
        <f t="shared" si="520"/>
        <v>1196</v>
      </c>
      <c r="T2207">
        <f t="shared" si="521"/>
        <v>2041</v>
      </c>
      <c r="U2207" s="8">
        <f t="shared" si="522"/>
        <v>45383</v>
      </c>
      <c r="V2207" t="str" cm="1">
        <f t="array" ref="V2207">_xlfn.IFS(S2207 = "", "", S2207 &lt; 500, "Low", S2207 &lt; 1200, "Medium", TRUE, "High")</f>
        <v>Medium</v>
      </c>
      <c r="W2207" t="str">
        <f t="shared" si="523"/>
        <v>2024-04</v>
      </c>
      <c r="X2207">
        <f t="shared" si="524"/>
        <v>2024</v>
      </c>
    </row>
    <row r="2208" spans="1:24" x14ac:dyDescent="0.3">
      <c r="A2208">
        <f>'Raw_Data'!A2208</f>
        <v>2207</v>
      </c>
      <c r="B2208" t="str">
        <f>'Raw_Data'!B2208</f>
        <v>Customer 15</v>
      </c>
      <c r="C2208" t="str">
        <f>'Raw_Data'!C2208</f>
        <v>Workstation</v>
      </c>
      <c r="D2208">
        <f>'Raw_Data'!D2208</f>
        <v>2793</v>
      </c>
      <c r="E2208">
        <f>'Raw_Data'!E2208</f>
        <v>2616</v>
      </c>
      <c r="F2208">
        <f>'Raw_Data'!F2208</f>
        <v>45383.916666666664</v>
      </c>
      <c r="G2208" t="str">
        <f t="shared" si="510"/>
        <v>Customer 15</v>
      </c>
      <c r="H2208" t="str">
        <f t="shared" si="511"/>
        <v>WORKSTATION</v>
      </c>
      <c r="I2208" t="str">
        <f t="shared" si="512"/>
        <v>Changed</v>
      </c>
      <c r="J2208">
        <f t="shared" si="513"/>
        <v>2793</v>
      </c>
      <c r="K2208">
        <f t="shared" si="514"/>
        <v>2616</v>
      </c>
      <c r="L2208" s="8">
        <f t="shared" si="515"/>
        <v>45383</v>
      </c>
      <c r="M2208" t="str">
        <f t="shared" ca="1" si="516"/>
        <v>OK</v>
      </c>
      <c r="P2208">
        <f t="shared" si="517"/>
        <v>2207</v>
      </c>
      <c r="Q2208" t="str">
        <f t="shared" si="518"/>
        <v>Customer 15</v>
      </c>
      <c r="R2208" t="str">
        <f t="shared" si="519"/>
        <v>WORKSTATION</v>
      </c>
      <c r="S2208">
        <f t="shared" si="520"/>
        <v>2793</v>
      </c>
      <c r="T2208">
        <f t="shared" si="521"/>
        <v>2616</v>
      </c>
      <c r="U2208" s="8">
        <f t="shared" si="522"/>
        <v>45383</v>
      </c>
      <c r="V2208" t="str" cm="1">
        <f t="array" ref="V2208">_xlfn.IFS(S2208 = "", "", S2208 &lt; 500, "Low", S2208 &lt; 1200, "Medium", TRUE, "High")</f>
        <v>High</v>
      </c>
      <c r="W2208" t="str">
        <f t="shared" si="523"/>
        <v>2024-04</v>
      </c>
      <c r="X2208">
        <f t="shared" si="524"/>
        <v>2024</v>
      </c>
    </row>
    <row r="2209" spans="1:24" x14ac:dyDescent="0.3">
      <c r="A2209">
        <f>'Raw_Data'!A2209</f>
        <v>2208</v>
      </c>
      <c r="B2209" t="str">
        <f>'Raw_Data'!B2209</f>
        <v>Customer 1</v>
      </c>
      <c r="C2209" t="str">
        <f>'Raw_Data'!C2209</f>
        <v>Desktop</v>
      </c>
      <c r="D2209">
        <f>'Raw_Data'!D2209</f>
        <v>1882</v>
      </c>
      <c r="E2209">
        <f>'Raw_Data'!E2209</f>
        <v>3619</v>
      </c>
      <c r="F2209">
        <f>'Raw_Data'!F2209</f>
        <v>45383.958333333336</v>
      </c>
      <c r="G2209" t="str">
        <f t="shared" si="510"/>
        <v>Customer 1</v>
      </c>
      <c r="H2209" t="str">
        <f t="shared" si="511"/>
        <v>DESKTOP</v>
      </c>
      <c r="I2209" t="str">
        <f t="shared" si="512"/>
        <v>Changed</v>
      </c>
      <c r="J2209">
        <f t="shared" si="513"/>
        <v>1882</v>
      </c>
      <c r="K2209">
        <f t="shared" si="514"/>
        <v>3619</v>
      </c>
      <c r="L2209" s="8">
        <f t="shared" si="515"/>
        <v>45383</v>
      </c>
      <c r="M2209" t="str">
        <f t="shared" ca="1" si="516"/>
        <v>OK</v>
      </c>
      <c r="P2209">
        <f t="shared" si="517"/>
        <v>2208</v>
      </c>
      <c r="Q2209" t="str">
        <f t="shared" si="518"/>
        <v>Customer 1</v>
      </c>
      <c r="R2209" t="str">
        <f t="shared" si="519"/>
        <v>DESKTOP</v>
      </c>
      <c r="S2209">
        <f t="shared" si="520"/>
        <v>1882</v>
      </c>
      <c r="T2209">
        <f t="shared" si="521"/>
        <v>3619</v>
      </c>
      <c r="U2209" s="8">
        <f t="shared" si="522"/>
        <v>45383</v>
      </c>
      <c r="V2209" t="str" cm="1">
        <f t="array" ref="V2209">_xlfn.IFS(S2209 = "", "", S2209 &lt; 500, "Low", S2209 &lt; 1200, "Medium", TRUE, "High")</f>
        <v>High</v>
      </c>
      <c r="W2209" t="str">
        <f t="shared" si="523"/>
        <v>2024-04</v>
      </c>
      <c r="X2209">
        <f t="shared" si="524"/>
        <v>2024</v>
      </c>
    </row>
    <row r="2210" spans="1:24" x14ac:dyDescent="0.3">
      <c r="A2210">
        <f>'Raw_Data'!A2210</f>
        <v>2209</v>
      </c>
      <c r="B2210" t="str">
        <f>'Raw_Data'!B2210</f>
        <v>Customer 1</v>
      </c>
      <c r="C2210" t="str">
        <f>'Raw_Data'!C2210</f>
        <v>Mobile</v>
      </c>
      <c r="D2210">
        <f>'Raw_Data'!D2210</f>
        <v>1088</v>
      </c>
      <c r="E2210">
        <f>'Raw_Data'!E2210</f>
        <v>1244</v>
      </c>
      <c r="F2210">
        <f>'Raw_Data'!F2210</f>
        <v>45384</v>
      </c>
      <c r="G2210" t="str">
        <f t="shared" si="510"/>
        <v>Customer 1</v>
      </c>
      <c r="H2210" t="str">
        <f t="shared" si="511"/>
        <v>MOBILE</v>
      </c>
      <c r="I2210" t="str">
        <f t="shared" si="512"/>
        <v>Changed</v>
      </c>
      <c r="J2210">
        <f t="shared" si="513"/>
        <v>1088</v>
      </c>
      <c r="K2210">
        <f t="shared" si="514"/>
        <v>1244</v>
      </c>
      <c r="L2210" s="8">
        <f t="shared" si="515"/>
        <v>45384</v>
      </c>
      <c r="M2210" t="str">
        <f t="shared" ca="1" si="516"/>
        <v>OK</v>
      </c>
      <c r="P2210">
        <f t="shared" si="517"/>
        <v>2209</v>
      </c>
      <c r="Q2210" t="str">
        <f t="shared" si="518"/>
        <v>Customer 1</v>
      </c>
      <c r="R2210" t="str">
        <f t="shared" si="519"/>
        <v>MOBILE</v>
      </c>
      <c r="S2210">
        <f t="shared" si="520"/>
        <v>1088</v>
      </c>
      <c r="T2210">
        <f t="shared" si="521"/>
        <v>1244</v>
      </c>
      <c r="U2210" s="8">
        <f t="shared" si="522"/>
        <v>45384</v>
      </c>
      <c r="V2210" t="str" cm="1">
        <f t="array" ref="V2210">_xlfn.IFS(S2210 = "", "", S2210 &lt; 500, "Low", S2210 &lt; 1200, "Medium", TRUE, "High")</f>
        <v>Medium</v>
      </c>
      <c r="W2210" t="str">
        <f t="shared" si="523"/>
        <v>2024-04</v>
      </c>
      <c r="X2210">
        <f t="shared" si="524"/>
        <v>2024</v>
      </c>
    </row>
    <row r="2211" spans="1:24" x14ac:dyDescent="0.3">
      <c r="A2211">
        <f>'Raw_Data'!A2211</f>
        <v>2210</v>
      </c>
      <c r="B2211" t="str">
        <f>'Raw_Data'!B2211</f>
        <v>Customer 10</v>
      </c>
      <c r="C2211" t="str">
        <f>'Raw_Data'!C2211</f>
        <v>Embedded</v>
      </c>
      <c r="D2211">
        <f>'Raw_Data'!D2211</f>
        <v>154</v>
      </c>
      <c r="E2211">
        <f>'Raw_Data'!E2211</f>
        <v>3062</v>
      </c>
      <c r="F2211">
        <f>'Raw_Data'!F2211</f>
        <v>45384.041666666664</v>
      </c>
      <c r="G2211" t="str">
        <f t="shared" si="510"/>
        <v>Customer 10</v>
      </c>
      <c r="H2211" t="str">
        <f t="shared" si="511"/>
        <v>EMBEDDED</v>
      </c>
      <c r="I2211" t="str">
        <f t="shared" si="512"/>
        <v>Changed</v>
      </c>
      <c r="J2211">
        <f t="shared" si="513"/>
        <v>154</v>
      </c>
      <c r="K2211">
        <f t="shared" si="514"/>
        <v>3062</v>
      </c>
      <c r="L2211" s="8">
        <f t="shared" si="515"/>
        <v>45384</v>
      </c>
      <c r="M2211" t="str">
        <f t="shared" ca="1" si="516"/>
        <v>OK</v>
      </c>
      <c r="P2211">
        <f t="shared" si="517"/>
        <v>2210</v>
      </c>
      <c r="Q2211" t="str">
        <f t="shared" si="518"/>
        <v>Customer 10</v>
      </c>
      <c r="R2211" t="str">
        <f t="shared" si="519"/>
        <v>EMBEDDED</v>
      </c>
      <c r="S2211">
        <f t="shared" si="520"/>
        <v>154</v>
      </c>
      <c r="T2211">
        <f t="shared" si="521"/>
        <v>3062</v>
      </c>
      <c r="U2211" s="8">
        <f t="shared" si="522"/>
        <v>45384</v>
      </c>
      <c r="V2211" t="str" cm="1">
        <f t="array" ref="V2211">_xlfn.IFS(S2211 = "", "", S2211 &lt; 500, "Low", S2211 &lt; 1200, "Medium", TRUE, "High")</f>
        <v>Low</v>
      </c>
      <c r="W2211" t="str">
        <f t="shared" si="523"/>
        <v>2024-04</v>
      </c>
      <c r="X2211">
        <f t="shared" si="524"/>
        <v>2024</v>
      </c>
    </row>
    <row r="2212" spans="1:24" x14ac:dyDescent="0.3">
      <c r="A2212">
        <f>'Raw_Data'!A2212</f>
        <v>2211</v>
      </c>
      <c r="B2212" t="str">
        <f>'Raw_Data'!B2212</f>
        <v>Customer 7</v>
      </c>
      <c r="C2212" t="str">
        <f>'Raw_Data'!C2212</f>
        <v>Desktop</v>
      </c>
      <c r="D2212">
        <f>'Raw_Data'!D2212</f>
        <v>1935</v>
      </c>
      <c r="E2212">
        <f>'Raw_Data'!E2212</f>
        <v>4848</v>
      </c>
      <c r="F2212">
        <f>'Raw_Data'!F2212</f>
        <v>45384.083333333336</v>
      </c>
      <c r="G2212" t="str">
        <f t="shared" si="510"/>
        <v>Customer 7</v>
      </c>
      <c r="H2212" t="str">
        <f t="shared" si="511"/>
        <v>DESKTOP</v>
      </c>
      <c r="I2212" t="str">
        <f t="shared" si="512"/>
        <v>Changed</v>
      </c>
      <c r="J2212">
        <f t="shared" si="513"/>
        <v>1935</v>
      </c>
      <c r="K2212">
        <f t="shared" si="514"/>
        <v>4848</v>
      </c>
      <c r="L2212" s="8">
        <f t="shared" si="515"/>
        <v>45384</v>
      </c>
      <c r="M2212" t="str">
        <f t="shared" ca="1" si="516"/>
        <v>OK</v>
      </c>
      <c r="P2212">
        <f t="shared" si="517"/>
        <v>2211</v>
      </c>
      <c r="Q2212" t="str">
        <f t="shared" si="518"/>
        <v>Customer 7</v>
      </c>
      <c r="R2212" t="str">
        <f t="shared" si="519"/>
        <v>DESKTOP</v>
      </c>
      <c r="S2212">
        <f t="shared" si="520"/>
        <v>1935</v>
      </c>
      <c r="T2212">
        <f t="shared" si="521"/>
        <v>4848</v>
      </c>
      <c r="U2212" s="8">
        <f t="shared" si="522"/>
        <v>45384</v>
      </c>
      <c r="V2212" t="str" cm="1">
        <f t="array" ref="V2212">_xlfn.IFS(S2212 = "", "", S2212 &lt; 500, "Low", S2212 &lt; 1200, "Medium", TRUE, "High")</f>
        <v>High</v>
      </c>
      <c r="W2212" t="str">
        <f t="shared" si="523"/>
        <v>2024-04</v>
      </c>
      <c r="X2212">
        <f t="shared" si="524"/>
        <v>2024</v>
      </c>
    </row>
    <row r="2213" spans="1:24" x14ac:dyDescent="0.3">
      <c r="A2213">
        <f>'Raw_Data'!A2213</f>
        <v>2212</v>
      </c>
      <c r="B2213" t="str">
        <f>'Raw_Data'!B2213</f>
        <v>Customer 3</v>
      </c>
      <c r="C2213" t="str">
        <f>'Raw_Data'!C2213</f>
        <v>Mobile</v>
      </c>
      <c r="D2213">
        <f>'Raw_Data'!D2213</f>
        <v>3450</v>
      </c>
      <c r="E2213">
        <f>'Raw_Data'!E2213</f>
        <v>3829</v>
      </c>
      <c r="F2213">
        <f>'Raw_Data'!F2213</f>
        <v>45384.125</v>
      </c>
      <c r="G2213" t="str">
        <f t="shared" si="510"/>
        <v>Customer 3</v>
      </c>
      <c r="H2213" t="str">
        <f t="shared" si="511"/>
        <v>MOBILE</v>
      </c>
      <c r="I2213" t="str">
        <f t="shared" si="512"/>
        <v>Changed</v>
      </c>
      <c r="J2213">
        <f t="shared" si="513"/>
        <v>3450</v>
      </c>
      <c r="K2213">
        <f t="shared" si="514"/>
        <v>3829</v>
      </c>
      <c r="L2213" s="8">
        <f t="shared" si="515"/>
        <v>45384</v>
      </c>
      <c r="M2213" t="str">
        <f t="shared" ca="1" si="516"/>
        <v>OK</v>
      </c>
      <c r="P2213">
        <f t="shared" si="517"/>
        <v>2212</v>
      </c>
      <c r="Q2213" t="str">
        <f t="shared" si="518"/>
        <v>Customer 3</v>
      </c>
      <c r="R2213" t="str">
        <f t="shared" si="519"/>
        <v>MOBILE</v>
      </c>
      <c r="S2213">
        <f t="shared" si="520"/>
        <v>3450</v>
      </c>
      <c r="T2213">
        <f t="shared" si="521"/>
        <v>3829</v>
      </c>
      <c r="U2213" s="8">
        <f t="shared" si="522"/>
        <v>45384</v>
      </c>
      <c r="V2213" t="str" cm="1">
        <f t="array" ref="V2213">_xlfn.IFS(S2213 = "", "", S2213 &lt; 500, "Low", S2213 &lt; 1200, "Medium", TRUE, "High")</f>
        <v>High</v>
      </c>
      <c r="W2213" t="str">
        <f t="shared" si="523"/>
        <v>2024-04</v>
      </c>
      <c r="X2213">
        <f t="shared" si="524"/>
        <v>2024</v>
      </c>
    </row>
    <row r="2214" spans="1:24" x14ac:dyDescent="0.3">
      <c r="A2214">
        <f>'Raw_Data'!A2214</f>
        <v>2213</v>
      </c>
      <c r="B2214" t="str">
        <f>'Raw_Data'!B2214</f>
        <v>Customer 14</v>
      </c>
      <c r="C2214" t="str">
        <f>'Raw_Data'!C2214</f>
        <v>Embedded</v>
      </c>
      <c r="D2214">
        <f>'Raw_Data'!D2214</f>
        <v>3468</v>
      </c>
      <c r="E2214">
        <f>'Raw_Data'!E2214</f>
        <v>698</v>
      </c>
      <c r="F2214">
        <f>'Raw_Data'!F2214</f>
        <v>45384.166666666664</v>
      </c>
      <c r="G2214" t="str">
        <f t="shared" si="510"/>
        <v>Customer 14</v>
      </c>
      <c r="H2214" t="str">
        <f t="shared" si="511"/>
        <v>EMBEDDED</v>
      </c>
      <c r="I2214" t="str">
        <f t="shared" si="512"/>
        <v>Changed</v>
      </c>
      <c r="J2214">
        <f t="shared" si="513"/>
        <v>3468</v>
      </c>
      <c r="K2214">
        <f t="shared" si="514"/>
        <v>698</v>
      </c>
      <c r="L2214" s="8">
        <f t="shared" si="515"/>
        <v>45384</v>
      </c>
      <c r="M2214" t="str">
        <f t="shared" ca="1" si="516"/>
        <v>OK</v>
      </c>
      <c r="P2214">
        <f t="shared" si="517"/>
        <v>2213</v>
      </c>
      <c r="Q2214" t="str">
        <f t="shared" si="518"/>
        <v>Customer 14</v>
      </c>
      <c r="R2214" t="str">
        <f t="shared" si="519"/>
        <v>EMBEDDED</v>
      </c>
      <c r="S2214">
        <f t="shared" si="520"/>
        <v>3468</v>
      </c>
      <c r="T2214">
        <f t="shared" si="521"/>
        <v>698</v>
      </c>
      <c r="U2214" s="8">
        <f t="shared" si="522"/>
        <v>45384</v>
      </c>
      <c r="V2214" t="str" cm="1">
        <f t="array" ref="V2214">_xlfn.IFS(S2214 = "", "", S2214 &lt; 500, "Low", S2214 &lt; 1200, "Medium", TRUE, "High")</f>
        <v>High</v>
      </c>
      <c r="W2214" t="str">
        <f t="shared" si="523"/>
        <v>2024-04</v>
      </c>
      <c r="X2214">
        <f t="shared" si="524"/>
        <v>2024</v>
      </c>
    </row>
    <row r="2215" spans="1:24" x14ac:dyDescent="0.3">
      <c r="A2215">
        <f>'Raw_Data'!A2215</f>
        <v>2214</v>
      </c>
      <c r="B2215" t="str">
        <f>'Raw_Data'!B2215</f>
        <v>Customer 2</v>
      </c>
      <c r="C2215" t="str">
        <f>'Raw_Data'!C2215</f>
        <v>Desktop</v>
      </c>
      <c r="D2215">
        <f>'Raw_Data'!D2215</f>
        <v>558</v>
      </c>
      <c r="E2215">
        <f>'Raw_Data'!E2215</f>
        <v>1695</v>
      </c>
      <c r="F2215">
        <f>'Raw_Data'!F2215</f>
        <v>45384.208333333336</v>
      </c>
      <c r="G2215" t="str">
        <f t="shared" si="510"/>
        <v>Customer 2</v>
      </c>
      <c r="H2215" t="str">
        <f t="shared" si="511"/>
        <v>DESKTOP</v>
      </c>
      <c r="I2215" t="str">
        <f t="shared" si="512"/>
        <v>Changed</v>
      </c>
      <c r="J2215">
        <f t="shared" si="513"/>
        <v>558</v>
      </c>
      <c r="K2215">
        <f t="shared" si="514"/>
        <v>1695</v>
      </c>
      <c r="L2215" s="8">
        <f t="shared" si="515"/>
        <v>45384</v>
      </c>
      <c r="M2215" t="str">
        <f t="shared" ca="1" si="516"/>
        <v>OK</v>
      </c>
      <c r="P2215">
        <f t="shared" si="517"/>
        <v>2214</v>
      </c>
      <c r="Q2215" t="str">
        <f t="shared" si="518"/>
        <v>Customer 2</v>
      </c>
      <c r="R2215" t="str">
        <f t="shared" si="519"/>
        <v>DESKTOP</v>
      </c>
      <c r="S2215">
        <f t="shared" si="520"/>
        <v>558</v>
      </c>
      <c r="T2215">
        <f t="shared" si="521"/>
        <v>1695</v>
      </c>
      <c r="U2215" s="8">
        <f t="shared" si="522"/>
        <v>45384</v>
      </c>
      <c r="V2215" t="str" cm="1">
        <f t="array" ref="V2215">_xlfn.IFS(S2215 = "", "", S2215 &lt; 500, "Low", S2215 &lt; 1200, "Medium", TRUE, "High")</f>
        <v>Medium</v>
      </c>
      <c r="W2215" t="str">
        <f t="shared" si="523"/>
        <v>2024-04</v>
      </c>
      <c r="X2215">
        <f t="shared" si="524"/>
        <v>2024</v>
      </c>
    </row>
    <row r="2216" spans="1:24" x14ac:dyDescent="0.3">
      <c r="A2216">
        <f>'Raw_Data'!A2216</f>
        <v>2215</v>
      </c>
      <c r="B2216" t="str">
        <f>'Raw_Data'!B2216</f>
        <v>Customer 6</v>
      </c>
      <c r="C2216" t="str">
        <f>'Raw_Data'!C2216</f>
        <v>Desktop</v>
      </c>
      <c r="D2216">
        <f>'Raw_Data'!D2216</f>
        <v>1159</v>
      </c>
      <c r="E2216">
        <f>'Raw_Data'!E2216</f>
        <v>4563</v>
      </c>
      <c r="F2216">
        <f>'Raw_Data'!F2216</f>
        <v>45384.25</v>
      </c>
      <c r="G2216" t="str">
        <f t="shared" si="510"/>
        <v>Customer 6</v>
      </c>
      <c r="H2216" t="str">
        <f t="shared" si="511"/>
        <v>DESKTOP</v>
      </c>
      <c r="I2216" t="str">
        <f t="shared" si="512"/>
        <v>Changed</v>
      </c>
      <c r="J2216">
        <f t="shared" si="513"/>
        <v>1159</v>
      </c>
      <c r="K2216">
        <f t="shared" si="514"/>
        <v>4563</v>
      </c>
      <c r="L2216" s="8">
        <f t="shared" si="515"/>
        <v>45384</v>
      </c>
      <c r="M2216" t="str">
        <f t="shared" ca="1" si="516"/>
        <v>OK</v>
      </c>
      <c r="P2216">
        <f t="shared" si="517"/>
        <v>2215</v>
      </c>
      <c r="Q2216" t="str">
        <f t="shared" si="518"/>
        <v>Customer 6</v>
      </c>
      <c r="R2216" t="str">
        <f t="shared" si="519"/>
        <v>DESKTOP</v>
      </c>
      <c r="S2216">
        <f t="shared" si="520"/>
        <v>1159</v>
      </c>
      <c r="T2216">
        <f t="shared" si="521"/>
        <v>4563</v>
      </c>
      <c r="U2216" s="8">
        <f t="shared" si="522"/>
        <v>45384</v>
      </c>
      <c r="V2216" t="str" cm="1">
        <f t="array" ref="V2216">_xlfn.IFS(S2216 = "", "", S2216 &lt; 500, "Low", S2216 &lt; 1200, "Medium", TRUE, "High")</f>
        <v>Medium</v>
      </c>
      <c r="W2216" t="str">
        <f t="shared" si="523"/>
        <v>2024-04</v>
      </c>
      <c r="X2216">
        <f t="shared" si="524"/>
        <v>2024</v>
      </c>
    </row>
    <row r="2217" spans="1:24" x14ac:dyDescent="0.3">
      <c r="A2217">
        <f>'Raw_Data'!A2217</f>
        <v>2216</v>
      </c>
      <c r="B2217" t="str">
        <f>'Raw_Data'!B2217</f>
        <v>Customer 2</v>
      </c>
      <c r="C2217" t="str">
        <f>'Raw_Data'!C2217</f>
        <v>Workstation</v>
      </c>
      <c r="D2217">
        <f>'Raw_Data'!D2217</f>
        <v>687</v>
      </c>
      <c r="E2217">
        <f>'Raw_Data'!E2217</f>
        <v>4173</v>
      </c>
      <c r="F2217">
        <f>'Raw_Data'!F2217</f>
        <v>45384.291666666664</v>
      </c>
      <c r="G2217" t="str">
        <f t="shared" si="510"/>
        <v>Customer 2</v>
      </c>
      <c r="H2217" t="str">
        <f t="shared" si="511"/>
        <v>WORKSTATION</v>
      </c>
      <c r="I2217" t="str">
        <f t="shared" si="512"/>
        <v>Changed</v>
      </c>
      <c r="J2217">
        <f t="shared" si="513"/>
        <v>687</v>
      </c>
      <c r="K2217">
        <f t="shared" si="514"/>
        <v>4173</v>
      </c>
      <c r="L2217" s="8">
        <f t="shared" si="515"/>
        <v>45384</v>
      </c>
      <c r="M2217" t="str">
        <f t="shared" ca="1" si="516"/>
        <v>OK</v>
      </c>
      <c r="P2217">
        <f t="shared" si="517"/>
        <v>2216</v>
      </c>
      <c r="Q2217" t="str">
        <f t="shared" si="518"/>
        <v>Customer 2</v>
      </c>
      <c r="R2217" t="str">
        <f t="shared" si="519"/>
        <v>WORKSTATION</v>
      </c>
      <c r="S2217">
        <f t="shared" si="520"/>
        <v>687</v>
      </c>
      <c r="T2217">
        <f t="shared" si="521"/>
        <v>4173</v>
      </c>
      <c r="U2217" s="8">
        <f t="shared" si="522"/>
        <v>45384</v>
      </c>
      <c r="V2217" t="str" cm="1">
        <f t="array" ref="V2217">_xlfn.IFS(S2217 = "", "", S2217 &lt; 500, "Low", S2217 &lt; 1200, "Medium", TRUE, "High")</f>
        <v>Medium</v>
      </c>
      <c r="W2217" t="str">
        <f t="shared" si="523"/>
        <v>2024-04</v>
      </c>
      <c r="X2217">
        <f t="shared" si="524"/>
        <v>2024</v>
      </c>
    </row>
    <row r="2218" spans="1:24" x14ac:dyDescent="0.3">
      <c r="A2218">
        <f>'Raw_Data'!A2218</f>
        <v>2217</v>
      </c>
      <c r="B2218" t="str">
        <f>'Raw_Data'!B2218</f>
        <v>Customer 4</v>
      </c>
      <c r="C2218" t="str">
        <f>'Raw_Data'!C2218</f>
        <v>Embedded</v>
      </c>
      <c r="D2218">
        <f>'Raw_Data'!D2218</f>
        <v>3650</v>
      </c>
      <c r="E2218">
        <f>'Raw_Data'!E2218</f>
        <v>1485</v>
      </c>
      <c r="F2218">
        <f>'Raw_Data'!F2218</f>
        <v>45384.333333333336</v>
      </c>
      <c r="G2218" t="str">
        <f t="shared" si="510"/>
        <v>Customer 4</v>
      </c>
      <c r="H2218" t="str">
        <f t="shared" si="511"/>
        <v>EMBEDDED</v>
      </c>
      <c r="I2218" t="str">
        <f t="shared" si="512"/>
        <v>Changed</v>
      </c>
      <c r="J2218">
        <f t="shared" si="513"/>
        <v>3650</v>
      </c>
      <c r="K2218">
        <f t="shared" si="514"/>
        <v>1485</v>
      </c>
      <c r="L2218" s="8">
        <f t="shared" si="515"/>
        <v>45384</v>
      </c>
      <c r="M2218" t="str">
        <f t="shared" ca="1" si="516"/>
        <v>OK</v>
      </c>
      <c r="P2218">
        <f t="shared" si="517"/>
        <v>2217</v>
      </c>
      <c r="Q2218" t="str">
        <f t="shared" si="518"/>
        <v>Customer 4</v>
      </c>
      <c r="R2218" t="str">
        <f t="shared" si="519"/>
        <v>EMBEDDED</v>
      </c>
      <c r="S2218">
        <f t="shared" si="520"/>
        <v>3650</v>
      </c>
      <c r="T2218">
        <f t="shared" si="521"/>
        <v>1485</v>
      </c>
      <c r="U2218" s="8">
        <f t="shared" si="522"/>
        <v>45384</v>
      </c>
      <c r="V2218" t="str" cm="1">
        <f t="array" ref="V2218">_xlfn.IFS(S2218 = "", "", S2218 &lt; 500, "Low", S2218 &lt; 1200, "Medium", TRUE, "High")</f>
        <v>High</v>
      </c>
      <c r="W2218" t="str">
        <f t="shared" si="523"/>
        <v>2024-04</v>
      </c>
      <c r="X2218">
        <f t="shared" si="524"/>
        <v>2024</v>
      </c>
    </row>
    <row r="2219" spans="1:24" x14ac:dyDescent="0.3">
      <c r="A2219">
        <f>'Raw_Data'!A2219</f>
        <v>2218</v>
      </c>
      <c r="B2219" t="str">
        <f>'Raw_Data'!B2219</f>
        <v>Customer 8</v>
      </c>
      <c r="C2219" t="str">
        <f>'Raw_Data'!C2219</f>
        <v>Mobile</v>
      </c>
      <c r="D2219">
        <f>'Raw_Data'!D2219</f>
        <v>143</v>
      </c>
      <c r="E2219">
        <f>'Raw_Data'!E2219</f>
        <v>1652</v>
      </c>
      <c r="F2219">
        <f>'Raw_Data'!F2219</f>
        <v>45384.375</v>
      </c>
      <c r="G2219" t="str">
        <f t="shared" si="510"/>
        <v>Customer 8</v>
      </c>
      <c r="H2219" t="str">
        <f t="shared" si="511"/>
        <v>MOBILE</v>
      </c>
      <c r="I2219" t="str">
        <f t="shared" si="512"/>
        <v>Changed</v>
      </c>
      <c r="J2219">
        <f t="shared" si="513"/>
        <v>143</v>
      </c>
      <c r="K2219">
        <f t="shared" si="514"/>
        <v>1652</v>
      </c>
      <c r="L2219" s="8">
        <f t="shared" si="515"/>
        <v>45384</v>
      </c>
      <c r="M2219" t="str">
        <f t="shared" ca="1" si="516"/>
        <v>OK</v>
      </c>
      <c r="P2219">
        <f t="shared" si="517"/>
        <v>2218</v>
      </c>
      <c r="Q2219" t="str">
        <f t="shared" si="518"/>
        <v>Customer 8</v>
      </c>
      <c r="R2219" t="str">
        <f t="shared" si="519"/>
        <v>MOBILE</v>
      </c>
      <c r="S2219">
        <f t="shared" si="520"/>
        <v>143</v>
      </c>
      <c r="T2219">
        <f t="shared" si="521"/>
        <v>1652</v>
      </c>
      <c r="U2219" s="8">
        <f t="shared" si="522"/>
        <v>45384</v>
      </c>
      <c r="V2219" t="str" cm="1">
        <f t="array" ref="V2219">_xlfn.IFS(S2219 = "", "", S2219 &lt; 500, "Low", S2219 &lt; 1200, "Medium", TRUE, "High")</f>
        <v>Low</v>
      </c>
      <c r="W2219" t="str">
        <f t="shared" si="523"/>
        <v>2024-04</v>
      </c>
      <c r="X2219">
        <f t="shared" si="524"/>
        <v>2024</v>
      </c>
    </row>
    <row r="2220" spans="1:24" x14ac:dyDescent="0.3">
      <c r="A2220">
        <f>'Raw_Data'!A2220</f>
        <v>2219</v>
      </c>
      <c r="B2220" t="str">
        <f>'Raw_Data'!B2220</f>
        <v>Customer 12</v>
      </c>
      <c r="C2220" t="str">
        <f>'Raw_Data'!C2220</f>
        <v>Workstation</v>
      </c>
      <c r="D2220">
        <f>'Raw_Data'!D2220</f>
        <v>3984</v>
      </c>
      <c r="E2220">
        <f>'Raw_Data'!E2220</f>
        <v>2046</v>
      </c>
      <c r="F2220">
        <f>'Raw_Data'!F2220</f>
        <v>45384.416666666664</v>
      </c>
      <c r="G2220" t="str">
        <f t="shared" si="510"/>
        <v>Customer 12</v>
      </c>
      <c r="H2220" t="str">
        <f t="shared" si="511"/>
        <v>WORKSTATION</v>
      </c>
      <c r="I2220" t="str">
        <f t="shared" si="512"/>
        <v>Changed</v>
      </c>
      <c r="J2220">
        <f t="shared" si="513"/>
        <v>3984</v>
      </c>
      <c r="K2220">
        <f t="shared" si="514"/>
        <v>2046</v>
      </c>
      <c r="L2220" s="8">
        <f t="shared" si="515"/>
        <v>45384</v>
      </c>
      <c r="M2220" t="str">
        <f t="shared" ca="1" si="516"/>
        <v>OK</v>
      </c>
      <c r="P2220">
        <f t="shared" si="517"/>
        <v>2219</v>
      </c>
      <c r="Q2220" t="str">
        <f t="shared" si="518"/>
        <v>Customer 12</v>
      </c>
      <c r="R2220" t="str">
        <f t="shared" si="519"/>
        <v>WORKSTATION</v>
      </c>
      <c r="S2220">
        <f t="shared" si="520"/>
        <v>3984</v>
      </c>
      <c r="T2220">
        <f t="shared" si="521"/>
        <v>2046</v>
      </c>
      <c r="U2220" s="8">
        <f t="shared" si="522"/>
        <v>45384</v>
      </c>
      <c r="V2220" t="str" cm="1">
        <f t="array" ref="V2220">_xlfn.IFS(S2220 = "", "", S2220 &lt; 500, "Low", S2220 &lt; 1200, "Medium", TRUE, "High")</f>
        <v>High</v>
      </c>
      <c r="W2220" t="str">
        <f t="shared" si="523"/>
        <v>2024-04</v>
      </c>
      <c r="X2220">
        <f t="shared" si="524"/>
        <v>2024</v>
      </c>
    </row>
    <row r="2221" spans="1:24" x14ac:dyDescent="0.3">
      <c r="A2221">
        <f>'Raw_Data'!A2221</f>
        <v>2220</v>
      </c>
      <c r="B2221" t="str">
        <f>'Raw_Data'!B2221</f>
        <v>Customer 12</v>
      </c>
      <c r="C2221" t="str">
        <f>'Raw_Data'!C2221</f>
        <v>Desktop</v>
      </c>
      <c r="D2221">
        <f>'Raw_Data'!D2221</f>
        <v>2648</v>
      </c>
      <c r="E2221">
        <f>'Raw_Data'!E2221</f>
        <v>2655</v>
      </c>
      <c r="F2221">
        <f>'Raw_Data'!F2221</f>
        <v>45384.458333333336</v>
      </c>
      <c r="G2221" t="str">
        <f t="shared" si="510"/>
        <v>Customer 12</v>
      </c>
      <c r="H2221" t="str">
        <f t="shared" si="511"/>
        <v>DESKTOP</v>
      </c>
      <c r="I2221" t="str">
        <f t="shared" si="512"/>
        <v>Changed</v>
      </c>
      <c r="J2221">
        <f t="shared" si="513"/>
        <v>2648</v>
      </c>
      <c r="K2221">
        <f t="shared" si="514"/>
        <v>2655</v>
      </c>
      <c r="L2221" s="8">
        <f t="shared" si="515"/>
        <v>45384</v>
      </c>
      <c r="M2221" t="str">
        <f t="shared" ca="1" si="516"/>
        <v>OK</v>
      </c>
      <c r="P2221">
        <f t="shared" si="517"/>
        <v>2220</v>
      </c>
      <c r="Q2221" t="str">
        <f t="shared" si="518"/>
        <v>Customer 12</v>
      </c>
      <c r="R2221" t="str">
        <f t="shared" si="519"/>
        <v>DESKTOP</v>
      </c>
      <c r="S2221">
        <f t="shared" si="520"/>
        <v>2648</v>
      </c>
      <c r="T2221">
        <f t="shared" si="521"/>
        <v>2655</v>
      </c>
      <c r="U2221" s="8">
        <f t="shared" si="522"/>
        <v>45384</v>
      </c>
      <c r="V2221" t="str" cm="1">
        <f t="array" ref="V2221">_xlfn.IFS(S2221 = "", "", S2221 &lt; 500, "Low", S2221 &lt; 1200, "Medium", TRUE, "High")</f>
        <v>High</v>
      </c>
      <c r="W2221" t="str">
        <f t="shared" si="523"/>
        <v>2024-04</v>
      </c>
      <c r="X2221">
        <f t="shared" si="524"/>
        <v>2024</v>
      </c>
    </row>
    <row r="2222" spans="1:24" x14ac:dyDescent="0.3">
      <c r="A2222">
        <f>'Raw_Data'!A2222</f>
        <v>2221</v>
      </c>
      <c r="B2222" t="str">
        <f>'Raw_Data'!B2222</f>
        <v>Customer 15</v>
      </c>
      <c r="C2222" t="str">
        <f>'Raw_Data'!C2222</f>
        <v>Workstation</v>
      </c>
      <c r="D2222">
        <f>'Raw_Data'!D2222</f>
        <v>2274</v>
      </c>
      <c r="E2222">
        <f>'Raw_Data'!E2222</f>
        <v>1988</v>
      </c>
      <c r="F2222">
        <f>'Raw_Data'!F2222</f>
        <v>45384.5</v>
      </c>
      <c r="G2222" t="str">
        <f t="shared" si="510"/>
        <v>Customer 15</v>
      </c>
      <c r="H2222" t="str">
        <f t="shared" si="511"/>
        <v>WORKSTATION</v>
      </c>
      <c r="I2222" t="str">
        <f t="shared" si="512"/>
        <v>Changed</v>
      </c>
      <c r="J2222">
        <f t="shared" si="513"/>
        <v>2274</v>
      </c>
      <c r="K2222">
        <f t="shared" si="514"/>
        <v>1988</v>
      </c>
      <c r="L2222" s="8">
        <f t="shared" si="515"/>
        <v>45384</v>
      </c>
      <c r="M2222" t="str">
        <f t="shared" ca="1" si="516"/>
        <v>OK</v>
      </c>
      <c r="P2222">
        <f t="shared" si="517"/>
        <v>2221</v>
      </c>
      <c r="Q2222" t="str">
        <f t="shared" si="518"/>
        <v>Customer 15</v>
      </c>
      <c r="R2222" t="str">
        <f t="shared" si="519"/>
        <v>WORKSTATION</v>
      </c>
      <c r="S2222">
        <f t="shared" si="520"/>
        <v>2274</v>
      </c>
      <c r="T2222">
        <f t="shared" si="521"/>
        <v>1988</v>
      </c>
      <c r="U2222" s="8">
        <f t="shared" si="522"/>
        <v>45384</v>
      </c>
      <c r="V2222" t="str" cm="1">
        <f t="array" ref="V2222">_xlfn.IFS(S2222 = "", "", S2222 &lt; 500, "Low", S2222 &lt; 1200, "Medium", TRUE, "High")</f>
        <v>High</v>
      </c>
      <c r="W2222" t="str">
        <f t="shared" si="523"/>
        <v>2024-04</v>
      </c>
      <c r="X2222">
        <f t="shared" si="524"/>
        <v>2024</v>
      </c>
    </row>
    <row r="2223" spans="1:24" x14ac:dyDescent="0.3">
      <c r="A2223">
        <f>'Raw_Data'!A2223</f>
        <v>2222</v>
      </c>
      <c r="B2223" t="str">
        <f>'Raw_Data'!B2223</f>
        <v>Customer 3</v>
      </c>
      <c r="C2223" t="str">
        <f>'Raw_Data'!C2223</f>
        <v>Desktop</v>
      </c>
      <c r="D2223">
        <f>'Raw_Data'!D2223</f>
        <v>2775</v>
      </c>
      <c r="E2223">
        <f>'Raw_Data'!E2223</f>
        <v>4334</v>
      </c>
      <c r="F2223">
        <f>'Raw_Data'!F2223</f>
        <v>45384.541666666664</v>
      </c>
      <c r="G2223" t="str">
        <f t="shared" si="510"/>
        <v>Customer 3</v>
      </c>
      <c r="H2223" t="str">
        <f t="shared" si="511"/>
        <v>DESKTOP</v>
      </c>
      <c r="I2223" t="str">
        <f t="shared" si="512"/>
        <v>Changed</v>
      </c>
      <c r="J2223">
        <f t="shared" si="513"/>
        <v>2775</v>
      </c>
      <c r="K2223">
        <f t="shared" si="514"/>
        <v>4334</v>
      </c>
      <c r="L2223" s="8">
        <f t="shared" si="515"/>
        <v>45384</v>
      </c>
      <c r="M2223" t="str">
        <f t="shared" ca="1" si="516"/>
        <v>OK</v>
      </c>
      <c r="P2223">
        <f t="shared" si="517"/>
        <v>2222</v>
      </c>
      <c r="Q2223" t="str">
        <f t="shared" si="518"/>
        <v>Customer 3</v>
      </c>
      <c r="R2223" t="str">
        <f t="shared" si="519"/>
        <v>DESKTOP</v>
      </c>
      <c r="S2223">
        <f t="shared" si="520"/>
        <v>2775</v>
      </c>
      <c r="T2223">
        <f t="shared" si="521"/>
        <v>4334</v>
      </c>
      <c r="U2223" s="8">
        <f t="shared" si="522"/>
        <v>45384</v>
      </c>
      <c r="V2223" t="str" cm="1">
        <f t="array" ref="V2223">_xlfn.IFS(S2223 = "", "", S2223 &lt; 500, "Low", S2223 &lt; 1200, "Medium", TRUE, "High")</f>
        <v>High</v>
      </c>
      <c r="W2223" t="str">
        <f t="shared" si="523"/>
        <v>2024-04</v>
      </c>
      <c r="X2223">
        <f t="shared" si="524"/>
        <v>2024</v>
      </c>
    </row>
    <row r="2224" spans="1:24" x14ac:dyDescent="0.3">
      <c r="A2224">
        <f>'Raw_Data'!A2224</f>
        <v>2223</v>
      </c>
      <c r="B2224" t="str">
        <f>'Raw_Data'!B2224</f>
        <v>Customer 9</v>
      </c>
      <c r="C2224" t="str">
        <f>'Raw_Data'!C2224</f>
        <v>Desktop</v>
      </c>
      <c r="D2224">
        <f>'Raw_Data'!D2224</f>
        <v>3645</v>
      </c>
      <c r="E2224">
        <f>'Raw_Data'!E2224</f>
        <v>3423</v>
      </c>
      <c r="F2224">
        <f>'Raw_Data'!F2224</f>
        <v>45384.583333333336</v>
      </c>
      <c r="G2224" t="str">
        <f t="shared" si="510"/>
        <v>Customer 9</v>
      </c>
      <c r="H2224" t="str">
        <f t="shared" si="511"/>
        <v>DESKTOP</v>
      </c>
      <c r="I2224" t="str">
        <f t="shared" si="512"/>
        <v>Changed</v>
      </c>
      <c r="J2224">
        <f t="shared" si="513"/>
        <v>3645</v>
      </c>
      <c r="K2224">
        <f t="shared" si="514"/>
        <v>3423</v>
      </c>
      <c r="L2224" s="8">
        <f t="shared" si="515"/>
        <v>45384</v>
      </c>
      <c r="M2224" t="str">
        <f t="shared" ca="1" si="516"/>
        <v>OK</v>
      </c>
      <c r="P2224">
        <f t="shared" si="517"/>
        <v>2223</v>
      </c>
      <c r="Q2224" t="str">
        <f t="shared" si="518"/>
        <v>Customer 9</v>
      </c>
      <c r="R2224" t="str">
        <f t="shared" si="519"/>
        <v>DESKTOP</v>
      </c>
      <c r="S2224">
        <f t="shared" si="520"/>
        <v>3645</v>
      </c>
      <c r="T2224">
        <f t="shared" si="521"/>
        <v>3423</v>
      </c>
      <c r="U2224" s="8">
        <f t="shared" si="522"/>
        <v>45384</v>
      </c>
      <c r="V2224" t="str" cm="1">
        <f t="array" ref="V2224">_xlfn.IFS(S2224 = "", "", S2224 &lt; 500, "Low", S2224 &lt; 1200, "Medium", TRUE, "High")</f>
        <v>High</v>
      </c>
      <c r="W2224" t="str">
        <f t="shared" si="523"/>
        <v>2024-04</v>
      </c>
      <c r="X2224">
        <f t="shared" si="524"/>
        <v>2024</v>
      </c>
    </row>
    <row r="2225" spans="1:24" x14ac:dyDescent="0.3">
      <c r="A2225">
        <f>'Raw_Data'!A2225</f>
        <v>2224</v>
      </c>
      <c r="B2225" t="str">
        <f>'Raw_Data'!B2225</f>
        <v>Customer 8</v>
      </c>
      <c r="C2225" t="str">
        <f>'Raw_Data'!C2225</f>
        <v>Desktop</v>
      </c>
      <c r="D2225">
        <f>'Raw_Data'!D2225</f>
        <v>848</v>
      </c>
      <c r="E2225">
        <f>'Raw_Data'!E2225</f>
        <v>2925</v>
      </c>
      <c r="F2225">
        <f>'Raw_Data'!F2225</f>
        <v>45384.625</v>
      </c>
      <c r="G2225" t="str">
        <f t="shared" si="510"/>
        <v>Customer 8</v>
      </c>
      <c r="H2225" t="str">
        <f t="shared" si="511"/>
        <v>DESKTOP</v>
      </c>
      <c r="I2225" t="str">
        <f t="shared" si="512"/>
        <v>Changed</v>
      </c>
      <c r="J2225">
        <f t="shared" si="513"/>
        <v>848</v>
      </c>
      <c r="K2225">
        <f t="shared" si="514"/>
        <v>2925</v>
      </c>
      <c r="L2225" s="8">
        <f t="shared" si="515"/>
        <v>45384</v>
      </c>
      <c r="M2225" t="str">
        <f t="shared" ca="1" si="516"/>
        <v>OK</v>
      </c>
      <c r="P2225">
        <f t="shared" si="517"/>
        <v>2224</v>
      </c>
      <c r="Q2225" t="str">
        <f t="shared" si="518"/>
        <v>Customer 8</v>
      </c>
      <c r="R2225" t="str">
        <f t="shared" si="519"/>
        <v>DESKTOP</v>
      </c>
      <c r="S2225">
        <f t="shared" si="520"/>
        <v>848</v>
      </c>
      <c r="T2225">
        <f t="shared" si="521"/>
        <v>2925</v>
      </c>
      <c r="U2225" s="8">
        <f t="shared" si="522"/>
        <v>45384</v>
      </c>
      <c r="V2225" t="str" cm="1">
        <f t="array" ref="V2225">_xlfn.IFS(S2225 = "", "", S2225 &lt; 500, "Low", S2225 &lt; 1200, "Medium", TRUE, "High")</f>
        <v>Medium</v>
      </c>
      <c r="W2225" t="str">
        <f t="shared" si="523"/>
        <v>2024-04</v>
      </c>
      <c r="X2225">
        <f t="shared" si="524"/>
        <v>2024</v>
      </c>
    </row>
    <row r="2226" spans="1:24" x14ac:dyDescent="0.3">
      <c r="A2226">
        <f>'Raw_Data'!A2226</f>
        <v>2225</v>
      </c>
      <c r="B2226" t="str">
        <f>'Raw_Data'!B2226</f>
        <v>Customer 9</v>
      </c>
      <c r="C2226" t="str">
        <f>'Raw_Data'!C2226</f>
        <v>Embedded</v>
      </c>
      <c r="D2226">
        <f>'Raw_Data'!D2226</f>
        <v>1349</v>
      </c>
      <c r="E2226">
        <f>'Raw_Data'!E2226</f>
        <v>4878</v>
      </c>
      <c r="F2226">
        <f>'Raw_Data'!F2226</f>
        <v>45384.666666666664</v>
      </c>
      <c r="G2226" t="str">
        <f t="shared" si="510"/>
        <v>Customer 9</v>
      </c>
      <c r="H2226" t="str">
        <f t="shared" si="511"/>
        <v>EMBEDDED</v>
      </c>
      <c r="I2226" t="str">
        <f t="shared" si="512"/>
        <v>Changed</v>
      </c>
      <c r="J2226">
        <f t="shared" si="513"/>
        <v>1349</v>
      </c>
      <c r="K2226">
        <f t="shared" si="514"/>
        <v>4878</v>
      </c>
      <c r="L2226" s="8">
        <f t="shared" si="515"/>
        <v>45384</v>
      </c>
      <c r="M2226" t="str">
        <f t="shared" ca="1" si="516"/>
        <v>OK</v>
      </c>
      <c r="P2226">
        <f t="shared" si="517"/>
        <v>2225</v>
      </c>
      <c r="Q2226" t="str">
        <f t="shared" si="518"/>
        <v>Customer 9</v>
      </c>
      <c r="R2226" t="str">
        <f t="shared" si="519"/>
        <v>EMBEDDED</v>
      </c>
      <c r="S2226">
        <f t="shared" si="520"/>
        <v>1349</v>
      </c>
      <c r="T2226">
        <f t="shared" si="521"/>
        <v>4878</v>
      </c>
      <c r="U2226" s="8">
        <f t="shared" si="522"/>
        <v>45384</v>
      </c>
      <c r="V2226" t="str" cm="1">
        <f t="array" ref="V2226">_xlfn.IFS(S2226 = "", "", S2226 &lt; 500, "Low", S2226 &lt; 1200, "Medium", TRUE, "High")</f>
        <v>High</v>
      </c>
      <c r="W2226" t="str">
        <f t="shared" si="523"/>
        <v>2024-04</v>
      </c>
      <c r="X2226">
        <f t="shared" si="524"/>
        <v>2024</v>
      </c>
    </row>
    <row r="2227" spans="1:24" x14ac:dyDescent="0.3">
      <c r="A2227">
        <f>'Raw_Data'!A2227</f>
        <v>2226</v>
      </c>
      <c r="B2227" t="str">
        <f>'Raw_Data'!B2227</f>
        <v>Customer 13</v>
      </c>
      <c r="C2227" t="str">
        <f>'Raw_Data'!C2227</f>
        <v>Desktop</v>
      </c>
      <c r="D2227">
        <f>'Raw_Data'!D2227</f>
        <v>1869</v>
      </c>
      <c r="E2227">
        <f>'Raw_Data'!E2227</f>
        <v>605</v>
      </c>
      <c r="F2227">
        <f>'Raw_Data'!F2227</f>
        <v>45384.708333333336</v>
      </c>
      <c r="G2227" t="str">
        <f t="shared" si="510"/>
        <v>Customer 13</v>
      </c>
      <c r="H2227" t="str">
        <f t="shared" si="511"/>
        <v>DESKTOP</v>
      </c>
      <c r="I2227" t="str">
        <f t="shared" si="512"/>
        <v>Changed</v>
      </c>
      <c r="J2227">
        <f t="shared" si="513"/>
        <v>1869</v>
      </c>
      <c r="K2227">
        <f t="shared" si="514"/>
        <v>605</v>
      </c>
      <c r="L2227" s="8">
        <f t="shared" si="515"/>
        <v>45384</v>
      </c>
      <c r="M2227" t="str">
        <f t="shared" ca="1" si="516"/>
        <v>OK</v>
      </c>
      <c r="P2227">
        <f t="shared" si="517"/>
        <v>2226</v>
      </c>
      <c r="Q2227" t="str">
        <f t="shared" si="518"/>
        <v>Customer 13</v>
      </c>
      <c r="R2227" t="str">
        <f t="shared" si="519"/>
        <v>DESKTOP</v>
      </c>
      <c r="S2227">
        <f t="shared" si="520"/>
        <v>1869</v>
      </c>
      <c r="T2227">
        <f t="shared" si="521"/>
        <v>605</v>
      </c>
      <c r="U2227" s="8">
        <f t="shared" si="522"/>
        <v>45384</v>
      </c>
      <c r="V2227" t="str" cm="1">
        <f t="array" ref="V2227">_xlfn.IFS(S2227 = "", "", S2227 &lt; 500, "Low", S2227 &lt; 1200, "Medium", TRUE, "High")</f>
        <v>High</v>
      </c>
      <c r="W2227" t="str">
        <f t="shared" si="523"/>
        <v>2024-04</v>
      </c>
      <c r="X2227">
        <f t="shared" si="524"/>
        <v>2024</v>
      </c>
    </row>
    <row r="2228" spans="1:24" x14ac:dyDescent="0.3">
      <c r="A2228">
        <f>'Raw_Data'!A2228</f>
        <v>2227</v>
      </c>
      <c r="B2228" t="str">
        <f>'Raw_Data'!B2228</f>
        <v>Customer 13</v>
      </c>
      <c r="C2228" t="str">
        <f>'Raw_Data'!C2228</f>
        <v>Mobile</v>
      </c>
      <c r="D2228">
        <f>'Raw_Data'!D2228</f>
        <v>1008</v>
      </c>
      <c r="E2228">
        <f>'Raw_Data'!E2228</f>
        <v>201</v>
      </c>
      <c r="F2228">
        <f>'Raw_Data'!F2228</f>
        <v>45384.75</v>
      </c>
      <c r="G2228" t="str">
        <f t="shared" si="510"/>
        <v>Customer 13</v>
      </c>
      <c r="H2228" t="str">
        <f t="shared" si="511"/>
        <v>MOBILE</v>
      </c>
      <c r="I2228" t="str">
        <f t="shared" si="512"/>
        <v>Changed</v>
      </c>
      <c r="J2228">
        <f t="shared" si="513"/>
        <v>1008</v>
      </c>
      <c r="K2228">
        <f t="shared" si="514"/>
        <v>201</v>
      </c>
      <c r="L2228" s="8">
        <f t="shared" si="515"/>
        <v>45384</v>
      </c>
      <c r="M2228" t="str">
        <f t="shared" ca="1" si="516"/>
        <v>OK</v>
      </c>
      <c r="P2228">
        <f t="shared" si="517"/>
        <v>2227</v>
      </c>
      <c r="Q2228" t="str">
        <f t="shared" si="518"/>
        <v>Customer 13</v>
      </c>
      <c r="R2228" t="str">
        <f t="shared" si="519"/>
        <v>MOBILE</v>
      </c>
      <c r="S2228">
        <f t="shared" si="520"/>
        <v>1008</v>
      </c>
      <c r="T2228">
        <f t="shared" si="521"/>
        <v>201</v>
      </c>
      <c r="U2228" s="8">
        <f t="shared" si="522"/>
        <v>45384</v>
      </c>
      <c r="V2228" t="str" cm="1">
        <f t="array" ref="V2228">_xlfn.IFS(S2228 = "", "", S2228 &lt; 500, "Low", S2228 &lt; 1200, "Medium", TRUE, "High")</f>
        <v>Medium</v>
      </c>
      <c r="W2228" t="str">
        <f t="shared" si="523"/>
        <v>2024-04</v>
      </c>
      <c r="X2228">
        <f t="shared" si="524"/>
        <v>2024</v>
      </c>
    </row>
    <row r="2229" spans="1:24" x14ac:dyDescent="0.3">
      <c r="A2229">
        <f>'Raw_Data'!A2229</f>
        <v>2228</v>
      </c>
      <c r="B2229" t="str">
        <f>'Raw_Data'!B2229</f>
        <v>Customer 2</v>
      </c>
      <c r="C2229" t="str">
        <f>'Raw_Data'!C2229</f>
        <v>Workstation</v>
      </c>
      <c r="D2229">
        <f>'Raw_Data'!D2229</f>
        <v>3478</v>
      </c>
      <c r="E2229">
        <f>'Raw_Data'!E2229</f>
        <v>3805</v>
      </c>
      <c r="F2229">
        <f>'Raw_Data'!F2229</f>
        <v>45384.791666666664</v>
      </c>
      <c r="G2229" t="str">
        <f t="shared" si="510"/>
        <v>Customer 2</v>
      </c>
      <c r="H2229" t="str">
        <f t="shared" si="511"/>
        <v>WORKSTATION</v>
      </c>
      <c r="I2229" t="str">
        <f t="shared" si="512"/>
        <v>Changed</v>
      </c>
      <c r="J2229">
        <f t="shared" si="513"/>
        <v>3478</v>
      </c>
      <c r="K2229">
        <f t="shared" si="514"/>
        <v>3805</v>
      </c>
      <c r="L2229" s="8">
        <f t="shared" si="515"/>
        <v>45384</v>
      </c>
      <c r="M2229" t="str">
        <f t="shared" ca="1" si="516"/>
        <v>OK</v>
      </c>
      <c r="P2229">
        <f t="shared" si="517"/>
        <v>2228</v>
      </c>
      <c r="Q2229" t="str">
        <f t="shared" si="518"/>
        <v>Customer 2</v>
      </c>
      <c r="R2229" t="str">
        <f t="shared" si="519"/>
        <v>WORKSTATION</v>
      </c>
      <c r="S2229">
        <f t="shared" si="520"/>
        <v>3478</v>
      </c>
      <c r="T2229">
        <f t="shared" si="521"/>
        <v>3805</v>
      </c>
      <c r="U2229" s="8">
        <f t="shared" si="522"/>
        <v>45384</v>
      </c>
      <c r="V2229" t="str" cm="1">
        <f t="array" ref="V2229">_xlfn.IFS(S2229 = "", "", S2229 &lt; 500, "Low", S2229 &lt; 1200, "Medium", TRUE, "High")</f>
        <v>High</v>
      </c>
      <c r="W2229" t="str">
        <f t="shared" si="523"/>
        <v>2024-04</v>
      </c>
      <c r="X2229">
        <f t="shared" si="524"/>
        <v>2024</v>
      </c>
    </row>
    <row r="2230" spans="1:24" x14ac:dyDescent="0.3">
      <c r="A2230">
        <f>'Raw_Data'!A2230</f>
        <v>2229</v>
      </c>
      <c r="B2230" t="str">
        <f>'Raw_Data'!B2230</f>
        <v>Customer 9</v>
      </c>
      <c r="C2230" t="str">
        <f>'Raw_Data'!C2230</f>
        <v>Mobile</v>
      </c>
      <c r="D2230">
        <f>'Raw_Data'!D2230</f>
        <v>2277</v>
      </c>
      <c r="E2230">
        <f>'Raw_Data'!E2230</f>
        <v>2097</v>
      </c>
      <c r="F2230">
        <f>'Raw_Data'!F2230</f>
        <v>45384.833333333336</v>
      </c>
      <c r="G2230" t="str">
        <f t="shared" si="510"/>
        <v>Customer 9</v>
      </c>
      <c r="H2230" t="str">
        <f t="shared" si="511"/>
        <v>MOBILE</v>
      </c>
      <c r="I2230" t="str">
        <f t="shared" si="512"/>
        <v>Changed</v>
      </c>
      <c r="J2230">
        <f t="shared" si="513"/>
        <v>2277</v>
      </c>
      <c r="K2230">
        <f t="shared" si="514"/>
        <v>2097</v>
      </c>
      <c r="L2230" s="8">
        <f t="shared" si="515"/>
        <v>45384</v>
      </c>
      <c r="M2230" t="str">
        <f t="shared" ca="1" si="516"/>
        <v>OK</v>
      </c>
      <c r="P2230">
        <f t="shared" si="517"/>
        <v>2229</v>
      </c>
      <c r="Q2230" t="str">
        <f t="shared" si="518"/>
        <v>Customer 9</v>
      </c>
      <c r="R2230" t="str">
        <f t="shared" si="519"/>
        <v>MOBILE</v>
      </c>
      <c r="S2230">
        <f t="shared" si="520"/>
        <v>2277</v>
      </c>
      <c r="T2230">
        <f t="shared" si="521"/>
        <v>2097</v>
      </c>
      <c r="U2230" s="8">
        <f t="shared" si="522"/>
        <v>45384</v>
      </c>
      <c r="V2230" t="str" cm="1">
        <f t="array" ref="V2230">_xlfn.IFS(S2230 = "", "", S2230 &lt; 500, "Low", S2230 &lt; 1200, "Medium", TRUE, "High")</f>
        <v>High</v>
      </c>
      <c r="W2230" t="str">
        <f t="shared" si="523"/>
        <v>2024-04</v>
      </c>
      <c r="X2230">
        <f t="shared" si="524"/>
        <v>2024</v>
      </c>
    </row>
    <row r="2231" spans="1:24" x14ac:dyDescent="0.3">
      <c r="A2231">
        <f>'Raw_Data'!A2231</f>
        <v>2230</v>
      </c>
      <c r="B2231" t="str">
        <f>'Raw_Data'!B2231</f>
        <v>Customer 9</v>
      </c>
      <c r="C2231" t="str">
        <f>'Raw_Data'!C2231</f>
        <v>Desktop</v>
      </c>
      <c r="D2231">
        <f>'Raw_Data'!D2231</f>
        <v>274</v>
      </c>
      <c r="E2231">
        <f>'Raw_Data'!E2231</f>
        <v>2305</v>
      </c>
      <c r="F2231">
        <f>'Raw_Data'!F2231</f>
        <v>45384.875</v>
      </c>
      <c r="G2231" t="str">
        <f t="shared" si="510"/>
        <v>Customer 9</v>
      </c>
      <c r="H2231" t="str">
        <f t="shared" si="511"/>
        <v>DESKTOP</v>
      </c>
      <c r="I2231" t="str">
        <f t="shared" si="512"/>
        <v>Changed</v>
      </c>
      <c r="J2231">
        <f t="shared" si="513"/>
        <v>274</v>
      </c>
      <c r="K2231">
        <f t="shared" si="514"/>
        <v>2305</v>
      </c>
      <c r="L2231" s="8">
        <f t="shared" si="515"/>
        <v>45384</v>
      </c>
      <c r="M2231" t="str">
        <f t="shared" ca="1" si="516"/>
        <v>OK</v>
      </c>
      <c r="P2231">
        <f t="shared" si="517"/>
        <v>2230</v>
      </c>
      <c r="Q2231" t="str">
        <f t="shared" si="518"/>
        <v>Customer 9</v>
      </c>
      <c r="R2231" t="str">
        <f t="shared" si="519"/>
        <v>DESKTOP</v>
      </c>
      <c r="S2231">
        <f t="shared" si="520"/>
        <v>274</v>
      </c>
      <c r="T2231">
        <f t="shared" si="521"/>
        <v>2305</v>
      </c>
      <c r="U2231" s="8">
        <f t="shared" si="522"/>
        <v>45384</v>
      </c>
      <c r="V2231" t="str" cm="1">
        <f t="array" ref="V2231">_xlfn.IFS(S2231 = "", "", S2231 &lt; 500, "Low", S2231 &lt; 1200, "Medium", TRUE, "High")</f>
        <v>Low</v>
      </c>
      <c r="W2231" t="str">
        <f t="shared" si="523"/>
        <v>2024-04</v>
      </c>
      <c r="X2231">
        <f t="shared" si="524"/>
        <v>2024</v>
      </c>
    </row>
    <row r="2232" spans="1:24" x14ac:dyDescent="0.3">
      <c r="A2232">
        <f>'Raw_Data'!A2232</f>
        <v>2231</v>
      </c>
      <c r="B2232" t="str">
        <f>'Raw_Data'!B2232</f>
        <v>Customer 9</v>
      </c>
      <c r="C2232" t="str">
        <f>'Raw_Data'!C2232</f>
        <v>Workstation</v>
      </c>
      <c r="D2232">
        <f>'Raw_Data'!D2232</f>
        <v>2777</v>
      </c>
      <c r="E2232">
        <f>'Raw_Data'!E2232</f>
        <v>584</v>
      </c>
      <c r="F2232">
        <f>'Raw_Data'!F2232</f>
        <v>45384.916666666664</v>
      </c>
      <c r="G2232" t="str">
        <f t="shared" si="510"/>
        <v>Customer 9</v>
      </c>
      <c r="H2232" t="str">
        <f t="shared" si="511"/>
        <v>WORKSTATION</v>
      </c>
      <c r="I2232" t="str">
        <f t="shared" si="512"/>
        <v>Changed</v>
      </c>
      <c r="J2232">
        <f t="shared" si="513"/>
        <v>2777</v>
      </c>
      <c r="K2232">
        <f t="shared" si="514"/>
        <v>584</v>
      </c>
      <c r="L2232" s="8">
        <f t="shared" si="515"/>
        <v>45384</v>
      </c>
      <c r="M2232" t="str">
        <f t="shared" ca="1" si="516"/>
        <v>OK</v>
      </c>
      <c r="P2232">
        <f t="shared" si="517"/>
        <v>2231</v>
      </c>
      <c r="Q2232" t="str">
        <f t="shared" si="518"/>
        <v>Customer 9</v>
      </c>
      <c r="R2232" t="str">
        <f t="shared" si="519"/>
        <v>WORKSTATION</v>
      </c>
      <c r="S2232">
        <f t="shared" si="520"/>
        <v>2777</v>
      </c>
      <c r="T2232">
        <f t="shared" si="521"/>
        <v>584</v>
      </c>
      <c r="U2232" s="8">
        <f t="shared" si="522"/>
        <v>45384</v>
      </c>
      <c r="V2232" t="str" cm="1">
        <f t="array" ref="V2232">_xlfn.IFS(S2232 = "", "", S2232 &lt; 500, "Low", S2232 &lt; 1200, "Medium", TRUE, "High")</f>
        <v>High</v>
      </c>
      <c r="W2232" t="str">
        <f t="shared" si="523"/>
        <v>2024-04</v>
      </c>
      <c r="X2232">
        <f t="shared" si="524"/>
        <v>2024</v>
      </c>
    </row>
    <row r="2233" spans="1:24" x14ac:dyDescent="0.3">
      <c r="A2233">
        <f>'Raw_Data'!A2233</f>
        <v>2232</v>
      </c>
      <c r="B2233" t="str">
        <f>'Raw_Data'!B2233</f>
        <v>Customer 12</v>
      </c>
      <c r="C2233" t="str">
        <f>'Raw_Data'!C2233</f>
        <v>Desktop</v>
      </c>
      <c r="D2233">
        <f>'Raw_Data'!D2233</f>
        <v>1311</v>
      </c>
      <c r="E2233">
        <f>'Raw_Data'!E2233</f>
        <v>3689</v>
      </c>
      <c r="F2233">
        <f>'Raw_Data'!F2233</f>
        <v>45384.958333333336</v>
      </c>
      <c r="G2233" t="str">
        <f t="shared" si="510"/>
        <v>Customer 12</v>
      </c>
      <c r="H2233" t="str">
        <f t="shared" si="511"/>
        <v>DESKTOP</v>
      </c>
      <c r="I2233" t="str">
        <f t="shared" si="512"/>
        <v>Changed</v>
      </c>
      <c r="J2233">
        <f t="shared" si="513"/>
        <v>1311</v>
      </c>
      <c r="K2233">
        <f t="shared" si="514"/>
        <v>3689</v>
      </c>
      <c r="L2233" s="8">
        <f t="shared" si="515"/>
        <v>45384</v>
      </c>
      <c r="M2233" t="str">
        <f t="shared" ca="1" si="516"/>
        <v>OK</v>
      </c>
      <c r="P2233">
        <f t="shared" si="517"/>
        <v>2232</v>
      </c>
      <c r="Q2233" t="str">
        <f t="shared" si="518"/>
        <v>Customer 12</v>
      </c>
      <c r="R2233" t="str">
        <f t="shared" si="519"/>
        <v>DESKTOP</v>
      </c>
      <c r="S2233">
        <f t="shared" si="520"/>
        <v>1311</v>
      </c>
      <c r="T2233">
        <f t="shared" si="521"/>
        <v>3689</v>
      </c>
      <c r="U2233" s="8">
        <f t="shared" si="522"/>
        <v>45384</v>
      </c>
      <c r="V2233" t="str" cm="1">
        <f t="array" ref="V2233">_xlfn.IFS(S2233 = "", "", S2233 &lt; 500, "Low", S2233 &lt; 1200, "Medium", TRUE, "High")</f>
        <v>High</v>
      </c>
      <c r="W2233" t="str">
        <f t="shared" si="523"/>
        <v>2024-04</v>
      </c>
      <c r="X2233">
        <f t="shared" si="524"/>
        <v>2024</v>
      </c>
    </row>
    <row r="2234" spans="1:24" x14ac:dyDescent="0.3">
      <c r="A2234">
        <f>'Raw_Data'!A2234</f>
        <v>2233</v>
      </c>
      <c r="B2234" t="str">
        <f>'Raw_Data'!B2234</f>
        <v>Customer 4</v>
      </c>
      <c r="C2234" t="str">
        <f>'Raw_Data'!C2234</f>
        <v>Mobile</v>
      </c>
      <c r="D2234">
        <f>'Raw_Data'!D2234</f>
        <v>2785</v>
      </c>
      <c r="E2234">
        <f>'Raw_Data'!E2234</f>
        <v>3976</v>
      </c>
      <c r="F2234">
        <f>'Raw_Data'!F2234</f>
        <v>45385</v>
      </c>
      <c r="G2234" t="str">
        <f t="shared" si="510"/>
        <v>Customer 4</v>
      </c>
      <c r="H2234" t="str">
        <f t="shared" si="511"/>
        <v>MOBILE</v>
      </c>
      <c r="I2234" t="str">
        <f t="shared" si="512"/>
        <v>Changed</v>
      </c>
      <c r="J2234">
        <f t="shared" si="513"/>
        <v>2785</v>
      </c>
      <c r="K2234">
        <f t="shared" si="514"/>
        <v>3976</v>
      </c>
      <c r="L2234" s="8">
        <f t="shared" si="515"/>
        <v>45385</v>
      </c>
      <c r="M2234" t="str">
        <f t="shared" ca="1" si="516"/>
        <v>OK</v>
      </c>
      <c r="P2234">
        <f t="shared" si="517"/>
        <v>2233</v>
      </c>
      <c r="Q2234" t="str">
        <f t="shared" si="518"/>
        <v>Customer 4</v>
      </c>
      <c r="R2234" t="str">
        <f t="shared" si="519"/>
        <v>MOBILE</v>
      </c>
      <c r="S2234">
        <f t="shared" si="520"/>
        <v>2785</v>
      </c>
      <c r="T2234">
        <f t="shared" si="521"/>
        <v>3976</v>
      </c>
      <c r="U2234" s="8">
        <f t="shared" si="522"/>
        <v>45385</v>
      </c>
      <c r="V2234" t="str" cm="1">
        <f t="array" ref="V2234">_xlfn.IFS(S2234 = "", "", S2234 &lt; 500, "Low", S2234 &lt; 1200, "Medium", TRUE, "High")</f>
        <v>High</v>
      </c>
      <c r="W2234" t="str">
        <f t="shared" si="523"/>
        <v>2024-04</v>
      </c>
      <c r="X2234">
        <f t="shared" si="524"/>
        <v>2024</v>
      </c>
    </row>
    <row r="2235" spans="1:24" x14ac:dyDescent="0.3">
      <c r="A2235">
        <f>'Raw_Data'!A2235</f>
        <v>2234</v>
      </c>
      <c r="B2235" t="str">
        <f>'Raw_Data'!B2235</f>
        <v>Customer 12</v>
      </c>
      <c r="C2235" t="str">
        <f>'Raw_Data'!C2235</f>
        <v>Mobile</v>
      </c>
      <c r="D2235">
        <f>'Raw_Data'!D2235</f>
        <v>286</v>
      </c>
      <c r="E2235">
        <f>'Raw_Data'!E2235</f>
        <v>3123</v>
      </c>
      <c r="F2235">
        <f>'Raw_Data'!F2235</f>
        <v>45385.041666666664</v>
      </c>
      <c r="G2235" t="str">
        <f t="shared" si="510"/>
        <v>Customer 12</v>
      </c>
      <c r="H2235" t="str">
        <f t="shared" si="511"/>
        <v>MOBILE</v>
      </c>
      <c r="I2235" t="str">
        <f t="shared" si="512"/>
        <v>Changed</v>
      </c>
      <c r="J2235">
        <f t="shared" si="513"/>
        <v>286</v>
      </c>
      <c r="K2235">
        <f t="shared" si="514"/>
        <v>3123</v>
      </c>
      <c r="L2235" s="8">
        <f t="shared" si="515"/>
        <v>45385</v>
      </c>
      <c r="M2235" t="str">
        <f t="shared" ca="1" si="516"/>
        <v>OK</v>
      </c>
      <c r="P2235">
        <f t="shared" si="517"/>
        <v>2234</v>
      </c>
      <c r="Q2235" t="str">
        <f t="shared" si="518"/>
        <v>Customer 12</v>
      </c>
      <c r="R2235" t="str">
        <f t="shared" si="519"/>
        <v>MOBILE</v>
      </c>
      <c r="S2235">
        <f t="shared" si="520"/>
        <v>286</v>
      </c>
      <c r="T2235">
        <f t="shared" si="521"/>
        <v>3123</v>
      </c>
      <c r="U2235" s="8">
        <f t="shared" si="522"/>
        <v>45385</v>
      </c>
      <c r="V2235" t="str" cm="1">
        <f t="array" ref="V2235">_xlfn.IFS(S2235 = "", "", S2235 &lt; 500, "Low", S2235 &lt; 1200, "Medium", TRUE, "High")</f>
        <v>Low</v>
      </c>
      <c r="W2235" t="str">
        <f t="shared" si="523"/>
        <v>2024-04</v>
      </c>
      <c r="X2235">
        <f t="shared" si="524"/>
        <v>2024</v>
      </c>
    </row>
    <row r="2236" spans="1:24" x14ac:dyDescent="0.3">
      <c r="A2236">
        <f>'Raw_Data'!A2236</f>
        <v>2235</v>
      </c>
      <c r="B2236" t="str">
        <f>'Raw_Data'!B2236</f>
        <v>Customer 13</v>
      </c>
      <c r="C2236" t="str">
        <f>'Raw_Data'!C2236</f>
        <v>Mobile</v>
      </c>
      <c r="D2236">
        <f>'Raw_Data'!D2236</f>
        <v>3535</v>
      </c>
      <c r="E2236">
        <f>'Raw_Data'!E2236</f>
        <v>1199</v>
      </c>
      <c r="F2236">
        <f>'Raw_Data'!F2236</f>
        <v>45385.083333333336</v>
      </c>
      <c r="G2236" t="str">
        <f t="shared" si="510"/>
        <v>Customer 13</v>
      </c>
      <c r="H2236" t="str">
        <f t="shared" si="511"/>
        <v>MOBILE</v>
      </c>
      <c r="I2236" t="str">
        <f t="shared" si="512"/>
        <v>Changed</v>
      </c>
      <c r="J2236">
        <f t="shared" si="513"/>
        <v>3535</v>
      </c>
      <c r="K2236">
        <f t="shared" si="514"/>
        <v>1199</v>
      </c>
      <c r="L2236" s="8">
        <f t="shared" si="515"/>
        <v>45385</v>
      </c>
      <c r="M2236" t="str">
        <f t="shared" ca="1" si="516"/>
        <v>OK</v>
      </c>
      <c r="P2236">
        <f t="shared" si="517"/>
        <v>2235</v>
      </c>
      <c r="Q2236" t="str">
        <f t="shared" si="518"/>
        <v>Customer 13</v>
      </c>
      <c r="R2236" t="str">
        <f t="shared" si="519"/>
        <v>MOBILE</v>
      </c>
      <c r="S2236">
        <f t="shared" si="520"/>
        <v>3535</v>
      </c>
      <c r="T2236">
        <f t="shared" si="521"/>
        <v>1199</v>
      </c>
      <c r="U2236" s="8">
        <f t="shared" si="522"/>
        <v>45385</v>
      </c>
      <c r="V2236" t="str" cm="1">
        <f t="array" ref="V2236">_xlfn.IFS(S2236 = "", "", S2236 &lt; 500, "Low", S2236 &lt; 1200, "Medium", TRUE, "High")</f>
        <v>High</v>
      </c>
      <c r="W2236" t="str">
        <f t="shared" si="523"/>
        <v>2024-04</v>
      </c>
      <c r="X2236">
        <f t="shared" si="524"/>
        <v>2024</v>
      </c>
    </row>
    <row r="2237" spans="1:24" x14ac:dyDescent="0.3">
      <c r="A2237">
        <f>'Raw_Data'!A2237</f>
        <v>2236</v>
      </c>
      <c r="B2237" t="str">
        <f>'Raw_Data'!B2237</f>
        <v>Customer 15</v>
      </c>
      <c r="C2237" t="str">
        <f>'Raw_Data'!C2237</f>
        <v>Workstation</v>
      </c>
      <c r="D2237">
        <f>'Raw_Data'!D2237</f>
        <v>3503</v>
      </c>
      <c r="E2237">
        <f>'Raw_Data'!E2237</f>
        <v>4148</v>
      </c>
      <c r="F2237">
        <f>'Raw_Data'!F2237</f>
        <v>45385.125</v>
      </c>
      <c r="G2237" t="str">
        <f t="shared" si="510"/>
        <v>Customer 15</v>
      </c>
      <c r="H2237" t="str">
        <f t="shared" si="511"/>
        <v>WORKSTATION</v>
      </c>
      <c r="I2237" t="str">
        <f t="shared" si="512"/>
        <v>Changed</v>
      </c>
      <c r="J2237">
        <f t="shared" si="513"/>
        <v>3503</v>
      </c>
      <c r="K2237">
        <f t="shared" si="514"/>
        <v>4148</v>
      </c>
      <c r="L2237" s="8">
        <f t="shared" si="515"/>
        <v>45385</v>
      </c>
      <c r="M2237" t="str">
        <f t="shared" ca="1" si="516"/>
        <v>OK</v>
      </c>
      <c r="P2237">
        <f t="shared" si="517"/>
        <v>2236</v>
      </c>
      <c r="Q2237" t="str">
        <f t="shared" si="518"/>
        <v>Customer 15</v>
      </c>
      <c r="R2237" t="str">
        <f t="shared" si="519"/>
        <v>WORKSTATION</v>
      </c>
      <c r="S2237">
        <f t="shared" si="520"/>
        <v>3503</v>
      </c>
      <c r="T2237">
        <f t="shared" si="521"/>
        <v>4148</v>
      </c>
      <c r="U2237" s="8">
        <f t="shared" si="522"/>
        <v>45385</v>
      </c>
      <c r="V2237" t="str" cm="1">
        <f t="array" ref="V2237">_xlfn.IFS(S2237 = "", "", S2237 &lt; 500, "Low", S2237 &lt; 1200, "Medium", TRUE, "High")</f>
        <v>High</v>
      </c>
      <c r="W2237" t="str">
        <f t="shared" si="523"/>
        <v>2024-04</v>
      </c>
      <c r="X2237">
        <f t="shared" si="524"/>
        <v>2024</v>
      </c>
    </row>
    <row r="2238" spans="1:24" x14ac:dyDescent="0.3">
      <c r="A2238">
        <f>'Raw_Data'!A2238</f>
        <v>2237</v>
      </c>
      <c r="B2238" t="str">
        <f>'Raw_Data'!B2238</f>
        <v>Customer 7</v>
      </c>
      <c r="C2238" t="str">
        <f>'Raw_Data'!C2238</f>
        <v>Workstation</v>
      </c>
      <c r="D2238">
        <f>'Raw_Data'!D2238</f>
        <v>2849</v>
      </c>
      <c r="E2238">
        <f>'Raw_Data'!E2238</f>
        <v>3472</v>
      </c>
      <c r="F2238">
        <f>'Raw_Data'!F2238</f>
        <v>45385.166666666664</v>
      </c>
      <c r="G2238" t="str">
        <f t="shared" si="510"/>
        <v>Customer 7</v>
      </c>
      <c r="H2238" t="str">
        <f t="shared" si="511"/>
        <v>WORKSTATION</v>
      </c>
      <c r="I2238" t="str">
        <f t="shared" si="512"/>
        <v>Changed</v>
      </c>
      <c r="J2238">
        <f t="shared" si="513"/>
        <v>2849</v>
      </c>
      <c r="K2238">
        <f t="shared" si="514"/>
        <v>3472</v>
      </c>
      <c r="L2238" s="8">
        <f t="shared" si="515"/>
        <v>45385</v>
      </c>
      <c r="M2238" t="str">
        <f t="shared" ca="1" si="516"/>
        <v>OK</v>
      </c>
      <c r="P2238">
        <f t="shared" si="517"/>
        <v>2237</v>
      </c>
      <c r="Q2238" t="str">
        <f t="shared" si="518"/>
        <v>Customer 7</v>
      </c>
      <c r="R2238" t="str">
        <f t="shared" si="519"/>
        <v>WORKSTATION</v>
      </c>
      <c r="S2238">
        <f t="shared" si="520"/>
        <v>2849</v>
      </c>
      <c r="T2238">
        <f t="shared" si="521"/>
        <v>3472</v>
      </c>
      <c r="U2238" s="8">
        <f t="shared" si="522"/>
        <v>45385</v>
      </c>
      <c r="V2238" t="str" cm="1">
        <f t="array" ref="V2238">_xlfn.IFS(S2238 = "", "", S2238 &lt; 500, "Low", S2238 &lt; 1200, "Medium", TRUE, "High")</f>
        <v>High</v>
      </c>
      <c r="W2238" t="str">
        <f t="shared" si="523"/>
        <v>2024-04</v>
      </c>
      <c r="X2238">
        <f t="shared" si="524"/>
        <v>2024</v>
      </c>
    </row>
    <row r="2239" spans="1:24" x14ac:dyDescent="0.3">
      <c r="A2239">
        <f>'Raw_Data'!A2239</f>
        <v>2238</v>
      </c>
      <c r="B2239" t="str">
        <f>'Raw_Data'!B2239</f>
        <v>Customer 8</v>
      </c>
      <c r="C2239" t="str">
        <f>'Raw_Data'!C2239</f>
        <v>Embedded</v>
      </c>
      <c r="D2239">
        <f>'Raw_Data'!D2239</f>
        <v>2228</v>
      </c>
      <c r="E2239">
        <f>'Raw_Data'!E2239</f>
        <v>4400</v>
      </c>
      <c r="F2239">
        <f>'Raw_Data'!F2239</f>
        <v>45385.208333333336</v>
      </c>
      <c r="G2239" t="str">
        <f t="shared" si="510"/>
        <v>Customer 8</v>
      </c>
      <c r="H2239" t="str">
        <f t="shared" si="511"/>
        <v>EMBEDDED</v>
      </c>
      <c r="I2239" t="str">
        <f t="shared" si="512"/>
        <v>Changed</v>
      </c>
      <c r="J2239">
        <f t="shared" si="513"/>
        <v>2228</v>
      </c>
      <c r="K2239">
        <f t="shared" si="514"/>
        <v>4400</v>
      </c>
      <c r="L2239" s="8">
        <f t="shared" si="515"/>
        <v>45385</v>
      </c>
      <c r="M2239" t="str">
        <f t="shared" ca="1" si="516"/>
        <v>OK</v>
      </c>
      <c r="P2239">
        <f t="shared" si="517"/>
        <v>2238</v>
      </c>
      <c r="Q2239" t="str">
        <f t="shared" si="518"/>
        <v>Customer 8</v>
      </c>
      <c r="R2239" t="str">
        <f t="shared" si="519"/>
        <v>EMBEDDED</v>
      </c>
      <c r="S2239">
        <f t="shared" si="520"/>
        <v>2228</v>
      </c>
      <c r="T2239">
        <f t="shared" si="521"/>
        <v>4400</v>
      </c>
      <c r="U2239" s="8">
        <f t="shared" si="522"/>
        <v>45385</v>
      </c>
      <c r="V2239" t="str" cm="1">
        <f t="array" ref="V2239">_xlfn.IFS(S2239 = "", "", S2239 &lt; 500, "Low", S2239 &lt; 1200, "Medium", TRUE, "High")</f>
        <v>High</v>
      </c>
      <c r="W2239" t="str">
        <f t="shared" si="523"/>
        <v>2024-04</v>
      </c>
      <c r="X2239">
        <f t="shared" si="524"/>
        <v>2024</v>
      </c>
    </row>
    <row r="2240" spans="1:24" x14ac:dyDescent="0.3">
      <c r="A2240">
        <f>'Raw_Data'!A2240</f>
        <v>2239</v>
      </c>
      <c r="B2240" t="str">
        <f>'Raw_Data'!B2240</f>
        <v>Customer 3</v>
      </c>
      <c r="C2240" t="str">
        <f>'Raw_Data'!C2240</f>
        <v>Desktop</v>
      </c>
      <c r="D2240">
        <f>'Raw_Data'!D2240</f>
        <v>2784</v>
      </c>
      <c r="E2240">
        <f>'Raw_Data'!E2240</f>
        <v>4843</v>
      </c>
      <c r="F2240">
        <f>'Raw_Data'!F2240</f>
        <v>45385.25</v>
      </c>
      <c r="G2240" t="str">
        <f t="shared" si="510"/>
        <v>Customer 3</v>
      </c>
      <c r="H2240" t="str">
        <f t="shared" si="511"/>
        <v>DESKTOP</v>
      </c>
      <c r="I2240" t="str">
        <f t="shared" si="512"/>
        <v>Changed</v>
      </c>
      <c r="J2240">
        <f t="shared" si="513"/>
        <v>2784</v>
      </c>
      <c r="K2240">
        <f t="shared" si="514"/>
        <v>4843</v>
      </c>
      <c r="L2240" s="8">
        <f t="shared" si="515"/>
        <v>45385</v>
      </c>
      <c r="M2240" t="str">
        <f t="shared" ca="1" si="516"/>
        <v>OK</v>
      </c>
      <c r="P2240">
        <f t="shared" si="517"/>
        <v>2239</v>
      </c>
      <c r="Q2240" t="str">
        <f t="shared" si="518"/>
        <v>Customer 3</v>
      </c>
      <c r="R2240" t="str">
        <f t="shared" si="519"/>
        <v>DESKTOP</v>
      </c>
      <c r="S2240">
        <f t="shared" si="520"/>
        <v>2784</v>
      </c>
      <c r="T2240">
        <f t="shared" si="521"/>
        <v>4843</v>
      </c>
      <c r="U2240" s="8">
        <f t="shared" si="522"/>
        <v>45385</v>
      </c>
      <c r="V2240" t="str" cm="1">
        <f t="array" ref="V2240">_xlfn.IFS(S2240 = "", "", S2240 &lt; 500, "Low", S2240 &lt; 1200, "Medium", TRUE, "High")</f>
        <v>High</v>
      </c>
      <c r="W2240" t="str">
        <f t="shared" si="523"/>
        <v>2024-04</v>
      </c>
      <c r="X2240">
        <f t="shared" si="524"/>
        <v>2024</v>
      </c>
    </row>
    <row r="2241" spans="1:24" x14ac:dyDescent="0.3">
      <c r="A2241">
        <f>'Raw_Data'!A2241</f>
        <v>2240</v>
      </c>
      <c r="B2241" t="str">
        <f>'Raw_Data'!B2241</f>
        <v>Customer 9</v>
      </c>
      <c r="C2241" t="str">
        <f>'Raw_Data'!C2241</f>
        <v>Desktop</v>
      </c>
      <c r="D2241">
        <f>'Raw_Data'!D2241</f>
        <v>1478</v>
      </c>
      <c r="E2241">
        <f>'Raw_Data'!E2241</f>
        <v>2862</v>
      </c>
      <c r="F2241">
        <f>'Raw_Data'!F2241</f>
        <v>45385.291666666664</v>
      </c>
      <c r="G2241" t="str">
        <f t="shared" si="510"/>
        <v>Customer 9</v>
      </c>
      <c r="H2241" t="str">
        <f t="shared" si="511"/>
        <v>DESKTOP</v>
      </c>
      <c r="I2241" t="str">
        <f t="shared" si="512"/>
        <v>Changed</v>
      </c>
      <c r="J2241">
        <f t="shared" si="513"/>
        <v>1478</v>
      </c>
      <c r="K2241">
        <f t="shared" si="514"/>
        <v>2862</v>
      </c>
      <c r="L2241" s="8">
        <f t="shared" si="515"/>
        <v>45385</v>
      </c>
      <c r="M2241" t="str">
        <f t="shared" ca="1" si="516"/>
        <v>OK</v>
      </c>
      <c r="P2241">
        <f t="shared" si="517"/>
        <v>2240</v>
      </c>
      <c r="Q2241" t="str">
        <f t="shared" si="518"/>
        <v>Customer 9</v>
      </c>
      <c r="R2241" t="str">
        <f t="shared" si="519"/>
        <v>DESKTOP</v>
      </c>
      <c r="S2241">
        <f t="shared" si="520"/>
        <v>1478</v>
      </c>
      <c r="T2241">
        <f t="shared" si="521"/>
        <v>2862</v>
      </c>
      <c r="U2241" s="8">
        <f t="shared" si="522"/>
        <v>45385</v>
      </c>
      <c r="V2241" t="str" cm="1">
        <f t="array" ref="V2241">_xlfn.IFS(S2241 = "", "", S2241 &lt; 500, "Low", S2241 &lt; 1200, "Medium", TRUE, "High")</f>
        <v>High</v>
      </c>
      <c r="W2241" t="str">
        <f t="shared" si="523"/>
        <v>2024-04</v>
      </c>
      <c r="X2241">
        <f t="shared" si="524"/>
        <v>2024</v>
      </c>
    </row>
    <row r="2242" spans="1:24" x14ac:dyDescent="0.3">
      <c r="A2242">
        <f>'Raw_Data'!A2242</f>
        <v>2241</v>
      </c>
      <c r="B2242" t="str">
        <f>'Raw_Data'!B2242</f>
        <v>Customer 15</v>
      </c>
      <c r="C2242" t="str">
        <f>'Raw_Data'!C2242</f>
        <v>Embedded</v>
      </c>
      <c r="D2242">
        <f>'Raw_Data'!D2242</f>
        <v>2227</v>
      </c>
      <c r="E2242">
        <f>'Raw_Data'!E2242</f>
        <v>2480</v>
      </c>
      <c r="F2242">
        <f>'Raw_Data'!F2242</f>
        <v>45385.333333333336</v>
      </c>
      <c r="G2242" t="str">
        <f t="shared" si="510"/>
        <v>Customer 15</v>
      </c>
      <c r="H2242" t="str">
        <f t="shared" si="511"/>
        <v>EMBEDDED</v>
      </c>
      <c r="I2242" t="str">
        <f t="shared" si="512"/>
        <v>Changed</v>
      </c>
      <c r="J2242">
        <f t="shared" si="513"/>
        <v>2227</v>
      </c>
      <c r="K2242">
        <f t="shared" si="514"/>
        <v>2480</v>
      </c>
      <c r="L2242" s="8">
        <f t="shared" si="515"/>
        <v>45385</v>
      </c>
      <c r="M2242" t="str">
        <f t="shared" ca="1" si="516"/>
        <v>OK</v>
      </c>
      <c r="P2242">
        <f t="shared" si="517"/>
        <v>2241</v>
      </c>
      <c r="Q2242" t="str">
        <f t="shared" si="518"/>
        <v>Customer 15</v>
      </c>
      <c r="R2242" t="str">
        <f t="shared" si="519"/>
        <v>EMBEDDED</v>
      </c>
      <c r="S2242">
        <f t="shared" si="520"/>
        <v>2227</v>
      </c>
      <c r="T2242">
        <f t="shared" si="521"/>
        <v>2480</v>
      </c>
      <c r="U2242" s="8">
        <f t="shared" si="522"/>
        <v>45385</v>
      </c>
      <c r="V2242" t="str" cm="1">
        <f t="array" ref="V2242">_xlfn.IFS(S2242 = "", "", S2242 &lt; 500, "Low", S2242 &lt; 1200, "Medium", TRUE, "High")</f>
        <v>High</v>
      </c>
      <c r="W2242" t="str">
        <f t="shared" si="523"/>
        <v>2024-04</v>
      </c>
      <c r="X2242">
        <f t="shared" si="524"/>
        <v>2024</v>
      </c>
    </row>
    <row r="2243" spans="1:24" x14ac:dyDescent="0.3">
      <c r="A2243">
        <f>'Raw_Data'!A2243</f>
        <v>2242</v>
      </c>
      <c r="B2243" t="str">
        <f>'Raw_Data'!B2243</f>
        <v>Customer 13</v>
      </c>
      <c r="C2243" t="str">
        <f>'Raw_Data'!C2243</f>
        <v>Workstation</v>
      </c>
      <c r="D2243">
        <f>'Raw_Data'!D2243</f>
        <v>119</v>
      </c>
      <c r="E2243">
        <f>'Raw_Data'!E2243</f>
        <v>3366</v>
      </c>
      <c r="F2243">
        <f>'Raw_Data'!F2243</f>
        <v>45385.375</v>
      </c>
      <c r="G2243" t="str">
        <f t="shared" ref="G2243:G2306" si="525">PROPER(CLEAN(TRIM(B2243)))</f>
        <v>Customer 13</v>
      </c>
      <c r="H2243" t="str">
        <f t="shared" ref="H2243:H2306" si="526">UPPER(CLEAN(TRIM(C2243)))</f>
        <v>WORKSTATION</v>
      </c>
      <c r="I2243" t="str">
        <f t="shared" ref="I2243:I2306" si="527">IF(OR(NOT(EXACT(B2243,G2243)), NOT(EXACT(C2243,H2243))), "Changed", "")</f>
        <v>Changed</v>
      </c>
      <c r="J2243">
        <f t="shared" ref="J2243:J2306" si="528">IFERROR(VALUE(TRIM(D2243)), "")</f>
        <v>119</v>
      </c>
      <c r="K2243">
        <f t="shared" ref="K2243:K2306" si="529">IFERROR(VALUE(TRIM(E2243)), "")</f>
        <v>3366</v>
      </c>
      <c r="L2243" s="8">
        <f t="shared" ref="L2243:L2306" si="530">IF(F2243="","",INT(F2243))</f>
        <v>45385</v>
      </c>
      <c r="M2243" t="str">
        <f t="shared" ref="M2243:M2306" ca="1" si="531">IF(AND(L2243&gt;=DATE(2000,1,1), L2243&lt;=TODAY()+365), "OK", "OutOfRange")</f>
        <v>OK</v>
      </c>
      <c r="P2243">
        <f t="shared" ref="P2243:P2306" si="532">IF(A2243="","",A2243)</f>
        <v>2242</v>
      </c>
      <c r="Q2243" t="str">
        <f t="shared" ref="Q2243:Q2306" si="533">IF(G2243="","",G2243)</f>
        <v>Customer 13</v>
      </c>
      <c r="R2243" t="str">
        <f t="shared" ref="R2243:R2306" si="534">IF(H2243="","",H2243)</f>
        <v>WORKSTATION</v>
      </c>
      <c r="S2243">
        <f t="shared" ref="S2243:S2306" si="535">IF(J2243="","",J2243)</f>
        <v>119</v>
      </c>
      <c r="T2243">
        <f t="shared" ref="T2243:T2306" si="536">IF(K2243="","",K2243)</f>
        <v>3366</v>
      </c>
      <c r="U2243" s="8">
        <f t="shared" ref="U2243:U2306" si="537">IF(L2243="","",L2243)</f>
        <v>45385</v>
      </c>
      <c r="V2243" t="str" cm="1">
        <f t="array" ref="V2243">_xlfn.IFS(S2243 = "", "", S2243 &lt; 500, "Low", S2243 &lt; 1200, "Medium", TRUE, "High")</f>
        <v>Low</v>
      </c>
      <c r="W2243" t="str">
        <f t="shared" ref="W2243:W2306" si="538">TEXT(U2243, "yyyy-mm")</f>
        <v>2024-04</v>
      </c>
      <c r="X2243">
        <f t="shared" ref="X2243:X2306" si="539">YEAR(U2243)</f>
        <v>2024</v>
      </c>
    </row>
    <row r="2244" spans="1:24" x14ac:dyDescent="0.3">
      <c r="A2244">
        <f>'Raw_Data'!A2244</f>
        <v>2243</v>
      </c>
      <c r="B2244" t="str">
        <f>'Raw_Data'!B2244</f>
        <v>Customer 9</v>
      </c>
      <c r="C2244" t="str">
        <f>'Raw_Data'!C2244</f>
        <v>Mobile</v>
      </c>
      <c r="D2244">
        <f>'Raw_Data'!D2244</f>
        <v>3727</v>
      </c>
      <c r="E2244">
        <f>'Raw_Data'!E2244</f>
        <v>3719</v>
      </c>
      <c r="F2244">
        <f>'Raw_Data'!F2244</f>
        <v>45385.416666666664</v>
      </c>
      <c r="G2244" t="str">
        <f t="shared" si="525"/>
        <v>Customer 9</v>
      </c>
      <c r="H2244" t="str">
        <f t="shared" si="526"/>
        <v>MOBILE</v>
      </c>
      <c r="I2244" t="str">
        <f t="shared" si="527"/>
        <v>Changed</v>
      </c>
      <c r="J2244">
        <f t="shared" si="528"/>
        <v>3727</v>
      </c>
      <c r="K2244">
        <f t="shared" si="529"/>
        <v>3719</v>
      </c>
      <c r="L2244" s="8">
        <f t="shared" si="530"/>
        <v>45385</v>
      </c>
      <c r="M2244" t="str">
        <f t="shared" ca="1" si="531"/>
        <v>OK</v>
      </c>
      <c r="P2244">
        <f t="shared" si="532"/>
        <v>2243</v>
      </c>
      <c r="Q2244" t="str">
        <f t="shared" si="533"/>
        <v>Customer 9</v>
      </c>
      <c r="R2244" t="str">
        <f t="shared" si="534"/>
        <v>MOBILE</v>
      </c>
      <c r="S2244">
        <f t="shared" si="535"/>
        <v>3727</v>
      </c>
      <c r="T2244">
        <f t="shared" si="536"/>
        <v>3719</v>
      </c>
      <c r="U2244" s="8">
        <f t="shared" si="537"/>
        <v>45385</v>
      </c>
      <c r="V2244" t="str" cm="1">
        <f t="array" ref="V2244">_xlfn.IFS(S2244 = "", "", S2244 &lt; 500, "Low", S2244 &lt; 1200, "Medium", TRUE, "High")</f>
        <v>High</v>
      </c>
      <c r="W2244" t="str">
        <f t="shared" si="538"/>
        <v>2024-04</v>
      </c>
      <c r="X2244">
        <f t="shared" si="539"/>
        <v>2024</v>
      </c>
    </row>
    <row r="2245" spans="1:24" x14ac:dyDescent="0.3">
      <c r="A2245">
        <f>'Raw_Data'!A2245</f>
        <v>2244</v>
      </c>
      <c r="B2245" t="str">
        <f>'Raw_Data'!B2245</f>
        <v>Customer 2</v>
      </c>
      <c r="C2245" t="str">
        <f>'Raw_Data'!C2245</f>
        <v>Embedded</v>
      </c>
      <c r="D2245">
        <f>'Raw_Data'!D2245</f>
        <v>2013</v>
      </c>
      <c r="E2245">
        <f>'Raw_Data'!E2245</f>
        <v>3961</v>
      </c>
      <c r="F2245">
        <f>'Raw_Data'!F2245</f>
        <v>45385.458333333336</v>
      </c>
      <c r="G2245" t="str">
        <f t="shared" si="525"/>
        <v>Customer 2</v>
      </c>
      <c r="H2245" t="str">
        <f t="shared" si="526"/>
        <v>EMBEDDED</v>
      </c>
      <c r="I2245" t="str">
        <f t="shared" si="527"/>
        <v>Changed</v>
      </c>
      <c r="J2245">
        <f t="shared" si="528"/>
        <v>2013</v>
      </c>
      <c r="K2245">
        <f t="shared" si="529"/>
        <v>3961</v>
      </c>
      <c r="L2245" s="8">
        <f t="shared" si="530"/>
        <v>45385</v>
      </c>
      <c r="M2245" t="str">
        <f t="shared" ca="1" si="531"/>
        <v>OK</v>
      </c>
      <c r="P2245">
        <f t="shared" si="532"/>
        <v>2244</v>
      </c>
      <c r="Q2245" t="str">
        <f t="shared" si="533"/>
        <v>Customer 2</v>
      </c>
      <c r="R2245" t="str">
        <f t="shared" si="534"/>
        <v>EMBEDDED</v>
      </c>
      <c r="S2245">
        <f t="shared" si="535"/>
        <v>2013</v>
      </c>
      <c r="T2245">
        <f t="shared" si="536"/>
        <v>3961</v>
      </c>
      <c r="U2245" s="8">
        <f t="shared" si="537"/>
        <v>45385</v>
      </c>
      <c r="V2245" t="str" cm="1">
        <f t="array" ref="V2245">_xlfn.IFS(S2245 = "", "", S2245 &lt; 500, "Low", S2245 &lt; 1200, "Medium", TRUE, "High")</f>
        <v>High</v>
      </c>
      <c r="W2245" t="str">
        <f t="shared" si="538"/>
        <v>2024-04</v>
      </c>
      <c r="X2245">
        <f t="shared" si="539"/>
        <v>2024</v>
      </c>
    </row>
    <row r="2246" spans="1:24" x14ac:dyDescent="0.3">
      <c r="A2246">
        <f>'Raw_Data'!A2246</f>
        <v>2245</v>
      </c>
      <c r="B2246" t="str">
        <f>'Raw_Data'!B2246</f>
        <v>Customer 2</v>
      </c>
      <c r="C2246" t="str">
        <f>'Raw_Data'!C2246</f>
        <v>Desktop</v>
      </c>
      <c r="D2246">
        <f>'Raw_Data'!D2246</f>
        <v>1604</v>
      </c>
      <c r="E2246">
        <f>'Raw_Data'!E2246</f>
        <v>4413</v>
      </c>
      <c r="F2246">
        <f>'Raw_Data'!F2246</f>
        <v>45385.5</v>
      </c>
      <c r="G2246" t="str">
        <f t="shared" si="525"/>
        <v>Customer 2</v>
      </c>
      <c r="H2246" t="str">
        <f t="shared" si="526"/>
        <v>DESKTOP</v>
      </c>
      <c r="I2246" t="str">
        <f t="shared" si="527"/>
        <v>Changed</v>
      </c>
      <c r="J2246">
        <f t="shared" si="528"/>
        <v>1604</v>
      </c>
      <c r="K2246">
        <f t="shared" si="529"/>
        <v>4413</v>
      </c>
      <c r="L2246" s="8">
        <f t="shared" si="530"/>
        <v>45385</v>
      </c>
      <c r="M2246" t="str">
        <f t="shared" ca="1" si="531"/>
        <v>OK</v>
      </c>
      <c r="P2246">
        <f t="shared" si="532"/>
        <v>2245</v>
      </c>
      <c r="Q2246" t="str">
        <f t="shared" si="533"/>
        <v>Customer 2</v>
      </c>
      <c r="R2246" t="str">
        <f t="shared" si="534"/>
        <v>DESKTOP</v>
      </c>
      <c r="S2246">
        <f t="shared" si="535"/>
        <v>1604</v>
      </c>
      <c r="T2246">
        <f t="shared" si="536"/>
        <v>4413</v>
      </c>
      <c r="U2246" s="8">
        <f t="shared" si="537"/>
        <v>45385</v>
      </c>
      <c r="V2246" t="str" cm="1">
        <f t="array" ref="V2246">_xlfn.IFS(S2246 = "", "", S2246 &lt; 500, "Low", S2246 &lt; 1200, "Medium", TRUE, "High")</f>
        <v>High</v>
      </c>
      <c r="W2246" t="str">
        <f t="shared" si="538"/>
        <v>2024-04</v>
      </c>
      <c r="X2246">
        <f t="shared" si="539"/>
        <v>2024</v>
      </c>
    </row>
    <row r="2247" spans="1:24" x14ac:dyDescent="0.3">
      <c r="A2247">
        <f>'Raw_Data'!A2247</f>
        <v>2246</v>
      </c>
      <c r="B2247" t="str">
        <f>'Raw_Data'!B2247</f>
        <v>Customer 10</v>
      </c>
      <c r="C2247" t="str">
        <f>'Raw_Data'!C2247</f>
        <v>Desktop</v>
      </c>
      <c r="D2247">
        <f>'Raw_Data'!D2247</f>
        <v>2240</v>
      </c>
      <c r="E2247">
        <f>'Raw_Data'!E2247</f>
        <v>4743</v>
      </c>
      <c r="F2247">
        <f>'Raw_Data'!F2247</f>
        <v>45385.541666666664</v>
      </c>
      <c r="G2247" t="str">
        <f t="shared" si="525"/>
        <v>Customer 10</v>
      </c>
      <c r="H2247" t="str">
        <f t="shared" si="526"/>
        <v>DESKTOP</v>
      </c>
      <c r="I2247" t="str">
        <f t="shared" si="527"/>
        <v>Changed</v>
      </c>
      <c r="J2247">
        <f t="shared" si="528"/>
        <v>2240</v>
      </c>
      <c r="K2247">
        <f t="shared" si="529"/>
        <v>4743</v>
      </c>
      <c r="L2247" s="8">
        <f t="shared" si="530"/>
        <v>45385</v>
      </c>
      <c r="M2247" t="str">
        <f t="shared" ca="1" si="531"/>
        <v>OK</v>
      </c>
      <c r="P2247">
        <f t="shared" si="532"/>
        <v>2246</v>
      </c>
      <c r="Q2247" t="str">
        <f t="shared" si="533"/>
        <v>Customer 10</v>
      </c>
      <c r="R2247" t="str">
        <f t="shared" si="534"/>
        <v>DESKTOP</v>
      </c>
      <c r="S2247">
        <f t="shared" si="535"/>
        <v>2240</v>
      </c>
      <c r="T2247">
        <f t="shared" si="536"/>
        <v>4743</v>
      </c>
      <c r="U2247" s="8">
        <f t="shared" si="537"/>
        <v>45385</v>
      </c>
      <c r="V2247" t="str" cm="1">
        <f t="array" ref="V2247">_xlfn.IFS(S2247 = "", "", S2247 &lt; 500, "Low", S2247 &lt; 1200, "Medium", TRUE, "High")</f>
        <v>High</v>
      </c>
      <c r="W2247" t="str">
        <f t="shared" si="538"/>
        <v>2024-04</v>
      </c>
      <c r="X2247">
        <f t="shared" si="539"/>
        <v>2024</v>
      </c>
    </row>
    <row r="2248" spans="1:24" x14ac:dyDescent="0.3">
      <c r="A2248">
        <f>'Raw_Data'!A2248</f>
        <v>2247</v>
      </c>
      <c r="B2248" t="str">
        <f>'Raw_Data'!B2248</f>
        <v>Customer 5</v>
      </c>
      <c r="C2248" t="str">
        <f>'Raw_Data'!C2248</f>
        <v>Embedded</v>
      </c>
      <c r="D2248">
        <f>'Raw_Data'!D2248</f>
        <v>3552</v>
      </c>
      <c r="E2248">
        <f>'Raw_Data'!E2248</f>
        <v>3776</v>
      </c>
      <c r="F2248">
        <f>'Raw_Data'!F2248</f>
        <v>45385.583333333336</v>
      </c>
      <c r="G2248" t="str">
        <f t="shared" si="525"/>
        <v>Customer 5</v>
      </c>
      <c r="H2248" t="str">
        <f t="shared" si="526"/>
        <v>EMBEDDED</v>
      </c>
      <c r="I2248" t="str">
        <f t="shared" si="527"/>
        <v>Changed</v>
      </c>
      <c r="J2248">
        <f t="shared" si="528"/>
        <v>3552</v>
      </c>
      <c r="K2248">
        <f t="shared" si="529"/>
        <v>3776</v>
      </c>
      <c r="L2248" s="8">
        <f t="shared" si="530"/>
        <v>45385</v>
      </c>
      <c r="M2248" t="str">
        <f t="shared" ca="1" si="531"/>
        <v>OK</v>
      </c>
      <c r="P2248">
        <f t="shared" si="532"/>
        <v>2247</v>
      </c>
      <c r="Q2248" t="str">
        <f t="shared" si="533"/>
        <v>Customer 5</v>
      </c>
      <c r="R2248" t="str">
        <f t="shared" si="534"/>
        <v>EMBEDDED</v>
      </c>
      <c r="S2248">
        <f t="shared" si="535"/>
        <v>3552</v>
      </c>
      <c r="T2248">
        <f t="shared" si="536"/>
        <v>3776</v>
      </c>
      <c r="U2248" s="8">
        <f t="shared" si="537"/>
        <v>45385</v>
      </c>
      <c r="V2248" t="str" cm="1">
        <f t="array" ref="V2248">_xlfn.IFS(S2248 = "", "", S2248 &lt; 500, "Low", S2248 &lt; 1200, "Medium", TRUE, "High")</f>
        <v>High</v>
      </c>
      <c r="W2248" t="str">
        <f t="shared" si="538"/>
        <v>2024-04</v>
      </c>
      <c r="X2248">
        <f t="shared" si="539"/>
        <v>2024</v>
      </c>
    </row>
    <row r="2249" spans="1:24" x14ac:dyDescent="0.3">
      <c r="A2249">
        <f>'Raw_Data'!A2249</f>
        <v>2248</v>
      </c>
      <c r="B2249" t="str">
        <f>'Raw_Data'!B2249</f>
        <v>Customer 1</v>
      </c>
      <c r="C2249" t="str">
        <f>'Raw_Data'!C2249</f>
        <v>Desktop</v>
      </c>
      <c r="D2249">
        <f>'Raw_Data'!D2249</f>
        <v>1189</v>
      </c>
      <c r="E2249">
        <f>'Raw_Data'!E2249</f>
        <v>4277</v>
      </c>
      <c r="F2249">
        <f>'Raw_Data'!F2249</f>
        <v>45385.625</v>
      </c>
      <c r="G2249" t="str">
        <f t="shared" si="525"/>
        <v>Customer 1</v>
      </c>
      <c r="H2249" t="str">
        <f t="shared" si="526"/>
        <v>DESKTOP</v>
      </c>
      <c r="I2249" t="str">
        <f t="shared" si="527"/>
        <v>Changed</v>
      </c>
      <c r="J2249">
        <f t="shared" si="528"/>
        <v>1189</v>
      </c>
      <c r="K2249">
        <f t="shared" si="529"/>
        <v>4277</v>
      </c>
      <c r="L2249" s="8">
        <f t="shared" si="530"/>
        <v>45385</v>
      </c>
      <c r="M2249" t="str">
        <f t="shared" ca="1" si="531"/>
        <v>OK</v>
      </c>
      <c r="P2249">
        <f t="shared" si="532"/>
        <v>2248</v>
      </c>
      <c r="Q2249" t="str">
        <f t="shared" si="533"/>
        <v>Customer 1</v>
      </c>
      <c r="R2249" t="str">
        <f t="shared" si="534"/>
        <v>DESKTOP</v>
      </c>
      <c r="S2249">
        <f t="shared" si="535"/>
        <v>1189</v>
      </c>
      <c r="T2249">
        <f t="shared" si="536"/>
        <v>4277</v>
      </c>
      <c r="U2249" s="8">
        <f t="shared" si="537"/>
        <v>45385</v>
      </c>
      <c r="V2249" t="str" cm="1">
        <f t="array" ref="V2249">_xlfn.IFS(S2249 = "", "", S2249 &lt; 500, "Low", S2249 &lt; 1200, "Medium", TRUE, "High")</f>
        <v>Medium</v>
      </c>
      <c r="W2249" t="str">
        <f t="shared" si="538"/>
        <v>2024-04</v>
      </c>
      <c r="X2249">
        <f t="shared" si="539"/>
        <v>2024</v>
      </c>
    </row>
    <row r="2250" spans="1:24" x14ac:dyDescent="0.3">
      <c r="A2250">
        <f>'Raw_Data'!A2250</f>
        <v>2249</v>
      </c>
      <c r="B2250" t="str">
        <f>'Raw_Data'!B2250</f>
        <v>Customer 8</v>
      </c>
      <c r="C2250" t="str">
        <f>'Raw_Data'!C2250</f>
        <v>Desktop</v>
      </c>
      <c r="D2250">
        <f>'Raw_Data'!D2250</f>
        <v>1038</v>
      </c>
      <c r="E2250">
        <f>'Raw_Data'!E2250</f>
        <v>4470</v>
      </c>
      <c r="F2250">
        <f>'Raw_Data'!F2250</f>
        <v>45385.666666666664</v>
      </c>
      <c r="G2250" t="str">
        <f t="shared" si="525"/>
        <v>Customer 8</v>
      </c>
      <c r="H2250" t="str">
        <f t="shared" si="526"/>
        <v>DESKTOP</v>
      </c>
      <c r="I2250" t="str">
        <f t="shared" si="527"/>
        <v>Changed</v>
      </c>
      <c r="J2250">
        <f t="shared" si="528"/>
        <v>1038</v>
      </c>
      <c r="K2250">
        <f t="shared" si="529"/>
        <v>4470</v>
      </c>
      <c r="L2250" s="8">
        <f t="shared" si="530"/>
        <v>45385</v>
      </c>
      <c r="M2250" t="str">
        <f t="shared" ca="1" si="531"/>
        <v>OK</v>
      </c>
      <c r="P2250">
        <f t="shared" si="532"/>
        <v>2249</v>
      </c>
      <c r="Q2250" t="str">
        <f t="shared" si="533"/>
        <v>Customer 8</v>
      </c>
      <c r="R2250" t="str">
        <f t="shared" si="534"/>
        <v>DESKTOP</v>
      </c>
      <c r="S2250">
        <f t="shared" si="535"/>
        <v>1038</v>
      </c>
      <c r="T2250">
        <f t="shared" si="536"/>
        <v>4470</v>
      </c>
      <c r="U2250" s="8">
        <f t="shared" si="537"/>
        <v>45385</v>
      </c>
      <c r="V2250" t="str" cm="1">
        <f t="array" ref="V2250">_xlfn.IFS(S2250 = "", "", S2250 &lt; 500, "Low", S2250 &lt; 1200, "Medium", TRUE, "High")</f>
        <v>Medium</v>
      </c>
      <c r="W2250" t="str">
        <f t="shared" si="538"/>
        <v>2024-04</v>
      </c>
      <c r="X2250">
        <f t="shared" si="539"/>
        <v>2024</v>
      </c>
    </row>
    <row r="2251" spans="1:24" x14ac:dyDescent="0.3">
      <c r="A2251">
        <f>'Raw_Data'!A2251</f>
        <v>2250</v>
      </c>
      <c r="B2251" t="str">
        <f>'Raw_Data'!B2251</f>
        <v>Customer 11</v>
      </c>
      <c r="C2251" t="str">
        <f>'Raw_Data'!C2251</f>
        <v>Workstation</v>
      </c>
      <c r="D2251">
        <f>'Raw_Data'!D2251</f>
        <v>2218</v>
      </c>
      <c r="E2251">
        <f>'Raw_Data'!E2251</f>
        <v>2254</v>
      </c>
      <c r="F2251">
        <f>'Raw_Data'!F2251</f>
        <v>45385.708333333336</v>
      </c>
      <c r="G2251" t="str">
        <f t="shared" si="525"/>
        <v>Customer 11</v>
      </c>
      <c r="H2251" t="str">
        <f t="shared" si="526"/>
        <v>WORKSTATION</v>
      </c>
      <c r="I2251" t="str">
        <f t="shared" si="527"/>
        <v>Changed</v>
      </c>
      <c r="J2251">
        <f t="shared" si="528"/>
        <v>2218</v>
      </c>
      <c r="K2251">
        <f t="shared" si="529"/>
        <v>2254</v>
      </c>
      <c r="L2251" s="8">
        <f t="shared" si="530"/>
        <v>45385</v>
      </c>
      <c r="M2251" t="str">
        <f t="shared" ca="1" si="531"/>
        <v>OK</v>
      </c>
      <c r="P2251">
        <f t="shared" si="532"/>
        <v>2250</v>
      </c>
      <c r="Q2251" t="str">
        <f t="shared" si="533"/>
        <v>Customer 11</v>
      </c>
      <c r="R2251" t="str">
        <f t="shared" si="534"/>
        <v>WORKSTATION</v>
      </c>
      <c r="S2251">
        <f t="shared" si="535"/>
        <v>2218</v>
      </c>
      <c r="T2251">
        <f t="shared" si="536"/>
        <v>2254</v>
      </c>
      <c r="U2251" s="8">
        <f t="shared" si="537"/>
        <v>45385</v>
      </c>
      <c r="V2251" t="str" cm="1">
        <f t="array" ref="V2251">_xlfn.IFS(S2251 = "", "", S2251 &lt; 500, "Low", S2251 &lt; 1200, "Medium", TRUE, "High")</f>
        <v>High</v>
      </c>
      <c r="W2251" t="str">
        <f t="shared" si="538"/>
        <v>2024-04</v>
      </c>
      <c r="X2251">
        <f t="shared" si="539"/>
        <v>2024</v>
      </c>
    </row>
    <row r="2252" spans="1:24" x14ac:dyDescent="0.3">
      <c r="A2252">
        <f>'Raw_Data'!A2252</f>
        <v>2251</v>
      </c>
      <c r="B2252" t="str">
        <f>'Raw_Data'!B2252</f>
        <v>Customer 3</v>
      </c>
      <c r="C2252" t="str">
        <f>'Raw_Data'!C2252</f>
        <v>Desktop</v>
      </c>
      <c r="D2252">
        <f>'Raw_Data'!D2252</f>
        <v>2173</v>
      </c>
      <c r="E2252">
        <f>'Raw_Data'!E2252</f>
        <v>1261</v>
      </c>
      <c r="F2252">
        <f>'Raw_Data'!F2252</f>
        <v>45385.75</v>
      </c>
      <c r="G2252" t="str">
        <f t="shared" si="525"/>
        <v>Customer 3</v>
      </c>
      <c r="H2252" t="str">
        <f t="shared" si="526"/>
        <v>DESKTOP</v>
      </c>
      <c r="I2252" t="str">
        <f t="shared" si="527"/>
        <v>Changed</v>
      </c>
      <c r="J2252">
        <f t="shared" si="528"/>
        <v>2173</v>
      </c>
      <c r="K2252">
        <f t="shared" si="529"/>
        <v>1261</v>
      </c>
      <c r="L2252" s="8">
        <f t="shared" si="530"/>
        <v>45385</v>
      </c>
      <c r="M2252" t="str">
        <f t="shared" ca="1" si="531"/>
        <v>OK</v>
      </c>
      <c r="P2252">
        <f t="shared" si="532"/>
        <v>2251</v>
      </c>
      <c r="Q2252" t="str">
        <f t="shared" si="533"/>
        <v>Customer 3</v>
      </c>
      <c r="R2252" t="str">
        <f t="shared" si="534"/>
        <v>DESKTOP</v>
      </c>
      <c r="S2252">
        <f t="shared" si="535"/>
        <v>2173</v>
      </c>
      <c r="T2252">
        <f t="shared" si="536"/>
        <v>1261</v>
      </c>
      <c r="U2252" s="8">
        <f t="shared" si="537"/>
        <v>45385</v>
      </c>
      <c r="V2252" t="str" cm="1">
        <f t="array" ref="V2252">_xlfn.IFS(S2252 = "", "", S2252 &lt; 500, "Low", S2252 &lt; 1200, "Medium", TRUE, "High")</f>
        <v>High</v>
      </c>
      <c r="W2252" t="str">
        <f t="shared" si="538"/>
        <v>2024-04</v>
      </c>
      <c r="X2252">
        <f t="shared" si="539"/>
        <v>2024</v>
      </c>
    </row>
    <row r="2253" spans="1:24" x14ac:dyDescent="0.3">
      <c r="A2253">
        <f>'Raw_Data'!A2253</f>
        <v>2252</v>
      </c>
      <c r="B2253" t="str">
        <f>'Raw_Data'!B2253</f>
        <v>Customer 2</v>
      </c>
      <c r="C2253" t="str">
        <f>'Raw_Data'!C2253</f>
        <v>Mobile</v>
      </c>
      <c r="D2253">
        <f>'Raw_Data'!D2253</f>
        <v>2607</v>
      </c>
      <c r="E2253">
        <f>'Raw_Data'!E2253</f>
        <v>4632</v>
      </c>
      <c r="F2253">
        <f>'Raw_Data'!F2253</f>
        <v>45385.791666666664</v>
      </c>
      <c r="G2253" t="str">
        <f t="shared" si="525"/>
        <v>Customer 2</v>
      </c>
      <c r="H2253" t="str">
        <f t="shared" si="526"/>
        <v>MOBILE</v>
      </c>
      <c r="I2253" t="str">
        <f t="shared" si="527"/>
        <v>Changed</v>
      </c>
      <c r="J2253">
        <f t="shared" si="528"/>
        <v>2607</v>
      </c>
      <c r="K2253">
        <f t="shared" si="529"/>
        <v>4632</v>
      </c>
      <c r="L2253" s="8">
        <f t="shared" si="530"/>
        <v>45385</v>
      </c>
      <c r="M2253" t="str">
        <f t="shared" ca="1" si="531"/>
        <v>OK</v>
      </c>
      <c r="P2253">
        <f t="shared" si="532"/>
        <v>2252</v>
      </c>
      <c r="Q2253" t="str">
        <f t="shared" si="533"/>
        <v>Customer 2</v>
      </c>
      <c r="R2253" t="str">
        <f t="shared" si="534"/>
        <v>MOBILE</v>
      </c>
      <c r="S2253">
        <f t="shared" si="535"/>
        <v>2607</v>
      </c>
      <c r="T2253">
        <f t="shared" si="536"/>
        <v>4632</v>
      </c>
      <c r="U2253" s="8">
        <f t="shared" si="537"/>
        <v>45385</v>
      </c>
      <c r="V2253" t="str" cm="1">
        <f t="array" ref="V2253">_xlfn.IFS(S2253 = "", "", S2253 &lt; 500, "Low", S2253 &lt; 1200, "Medium", TRUE, "High")</f>
        <v>High</v>
      </c>
      <c r="W2253" t="str">
        <f t="shared" si="538"/>
        <v>2024-04</v>
      </c>
      <c r="X2253">
        <f t="shared" si="539"/>
        <v>2024</v>
      </c>
    </row>
    <row r="2254" spans="1:24" x14ac:dyDescent="0.3">
      <c r="A2254">
        <f>'Raw_Data'!A2254</f>
        <v>2253</v>
      </c>
      <c r="B2254" t="str">
        <f>'Raw_Data'!B2254</f>
        <v>Customer 3</v>
      </c>
      <c r="C2254" t="str">
        <f>'Raw_Data'!C2254</f>
        <v>Desktop</v>
      </c>
      <c r="D2254">
        <f>'Raw_Data'!D2254</f>
        <v>1508</v>
      </c>
      <c r="E2254">
        <f>'Raw_Data'!E2254</f>
        <v>3442</v>
      </c>
      <c r="F2254">
        <f>'Raw_Data'!F2254</f>
        <v>45385.833333333336</v>
      </c>
      <c r="G2254" t="str">
        <f t="shared" si="525"/>
        <v>Customer 3</v>
      </c>
      <c r="H2254" t="str">
        <f t="shared" si="526"/>
        <v>DESKTOP</v>
      </c>
      <c r="I2254" t="str">
        <f t="shared" si="527"/>
        <v>Changed</v>
      </c>
      <c r="J2254">
        <f t="shared" si="528"/>
        <v>1508</v>
      </c>
      <c r="K2254">
        <f t="shared" si="529"/>
        <v>3442</v>
      </c>
      <c r="L2254" s="8">
        <f t="shared" si="530"/>
        <v>45385</v>
      </c>
      <c r="M2254" t="str">
        <f t="shared" ca="1" si="531"/>
        <v>OK</v>
      </c>
      <c r="P2254">
        <f t="shared" si="532"/>
        <v>2253</v>
      </c>
      <c r="Q2254" t="str">
        <f t="shared" si="533"/>
        <v>Customer 3</v>
      </c>
      <c r="R2254" t="str">
        <f t="shared" si="534"/>
        <v>DESKTOP</v>
      </c>
      <c r="S2254">
        <f t="shared" si="535"/>
        <v>1508</v>
      </c>
      <c r="T2254">
        <f t="shared" si="536"/>
        <v>3442</v>
      </c>
      <c r="U2254" s="8">
        <f t="shared" si="537"/>
        <v>45385</v>
      </c>
      <c r="V2254" t="str" cm="1">
        <f t="array" ref="V2254">_xlfn.IFS(S2254 = "", "", S2254 &lt; 500, "Low", S2254 &lt; 1200, "Medium", TRUE, "High")</f>
        <v>High</v>
      </c>
      <c r="W2254" t="str">
        <f t="shared" si="538"/>
        <v>2024-04</v>
      </c>
      <c r="X2254">
        <f t="shared" si="539"/>
        <v>2024</v>
      </c>
    </row>
    <row r="2255" spans="1:24" x14ac:dyDescent="0.3">
      <c r="A2255">
        <f>'Raw_Data'!A2255</f>
        <v>2254</v>
      </c>
      <c r="B2255" t="str">
        <f>'Raw_Data'!B2255</f>
        <v>Customer 8</v>
      </c>
      <c r="C2255" t="str">
        <f>'Raw_Data'!C2255</f>
        <v>Embedded</v>
      </c>
      <c r="D2255">
        <f>'Raw_Data'!D2255</f>
        <v>1269</v>
      </c>
      <c r="E2255">
        <f>'Raw_Data'!E2255</f>
        <v>1750</v>
      </c>
      <c r="F2255">
        <f>'Raw_Data'!F2255</f>
        <v>45385.875</v>
      </c>
      <c r="G2255" t="str">
        <f t="shared" si="525"/>
        <v>Customer 8</v>
      </c>
      <c r="H2255" t="str">
        <f t="shared" si="526"/>
        <v>EMBEDDED</v>
      </c>
      <c r="I2255" t="str">
        <f t="shared" si="527"/>
        <v>Changed</v>
      </c>
      <c r="J2255">
        <f t="shared" si="528"/>
        <v>1269</v>
      </c>
      <c r="K2255">
        <f t="shared" si="529"/>
        <v>1750</v>
      </c>
      <c r="L2255" s="8">
        <f t="shared" si="530"/>
        <v>45385</v>
      </c>
      <c r="M2255" t="str">
        <f t="shared" ca="1" si="531"/>
        <v>OK</v>
      </c>
      <c r="P2255">
        <f t="shared" si="532"/>
        <v>2254</v>
      </c>
      <c r="Q2255" t="str">
        <f t="shared" si="533"/>
        <v>Customer 8</v>
      </c>
      <c r="R2255" t="str">
        <f t="shared" si="534"/>
        <v>EMBEDDED</v>
      </c>
      <c r="S2255">
        <f t="shared" si="535"/>
        <v>1269</v>
      </c>
      <c r="T2255">
        <f t="shared" si="536"/>
        <v>1750</v>
      </c>
      <c r="U2255" s="8">
        <f t="shared" si="537"/>
        <v>45385</v>
      </c>
      <c r="V2255" t="str" cm="1">
        <f t="array" ref="V2255">_xlfn.IFS(S2255 = "", "", S2255 &lt; 500, "Low", S2255 &lt; 1200, "Medium", TRUE, "High")</f>
        <v>High</v>
      </c>
      <c r="W2255" t="str">
        <f t="shared" si="538"/>
        <v>2024-04</v>
      </c>
      <c r="X2255">
        <f t="shared" si="539"/>
        <v>2024</v>
      </c>
    </row>
    <row r="2256" spans="1:24" x14ac:dyDescent="0.3">
      <c r="A2256">
        <f>'Raw_Data'!A2256</f>
        <v>2255</v>
      </c>
      <c r="B2256" t="str">
        <f>'Raw_Data'!B2256</f>
        <v>Customer 1</v>
      </c>
      <c r="C2256" t="str">
        <f>'Raw_Data'!C2256</f>
        <v>Workstation</v>
      </c>
      <c r="D2256">
        <f>'Raw_Data'!D2256</f>
        <v>453</v>
      </c>
      <c r="E2256">
        <f>'Raw_Data'!E2256</f>
        <v>1643</v>
      </c>
      <c r="F2256">
        <f>'Raw_Data'!F2256</f>
        <v>45385.916666666664</v>
      </c>
      <c r="G2256" t="str">
        <f t="shared" si="525"/>
        <v>Customer 1</v>
      </c>
      <c r="H2256" t="str">
        <f t="shared" si="526"/>
        <v>WORKSTATION</v>
      </c>
      <c r="I2256" t="str">
        <f t="shared" si="527"/>
        <v>Changed</v>
      </c>
      <c r="J2256">
        <f t="shared" si="528"/>
        <v>453</v>
      </c>
      <c r="K2256">
        <f t="shared" si="529"/>
        <v>1643</v>
      </c>
      <c r="L2256" s="8">
        <f t="shared" si="530"/>
        <v>45385</v>
      </c>
      <c r="M2256" t="str">
        <f t="shared" ca="1" si="531"/>
        <v>OK</v>
      </c>
      <c r="P2256">
        <f t="shared" si="532"/>
        <v>2255</v>
      </c>
      <c r="Q2256" t="str">
        <f t="shared" si="533"/>
        <v>Customer 1</v>
      </c>
      <c r="R2256" t="str">
        <f t="shared" si="534"/>
        <v>WORKSTATION</v>
      </c>
      <c r="S2256">
        <f t="shared" si="535"/>
        <v>453</v>
      </c>
      <c r="T2256">
        <f t="shared" si="536"/>
        <v>1643</v>
      </c>
      <c r="U2256" s="8">
        <f t="shared" si="537"/>
        <v>45385</v>
      </c>
      <c r="V2256" t="str" cm="1">
        <f t="array" ref="V2256">_xlfn.IFS(S2256 = "", "", S2256 &lt; 500, "Low", S2256 &lt; 1200, "Medium", TRUE, "High")</f>
        <v>Low</v>
      </c>
      <c r="W2256" t="str">
        <f t="shared" si="538"/>
        <v>2024-04</v>
      </c>
      <c r="X2256">
        <f t="shared" si="539"/>
        <v>2024</v>
      </c>
    </row>
    <row r="2257" spans="1:24" x14ac:dyDescent="0.3">
      <c r="A2257">
        <f>'Raw_Data'!A2257</f>
        <v>2256</v>
      </c>
      <c r="B2257" t="str">
        <f>'Raw_Data'!B2257</f>
        <v>Customer 3</v>
      </c>
      <c r="C2257" t="str">
        <f>'Raw_Data'!C2257</f>
        <v>Desktop</v>
      </c>
      <c r="D2257">
        <f>'Raw_Data'!D2257</f>
        <v>3264</v>
      </c>
      <c r="E2257">
        <f>'Raw_Data'!E2257</f>
        <v>1478</v>
      </c>
      <c r="F2257">
        <f>'Raw_Data'!F2257</f>
        <v>45385.958333333336</v>
      </c>
      <c r="G2257" t="str">
        <f t="shared" si="525"/>
        <v>Customer 3</v>
      </c>
      <c r="H2257" t="str">
        <f t="shared" si="526"/>
        <v>DESKTOP</v>
      </c>
      <c r="I2257" t="str">
        <f t="shared" si="527"/>
        <v>Changed</v>
      </c>
      <c r="J2257">
        <f t="shared" si="528"/>
        <v>3264</v>
      </c>
      <c r="K2257">
        <f t="shared" si="529"/>
        <v>1478</v>
      </c>
      <c r="L2257" s="8">
        <f t="shared" si="530"/>
        <v>45385</v>
      </c>
      <c r="M2257" t="str">
        <f t="shared" ca="1" si="531"/>
        <v>OK</v>
      </c>
      <c r="P2257">
        <f t="shared" si="532"/>
        <v>2256</v>
      </c>
      <c r="Q2257" t="str">
        <f t="shared" si="533"/>
        <v>Customer 3</v>
      </c>
      <c r="R2257" t="str">
        <f t="shared" si="534"/>
        <v>DESKTOP</v>
      </c>
      <c r="S2257">
        <f t="shared" si="535"/>
        <v>3264</v>
      </c>
      <c r="T2257">
        <f t="shared" si="536"/>
        <v>1478</v>
      </c>
      <c r="U2257" s="8">
        <f t="shared" si="537"/>
        <v>45385</v>
      </c>
      <c r="V2257" t="str" cm="1">
        <f t="array" ref="V2257">_xlfn.IFS(S2257 = "", "", S2257 &lt; 500, "Low", S2257 &lt; 1200, "Medium", TRUE, "High")</f>
        <v>High</v>
      </c>
      <c r="W2257" t="str">
        <f t="shared" si="538"/>
        <v>2024-04</v>
      </c>
      <c r="X2257">
        <f t="shared" si="539"/>
        <v>2024</v>
      </c>
    </row>
    <row r="2258" spans="1:24" x14ac:dyDescent="0.3">
      <c r="A2258">
        <f>'Raw_Data'!A2258</f>
        <v>2257</v>
      </c>
      <c r="B2258" t="str">
        <f>'Raw_Data'!B2258</f>
        <v>Customer 3</v>
      </c>
      <c r="C2258" t="str">
        <f>'Raw_Data'!C2258</f>
        <v>Embedded</v>
      </c>
      <c r="D2258">
        <f>'Raw_Data'!D2258</f>
        <v>1639</v>
      </c>
      <c r="E2258">
        <f>'Raw_Data'!E2258</f>
        <v>1167</v>
      </c>
      <c r="F2258">
        <f>'Raw_Data'!F2258</f>
        <v>45386</v>
      </c>
      <c r="G2258" t="str">
        <f t="shared" si="525"/>
        <v>Customer 3</v>
      </c>
      <c r="H2258" t="str">
        <f t="shared" si="526"/>
        <v>EMBEDDED</v>
      </c>
      <c r="I2258" t="str">
        <f t="shared" si="527"/>
        <v>Changed</v>
      </c>
      <c r="J2258">
        <f t="shared" si="528"/>
        <v>1639</v>
      </c>
      <c r="K2258">
        <f t="shared" si="529"/>
        <v>1167</v>
      </c>
      <c r="L2258" s="8">
        <f t="shared" si="530"/>
        <v>45386</v>
      </c>
      <c r="M2258" t="str">
        <f t="shared" ca="1" si="531"/>
        <v>OK</v>
      </c>
      <c r="P2258">
        <f t="shared" si="532"/>
        <v>2257</v>
      </c>
      <c r="Q2258" t="str">
        <f t="shared" si="533"/>
        <v>Customer 3</v>
      </c>
      <c r="R2258" t="str">
        <f t="shared" si="534"/>
        <v>EMBEDDED</v>
      </c>
      <c r="S2258">
        <f t="shared" si="535"/>
        <v>1639</v>
      </c>
      <c r="T2258">
        <f t="shared" si="536"/>
        <v>1167</v>
      </c>
      <c r="U2258" s="8">
        <f t="shared" si="537"/>
        <v>45386</v>
      </c>
      <c r="V2258" t="str" cm="1">
        <f t="array" ref="V2258">_xlfn.IFS(S2258 = "", "", S2258 &lt; 500, "Low", S2258 &lt; 1200, "Medium", TRUE, "High")</f>
        <v>High</v>
      </c>
      <c r="W2258" t="str">
        <f t="shared" si="538"/>
        <v>2024-04</v>
      </c>
      <c r="X2258">
        <f t="shared" si="539"/>
        <v>2024</v>
      </c>
    </row>
    <row r="2259" spans="1:24" x14ac:dyDescent="0.3">
      <c r="A2259">
        <f>'Raw_Data'!A2259</f>
        <v>2258</v>
      </c>
      <c r="B2259" t="str">
        <f>'Raw_Data'!B2259</f>
        <v>Customer 8</v>
      </c>
      <c r="C2259" t="str">
        <f>'Raw_Data'!C2259</f>
        <v>Desktop</v>
      </c>
      <c r="D2259">
        <f>'Raw_Data'!D2259</f>
        <v>492</v>
      </c>
      <c r="E2259">
        <f>'Raw_Data'!E2259</f>
        <v>2204</v>
      </c>
      <c r="F2259">
        <f>'Raw_Data'!F2259</f>
        <v>45386.041666666664</v>
      </c>
      <c r="G2259" t="str">
        <f t="shared" si="525"/>
        <v>Customer 8</v>
      </c>
      <c r="H2259" t="str">
        <f t="shared" si="526"/>
        <v>DESKTOP</v>
      </c>
      <c r="I2259" t="str">
        <f t="shared" si="527"/>
        <v>Changed</v>
      </c>
      <c r="J2259">
        <f t="shared" si="528"/>
        <v>492</v>
      </c>
      <c r="K2259">
        <f t="shared" si="529"/>
        <v>2204</v>
      </c>
      <c r="L2259" s="8">
        <f t="shared" si="530"/>
        <v>45386</v>
      </c>
      <c r="M2259" t="str">
        <f t="shared" ca="1" si="531"/>
        <v>OK</v>
      </c>
      <c r="P2259">
        <f t="shared" si="532"/>
        <v>2258</v>
      </c>
      <c r="Q2259" t="str">
        <f t="shared" si="533"/>
        <v>Customer 8</v>
      </c>
      <c r="R2259" t="str">
        <f t="shared" si="534"/>
        <v>DESKTOP</v>
      </c>
      <c r="S2259">
        <f t="shared" si="535"/>
        <v>492</v>
      </c>
      <c r="T2259">
        <f t="shared" si="536"/>
        <v>2204</v>
      </c>
      <c r="U2259" s="8">
        <f t="shared" si="537"/>
        <v>45386</v>
      </c>
      <c r="V2259" t="str" cm="1">
        <f t="array" ref="V2259">_xlfn.IFS(S2259 = "", "", S2259 &lt; 500, "Low", S2259 &lt; 1200, "Medium", TRUE, "High")</f>
        <v>Low</v>
      </c>
      <c r="W2259" t="str">
        <f t="shared" si="538"/>
        <v>2024-04</v>
      </c>
      <c r="X2259">
        <f t="shared" si="539"/>
        <v>2024</v>
      </c>
    </row>
    <row r="2260" spans="1:24" x14ac:dyDescent="0.3">
      <c r="A2260">
        <f>'Raw_Data'!A2260</f>
        <v>2259</v>
      </c>
      <c r="B2260" t="str">
        <f>'Raw_Data'!B2260</f>
        <v>Customer 1</v>
      </c>
      <c r="C2260" t="str">
        <f>'Raw_Data'!C2260</f>
        <v>Desktop</v>
      </c>
      <c r="D2260">
        <f>'Raw_Data'!D2260</f>
        <v>867</v>
      </c>
      <c r="E2260">
        <f>'Raw_Data'!E2260</f>
        <v>1033</v>
      </c>
      <c r="F2260">
        <f>'Raw_Data'!F2260</f>
        <v>45386.083333333336</v>
      </c>
      <c r="G2260" t="str">
        <f t="shared" si="525"/>
        <v>Customer 1</v>
      </c>
      <c r="H2260" t="str">
        <f t="shared" si="526"/>
        <v>DESKTOP</v>
      </c>
      <c r="I2260" t="str">
        <f t="shared" si="527"/>
        <v>Changed</v>
      </c>
      <c r="J2260">
        <f t="shared" si="528"/>
        <v>867</v>
      </c>
      <c r="K2260">
        <f t="shared" si="529"/>
        <v>1033</v>
      </c>
      <c r="L2260" s="8">
        <f t="shared" si="530"/>
        <v>45386</v>
      </c>
      <c r="M2260" t="str">
        <f t="shared" ca="1" si="531"/>
        <v>OK</v>
      </c>
      <c r="P2260">
        <f t="shared" si="532"/>
        <v>2259</v>
      </c>
      <c r="Q2260" t="str">
        <f t="shared" si="533"/>
        <v>Customer 1</v>
      </c>
      <c r="R2260" t="str">
        <f t="shared" si="534"/>
        <v>DESKTOP</v>
      </c>
      <c r="S2260">
        <f t="shared" si="535"/>
        <v>867</v>
      </c>
      <c r="T2260">
        <f t="shared" si="536"/>
        <v>1033</v>
      </c>
      <c r="U2260" s="8">
        <f t="shared" si="537"/>
        <v>45386</v>
      </c>
      <c r="V2260" t="str" cm="1">
        <f t="array" ref="V2260">_xlfn.IFS(S2260 = "", "", S2260 &lt; 500, "Low", S2260 &lt; 1200, "Medium", TRUE, "High")</f>
        <v>Medium</v>
      </c>
      <c r="W2260" t="str">
        <f t="shared" si="538"/>
        <v>2024-04</v>
      </c>
      <c r="X2260">
        <f t="shared" si="539"/>
        <v>2024</v>
      </c>
    </row>
    <row r="2261" spans="1:24" x14ac:dyDescent="0.3">
      <c r="A2261">
        <f>'Raw_Data'!A2261</f>
        <v>2260</v>
      </c>
      <c r="B2261" t="str">
        <f>'Raw_Data'!B2261</f>
        <v>Customer 1</v>
      </c>
      <c r="C2261" t="str">
        <f>'Raw_Data'!C2261</f>
        <v>Workstation</v>
      </c>
      <c r="D2261">
        <f>'Raw_Data'!D2261</f>
        <v>3872</v>
      </c>
      <c r="E2261">
        <f>'Raw_Data'!E2261</f>
        <v>1946</v>
      </c>
      <c r="F2261">
        <f>'Raw_Data'!F2261</f>
        <v>45386.125</v>
      </c>
      <c r="G2261" t="str">
        <f t="shared" si="525"/>
        <v>Customer 1</v>
      </c>
      <c r="H2261" t="str">
        <f t="shared" si="526"/>
        <v>WORKSTATION</v>
      </c>
      <c r="I2261" t="str">
        <f t="shared" si="527"/>
        <v>Changed</v>
      </c>
      <c r="J2261">
        <f t="shared" si="528"/>
        <v>3872</v>
      </c>
      <c r="K2261">
        <f t="shared" si="529"/>
        <v>1946</v>
      </c>
      <c r="L2261" s="8">
        <f t="shared" si="530"/>
        <v>45386</v>
      </c>
      <c r="M2261" t="str">
        <f t="shared" ca="1" si="531"/>
        <v>OK</v>
      </c>
      <c r="P2261">
        <f t="shared" si="532"/>
        <v>2260</v>
      </c>
      <c r="Q2261" t="str">
        <f t="shared" si="533"/>
        <v>Customer 1</v>
      </c>
      <c r="R2261" t="str">
        <f t="shared" si="534"/>
        <v>WORKSTATION</v>
      </c>
      <c r="S2261">
        <f t="shared" si="535"/>
        <v>3872</v>
      </c>
      <c r="T2261">
        <f t="shared" si="536"/>
        <v>1946</v>
      </c>
      <c r="U2261" s="8">
        <f t="shared" si="537"/>
        <v>45386</v>
      </c>
      <c r="V2261" t="str" cm="1">
        <f t="array" ref="V2261">_xlfn.IFS(S2261 = "", "", S2261 &lt; 500, "Low", S2261 &lt; 1200, "Medium", TRUE, "High")</f>
        <v>High</v>
      </c>
      <c r="W2261" t="str">
        <f t="shared" si="538"/>
        <v>2024-04</v>
      </c>
      <c r="X2261">
        <f t="shared" si="539"/>
        <v>2024</v>
      </c>
    </row>
    <row r="2262" spans="1:24" x14ac:dyDescent="0.3">
      <c r="A2262">
        <f>'Raw_Data'!A2262</f>
        <v>2261</v>
      </c>
      <c r="B2262" t="str">
        <f>'Raw_Data'!B2262</f>
        <v>Customer 10</v>
      </c>
      <c r="C2262" t="str">
        <f>'Raw_Data'!C2262</f>
        <v>Workstation</v>
      </c>
      <c r="D2262">
        <f>'Raw_Data'!D2262</f>
        <v>519</v>
      </c>
      <c r="E2262">
        <f>'Raw_Data'!E2262</f>
        <v>301</v>
      </c>
      <c r="F2262">
        <f>'Raw_Data'!F2262</f>
        <v>45386.166666666664</v>
      </c>
      <c r="G2262" t="str">
        <f t="shared" si="525"/>
        <v>Customer 10</v>
      </c>
      <c r="H2262" t="str">
        <f t="shared" si="526"/>
        <v>WORKSTATION</v>
      </c>
      <c r="I2262" t="str">
        <f t="shared" si="527"/>
        <v>Changed</v>
      </c>
      <c r="J2262">
        <f t="shared" si="528"/>
        <v>519</v>
      </c>
      <c r="K2262">
        <f t="shared" si="529"/>
        <v>301</v>
      </c>
      <c r="L2262" s="8">
        <f t="shared" si="530"/>
        <v>45386</v>
      </c>
      <c r="M2262" t="str">
        <f t="shared" ca="1" si="531"/>
        <v>OK</v>
      </c>
      <c r="P2262">
        <f t="shared" si="532"/>
        <v>2261</v>
      </c>
      <c r="Q2262" t="str">
        <f t="shared" si="533"/>
        <v>Customer 10</v>
      </c>
      <c r="R2262" t="str">
        <f t="shared" si="534"/>
        <v>WORKSTATION</v>
      </c>
      <c r="S2262">
        <f t="shared" si="535"/>
        <v>519</v>
      </c>
      <c r="T2262">
        <f t="shared" si="536"/>
        <v>301</v>
      </c>
      <c r="U2262" s="8">
        <f t="shared" si="537"/>
        <v>45386</v>
      </c>
      <c r="V2262" t="str" cm="1">
        <f t="array" ref="V2262">_xlfn.IFS(S2262 = "", "", S2262 &lt; 500, "Low", S2262 &lt; 1200, "Medium", TRUE, "High")</f>
        <v>Medium</v>
      </c>
      <c r="W2262" t="str">
        <f t="shared" si="538"/>
        <v>2024-04</v>
      </c>
      <c r="X2262">
        <f t="shared" si="539"/>
        <v>2024</v>
      </c>
    </row>
    <row r="2263" spans="1:24" x14ac:dyDescent="0.3">
      <c r="A2263">
        <f>'Raw_Data'!A2263</f>
        <v>2262</v>
      </c>
      <c r="B2263" t="str">
        <f>'Raw_Data'!B2263</f>
        <v>Customer 1</v>
      </c>
      <c r="C2263" t="str">
        <f>'Raw_Data'!C2263</f>
        <v>Desktop</v>
      </c>
      <c r="D2263">
        <f>'Raw_Data'!D2263</f>
        <v>41</v>
      </c>
      <c r="E2263">
        <f>'Raw_Data'!E2263</f>
        <v>2079</v>
      </c>
      <c r="F2263">
        <f>'Raw_Data'!F2263</f>
        <v>45386.208333333336</v>
      </c>
      <c r="G2263" t="str">
        <f t="shared" si="525"/>
        <v>Customer 1</v>
      </c>
      <c r="H2263" t="str">
        <f t="shared" si="526"/>
        <v>DESKTOP</v>
      </c>
      <c r="I2263" t="str">
        <f t="shared" si="527"/>
        <v>Changed</v>
      </c>
      <c r="J2263">
        <f t="shared" si="528"/>
        <v>41</v>
      </c>
      <c r="K2263">
        <f t="shared" si="529"/>
        <v>2079</v>
      </c>
      <c r="L2263" s="8">
        <f t="shared" si="530"/>
        <v>45386</v>
      </c>
      <c r="M2263" t="str">
        <f t="shared" ca="1" si="531"/>
        <v>OK</v>
      </c>
      <c r="P2263">
        <f t="shared" si="532"/>
        <v>2262</v>
      </c>
      <c r="Q2263" t="str">
        <f t="shared" si="533"/>
        <v>Customer 1</v>
      </c>
      <c r="R2263" t="str">
        <f t="shared" si="534"/>
        <v>DESKTOP</v>
      </c>
      <c r="S2263">
        <f t="shared" si="535"/>
        <v>41</v>
      </c>
      <c r="T2263">
        <f t="shared" si="536"/>
        <v>2079</v>
      </c>
      <c r="U2263" s="8">
        <f t="shared" si="537"/>
        <v>45386</v>
      </c>
      <c r="V2263" t="str" cm="1">
        <f t="array" ref="V2263">_xlfn.IFS(S2263 = "", "", S2263 &lt; 500, "Low", S2263 &lt; 1200, "Medium", TRUE, "High")</f>
        <v>Low</v>
      </c>
      <c r="W2263" t="str">
        <f t="shared" si="538"/>
        <v>2024-04</v>
      </c>
      <c r="X2263">
        <f t="shared" si="539"/>
        <v>2024</v>
      </c>
    </row>
    <row r="2264" spans="1:24" x14ac:dyDescent="0.3">
      <c r="A2264">
        <f>'Raw_Data'!A2264</f>
        <v>2263</v>
      </c>
      <c r="B2264" t="str">
        <f>'Raw_Data'!B2264</f>
        <v>Customer 9</v>
      </c>
      <c r="C2264" t="str">
        <f>'Raw_Data'!C2264</f>
        <v>Mobile</v>
      </c>
      <c r="D2264">
        <f>'Raw_Data'!D2264</f>
        <v>2106</v>
      </c>
      <c r="E2264">
        <f>'Raw_Data'!E2264</f>
        <v>497</v>
      </c>
      <c r="F2264">
        <f>'Raw_Data'!F2264</f>
        <v>45386.25</v>
      </c>
      <c r="G2264" t="str">
        <f t="shared" si="525"/>
        <v>Customer 9</v>
      </c>
      <c r="H2264" t="str">
        <f t="shared" si="526"/>
        <v>MOBILE</v>
      </c>
      <c r="I2264" t="str">
        <f t="shared" si="527"/>
        <v>Changed</v>
      </c>
      <c r="J2264">
        <f t="shared" si="528"/>
        <v>2106</v>
      </c>
      <c r="K2264">
        <f t="shared" si="529"/>
        <v>497</v>
      </c>
      <c r="L2264" s="8">
        <f t="shared" si="530"/>
        <v>45386</v>
      </c>
      <c r="M2264" t="str">
        <f t="shared" ca="1" si="531"/>
        <v>OK</v>
      </c>
      <c r="P2264">
        <f t="shared" si="532"/>
        <v>2263</v>
      </c>
      <c r="Q2264" t="str">
        <f t="shared" si="533"/>
        <v>Customer 9</v>
      </c>
      <c r="R2264" t="str">
        <f t="shared" si="534"/>
        <v>MOBILE</v>
      </c>
      <c r="S2264">
        <f t="shared" si="535"/>
        <v>2106</v>
      </c>
      <c r="T2264">
        <f t="shared" si="536"/>
        <v>497</v>
      </c>
      <c r="U2264" s="8">
        <f t="shared" si="537"/>
        <v>45386</v>
      </c>
      <c r="V2264" t="str" cm="1">
        <f t="array" ref="V2264">_xlfn.IFS(S2264 = "", "", S2264 &lt; 500, "Low", S2264 &lt; 1200, "Medium", TRUE, "High")</f>
        <v>High</v>
      </c>
      <c r="W2264" t="str">
        <f t="shared" si="538"/>
        <v>2024-04</v>
      </c>
      <c r="X2264">
        <f t="shared" si="539"/>
        <v>2024</v>
      </c>
    </row>
    <row r="2265" spans="1:24" x14ac:dyDescent="0.3">
      <c r="A2265">
        <f>'Raw_Data'!A2265</f>
        <v>2264</v>
      </c>
      <c r="B2265" t="str">
        <f>'Raw_Data'!B2265</f>
        <v>Customer 1</v>
      </c>
      <c r="C2265" t="str">
        <f>'Raw_Data'!C2265</f>
        <v>Embedded</v>
      </c>
      <c r="D2265">
        <f>'Raw_Data'!D2265</f>
        <v>373</v>
      </c>
      <c r="E2265">
        <f>'Raw_Data'!E2265</f>
        <v>4677</v>
      </c>
      <c r="F2265">
        <f>'Raw_Data'!F2265</f>
        <v>45386.291666666664</v>
      </c>
      <c r="G2265" t="str">
        <f t="shared" si="525"/>
        <v>Customer 1</v>
      </c>
      <c r="H2265" t="str">
        <f t="shared" si="526"/>
        <v>EMBEDDED</v>
      </c>
      <c r="I2265" t="str">
        <f t="shared" si="527"/>
        <v>Changed</v>
      </c>
      <c r="J2265">
        <f t="shared" si="528"/>
        <v>373</v>
      </c>
      <c r="K2265">
        <f t="shared" si="529"/>
        <v>4677</v>
      </c>
      <c r="L2265" s="8">
        <f t="shared" si="530"/>
        <v>45386</v>
      </c>
      <c r="M2265" t="str">
        <f t="shared" ca="1" si="531"/>
        <v>OK</v>
      </c>
      <c r="P2265">
        <f t="shared" si="532"/>
        <v>2264</v>
      </c>
      <c r="Q2265" t="str">
        <f t="shared" si="533"/>
        <v>Customer 1</v>
      </c>
      <c r="R2265" t="str">
        <f t="shared" si="534"/>
        <v>EMBEDDED</v>
      </c>
      <c r="S2265">
        <f t="shared" si="535"/>
        <v>373</v>
      </c>
      <c r="T2265">
        <f t="shared" si="536"/>
        <v>4677</v>
      </c>
      <c r="U2265" s="8">
        <f t="shared" si="537"/>
        <v>45386</v>
      </c>
      <c r="V2265" t="str" cm="1">
        <f t="array" ref="V2265">_xlfn.IFS(S2265 = "", "", S2265 &lt; 500, "Low", S2265 &lt; 1200, "Medium", TRUE, "High")</f>
        <v>Low</v>
      </c>
      <c r="W2265" t="str">
        <f t="shared" si="538"/>
        <v>2024-04</v>
      </c>
      <c r="X2265">
        <f t="shared" si="539"/>
        <v>2024</v>
      </c>
    </row>
    <row r="2266" spans="1:24" x14ac:dyDescent="0.3">
      <c r="A2266">
        <f>'Raw_Data'!A2266</f>
        <v>2265</v>
      </c>
      <c r="B2266" t="str">
        <f>'Raw_Data'!B2266</f>
        <v>Customer 11</v>
      </c>
      <c r="C2266" t="str">
        <f>'Raw_Data'!C2266</f>
        <v>Embedded</v>
      </c>
      <c r="D2266">
        <f>'Raw_Data'!D2266</f>
        <v>1890</v>
      </c>
      <c r="E2266">
        <f>'Raw_Data'!E2266</f>
        <v>3078</v>
      </c>
      <c r="F2266">
        <f>'Raw_Data'!F2266</f>
        <v>45386.333333333336</v>
      </c>
      <c r="G2266" t="str">
        <f t="shared" si="525"/>
        <v>Customer 11</v>
      </c>
      <c r="H2266" t="str">
        <f t="shared" si="526"/>
        <v>EMBEDDED</v>
      </c>
      <c r="I2266" t="str">
        <f t="shared" si="527"/>
        <v>Changed</v>
      </c>
      <c r="J2266">
        <f t="shared" si="528"/>
        <v>1890</v>
      </c>
      <c r="K2266">
        <f t="shared" si="529"/>
        <v>3078</v>
      </c>
      <c r="L2266" s="8">
        <f t="shared" si="530"/>
        <v>45386</v>
      </c>
      <c r="M2266" t="str">
        <f t="shared" ca="1" si="531"/>
        <v>OK</v>
      </c>
      <c r="P2266">
        <f t="shared" si="532"/>
        <v>2265</v>
      </c>
      <c r="Q2266" t="str">
        <f t="shared" si="533"/>
        <v>Customer 11</v>
      </c>
      <c r="R2266" t="str">
        <f t="shared" si="534"/>
        <v>EMBEDDED</v>
      </c>
      <c r="S2266">
        <f t="shared" si="535"/>
        <v>1890</v>
      </c>
      <c r="T2266">
        <f t="shared" si="536"/>
        <v>3078</v>
      </c>
      <c r="U2266" s="8">
        <f t="shared" si="537"/>
        <v>45386</v>
      </c>
      <c r="V2266" t="str" cm="1">
        <f t="array" ref="V2266">_xlfn.IFS(S2266 = "", "", S2266 &lt; 500, "Low", S2266 &lt; 1200, "Medium", TRUE, "High")</f>
        <v>High</v>
      </c>
      <c r="W2266" t="str">
        <f t="shared" si="538"/>
        <v>2024-04</v>
      </c>
      <c r="X2266">
        <f t="shared" si="539"/>
        <v>2024</v>
      </c>
    </row>
    <row r="2267" spans="1:24" x14ac:dyDescent="0.3">
      <c r="A2267">
        <f>'Raw_Data'!A2267</f>
        <v>2266</v>
      </c>
      <c r="B2267" t="str">
        <f>'Raw_Data'!B2267</f>
        <v>Customer 9</v>
      </c>
      <c r="C2267" t="str">
        <f>'Raw_Data'!C2267</f>
        <v>Embedded</v>
      </c>
      <c r="D2267">
        <f>'Raw_Data'!D2267</f>
        <v>670</v>
      </c>
      <c r="E2267">
        <f>'Raw_Data'!E2267</f>
        <v>4701</v>
      </c>
      <c r="F2267">
        <f>'Raw_Data'!F2267</f>
        <v>45386.375</v>
      </c>
      <c r="G2267" t="str">
        <f t="shared" si="525"/>
        <v>Customer 9</v>
      </c>
      <c r="H2267" t="str">
        <f t="shared" si="526"/>
        <v>EMBEDDED</v>
      </c>
      <c r="I2267" t="str">
        <f t="shared" si="527"/>
        <v>Changed</v>
      </c>
      <c r="J2267">
        <f t="shared" si="528"/>
        <v>670</v>
      </c>
      <c r="K2267">
        <f t="shared" si="529"/>
        <v>4701</v>
      </c>
      <c r="L2267" s="8">
        <f t="shared" si="530"/>
        <v>45386</v>
      </c>
      <c r="M2267" t="str">
        <f t="shared" ca="1" si="531"/>
        <v>OK</v>
      </c>
      <c r="P2267">
        <f t="shared" si="532"/>
        <v>2266</v>
      </c>
      <c r="Q2267" t="str">
        <f t="shared" si="533"/>
        <v>Customer 9</v>
      </c>
      <c r="R2267" t="str">
        <f t="shared" si="534"/>
        <v>EMBEDDED</v>
      </c>
      <c r="S2267">
        <f t="shared" si="535"/>
        <v>670</v>
      </c>
      <c r="T2267">
        <f t="shared" si="536"/>
        <v>4701</v>
      </c>
      <c r="U2267" s="8">
        <f t="shared" si="537"/>
        <v>45386</v>
      </c>
      <c r="V2267" t="str" cm="1">
        <f t="array" ref="V2267">_xlfn.IFS(S2267 = "", "", S2267 &lt; 500, "Low", S2267 &lt; 1200, "Medium", TRUE, "High")</f>
        <v>Medium</v>
      </c>
      <c r="W2267" t="str">
        <f t="shared" si="538"/>
        <v>2024-04</v>
      </c>
      <c r="X2267">
        <f t="shared" si="539"/>
        <v>2024</v>
      </c>
    </row>
    <row r="2268" spans="1:24" x14ac:dyDescent="0.3">
      <c r="A2268">
        <f>'Raw_Data'!A2268</f>
        <v>2267</v>
      </c>
      <c r="B2268" t="str">
        <f>'Raw_Data'!B2268</f>
        <v>Customer 12</v>
      </c>
      <c r="C2268" t="str">
        <f>'Raw_Data'!C2268</f>
        <v>Workstation</v>
      </c>
      <c r="D2268">
        <f>'Raw_Data'!D2268</f>
        <v>3416</v>
      </c>
      <c r="E2268">
        <f>'Raw_Data'!E2268</f>
        <v>3788</v>
      </c>
      <c r="F2268">
        <f>'Raw_Data'!F2268</f>
        <v>45386.416666666664</v>
      </c>
      <c r="G2268" t="str">
        <f t="shared" si="525"/>
        <v>Customer 12</v>
      </c>
      <c r="H2268" t="str">
        <f t="shared" si="526"/>
        <v>WORKSTATION</v>
      </c>
      <c r="I2268" t="str">
        <f t="shared" si="527"/>
        <v>Changed</v>
      </c>
      <c r="J2268">
        <f t="shared" si="528"/>
        <v>3416</v>
      </c>
      <c r="K2268">
        <f t="shared" si="529"/>
        <v>3788</v>
      </c>
      <c r="L2268" s="8">
        <f t="shared" si="530"/>
        <v>45386</v>
      </c>
      <c r="M2268" t="str">
        <f t="shared" ca="1" si="531"/>
        <v>OK</v>
      </c>
      <c r="P2268">
        <f t="shared" si="532"/>
        <v>2267</v>
      </c>
      <c r="Q2268" t="str">
        <f t="shared" si="533"/>
        <v>Customer 12</v>
      </c>
      <c r="R2268" t="str">
        <f t="shared" si="534"/>
        <v>WORKSTATION</v>
      </c>
      <c r="S2268">
        <f t="shared" si="535"/>
        <v>3416</v>
      </c>
      <c r="T2268">
        <f t="shared" si="536"/>
        <v>3788</v>
      </c>
      <c r="U2268" s="8">
        <f t="shared" si="537"/>
        <v>45386</v>
      </c>
      <c r="V2268" t="str" cm="1">
        <f t="array" ref="V2268">_xlfn.IFS(S2268 = "", "", S2268 &lt; 500, "Low", S2268 &lt; 1200, "Medium", TRUE, "High")</f>
        <v>High</v>
      </c>
      <c r="W2268" t="str">
        <f t="shared" si="538"/>
        <v>2024-04</v>
      </c>
      <c r="X2268">
        <f t="shared" si="539"/>
        <v>2024</v>
      </c>
    </row>
    <row r="2269" spans="1:24" x14ac:dyDescent="0.3">
      <c r="A2269">
        <f>'Raw_Data'!A2269</f>
        <v>2268</v>
      </c>
      <c r="B2269" t="str">
        <f>'Raw_Data'!B2269</f>
        <v>Customer 1</v>
      </c>
      <c r="C2269" t="str">
        <f>'Raw_Data'!C2269</f>
        <v>Mobile</v>
      </c>
      <c r="D2269">
        <f>'Raw_Data'!D2269</f>
        <v>2801</v>
      </c>
      <c r="E2269">
        <f>'Raw_Data'!E2269</f>
        <v>3461</v>
      </c>
      <c r="F2269">
        <f>'Raw_Data'!F2269</f>
        <v>45386.458333333336</v>
      </c>
      <c r="G2269" t="str">
        <f t="shared" si="525"/>
        <v>Customer 1</v>
      </c>
      <c r="H2269" t="str">
        <f t="shared" si="526"/>
        <v>MOBILE</v>
      </c>
      <c r="I2269" t="str">
        <f t="shared" si="527"/>
        <v>Changed</v>
      </c>
      <c r="J2269">
        <f t="shared" si="528"/>
        <v>2801</v>
      </c>
      <c r="K2269">
        <f t="shared" si="529"/>
        <v>3461</v>
      </c>
      <c r="L2269" s="8">
        <f t="shared" si="530"/>
        <v>45386</v>
      </c>
      <c r="M2269" t="str">
        <f t="shared" ca="1" si="531"/>
        <v>OK</v>
      </c>
      <c r="P2269">
        <f t="shared" si="532"/>
        <v>2268</v>
      </c>
      <c r="Q2269" t="str">
        <f t="shared" si="533"/>
        <v>Customer 1</v>
      </c>
      <c r="R2269" t="str">
        <f t="shared" si="534"/>
        <v>MOBILE</v>
      </c>
      <c r="S2269">
        <f t="shared" si="535"/>
        <v>2801</v>
      </c>
      <c r="T2269">
        <f t="shared" si="536"/>
        <v>3461</v>
      </c>
      <c r="U2269" s="8">
        <f t="shared" si="537"/>
        <v>45386</v>
      </c>
      <c r="V2269" t="str" cm="1">
        <f t="array" ref="V2269">_xlfn.IFS(S2269 = "", "", S2269 &lt; 500, "Low", S2269 &lt; 1200, "Medium", TRUE, "High")</f>
        <v>High</v>
      </c>
      <c r="W2269" t="str">
        <f t="shared" si="538"/>
        <v>2024-04</v>
      </c>
      <c r="X2269">
        <f t="shared" si="539"/>
        <v>2024</v>
      </c>
    </row>
    <row r="2270" spans="1:24" x14ac:dyDescent="0.3">
      <c r="A2270">
        <f>'Raw_Data'!A2270</f>
        <v>2269</v>
      </c>
      <c r="B2270" t="str">
        <f>'Raw_Data'!B2270</f>
        <v>Customer 6</v>
      </c>
      <c r="C2270" t="str">
        <f>'Raw_Data'!C2270</f>
        <v>Embedded</v>
      </c>
      <c r="D2270">
        <f>'Raw_Data'!D2270</f>
        <v>2958</v>
      </c>
      <c r="E2270">
        <f>'Raw_Data'!E2270</f>
        <v>3025</v>
      </c>
      <c r="F2270">
        <f>'Raw_Data'!F2270</f>
        <v>45386.5</v>
      </c>
      <c r="G2270" t="str">
        <f t="shared" si="525"/>
        <v>Customer 6</v>
      </c>
      <c r="H2270" t="str">
        <f t="shared" si="526"/>
        <v>EMBEDDED</v>
      </c>
      <c r="I2270" t="str">
        <f t="shared" si="527"/>
        <v>Changed</v>
      </c>
      <c r="J2270">
        <f t="shared" si="528"/>
        <v>2958</v>
      </c>
      <c r="K2270">
        <f t="shared" si="529"/>
        <v>3025</v>
      </c>
      <c r="L2270" s="8">
        <f t="shared" si="530"/>
        <v>45386</v>
      </c>
      <c r="M2270" t="str">
        <f t="shared" ca="1" si="531"/>
        <v>OK</v>
      </c>
      <c r="P2270">
        <f t="shared" si="532"/>
        <v>2269</v>
      </c>
      <c r="Q2270" t="str">
        <f t="shared" si="533"/>
        <v>Customer 6</v>
      </c>
      <c r="R2270" t="str">
        <f t="shared" si="534"/>
        <v>EMBEDDED</v>
      </c>
      <c r="S2270">
        <f t="shared" si="535"/>
        <v>2958</v>
      </c>
      <c r="T2270">
        <f t="shared" si="536"/>
        <v>3025</v>
      </c>
      <c r="U2270" s="8">
        <f t="shared" si="537"/>
        <v>45386</v>
      </c>
      <c r="V2270" t="str" cm="1">
        <f t="array" ref="V2270">_xlfn.IFS(S2270 = "", "", S2270 &lt; 500, "Low", S2270 &lt; 1200, "Medium", TRUE, "High")</f>
        <v>High</v>
      </c>
      <c r="W2270" t="str">
        <f t="shared" si="538"/>
        <v>2024-04</v>
      </c>
      <c r="X2270">
        <f t="shared" si="539"/>
        <v>2024</v>
      </c>
    </row>
    <row r="2271" spans="1:24" x14ac:dyDescent="0.3">
      <c r="A2271">
        <f>'Raw_Data'!A2271</f>
        <v>2270</v>
      </c>
      <c r="B2271" t="str">
        <f>'Raw_Data'!B2271</f>
        <v>Customer 3</v>
      </c>
      <c r="C2271" t="str">
        <f>'Raw_Data'!C2271</f>
        <v>Mobile</v>
      </c>
      <c r="D2271">
        <f>'Raw_Data'!D2271</f>
        <v>1212</v>
      </c>
      <c r="E2271">
        <f>'Raw_Data'!E2271</f>
        <v>852</v>
      </c>
      <c r="F2271">
        <f>'Raw_Data'!F2271</f>
        <v>45386.541666666664</v>
      </c>
      <c r="G2271" t="str">
        <f t="shared" si="525"/>
        <v>Customer 3</v>
      </c>
      <c r="H2271" t="str">
        <f t="shared" si="526"/>
        <v>MOBILE</v>
      </c>
      <c r="I2271" t="str">
        <f t="shared" si="527"/>
        <v>Changed</v>
      </c>
      <c r="J2271">
        <f t="shared" si="528"/>
        <v>1212</v>
      </c>
      <c r="K2271">
        <f t="shared" si="529"/>
        <v>852</v>
      </c>
      <c r="L2271" s="8">
        <f t="shared" si="530"/>
        <v>45386</v>
      </c>
      <c r="M2271" t="str">
        <f t="shared" ca="1" si="531"/>
        <v>OK</v>
      </c>
      <c r="P2271">
        <f t="shared" si="532"/>
        <v>2270</v>
      </c>
      <c r="Q2271" t="str">
        <f t="shared" si="533"/>
        <v>Customer 3</v>
      </c>
      <c r="R2271" t="str">
        <f t="shared" si="534"/>
        <v>MOBILE</v>
      </c>
      <c r="S2271">
        <f t="shared" si="535"/>
        <v>1212</v>
      </c>
      <c r="T2271">
        <f t="shared" si="536"/>
        <v>852</v>
      </c>
      <c r="U2271" s="8">
        <f t="shared" si="537"/>
        <v>45386</v>
      </c>
      <c r="V2271" t="str" cm="1">
        <f t="array" ref="V2271">_xlfn.IFS(S2271 = "", "", S2271 &lt; 500, "Low", S2271 &lt; 1200, "Medium", TRUE, "High")</f>
        <v>High</v>
      </c>
      <c r="W2271" t="str">
        <f t="shared" si="538"/>
        <v>2024-04</v>
      </c>
      <c r="X2271">
        <f t="shared" si="539"/>
        <v>2024</v>
      </c>
    </row>
    <row r="2272" spans="1:24" x14ac:dyDescent="0.3">
      <c r="A2272">
        <f>'Raw_Data'!A2272</f>
        <v>2271</v>
      </c>
      <c r="B2272" t="str">
        <f>'Raw_Data'!B2272</f>
        <v>Customer 11</v>
      </c>
      <c r="C2272" t="str">
        <f>'Raw_Data'!C2272</f>
        <v>Desktop</v>
      </c>
      <c r="D2272">
        <f>'Raw_Data'!D2272</f>
        <v>154</v>
      </c>
      <c r="E2272">
        <f>'Raw_Data'!E2272</f>
        <v>4669</v>
      </c>
      <c r="F2272">
        <f>'Raw_Data'!F2272</f>
        <v>45386.583333333336</v>
      </c>
      <c r="G2272" t="str">
        <f t="shared" si="525"/>
        <v>Customer 11</v>
      </c>
      <c r="H2272" t="str">
        <f t="shared" si="526"/>
        <v>DESKTOP</v>
      </c>
      <c r="I2272" t="str">
        <f t="shared" si="527"/>
        <v>Changed</v>
      </c>
      <c r="J2272">
        <f t="shared" si="528"/>
        <v>154</v>
      </c>
      <c r="K2272">
        <f t="shared" si="529"/>
        <v>4669</v>
      </c>
      <c r="L2272" s="8">
        <f t="shared" si="530"/>
        <v>45386</v>
      </c>
      <c r="M2272" t="str">
        <f t="shared" ca="1" si="531"/>
        <v>OK</v>
      </c>
      <c r="P2272">
        <f t="shared" si="532"/>
        <v>2271</v>
      </c>
      <c r="Q2272" t="str">
        <f t="shared" si="533"/>
        <v>Customer 11</v>
      </c>
      <c r="R2272" t="str">
        <f t="shared" si="534"/>
        <v>DESKTOP</v>
      </c>
      <c r="S2272">
        <f t="shared" si="535"/>
        <v>154</v>
      </c>
      <c r="T2272">
        <f t="shared" si="536"/>
        <v>4669</v>
      </c>
      <c r="U2272" s="8">
        <f t="shared" si="537"/>
        <v>45386</v>
      </c>
      <c r="V2272" t="str" cm="1">
        <f t="array" ref="V2272">_xlfn.IFS(S2272 = "", "", S2272 &lt; 500, "Low", S2272 &lt; 1200, "Medium", TRUE, "High")</f>
        <v>Low</v>
      </c>
      <c r="W2272" t="str">
        <f t="shared" si="538"/>
        <v>2024-04</v>
      </c>
      <c r="X2272">
        <f t="shared" si="539"/>
        <v>2024</v>
      </c>
    </row>
    <row r="2273" spans="1:24" x14ac:dyDescent="0.3">
      <c r="A2273">
        <f>'Raw_Data'!A2273</f>
        <v>2272</v>
      </c>
      <c r="B2273" t="str">
        <f>'Raw_Data'!B2273</f>
        <v>Customer 8</v>
      </c>
      <c r="C2273" t="str">
        <f>'Raw_Data'!C2273</f>
        <v>Desktop</v>
      </c>
      <c r="D2273">
        <f>'Raw_Data'!D2273</f>
        <v>2468</v>
      </c>
      <c r="E2273">
        <f>'Raw_Data'!E2273</f>
        <v>1213</v>
      </c>
      <c r="F2273">
        <f>'Raw_Data'!F2273</f>
        <v>45386.625</v>
      </c>
      <c r="G2273" t="str">
        <f t="shared" si="525"/>
        <v>Customer 8</v>
      </c>
      <c r="H2273" t="str">
        <f t="shared" si="526"/>
        <v>DESKTOP</v>
      </c>
      <c r="I2273" t="str">
        <f t="shared" si="527"/>
        <v>Changed</v>
      </c>
      <c r="J2273">
        <f t="shared" si="528"/>
        <v>2468</v>
      </c>
      <c r="K2273">
        <f t="shared" si="529"/>
        <v>1213</v>
      </c>
      <c r="L2273" s="8">
        <f t="shared" si="530"/>
        <v>45386</v>
      </c>
      <c r="M2273" t="str">
        <f t="shared" ca="1" si="531"/>
        <v>OK</v>
      </c>
      <c r="P2273">
        <f t="shared" si="532"/>
        <v>2272</v>
      </c>
      <c r="Q2273" t="str">
        <f t="shared" si="533"/>
        <v>Customer 8</v>
      </c>
      <c r="R2273" t="str">
        <f t="shared" si="534"/>
        <v>DESKTOP</v>
      </c>
      <c r="S2273">
        <f t="shared" si="535"/>
        <v>2468</v>
      </c>
      <c r="T2273">
        <f t="shared" si="536"/>
        <v>1213</v>
      </c>
      <c r="U2273" s="8">
        <f t="shared" si="537"/>
        <v>45386</v>
      </c>
      <c r="V2273" t="str" cm="1">
        <f t="array" ref="V2273">_xlfn.IFS(S2273 = "", "", S2273 &lt; 500, "Low", S2273 &lt; 1200, "Medium", TRUE, "High")</f>
        <v>High</v>
      </c>
      <c r="W2273" t="str">
        <f t="shared" si="538"/>
        <v>2024-04</v>
      </c>
      <c r="X2273">
        <f t="shared" si="539"/>
        <v>2024</v>
      </c>
    </row>
    <row r="2274" spans="1:24" x14ac:dyDescent="0.3">
      <c r="A2274">
        <f>'Raw_Data'!A2274</f>
        <v>2273</v>
      </c>
      <c r="B2274" t="str">
        <f>'Raw_Data'!B2274</f>
        <v>Customer 5</v>
      </c>
      <c r="C2274" t="str">
        <f>'Raw_Data'!C2274</f>
        <v>Mobile</v>
      </c>
      <c r="D2274">
        <f>'Raw_Data'!D2274</f>
        <v>3243</v>
      </c>
      <c r="E2274">
        <f>'Raw_Data'!E2274</f>
        <v>3483</v>
      </c>
      <c r="F2274">
        <f>'Raw_Data'!F2274</f>
        <v>45386.666666666664</v>
      </c>
      <c r="G2274" t="str">
        <f t="shared" si="525"/>
        <v>Customer 5</v>
      </c>
      <c r="H2274" t="str">
        <f t="shared" si="526"/>
        <v>MOBILE</v>
      </c>
      <c r="I2274" t="str">
        <f t="shared" si="527"/>
        <v>Changed</v>
      </c>
      <c r="J2274">
        <f t="shared" si="528"/>
        <v>3243</v>
      </c>
      <c r="K2274">
        <f t="shared" si="529"/>
        <v>3483</v>
      </c>
      <c r="L2274" s="8">
        <f t="shared" si="530"/>
        <v>45386</v>
      </c>
      <c r="M2274" t="str">
        <f t="shared" ca="1" si="531"/>
        <v>OK</v>
      </c>
      <c r="P2274">
        <f t="shared" si="532"/>
        <v>2273</v>
      </c>
      <c r="Q2274" t="str">
        <f t="shared" si="533"/>
        <v>Customer 5</v>
      </c>
      <c r="R2274" t="str">
        <f t="shared" si="534"/>
        <v>MOBILE</v>
      </c>
      <c r="S2274">
        <f t="shared" si="535"/>
        <v>3243</v>
      </c>
      <c r="T2274">
        <f t="shared" si="536"/>
        <v>3483</v>
      </c>
      <c r="U2274" s="8">
        <f t="shared" si="537"/>
        <v>45386</v>
      </c>
      <c r="V2274" t="str" cm="1">
        <f t="array" ref="V2274">_xlfn.IFS(S2274 = "", "", S2274 &lt; 500, "Low", S2274 &lt; 1200, "Medium", TRUE, "High")</f>
        <v>High</v>
      </c>
      <c r="W2274" t="str">
        <f t="shared" si="538"/>
        <v>2024-04</v>
      </c>
      <c r="X2274">
        <f t="shared" si="539"/>
        <v>2024</v>
      </c>
    </row>
    <row r="2275" spans="1:24" x14ac:dyDescent="0.3">
      <c r="A2275">
        <f>'Raw_Data'!A2275</f>
        <v>2274</v>
      </c>
      <c r="B2275" t="str">
        <f>'Raw_Data'!B2275</f>
        <v>Customer 11</v>
      </c>
      <c r="C2275" t="str">
        <f>'Raw_Data'!C2275</f>
        <v>Workstation</v>
      </c>
      <c r="D2275">
        <f>'Raw_Data'!D2275</f>
        <v>1959</v>
      </c>
      <c r="E2275">
        <f>'Raw_Data'!E2275</f>
        <v>3120</v>
      </c>
      <c r="F2275">
        <f>'Raw_Data'!F2275</f>
        <v>45386.708333333336</v>
      </c>
      <c r="G2275" t="str">
        <f t="shared" si="525"/>
        <v>Customer 11</v>
      </c>
      <c r="H2275" t="str">
        <f t="shared" si="526"/>
        <v>WORKSTATION</v>
      </c>
      <c r="I2275" t="str">
        <f t="shared" si="527"/>
        <v>Changed</v>
      </c>
      <c r="J2275">
        <f t="shared" si="528"/>
        <v>1959</v>
      </c>
      <c r="K2275">
        <f t="shared" si="529"/>
        <v>3120</v>
      </c>
      <c r="L2275" s="8">
        <f t="shared" si="530"/>
        <v>45386</v>
      </c>
      <c r="M2275" t="str">
        <f t="shared" ca="1" si="531"/>
        <v>OK</v>
      </c>
      <c r="P2275">
        <f t="shared" si="532"/>
        <v>2274</v>
      </c>
      <c r="Q2275" t="str">
        <f t="shared" si="533"/>
        <v>Customer 11</v>
      </c>
      <c r="R2275" t="str">
        <f t="shared" si="534"/>
        <v>WORKSTATION</v>
      </c>
      <c r="S2275">
        <f t="shared" si="535"/>
        <v>1959</v>
      </c>
      <c r="T2275">
        <f t="shared" si="536"/>
        <v>3120</v>
      </c>
      <c r="U2275" s="8">
        <f t="shared" si="537"/>
        <v>45386</v>
      </c>
      <c r="V2275" t="str" cm="1">
        <f t="array" ref="V2275">_xlfn.IFS(S2275 = "", "", S2275 &lt; 500, "Low", S2275 &lt; 1200, "Medium", TRUE, "High")</f>
        <v>High</v>
      </c>
      <c r="W2275" t="str">
        <f t="shared" si="538"/>
        <v>2024-04</v>
      </c>
      <c r="X2275">
        <f t="shared" si="539"/>
        <v>2024</v>
      </c>
    </row>
    <row r="2276" spans="1:24" x14ac:dyDescent="0.3">
      <c r="A2276">
        <f>'Raw_Data'!A2276</f>
        <v>2275</v>
      </c>
      <c r="B2276" t="str">
        <f>'Raw_Data'!B2276</f>
        <v>Customer 4</v>
      </c>
      <c r="C2276" t="str">
        <f>'Raw_Data'!C2276</f>
        <v>Mobile</v>
      </c>
      <c r="D2276">
        <f>'Raw_Data'!D2276</f>
        <v>1127</v>
      </c>
      <c r="E2276">
        <f>'Raw_Data'!E2276</f>
        <v>3187</v>
      </c>
      <c r="F2276">
        <f>'Raw_Data'!F2276</f>
        <v>45386.75</v>
      </c>
      <c r="G2276" t="str">
        <f t="shared" si="525"/>
        <v>Customer 4</v>
      </c>
      <c r="H2276" t="str">
        <f t="shared" si="526"/>
        <v>MOBILE</v>
      </c>
      <c r="I2276" t="str">
        <f t="shared" si="527"/>
        <v>Changed</v>
      </c>
      <c r="J2276">
        <f t="shared" si="528"/>
        <v>1127</v>
      </c>
      <c r="K2276">
        <f t="shared" si="529"/>
        <v>3187</v>
      </c>
      <c r="L2276" s="8">
        <f t="shared" si="530"/>
        <v>45386</v>
      </c>
      <c r="M2276" t="str">
        <f t="shared" ca="1" si="531"/>
        <v>OK</v>
      </c>
      <c r="P2276">
        <f t="shared" si="532"/>
        <v>2275</v>
      </c>
      <c r="Q2276" t="str">
        <f t="shared" si="533"/>
        <v>Customer 4</v>
      </c>
      <c r="R2276" t="str">
        <f t="shared" si="534"/>
        <v>MOBILE</v>
      </c>
      <c r="S2276">
        <f t="shared" si="535"/>
        <v>1127</v>
      </c>
      <c r="T2276">
        <f t="shared" si="536"/>
        <v>3187</v>
      </c>
      <c r="U2276" s="8">
        <f t="shared" si="537"/>
        <v>45386</v>
      </c>
      <c r="V2276" t="str" cm="1">
        <f t="array" ref="V2276">_xlfn.IFS(S2276 = "", "", S2276 &lt; 500, "Low", S2276 &lt; 1200, "Medium", TRUE, "High")</f>
        <v>Medium</v>
      </c>
      <c r="W2276" t="str">
        <f t="shared" si="538"/>
        <v>2024-04</v>
      </c>
      <c r="X2276">
        <f t="shared" si="539"/>
        <v>2024</v>
      </c>
    </row>
    <row r="2277" spans="1:24" x14ac:dyDescent="0.3">
      <c r="A2277">
        <f>'Raw_Data'!A2277</f>
        <v>2276</v>
      </c>
      <c r="B2277" t="str">
        <f>'Raw_Data'!B2277</f>
        <v>Customer 6</v>
      </c>
      <c r="C2277" t="str">
        <f>'Raw_Data'!C2277</f>
        <v>Desktop</v>
      </c>
      <c r="D2277">
        <f>'Raw_Data'!D2277</f>
        <v>3823</v>
      </c>
      <c r="E2277">
        <f>'Raw_Data'!E2277</f>
        <v>232</v>
      </c>
      <c r="F2277">
        <f>'Raw_Data'!F2277</f>
        <v>45386.791666666664</v>
      </c>
      <c r="G2277" t="str">
        <f t="shared" si="525"/>
        <v>Customer 6</v>
      </c>
      <c r="H2277" t="str">
        <f t="shared" si="526"/>
        <v>DESKTOP</v>
      </c>
      <c r="I2277" t="str">
        <f t="shared" si="527"/>
        <v>Changed</v>
      </c>
      <c r="J2277">
        <f t="shared" si="528"/>
        <v>3823</v>
      </c>
      <c r="K2277">
        <f t="shared" si="529"/>
        <v>232</v>
      </c>
      <c r="L2277" s="8">
        <f t="shared" si="530"/>
        <v>45386</v>
      </c>
      <c r="M2277" t="str">
        <f t="shared" ca="1" si="531"/>
        <v>OK</v>
      </c>
      <c r="P2277">
        <f t="shared" si="532"/>
        <v>2276</v>
      </c>
      <c r="Q2277" t="str">
        <f t="shared" si="533"/>
        <v>Customer 6</v>
      </c>
      <c r="R2277" t="str">
        <f t="shared" si="534"/>
        <v>DESKTOP</v>
      </c>
      <c r="S2277">
        <f t="shared" si="535"/>
        <v>3823</v>
      </c>
      <c r="T2277">
        <f t="shared" si="536"/>
        <v>232</v>
      </c>
      <c r="U2277" s="8">
        <f t="shared" si="537"/>
        <v>45386</v>
      </c>
      <c r="V2277" t="str" cm="1">
        <f t="array" ref="V2277">_xlfn.IFS(S2277 = "", "", S2277 &lt; 500, "Low", S2277 &lt; 1200, "Medium", TRUE, "High")</f>
        <v>High</v>
      </c>
      <c r="W2277" t="str">
        <f t="shared" si="538"/>
        <v>2024-04</v>
      </c>
      <c r="X2277">
        <f t="shared" si="539"/>
        <v>2024</v>
      </c>
    </row>
    <row r="2278" spans="1:24" x14ac:dyDescent="0.3">
      <c r="A2278">
        <f>'Raw_Data'!A2278</f>
        <v>2277</v>
      </c>
      <c r="B2278" t="str">
        <f>'Raw_Data'!B2278</f>
        <v>Customer 3</v>
      </c>
      <c r="C2278" t="str">
        <f>'Raw_Data'!C2278</f>
        <v>Desktop</v>
      </c>
      <c r="D2278">
        <f>'Raw_Data'!D2278</f>
        <v>26</v>
      </c>
      <c r="E2278">
        <f>'Raw_Data'!E2278</f>
        <v>1036</v>
      </c>
      <c r="F2278">
        <f>'Raw_Data'!F2278</f>
        <v>45386.833333333336</v>
      </c>
      <c r="G2278" t="str">
        <f t="shared" si="525"/>
        <v>Customer 3</v>
      </c>
      <c r="H2278" t="str">
        <f t="shared" si="526"/>
        <v>DESKTOP</v>
      </c>
      <c r="I2278" t="str">
        <f t="shared" si="527"/>
        <v>Changed</v>
      </c>
      <c r="J2278">
        <f t="shared" si="528"/>
        <v>26</v>
      </c>
      <c r="K2278">
        <f t="shared" si="529"/>
        <v>1036</v>
      </c>
      <c r="L2278" s="8">
        <f t="shared" si="530"/>
        <v>45386</v>
      </c>
      <c r="M2278" t="str">
        <f t="shared" ca="1" si="531"/>
        <v>OK</v>
      </c>
      <c r="P2278">
        <f t="shared" si="532"/>
        <v>2277</v>
      </c>
      <c r="Q2278" t="str">
        <f t="shared" si="533"/>
        <v>Customer 3</v>
      </c>
      <c r="R2278" t="str">
        <f t="shared" si="534"/>
        <v>DESKTOP</v>
      </c>
      <c r="S2278">
        <f t="shared" si="535"/>
        <v>26</v>
      </c>
      <c r="T2278">
        <f t="shared" si="536"/>
        <v>1036</v>
      </c>
      <c r="U2278" s="8">
        <f t="shared" si="537"/>
        <v>45386</v>
      </c>
      <c r="V2278" t="str" cm="1">
        <f t="array" ref="V2278">_xlfn.IFS(S2278 = "", "", S2278 &lt; 500, "Low", S2278 &lt; 1200, "Medium", TRUE, "High")</f>
        <v>Low</v>
      </c>
      <c r="W2278" t="str">
        <f t="shared" si="538"/>
        <v>2024-04</v>
      </c>
      <c r="X2278">
        <f t="shared" si="539"/>
        <v>2024</v>
      </c>
    </row>
    <row r="2279" spans="1:24" x14ac:dyDescent="0.3">
      <c r="A2279">
        <f>'Raw_Data'!A2279</f>
        <v>2278</v>
      </c>
      <c r="B2279" t="str">
        <f>'Raw_Data'!B2279</f>
        <v>Customer 4</v>
      </c>
      <c r="C2279" t="str">
        <f>'Raw_Data'!C2279</f>
        <v>Desktop</v>
      </c>
      <c r="D2279">
        <f>'Raw_Data'!D2279</f>
        <v>2179</v>
      </c>
      <c r="E2279">
        <f>'Raw_Data'!E2279</f>
        <v>3455</v>
      </c>
      <c r="F2279">
        <f>'Raw_Data'!F2279</f>
        <v>45386.875</v>
      </c>
      <c r="G2279" t="str">
        <f t="shared" si="525"/>
        <v>Customer 4</v>
      </c>
      <c r="H2279" t="str">
        <f t="shared" si="526"/>
        <v>DESKTOP</v>
      </c>
      <c r="I2279" t="str">
        <f t="shared" si="527"/>
        <v>Changed</v>
      </c>
      <c r="J2279">
        <f t="shared" si="528"/>
        <v>2179</v>
      </c>
      <c r="K2279">
        <f t="shared" si="529"/>
        <v>3455</v>
      </c>
      <c r="L2279" s="8">
        <f t="shared" si="530"/>
        <v>45386</v>
      </c>
      <c r="M2279" t="str">
        <f t="shared" ca="1" si="531"/>
        <v>OK</v>
      </c>
      <c r="P2279">
        <f t="shared" si="532"/>
        <v>2278</v>
      </c>
      <c r="Q2279" t="str">
        <f t="shared" si="533"/>
        <v>Customer 4</v>
      </c>
      <c r="R2279" t="str">
        <f t="shared" si="534"/>
        <v>DESKTOP</v>
      </c>
      <c r="S2279">
        <f t="shared" si="535"/>
        <v>2179</v>
      </c>
      <c r="T2279">
        <f t="shared" si="536"/>
        <v>3455</v>
      </c>
      <c r="U2279" s="8">
        <f t="shared" si="537"/>
        <v>45386</v>
      </c>
      <c r="V2279" t="str" cm="1">
        <f t="array" ref="V2279">_xlfn.IFS(S2279 = "", "", S2279 &lt; 500, "Low", S2279 &lt; 1200, "Medium", TRUE, "High")</f>
        <v>High</v>
      </c>
      <c r="W2279" t="str">
        <f t="shared" si="538"/>
        <v>2024-04</v>
      </c>
      <c r="X2279">
        <f t="shared" si="539"/>
        <v>2024</v>
      </c>
    </row>
    <row r="2280" spans="1:24" x14ac:dyDescent="0.3">
      <c r="A2280">
        <f>'Raw_Data'!A2280</f>
        <v>2279</v>
      </c>
      <c r="B2280" t="str">
        <f>'Raw_Data'!B2280</f>
        <v>Customer 4</v>
      </c>
      <c r="C2280" t="str">
        <f>'Raw_Data'!C2280</f>
        <v>Embedded</v>
      </c>
      <c r="D2280">
        <f>'Raw_Data'!D2280</f>
        <v>179</v>
      </c>
      <c r="E2280">
        <f>'Raw_Data'!E2280</f>
        <v>3519</v>
      </c>
      <c r="F2280">
        <f>'Raw_Data'!F2280</f>
        <v>45386.916666666664</v>
      </c>
      <c r="G2280" t="str">
        <f t="shared" si="525"/>
        <v>Customer 4</v>
      </c>
      <c r="H2280" t="str">
        <f t="shared" si="526"/>
        <v>EMBEDDED</v>
      </c>
      <c r="I2280" t="str">
        <f t="shared" si="527"/>
        <v>Changed</v>
      </c>
      <c r="J2280">
        <f t="shared" si="528"/>
        <v>179</v>
      </c>
      <c r="K2280">
        <f t="shared" si="529"/>
        <v>3519</v>
      </c>
      <c r="L2280" s="8">
        <f t="shared" si="530"/>
        <v>45386</v>
      </c>
      <c r="M2280" t="str">
        <f t="shared" ca="1" si="531"/>
        <v>OK</v>
      </c>
      <c r="P2280">
        <f t="shared" si="532"/>
        <v>2279</v>
      </c>
      <c r="Q2280" t="str">
        <f t="shared" si="533"/>
        <v>Customer 4</v>
      </c>
      <c r="R2280" t="str">
        <f t="shared" si="534"/>
        <v>EMBEDDED</v>
      </c>
      <c r="S2280">
        <f t="shared" si="535"/>
        <v>179</v>
      </c>
      <c r="T2280">
        <f t="shared" si="536"/>
        <v>3519</v>
      </c>
      <c r="U2280" s="8">
        <f t="shared" si="537"/>
        <v>45386</v>
      </c>
      <c r="V2280" t="str" cm="1">
        <f t="array" ref="V2280">_xlfn.IFS(S2280 = "", "", S2280 &lt; 500, "Low", S2280 &lt; 1200, "Medium", TRUE, "High")</f>
        <v>Low</v>
      </c>
      <c r="W2280" t="str">
        <f t="shared" si="538"/>
        <v>2024-04</v>
      </c>
      <c r="X2280">
        <f t="shared" si="539"/>
        <v>2024</v>
      </c>
    </row>
    <row r="2281" spans="1:24" x14ac:dyDescent="0.3">
      <c r="A2281">
        <f>'Raw_Data'!A2281</f>
        <v>2280</v>
      </c>
      <c r="B2281" t="str">
        <f>'Raw_Data'!B2281</f>
        <v>Customer 3</v>
      </c>
      <c r="C2281" t="str">
        <f>'Raw_Data'!C2281</f>
        <v>Workstation</v>
      </c>
      <c r="D2281">
        <f>'Raw_Data'!D2281</f>
        <v>1729</v>
      </c>
      <c r="E2281">
        <f>'Raw_Data'!E2281</f>
        <v>3917</v>
      </c>
      <c r="F2281">
        <f>'Raw_Data'!F2281</f>
        <v>45386.958333333336</v>
      </c>
      <c r="G2281" t="str">
        <f t="shared" si="525"/>
        <v>Customer 3</v>
      </c>
      <c r="H2281" t="str">
        <f t="shared" si="526"/>
        <v>WORKSTATION</v>
      </c>
      <c r="I2281" t="str">
        <f t="shared" si="527"/>
        <v>Changed</v>
      </c>
      <c r="J2281">
        <f t="shared" si="528"/>
        <v>1729</v>
      </c>
      <c r="K2281">
        <f t="shared" si="529"/>
        <v>3917</v>
      </c>
      <c r="L2281" s="8">
        <f t="shared" si="530"/>
        <v>45386</v>
      </c>
      <c r="M2281" t="str">
        <f t="shared" ca="1" si="531"/>
        <v>OK</v>
      </c>
      <c r="P2281">
        <f t="shared" si="532"/>
        <v>2280</v>
      </c>
      <c r="Q2281" t="str">
        <f t="shared" si="533"/>
        <v>Customer 3</v>
      </c>
      <c r="R2281" t="str">
        <f t="shared" si="534"/>
        <v>WORKSTATION</v>
      </c>
      <c r="S2281">
        <f t="shared" si="535"/>
        <v>1729</v>
      </c>
      <c r="T2281">
        <f t="shared" si="536"/>
        <v>3917</v>
      </c>
      <c r="U2281" s="8">
        <f t="shared" si="537"/>
        <v>45386</v>
      </c>
      <c r="V2281" t="str" cm="1">
        <f t="array" ref="V2281">_xlfn.IFS(S2281 = "", "", S2281 &lt; 500, "Low", S2281 &lt; 1200, "Medium", TRUE, "High")</f>
        <v>High</v>
      </c>
      <c r="W2281" t="str">
        <f t="shared" si="538"/>
        <v>2024-04</v>
      </c>
      <c r="X2281">
        <f t="shared" si="539"/>
        <v>2024</v>
      </c>
    </row>
    <row r="2282" spans="1:24" x14ac:dyDescent="0.3">
      <c r="A2282">
        <f>'Raw_Data'!A2282</f>
        <v>2281</v>
      </c>
      <c r="B2282" t="str">
        <f>'Raw_Data'!B2282</f>
        <v>Customer 12</v>
      </c>
      <c r="C2282" t="str">
        <f>'Raw_Data'!C2282</f>
        <v>Embedded</v>
      </c>
      <c r="D2282">
        <f>'Raw_Data'!D2282</f>
        <v>461</v>
      </c>
      <c r="E2282">
        <f>'Raw_Data'!E2282</f>
        <v>1539</v>
      </c>
      <c r="F2282">
        <f>'Raw_Data'!F2282</f>
        <v>45387</v>
      </c>
      <c r="G2282" t="str">
        <f t="shared" si="525"/>
        <v>Customer 12</v>
      </c>
      <c r="H2282" t="str">
        <f t="shared" si="526"/>
        <v>EMBEDDED</v>
      </c>
      <c r="I2282" t="str">
        <f t="shared" si="527"/>
        <v>Changed</v>
      </c>
      <c r="J2282">
        <f t="shared" si="528"/>
        <v>461</v>
      </c>
      <c r="K2282">
        <f t="shared" si="529"/>
        <v>1539</v>
      </c>
      <c r="L2282" s="8">
        <f t="shared" si="530"/>
        <v>45387</v>
      </c>
      <c r="M2282" t="str">
        <f t="shared" ca="1" si="531"/>
        <v>OK</v>
      </c>
      <c r="P2282">
        <f t="shared" si="532"/>
        <v>2281</v>
      </c>
      <c r="Q2282" t="str">
        <f t="shared" si="533"/>
        <v>Customer 12</v>
      </c>
      <c r="R2282" t="str">
        <f t="shared" si="534"/>
        <v>EMBEDDED</v>
      </c>
      <c r="S2282">
        <f t="shared" si="535"/>
        <v>461</v>
      </c>
      <c r="T2282">
        <f t="shared" si="536"/>
        <v>1539</v>
      </c>
      <c r="U2282" s="8">
        <f t="shared" si="537"/>
        <v>45387</v>
      </c>
      <c r="V2282" t="str" cm="1">
        <f t="array" ref="V2282">_xlfn.IFS(S2282 = "", "", S2282 &lt; 500, "Low", S2282 &lt; 1200, "Medium", TRUE, "High")</f>
        <v>Low</v>
      </c>
      <c r="W2282" t="str">
        <f t="shared" si="538"/>
        <v>2024-04</v>
      </c>
      <c r="X2282">
        <f t="shared" si="539"/>
        <v>2024</v>
      </c>
    </row>
    <row r="2283" spans="1:24" x14ac:dyDescent="0.3">
      <c r="A2283">
        <f>'Raw_Data'!A2283</f>
        <v>2282</v>
      </c>
      <c r="B2283" t="str">
        <f>'Raw_Data'!B2283</f>
        <v>Customer 15</v>
      </c>
      <c r="C2283" t="str">
        <f>'Raw_Data'!C2283</f>
        <v>Embedded</v>
      </c>
      <c r="D2283">
        <f>'Raw_Data'!D2283</f>
        <v>3091</v>
      </c>
      <c r="E2283">
        <f>'Raw_Data'!E2283</f>
        <v>536</v>
      </c>
      <c r="F2283">
        <f>'Raw_Data'!F2283</f>
        <v>45387.041666666664</v>
      </c>
      <c r="G2283" t="str">
        <f t="shared" si="525"/>
        <v>Customer 15</v>
      </c>
      <c r="H2283" t="str">
        <f t="shared" si="526"/>
        <v>EMBEDDED</v>
      </c>
      <c r="I2283" t="str">
        <f t="shared" si="527"/>
        <v>Changed</v>
      </c>
      <c r="J2283">
        <f t="shared" si="528"/>
        <v>3091</v>
      </c>
      <c r="K2283">
        <f t="shared" si="529"/>
        <v>536</v>
      </c>
      <c r="L2283" s="8">
        <f t="shared" si="530"/>
        <v>45387</v>
      </c>
      <c r="M2283" t="str">
        <f t="shared" ca="1" si="531"/>
        <v>OK</v>
      </c>
      <c r="P2283">
        <f t="shared" si="532"/>
        <v>2282</v>
      </c>
      <c r="Q2283" t="str">
        <f t="shared" si="533"/>
        <v>Customer 15</v>
      </c>
      <c r="R2283" t="str">
        <f t="shared" si="534"/>
        <v>EMBEDDED</v>
      </c>
      <c r="S2283">
        <f t="shared" si="535"/>
        <v>3091</v>
      </c>
      <c r="T2283">
        <f t="shared" si="536"/>
        <v>536</v>
      </c>
      <c r="U2283" s="8">
        <f t="shared" si="537"/>
        <v>45387</v>
      </c>
      <c r="V2283" t="str" cm="1">
        <f t="array" ref="V2283">_xlfn.IFS(S2283 = "", "", S2283 &lt; 500, "Low", S2283 &lt; 1200, "Medium", TRUE, "High")</f>
        <v>High</v>
      </c>
      <c r="W2283" t="str">
        <f t="shared" si="538"/>
        <v>2024-04</v>
      </c>
      <c r="X2283">
        <f t="shared" si="539"/>
        <v>2024</v>
      </c>
    </row>
    <row r="2284" spans="1:24" x14ac:dyDescent="0.3">
      <c r="A2284">
        <f>'Raw_Data'!A2284</f>
        <v>2283</v>
      </c>
      <c r="B2284" t="str">
        <f>'Raw_Data'!B2284</f>
        <v>Customer 11</v>
      </c>
      <c r="C2284" t="str">
        <f>'Raw_Data'!C2284</f>
        <v>Workstation</v>
      </c>
      <c r="D2284">
        <f>'Raw_Data'!D2284</f>
        <v>3456</v>
      </c>
      <c r="E2284">
        <f>'Raw_Data'!E2284</f>
        <v>2315</v>
      </c>
      <c r="F2284">
        <f>'Raw_Data'!F2284</f>
        <v>45387.083333333336</v>
      </c>
      <c r="G2284" t="str">
        <f t="shared" si="525"/>
        <v>Customer 11</v>
      </c>
      <c r="H2284" t="str">
        <f t="shared" si="526"/>
        <v>WORKSTATION</v>
      </c>
      <c r="I2284" t="str">
        <f t="shared" si="527"/>
        <v>Changed</v>
      </c>
      <c r="J2284">
        <f t="shared" si="528"/>
        <v>3456</v>
      </c>
      <c r="K2284">
        <f t="shared" si="529"/>
        <v>2315</v>
      </c>
      <c r="L2284" s="8">
        <f t="shared" si="530"/>
        <v>45387</v>
      </c>
      <c r="M2284" t="str">
        <f t="shared" ca="1" si="531"/>
        <v>OK</v>
      </c>
      <c r="P2284">
        <f t="shared" si="532"/>
        <v>2283</v>
      </c>
      <c r="Q2284" t="str">
        <f t="shared" si="533"/>
        <v>Customer 11</v>
      </c>
      <c r="R2284" t="str">
        <f t="shared" si="534"/>
        <v>WORKSTATION</v>
      </c>
      <c r="S2284">
        <f t="shared" si="535"/>
        <v>3456</v>
      </c>
      <c r="T2284">
        <f t="shared" si="536"/>
        <v>2315</v>
      </c>
      <c r="U2284" s="8">
        <f t="shared" si="537"/>
        <v>45387</v>
      </c>
      <c r="V2284" t="str" cm="1">
        <f t="array" ref="V2284">_xlfn.IFS(S2284 = "", "", S2284 &lt; 500, "Low", S2284 &lt; 1200, "Medium", TRUE, "High")</f>
        <v>High</v>
      </c>
      <c r="W2284" t="str">
        <f t="shared" si="538"/>
        <v>2024-04</v>
      </c>
      <c r="X2284">
        <f t="shared" si="539"/>
        <v>2024</v>
      </c>
    </row>
    <row r="2285" spans="1:24" x14ac:dyDescent="0.3">
      <c r="A2285">
        <f>'Raw_Data'!A2285</f>
        <v>2284</v>
      </c>
      <c r="B2285" t="str">
        <f>'Raw_Data'!B2285</f>
        <v>Customer 2</v>
      </c>
      <c r="C2285" t="str">
        <f>'Raw_Data'!C2285</f>
        <v>Embedded</v>
      </c>
      <c r="D2285">
        <f>'Raw_Data'!D2285</f>
        <v>1130</v>
      </c>
      <c r="E2285">
        <f>'Raw_Data'!E2285</f>
        <v>3853</v>
      </c>
      <c r="F2285">
        <f>'Raw_Data'!F2285</f>
        <v>45387.125</v>
      </c>
      <c r="G2285" t="str">
        <f t="shared" si="525"/>
        <v>Customer 2</v>
      </c>
      <c r="H2285" t="str">
        <f t="shared" si="526"/>
        <v>EMBEDDED</v>
      </c>
      <c r="I2285" t="str">
        <f t="shared" si="527"/>
        <v>Changed</v>
      </c>
      <c r="J2285">
        <f t="shared" si="528"/>
        <v>1130</v>
      </c>
      <c r="K2285">
        <f t="shared" si="529"/>
        <v>3853</v>
      </c>
      <c r="L2285" s="8">
        <f t="shared" si="530"/>
        <v>45387</v>
      </c>
      <c r="M2285" t="str">
        <f t="shared" ca="1" si="531"/>
        <v>OK</v>
      </c>
      <c r="P2285">
        <f t="shared" si="532"/>
        <v>2284</v>
      </c>
      <c r="Q2285" t="str">
        <f t="shared" si="533"/>
        <v>Customer 2</v>
      </c>
      <c r="R2285" t="str">
        <f t="shared" si="534"/>
        <v>EMBEDDED</v>
      </c>
      <c r="S2285">
        <f t="shared" si="535"/>
        <v>1130</v>
      </c>
      <c r="T2285">
        <f t="shared" si="536"/>
        <v>3853</v>
      </c>
      <c r="U2285" s="8">
        <f t="shared" si="537"/>
        <v>45387</v>
      </c>
      <c r="V2285" t="str" cm="1">
        <f t="array" ref="V2285">_xlfn.IFS(S2285 = "", "", S2285 &lt; 500, "Low", S2285 &lt; 1200, "Medium", TRUE, "High")</f>
        <v>Medium</v>
      </c>
      <c r="W2285" t="str">
        <f t="shared" si="538"/>
        <v>2024-04</v>
      </c>
      <c r="X2285">
        <f t="shared" si="539"/>
        <v>2024</v>
      </c>
    </row>
    <row r="2286" spans="1:24" x14ac:dyDescent="0.3">
      <c r="A2286">
        <f>'Raw_Data'!A2286</f>
        <v>2285</v>
      </c>
      <c r="B2286" t="str">
        <f>'Raw_Data'!B2286</f>
        <v>Customer 8</v>
      </c>
      <c r="C2286" t="str">
        <f>'Raw_Data'!C2286</f>
        <v>Desktop</v>
      </c>
      <c r="D2286">
        <f>'Raw_Data'!D2286</f>
        <v>894</v>
      </c>
      <c r="E2286">
        <f>'Raw_Data'!E2286</f>
        <v>1122</v>
      </c>
      <c r="F2286">
        <f>'Raw_Data'!F2286</f>
        <v>45387.166666666664</v>
      </c>
      <c r="G2286" t="str">
        <f t="shared" si="525"/>
        <v>Customer 8</v>
      </c>
      <c r="H2286" t="str">
        <f t="shared" si="526"/>
        <v>DESKTOP</v>
      </c>
      <c r="I2286" t="str">
        <f t="shared" si="527"/>
        <v>Changed</v>
      </c>
      <c r="J2286">
        <f t="shared" si="528"/>
        <v>894</v>
      </c>
      <c r="K2286">
        <f t="shared" si="529"/>
        <v>1122</v>
      </c>
      <c r="L2286" s="8">
        <f t="shared" si="530"/>
        <v>45387</v>
      </c>
      <c r="M2286" t="str">
        <f t="shared" ca="1" si="531"/>
        <v>OK</v>
      </c>
      <c r="P2286">
        <f t="shared" si="532"/>
        <v>2285</v>
      </c>
      <c r="Q2286" t="str">
        <f t="shared" si="533"/>
        <v>Customer 8</v>
      </c>
      <c r="R2286" t="str">
        <f t="shared" si="534"/>
        <v>DESKTOP</v>
      </c>
      <c r="S2286">
        <f t="shared" si="535"/>
        <v>894</v>
      </c>
      <c r="T2286">
        <f t="shared" si="536"/>
        <v>1122</v>
      </c>
      <c r="U2286" s="8">
        <f t="shared" si="537"/>
        <v>45387</v>
      </c>
      <c r="V2286" t="str" cm="1">
        <f t="array" ref="V2286">_xlfn.IFS(S2286 = "", "", S2286 &lt; 500, "Low", S2286 &lt; 1200, "Medium", TRUE, "High")</f>
        <v>Medium</v>
      </c>
      <c r="W2286" t="str">
        <f t="shared" si="538"/>
        <v>2024-04</v>
      </c>
      <c r="X2286">
        <f t="shared" si="539"/>
        <v>2024</v>
      </c>
    </row>
    <row r="2287" spans="1:24" x14ac:dyDescent="0.3">
      <c r="A2287">
        <f>'Raw_Data'!A2287</f>
        <v>2286</v>
      </c>
      <c r="B2287" t="str">
        <f>'Raw_Data'!B2287</f>
        <v>Customer 7</v>
      </c>
      <c r="C2287" t="str">
        <f>'Raw_Data'!C2287</f>
        <v>Desktop</v>
      </c>
      <c r="D2287">
        <f>'Raw_Data'!D2287</f>
        <v>3933</v>
      </c>
      <c r="E2287">
        <f>'Raw_Data'!E2287</f>
        <v>1557</v>
      </c>
      <c r="F2287">
        <f>'Raw_Data'!F2287</f>
        <v>45387.208333333336</v>
      </c>
      <c r="G2287" t="str">
        <f t="shared" si="525"/>
        <v>Customer 7</v>
      </c>
      <c r="H2287" t="str">
        <f t="shared" si="526"/>
        <v>DESKTOP</v>
      </c>
      <c r="I2287" t="str">
        <f t="shared" si="527"/>
        <v>Changed</v>
      </c>
      <c r="J2287">
        <f t="shared" si="528"/>
        <v>3933</v>
      </c>
      <c r="K2287">
        <f t="shared" si="529"/>
        <v>1557</v>
      </c>
      <c r="L2287" s="8">
        <f t="shared" si="530"/>
        <v>45387</v>
      </c>
      <c r="M2287" t="str">
        <f t="shared" ca="1" si="531"/>
        <v>OK</v>
      </c>
      <c r="P2287">
        <f t="shared" si="532"/>
        <v>2286</v>
      </c>
      <c r="Q2287" t="str">
        <f t="shared" si="533"/>
        <v>Customer 7</v>
      </c>
      <c r="R2287" t="str">
        <f t="shared" si="534"/>
        <v>DESKTOP</v>
      </c>
      <c r="S2287">
        <f t="shared" si="535"/>
        <v>3933</v>
      </c>
      <c r="T2287">
        <f t="shared" si="536"/>
        <v>1557</v>
      </c>
      <c r="U2287" s="8">
        <f t="shared" si="537"/>
        <v>45387</v>
      </c>
      <c r="V2287" t="str" cm="1">
        <f t="array" ref="V2287">_xlfn.IFS(S2287 = "", "", S2287 &lt; 500, "Low", S2287 &lt; 1200, "Medium", TRUE, "High")</f>
        <v>High</v>
      </c>
      <c r="W2287" t="str">
        <f t="shared" si="538"/>
        <v>2024-04</v>
      </c>
      <c r="X2287">
        <f t="shared" si="539"/>
        <v>2024</v>
      </c>
    </row>
    <row r="2288" spans="1:24" x14ac:dyDescent="0.3">
      <c r="A2288">
        <f>'Raw_Data'!A2288</f>
        <v>2287</v>
      </c>
      <c r="B2288" t="str">
        <f>'Raw_Data'!B2288</f>
        <v>Customer 5</v>
      </c>
      <c r="C2288" t="str">
        <f>'Raw_Data'!C2288</f>
        <v>Mobile</v>
      </c>
      <c r="D2288">
        <f>'Raw_Data'!D2288</f>
        <v>526</v>
      </c>
      <c r="E2288">
        <f>'Raw_Data'!E2288</f>
        <v>706</v>
      </c>
      <c r="F2288">
        <f>'Raw_Data'!F2288</f>
        <v>45387.25</v>
      </c>
      <c r="G2288" t="str">
        <f t="shared" si="525"/>
        <v>Customer 5</v>
      </c>
      <c r="H2288" t="str">
        <f t="shared" si="526"/>
        <v>MOBILE</v>
      </c>
      <c r="I2288" t="str">
        <f t="shared" si="527"/>
        <v>Changed</v>
      </c>
      <c r="J2288">
        <f t="shared" si="528"/>
        <v>526</v>
      </c>
      <c r="K2288">
        <f t="shared" si="529"/>
        <v>706</v>
      </c>
      <c r="L2288" s="8">
        <f t="shared" si="530"/>
        <v>45387</v>
      </c>
      <c r="M2288" t="str">
        <f t="shared" ca="1" si="531"/>
        <v>OK</v>
      </c>
      <c r="P2288">
        <f t="shared" si="532"/>
        <v>2287</v>
      </c>
      <c r="Q2288" t="str">
        <f t="shared" si="533"/>
        <v>Customer 5</v>
      </c>
      <c r="R2288" t="str">
        <f t="shared" si="534"/>
        <v>MOBILE</v>
      </c>
      <c r="S2288">
        <f t="shared" si="535"/>
        <v>526</v>
      </c>
      <c r="T2288">
        <f t="shared" si="536"/>
        <v>706</v>
      </c>
      <c r="U2288" s="8">
        <f t="shared" si="537"/>
        <v>45387</v>
      </c>
      <c r="V2288" t="str" cm="1">
        <f t="array" ref="V2288">_xlfn.IFS(S2288 = "", "", S2288 &lt; 500, "Low", S2288 &lt; 1200, "Medium", TRUE, "High")</f>
        <v>Medium</v>
      </c>
      <c r="W2288" t="str">
        <f t="shared" si="538"/>
        <v>2024-04</v>
      </c>
      <c r="X2288">
        <f t="shared" si="539"/>
        <v>2024</v>
      </c>
    </row>
    <row r="2289" spans="1:24" x14ac:dyDescent="0.3">
      <c r="A2289">
        <f>'Raw_Data'!A2289</f>
        <v>2288</v>
      </c>
      <c r="B2289" t="str">
        <f>'Raw_Data'!B2289</f>
        <v>Customer 3</v>
      </c>
      <c r="C2289" t="str">
        <f>'Raw_Data'!C2289</f>
        <v>Desktop</v>
      </c>
      <c r="D2289">
        <f>'Raw_Data'!D2289</f>
        <v>1734</v>
      </c>
      <c r="E2289">
        <f>'Raw_Data'!E2289</f>
        <v>1790</v>
      </c>
      <c r="F2289">
        <f>'Raw_Data'!F2289</f>
        <v>45387.291666666664</v>
      </c>
      <c r="G2289" t="str">
        <f t="shared" si="525"/>
        <v>Customer 3</v>
      </c>
      <c r="H2289" t="str">
        <f t="shared" si="526"/>
        <v>DESKTOP</v>
      </c>
      <c r="I2289" t="str">
        <f t="shared" si="527"/>
        <v>Changed</v>
      </c>
      <c r="J2289">
        <f t="shared" si="528"/>
        <v>1734</v>
      </c>
      <c r="K2289">
        <f t="shared" si="529"/>
        <v>1790</v>
      </c>
      <c r="L2289" s="8">
        <f t="shared" si="530"/>
        <v>45387</v>
      </c>
      <c r="M2289" t="str">
        <f t="shared" ca="1" si="531"/>
        <v>OK</v>
      </c>
      <c r="P2289">
        <f t="shared" si="532"/>
        <v>2288</v>
      </c>
      <c r="Q2289" t="str">
        <f t="shared" si="533"/>
        <v>Customer 3</v>
      </c>
      <c r="R2289" t="str">
        <f t="shared" si="534"/>
        <v>DESKTOP</v>
      </c>
      <c r="S2289">
        <f t="shared" si="535"/>
        <v>1734</v>
      </c>
      <c r="T2289">
        <f t="shared" si="536"/>
        <v>1790</v>
      </c>
      <c r="U2289" s="8">
        <f t="shared" si="537"/>
        <v>45387</v>
      </c>
      <c r="V2289" t="str" cm="1">
        <f t="array" ref="V2289">_xlfn.IFS(S2289 = "", "", S2289 &lt; 500, "Low", S2289 &lt; 1200, "Medium", TRUE, "High")</f>
        <v>High</v>
      </c>
      <c r="W2289" t="str">
        <f t="shared" si="538"/>
        <v>2024-04</v>
      </c>
      <c r="X2289">
        <f t="shared" si="539"/>
        <v>2024</v>
      </c>
    </row>
    <row r="2290" spans="1:24" x14ac:dyDescent="0.3">
      <c r="A2290">
        <f>'Raw_Data'!A2290</f>
        <v>2289</v>
      </c>
      <c r="B2290" t="str">
        <f>'Raw_Data'!B2290</f>
        <v>Customer 2</v>
      </c>
      <c r="C2290" t="str">
        <f>'Raw_Data'!C2290</f>
        <v>Desktop</v>
      </c>
      <c r="D2290">
        <f>'Raw_Data'!D2290</f>
        <v>3350</v>
      </c>
      <c r="E2290">
        <f>'Raw_Data'!E2290</f>
        <v>214</v>
      </c>
      <c r="F2290">
        <f>'Raw_Data'!F2290</f>
        <v>45387.333333333336</v>
      </c>
      <c r="G2290" t="str">
        <f t="shared" si="525"/>
        <v>Customer 2</v>
      </c>
      <c r="H2290" t="str">
        <f t="shared" si="526"/>
        <v>DESKTOP</v>
      </c>
      <c r="I2290" t="str">
        <f t="shared" si="527"/>
        <v>Changed</v>
      </c>
      <c r="J2290">
        <f t="shared" si="528"/>
        <v>3350</v>
      </c>
      <c r="K2290">
        <f t="shared" si="529"/>
        <v>214</v>
      </c>
      <c r="L2290" s="8">
        <f t="shared" si="530"/>
        <v>45387</v>
      </c>
      <c r="M2290" t="str">
        <f t="shared" ca="1" si="531"/>
        <v>OK</v>
      </c>
      <c r="P2290">
        <f t="shared" si="532"/>
        <v>2289</v>
      </c>
      <c r="Q2290" t="str">
        <f t="shared" si="533"/>
        <v>Customer 2</v>
      </c>
      <c r="R2290" t="str">
        <f t="shared" si="534"/>
        <v>DESKTOP</v>
      </c>
      <c r="S2290">
        <f t="shared" si="535"/>
        <v>3350</v>
      </c>
      <c r="T2290">
        <f t="shared" si="536"/>
        <v>214</v>
      </c>
      <c r="U2290" s="8">
        <f t="shared" si="537"/>
        <v>45387</v>
      </c>
      <c r="V2290" t="str" cm="1">
        <f t="array" ref="V2290">_xlfn.IFS(S2290 = "", "", S2290 &lt; 500, "Low", S2290 &lt; 1200, "Medium", TRUE, "High")</f>
        <v>High</v>
      </c>
      <c r="W2290" t="str">
        <f t="shared" si="538"/>
        <v>2024-04</v>
      </c>
      <c r="X2290">
        <f t="shared" si="539"/>
        <v>2024</v>
      </c>
    </row>
    <row r="2291" spans="1:24" x14ac:dyDescent="0.3">
      <c r="A2291">
        <f>'Raw_Data'!A2291</f>
        <v>2290</v>
      </c>
      <c r="B2291" t="str">
        <f>'Raw_Data'!B2291</f>
        <v>Customer 6</v>
      </c>
      <c r="C2291" t="str">
        <f>'Raw_Data'!C2291</f>
        <v>Mobile</v>
      </c>
      <c r="D2291">
        <f>'Raw_Data'!D2291</f>
        <v>223</v>
      </c>
      <c r="E2291">
        <f>'Raw_Data'!E2291</f>
        <v>3991</v>
      </c>
      <c r="F2291">
        <f>'Raw_Data'!F2291</f>
        <v>45387.375</v>
      </c>
      <c r="G2291" t="str">
        <f t="shared" si="525"/>
        <v>Customer 6</v>
      </c>
      <c r="H2291" t="str">
        <f t="shared" si="526"/>
        <v>MOBILE</v>
      </c>
      <c r="I2291" t="str">
        <f t="shared" si="527"/>
        <v>Changed</v>
      </c>
      <c r="J2291">
        <f t="shared" si="528"/>
        <v>223</v>
      </c>
      <c r="K2291">
        <f t="shared" si="529"/>
        <v>3991</v>
      </c>
      <c r="L2291" s="8">
        <f t="shared" si="530"/>
        <v>45387</v>
      </c>
      <c r="M2291" t="str">
        <f t="shared" ca="1" si="531"/>
        <v>OK</v>
      </c>
      <c r="P2291">
        <f t="shared" si="532"/>
        <v>2290</v>
      </c>
      <c r="Q2291" t="str">
        <f t="shared" si="533"/>
        <v>Customer 6</v>
      </c>
      <c r="R2291" t="str">
        <f t="shared" si="534"/>
        <v>MOBILE</v>
      </c>
      <c r="S2291">
        <f t="shared" si="535"/>
        <v>223</v>
      </c>
      <c r="T2291">
        <f t="shared" si="536"/>
        <v>3991</v>
      </c>
      <c r="U2291" s="8">
        <f t="shared" si="537"/>
        <v>45387</v>
      </c>
      <c r="V2291" t="str" cm="1">
        <f t="array" ref="V2291">_xlfn.IFS(S2291 = "", "", S2291 &lt; 500, "Low", S2291 &lt; 1200, "Medium", TRUE, "High")</f>
        <v>Low</v>
      </c>
      <c r="W2291" t="str">
        <f t="shared" si="538"/>
        <v>2024-04</v>
      </c>
      <c r="X2291">
        <f t="shared" si="539"/>
        <v>2024</v>
      </c>
    </row>
    <row r="2292" spans="1:24" x14ac:dyDescent="0.3">
      <c r="A2292">
        <f>'Raw_Data'!A2292</f>
        <v>2291</v>
      </c>
      <c r="B2292" t="str">
        <f>'Raw_Data'!B2292</f>
        <v>Customer 2</v>
      </c>
      <c r="C2292" t="str">
        <f>'Raw_Data'!C2292</f>
        <v>Mobile</v>
      </c>
      <c r="D2292">
        <f>'Raw_Data'!D2292</f>
        <v>625</v>
      </c>
      <c r="E2292">
        <f>'Raw_Data'!E2292</f>
        <v>4179</v>
      </c>
      <c r="F2292">
        <f>'Raw_Data'!F2292</f>
        <v>45387.416666666664</v>
      </c>
      <c r="G2292" t="str">
        <f t="shared" si="525"/>
        <v>Customer 2</v>
      </c>
      <c r="H2292" t="str">
        <f t="shared" si="526"/>
        <v>MOBILE</v>
      </c>
      <c r="I2292" t="str">
        <f t="shared" si="527"/>
        <v>Changed</v>
      </c>
      <c r="J2292">
        <f t="shared" si="528"/>
        <v>625</v>
      </c>
      <c r="K2292">
        <f t="shared" si="529"/>
        <v>4179</v>
      </c>
      <c r="L2292" s="8">
        <f t="shared" si="530"/>
        <v>45387</v>
      </c>
      <c r="M2292" t="str">
        <f t="shared" ca="1" si="531"/>
        <v>OK</v>
      </c>
      <c r="P2292">
        <f t="shared" si="532"/>
        <v>2291</v>
      </c>
      <c r="Q2292" t="str">
        <f t="shared" si="533"/>
        <v>Customer 2</v>
      </c>
      <c r="R2292" t="str">
        <f t="shared" si="534"/>
        <v>MOBILE</v>
      </c>
      <c r="S2292">
        <f t="shared" si="535"/>
        <v>625</v>
      </c>
      <c r="T2292">
        <f t="shared" si="536"/>
        <v>4179</v>
      </c>
      <c r="U2292" s="8">
        <f t="shared" si="537"/>
        <v>45387</v>
      </c>
      <c r="V2292" t="str" cm="1">
        <f t="array" ref="V2292">_xlfn.IFS(S2292 = "", "", S2292 &lt; 500, "Low", S2292 &lt; 1200, "Medium", TRUE, "High")</f>
        <v>Medium</v>
      </c>
      <c r="W2292" t="str">
        <f t="shared" si="538"/>
        <v>2024-04</v>
      </c>
      <c r="X2292">
        <f t="shared" si="539"/>
        <v>2024</v>
      </c>
    </row>
    <row r="2293" spans="1:24" x14ac:dyDescent="0.3">
      <c r="A2293">
        <f>'Raw_Data'!A2293</f>
        <v>2292</v>
      </c>
      <c r="B2293" t="str">
        <f>'Raw_Data'!B2293</f>
        <v>Customer 9</v>
      </c>
      <c r="C2293" t="str">
        <f>'Raw_Data'!C2293</f>
        <v>Workstation</v>
      </c>
      <c r="D2293">
        <f>'Raw_Data'!D2293</f>
        <v>936</v>
      </c>
      <c r="E2293">
        <f>'Raw_Data'!E2293</f>
        <v>373</v>
      </c>
      <c r="F2293">
        <f>'Raw_Data'!F2293</f>
        <v>45387.458333333336</v>
      </c>
      <c r="G2293" t="str">
        <f t="shared" si="525"/>
        <v>Customer 9</v>
      </c>
      <c r="H2293" t="str">
        <f t="shared" si="526"/>
        <v>WORKSTATION</v>
      </c>
      <c r="I2293" t="str">
        <f t="shared" si="527"/>
        <v>Changed</v>
      </c>
      <c r="J2293">
        <f t="shared" si="528"/>
        <v>936</v>
      </c>
      <c r="K2293">
        <f t="shared" si="529"/>
        <v>373</v>
      </c>
      <c r="L2293" s="8">
        <f t="shared" si="530"/>
        <v>45387</v>
      </c>
      <c r="M2293" t="str">
        <f t="shared" ca="1" si="531"/>
        <v>OK</v>
      </c>
      <c r="P2293">
        <f t="shared" si="532"/>
        <v>2292</v>
      </c>
      <c r="Q2293" t="str">
        <f t="shared" si="533"/>
        <v>Customer 9</v>
      </c>
      <c r="R2293" t="str">
        <f t="shared" si="534"/>
        <v>WORKSTATION</v>
      </c>
      <c r="S2293">
        <f t="shared" si="535"/>
        <v>936</v>
      </c>
      <c r="T2293">
        <f t="shared" si="536"/>
        <v>373</v>
      </c>
      <c r="U2293" s="8">
        <f t="shared" si="537"/>
        <v>45387</v>
      </c>
      <c r="V2293" t="str" cm="1">
        <f t="array" ref="V2293">_xlfn.IFS(S2293 = "", "", S2293 &lt; 500, "Low", S2293 &lt; 1200, "Medium", TRUE, "High")</f>
        <v>Medium</v>
      </c>
      <c r="W2293" t="str">
        <f t="shared" si="538"/>
        <v>2024-04</v>
      </c>
      <c r="X2293">
        <f t="shared" si="539"/>
        <v>2024</v>
      </c>
    </row>
    <row r="2294" spans="1:24" x14ac:dyDescent="0.3">
      <c r="A2294">
        <f>'Raw_Data'!A2294</f>
        <v>2293</v>
      </c>
      <c r="B2294" t="str">
        <f>'Raw_Data'!B2294</f>
        <v>Customer 10</v>
      </c>
      <c r="C2294" t="str">
        <f>'Raw_Data'!C2294</f>
        <v>Workstation</v>
      </c>
      <c r="D2294">
        <f>'Raw_Data'!D2294</f>
        <v>1518</v>
      </c>
      <c r="E2294">
        <f>'Raw_Data'!E2294</f>
        <v>2534</v>
      </c>
      <c r="F2294">
        <f>'Raw_Data'!F2294</f>
        <v>45387.5</v>
      </c>
      <c r="G2294" t="str">
        <f t="shared" si="525"/>
        <v>Customer 10</v>
      </c>
      <c r="H2294" t="str">
        <f t="shared" si="526"/>
        <v>WORKSTATION</v>
      </c>
      <c r="I2294" t="str">
        <f t="shared" si="527"/>
        <v>Changed</v>
      </c>
      <c r="J2294">
        <f t="shared" si="528"/>
        <v>1518</v>
      </c>
      <c r="K2294">
        <f t="shared" si="529"/>
        <v>2534</v>
      </c>
      <c r="L2294" s="8">
        <f t="shared" si="530"/>
        <v>45387</v>
      </c>
      <c r="M2294" t="str">
        <f t="shared" ca="1" si="531"/>
        <v>OK</v>
      </c>
      <c r="P2294">
        <f t="shared" si="532"/>
        <v>2293</v>
      </c>
      <c r="Q2294" t="str">
        <f t="shared" si="533"/>
        <v>Customer 10</v>
      </c>
      <c r="R2294" t="str">
        <f t="shared" si="534"/>
        <v>WORKSTATION</v>
      </c>
      <c r="S2294">
        <f t="shared" si="535"/>
        <v>1518</v>
      </c>
      <c r="T2294">
        <f t="shared" si="536"/>
        <v>2534</v>
      </c>
      <c r="U2294" s="8">
        <f t="shared" si="537"/>
        <v>45387</v>
      </c>
      <c r="V2294" t="str" cm="1">
        <f t="array" ref="V2294">_xlfn.IFS(S2294 = "", "", S2294 &lt; 500, "Low", S2294 &lt; 1200, "Medium", TRUE, "High")</f>
        <v>High</v>
      </c>
      <c r="W2294" t="str">
        <f t="shared" si="538"/>
        <v>2024-04</v>
      </c>
      <c r="X2294">
        <f t="shared" si="539"/>
        <v>2024</v>
      </c>
    </row>
    <row r="2295" spans="1:24" x14ac:dyDescent="0.3">
      <c r="A2295">
        <f>'Raw_Data'!A2295</f>
        <v>2294</v>
      </c>
      <c r="B2295" t="str">
        <f>'Raw_Data'!B2295</f>
        <v>Customer 1</v>
      </c>
      <c r="C2295" t="str">
        <f>'Raw_Data'!C2295</f>
        <v>Desktop</v>
      </c>
      <c r="D2295">
        <f>'Raw_Data'!D2295</f>
        <v>2077</v>
      </c>
      <c r="E2295">
        <f>'Raw_Data'!E2295</f>
        <v>4895</v>
      </c>
      <c r="F2295">
        <f>'Raw_Data'!F2295</f>
        <v>45387.541666666664</v>
      </c>
      <c r="G2295" t="str">
        <f t="shared" si="525"/>
        <v>Customer 1</v>
      </c>
      <c r="H2295" t="str">
        <f t="shared" si="526"/>
        <v>DESKTOP</v>
      </c>
      <c r="I2295" t="str">
        <f t="shared" si="527"/>
        <v>Changed</v>
      </c>
      <c r="J2295">
        <f t="shared" si="528"/>
        <v>2077</v>
      </c>
      <c r="K2295">
        <f t="shared" si="529"/>
        <v>4895</v>
      </c>
      <c r="L2295" s="8">
        <f t="shared" si="530"/>
        <v>45387</v>
      </c>
      <c r="M2295" t="str">
        <f t="shared" ca="1" si="531"/>
        <v>OK</v>
      </c>
      <c r="P2295">
        <f t="shared" si="532"/>
        <v>2294</v>
      </c>
      <c r="Q2295" t="str">
        <f t="shared" si="533"/>
        <v>Customer 1</v>
      </c>
      <c r="R2295" t="str">
        <f t="shared" si="534"/>
        <v>DESKTOP</v>
      </c>
      <c r="S2295">
        <f t="shared" si="535"/>
        <v>2077</v>
      </c>
      <c r="T2295">
        <f t="shared" si="536"/>
        <v>4895</v>
      </c>
      <c r="U2295" s="8">
        <f t="shared" si="537"/>
        <v>45387</v>
      </c>
      <c r="V2295" t="str" cm="1">
        <f t="array" ref="V2295">_xlfn.IFS(S2295 = "", "", S2295 &lt; 500, "Low", S2295 &lt; 1200, "Medium", TRUE, "High")</f>
        <v>High</v>
      </c>
      <c r="W2295" t="str">
        <f t="shared" si="538"/>
        <v>2024-04</v>
      </c>
      <c r="X2295">
        <f t="shared" si="539"/>
        <v>2024</v>
      </c>
    </row>
    <row r="2296" spans="1:24" x14ac:dyDescent="0.3">
      <c r="A2296">
        <f>'Raw_Data'!A2296</f>
        <v>2295</v>
      </c>
      <c r="B2296" t="str">
        <f>'Raw_Data'!B2296</f>
        <v>Customer 3</v>
      </c>
      <c r="C2296" t="str">
        <f>'Raw_Data'!C2296</f>
        <v>Workstation</v>
      </c>
      <c r="D2296">
        <f>'Raw_Data'!D2296</f>
        <v>96</v>
      </c>
      <c r="E2296">
        <f>'Raw_Data'!E2296</f>
        <v>1741</v>
      </c>
      <c r="F2296">
        <f>'Raw_Data'!F2296</f>
        <v>45387.583333333336</v>
      </c>
      <c r="G2296" t="str">
        <f t="shared" si="525"/>
        <v>Customer 3</v>
      </c>
      <c r="H2296" t="str">
        <f t="shared" si="526"/>
        <v>WORKSTATION</v>
      </c>
      <c r="I2296" t="str">
        <f t="shared" si="527"/>
        <v>Changed</v>
      </c>
      <c r="J2296">
        <f t="shared" si="528"/>
        <v>96</v>
      </c>
      <c r="K2296">
        <f t="shared" si="529"/>
        <v>1741</v>
      </c>
      <c r="L2296" s="8">
        <f t="shared" si="530"/>
        <v>45387</v>
      </c>
      <c r="M2296" t="str">
        <f t="shared" ca="1" si="531"/>
        <v>OK</v>
      </c>
      <c r="P2296">
        <f t="shared" si="532"/>
        <v>2295</v>
      </c>
      <c r="Q2296" t="str">
        <f t="shared" si="533"/>
        <v>Customer 3</v>
      </c>
      <c r="R2296" t="str">
        <f t="shared" si="534"/>
        <v>WORKSTATION</v>
      </c>
      <c r="S2296">
        <f t="shared" si="535"/>
        <v>96</v>
      </c>
      <c r="T2296">
        <f t="shared" si="536"/>
        <v>1741</v>
      </c>
      <c r="U2296" s="8">
        <f t="shared" si="537"/>
        <v>45387</v>
      </c>
      <c r="V2296" t="str" cm="1">
        <f t="array" ref="V2296">_xlfn.IFS(S2296 = "", "", S2296 &lt; 500, "Low", S2296 &lt; 1200, "Medium", TRUE, "High")</f>
        <v>Low</v>
      </c>
      <c r="W2296" t="str">
        <f t="shared" si="538"/>
        <v>2024-04</v>
      </c>
      <c r="X2296">
        <f t="shared" si="539"/>
        <v>2024</v>
      </c>
    </row>
    <row r="2297" spans="1:24" x14ac:dyDescent="0.3">
      <c r="A2297">
        <f>'Raw_Data'!A2297</f>
        <v>2296</v>
      </c>
      <c r="B2297" t="str">
        <f>'Raw_Data'!B2297</f>
        <v>Customer 14</v>
      </c>
      <c r="C2297" t="str">
        <f>'Raw_Data'!C2297</f>
        <v>Mobile</v>
      </c>
      <c r="D2297">
        <f>'Raw_Data'!D2297</f>
        <v>3950</v>
      </c>
      <c r="E2297">
        <f>'Raw_Data'!E2297</f>
        <v>409</v>
      </c>
      <c r="F2297">
        <f>'Raw_Data'!F2297</f>
        <v>45387.625</v>
      </c>
      <c r="G2297" t="str">
        <f t="shared" si="525"/>
        <v>Customer 14</v>
      </c>
      <c r="H2297" t="str">
        <f t="shared" si="526"/>
        <v>MOBILE</v>
      </c>
      <c r="I2297" t="str">
        <f t="shared" si="527"/>
        <v>Changed</v>
      </c>
      <c r="J2297">
        <f t="shared" si="528"/>
        <v>3950</v>
      </c>
      <c r="K2297">
        <f t="shared" si="529"/>
        <v>409</v>
      </c>
      <c r="L2297" s="8">
        <f t="shared" si="530"/>
        <v>45387</v>
      </c>
      <c r="M2297" t="str">
        <f t="shared" ca="1" si="531"/>
        <v>OK</v>
      </c>
      <c r="P2297">
        <f t="shared" si="532"/>
        <v>2296</v>
      </c>
      <c r="Q2297" t="str">
        <f t="shared" si="533"/>
        <v>Customer 14</v>
      </c>
      <c r="R2297" t="str">
        <f t="shared" si="534"/>
        <v>MOBILE</v>
      </c>
      <c r="S2297">
        <f t="shared" si="535"/>
        <v>3950</v>
      </c>
      <c r="T2297">
        <f t="shared" si="536"/>
        <v>409</v>
      </c>
      <c r="U2297" s="8">
        <f t="shared" si="537"/>
        <v>45387</v>
      </c>
      <c r="V2297" t="str" cm="1">
        <f t="array" ref="V2297">_xlfn.IFS(S2297 = "", "", S2297 &lt; 500, "Low", S2297 &lt; 1200, "Medium", TRUE, "High")</f>
        <v>High</v>
      </c>
      <c r="W2297" t="str">
        <f t="shared" si="538"/>
        <v>2024-04</v>
      </c>
      <c r="X2297">
        <f t="shared" si="539"/>
        <v>2024</v>
      </c>
    </row>
    <row r="2298" spans="1:24" x14ac:dyDescent="0.3">
      <c r="A2298">
        <f>'Raw_Data'!A2298</f>
        <v>2297</v>
      </c>
      <c r="B2298" t="str">
        <f>'Raw_Data'!B2298</f>
        <v>Customer 8</v>
      </c>
      <c r="C2298" t="str">
        <f>'Raw_Data'!C2298</f>
        <v>Desktop</v>
      </c>
      <c r="D2298">
        <f>'Raw_Data'!D2298</f>
        <v>750</v>
      </c>
      <c r="E2298">
        <f>'Raw_Data'!E2298</f>
        <v>4076</v>
      </c>
      <c r="F2298">
        <f>'Raw_Data'!F2298</f>
        <v>45387.666666666664</v>
      </c>
      <c r="G2298" t="str">
        <f t="shared" si="525"/>
        <v>Customer 8</v>
      </c>
      <c r="H2298" t="str">
        <f t="shared" si="526"/>
        <v>DESKTOP</v>
      </c>
      <c r="I2298" t="str">
        <f t="shared" si="527"/>
        <v>Changed</v>
      </c>
      <c r="J2298">
        <f t="shared" si="528"/>
        <v>750</v>
      </c>
      <c r="K2298">
        <f t="shared" si="529"/>
        <v>4076</v>
      </c>
      <c r="L2298" s="8">
        <f t="shared" si="530"/>
        <v>45387</v>
      </c>
      <c r="M2298" t="str">
        <f t="shared" ca="1" si="531"/>
        <v>OK</v>
      </c>
      <c r="P2298">
        <f t="shared" si="532"/>
        <v>2297</v>
      </c>
      <c r="Q2298" t="str">
        <f t="shared" si="533"/>
        <v>Customer 8</v>
      </c>
      <c r="R2298" t="str">
        <f t="shared" si="534"/>
        <v>DESKTOP</v>
      </c>
      <c r="S2298">
        <f t="shared" si="535"/>
        <v>750</v>
      </c>
      <c r="T2298">
        <f t="shared" si="536"/>
        <v>4076</v>
      </c>
      <c r="U2298" s="8">
        <f t="shared" si="537"/>
        <v>45387</v>
      </c>
      <c r="V2298" t="str" cm="1">
        <f t="array" ref="V2298">_xlfn.IFS(S2298 = "", "", S2298 &lt; 500, "Low", S2298 &lt; 1200, "Medium", TRUE, "High")</f>
        <v>Medium</v>
      </c>
      <c r="W2298" t="str">
        <f t="shared" si="538"/>
        <v>2024-04</v>
      </c>
      <c r="X2298">
        <f t="shared" si="539"/>
        <v>2024</v>
      </c>
    </row>
    <row r="2299" spans="1:24" x14ac:dyDescent="0.3">
      <c r="A2299">
        <f>'Raw_Data'!A2299</f>
        <v>2298</v>
      </c>
      <c r="B2299" t="str">
        <f>'Raw_Data'!B2299</f>
        <v>Customer 8</v>
      </c>
      <c r="C2299" t="str">
        <f>'Raw_Data'!C2299</f>
        <v>Workstation</v>
      </c>
      <c r="D2299">
        <f>'Raw_Data'!D2299</f>
        <v>2408</v>
      </c>
      <c r="E2299">
        <f>'Raw_Data'!E2299</f>
        <v>2349</v>
      </c>
      <c r="F2299">
        <f>'Raw_Data'!F2299</f>
        <v>45387.708333333336</v>
      </c>
      <c r="G2299" t="str">
        <f t="shared" si="525"/>
        <v>Customer 8</v>
      </c>
      <c r="H2299" t="str">
        <f t="shared" si="526"/>
        <v>WORKSTATION</v>
      </c>
      <c r="I2299" t="str">
        <f t="shared" si="527"/>
        <v>Changed</v>
      </c>
      <c r="J2299">
        <f t="shared" si="528"/>
        <v>2408</v>
      </c>
      <c r="K2299">
        <f t="shared" si="529"/>
        <v>2349</v>
      </c>
      <c r="L2299" s="8">
        <f t="shared" si="530"/>
        <v>45387</v>
      </c>
      <c r="M2299" t="str">
        <f t="shared" ca="1" si="531"/>
        <v>OK</v>
      </c>
      <c r="P2299">
        <f t="shared" si="532"/>
        <v>2298</v>
      </c>
      <c r="Q2299" t="str">
        <f t="shared" si="533"/>
        <v>Customer 8</v>
      </c>
      <c r="R2299" t="str">
        <f t="shared" si="534"/>
        <v>WORKSTATION</v>
      </c>
      <c r="S2299">
        <f t="shared" si="535"/>
        <v>2408</v>
      </c>
      <c r="T2299">
        <f t="shared" si="536"/>
        <v>2349</v>
      </c>
      <c r="U2299" s="8">
        <f t="shared" si="537"/>
        <v>45387</v>
      </c>
      <c r="V2299" t="str" cm="1">
        <f t="array" ref="V2299">_xlfn.IFS(S2299 = "", "", S2299 &lt; 500, "Low", S2299 &lt; 1200, "Medium", TRUE, "High")</f>
        <v>High</v>
      </c>
      <c r="W2299" t="str">
        <f t="shared" si="538"/>
        <v>2024-04</v>
      </c>
      <c r="X2299">
        <f t="shared" si="539"/>
        <v>2024</v>
      </c>
    </row>
    <row r="2300" spans="1:24" x14ac:dyDescent="0.3">
      <c r="A2300">
        <f>'Raw_Data'!A2300</f>
        <v>2299</v>
      </c>
      <c r="B2300" t="str">
        <f>'Raw_Data'!B2300</f>
        <v>Customer 2</v>
      </c>
      <c r="C2300" t="str">
        <f>'Raw_Data'!C2300</f>
        <v>Mobile</v>
      </c>
      <c r="D2300">
        <f>'Raw_Data'!D2300</f>
        <v>596</v>
      </c>
      <c r="E2300">
        <f>'Raw_Data'!E2300</f>
        <v>298</v>
      </c>
      <c r="F2300">
        <f>'Raw_Data'!F2300</f>
        <v>45387.75</v>
      </c>
      <c r="G2300" t="str">
        <f t="shared" si="525"/>
        <v>Customer 2</v>
      </c>
      <c r="H2300" t="str">
        <f t="shared" si="526"/>
        <v>MOBILE</v>
      </c>
      <c r="I2300" t="str">
        <f t="shared" si="527"/>
        <v>Changed</v>
      </c>
      <c r="J2300">
        <f t="shared" si="528"/>
        <v>596</v>
      </c>
      <c r="K2300">
        <f t="shared" si="529"/>
        <v>298</v>
      </c>
      <c r="L2300" s="8">
        <f t="shared" si="530"/>
        <v>45387</v>
      </c>
      <c r="M2300" t="str">
        <f t="shared" ca="1" si="531"/>
        <v>OK</v>
      </c>
      <c r="P2300">
        <f t="shared" si="532"/>
        <v>2299</v>
      </c>
      <c r="Q2300" t="str">
        <f t="shared" si="533"/>
        <v>Customer 2</v>
      </c>
      <c r="R2300" t="str">
        <f t="shared" si="534"/>
        <v>MOBILE</v>
      </c>
      <c r="S2300">
        <f t="shared" si="535"/>
        <v>596</v>
      </c>
      <c r="T2300">
        <f t="shared" si="536"/>
        <v>298</v>
      </c>
      <c r="U2300" s="8">
        <f t="shared" si="537"/>
        <v>45387</v>
      </c>
      <c r="V2300" t="str" cm="1">
        <f t="array" ref="V2300">_xlfn.IFS(S2300 = "", "", S2300 &lt; 500, "Low", S2300 &lt; 1200, "Medium", TRUE, "High")</f>
        <v>Medium</v>
      </c>
      <c r="W2300" t="str">
        <f t="shared" si="538"/>
        <v>2024-04</v>
      </c>
      <c r="X2300">
        <f t="shared" si="539"/>
        <v>2024</v>
      </c>
    </row>
    <row r="2301" spans="1:24" x14ac:dyDescent="0.3">
      <c r="A2301">
        <f>'Raw_Data'!A2301</f>
        <v>2300</v>
      </c>
      <c r="B2301" t="str">
        <f>'Raw_Data'!B2301</f>
        <v>Customer 10</v>
      </c>
      <c r="C2301" t="str">
        <f>'Raw_Data'!C2301</f>
        <v>Workstation</v>
      </c>
      <c r="D2301">
        <f>'Raw_Data'!D2301</f>
        <v>2423</v>
      </c>
      <c r="E2301">
        <f>'Raw_Data'!E2301</f>
        <v>2834</v>
      </c>
      <c r="F2301">
        <f>'Raw_Data'!F2301</f>
        <v>45387.791666666664</v>
      </c>
      <c r="G2301" t="str">
        <f t="shared" si="525"/>
        <v>Customer 10</v>
      </c>
      <c r="H2301" t="str">
        <f t="shared" si="526"/>
        <v>WORKSTATION</v>
      </c>
      <c r="I2301" t="str">
        <f t="shared" si="527"/>
        <v>Changed</v>
      </c>
      <c r="J2301">
        <f t="shared" si="528"/>
        <v>2423</v>
      </c>
      <c r="K2301">
        <f t="shared" si="529"/>
        <v>2834</v>
      </c>
      <c r="L2301" s="8">
        <f t="shared" si="530"/>
        <v>45387</v>
      </c>
      <c r="M2301" t="str">
        <f t="shared" ca="1" si="531"/>
        <v>OK</v>
      </c>
      <c r="P2301">
        <f t="shared" si="532"/>
        <v>2300</v>
      </c>
      <c r="Q2301" t="str">
        <f t="shared" si="533"/>
        <v>Customer 10</v>
      </c>
      <c r="R2301" t="str">
        <f t="shared" si="534"/>
        <v>WORKSTATION</v>
      </c>
      <c r="S2301">
        <f t="shared" si="535"/>
        <v>2423</v>
      </c>
      <c r="T2301">
        <f t="shared" si="536"/>
        <v>2834</v>
      </c>
      <c r="U2301" s="8">
        <f t="shared" si="537"/>
        <v>45387</v>
      </c>
      <c r="V2301" t="str" cm="1">
        <f t="array" ref="V2301">_xlfn.IFS(S2301 = "", "", S2301 &lt; 500, "Low", S2301 &lt; 1200, "Medium", TRUE, "High")</f>
        <v>High</v>
      </c>
      <c r="W2301" t="str">
        <f t="shared" si="538"/>
        <v>2024-04</v>
      </c>
      <c r="X2301">
        <f t="shared" si="539"/>
        <v>2024</v>
      </c>
    </row>
    <row r="2302" spans="1:24" x14ac:dyDescent="0.3">
      <c r="A2302">
        <f>'Raw_Data'!A2302</f>
        <v>2301</v>
      </c>
      <c r="B2302" t="str">
        <f>'Raw_Data'!B2302</f>
        <v>Customer 10</v>
      </c>
      <c r="C2302" t="str">
        <f>'Raw_Data'!C2302</f>
        <v>Workstation</v>
      </c>
      <c r="D2302">
        <f>'Raw_Data'!D2302</f>
        <v>3946</v>
      </c>
      <c r="E2302">
        <f>'Raw_Data'!E2302</f>
        <v>3921</v>
      </c>
      <c r="F2302">
        <f>'Raw_Data'!F2302</f>
        <v>45387.833333333336</v>
      </c>
      <c r="G2302" t="str">
        <f t="shared" si="525"/>
        <v>Customer 10</v>
      </c>
      <c r="H2302" t="str">
        <f t="shared" si="526"/>
        <v>WORKSTATION</v>
      </c>
      <c r="I2302" t="str">
        <f t="shared" si="527"/>
        <v>Changed</v>
      </c>
      <c r="J2302">
        <f t="shared" si="528"/>
        <v>3946</v>
      </c>
      <c r="K2302">
        <f t="shared" si="529"/>
        <v>3921</v>
      </c>
      <c r="L2302" s="8">
        <f t="shared" si="530"/>
        <v>45387</v>
      </c>
      <c r="M2302" t="str">
        <f t="shared" ca="1" si="531"/>
        <v>OK</v>
      </c>
      <c r="P2302">
        <f t="shared" si="532"/>
        <v>2301</v>
      </c>
      <c r="Q2302" t="str">
        <f t="shared" si="533"/>
        <v>Customer 10</v>
      </c>
      <c r="R2302" t="str">
        <f t="shared" si="534"/>
        <v>WORKSTATION</v>
      </c>
      <c r="S2302">
        <f t="shared" si="535"/>
        <v>3946</v>
      </c>
      <c r="T2302">
        <f t="shared" si="536"/>
        <v>3921</v>
      </c>
      <c r="U2302" s="8">
        <f t="shared" si="537"/>
        <v>45387</v>
      </c>
      <c r="V2302" t="str" cm="1">
        <f t="array" ref="V2302">_xlfn.IFS(S2302 = "", "", S2302 &lt; 500, "Low", S2302 &lt; 1200, "Medium", TRUE, "High")</f>
        <v>High</v>
      </c>
      <c r="W2302" t="str">
        <f t="shared" si="538"/>
        <v>2024-04</v>
      </c>
      <c r="X2302">
        <f t="shared" si="539"/>
        <v>2024</v>
      </c>
    </row>
    <row r="2303" spans="1:24" x14ac:dyDescent="0.3">
      <c r="A2303">
        <f>'Raw_Data'!A2303</f>
        <v>2302</v>
      </c>
      <c r="B2303" t="str">
        <f>'Raw_Data'!B2303</f>
        <v>Customer 10</v>
      </c>
      <c r="C2303" t="str">
        <f>'Raw_Data'!C2303</f>
        <v>Desktop</v>
      </c>
      <c r="D2303">
        <f>'Raw_Data'!D2303</f>
        <v>1019</v>
      </c>
      <c r="E2303">
        <f>'Raw_Data'!E2303</f>
        <v>3437</v>
      </c>
      <c r="F2303">
        <f>'Raw_Data'!F2303</f>
        <v>45387.875</v>
      </c>
      <c r="G2303" t="str">
        <f t="shared" si="525"/>
        <v>Customer 10</v>
      </c>
      <c r="H2303" t="str">
        <f t="shared" si="526"/>
        <v>DESKTOP</v>
      </c>
      <c r="I2303" t="str">
        <f t="shared" si="527"/>
        <v>Changed</v>
      </c>
      <c r="J2303">
        <f t="shared" si="528"/>
        <v>1019</v>
      </c>
      <c r="K2303">
        <f t="shared" si="529"/>
        <v>3437</v>
      </c>
      <c r="L2303" s="8">
        <f t="shared" si="530"/>
        <v>45387</v>
      </c>
      <c r="M2303" t="str">
        <f t="shared" ca="1" si="531"/>
        <v>OK</v>
      </c>
      <c r="P2303">
        <f t="shared" si="532"/>
        <v>2302</v>
      </c>
      <c r="Q2303" t="str">
        <f t="shared" si="533"/>
        <v>Customer 10</v>
      </c>
      <c r="R2303" t="str">
        <f t="shared" si="534"/>
        <v>DESKTOP</v>
      </c>
      <c r="S2303">
        <f t="shared" si="535"/>
        <v>1019</v>
      </c>
      <c r="T2303">
        <f t="shared" si="536"/>
        <v>3437</v>
      </c>
      <c r="U2303" s="8">
        <f t="shared" si="537"/>
        <v>45387</v>
      </c>
      <c r="V2303" t="str" cm="1">
        <f t="array" ref="V2303">_xlfn.IFS(S2303 = "", "", S2303 &lt; 500, "Low", S2303 &lt; 1200, "Medium", TRUE, "High")</f>
        <v>Medium</v>
      </c>
      <c r="W2303" t="str">
        <f t="shared" si="538"/>
        <v>2024-04</v>
      </c>
      <c r="X2303">
        <f t="shared" si="539"/>
        <v>2024</v>
      </c>
    </row>
    <row r="2304" spans="1:24" x14ac:dyDescent="0.3">
      <c r="A2304">
        <f>'Raw_Data'!A2304</f>
        <v>2303</v>
      </c>
      <c r="B2304" t="str">
        <f>'Raw_Data'!B2304</f>
        <v>Customer 10</v>
      </c>
      <c r="C2304" t="str">
        <f>'Raw_Data'!C2304</f>
        <v>Mobile</v>
      </c>
      <c r="D2304">
        <f>'Raw_Data'!D2304</f>
        <v>3477</v>
      </c>
      <c r="E2304">
        <f>'Raw_Data'!E2304</f>
        <v>108</v>
      </c>
      <c r="F2304">
        <f>'Raw_Data'!F2304</f>
        <v>45387.916666666664</v>
      </c>
      <c r="G2304" t="str">
        <f t="shared" si="525"/>
        <v>Customer 10</v>
      </c>
      <c r="H2304" t="str">
        <f t="shared" si="526"/>
        <v>MOBILE</v>
      </c>
      <c r="I2304" t="str">
        <f t="shared" si="527"/>
        <v>Changed</v>
      </c>
      <c r="J2304">
        <f t="shared" si="528"/>
        <v>3477</v>
      </c>
      <c r="K2304">
        <f t="shared" si="529"/>
        <v>108</v>
      </c>
      <c r="L2304" s="8">
        <f t="shared" si="530"/>
        <v>45387</v>
      </c>
      <c r="M2304" t="str">
        <f t="shared" ca="1" si="531"/>
        <v>OK</v>
      </c>
      <c r="P2304">
        <f t="shared" si="532"/>
        <v>2303</v>
      </c>
      <c r="Q2304" t="str">
        <f t="shared" si="533"/>
        <v>Customer 10</v>
      </c>
      <c r="R2304" t="str">
        <f t="shared" si="534"/>
        <v>MOBILE</v>
      </c>
      <c r="S2304">
        <f t="shared" si="535"/>
        <v>3477</v>
      </c>
      <c r="T2304">
        <f t="shared" si="536"/>
        <v>108</v>
      </c>
      <c r="U2304" s="8">
        <f t="shared" si="537"/>
        <v>45387</v>
      </c>
      <c r="V2304" t="str" cm="1">
        <f t="array" ref="V2304">_xlfn.IFS(S2304 = "", "", S2304 &lt; 500, "Low", S2304 &lt; 1200, "Medium", TRUE, "High")</f>
        <v>High</v>
      </c>
      <c r="W2304" t="str">
        <f t="shared" si="538"/>
        <v>2024-04</v>
      </c>
      <c r="X2304">
        <f t="shared" si="539"/>
        <v>2024</v>
      </c>
    </row>
    <row r="2305" spans="1:24" x14ac:dyDescent="0.3">
      <c r="A2305">
        <f>'Raw_Data'!A2305</f>
        <v>2304</v>
      </c>
      <c r="B2305" t="str">
        <f>'Raw_Data'!B2305</f>
        <v>Customer 11</v>
      </c>
      <c r="C2305" t="str">
        <f>'Raw_Data'!C2305</f>
        <v>Desktop</v>
      </c>
      <c r="D2305">
        <f>'Raw_Data'!D2305</f>
        <v>3563</v>
      </c>
      <c r="E2305">
        <f>'Raw_Data'!E2305</f>
        <v>4533</v>
      </c>
      <c r="F2305">
        <f>'Raw_Data'!F2305</f>
        <v>45387.958333333336</v>
      </c>
      <c r="G2305" t="str">
        <f t="shared" si="525"/>
        <v>Customer 11</v>
      </c>
      <c r="H2305" t="str">
        <f t="shared" si="526"/>
        <v>DESKTOP</v>
      </c>
      <c r="I2305" t="str">
        <f t="shared" si="527"/>
        <v>Changed</v>
      </c>
      <c r="J2305">
        <f t="shared" si="528"/>
        <v>3563</v>
      </c>
      <c r="K2305">
        <f t="shared" si="529"/>
        <v>4533</v>
      </c>
      <c r="L2305" s="8">
        <f t="shared" si="530"/>
        <v>45387</v>
      </c>
      <c r="M2305" t="str">
        <f t="shared" ca="1" si="531"/>
        <v>OK</v>
      </c>
      <c r="P2305">
        <f t="shared" si="532"/>
        <v>2304</v>
      </c>
      <c r="Q2305" t="str">
        <f t="shared" si="533"/>
        <v>Customer 11</v>
      </c>
      <c r="R2305" t="str">
        <f t="shared" si="534"/>
        <v>DESKTOP</v>
      </c>
      <c r="S2305">
        <f t="shared" si="535"/>
        <v>3563</v>
      </c>
      <c r="T2305">
        <f t="shared" si="536"/>
        <v>4533</v>
      </c>
      <c r="U2305" s="8">
        <f t="shared" si="537"/>
        <v>45387</v>
      </c>
      <c r="V2305" t="str" cm="1">
        <f t="array" ref="V2305">_xlfn.IFS(S2305 = "", "", S2305 &lt; 500, "Low", S2305 &lt; 1200, "Medium", TRUE, "High")</f>
        <v>High</v>
      </c>
      <c r="W2305" t="str">
        <f t="shared" si="538"/>
        <v>2024-04</v>
      </c>
      <c r="X2305">
        <f t="shared" si="539"/>
        <v>2024</v>
      </c>
    </row>
    <row r="2306" spans="1:24" x14ac:dyDescent="0.3">
      <c r="A2306">
        <f>'Raw_Data'!A2306</f>
        <v>2305</v>
      </c>
      <c r="B2306" t="str">
        <f>'Raw_Data'!B2306</f>
        <v>Customer 8</v>
      </c>
      <c r="C2306" t="str">
        <f>'Raw_Data'!C2306</f>
        <v>Mobile</v>
      </c>
      <c r="D2306">
        <f>'Raw_Data'!D2306</f>
        <v>2858</v>
      </c>
      <c r="E2306">
        <f>'Raw_Data'!E2306</f>
        <v>3930</v>
      </c>
      <c r="F2306">
        <f>'Raw_Data'!F2306</f>
        <v>45388</v>
      </c>
      <c r="G2306" t="str">
        <f t="shared" si="525"/>
        <v>Customer 8</v>
      </c>
      <c r="H2306" t="str">
        <f t="shared" si="526"/>
        <v>MOBILE</v>
      </c>
      <c r="I2306" t="str">
        <f t="shared" si="527"/>
        <v>Changed</v>
      </c>
      <c r="J2306">
        <f t="shared" si="528"/>
        <v>2858</v>
      </c>
      <c r="K2306">
        <f t="shared" si="529"/>
        <v>3930</v>
      </c>
      <c r="L2306" s="8">
        <f t="shared" si="530"/>
        <v>45388</v>
      </c>
      <c r="M2306" t="str">
        <f t="shared" ca="1" si="531"/>
        <v>OK</v>
      </c>
      <c r="P2306">
        <f t="shared" si="532"/>
        <v>2305</v>
      </c>
      <c r="Q2306" t="str">
        <f t="shared" si="533"/>
        <v>Customer 8</v>
      </c>
      <c r="R2306" t="str">
        <f t="shared" si="534"/>
        <v>MOBILE</v>
      </c>
      <c r="S2306">
        <f t="shared" si="535"/>
        <v>2858</v>
      </c>
      <c r="T2306">
        <f t="shared" si="536"/>
        <v>3930</v>
      </c>
      <c r="U2306" s="8">
        <f t="shared" si="537"/>
        <v>45388</v>
      </c>
      <c r="V2306" t="str" cm="1">
        <f t="array" ref="V2306">_xlfn.IFS(S2306 = "", "", S2306 &lt; 500, "Low", S2306 &lt; 1200, "Medium", TRUE, "High")</f>
        <v>High</v>
      </c>
      <c r="W2306" t="str">
        <f t="shared" si="538"/>
        <v>2024-04</v>
      </c>
      <c r="X2306">
        <f t="shared" si="539"/>
        <v>2024</v>
      </c>
    </row>
    <row r="2307" spans="1:24" x14ac:dyDescent="0.3">
      <c r="A2307">
        <f>'Raw_Data'!A2307</f>
        <v>2306</v>
      </c>
      <c r="B2307" t="str">
        <f>'Raw_Data'!B2307</f>
        <v>Customer 2</v>
      </c>
      <c r="C2307" t="str">
        <f>'Raw_Data'!C2307</f>
        <v>Mobile</v>
      </c>
      <c r="D2307">
        <f>'Raw_Data'!D2307</f>
        <v>2074</v>
      </c>
      <c r="E2307">
        <f>'Raw_Data'!E2307</f>
        <v>3949</v>
      </c>
      <c r="F2307">
        <f>'Raw_Data'!F2307</f>
        <v>45388.041666666664</v>
      </c>
      <c r="G2307" t="str">
        <f t="shared" ref="G2307:G2370" si="540">PROPER(CLEAN(TRIM(B2307)))</f>
        <v>Customer 2</v>
      </c>
      <c r="H2307" t="str">
        <f t="shared" ref="H2307:H2370" si="541">UPPER(CLEAN(TRIM(C2307)))</f>
        <v>MOBILE</v>
      </c>
      <c r="I2307" t="str">
        <f t="shared" ref="I2307:I2370" si="542">IF(OR(NOT(EXACT(B2307,G2307)), NOT(EXACT(C2307,H2307))), "Changed", "")</f>
        <v>Changed</v>
      </c>
      <c r="J2307">
        <f t="shared" ref="J2307:J2370" si="543">IFERROR(VALUE(TRIM(D2307)), "")</f>
        <v>2074</v>
      </c>
      <c r="K2307">
        <f t="shared" ref="K2307:K2370" si="544">IFERROR(VALUE(TRIM(E2307)), "")</f>
        <v>3949</v>
      </c>
      <c r="L2307" s="8">
        <f t="shared" ref="L2307:L2370" si="545">IF(F2307="","",INT(F2307))</f>
        <v>45388</v>
      </c>
      <c r="M2307" t="str">
        <f t="shared" ref="M2307:M2370" ca="1" si="546">IF(AND(L2307&gt;=DATE(2000,1,1), L2307&lt;=TODAY()+365), "OK", "OutOfRange")</f>
        <v>OK</v>
      </c>
      <c r="P2307">
        <f t="shared" ref="P2307:P2370" si="547">IF(A2307="","",A2307)</f>
        <v>2306</v>
      </c>
      <c r="Q2307" t="str">
        <f t="shared" ref="Q2307:Q2370" si="548">IF(G2307="","",G2307)</f>
        <v>Customer 2</v>
      </c>
      <c r="R2307" t="str">
        <f t="shared" ref="R2307:R2370" si="549">IF(H2307="","",H2307)</f>
        <v>MOBILE</v>
      </c>
      <c r="S2307">
        <f t="shared" ref="S2307:S2370" si="550">IF(J2307="","",J2307)</f>
        <v>2074</v>
      </c>
      <c r="T2307">
        <f t="shared" ref="T2307:T2370" si="551">IF(K2307="","",K2307)</f>
        <v>3949</v>
      </c>
      <c r="U2307" s="8">
        <f t="shared" ref="U2307:U2370" si="552">IF(L2307="","",L2307)</f>
        <v>45388</v>
      </c>
      <c r="V2307" t="str" cm="1">
        <f t="array" ref="V2307">_xlfn.IFS(S2307 = "", "", S2307 &lt; 500, "Low", S2307 &lt; 1200, "Medium", TRUE, "High")</f>
        <v>High</v>
      </c>
      <c r="W2307" t="str">
        <f t="shared" ref="W2307:W2370" si="553">TEXT(U2307, "yyyy-mm")</f>
        <v>2024-04</v>
      </c>
      <c r="X2307">
        <f t="shared" ref="X2307:X2370" si="554">YEAR(U2307)</f>
        <v>2024</v>
      </c>
    </row>
    <row r="2308" spans="1:24" x14ac:dyDescent="0.3">
      <c r="A2308">
        <f>'Raw_Data'!A2308</f>
        <v>2307</v>
      </c>
      <c r="B2308" t="str">
        <f>'Raw_Data'!B2308</f>
        <v>Customer 11</v>
      </c>
      <c r="C2308" t="str">
        <f>'Raw_Data'!C2308</f>
        <v>Workstation</v>
      </c>
      <c r="D2308">
        <f>'Raw_Data'!D2308</f>
        <v>3771</v>
      </c>
      <c r="E2308">
        <f>'Raw_Data'!E2308</f>
        <v>2197</v>
      </c>
      <c r="F2308">
        <f>'Raw_Data'!F2308</f>
        <v>45388.083333333336</v>
      </c>
      <c r="G2308" t="str">
        <f t="shared" si="540"/>
        <v>Customer 11</v>
      </c>
      <c r="H2308" t="str">
        <f t="shared" si="541"/>
        <v>WORKSTATION</v>
      </c>
      <c r="I2308" t="str">
        <f t="shared" si="542"/>
        <v>Changed</v>
      </c>
      <c r="J2308">
        <f t="shared" si="543"/>
        <v>3771</v>
      </c>
      <c r="K2308">
        <f t="shared" si="544"/>
        <v>2197</v>
      </c>
      <c r="L2308" s="8">
        <f t="shared" si="545"/>
        <v>45388</v>
      </c>
      <c r="M2308" t="str">
        <f t="shared" ca="1" si="546"/>
        <v>OK</v>
      </c>
      <c r="P2308">
        <f t="shared" si="547"/>
        <v>2307</v>
      </c>
      <c r="Q2308" t="str">
        <f t="shared" si="548"/>
        <v>Customer 11</v>
      </c>
      <c r="R2308" t="str">
        <f t="shared" si="549"/>
        <v>WORKSTATION</v>
      </c>
      <c r="S2308">
        <f t="shared" si="550"/>
        <v>3771</v>
      </c>
      <c r="T2308">
        <f t="shared" si="551"/>
        <v>2197</v>
      </c>
      <c r="U2308" s="8">
        <f t="shared" si="552"/>
        <v>45388</v>
      </c>
      <c r="V2308" t="str" cm="1">
        <f t="array" ref="V2308">_xlfn.IFS(S2308 = "", "", S2308 &lt; 500, "Low", S2308 &lt; 1200, "Medium", TRUE, "High")</f>
        <v>High</v>
      </c>
      <c r="W2308" t="str">
        <f t="shared" si="553"/>
        <v>2024-04</v>
      </c>
      <c r="X2308">
        <f t="shared" si="554"/>
        <v>2024</v>
      </c>
    </row>
    <row r="2309" spans="1:24" x14ac:dyDescent="0.3">
      <c r="A2309">
        <f>'Raw_Data'!A2309</f>
        <v>2308</v>
      </c>
      <c r="B2309" t="str">
        <f>'Raw_Data'!B2309</f>
        <v>Customer 11</v>
      </c>
      <c r="C2309" t="str">
        <f>'Raw_Data'!C2309</f>
        <v>Embedded</v>
      </c>
      <c r="D2309">
        <f>'Raw_Data'!D2309</f>
        <v>226</v>
      </c>
      <c r="E2309">
        <f>'Raw_Data'!E2309</f>
        <v>2168</v>
      </c>
      <c r="F2309">
        <f>'Raw_Data'!F2309</f>
        <v>45388.125</v>
      </c>
      <c r="G2309" t="str">
        <f t="shared" si="540"/>
        <v>Customer 11</v>
      </c>
      <c r="H2309" t="str">
        <f t="shared" si="541"/>
        <v>EMBEDDED</v>
      </c>
      <c r="I2309" t="str">
        <f t="shared" si="542"/>
        <v>Changed</v>
      </c>
      <c r="J2309">
        <f t="shared" si="543"/>
        <v>226</v>
      </c>
      <c r="K2309">
        <f t="shared" si="544"/>
        <v>2168</v>
      </c>
      <c r="L2309" s="8">
        <f t="shared" si="545"/>
        <v>45388</v>
      </c>
      <c r="M2309" t="str">
        <f t="shared" ca="1" si="546"/>
        <v>OK</v>
      </c>
      <c r="P2309">
        <f t="shared" si="547"/>
        <v>2308</v>
      </c>
      <c r="Q2309" t="str">
        <f t="shared" si="548"/>
        <v>Customer 11</v>
      </c>
      <c r="R2309" t="str">
        <f t="shared" si="549"/>
        <v>EMBEDDED</v>
      </c>
      <c r="S2309">
        <f t="shared" si="550"/>
        <v>226</v>
      </c>
      <c r="T2309">
        <f t="shared" si="551"/>
        <v>2168</v>
      </c>
      <c r="U2309" s="8">
        <f t="shared" si="552"/>
        <v>45388</v>
      </c>
      <c r="V2309" t="str" cm="1">
        <f t="array" ref="V2309">_xlfn.IFS(S2309 = "", "", S2309 &lt; 500, "Low", S2309 &lt; 1200, "Medium", TRUE, "High")</f>
        <v>Low</v>
      </c>
      <c r="W2309" t="str">
        <f t="shared" si="553"/>
        <v>2024-04</v>
      </c>
      <c r="X2309">
        <f t="shared" si="554"/>
        <v>2024</v>
      </c>
    </row>
    <row r="2310" spans="1:24" x14ac:dyDescent="0.3">
      <c r="A2310">
        <f>'Raw_Data'!A2310</f>
        <v>2309</v>
      </c>
      <c r="B2310" t="str">
        <f>'Raw_Data'!B2310</f>
        <v>Customer 4</v>
      </c>
      <c r="C2310" t="str">
        <f>'Raw_Data'!C2310</f>
        <v>Mobile</v>
      </c>
      <c r="D2310">
        <f>'Raw_Data'!D2310</f>
        <v>1093</v>
      </c>
      <c r="E2310">
        <f>'Raw_Data'!E2310</f>
        <v>1929</v>
      </c>
      <c r="F2310">
        <f>'Raw_Data'!F2310</f>
        <v>45388.166666666664</v>
      </c>
      <c r="G2310" t="str">
        <f t="shared" si="540"/>
        <v>Customer 4</v>
      </c>
      <c r="H2310" t="str">
        <f t="shared" si="541"/>
        <v>MOBILE</v>
      </c>
      <c r="I2310" t="str">
        <f t="shared" si="542"/>
        <v>Changed</v>
      </c>
      <c r="J2310">
        <f t="shared" si="543"/>
        <v>1093</v>
      </c>
      <c r="K2310">
        <f t="shared" si="544"/>
        <v>1929</v>
      </c>
      <c r="L2310" s="8">
        <f t="shared" si="545"/>
        <v>45388</v>
      </c>
      <c r="M2310" t="str">
        <f t="shared" ca="1" si="546"/>
        <v>OK</v>
      </c>
      <c r="P2310">
        <f t="shared" si="547"/>
        <v>2309</v>
      </c>
      <c r="Q2310" t="str">
        <f t="shared" si="548"/>
        <v>Customer 4</v>
      </c>
      <c r="R2310" t="str">
        <f t="shared" si="549"/>
        <v>MOBILE</v>
      </c>
      <c r="S2310">
        <f t="shared" si="550"/>
        <v>1093</v>
      </c>
      <c r="T2310">
        <f t="shared" si="551"/>
        <v>1929</v>
      </c>
      <c r="U2310" s="8">
        <f t="shared" si="552"/>
        <v>45388</v>
      </c>
      <c r="V2310" t="str" cm="1">
        <f t="array" ref="V2310">_xlfn.IFS(S2310 = "", "", S2310 &lt; 500, "Low", S2310 &lt; 1200, "Medium", TRUE, "High")</f>
        <v>Medium</v>
      </c>
      <c r="W2310" t="str">
        <f t="shared" si="553"/>
        <v>2024-04</v>
      </c>
      <c r="X2310">
        <f t="shared" si="554"/>
        <v>2024</v>
      </c>
    </row>
    <row r="2311" spans="1:24" x14ac:dyDescent="0.3">
      <c r="A2311">
        <f>'Raw_Data'!A2311</f>
        <v>2310</v>
      </c>
      <c r="B2311" t="str">
        <f>'Raw_Data'!B2311</f>
        <v>Customer 15</v>
      </c>
      <c r="C2311" t="str">
        <f>'Raw_Data'!C2311</f>
        <v>Mobile</v>
      </c>
      <c r="D2311">
        <f>'Raw_Data'!D2311</f>
        <v>3856</v>
      </c>
      <c r="E2311">
        <f>'Raw_Data'!E2311</f>
        <v>1732</v>
      </c>
      <c r="F2311">
        <f>'Raw_Data'!F2311</f>
        <v>45388.208333333336</v>
      </c>
      <c r="G2311" t="str">
        <f t="shared" si="540"/>
        <v>Customer 15</v>
      </c>
      <c r="H2311" t="str">
        <f t="shared" si="541"/>
        <v>MOBILE</v>
      </c>
      <c r="I2311" t="str">
        <f t="shared" si="542"/>
        <v>Changed</v>
      </c>
      <c r="J2311">
        <f t="shared" si="543"/>
        <v>3856</v>
      </c>
      <c r="K2311">
        <f t="shared" si="544"/>
        <v>1732</v>
      </c>
      <c r="L2311" s="8">
        <f t="shared" si="545"/>
        <v>45388</v>
      </c>
      <c r="M2311" t="str">
        <f t="shared" ca="1" si="546"/>
        <v>OK</v>
      </c>
      <c r="P2311">
        <f t="shared" si="547"/>
        <v>2310</v>
      </c>
      <c r="Q2311" t="str">
        <f t="shared" si="548"/>
        <v>Customer 15</v>
      </c>
      <c r="R2311" t="str">
        <f t="shared" si="549"/>
        <v>MOBILE</v>
      </c>
      <c r="S2311">
        <f t="shared" si="550"/>
        <v>3856</v>
      </c>
      <c r="T2311">
        <f t="shared" si="551"/>
        <v>1732</v>
      </c>
      <c r="U2311" s="8">
        <f t="shared" si="552"/>
        <v>45388</v>
      </c>
      <c r="V2311" t="str" cm="1">
        <f t="array" ref="V2311">_xlfn.IFS(S2311 = "", "", S2311 &lt; 500, "Low", S2311 &lt; 1200, "Medium", TRUE, "High")</f>
        <v>High</v>
      </c>
      <c r="W2311" t="str">
        <f t="shared" si="553"/>
        <v>2024-04</v>
      </c>
      <c r="X2311">
        <f t="shared" si="554"/>
        <v>2024</v>
      </c>
    </row>
    <row r="2312" spans="1:24" x14ac:dyDescent="0.3">
      <c r="A2312">
        <f>'Raw_Data'!A2312</f>
        <v>2311</v>
      </c>
      <c r="B2312" t="str">
        <f>'Raw_Data'!B2312</f>
        <v>Customer 4</v>
      </c>
      <c r="C2312" t="str">
        <f>'Raw_Data'!C2312</f>
        <v>Mobile</v>
      </c>
      <c r="D2312">
        <f>'Raw_Data'!D2312</f>
        <v>2127</v>
      </c>
      <c r="E2312">
        <f>'Raw_Data'!E2312</f>
        <v>4320</v>
      </c>
      <c r="F2312">
        <f>'Raw_Data'!F2312</f>
        <v>45388.25</v>
      </c>
      <c r="G2312" t="str">
        <f t="shared" si="540"/>
        <v>Customer 4</v>
      </c>
      <c r="H2312" t="str">
        <f t="shared" si="541"/>
        <v>MOBILE</v>
      </c>
      <c r="I2312" t="str">
        <f t="shared" si="542"/>
        <v>Changed</v>
      </c>
      <c r="J2312">
        <f t="shared" si="543"/>
        <v>2127</v>
      </c>
      <c r="K2312">
        <f t="shared" si="544"/>
        <v>4320</v>
      </c>
      <c r="L2312" s="8">
        <f t="shared" si="545"/>
        <v>45388</v>
      </c>
      <c r="M2312" t="str">
        <f t="shared" ca="1" si="546"/>
        <v>OK</v>
      </c>
      <c r="P2312">
        <f t="shared" si="547"/>
        <v>2311</v>
      </c>
      <c r="Q2312" t="str">
        <f t="shared" si="548"/>
        <v>Customer 4</v>
      </c>
      <c r="R2312" t="str">
        <f t="shared" si="549"/>
        <v>MOBILE</v>
      </c>
      <c r="S2312">
        <f t="shared" si="550"/>
        <v>2127</v>
      </c>
      <c r="T2312">
        <f t="shared" si="551"/>
        <v>4320</v>
      </c>
      <c r="U2312" s="8">
        <f t="shared" si="552"/>
        <v>45388</v>
      </c>
      <c r="V2312" t="str" cm="1">
        <f t="array" ref="V2312">_xlfn.IFS(S2312 = "", "", S2312 &lt; 500, "Low", S2312 &lt; 1200, "Medium", TRUE, "High")</f>
        <v>High</v>
      </c>
      <c r="W2312" t="str">
        <f t="shared" si="553"/>
        <v>2024-04</v>
      </c>
      <c r="X2312">
        <f t="shared" si="554"/>
        <v>2024</v>
      </c>
    </row>
    <row r="2313" spans="1:24" x14ac:dyDescent="0.3">
      <c r="A2313">
        <f>'Raw_Data'!A2313</f>
        <v>2312</v>
      </c>
      <c r="B2313" t="str">
        <f>'Raw_Data'!B2313</f>
        <v>Customer 9</v>
      </c>
      <c r="C2313" t="str">
        <f>'Raw_Data'!C2313</f>
        <v>Mobile</v>
      </c>
      <c r="D2313">
        <f>'Raw_Data'!D2313</f>
        <v>99</v>
      </c>
      <c r="E2313">
        <f>'Raw_Data'!E2313</f>
        <v>4618</v>
      </c>
      <c r="F2313">
        <f>'Raw_Data'!F2313</f>
        <v>45388.291666666664</v>
      </c>
      <c r="G2313" t="str">
        <f t="shared" si="540"/>
        <v>Customer 9</v>
      </c>
      <c r="H2313" t="str">
        <f t="shared" si="541"/>
        <v>MOBILE</v>
      </c>
      <c r="I2313" t="str">
        <f t="shared" si="542"/>
        <v>Changed</v>
      </c>
      <c r="J2313">
        <f t="shared" si="543"/>
        <v>99</v>
      </c>
      <c r="K2313">
        <f t="shared" si="544"/>
        <v>4618</v>
      </c>
      <c r="L2313" s="8">
        <f t="shared" si="545"/>
        <v>45388</v>
      </c>
      <c r="M2313" t="str">
        <f t="shared" ca="1" si="546"/>
        <v>OK</v>
      </c>
      <c r="P2313">
        <f t="shared" si="547"/>
        <v>2312</v>
      </c>
      <c r="Q2313" t="str">
        <f t="shared" si="548"/>
        <v>Customer 9</v>
      </c>
      <c r="R2313" t="str">
        <f t="shared" si="549"/>
        <v>MOBILE</v>
      </c>
      <c r="S2313">
        <f t="shared" si="550"/>
        <v>99</v>
      </c>
      <c r="T2313">
        <f t="shared" si="551"/>
        <v>4618</v>
      </c>
      <c r="U2313" s="8">
        <f t="shared" si="552"/>
        <v>45388</v>
      </c>
      <c r="V2313" t="str" cm="1">
        <f t="array" ref="V2313">_xlfn.IFS(S2313 = "", "", S2313 &lt; 500, "Low", S2313 &lt; 1200, "Medium", TRUE, "High")</f>
        <v>Low</v>
      </c>
      <c r="W2313" t="str">
        <f t="shared" si="553"/>
        <v>2024-04</v>
      </c>
      <c r="X2313">
        <f t="shared" si="554"/>
        <v>2024</v>
      </c>
    </row>
    <row r="2314" spans="1:24" x14ac:dyDescent="0.3">
      <c r="A2314">
        <f>'Raw_Data'!A2314</f>
        <v>2313</v>
      </c>
      <c r="B2314" t="str">
        <f>'Raw_Data'!B2314</f>
        <v>Customer 10</v>
      </c>
      <c r="C2314" t="str">
        <f>'Raw_Data'!C2314</f>
        <v>Embedded</v>
      </c>
      <c r="D2314">
        <f>'Raw_Data'!D2314</f>
        <v>1456</v>
      </c>
      <c r="E2314">
        <f>'Raw_Data'!E2314</f>
        <v>1556</v>
      </c>
      <c r="F2314">
        <f>'Raw_Data'!F2314</f>
        <v>45388.333333333336</v>
      </c>
      <c r="G2314" t="str">
        <f t="shared" si="540"/>
        <v>Customer 10</v>
      </c>
      <c r="H2314" t="str">
        <f t="shared" si="541"/>
        <v>EMBEDDED</v>
      </c>
      <c r="I2314" t="str">
        <f t="shared" si="542"/>
        <v>Changed</v>
      </c>
      <c r="J2314">
        <f t="shared" si="543"/>
        <v>1456</v>
      </c>
      <c r="K2314">
        <f t="shared" si="544"/>
        <v>1556</v>
      </c>
      <c r="L2314" s="8">
        <f t="shared" si="545"/>
        <v>45388</v>
      </c>
      <c r="M2314" t="str">
        <f t="shared" ca="1" si="546"/>
        <v>OK</v>
      </c>
      <c r="P2314">
        <f t="shared" si="547"/>
        <v>2313</v>
      </c>
      <c r="Q2314" t="str">
        <f t="shared" si="548"/>
        <v>Customer 10</v>
      </c>
      <c r="R2314" t="str">
        <f t="shared" si="549"/>
        <v>EMBEDDED</v>
      </c>
      <c r="S2314">
        <f t="shared" si="550"/>
        <v>1456</v>
      </c>
      <c r="T2314">
        <f t="shared" si="551"/>
        <v>1556</v>
      </c>
      <c r="U2314" s="8">
        <f t="shared" si="552"/>
        <v>45388</v>
      </c>
      <c r="V2314" t="str" cm="1">
        <f t="array" ref="V2314">_xlfn.IFS(S2314 = "", "", S2314 &lt; 500, "Low", S2314 &lt; 1200, "Medium", TRUE, "High")</f>
        <v>High</v>
      </c>
      <c r="W2314" t="str">
        <f t="shared" si="553"/>
        <v>2024-04</v>
      </c>
      <c r="X2314">
        <f t="shared" si="554"/>
        <v>2024</v>
      </c>
    </row>
    <row r="2315" spans="1:24" x14ac:dyDescent="0.3">
      <c r="A2315">
        <f>'Raw_Data'!A2315</f>
        <v>2314</v>
      </c>
      <c r="B2315" t="str">
        <f>'Raw_Data'!B2315</f>
        <v>Customer 7</v>
      </c>
      <c r="C2315" t="str">
        <f>'Raw_Data'!C2315</f>
        <v>Desktop</v>
      </c>
      <c r="D2315">
        <f>'Raw_Data'!D2315</f>
        <v>2131</v>
      </c>
      <c r="E2315">
        <f>'Raw_Data'!E2315</f>
        <v>4220</v>
      </c>
      <c r="F2315">
        <f>'Raw_Data'!F2315</f>
        <v>45388.375</v>
      </c>
      <c r="G2315" t="str">
        <f t="shared" si="540"/>
        <v>Customer 7</v>
      </c>
      <c r="H2315" t="str">
        <f t="shared" si="541"/>
        <v>DESKTOP</v>
      </c>
      <c r="I2315" t="str">
        <f t="shared" si="542"/>
        <v>Changed</v>
      </c>
      <c r="J2315">
        <f t="shared" si="543"/>
        <v>2131</v>
      </c>
      <c r="K2315">
        <f t="shared" si="544"/>
        <v>4220</v>
      </c>
      <c r="L2315" s="8">
        <f t="shared" si="545"/>
        <v>45388</v>
      </c>
      <c r="M2315" t="str">
        <f t="shared" ca="1" si="546"/>
        <v>OK</v>
      </c>
      <c r="P2315">
        <f t="shared" si="547"/>
        <v>2314</v>
      </c>
      <c r="Q2315" t="str">
        <f t="shared" si="548"/>
        <v>Customer 7</v>
      </c>
      <c r="R2315" t="str">
        <f t="shared" si="549"/>
        <v>DESKTOP</v>
      </c>
      <c r="S2315">
        <f t="shared" si="550"/>
        <v>2131</v>
      </c>
      <c r="T2315">
        <f t="shared" si="551"/>
        <v>4220</v>
      </c>
      <c r="U2315" s="8">
        <f t="shared" si="552"/>
        <v>45388</v>
      </c>
      <c r="V2315" t="str" cm="1">
        <f t="array" ref="V2315">_xlfn.IFS(S2315 = "", "", S2315 &lt; 500, "Low", S2315 &lt; 1200, "Medium", TRUE, "High")</f>
        <v>High</v>
      </c>
      <c r="W2315" t="str">
        <f t="shared" si="553"/>
        <v>2024-04</v>
      </c>
      <c r="X2315">
        <f t="shared" si="554"/>
        <v>2024</v>
      </c>
    </row>
    <row r="2316" spans="1:24" x14ac:dyDescent="0.3">
      <c r="A2316">
        <f>'Raw_Data'!A2316</f>
        <v>2315</v>
      </c>
      <c r="B2316" t="str">
        <f>'Raw_Data'!B2316</f>
        <v>Customer 7</v>
      </c>
      <c r="C2316" t="str">
        <f>'Raw_Data'!C2316</f>
        <v>Desktop</v>
      </c>
      <c r="D2316">
        <f>'Raw_Data'!D2316</f>
        <v>3561</v>
      </c>
      <c r="E2316">
        <f>'Raw_Data'!E2316</f>
        <v>2965</v>
      </c>
      <c r="F2316">
        <f>'Raw_Data'!F2316</f>
        <v>45388.416666666664</v>
      </c>
      <c r="G2316" t="str">
        <f t="shared" si="540"/>
        <v>Customer 7</v>
      </c>
      <c r="H2316" t="str">
        <f t="shared" si="541"/>
        <v>DESKTOP</v>
      </c>
      <c r="I2316" t="str">
        <f t="shared" si="542"/>
        <v>Changed</v>
      </c>
      <c r="J2316">
        <f t="shared" si="543"/>
        <v>3561</v>
      </c>
      <c r="K2316">
        <f t="shared" si="544"/>
        <v>2965</v>
      </c>
      <c r="L2316" s="8">
        <f t="shared" si="545"/>
        <v>45388</v>
      </c>
      <c r="M2316" t="str">
        <f t="shared" ca="1" si="546"/>
        <v>OK</v>
      </c>
      <c r="P2316">
        <f t="shared" si="547"/>
        <v>2315</v>
      </c>
      <c r="Q2316" t="str">
        <f t="shared" si="548"/>
        <v>Customer 7</v>
      </c>
      <c r="R2316" t="str">
        <f t="shared" si="549"/>
        <v>DESKTOP</v>
      </c>
      <c r="S2316">
        <f t="shared" si="550"/>
        <v>3561</v>
      </c>
      <c r="T2316">
        <f t="shared" si="551"/>
        <v>2965</v>
      </c>
      <c r="U2316" s="8">
        <f t="shared" si="552"/>
        <v>45388</v>
      </c>
      <c r="V2316" t="str" cm="1">
        <f t="array" ref="V2316">_xlfn.IFS(S2316 = "", "", S2316 &lt; 500, "Low", S2316 &lt; 1200, "Medium", TRUE, "High")</f>
        <v>High</v>
      </c>
      <c r="W2316" t="str">
        <f t="shared" si="553"/>
        <v>2024-04</v>
      </c>
      <c r="X2316">
        <f t="shared" si="554"/>
        <v>2024</v>
      </c>
    </row>
    <row r="2317" spans="1:24" x14ac:dyDescent="0.3">
      <c r="A2317">
        <f>'Raw_Data'!A2317</f>
        <v>2316</v>
      </c>
      <c r="B2317" t="str">
        <f>'Raw_Data'!B2317</f>
        <v>Customer 15</v>
      </c>
      <c r="C2317" t="str">
        <f>'Raw_Data'!C2317</f>
        <v>Workstation</v>
      </c>
      <c r="D2317">
        <f>'Raw_Data'!D2317</f>
        <v>1238</v>
      </c>
      <c r="E2317">
        <f>'Raw_Data'!E2317</f>
        <v>3074</v>
      </c>
      <c r="F2317">
        <f>'Raw_Data'!F2317</f>
        <v>45388.458333333336</v>
      </c>
      <c r="G2317" t="str">
        <f t="shared" si="540"/>
        <v>Customer 15</v>
      </c>
      <c r="H2317" t="str">
        <f t="shared" si="541"/>
        <v>WORKSTATION</v>
      </c>
      <c r="I2317" t="str">
        <f t="shared" si="542"/>
        <v>Changed</v>
      </c>
      <c r="J2317">
        <f t="shared" si="543"/>
        <v>1238</v>
      </c>
      <c r="K2317">
        <f t="shared" si="544"/>
        <v>3074</v>
      </c>
      <c r="L2317" s="8">
        <f t="shared" si="545"/>
        <v>45388</v>
      </c>
      <c r="M2317" t="str">
        <f t="shared" ca="1" si="546"/>
        <v>OK</v>
      </c>
      <c r="P2317">
        <f t="shared" si="547"/>
        <v>2316</v>
      </c>
      <c r="Q2317" t="str">
        <f t="shared" si="548"/>
        <v>Customer 15</v>
      </c>
      <c r="R2317" t="str">
        <f t="shared" si="549"/>
        <v>WORKSTATION</v>
      </c>
      <c r="S2317">
        <f t="shared" si="550"/>
        <v>1238</v>
      </c>
      <c r="T2317">
        <f t="shared" si="551"/>
        <v>3074</v>
      </c>
      <c r="U2317" s="8">
        <f t="shared" si="552"/>
        <v>45388</v>
      </c>
      <c r="V2317" t="str" cm="1">
        <f t="array" ref="V2317">_xlfn.IFS(S2317 = "", "", S2317 &lt; 500, "Low", S2317 &lt; 1200, "Medium", TRUE, "High")</f>
        <v>High</v>
      </c>
      <c r="W2317" t="str">
        <f t="shared" si="553"/>
        <v>2024-04</v>
      </c>
      <c r="X2317">
        <f t="shared" si="554"/>
        <v>2024</v>
      </c>
    </row>
    <row r="2318" spans="1:24" x14ac:dyDescent="0.3">
      <c r="A2318">
        <f>'Raw_Data'!A2318</f>
        <v>2317</v>
      </c>
      <c r="B2318" t="str">
        <f>'Raw_Data'!B2318</f>
        <v>Customer 14</v>
      </c>
      <c r="C2318" t="str">
        <f>'Raw_Data'!C2318</f>
        <v>Mobile</v>
      </c>
      <c r="D2318">
        <f>'Raw_Data'!D2318</f>
        <v>3364</v>
      </c>
      <c r="E2318">
        <f>'Raw_Data'!E2318</f>
        <v>2113</v>
      </c>
      <c r="F2318">
        <f>'Raw_Data'!F2318</f>
        <v>45388.5</v>
      </c>
      <c r="G2318" t="str">
        <f t="shared" si="540"/>
        <v>Customer 14</v>
      </c>
      <c r="H2318" t="str">
        <f t="shared" si="541"/>
        <v>MOBILE</v>
      </c>
      <c r="I2318" t="str">
        <f t="shared" si="542"/>
        <v>Changed</v>
      </c>
      <c r="J2318">
        <f t="shared" si="543"/>
        <v>3364</v>
      </c>
      <c r="K2318">
        <f t="shared" si="544"/>
        <v>2113</v>
      </c>
      <c r="L2318" s="8">
        <f t="shared" si="545"/>
        <v>45388</v>
      </c>
      <c r="M2318" t="str">
        <f t="shared" ca="1" si="546"/>
        <v>OK</v>
      </c>
      <c r="P2318">
        <f t="shared" si="547"/>
        <v>2317</v>
      </c>
      <c r="Q2318" t="str">
        <f t="shared" si="548"/>
        <v>Customer 14</v>
      </c>
      <c r="R2318" t="str">
        <f t="shared" si="549"/>
        <v>MOBILE</v>
      </c>
      <c r="S2318">
        <f t="shared" si="550"/>
        <v>3364</v>
      </c>
      <c r="T2318">
        <f t="shared" si="551"/>
        <v>2113</v>
      </c>
      <c r="U2318" s="8">
        <f t="shared" si="552"/>
        <v>45388</v>
      </c>
      <c r="V2318" t="str" cm="1">
        <f t="array" ref="V2318">_xlfn.IFS(S2318 = "", "", S2318 &lt; 500, "Low", S2318 &lt; 1200, "Medium", TRUE, "High")</f>
        <v>High</v>
      </c>
      <c r="W2318" t="str">
        <f t="shared" si="553"/>
        <v>2024-04</v>
      </c>
      <c r="X2318">
        <f t="shared" si="554"/>
        <v>2024</v>
      </c>
    </row>
    <row r="2319" spans="1:24" x14ac:dyDescent="0.3">
      <c r="A2319">
        <f>'Raw_Data'!A2319</f>
        <v>2318</v>
      </c>
      <c r="B2319" t="str">
        <f>'Raw_Data'!B2319</f>
        <v>Customer 14</v>
      </c>
      <c r="C2319" t="str">
        <f>'Raw_Data'!C2319</f>
        <v>Desktop</v>
      </c>
      <c r="D2319">
        <f>'Raw_Data'!D2319</f>
        <v>2711</v>
      </c>
      <c r="E2319">
        <f>'Raw_Data'!E2319</f>
        <v>264</v>
      </c>
      <c r="F2319">
        <f>'Raw_Data'!F2319</f>
        <v>45388.541666666664</v>
      </c>
      <c r="G2319" t="str">
        <f t="shared" si="540"/>
        <v>Customer 14</v>
      </c>
      <c r="H2319" t="str">
        <f t="shared" si="541"/>
        <v>DESKTOP</v>
      </c>
      <c r="I2319" t="str">
        <f t="shared" si="542"/>
        <v>Changed</v>
      </c>
      <c r="J2319">
        <f t="shared" si="543"/>
        <v>2711</v>
      </c>
      <c r="K2319">
        <f t="shared" si="544"/>
        <v>264</v>
      </c>
      <c r="L2319" s="8">
        <f t="shared" si="545"/>
        <v>45388</v>
      </c>
      <c r="M2319" t="str">
        <f t="shared" ca="1" si="546"/>
        <v>OK</v>
      </c>
      <c r="P2319">
        <f t="shared" si="547"/>
        <v>2318</v>
      </c>
      <c r="Q2319" t="str">
        <f t="shared" si="548"/>
        <v>Customer 14</v>
      </c>
      <c r="R2319" t="str">
        <f t="shared" si="549"/>
        <v>DESKTOP</v>
      </c>
      <c r="S2319">
        <f t="shared" si="550"/>
        <v>2711</v>
      </c>
      <c r="T2319">
        <f t="shared" si="551"/>
        <v>264</v>
      </c>
      <c r="U2319" s="8">
        <f t="shared" si="552"/>
        <v>45388</v>
      </c>
      <c r="V2319" t="str" cm="1">
        <f t="array" ref="V2319">_xlfn.IFS(S2319 = "", "", S2319 &lt; 500, "Low", S2319 &lt; 1200, "Medium", TRUE, "High")</f>
        <v>High</v>
      </c>
      <c r="W2319" t="str">
        <f t="shared" si="553"/>
        <v>2024-04</v>
      </c>
      <c r="X2319">
        <f t="shared" si="554"/>
        <v>2024</v>
      </c>
    </row>
    <row r="2320" spans="1:24" x14ac:dyDescent="0.3">
      <c r="A2320">
        <f>'Raw_Data'!A2320</f>
        <v>2319</v>
      </c>
      <c r="B2320" t="str">
        <f>'Raw_Data'!B2320</f>
        <v>Customer 3</v>
      </c>
      <c r="C2320" t="str">
        <f>'Raw_Data'!C2320</f>
        <v>Desktop</v>
      </c>
      <c r="D2320">
        <f>'Raw_Data'!D2320</f>
        <v>2269</v>
      </c>
      <c r="E2320">
        <f>'Raw_Data'!E2320</f>
        <v>4851</v>
      </c>
      <c r="F2320">
        <f>'Raw_Data'!F2320</f>
        <v>45388.583333333336</v>
      </c>
      <c r="G2320" t="str">
        <f t="shared" si="540"/>
        <v>Customer 3</v>
      </c>
      <c r="H2320" t="str">
        <f t="shared" si="541"/>
        <v>DESKTOP</v>
      </c>
      <c r="I2320" t="str">
        <f t="shared" si="542"/>
        <v>Changed</v>
      </c>
      <c r="J2320">
        <f t="shared" si="543"/>
        <v>2269</v>
      </c>
      <c r="K2320">
        <f t="shared" si="544"/>
        <v>4851</v>
      </c>
      <c r="L2320" s="8">
        <f t="shared" si="545"/>
        <v>45388</v>
      </c>
      <c r="M2320" t="str">
        <f t="shared" ca="1" si="546"/>
        <v>OK</v>
      </c>
      <c r="P2320">
        <f t="shared" si="547"/>
        <v>2319</v>
      </c>
      <c r="Q2320" t="str">
        <f t="shared" si="548"/>
        <v>Customer 3</v>
      </c>
      <c r="R2320" t="str">
        <f t="shared" si="549"/>
        <v>DESKTOP</v>
      </c>
      <c r="S2320">
        <f t="shared" si="550"/>
        <v>2269</v>
      </c>
      <c r="T2320">
        <f t="shared" si="551"/>
        <v>4851</v>
      </c>
      <c r="U2320" s="8">
        <f t="shared" si="552"/>
        <v>45388</v>
      </c>
      <c r="V2320" t="str" cm="1">
        <f t="array" ref="V2320">_xlfn.IFS(S2320 = "", "", S2320 &lt; 500, "Low", S2320 &lt; 1200, "Medium", TRUE, "High")</f>
        <v>High</v>
      </c>
      <c r="W2320" t="str">
        <f t="shared" si="553"/>
        <v>2024-04</v>
      </c>
      <c r="X2320">
        <f t="shared" si="554"/>
        <v>2024</v>
      </c>
    </row>
    <row r="2321" spans="1:24" x14ac:dyDescent="0.3">
      <c r="A2321">
        <f>'Raw_Data'!A2321</f>
        <v>2320</v>
      </c>
      <c r="B2321" t="str">
        <f>'Raw_Data'!B2321</f>
        <v>Customer 10</v>
      </c>
      <c r="C2321" t="str">
        <f>'Raw_Data'!C2321</f>
        <v>Embedded</v>
      </c>
      <c r="D2321">
        <f>'Raw_Data'!D2321</f>
        <v>715</v>
      </c>
      <c r="E2321">
        <f>'Raw_Data'!E2321</f>
        <v>2591</v>
      </c>
      <c r="F2321">
        <f>'Raw_Data'!F2321</f>
        <v>45388.625</v>
      </c>
      <c r="G2321" t="str">
        <f t="shared" si="540"/>
        <v>Customer 10</v>
      </c>
      <c r="H2321" t="str">
        <f t="shared" si="541"/>
        <v>EMBEDDED</v>
      </c>
      <c r="I2321" t="str">
        <f t="shared" si="542"/>
        <v>Changed</v>
      </c>
      <c r="J2321">
        <f t="shared" si="543"/>
        <v>715</v>
      </c>
      <c r="K2321">
        <f t="shared" si="544"/>
        <v>2591</v>
      </c>
      <c r="L2321" s="8">
        <f t="shared" si="545"/>
        <v>45388</v>
      </c>
      <c r="M2321" t="str">
        <f t="shared" ca="1" si="546"/>
        <v>OK</v>
      </c>
      <c r="P2321">
        <f t="shared" si="547"/>
        <v>2320</v>
      </c>
      <c r="Q2321" t="str">
        <f t="shared" si="548"/>
        <v>Customer 10</v>
      </c>
      <c r="R2321" t="str">
        <f t="shared" si="549"/>
        <v>EMBEDDED</v>
      </c>
      <c r="S2321">
        <f t="shared" si="550"/>
        <v>715</v>
      </c>
      <c r="T2321">
        <f t="shared" si="551"/>
        <v>2591</v>
      </c>
      <c r="U2321" s="8">
        <f t="shared" si="552"/>
        <v>45388</v>
      </c>
      <c r="V2321" t="str" cm="1">
        <f t="array" ref="V2321">_xlfn.IFS(S2321 = "", "", S2321 &lt; 500, "Low", S2321 &lt; 1200, "Medium", TRUE, "High")</f>
        <v>Medium</v>
      </c>
      <c r="W2321" t="str">
        <f t="shared" si="553"/>
        <v>2024-04</v>
      </c>
      <c r="X2321">
        <f t="shared" si="554"/>
        <v>2024</v>
      </c>
    </row>
    <row r="2322" spans="1:24" x14ac:dyDescent="0.3">
      <c r="A2322">
        <f>'Raw_Data'!A2322</f>
        <v>2321</v>
      </c>
      <c r="B2322" t="str">
        <f>'Raw_Data'!B2322</f>
        <v>Customer 4</v>
      </c>
      <c r="C2322" t="str">
        <f>'Raw_Data'!C2322</f>
        <v>Mobile</v>
      </c>
      <c r="D2322">
        <f>'Raw_Data'!D2322</f>
        <v>2514</v>
      </c>
      <c r="E2322">
        <f>'Raw_Data'!E2322</f>
        <v>1263</v>
      </c>
      <c r="F2322">
        <f>'Raw_Data'!F2322</f>
        <v>45388.666666666664</v>
      </c>
      <c r="G2322" t="str">
        <f t="shared" si="540"/>
        <v>Customer 4</v>
      </c>
      <c r="H2322" t="str">
        <f t="shared" si="541"/>
        <v>MOBILE</v>
      </c>
      <c r="I2322" t="str">
        <f t="shared" si="542"/>
        <v>Changed</v>
      </c>
      <c r="J2322">
        <f t="shared" si="543"/>
        <v>2514</v>
      </c>
      <c r="K2322">
        <f t="shared" si="544"/>
        <v>1263</v>
      </c>
      <c r="L2322" s="8">
        <f t="shared" si="545"/>
        <v>45388</v>
      </c>
      <c r="M2322" t="str">
        <f t="shared" ca="1" si="546"/>
        <v>OK</v>
      </c>
      <c r="P2322">
        <f t="shared" si="547"/>
        <v>2321</v>
      </c>
      <c r="Q2322" t="str">
        <f t="shared" si="548"/>
        <v>Customer 4</v>
      </c>
      <c r="R2322" t="str">
        <f t="shared" si="549"/>
        <v>MOBILE</v>
      </c>
      <c r="S2322">
        <f t="shared" si="550"/>
        <v>2514</v>
      </c>
      <c r="T2322">
        <f t="shared" si="551"/>
        <v>1263</v>
      </c>
      <c r="U2322" s="8">
        <f t="shared" si="552"/>
        <v>45388</v>
      </c>
      <c r="V2322" t="str" cm="1">
        <f t="array" ref="V2322">_xlfn.IFS(S2322 = "", "", S2322 &lt; 500, "Low", S2322 &lt; 1200, "Medium", TRUE, "High")</f>
        <v>High</v>
      </c>
      <c r="W2322" t="str">
        <f t="shared" si="553"/>
        <v>2024-04</v>
      </c>
      <c r="X2322">
        <f t="shared" si="554"/>
        <v>2024</v>
      </c>
    </row>
    <row r="2323" spans="1:24" x14ac:dyDescent="0.3">
      <c r="A2323">
        <f>'Raw_Data'!A2323</f>
        <v>2322</v>
      </c>
      <c r="B2323" t="str">
        <f>'Raw_Data'!B2323</f>
        <v>Customer 13</v>
      </c>
      <c r="C2323" t="str">
        <f>'Raw_Data'!C2323</f>
        <v>Embedded</v>
      </c>
      <c r="D2323">
        <f>'Raw_Data'!D2323</f>
        <v>1751</v>
      </c>
      <c r="E2323">
        <f>'Raw_Data'!E2323</f>
        <v>1609</v>
      </c>
      <c r="F2323">
        <f>'Raw_Data'!F2323</f>
        <v>45388.708333333336</v>
      </c>
      <c r="G2323" t="str">
        <f t="shared" si="540"/>
        <v>Customer 13</v>
      </c>
      <c r="H2323" t="str">
        <f t="shared" si="541"/>
        <v>EMBEDDED</v>
      </c>
      <c r="I2323" t="str">
        <f t="shared" si="542"/>
        <v>Changed</v>
      </c>
      <c r="J2323">
        <f t="shared" si="543"/>
        <v>1751</v>
      </c>
      <c r="K2323">
        <f t="shared" si="544"/>
        <v>1609</v>
      </c>
      <c r="L2323" s="8">
        <f t="shared" si="545"/>
        <v>45388</v>
      </c>
      <c r="M2323" t="str">
        <f t="shared" ca="1" si="546"/>
        <v>OK</v>
      </c>
      <c r="P2323">
        <f t="shared" si="547"/>
        <v>2322</v>
      </c>
      <c r="Q2323" t="str">
        <f t="shared" si="548"/>
        <v>Customer 13</v>
      </c>
      <c r="R2323" t="str">
        <f t="shared" si="549"/>
        <v>EMBEDDED</v>
      </c>
      <c r="S2323">
        <f t="shared" si="550"/>
        <v>1751</v>
      </c>
      <c r="T2323">
        <f t="shared" si="551"/>
        <v>1609</v>
      </c>
      <c r="U2323" s="8">
        <f t="shared" si="552"/>
        <v>45388</v>
      </c>
      <c r="V2323" t="str" cm="1">
        <f t="array" ref="V2323">_xlfn.IFS(S2323 = "", "", S2323 &lt; 500, "Low", S2323 &lt; 1200, "Medium", TRUE, "High")</f>
        <v>High</v>
      </c>
      <c r="W2323" t="str">
        <f t="shared" si="553"/>
        <v>2024-04</v>
      </c>
      <c r="X2323">
        <f t="shared" si="554"/>
        <v>2024</v>
      </c>
    </row>
    <row r="2324" spans="1:24" x14ac:dyDescent="0.3">
      <c r="A2324">
        <f>'Raw_Data'!A2324</f>
        <v>2323</v>
      </c>
      <c r="B2324" t="str">
        <f>'Raw_Data'!B2324</f>
        <v>Customer 10</v>
      </c>
      <c r="C2324" t="str">
        <f>'Raw_Data'!C2324</f>
        <v>Desktop</v>
      </c>
      <c r="D2324">
        <f>'Raw_Data'!D2324</f>
        <v>1971</v>
      </c>
      <c r="E2324">
        <f>'Raw_Data'!E2324</f>
        <v>2100</v>
      </c>
      <c r="F2324">
        <f>'Raw_Data'!F2324</f>
        <v>45388.75</v>
      </c>
      <c r="G2324" t="str">
        <f t="shared" si="540"/>
        <v>Customer 10</v>
      </c>
      <c r="H2324" t="str">
        <f t="shared" si="541"/>
        <v>DESKTOP</v>
      </c>
      <c r="I2324" t="str">
        <f t="shared" si="542"/>
        <v>Changed</v>
      </c>
      <c r="J2324">
        <f t="shared" si="543"/>
        <v>1971</v>
      </c>
      <c r="K2324">
        <f t="shared" si="544"/>
        <v>2100</v>
      </c>
      <c r="L2324" s="8">
        <f t="shared" si="545"/>
        <v>45388</v>
      </c>
      <c r="M2324" t="str">
        <f t="shared" ca="1" si="546"/>
        <v>OK</v>
      </c>
      <c r="P2324">
        <f t="shared" si="547"/>
        <v>2323</v>
      </c>
      <c r="Q2324" t="str">
        <f t="shared" si="548"/>
        <v>Customer 10</v>
      </c>
      <c r="R2324" t="str">
        <f t="shared" si="549"/>
        <v>DESKTOP</v>
      </c>
      <c r="S2324">
        <f t="shared" si="550"/>
        <v>1971</v>
      </c>
      <c r="T2324">
        <f t="shared" si="551"/>
        <v>2100</v>
      </c>
      <c r="U2324" s="8">
        <f t="shared" si="552"/>
        <v>45388</v>
      </c>
      <c r="V2324" t="str" cm="1">
        <f t="array" ref="V2324">_xlfn.IFS(S2324 = "", "", S2324 &lt; 500, "Low", S2324 &lt; 1200, "Medium", TRUE, "High")</f>
        <v>High</v>
      </c>
      <c r="W2324" t="str">
        <f t="shared" si="553"/>
        <v>2024-04</v>
      </c>
      <c r="X2324">
        <f t="shared" si="554"/>
        <v>2024</v>
      </c>
    </row>
    <row r="2325" spans="1:24" x14ac:dyDescent="0.3">
      <c r="A2325">
        <f>'Raw_Data'!A2325</f>
        <v>2324</v>
      </c>
      <c r="B2325" t="str">
        <f>'Raw_Data'!B2325</f>
        <v>Customer 4</v>
      </c>
      <c r="C2325" t="str">
        <f>'Raw_Data'!C2325</f>
        <v>Desktop</v>
      </c>
      <c r="D2325">
        <f>'Raw_Data'!D2325</f>
        <v>3907</v>
      </c>
      <c r="E2325">
        <f>'Raw_Data'!E2325</f>
        <v>3955</v>
      </c>
      <c r="F2325">
        <f>'Raw_Data'!F2325</f>
        <v>45388.791666666664</v>
      </c>
      <c r="G2325" t="str">
        <f t="shared" si="540"/>
        <v>Customer 4</v>
      </c>
      <c r="H2325" t="str">
        <f t="shared" si="541"/>
        <v>DESKTOP</v>
      </c>
      <c r="I2325" t="str">
        <f t="shared" si="542"/>
        <v>Changed</v>
      </c>
      <c r="J2325">
        <f t="shared" si="543"/>
        <v>3907</v>
      </c>
      <c r="K2325">
        <f t="shared" si="544"/>
        <v>3955</v>
      </c>
      <c r="L2325" s="8">
        <f t="shared" si="545"/>
        <v>45388</v>
      </c>
      <c r="M2325" t="str">
        <f t="shared" ca="1" si="546"/>
        <v>OK</v>
      </c>
      <c r="P2325">
        <f t="shared" si="547"/>
        <v>2324</v>
      </c>
      <c r="Q2325" t="str">
        <f t="shared" si="548"/>
        <v>Customer 4</v>
      </c>
      <c r="R2325" t="str">
        <f t="shared" si="549"/>
        <v>DESKTOP</v>
      </c>
      <c r="S2325">
        <f t="shared" si="550"/>
        <v>3907</v>
      </c>
      <c r="T2325">
        <f t="shared" si="551"/>
        <v>3955</v>
      </c>
      <c r="U2325" s="8">
        <f t="shared" si="552"/>
        <v>45388</v>
      </c>
      <c r="V2325" t="str" cm="1">
        <f t="array" ref="V2325">_xlfn.IFS(S2325 = "", "", S2325 &lt; 500, "Low", S2325 &lt; 1200, "Medium", TRUE, "High")</f>
        <v>High</v>
      </c>
      <c r="W2325" t="str">
        <f t="shared" si="553"/>
        <v>2024-04</v>
      </c>
      <c r="X2325">
        <f t="shared" si="554"/>
        <v>2024</v>
      </c>
    </row>
    <row r="2326" spans="1:24" x14ac:dyDescent="0.3">
      <c r="A2326">
        <f>'Raw_Data'!A2326</f>
        <v>2325</v>
      </c>
      <c r="B2326" t="str">
        <f>'Raw_Data'!B2326</f>
        <v>Customer 9</v>
      </c>
      <c r="C2326" t="str">
        <f>'Raw_Data'!C2326</f>
        <v>Workstation</v>
      </c>
      <c r="D2326">
        <f>'Raw_Data'!D2326</f>
        <v>3662</v>
      </c>
      <c r="E2326">
        <f>'Raw_Data'!E2326</f>
        <v>3101</v>
      </c>
      <c r="F2326">
        <f>'Raw_Data'!F2326</f>
        <v>45388.833333333336</v>
      </c>
      <c r="G2326" t="str">
        <f t="shared" si="540"/>
        <v>Customer 9</v>
      </c>
      <c r="H2326" t="str">
        <f t="shared" si="541"/>
        <v>WORKSTATION</v>
      </c>
      <c r="I2326" t="str">
        <f t="shared" si="542"/>
        <v>Changed</v>
      </c>
      <c r="J2326">
        <f t="shared" si="543"/>
        <v>3662</v>
      </c>
      <c r="K2326">
        <f t="shared" si="544"/>
        <v>3101</v>
      </c>
      <c r="L2326" s="8">
        <f t="shared" si="545"/>
        <v>45388</v>
      </c>
      <c r="M2326" t="str">
        <f t="shared" ca="1" si="546"/>
        <v>OK</v>
      </c>
      <c r="P2326">
        <f t="shared" si="547"/>
        <v>2325</v>
      </c>
      <c r="Q2326" t="str">
        <f t="shared" si="548"/>
        <v>Customer 9</v>
      </c>
      <c r="R2326" t="str">
        <f t="shared" si="549"/>
        <v>WORKSTATION</v>
      </c>
      <c r="S2326">
        <f t="shared" si="550"/>
        <v>3662</v>
      </c>
      <c r="T2326">
        <f t="shared" si="551"/>
        <v>3101</v>
      </c>
      <c r="U2326" s="8">
        <f t="shared" si="552"/>
        <v>45388</v>
      </c>
      <c r="V2326" t="str" cm="1">
        <f t="array" ref="V2326">_xlfn.IFS(S2326 = "", "", S2326 &lt; 500, "Low", S2326 &lt; 1200, "Medium", TRUE, "High")</f>
        <v>High</v>
      </c>
      <c r="W2326" t="str">
        <f t="shared" si="553"/>
        <v>2024-04</v>
      </c>
      <c r="X2326">
        <f t="shared" si="554"/>
        <v>2024</v>
      </c>
    </row>
    <row r="2327" spans="1:24" x14ac:dyDescent="0.3">
      <c r="A2327">
        <f>'Raw_Data'!A2327</f>
        <v>2326</v>
      </c>
      <c r="B2327" t="str">
        <f>'Raw_Data'!B2327</f>
        <v>Customer 12</v>
      </c>
      <c r="C2327" t="str">
        <f>'Raw_Data'!C2327</f>
        <v>Desktop</v>
      </c>
      <c r="D2327">
        <f>'Raw_Data'!D2327</f>
        <v>2439</v>
      </c>
      <c r="E2327">
        <f>'Raw_Data'!E2327</f>
        <v>3180</v>
      </c>
      <c r="F2327">
        <f>'Raw_Data'!F2327</f>
        <v>45388.875</v>
      </c>
      <c r="G2327" t="str">
        <f t="shared" si="540"/>
        <v>Customer 12</v>
      </c>
      <c r="H2327" t="str">
        <f t="shared" si="541"/>
        <v>DESKTOP</v>
      </c>
      <c r="I2327" t="str">
        <f t="shared" si="542"/>
        <v>Changed</v>
      </c>
      <c r="J2327">
        <f t="shared" si="543"/>
        <v>2439</v>
      </c>
      <c r="K2327">
        <f t="shared" si="544"/>
        <v>3180</v>
      </c>
      <c r="L2327" s="8">
        <f t="shared" si="545"/>
        <v>45388</v>
      </c>
      <c r="M2327" t="str">
        <f t="shared" ca="1" si="546"/>
        <v>OK</v>
      </c>
      <c r="P2327">
        <f t="shared" si="547"/>
        <v>2326</v>
      </c>
      <c r="Q2327" t="str">
        <f t="shared" si="548"/>
        <v>Customer 12</v>
      </c>
      <c r="R2327" t="str">
        <f t="shared" si="549"/>
        <v>DESKTOP</v>
      </c>
      <c r="S2327">
        <f t="shared" si="550"/>
        <v>2439</v>
      </c>
      <c r="T2327">
        <f t="shared" si="551"/>
        <v>3180</v>
      </c>
      <c r="U2327" s="8">
        <f t="shared" si="552"/>
        <v>45388</v>
      </c>
      <c r="V2327" t="str" cm="1">
        <f t="array" ref="V2327">_xlfn.IFS(S2327 = "", "", S2327 &lt; 500, "Low", S2327 &lt; 1200, "Medium", TRUE, "High")</f>
        <v>High</v>
      </c>
      <c r="W2327" t="str">
        <f t="shared" si="553"/>
        <v>2024-04</v>
      </c>
      <c r="X2327">
        <f t="shared" si="554"/>
        <v>2024</v>
      </c>
    </row>
    <row r="2328" spans="1:24" x14ac:dyDescent="0.3">
      <c r="A2328">
        <f>'Raw_Data'!A2328</f>
        <v>2327</v>
      </c>
      <c r="B2328" t="str">
        <f>'Raw_Data'!B2328</f>
        <v>Customer 8</v>
      </c>
      <c r="C2328" t="str">
        <f>'Raw_Data'!C2328</f>
        <v>Workstation</v>
      </c>
      <c r="D2328">
        <f>'Raw_Data'!D2328</f>
        <v>3893</v>
      </c>
      <c r="E2328">
        <f>'Raw_Data'!E2328</f>
        <v>3469</v>
      </c>
      <c r="F2328">
        <f>'Raw_Data'!F2328</f>
        <v>45388.916666666664</v>
      </c>
      <c r="G2328" t="str">
        <f t="shared" si="540"/>
        <v>Customer 8</v>
      </c>
      <c r="H2328" t="str">
        <f t="shared" si="541"/>
        <v>WORKSTATION</v>
      </c>
      <c r="I2328" t="str">
        <f t="shared" si="542"/>
        <v>Changed</v>
      </c>
      <c r="J2328">
        <f t="shared" si="543"/>
        <v>3893</v>
      </c>
      <c r="K2328">
        <f t="shared" si="544"/>
        <v>3469</v>
      </c>
      <c r="L2328" s="8">
        <f t="shared" si="545"/>
        <v>45388</v>
      </c>
      <c r="M2328" t="str">
        <f t="shared" ca="1" si="546"/>
        <v>OK</v>
      </c>
      <c r="P2328">
        <f t="shared" si="547"/>
        <v>2327</v>
      </c>
      <c r="Q2328" t="str">
        <f t="shared" si="548"/>
        <v>Customer 8</v>
      </c>
      <c r="R2328" t="str">
        <f t="shared" si="549"/>
        <v>WORKSTATION</v>
      </c>
      <c r="S2328">
        <f t="shared" si="550"/>
        <v>3893</v>
      </c>
      <c r="T2328">
        <f t="shared" si="551"/>
        <v>3469</v>
      </c>
      <c r="U2328" s="8">
        <f t="shared" si="552"/>
        <v>45388</v>
      </c>
      <c r="V2328" t="str" cm="1">
        <f t="array" ref="V2328">_xlfn.IFS(S2328 = "", "", S2328 &lt; 500, "Low", S2328 &lt; 1200, "Medium", TRUE, "High")</f>
        <v>High</v>
      </c>
      <c r="W2328" t="str">
        <f t="shared" si="553"/>
        <v>2024-04</v>
      </c>
      <c r="X2328">
        <f t="shared" si="554"/>
        <v>2024</v>
      </c>
    </row>
    <row r="2329" spans="1:24" x14ac:dyDescent="0.3">
      <c r="A2329">
        <f>'Raw_Data'!A2329</f>
        <v>2328</v>
      </c>
      <c r="B2329" t="str">
        <f>'Raw_Data'!B2329</f>
        <v>Customer 15</v>
      </c>
      <c r="C2329" t="str">
        <f>'Raw_Data'!C2329</f>
        <v>Desktop</v>
      </c>
      <c r="D2329">
        <f>'Raw_Data'!D2329</f>
        <v>841</v>
      </c>
      <c r="E2329">
        <f>'Raw_Data'!E2329</f>
        <v>1309</v>
      </c>
      <c r="F2329">
        <f>'Raw_Data'!F2329</f>
        <v>45388.958333333336</v>
      </c>
      <c r="G2329" t="str">
        <f t="shared" si="540"/>
        <v>Customer 15</v>
      </c>
      <c r="H2329" t="str">
        <f t="shared" si="541"/>
        <v>DESKTOP</v>
      </c>
      <c r="I2329" t="str">
        <f t="shared" si="542"/>
        <v>Changed</v>
      </c>
      <c r="J2329">
        <f t="shared" si="543"/>
        <v>841</v>
      </c>
      <c r="K2329">
        <f t="shared" si="544"/>
        <v>1309</v>
      </c>
      <c r="L2329" s="8">
        <f t="shared" si="545"/>
        <v>45388</v>
      </c>
      <c r="M2329" t="str">
        <f t="shared" ca="1" si="546"/>
        <v>OK</v>
      </c>
      <c r="P2329">
        <f t="shared" si="547"/>
        <v>2328</v>
      </c>
      <c r="Q2329" t="str">
        <f t="shared" si="548"/>
        <v>Customer 15</v>
      </c>
      <c r="R2329" t="str">
        <f t="shared" si="549"/>
        <v>DESKTOP</v>
      </c>
      <c r="S2329">
        <f t="shared" si="550"/>
        <v>841</v>
      </c>
      <c r="T2329">
        <f t="shared" si="551"/>
        <v>1309</v>
      </c>
      <c r="U2329" s="8">
        <f t="shared" si="552"/>
        <v>45388</v>
      </c>
      <c r="V2329" t="str" cm="1">
        <f t="array" ref="V2329">_xlfn.IFS(S2329 = "", "", S2329 &lt; 500, "Low", S2329 &lt; 1200, "Medium", TRUE, "High")</f>
        <v>Medium</v>
      </c>
      <c r="W2329" t="str">
        <f t="shared" si="553"/>
        <v>2024-04</v>
      </c>
      <c r="X2329">
        <f t="shared" si="554"/>
        <v>2024</v>
      </c>
    </row>
    <row r="2330" spans="1:24" x14ac:dyDescent="0.3">
      <c r="A2330">
        <f>'Raw_Data'!A2330</f>
        <v>2329</v>
      </c>
      <c r="B2330" t="str">
        <f>'Raw_Data'!B2330</f>
        <v>Customer 14</v>
      </c>
      <c r="C2330" t="str">
        <f>'Raw_Data'!C2330</f>
        <v>Workstation</v>
      </c>
      <c r="D2330">
        <f>'Raw_Data'!D2330</f>
        <v>2403</v>
      </c>
      <c r="E2330">
        <f>'Raw_Data'!E2330</f>
        <v>4474</v>
      </c>
      <c r="F2330">
        <f>'Raw_Data'!F2330</f>
        <v>45389</v>
      </c>
      <c r="G2330" t="str">
        <f t="shared" si="540"/>
        <v>Customer 14</v>
      </c>
      <c r="H2330" t="str">
        <f t="shared" si="541"/>
        <v>WORKSTATION</v>
      </c>
      <c r="I2330" t="str">
        <f t="shared" si="542"/>
        <v>Changed</v>
      </c>
      <c r="J2330">
        <f t="shared" si="543"/>
        <v>2403</v>
      </c>
      <c r="K2330">
        <f t="shared" si="544"/>
        <v>4474</v>
      </c>
      <c r="L2330" s="8">
        <f t="shared" si="545"/>
        <v>45389</v>
      </c>
      <c r="M2330" t="str">
        <f t="shared" ca="1" si="546"/>
        <v>OK</v>
      </c>
      <c r="P2330">
        <f t="shared" si="547"/>
        <v>2329</v>
      </c>
      <c r="Q2330" t="str">
        <f t="shared" si="548"/>
        <v>Customer 14</v>
      </c>
      <c r="R2330" t="str">
        <f t="shared" si="549"/>
        <v>WORKSTATION</v>
      </c>
      <c r="S2330">
        <f t="shared" si="550"/>
        <v>2403</v>
      </c>
      <c r="T2330">
        <f t="shared" si="551"/>
        <v>4474</v>
      </c>
      <c r="U2330" s="8">
        <f t="shared" si="552"/>
        <v>45389</v>
      </c>
      <c r="V2330" t="str" cm="1">
        <f t="array" ref="V2330">_xlfn.IFS(S2330 = "", "", S2330 &lt; 500, "Low", S2330 &lt; 1200, "Medium", TRUE, "High")</f>
        <v>High</v>
      </c>
      <c r="W2330" t="str">
        <f t="shared" si="553"/>
        <v>2024-04</v>
      </c>
      <c r="X2330">
        <f t="shared" si="554"/>
        <v>2024</v>
      </c>
    </row>
    <row r="2331" spans="1:24" x14ac:dyDescent="0.3">
      <c r="A2331">
        <f>'Raw_Data'!A2331</f>
        <v>2330</v>
      </c>
      <c r="B2331" t="str">
        <f>'Raw_Data'!B2331</f>
        <v>Customer 1</v>
      </c>
      <c r="C2331" t="str">
        <f>'Raw_Data'!C2331</f>
        <v>Desktop</v>
      </c>
      <c r="D2331">
        <f>'Raw_Data'!D2331</f>
        <v>1688</v>
      </c>
      <c r="E2331">
        <f>'Raw_Data'!E2331</f>
        <v>4402</v>
      </c>
      <c r="F2331">
        <f>'Raw_Data'!F2331</f>
        <v>45389.041666666664</v>
      </c>
      <c r="G2331" t="str">
        <f t="shared" si="540"/>
        <v>Customer 1</v>
      </c>
      <c r="H2331" t="str">
        <f t="shared" si="541"/>
        <v>DESKTOP</v>
      </c>
      <c r="I2331" t="str">
        <f t="shared" si="542"/>
        <v>Changed</v>
      </c>
      <c r="J2331">
        <f t="shared" si="543"/>
        <v>1688</v>
      </c>
      <c r="K2331">
        <f t="shared" si="544"/>
        <v>4402</v>
      </c>
      <c r="L2331" s="8">
        <f t="shared" si="545"/>
        <v>45389</v>
      </c>
      <c r="M2331" t="str">
        <f t="shared" ca="1" si="546"/>
        <v>OK</v>
      </c>
      <c r="P2331">
        <f t="shared" si="547"/>
        <v>2330</v>
      </c>
      <c r="Q2331" t="str">
        <f t="shared" si="548"/>
        <v>Customer 1</v>
      </c>
      <c r="R2331" t="str">
        <f t="shared" si="549"/>
        <v>DESKTOP</v>
      </c>
      <c r="S2331">
        <f t="shared" si="550"/>
        <v>1688</v>
      </c>
      <c r="T2331">
        <f t="shared" si="551"/>
        <v>4402</v>
      </c>
      <c r="U2331" s="8">
        <f t="shared" si="552"/>
        <v>45389</v>
      </c>
      <c r="V2331" t="str" cm="1">
        <f t="array" ref="V2331">_xlfn.IFS(S2331 = "", "", S2331 &lt; 500, "Low", S2331 &lt; 1200, "Medium", TRUE, "High")</f>
        <v>High</v>
      </c>
      <c r="W2331" t="str">
        <f t="shared" si="553"/>
        <v>2024-04</v>
      </c>
      <c r="X2331">
        <f t="shared" si="554"/>
        <v>2024</v>
      </c>
    </row>
    <row r="2332" spans="1:24" x14ac:dyDescent="0.3">
      <c r="A2332">
        <f>'Raw_Data'!A2332</f>
        <v>2331</v>
      </c>
      <c r="B2332" t="str">
        <f>'Raw_Data'!B2332</f>
        <v>Customer 15</v>
      </c>
      <c r="C2332" t="str">
        <f>'Raw_Data'!C2332</f>
        <v>Mobile</v>
      </c>
      <c r="D2332">
        <f>'Raw_Data'!D2332</f>
        <v>2332</v>
      </c>
      <c r="E2332">
        <f>'Raw_Data'!E2332</f>
        <v>2456</v>
      </c>
      <c r="F2332">
        <f>'Raw_Data'!F2332</f>
        <v>45389.083333333336</v>
      </c>
      <c r="G2332" t="str">
        <f t="shared" si="540"/>
        <v>Customer 15</v>
      </c>
      <c r="H2332" t="str">
        <f t="shared" si="541"/>
        <v>MOBILE</v>
      </c>
      <c r="I2332" t="str">
        <f t="shared" si="542"/>
        <v>Changed</v>
      </c>
      <c r="J2332">
        <f t="shared" si="543"/>
        <v>2332</v>
      </c>
      <c r="K2332">
        <f t="shared" si="544"/>
        <v>2456</v>
      </c>
      <c r="L2332" s="8">
        <f t="shared" si="545"/>
        <v>45389</v>
      </c>
      <c r="M2332" t="str">
        <f t="shared" ca="1" si="546"/>
        <v>OK</v>
      </c>
      <c r="P2332">
        <f t="shared" si="547"/>
        <v>2331</v>
      </c>
      <c r="Q2332" t="str">
        <f t="shared" si="548"/>
        <v>Customer 15</v>
      </c>
      <c r="R2332" t="str">
        <f t="shared" si="549"/>
        <v>MOBILE</v>
      </c>
      <c r="S2332">
        <f t="shared" si="550"/>
        <v>2332</v>
      </c>
      <c r="T2332">
        <f t="shared" si="551"/>
        <v>2456</v>
      </c>
      <c r="U2332" s="8">
        <f t="shared" si="552"/>
        <v>45389</v>
      </c>
      <c r="V2332" t="str" cm="1">
        <f t="array" ref="V2332">_xlfn.IFS(S2332 = "", "", S2332 &lt; 500, "Low", S2332 &lt; 1200, "Medium", TRUE, "High")</f>
        <v>High</v>
      </c>
      <c r="W2332" t="str">
        <f t="shared" si="553"/>
        <v>2024-04</v>
      </c>
      <c r="X2332">
        <f t="shared" si="554"/>
        <v>2024</v>
      </c>
    </row>
    <row r="2333" spans="1:24" x14ac:dyDescent="0.3">
      <c r="A2333">
        <f>'Raw_Data'!A2333</f>
        <v>2332</v>
      </c>
      <c r="B2333" t="str">
        <f>'Raw_Data'!B2333</f>
        <v>Customer 11</v>
      </c>
      <c r="C2333" t="str">
        <f>'Raw_Data'!C2333</f>
        <v>Embedded</v>
      </c>
      <c r="D2333">
        <f>'Raw_Data'!D2333</f>
        <v>2394</v>
      </c>
      <c r="E2333">
        <f>'Raw_Data'!E2333</f>
        <v>408</v>
      </c>
      <c r="F2333">
        <f>'Raw_Data'!F2333</f>
        <v>45389.125</v>
      </c>
      <c r="G2333" t="str">
        <f t="shared" si="540"/>
        <v>Customer 11</v>
      </c>
      <c r="H2333" t="str">
        <f t="shared" si="541"/>
        <v>EMBEDDED</v>
      </c>
      <c r="I2333" t="str">
        <f t="shared" si="542"/>
        <v>Changed</v>
      </c>
      <c r="J2333">
        <f t="shared" si="543"/>
        <v>2394</v>
      </c>
      <c r="K2333">
        <f t="shared" si="544"/>
        <v>408</v>
      </c>
      <c r="L2333" s="8">
        <f t="shared" si="545"/>
        <v>45389</v>
      </c>
      <c r="M2333" t="str">
        <f t="shared" ca="1" si="546"/>
        <v>OK</v>
      </c>
      <c r="P2333">
        <f t="shared" si="547"/>
        <v>2332</v>
      </c>
      <c r="Q2333" t="str">
        <f t="shared" si="548"/>
        <v>Customer 11</v>
      </c>
      <c r="R2333" t="str">
        <f t="shared" si="549"/>
        <v>EMBEDDED</v>
      </c>
      <c r="S2333">
        <f t="shared" si="550"/>
        <v>2394</v>
      </c>
      <c r="T2333">
        <f t="shared" si="551"/>
        <v>408</v>
      </c>
      <c r="U2333" s="8">
        <f t="shared" si="552"/>
        <v>45389</v>
      </c>
      <c r="V2333" t="str" cm="1">
        <f t="array" ref="V2333">_xlfn.IFS(S2333 = "", "", S2333 &lt; 500, "Low", S2333 &lt; 1200, "Medium", TRUE, "High")</f>
        <v>High</v>
      </c>
      <c r="W2333" t="str">
        <f t="shared" si="553"/>
        <v>2024-04</v>
      </c>
      <c r="X2333">
        <f t="shared" si="554"/>
        <v>2024</v>
      </c>
    </row>
    <row r="2334" spans="1:24" x14ac:dyDescent="0.3">
      <c r="A2334">
        <f>'Raw_Data'!A2334</f>
        <v>2333</v>
      </c>
      <c r="B2334" t="str">
        <f>'Raw_Data'!B2334</f>
        <v>Customer 8</v>
      </c>
      <c r="C2334" t="str">
        <f>'Raw_Data'!C2334</f>
        <v>Embedded</v>
      </c>
      <c r="D2334">
        <f>'Raw_Data'!D2334</f>
        <v>2607</v>
      </c>
      <c r="E2334">
        <f>'Raw_Data'!E2334</f>
        <v>4618</v>
      </c>
      <c r="F2334">
        <f>'Raw_Data'!F2334</f>
        <v>45389.166666666664</v>
      </c>
      <c r="G2334" t="str">
        <f t="shared" si="540"/>
        <v>Customer 8</v>
      </c>
      <c r="H2334" t="str">
        <f t="shared" si="541"/>
        <v>EMBEDDED</v>
      </c>
      <c r="I2334" t="str">
        <f t="shared" si="542"/>
        <v>Changed</v>
      </c>
      <c r="J2334">
        <f t="shared" si="543"/>
        <v>2607</v>
      </c>
      <c r="K2334">
        <f t="shared" si="544"/>
        <v>4618</v>
      </c>
      <c r="L2334" s="8">
        <f t="shared" si="545"/>
        <v>45389</v>
      </c>
      <c r="M2334" t="str">
        <f t="shared" ca="1" si="546"/>
        <v>OK</v>
      </c>
      <c r="P2334">
        <f t="shared" si="547"/>
        <v>2333</v>
      </c>
      <c r="Q2334" t="str">
        <f t="shared" si="548"/>
        <v>Customer 8</v>
      </c>
      <c r="R2334" t="str">
        <f t="shared" si="549"/>
        <v>EMBEDDED</v>
      </c>
      <c r="S2334">
        <f t="shared" si="550"/>
        <v>2607</v>
      </c>
      <c r="T2334">
        <f t="shared" si="551"/>
        <v>4618</v>
      </c>
      <c r="U2334" s="8">
        <f t="shared" si="552"/>
        <v>45389</v>
      </c>
      <c r="V2334" t="str" cm="1">
        <f t="array" ref="V2334">_xlfn.IFS(S2334 = "", "", S2334 &lt; 500, "Low", S2334 &lt; 1200, "Medium", TRUE, "High")</f>
        <v>High</v>
      </c>
      <c r="W2334" t="str">
        <f t="shared" si="553"/>
        <v>2024-04</v>
      </c>
      <c r="X2334">
        <f t="shared" si="554"/>
        <v>2024</v>
      </c>
    </row>
    <row r="2335" spans="1:24" x14ac:dyDescent="0.3">
      <c r="A2335">
        <f>'Raw_Data'!A2335</f>
        <v>2334</v>
      </c>
      <c r="B2335" t="str">
        <f>'Raw_Data'!B2335</f>
        <v>Customer 4</v>
      </c>
      <c r="C2335" t="str">
        <f>'Raw_Data'!C2335</f>
        <v>Embedded</v>
      </c>
      <c r="D2335">
        <f>'Raw_Data'!D2335</f>
        <v>1860</v>
      </c>
      <c r="E2335">
        <f>'Raw_Data'!E2335</f>
        <v>843</v>
      </c>
      <c r="F2335">
        <f>'Raw_Data'!F2335</f>
        <v>45389.208333333336</v>
      </c>
      <c r="G2335" t="str">
        <f t="shared" si="540"/>
        <v>Customer 4</v>
      </c>
      <c r="H2335" t="str">
        <f t="shared" si="541"/>
        <v>EMBEDDED</v>
      </c>
      <c r="I2335" t="str">
        <f t="shared" si="542"/>
        <v>Changed</v>
      </c>
      <c r="J2335">
        <f t="shared" si="543"/>
        <v>1860</v>
      </c>
      <c r="K2335">
        <f t="shared" si="544"/>
        <v>843</v>
      </c>
      <c r="L2335" s="8">
        <f t="shared" si="545"/>
        <v>45389</v>
      </c>
      <c r="M2335" t="str">
        <f t="shared" ca="1" si="546"/>
        <v>OK</v>
      </c>
      <c r="P2335">
        <f t="shared" si="547"/>
        <v>2334</v>
      </c>
      <c r="Q2335" t="str">
        <f t="shared" si="548"/>
        <v>Customer 4</v>
      </c>
      <c r="R2335" t="str">
        <f t="shared" si="549"/>
        <v>EMBEDDED</v>
      </c>
      <c r="S2335">
        <f t="shared" si="550"/>
        <v>1860</v>
      </c>
      <c r="T2335">
        <f t="shared" si="551"/>
        <v>843</v>
      </c>
      <c r="U2335" s="8">
        <f t="shared" si="552"/>
        <v>45389</v>
      </c>
      <c r="V2335" t="str" cm="1">
        <f t="array" ref="V2335">_xlfn.IFS(S2335 = "", "", S2335 &lt; 500, "Low", S2335 &lt; 1200, "Medium", TRUE, "High")</f>
        <v>High</v>
      </c>
      <c r="W2335" t="str">
        <f t="shared" si="553"/>
        <v>2024-04</v>
      </c>
      <c r="X2335">
        <f t="shared" si="554"/>
        <v>2024</v>
      </c>
    </row>
    <row r="2336" spans="1:24" x14ac:dyDescent="0.3">
      <c r="A2336">
        <f>'Raw_Data'!A2336</f>
        <v>2335</v>
      </c>
      <c r="B2336" t="str">
        <f>'Raw_Data'!B2336</f>
        <v>Customer 2</v>
      </c>
      <c r="C2336" t="str">
        <f>'Raw_Data'!C2336</f>
        <v>Embedded</v>
      </c>
      <c r="D2336">
        <f>'Raw_Data'!D2336</f>
        <v>2271</v>
      </c>
      <c r="E2336">
        <f>'Raw_Data'!E2336</f>
        <v>1043</v>
      </c>
      <c r="F2336">
        <f>'Raw_Data'!F2336</f>
        <v>45389.25</v>
      </c>
      <c r="G2336" t="str">
        <f t="shared" si="540"/>
        <v>Customer 2</v>
      </c>
      <c r="H2336" t="str">
        <f t="shared" si="541"/>
        <v>EMBEDDED</v>
      </c>
      <c r="I2336" t="str">
        <f t="shared" si="542"/>
        <v>Changed</v>
      </c>
      <c r="J2336">
        <f t="shared" si="543"/>
        <v>2271</v>
      </c>
      <c r="K2336">
        <f t="shared" si="544"/>
        <v>1043</v>
      </c>
      <c r="L2336" s="8">
        <f t="shared" si="545"/>
        <v>45389</v>
      </c>
      <c r="M2336" t="str">
        <f t="shared" ca="1" si="546"/>
        <v>OK</v>
      </c>
      <c r="P2336">
        <f t="shared" si="547"/>
        <v>2335</v>
      </c>
      <c r="Q2336" t="str">
        <f t="shared" si="548"/>
        <v>Customer 2</v>
      </c>
      <c r="R2336" t="str">
        <f t="shared" si="549"/>
        <v>EMBEDDED</v>
      </c>
      <c r="S2336">
        <f t="shared" si="550"/>
        <v>2271</v>
      </c>
      <c r="T2336">
        <f t="shared" si="551"/>
        <v>1043</v>
      </c>
      <c r="U2336" s="8">
        <f t="shared" si="552"/>
        <v>45389</v>
      </c>
      <c r="V2336" t="str" cm="1">
        <f t="array" ref="V2336">_xlfn.IFS(S2336 = "", "", S2336 &lt; 500, "Low", S2336 &lt; 1200, "Medium", TRUE, "High")</f>
        <v>High</v>
      </c>
      <c r="W2336" t="str">
        <f t="shared" si="553"/>
        <v>2024-04</v>
      </c>
      <c r="X2336">
        <f t="shared" si="554"/>
        <v>2024</v>
      </c>
    </row>
    <row r="2337" spans="1:24" x14ac:dyDescent="0.3">
      <c r="A2337">
        <f>'Raw_Data'!A2337</f>
        <v>2336</v>
      </c>
      <c r="B2337" t="str">
        <f>'Raw_Data'!B2337</f>
        <v>Customer 11</v>
      </c>
      <c r="C2337" t="str">
        <f>'Raw_Data'!C2337</f>
        <v>Mobile</v>
      </c>
      <c r="D2337">
        <f>'Raw_Data'!D2337</f>
        <v>1778</v>
      </c>
      <c r="E2337">
        <f>'Raw_Data'!E2337</f>
        <v>1253</v>
      </c>
      <c r="F2337">
        <f>'Raw_Data'!F2337</f>
        <v>45389.291666666664</v>
      </c>
      <c r="G2337" t="str">
        <f t="shared" si="540"/>
        <v>Customer 11</v>
      </c>
      <c r="H2337" t="str">
        <f t="shared" si="541"/>
        <v>MOBILE</v>
      </c>
      <c r="I2337" t="str">
        <f t="shared" si="542"/>
        <v>Changed</v>
      </c>
      <c r="J2337">
        <f t="shared" si="543"/>
        <v>1778</v>
      </c>
      <c r="K2337">
        <f t="shared" si="544"/>
        <v>1253</v>
      </c>
      <c r="L2337" s="8">
        <f t="shared" si="545"/>
        <v>45389</v>
      </c>
      <c r="M2337" t="str">
        <f t="shared" ca="1" si="546"/>
        <v>OK</v>
      </c>
      <c r="P2337">
        <f t="shared" si="547"/>
        <v>2336</v>
      </c>
      <c r="Q2337" t="str">
        <f t="shared" si="548"/>
        <v>Customer 11</v>
      </c>
      <c r="R2337" t="str">
        <f t="shared" si="549"/>
        <v>MOBILE</v>
      </c>
      <c r="S2337">
        <f t="shared" si="550"/>
        <v>1778</v>
      </c>
      <c r="T2337">
        <f t="shared" si="551"/>
        <v>1253</v>
      </c>
      <c r="U2337" s="8">
        <f t="shared" si="552"/>
        <v>45389</v>
      </c>
      <c r="V2337" t="str" cm="1">
        <f t="array" ref="V2337">_xlfn.IFS(S2337 = "", "", S2337 &lt; 500, "Low", S2337 &lt; 1200, "Medium", TRUE, "High")</f>
        <v>High</v>
      </c>
      <c r="W2337" t="str">
        <f t="shared" si="553"/>
        <v>2024-04</v>
      </c>
      <c r="X2337">
        <f t="shared" si="554"/>
        <v>2024</v>
      </c>
    </row>
    <row r="2338" spans="1:24" x14ac:dyDescent="0.3">
      <c r="A2338">
        <f>'Raw_Data'!A2338</f>
        <v>2337</v>
      </c>
      <c r="B2338" t="str">
        <f>'Raw_Data'!B2338</f>
        <v>Customer 6</v>
      </c>
      <c r="C2338" t="str">
        <f>'Raw_Data'!C2338</f>
        <v>Workstation</v>
      </c>
      <c r="D2338">
        <f>'Raw_Data'!D2338</f>
        <v>2357</v>
      </c>
      <c r="E2338">
        <f>'Raw_Data'!E2338</f>
        <v>4725</v>
      </c>
      <c r="F2338">
        <f>'Raw_Data'!F2338</f>
        <v>45389.333333333336</v>
      </c>
      <c r="G2338" t="str">
        <f t="shared" si="540"/>
        <v>Customer 6</v>
      </c>
      <c r="H2338" t="str">
        <f t="shared" si="541"/>
        <v>WORKSTATION</v>
      </c>
      <c r="I2338" t="str">
        <f t="shared" si="542"/>
        <v>Changed</v>
      </c>
      <c r="J2338">
        <f t="shared" si="543"/>
        <v>2357</v>
      </c>
      <c r="K2338">
        <f t="shared" si="544"/>
        <v>4725</v>
      </c>
      <c r="L2338" s="8">
        <f t="shared" si="545"/>
        <v>45389</v>
      </c>
      <c r="M2338" t="str">
        <f t="shared" ca="1" si="546"/>
        <v>OK</v>
      </c>
      <c r="P2338">
        <f t="shared" si="547"/>
        <v>2337</v>
      </c>
      <c r="Q2338" t="str">
        <f t="shared" si="548"/>
        <v>Customer 6</v>
      </c>
      <c r="R2338" t="str">
        <f t="shared" si="549"/>
        <v>WORKSTATION</v>
      </c>
      <c r="S2338">
        <f t="shared" si="550"/>
        <v>2357</v>
      </c>
      <c r="T2338">
        <f t="shared" si="551"/>
        <v>4725</v>
      </c>
      <c r="U2338" s="8">
        <f t="shared" si="552"/>
        <v>45389</v>
      </c>
      <c r="V2338" t="str" cm="1">
        <f t="array" ref="V2338">_xlfn.IFS(S2338 = "", "", S2338 &lt; 500, "Low", S2338 &lt; 1200, "Medium", TRUE, "High")</f>
        <v>High</v>
      </c>
      <c r="W2338" t="str">
        <f t="shared" si="553"/>
        <v>2024-04</v>
      </c>
      <c r="X2338">
        <f t="shared" si="554"/>
        <v>2024</v>
      </c>
    </row>
    <row r="2339" spans="1:24" x14ac:dyDescent="0.3">
      <c r="A2339">
        <f>'Raw_Data'!A2339</f>
        <v>2338</v>
      </c>
      <c r="B2339" t="str">
        <f>'Raw_Data'!B2339</f>
        <v>Customer 7</v>
      </c>
      <c r="C2339" t="str">
        <f>'Raw_Data'!C2339</f>
        <v>Embedded</v>
      </c>
      <c r="D2339">
        <f>'Raw_Data'!D2339</f>
        <v>797</v>
      </c>
      <c r="E2339">
        <f>'Raw_Data'!E2339</f>
        <v>4481</v>
      </c>
      <c r="F2339">
        <f>'Raw_Data'!F2339</f>
        <v>45389.375</v>
      </c>
      <c r="G2339" t="str">
        <f t="shared" si="540"/>
        <v>Customer 7</v>
      </c>
      <c r="H2339" t="str">
        <f t="shared" si="541"/>
        <v>EMBEDDED</v>
      </c>
      <c r="I2339" t="str">
        <f t="shared" si="542"/>
        <v>Changed</v>
      </c>
      <c r="J2339">
        <f t="shared" si="543"/>
        <v>797</v>
      </c>
      <c r="K2339">
        <f t="shared" si="544"/>
        <v>4481</v>
      </c>
      <c r="L2339" s="8">
        <f t="shared" si="545"/>
        <v>45389</v>
      </c>
      <c r="M2339" t="str">
        <f t="shared" ca="1" si="546"/>
        <v>OK</v>
      </c>
      <c r="P2339">
        <f t="shared" si="547"/>
        <v>2338</v>
      </c>
      <c r="Q2339" t="str">
        <f t="shared" si="548"/>
        <v>Customer 7</v>
      </c>
      <c r="R2339" t="str">
        <f t="shared" si="549"/>
        <v>EMBEDDED</v>
      </c>
      <c r="S2339">
        <f t="shared" si="550"/>
        <v>797</v>
      </c>
      <c r="T2339">
        <f t="shared" si="551"/>
        <v>4481</v>
      </c>
      <c r="U2339" s="8">
        <f t="shared" si="552"/>
        <v>45389</v>
      </c>
      <c r="V2339" t="str" cm="1">
        <f t="array" ref="V2339">_xlfn.IFS(S2339 = "", "", S2339 &lt; 500, "Low", S2339 &lt; 1200, "Medium", TRUE, "High")</f>
        <v>Medium</v>
      </c>
      <c r="W2339" t="str">
        <f t="shared" si="553"/>
        <v>2024-04</v>
      </c>
      <c r="X2339">
        <f t="shared" si="554"/>
        <v>2024</v>
      </c>
    </row>
    <row r="2340" spans="1:24" x14ac:dyDescent="0.3">
      <c r="A2340">
        <f>'Raw_Data'!A2340</f>
        <v>2339</v>
      </c>
      <c r="B2340" t="str">
        <f>'Raw_Data'!B2340</f>
        <v>Customer 13</v>
      </c>
      <c r="C2340" t="str">
        <f>'Raw_Data'!C2340</f>
        <v>Desktop</v>
      </c>
      <c r="D2340">
        <f>'Raw_Data'!D2340</f>
        <v>2827</v>
      </c>
      <c r="E2340">
        <f>'Raw_Data'!E2340</f>
        <v>3005</v>
      </c>
      <c r="F2340">
        <f>'Raw_Data'!F2340</f>
        <v>45389.416666666664</v>
      </c>
      <c r="G2340" t="str">
        <f t="shared" si="540"/>
        <v>Customer 13</v>
      </c>
      <c r="H2340" t="str">
        <f t="shared" si="541"/>
        <v>DESKTOP</v>
      </c>
      <c r="I2340" t="str">
        <f t="shared" si="542"/>
        <v>Changed</v>
      </c>
      <c r="J2340">
        <f t="shared" si="543"/>
        <v>2827</v>
      </c>
      <c r="K2340">
        <f t="shared" si="544"/>
        <v>3005</v>
      </c>
      <c r="L2340" s="8">
        <f t="shared" si="545"/>
        <v>45389</v>
      </c>
      <c r="M2340" t="str">
        <f t="shared" ca="1" si="546"/>
        <v>OK</v>
      </c>
      <c r="P2340">
        <f t="shared" si="547"/>
        <v>2339</v>
      </c>
      <c r="Q2340" t="str">
        <f t="shared" si="548"/>
        <v>Customer 13</v>
      </c>
      <c r="R2340" t="str">
        <f t="shared" si="549"/>
        <v>DESKTOP</v>
      </c>
      <c r="S2340">
        <f t="shared" si="550"/>
        <v>2827</v>
      </c>
      <c r="T2340">
        <f t="shared" si="551"/>
        <v>3005</v>
      </c>
      <c r="U2340" s="8">
        <f t="shared" si="552"/>
        <v>45389</v>
      </c>
      <c r="V2340" t="str" cm="1">
        <f t="array" ref="V2340">_xlfn.IFS(S2340 = "", "", S2340 &lt; 500, "Low", S2340 &lt; 1200, "Medium", TRUE, "High")</f>
        <v>High</v>
      </c>
      <c r="W2340" t="str">
        <f t="shared" si="553"/>
        <v>2024-04</v>
      </c>
      <c r="X2340">
        <f t="shared" si="554"/>
        <v>2024</v>
      </c>
    </row>
    <row r="2341" spans="1:24" x14ac:dyDescent="0.3">
      <c r="A2341">
        <f>'Raw_Data'!A2341</f>
        <v>2340</v>
      </c>
      <c r="B2341" t="str">
        <f>'Raw_Data'!B2341</f>
        <v>Customer 12</v>
      </c>
      <c r="C2341" t="str">
        <f>'Raw_Data'!C2341</f>
        <v>Desktop</v>
      </c>
      <c r="D2341">
        <f>'Raw_Data'!D2341</f>
        <v>2172</v>
      </c>
      <c r="E2341">
        <f>'Raw_Data'!E2341</f>
        <v>3305</v>
      </c>
      <c r="F2341">
        <f>'Raw_Data'!F2341</f>
        <v>45389.458333333336</v>
      </c>
      <c r="G2341" t="str">
        <f t="shared" si="540"/>
        <v>Customer 12</v>
      </c>
      <c r="H2341" t="str">
        <f t="shared" si="541"/>
        <v>DESKTOP</v>
      </c>
      <c r="I2341" t="str">
        <f t="shared" si="542"/>
        <v>Changed</v>
      </c>
      <c r="J2341">
        <f t="shared" si="543"/>
        <v>2172</v>
      </c>
      <c r="K2341">
        <f t="shared" si="544"/>
        <v>3305</v>
      </c>
      <c r="L2341" s="8">
        <f t="shared" si="545"/>
        <v>45389</v>
      </c>
      <c r="M2341" t="str">
        <f t="shared" ca="1" si="546"/>
        <v>OK</v>
      </c>
      <c r="P2341">
        <f t="shared" si="547"/>
        <v>2340</v>
      </c>
      <c r="Q2341" t="str">
        <f t="shared" si="548"/>
        <v>Customer 12</v>
      </c>
      <c r="R2341" t="str">
        <f t="shared" si="549"/>
        <v>DESKTOP</v>
      </c>
      <c r="S2341">
        <f t="shared" si="550"/>
        <v>2172</v>
      </c>
      <c r="T2341">
        <f t="shared" si="551"/>
        <v>3305</v>
      </c>
      <c r="U2341" s="8">
        <f t="shared" si="552"/>
        <v>45389</v>
      </c>
      <c r="V2341" t="str" cm="1">
        <f t="array" ref="V2341">_xlfn.IFS(S2341 = "", "", S2341 &lt; 500, "Low", S2341 &lt; 1200, "Medium", TRUE, "High")</f>
        <v>High</v>
      </c>
      <c r="W2341" t="str">
        <f t="shared" si="553"/>
        <v>2024-04</v>
      </c>
      <c r="X2341">
        <f t="shared" si="554"/>
        <v>2024</v>
      </c>
    </row>
    <row r="2342" spans="1:24" x14ac:dyDescent="0.3">
      <c r="A2342">
        <f>'Raw_Data'!A2342</f>
        <v>2341</v>
      </c>
      <c r="B2342" t="str">
        <f>'Raw_Data'!B2342</f>
        <v>Customer 10</v>
      </c>
      <c r="C2342" t="str">
        <f>'Raw_Data'!C2342</f>
        <v>Workstation</v>
      </c>
      <c r="D2342">
        <f>'Raw_Data'!D2342</f>
        <v>337</v>
      </c>
      <c r="E2342">
        <f>'Raw_Data'!E2342</f>
        <v>2229</v>
      </c>
      <c r="F2342">
        <f>'Raw_Data'!F2342</f>
        <v>45389.5</v>
      </c>
      <c r="G2342" t="str">
        <f t="shared" si="540"/>
        <v>Customer 10</v>
      </c>
      <c r="H2342" t="str">
        <f t="shared" si="541"/>
        <v>WORKSTATION</v>
      </c>
      <c r="I2342" t="str">
        <f t="shared" si="542"/>
        <v>Changed</v>
      </c>
      <c r="J2342">
        <f t="shared" si="543"/>
        <v>337</v>
      </c>
      <c r="K2342">
        <f t="shared" si="544"/>
        <v>2229</v>
      </c>
      <c r="L2342" s="8">
        <f t="shared" si="545"/>
        <v>45389</v>
      </c>
      <c r="M2342" t="str">
        <f t="shared" ca="1" si="546"/>
        <v>OK</v>
      </c>
      <c r="P2342">
        <f t="shared" si="547"/>
        <v>2341</v>
      </c>
      <c r="Q2342" t="str">
        <f t="shared" si="548"/>
        <v>Customer 10</v>
      </c>
      <c r="R2342" t="str">
        <f t="shared" si="549"/>
        <v>WORKSTATION</v>
      </c>
      <c r="S2342">
        <f t="shared" si="550"/>
        <v>337</v>
      </c>
      <c r="T2342">
        <f t="shared" si="551"/>
        <v>2229</v>
      </c>
      <c r="U2342" s="8">
        <f t="shared" si="552"/>
        <v>45389</v>
      </c>
      <c r="V2342" t="str" cm="1">
        <f t="array" ref="V2342">_xlfn.IFS(S2342 = "", "", S2342 &lt; 500, "Low", S2342 &lt; 1200, "Medium", TRUE, "High")</f>
        <v>Low</v>
      </c>
      <c r="W2342" t="str">
        <f t="shared" si="553"/>
        <v>2024-04</v>
      </c>
      <c r="X2342">
        <f t="shared" si="554"/>
        <v>2024</v>
      </c>
    </row>
    <row r="2343" spans="1:24" x14ac:dyDescent="0.3">
      <c r="A2343">
        <f>'Raw_Data'!A2343</f>
        <v>2342</v>
      </c>
      <c r="B2343" t="str">
        <f>'Raw_Data'!B2343</f>
        <v>Customer 6</v>
      </c>
      <c r="C2343" t="str">
        <f>'Raw_Data'!C2343</f>
        <v>Workstation</v>
      </c>
      <c r="D2343">
        <f>'Raw_Data'!D2343</f>
        <v>44</v>
      </c>
      <c r="E2343">
        <f>'Raw_Data'!E2343</f>
        <v>119</v>
      </c>
      <c r="F2343">
        <f>'Raw_Data'!F2343</f>
        <v>45389.541666666664</v>
      </c>
      <c r="G2343" t="str">
        <f t="shared" si="540"/>
        <v>Customer 6</v>
      </c>
      <c r="H2343" t="str">
        <f t="shared" si="541"/>
        <v>WORKSTATION</v>
      </c>
      <c r="I2343" t="str">
        <f t="shared" si="542"/>
        <v>Changed</v>
      </c>
      <c r="J2343">
        <f t="shared" si="543"/>
        <v>44</v>
      </c>
      <c r="K2343">
        <f t="shared" si="544"/>
        <v>119</v>
      </c>
      <c r="L2343" s="8">
        <f t="shared" si="545"/>
        <v>45389</v>
      </c>
      <c r="M2343" t="str">
        <f t="shared" ca="1" si="546"/>
        <v>OK</v>
      </c>
      <c r="P2343">
        <f t="shared" si="547"/>
        <v>2342</v>
      </c>
      <c r="Q2343" t="str">
        <f t="shared" si="548"/>
        <v>Customer 6</v>
      </c>
      <c r="R2343" t="str">
        <f t="shared" si="549"/>
        <v>WORKSTATION</v>
      </c>
      <c r="S2343">
        <f t="shared" si="550"/>
        <v>44</v>
      </c>
      <c r="T2343">
        <f t="shared" si="551"/>
        <v>119</v>
      </c>
      <c r="U2343" s="8">
        <f t="shared" si="552"/>
        <v>45389</v>
      </c>
      <c r="V2343" t="str" cm="1">
        <f t="array" ref="V2343">_xlfn.IFS(S2343 = "", "", S2343 &lt; 500, "Low", S2343 &lt; 1200, "Medium", TRUE, "High")</f>
        <v>Low</v>
      </c>
      <c r="W2343" t="str">
        <f t="shared" si="553"/>
        <v>2024-04</v>
      </c>
      <c r="X2343">
        <f t="shared" si="554"/>
        <v>2024</v>
      </c>
    </row>
    <row r="2344" spans="1:24" x14ac:dyDescent="0.3">
      <c r="A2344">
        <f>'Raw_Data'!A2344</f>
        <v>2343</v>
      </c>
      <c r="B2344" t="str">
        <f>'Raw_Data'!B2344</f>
        <v>Customer 2</v>
      </c>
      <c r="C2344" t="str">
        <f>'Raw_Data'!C2344</f>
        <v>Embedded</v>
      </c>
      <c r="D2344">
        <f>'Raw_Data'!D2344</f>
        <v>3370</v>
      </c>
      <c r="E2344">
        <f>'Raw_Data'!E2344</f>
        <v>3984</v>
      </c>
      <c r="F2344">
        <f>'Raw_Data'!F2344</f>
        <v>45389.583333333336</v>
      </c>
      <c r="G2344" t="str">
        <f t="shared" si="540"/>
        <v>Customer 2</v>
      </c>
      <c r="H2344" t="str">
        <f t="shared" si="541"/>
        <v>EMBEDDED</v>
      </c>
      <c r="I2344" t="str">
        <f t="shared" si="542"/>
        <v>Changed</v>
      </c>
      <c r="J2344">
        <f t="shared" si="543"/>
        <v>3370</v>
      </c>
      <c r="K2344">
        <f t="shared" si="544"/>
        <v>3984</v>
      </c>
      <c r="L2344" s="8">
        <f t="shared" si="545"/>
        <v>45389</v>
      </c>
      <c r="M2344" t="str">
        <f t="shared" ca="1" si="546"/>
        <v>OK</v>
      </c>
      <c r="P2344">
        <f t="shared" si="547"/>
        <v>2343</v>
      </c>
      <c r="Q2344" t="str">
        <f t="shared" si="548"/>
        <v>Customer 2</v>
      </c>
      <c r="R2344" t="str">
        <f t="shared" si="549"/>
        <v>EMBEDDED</v>
      </c>
      <c r="S2344">
        <f t="shared" si="550"/>
        <v>3370</v>
      </c>
      <c r="T2344">
        <f t="shared" si="551"/>
        <v>3984</v>
      </c>
      <c r="U2344" s="8">
        <f t="shared" si="552"/>
        <v>45389</v>
      </c>
      <c r="V2344" t="str" cm="1">
        <f t="array" ref="V2344">_xlfn.IFS(S2344 = "", "", S2344 &lt; 500, "Low", S2344 &lt; 1200, "Medium", TRUE, "High")</f>
        <v>High</v>
      </c>
      <c r="W2344" t="str">
        <f t="shared" si="553"/>
        <v>2024-04</v>
      </c>
      <c r="X2344">
        <f t="shared" si="554"/>
        <v>2024</v>
      </c>
    </row>
    <row r="2345" spans="1:24" x14ac:dyDescent="0.3">
      <c r="A2345">
        <f>'Raw_Data'!A2345</f>
        <v>2344</v>
      </c>
      <c r="B2345" t="str">
        <f>'Raw_Data'!B2345</f>
        <v>Customer 7</v>
      </c>
      <c r="C2345" t="str">
        <f>'Raw_Data'!C2345</f>
        <v>Desktop</v>
      </c>
      <c r="D2345">
        <f>'Raw_Data'!D2345</f>
        <v>3362</v>
      </c>
      <c r="E2345">
        <f>'Raw_Data'!E2345</f>
        <v>1872</v>
      </c>
      <c r="F2345">
        <f>'Raw_Data'!F2345</f>
        <v>45389.625</v>
      </c>
      <c r="G2345" t="str">
        <f t="shared" si="540"/>
        <v>Customer 7</v>
      </c>
      <c r="H2345" t="str">
        <f t="shared" si="541"/>
        <v>DESKTOP</v>
      </c>
      <c r="I2345" t="str">
        <f t="shared" si="542"/>
        <v>Changed</v>
      </c>
      <c r="J2345">
        <f t="shared" si="543"/>
        <v>3362</v>
      </c>
      <c r="K2345">
        <f t="shared" si="544"/>
        <v>1872</v>
      </c>
      <c r="L2345" s="8">
        <f t="shared" si="545"/>
        <v>45389</v>
      </c>
      <c r="M2345" t="str">
        <f t="shared" ca="1" si="546"/>
        <v>OK</v>
      </c>
      <c r="P2345">
        <f t="shared" si="547"/>
        <v>2344</v>
      </c>
      <c r="Q2345" t="str">
        <f t="shared" si="548"/>
        <v>Customer 7</v>
      </c>
      <c r="R2345" t="str">
        <f t="shared" si="549"/>
        <v>DESKTOP</v>
      </c>
      <c r="S2345">
        <f t="shared" si="550"/>
        <v>3362</v>
      </c>
      <c r="T2345">
        <f t="shared" si="551"/>
        <v>1872</v>
      </c>
      <c r="U2345" s="8">
        <f t="shared" si="552"/>
        <v>45389</v>
      </c>
      <c r="V2345" t="str" cm="1">
        <f t="array" ref="V2345">_xlfn.IFS(S2345 = "", "", S2345 &lt; 500, "Low", S2345 &lt; 1200, "Medium", TRUE, "High")</f>
        <v>High</v>
      </c>
      <c r="W2345" t="str">
        <f t="shared" si="553"/>
        <v>2024-04</v>
      </c>
      <c r="X2345">
        <f t="shared" si="554"/>
        <v>2024</v>
      </c>
    </row>
    <row r="2346" spans="1:24" x14ac:dyDescent="0.3">
      <c r="A2346">
        <f>'Raw_Data'!A2346</f>
        <v>2345</v>
      </c>
      <c r="B2346" t="str">
        <f>'Raw_Data'!B2346</f>
        <v>Customer 2</v>
      </c>
      <c r="C2346" t="str">
        <f>'Raw_Data'!C2346</f>
        <v>Mobile</v>
      </c>
      <c r="D2346">
        <f>'Raw_Data'!D2346</f>
        <v>2107</v>
      </c>
      <c r="E2346">
        <f>'Raw_Data'!E2346</f>
        <v>3933</v>
      </c>
      <c r="F2346">
        <f>'Raw_Data'!F2346</f>
        <v>45389.666666666664</v>
      </c>
      <c r="G2346" t="str">
        <f t="shared" si="540"/>
        <v>Customer 2</v>
      </c>
      <c r="H2346" t="str">
        <f t="shared" si="541"/>
        <v>MOBILE</v>
      </c>
      <c r="I2346" t="str">
        <f t="shared" si="542"/>
        <v>Changed</v>
      </c>
      <c r="J2346">
        <f t="shared" si="543"/>
        <v>2107</v>
      </c>
      <c r="K2346">
        <f t="shared" si="544"/>
        <v>3933</v>
      </c>
      <c r="L2346" s="8">
        <f t="shared" si="545"/>
        <v>45389</v>
      </c>
      <c r="M2346" t="str">
        <f t="shared" ca="1" si="546"/>
        <v>OK</v>
      </c>
      <c r="P2346">
        <f t="shared" si="547"/>
        <v>2345</v>
      </c>
      <c r="Q2346" t="str">
        <f t="shared" si="548"/>
        <v>Customer 2</v>
      </c>
      <c r="R2346" t="str">
        <f t="shared" si="549"/>
        <v>MOBILE</v>
      </c>
      <c r="S2346">
        <f t="shared" si="550"/>
        <v>2107</v>
      </c>
      <c r="T2346">
        <f t="shared" si="551"/>
        <v>3933</v>
      </c>
      <c r="U2346" s="8">
        <f t="shared" si="552"/>
        <v>45389</v>
      </c>
      <c r="V2346" t="str" cm="1">
        <f t="array" ref="V2346">_xlfn.IFS(S2346 = "", "", S2346 &lt; 500, "Low", S2346 &lt; 1200, "Medium", TRUE, "High")</f>
        <v>High</v>
      </c>
      <c r="W2346" t="str">
        <f t="shared" si="553"/>
        <v>2024-04</v>
      </c>
      <c r="X2346">
        <f t="shared" si="554"/>
        <v>2024</v>
      </c>
    </row>
    <row r="2347" spans="1:24" x14ac:dyDescent="0.3">
      <c r="A2347">
        <f>'Raw_Data'!A2347</f>
        <v>2346</v>
      </c>
      <c r="B2347" t="str">
        <f>'Raw_Data'!B2347</f>
        <v>Customer 10</v>
      </c>
      <c r="C2347" t="str">
        <f>'Raw_Data'!C2347</f>
        <v>Mobile</v>
      </c>
      <c r="D2347">
        <f>'Raw_Data'!D2347</f>
        <v>3902</v>
      </c>
      <c r="E2347">
        <f>'Raw_Data'!E2347</f>
        <v>4549</v>
      </c>
      <c r="F2347">
        <f>'Raw_Data'!F2347</f>
        <v>45389.708333333336</v>
      </c>
      <c r="G2347" t="str">
        <f t="shared" si="540"/>
        <v>Customer 10</v>
      </c>
      <c r="H2347" t="str">
        <f t="shared" si="541"/>
        <v>MOBILE</v>
      </c>
      <c r="I2347" t="str">
        <f t="shared" si="542"/>
        <v>Changed</v>
      </c>
      <c r="J2347">
        <f t="shared" si="543"/>
        <v>3902</v>
      </c>
      <c r="K2347">
        <f t="shared" si="544"/>
        <v>4549</v>
      </c>
      <c r="L2347" s="8">
        <f t="shared" si="545"/>
        <v>45389</v>
      </c>
      <c r="M2347" t="str">
        <f t="shared" ca="1" si="546"/>
        <v>OK</v>
      </c>
      <c r="P2347">
        <f t="shared" si="547"/>
        <v>2346</v>
      </c>
      <c r="Q2347" t="str">
        <f t="shared" si="548"/>
        <v>Customer 10</v>
      </c>
      <c r="R2347" t="str">
        <f t="shared" si="549"/>
        <v>MOBILE</v>
      </c>
      <c r="S2347">
        <f t="shared" si="550"/>
        <v>3902</v>
      </c>
      <c r="T2347">
        <f t="shared" si="551"/>
        <v>4549</v>
      </c>
      <c r="U2347" s="8">
        <f t="shared" si="552"/>
        <v>45389</v>
      </c>
      <c r="V2347" t="str" cm="1">
        <f t="array" ref="V2347">_xlfn.IFS(S2347 = "", "", S2347 &lt; 500, "Low", S2347 &lt; 1200, "Medium", TRUE, "High")</f>
        <v>High</v>
      </c>
      <c r="W2347" t="str">
        <f t="shared" si="553"/>
        <v>2024-04</v>
      </c>
      <c r="X2347">
        <f t="shared" si="554"/>
        <v>2024</v>
      </c>
    </row>
    <row r="2348" spans="1:24" x14ac:dyDescent="0.3">
      <c r="A2348">
        <f>'Raw_Data'!A2348</f>
        <v>2347</v>
      </c>
      <c r="B2348" t="str">
        <f>'Raw_Data'!B2348</f>
        <v>Customer 5</v>
      </c>
      <c r="C2348" t="str">
        <f>'Raw_Data'!C2348</f>
        <v>Desktop</v>
      </c>
      <c r="D2348">
        <f>'Raw_Data'!D2348</f>
        <v>1369</v>
      </c>
      <c r="E2348">
        <f>'Raw_Data'!E2348</f>
        <v>2389</v>
      </c>
      <c r="F2348">
        <f>'Raw_Data'!F2348</f>
        <v>45389.75</v>
      </c>
      <c r="G2348" t="str">
        <f t="shared" si="540"/>
        <v>Customer 5</v>
      </c>
      <c r="H2348" t="str">
        <f t="shared" si="541"/>
        <v>DESKTOP</v>
      </c>
      <c r="I2348" t="str">
        <f t="shared" si="542"/>
        <v>Changed</v>
      </c>
      <c r="J2348">
        <f t="shared" si="543"/>
        <v>1369</v>
      </c>
      <c r="K2348">
        <f t="shared" si="544"/>
        <v>2389</v>
      </c>
      <c r="L2348" s="8">
        <f t="shared" si="545"/>
        <v>45389</v>
      </c>
      <c r="M2348" t="str">
        <f t="shared" ca="1" si="546"/>
        <v>OK</v>
      </c>
      <c r="P2348">
        <f t="shared" si="547"/>
        <v>2347</v>
      </c>
      <c r="Q2348" t="str">
        <f t="shared" si="548"/>
        <v>Customer 5</v>
      </c>
      <c r="R2348" t="str">
        <f t="shared" si="549"/>
        <v>DESKTOP</v>
      </c>
      <c r="S2348">
        <f t="shared" si="550"/>
        <v>1369</v>
      </c>
      <c r="T2348">
        <f t="shared" si="551"/>
        <v>2389</v>
      </c>
      <c r="U2348" s="8">
        <f t="shared" si="552"/>
        <v>45389</v>
      </c>
      <c r="V2348" t="str" cm="1">
        <f t="array" ref="V2348">_xlfn.IFS(S2348 = "", "", S2348 &lt; 500, "Low", S2348 &lt; 1200, "Medium", TRUE, "High")</f>
        <v>High</v>
      </c>
      <c r="W2348" t="str">
        <f t="shared" si="553"/>
        <v>2024-04</v>
      </c>
      <c r="X2348">
        <f t="shared" si="554"/>
        <v>2024</v>
      </c>
    </row>
    <row r="2349" spans="1:24" x14ac:dyDescent="0.3">
      <c r="A2349">
        <f>'Raw_Data'!A2349</f>
        <v>2348</v>
      </c>
      <c r="B2349" t="str">
        <f>'Raw_Data'!B2349</f>
        <v>Customer 12</v>
      </c>
      <c r="C2349" t="str">
        <f>'Raw_Data'!C2349</f>
        <v>Workstation</v>
      </c>
      <c r="D2349">
        <f>'Raw_Data'!D2349</f>
        <v>2547</v>
      </c>
      <c r="E2349">
        <f>'Raw_Data'!E2349</f>
        <v>3996</v>
      </c>
      <c r="F2349">
        <f>'Raw_Data'!F2349</f>
        <v>45389.791666666664</v>
      </c>
      <c r="G2349" t="str">
        <f t="shared" si="540"/>
        <v>Customer 12</v>
      </c>
      <c r="H2349" t="str">
        <f t="shared" si="541"/>
        <v>WORKSTATION</v>
      </c>
      <c r="I2349" t="str">
        <f t="shared" si="542"/>
        <v>Changed</v>
      </c>
      <c r="J2349">
        <f t="shared" si="543"/>
        <v>2547</v>
      </c>
      <c r="K2349">
        <f t="shared" si="544"/>
        <v>3996</v>
      </c>
      <c r="L2349" s="8">
        <f t="shared" si="545"/>
        <v>45389</v>
      </c>
      <c r="M2349" t="str">
        <f t="shared" ca="1" si="546"/>
        <v>OK</v>
      </c>
      <c r="P2349">
        <f t="shared" si="547"/>
        <v>2348</v>
      </c>
      <c r="Q2349" t="str">
        <f t="shared" si="548"/>
        <v>Customer 12</v>
      </c>
      <c r="R2349" t="str">
        <f t="shared" si="549"/>
        <v>WORKSTATION</v>
      </c>
      <c r="S2349">
        <f t="shared" si="550"/>
        <v>2547</v>
      </c>
      <c r="T2349">
        <f t="shared" si="551"/>
        <v>3996</v>
      </c>
      <c r="U2349" s="8">
        <f t="shared" si="552"/>
        <v>45389</v>
      </c>
      <c r="V2349" t="str" cm="1">
        <f t="array" ref="V2349">_xlfn.IFS(S2349 = "", "", S2349 &lt; 500, "Low", S2349 &lt; 1200, "Medium", TRUE, "High")</f>
        <v>High</v>
      </c>
      <c r="W2349" t="str">
        <f t="shared" si="553"/>
        <v>2024-04</v>
      </c>
      <c r="X2349">
        <f t="shared" si="554"/>
        <v>2024</v>
      </c>
    </row>
    <row r="2350" spans="1:24" x14ac:dyDescent="0.3">
      <c r="A2350">
        <f>'Raw_Data'!A2350</f>
        <v>2349</v>
      </c>
      <c r="B2350" t="str">
        <f>'Raw_Data'!B2350</f>
        <v>Customer 5</v>
      </c>
      <c r="C2350" t="str">
        <f>'Raw_Data'!C2350</f>
        <v>Desktop</v>
      </c>
      <c r="D2350">
        <f>'Raw_Data'!D2350</f>
        <v>3841</v>
      </c>
      <c r="E2350">
        <f>'Raw_Data'!E2350</f>
        <v>2254</v>
      </c>
      <c r="F2350">
        <f>'Raw_Data'!F2350</f>
        <v>45389.833333333336</v>
      </c>
      <c r="G2350" t="str">
        <f t="shared" si="540"/>
        <v>Customer 5</v>
      </c>
      <c r="H2350" t="str">
        <f t="shared" si="541"/>
        <v>DESKTOP</v>
      </c>
      <c r="I2350" t="str">
        <f t="shared" si="542"/>
        <v>Changed</v>
      </c>
      <c r="J2350">
        <f t="shared" si="543"/>
        <v>3841</v>
      </c>
      <c r="K2350">
        <f t="shared" si="544"/>
        <v>2254</v>
      </c>
      <c r="L2350" s="8">
        <f t="shared" si="545"/>
        <v>45389</v>
      </c>
      <c r="M2350" t="str">
        <f t="shared" ca="1" si="546"/>
        <v>OK</v>
      </c>
      <c r="P2350">
        <f t="shared" si="547"/>
        <v>2349</v>
      </c>
      <c r="Q2350" t="str">
        <f t="shared" si="548"/>
        <v>Customer 5</v>
      </c>
      <c r="R2350" t="str">
        <f t="shared" si="549"/>
        <v>DESKTOP</v>
      </c>
      <c r="S2350">
        <f t="shared" si="550"/>
        <v>3841</v>
      </c>
      <c r="T2350">
        <f t="shared" si="551"/>
        <v>2254</v>
      </c>
      <c r="U2350" s="8">
        <f t="shared" si="552"/>
        <v>45389</v>
      </c>
      <c r="V2350" t="str" cm="1">
        <f t="array" ref="V2350">_xlfn.IFS(S2350 = "", "", S2350 &lt; 500, "Low", S2350 &lt; 1200, "Medium", TRUE, "High")</f>
        <v>High</v>
      </c>
      <c r="W2350" t="str">
        <f t="shared" si="553"/>
        <v>2024-04</v>
      </c>
      <c r="X2350">
        <f t="shared" si="554"/>
        <v>2024</v>
      </c>
    </row>
    <row r="2351" spans="1:24" x14ac:dyDescent="0.3">
      <c r="A2351">
        <f>'Raw_Data'!A2351</f>
        <v>2350</v>
      </c>
      <c r="B2351" t="str">
        <f>'Raw_Data'!B2351</f>
        <v>Customer 11</v>
      </c>
      <c r="C2351" t="str">
        <f>'Raw_Data'!C2351</f>
        <v>Desktop</v>
      </c>
      <c r="D2351">
        <f>'Raw_Data'!D2351</f>
        <v>754</v>
      </c>
      <c r="E2351">
        <f>'Raw_Data'!E2351</f>
        <v>1125</v>
      </c>
      <c r="F2351">
        <f>'Raw_Data'!F2351</f>
        <v>45389.875</v>
      </c>
      <c r="G2351" t="str">
        <f t="shared" si="540"/>
        <v>Customer 11</v>
      </c>
      <c r="H2351" t="str">
        <f t="shared" si="541"/>
        <v>DESKTOP</v>
      </c>
      <c r="I2351" t="str">
        <f t="shared" si="542"/>
        <v>Changed</v>
      </c>
      <c r="J2351">
        <f t="shared" si="543"/>
        <v>754</v>
      </c>
      <c r="K2351">
        <f t="shared" si="544"/>
        <v>1125</v>
      </c>
      <c r="L2351" s="8">
        <f t="shared" si="545"/>
        <v>45389</v>
      </c>
      <c r="M2351" t="str">
        <f t="shared" ca="1" si="546"/>
        <v>OK</v>
      </c>
      <c r="P2351">
        <f t="shared" si="547"/>
        <v>2350</v>
      </c>
      <c r="Q2351" t="str">
        <f t="shared" si="548"/>
        <v>Customer 11</v>
      </c>
      <c r="R2351" t="str">
        <f t="shared" si="549"/>
        <v>DESKTOP</v>
      </c>
      <c r="S2351">
        <f t="shared" si="550"/>
        <v>754</v>
      </c>
      <c r="T2351">
        <f t="shared" si="551"/>
        <v>1125</v>
      </c>
      <c r="U2351" s="8">
        <f t="shared" si="552"/>
        <v>45389</v>
      </c>
      <c r="V2351" t="str" cm="1">
        <f t="array" ref="V2351">_xlfn.IFS(S2351 = "", "", S2351 &lt; 500, "Low", S2351 &lt; 1200, "Medium", TRUE, "High")</f>
        <v>Medium</v>
      </c>
      <c r="W2351" t="str">
        <f t="shared" si="553"/>
        <v>2024-04</v>
      </c>
      <c r="X2351">
        <f t="shared" si="554"/>
        <v>2024</v>
      </c>
    </row>
    <row r="2352" spans="1:24" x14ac:dyDescent="0.3">
      <c r="A2352">
        <f>'Raw_Data'!A2352</f>
        <v>2351</v>
      </c>
      <c r="B2352" t="str">
        <f>'Raw_Data'!B2352</f>
        <v>Customer 9</v>
      </c>
      <c r="C2352" t="str">
        <f>'Raw_Data'!C2352</f>
        <v>Mobile</v>
      </c>
      <c r="D2352">
        <f>'Raw_Data'!D2352</f>
        <v>80</v>
      </c>
      <c r="E2352">
        <f>'Raw_Data'!E2352</f>
        <v>1645</v>
      </c>
      <c r="F2352">
        <f>'Raw_Data'!F2352</f>
        <v>45389.916666666664</v>
      </c>
      <c r="G2352" t="str">
        <f t="shared" si="540"/>
        <v>Customer 9</v>
      </c>
      <c r="H2352" t="str">
        <f t="shared" si="541"/>
        <v>MOBILE</v>
      </c>
      <c r="I2352" t="str">
        <f t="shared" si="542"/>
        <v>Changed</v>
      </c>
      <c r="J2352">
        <f t="shared" si="543"/>
        <v>80</v>
      </c>
      <c r="K2352">
        <f t="shared" si="544"/>
        <v>1645</v>
      </c>
      <c r="L2352" s="8">
        <f t="shared" si="545"/>
        <v>45389</v>
      </c>
      <c r="M2352" t="str">
        <f t="shared" ca="1" si="546"/>
        <v>OK</v>
      </c>
      <c r="P2352">
        <f t="shared" si="547"/>
        <v>2351</v>
      </c>
      <c r="Q2352" t="str">
        <f t="shared" si="548"/>
        <v>Customer 9</v>
      </c>
      <c r="R2352" t="str">
        <f t="shared" si="549"/>
        <v>MOBILE</v>
      </c>
      <c r="S2352">
        <f t="shared" si="550"/>
        <v>80</v>
      </c>
      <c r="T2352">
        <f t="shared" si="551"/>
        <v>1645</v>
      </c>
      <c r="U2352" s="8">
        <f t="shared" si="552"/>
        <v>45389</v>
      </c>
      <c r="V2352" t="str" cm="1">
        <f t="array" ref="V2352">_xlfn.IFS(S2352 = "", "", S2352 &lt; 500, "Low", S2352 &lt; 1200, "Medium", TRUE, "High")</f>
        <v>Low</v>
      </c>
      <c r="W2352" t="str">
        <f t="shared" si="553"/>
        <v>2024-04</v>
      </c>
      <c r="X2352">
        <f t="shared" si="554"/>
        <v>2024</v>
      </c>
    </row>
    <row r="2353" spans="1:24" x14ac:dyDescent="0.3">
      <c r="A2353">
        <f>'Raw_Data'!A2353</f>
        <v>2352</v>
      </c>
      <c r="B2353" t="str">
        <f>'Raw_Data'!B2353</f>
        <v>Customer 1</v>
      </c>
      <c r="C2353" t="str">
        <f>'Raw_Data'!C2353</f>
        <v>Mobile</v>
      </c>
      <c r="D2353">
        <f>'Raw_Data'!D2353</f>
        <v>369</v>
      </c>
      <c r="E2353">
        <f>'Raw_Data'!E2353</f>
        <v>677</v>
      </c>
      <c r="F2353">
        <f>'Raw_Data'!F2353</f>
        <v>45389.958333333336</v>
      </c>
      <c r="G2353" t="str">
        <f t="shared" si="540"/>
        <v>Customer 1</v>
      </c>
      <c r="H2353" t="str">
        <f t="shared" si="541"/>
        <v>MOBILE</v>
      </c>
      <c r="I2353" t="str">
        <f t="shared" si="542"/>
        <v>Changed</v>
      </c>
      <c r="J2353">
        <f t="shared" si="543"/>
        <v>369</v>
      </c>
      <c r="K2353">
        <f t="shared" si="544"/>
        <v>677</v>
      </c>
      <c r="L2353" s="8">
        <f t="shared" si="545"/>
        <v>45389</v>
      </c>
      <c r="M2353" t="str">
        <f t="shared" ca="1" si="546"/>
        <v>OK</v>
      </c>
      <c r="P2353">
        <f t="shared" si="547"/>
        <v>2352</v>
      </c>
      <c r="Q2353" t="str">
        <f t="shared" si="548"/>
        <v>Customer 1</v>
      </c>
      <c r="R2353" t="str">
        <f t="shared" si="549"/>
        <v>MOBILE</v>
      </c>
      <c r="S2353">
        <f t="shared" si="550"/>
        <v>369</v>
      </c>
      <c r="T2353">
        <f t="shared" si="551"/>
        <v>677</v>
      </c>
      <c r="U2353" s="8">
        <f t="shared" si="552"/>
        <v>45389</v>
      </c>
      <c r="V2353" t="str" cm="1">
        <f t="array" ref="V2353">_xlfn.IFS(S2353 = "", "", S2353 &lt; 500, "Low", S2353 &lt; 1200, "Medium", TRUE, "High")</f>
        <v>Low</v>
      </c>
      <c r="W2353" t="str">
        <f t="shared" si="553"/>
        <v>2024-04</v>
      </c>
      <c r="X2353">
        <f t="shared" si="554"/>
        <v>2024</v>
      </c>
    </row>
    <row r="2354" spans="1:24" x14ac:dyDescent="0.3">
      <c r="A2354">
        <f>'Raw_Data'!A2354</f>
        <v>2353</v>
      </c>
      <c r="B2354" t="str">
        <f>'Raw_Data'!B2354</f>
        <v>Customer 9</v>
      </c>
      <c r="C2354" t="str">
        <f>'Raw_Data'!C2354</f>
        <v>Embedded</v>
      </c>
      <c r="D2354">
        <f>'Raw_Data'!D2354</f>
        <v>2760</v>
      </c>
      <c r="E2354">
        <f>'Raw_Data'!E2354</f>
        <v>4796</v>
      </c>
      <c r="F2354">
        <f>'Raw_Data'!F2354</f>
        <v>45390</v>
      </c>
      <c r="G2354" t="str">
        <f t="shared" si="540"/>
        <v>Customer 9</v>
      </c>
      <c r="H2354" t="str">
        <f t="shared" si="541"/>
        <v>EMBEDDED</v>
      </c>
      <c r="I2354" t="str">
        <f t="shared" si="542"/>
        <v>Changed</v>
      </c>
      <c r="J2354">
        <f t="shared" si="543"/>
        <v>2760</v>
      </c>
      <c r="K2354">
        <f t="shared" si="544"/>
        <v>4796</v>
      </c>
      <c r="L2354" s="8">
        <f t="shared" si="545"/>
        <v>45390</v>
      </c>
      <c r="M2354" t="str">
        <f t="shared" ca="1" si="546"/>
        <v>OK</v>
      </c>
      <c r="P2354">
        <f t="shared" si="547"/>
        <v>2353</v>
      </c>
      <c r="Q2354" t="str">
        <f t="shared" si="548"/>
        <v>Customer 9</v>
      </c>
      <c r="R2354" t="str">
        <f t="shared" si="549"/>
        <v>EMBEDDED</v>
      </c>
      <c r="S2354">
        <f t="shared" si="550"/>
        <v>2760</v>
      </c>
      <c r="T2354">
        <f t="shared" si="551"/>
        <v>4796</v>
      </c>
      <c r="U2354" s="8">
        <f t="shared" si="552"/>
        <v>45390</v>
      </c>
      <c r="V2354" t="str" cm="1">
        <f t="array" ref="V2354">_xlfn.IFS(S2354 = "", "", S2354 &lt; 500, "Low", S2354 &lt; 1200, "Medium", TRUE, "High")</f>
        <v>High</v>
      </c>
      <c r="W2354" t="str">
        <f t="shared" si="553"/>
        <v>2024-04</v>
      </c>
      <c r="X2354">
        <f t="shared" si="554"/>
        <v>2024</v>
      </c>
    </row>
    <row r="2355" spans="1:24" x14ac:dyDescent="0.3">
      <c r="A2355">
        <f>'Raw_Data'!A2355</f>
        <v>2354</v>
      </c>
      <c r="B2355" t="str">
        <f>'Raw_Data'!B2355</f>
        <v>Customer 14</v>
      </c>
      <c r="C2355" t="str">
        <f>'Raw_Data'!C2355</f>
        <v>Mobile</v>
      </c>
      <c r="D2355">
        <f>'Raw_Data'!D2355</f>
        <v>1548</v>
      </c>
      <c r="E2355">
        <f>'Raw_Data'!E2355</f>
        <v>3989</v>
      </c>
      <c r="F2355">
        <f>'Raw_Data'!F2355</f>
        <v>45390.041666666664</v>
      </c>
      <c r="G2355" t="str">
        <f t="shared" si="540"/>
        <v>Customer 14</v>
      </c>
      <c r="H2355" t="str">
        <f t="shared" si="541"/>
        <v>MOBILE</v>
      </c>
      <c r="I2355" t="str">
        <f t="shared" si="542"/>
        <v>Changed</v>
      </c>
      <c r="J2355">
        <f t="shared" si="543"/>
        <v>1548</v>
      </c>
      <c r="K2355">
        <f t="shared" si="544"/>
        <v>3989</v>
      </c>
      <c r="L2355" s="8">
        <f t="shared" si="545"/>
        <v>45390</v>
      </c>
      <c r="M2355" t="str">
        <f t="shared" ca="1" si="546"/>
        <v>OK</v>
      </c>
      <c r="P2355">
        <f t="shared" si="547"/>
        <v>2354</v>
      </c>
      <c r="Q2355" t="str">
        <f t="shared" si="548"/>
        <v>Customer 14</v>
      </c>
      <c r="R2355" t="str">
        <f t="shared" si="549"/>
        <v>MOBILE</v>
      </c>
      <c r="S2355">
        <f t="shared" si="550"/>
        <v>1548</v>
      </c>
      <c r="T2355">
        <f t="shared" si="551"/>
        <v>3989</v>
      </c>
      <c r="U2355" s="8">
        <f t="shared" si="552"/>
        <v>45390</v>
      </c>
      <c r="V2355" t="str" cm="1">
        <f t="array" ref="V2355">_xlfn.IFS(S2355 = "", "", S2355 &lt; 500, "Low", S2355 &lt; 1200, "Medium", TRUE, "High")</f>
        <v>High</v>
      </c>
      <c r="W2355" t="str">
        <f t="shared" si="553"/>
        <v>2024-04</v>
      </c>
      <c r="X2355">
        <f t="shared" si="554"/>
        <v>2024</v>
      </c>
    </row>
    <row r="2356" spans="1:24" x14ac:dyDescent="0.3">
      <c r="A2356">
        <f>'Raw_Data'!A2356</f>
        <v>2355</v>
      </c>
      <c r="B2356" t="str">
        <f>'Raw_Data'!B2356</f>
        <v>Customer 4</v>
      </c>
      <c r="C2356" t="str">
        <f>'Raw_Data'!C2356</f>
        <v>Mobile</v>
      </c>
      <c r="D2356">
        <f>'Raw_Data'!D2356</f>
        <v>3738</v>
      </c>
      <c r="E2356">
        <f>'Raw_Data'!E2356</f>
        <v>290</v>
      </c>
      <c r="F2356">
        <f>'Raw_Data'!F2356</f>
        <v>45390.083333333336</v>
      </c>
      <c r="G2356" t="str">
        <f t="shared" si="540"/>
        <v>Customer 4</v>
      </c>
      <c r="H2356" t="str">
        <f t="shared" si="541"/>
        <v>MOBILE</v>
      </c>
      <c r="I2356" t="str">
        <f t="shared" si="542"/>
        <v>Changed</v>
      </c>
      <c r="J2356">
        <f t="shared" si="543"/>
        <v>3738</v>
      </c>
      <c r="K2356">
        <f t="shared" si="544"/>
        <v>290</v>
      </c>
      <c r="L2356" s="8">
        <f t="shared" si="545"/>
        <v>45390</v>
      </c>
      <c r="M2356" t="str">
        <f t="shared" ca="1" si="546"/>
        <v>OK</v>
      </c>
      <c r="P2356">
        <f t="shared" si="547"/>
        <v>2355</v>
      </c>
      <c r="Q2356" t="str">
        <f t="shared" si="548"/>
        <v>Customer 4</v>
      </c>
      <c r="R2356" t="str">
        <f t="shared" si="549"/>
        <v>MOBILE</v>
      </c>
      <c r="S2356">
        <f t="shared" si="550"/>
        <v>3738</v>
      </c>
      <c r="T2356">
        <f t="shared" si="551"/>
        <v>290</v>
      </c>
      <c r="U2356" s="8">
        <f t="shared" si="552"/>
        <v>45390</v>
      </c>
      <c r="V2356" t="str" cm="1">
        <f t="array" ref="V2356">_xlfn.IFS(S2356 = "", "", S2356 &lt; 500, "Low", S2356 &lt; 1200, "Medium", TRUE, "High")</f>
        <v>High</v>
      </c>
      <c r="W2356" t="str">
        <f t="shared" si="553"/>
        <v>2024-04</v>
      </c>
      <c r="X2356">
        <f t="shared" si="554"/>
        <v>2024</v>
      </c>
    </row>
    <row r="2357" spans="1:24" x14ac:dyDescent="0.3">
      <c r="A2357">
        <f>'Raw_Data'!A2357</f>
        <v>2356</v>
      </c>
      <c r="B2357" t="str">
        <f>'Raw_Data'!B2357</f>
        <v>Customer 9</v>
      </c>
      <c r="C2357" t="str">
        <f>'Raw_Data'!C2357</f>
        <v>Workstation</v>
      </c>
      <c r="D2357">
        <f>'Raw_Data'!D2357</f>
        <v>1721</v>
      </c>
      <c r="E2357">
        <f>'Raw_Data'!E2357</f>
        <v>3315</v>
      </c>
      <c r="F2357">
        <f>'Raw_Data'!F2357</f>
        <v>45390.125</v>
      </c>
      <c r="G2357" t="str">
        <f t="shared" si="540"/>
        <v>Customer 9</v>
      </c>
      <c r="H2357" t="str">
        <f t="shared" si="541"/>
        <v>WORKSTATION</v>
      </c>
      <c r="I2357" t="str">
        <f t="shared" si="542"/>
        <v>Changed</v>
      </c>
      <c r="J2357">
        <f t="shared" si="543"/>
        <v>1721</v>
      </c>
      <c r="K2357">
        <f t="shared" si="544"/>
        <v>3315</v>
      </c>
      <c r="L2357" s="8">
        <f t="shared" si="545"/>
        <v>45390</v>
      </c>
      <c r="M2357" t="str">
        <f t="shared" ca="1" si="546"/>
        <v>OK</v>
      </c>
      <c r="P2357">
        <f t="shared" si="547"/>
        <v>2356</v>
      </c>
      <c r="Q2357" t="str">
        <f t="shared" si="548"/>
        <v>Customer 9</v>
      </c>
      <c r="R2357" t="str">
        <f t="shared" si="549"/>
        <v>WORKSTATION</v>
      </c>
      <c r="S2357">
        <f t="shared" si="550"/>
        <v>1721</v>
      </c>
      <c r="T2357">
        <f t="shared" si="551"/>
        <v>3315</v>
      </c>
      <c r="U2357" s="8">
        <f t="shared" si="552"/>
        <v>45390</v>
      </c>
      <c r="V2357" t="str" cm="1">
        <f t="array" ref="V2357">_xlfn.IFS(S2357 = "", "", S2357 &lt; 500, "Low", S2357 &lt; 1200, "Medium", TRUE, "High")</f>
        <v>High</v>
      </c>
      <c r="W2357" t="str">
        <f t="shared" si="553"/>
        <v>2024-04</v>
      </c>
      <c r="X2357">
        <f t="shared" si="554"/>
        <v>2024</v>
      </c>
    </row>
    <row r="2358" spans="1:24" x14ac:dyDescent="0.3">
      <c r="A2358">
        <f>'Raw_Data'!A2358</f>
        <v>2357</v>
      </c>
      <c r="B2358" t="str">
        <f>'Raw_Data'!B2358</f>
        <v>Customer 11</v>
      </c>
      <c r="C2358" t="str">
        <f>'Raw_Data'!C2358</f>
        <v>Mobile</v>
      </c>
      <c r="D2358">
        <f>'Raw_Data'!D2358</f>
        <v>1991</v>
      </c>
      <c r="E2358">
        <f>'Raw_Data'!E2358</f>
        <v>905</v>
      </c>
      <c r="F2358">
        <f>'Raw_Data'!F2358</f>
        <v>45390.166666666664</v>
      </c>
      <c r="G2358" t="str">
        <f t="shared" si="540"/>
        <v>Customer 11</v>
      </c>
      <c r="H2358" t="str">
        <f t="shared" si="541"/>
        <v>MOBILE</v>
      </c>
      <c r="I2358" t="str">
        <f t="shared" si="542"/>
        <v>Changed</v>
      </c>
      <c r="J2358">
        <f t="shared" si="543"/>
        <v>1991</v>
      </c>
      <c r="K2358">
        <f t="shared" si="544"/>
        <v>905</v>
      </c>
      <c r="L2358" s="8">
        <f t="shared" si="545"/>
        <v>45390</v>
      </c>
      <c r="M2358" t="str">
        <f t="shared" ca="1" si="546"/>
        <v>OK</v>
      </c>
      <c r="P2358">
        <f t="shared" si="547"/>
        <v>2357</v>
      </c>
      <c r="Q2358" t="str">
        <f t="shared" si="548"/>
        <v>Customer 11</v>
      </c>
      <c r="R2358" t="str">
        <f t="shared" si="549"/>
        <v>MOBILE</v>
      </c>
      <c r="S2358">
        <f t="shared" si="550"/>
        <v>1991</v>
      </c>
      <c r="T2358">
        <f t="shared" si="551"/>
        <v>905</v>
      </c>
      <c r="U2358" s="8">
        <f t="shared" si="552"/>
        <v>45390</v>
      </c>
      <c r="V2358" t="str" cm="1">
        <f t="array" ref="V2358">_xlfn.IFS(S2358 = "", "", S2358 &lt; 500, "Low", S2358 &lt; 1200, "Medium", TRUE, "High")</f>
        <v>High</v>
      </c>
      <c r="W2358" t="str">
        <f t="shared" si="553"/>
        <v>2024-04</v>
      </c>
      <c r="X2358">
        <f t="shared" si="554"/>
        <v>2024</v>
      </c>
    </row>
    <row r="2359" spans="1:24" x14ac:dyDescent="0.3">
      <c r="A2359">
        <f>'Raw_Data'!A2359</f>
        <v>2358</v>
      </c>
      <c r="B2359" t="str">
        <f>'Raw_Data'!B2359</f>
        <v>Customer 2</v>
      </c>
      <c r="C2359" t="str">
        <f>'Raw_Data'!C2359</f>
        <v>Mobile</v>
      </c>
      <c r="D2359">
        <f>'Raw_Data'!D2359</f>
        <v>1139</v>
      </c>
      <c r="E2359">
        <f>'Raw_Data'!E2359</f>
        <v>3042</v>
      </c>
      <c r="F2359">
        <f>'Raw_Data'!F2359</f>
        <v>45390.208333333336</v>
      </c>
      <c r="G2359" t="str">
        <f t="shared" si="540"/>
        <v>Customer 2</v>
      </c>
      <c r="H2359" t="str">
        <f t="shared" si="541"/>
        <v>MOBILE</v>
      </c>
      <c r="I2359" t="str">
        <f t="shared" si="542"/>
        <v>Changed</v>
      </c>
      <c r="J2359">
        <f t="shared" si="543"/>
        <v>1139</v>
      </c>
      <c r="K2359">
        <f t="shared" si="544"/>
        <v>3042</v>
      </c>
      <c r="L2359" s="8">
        <f t="shared" si="545"/>
        <v>45390</v>
      </c>
      <c r="M2359" t="str">
        <f t="shared" ca="1" si="546"/>
        <v>OK</v>
      </c>
      <c r="P2359">
        <f t="shared" si="547"/>
        <v>2358</v>
      </c>
      <c r="Q2359" t="str">
        <f t="shared" si="548"/>
        <v>Customer 2</v>
      </c>
      <c r="R2359" t="str">
        <f t="shared" si="549"/>
        <v>MOBILE</v>
      </c>
      <c r="S2359">
        <f t="shared" si="550"/>
        <v>1139</v>
      </c>
      <c r="T2359">
        <f t="shared" si="551"/>
        <v>3042</v>
      </c>
      <c r="U2359" s="8">
        <f t="shared" si="552"/>
        <v>45390</v>
      </c>
      <c r="V2359" t="str" cm="1">
        <f t="array" ref="V2359">_xlfn.IFS(S2359 = "", "", S2359 &lt; 500, "Low", S2359 &lt; 1200, "Medium", TRUE, "High")</f>
        <v>Medium</v>
      </c>
      <c r="W2359" t="str">
        <f t="shared" si="553"/>
        <v>2024-04</v>
      </c>
      <c r="X2359">
        <f t="shared" si="554"/>
        <v>2024</v>
      </c>
    </row>
    <row r="2360" spans="1:24" x14ac:dyDescent="0.3">
      <c r="A2360">
        <f>'Raw_Data'!A2360</f>
        <v>2359</v>
      </c>
      <c r="B2360" t="str">
        <f>'Raw_Data'!B2360</f>
        <v>Customer 1</v>
      </c>
      <c r="C2360" t="str">
        <f>'Raw_Data'!C2360</f>
        <v>Embedded</v>
      </c>
      <c r="D2360">
        <f>'Raw_Data'!D2360</f>
        <v>2173</v>
      </c>
      <c r="E2360">
        <f>'Raw_Data'!E2360</f>
        <v>4607</v>
      </c>
      <c r="F2360">
        <f>'Raw_Data'!F2360</f>
        <v>45390.25</v>
      </c>
      <c r="G2360" t="str">
        <f t="shared" si="540"/>
        <v>Customer 1</v>
      </c>
      <c r="H2360" t="str">
        <f t="shared" si="541"/>
        <v>EMBEDDED</v>
      </c>
      <c r="I2360" t="str">
        <f t="shared" si="542"/>
        <v>Changed</v>
      </c>
      <c r="J2360">
        <f t="shared" si="543"/>
        <v>2173</v>
      </c>
      <c r="K2360">
        <f t="shared" si="544"/>
        <v>4607</v>
      </c>
      <c r="L2360" s="8">
        <f t="shared" si="545"/>
        <v>45390</v>
      </c>
      <c r="M2360" t="str">
        <f t="shared" ca="1" si="546"/>
        <v>OK</v>
      </c>
      <c r="P2360">
        <f t="shared" si="547"/>
        <v>2359</v>
      </c>
      <c r="Q2360" t="str">
        <f t="shared" si="548"/>
        <v>Customer 1</v>
      </c>
      <c r="R2360" t="str">
        <f t="shared" si="549"/>
        <v>EMBEDDED</v>
      </c>
      <c r="S2360">
        <f t="shared" si="550"/>
        <v>2173</v>
      </c>
      <c r="T2360">
        <f t="shared" si="551"/>
        <v>4607</v>
      </c>
      <c r="U2360" s="8">
        <f t="shared" si="552"/>
        <v>45390</v>
      </c>
      <c r="V2360" t="str" cm="1">
        <f t="array" ref="V2360">_xlfn.IFS(S2360 = "", "", S2360 &lt; 500, "Low", S2360 &lt; 1200, "Medium", TRUE, "High")</f>
        <v>High</v>
      </c>
      <c r="W2360" t="str">
        <f t="shared" si="553"/>
        <v>2024-04</v>
      </c>
      <c r="X2360">
        <f t="shared" si="554"/>
        <v>2024</v>
      </c>
    </row>
    <row r="2361" spans="1:24" x14ac:dyDescent="0.3">
      <c r="A2361">
        <f>'Raw_Data'!A2361</f>
        <v>2360</v>
      </c>
      <c r="B2361" t="str">
        <f>'Raw_Data'!B2361</f>
        <v>Customer 7</v>
      </c>
      <c r="C2361" t="str">
        <f>'Raw_Data'!C2361</f>
        <v>Mobile</v>
      </c>
      <c r="D2361">
        <f>'Raw_Data'!D2361</f>
        <v>1886</v>
      </c>
      <c r="E2361">
        <f>'Raw_Data'!E2361</f>
        <v>2641</v>
      </c>
      <c r="F2361">
        <f>'Raw_Data'!F2361</f>
        <v>45390.291666666664</v>
      </c>
      <c r="G2361" t="str">
        <f t="shared" si="540"/>
        <v>Customer 7</v>
      </c>
      <c r="H2361" t="str">
        <f t="shared" si="541"/>
        <v>MOBILE</v>
      </c>
      <c r="I2361" t="str">
        <f t="shared" si="542"/>
        <v>Changed</v>
      </c>
      <c r="J2361">
        <f t="shared" si="543"/>
        <v>1886</v>
      </c>
      <c r="K2361">
        <f t="shared" si="544"/>
        <v>2641</v>
      </c>
      <c r="L2361" s="8">
        <f t="shared" si="545"/>
        <v>45390</v>
      </c>
      <c r="M2361" t="str">
        <f t="shared" ca="1" si="546"/>
        <v>OK</v>
      </c>
      <c r="P2361">
        <f t="shared" si="547"/>
        <v>2360</v>
      </c>
      <c r="Q2361" t="str">
        <f t="shared" si="548"/>
        <v>Customer 7</v>
      </c>
      <c r="R2361" t="str">
        <f t="shared" si="549"/>
        <v>MOBILE</v>
      </c>
      <c r="S2361">
        <f t="shared" si="550"/>
        <v>1886</v>
      </c>
      <c r="T2361">
        <f t="shared" si="551"/>
        <v>2641</v>
      </c>
      <c r="U2361" s="8">
        <f t="shared" si="552"/>
        <v>45390</v>
      </c>
      <c r="V2361" t="str" cm="1">
        <f t="array" ref="V2361">_xlfn.IFS(S2361 = "", "", S2361 &lt; 500, "Low", S2361 &lt; 1200, "Medium", TRUE, "High")</f>
        <v>High</v>
      </c>
      <c r="W2361" t="str">
        <f t="shared" si="553"/>
        <v>2024-04</v>
      </c>
      <c r="X2361">
        <f t="shared" si="554"/>
        <v>2024</v>
      </c>
    </row>
    <row r="2362" spans="1:24" x14ac:dyDescent="0.3">
      <c r="A2362">
        <f>'Raw_Data'!A2362</f>
        <v>2361</v>
      </c>
      <c r="B2362" t="str">
        <f>'Raw_Data'!B2362</f>
        <v>Customer 7</v>
      </c>
      <c r="C2362" t="str">
        <f>'Raw_Data'!C2362</f>
        <v>Workstation</v>
      </c>
      <c r="D2362">
        <f>'Raw_Data'!D2362</f>
        <v>2881</v>
      </c>
      <c r="E2362">
        <f>'Raw_Data'!E2362</f>
        <v>206</v>
      </c>
      <c r="F2362">
        <f>'Raw_Data'!F2362</f>
        <v>45390.333333333336</v>
      </c>
      <c r="G2362" t="str">
        <f t="shared" si="540"/>
        <v>Customer 7</v>
      </c>
      <c r="H2362" t="str">
        <f t="shared" si="541"/>
        <v>WORKSTATION</v>
      </c>
      <c r="I2362" t="str">
        <f t="shared" si="542"/>
        <v>Changed</v>
      </c>
      <c r="J2362">
        <f t="shared" si="543"/>
        <v>2881</v>
      </c>
      <c r="K2362">
        <f t="shared" si="544"/>
        <v>206</v>
      </c>
      <c r="L2362" s="8">
        <f t="shared" si="545"/>
        <v>45390</v>
      </c>
      <c r="M2362" t="str">
        <f t="shared" ca="1" si="546"/>
        <v>OK</v>
      </c>
      <c r="P2362">
        <f t="shared" si="547"/>
        <v>2361</v>
      </c>
      <c r="Q2362" t="str">
        <f t="shared" si="548"/>
        <v>Customer 7</v>
      </c>
      <c r="R2362" t="str">
        <f t="shared" si="549"/>
        <v>WORKSTATION</v>
      </c>
      <c r="S2362">
        <f t="shared" si="550"/>
        <v>2881</v>
      </c>
      <c r="T2362">
        <f t="shared" si="551"/>
        <v>206</v>
      </c>
      <c r="U2362" s="8">
        <f t="shared" si="552"/>
        <v>45390</v>
      </c>
      <c r="V2362" t="str" cm="1">
        <f t="array" ref="V2362">_xlfn.IFS(S2362 = "", "", S2362 &lt; 500, "Low", S2362 &lt; 1200, "Medium", TRUE, "High")</f>
        <v>High</v>
      </c>
      <c r="W2362" t="str">
        <f t="shared" si="553"/>
        <v>2024-04</v>
      </c>
      <c r="X2362">
        <f t="shared" si="554"/>
        <v>2024</v>
      </c>
    </row>
    <row r="2363" spans="1:24" x14ac:dyDescent="0.3">
      <c r="A2363">
        <f>'Raw_Data'!A2363</f>
        <v>2362</v>
      </c>
      <c r="B2363" t="str">
        <f>'Raw_Data'!B2363</f>
        <v>Customer 10</v>
      </c>
      <c r="C2363" t="str">
        <f>'Raw_Data'!C2363</f>
        <v>Mobile</v>
      </c>
      <c r="D2363">
        <f>'Raw_Data'!D2363</f>
        <v>2146</v>
      </c>
      <c r="E2363">
        <f>'Raw_Data'!E2363</f>
        <v>4854</v>
      </c>
      <c r="F2363">
        <f>'Raw_Data'!F2363</f>
        <v>45390.375</v>
      </c>
      <c r="G2363" t="str">
        <f t="shared" si="540"/>
        <v>Customer 10</v>
      </c>
      <c r="H2363" t="str">
        <f t="shared" si="541"/>
        <v>MOBILE</v>
      </c>
      <c r="I2363" t="str">
        <f t="shared" si="542"/>
        <v>Changed</v>
      </c>
      <c r="J2363">
        <f t="shared" si="543"/>
        <v>2146</v>
      </c>
      <c r="K2363">
        <f t="shared" si="544"/>
        <v>4854</v>
      </c>
      <c r="L2363" s="8">
        <f t="shared" si="545"/>
        <v>45390</v>
      </c>
      <c r="M2363" t="str">
        <f t="shared" ca="1" si="546"/>
        <v>OK</v>
      </c>
      <c r="P2363">
        <f t="shared" si="547"/>
        <v>2362</v>
      </c>
      <c r="Q2363" t="str">
        <f t="shared" si="548"/>
        <v>Customer 10</v>
      </c>
      <c r="R2363" t="str">
        <f t="shared" si="549"/>
        <v>MOBILE</v>
      </c>
      <c r="S2363">
        <f t="shared" si="550"/>
        <v>2146</v>
      </c>
      <c r="T2363">
        <f t="shared" si="551"/>
        <v>4854</v>
      </c>
      <c r="U2363" s="8">
        <f t="shared" si="552"/>
        <v>45390</v>
      </c>
      <c r="V2363" t="str" cm="1">
        <f t="array" ref="V2363">_xlfn.IFS(S2363 = "", "", S2363 &lt; 500, "Low", S2363 &lt; 1200, "Medium", TRUE, "High")</f>
        <v>High</v>
      </c>
      <c r="W2363" t="str">
        <f t="shared" si="553"/>
        <v>2024-04</v>
      </c>
      <c r="X2363">
        <f t="shared" si="554"/>
        <v>2024</v>
      </c>
    </row>
    <row r="2364" spans="1:24" x14ac:dyDescent="0.3">
      <c r="A2364">
        <f>'Raw_Data'!A2364</f>
        <v>2363</v>
      </c>
      <c r="B2364" t="str">
        <f>'Raw_Data'!B2364</f>
        <v>Customer 8</v>
      </c>
      <c r="C2364" t="str">
        <f>'Raw_Data'!C2364</f>
        <v>Desktop</v>
      </c>
      <c r="D2364">
        <f>'Raw_Data'!D2364</f>
        <v>3092</v>
      </c>
      <c r="E2364">
        <f>'Raw_Data'!E2364</f>
        <v>2484</v>
      </c>
      <c r="F2364">
        <f>'Raw_Data'!F2364</f>
        <v>45390.416666666664</v>
      </c>
      <c r="G2364" t="str">
        <f t="shared" si="540"/>
        <v>Customer 8</v>
      </c>
      <c r="H2364" t="str">
        <f t="shared" si="541"/>
        <v>DESKTOP</v>
      </c>
      <c r="I2364" t="str">
        <f t="shared" si="542"/>
        <v>Changed</v>
      </c>
      <c r="J2364">
        <f t="shared" si="543"/>
        <v>3092</v>
      </c>
      <c r="K2364">
        <f t="shared" si="544"/>
        <v>2484</v>
      </c>
      <c r="L2364" s="8">
        <f t="shared" si="545"/>
        <v>45390</v>
      </c>
      <c r="M2364" t="str">
        <f t="shared" ca="1" si="546"/>
        <v>OK</v>
      </c>
      <c r="P2364">
        <f t="shared" si="547"/>
        <v>2363</v>
      </c>
      <c r="Q2364" t="str">
        <f t="shared" si="548"/>
        <v>Customer 8</v>
      </c>
      <c r="R2364" t="str">
        <f t="shared" si="549"/>
        <v>DESKTOP</v>
      </c>
      <c r="S2364">
        <f t="shared" si="550"/>
        <v>3092</v>
      </c>
      <c r="T2364">
        <f t="shared" si="551"/>
        <v>2484</v>
      </c>
      <c r="U2364" s="8">
        <f t="shared" si="552"/>
        <v>45390</v>
      </c>
      <c r="V2364" t="str" cm="1">
        <f t="array" ref="V2364">_xlfn.IFS(S2364 = "", "", S2364 &lt; 500, "Low", S2364 &lt; 1200, "Medium", TRUE, "High")</f>
        <v>High</v>
      </c>
      <c r="W2364" t="str">
        <f t="shared" si="553"/>
        <v>2024-04</v>
      </c>
      <c r="X2364">
        <f t="shared" si="554"/>
        <v>2024</v>
      </c>
    </row>
    <row r="2365" spans="1:24" x14ac:dyDescent="0.3">
      <c r="A2365">
        <f>'Raw_Data'!A2365</f>
        <v>2364</v>
      </c>
      <c r="B2365" t="str">
        <f>'Raw_Data'!B2365</f>
        <v>Customer 11</v>
      </c>
      <c r="C2365" t="str">
        <f>'Raw_Data'!C2365</f>
        <v>Desktop</v>
      </c>
      <c r="D2365">
        <f>'Raw_Data'!D2365</f>
        <v>3225</v>
      </c>
      <c r="E2365">
        <f>'Raw_Data'!E2365</f>
        <v>4175</v>
      </c>
      <c r="F2365">
        <f>'Raw_Data'!F2365</f>
        <v>45390.458333333336</v>
      </c>
      <c r="G2365" t="str">
        <f t="shared" si="540"/>
        <v>Customer 11</v>
      </c>
      <c r="H2365" t="str">
        <f t="shared" si="541"/>
        <v>DESKTOP</v>
      </c>
      <c r="I2365" t="str">
        <f t="shared" si="542"/>
        <v>Changed</v>
      </c>
      <c r="J2365">
        <f t="shared" si="543"/>
        <v>3225</v>
      </c>
      <c r="K2365">
        <f t="shared" si="544"/>
        <v>4175</v>
      </c>
      <c r="L2365" s="8">
        <f t="shared" si="545"/>
        <v>45390</v>
      </c>
      <c r="M2365" t="str">
        <f t="shared" ca="1" si="546"/>
        <v>OK</v>
      </c>
      <c r="P2365">
        <f t="shared" si="547"/>
        <v>2364</v>
      </c>
      <c r="Q2365" t="str">
        <f t="shared" si="548"/>
        <v>Customer 11</v>
      </c>
      <c r="R2365" t="str">
        <f t="shared" si="549"/>
        <v>DESKTOP</v>
      </c>
      <c r="S2365">
        <f t="shared" si="550"/>
        <v>3225</v>
      </c>
      <c r="T2365">
        <f t="shared" si="551"/>
        <v>4175</v>
      </c>
      <c r="U2365" s="8">
        <f t="shared" si="552"/>
        <v>45390</v>
      </c>
      <c r="V2365" t="str" cm="1">
        <f t="array" ref="V2365">_xlfn.IFS(S2365 = "", "", S2365 &lt; 500, "Low", S2365 &lt; 1200, "Medium", TRUE, "High")</f>
        <v>High</v>
      </c>
      <c r="W2365" t="str">
        <f t="shared" si="553"/>
        <v>2024-04</v>
      </c>
      <c r="X2365">
        <f t="shared" si="554"/>
        <v>2024</v>
      </c>
    </row>
    <row r="2366" spans="1:24" x14ac:dyDescent="0.3">
      <c r="A2366">
        <f>'Raw_Data'!A2366</f>
        <v>2365</v>
      </c>
      <c r="B2366" t="str">
        <f>'Raw_Data'!B2366</f>
        <v>Customer 13</v>
      </c>
      <c r="C2366" t="str">
        <f>'Raw_Data'!C2366</f>
        <v>Desktop</v>
      </c>
      <c r="D2366">
        <f>'Raw_Data'!D2366</f>
        <v>2399</v>
      </c>
      <c r="E2366">
        <f>'Raw_Data'!E2366</f>
        <v>2829</v>
      </c>
      <c r="F2366">
        <f>'Raw_Data'!F2366</f>
        <v>45390.5</v>
      </c>
      <c r="G2366" t="str">
        <f t="shared" si="540"/>
        <v>Customer 13</v>
      </c>
      <c r="H2366" t="str">
        <f t="shared" si="541"/>
        <v>DESKTOP</v>
      </c>
      <c r="I2366" t="str">
        <f t="shared" si="542"/>
        <v>Changed</v>
      </c>
      <c r="J2366">
        <f t="shared" si="543"/>
        <v>2399</v>
      </c>
      <c r="K2366">
        <f t="shared" si="544"/>
        <v>2829</v>
      </c>
      <c r="L2366" s="8">
        <f t="shared" si="545"/>
        <v>45390</v>
      </c>
      <c r="M2366" t="str">
        <f t="shared" ca="1" si="546"/>
        <v>OK</v>
      </c>
      <c r="P2366">
        <f t="shared" si="547"/>
        <v>2365</v>
      </c>
      <c r="Q2366" t="str">
        <f t="shared" si="548"/>
        <v>Customer 13</v>
      </c>
      <c r="R2366" t="str">
        <f t="shared" si="549"/>
        <v>DESKTOP</v>
      </c>
      <c r="S2366">
        <f t="shared" si="550"/>
        <v>2399</v>
      </c>
      <c r="T2366">
        <f t="shared" si="551"/>
        <v>2829</v>
      </c>
      <c r="U2366" s="8">
        <f t="shared" si="552"/>
        <v>45390</v>
      </c>
      <c r="V2366" t="str" cm="1">
        <f t="array" ref="V2366">_xlfn.IFS(S2366 = "", "", S2366 &lt; 500, "Low", S2366 &lt; 1200, "Medium", TRUE, "High")</f>
        <v>High</v>
      </c>
      <c r="W2366" t="str">
        <f t="shared" si="553"/>
        <v>2024-04</v>
      </c>
      <c r="X2366">
        <f t="shared" si="554"/>
        <v>2024</v>
      </c>
    </row>
    <row r="2367" spans="1:24" x14ac:dyDescent="0.3">
      <c r="A2367">
        <f>'Raw_Data'!A2367</f>
        <v>2366</v>
      </c>
      <c r="B2367" t="str">
        <f>'Raw_Data'!B2367</f>
        <v>Customer 6</v>
      </c>
      <c r="C2367" t="str">
        <f>'Raw_Data'!C2367</f>
        <v>Desktop</v>
      </c>
      <c r="D2367">
        <f>'Raw_Data'!D2367</f>
        <v>3043</v>
      </c>
      <c r="E2367">
        <f>'Raw_Data'!E2367</f>
        <v>4633</v>
      </c>
      <c r="F2367">
        <f>'Raw_Data'!F2367</f>
        <v>45390.541666666664</v>
      </c>
      <c r="G2367" t="str">
        <f t="shared" si="540"/>
        <v>Customer 6</v>
      </c>
      <c r="H2367" t="str">
        <f t="shared" si="541"/>
        <v>DESKTOP</v>
      </c>
      <c r="I2367" t="str">
        <f t="shared" si="542"/>
        <v>Changed</v>
      </c>
      <c r="J2367">
        <f t="shared" si="543"/>
        <v>3043</v>
      </c>
      <c r="K2367">
        <f t="shared" si="544"/>
        <v>4633</v>
      </c>
      <c r="L2367" s="8">
        <f t="shared" si="545"/>
        <v>45390</v>
      </c>
      <c r="M2367" t="str">
        <f t="shared" ca="1" si="546"/>
        <v>OK</v>
      </c>
      <c r="P2367">
        <f t="shared" si="547"/>
        <v>2366</v>
      </c>
      <c r="Q2367" t="str">
        <f t="shared" si="548"/>
        <v>Customer 6</v>
      </c>
      <c r="R2367" t="str">
        <f t="shared" si="549"/>
        <v>DESKTOP</v>
      </c>
      <c r="S2367">
        <f t="shared" si="550"/>
        <v>3043</v>
      </c>
      <c r="T2367">
        <f t="shared" si="551"/>
        <v>4633</v>
      </c>
      <c r="U2367" s="8">
        <f t="shared" si="552"/>
        <v>45390</v>
      </c>
      <c r="V2367" t="str" cm="1">
        <f t="array" ref="V2367">_xlfn.IFS(S2367 = "", "", S2367 &lt; 500, "Low", S2367 &lt; 1200, "Medium", TRUE, "High")</f>
        <v>High</v>
      </c>
      <c r="W2367" t="str">
        <f t="shared" si="553"/>
        <v>2024-04</v>
      </c>
      <c r="X2367">
        <f t="shared" si="554"/>
        <v>2024</v>
      </c>
    </row>
    <row r="2368" spans="1:24" x14ac:dyDescent="0.3">
      <c r="A2368">
        <f>'Raw_Data'!A2368</f>
        <v>2367</v>
      </c>
      <c r="B2368" t="str">
        <f>'Raw_Data'!B2368</f>
        <v>Customer 9</v>
      </c>
      <c r="C2368" t="str">
        <f>'Raw_Data'!C2368</f>
        <v>Mobile</v>
      </c>
      <c r="D2368">
        <f>'Raw_Data'!D2368</f>
        <v>541</v>
      </c>
      <c r="E2368">
        <f>'Raw_Data'!E2368</f>
        <v>2021</v>
      </c>
      <c r="F2368">
        <f>'Raw_Data'!F2368</f>
        <v>45390.583333333336</v>
      </c>
      <c r="G2368" t="str">
        <f t="shared" si="540"/>
        <v>Customer 9</v>
      </c>
      <c r="H2368" t="str">
        <f t="shared" si="541"/>
        <v>MOBILE</v>
      </c>
      <c r="I2368" t="str">
        <f t="shared" si="542"/>
        <v>Changed</v>
      </c>
      <c r="J2368">
        <f t="shared" si="543"/>
        <v>541</v>
      </c>
      <c r="K2368">
        <f t="shared" si="544"/>
        <v>2021</v>
      </c>
      <c r="L2368" s="8">
        <f t="shared" si="545"/>
        <v>45390</v>
      </c>
      <c r="M2368" t="str">
        <f t="shared" ca="1" si="546"/>
        <v>OK</v>
      </c>
      <c r="P2368">
        <f t="shared" si="547"/>
        <v>2367</v>
      </c>
      <c r="Q2368" t="str">
        <f t="shared" si="548"/>
        <v>Customer 9</v>
      </c>
      <c r="R2368" t="str">
        <f t="shared" si="549"/>
        <v>MOBILE</v>
      </c>
      <c r="S2368">
        <f t="shared" si="550"/>
        <v>541</v>
      </c>
      <c r="T2368">
        <f t="shared" si="551"/>
        <v>2021</v>
      </c>
      <c r="U2368" s="8">
        <f t="shared" si="552"/>
        <v>45390</v>
      </c>
      <c r="V2368" t="str" cm="1">
        <f t="array" ref="V2368">_xlfn.IFS(S2368 = "", "", S2368 &lt; 500, "Low", S2368 &lt; 1200, "Medium", TRUE, "High")</f>
        <v>Medium</v>
      </c>
      <c r="W2368" t="str">
        <f t="shared" si="553"/>
        <v>2024-04</v>
      </c>
      <c r="X2368">
        <f t="shared" si="554"/>
        <v>2024</v>
      </c>
    </row>
    <row r="2369" spans="1:24" x14ac:dyDescent="0.3">
      <c r="A2369">
        <f>'Raw_Data'!A2369</f>
        <v>2368</v>
      </c>
      <c r="B2369" t="str">
        <f>'Raw_Data'!B2369</f>
        <v>Customer 10</v>
      </c>
      <c r="C2369" t="str">
        <f>'Raw_Data'!C2369</f>
        <v>Mobile</v>
      </c>
      <c r="D2369">
        <f>'Raw_Data'!D2369</f>
        <v>773</v>
      </c>
      <c r="E2369">
        <f>'Raw_Data'!E2369</f>
        <v>786</v>
      </c>
      <c r="F2369">
        <f>'Raw_Data'!F2369</f>
        <v>45390.625</v>
      </c>
      <c r="G2369" t="str">
        <f t="shared" si="540"/>
        <v>Customer 10</v>
      </c>
      <c r="H2369" t="str">
        <f t="shared" si="541"/>
        <v>MOBILE</v>
      </c>
      <c r="I2369" t="str">
        <f t="shared" si="542"/>
        <v>Changed</v>
      </c>
      <c r="J2369">
        <f t="shared" si="543"/>
        <v>773</v>
      </c>
      <c r="K2369">
        <f t="shared" si="544"/>
        <v>786</v>
      </c>
      <c r="L2369" s="8">
        <f t="shared" si="545"/>
        <v>45390</v>
      </c>
      <c r="M2369" t="str">
        <f t="shared" ca="1" si="546"/>
        <v>OK</v>
      </c>
      <c r="P2369">
        <f t="shared" si="547"/>
        <v>2368</v>
      </c>
      <c r="Q2369" t="str">
        <f t="shared" si="548"/>
        <v>Customer 10</v>
      </c>
      <c r="R2369" t="str">
        <f t="shared" si="549"/>
        <v>MOBILE</v>
      </c>
      <c r="S2369">
        <f t="shared" si="550"/>
        <v>773</v>
      </c>
      <c r="T2369">
        <f t="shared" si="551"/>
        <v>786</v>
      </c>
      <c r="U2369" s="8">
        <f t="shared" si="552"/>
        <v>45390</v>
      </c>
      <c r="V2369" t="str" cm="1">
        <f t="array" ref="V2369">_xlfn.IFS(S2369 = "", "", S2369 &lt; 500, "Low", S2369 &lt; 1200, "Medium", TRUE, "High")</f>
        <v>Medium</v>
      </c>
      <c r="W2369" t="str">
        <f t="shared" si="553"/>
        <v>2024-04</v>
      </c>
      <c r="X2369">
        <f t="shared" si="554"/>
        <v>2024</v>
      </c>
    </row>
    <row r="2370" spans="1:24" x14ac:dyDescent="0.3">
      <c r="A2370">
        <f>'Raw_Data'!A2370</f>
        <v>2369</v>
      </c>
      <c r="B2370" t="str">
        <f>'Raw_Data'!B2370</f>
        <v>Customer 1</v>
      </c>
      <c r="C2370" t="str">
        <f>'Raw_Data'!C2370</f>
        <v>Desktop</v>
      </c>
      <c r="D2370">
        <f>'Raw_Data'!D2370</f>
        <v>3642</v>
      </c>
      <c r="E2370">
        <f>'Raw_Data'!E2370</f>
        <v>3222</v>
      </c>
      <c r="F2370">
        <f>'Raw_Data'!F2370</f>
        <v>45390.666666666664</v>
      </c>
      <c r="G2370" t="str">
        <f t="shared" si="540"/>
        <v>Customer 1</v>
      </c>
      <c r="H2370" t="str">
        <f t="shared" si="541"/>
        <v>DESKTOP</v>
      </c>
      <c r="I2370" t="str">
        <f t="shared" si="542"/>
        <v>Changed</v>
      </c>
      <c r="J2370">
        <f t="shared" si="543"/>
        <v>3642</v>
      </c>
      <c r="K2370">
        <f t="shared" si="544"/>
        <v>3222</v>
      </c>
      <c r="L2370" s="8">
        <f t="shared" si="545"/>
        <v>45390</v>
      </c>
      <c r="M2370" t="str">
        <f t="shared" ca="1" si="546"/>
        <v>OK</v>
      </c>
      <c r="P2370">
        <f t="shared" si="547"/>
        <v>2369</v>
      </c>
      <c r="Q2370" t="str">
        <f t="shared" si="548"/>
        <v>Customer 1</v>
      </c>
      <c r="R2370" t="str">
        <f t="shared" si="549"/>
        <v>DESKTOP</v>
      </c>
      <c r="S2370">
        <f t="shared" si="550"/>
        <v>3642</v>
      </c>
      <c r="T2370">
        <f t="shared" si="551"/>
        <v>3222</v>
      </c>
      <c r="U2370" s="8">
        <f t="shared" si="552"/>
        <v>45390</v>
      </c>
      <c r="V2370" t="str" cm="1">
        <f t="array" ref="V2370">_xlfn.IFS(S2370 = "", "", S2370 &lt; 500, "Low", S2370 &lt; 1200, "Medium", TRUE, "High")</f>
        <v>High</v>
      </c>
      <c r="W2370" t="str">
        <f t="shared" si="553"/>
        <v>2024-04</v>
      </c>
      <c r="X2370">
        <f t="shared" si="554"/>
        <v>2024</v>
      </c>
    </row>
    <row r="2371" spans="1:24" x14ac:dyDescent="0.3">
      <c r="A2371">
        <f>'Raw_Data'!A2371</f>
        <v>2370</v>
      </c>
      <c r="B2371" t="str">
        <f>'Raw_Data'!B2371</f>
        <v>Customer 14</v>
      </c>
      <c r="C2371" t="str">
        <f>'Raw_Data'!C2371</f>
        <v>Embedded</v>
      </c>
      <c r="D2371">
        <f>'Raw_Data'!D2371</f>
        <v>1543</v>
      </c>
      <c r="E2371">
        <f>'Raw_Data'!E2371</f>
        <v>4294</v>
      </c>
      <c r="F2371">
        <f>'Raw_Data'!F2371</f>
        <v>45390.708333333336</v>
      </c>
      <c r="G2371" t="str">
        <f t="shared" ref="G2371:G2434" si="555">PROPER(CLEAN(TRIM(B2371)))</f>
        <v>Customer 14</v>
      </c>
      <c r="H2371" t="str">
        <f t="shared" ref="H2371:H2434" si="556">UPPER(CLEAN(TRIM(C2371)))</f>
        <v>EMBEDDED</v>
      </c>
      <c r="I2371" t="str">
        <f t="shared" ref="I2371:I2434" si="557">IF(OR(NOT(EXACT(B2371,G2371)), NOT(EXACT(C2371,H2371))), "Changed", "")</f>
        <v>Changed</v>
      </c>
      <c r="J2371">
        <f t="shared" ref="J2371:J2434" si="558">IFERROR(VALUE(TRIM(D2371)), "")</f>
        <v>1543</v>
      </c>
      <c r="K2371">
        <f t="shared" ref="K2371:K2434" si="559">IFERROR(VALUE(TRIM(E2371)), "")</f>
        <v>4294</v>
      </c>
      <c r="L2371" s="8">
        <f t="shared" ref="L2371:L2434" si="560">IF(F2371="","",INT(F2371))</f>
        <v>45390</v>
      </c>
      <c r="M2371" t="str">
        <f t="shared" ref="M2371:M2434" ca="1" si="561">IF(AND(L2371&gt;=DATE(2000,1,1), L2371&lt;=TODAY()+365), "OK", "OutOfRange")</f>
        <v>OK</v>
      </c>
      <c r="P2371">
        <f t="shared" ref="P2371:P2434" si="562">IF(A2371="","",A2371)</f>
        <v>2370</v>
      </c>
      <c r="Q2371" t="str">
        <f t="shared" ref="Q2371:Q2434" si="563">IF(G2371="","",G2371)</f>
        <v>Customer 14</v>
      </c>
      <c r="R2371" t="str">
        <f t="shared" ref="R2371:R2434" si="564">IF(H2371="","",H2371)</f>
        <v>EMBEDDED</v>
      </c>
      <c r="S2371">
        <f t="shared" ref="S2371:S2434" si="565">IF(J2371="","",J2371)</f>
        <v>1543</v>
      </c>
      <c r="T2371">
        <f t="shared" ref="T2371:T2434" si="566">IF(K2371="","",K2371)</f>
        <v>4294</v>
      </c>
      <c r="U2371" s="8">
        <f t="shared" ref="U2371:U2434" si="567">IF(L2371="","",L2371)</f>
        <v>45390</v>
      </c>
      <c r="V2371" t="str" cm="1">
        <f t="array" ref="V2371">_xlfn.IFS(S2371 = "", "", S2371 &lt; 500, "Low", S2371 &lt; 1200, "Medium", TRUE, "High")</f>
        <v>High</v>
      </c>
      <c r="W2371" t="str">
        <f t="shared" ref="W2371:W2434" si="568">TEXT(U2371, "yyyy-mm")</f>
        <v>2024-04</v>
      </c>
      <c r="X2371">
        <f t="shared" ref="X2371:X2434" si="569">YEAR(U2371)</f>
        <v>2024</v>
      </c>
    </row>
    <row r="2372" spans="1:24" x14ac:dyDescent="0.3">
      <c r="A2372">
        <f>'Raw_Data'!A2372</f>
        <v>2371</v>
      </c>
      <c r="B2372" t="str">
        <f>'Raw_Data'!B2372</f>
        <v>Customer 10</v>
      </c>
      <c r="C2372" t="str">
        <f>'Raw_Data'!C2372</f>
        <v>Desktop</v>
      </c>
      <c r="D2372">
        <f>'Raw_Data'!D2372</f>
        <v>3551</v>
      </c>
      <c r="E2372">
        <f>'Raw_Data'!E2372</f>
        <v>2084</v>
      </c>
      <c r="F2372">
        <f>'Raw_Data'!F2372</f>
        <v>45390.75</v>
      </c>
      <c r="G2372" t="str">
        <f t="shared" si="555"/>
        <v>Customer 10</v>
      </c>
      <c r="H2372" t="str">
        <f t="shared" si="556"/>
        <v>DESKTOP</v>
      </c>
      <c r="I2372" t="str">
        <f t="shared" si="557"/>
        <v>Changed</v>
      </c>
      <c r="J2372">
        <f t="shared" si="558"/>
        <v>3551</v>
      </c>
      <c r="K2372">
        <f t="shared" si="559"/>
        <v>2084</v>
      </c>
      <c r="L2372" s="8">
        <f t="shared" si="560"/>
        <v>45390</v>
      </c>
      <c r="M2372" t="str">
        <f t="shared" ca="1" si="561"/>
        <v>OK</v>
      </c>
      <c r="P2372">
        <f t="shared" si="562"/>
        <v>2371</v>
      </c>
      <c r="Q2372" t="str">
        <f t="shared" si="563"/>
        <v>Customer 10</v>
      </c>
      <c r="R2372" t="str">
        <f t="shared" si="564"/>
        <v>DESKTOP</v>
      </c>
      <c r="S2372">
        <f t="shared" si="565"/>
        <v>3551</v>
      </c>
      <c r="T2372">
        <f t="shared" si="566"/>
        <v>2084</v>
      </c>
      <c r="U2372" s="8">
        <f t="shared" si="567"/>
        <v>45390</v>
      </c>
      <c r="V2372" t="str" cm="1">
        <f t="array" ref="V2372">_xlfn.IFS(S2372 = "", "", S2372 &lt; 500, "Low", S2372 &lt; 1200, "Medium", TRUE, "High")</f>
        <v>High</v>
      </c>
      <c r="W2372" t="str">
        <f t="shared" si="568"/>
        <v>2024-04</v>
      </c>
      <c r="X2372">
        <f t="shared" si="569"/>
        <v>2024</v>
      </c>
    </row>
    <row r="2373" spans="1:24" x14ac:dyDescent="0.3">
      <c r="A2373">
        <f>'Raw_Data'!A2373</f>
        <v>2372</v>
      </c>
      <c r="B2373" t="str">
        <f>'Raw_Data'!B2373</f>
        <v>Customer 13</v>
      </c>
      <c r="C2373" t="str">
        <f>'Raw_Data'!C2373</f>
        <v>Mobile</v>
      </c>
      <c r="D2373">
        <f>'Raw_Data'!D2373</f>
        <v>2586</v>
      </c>
      <c r="E2373">
        <f>'Raw_Data'!E2373</f>
        <v>1189</v>
      </c>
      <c r="F2373">
        <f>'Raw_Data'!F2373</f>
        <v>45390.791666666664</v>
      </c>
      <c r="G2373" t="str">
        <f t="shared" si="555"/>
        <v>Customer 13</v>
      </c>
      <c r="H2373" t="str">
        <f t="shared" si="556"/>
        <v>MOBILE</v>
      </c>
      <c r="I2373" t="str">
        <f t="shared" si="557"/>
        <v>Changed</v>
      </c>
      <c r="J2373">
        <f t="shared" si="558"/>
        <v>2586</v>
      </c>
      <c r="K2373">
        <f t="shared" si="559"/>
        <v>1189</v>
      </c>
      <c r="L2373" s="8">
        <f t="shared" si="560"/>
        <v>45390</v>
      </c>
      <c r="M2373" t="str">
        <f t="shared" ca="1" si="561"/>
        <v>OK</v>
      </c>
      <c r="P2373">
        <f t="shared" si="562"/>
        <v>2372</v>
      </c>
      <c r="Q2373" t="str">
        <f t="shared" si="563"/>
        <v>Customer 13</v>
      </c>
      <c r="R2373" t="str">
        <f t="shared" si="564"/>
        <v>MOBILE</v>
      </c>
      <c r="S2373">
        <f t="shared" si="565"/>
        <v>2586</v>
      </c>
      <c r="T2373">
        <f t="shared" si="566"/>
        <v>1189</v>
      </c>
      <c r="U2373" s="8">
        <f t="shared" si="567"/>
        <v>45390</v>
      </c>
      <c r="V2373" t="str" cm="1">
        <f t="array" ref="V2373">_xlfn.IFS(S2373 = "", "", S2373 &lt; 500, "Low", S2373 &lt; 1200, "Medium", TRUE, "High")</f>
        <v>High</v>
      </c>
      <c r="W2373" t="str">
        <f t="shared" si="568"/>
        <v>2024-04</v>
      </c>
      <c r="X2373">
        <f t="shared" si="569"/>
        <v>2024</v>
      </c>
    </row>
    <row r="2374" spans="1:24" x14ac:dyDescent="0.3">
      <c r="A2374">
        <f>'Raw_Data'!A2374</f>
        <v>2373</v>
      </c>
      <c r="B2374" t="str">
        <f>'Raw_Data'!B2374</f>
        <v>Customer 13</v>
      </c>
      <c r="C2374" t="str">
        <f>'Raw_Data'!C2374</f>
        <v>Mobile</v>
      </c>
      <c r="D2374">
        <f>'Raw_Data'!D2374</f>
        <v>3521</v>
      </c>
      <c r="E2374">
        <f>'Raw_Data'!E2374</f>
        <v>128</v>
      </c>
      <c r="F2374">
        <f>'Raw_Data'!F2374</f>
        <v>45390.833333333336</v>
      </c>
      <c r="G2374" t="str">
        <f t="shared" si="555"/>
        <v>Customer 13</v>
      </c>
      <c r="H2374" t="str">
        <f t="shared" si="556"/>
        <v>MOBILE</v>
      </c>
      <c r="I2374" t="str">
        <f t="shared" si="557"/>
        <v>Changed</v>
      </c>
      <c r="J2374">
        <f t="shared" si="558"/>
        <v>3521</v>
      </c>
      <c r="K2374">
        <f t="shared" si="559"/>
        <v>128</v>
      </c>
      <c r="L2374" s="8">
        <f t="shared" si="560"/>
        <v>45390</v>
      </c>
      <c r="M2374" t="str">
        <f t="shared" ca="1" si="561"/>
        <v>OK</v>
      </c>
      <c r="P2374">
        <f t="shared" si="562"/>
        <v>2373</v>
      </c>
      <c r="Q2374" t="str">
        <f t="shared" si="563"/>
        <v>Customer 13</v>
      </c>
      <c r="R2374" t="str">
        <f t="shared" si="564"/>
        <v>MOBILE</v>
      </c>
      <c r="S2374">
        <f t="shared" si="565"/>
        <v>3521</v>
      </c>
      <c r="T2374">
        <f t="shared" si="566"/>
        <v>128</v>
      </c>
      <c r="U2374" s="8">
        <f t="shared" si="567"/>
        <v>45390</v>
      </c>
      <c r="V2374" t="str" cm="1">
        <f t="array" ref="V2374">_xlfn.IFS(S2374 = "", "", S2374 &lt; 500, "Low", S2374 &lt; 1200, "Medium", TRUE, "High")</f>
        <v>High</v>
      </c>
      <c r="W2374" t="str">
        <f t="shared" si="568"/>
        <v>2024-04</v>
      </c>
      <c r="X2374">
        <f t="shared" si="569"/>
        <v>2024</v>
      </c>
    </row>
    <row r="2375" spans="1:24" x14ac:dyDescent="0.3">
      <c r="A2375">
        <f>'Raw_Data'!A2375</f>
        <v>2374</v>
      </c>
      <c r="B2375" t="str">
        <f>'Raw_Data'!B2375</f>
        <v>Customer 12</v>
      </c>
      <c r="C2375" t="str">
        <f>'Raw_Data'!C2375</f>
        <v>Embedded</v>
      </c>
      <c r="D2375">
        <f>'Raw_Data'!D2375</f>
        <v>2026</v>
      </c>
      <c r="E2375">
        <f>'Raw_Data'!E2375</f>
        <v>1416</v>
      </c>
      <c r="F2375">
        <f>'Raw_Data'!F2375</f>
        <v>45390.875</v>
      </c>
      <c r="G2375" t="str">
        <f t="shared" si="555"/>
        <v>Customer 12</v>
      </c>
      <c r="H2375" t="str">
        <f t="shared" si="556"/>
        <v>EMBEDDED</v>
      </c>
      <c r="I2375" t="str">
        <f t="shared" si="557"/>
        <v>Changed</v>
      </c>
      <c r="J2375">
        <f t="shared" si="558"/>
        <v>2026</v>
      </c>
      <c r="K2375">
        <f t="shared" si="559"/>
        <v>1416</v>
      </c>
      <c r="L2375" s="8">
        <f t="shared" si="560"/>
        <v>45390</v>
      </c>
      <c r="M2375" t="str">
        <f t="shared" ca="1" si="561"/>
        <v>OK</v>
      </c>
      <c r="P2375">
        <f t="shared" si="562"/>
        <v>2374</v>
      </c>
      <c r="Q2375" t="str">
        <f t="shared" si="563"/>
        <v>Customer 12</v>
      </c>
      <c r="R2375" t="str">
        <f t="shared" si="564"/>
        <v>EMBEDDED</v>
      </c>
      <c r="S2375">
        <f t="shared" si="565"/>
        <v>2026</v>
      </c>
      <c r="T2375">
        <f t="shared" si="566"/>
        <v>1416</v>
      </c>
      <c r="U2375" s="8">
        <f t="shared" si="567"/>
        <v>45390</v>
      </c>
      <c r="V2375" t="str" cm="1">
        <f t="array" ref="V2375">_xlfn.IFS(S2375 = "", "", S2375 &lt; 500, "Low", S2375 &lt; 1200, "Medium", TRUE, "High")</f>
        <v>High</v>
      </c>
      <c r="W2375" t="str">
        <f t="shared" si="568"/>
        <v>2024-04</v>
      </c>
      <c r="X2375">
        <f t="shared" si="569"/>
        <v>2024</v>
      </c>
    </row>
    <row r="2376" spans="1:24" x14ac:dyDescent="0.3">
      <c r="A2376">
        <f>'Raw_Data'!A2376</f>
        <v>2375</v>
      </c>
      <c r="B2376" t="str">
        <f>'Raw_Data'!B2376</f>
        <v>Customer 6</v>
      </c>
      <c r="C2376" t="str">
        <f>'Raw_Data'!C2376</f>
        <v>Embedded</v>
      </c>
      <c r="D2376">
        <f>'Raw_Data'!D2376</f>
        <v>2164</v>
      </c>
      <c r="E2376">
        <f>'Raw_Data'!E2376</f>
        <v>4291</v>
      </c>
      <c r="F2376">
        <f>'Raw_Data'!F2376</f>
        <v>45390.916666666664</v>
      </c>
      <c r="G2376" t="str">
        <f t="shared" si="555"/>
        <v>Customer 6</v>
      </c>
      <c r="H2376" t="str">
        <f t="shared" si="556"/>
        <v>EMBEDDED</v>
      </c>
      <c r="I2376" t="str">
        <f t="shared" si="557"/>
        <v>Changed</v>
      </c>
      <c r="J2376">
        <f t="shared" si="558"/>
        <v>2164</v>
      </c>
      <c r="K2376">
        <f t="shared" si="559"/>
        <v>4291</v>
      </c>
      <c r="L2376" s="8">
        <f t="shared" si="560"/>
        <v>45390</v>
      </c>
      <c r="M2376" t="str">
        <f t="shared" ca="1" si="561"/>
        <v>OK</v>
      </c>
      <c r="P2376">
        <f t="shared" si="562"/>
        <v>2375</v>
      </c>
      <c r="Q2376" t="str">
        <f t="shared" si="563"/>
        <v>Customer 6</v>
      </c>
      <c r="R2376" t="str">
        <f t="shared" si="564"/>
        <v>EMBEDDED</v>
      </c>
      <c r="S2376">
        <f t="shared" si="565"/>
        <v>2164</v>
      </c>
      <c r="T2376">
        <f t="shared" si="566"/>
        <v>4291</v>
      </c>
      <c r="U2376" s="8">
        <f t="shared" si="567"/>
        <v>45390</v>
      </c>
      <c r="V2376" t="str" cm="1">
        <f t="array" ref="V2376">_xlfn.IFS(S2376 = "", "", S2376 &lt; 500, "Low", S2376 &lt; 1200, "Medium", TRUE, "High")</f>
        <v>High</v>
      </c>
      <c r="W2376" t="str">
        <f t="shared" si="568"/>
        <v>2024-04</v>
      </c>
      <c r="X2376">
        <f t="shared" si="569"/>
        <v>2024</v>
      </c>
    </row>
    <row r="2377" spans="1:24" x14ac:dyDescent="0.3">
      <c r="A2377">
        <f>'Raw_Data'!A2377</f>
        <v>2376</v>
      </c>
      <c r="B2377" t="str">
        <f>'Raw_Data'!B2377</f>
        <v>Customer 11</v>
      </c>
      <c r="C2377" t="str">
        <f>'Raw_Data'!C2377</f>
        <v>Desktop</v>
      </c>
      <c r="D2377">
        <f>'Raw_Data'!D2377</f>
        <v>3291</v>
      </c>
      <c r="E2377">
        <f>'Raw_Data'!E2377</f>
        <v>1146</v>
      </c>
      <c r="F2377">
        <f>'Raw_Data'!F2377</f>
        <v>45390.958333333336</v>
      </c>
      <c r="G2377" t="str">
        <f t="shared" si="555"/>
        <v>Customer 11</v>
      </c>
      <c r="H2377" t="str">
        <f t="shared" si="556"/>
        <v>DESKTOP</v>
      </c>
      <c r="I2377" t="str">
        <f t="shared" si="557"/>
        <v>Changed</v>
      </c>
      <c r="J2377">
        <f t="shared" si="558"/>
        <v>3291</v>
      </c>
      <c r="K2377">
        <f t="shared" si="559"/>
        <v>1146</v>
      </c>
      <c r="L2377" s="8">
        <f t="shared" si="560"/>
        <v>45390</v>
      </c>
      <c r="M2377" t="str">
        <f t="shared" ca="1" si="561"/>
        <v>OK</v>
      </c>
      <c r="P2377">
        <f t="shared" si="562"/>
        <v>2376</v>
      </c>
      <c r="Q2377" t="str">
        <f t="shared" si="563"/>
        <v>Customer 11</v>
      </c>
      <c r="R2377" t="str">
        <f t="shared" si="564"/>
        <v>DESKTOP</v>
      </c>
      <c r="S2377">
        <f t="shared" si="565"/>
        <v>3291</v>
      </c>
      <c r="T2377">
        <f t="shared" si="566"/>
        <v>1146</v>
      </c>
      <c r="U2377" s="8">
        <f t="shared" si="567"/>
        <v>45390</v>
      </c>
      <c r="V2377" t="str" cm="1">
        <f t="array" ref="V2377">_xlfn.IFS(S2377 = "", "", S2377 &lt; 500, "Low", S2377 &lt; 1200, "Medium", TRUE, "High")</f>
        <v>High</v>
      </c>
      <c r="W2377" t="str">
        <f t="shared" si="568"/>
        <v>2024-04</v>
      </c>
      <c r="X2377">
        <f t="shared" si="569"/>
        <v>2024</v>
      </c>
    </row>
    <row r="2378" spans="1:24" x14ac:dyDescent="0.3">
      <c r="A2378">
        <f>'Raw_Data'!A2378</f>
        <v>2377</v>
      </c>
      <c r="B2378" t="str">
        <f>'Raw_Data'!B2378</f>
        <v>Customer 8</v>
      </c>
      <c r="C2378" t="str">
        <f>'Raw_Data'!C2378</f>
        <v>Mobile</v>
      </c>
      <c r="D2378">
        <f>'Raw_Data'!D2378</f>
        <v>1071</v>
      </c>
      <c r="E2378">
        <f>'Raw_Data'!E2378</f>
        <v>1603</v>
      </c>
      <c r="F2378">
        <f>'Raw_Data'!F2378</f>
        <v>45391</v>
      </c>
      <c r="G2378" t="str">
        <f t="shared" si="555"/>
        <v>Customer 8</v>
      </c>
      <c r="H2378" t="str">
        <f t="shared" si="556"/>
        <v>MOBILE</v>
      </c>
      <c r="I2378" t="str">
        <f t="shared" si="557"/>
        <v>Changed</v>
      </c>
      <c r="J2378">
        <f t="shared" si="558"/>
        <v>1071</v>
      </c>
      <c r="K2378">
        <f t="shared" si="559"/>
        <v>1603</v>
      </c>
      <c r="L2378" s="8">
        <f t="shared" si="560"/>
        <v>45391</v>
      </c>
      <c r="M2378" t="str">
        <f t="shared" ca="1" si="561"/>
        <v>OK</v>
      </c>
      <c r="P2378">
        <f t="shared" si="562"/>
        <v>2377</v>
      </c>
      <c r="Q2378" t="str">
        <f t="shared" si="563"/>
        <v>Customer 8</v>
      </c>
      <c r="R2378" t="str">
        <f t="shared" si="564"/>
        <v>MOBILE</v>
      </c>
      <c r="S2378">
        <f t="shared" si="565"/>
        <v>1071</v>
      </c>
      <c r="T2378">
        <f t="shared" si="566"/>
        <v>1603</v>
      </c>
      <c r="U2378" s="8">
        <f t="shared" si="567"/>
        <v>45391</v>
      </c>
      <c r="V2378" t="str" cm="1">
        <f t="array" ref="V2378">_xlfn.IFS(S2378 = "", "", S2378 &lt; 500, "Low", S2378 &lt; 1200, "Medium", TRUE, "High")</f>
        <v>Medium</v>
      </c>
      <c r="W2378" t="str">
        <f t="shared" si="568"/>
        <v>2024-04</v>
      </c>
      <c r="X2378">
        <f t="shared" si="569"/>
        <v>2024</v>
      </c>
    </row>
    <row r="2379" spans="1:24" x14ac:dyDescent="0.3">
      <c r="A2379">
        <f>'Raw_Data'!A2379</f>
        <v>2378</v>
      </c>
      <c r="B2379" t="str">
        <f>'Raw_Data'!B2379</f>
        <v>Customer 6</v>
      </c>
      <c r="C2379" t="str">
        <f>'Raw_Data'!C2379</f>
        <v>Desktop</v>
      </c>
      <c r="D2379">
        <f>'Raw_Data'!D2379</f>
        <v>2751</v>
      </c>
      <c r="E2379">
        <f>'Raw_Data'!E2379</f>
        <v>2233</v>
      </c>
      <c r="F2379">
        <f>'Raw_Data'!F2379</f>
        <v>45391.041666666664</v>
      </c>
      <c r="G2379" t="str">
        <f t="shared" si="555"/>
        <v>Customer 6</v>
      </c>
      <c r="H2379" t="str">
        <f t="shared" si="556"/>
        <v>DESKTOP</v>
      </c>
      <c r="I2379" t="str">
        <f t="shared" si="557"/>
        <v>Changed</v>
      </c>
      <c r="J2379">
        <f t="shared" si="558"/>
        <v>2751</v>
      </c>
      <c r="K2379">
        <f t="shared" si="559"/>
        <v>2233</v>
      </c>
      <c r="L2379" s="8">
        <f t="shared" si="560"/>
        <v>45391</v>
      </c>
      <c r="M2379" t="str">
        <f t="shared" ca="1" si="561"/>
        <v>OK</v>
      </c>
      <c r="P2379">
        <f t="shared" si="562"/>
        <v>2378</v>
      </c>
      <c r="Q2379" t="str">
        <f t="shared" si="563"/>
        <v>Customer 6</v>
      </c>
      <c r="R2379" t="str">
        <f t="shared" si="564"/>
        <v>DESKTOP</v>
      </c>
      <c r="S2379">
        <f t="shared" si="565"/>
        <v>2751</v>
      </c>
      <c r="T2379">
        <f t="shared" si="566"/>
        <v>2233</v>
      </c>
      <c r="U2379" s="8">
        <f t="shared" si="567"/>
        <v>45391</v>
      </c>
      <c r="V2379" t="str" cm="1">
        <f t="array" ref="V2379">_xlfn.IFS(S2379 = "", "", S2379 &lt; 500, "Low", S2379 &lt; 1200, "Medium", TRUE, "High")</f>
        <v>High</v>
      </c>
      <c r="W2379" t="str">
        <f t="shared" si="568"/>
        <v>2024-04</v>
      </c>
      <c r="X2379">
        <f t="shared" si="569"/>
        <v>2024</v>
      </c>
    </row>
    <row r="2380" spans="1:24" x14ac:dyDescent="0.3">
      <c r="A2380">
        <f>'Raw_Data'!A2380</f>
        <v>2379</v>
      </c>
      <c r="B2380" t="str">
        <f>'Raw_Data'!B2380</f>
        <v>Customer 12</v>
      </c>
      <c r="C2380" t="str">
        <f>'Raw_Data'!C2380</f>
        <v>Mobile</v>
      </c>
      <c r="D2380">
        <f>'Raw_Data'!D2380</f>
        <v>1529</v>
      </c>
      <c r="E2380">
        <f>'Raw_Data'!E2380</f>
        <v>4159</v>
      </c>
      <c r="F2380">
        <f>'Raw_Data'!F2380</f>
        <v>45391.083333333336</v>
      </c>
      <c r="G2380" t="str">
        <f t="shared" si="555"/>
        <v>Customer 12</v>
      </c>
      <c r="H2380" t="str">
        <f t="shared" si="556"/>
        <v>MOBILE</v>
      </c>
      <c r="I2380" t="str">
        <f t="shared" si="557"/>
        <v>Changed</v>
      </c>
      <c r="J2380">
        <f t="shared" si="558"/>
        <v>1529</v>
      </c>
      <c r="K2380">
        <f t="shared" si="559"/>
        <v>4159</v>
      </c>
      <c r="L2380" s="8">
        <f t="shared" si="560"/>
        <v>45391</v>
      </c>
      <c r="M2380" t="str">
        <f t="shared" ca="1" si="561"/>
        <v>OK</v>
      </c>
      <c r="P2380">
        <f t="shared" si="562"/>
        <v>2379</v>
      </c>
      <c r="Q2380" t="str">
        <f t="shared" si="563"/>
        <v>Customer 12</v>
      </c>
      <c r="R2380" t="str">
        <f t="shared" si="564"/>
        <v>MOBILE</v>
      </c>
      <c r="S2380">
        <f t="shared" si="565"/>
        <v>1529</v>
      </c>
      <c r="T2380">
        <f t="shared" si="566"/>
        <v>4159</v>
      </c>
      <c r="U2380" s="8">
        <f t="shared" si="567"/>
        <v>45391</v>
      </c>
      <c r="V2380" t="str" cm="1">
        <f t="array" ref="V2380">_xlfn.IFS(S2380 = "", "", S2380 &lt; 500, "Low", S2380 &lt; 1200, "Medium", TRUE, "High")</f>
        <v>High</v>
      </c>
      <c r="W2380" t="str">
        <f t="shared" si="568"/>
        <v>2024-04</v>
      </c>
      <c r="X2380">
        <f t="shared" si="569"/>
        <v>2024</v>
      </c>
    </row>
    <row r="2381" spans="1:24" x14ac:dyDescent="0.3">
      <c r="A2381">
        <f>'Raw_Data'!A2381</f>
        <v>2380</v>
      </c>
      <c r="B2381" t="str">
        <f>'Raw_Data'!B2381</f>
        <v>Customer 12</v>
      </c>
      <c r="C2381" t="str">
        <f>'Raw_Data'!C2381</f>
        <v>Embedded</v>
      </c>
      <c r="D2381">
        <f>'Raw_Data'!D2381</f>
        <v>3277</v>
      </c>
      <c r="E2381">
        <f>'Raw_Data'!E2381</f>
        <v>1737</v>
      </c>
      <c r="F2381">
        <f>'Raw_Data'!F2381</f>
        <v>45391.125</v>
      </c>
      <c r="G2381" t="str">
        <f t="shared" si="555"/>
        <v>Customer 12</v>
      </c>
      <c r="H2381" t="str">
        <f t="shared" si="556"/>
        <v>EMBEDDED</v>
      </c>
      <c r="I2381" t="str">
        <f t="shared" si="557"/>
        <v>Changed</v>
      </c>
      <c r="J2381">
        <f t="shared" si="558"/>
        <v>3277</v>
      </c>
      <c r="K2381">
        <f t="shared" si="559"/>
        <v>1737</v>
      </c>
      <c r="L2381" s="8">
        <f t="shared" si="560"/>
        <v>45391</v>
      </c>
      <c r="M2381" t="str">
        <f t="shared" ca="1" si="561"/>
        <v>OK</v>
      </c>
      <c r="P2381">
        <f t="shared" si="562"/>
        <v>2380</v>
      </c>
      <c r="Q2381" t="str">
        <f t="shared" si="563"/>
        <v>Customer 12</v>
      </c>
      <c r="R2381" t="str">
        <f t="shared" si="564"/>
        <v>EMBEDDED</v>
      </c>
      <c r="S2381">
        <f t="shared" si="565"/>
        <v>3277</v>
      </c>
      <c r="T2381">
        <f t="shared" si="566"/>
        <v>1737</v>
      </c>
      <c r="U2381" s="8">
        <f t="shared" si="567"/>
        <v>45391</v>
      </c>
      <c r="V2381" t="str" cm="1">
        <f t="array" ref="V2381">_xlfn.IFS(S2381 = "", "", S2381 &lt; 500, "Low", S2381 &lt; 1200, "Medium", TRUE, "High")</f>
        <v>High</v>
      </c>
      <c r="W2381" t="str">
        <f t="shared" si="568"/>
        <v>2024-04</v>
      </c>
      <c r="X2381">
        <f t="shared" si="569"/>
        <v>2024</v>
      </c>
    </row>
    <row r="2382" spans="1:24" x14ac:dyDescent="0.3">
      <c r="A2382">
        <f>'Raw_Data'!A2382</f>
        <v>2381</v>
      </c>
      <c r="B2382" t="str">
        <f>'Raw_Data'!B2382</f>
        <v>Customer 10</v>
      </c>
      <c r="C2382" t="str">
        <f>'Raw_Data'!C2382</f>
        <v>Workstation</v>
      </c>
      <c r="D2382">
        <f>'Raw_Data'!D2382</f>
        <v>1410</v>
      </c>
      <c r="E2382">
        <f>'Raw_Data'!E2382</f>
        <v>261</v>
      </c>
      <c r="F2382">
        <f>'Raw_Data'!F2382</f>
        <v>45391.166666666664</v>
      </c>
      <c r="G2382" t="str">
        <f t="shared" si="555"/>
        <v>Customer 10</v>
      </c>
      <c r="H2382" t="str">
        <f t="shared" si="556"/>
        <v>WORKSTATION</v>
      </c>
      <c r="I2382" t="str">
        <f t="shared" si="557"/>
        <v>Changed</v>
      </c>
      <c r="J2382">
        <f t="shared" si="558"/>
        <v>1410</v>
      </c>
      <c r="K2382">
        <f t="shared" si="559"/>
        <v>261</v>
      </c>
      <c r="L2382" s="8">
        <f t="shared" si="560"/>
        <v>45391</v>
      </c>
      <c r="M2382" t="str">
        <f t="shared" ca="1" si="561"/>
        <v>OK</v>
      </c>
      <c r="P2382">
        <f t="shared" si="562"/>
        <v>2381</v>
      </c>
      <c r="Q2382" t="str">
        <f t="shared" si="563"/>
        <v>Customer 10</v>
      </c>
      <c r="R2382" t="str">
        <f t="shared" si="564"/>
        <v>WORKSTATION</v>
      </c>
      <c r="S2382">
        <f t="shared" si="565"/>
        <v>1410</v>
      </c>
      <c r="T2382">
        <f t="shared" si="566"/>
        <v>261</v>
      </c>
      <c r="U2382" s="8">
        <f t="shared" si="567"/>
        <v>45391</v>
      </c>
      <c r="V2382" t="str" cm="1">
        <f t="array" ref="V2382">_xlfn.IFS(S2382 = "", "", S2382 &lt; 500, "Low", S2382 &lt; 1200, "Medium", TRUE, "High")</f>
        <v>High</v>
      </c>
      <c r="W2382" t="str">
        <f t="shared" si="568"/>
        <v>2024-04</v>
      </c>
      <c r="X2382">
        <f t="shared" si="569"/>
        <v>2024</v>
      </c>
    </row>
    <row r="2383" spans="1:24" x14ac:dyDescent="0.3">
      <c r="A2383">
        <f>'Raw_Data'!A2383</f>
        <v>2382</v>
      </c>
      <c r="B2383" t="str">
        <f>'Raw_Data'!B2383</f>
        <v>Customer 10</v>
      </c>
      <c r="C2383" t="str">
        <f>'Raw_Data'!C2383</f>
        <v>Workstation</v>
      </c>
      <c r="D2383">
        <f>'Raw_Data'!D2383</f>
        <v>3423</v>
      </c>
      <c r="E2383">
        <f>'Raw_Data'!E2383</f>
        <v>1595</v>
      </c>
      <c r="F2383">
        <f>'Raw_Data'!F2383</f>
        <v>45391.208333333336</v>
      </c>
      <c r="G2383" t="str">
        <f t="shared" si="555"/>
        <v>Customer 10</v>
      </c>
      <c r="H2383" t="str">
        <f t="shared" si="556"/>
        <v>WORKSTATION</v>
      </c>
      <c r="I2383" t="str">
        <f t="shared" si="557"/>
        <v>Changed</v>
      </c>
      <c r="J2383">
        <f t="shared" si="558"/>
        <v>3423</v>
      </c>
      <c r="K2383">
        <f t="shared" si="559"/>
        <v>1595</v>
      </c>
      <c r="L2383" s="8">
        <f t="shared" si="560"/>
        <v>45391</v>
      </c>
      <c r="M2383" t="str">
        <f t="shared" ca="1" si="561"/>
        <v>OK</v>
      </c>
      <c r="P2383">
        <f t="shared" si="562"/>
        <v>2382</v>
      </c>
      <c r="Q2383" t="str">
        <f t="shared" si="563"/>
        <v>Customer 10</v>
      </c>
      <c r="R2383" t="str">
        <f t="shared" si="564"/>
        <v>WORKSTATION</v>
      </c>
      <c r="S2383">
        <f t="shared" si="565"/>
        <v>3423</v>
      </c>
      <c r="T2383">
        <f t="shared" si="566"/>
        <v>1595</v>
      </c>
      <c r="U2383" s="8">
        <f t="shared" si="567"/>
        <v>45391</v>
      </c>
      <c r="V2383" t="str" cm="1">
        <f t="array" ref="V2383">_xlfn.IFS(S2383 = "", "", S2383 &lt; 500, "Low", S2383 &lt; 1200, "Medium", TRUE, "High")</f>
        <v>High</v>
      </c>
      <c r="W2383" t="str">
        <f t="shared" si="568"/>
        <v>2024-04</v>
      </c>
      <c r="X2383">
        <f t="shared" si="569"/>
        <v>2024</v>
      </c>
    </row>
    <row r="2384" spans="1:24" x14ac:dyDescent="0.3">
      <c r="A2384">
        <f>'Raw_Data'!A2384</f>
        <v>2383</v>
      </c>
      <c r="B2384" t="str">
        <f>'Raw_Data'!B2384</f>
        <v>Customer 10</v>
      </c>
      <c r="C2384" t="str">
        <f>'Raw_Data'!C2384</f>
        <v>Desktop</v>
      </c>
      <c r="D2384">
        <f>'Raw_Data'!D2384</f>
        <v>3984</v>
      </c>
      <c r="E2384">
        <f>'Raw_Data'!E2384</f>
        <v>2841</v>
      </c>
      <c r="F2384">
        <f>'Raw_Data'!F2384</f>
        <v>45391.25</v>
      </c>
      <c r="G2384" t="str">
        <f t="shared" si="555"/>
        <v>Customer 10</v>
      </c>
      <c r="H2384" t="str">
        <f t="shared" si="556"/>
        <v>DESKTOP</v>
      </c>
      <c r="I2384" t="str">
        <f t="shared" si="557"/>
        <v>Changed</v>
      </c>
      <c r="J2384">
        <f t="shared" si="558"/>
        <v>3984</v>
      </c>
      <c r="K2384">
        <f t="shared" si="559"/>
        <v>2841</v>
      </c>
      <c r="L2384" s="8">
        <f t="shared" si="560"/>
        <v>45391</v>
      </c>
      <c r="M2384" t="str">
        <f t="shared" ca="1" si="561"/>
        <v>OK</v>
      </c>
      <c r="P2384">
        <f t="shared" si="562"/>
        <v>2383</v>
      </c>
      <c r="Q2384" t="str">
        <f t="shared" si="563"/>
        <v>Customer 10</v>
      </c>
      <c r="R2384" t="str">
        <f t="shared" si="564"/>
        <v>DESKTOP</v>
      </c>
      <c r="S2384">
        <f t="shared" si="565"/>
        <v>3984</v>
      </c>
      <c r="T2384">
        <f t="shared" si="566"/>
        <v>2841</v>
      </c>
      <c r="U2384" s="8">
        <f t="shared" si="567"/>
        <v>45391</v>
      </c>
      <c r="V2384" t="str" cm="1">
        <f t="array" ref="V2384">_xlfn.IFS(S2384 = "", "", S2384 &lt; 500, "Low", S2384 &lt; 1200, "Medium", TRUE, "High")</f>
        <v>High</v>
      </c>
      <c r="W2384" t="str">
        <f t="shared" si="568"/>
        <v>2024-04</v>
      </c>
      <c r="X2384">
        <f t="shared" si="569"/>
        <v>2024</v>
      </c>
    </row>
    <row r="2385" spans="1:24" x14ac:dyDescent="0.3">
      <c r="A2385">
        <f>'Raw_Data'!A2385</f>
        <v>2384</v>
      </c>
      <c r="B2385" t="str">
        <f>'Raw_Data'!B2385</f>
        <v>Customer 11</v>
      </c>
      <c r="C2385" t="str">
        <f>'Raw_Data'!C2385</f>
        <v>Desktop</v>
      </c>
      <c r="D2385">
        <f>'Raw_Data'!D2385</f>
        <v>1017</v>
      </c>
      <c r="E2385">
        <f>'Raw_Data'!E2385</f>
        <v>210</v>
      </c>
      <c r="F2385">
        <f>'Raw_Data'!F2385</f>
        <v>45391.291666666664</v>
      </c>
      <c r="G2385" t="str">
        <f t="shared" si="555"/>
        <v>Customer 11</v>
      </c>
      <c r="H2385" t="str">
        <f t="shared" si="556"/>
        <v>DESKTOP</v>
      </c>
      <c r="I2385" t="str">
        <f t="shared" si="557"/>
        <v>Changed</v>
      </c>
      <c r="J2385">
        <f t="shared" si="558"/>
        <v>1017</v>
      </c>
      <c r="K2385">
        <f t="shared" si="559"/>
        <v>210</v>
      </c>
      <c r="L2385" s="8">
        <f t="shared" si="560"/>
        <v>45391</v>
      </c>
      <c r="M2385" t="str">
        <f t="shared" ca="1" si="561"/>
        <v>OK</v>
      </c>
      <c r="P2385">
        <f t="shared" si="562"/>
        <v>2384</v>
      </c>
      <c r="Q2385" t="str">
        <f t="shared" si="563"/>
        <v>Customer 11</v>
      </c>
      <c r="R2385" t="str">
        <f t="shared" si="564"/>
        <v>DESKTOP</v>
      </c>
      <c r="S2385">
        <f t="shared" si="565"/>
        <v>1017</v>
      </c>
      <c r="T2385">
        <f t="shared" si="566"/>
        <v>210</v>
      </c>
      <c r="U2385" s="8">
        <f t="shared" si="567"/>
        <v>45391</v>
      </c>
      <c r="V2385" t="str" cm="1">
        <f t="array" ref="V2385">_xlfn.IFS(S2385 = "", "", S2385 &lt; 500, "Low", S2385 &lt; 1200, "Medium", TRUE, "High")</f>
        <v>Medium</v>
      </c>
      <c r="W2385" t="str">
        <f t="shared" si="568"/>
        <v>2024-04</v>
      </c>
      <c r="X2385">
        <f t="shared" si="569"/>
        <v>2024</v>
      </c>
    </row>
    <row r="2386" spans="1:24" x14ac:dyDescent="0.3">
      <c r="A2386">
        <f>'Raw_Data'!A2386</f>
        <v>2385</v>
      </c>
      <c r="B2386" t="str">
        <f>'Raw_Data'!B2386</f>
        <v>Customer 5</v>
      </c>
      <c r="C2386" t="str">
        <f>'Raw_Data'!C2386</f>
        <v>Mobile</v>
      </c>
      <c r="D2386">
        <f>'Raw_Data'!D2386</f>
        <v>863</v>
      </c>
      <c r="E2386">
        <f>'Raw_Data'!E2386</f>
        <v>3765</v>
      </c>
      <c r="F2386">
        <f>'Raw_Data'!F2386</f>
        <v>45391.333333333336</v>
      </c>
      <c r="G2386" t="str">
        <f t="shared" si="555"/>
        <v>Customer 5</v>
      </c>
      <c r="H2386" t="str">
        <f t="shared" si="556"/>
        <v>MOBILE</v>
      </c>
      <c r="I2386" t="str">
        <f t="shared" si="557"/>
        <v>Changed</v>
      </c>
      <c r="J2386">
        <f t="shared" si="558"/>
        <v>863</v>
      </c>
      <c r="K2386">
        <f t="shared" si="559"/>
        <v>3765</v>
      </c>
      <c r="L2386" s="8">
        <f t="shared" si="560"/>
        <v>45391</v>
      </c>
      <c r="M2386" t="str">
        <f t="shared" ca="1" si="561"/>
        <v>OK</v>
      </c>
      <c r="P2386">
        <f t="shared" si="562"/>
        <v>2385</v>
      </c>
      <c r="Q2386" t="str">
        <f t="shared" si="563"/>
        <v>Customer 5</v>
      </c>
      <c r="R2386" t="str">
        <f t="shared" si="564"/>
        <v>MOBILE</v>
      </c>
      <c r="S2386">
        <f t="shared" si="565"/>
        <v>863</v>
      </c>
      <c r="T2386">
        <f t="shared" si="566"/>
        <v>3765</v>
      </c>
      <c r="U2386" s="8">
        <f t="shared" si="567"/>
        <v>45391</v>
      </c>
      <c r="V2386" t="str" cm="1">
        <f t="array" ref="V2386">_xlfn.IFS(S2386 = "", "", S2386 &lt; 500, "Low", S2386 &lt; 1200, "Medium", TRUE, "High")</f>
        <v>Medium</v>
      </c>
      <c r="W2386" t="str">
        <f t="shared" si="568"/>
        <v>2024-04</v>
      </c>
      <c r="X2386">
        <f t="shared" si="569"/>
        <v>2024</v>
      </c>
    </row>
    <row r="2387" spans="1:24" x14ac:dyDescent="0.3">
      <c r="A2387">
        <f>'Raw_Data'!A2387</f>
        <v>2386</v>
      </c>
      <c r="B2387" t="str">
        <f>'Raw_Data'!B2387</f>
        <v>Customer 10</v>
      </c>
      <c r="C2387" t="str">
        <f>'Raw_Data'!C2387</f>
        <v>Embedded</v>
      </c>
      <c r="D2387">
        <f>'Raw_Data'!D2387</f>
        <v>1858</v>
      </c>
      <c r="E2387">
        <f>'Raw_Data'!E2387</f>
        <v>1781</v>
      </c>
      <c r="F2387">
        <f>'Raw_Data'!F2387</f>
        <v>45391.375</v>
      </c>
      <c r="G2387" t="str">
        <f t="shared" si="555"/>
        <v>Customer 10</v>
      </c>
      <c r="H2387" t="str">
        <f t="shared" si="556"/>
        <v>EMBEDDED</v>
      </c>
      <c r="I2387" t="str">
        <f t="shared" si="557"/>
        <v>Changed</v>
      </c>
      <c r="J2387">
        <f t="shared" si="558"/>
        <v>1858</v>
      </c>
      <c r="K2387">
        <f t="shared" si="559"/>
        <v>1781</v>
      </c>
      <c r="L2387" s="8">
        <f t="shared" si="560"/>
        <v>45391</v>
      </c>
      <c r="M2387" t="str">
        <f t="shared" ca="1" si="561"/>
        <v>OK</v>
      </c>
      <c r="P2387">
        <f t="shared" si="562"/>
        <v>2386</v>
      </c>
      <c r="Q2387" t="str">
        <f t="shared" si="563"/>
        <v>Customer 10</v>
      </c>
      <c r="R2387" t="str">
        <f t="shared" si="564"/>
        <v>EMBEDDED</v>
      </c>
      <c r="S2387">
        <f t="shared" si="565"/>
        <v>1858</v>
      </c>
      <c r="T2387">
        <f t="shared" si="566"/>
        <v>1781</v>
      </c>
      <c r="U2387" s="8">
        <f t="shared" si="567"/>
        <v>45391</v>
      </c>
      <c r="V2387" t="str" cm="1">
        <f t="array" ref="V2387">_xlfn.IFS(S2387 = "", "", S2387 &lt; 500, "Low", S2387 &lt; 1200, "Medium", TRUE, "High")</f>
        <v>High</v>
      </c>
      <c r="W2387" t="str">
        <f t="shared" si="568"/>
        <v>2024-04</v>
      </c>
      <c r="X2387">
        <f t="shared" si="569"/>
        <v>2024</v>
      </c>
    </row>
    <row r="2388" spans="1:24" x14ac:dyDescent="0.3">
      <c r="A2388">
        <f>'Raw_Data'!A2388</f>
        <v>2387</v>
      </c>
      <c r="B2388" t="str">
        <f>'Raw_Data'!B2388</f>
        <v>Customer 12</v>
      </c>
      <c r="C2388" t="str">
        <f>'Raw_Data'!C2388</f>
        <v>Embedded</v>
      </c>
      <c r="D2388">
        <f>'Raw_Data'!D2388</f>
        <v>2480</v>
      </c>
      <c r="E2388">
        <f>'Raw_Data'!E2388</f>
        <v>1527</v>
      </c>
      <c r="F2388">
        <f>'Raw_Data'!F2388</f>
        <v>45391.416666666664</v>
      </c>
      <c r="G2388" t="str">
        <f t="shared" si="555"/>
        <v>Customer 12</v>
      </c>
      <c r="H2388" t="str">
        <f t="shared" si="556"/>
        <v>EMBEDDED</v>
      </c>
      <c r="I2388" t="str">
        <f t="shared" si="557"/>
        <v>Changed</v>
      </c>
      <c r="J2388">
        <f t="shared" si="558"/>
        <v>2480</v>
      </c>
      <c r="K2388">
        <f t="shared" si="559"/>
        <v>1527</v>
      </c>
      <c r="L2388" s="8">
        <f t="shared" si="560"/>
        <v>45391</v>
      </c>
      <c r="M2388" t="str">
        <f t="shared" ca="1" si="561"/>
        <v>OK</v>
      </c>
      <c r="P2388">
        <f t="shared" si="562"/>
        <v>2387</v>
      </c>
      <c r="Q2388" t="str">
        <f t="shared" si="563"/>
        <v>Customer 12</v>
      </c>
      <c r="R2388" t="str">
        <f t="shared" si="564"/>
        <v>EMBEDDED</v>
      </c>
      <c r="S2388">
        <f t="shared" si="565"/>
        <v>2480</v>
      </c>
      <c r="T2388">
        <f t="shared" si="566"/>
        <v>1527</v>
      </c>
      <c r="U2388" s="8">
        <f t="shared" si="567"/>
        <v>45391</v>
      </c>
      <c r="V2388" t="str" cm="1">
        <f t="array" ref="V2388">_xlfn.IFS(S2388 = "", "", S2388 &lt; 500, "Low", S2388 &lt; 1200, "Medium", TRUE, "High")</f>
        <v>High</v>
      </c>
      <c r="W2388" t="str">
        <f t="shared" si="568"/>
        <v>2024-04</v>
      </c>
      <c r="X2388">
        <f t="shared" si="569"/>
        <v>2024</v>
      </c>
    </row>
    <row r="2389" spans="1:24" x14ac:dyDescent="0.3">
      <c r="A2389">
        <f>'Raw_Data'!A2389</f>
        <v>2388</v>
      </c>
      <c r="B2389" t="str">
        <f>'Raw_Data'!B2389</f>
        <v>Customer 2</v>
      </c>
      <c r="C2389" t="str">
        <f>'Raw_Data'!C2389</f>
        <v>Workstation</v>
      </c>
      <c r="D2389">
        <f>'Raw_Data'!D2389</f>
        <v>3436</v>
      </c>
      <c r="E2389">
        <f>'Raw_Data'!E2389</f>
        <v>4364</v>
      </c>
      <c r="F2389">
        <f>'Raw_Data'!F2389</f>
        <v>45391.458333333336</v>
      </c>
      <c r="G2389" t="str">
        <f t="shared" si="555"/>
        <v>Customer 2</v>
      </c>
      <c r="H2389" t="str">
        <f t="shared" si="556"/>
        <v>WORKSTATION</v>
      </c>
      <c r="I2389" t="str">
        <f t="shared" si="557"/>
        <v>Changed</v>
      </c>
      <c r="J2389">
        <f t="shared" si="558"/>
        <v>3436</v>
      </c>
      <c r="K2389">
        <f t="shared" si="559"/>
        <v>4364</v>
      </c>
      <c r="L2389" s="8">
        <f t="shared" si="560"/>
        <v>45391</v>
      </c>
      <c r="M2389" t="str">
        <f t="shared" ca="1" si="561"/>
        <v>OK</v>
      </c>
      <c r="P2389">
        <f t="shared" si="562"/>
        <v>2388</v>
      </c>
      <c r="Q2389" t="str">
        <f t="shared" si="563"/>
        <v>Customer 2</v>
      </c>
      <c r="R2389" t="str">
        <f t="shared" si="564"/>
        <v>WORKSTATION</v>
      </c>
      <c r="S2389">
        <f t="shared" si="565"/>
        <v>3436</v>
      </c>
      <c r="T2389">
        <f t="shared" si="566"/>
        <v>4364</v>
      </c>
      <c r="U2389" s="8">
        <f t="shared" si="567"/>
        <v>45391</v>
      </c>
      <c r="V2389" t="str" cm="1">
        <f t="array" ref="V2389">_xlfn.IFS(S2389 = "", "", S2389 &lt; 500, "Low", S2389 &lt; 1200, "Medium", TRUE, "High")</f>
        <v>High</v>
      </c>
      <c r="W2389" t="str">
        <f t="shared" si="568"/>
        <v>2024-04</v>
      </c>
      <c r="X2389">
        <f t="shared" si="569"/>
        <v>2024</v>
      </c>
    </row>
    <row r="2390" spans="1:24" x14ac:dyDescent="0.3">
      <c r="A2390">
        <f>'Raw_Data'!A2390</f>
        <v>2389</v>
      </c>
      <c r="B2390" t="str">
        <f>'Raw_Data'!B2390</f>
        <v>Customer 5</v>
      </c>
      <c r="C2390" t="str">
        <f>'Raw_Data'!C2390</f>
        <v>Embedded</v>
      </c>
      <c r="D2390">
        <f>'Raw_Data'!D2390</f>
        <v>3811</v>
      </c>
      <c r="E2390">
        <f>'Raw_Data'!E2390</f>
        <v>1408</v>
      </c>
      <c r="F2390">
        <f>'Raw_Data'!F2390</f>
        <v>45391.499999988424</v>
      </c>
      <c r="G2390" t="str">
        <f t="shared" si="555"/>
        <v>Customer 5</v>
      </c>
      <c r="H2390" t="str">
        <f t="shared" si="556"/>
        <v>EMBEDDED</v>
      </c>
      <c r="I2390" t="str">
        <f t="shared" si="557"/>
        <v>Changed</v>
      </c>
      <c r="J2390">
        <f t="shared" si="558"/>
        <v>3811</v>
      </c>
      <c r="K2390">
        <f t="shared" si="559"/>
        <v>1408</v>
      </c>
      <c r="L2390" s="8">
        <f t="shared" si="560"/>
        <v>45391</v>
      </c>
      <c r="M2390" t="str">
        <f t="shared" ca="1" si="561"/>
        <v>OK</v>
      </c>
      <c r="P2390">
        <f t="shared" si="562"/>
        <v>2389</v>
      </c>
      <c r="Q2390" t="str">
        <f t="shared" si="563"/>
        <v>Customer 5</v>
      </c>
      <c r="R2390" t="str">
        <f t="shared" si="564"/>
        <v>EMBEDDED</v>
      </c>
      <c r="S2390">
        <f t="shared" si="565"/>
        <v>3811</v>
      </c>
      <c r="T2390">
        <f t="shared" si="566"/>
        <v>1408</v>
      </c>
      <c r="U2390" s="8">
        <f t="shared" si="567"/>
        <v>45391</v>
      </c>
      <c r="V2390" t="str" cm="1">
        <f t="array" ref="V2390">_xlfn.IFS(S2390 = "", "", S2390 &lt; 500, "Low", S2390 &lt; 1200, "Medium", TRUE, "High")</f>
        <v>High</v>
      </c>
      <c r="W2390" t="str">
        <f t="shared" si="568"/>
        <v>2024-04</v>
      </c>
      <c r="X2390">
        <f t="shared" si="569"/>
        <v>2024</v>
      </c>
    </row>
    <row r="2391" spans="1:24" x14ac:dyDescent="0.3">
      <c r="A2391">
        <f>'Raw_Data'!A2391</f>
        <v>2390</v>
      </c>
      <c r="B2391" t="str">
        <f>'Raw_Data'!B2391</f>
        <v>Customer 5</v>
      </c>
      <c r="C2391" t="str">
        <f>'Raw_Data'!C2391</f>
        <v>Desktop</v>
      </c>
      <c r="D2391">
        <f>'Raw_Data'!D2391</f>
        <v>1568</v>
      </c>
      <c r="E2391">
        <f>'Raw_Data'!E2391</f>
        <v>2956</v>
      </c>
      <c r="F2391">
        <f>'Raw_Data'!F2391</f>
        <v>45391.541666655095</v>
      </c>
      <c r="G2391" t="str">
        <f t="shared" si="555"/>
        <v>Customer 5</v>
      </c>
      <c r="H2391" t="str">
        <f t="shared" si="556"/>
        <v>DESKTOP</v>
      </c>
      <c r="I2391" t="str">
        <f t="shared" si="557"/>
        <v>Changed</v>
      </c>
      <c r="J2391">
        <f t="shared" si="558"/>
        <v>1568</v>
      </c>
      <c r="K2391">
        <f t="shared" si="559"/>
        <v>2956</v>
      </c>
      <c r="L2391" s="8">
        <f t="shared" si="560"/>
        <v>45391</v>
      </c>
      <c r="M2391" t="str">
        <f t="shared" ca="1" si="561"/>
        <v>OK</v>
      </c>
      <c r="P2391">
        <f t="shared" si="562"/>
        <v>2390</v>
      </c>
      <c r="Q2391" t="str">
        <f t="shared" si="563"/>
        <v>Customer 5</v>
      </c>
      <c r="R2391" t="str">
        <f t="shared" si="564"/>
        <v>DESKTOP</v>
      </c>
      <c r="S2391">
        <f t="shared" si="565"/>
        <v>1568</v>
      </c>
      <c r="T2391">
        <f t="shared" si="566"/>
        <v>2956</v>
      </c>
      <c r="U2391" s="8">
        <f t="shared" si="567"/>
        <v>45391</v>
      </c>
      <c r="V2391" t="str" cm="1">
        <f t="array" ref="V2391">_xlfn.IFS(S2391 = "", "", S2391 &lt; 500, "Low", S2391 &lt; 1200, "Medium", TRUE, "High")</f>
        <v>High</v>
      </c>
      <c r="W2391" t="str">
        <f t="shared" si="568"/>
        <v>2024-04</v>
      </c>
      <c r="X2391">
        <f t="shared" si="569"/>
        <v>2024</v>
      </c>
    </row>
    <row r="2392" spans="1:24" x14ac:dyDescent="0.3">
      <c r="A2392">
        <f>'Raw_Data'!A2392</f>
        <v>2391</v>
      </c>
      <c r="B2392" t="str">
        <f>'Raw_Data'!B2392</f>
        <v>Customer 7</v>
      </c>
      <c r="C2392" t="str">
        <f>'Raw_Data'!C2392</f>
        <v>Mobile</v>
      </c>
      <c r="D2392">
        <f>'Raw_Data'!D2392</f>
        <v>1692</v>
      </c>
      <c r="E2392">
        <f>'Raw_Data'!E2392</f>
        <v>3022</v>
      </c>
      <c r="F2392">
        <f>'Raw_Data'!F2392</f>
        <v>45391.58333332176</v>
      </c>
      <c r="G2392" t="str">
        <f t="shared" si="555"/>
        <v>Customer 7</v>
      </c>
      <c r="H2392" t="str">
        <f t="shared" si="556"/>
        <v>MOBILE</v>
      </c>
      <c r="I2392" t="str">
        <f t="shared" si="557"/>
        <v>Changed</v>
      </c>
      <c r="J2392">
        <f t="shared" si="558"/>
        <v>1692</v>
      </c>
      <c r="K2392">
        <f t="shared" si="559"/>
        <v>3022</v>
      </c>
      <c r="L2392" s="8">
        <f t="shared" si="560"/>
        <v>45391</v>
      </c>
      <c r="M2392" t="str">
        <f t="shared" ca="1" si="561"/>
        <v>OK</v>
      </c>
      <c r="P2392">
        <f t="shared" si="562"/>
        <v>2391</v>
      </c>
      <c r="Q2392" t="str">
        <f t="shared" si="563"/>
        <v>Customer 7</v>
      </c>
      <c r="R2392" t="str">
        <f t="shared" si="564"/>
        <v>MOBILE</v>
      </c>
      <c r="S2392">
        <f t="shared" si="565"/>
        <v>1692</v>
      </c>
      <c r="T2392">
        <f t="shared" si="566"/>
        <v>3022</v>
      </c>
      <c r="U2392" s="8">
        <f t="shared" si="567"/>
        <v>45391</v>
      </c>
      <c r="V2392" t="str" cm="1">
        <f t="array" ref="V2392">_xlfn.IFS(S2392 = "", "", S2392 &lt; 500, "Low", S2392 &lt; 1200, "Medium", TRUE, "High")</f>
        <v>High</v>
      </c>
      <c r="W2392" t="str">
        <f t="shared" si="568"/>
        <v>2024-04</v>
      </c>
      <c r="X2392">
        <f t="shared" si="569"/>
        <v>2024</v>
      </c>
    </row>
    <row r="2393" spans="1:24" x14ac:dyDescent="0.3">
      <c r="A2393">
        <f>'Raw_Data'!A2393</f>
        <v>2392</v>
      </c>
      <c r="B2393" t="str">
        <f>'Raw_Data'!B2393</f>
        <v>Customer 7</v>
      </c>
      <c r="C2393" t="str">
        <f>'Raw_Data'!C2393</f>
        <v>Embedded</v>
      </c>
      <c r="D2393">
        <f>'Raw_Data'!D2393</f>
        <v>9</v>
      </c>
      <c r="E2393">
        <f>'Raw_Data'!E2393</f>
        <v>2862</v>
      </c>
      <c r="F2393">
        <f>'Raw_Data'!F2393</f>
        <v>45391.624999988424</v>
      </c>
      <c r="G2393" t="str">
        <f t="shared" si="555"/>
        <v>Customer 7</v>
      </c>
      <c r="H2393" t="str">
        <f t="shared" si="556"/>
        <v>EMBEDDED</v>
      </c>
      <c r="I2393" t="str">
        <f t="shared" si="557"/>
        <v>Changed</v>
      </c>
      <c r="J2393">
        <f t="shared" si="558"/>
        <v>9</v>
      </c>
      <c r="K2393">
        <f t="shared" si="559"/>
        <v>2862</v>
      </c>
      <c r="L2393" s="8">
        <f t="shared" si="560"/>
        <v>45391</v>
      </c>
      <c r="M2393" t="str">
        <f t="shared" ca="1" si="561"/>
        <v>OK</v>
      </c>
      <c r="P2393">
        <f t="shared" si="562"/>
        <v>2392</v>
      </c>
      <c r="Q2393" t="str">
        <f t="shared" si="563"/>
        <v>Customer 7</v>
      </c>
      <c r="R2393" t="str">
        <f t="shared" si="564"/>
        <v>EMBEDDED</v>
      </c>
      <c r="S2393">
        <f t="shared" si="565"/>
        <v>9</v>
      </c>
      <c r="T2393">
        <f t="shared" si="566"/>
        <v>2862</v>
      </c>
      <c r="U2393" s="8">
        <f t="shared" si="567"/>
        <v>45391</v>
      </c>
      <c r="V2393" t="str" cm="1">
        <f t="array" ref="V2393">_xlfn.IFS(S2393 = "", "", S2393 &lt; 500, "Low", S2393 &lt; 1200, "Medium", TRUE, "High")</f>
        <v>Low</v>
      </c>
      <c r="W2393" t="str">
        <f t="shared" si="568"/>
        <v>2024-04</v>
      </c>
      <c r="X2393">
        <f t="shared" si="569"/>
        <v>2024</v>
      </c>
    </row>
    <row r="2394" spans="1:24" x14ac:dyDescent="0.3">
      <c r="A2394">
        <f>'Raw_Data'!A2394</f>
        <v>2393</v>
      </c>
      <c r="B2394" t="str">
        <f>'Raw_Data'!B2394</f>
        <v>Customer 5</v>
      </c>
      <c r="C2394" t="str">
        <f>'Raw_Data'!C2394</f>
        <v>Embedded</v>
      </c>
      <c r="D2394">
        <f>'Raw_Data'!D2394</f>
        <v>1302</v>
      </c>
      <c r="E2394">
        <f>'Raw_Data'!E2394</f>
        <v>4571</v>
      </c>
      <c r="F2394">
        <f>'Raw_Data'!F2394</f>
        <v>45391.666666655095</v>
      </c>
      <c r="G2394" t="str">
        <f t="shared" si="555"/>
        <v>Customer 5</v>
      </c>
      <c r="H2394" t="str">
        <f t="shared" si="556"/>
        <v>EMBEDDED</v>
      </c>
      <c r="I2394" t="str">
        <f t="shared" si="557"/>
        <v>Changed</v>
      </c>
      <c r="J2394">
        <f t="shared" si="558"/>
        <v>1302</v>
      </c>
      <c r="K2394">
        <f t="shared" si="559"/>
        <v>4571</v>
      </c>
      <c r="L2394" s="8">
        <f t="shared" si="560"/>
        <v>45391</v>
      </c>
      <c r="M2394" t="str">
        <f t="shared" ca="1" si="561"/>
        <v>OK</v>
      </c>
      <c r="P2394">
        <f t="shared" si="562"/>
        <v>2393</v>
      </c>
      <c r="Q2394" t="str">
        <f t="shared" si="563"/>
        <v>Customer 5</v>
      </c>
      <c r="R2394" t="str">
        <f t="shared" si="564"/>
        <v>EMBEDDED</v>
      </c>
      <c r="S2394">
        <f t="shared" si="565"/>
        <v>1302</v>
      </c>
      <c r="T2394">
        <f t="shared" si="566"/>
        <v>4571</v>
      </c>
      <c r="U2394" s="8">
        <f t="shared" si="567"/>
        <v>45391</v>
      </c>
      <c r="V2394" t="str" cm="1">
        <f t="array" ref="V2394">_xlfn.IFS(S2394 = "", "", S2394 &lt; 500, "Low", S2394 &lt; 1200, "Medium", TRUE, "High")</f>
        <v>High</v>
      </c>
      <c r="W2394" t="str">
        <f t="shared" si="568"/>
        <v>2024-04</v>
      </c>
      <c r="X2394">
        <f t="shared" si="569"/>
        <v>2024</v>
      </c>
    </row>
    <row r="2395" spans="1:24" x14ac:dyDescent="0.3">
      <c r="A2395">
        <f>'Raw_Data'!A2395</f>
        <v>2394</v>
      </c>
      <c r="B2395" t="str">
        <f>'Raw_Data'!B2395</f>
        <v>Customer 4</v>
      </c>
      <c r="C2395" t="str">
        <f>'Raw_Data'!C2395</f>
        <v>Workstation</v>
      </c>
      <c r="D2395">
        <f>'Raw_Data'!D2395</f>
        <v>3546</v>
      </c>
      <c r="E2395">
        <f>'Raw_Data'!E2395</f>
        <v>1709</v>
      </c>
      <c r="F2395">
        <f>'Raw_Data'!F2395</f>
        <v>45391.70833332176</v>
      </c>
      <c r="G2395" t="str">
        <f t="shared" si="555"/>
        <v>Customer 4</v>
      </c>
      <c r="H2395" t="str">
        <f t="shared" si="556"/>
        <v>WORKSTATION</v>
      </c>
      <c r="I2395" t="str">
        <f t="shared" si="557"/>
        <v>Changed</v>
      </c>
      <c r="J2395">
        <f t="shared" si="558"/>
        <v>3546</v>
      </c>
      <c r="K2395">
        <f t="shared" si="559"/>
        <v>1709</v>
      </c>
      <c r="L2395" s="8">
        <f t="shared" si="560"/>
        <v>45391</v>
      </c>
      <c r="M2395" t="str">
        <f t="shared" ca="1" si="561"/>
        <v>OK</v>
      </c>
      <c r="P2395">
        <f t="shared" si="562"/>
        <v>2394</v>
      </c>
      <c r="Q2395" t="str">
        <f t="shared" si="563"/>
        <v>Customer 4</v>
      </c>
      <c r="R2395" t="str">
        <f t="shared" si="564"/>
        <v>WORKSTATION</v>
      </c>
      <c r="S2395">
        <f t="shared" si="565"/>
        <v>3546</v>
      </c>
      <c r="T2395">
        <f t="shared" si="566"/>
        <v>1709</v>
      </c>
      <c r="U2395" s="8">
        <f t="shared" si="567"/>
        <v>45391</v>
      </c>
      <c r="V2395" t="str" cm="1">
        <f t="array" ref="V2395">_xlfn.IFS(S2395 = "", "", S2395 &lt; 500, "Low", S2395 &lt; 1200, "Medium", TRUE, "High")</f>
        <v>High</v>
      </c>
      <c r="W2395" t="str">
        <f t="shared" si="568"/>
        <v>2024-04</v>
      </c>
      <c r="X2395">
        <f t="shared" si="569"/>
        <v>2024</v>
      </c>
    </row>
    <row r="2396" spans="1:24" x14ac:dyDescent="0.3">
      <c r="A2396">
        <f>'Raw_Data'!A2396</f>
        <v>2395</v>
      </c>
      <c r="B2396" t="str">
        <f>'Raw_Data'!B2396</f>
        <v>Customer 6</v>
      </c>
      <c r="C2396" t="str">
        <f>'Raw_Data'!C2396</f>
        <v>Embedded</v>
      </c>
      <c r="D2396">
        <f>'Raw_Data'!D2396</f>
        <v>829</v>
      </c>
      <c r="E2396">
        <f>'Raw_Data'!E2396</f>
        <v>697</v>
      </c>
      <c r="F2396">
        <f>'Raw_Data'!F2396</f>
        <v>45391.749999988424</v>
      </c>
      <c r="G2396" t="str">
        <f t="shared" si="555"/>
        <v>Customer 6</v>
      </c>
      <c r="H2396" t="str">
        <f t="shared" si="556"/>
        <v>EMBEDDED</v>
      </c>
      <c r="I2396" t="str">
        <f t="shared" si="557"/>
        <v>Changed</v>
      </c>
      <c r="J2396">
        <f t="shared" si="558"/>
        <v>829</v>
      </c>
      <c r="K2396">
        <f t="shared" si="559"/>
        <v>697</v>
      </c>
      <c r="L2396" s="8">
        <f t="shared" si="560"/>
        <v>45391</v>
      </c>
      <c r="M2396" t="str">
        <f t="shared" ca="1" si="561"/>
        <v>OK</v>
      </c>
      <c r="P2396">
        <f t="shared" si="562"/>
        <v>2395</v>
      </c>
      <c r="Q2396" t="str">
        <f t="shared" si="563"/>
        <v>Customer 6</v>
      </c>
      <c r="R2396" t="str">
        <f t="shared" si="564"/>
        <v>EMBEDDED</v>
      </c>
      <c r="S2396">
        <f t="shared" si="565"/>
        <v>829</v>
      </c>
      <c r="T2396">
        <f t="shared" si="566"/>
        <v>697</v>
      </c>
      <c r="U2396" s="8">
        <f t="shared" si="567"/>
        <v>45391</v>
      </c>
      <c r="V2396" t="str" cm="1">
        <f t="array" ref="V2396">_xlfn.IFS(S2396 = "", "", S2396 &lt; 500, "Low", S2396 &lt; 1200, "Medium", TRUE, "High")</f>
        <v>Medium</v>
      </c>
      <c r="W2396" t="str">
        <f t="shared" si="568"/>
        <v>2024-04</v>
      </c>
      <c r="X2396">
        <f t="shared" si="569"/>
        <v>2024</v>
      </c>
    </row>
    <row r="2397" spans="1:24" x14ac:dyDescent="0.3">
      <c r="A2397">
        <f>'Raw_Data'!A2397</f>
        <v>2396</v>
      </c>
      <c r="B2397" t="str">
        <f>'Raw_Data'!B2397</f>
        <v>Customer 7</v>
      </c>
      <c r="C2397" t="str">
        <f>'Raw_Data'!C2397</f>
        <v>Mobile</v>
      </c>
      <c r="D2397">
        <f>'Raw_Data'!D2397</f>
        <v>852</v>
      </c>
      <c r="E2397">
        <f>'Raw_Data'!E2397</f>
        <v>3740</v>
      </c>
      <c r="F2397">
        <f>'Raw_Data'!F2397</f>
        <v>45391.791666655095</v>
      </c>
      <c r="G2397" t="str">
        <f t="shared" si="555"/>
        <v>Customer 7</v>
      </c>
      <c r="H2397" t="str">
        <f t="shared" si="556"/>
        <v>MOBILE</v>
      </c>
      <c r="I2397" t="str">
        <f t="shared" si="557"/>
        <v>Changed</v>
      </c>
      <c r="J2397">
        <f t="shared" si="558"/>
        <v>852</v>
      </c>
      <c r="K2397">
        <f t="shared" si="559"/>
        <v>3740</v>
      </c>
      <c r="L2397" s="8">
        <f t="shared" si="560"/>
        <v>45391</v>
      </c>
      <c r="M2397" t="str">
        <f t="shared" ca="1" si="561"/>
        <v>OK</v>
      </c>
      <c r="P2397">
        <f t="shared" si="562"/>
        <v>2396</v>
      </c>
      <c r="Q2397" t="str">
        <f t="shared" si="563"/>
        <v>Customer 7</v>
      </c>
      <c r="R2397" t="str">
        <f t="shared" si="564"/>
        <v>MOBILE</v>
      </c>
      <c r="S2397">
        <f t="shared" si="565"/>
        <v>852</v>
      </c>
      <c r="T2397">
        <f t="shared" si="566"/>
        <v>3740</v>
      </c>
      <c r="U2397" s="8">
        <f t="shared" si="567"/>
        <v>45391</v>
      </c>
      <c r="V2397" t="str" cm="1">
        <f t="array" ref="V2397">_xlfn.IFS(S2397 = "", "", S2397 &lt; 500, "Low", S2397 &lt; 1200, "Medium", TRUE, "High")</f>
        <v>Medium</v>
      </c>
      <c r="W2397" t="str">
        <f t="shared" si="568"/>
        <v>2024-04</v>
      </c>
      <c r="X2397">
        <f t="shared" si="569"/>
        <v>2024</v>
      </c>
    </row>
    <row r="2398" spans="1:24" x14ac:dyDescent="0.3">
      <c r="A2398">
        <f>'Raw_Data'!A2398</f>
        <v>2397</v>
      </c>
      <c r="B2398" t="str">
        <f>'Raw_Data'!B2398</f>
        <v>Customer 11</v>
      </c>
      <c r="C2398" t="str">
        <f>'Raw_Data'!C2398</f>
        <v>Desktop</v>
      </c>
      <c r="D2398">
        <f>'Raw_Data'!D2398</f>
        <v>610</v>
      </c>
      <c r="E2398">
        <f>'Raw_Data'!E2398</f>
        <v>2949</v>
      </c>
      <c r="F2398">
        <f>'Raw_Data'!F2398</f>
        <v>45391.83333332176</v>
      </c>
      <c r="G2398" t="str">
        <f t="shared" si="555"/>
        <v>Customer 11</v>
      </c>
      <c r="H2398" t="str">
        <f t="shared" si="556"/>
        <v>DESKTOP</v>
      </c>
      <c r="I2398" t="str">
        <f t="shared" si="557"/>
        <v>Changed</v>
      </c>
      <c r="J2398">
        <f t="shared" si="558"/>
        <v>610</v>
      </c>
      <c r="K2398">
        <f t="shared" si="559"/>
        <v>2949</v>
      </c>
      <c r="L2398" s="8">
        <f t="shared" si="560"/>
        <v>45391</v>
      </c>
      <c r="M2398" t="str">
        <f t="shared" ca="1" si="561"/>
        <v>OK</v>
      </c>
      <c r="P2398">
        <f t="shared" si="562"/>
        <v>2397</v>
      </c>
      <c r="Q2398" t="str">
        <f t="shared" si="563"/>
        <v>Customer 11</v>
      </c>
      <c r="R2398" t="str">
        <f t="shared" si="564"/>
        <v>DESKTOP</v>
      </c>
      <c r="S2398">
        <f t="shared" si="565"/>
        <v>610</v>
      </c>
      <c r="T2398">
        <f t="shared" si="566"/>
        <v>2949</v>
      </c>
      <c r="U2398" s="8">
        <f t="shared" si="567"/>
        <v>45391</v>
      </c>
      <c r="V2398" t="str" cm="1">
        <f t="array" ref="V2398">_xlfn.IFS(S2398 = "", "", S2398 &lt; 500, "Low", S2398 &lt; 1200, "Medium", TRUE, "High")</f>
        <v>Medium</v>
      </c>
      <c r="W2398" t="str">
        <f t="shared" si="568"/>
        <v>2024-04</v>
      </c>
      <c r="X2398">
        <f t="shared" si="569"/>
        <v>2024</v>
      </c>
    </row>
    <row r="2399" spans="1:24" x14ac:dyDescent="0.3">
      <c r="A2399">
        <f>'Raw_Data'!A2399</f>
        <v>2398</v>
      </c>
      <c r="B2399" t="str">
        <f>'Raw_Data'!B2399</f>
        <v>Customer 9</v>
      </c>
      <c r="C2399" t="str">
        <f>'Raw_Data'!C2399</f>
        <v>Desktop</v>
      </c>
      <c r="D2399">
        <f>'Raw_Data'!D2399</f>
        <v>2872</v>
      </c>
      <c r="E2399">
        <f>'Raw_Data'!E2399</f>
        <v>3760</v>
      </c>
      <c r="F2399">
        <f>'Raw_Data'!F2399</f>
        <v>45391.874999988424</v>
      </c>
      <c r="G2399" t="str">
        <f t="shared" si="555"/>
        <v>Customer 9</v>
      </c>
      <c r="H2399" t="str">
        <f t="shared" si="556"/>
        <v>DESKTOP</v>
      </c>
      <c r="I2399" t="str">
        <f t="shared" si="557"/>
        <v>Changed</v>
      </c>
      <c r="J2399">
        <f t="shared" si="558"/>
        <v>2872</v>
      </c>
      <c r="K2399">
        <f t="shared" si="559"/>
        <v>3760</v>
      </c>
      <c r="L2399" s="8">
        <f t="shared" si="560"/>
        <v>45391</v>
      </c>
      <c r="M2399" t="str">
        <f t="shared" ca="1" si="561"/>
        <v>OK</v>
      </c>
      <c r="P2399">
        <f t="shared" si="562"/>
        <v>2398</v>
      </c>
      <c r="Q2399" t="str">
        <f t="shared" si="563"/>
        <v>Customer 9</v>
      </c>
      <c r="R2399" t="str">
        <f t="shared" si="564"/>
        <v>DESKTOP</v>
      </c>
      <c r="S2399">
        <f t="shared" si="565"/>
        <v>2872</v>
      </c>
      <c r="T2399">
        <f t="shared" si="566"/>
        <v>3760</v>
      </c>
      <c r="U2399" s="8">
        <f t="shared" si="567"/>
        <v>45391</v>
      </c>
      <c r="V2399" t="str" cm="1">
        <f t="array" ref="V2399">_xlfn.IFS(S2399 = "", "", S2399 &lt; 500, "Low", S2399 &lt; 1200, "Medium", TRUE, "High")</f>
        <v>High</v>
      </c>
      <c r="W2399" t="str">
        <f t="shared" si="568"/>
        <v>2024-04</v>
      </c>
      <c r="X2399">
        <f t="shared" si="569"/>
        <v>2024</v>
      </c>
    </row>
    <row r="2400" spans="1:24" x14ac:dyDescent="0.3">
      <c r="A2400">
        <f>'Raw_Data'!A2400</f>
        <v>2399</v>
      </c>
      <c r="B2400" t="str">
        <f>'Raw_Data'!B2400</f>
        <v>Customer 13</v>
      </c>
      <c r="C2400" t="str">
        <f>'Raw_Data'!C2400</f>
        <v>Workstation</v>
      </c>
      <c r="D2400">
        <f>'Raw_Data'!D2400</f>
        <v>1566</v>
      </c>
      <c r="E2400">
        <f>'Raw_Data'!E2400</f>
        <v>4260</v>
      </c>
      <c r="F2400">
        <f>'Raw_Data'!F2400</f>
        <v>45391.916666655095</v>
      </c>
      <c r="G2400" t="str">
        <f t="shared" si="555"/>
        <v>Customer 13</v>
      </c>
      <c r="H2400" t="str">
        <f t="shared" si="556"/>
        <v>WORKSTATION</v>
      </c>
      <c r="I2400" t="str">
        <f t="shared" si="557"/>
        <v>Changed</v>
      </c>
      <c r="J2400">
        <f t="shared" si="558"/>
        <v>1566</v>
      </c>
      <c r="K2400">
        <f t="shared" si="559"/>
        <v>4260</v>
      </c>
      <c r="L2400" s="8">
        <f t="shared" si="560"/>
        <v>45391</v>
      </c>
      <c r="M2400" t="str">
        <f t="shared" ca="1" si="561"/>
        <v>OK</v>
      </c>
      <c r="P2400">
        <f t="shared" si="562"/>
        <v>2399</v>
      </c>
      <c r="Q2400" t="str">
        <f t="shared" si="563"/>
        <v>Customer 13</v>
      </c>
      <c r="R2400" t="str">
        <f t="shared" si="564"/>
        <v>WORKSTATION</v>
      </c>
      <c r="S2400">
        <f t="shared" si="565"/>
        <v>1566</v>
      </c>
      <c r="T2400">
        <f t="shared" si="566"/>
        <v>4260</v>
      </c>
      <c r="U2400" s="8">
        <f t="shared" si="567"/>
        <v>45391</v>
      </c>
      <c r="V2400" t="str" cm="1">
        <f t="array" ref="V2400">_xlfn.IFS(S2400 = "", "", S2400 &lt; 500, "Low", S2400 &lt; 1200, "Medium", TRUE, "High")</f>
        <v>High</v>
      </c>
      <c r="W2400" t="str">
        <f t="shared" si="568"/>
        <v>2024-04</v>
      </c>
      <c r="X2400">
        <f t="shared" si="569"/>
        <v>2024</v>
      </c>
    </row>
    <row r="2401" spans="1:24" x14ac:dyDescent="0.3">
      <c r="A2401">
        <f>'Raw_Data'!A2401</f>
        <v>2400</v>
      </c>
      <c r="B2401" t="str">
        <f>'Raw_Data'!B2401</f>
        <v>Customer 11</v>
      </c>
      <c r="C2401" t="str">
        <f>'Raw_Data'!C2401</f>
        <v>Mobile</v>
      </c>
      <c r="D2401">
        <f>'Raw_Data'!D2401</f>
        <v>3721</v>
      </c>
      <c r="E2401">
        <f>'Raw_Data'!E2401</f>
        <v>4181</v>
      </c>
      <c r="F2401">
        <f>'Raw_Data'!F2401</f>
        <v>45391.95833332176</v>
      </c>
      <c r="G2401" t="str">
        <f t="shared" si="555"/>
        <v>Customer 11</v>
      </c>
      <c r="H2401" t="str">
        <f t="shared" si="556"/>
        <v>MOBILE</v>
      </c>
      <c r="I2401" t="str">
        <f t="shared" si="557"/>
        <v>Changed</v>
      </c>
      <c r="J2401">
        <f t="shared" si="558"/>
        <v>3721</v>
      </c>
      <c r="K2401">
        <f t="shared" si="559"/>
        <v>4181</v>
      </c>
      <c r="L2401" s="8">
        <f t="shared" si="560"/>
        <v>45391</v>
      </c>
      <c r="M2401" t="str">
        <f t="shared" ca="1" si="561"/>
        <v>OK</v>
      </c>
      <c r="P2401">
        <f t="shared" si="562"/>
        <v>2400</v>
      </c>
      <c r="Q2401" t="str">
        <f t="shared" si="563"/>
        <v>Customer 11</v>
      </c>
      <c r="R2401" t="str">
        <f t="shared" si="564"/>
        <v>MOBILE</v>
      </c>
      <c r="S2401">
        <f t="shared" si="565"/>
        <v>3721</v>
      </c>
      <c r="T2401">
        <f t="shared" si="566"/>
        <v>4181</v>
      </c>
      <c r="U2401" s="8">
        <f t="shared" si="567"/>
        <v>45391</v>
      </c>
      <c r="V2401" t="str" cm="1">
        <f t="array" ref="V2401">_xlfn.IFS(S2401 = "", "", S2401 &lt; 500, "Low", S2401 &lt; 1200, "Medium", TRUE, "High")</f>
        <v>High</v>
      </c>
      <c r="W2401" t="str">
        <f t="shared" si="568"/>
        <v>2024-04</v>
      </c>
      <c r="X2401">
        <f t="shared" si="569"/>
        <v>2024</v>
      </c>
    </row>
    <row r="2402" spans="1:24" x14ac:dyDescent="0.3">
      <c r="A2402">
        <f>'Raw_Data'!A2402</f>
        <v>2401</v>
      </c>
      <c r="B2402" t="str">
        <f>'Raw_Data'!B2402</f>
        <v>Customer 3</v>
      </c>
      <c r="C2402" t="str">
        <f>'Raw_Data'!C2402</f>
        <v>Embedded</v>
      </c>
      <c r="D2402">
        <f>'Raw_Data'!D2402</f>
        <v>2719</v>
      </c>
      <c r="E2402">
        <f>'Raw_Data'!E2402</f>
        <v>455</v>
      </c>
      <c r="F2402">
        <f>'Raw_Data'!F2402</f>
        <v>45391.999999988424</v>
      </c>
      <c r="G2402" t="str">
        <f t="shared" si="555"/>
        <v>Customer 3</v>
      </c>
      <c r="H2402" t="str">
        <f t="shared" si="556"/>
        <v>EMBEDDED</v>
      </c>
      <c r="I2402" t="str">
        <f t="shared" si="557"/>
        <v>Changed</v>
      </c>
      <c r="J2402">
        <f t="shared" si="558"/>
        <v>2719</v>
      </c>
      <c r="K2402">
        <f t="shared" si="559"/>
        <v>455</v>
      </c>
      <c r="L2402" s="8">
        <f t="shared" si="560"/>
        <v>45391</v>
      </c>
      <c r="M2402" t="str">
        <f t="shared" ca="1" si="561"/>
        <v>OK</v>
      </c>
      <c r="P2402">
        <f t="shared" si="562"/>
        <v>2401</v>
      </c>
      <c r="Q2402" t="str">
        <f t="shared" si="563"/>
        <v>Customer 3</v>
      </c>
      <c r="R2402" t="str">
        <f t="shared" si="564"/>
        <v>EMBEDDED</v>
      </c>
      <c r="S2402">
        <f t="shared" si="565"/>
        <v>2719</v>
      </c>
      <c r="T2402">
        <f t="shared" si="566"/>
        <v>455</v>
      </c>
      <c r="U2402" s="8">
        <f t="shared" si="567"/>
        <v>45391</v>
      </c>
      <c r="V2402" t="str" cm="1">
        <f t="array" ref="V2402">_xlfn.IFS(S2402 = "", "", S2402 &lt; 500, "Low", S2402 &lt; 1200, "Medium", TRUE, "High")</f>
        <v>High</v>
      </c>
      <c r="W2402" t="str">
        <f t="shared" si="568"/>
        <v>2024-04</v>
      </c>
      <c r="X2402">
        <f t="shared" si="569"/>
        <v>2024</v>
      </c>
    </row>
    <row r="2403" spans="1:24" x14ac:dyDescent="0.3">
      <c r="A2403">
        <f>'Raw_Data'!A2403</f>
        <v>2402</v>
      </c>
      <c r="B2403" t="str">
        <f>'Raw_Data'!B2403</f>
        <v>Customer 7</v>
      </c>
      <c r="C2403" t="str">
        <f>'Raw_Data'!C2403</f>
        <v>Workstation</v>
      </c>
      <c r="D2403">
        <f>'Raw_Data'!D2403</f>
        <v>3568</v>
      </c>
      <c r="E2403">
        <f>'Raw_Data'!E2403</f>
        <v>4407</v>
      </c>
      <c r="F2403">
        <f>'Raw_Data'!F2403</f>
        <v>45392.041666655095</v>
      </c>
      <c r="G2403" t="str">
        <f t="shared" si="555"/>
        <v>Customer 7</v>
      </c>
      <c r="H2403" t="str">
        <f t="shared" si="556"/>
        <v>WORKSTATION</v>
      </c>
      <c r="I2403" t="str">
        <f t="shared" si="557"/>
        <v>Changed</v>
      </c>
      <c r="J2403">
        <f t="shared" si="558"/>
        <v>3568</v>
      </c>
      <c r="K2403">
        <f t="shared" si="559"/>
        <v>4407</v>
      </c>
      <c r="L2403" s="8">
        <f t="shared" si="560"/>
        <v>45392</v>
      </c>
      <c r="M2403" t="str">
        <f t="shared" ca="1" si="561"/>
        <v>OK</v>
      </c>
      <c r="P2403">
        <f t="shared" si="562"/>
        <v>2402</v>
      </c>
      <c r="Q2403" t="str">
        <f t="shared" si="563"/>
        <v>Customer 7</v>
      </c>
      <c r="R2403" t="str">
        <f t="shared" si="564"/>
        <v>WORKSTATION</v>
      </c>
      <c r="S2403">
        <f t="shared" si="565"/>
        <v>3568</v>
      </c>
      <c r="T2403">
        <f t="shared" si="566"/>
        <v>4407</v>
      </c>
      <c r="U2403" s="8">
        <f t="shared" si="567"/>
        <v>45392</v>
      </c>
      <c r="V2403" t="str" cm="1">
        <f t="array" ref="V2403">_xlfn.IFS(S2403 = "", "", S2403 &lt; 500, "Low", S2403 &lt; 1200, "Medium", TRUE, "High")</f>
        <v>High</v>
      </c>
      <c r="W2403" t="str">
        <f t="shared" si="568"/>
        <v>2024-04</v>
      </c>
      <c r="X2403">
        <f t="shared" si="569"/>
        <v>2024</v>
      </c>
    </row>
    <row r="2404" spans="1:24" x14ac:dyDescent="0.3">
      <c r="A2404">
        <f>'Raw_Data'!A2404</f>
        <v>2403</v>
      </c>
      <c r="B2404" t="str">
        <f>'Raw_Data'!B2404</f>
        <v>Customer 14</v>
      </c>
      <c r="C2404" t="str">
        <f>'Raw_Data'!C2404</f>
        <v>Workstation</v>
      </c>
      <c r="D2404">
        <f>'Raw_Data'!D2404</f>
        <v>440</v>
      </c>
      <c r="E2404">
        <f>'Raw_Data'!E2404</f>
        <v>3977</v>
      </c>
      <c r="F2404">
        <f>'Raw_Data'!F2404</f>
        <v>45392.08333332176</v>
      </c>
      <c r="G2404" t="str">
        <f t="shared" si="555"/>
        <v>Customer 14</v>
      </c>
      <c r="H2404" t="str">
        <f t="shared" si="556"/>
        <v>WORKSTATION</v>
      </c>
      <c r="I2404" t="str">
        <f t="shared" si="557"/>
        <v>Changed</v>
      </c>
      <c r="J2404">
        <f t="shared" si="558"/>
        <v>440</v>
      </c>
      <c r="K2404">
        <f t="shared" si="559"/>
        <v>3977</v>
      </c>
      <c r="L2404" s="8">
        <f t="shared" si="560"/>
        <v>45392</v>
      </c>
      <c r="M2404" t="str">
        <f t="shared" ca="1" si="561"/>
        <v>OK</v>
      </c>
      <c r="P2404">
        <f t="shared" si="562"/>
        <v>2403</v>
      </c>
      <c r="Q2404" t="str">
        <f t="shared" si="563"/>
        <v>Customer 14</v>
      </c>
      <c r="R2404" t="str">
        <f t="shared" si="564"/>
        <v>WORKSTATION</v>
      </c>
      <c r="S2404">
        <f t="shared" si="565"/>
        <v>440</v>
      </c>
      <c r="T2404">
        <f t="shared" si="566"/>
        <v>3977</v>
      </c>
      <c r="U2404" s="8">
        <f t="shared" si="567"/>
        <v>45392</v>
      </c>
      <c r="V2404" t="str" cm="1">
        <f t="array" ref="V2404">_xlfn.IFS(S2404 = "", "", S2404 &lt; 500, "Low", S2404 &lt; 1200, "Medium", TRUE, "High")</f>
        <v>Low</v>
      </c>
      <c r="W2404" t="str">
        <f t="shared" si="568"/>
        <v>2024-04</v>
      </c>
      <c r="X2404">
        <f t="shared" si="569"/>
        <v>2024</v>
      </c>
    </row>
    <row r="2405" spans="1:24" x14ac:dyDescent="0.3">
      <c r="A2405">
        <f>'Raw_Data'!A2405</f>
        <v>2404</v>
      </c>
      <c r="B2405" t="str">
        <f>'Raw_Data'!B2405</f>
        <v>Customer 9</v>
      </c>
      <c r="C2405" t="str">
        <f>'Raw_Data'!C2405</f>
        <v>Embedded</v>
      </c>
      <c r="D2405">
        <f>'Raw_Data'!D2405</f>
        <v>3125</v>
      </c>
      <c r="E2405">
        <f>'Raw_Data'!E2405</f>
        <v>1865</v>
      </c>
      <c r="F2405">
        <f>'Raw_Data'!F2405</f>
        <v>45392.124999988424</v>
      </c>
      <c r="G2405" t="str">
        <f t="shared" si="555"/>
        <v>Customer 9</v>
      </c>
      <c r="H2405" t="str">
        <f t="shared" si="556"/>
        <v>EMBEDDED</v>
      </c>
      <c r="I2405" t="str">
        <f t="shared" si="557"/>
        <v>Changed</v>
      </c>
      <c r="J2405">
        <f t="shared" si="558"/>
        <v>3125</v>
      </c>
      <c r="K2405">
        <f t="shared" si="559"/>
        <v>1865</v>
      </c>
      <c r="L2405" s="8">
        <f t="shared" si="560"/>
        <v>45392</v>
      </c>
      <c r="M2405" t="str">
        <f t="shared" ca="1" si="561"/>
        <v>OK</v>
      </c>
      <c r="P2405">
        <f t="shared" si="562"/>
        <v>2404</v>
      </c>
      <c r="Q2405" t="str">
        <f t="shared" si="563"/>
        <v>Customer 9</v>
      </c>
      <c r="R2405" t="str">
        <f t="shared" si="564"/>
        <v>EMBEDDED</v>
      </c>
      <c r="S2405">
        <f t="shared" si="565"/>
        <v>3125</v>
      </c>
      <c r="T2405">
        <f t="shared" si="566"/>
        <v>1865</v>
      </c>
      <c r="U2405" s="8">
        <f t="shared" si="567"/>
        <v>45392</v>
      </c>
      <c r="V2405" t="str" cm="1">
        <f t="array" ref="V2405">_xlfn.IFS(S2405 = "", "", S2405 &lt; 500, "Low", S2405 &lt; 1200, "Medium", TRUE, "High")</f>
        <v>High</v>
      </c>
      <c r="W2405" t="str">
        <f t="shared" si="568"/>
        <v>2024-04</v>
      </c>
      <c r="X2405">
        <f t="shared" si="569"/>
        <v>2024</v>
      </c>
    </row>
    <row r="2406" spans="1:24" x14ac:dyDescent="0.3">
      <c r="A2406">
        <f>'Raw_Data'!A2406</f>
        <v>2405</v>
      </c>
      <c r="B2406" t="str">
        <f>'Raw_Data'!B2406</f>
        <v>Customer 1</v>
      </c>
      <c r="C2406" t="str">
        <f>'Raw_Data'!C2406</f>
        <v>Workstation</v>
      </c>
      <c r="D2406">
        <f>'Raw_Data'!D2406</f>
        <v>1673</v>
      </c>
      <c r="E2406">
        <f>'Raw_Data'!E2406</f>
        <v>301</v>
      </c>
      <c r="F2406">
        <f>'Raw_Data'!F2406</f>
        <v>45392.166666655095</v>
      </c>
      <c r="G2406" t="str">
        <f t="shared" si="555"/>
        <v>Customer 1</v>
      </c>
      <c r="H2406" t="str">
        <f t="shared" si="556"/>
        <v>WORKSTATION</v>
      </c>
      <c r="I2406" t="str">
        <f t="shared" si="557"/>
        <v>Changed</v>
      </c>
      <c r="J2406">
        <f t="shared" si="558"/>
        <v>1673</v>
      </c>
      <c r="K2406">
        <f t="shared" si="559"/>
        <v>301</v>
      </c>
      <c r="L2406" s="8">
        <f t="shared" si="560"/>
        <v>45392</v>
      </c>
      <c r="M2406" t="str">
        <f t="shared" ca="1" si="561"/>
        <v>OK</v>
      </c>
      <c r="P2406">
        <f t="shared" si="562"/>
        <v>2405</v>
      </c>
      <c r="Q2406" t="str">
        <f t="shared" si="563"/>
        <v>Customer 1</v>
      </c>
      <c r="R2406" t="str">
        <f t="shared" si="564"/>
        <v>WORKSTATION</v>
      </c>
      <c r="S2406">
        <f t="shared" si="565"/>
        <v>1673</v>
      </c>
      <c r="T2406">
        <f t="shared" si="566"/>
        <v>301</v>
      </c>
      <c r="U2406" s="8">
        <f t="shared" si="567"/>
        <v>45392</v>
      </c>
      <c r="V2406" t="str" cm="1">
        <f t="array" ref="V2406">_xlfn.IFS(S2406 = "", "", S2406 &lt; 500, "Low", S2406 &lt; 1200, "Medium", TRUE, "High")</f>
        <v>High</v>
      </c>
      <c r="W2406" t="str">
        <f t="shared" si="568"/>
        <v>2024-04</v>
      </c>
      <c r="X2406">
        <f t="shared" si="569"/>
        <v>2024</v>
      </c>
    </row>
    <row r="2407" spans="1:24" x14ac:dyDescent="0.3">
      <c r="A2407">
        <f>'Raw_Data'!A2407</f>
        <v>2406</v>
      </c>
      <c r="B2407" t="str">
        <f>'Raw_Data'!B2407</f>
        <v>Customer 10</v>
      </c>
      <c r="C2407" t="str">
        <f>'Raw_Data'!C2407</f>
        <v>Workstation</v>
      </c>
      <c r="D2407">
        <f>'Raw_Data'!D2407</f>
        <v>1884</v>
      </c>
      <c r="E2407">
        <f>'Raw_Data'!E2407</f>
        <v>2995</v>
      </c>
      <c r="F2407">
        <f>'Raw_Data'!F2407</f>
        <v>45392.20833332176</v>
      </c>
      <c r="G2407" t="str">
        <f t="shared" si="555"/>
        <v>Customer 10</v>
      </c>
      <c r="H2407" t="str">
        <f t="shared" si="556"/>
        <v>WORKSTATION</v>
      </c>
      <c r="I2407" t="str">
        <f t="shared" si="557"/>
        <v>Changed</v>
      </c>
      <c r="J2407">
        <f t="shared" si="558"/>
        <v>1884</v>
      </c>
      <c r="K2407">
        <f t="shared" si="559"/>
        <v>2995</v>
      </c>
      <c r="L2407" s="8">
        <f t="shared" si="560"/>
        <v>45392</v>
      </c>
      <c r="M2407" t="str">
        <f t="shared" ca="1" si="561"/>
        <v>OK</v>
      </c>
      <c r="P2407">
        <f t="shared" si="562"/>
        <v>2406</v>
      </c>
      <c r="Q2407" t="str">
        <f t="shared" si="563"/>
        <v>Customer 10</v>
      </c>
      <c r="R2407" t="str">
        <f t="shared" si="564"/>
        <v>WORKSTATION</v>
      </c>
      <c r="S2407">
        <f t="shared" si="565"/>
        <v>1884</v>
      </c>
      <c r="T2407">
        <f t="shared" si="566"/>
        <v>2995</v>
      </c>
      <c r="U2407" s="8">
        <f t="shared" si="567"/>
        <v>45392</v>
      </c>
      <c r="V2407" t="str" cm="1">
        <f t="array" ref="V2407">_xlfn.IFS(S2407 = "", "", S2407 &lt; 500, "Low", S2407 &lt; 1200, "Medium", TRUE, "High")</f>
        <v>High</v>
      </c>
      <c r="W2407" t="str">
        <f t="shared" si="568"/>
        <v>2024-04</v>
      </c>
      <c r="X2407">
        <f t="shared" si="569"/>
        <v>2024</v>
      </c>
    </row>
    <row r="2408" spans="1:24" x14ac:dyDescent="0.3">
      <c r="A2408">
        <f>'Raw_Data'!A2408</f>
        <v>2407</v>
      </c>
      <c r="B2408" t="str">
        <f>'Raw_Data'!B2408</f>
        <v>Customer 6</v>
      </c>
      <c r="C2408" t="str">
        <f>'Raw_Data'!C2408</f>
        <v>Mobile</v>
      </c>
      <c r="D2408">
        <f>'Raw_Data'!D2408</f>
        <v>962</v>
      </c>
      <c r="E2408">
        <f>'Raw_Data'!E2408</f>
        <v>531</v>
      </c>
      <c r="F2408">
        <f>'Raw_Data'!F2408</f>
        <v>45392.249999988424</v>
      </c>
      <c r="G2408" t="str">
        <f t="shared" si="555"/>
        <v>Customer 6</v>
      </c>
      <c r="H2408" t="str">
        <f t="shared" si="556"/>
        <v>MOBILE</v>
      </c>
      <c r="I2408" t="str">
        <f t="shared" si="557"/>
        <v>Changed</v>
      </c>
      <c r="J2408">
        <f t="shared" si="558"/>
        <v>962</v>
      </c>
      <c r="K2408">
        <f t="shared" si="559"/>
        <v>531</v>
      </c>
      <c r="L2408" s="8">
        <f t="shared" si="560"/>
        <v>45392</v>
      </c>
      <c r="M2408" t="str">
        <f t="shared" ca="1" si="561"/>
        <v>OK</v>
      </c>
      <c r="P2408">
        <f t="shared" si="562"/>
        <v>2407</v>
      </c>
      <c r="Q2408" t="str">
        <f t="shared" si="563"/>
        <v>Customer 6</v>
      </c>
      <c r="R2408" t="str">
        <f t="shared" si="564"/>
        <v>MOBILE</v>
      </c>
      <c r="S2408">
        <f t="shared" si="565"/>
        <v>962</v>
      </c>
      <c r="T2408">
        <f t="shared" si="566"/>
        <v>531</v>
      </c>
      <c r="U2408" s="8">
        <f t="shared" si="567"/>
        <v>45392</v>
      </c>
      <c r="V2408" t="str" cm="1">
        <f t="array" ref="V2408">_xlfn.IFS(S2408 = "", "", S2408 &lt; 500, "Low", S2408 &lt; 1200, "Medium", TRUE, "High")</f>
        <v>Medium</v>
      </c>
      <c r="W2408" t="str">
        <f t="shared" si="568"/>
        <v>2024-04</v>
      </c>
      <c r="X2408">
        <f t="shared" si="569"/>
        <v>2024</v>
      </c>
    </row>
    <row r="2409" spans="1:24" x14ac:dyDescent="0.3">
      <c r="A2409">
        <f>'Raw_Data'!A2409</f>
        <v>2408</v>
      </c>
      <c r="B2409" t="str">
        <f>'Raw_Data'!B2409</f>
        <v>Customer 9</v>
      </c>
      <c r="C2409" t="str">
        <f>'Raw_Data'!C2409</f>
        <v>Workstation</v>
      </c>
      <c r="D2409">
        <f>'Raw_Data'!D2409</f>
        <v>3385</v>
      </c>
      <c r="E2409">
        <f>'Raw_Data'!E2409</f>
        <v>2705</v>
      </c>
      <c r="F2409">
        <f>'Raw_Data'!F2409</f>
        <v>45392.291666655095</v>
      </c>
      <c r="G2409" t="str">
        <f t="shared" si="555"/>
        <v>Customer 9</v>
      </c>
      <c r="H2409" t="str">
        <f t="shared" si="556"/>
        <v>WORKSTATION</v>
      </c>
      <c r="I2409" t="str">
        <f t="shared" si="557"/>
        <v>Changed</v>
      </c>
      <c r="J2409">
        <f t="shared" si="558"/>
        <v>3385</v>
      </c>
      <c r="K2409">
        <f t="shared" si="559"/>
        <v>2705</v>
      </c>
      <c r="L2409" s="8">
        <f t="shared" si="560"/>
        <v>45392</v>
      </c>
      <c r="M2409" t="str">
        <f t="shared" ca="1" si="561"/>
        <v>OK</v>
      </c>
      <c r="P2409">
        <f t="shared" si="562"/>
        <v>2408</v>
      </c>
      <c r="Q2409" t="str">
        <f t="shared" si="563"/>
        <v>Customer 9</v>
      </c>
      <c r="R2409" t="str">
        <f t="shared" si="564"/>
        <v>WORKSTATION</v>
      </c>
      <c r="S2409">
        <f t="shared" si="565"/>
        <v>3385</v>
      </c>
      <c r="T2409">
        <f t="shared" si="566"/>
        <v>2705</v>
      </c>
      <c r="U2409" s="8">
        <f t="shared" si="567"/>
        <v>45392</v>
      </c>
      <c r="V2409" t="str" cm="1">
        <f t="array" ref="V2409">_xlfn.IFS(S2409 = "", "", S2409 &lt; 500, "Low", S2409 &lt; 1200, "Medium", TRUE, "High")</f>
        <v>High</v>
      </c>
      <c r="W2409" t="str">
        <f t="shared" si="568"/>
        <v>2024-04</v>
      </c>
      <c r="X2409">
        <f t="shared" si="569"/>
        <v>2024</v>
      </c>
    </row>
    <row r="2410" spans="1:24" x14ac:dyDescent="0.3">
      <c r="A2410">
        <f>'Raw_Data'!A2410</f>
        <v>2409</v>
      </c>
      <c r="B2410" t="str">
        <f>'Raw_Data'!B2410</f>
        <v>Customer 8</v>
      </c>
      <c r="C2410" t="str">
        <f>'Raw_Data'!C2410</f>
        <v>Mobile</v>
      </c>
      <c r="D2410">
        <f>'Raw_Data'!D2410</f>
        <v>966</v>
      </c>
      <c r="E2410">
        <f>'Raw_Data'!E2410</f>
        <v>2818</v>
      </c>
      <c r="F2410">
        <f>'Raw_Data'!F2410</f>
        <v>45392.33333332176</v>
      </c>
      <c r="G2410" t="str">
        <f t="shared" si="555"/>
        <v>Customer 8</v>
      </c>
      <c r="H2410" t="str">
        <f t="shared" si="556"/>
        <v>MOBILE</v>
      </c>
      <c r="I2410" t="str">
        <f t="shared" si="557"/>
        <v>Changed</v>
      </c>
      <c r="J2410">
        <f t="shared" si="558"/>
        <v>966</v>
      </c>
      <c r="K2410">
        <f t="shared" si="559"/>
        <v>2818</v>
      </c>
      <c r="L2410" s="8">
        <f t="shared" si="560"/>
        <v>45392</v>
      </c>
      <c r="M2410" t="str">
        <f t="shared" ca="1" si="561"/>
        <v>OK</v>
      </c>
      <c r="P2410">
        <f t="shared" si="562"/>
        <v>2409</v>
      </c>
      <c r="Q2410" t="str">
        <f t="shared" si="563"/>
        <v>Customer 8</v>
      </c>
      <c r="R2410" t="str">
        <f t="shared" si="564"/>
        <v>MOBILE</v>
      </c>
      <c r="S2410">
        <f t="shared" si="565"/>
        <v>966</v>
      </c>
      <c r="T2410">
        <f t="shared" si="566"/>
        <v>2818</v>
      </c>
      <c r="U2410" s="8">
        <f t="shared" si="567"/>
        <v>45392</v>
      </c>
      <c r="V2410" t="str" cm="1">
        <f t="array" ref="V2410">_xlfn.IFS(S2410 = "", "", S2410 &lt; 500, "Low", S2410 &lt; 1200, "Medium", TRUE, "High")</f>
        <v>Medium</v>
      </c>
      <c r="W2410" t="str">
        <f t="shared" si="568"/>
        <v>2024-04</v>
      </c>
      <c r="X2410">
        <f t="shared" si="569"/>
        <v>2024</v>
      </c>
    </row>
    <row r="2411" spans="1:24" x14ac:dyDescent="0.3">
      <c r="A2411">
        <f>'Raw_Data'!A2411</f>
        <v>2410</v>
      </c>
      <c r="B2411" t="str">
        <f>'Raw_Data'!B2411</f>
        <v>Customer 9</v>
      </c>
      <c r="C2411" t="str">
        <f>'Raw_Data'!C2411</f>
        <v>Embedded</v>
      </c>
      <c r="D2411">
        <f>'Raw_Data'!D2411</f>
        <v>1080</v>
      </c>
      <c r="E2411">
        <f>'Raw_Data'!E2411</f>
        <v>1437</v>
      </c>
      <c r="F2411">
        <f>'Raw_Data'!F2411</f>
        <v>45392.374999988424</v>
      </c>
      <c r="G2411" t="str">
        <f t="shared" si="555"/>
        <v>Customer 9</v>
      </c>
      <c r="H2411" t="str">
        <f t="shared" si="556"/>
        <v>EMBEDDED</v>
      </c>
      <c r="I2411" t="str">
        <f t="shared" si="557"/>
        <v>Changed</v>
      </c>
      <c r="J2411">
        <f t="shared" si="558"/>
        <v>1080</v>
      </c>
      <c r="K2411">
        <f t="shared" si="559"/>
        <v>1437</v>
      </c>
      <c r="L2411" s="8">
        <f t="shared" si="560"/>
        <v>45392</v>
      </c>
      <c r="M2411" t="str">
        <f t="shared" ca="1" si="561"/>
        <v>OK</v>
      </c>
      <c r="P2411">
        <f t="shared" si="562"/>
        <v>2410</v>
      </c>
      <c r="Q2411" t="str">
        <f t="shared" si="563"/>
        <v>Customer 9</v>
      </c>
      <c r="R2411" t="str">
        <f t="shared" si="564"/>
        <v>EMBEDDED</v>
      </c>
      <c r="S2411">
        <f t="shared" si="565"/>
        <v>1080</v>
      </c>
      <c r="T2411">
        <f t="shared" si="566"/>
        <v>1437</v>
      </c>
      <c r="U2411" s="8">
        <f t="shared" si="567"/>
        <v>45392</v>
      </c>
      <c r="V2411" t="str" cm="1">
        <f t="array" ref="V2411">_xlfn.IFS(S2411 = "", "", S2411 &lt; 500, "Low", S2411 &lt; 1200, "Medium", TRUE, "High")</f>
        <v>Medium</v>
      </c>
      <c r="W2411" t="str">
        <f t="shared" si="568"/>
        <v>2024-04</v>
      </c>
      <c r="X2411">
        <f t="shared" si="569"/>
        <v>2024</v>
      </c>
    </row>
    <row r="2412" spans="1:24" x14ac:dyDescent="0.3">
      <c r="A2412">
        <f>'Raw_Data'!A2412</f>
        <v>2411</v>
      </c>
      <c r="B2412" t="str">
        <f>'Raw_Data'!B2412</f>
        <v>Customer 14</v>
      </c>
      <c r="C2412" t="str">
        <f>'Raw_Data'!C2412</f>
        <v>Embedded</v>
      </c>
      <c r="D2412">
        <f>'Raw_Data'!D2412</f>
        <v>2845</v>
      </c>
      <c r="E2412">
        <f>'Raw_Data'!E2412</f>
        <v>3218</v>
      </c>
      <c r="F2412">
        <f>'Raw_Data'!F2412</f>
        <v>45392.416666655095</v>
      </c>
      <c r="G2412" t="str">
        <f t="shared" si="555"/>
        <v>Customer 14</v>
      </c>
      <c r="H2412" t="str">
        <f t="shared" si="556"/>
        <v>EMBEDDED</v>
      </c>
      <c r="I2412" t="str">
        <f t="shared" si="557"/>
        <v>Changed</v>
      </c>
      <c r="J2412">
        <f t="shared" si="558"/>
        <v>2845</v>
      </c>
      <c r="K2412">
        <f t="shared" si="559"/>
        <v>3218</v>
      </c>
      <c r="L2412" s="8">
        <f t="shared" si="560"/>
        <v>45392</v>
      </c>
      <c r="M2412" t="str">
        <f t="shared" ca="1" si="561"/>
        <v>OK</v>
      </c>
      <c r="P2412">
        <f t="shared" si="562"/>
        <v>2411</v>
      </c>
      <c r="Q2412" t="str">
        <f t="shared" si="563"/>
        <v>Customer 14</v>
      </c>
      <c r="R2412" t="str">
        <f t="shared" si="564"/>
        <v>EMBEDDED</v>
      </c>
      <c r="S2412">
        <f t="shared" si="565"/>
        <v>2845</v>
      </c>
      <c r="T2412">
        <f t="shared" si="566"/>
        <v>3218</v>
      </c>
      <c r="U2412" s="8">
        <f t="shared" si="567"/>
        <v>45392</v>
      </c>
      <c r="V2412" t="str" cm="1">
        <f t="array" ref="V2412">_xlfn.IFS(S2412 = "", "", S2412 &lt; 500, "Low", S2412 &lt; 1200, "Medium", TRUE, "High")</f>
        <v>High</v>
      </c>
      <c r="W2412" t="str">
        <f t="shared" si="568"/>
        <v>2024-04</v>
      </c>
      <c r="X2412">
        <f t="shared" si="569"/>
        <v>2024</v>
      </c>
    </row>
    <row r="2413" spans="1:24" x14ac:dyDescent="0.3">
      <c r="A2413">
        <f>'Raw_Data'!A2413</f>
        <v>2412</v>
      </c>
      <c r="B2413" t="str">
        <f>'Raw_Data'!B2413</f>
        <v>Customer 6</v>
      </c>
      <c r="C2413" t="str">
        <f>'Raw_Data'!C2413</f>
        <v>Embedded</v>
      </c>
      <c r="D2413">
        <f>'Raw_Data'!D2413</f>
        <v>917</v>
      </c>
      <c r="E2413">
        <f>'Raw_Data'!E2413</f>
        <v>867</v>
      </c>
      <c r="F2413">
        <f>'Raw_Data'!F2413</f>
        <v>45392.45833332176</v>
      </c>
      <c r="G2413" t="str">
        <f t="shared" si="555"/>
        <v>Customer 6</v>
      </c>
      <c r="H2413" t="str">
        <f t="shared" si="556"/>
        <v>EMBEDDED</v>
      </c>
      <c r="I2413" t="str">
        <f t="shared" si="557"/>
        <v>Changed</v>
      </c>
      <c r="J2413">
        <f t="shared" si="558"/>
        <v>917</v>
      </c>
      <c r="K2413">
        <f t="shared" si="559"/>
        <v>867</v>
      </c>
      <c r="L2413" s="8">
        <f t="shared" si="560"/>
        <v>45392</v>
      </c>
      <c r="M2413" t="str">
        <f t="shared" ca="1" si="561"/>
        <v>OK</v>
      </c>
      <c r="P2413">
        <f t="shared" si="562"/>
        <v>2412</v>
      </c>
      <c r="Q2413" t="str">
        <f t="shared" si="563"/>
        <v>Customer 6</v>
      </c>
      <c r="R2413" t="str">
        <f t="shared" si="564"/>
        <v>EMBEDDED</v>
      </c>
      <c r="S2413">
        <f t="shared" si="565"/>
        <v>917</v>
      </c>
      <c r="T2413">
        <f t="shared" si="566"/>
        <v>867</v>
      </c>
      <c r="U2413" s="8">
        <f t="shared" si="567"/>
        <v>45392</v>
      </c>
      <c r="V2413" t="str" cm="1">
        <f t="array" ref="V2413">_xlfn.IFS(S2413 = "", "", S2413 &lt; 500, "Low", S2413 &lt; 1200, "Medium", TRUE, "High")</f>
        <v>Medium</v>
      </c>
      <c r="W2413" t="str">
        <f t="shared" si="568"/>
        <v>2024-04</v>
      </c>
      <c r="X2413">
        <f t="shared" si="569"/>
        <v>2024</v>
      </c>
    </row>
    <row r="2414" spans="1:24" x14ac:dyDescent="0.3">
      <c r="A2414">
        <f>'Raw_Data'!A2414</f>
        <v>2413</v>
      </c>
      <c r="B2414" t="str">
        <f>'Raw_Data'!B2414</f>
        <v>Customer 13</v>
      </c>
      <c r="C2414" t="str">
        <f>'Raw_Data'!C2414</f>
        <v>Embedded</v>
      </c>
      <c r="D2414">
        <f>'Raw_Data'!D2414</f>
        <v>318</v>
      </c>
      <c r="E2414">
        <f>'Raw_Data'!E2414</f>
        <v>4716</v>
      </c>
      <c r="F2414">
        <f>'Raw_Data'!F2414</f>
        <v>45392.499999988424</v>
      </c>
      <c r="G2414" t="str">
        <f t="shared" si="555"/>
        <v>Customer 13</v>
      </c>
      <c r="H2414" t="str">
        <f t="shared" si="556"/>
        <v>EMBEDDED</v>
      </c>
      <c r="I2414" t="str">
        <f t="shared" si="557"/>
        <v>Changed</v>
      </c>
      <c r="J2414">
        <f t="shared" si="558"/>
        <v>318</v>
      </c>
      <c r="K2414">
        <f t="shared" si="559"/>
        <v>4716</v>
      </c>
      <c r="L2414" s="8">
        <f t="shared" si="560"/>
        <v>45392</v>
      </c>
      <c r="M2414" t="str">
        <f t="shared" ca="1" si="561"/>
        <v>OK</v>
      </c>
      <c r="P2414">
        <f t="shared" si="562"/>
        <v>2413</v>
      </c>
      <c r="Q2414" t="str">
        <f t="shared" si="563"/>
        <v>Customer 13</v>
      </c>
      <c r="R2414" t="str">
        <f t="shared" si="564"/>
        <v>EMBEDDED</v>
      </c>
      <c r="S2414">
        <f t="shared" si="565"/>
        <v>318</v>
      </c>
      <c r="T2414">
        <f t="shared" si="566"/>
        <v>4716</v>
      </c>
      <c r="U2414" s="8">
        <f t="shared" si="567"/>
        <v>45392</v>
      </c>
      <c r="V2414" t="str" cm="1">
        <f t="array" ref="V2414">_xlfn.IFS(S2414 = "", "", S2414 &lt; 500, "Low", S2414 &lt; 1200, "Medium", TRUE, "High")</f>
        <v>Low</v>
      </c>
      <c r="W2414" t="str">
        <f t="shared" si="568"/>
        <v>2024-04</v>
      </c>
      <c r="X2414">
        <f t="shared" si="569"/>
        <v>2024</v>
      </c>
    </row>
    <row r="2415" spans="1:24" x14ac:dyDescent="0.3">
      <c r="A2415">
        <f>'Raw_Data'!A2415</f>
        <v>2414</v>
      </c>
      <c r="B2415" t="str">
        <f>'Raw_Data'!B2415</f>
        <v>Customer 14</v>
      </c>
      <c r="C2415" t="str">
        <f>'Raw_Data'!C2415</f>
        <v>Embedded</v>
      </c>
      <c r="D2415">
        <f>'Raw_Data'!D2415</f>
        <v>2710</v>
      </c>
      <c r="E2415">
        <f>'Raw_Data'!E2415</f>
        <v>2050</v>
      </c>
      <c r="F2415">
        <f>'Raw_Data'!F2415</f>
        <v>45392.541666655095</v>
      </c>
      <c r="G2415" t="str">
        <f t="shared" si="555"/>
        <v>Customer 14</v>
      </c>
      <c r="H2415" t="str">
        <f t="shared" si="556"/>
        <v>EMBEDDED</v>
      </c>
      <c r="I2415" t="str">
        <f t="shared" si="557"/>
        <v>Changed</v>
      </c>
      <c r="J2415">
        <f t="shared" si="558"/>
        <v>2710</v>
      </c>
      <c r="K2415">
        <f t="shared" si="559"/>
        <v>2050</v>
      </c>
      <c r="L2415" s="8">
        <f t="shared" si="560"/>
        <v>45392</v>
      </c>
      <c r="M2415" t="str">
        <f t="shared" ca="1" si="561"/>
        <v>OK</v>
      </c>
      <c r="P2415">
        <f t="shared" si="562"/>
        <v>2414</v>
      </c>
      <c r="Q2415" t="str">
        <f t="shared" si="563"/>
        <v>Customer 14</v>
      </c>
      <c r="R2415" t="str">
        <f t="shared" si="564"/>
        <v>EMBEDDED</v>
      </c>
      <c r="S2415">
        <f t="shared" si="565"/>
        <v>2710</v>
      </c>
      <c r="T2415">
        <f t="shared" si="566"/>
        <v>2050</v>
      </c>
      <c r="U2415" s="8">
        <f t="shared" si="567"/>
        <v>45392</v>
      </c>
      <c r="V2415" t="str" cm="1">
        <f t="array" ref="V2415">_xlfn.IFS(S2415 = "", "", S2415 &lt; 500, "Low", S2415 &lt; 1200, "Medium", TRUE, "High")</f>
        <v>High</v>
      </c>
      <c r="W2415" t="str">
        <f t="shared" si="568"/>
        <v>2024-04</v>
      </c>
      <c r="X2415">
        <f t="shared" si="569"/>
        <v>2024</v>
      </c>
    </row>
    <row r="2416" spans="1:24" x14ac:dyDescent="0.3">
      <c r="A2416">
        <f>'Raw_Data'!A2416</f>
        <v>2415</v>
      </c>
      <c r="B2416" t="str">
        <f>'Raw_Data'!B2416</f>
        <v>Customer 8</v>
      </c>
      <c r="C2416" t="str">
        <f>'Raw_Data'!C2416</f>
        <v>Embedded</v>
      </c>
      <c r="D2416">
        <f>'Raw_Data'!D2416</f>
        <v>3034</v>
      </c>
      <c r="E2416">
        <f>'Raw_Data'!E2416</f>
        <v>3997</v>
      </c>
      <c r="F2416">
        <f>'Raw_Data'!F2416</f>
        <v>45392.58333332176</v>
      </c>
      <c r="G2416" t="str">
        <f t="shared" si="555"/>
        <v>Customer 8</v>
      </c>
      <c r="H2416" t="str">
        <f t="shared" si="556"/>
        <v>EMBEDDED</v>
      </c>
      <c r="I2416" t="str">
        <f t="shared" si="557"/>
        <v>Changed</v>
      </c>
      <c r="J2416">
        <f t="shared" si="558"/>
        <v>3034</v>
      </c>
      <c r="K2416">
        <f t="shared" si="559"/>
        <v>3997</v>
      </c>
      <c r="L2416" s="8">
        <f t="shared" si="560"/>
        <v>45392</v>
      </c>
      <c r="M2416" t="str">
        <f t="shared" ca="1" si="561"/>
        <v>OK</v>
      </c>
      <c r="P2416">
        <f t="shared" si="562"/>
        <v>2415</v>
      </c>
      <c r="Q2416" t="str">
        <f t="shared" si="563"/>
        <v>Customer 8</v>
      </c>
      <c r="R2416" t="str">
        <f t="shared" si="564"/>
        <v>EMBEDDED</v>
      </c>
      <c r="S2416">
        <f t="shared" si="565"/>
        <v>3034</v>
      </c>
      <c r="T2416">
        <f t="shared" si="566"/>
        <v>3997</v>
      </c>
      <c r="U2416" s="8">
        <f t="shared" si="567"/>
        <v>45392</v>
      </c>
      <c r="V2416" t="str" cm="1">
        <f t="array" ref="V2416">_xlfn.IFS(S2416 = "", "", S2416 &lt; 500, "Low", S2416 &lt; 1200, "Medium", TRUE, "High")</f>
        <v>High</v>
      </c>
      <c r="W2416" t="str">
        <f t="shared" si="568"/>
        <v>2024-04</v>
      </c>
      <c r="X2416">
        <f t="shared" si="569"/>
        <v>2024</v>
      </c>
    </row>
    <row r="2417" spans="1:24" x14ac:dyDescent="0.3">
      <c r="A2417">
        <f>'Raw_Data'!A2417</f>
        <v>2416</v>
      </c>
      <c r="B2417" t="str">
        <f>'Raw_Data'!B2417</f>
        <v>Customer 5</v>
      </c>
      <c r="C2417" t="str">
        <f>'Raw_Data'!C2417</f>
        <v>Workstation</v>
      </c>
      <c r="D2417">
        <f>'Raw_Data'!D2417</f>
        <v>474</v>
      </c>
      <c r="E2417">
        <f>'Raw_Data'!E2417</f>
        <v>1198</v>
      </c>
      <c r="F2417">
        <f>'Raw_Data'!F2417</f>
        <v>45392.624999988424</v>
      </c>
      <c r="G2417" t="str">
        <f t="shared" si="555"/>
        <v>Customer 5</v>
      </c>
      <c r="H2417" t="str">
        <f t="shared" si="556"/>
        <v>WORKSTATION</v>
      </c>
      <c r="I2417" t="str">
        <f t="shared" si="557"/>
        <v>Changed</v>
      </c>
      <c r="J2417">
        <f t="shared" si="558"/>
        <v>474</v>
      </c>
      <c r="K2417">
        <f t="shared" si="559"/>
        <v>1198</v>
      </c>
      <c r="L2417" s="8">
        <f t="shared" si="560"/>
        <v>45392</v>
      </c>
      <c r="M2417" t="str">
        <f t="shared" ca="1" si="561"/>
        <v>OK</v>
      </c>
      <c r="P2417">
        <f t="shared" si="562"/>
        <v>2416</v>
      </c>
      <c r="Q2417" t="str">
        <f t="shared" si="563"/>
        <v>Customer 5</v>
      </c>
      <c r="R2417" t="str">
        <f t="shared" si="564"/>
        <v>WORKSTATION</v>
      </c>
      <c r="S2417">
        <f t="shared" si="565"/>
        <v>474</v>
      </c>
      <c r="T2417">
        <f t="shared" si="566"/>
        <v>1198</v>
      </c>
      <c r="U2417" s="8">
        <f t="shared" si="567"/>
        <v>45392</v>
      </c>
      <c r="V2417" t="str" cm="1">
        <f t="array" ref="V2417">_xlfn.IFS(S2417 = "", "", S2417 &lt; 500, "Low", S2417 &lt; 1200, "Medium", TRUE, "High")</f>
        <v>Low</v>
      </c>
      <c r="W2417" t="str">
        <f t="shared" si="568"/>
        <v>2024-04</v>
      </c>
      <c r="X2417">
        <f t="shared" si="569"/>
        <v>2024</v>
      </c>
    </row>
    <row r="2418" spans="1:24" x14ac:dyDescent="0.3">
      <c r="A2418">
        <f>'Raw_Data'!A2418</f>
        <v>2417</v>
      </c>
      <c r="B2418" t="str">
        <f>'Raw_Data'!B2418</f>
        <v>Customer 14</v>
      </c>
      <c r="C2418" t="str">
        <f>'Raw_Data'!C2418</f>
        <v>Workstation</v>
      </c>
      <c r="D2418">
        <f>'Raw_Data'!D2418</f>
        <v>1994</v>
      </c>
      <c r="E2418">
        <f>'Raw_Data'!E2418</f>
        <v>1446</v>
      </c>
      <c r="F2418">
        <f>'Raw_Data'!F2418</f>
        <v>45392.666666655095</v>
      </c>
      <c r="G2418" t="str">
        <f t="shared" si="555"/>
        <v>Customer 14</v>
      </c>
      <c r="H2418" t="str">
        <f t="shared" si="556"/>
        <v>WORKSTATION</v>
      </c>
      <c r="I2418" t="str">
        <f t="shared" si="557"/>
        <v>Changed</v>
      </c>
      <c r="J2418">
        <f t="shared" si="558"/>
        <v>1994</v>
      </c>
      <c r="K2418">
        <f t="shared" si="559"/>
        <v>1446</v>
      </c>
      <c r="L2418" s="8">
        <f t="shared" si="560"/>
        <v>45392</v>
      </c>
      <c r="M2418" t="str">
        <f t="shared" ca="1" si="561"/>
        <v>OK</v>
      </c>
      <c r="P2418">
        <f t="shared" si="562"/>
        <v>2417</v>
      </c>
      <c r="Q2418" t="str">
        <f t="shared" si="563"/>
        <v>Customer 14</v>
      </c>
      <c r="R2418" t="str">
        <f t="shared" si="564"/>
        <v>WORKSTATION</v>
      </c>
      <c r="S2418">
        <f t="shared" si="565"/>
        <v>1994</v>
      </c>
      <c r="T2418">
        <f t="shared" si="566"/>
        <v>1446</v>
      </c>
      <c r="U2418" s="8">
        <f t="shared" si="567"/>
        <v>45392</v>
      </c>
      <c r="V2418" t="str" cm="1">
        <f t="array" ref="V2418">_xlfn.IFS(S2418 = "", "", S2418 &lt; 500, "Low", S2418 &lt; 1200, "Medium", TRUE, "High")</f>
        <v>High</v>
      </c>
      <c r="W2418" t="str">
        <f t="shared" si="568"/>
        <v>2024-04</v>
      </c>
      <c r="X2418">
        <f t="shared" si="569"/>
        <v>2024</v>
      </c>
    </row>
    <row r="2419" spans="1:24" x14ac:dyDescent="0.3">
      <c r="A2419">
        <f>'Raw_Data'!A2419</f>
        <v>2418</v>
      </c>
      <c r="B2419" t="str">
        <f>'Raw_Data'!B2419</f>
        <v>Customer 10</v>
      </c>
      <c r="C2419" t="str">
        <f>'Raw_Data'!C2419</f>
        <v>Desktop</v>
      </c>
      <c r="D2419">
        <f>'Raw_Data'!D2419</f>
        <v>2250</v>
      </c>
      <c r="E2419">
        <f>'Raw_Data'!E2419</f>
        <v>213</v>
      </c>
      <c r="F2419">
        <f>'Raw_Data'!F2419</f>
        <v>45392.70833332176</v>
      </c>
      <c r="G2419" t="str">
        <f t="shared" si="555"/>
        <v>Customer 10</v>
      </c>
      <c r="H2419" t="str">
        <f t="shared" si="556"/>
        <v>DESKTOP</v>
      </c>
      <c r="I2419" t="str">
        <f t="shared" si="557"/>
        <v>Changed</v>
      </c>
      <c r="J2419">
        <f t="shared" si="558"/>
        <v>2250</v>
      </c>
      <c r="K2419">
        <f t="shared" si="559"/>
        <v>213</v>
      </c>
      <c r="L2419" s="8">
        <f t="shared" si="560"/>
        <v>45392</v>
      </c>
      <c r="M2419" t="str">
        <f t="shared" ca="1" si="561"/>
        <v>OK</v>
      </c>
      <c r="P2419">
        <f t="shared" si="562"/>
        <v>2418</v>
      </c>
      <c r="Q2419" t="str">
        <f t="shared" si="563"/>
        <v>Customer 10</v>
      </c>
      <c r="R2419" t="str">
        <f t="shared" si="564"/>
        <v>DESKTOP</v>
      </c>
      <c r="S2419">
        <f t="shared" si="565"/>
        <v>2250</v>
      </c>
      <c r="T2419">
        <f t="shared" si="566"/>
        <v>213</v>
      </c>
      <c r="U2419" s="8">
        <f t="shared" si="567"/>
        <v>45392</v>
      </c>
      <c r="V2419" t="str" cm="1">
        <f t="array" ref="V2419">_xlfn.IFS(S2419 = "", "", S2419 &lt; 500, "Low", S2419 &lt; 1200, "Medium", TRUE, "High")</f>
        <v>High</v>
      </c>
      <c r="W2419" t="str">
        <f t="shared" si="568"/>
        <v>2024-04</v>
      </c>
      <c r="X2419">
        <f t="shared" si="569"/>
        <v>2024</v>
      </c>
    </row>
    <row r="2420" spans="1:24" x14ac:dyDescent="0.3">
      <c r="A2420">
        <f>'Raw_Data'!A2420</f>
        <v>2419</v>
      </c>
      <c r="B2420" t="str">
        <f>'Raw_Data'!B2420</f>
        <v>Customer 10</v>
      </c>
      <c r="C2420" t="str">
        <f>'Raw_Data'!C2420</f>
        <v>Embedded</v>
      </c>
      <c r="D2420">
        <f>'Raw_Data'!D2420</f>
        <v>1155</v>
      </c>
      <c r="E2420">
        <f>'Raw_Data'!E2420</f>
        <v>3236</v>
      </c>
      <c r="F2420">
        <f>'Raw_Data'!F2420</f>
        <v>45392.749999988424</v>
      </c>
      <c r="G2420" t="str">
        <f t="shared" si="555"/>
        <v>Customer 10</v>
      </c>
      <c r="H2420" t="str">
        <f t="shared" si="556"/>
        <v>EMBEDDED</v>
      </c>
      <c r="I2420" t="str">
        <f t="shared" si="557"/>
        <v>Changed</v>
      </c>
      <c r="J2420">
        <f t="shared" si="558"/>
        <v>1155</v>
      </c>
      <c r="K2420">
        <f t="shared" si="559"/>
        <v>3236</v>
      </c>
      <c r="L2420" s="8">
        <f t="shared" si="560"/>
        <v>45392</v>
      </c>
      <c r="M2420" t="str">
        <f t="shared" ca="1" si="561"/>
        <v>OK</v>
      </c>
      <c r="P2420">
        <f t="shared" si="562"/>
        <v>2419</v>
      </c>
      <c r="Q2420" t="str">
        <f t="shared" si="563"/>
        <v>Customer 10</v>
      </c>
      <c r="R2420" t="str">
        <f t="shared" si="564"/>
        <v>EMBEDDED</v>
      </c>
      <c r="S2420">
        <f t="shared" si="565"/>
        <v>1155</v>
      </c>
      <c r="T2420">
        <f t="shared" si="566"/>
        <v>3236</v>
      </c>
      <c r="U2420" s="8">
        <f t="shared" si="567"/>
        <v>45392</v>
      </c>
      <c r="V2420" t="str" cm="1">
        <f t="array" ref="V2420">_xlfn.IFS(S2420 = "", "", S2420 &lt; 500, "Low", S2420 &lt; 1200, "Medium", TRUE, "High")</f>
        <v>Medium</v>
      </c>
      <c r="W2420" t="str">
        <f t="shared" si="568"/>
        <v>2024-04</v>
      </c>
      <c r="X2420">
        <f t="shared" si="569"/>
        <v>2024</v>
      </c>
    </row>
    <row r="2421" spans="1:24" x14ac:dyDescent="0.3">
      <c r="A2421">
        <f>'Raw_Data'!A2421</f>
        <v>2420</v>
      </c>
      <c r="B2421" t="str">
        <f>'Raw_Data'!B2421</f>
        <v>Customer 7</v>
      </c>
      <c r="C2421" t="str">
        <f>'Raw_Data'!C2421</f>
        <v>Mobile</v>
      </c>
      <c r="D2421">
        <f>'Raw_Data'!D2421</f>
        <v>2576</v>
      </c>
      <c r="E2421">
        <f>'Raw_Data'!E2421</f>
        <v>3063</v>
      </c>
      <c r="F2421">
        <f>'Raw_Data'!F2421</f>
        <v>45392.791666655095</v>
      </c>
      <c r="G2421" t="str">
        <f t="shared" si="555"/>
        <v>Customer 7</v>
      </c>
      <c r="H2421" t="str">
        <f t="shared" si="556"/>
        <v>MOBILE</v>
      </c>
      <c r="I2421" t="str">
        <f t="shared" si="557"/>
        <v>Changed</v>
      </c>
      <c r="J2421">
        <f t="shared" si="558"/>
        <v>2576</v>
      </c>
      <c r="K2421">
        <f t="shared" si="559"/>
        <v>3063</v>
      </c>
      <c r="L2421" s="8">
        <f t="shared" si="560"/>
        <v>45392</v>
      </c>
      <c r="M2421" t="str">
        <f t="shared" ca="1" si="561"/>
        <v>OK</v>
      </c>
      <c r="P2421">
        <f t="shared" si="562"/>
        <v>2420</v>
      </c>
      <c r="Q2421" t="str">
        <f t="shared" si="563"/>
        <v>Customer 7</v>
      </c>
      <c r="R2421" t="str">
        <f t="shared" si="564"/>
        <v>MOBILE</v>
      </c>
      <c r="S2421">
        <f t="shared" si="565"/>
        <v>2576</v>
      </c>
      <c r="T2421">
        <f t="shared" si="566"/>
        <v>3063</v>
      </c>
      <c r="U2421" s="8">
        <f t="shared" si="567"/>
        <v>45392</v>
      </c>
      <c r="V2421" t="str" cm="1">
        <f t="array" ref="V2421">_xlfn.IFS(S2421 = "", "", S2421 &lt; 500, "Low", S2421 &lt; 1200, "Medium", TRUE, "High")</f>
        <v>High</v>
      </c>
      <c r="W2421" t="str">
        <f t="shared" si="568"/>
        <v>2024-04</v>
      </c>
      <c r="X2421">
        <f t="shared" si="569"/>
        <v>2024</v>
      </c>
    </row>
    <row r="2422" spans="1:24" x14ac:dyDescent="0.3">
      <c r="A2422">
        <f>'Raw_Data'!A2422</f>
        <v>2421</v>
      </c>
      <c r="B2422" t="str">
        <f>'Raw_Data'!B2422</f>
        <v>Customer 5</v>
      </c>
      <c r="C2422" t="str">
        <f>'Raw_Data'!C2422</f>
        <v>Embedded</v>
      </c>
      <c r="D2422">
        <f>'Raw_Data'!D2422</f>
        <v>991</v>
      </c>
      <c r="E2422">
        <f>'Raw_Data'!E2422</f>
        <v>1990</v>
      </c>
      <c r="F2422">
        <f>'Raw_Data'!F2422</f>
        <v>45392.83333332176</v>
      </c>
      <c r="G2422" t="str">
        <f t="shared" si="555"/>
        <v>Customer 5</v>
      </c>
      <c r="H2422" t="str">
        <f t="shared" si="556"/>
        <v>EMBEDDED</v>
      </c>
      <c r="I2422" t="str">
        <f t="shared" si="557"/>
        <v>Changed</v>
      </c>
      <c r="J2422">
        <f t="shared" si="558"/>
        <v>991</v>
      </c>
      <c r="K2422">
        <f t="shared" si="559"/>
        <v>1990</v>
      </c>
      <c r="L2422" s="8">
        <f t="shared" si="560"/>
        <v>45392</v>
      </c>
      <c r="M2422" t="str">
        <f t="shared" ca="1" si="561"/>
        <v>OK</v>
      </c>
      <c r="P2422">
        <f t="shared" si="562"/>
        <v>2421</v>
      </c>
      <c r="Q2422" t="str">
        <f t="shared" si="563"/>
        <v>Customer 5</v>
      </c>
      <c r="R2422" t="str">
        <f t="shared" si="564"/>
        <v>EMBEDDED</v>
      </c>
      <c r="S2422">
        <f t="shared" si="565"/>
        <v>991</v>
      </c>
      <c r="T2422">
        <f t="shared" si="566"/>
        <v>1990</v>
      </c>
      <c r="U2422" s="8">
        <f t="shared" si="567"/>
        <v>45392</v>
      </c>
      <c r="V2422" t="str" cm="1">
        <f t="array" ref="V2422">_xlfn.IFS(S2422 = "", "", S2422 &lt; 500, "Low", S2422 &lt; 1200, "Medium", TRUE, "High")</f>
        <v>Medium</v>
      </c>
      <c r="W2422" t="str">
        <f t="shared" si="568"/>
        <v>2024-04</v>
      </c>
      <c r="X2422">
        <f t="shared" si="569"/>
        <v>2024</v>
      </c>
    </row>
    <row r="2423" spans="1:24" x14ac:dyDescent="0.3">
      <c r="A2423">
        <f>'Raw_Data'!A2423</f>
        <v>2422</v>
      </c>
      <c r="B2423" t="str">
        <f>'Raw_Data'!B2423</f>
        <v>Customer 14</v>
      </c>
      <c r="C2423" t="str">
        <f>'Raw_Data'!C2423</f>
        <v>Desktop</v>
      </c>
      <c r="D2423">
        <f>'Raw_Data'!D2423</f>
        <v>2296</v>
      </c>
      <c r="E2423">
        <f>'Raw_Data'!E2423</f>
        <v>3309</v>
      </c>
      <c r="F2423">
        <f>'Raw_Data'!F2423</f>
        <v>45392.874999988424</v>
      </c>
      <c r="G2423" t="str">
        <f t="shared" si="555"/>
        <v>Customer 14</v>
      </c>
      <c r="H2423" t="str">
        <f t="shared" si="556"/>
        <v>DESKTOP</v>
      </c>
      <c r="I2423" t="str">
        <f t="shared" si="557"/>
        <v>Changed</v>
      </c>
      <c r="J2423">
        <f t="shared" si="558"/>
        <v>2296</v>
      </c>
      <c r="K2423">
        <f t="shared" si="559"/>
        <v>3309</v>
      </c>
      <c r="L2423" s="8">
        <f t="shared" si="560"/>
        <v>45392</v>
      </c>
      <c r="M2423" t="str">
        <f t="shared" ca="1" si="561"/>
        <v>OK</v>
      </c>
      <c r="P2423">
        <f t="shared" si="562"/>
        <v>2422</v>
      </c>
      <c r="Q2423" t="str">
        <f t="shared" si="563"/>
        <v>Customer 14</v>
      </c>
      <c r="R2423" t="str">
        <f t="shared" si="564"/>
        <v>DESKTOP</v>
      </c>
      <c r="S2423">
        <f t="shared" si="565"/>
        <v>2296</v>
      </c>
      <c r="T2423">
        <f t="shared" si="566"/>
        <v>3309</v>
      </c>
      <c r="U2423" s="8">
        <f t="shared" si="567"/>
        <v>45392</v>
      </c>
      <c r="V2423" t="str" cm="1">
        <f t="array" ref="V2423">_xlfn.IFS(S2423 = "", "", S2423 &lt; 500, "Low", S2423 &lt; 1200, "Medium", TRUE, "High")</f>
        <v>High</v>
      </c>
      <c r="W2423" t="str">
        <f t="shared" si="568"/>
        <v>2024-04</v>
      </c>
      <c r="X2423">
        <f t="shared" si="569"/>
        <v>2024</v>
      </c>
    </row>
    <row r="2424" spans="1:24" x14ac:dyDescent="0.3">
      <c r="A2424">
        <f>'Raw_Data'!A2424</f>
        <v>2423</v>
      </c>
      <c r="B2424" t="str">
        <f>'Raw_Data'!B2424</f>
        <v>Customer 6</v>
      </c>
      <c r="C2424" t="str">
        <f>'Raw_Data'!C2424</f>
        <v>Workstation</v>
      </c>
      <c r="D2424">
        <f>'Raw_Data'!D2424</f>
        <v>1614</v>
      </c>
      <c r="E2424">
        <f>'Raw_Data'!E2424</f>
        <v>2174</v>
      </c>
      <c r="F2424">
        <f>'Raw_Data'!F2424</f>
        <v>45392.916666655095</v>
      </c>
      <c r="G2424" t="str">
        <f t="shared" si="555"/>
        <v>Customer 6</v>
      </c>
      <c r="H2424" t="str">
        <f t="shared" si="556"/>
        <v>WORKSTATION</v>
      </c>
      <c r="I2424" t="str">
        <f t="shared" si="557"/>
        <v>Changed</v>
      </c>
      <c r="J2424">
        <f t="shared" si="558"/>
        <v>1614</v>
      </c>
      <c r="K2424">
        <f t="shared" si="559"/>
        <v>2174</v>
      </c>
      <c r="L2424" s="8">
        <f t="shared" si="560"/>
        <v>45392</v>
      </c>
      <c r="M2424" t="str">
        <f t="shared" ca="1" si="561"/>
        <v>OK</v>
      </c>
      <c r="P2424">
        <f t="shared" si="562"/>
        <v>2423</v>
      </c>
      <c r="Q2424" t="str">
        <f t="shared" si="563"/>
        <v>Customer 6</v>
      </c>
      <c r="R2424" t="str">
        <f t="shared" si="564"/>
        <v>WORKSTATION</v>
      </c>
      <c r="S2424">
        <f t="shared" si="565"/>
        <v>1614</v>
      </c>
      <c r="T2424">
        <f t="shared" si="566"/>
        <v>2174</v>
      </c>
      <c r="U2424" s="8">
        <f t="shared" si="567"/>
        <v>45392</v>
      </c>
      <c r="V2424" t="str" cm="1">
        <f t="array" ref="V2424">_xlfn.IFS(S2424 = "", "", S2424 &lt; 500, "Low", S2424 &lt; 1200, "Medium", TRUE, "High")</f>
        <v>High</v>
      </c>
      <c r="W2424" t="str">
        <f t="shared" si="568"/>
        <v>2024-04</v>
      </c>
      <c r="X2424">
        <f t="shared" si="569"/>
        <v>2024</v>
      </c>
    </row>
    <row r="2425" spans="1:24" x14ac:dyDescent="0.3">
      <c r="A2425">
        <f>'Raw_Data'!A2425</f>
        <v>2424</v>
      </c>
      <c r="B2425" t="str">
        <f>'Raw_Data'!B2425</f>
        <v>Customer 15</v>
      </c>
      <c r="C2425" t="str">
        <f>'Raw_Data'!C2425</f>
        <v>Mobile</v>
      </c>
      <c r="D2425">
        <f>'Raw_Data'!D2425</f>
        <v>1823</v>
      </c>
      <c r="E2425">
        <f>'Raw_Data'!E2425</f>
        <v>4072</v>
      </c>
      <c r="F2425">
        <f>'Raw_Data'!F2425</f>
        <v>45392.95833332176</v>
      </c>
      <c r="G2425" t="str">
        <f t="shared" si="555"/>
        <v>Customer 15</v>
      </c>
      <c r="H2425" t="str">
        <f t="shared" si="556"/>
        <v>MOBILE</v>
      </c>
      <c r="I2425" t="str">
        <f t="shared" si="557"/>
        <v>Changed</v>
      </c>
      <c r="J2425">
        <f t="shared" si="558"/>
        <v>1823</v>
      </c>
      <c r="K2425">
        <f t="shared" si="559"/>
        <v>4072</v>
      </c>
      <c r="L2425" s="8">
        <f t="shared" si="560"/>
        <v>45392</v>
      </c>
      <c r="M2425" t="str">
        <f t="shared" ca="1" si="561"/>
        <v>OK</v>
      </c>
      <c r="P2425">
        <f t="shared" si="562"/>
        <v>2424</v>
      </c>
      <c r="Q2425" t="str">
        <f t="shared" si="563"/>
        <v>Customer 15</v>
      </c>
      <c r="R2425" t="str">
        <f t="shared" si="564"/>
        <v>MOBILE</v>
      </c>
      <c r="S2425">
        <f t="shared" si="565"/>
        <v>1823</v>
      </c>
      <c r="T2425">
        <f t="shared" si="566"/>
        <v>4072</v>
      </c>
      <c r="U2425" s="8">
        <f t="shared" si="567"/>
        <v>45392</v>
      </c>
      <c r="V2425" t="str" cm="1">
        <f t="array" ref="V2425">_xlfn.IFS(S2425 = "", "", S2425 &lt; 500, "Low", S2425 &lt; 1200, "Medium", TRUE, "High")</f>
        <v>High</v>
      </c>
      <c r="W2425" t="str">
        <f t="shared" si="568"/>
        <v>2024-04</v>
      </c>
      <c r="X2425">
        <f t="shared" si="569"/>
        <v>2024</v>
      </c>
    </row>
    <row r="2426" spans="1:24" x14ac:dyDescent="0.3">
      <c r="A2426">
        <f>'Raw_Data'!A2426</f>
        <v>2425</v>
      </c>
      <c r="B2426" t="str">
        <f>'Raw_Data'!B2426</f>
        <v>Customer 4</v>
      </c>
      <c r="C2426" t="str">
        <f>'Raw_Data'!C2426</f>
        <v>Mobile</v>
      </c>
      <c r="D2426">
        <f>'Raw_Data'!D2426</f>
        <v>3951</v>
      </c>
      <c r="E2426">
        <f>'Raw_Data'!E2426</f>
        <v>2292</v>
      </c>
      <c r="F2426">
        <f>'Raw_Data'!F2426</f>
        <v>45392.999999988424</v>
      </c>
      <c r="G2426" t="str">
        <f t="shared" si="555"/>
        <v>Customer 4</v>
      </c>
      <c r="H2426" t="str">
        <f t="shared" si="556"/>
        <v>MOBILE</v>
      </c>
      <c r="I2426" t="str">
        <f t="shared" si="557"/>
        <v>Changed</v>
      </c>
      <c r="J2426">
        <f t="shared" si="558"/>
        <v>3951</v>
      </c>
      <c r="K2426">
        <f t="shared" si="559"/>
        <v>2292</v>
      </c>
      <c r="L2426" s="8">
        <f t="shared" si="560"/>
        <v>45392</v>
      </c>
      <c r="M2426" t="str">
        <f t="shared" ca="1" si="561"/>
        <v>OK</v>
      </c>
      <c r="P2426">
        <f t="shared" si="562"/>
        <v>2425</v>
      </c>
      <c r="Q2426" t="str">
        <f t="shared" si="563"/>
        <v>Customer 4</v>
      </c>
      <c r="R2426" t="str">
        <f t="shared" si="564"/>
        <v>MOBILE</v>
      </c>
      <c r="S2426">
        <f t="shared" si="565"/>
        <v>3951</v>
      </c>
      <c r="T2426">
        <f t="shared" si="566"/>
        <v>2292</v>
      </c>
      <c r="U2426" s="8">
        <f t="shared" si="567"/>
        <v>45392</v>
      </c>
      <c r="V2426" t="str" cm="1">
        <f t="array" ref="V2426">_xlfn.IFS(S2426 = "", "", S2426 &lt; 500, "Low", S2426 &lt; 1200, "Medium", TRUE, "High")</f>
        <v>High</v>
      </c>
      <c r="W2426" t="str">
        <f t="shared" si="568"/>
        <v>2024-04</v>
      </c>
      <c r="X2426">
        <f t="shared" si="569"/>
        <v>2024</v>
      </c>
    </row>
    <row r="2427" spans="1:24" x14ac:dyDescent="0.3">
      <c r="A2427">
        <f>'Raw_Data'!A2427</f>
        <v>2426</v>
      </c>
      <c r="B2427" t="str">
        <f>'Raw_Data'!B2427</f>
        <v>Customer 9</v>
      </c>
      <c r="C2427" t="str">
        <f>'Raw_Data'!C2427</f>
        <v>Desktop</v>
      </c>
      <c r="D2427">
        <f>'Raw_Data'!D2427</f>
        <v>1706</v>
      </c>
      <c r="E2427">
        <f>'Raw_Data'!E2427</f>
        <v>506</v>
      </c>
      <c r="F2427">
        <f>'Raw_Data'!F2427</f>
        <v>45393.041666655095</v>
      </c>
      <c r="G2427" t="str">
        <f t="shared" si="555"/>
        <v>Customer 9</v>
      </c>
      <c r="H2427" t="str">
        <f t="shared" si="556"/>
        <v>DESKTOP</v>
      </c>
      <c r="I2427" t="str">
        <f t="shared" si="557"/>
        <v>Changed</v>
      </c>
      <c r="J2427">
        <f t="shared" si="558"/>
        <v>1706</v>
      </c>
      <c r="K2427">
        <f t="shared" si="559"/>
        <v>506</v>
      </c>
      <c r="L2427" s="8">
        <f t="shared" si="560"/>
        <v>45393</v>
      </c>
      <c r="M2427" t="str">
        <f t="shared" ca="1" si="561"/>
        <v>OK</v>
      </c>
      <c r="P2427">
        <f t="shared" si="562"/>
        <v>2426</v>
      </c>
      <c r="Q2427" t="str">
        <f t="shared" si="563"/>
        <v>Customer 9</v>
      </c>
      <c r="R2427" t="str">
        <f t="shared" si="564"/>
        <v>DESKTOP</v>
      </c>
      <c r="S2427">
        <f t="shared" si="565"/>
        <v>1706</v>
      </c>
      <c r="T2427">
        <f t="shared" si="566"/>
        <v>506</v>
      </c>
      <c r="U2427" s="8">
        <f t="shared" si="567"/>
        <v>45393</v>
      </c>
      <c r="V2427" t="str" cm="1">
        <f t="array" ref="V2427">_xlfn.IFS(S2427 = "", "", S2427 &lt; 500, "Low", S2427 &lt; 1200, "Medium", TRUE, "High")</f>
        <v>High</v>
      </c>
      <c r="W2427" t="str">
        <f t="shared" si="568"/>
        <v>2024-04</v>
      </c>
      <c r="X2427">
        <f t="shared" si="569"/>
        <v>2024</v>
      </c>
    </row>
    <row r="2428" spans="1:24" x14ac:dyDescent="0.3">
      <c r="A2428">
        <f>'Raw_Data'!A2428</f>
        <v>2427</v>
      </c>
      <c r="B2428" t="str">
        <f>'Raw_Data'!B2428</f>
        <v>Customer 2</v>
      </c>
      <c r="C2428" t="str">
        <f>'Raw_Data'!C2428</f>
        <v>Desktop</v>
      </c>
      <c r="D2428">
        <f>'Raw_Data'!D2428</f>
        <v>3798</v>
      </c>
      <c r="E2428">
        <f>'Raw_Data'!E2428</f>
        <v>3151</v>
      </c>
      <c r="F2428">
        <f>'Raw_Data'!F2428</f>
        <v>45393.08333332176</v>
      </c>
      <c r="G2428" t="str">
        <f t="shared" si="555"/>
        <v>Customer 2</v>
      </c>
      <c r="H2428" t="str">
        <f t="shared" si="556"/>
        <v>DESKTOP</v>
      </c>
      <c r="I2428" t="str">
        <f t="shared" si="557"/>
        <v>Changed</v>
      </c>
      <c r="J2428">
        <f t="shared" si="558"/>
        <v>3798</v>
      </c>
      <c r="K2428">
        <f t="shared" si="559"/>
        <v>3151</v>
      </c>
      <c r="L2428" s="8">
        <f t="shared" si="560"/>
        <v>45393</v>
      </c>
      <c r="M2428" t="str">
        <f t="shared" ca="1" si="561"/>
        <v>OK</v>
      </c>
      <c r="P2428">
        <f t="shared" si="562"/>
        <v>2427</v>
      </c>
      <c r="Q2428" t="str">
        <f t="shared" si="563"/>
        <v>Customer 2</v>
      </c>
      <c r="R2428" t="str">
        <f t="shared" si="564"/>
        <v>DESKTOP</v>
      </c>
      <c r="S2428">
        <f t="shared" si="565"/>
        <v>3798</v>
      </c>
      <c r="T2428">
        <f t="shared" si="566"/>
        <v>3151</v>
      </c>
      <c r="U2428" s="8">
        <f t="shared" si="567"/>
        <v>45393</v>
      </c>
      <c r="V2428" t="str" cm="1">
        <f t="array" ref="V2428">_xlfn.IFS(S2428 = "", "", S2428 &lt; 500, "Low", S2428 &lt; 1200, "Medium", TRUE, "High")</f>
        <v>High</v>
      </c>
      <c r="W2428" t="str">
        <f t="shared" si="568"/>
        <v>2024-04</v>
      </c>
      <c r="X2428">
        <f t="shared" si="569"/>
        <v>2024</v>
      </c>
    </row>
    <row r="2429" spans="1:24" x14ac:dyDescent="0.3">
      <c r="A2429">
        <f>'Raw_Data'!A2429</f>
        <v>2428</v>
      </c>
      <c r="B2429" t="str">
        <f>'Raw_Data'!B2429</f>
        <v>Customer 13</v>
      </c>
      <c r="C2429" t="str">
        <f>'Raw_Data'!C2429</f>
        <v>Mobile</v>
      </c>
      <c r="D2429">
        <f>'Raw_Data'!D2429</f>
        <v>735</v>
      </c>
      <c r="E2429">
        <f>'Raw_Data'!E2429</f>
        <v>2581</v>
      </c>
      <c r="F2429">
        <f>'Raw_Data'!F2429</f>
        <v>45393.124999988424</v>
      </c>
      <c r="G2429" t="str">
        <f t="shared" si="555"/>
        <v>Customer 13</v>
      </c>
      <c r="H2429" t="str">
        <f t="shared" si="556"/>
        <v>MOBILE</v>
      </c>
      <c r="I2429" t="str">
        <f t="shared" si="557"/>
        <v>Changed</v>
      </c>
      <c r="J2429">
        <f t="shared" si="558"/>
        <v>735</v>
      </c>
      <c r="K2429">
        <f t="shared" si="559"/>
        <v>2581</v>
      </c>
      <c r="L2429" s="8">
        <f t="shared" si="560"/>
        <v>45393</v>
      </c>
      <c r="M2429" t="str">
        <f t="shared" ca="1" si="561"/>
        <v>OK</v>
      </c>
      <c r="P2429">
        <f t="shared" si="562"/>
        <v>2428</v>
      </c>
      <c r="Q2429" t="str">
        <f t="shared" si="563"/>
        <v>Customer 13</v>
      </c>
      <c r="R2429" t="str">
        <f t="shared" si="564"/>
        <v>MOBILE</v>
      </c>
      <c r="S2429">
        <f t="shared" si="565"/>
        <v>735</v>
      </c>
      <c r="T2429">
        <f t="shared" si="566"/>
        <v>2581</v>
      </c>
      <c r="U2429" s="8">
        <f t="shared" si="567"/>
        <v>45393</v>
      </c>
      <c r="V2429" t="str" cm="1">
        <f t="array" ref="V2429">_xlfn.IFS(S2429 = "", "", S2429 &lt; 500, "Low", S2429 &lt; 1200, "Medium", TRUE, "High")</f>
        <v>Medium</v>
      </c>
      <c r="W2429" t="str">
        <f t="shared" si="568"/>
        <v>2024-04</v>
      </c>
      <c r="X2429">
        <f t="shared" si="569"/>
        <v>2024</v>
      </c>
    </row>
    <row r="2430" spans="1:24" x14ac:dyDescent="0.3">
      <c r="A2430">
        <f>'Raw_Data'!A2430</f>
        <v>2429</v>
      </c>
      <c r="B2430" t="str">
        <f>'Raw_Data'!B2430</f>
        <v>Customer 3</v>
      </c>
      <c r="C2430" t="str">
        <f>'Raw_Data'!C2430</f>
        <v>Desktop</v>
      </c>
      <c r="D2430">
        <f>'Raw_Data'!D2430</f>
        <v>3979</v>
      </c>
      <c r="E2430">
        <f>'Raw_Data'!E2430</f>
        <v>310</v>
      </c>
      <c r="F2430">
        <f>'Raw_Data'!F2430</f>
        <v>45393.166666655095</v>
      </c>
      <c r="G2430" t="str">
        <f t="shared" si="555"/>
        <v>Customer 3</v>
      </c>
      <c r="H2430" t="str">
        <f t="shared" si="556"/>
        <v>DESKTOP</v>
      </c>
      <c r="I2430" t="str">
        <f t="shared" si="557"/>
        <v>Changed</v>
      </c>
      <c r="J2430">
        <f t="shared" si="558"/>
        <v>3979</v>
      </c>
      <c r="K2430">
        <f t="shared" si="559"/>
        <v>310</v>
      </c>
      <c r="L2430" s="8">
        <f t="shared" si="560"/>
        <v>45393</v>
      </c>
      <c r="M2430" t="str">
        <f t="shared" ca="1" si="561"/>
        <v>OK</v>
      </c>
      <c r="P2430">
        <f t="shared" si="562"/>
        <v>2429</v>
      </c>
      <c r="Q2430" t="str">
        <f t="shared" si="563"/>
        <v>Customer 3</v>
      </c>
      <c r="R2430" t="str">
        <f t="shared" si="564"/>
        <v>DESKTOP</v>
      </c>
      <c r="S2430">
        <f t="shared" si="565"/>
        <v>3979</v>
      </c>
      <c r="T2430">
        <f t="shared" si="566"/>
        <v>310</v>
      </c>
      <c r="U2430" s="8">
        <f t="shared" si="567"/>
        <v>45393</v>
      </c>
      <c r="V2430" t="str" cm="1">
        <f t="array" ref="V2430">_xlfn.IFS(S2430 = "", "", S2430 &lt; 500, "Low", S2430 &lt; 1200, "Medium", TRUE, "High")</f>
        <v>High</v>
      </c>
      <c r="W2430" t="str">
        <f t="shared" si="568"/>
        <v>2024-04</v>
      </c>
      <c r="X2430">
        <f t="shared" si="569"/>
        <v>2024</v>
      </c>
    </row>
    <row r="2431" spans="1:24" x14ac:dyDescent="0.3">
      <c r="A2431">
        <f>'Raw_Data'!A2431</f>
        <v>2430</v>
      </c>
      <c r="B2431" t="str">
        <f>'Raw_Data'!B2431</f>
        <v>Customer 8</v>
      </c>
      <c r="C2431" t="str">
        <f>'Raw_Data'!C2431</f>
        <v>Desktop</v>
      </c>
      <c r="D2431">
        <f>'Raw_Data'!D2431</f>
        <v>2651</v>
      </c>
      <c r="E2431">
        <f>'Raw_Data'!E2431</f>
        <v>234</v>
      </c>
      <c r="F2431">
        <f>'Raw_Data'!F2431</f>
        <v>45393.20833332176</v>
      </c>
      <c r="G2431" t="str">
        <f t="shared" si="555"/>
        <v>Customer 8</v>
      </c>
      <c r="H2431" t="str">
        <f t="shared" si="556"/>
        <v>DESKTOP</v>
      </c>
      <c r="I2431" t="str">
        <f t="shared" si="557"/>
        <v>Changed</v>
      </c>
      <c r="J2431">
        <f t="shared" si="558"/>
        <v>2651</v>
      </c>
      <c r="K2431">
        <f t="shared" si="559"/>
        <v>234</v>
      </c>
      <c r="L2431" s="8">
        <f t="shared" si="560"/>
        <v>45393</v>
      </c>
      <c r="M2431" t="str">
        <f t="shared" ca="1" si="561"/>
        <v>OK</v>
      </c>
      <c r="P2431">
        <f t="shared" si="562"/>
        <v>2430</v>
      </c>
      <c r="Q2431" t="str">
        <f t="shared" si="563"/>
        <v>Customer 8</v>
      </c>
      <c r="R2431" t="str">
        <f t="shared" si="564"/>
        <v>DESKTOP</v>
      </c>
      <c r="S2431">
        <f t="shared" si="565"/>
        <v>2651</v>
      </c>
      <c r="T2431">
        <f t="shared" si="566"/>
        <v>234</v>
      </c>
      <c r="U2431" s="8">
        <f t="shared" si="567"/>
        <v>45393</v>
      </c>
      <c r="V2431" t="str" cm="1">
        <f t="array" ref="V2431">_xlfn.IFS(S2431 = "", "", S2431 &lt; 500, "Low", S2431 &lt; 1200, "Medium", TRUE, "High")</f>
        <v>High</v>
      </c>
      <c r="W2431" t="str">
        <f t="shared" si="568"/>
        <v>2024-04</v>
      </c>
      <c r="X2431">
        <f t="shared" si="569"/>
        <v>2024</v>
      </c>
    </row>
    <row r="2432" spans="1:24" x14ac:dyDescent="0.3">
      <c r="A2432">
        <f>'Raw_Data'!A2432</f>
        <v>2431</v>
      </c>
      <c r="B2432" t="str">
        <f>'Raw_Data'!B2432</f>
        <v>Customer 1</v>
      </c>
      <c r="C2432" t="str">
        <f>'Raw_Data'!C2432</f>
        <v>Workstation</v>
      </c>
      <c r="D2432">
        <f>'Raw_Data'!D2432</f>
        <v>3475</v>
      </c>
      <c r="E2432">
        <f>'Raw_Data'!E2432</f>
        <v>2893</v>
      </c>
      <c r="F2432">
        <f>'Raw_Data'!F2432</f>
        <v>45393.249999988424</v>
      </c>
      <c r="G2432" t="str">
        <f t="shared" si="555"/>
        <v>Customer 1</v>
      </c>
      <c r="H2432" t="str">
        <f t="shared" si="556"/>
        <v>WORKSTATION</v>
      </c>
      <c r="I2432" t="str">
        <f t="shared" si="557"/>
        <v>Changed</v>
      </c>
      <c r="J2432">
        <f t="shared" si="558"/>
        <v>3475</v>
      </c>
      <c r="K2432">
        <f t="shared" si="559"/>
        <v>2893</v>
      </c>
      <c r="L2432" s="8">
        <f t="shared" si="560"/>
        <v>45393</v>
      </c>
      <c r="M2432" t="str">
        <f t="shared" ca="1" si="561"/>
        <v>OK</v>
      </c>
      <c r="P2432">
        <f t="shared" si="562"/>
        <v>2431</v>
      </c>
      <c r="Q2432" t="str">
        <f t="shared" si="563"/>
        <v>Customer 1</v>
      </c>
      <c r="R2432" t="str">
        <f t="shared" si="564"/>
        <v>WORKSTATION</v>
      </c>
      <c r="S2432">
        <f t="shared" si="565"/>
        <v>3475</v>
      </c>
      <c r="T2432">
        <f t="shared" si="566"/>
        <v>2893</v>
      </c>
      <c r="U2432" s="8">
        <f t="shared" si="567"/>
        <v>45393</v>
      </c>
      <c r="V2432" t="str" cm="1">
        <f t="array" ref="V2432">_xlfn.IFS(S2432 = "", "", S2432 &lt; 500, "Low", S2432 &lt; 1200, "Medium", TRUE, "High")</f>
        <v>High</v>
      </c>
      <c r="W2432" t="str">
        <f t="shared" si="568"/>
        <v>2024-04</v>
      </c>
      <c r="X2432">
        <f t="shared" si="569"/>
        <v>2024</v>
      </c>
    </row>
    <row r="2433" spans="1:24" x14ac:dyDescent="0.3">
      <c r="A2433">
        <f>'Raw_Data'!A2433</f>
        <v>2432</v>
      </c>
      <c r="B2433" t="str">
        <f>'Raw_Data'!B2433</f>
        <v>Customer 12</v>
      </c>
      <c r="C2433" t="str">
        <f>'Raw_Data'!C2433</f>
        <v>Desktop</v>
      </c>
      <c r="D2433">
        <f>'Raw_Data'!D2433</f>
        <v>2086</v>
      </c>
      <c r="E2433">
        <f>'Raw_Data'!E2433</f>
        <v>2701</v>
      </c>
      <c r="F2433">
        <f>'Raw_Data'!F2433</f>
        <v>45393.291666655095</v>
      </c>
      <c r="G2433" t="str">
        <f t="shared" si="555"/>
        <v>Customer 12</v>
      </c>
      <c r="H2433" t="str">
        <f t="shared" si="556"/>
        <v>DESKTOP</v>
      </c>
      <c r="I2433" t="str">
        <f t="shared" si="557"/>
        <v>Changed</v>
      </c>
      <c r="J2433">
        <f t="shared" si="558"/>
        <v>2086</v>
      </c>
      <c r="K2433">
        <f t="shared" si="559"/>
        <v>2701</v>
      </c>
      <c r="L2433" s="8">
        <f t="shared" si="560"/>
        <v>45393</v>
      </c>
      <c r="M2433" t="str">
        <f t="shared" ca="1" si="561"/>
        <v>OK</v>
      </c>
      <c r="P2433">
        <f t="shared" si="562"/>
        <v>2432</v>
      </c>
      <c r="Q2433" t="str">
        <f t="shared" si="563"/>
        <v>Customer 12</v>
      </c>
      <c r="R2433" t="str">
        <f t="shared" si="564"/>
        <v>DESKTOP</v>
      </c>
      <c r="S2433">
        <f t="shared" si="565"/>
        <v>2086</v>
      </c>
      <c r="T2433">
        <f t="shared" si="566"/>
        <v>2701</v>
      </c>
      <c r="U2433" s="8">
        <f t="shared" si="567"/>
        <v>45393</v>
      </c>
      <c r="V2433" t="str" cm="1">
        <f t="array" ref="V2433">_xlfn.IFS(S2433 = "", "", S2433 &lt; 500, "Low", S2433 &lt; 1200, "Medium", TRUE, "High")</f>
        <v>High</v>
      </c>
      <c r="W2433" t="str">
        <f t="shared" si="568"/>
        <v>2024-04</v>
      </c>
      <c r="X2433">
        <f t="shared" si="569"/>
        <v>2024</v>
      </c>
    </row>
    <row r="2434" spans="1:24" x14ac:dyDescent="0.3">
      <c r="A2434">
        <f>'Raw_Data'!A2434</f>
        <v>2433</v>
      </c>
      <c r="B2434" t="str">
        <f>'Raw_Data'!B2434</f>
        <v>Customer 14</v>
      </c>
      <c r="C2434" t="str">
        <f>'Raw_Data'!C2434</f>
        <v>Embedded</v>
      </c>
      <c r="D2434">
        <f>'Raw_Data'!D2434</f>
        <v>1599</v>
      </c>
      <c r="E2434">
        <f>'Raw_Data'!E2434</f>
        <v>4641</v>
      </c>
      <c r="F2434">
        <f>'Raw_Data'!F2434</f>
        <v>45393.33333332176</v>
      </c>
      <c r="G2434" t="str">
        <f t="shared" si="555"/>
        <v>Customer 14</v>
      </c>
      <c r="H2434" t="str">
        <f t="shared" si="556"/>
        <v>EMBEDDED</v>
      </c>
      <c r="I2434" t="str">
        <f t="shared" si="557"/>
        <v>Changed</v>
      </c>
      <c r="J2434">
        <f t="shared" si="558"/>
        <v>1599</v>
      </c>
      <c r="K2434">
        <f t="shared" si="559"/>
        <v>4641</v>
      </c>
      <c r="L2434" s="8">
        <f t="shared" si="560"/>
        <v>45393</v>
      </c>
      <c r="M2434" t="str">
        <f t="shared" ca="1" si="561"/>
        <v>OK</v>
      </c>
      <c r="P2434">
        <f t="shared" si="562"/>
        <v>2433</v>
      </c>
      <c r="Q2434" t="str">
        <f t="shared" si="563"/>
        <v>Customer 14</v>
      </c>
      <c r="R2434" t="str">
        <f t="shared" si="564"/>
        <v>EMBEDDED</v>
      </c>
      <c r="S2434">
        <f t="shared" si="565"/>
        <v>1599</v>
      </c>
      <c r="T2434">
        <f t="shared" si="566"/>
        <v>4641</v>
      </c>
      <c r="U2434" s="8">
        <f t="shared" si="567"/>
        <v>45393</v>
      </c>
      <c r="V2434" t="str" cm="1">
        <f t="array" ref="V2434">_xlfn.IFS(S2434 = "", "", S2434 &lt; 500, "Low", S2434 &lt; 1200, "Medium", TRUE, "High")</f>
        <v>High</v>
      </c>
      <c r="W2434" t="str">
        <f t="shared" si="568"/>
        <v>2024-04</v>
      </c>
      <c r="X2434">
        <f t="shared" si="569"/>
        <v>2024</v>
      </c>
    </row>
    <row r="2435" spans="1:24" x14ac:dyDescent="0.3">
      <c r="A2435">
        <f>'Raw_Data'!A2435</f>
        <v>2434</v>
      </c>
      <c r="B2435" t="str">
        <f>'Raw_Data'!B2435</f>
        <v>Customer 8</v>
      </c>
      <c r="C2435" t="str">
        <f>'Raw_Data'!C2435</f>
        <v>Mobile</v>
      </c>
      <c r="D2435">
        <f>'Raw_Data'!D2435</f>
        <v>3364</v>
      </c>
      <c r="E2435">
        <f>'Raw_Data'!E2435</f>
        <v>416</v>
      </c>
      <c r="F2435">
        <f>'Raw_Data'!F2435</f>
        <v>45393.374999988424</v>
      </c>
      <c r="G2435" t="str">
        <f t="shared" ref="G2435:G2498" si="570">PROPER(CLEAN(TRIM(B2435)))</f>
        <v>Customer 8</v>
      </c>
      <c r="H2435" t="str">
        <f t="shared" ref="H2435:H2498" si="571">UPPER(CLEAN(TRIM(C2435)))</f>
        <v>MOBILE</v>
      </c>
      <c r="I2435" t="str">
        <f t="shared" ref="I2435:I2498" si="572">IF(OR(NOT(EXACT(B2435,G2435)), NOT(EXACT(C2435,H2435))), "Changed", "")</f>
        <v>Changed</v>
      </c>
      <c r="J2435">
        <f t="shared" ref="J2435:J2498" si="573">IFERROR(VALUE(TRIM(D2435)), "")</f>
        <v>3364</v>
      </c>
      <c r="K2435">
        <f t="shared" ref="K2435:K2498" si="574">IFERROR(VALUE(TRIM(E2435)), "")</f>
        <v>416</v>
      </c>
      <c r="L2435" s="8">
        <f t="shared" ref="L2435:L2498" si="575">IF(F2435="","",INT(F2435))</f>
        <v>45393</v>
      </c>
      <c r="M2435" t="str">
        <f t="shared" ref="M2435:M2498" ca="1" si="576">IF(AND(L2435&gt;=DATE(2000,1,1), L2435&lt;=TODAY()+365), "OK", "OutOfRange")</f>
        <v>OK</v>
      </c>
      <c r="P2435">
        <f t="shared" ref="P2435:P2498" si="577">IF(A2435="","",A2435)</f>
        <v>2434</v>
      </c>
      <c r="Q2435" t="str">
        <f t="shared" ref="Q2435:Q2498" si="578">IF(G2435="","",G2435)</f>
        <v>Customer 8</v>
      </c>
      <c r="R2435" t="str">
        <f t="shared" ref="R2435:R2498" si="579">IF(H2435="","",H2435)</f>
        <v>MOBILE</v>
      </c>
      <c r="S2435">
        <f t="shared" ref="S2435:S2498" si="580">IF(J2435="","",J2435)</f>
        <v>3364</v>
      </c>
      <c r="T2435">
        <f t="shared" ref="T2435:T2498" si="581">IF(K2435="","",K2435)</f>
        <v>416</v>
      </c>
      <c r="U2435" s="8">
        <f t="shared" ref="U2435:U2498" si="582">IF(L2435="","",L2435)</f>
        <v>45393</v>
      </c>
      <c r="V2435" t="str" cm="1">
        <f t="array" ref="V2435">_xlfn.IFS(S2435 = "", "", S2435 &lt; 500, "Low", S2435 &lt; 1200, "Medium", TRUE, "High")</f>
        <v>High</v>
      </c>
      <c r="W2435" t="str">
        <f t="shared" ref="W2435:W2498" si="583">TEXT(U2435, "yyyy-mm")</f>
        <v>2024-04</v>
      </c>
      <c r="X2435">
        <f t="shared" ref="X2435:X2498" si="584">YEAR(U2435)</f>
        <v>2024</v>
      </c>
    </row>
    <row r="2436" spans="1:24" x14ac:dyDescent="0.3">
      <c r="A2436">
        <f>'Raw_Data'!A2436</f>
        <v>2435</v>
      </c>
      <c r="B2436" t="str">
        <f>'Raw_Data'!B2436</f>
        <v>Customer 11</v>
      </c>
      <c r="C2436" t="str">
        <f>'Raw_Data'!C2436</f>
        <v>Embedded</v>
      </c>
      <c r="D2436">
        <f>'Raw_Data'!D2436</f>
        <v>298</v>
      </c>
      <c r="E2436">
        <f>'Raw_Data'!E2436</f>
        <v>1997</v>
      </c>
      <c r="F2436">
        <f>'Raw_Data'!F2436</f>
        <v>45393.416666655095</v>
      </c>
      <c r="G2436" t="str">
        <f t="shared" si="570"/>
        <v>Customer 11</v>
      </c>
      <c r="H2436" t="str">
        <f t="shared" si="571"/>
        <v>EMBEDDED</v>
      </c>
      <c r="I2436" t="str">
        <f t="shared" si="572"/>
        <v>Changed</v>
      </c>
      <c r="J2436">
        <f t="shared" si="573"/>
        <v>298</v>
      </c>
      <c r="K2436">
        <f t="shared" si="574"/>
        <v>1997</v>
      </c>
      <c r="L2436" s="8">
        <f t="shared" si="575"/>
        <v>45393</v>
      </c>
      <c r="M2436" t="str">
        <f t="shared" ca="1" si="576"/>
        <v>OK</v>
      </c>
      <c r="P2436">
        <f t="shared" si="577"/>
        <v>2435</v>
      </c>
      <c r="Q2436" t="str">
        <f t="shared" si="578"/>
        <v>Customer 11</v>
      </c>
      <c r="R2436" t="str">
        <f t="shared" si="579"/>
        <v>EMBEDDED</v>
      </c>
      <c r="S2436">
        <f t="shared" si="580"/>
        <v>298</v>
      </c>
      <c r="T2436">
        <f t="shared" si="581"/>
        <v>1997</v>
      </c>
      <c r="U2436" s="8">
        <f t="shared" si="582"/>
        <v>45393</v>
      </c>
      <c r="V2436" t="str" cm="1">
        <f t="array" ref="V2436">_xlfn.IFS(S2436 = "", "", S2436 &lt; 500, "Low", S2436 &lt; 1200, "Medium", TRUE, "High")</f>
        <v>Low</v>
      </c>
      <c r="W2436" t="str">
        <f t="shared" si="583"/>
        <v>2024-04</v>
      </c>
      <c r="X2436">
        <f t="shared" si="584"/>
        <v>2024</v>
      </c>
    </row>
    <row r="2437" spans="1:24" x14ac:dyDescent="0.3">
      <c r="A2437">
        <f>'Raw_Data'!A2437</f>
        <v>2436</v>
      </c>
      <c r="B2437" t="str">
        <f>'Raw_Data'!B2437</f>
        <v>Customer 10</v>
      </c>
      <c r="C2437" t="str">
        <f>'Raw_Data'!C2437</f>
        <v>Workstation</v>
      </c>
      <c r="D2437">
        <f>'Raw_Data'!D2437</f>
        <v>402</v>
      </c>
      <c r="E2437">
        <f>'Raw_Data'!E2437</f>
        <v>300</v>
      </c>
      <c r="F2437">
        <f>'Raw_Data'!F2437</f>
        <v>45393.45833332176</v>
      </c>
      <c r="G2437" t="str">
        <f t="shared" si="570"/>
        <v>Customer 10</v>
      </c>
      <c r="H2437" t="str">
        <f t="shared" si="571"/>
        <v>WORKSTATION</v>
      </c>
      <c r="I2437" t="str">
        <f t="shared" si="572"/>
        <v>Changed</v>
      </c>
      <c r="J2437">
        <f t="shared" si="573"/>
        <v>402</v>
      </c>
      <c r="K2437">
        <f t="shared" si="574"/>
        <v>300</v>
      </c>
      <c r="L2437" s="8">
        <f t="shared" si="575"/>
        <v>45393</v>
      </c>
      <c r="M2437" t="str">
        <f t="shared" ca="1" si="576"/>
        <v>OK</v>
      </c>
      <c r="P2437">
        <f t="shared" si="577"/>
        <v>2436</v>
      </c>
      <c r="Q2437" t="str">
        <f t="shared" si="578"/>
        <v>Customer 10</v>
      </c>
      <c r="R2437" t="str">
        <f t="shared" si="579"/>
        <v>WORKSTATION</v>
      </c>
      <c r="S2437">
        <f t="shared" si="580"/>
        <v>402</v>
      </c>
      <c r="T2437">
        <f t="shared" si="581"/>
        <v>300</v>
      </c>
      <c r="U2437" s="8">
        <f t="shared" si="582"/>
        <v>45393</v>
      </c>
      <c r="V2437" t="str" cm="1">
        <f t="array" ref="V2437">_xlfn.IFS(S2437 = "", "", S2437 &lt; 500, "Low", S2437 &lt; 1200, "Medium", TRUE, "High")</f>
        <v>Low</v>
      </c>
      <c r="W2437" t="str">
        <f t="shared" si="583"/>
        <v>2024-04</v>
      </c>
      <c r="X2437">
        <f t="shared" si="584"/>
        <v>2024</v>
      </c>
    </row>
    <row r="2438" spans="1:24" x14ac:dyDescent="0.3">
      <c r="A2438">
        <f>'Raw_Data'!A2438</f>
        <v>2437</v>
      </c>
      <c r="B2438" t="str">
        <f>'Raw_Data'!B2438</f>
        <v>Customer 13</v>
      </c>
      <c r="C2438" t="str">
        <f>'Raw_Data'!C2438</f>
        <v>Desktop</v>
      </c>
      <c r="D2438">
        <f>'Raw_Data'!D2438</f>
        <v>2041</v>
      </c>
      <c r="E2438">
        <f>'Raw_Data'!E2438</f>
        <v>1041</v>
      </c>
      <c r="F2438">
        <f>'Raw_Data'!F2438</f>
        <v>45393.499999988424</v>
      </c>
      <c r="G2438" t="str">
        <f t="shared" si="570"/>
        <v>Customer 13</v>
      </c>
      <c r="H2438" t="str">
        <f t="shared" si="571"/>
        <v>DESKTOP</v>
      </c>
      <c r="I2438" t="str">
        <f t="shared" si="572"/>
        <v>Changed</v>
      </c>
      <c r="J2438">
        <f t="shared" si="573"/>
        <v>2041</v>
      </c>
      <c r="K2438">
        <f t="shared" si="574"/>
        <v>1041</v>
      </c>
      <c r="L2438" s="8">
        <f t="shared" si="575"/>
        <v>45393</v>
      </c>
      <c r="M2438" t="str">
        <f t="shared" ca="1" si="576"/>
        <v>OK</v>
      </c>
      <c r="P2438">
        <f t="shared" si="577"/>
        <v>2437</v>
      </c>
      <c r="Q2438" t="str">
        <f t="shared" si="578"/>
        <v>Customer 13</v>
      </c>
      <c r="R2438" t="str">
        <f t="shared" si="579"/>
        <v>DESKTOP</v>
      </c>
      <c r="S2438">
        <f t="shared" si="580"/>
        <v>2041</v>
      </c>
      <c r="T2438">
        <f t="shared" si="581"/>
        <v>1041</v>
      </c>
      <c r="U2438" s="8">
        <f t="shared" si="582"/>
        <v>45393</v>
      </c>
      <c r="V2438" t="str" cm="1">
        <f t="array" ref="V2438">_xlfn.IFS(S2438 = "", "", S2438 &lt; 500, "Low", S2438 &lt; 1200, "Medium", TRUE, "High")</f>
        <v>High</v>
      </c>
      <c r="W2438" t="str">
        <f t="shared" si="583"/>
        <v>2024-04</v>
      </c>
      <c r="X2438">
        <f t="shared" si="584"/>
        <v>2024</v>
      </c>
    </row>
    <row r="2439" spans="1:24" x14ac:dyDescent="0.3">
      <c r="A2439">
        <f>'Raw_Data'!A2439</f>
        <v>2438</v>
      </c>
      <c r="B2439" t="str">
        <f>'Raw_Data'!B2439</f>
        <v>Customer 2</v>
      </c>
      <c r="C2439" t="str">
        <f>'Raw_Data'!C2439</f>
        <v>Desktop</v>
      </c>
      <c r="D2439">
        <f>'Raw_Data'!D2439</f>
        <v>1344</v>
      </c>
      <c r="E2439">
        <f>'Raw_Data'!E2439</f>
        <v>1546</v>
      </c>
      <c r="F2439">
        <f>'Raw_Data'!F2439</f>
        <v>45393.541666655095</v>
      </c>
      <c r="G2439" t="str">
        <f t="shared" si="570"/>
        <v>Customer 2</v>
      </c>
      <c r="H2439" t="str">
        <f t="shared" si="571"/>
        <v>DESKTOP</v>
      </c>
      <c r="I2439" t="str">
        <f t="shared" si="572"/>
        <v>Changed</v>
      </c>
      <c r="J2439">
        <f t="shared" si="573"/>
        <v>1344</v>
      </c>
      <c r="K2439">
        <f t="shared" si="574"/>
        <v>1546</v>
      </c>
      <c r="L2439" s="8">
        <f t="shared" si="575"/>
        <v>45393</v>
      </c>
      <c r="M2439" t="str">
        <f t="shared" ca="1" si="576"/>
        <v>OK</v>
      </c>
      <c r="P2439">
        <f t="shared" si="577"/>
        <v>2438</v>
      </c>
      <c r="Q2439" t="str">
        <f t="shared" si="578"/>
        <v>Customer 2</v>
      </c>
      <c r="R2439" t="str">
        <f t="shared" si="579"/>
        <v>DESKTOP</v>
      </c>
      <c r="S2439">
        <f t="shared" si="580"/>
        <v>1344</v>
      </c>
      <c r="T2439">
        <f t="shared" si="581"/>
        <v>1546</v>
      </c>
      <c r="U2439" s="8">
        <f t="shared" si="582"/>
        <v>45393</v>
      </c>
      <c r="V2439" t="str" cm="1">
        <f t="array" ref="V2439">_xlfn.IFS(S2439 = "", "", S2439 &lt; 500, "Low", S2439 &lt; 1200, "Medium", TRUE, "High")</f>
        <v>High</v>
      </c>
      <c r="W2439" t="str">
        <f t="shared" si="583"/>
        <v>2024-04</v>
      </c>
      <c r="X2439">
        <f t="shared" si="584"/>
        <v>2024</v>
      </c>
    </row>
    <row r="2440" spans="1:24" x14ac:dyDescent="0.3">
      <c r="A2440">
        <f>'Raw_Data'!A2440</f>
        <v>2439</v>
      </c>
      <c r="B2440" t="str">
        <f>'Raw_Data'!B2440</f>
        <v>Customer 5</v>
      </c>
      <c r="C2440" t="str">
        <f>'Raw_Data'!C2440</f>
        <v>Desktop</v>
      </c>
      <c r="D2440">
        <f>'Raw_Data'!D2440</f>
        <v>1102</v>
      </c>
      <c r="E2440">
        <f>'Raw_Data'!E2440</f>
        <v>1159</v>
      </c>
      <c r="F2440">
        <f>'Raw_Data'!F2440</f>
        <v>45393.58333332176</v>
      </c>
      <c r="G2440" t="str">
        <f t="shared" si="570"/>
        <v>Customer 5</v>
      </c>
      <c r="H2440" t="str">
        <f t="shared" si="571"/>
        <v>DESKTOP</v>
      </c>
      <c r="I2440" t="str">
        <f t="shared" si="572"/>
        <v>Changed</v>
      </c>
      <c r="J2440">
        <f t="shared" si="573"/>
        <v>1102</v>
      </c>
      <c r="K2440">
        <f t="shared" si="574"/>
        <v>1159</v>
      </c>
      <c r="L2440" s="8">
        <f t="shared" si="575"/>
        <v>45393</v>
      </c>
      <c r="M2440" t="str">
        <f t="shared" ca="1" si="576"/>
        <v>OK</v>
      </c>
      <c r="P2440">
        <f t="shared" si="577"/>
        <v>2439</v>
      </c>
      <c r="Q2440" t="str">
        <f t="shared" si="578"/>
        <v>Customer 5</v>
      </c>
      <c r="R2440" t="str">
        <f t="shared" si="579"/>
        <v>DESKTOP</v>
      </c>
      <c r="S2440">
        <f t="shared" si="580"/>
        <v>1102</v>
      </c>
      <c r="T2440">
        <f t="shared" si="581"/>
        <v>1159</v>
      </c>
      <c r="U2440" s="8">
        <f t="shared" si="582"/>
        <v>45393</v>
      </c>
      <c r="V2440" t="str" cm="1">
        <f t="array" ref="V2440">_xlfn.IFS(S2440 = "", "", S2440 &lt; 500, "Low", S2440 &lt; 1200, "Medium", TRUE, "High")</f>
        <v>Medium</v>
      </c>
      <c r="W2440" t="str">
        <f t="shared" si="583"/>
        <v>2024-04</v>
      </c>
      <c r="X2440">
        <f t="shared" si="584"/>
        <v>2024</v>
      </c>
    </row>
    <row r="2441" spans="1:24" x14ac:dyDescent="0.3">
      <c r="A2441">
        <f>'Raw_Data'!A2441</f>
        <v>2440</v>
      </c>
      <c r="B2441" t="str">
        <f>'Raw_Data'!B2441</f>
        <v>Customer 5</v>
      </c>
      <c r="C2441" t="str">
        <f>'Raw_Data'!C2441</f>
        <v>Mobile</v>
      </c>
      <c r="D2441">
        <f>'Raw_Data'!D2441</f>
        <v>1931</v>
      </c>
      <c r="E2441">
        <f>'Raw_Data'!E2441</f>
        <v>1938</v>
      </c>
      <c r="F2441">
        <f>'Raw_Data'!F2441</f>
        <v>45393.624999988424</v>
      </c>
      <c r="G2441" t="str">
        <f t="shared" si="570"/>
        <v>Customer 5</v>
      </c>
      <c r="H2441" t="str">
        <f t="shared" si="571"/>
        <v>MOBILE</v>
      </c>
      <c r="I2441" t="str">
        <f t="shared" si="572"/>
        <v>Changed</v>
      </c>
      <c r="J2441">
        <f t="shared" si="573"/>
        <v>1931</v>
      </c>
      <c r="K2441">
        <f t="shared" si="574"/>
        <v>1938</v>
      </c>
      <c r="L2441" s="8">
        <f t="shared" si="575"/>
        <v>45393</v>
      </c>
      <c r="M2441" t="str">
        <f t="shared" ca="1" si="576"/>
        <v>OK</v>
      </c>
      <c r="P2441">
        <f t="shared" si="577"/>
        <v>2440</v>
      </c>
      <c r="Q2441" t="str">
        <f t="shared" si="578"/>
        <v>Customer 5</v>
      </c>
      <c r="R2441" t="str">
        <f t="shared" si="579"/>
        <v>MOBILE</v>
      </c>
      <c r="S2441">
        <f t="shared" si="580"/>
        <v>1931</v>
      </c>
      <c r="T2441">
        <f t="shared" si="581"/>
        <v>1938</v>
      </c>
      <c r="U2441" s="8">
        <f t="shared" si="582"/>
        <v>45393</v>
      </c>
      <c r="V2441" t="str" cm="1">
        <f t="array" ref="V2441">_xlfn.IFS(S2441 = "", "", S2441 &lt; 500, "Low", S2441 &lt; 1200, "Medium", TRUE, "High")</f>
        <v>High</v>
      </c>
      <c r="W2441" t="str">
        <f t="shared" si="583"/>
        <v>2024-04</v>
      </c>
      <c r="X2441">
        <f t="shared" si="584"/>
        <v>2024</v>
      </c>
    </row>
    <row r="2442" spans="1:24" x14ac:dyDescent="0.3">
      <c r="A2442">
        <f>'Raw_Data'!A2442</f>
        <v>2441</v>
      </c>
      <c r="B2442" t="str">
        <f>'Raw_Data'!B2442</f>
        <v>Customer 8</v>
      </c>
      <c r="C2442" t="str">
        <f>'Raw_Data'!C2442</f>
        <v>Mobile</v>
      </c>
      <c r="D2442">
        <f>'Raw_Data'!D2442</f>
        <v>48</v>
      </c>
      <c r="E2442">
        <f>'Raw_Data'!E2442</f>
        <v>3074</v>
      </c>
      <c r="F2442">
        <f>'Raw_Data'!F2442</f>
        <v>45393.666666655095</v>
      </c>
      <c r="G2442" t="str">
        <f t="shared" si="570"/>
        <v>Customer 8</v>
      </c>
      <c r="H2442" t="str">
        <f t="shared" si="571"/>
        <v>MOBILE</v>
      </c>
      <c r="I2442" t="str">
        <f t="shared" si="572"/>
        <v>Changed</v>
      </c>
      <c r="J2442">
        <f t="shared" si="573"/>
        <v>48</v>
      </c>
      <c r="K2442">
        <f t="shared" si="574"/>
        <v>3074</v>
      </c>
      <c r="L2442" s="8">
        <f t="shared" si="575"/>
        <v>45393</v>
      </c>
      <c r="M2442" t="str">
        <f t="shared" ca="1" si="576"/>
        <v>OK</v>
      </c>
      <c r="P2442">
        <f t="shared" si="577"/>
        <v>2441</v>
      </c>
      <c r="Q2442" t="str">
        <f t="shared" si="578"/>
        <v>Customer 8</v>
      </c>
      <c r="R2442" t="str">
        <f t="shared" si="579"/>
        <v>MOBILE</v>
      </c>
      <c r="S2442">
        <f t="shared" si="580"/>
        <v>48</v>
      </c>
      <c r="T2442">
        <f t="shared" si="581"/>
        <v>3074</v>
      </c>
      <c r="U2442" s="8">
        <f t="shared" si="582"/>
        <v>45393</v>
      </c>
      <c r="V2442" t="str" cm="1">
        <f t="array" ref="V2442">_xlfn.IFS(S2442 = "", "", S2442 &lt; 500, "Low", S2442 &lt; 1200, "Medium", TRUE, "High")</f>
        <v>Low</v>
      </c>
      <c r="W2442" t="str">
        <f t="shared" si="583"/>
        <v>2024-04</v>
      </c>
      <c r="X2442">
        <f t="shared" si="584"/>
        <v>2024</v>
      </c>
    </row>
    <row r="2443" spans="1:24" x14ac:dyDescent="0.3">
      <c r="A2443">
        <f>'Raw_Data'!A2443</f>
        <v>2442</v>
      </c>
      <c r="B2443" t="str">
        <f>'Raw_Data'!B2443</f>
        <v>Customer 15</v>
      </c>
      <c r="C2443" t="str">
        <f>'Raw_Data'!C2443</f>
        <v>Embedded</v>
      </c>
      <c r="D2443">
        <f>'Raw_Data'!D2443</f>
        <v>3287</v>
      </c>
      <c r="E2443">
        <f>'Raw_Data'!E2443</f>
        <v>4752</v>
      </c>
      <c r="F2443">
        <f>'Raw_Data'!F2443</f>
        <v>45393.70833332176</v>
      </c>
      <c r="G2443" t="str">
        <f t="shared" si="570"/>
        <v>Customer 15</v>
      </c>
      <c r="H2443" t="str">
        <f t="shared" si="571"/>
        <v>EMBEDDED</v>
      </c>
      <c r="I2443" t="str">
        <f t="shared" si="572"/>
        <v>Changed</v>
      </c>
      <c r="J2443">
        <f t="shared" si="573"/>
        <v>3287</v>
      </c>
      <c r="K2443">
        <f t="shared" si="574"/>
        <v>4752</v>
      </c>
      <c r="L2443" s="8">
        <f t="shared" si="575"/>
        <v>45393</v>
      </c>
      <c r="M2443" t="str">
        <f t="shared" ca="1" si="576"/>
        <v>OK</v>
      </c>
      <c r="P2443">
        <f t="shared" si="577"/>
        <v>2442</v>
      </c>
      <c r="Q2443" t="str">
        <f t="shared" si="578"/>
        <v>Customer 15</v>
      </c>
      <c r="R2443" t="str">
        <f t="shared" si="579"/>
        <v>EMBEDDED</v>
      </c>
      <c r="S2443">
        <f t="shared" si="580"/>
        <v>3287</v>
      </c>
      <c r="T2443">
        <f t="shared" si="581"/>
        <v>4752</v>
      </c>
      <c r="U2443" s="8">
        <f t="shared" si="582"/>
        <v>45393</v>
      </c>
      <c r="V2443" t="str" cm="1">
        <f t="array" ref="V2443">_xlfn.IFS(S2443 = "", "", S2443 &lt; 500, "Low", S2443 &lt; 1200, "Medium", TRUE, "High")</f>
        <v>High</v>
      </c>
      <c r="W2443" t="str">
        <f t="shared" si="583"/>
        <v>2024-04</v>
      </c>
      <c r="X2443">
        <f t="shared" si="584"/>
        <v>2024</v>
      </c>
    </row>
    <row r="2444" spans="1:24" x14ac:dyDescent="0.3">
      <c r="A2444">
        <f>'Raw_Data'!A2444</f>
        <v>2443</v>
      </c>
      <c r="B2444" t="str">
        <f>'Raw_Data'!B2444</f>
        <v>Customer 3</v>
      </c>
      <c r="C2444" t="str">
        <f>'Raw_Data'!C2444</f>
        <v>Embedded</v>
      </c>
      <c r="D2444">
        <f>'Raw_Data'!D2444</f>
        <v>1861</v>
      </c>
      <c r="E2444">
        <f>'Raw_Data'!E2444</f>
        <v>4502</v>
      </c>
      <c r="F2444">
        <f>'Raw_Data'!F2444</f>
        <v>45393.749999988424</v>
      </c>
      <c r="G2444" t="str">
        <f t="shared" si="570"/>
        <v>Customer 3</v>
      </c>
      <c r="H2444" t="str">
        <f t="shared" si="571"/>
        <v>EMBEDDED</v>
      </c>
      <c r="I2444" t="str">
        <f t="shared" si="572"/>
        <v>Changed</v>
      </c>
      <c r="J2444">
        <f t="shared" si="573"/>
        <v>1861</v>
      </c>
      <c r="K2444">
        <f t="shared" si="574"/>
        <v>4502</v>
      </c>
      <c r="L2444" s="8">
        <f t="shared" si="575"/>
        <v>45393</v>
      </c>
      <c r="M2444" t="str">
        <f t="shared" ca="1" si="576"/>
        <v>OK</v>
      </c>
      <c r="P2444">
        <f t="shared" si="577"/>
        <v>2443</v>
      </c>
      <c r="Q2444" t="str">
        <f t="shared" si="578"/>
        <v>Customer 3</v>
      </c>
      <c r="R2444" t="str">
        <f t="shared" si="579"/>
        <v>EMBEDDED</v>
      </c>
      <c r="S2444">
        <f t="shared" si="580"/>
        <v>1861</v>
      </c>
      <c r="T2444">
        <f t="shared" si="581"/>
        <v>4502</v>
      </c>
      <c r="U2444" s="8">
        <f t="shared" si="582"/>
        <v>45393</v>
      </c>
      <c r="V2444" t="str" cm="1">
        <f t="array" ref="V2444">_xlfn.IFS(S2444 = "", "", S2444 &lt; 500, "Low", S2444 &lt; 1200, "Medium", TRUE, "High")</f>
        <v>High</v>
      </c>
      <c r="W2444" t="str">
        <f t="shared" si="583"/>
        <v>2024-04</v>
      </c>
      <c r="X2444">
        <f t="shared" si="584"/>
        <v>2024</v>
      </c>
    </row>
    <row r="2445" spans="1:24" x14ac:dyDescent="0.3">
      <c r="A2445">
        <f>'Raw_Data'!A2445</f>
        <v>2444</v>
      </c>
      <c r="B2445" t="str">
        <f>'Raw_Data'!B2445</f>
        <v>Customer 4</v>
      </c>
      <c r="C2445" t="str">
        <f>'Raw_Data'!C2445</f>
        <v>Mobile</v>
      </c>
      <c r="D2445">
        <f>'Raw_Data'!D2445</f>
        <v>771</v>
      </c>
      <c r="E2445">
        <f>'Raw_Data'!E2445</f>
        <v>4891</v>
      </c>
      <c r="F2445">
        <f>'Raw_Data'!F2445</f>
        <v>45393.791666655095</v>
      </c>
      <c r="G2445" t="str">
        <f t="shared" si="570"/>
        <v>Customer 4</v>
      </c>
      <c r="H2445" t="str">
        <f t="shared" si="571"/>
        <v>MOBILE</v>
      </c>
      <c r="I2445" t="str">
        <f t="shared" si="572"/>
        <v>Changed</v>
      </c>
      <c r="J2445">
        <f t="shared" si="573"/>
        <v>771</v>
      </c>
      <c r="K2445">
        <f t="shared" si="574"/>
        <v>4891</v>
      </c>
      <c r="L2445" s="8">
        <f t="shared" si="575"/>
        <v>45393</v>
      </c>
      <c r="M2445" t="str">
        <f t="shared" ca="1" si="576"/>
        <v>OK</v>
      </c>
      <c r="P2445">
        <f t="shared" si="577"/>
        <v>2444</v>
      </c>
      <c r="Q2445" t="str">
        <f t="shared" si="578"/>
        <v>Customer 4</v>
      </c>
      <c r="R2445" t="str">
        <f t="shared" si="579"/>
        <v>MOBILE</v>
      </c>
      <c r="S2445">
        <f t="shared" si="580"/>
        <v>771</v>
      </c>
      <c r="T2445">
        <f t="shared" si="581"/>
        <v>4891</v>
      </c>
      <c r="U2445" s="8">
        <f t="shared" si="582"/>
        <v>45393</v>
      </c>
      <c r="V2445" t="str" cm="1">
        <f t="array" ref="V2445">_xlfn.IFS(S2445 = "", "", S2445 &lt; 500, "Low", S2445 &lt; 1200, "Medium", TRUE, "High")</f>
        <v>Medium</v>
      </c>
      <c r="W2445" t="str">
        <f t="shared" si="583"/>
        <v>2024-04</v>
      </c>
      <c r="X2445">
        <f t="shared" si="584"/>
        <v>2024</v>
      </c>
    </row>
    <row r="2446" spans="1:24" x14ac:dyDescent="0.3">
      <c r="A2446">
        <f>'Raw_Data'!A2446</f>
        <v>2445</v>
      </c>
      <c r="B2446" t="str">
        <f>'Raw_Data'!B2446</f>
        <v>Customer 12</v>
      </c>
      <c r="C2446" t="str">
        <f>'Raw_Data'!C2446</f>
        <v>Workstation</v>
      </c>
      <c r="D2446">
        <f>'Raw_Data'!D2446</f>
        <v>1448</v>
      </c>
      <c r="E2446">
        <f>'Raw_Data'!E2446</f>
        <v>1833</v>
      </c>
      <c r="F2446">
        <f>'Raw_Data'!F2446</f>
        <v>45393.83333332176</v>
      </c>
      <c r="G2446" t="str">
        <f t="shared" si="570"/>
        <v>Customer 12</v>
      </c>
      <c r="H2446" t="str">
        <f t="shared" si="571"/>
        <v>WORKSTATION</v>
      </c>
      <c r="I2446" t="str">
        <f t="shared" si="572"/>
        <v>Changed</v>
      </c>
      <c r="J2446">
        <f t="shared" si="573"/>
        <v>1448</v>
      </c>
      <c r="K2446">
        <f t="shared" si="574"/>
        <v>1833</v>
      </c>
      <c r="L2446" s="8">
        <f t="shared" si="575"/>
        <v>45393</v>
      </c>
      <c r="M2446" t="str">
        <f t="shared" ca="1" si="576"/>
        <v>OK</v>
      </c>
      <c r="P2446">
        <f t="shared" si="577"/>
        <v>2445</v>
      </c>
      <c r="Q2446" t="str">
        <f t="shared" si="578"/>
        <v>Customer 12</v>
      </c>
      <c r="R2446" t="str">
        <f t="shared" si="579"/>
        <v>WORKSTATION</v>
      </c>
      <c r="S2446">
        <f t="shared" si="580"/>
        <v>1448</v>
      </c>
      <c r="T2446">
        <f t="shared" si="581"/>
        <v>1833</v>
      </c>
      <c r="U2446" s="8">
        <f t="shared" si="582"/>
        <v>45393</v>
      </c>
      <c r="V2446" t="str" cm="1">
        <f t="array" ref="V2446">_xlfn.IFS(S2446 = "", "", S2446 &lt; 500, "Low", S2446 &lt; 1200, "Medium", TRUE, "High")</f>
        <v>High</v>
      </c>
      <c r="W2446" t="str">
        <f t="shared" si="583"/>
        <v>2024-04</v>
      </c>
      <c r="X2446">
        <f t="shared" si="584"/>
        <v>2024</v>
      </c>
    </row>
    <row r="2447" spans="1:24" x14ac:dyDescent="0.3">
      <c r="A2447">
        <f>'Raw_Data'!A2447</f>
        <v>2446</v>
      </c>
      <c r="B2447" t="str">
        <f>'Raw_Data'!B2447</f>
        <v>Customer 10</v>
      </c>
      <c r="C2447" t="str">
        <f>'Raw_Data'!C2447</f>
        <v>Embedded</v>
      </c>
      <c r="D2447">
        <f>'Raw_Data'!D2447</f>
        <v>196</v>
      </c>
      <c r="E2447">
        <f>'Raw_Data'!E2447</f>
        <v>2602</v>
      </c>
      <c r="F2447">
        <f>'Raw_Data'!F2447</f>
        <v>45393.874999988424</v>
      </c>
      <c r="G2447" t="str">
        <f t="shared" si="570"/>
        <v>Customer 10</v>
      </c>
      <c r="H2447" t="str">
        <f t="shared" si="571"/>
        <v>EMBEDDED</v>
      </c>
      <c r="I2447" t="str">
        <f t="shared" si="572"/>
        <v>Changed</v>
      </c>
      <c r="J2447">
        <f t="shared" si="573"/>
        <v>196</v>
      </c>
      <c r="K2447">
        <f t="shared" si="574"/>
        <v>2602</v>
      </c>
      <c r="L2447" s="8">
        <f t="shared" si="575"/>
        <v>45393</v>
      </c>
      <c r="M2447" t="str">
        <f t="shared" ca="1" si="576"/>
        <v>OK</v>
      </c>
      <c r="P2447">
        <f t="shared" si="577"/>
        <v>2446</v>
      </c>
      <c r="Q2447" t="str">
        <f t="shared" si="578"/>
        <v>Customer 10</v>
      </c>
      <c r="R2447" t="str">
        <f t="shared" si="579"/>
        <v>EMBEDDED</v>
      </c>
      <c r="S2447">
        <f t="shared" si="580"/>
        <v>196</v>
      </c>
      <c r="T2447">
        <f t="shared" si="581"/>
        <v>2602</v>
      </c>
      <c r="U2447" s="8">
        <f t="shared" si="582"/>
        <v>45393</v>
      </c>
      <c r="V2447" t="str" cm="1">
        <f t="array" ref="V2447">_xlfn.IFS(S2447 = "", "", S2447 &lt; 500, "Low", S2447 &lt; 1200, "Medium", TRUE, "High")</f>
        <v>Low</v>
      </c>
      <c r="W2447" t="str">
        <f t="shared" si="583"/>
        <v>2024-04</v>
      </c>
      <c r="X2447">
        <f t="shared" si="584"/>
        <v>2024</v>
      </c>
    </row>
    <row r="2448" spans="1:24" x14ac:dyDescent="0.3">
      <c r="A2448">
        <f>'Raw_Data'!A2448</f>
        <v>2447</v>
      </c>
      <c r="B2448" t="str">
        <f>'Raw_Data'!B2448</f>
        <v>Customer 3</v>
      </c>
      <c r="C2448" t="str">
        <f>'Raw_Data'!C2448</f>
        <v>Mobile</v>
      </c>
      <c r="D2448">
        <f>'Raw_Data'!D2448</f>
        <v>894</v>
      </c>
      <c r="E2448">
        <f>'Raw_Data'!E2448</f>
        <v>1575</v>
      </c>
      <c r="F2448">
        <f>'Raw_Data'!F2448</f>
        <v>45393.916666655095</v>
      </c>
      <c r="G2448" t="str">
        <f t="shared" si="570"/>
        <v>Customer 3</v>
      </c>
      <c r="H2448" t="str">
        <f t="shared" si="571"/>
        <v>MOBILE</v>
      </c>
      <c r="I2448" t="str">
        <f t="shared" si="572"/>
        <v>Changed</v>
      </c>
      <c r="J2448">
        <f t="shared" si="573"/>
        <v>894</v>
      </c>
      <c r="K2448">
        <f t="shared" si="574"/>
        <v>1575</v>
      </c>
      <c r="L2448" s="8">
        <f t="shared" si="575"/>
        <v>45393</v>
      </c>
      <c r="M2448" t="str">
        <f t="shared" ca="1" si="576"/>
        <v>OK</v>
      </c>
      <c r="P2448">
        <f t="shared" si="577"/>
        <v>2447</v>
      </c>
      <c r="Q2448" t="str">
        <f t="shared" si="578"/>
        <v>Customer 3</v>
      </c>
      <c r="R2448" t="str">
        <f t="shared" si="579"/>
        <v>MOBILE</v>
      </c>
      <c r="S2448">
        <f t="shared" si="580"/>
        <v>894</v>
      </c>
      <c r="T2448">
        <f t="shared" si="581"/>
        <v>1575</v>
      </c>
      <c r="U2448" s="8">
        <f t="shared" si="582"/>
        <v>45393</v>
      </c>
      <c r="V2448" t="str" cm="1">
        <f t="array" ref="V2448">_xlfn.IFS(S2448 = "", "", S2448 &lt; 500, "Low", S2448 &lt; 1200, "Medium", TRUE, "High")</f>
        <v>Medium</v>
      </c>
      <c r="W2448" t="str">
        <f t="shared" si="583"/>
        <v>2024-04</v>
      </c>
      <c r="X2448">
        <f t="shared" si="584"/>
        <v>2024</v>
      </c>
    </row>
    <row r="2449" spans="1:24" x14ac:dyDescent="0.3">
      <c r="A2449">
        <f>'Raw_Data'!A2449</f>
        <v>2448</v>
      </c>
      <c r="B2449" t="str">
        <f>'Raw_Data'!B2449</f>
        <v>Customer 9</v>
      </c>
      <c r="C2449" t="str">
        <f>'Raw_Data'!C2449</f>
        <v>Mobile</v>
      </c>
      <c r="D2449">
        <f>'Raw_Data'!D2449</f>
        <v>3811</v>
      </c>
      <c r="E2449">
        <f>'Raw_Data'!E2449</f>
        <v>3781</v>
      </c>
      <c r="F2449">
        <f>'Raw_Data'!F2449</f>
        <v>45393.95833332176</v>
      </c>
      <c r="G2449" t="str">
        <f t="shared" si="570"/>
        <v>Customer 9</v>
      </c>
      <c r="H2449" t="str">
        <f t="shared" si="571"/>
        <v>MOBILE</v>
      </c>
      <c r="I2449" t="str">
        <f t="shared" si="572"/>
        <v>Changed</v>
      </c>
      <c r="J2449">
        <f t="shared" si="573"/>
        <v>3811</v>
      </c>
      <c r="K2449">
        <f t="shared" si="574"/>
        <v>3781</v>
      </c>
      <c r="L2449" s="8">
        <f t="shared" si="575"/>
        <v>45393</v>
      </c>
      <c r="M2449" t="str">
        <f t="shared" ca="1" si="576"/>
        <v>OK</v>
      </c>
      <c r="P2449">
        <f t="shared" si="577"/>
        <v>2448</v>
      </c>
      <c r="Q2449" t="str">
        <f t="shared" si="578"/>
        <v>Customer 9</v>
      </c>
      <c r="R2449" t="str">
        <f t="shared" si="579"/>
        <v>MOBILE</v>
      </c>
      <c r="S2449">
        <f t="shared" si="580"/>
        <v>3811</v>
      </c>
      <c r="T2449">
        <f t="shared" si="581"/>
        <v>3781</v>
      </c>
      <c r="U2449" s="8">
        <f t="shared" si="582"/>
        <v>45393</v>
      </c>
      <c r="V2449" t="str" cm="1">
        <f t="array" ref="V2449">_xlfn.IFS(S2449 = "", "", S2449 &lt; 500, "Low", S2449 &lt; 1200, "Medium", TRUE, "High")</f>
        <v>High</v>
      </c>
      <c r="W2449" t="str">
        <f t="shared" si="583"/>
        <v>2024-04</v>
      </c>
      <c r="X2449">
        <f t="shared" si="584"/>
        <v>2024</v>
      </c>
    </row>
    <row r="2450" spans="1:24" x14ac:dyDescent="0.3">
      <c r="A2450">
        <f>'Raw_Data'!A2450</f>
        <v>2449</v>
      </c>
      <c r="B2450" t="str">
        <f>'Raw_Data'!B2450</f>
        <v>Customer 9</v>
      </c>
      <c r="C2450" t="str">
        <f>'Raw_Data'!C2450</f>
        <v>Workstation</v>
      </c>
      <c r="D2450">
        <f>'Raw_Data'!D2450</f>
        <v>532</v>
      </c>
      <c r="E2450">
        <f>'Raw_Data'!E2450</f>
        <v>4706</v>
      </c>
      <c r="F2450">
        <f>'Raw_Data'!F2450</f>
        <v>45393.999999988424</v>
      </c>
      <c r="G2450" t="str">
        <f t="shared" si="570"/>
        <v>Customer 9</v>
      </c>
      <c r="H2450" t="str">
        <f t="shared" si="571"/>
        <v>WORKSTATION</v>
      </c>
      <c r="I2450" t="str">
        <f t="shared" si="572"/>
        <v>Changed</v>
      </c>
      <c r="J2450">
        <f t="shared" si="573"/>
        <v>532</v>
      </c>
      <c r="K2450">
        <f t="shared" si="574"/>
        <v>4706</v>
      </c>
      <c r="L2450" s="8">
        <f t="shared" si="575"/>
        <v>45393</v>
      </c>
      <c r="M2450" t="str">
        <f t="shared" ca="1" si="576"/>
        <v>OK</v>
      </c>
      <c r="P2450">
        <f t="shared" si="577"/>
        <v>2449</v>
      </c>
      <c r="Q2450" t="str">
        <f t="shared" si="578"/>
        <v>Customer 9</v>
      </c>
      <c r="R2450" t="str">
        <f t="shared" si="579"/>
        <v>WORKSTATION</v>
      </c>
      <c r="S2450">
        <f t="shared" si="580"/>
        <v>532</v>
      </c>
      <c r="T2450">
        <f t="shared" si="581"/>
        <v>4706</v>
      </c>
      <c r="U2450" s="8">
        <f t="shared" si="582"/>
        <v>45393</v>
      </c>
      <c r="V2450" t="str" cm="1">
        <f t="array" ref="V2450">_xlfn.IFS(S2450 = "", "", S2450 &lt; 500, "Low", S2450 &lt; 1200, "Medium", TRUE, "High")</f>
        <v>Medium</v>
      </c>
      <c r="W2450" t="str">
        <f t="shared" si="583"/>
        <v>2024-04</v>
      </c>
      <c r="X2450">
        <f t="shared" si="584"/>
        <v>2024</v>
      </c>
    </row>
    <row r="2451" spans="1:24" x14ac:dyDescent="0.3">
      <c r="A2451">
        <f>'Raw_Data'!A2451</f>
        <v>2450</v>
      </c>
      <c r="B2451" t="str">
        <f>'Raw_Data'!B2451</f>
        <v>Customer 3</v>
      </c>
      <c r="C2451" t="str">
        <f>'Raw_Data'!C2451</f>
        <v>Workstation</v>
      </c>
      <c r="D2451">
        <f>'Raw_Data'!D2451</f>
        <v>2149</v>
      </c>
      <c r="E2451">
        <f>'Raw_Data'!E2451</f>
        <v>3205</v>
      </c>
      <c r="F2451">
        <f>'Raw_Data'!F2451</f>
        <v>45394.041666655095</v>
      </c>
      <c r="G2451" t="str">
        <f t="shared" si="570"/>
        <v>Customer 3</v>
      </c>
      <c r="H2451" t="str">
        <f t="shared" si="571"/>
        <v>WORKSTATION</v>
      </c>
      <c r="I2451" t="str">
        <f t="shared" si="572"/>
        <v>Changed</v>
      </c>
      <c r="J2451">
        <f t="shared" si="573"/>
        <v>2149</v>
      </c>
      <c r="K2451">
        <f t="shared" si="574"/>
        <v>3205</v>
      </c>
      <c r="L2451" s="8">
        <f t="shared" si="575"/>
        <v>45394</v>
      </c>
      <c r="M2451" t="str">
        <f t="shared" ca="1" si="576"/>
        <v>OK</v>
      </c>
      <c r="P2451">
        <f t="shared" si="577"/>
        <v>2450</v>
      </c>
      <c r="Q2451" t="str">
        <f t="shared" si="578"/>
        <v>Customer 3</v>
      </c>
      <c r="R2451" t="str">
        <f t="shared" si="579"/>
        <v>WORKSTATION</v>
      </c>
      <c r="S2451">
        <f t="shared" si="580"/>
        <v>2149</v>
      </c>
      <c r="T2451">
        <f t="shared" si="581"/>
        <v>3205</v>
      </c>
      <c r="U2451" s="8">
        <f t="shared" si="582"/>
        <v>45394</v>
      </c>
      <c r="V2451" t="str" cm="1">
        <f t="array" ref="V2451">_xlfn.IFS(S2451 = "", "", S2451 &lt; 500, "Low", S2451 &lt; 1200, "Medium", TRUE, "High")</f>
        <v>High</v>
      </c>
      <c r="W2451" t="str">
        <f t="shared" si="583"/>
        <v>2024-04</v>
      </c>
      <c r="X2451">
        <f t="shared" si="584"/>
        <v>2024</v>
      </c>
    </row>
    <row r="2452" spans="1:24" x14ac:dyDescent="0.3">
      <c r="A2452">
        <f>'Raw_Data'!A2452</f>
        <v>2451</v>
      </c>
      <c r="B2452" t="str">
        <f>'Raw_Data'!B2452</f>
        <v>Customer 7</v>
      </c>
      <c r="C2452" t="str">
        <f>'Raw_Data'!C2452</f>
        <v>Desktop</v>
      </c>
      <c r="D2452">
        <f>'Raw_Data'!D2452</f>
        <v>100</v>
      </c>
      <c r="E2452">
        <f>'Raw_Data'!E2452</f>
        <v>3032</v>
      </c>
      <c r="F2452">
        <f>'Raw_Data'!F2452</f>
        <v>45394.08333332176</v>
      </c>
      <c r="G2452" t="str">
        <f t="shared" si="570"/>
        <v>Customer 7</v>
      </c>
      <c r="H2452" t="str">
        <f t="shared" si="571"/>
        <v>DESKTOP</v>
      </c>
      <c r="I2452" t="str">
        <f t="shared" si="572"/>
        <v>Changed</v>
      </c>
      <c r="J2452">
        <f t="shared" si="573"/>
        <v>100</v>
      </c>
      <c r="K2452">
        <f t="shared" si="574"/>
        <v>3032</v>
      </c>
      <c r="L2452" s="8">
        <f t="shared" si="575"/>
        <v>45394</v>
      </c>
      <c r="M2452" t="str">
        <f t="shared" ca="1" si="576"/>
        <v>OK</v>
      </c>
      <c r="P2452">
        <f t="shared" si="577"/>
        <v>2451</v>
      </c>
      <c r="Q2452" t="str">
        <f t="shared" si="578"/>
        <v>Customer 7</v>
      </c>
      <c r="R2452" t="str">
        <f t="shared" si="579"/>
        <v>DESKTOP</v>
      </c>
      <c r="S2452">
        <f t="shared" si="580"/>
        <v>100</v>
      </c>
      <c r="T2452">
        <f t="shared" si="581"/>
        <v>3032</v>
      </c>
      <c r="U2452" s="8">
        <f t="shared" si="582"/>
        <v>45394</v>
      </c>
      <c r="V2452" t="str" cm="1">
        <f t="array" ref="V2452">_xlfn.IFS(S2452 = "", "", S2452 &lt; 500, "Low", S2452 &lt; 1200, "Medium", TRUE, "High")</f>
        <v>Low</v>
      </c>
      <c r="W2452" t="str">
        <f t="shared" si="583"/>
        <v>2024-04</v>
      </c>
      <c r="X2452">
        <f t="shared" si="584"/>
        <v>2024</v>
      </c>
    </row>
    <row r="2453" spans="1:24" x14ac:dyDescent="0.3">
      <c r="A2453">
        <f>'Raw_Data'!A2453</f>
        <v>2452</v>
      </c>
      <c r="B2453" t="str">
        <f>'Raw_Data'!B2453</f>
        <v>Customer 11</v>
      </c>
      <c r="C2453" t="str">
        <f>'Raw_Data'!C2453</f>
        <v>Mobile</v>
      </c>
      <c r="D2453">
        <f>'Raw_Data'!D2453</f>
        <v>1277</v>
      </c>
      <c r="E2453">
        <f>'Raw_Data'!E2453</f>
        <v>448</v>
      </c>
      <c r="F2453">
        <f>'Raw_Data'!F2453</f>
        <v>45394.124999988424</v>
      </c>
      <c r="G2453" t="str">
        <f t="shared" si="570"/>
        <v>Customer 11</v>
      </c>
      <c r="H2453" t="str">
        <f t="shared" si="571"/>
        <v>MOBILE</v>
      </c>
      <c r="I2453" t="str">
        <f t="shared" si="572"/>
        <v>Changed</v>
      </c>
      <c r="J2453">
        <f t="shared" si="573"/>
        <v>1277</v>
      </c>
      <c r="K2453">
        <f t="shared" si="574"/>
        <v>448</v>
      </c>
      <c r="L2453" s="8">
        <f t="shared" si="575"/>
        <v>45394</v>
      </c>
      <c r="M2453" t="str">
        <f t="shared" ca="1" si="576"/>
        <v>OK</v>
      </c>
      <c r="P2453">
        <f t="shared" si="577"/>
        <v>2452</v>
      </c>
      <c r="Q2453" t="str">
        <f t="shared" si="578"/>
        <v>Customer 11</v>
      </c>
      <c r="R2453" t="str">
        <f t="shared" si="579"/>
        <v>MOBILE</v>
      </c>
      <c r="S2453">
        <f t="shared" si="580"/>
        <v>1277</v>
      </c>
      <c r="T2453">
        <f t="shared" si="581"/>
        <v>448</v>
      </c>
      <c r="U2453" s="8">
        <f t="shared" si="582"/>
        <v>45394</v>
      </c>
      <c r="V2453" t="str" cm="1">
        <f t="array" ref="V2453">_xlfn.IFS(S2453 = "", "", S2453 &lt; 500, "Low", S2453 &lt; 1200, "Medium", TRUE, "High")</f>
        <v>High</v>
      </c>
      <c r="W2453" t="str">
        <f t="shared" si="583"/>
        <v>2024-04</v>
      </c>
      <c r="X2453">
        <f t="shared" si="584"/>
        <v>2024</v>
      </c>
    </row>
    <row r="2454" spans="1:24" x14ac:dyDescent="0.3">
      <c r="A2454">
        <f>'Raw_Data'!A2454</f>
        <v>2453</v>
      </c>
      <c r="B2454" t="str">
        <f>'Raw_Data'!B2454</f>
        <v>Customer 6</v>
      </c>
      <c r="C2454" t="str">
        <f>'Raw_Data'!C2454</f>
        <v>Workstation</v>
      </c>
      <c r="D2454">
        <f>'Raw_Data'!D2454</f>
        <v>3469</v>
      </c>
      <c r="E2454">
        <f>'Raw_Data'!E2454</f>
        <v>2334</v>
      </c>
      <c r="F2454">
        <f>'Raw_Data'!F2454</f>
        <v>45394.166666655095</v>
      </c>
      <c r="G2454" t="str">
        <f t="shared" si="570"/>
        <v>Customer 6</v>
      </c>
      <c r="H2454" t="str">
        <f t="shared" si="571"/>
        <v>WORKSTATION</v>
      </c>
      <c r="I2454" t="str">
        <f t="shared" si="572"/>
        <v>Changed</v>
      </c>
      <c r="J2454">
        <f t="shared" si="573"/>
        <v>3469</v>
      </c>
      <c r="K2454">
        <f t="shared" si="574"/>
        <v>2334</v>
      </c>
      <c r="L2454" s="8">
        <f t="shared" si="575"/>
        <v>45394</v>
      </c>
      <c r="M2454" t="str">
        <f t="shared" ca="1" si="576"/>
        <v>OK</v>
      </c>
      <c r="P2454">
        <f t="shared" si="577"/>
        <v>2453</v>
      </c>
      <c r="Q2454" t="str">
        <f t="shared" si="578"/>
        <v>Customer 6</v>
      </c>
      <c r="R2454" t="str">
        <f t="shared" si="579"/>
        <v>WORKSTATION</v>
      </c>
      <c r="S2454">
        <f t="shared" si="580"/>
        <v>3469</v>
      </c>
      <c r="T2454">
        <f t="shared" si="581"/>
        <v>2334</v>
      </c>
      <c r="U2454" s="8">
        <f t="shared" si="582"/>
        <v>45394</v>
      </c>
      <c r="V2454" t="str" cm="1">
        <f t="array" ref="V2454">_xlfn.IFS(S2454 = "", "", S2454 &lt; 500, "Low", S2454 &lt; 1200, "Medium", TRUE, "High")</f>
        <v>High</v>
      </c>
      <c r="W2454" t="str">
        <f t="shared" si="583"/>
        <v>2024-04</v>
      </c>
      <c r="X2454">
        <f t="shared" si="584"/>
        <v>2024</v>
      </c>
    </row>
    <row r="2455" spans="1:24" x14ac:dyDescent="0.3">
      <c r="A2455">
        <f>'Raw_Data'!A2455</f>
        <v>2454</v>
      </c>
      <c r="B2455" t="str">
        <f>'Raw_Data'!B2455</f>
        <v>Customer 8</v>
      </c>
      <c r="C2455" t="str">
        <f>'Raw_Data'!C2455</f>
        <v>Workstation</v>
      </c>
      <c r="D2455">
        <f>'Raw_Data'!D2455</f>
        <v>314</v>
      </c>
      <c r="E2455">
        <f>'Raw_Data'!E2455</f>
        <v>1353</v>
      </c>
      <c r="F2455">
        <f>'Raw_Data'!F2455</f>
        <v>45394.20833332176</v>
      </c>
      <c r="G2455" t="str">
        <f t="shared" si="570"/>
        <v>Customer 8</v>
      </c>
      <c r="H2455" t="str">
        <f t="shared" si="571"/>
        <v>WORKSTATION</v>
      </c>
      <c r="I2455" t="str">
        <f t="shared" si="572"/>
        <v>Changed</v>
      </c>
      <c r="J2455">
        <f t="shared" si="573"/>
        <v>314</v>
      </c>
      <c r="K2455">
        <f t="shared" si="574"/>
        <v>1353</v>
      </c>
      <c r="L2455" s="8">
        <f t="shared" si="575"/>
        <v>45394</v>
      </c>
      <c r="M2455" t="str">
        <f t="shared" ca="1" si="576"/>
        <v>OK</v>
      </c>
      <c r="P2455">
        <f t="shared" si="577"/>
        <v>2454</v>
      </c>
      <c r="Q2455" t="str">
        <f t="shared" si="578"/>
        <v>Customer 8</v>
      </c>
      <c r="R2455" t="str">
        <f t="shared" si="579"/>
        <v>WORKSTATION</v>
      </c>
      <c r="S2455">
        <f t="shared" si="580"/>
        <v>314</v>
      </c>
      <c r="T2455">
        <f t="shared" si="581"/>
        <v>1353</v>
      </c>
      <c r="U2455" s="8">
        <f t="shared" si="582"/>
        <v>45394</v>
      </c>
      <c r="V2455" t="str" cm="1">
        <f t="array" ref="V2455">_xlfn.IFS(S2455 = "", "", S2455 &lt; 500, "Low", S2455 &lt; 1200, "Medium", TRUE, "High")</f>
        <v>Low</v>
      </c>
      <c r="W2455" t="str">
        <f t="shared" si="583"/>
        <v>2024-04</v>
      </c>
      <c r="X2455">
        <f t="shared" si="584"/>
        <v>2024</v>
      </c>
    </row>
    <row r="2456" spans="1:24" x14ac:dyDescent="0.3">
      <c r="A2456">
        <f>'Raw_Data'!A2456</f>
        <v>2455</v>
      </c>
      <c r="B2456" t="str">
        <f>'Raw_Data'!B2456</f>
        <v>Customer 2</v>
      </c>
      <c r="C2456" t="str">
        <f>'Raw_Data'!C2456</f>
        <v>Desktop</v>
      </c>
      <c r="D2456">
        <f>'Raw_Data'!D2456</f>
        <v>1531</v>
      </c>
      <c r="E2456">
        <f>'Raw_Data'!E2456</f>
        <v>3119</v>
      </c>
      <c r="F2456">
        <f>'Raw_Data'!F2456</f>
        <v>45394.249999988424</v>
      </c>
      <c r="G2456" t="str">
        <f t="shared" si="570"/>
        <v>Customer 2</v>
      </c>
      <c r="H2456" t="str">
        <f t="shared" si="571"/>
        <v>DESKTOP</v>
      </c>
      <c r="I2456" t="str">
        <f t="shared" si="572"/>
        <v>Changed</v>
      </c>
      <c r="J2456">
        <f t="shared" si="573"/>
        <v>1531</v>
      </c>
      <c r="K2456">
        <f t="shared" si="574"/>
        <v>3119</v>
      </c>
      <c r="L2456" s="8">
        <f t="shared" si="575"/>
        <v>45394</v>
      </c>
      <c r="M2456" t="str">
        <f t="shared" ca="1" si="576"/>
        <v>OK</v>
      </c>
      <c r="P2456">
        <f t="shared" si="577"/>
        <v>2455</v>
      </c>
      <c r="Q2456" t="str">
        <f t="shared" si="578"/>
        <v>Customer 2</v>
      </c>
      <c r="R2456" t="str">
        <f t="shared" si="579"/>
        <v>DESKTOP</v>
      </c>
      <c r="S2456">
        <f t="shared" si="580"/>
        <v>1531</v>
      </c>
      <c r="T2456">
        <f t="shared" si="581"/>
        <v>3119</v>
      </c>
      <c r="U2456" s="8">
        <f t="shared" si="582"/>
        <v>45394</v>
      </c>
      <c r="V2456" t="str" cm="1">
        <f t="array" ref="V2456">_xlfn.IFS(S2456 = "", "", S2456 &lt; 500, "Low", S2456 &lt; 1200, "Medium", TRUE, "High")</f>
        <v>High</v>
      </c>
      <c r="W2456" t="str">
        <f t="shared" si="583"/>
        <v>2024-04</v>
      </c>
      <c r="X2456">
        <f t="shared" si="584"/>
        <v>2024</v>
      </c>
    </row>
    <row r="2457" spans="1:24" x14ac:dyDescent="0.3">
      <c r="A2457">
        <f>'Raw_Data'!A2457</f>
        <v>2456</v>
      </c>
      <c r="B2457" t="str">
        <f>'Raw_Data'!B2457</f>
        <v>Customer 11</v>
      </c>
      <c r="C2457" t="str">
        <f>'Raw_Data'!C2457</f>
        <v>Workstation</v>
      </c>
      <c r="D2457">
        <f>'Raw_Data'!D2457</f>
        <v>2793</v>
      </c>
      <c r="E2457">
        <f>'Raw_Data'!E2457</f>
        <v>3513</v>
      </c>
      <c r="F2457">
        <f>'Raw_Data'!F2457</f>
        <v>45394.291666655095</v>
      </c>
      <c r="G2457" t="str">
        <f t="shared" si="570"/>
        <v>Customer 11</v>
      </c>
      <c r="H2457" t="str">
        <f t="shared" si="571"/>
        <v>WORKSTATION</v>
      </c>
      <c r="I2457" t="str">
        <f t="shared" si="572"/>
        <v>Changed</v>
      </c>
      <c r="J2457">
        <f t="shared" si="573"/>
        <v>2793</v>
      </c>
      <c r="K2457">
        <f t="shared" si="574"/>
        <v>3513</v>
      </c>
      <c r="L2457" s="8">
        <f t="shared" si="575"/>
        <v>45394</v>
      </c>
      <c r="M2457" t="str">
        <f t="shared" ca="1" si="576"/>
        <v>OK</v>
      </c>
      <c r="P2457">
        <f t="shared" si="577"/>
        <v>2456</v>
      </c>
      <c r="Q2457" t="str">
        <f t="shared" si="578"/>
        <v>Customer 11</v>
      </c>
      <c r="R2457" t="str">
        <f t="shared" si="579"/>
        <v>WORKSTATION</v>
      </c>
      <c r="S2457">
        <f t="shared" si="580"/>
        <v>2793</v>
      </c>
      <c r="T2457">
        <f t="shared" si="581"/>
        <v>3513</v>
      </c>
      <c r="U2457" s="8">
        <f t="shared" si="582"/>
        <v>45394</v>
      </c>
      <c r="V2457" t="str" cm="1">
        <f t="array" ref="V2457">_xlfn.IFS(S2457 = "", "", S2457 &lt; 500, "Low", S2457 &lt; 1200, "Medium", TRUE, "High")</f>
        <v>High</v>
      </c>
      <c r="W2457" t="str">
        <f t="shared" si="583"/>
        <v>2024-04</v>
      </c>
      <c r="X2457">
        <f t="shared" si="584"/>
        <v>2024</v>
      </c>
    </row>
    <row r="2458" spans="1:24" x14ac:dyDescent="0.3">
      <c r="A2458">
        <f>'Raw_Data'!A2458</f>
        <v>2457</v>
      </c>
      <c r="B2458" t="str">
        <f>'Raw_Data'!B2458</f>
        <v>Customer 15</v>
      </c>
      <c r="C2458" t="str">
        <f>'Raw_Data'!C2458</f>
        <v>Mobile</v>
      </c>
      <c r="D2458">
        <f>'Raw_Data'!D2458</f>
        <v>3155</v>
      </c>
      <c r="E2458">
        <f>'Raw_Data'!E2458</f>
        <v>1458</v>
      </c>
      <c r="F2458">
        <f>'Raw_Data'!F2458</f>
        <v>45394.33333332176</v>
      </c>
      <c r="G2458" t="str">
        <f t="shared" si="570"/>
        <v>Customer 15</v>
      </c>
      <c r="H2458" t="str">
        <f t="shared" si="571"/>
        <v>MOBILE</v>
      </c>
      <c r="I2458" t="str">
        <f t="shared" si="572"/>
        <v>Changed</v>
      </c>
      <c r="J2458">
        <f t="shared" si="573"/>
        <v>3155</v>
      </c>
      <c r="K2458">
        <f t="shared" si="574"/>
        <v>1458</v>
      </c>
      <c r="L2458" s="8">
        <f t="shared" si="575"/>
        <v>45394</v>
      </c>
      <c r="M2458" t="str">
        <f t="shared" ca="1" si="576"/>
        <v>OK</v>
      </c>
      <c r="P2458">
        <f t="shared" si="577"/>
        <v>2457</v>
      </c>
      <c r="Q2458" t="str">
        <f t="shared" si="578"/>
        <v>Customer 15</v>
      </c>
      <c r="R2458" t="str">
        <f t="shared" si="579"/>
        <v>MOBILE</v>
      </c>
      <c r="S2458">
        <f t="shared" si="580"/>
        <v>3155</v>
      </c>
      <c r="T2458">
        <f t="shared" si="581"/>
        <v>1458</v>
      </c>
      <c r="U2458" s="8">
        <f t="shared" si="582"/>
        <v>45394</v>
      </c>
      <c r="V2458" t="str" cm="1">
        <f t="array" ref="V2458">_xlfn.IFS(S2458 = "", "", S2458 &lt; 500, "Low", S2458 &lt; 1200, "Medium", TRUE, "High")</f>
        <v>High</v>
      </c>
      <c r="W2458" t="str">
        <f t="shared" si="583"/>
        <v>2024-04</v>
      </c>
      <c r="X2458">
        <f t="shared" si="584"/>
        <v>2024</v>
      </c>
    </row>
    <row r="2459" spans="1:24" x14ac:dyDescent="0.3">
      <c r="A2459">
        <f>'Raw_Data'!A2459</f>
        <v>2458</v>
      </c>
      <c r="B2459" t="str">
        <f>'Raw_Data'!B2459</f>
        <v>Customer 1</v>
      </c>
      <c r="C2459" t="str">
        <f>'Raw_Data'!C2459</f>
        <v>Workstation</v>
      </c>
      <c r="D2459">
        <f>'Raw_Data'!D2459</f>
        <v>1225</v>
      </c>
      <c r="E2459">
        <f>'Raw_Data'!E2459</f>
        <v>4720</v>
      </c>
      <c r="F2459">
        <f>'Raw_Data'!F2459</f>
        <v>45394.374999988424</v>
      </c>
      <c r="G2459" t="str">
        <f t="shared" si="570"/>
        <v>Customer 1</v>
      </c>
      <c r="H2459" t="str">
        <f t="shared" si="571"/>
        <v>WORKSTATION</v>
      </c>
      <c r="I2459" t="str">
        <f t="shared" si="572"/>
        <v>Changed</v>
      </c>
      <c r="J2459">
        <f t="shared" si="573"/>
        <v>1225</v>
      </c>
      <c r="K2459">
        <f t="shared" si="574"/>
        <v>4720</v>
      </c>
      <c r="L2459" s="8">
        <f t="shared" si="575"/>
        <v>45394</v>
      </c>
      <c r="M2459" t="str">
        <f t="shared" ca="1" si="576"/>
        <v>OK</v>
      </c>
      <c r="P2459">
        <f t="shared" si="577"/>
        <v>2458</v>
      </c>
      <c r="Q2459" t="str">
        <f t="shared" si="578"/>
        <v>Customer 1</v>
      </c>
      <c r="R2459" t="str">
        <f t="shared" si="579"/>
        <v>WORKSTATION</v>
      </c>
      <c r="S2459">
        <f t="shared" si="580"/>
        <v>1225</v>
      </c>
      <c r="T2459">
        <f t="shared" si="581"/>
        <v>4720</v>
      </c>
      <c r="U2459" s="8">
        <f t="shared" si="582"/>
        <v>45394</v>
      </c>
      <c r="V2459" t="str" cm="1">
        <f t="array" ref="V2459">_xlfn.IFS(S2459 = "", "", S2459 &lt; 500, "Low", S2459 &lt; 1200, "Medium", TRUE, "High")</f>
        <v>High</v>
      </c>
      <c r="W2459" t="str">
        <f t="shared" si="583"/>
        <v>2024-04</v>
      </c>
      <c r="X2459">
        <f t="shared" si="584"/>
        <v>2024</v>
      </c>
    </row>
    <row r="2460" spans="1:24" x14ac:dyDescent="0.3">
      <c r="A2460">
        <f>'Raw_Data'!A2460</f>
        <v>2459</v>
      </c>
      <c r="B2460" t="str">
        <f>'Raw_Data'!B2460</f>
        <v>Customer 12</v>
      </c>
      <c r="C2460" t="str">
        <f>'Raw_Data'!C2460</f>
        <v>Embedded</v>
      </c>
      <c r="D2460">
        <f>'Raw_Data'!D2460</f>
        <v>2695</v>
      </c>
      <c r="E2460">
        <f>'Raw_Data'!E2460</f>
        <v>2594</v>
      </c>
      <c r="F2460">
        <f>'Raw_Data'!F2460</f>
        <v>45394.416666655095</v>
      </c>
      <c r="G2460" t="str">
        <f t="shared" si="570"/>
        <v>Customer 12</v>
      </c>
      <c r="H2460" t="str">
        <f t="shared" si="571"/>
        <v>EMBEDDED</v>
      </c>
      <c r="I2460" t="str">
        <f t="shared" si="572"/>
        <v>Changed</v>
      </c>
      <c r="J2460">
        <f t="shared" si="573"/>
        <v>2695</v>
      </c>
      <c r="K2460">
        <f t="shared" si="574"/>
        <v>2594</v>
      </c>
      <c r="L2460" s="8">
        <f t="shared" si="575"/>
        <v>45394</v>
      </c>
      <c r="M2460" t="str">
        <f t="shared" ca="1" si="576"/>
        <v>OK</v>
      </c>
      <c r="P2460">
        <f t="shared" si="577"/>
        <v>2459</v>
      </c>
      <c r="Q2460" t="str">
        <f t="shared" si="578"/>
        <v>Customer 12</v>
      </c>
      <c r="R2460" t="str">
        <f t="shared" si="579"/>
        <v>EMBEDDED</v>
      </c>
      <c r="S2460">
        <f t="shared" si="580"/>
        <v>2695</v>
      </c>
      <c r="T2460">
        <f t="shared" si="581"/>
        <v>2594</v>
      </c>
      <c r="U2460" s="8">
        <f t="shared" si="582"/>
        <v>45394</v>
      </c>
      <c r="V2460" t="str" cm="1">
        <f t="array" ref="V2460">_xlfn.IFS(S2460 = "", "", S2460 &lt; 500, "Low", S2460 &lt; 1200, "Medium", TRUE, "High")</f>
        <v>High</v>
      </c>
      <c r="W2460" t="str">
        <f t="shared" si="583"/>
        <v>2024-04</v>
      </c>
      <c r="X2460">
        <f t="shared" si="584"/>
        <v>2024</v>
      </c>
    </row>
    <row r="2461" spans="1:24" x14ac:dyDescent="0.3">
      <c r="A2461">
        <f>'Raw_Data'!A2461</f>
        <v>2460</v>
      </c>
      <c r="B2461" t="str">
        <f>'Raw_Data'!B2461</f>
        <v>Customer 14</v>
      </c>
      <c r="C2461" t="str">
        <f>'Raw_Data'!C2461</f>
        <v>Mobile</v>
      </c>
      <c r="D2461">
        <f>'Raw_Data'!D2461</f>
        <v>2293</v>
      </c>
      <c r="E2461">
        <f>'Raw_Data'!E2461</f>
        <v>4091</v>
      </c>
      <c r="F2461">
        <f>'Raw_Data'!F2461</f>
        <v>45394.45833332176</v>
      </c>
      <c r="G2461" t="str">
        <f t="shared" si="570"/>
        <v>Customer 14</v>
      </c>
      <c r="H2461" t="str">
        <f t="shared" si="571"/>
        <v>MOBILE</v>
      </c>
      <c r="I2461" t="str">
        <f t="shared" si="572"/>
        <v>Changed</v>
      </c>
      <c r="J2461">
        <f t="shared" si="573"/>
        <v>2293</v>
      </c>
      <c r="K2461">
        <f t="shared" si="574"/>
        <v>4091</v>
      </c>
      <c r="L2461" s="8">
        <f t="shared" si="575"/>
        <v>45394</v>
      </c>
      <c r="M2461" t="str">
        <f t="shared" ca="1" si="576"/>
        <v>OK</v>
      </c>
      <c r="P2461">
        <f t="shared" si="577"/>
        <v>2460</v>
      </c>
      <c r="Q2461" t="str">
        <f t="shared" si="578"/>
        <v>Customer 14</v>
      </c>
      <c r="R2461" t="str">
        <f t="shared" si="579"/>
        <v>MOBILE</v>
      </c>
      <c r="S2461">
        <f t="shared" si="580"/>
        <v>2293</v>
      </c>
      <c r="T2461">
        <f t="shared" si="581"/>
        <v>4091</v>
      </c>
      <c r="U2461" s="8">
        <f t="shared" si="582"/>
        <v>45394</v>
      </c>
      <c r="V2461" t="str" cm="1">
        <f t="array" ref="V2461">_xlfn.IFS(S2461 = "", "", S2461 &lt; 500, "Low", S2461 &lt; 1200, "Medium", TRUE, "High")</f>
        <v>High</v>
      </c>
      <c r="W2461" t="str">
        <f t="shared" si="583"/>
        <v>2024-04</v>
      </c>
      <c r="X2461">
        <f t="shared" si="584"/>
        <v>2024</v>
      </c>
    </row>
    <row r="2462" spans="1:24" x14ac:dyDescent="0.3">
      <c r="A2462">
        <f>'Raw_Data'!A2462</f>
        <v>2461</v>
      </c>
      <c r="B2462" t="str">
        <f>'Raw_Data'!B2462</f>
        <v>Customer 10</v>
      </c>
      <c r="C2462" t="str">
        <f>'Raw_Data'!C2462</f>
        <v>Mobile</v>
      </c>
      <c r="D2462">
        <f>'Raw_Data'!D2462</f>
        <v>3209</v>
      </c>
      <c r="E2462">
        <f>'Raw_Data'!E2462</f>
        <v>703</v>
      </c>
      <c r="F2462">
        <f>'Raw_Data'!F2462</f>
        <v>45394.499999988424</v>
      </c>
      <c r="G2462" t="str">
        <f t="shared" si="570"/>
        <v>Customer 10</v>
      </c>
      <c r="H2462" t="str">
        <f t="shared" si="571"/>
        <v>MOBILE</v>
      </c>
      <c r="I2462" t="str">
        <f t="shared" si="572"/>
        <v>Changed</v>
      </c>
      <c r="J2462">
        <f t="shared" si="573"/>
        <v>3209</v>
      </c>
      <c r="K2462">
        <f t="shared" si="574"/>
        <v>703</v>
      </c>
      <c r="L2462" s="8">
        <f t="shared" si="575"/>
        <v>45394</v>
      </c>
      <c r="M2462" t="str">
        <f t="shared" ca="1" si="576"/>
        <v>OK</v>
      </c>
      <c r="P2462">
        <f t="shared" si="577"/>
        <v>2461</v>
      </c>
      <c r="Q2462" t="str">
        <f t="shared" si="578"/>
        <v>Customer 10</v>
      </c>
      <c r="R2462" t="str">
        <f t="shared" si="579"/>
        <v>MOBILE</v>
      </c>
      <c r="S2462">
        <f t="shared" si="580"/>
        <v>3209</v>
      </c>
      <c r="T2462">
        <f t="shared" si="581"/>
        <v>703</v>
      </c>
      <c r="U2462" s="8">
        <f t="shared" si="582"/>
        <v>45394</v>
      </c>
      <c r="V2462" t="str" cm="1">
        <f t="array" ref="V2462">_xlfn.IFS(S2462 = "", "", S2462 &lt; 500, "Low", S2462 &lt; 1200, "Medium", TRUE, "High")</f>
        <v>High</v>
      </c>
      <c r="W2462" t="str">
        <f t="shared" si="583"/>
        <v>2024-04</v>
      </c>
      <c r="X2462">
        <f t="shared" si="584"/>
        <v>2024</v>
      </c>
    </row>
    <row r="2463" spans="1:24" x14ac:dyDescent="0.3">
      <c r="A2463">
        <f>'Raw_Data'!A2463</f>
        <v>2462</v>
      </c>
      <c r="B2463" t="str">
        <f>'Raw_Data'!B2463</f>
        <v>Customer 5</v>
      </c>
      <c r="C2463" t="str">
        <f>'Raw_Data'!C2463</f>
        <v>Workstation</v>
      </c>
      <c r="D2463">
        <f>'Raw_Data'!D2463</f>
        <v>1982</v>
      </c>
      <c r="E2463">
        <f>'Raw_Data'!E2463</f>
        <v>4936</v>
      </c>
      <c r="F2463">
        <f>'Raw_Data'!F2463</f>
        <v>45394.541666655095</v>
      </c>
      <c r="G2463" t="str">
        <f t="shared" si="570"/>
        <v>Customer 5</v>
      </c>
      <c r="H2463" t="str">
        <f t="shared" si="571"/>
        <v>WORKSTATION</v>
      </c>
      <c r="I2463" t="str">
        <f t="shared" si="572"/>
        <v>Changed</v>
      </c>
      <c r="J2463">
        <f t="shared" si="573"/>
        <v>1982</v>
      </c>
      <c r="K2463">
        <f t="shared" si="574"/>
        <v>4936</v>
      </c>
      <c r="L2463" s="8">
        <f t="shared" si="575"/>
        <v>45394</v>
      </c>
      <c r="M2463" t="str">
        <f t="shared" ca="1" si="576"/>
        <v>OK</v>
      </c>
      <c r="P2463">
        <f t="shared" si="577"/>
        <v>2462</v>
      </c>
      <c r="Q2463" t="str">
        <f t="shared" si="578"/>
        <v>Customer 5</v>
      </c>
      <c r="R2463" t="str">
        <f t="shared" si="579"/>
        <v>WORKSTATION</v>
      </c>
      <c r="S2463">
        <f t="shared" si="580"/>
        <v>1982</v>
      </c>
      <c r="T2463">
        <f t="shared" si="581"/>
        <v>4936</v>
      </c>
      <c r="U2463" s="8">
        <f t="shared" si="582"/>
        <v>45394</v>
      </c>
      <c r="V2463" t="str" cm="1">
        <f t="array" ref="V2463">_xlfn.IFS(S2463 = "", "", S2463 &lt; 500, "Low", S2463 &lt; 1200, "Medium", TRUE, "High")</f>
        <v>High</v>
      </c>
      <c r="W2463" t="str">
        <f t="shared" si="583"/>
        <v>2024-04</v>
      </c>
      <c r="X2463">
        <f t="shared" si="584"/>
        <v>2024</v>
      </c>
    </row>
    <row r="2464" spans="1:24" x14ac:dyDescent="0.3">
      <c r="A2464">
        <f>'Raw_Data'!A2464</f>
        <v>2463</v>
      </c>
      <c r="B2464" t="str">
        <f>'Raw_Data'!B2464</f>
        <v>Customer 11</v>
      </c>
      <c r="C2464" t="str">
        <f>'Raw_Data'!C2464</f>
        <v>Mobile</v>
      </c>
      <c r="D2464">
        <f>'Raw_Data'!D2464</f>
        <v>949</v>
      </c>
      <c r="E2464">
        <f>'Raw_Data'!E2464</f>
        <v>2659</v>
      </c>
      <c r="F2464">
        <f>'Raw_Data'!F2464</f>
        <v>45394.58333332176</v>
      </c>
      <c r="G2464" t="str">
        <f t="shared" si="570"/>
        <v>Customer 11</v>
      </c>
      <c r="H2464" t="str">
        <f t="shared" si="571"/>
        <v>MOBILE</v>
      </c>
      <c r="I2464" t="str">
        <f t="shared" si="572"/>
        <v>Changed</v>
      </c>
      <c r="J2464">
        <f t="shared" si="573"/>
        <v>949</v>
      </c>
      <c r="K2464">
        <f t="shared" si="574"/>
        <v>2659</v>
      </c>
      <c r="L2464" s="8">
        <f t="shared" si="575"/>
        <v>45394</v>
      </c>
      <c r="M2464" t="str">
        <f t="shared" ca="1" si="576"/>
        <v>OK</v>
      </c>
      <c r="P2464">
        <f t="shared" si="577"/>
        <v>2463</v>
      </c>
      <c r="Q2464" t="str">
        <f t="shared" si="578"/>
        <v>Customer 11</v>
      </c>
      <c r="R2464" t="str">
        <f t="shared" si="579"/>
        <v>MOBILE</v>
      </c>
      <c r="S2464">
        <f t="shared" si="580"/>
        <v>949</v>
      </c>
      <c r="T2464">
        <f t="shared" si="581"/>
        <v>2659</v>
      </c>
      <c r="U2464" s="8">
        <f t="shared" si="582"/>
        <v>45394</v>
      </c>
      <c r="V2464" t="str" cm="1">
        <f t="array" ref="V2464">_xlfn.IFS(S2464 = "", "", S2464 &lt; 500, "Low", S2464 &lt; 1200, "Medium", TRUE, "High")</f>
        <v>Medium</v>
      </c>
      <c r="W2464" t="str">
        <f t="shared" si="583"/>
        <v>2024-04</v>
      </c>
      <c r="X2464">
        <f t="shared" si="584"/>
        <v>2024</v>
      </c>
    </row>
    <row r="2465" spans="1:24" x14ac:dyDescent="0.3">
      <c r="A2465">
        <f>'Raw_Data'!A2465</f>
        <v>2464</v>
      </c>
      <c r="B2465" t="str">
        <f>'Raw_Data'!B2465</f>
        <v>Customer 5</v>
      </c>
      <c r="C2465" t="str">
        <f>'Raw_Data'!C2465</f>
        <v>Mobile</v>
      </c>
      <c r="D2465">
        <f>'Raw_Data'!D2465</f>
        <v>1960</v>
      </c>
      <c r="E2465">
        <f>'Raw_Data'!E2465</f>
        <v>658</v>
      </c>
      <c r="F2465">
        <f>'Raw_Data'!F2465</f>
        <v>45394.624999988424</v>
      </c>
      <c r="G2465" t="str">
        <f t="shared" si="570"/>
        <v>Customer 5</v>
      </c>
      <c r="H2465" t="str">
        <f t="shared" si="571"/>
        <v>MOBILE</v>
      </c>
      <c r="I2465" t="str">
        <f t="shared" si="572"/>
        <v>Changed</v>
      </c>
      <c r="J2465">
        <f t="shared" si="573"/>
        <v>1960</v>
      </c>
      <c r="K2465">
        <f t="shared" si="574"/>
        <v>658</v>
      </c>
      <c r="L2465" s="8">
        <f t="shared" si="575"/>
        <v>45394</v>
      </c>
      <c r="M2465" t="str">
        <f t="shared" ca="1" si="576"/>
        <v>OK</v>
      </c>
      <c r="P2465">
        <f t="shared" si="577"/>
        <v>2464</v>
      </c>
      <c r="Q2465" t="str">
        <f t="shared" si="578"/>
        <v>Customer 5</v>
      </c>
      <c r="R2465" t="str">
        <f t="shared" si="579"/>
        <v>MOBILE</v>
      </c>
      <c r="S2465">
        <f t="shared" si="580"/>
        <v>1960</v>
      </c>
      <c r="T2465">
        <f t="shared" si="581"/>
        <v>658</v>
      </c>
      <c r="U2465" s="8">
        <f t="shared" si="582"/>
        <v>45394</v>
      </c>
      <c r="V2465" t="str" cm="1">
        <f t="array" ref="V2465">_xlfn.IFS(S2465 = "", "", S2465 &lt; 500, "Low", S2465 &lt; 1200, "Medium", TRUE, "High")</f>
        <v>High</v>
      </c>
      <c r="W2465" t="str">
        <f t="shared" si="583"/>
        <v>2024-04</v>
      </c>
      <c r="X2465">
        <f t="shared" si="584"/>
        <v>2024</v>
      </c>
    </row>
    <row r="2466" spans="1:24" x14ac:dyDescent="0.3">
      <c r="A2466">
        <f>'Raw_Data'!A2466</f>
        <v>2465</v>
      </c>
      <c r="B2466" t="str">
        <f>'Raw_Data'!B2466</f>
        <v>Customer 5</v>
      </c>
      <c r="C2466" t="str">
        <f>'Raw_Data'!C2466</f>
        <v>Embedded</v>
      </c>
      <c r="D2466">
        <f>'Raw_Data'!D2466</f>
        <v>3297</v>
      </c>
      <c r="E2466">
        <f>'Raw_Data'!E2466</f>
        <v>3614</v>
      </c>
      <c r="F2466">
        <f>'Raw_Data'!F2466</f>
        <v>45394.666666655095</v>
      </c>
      <c r="G2466" t="str">
        <f t="shared" si="570"/>
        <v>Customer 5</v>
      </c>
      <c r="H2466" t="str">
        <f t="shared" si="571"/>
        <v>EMBEDDED</v>
      </c>
      <c r="I2466" t="str">
        <f t="shared" si="572"/>
        <v>Changed</v>
      </c>
      <c r="J2466">
        <f t="shared" si="573"/>
        <v>3297</v>
      </c>
      <c r="K2466">
        <f t="shared" si="574"/>
        <v>3614</v>
      </c>
      <c r="L2466" s="8">
        <f t="shared" si="575"/>
        <v>45394</v>
      </c>
      <c r="M2466" t="str">
        <f t="shared" ca="1" si="576"/>
        <v>OK</v>
      </c>
      <c r="P2466">
        <f t="shared" si="577"/>
        <v>2465</v>
      </c>
      <c r="Q2466" t="str">
        <f t="shared" si="578"/>
        <v>Customer 5</v>
      </c>
      <c r="R2466" t="str">
        <f t="shared" si="579"/>
        <v>EMBEDDED</v>
      </c>
      <c r="S2466">
        <f t="shared" si="580"/>
        <v>3297</v>
      </c>
      <c r="T2466">
        <f t="shared" si="581"/>
        <v>3614</v>
      </c>
      <c r="U2466" s="8">
        <f t="shared" si="582"/>
        <v>45394</v>
      </c>
      <c r="V2466" t="str" cm="1">
        <f t="array" ref="V2466">_xlfn.IFS(S2466 = "", "", S2466 &lt; 500, "Low", S2466 &lt; 1200, "Medium", TRUE, "High")</f>
        <v>High</v>
      </c>
      <c r="W2466" t="str">
        <f t="shared" si="583"/>
        <v>2024-04</v>
      </c>
      <c r="X2466">
        <f t="shared" si="584"/>
        <v>2024</v>
      </c>
    </row>
    <row r="2467" spans="1:24" x14ac:dyDescent="0.3">
      <c r="A2467">
        <f>'Raw_Data'!A2467</f>
        <v>2466</v>
      </c>
      <c r="B2467" t="str">
        <f>'Raw_Data'!B2467</f>
        <v>Customer 7</v>
      </c>
      <c r="C2467" t="str">
        <f>'Raw_Data'!C2467</f>
        <v>Desktop</v>
      </c>
      <c r="D2467">
        <f>'Raw_Data'!D2467</f>
        <v>3312</v>
      </c>
      <c r="E2467">
        <f>'Raw_Data'!E2467</f>
        <v>4888</v>
      </c>
      <c r="F2467">
        <f>'Raw_Data'!F2467</f>
        <v>45394.70833332176</v>
      </c>
      <c r="G2467" t="str">
        <f t="shared" si="570"/>
        <v>Customer 7</v>
      </c>
      <c r="H2467" t="str">
        <f t="shared" si="571"/>
        <v>DESKTOP</v>
      </c>
      <c r="I2467" t="str">
        <f t="shared" si="572"/>
        <v>Changed</v>
      </c>
      <c r="J2467">
        <f t="shared" si="573"/>
        <v>3312</v>
      </c>
      <c r="K2467">
        <f t="shared" si="574"/>
        <v>4888</v>
      </c>
      <c r="L2467" s="8">
        <f t="shared" si="575"/>
        <v>45394</v>
      </c>
      <c r="M2467" t="str">
        <f t="shared" ca="1" si="576"/>
        <v>OK</v>
      </c>
      <c r="P2467">
        <f t="shared" si="577"/>
        <v>2466</v>
      </c>
      <c r="Q2467" t="str">
        <f t="shared" si="578"/>
        <v>Customer 7</v>
      </c>
      <c r="R2467" t="str">
        <f t="shared" si="579"/>
        <v>DESKTOP</v>
      </c>
      <c r="S2467">
        <f t="shared" si="580"/>
        <v>3312</v>
      </c>
      <c r="T2467">
        <f t="shared" si="581"/>
        <v>4888</v>
      </c>
      <c r="U2467" s="8">
        <f t="shared" si="582"/>
        <v>45394</v>
      </c>
      <c r="V2467" t="str" cm="1">
        <f t="array" ref="V2467">_xlfn.IFS(S2467 = "", "", S2467 &lt; 500, "Low", S2467 &lt; 1200, "Medium", TRUE, "High")</f>
        <v>High</v>
      </c>
      <c r="W2467" t="str">
        <f t="shared" si="583"/>
        <v>2024-04</v>
      </c>
      <c r="X2467">
        <f t="shared" si="584"/>
        <v>2024</v>
      </c>
    </row>
    <row r="2468" spans="1:24" x14ac:dyDescent="0.3">
      <c r="A2468">
        <f>'Raw_Data'!A2468</f>
        <v>2467</v>
      </c>
      <c r="B2468" t="str">
        <f>'Raw_Data'!B2468</f>
        <v>Customer 6</v>
      </c>
      <c r="C2468" t="str">
        <f>'Raw_Data'!C2468</f>
        <v>Desktop</v>
      </c>
      <c r="D2468">
        <f>'Raw_Data'!D2468</f>
        <v>951</v>
      </c>
      <c r="E2468">
        <f>'Raw_Data'!E2468</f>
        <v>2477</v>
      </c>
      <c r="F2468">
        <f>'Raw_Data'!F2468</f>
        <v>45394.749999988424</v>
      </c>
      <c r="G2468" t="str">
        <f t="shared" si="570"/>
        <v>Customer 6</v>
      </c>
      <c r="H2468" t="str">
        <f t="shared" si="571"/>
        <v>DESKTOP</v>
      </c>
      <c r="I2468" t="str">
        <f t="shared" si="572"/>
        <v>Changed</v>
      </c>
      <c r="J2468">
        <f t="shared" si="573"/>
        <v>951</v>
      </c>
      <c r="K2468">
        <f t="shared" si="574"/>
        <v>2477</v>
      </c>
      <c r="L2468" s="8">
        <f t="shared" si="575"/>
        <v>45394</v>
      </c>
      <c r="M2468" t="str">
        <f t="shared" ca="1" si="576"/>
        <v>OK</v>
      </c>
      <c r="P2468">
        <f t="shared" si="577"/>
        <v>2467</v>
      </c>
      <c r="Q2468" t="str">
        <f t="shared" si="578"/>
        <v>Customer 6</v>
      </c>
      <c r="R2468" t="str">
        <f t="shared" si="579"/>
        <v>DESKTOP</v>
      </c>
      <c r="S2468">
        <f t="shared" si="580"/>
        <v>951</v>
      </c>
      <c r="T2468">
        <f t="shared" si="581"/>
        <v>2477</v>
      </c>
      <c r="U2468" s="8">
        <f t="shared" si="582"/>
        <v>45394</v>
      </c>
      <c r="V2468" t="str" cm="1">
        <f t="array" ref="V2468">_xlfn.IFS(S2468 = "", "", S2468 &lt; 500, "Low", S2468 &lt; 1200, "Medium", TRUE, "High")</f>
        <v>Medium</v>
      </c>
      <c r="W2468" t="str">
        <f t="shared" si="583"/>
        <v>2024-04</v>
      </c>
      <c r="X2468">
        <f t="shared" si="584"/>
        <v>2024</v>
      </c>
    </row>
    <row r="2469" spans="1:24" x14ac:dyDescent="0.3">
      <c r="A2469">
        <f>'Raw_Data'!A2469</f>
        <v>2468</v>
      </c>
      <c r="B2469" t="str">
        <f>'Raw_Data'!B2469</f>
        <v>Customer 4</v>
      </c>
      <c r="C2469" t="str">
        <f>'Raw_Data'!C2469</f>
        <v>Embedded</v>
      </c>
      <c r="D2469">
        <f>'Raw_Data'!D2469</f>
        <v>1070</v>
      </c>
      <c r="E2469">
        <f>'Raw_Data'!E2469</f>
        <v>1339</v>
      </c>
      <c r="F2469">
        <f>'Raw_Data'!F2469</f>
        <v>45394.791666655095</v>
      </c>
      <c r="G2469" t="str">
        <f t="shared" si="570"/>
        <v>Customer 4</v>
      </c>
      <c r="H2469" t="str">
        <f t="shared" si="571"/>
        <v>EMBEDDED</v>
      </c>
      <c r="I2469" t="str">
        <f t="shared" si="572"/>
        <v>Changed</v>
      </c>
      <c r="J2469">
        <f t="shared" si="573"/>
        <v>1070</v>
      </c>
      <c r="K2469">
        <f t="shared" si="574"/>
        <v>1339</v>
      </c>
      <c r="L2469" s="8">
        <f t="shared" si="575"/>
        <v>45394</v>
      </c>
      <c r="M2469" t="str">
        <f t="shared" ca="1" si="576"/>
        <v>OK</v>
      </c>
      <c r="P2469">
        <f t="shared" si="577"/>
        <v>2468</v>
      </c>
      <c r="Q2469" t="str">
        <f t="shared" si="578"/>
        <v>Customer 4</v>
      </c>
      <c r="R2469" t="str">
        <f t="shared" si="579"/>
        <v>EMBEDDED</v>
      </c>
      <c r="S2469">
        <f t="shared" si="580"/>
        <v>1070</v>
      </c>
      <c r="T2469">
        <f t="shared" si="581"/>
        <v>1339</v>
      </c>
      <c r="U2469" s="8">
        <f t="shared" si="582"/>
        <v>45394</v>
      </c>
      <c r="V2469" t="str" cm="1">
        <f t="array" ref="V2469">_xlfn.IFS(S2469 = "", "", S2469 &lt; 500, "Low", S2469 &lt; 1200, "Medium", TRUE, "High")</f>
        <v>Medium</v>
      </c>
      <c r="W2469" t="str">
        <f t="shared" si="583"/>
        <v>2024-04</v>
      </c>
      <c r="X2469">
        <f t="shared" si="584"/>
        <v>2024</v>
      </c>
    </row>
    <row r="2470" spans="1:24" x14ac:dyDescent="0.3">
      <c r="A2470">
        <f>'Raw_Data'!A2470</f>
        <v>2469</v>
      </c>
      <c r="B2470" t="str">
        <f>'Raw_Data'!B2470</f>
        <v>Customer 5</v>
      </c>
      <c r="C2470" t="str">
        <f>'Raw_Data'!C2470</f>
        <v>Embedded</v>
      </c>
      <c r="D2470">
        <f>'Raw_Data'!D2470</f>
        <v>2435</v>
      </c>
      <c r="E2470">
        <f>'Raw_Data'!E2470</f>
        <v>1597</v>
      </c>
      <c r="F2470">
        <f>'Raw_Data'!F2470</f>
        <v>45394.83333332176</v>
      </c>
      <c r="G2470" t="str">
        <f t="shared" si="570"/>
        <v>Customer 5</v>
      </c>
      <c r="H2470" t="str">
        <f t="shared" si="571"/>
        <v>EMBEDDED</v>
      </c>
      <c r="I2470" t="str">
        <f t="shared" si="572"/>
        <v>Changed</v>
      </c>
      <c r="J2470">
        <f t="shared" si="573"/>
        <v>2435</v>
      </c>
      <c r="K2470">
        <f t="shared" si="574"/>
        <v>1597</v>
      </c>
      <c r="L2470" s="8">
        <f t="shared" si="575"/>
        <v>45394</v>
      </c>
      <c r="M2470" t="str">
        <f t="shared" ca="1" si="576"/>
        <v>OK</v>
      </c>
      <c r="P2470">
        <f t="shared" si="577"/>
        <v>2469</v>
      </c>
      <c r="Q2470" t="str">
        <f t="shared" si="578"/>
        <v>Customer 5</v>
      </c>
      <c r="R2470" t="str">
        <f t="shared" si="579"/>
        <v>EMBEDDED</v>
      </c>
      <c r="S2470">
        <f t="shared" si="580"/>
        <v>2435</v>
      </c>
      <c r="T2470">
        <f t="shared" si="581"/>
        <v>1597</v>
      </c>
      <c r="U2470" s="8">
        <f t="shared" si="582"/>
        <v>45394</v>
      </c>
      <c r="V2470" t="str" cm="1">
        <f t="array" ref="V2470">_xlfn.IFS(S2470 = "", "", S2470 &lt; 500, "Low", S2470 &lt; 1200, "Medium", TRUE, "High")</f>
        <v>High</v>
      </c>
      <c r="W2470" t="str">
        <f t="shared" si="583"/>
        <v>2024-04</v>
      </c>
      <c r="X2470">
        <f t="shared" si="584"/>
        <v>2024</v>
      </c>
    </row>
    <row r="2471" spans="1:24" x14ac:dyDescent="0.3">
      <c r="A2471">
        <f>'Raw_Data'!A2471</f>
        <v>2470</v>
      </c>
      <c r="B2471" t="str">
        <f>'Raw_Data'!B2471</f>
        <v>Customer 3</v>
      </c>
      <c r="C2471" t="str">
        <f>'Raw_Data'!C2471</f>
        <v>Mobile</v>
      </c>
      <c r="D2471">
        <f>'Raw_Data'!D2471</f>
        <v>867</v>
      </c>
      <c r="E2471">
        <f>'Raw_Data'!E2471</f>
        <v>3703</v>
      </c>
      <c r="F2471">
        <f>'Raw_Data'!F2471</f>
        <v>45394.874999988424</v>
      </c>
      <c r="G2471" t="str">
        <f t="shared" si="570"/>
        <v>Customer 3</v>
      </c>
      <c r="H2471" t="str">
        <f t="shared" si="571"/>
        <v>MOBILE</v>
      </c>
      <c r="I2471" t="str">
        <f t="shared" si="572"/>
        <v>Changed</v>
      </c>
      <c r="J2471">
        <f t="shared" si="573"/>
        <v>867</v>
      </c>
      <c r="K2471">
        <f t="shared" si="574"/>
        <v>3703</v>
      </c>
      <c r="L2471" s="8">
        <f t="shared" si="575"/>
        <v>45394</v>
      </c>
      <c r="M2471" t="str">
        <f t="shared" ca="1" si="576"/>
        <v>OK</v>
      </c>
      <c r="P2471">
        <f t="shared" si="577"/>
        <v>2470</v>
      </c>
      <c r="Q2471" t="str">
        <f t="shared" si="578"/>
        <v>Customer 3</v>
      </c>
      <c r="R2471" t="str">
        <f t="shared" si="579"/>
        <v>MOBILE</v>
      </c>
      <c r="S2471">
        <f t="shared" si="580"/>
        <v>867</v>
      </c>
      <c r="T2471">
        <f t="shared" si="581"/>
        <v>3703</v>
      </c>
      <c r="U2471" s="8">
        <f t="shared" si="582"/>
        <v>45394</v>
      </c>
      <c r="V2471" t="str" cm="1">
        <f t="array" ref="V2471">_xlfn.IFS(S2471 = "", "", S2471 &lt; 500, "Low", S2471 &lt; 1200, "Medium", TRUE, "High")</f>
        <v>Medium</v>
      </c>
      <c r="W2471" t="str">
        <f t="shared" si="583"/>
        <v>2024-04</v>
      </c>
      <c r="X2471">
        <f t="shared" si="584"/>
        <v>2024</v>
      </c>
    </row>
    <row r="2472" spans="1:24" x14ac:dyDescent="0.3">
      <c r="A2472">
        <f>'Raw_Data'!A2472</f>
        <v>2471</v>
      </c>
      <c r="B2472" t="str">
        <f>'Raw_Data'!B2472</f>
        <v>Customer 8</v>
      </c>
      <c r="C2472" t="str">
        <f>'Raw_Data'!C2472</f>
        <v>Mobile</v>
      </c>
      <c r="D2472">
        <f>'Raw_Data'!D2472</f>
        <v>2439</v>
      </c>
      <c r="E2472">
        <f>'Raw_Data'!E2472</f>
        <v>946</v>
      </c>
      <c r="F2472">
        <f>'Raw_Data'!F2472</f>
        <v>45394.916666655095</v>
      </c>
      <c r="G2472" t="str">
        <f t="shared" si="570"/>
        <v>Customer 8</v>
      </c>
      <c r="H2472" t="str">
        <f t="shared" si="571"/>
        <v>MOBILE</v>
      </c>
      <c r="I2472" t="str">
        <f t="shared" si="572"/>
        <v>Changed</v>
      </c>
      <c r="J2472">
        <f t="shared" si="573"/>
        <v>2439</v>
      </c>
      <c r="K2472">
        <f t="shared" si="574"/>
        <v>946</v>
      </c>
      <c r="L2472" s="8">
        <f t="shared" si="575"/>
        <v>45394</v>
      </c>
      <c r="M2472" t="str">
        <f t="shared" ca="1" si="576"/>
        <v>OK</v>
      </c>
      <c r="P2472">
        <f t="shared" si="577"/>
        <v>2471</v>
      </c>
      <c r="Q2472" t="str">
        <f t="shared" si="578"/>
        <v>Customer 8</v>
      </c>
      <c r="R2472" t="str">
        <f t="shared" si="579"/>
        <v>MOBILE</v>
      </c>
      <c r="S2472">
        <f t="shared" si="580"/>
        <v>2439</v>
      </c>
      <c r="T2472">
        <f t="shared" si="581"/>
        <v>946</v>
      </c>
      <c r="U2472" s="8">
        <f t="shared" si="582"/>
        <v>45394</v>
      </c>
      <c r="V2472" t="str" cm="1">
        <f t="array" ref="V2472">_xlfn.IFS(S2472 = "", "", S2472 &lt; 500, "Low", S2472 &lt; 1200, "Medium", TRUE, "High")</f>
        <v>High</v>
      </c>
      <c r="W2472" t="str">
        <f t="shared" si="583"/>
        <v>2024-04</v>
      </c>
      <c r="X2472">
        <f t="shared" si="584"/>
        <v>2024</v>
      </c>
    </row>
    <row r="2473" spans="1:24" x14ac:dyDescent="0.3">
      <c r="A2473">
        <f>'Raw_Data'!A2473</f>
        <v>2472</v>
      </c>
      <c r="B2473" t="str">
        <f>'Raw_Data'!B2473</f>
        <v>Customer 2</v>
      </c>
      <c r="C2473" t="str">
        <f>'Raw_Data'!C2473</f>
        <v>Desktop</v>
      </c>
      <c r="D2473">
        <f>'Raw_Data'!D2473</f>
        <v>126</v>
      </c>
      <c r="E2473">
        <f>'Raw_Data'!E2473</f>
        <v>579</v>
      </c>
      <c r="F2473">
        <f>'Raw_Data'!F2473</f>
        <v>45394.95833332176</v>
      </c>
      <c r="G2473" t="str">
        <f t="shared" si="570"/>
        <v>Customer 2</v>
      </c>
      <c r="H2473" t="str">
        <f t="shared" si="571"/>
        <v>DESKTOP</v>
      </c>
      <c r="I2473" t="str">
        <f t="shared" si="572"/>
        <v>Changed</v>
      </c>
      <c r="J2473">
        <f t="shared" si="573"/>
        <v>126</v>
      </c>
      <c r="K2473">
        <f t="shared" si="574"/>
        <v>579</v>
      </c>
      <c r="L2473" s="8">
        <f t="shared" si="575"/>
        <v>45394</v>
      </c>
      <c r="M2473" t="str">
        <f t="shared" ca="1" si="576"/>
        <v>OK</v>
      </c>
      <c r="P2473">
        <f t="shared" si="577"/>
        <v>2472</v>
      </c>
      <c r="Q2473" t="str">
        <f t="shared" si="578"/>
        <v>Customer 2</v>
      </c>
      <c r="R2473" t="str">
        <f t="shared" si="579"/>
        <v>DESKTOP</v>
      </c>
      <c r="S2473">
        <f t="shared" si="580"/>
        <v>126</v>
      </c>
      <c r="T2473">
        <f t="shared" si="581"/>
        <v>579</v>
      </c>
      <c r="U2473" s="8">
        <f t="shared" si="582"/>
        <v>45394</v>
      </c>
      <c r="V2473" t="str" cm="1">
        <f t="array" ref="V2473">_xlfn.IFS(S2473 = "", "", S2473 &lt; 500, "Low", S2473 &lt; 1200, "Medium", TRUE, "High")</f>
        <v>Low</v>
      </c>
      <c r="W2473" t="str">
        <f t="shared" si="583"/>
        <v>2024-04</v>
      </c>
      <c r="X2473">
        <f t="shared" si="584"/>
        <v>2024</v>
      </c>
    </row>
    <row r="2474" spans="1:24" x14ac:dyDescent="0.3">
      <c r="A2474">
        <f>'Raw_Data'!A2474</f>
        <v>2473</v>
      </c>
      <c r="B2474" t="str">
        <f>'Raw_Data'!B2474</f>
        <v>Customer 9</v>
      </c>
      <c r="C2474" t="str">
        <f>'Raw_Data'!C2474</f>
        <v>Mobile</v>
      </c>
      <c r="D2474">
        <f>'Raw_Data'!D2474</f>
        <v>645</v>
      </c>
      <c r="E2474">
        <f>'Raw_Data'!E2474</f>
        <v>1429</v>
      </c>
      <c r="F2474">
        <f>'Raw_Data'!F2474</f>
        <v>45394.999999988424</v>
      </c>
      <c r="G2474" t="str">
        <f t="shared" si="570"/>
        <v>Customer 9</v>
      </c>
      <c r="H2474" t="str">
        <f t="shared" si="571"/>
        <v>MOBILE</v>
      </c>
      <c r="I2474" t="str">
        <f t="shared" si="572"/>
        <v>Changed</v>
      </c>
      <c r="J2474">
        <f t="shared" si="573"/>
        <v>645</v>
      </c>
      <c r="K2474">
        <f t="shared" si="574"/>
        <v>1429</v>
      </c>
      <c r="L2474" s="8">
        <f t="shared" si="575"/>
        <v>45394</v>
      </c>
      <c r="M2474" t="str">
        <f t="shared" ca="1" si="576"/>
        <v>OK</v>
      </c>
      <c r="P2474">
        <f t="shared" si="577"/>
        <v>2473</v>
      </c>
      <c r="Q2474" t="str">
        <f t="shared" si="578"/>
        <v>Customer 9</v>
      </c>
      <c r="R2474" t="str">
        <f t="shared" si="579"/>
        <v>MOBILE</v>
      </c>
      <c r="S2474">
        <f t="shared" si="580"/>
        <v>645</v>
      </c>
      <c r="T2474">
        <f t="shared" si="581"/>
        <v>1429</v>
      </c>
      <c r="U2474" s="8">
        <f t="shared" si="582"/>
        <v>45394</v>
      </c>
      <c r="V2474" t="str" cm="1">
        <f t="array" ref="V2474">_xlfn.IFS(S2474 = "", "", S2474 &lt; 500, "Low", S2474 &lt; 1200, "Medium", TRUE, "High")</f>
        <v>Medium</v>
      </c>
      <c r="W2474" t="str">
        <f t="shared" si="583"/>
        <v>2024-04</v>
      </c>
      <c r="X2474">
        <f t="shared" si="584"/>
        <v>2024</v>
      </c>
    </row>
    <row r="2475" spans="1:24" x14ac:dyDescent="0.3">
      <c r="A2475">
        <f>'Raw_Data'!A2475</f>
        <v>2474</v>
      </c>
      <c r="B2475" t="str">
        <f>'Raw_Data'!B2475</f>
        <v>Customer 2</v>
      </c>
      <c r="C2475" t="str">
        <f>'Raw_Data'!C2475</f>
        <v>Mobile</v>
      </c>
      <c r="D2475">
        <f>'Raw_Data'!D2475</f>
        <v>1912</v>
      </c>
      <c r="E2475">
        <f>'Raw_Data'!E2475</f>
        <v>3571</v>
      </c>
      <c r="F2475">
        <f>'Raw_Data'!F2475</f>
        <v>45395.041666655095</v>
      </c>
      <c r="G2475" t="str">
        <f t="shared" si="570"/>
        <v>Customer 2</v>
      </c>
      <c r="H2475" t="str">
        <f t="shared" si="571"/>
        <v>MOBILE</v>
      </c>
      <c r="I2475" t="str">
        <f t="shared" si="572"/>
        <v>Changed</v>
      </c>
      <c r="J2475">
        <f t="shared" si="573"/>
        <v>1912</v>
      </c>
      <c r="K2475">
        <f t="shared" si="574"/>
        <v>3571</v>
      </c>
      <c r="L2475" s="8">
        <f t="shared" si="575"/>
        <v>45395</v>
      </c>
      <c r="M2475" t="str">
        <f t="shared" ca="1" si="576"/>
        <v>OK</v>
      </c>
      <c r="P2475">
        <f t="shared" si="577"/>
        <v>2474</v>
      </c>
      <c r="Q2475" t="str">
        <f t="shared" si="578"/>
        <v>Customer 2</v>
      </c>
      <c r="R2475" t="str">
        <f t="shared" si="579"/>
        <v>MOBILE</v>
      </c>
      <c r="S2475">
        <f t="shared" si="580"/>
        <v>1912</v>
      </c>
      <c r="T2475">
        <f t="shared" si="581"/>
        <v>3571</v>
      </c>
      <c r="U2475" s="8">
        <f t="shared" si="582"/>
        <v>45395</v>
      </c>
      <c r="V2475" t="str" cm="1">
        <f t="array" ref="V2475">_xlfn.IFS(S2475 = "", "", S2475 &lt; 500, "Low", S2475 &lt; 1200, "Medium", TRUE, "High")</f>
        <v>High</v>
      </c>
      <c r="W2475" t="str">
        <f t="shared" si="583"/>
        <v>2024-04</v>
      </c>
      <c r="X2475">
        <f t="shared" si="584"/>
        <v>2024</v>
      </c>
    </row>
    <row r="2476" spans="1:24" x14ac:dyDescent="0.3">
      <c r="A2476">
        <f>'Raw_Data'!A2476</f>
        <v>2475</v>
      </c>
      <c r="B2476" t="str">
        <f>'Raw_Data'!B2476</f>
        <v>Customer 11</v>
      </c>
      <c r="C2476" t="str">
        <f>'Raw_Data'!C2476</f>
        <v>Workstation</v>
      </c>
      <c r="D2476">
        <f>'Raw_Data'!D2476</f>
        <v>1641</v>
      </c>
      <c r="E2476">
        <f>'Raw_Data'!E2476</f>
        <v>2781</v>
      </c>
      <c r="F2476">
        <f>'Raw_Data'!F2476</f>
        <v>45395.08333332176</v>
      </c>
      <c r="G2476" t="str">
        <f t="shared" si="570"/>
        <v>Customer 11</v>
      </c>
      <c r="H2476" t="str">
        <f t="shared" si="571"/>
        <v>WORKSTATION</v>
      </c>
      <c r="I2476" t="str">
        <f t="shared" si="572"/>
        <v>Changed</v>
      </c>
      <c r="J2476">
        <f t="shared" si="573"/>
        <v>1641</v>
      </c>
      <c r="K2476">
        <f t="shared" si="574"/>
        <v>2781</v>
      </c>
      <c r="L2476" s="8">
        <f t="shared" si="575"/>
        <v>45395</v>
      </c>
      <c r="M2476" t="str">
        <f t="shared" ca="1" si="576"/>
        <v>OK</v>
      </c>
      <c r="P2476">
        <f t="shared" si="577"/>
        <v>2475</v>
      </c>
      <c r="Q2476" t="str">
        <f t="shared" si="578"/>
        <v>Customer 11</v>
      </c>
      <c r="R2476" t="str">
        <f t="shared" si="579"/>
        <v>WORKSTATION</v>
      </c>
      <c r="S2476">
        <f t="shared" si="580"/>
        <v>1641</v>
      </c>
      <c r="T2476">
        <f t="shared" si="581"/>
        <v>2781</v>
      </c>
      <c r="U2476" s="8">
        <f t="shared" si="582"/>
        <v>45395</v>
      </c>
      <c r="V2476" t="str" cm="1">
        <f t="array" ref="V2476">_xlfn.IFS(S2476 = "", "", S2476 &lt; 500, "Low", S2476 &lt; 1200, "Medium", TRUE, "High")</f>
        <v>High</v>
      </c>
      <c r="W2476" t="str">
        <f t="shared" si="583"/>
        <v>2024-04</v>
      </c>
      <c r="X2476">
        <f t="shared" si="584"/>
        <v>2024</v>
      </c>
    </row>
    <row r="2477" spans="1:24" x14ac:dyDescent="0.3">
      <c r="A2477">
        <f>'Raw_Data'!A2477</f>
        <v>2476</v>
      </c>
      <c r="B2477" t="str">
        <f>'Raw_Data'!B2477</f>
        <v>Customer 3</v>
      </c>
      <c r="C2477" t="str">
        <f>'Raw_Data'!C2477</f>
        <v>Mobile</v>
      </c>
      <c r="D2477">
        <f>'Raw_Data'!D2477</f>
        <v>2227</v>
      </c>
      <c r="E2477">
        <f>'Raw_Data'!E2477</f>
        <v>4063</v>
      </c>
      <c r="F2477">
        <f>'Raw_Data'!F2477</f>
        <v>45395.124999988424</v>
      </c>
      <c r="G2477" t="str">
        <f t="shared" si="570"/>
        <v>Customer 3</v>
      </c>
      <c r="H2477" t="str">
        <f t="shared" si="571"/>
        <v>MOBILE</v>
      </c>
      <c r="I2477" t="str">
        <f t="shared" si="572"/>
        <v>Changed</v>
      </c>
      <c r="J2477">
        <f t="shared" si="573"/>
        <v>2227</v>
      </c>
      <c r="K2477">
        <f t="shared" si="574"/>
        <v>4063</v>
      </c>
      <c r="L2477" s="8">
        <f t="shared" si="575"/>
        <v>45395</v>
      </c>
      <c r="M2477" t="str">
        <f t="shared" ca="1" si="576"/>
        <v>OK</v>
      </c>
      <c r="P2477">
        <f t="shared" si="577"/>
        <v>2476</v>
      </c>
      <c r="Q2477" t="str">
        <f t="shared" si="578"/>
        <v>Customer 3</v>
      </c>
      <c r="R2477" t="str">
        <f t="shared" si="579"/>
        <v>MOBILE</v>
      </c>
      <c r="S2477">
        <f t="shared" si="580"/>
        <v>2227</v>
      </c>
      <c r="T2477">
        <f t="shared" si="581"/>
        <v>4063</v>
      </c>
      <c r="U2477" s="8">
        <f t="shared" si="582"/>
        <v>45395</v>
      </c>
      <c r="V2477" t="str" cm="1">
        <f t="array" ref="V2477">_xlfn.IFS(S2477 = "", "", S2477 &lt; 500, "Low", S2477 &lt; 1200, "Medium", TRUE, "High")</f>
        <v>High</v>
      </c>
      <c r="W2477" t="str">
        <f t="shared" si="583"/>
        <v>2024-04</v>
      </c>
      <c r="X2477">
        <f t="shared" si="584"/>
        <v>2024</v>
      </c>
    </row>
    <row r="2478" spans="1:24" x14ac:dyDescent="0.3">
      <c r="A2478">
        <f>'Raw_Data'!A2478</f>
        <v>2477</v>
      </c>
      <c r="B2478" t="str">
        <f>'Raw_Data'!B2478</f>
        <v>Customer 9</v>
      </c>
      <c r="C2478" t="str">
        <f>'Raw_Data'!C2478</f>
        <v>Workstation</v>
      </c>
      <c r="D2478">
        <f>'Raw_Data'!D2478</f>
        <v>463</v>
      </c>
      <c r="E2478">
        <f>'Raw_Data'!E2478</f>
        <v>3692</v>
      </c>
      <c r="F2478">
        <f>'Raw_Data'!F2478</f>
        <v>45395.166666655095</v>
      </c>
      <c r="G2478" t="str">
        <f t="shared" si="570"/>
        <v>Customer 9</v>
      </c>
      <c r="H2478" t="str">
        <f t="shared" si="571"/>
        <v>WORKSTATION</v>
      </c>
      <c r="I2478" t="str">
        <f t="shared" si="572"/>
        <v>Changed</v>
      </c>
      <c r="J2478">
        <f t="shared" si="573"/>
        <v>463</v>
      </c>
      <c r="K2478">
        <f t="shared" si="574"/>
        <v>3692</v>
      </c>
      <c r="L2478" s="8">
        <f t="shared" si="575"/>
        <v>45395</v>
      </c>
      <c r="M2478" t="str">
        <f t="shared" ca="1" si="576"/>
        <v>OK</v>
      </c>
      <c r="P2478">
        <f t="shared" si="577"/>
        <v>2477</v>
      </c>
      <c r="Q2478" t="str">
        <f t="shared" si="578"/>
        <v>Customer 9</v>
      </c>
      <c r="R2478" t="str">
        <f t="shared" si="579"/>
        <v>WORKSTATION</v>
      </c>
      <c r="S2478">
        <f t="shared" si="580"/>
        <v>463</v>
      </c>
      <c r="T2478">
        <f t="shared" si="581"/>
        <v>3692</v>
      </c>
      <c r="U2478" s="8">
        <f t="shared" si="582"/>
        <v>45395</v>
      </c>
      <c r="V2478" t="str" cm="1">
        <f t="array" ref="V2478">_xlfn.IFS(S2478 = "", "", S2478 &lt; 500, "Low", S2478 &lt; 1200, "Medium", TRUE, "High")</f>
        <v>Low</v>
      </c>
      <c r="W2478" t="str">
        <f t="shared" si="583"/>
        <v>2024-04</v>
      </c>
      <c r="X2478">
        <f t="shared" si="584"/>
        <v>2024</v>
      </c>
    </row>
    <row r="2479" spans="1:24" x14ac:dyDescent="0.3">
      <c r="A2479">
        <f>'Raw_Data'!A2479</f>
        <v>2478</v>
      </c>
      <c r="B2479" t="str">
        <f>'Raw_Data'!B2479</f>
        <v>Customer 5</v>
      </c>
      <c r="C2479" t="str">
        <f>'Raw_Data'!C2479</f>
        <v>Embedded</v>
      </c>
      <c r="D2479">
        <f>'Raw_Data'!D2479</f>
        <v>3594</v>
      </c>
      <c r="E2479">
        <f>'Raw_Data'!E2479</f>
        <v>152</v>
      </c>
      <c r="F2479">
        <f>'Raw_Data'!F2479</f>
        <v>45395.20833332176</v>
      </c>
      <c r="G2479" t="str">
        <f t="shared" si="570"/>
        <v>Customer 5</v>
      </c>
      <c r="H2479" t="str">
        <f t="shared" si="571"/>
        <v>EMBEDDED</v>
      </c>
      <c r="I2479" t="str">
        <f t="shared" si="572"/>
        <v>Changed</v>
      </c>
      <c r="J2479">
        <f t="shared" si="573"/>
        <v>3594</v>
      </c>
      <c r="K2479">
        <f t="shared" si="574"/>
        <v>152</v>
      </c>
      <c r="L2479" s="8">
        <f t="shared" si="575"/>
        <v>45395</v>
      </c>
      <c r="M2479" t="str">
        <f t="shared" ca="1" si="576"/>
        <v>OK</v>
      </c>
      <c r="P2479">
        <f t="shared" si="577"/>
        <v>2478</v>
      </c>
      <c r="Q2479" t="str">
        <f t="shared" si="578"/>
        <v>Customer 5</v>
      </c>
      <c r="R2479" t="str">
        <f t="shared" si="579"/>
        <v>EMBEDDED</v>
      </c>
      <c r="S2479">
        <f t="shared" si="580"/>
        <v>3594</v>
      </c>
      <c r="T2479">
        <f t="shared" si="581"/>
        <v>152</v>
      </c>
      <c r="U2479" s="8">
        <f t="shared" si="582"/>
        <v>45395</v>
      </c>
      <c r="V2479" t="str" cm="1">
        <f t="array" ref="V2479">_xlfn.IFS(S2479 = "", "", S2479 &lt; 500, "Low", S2479 &lt; 1200, "Medium", TRUE, "High")</f>
        <v>High</v>
      </c>
      <c r="W2479" t="str">
        <f t="shared" si="583"/>
        <v>2024-04</v>
      </c>
      <c r="X2479">
        <f t="shared" si="584"/>
        <v>2024</v>
      </c>
    </row>
    <row r="2480" spans="1:24" x14ac:dyDescent="0.3">
      <c r="A2480">
        <f>'Raw_Data'!A2480</f>
        <v>2479</v>
      </c>
      <c r="B2480" t="str">
        <f>'Raw_Data'!B2480</f>
        <v>Customer 15</v>
      </c>
      <c r="C2480" t="str">
        <f>'Raw_Data'!C2480</f>
        <v>Workstation</v>
      </c>
      <c r="D2480">
        <f>'Raw_Data'!D2480</f>
        <v>2288</v>
      </c>
      <c r="E2480">
        <f>'Raw_Data'!E2480</f>
        <v>4567</v>
      </c>
      <c r="F2480">
        <f>'Raw_Data'!F2480</f>
        <v>45395.249999988424</v>
      </c>
      <c r="G2480" t="str">
        <f t="shared" si="570"/>
        <v>Customer 15</v>
      </c>
      <c r="H2480" t="str">
        <f t="shared" si="571"/>
        <v>WORKSTATION</v>
      </c>
      <c r="I2480" t="str">
        <f t="shared" si="572"/>
        <v>Changed</v>
      </c>
      <c r="J2480">
        <f t="shared" si="573"/>
        <v>2288</v>
      </c>
      <c r="K2480">
        <f t="shared" si="574"/>
        <v>4567</v>
      </c>
      <c r="L2480" s="8">
        <f t="shared" si="575"/>
        <v>45395</v>
      </c>
      <c r="M2480" t="str">
        <f t="shared" ca="1" si="576"/>
        <v>OK</v>
      </c>
      <c r="P2480">
        <f t="shared" si="577"/>
        <v>2479</v>
      </c>
      <c r="Q2480" t="str">
        <f t="shared" si="578"/>
        <v>Customer 15</v>
      </c>
      <c r="R2480" t="str">
        <f t="shared" si="579"/>
        <v>WORKSTATION</v>
      </c>
      <c r="S2480">
        <f t="shared" si="580"/>
        <v>2288</v>
      </c>
      <c r="T2480">
        <f t="shared" si="581"/>
        <v>4567</v>
      </c>
      <c r="U2480" s="8">
        <f t="shared" si="582"/>
        <v>45395</v>
      </c>
      <c r="V2480" t="str" cm="1">
        <f t="array" ref="V2480">_xlfn.IFS(S2480 = "", "", S2480 &lt; 500, "Low", S2480 &lt; 1200, "Medium", TRUE, "High")</f>
        <v>High</v>
      </c>
      <c r="W2480" t="str">
        <f t="shared" si="583"/>
        <v>2024-04</v>
      </c>
      <c r="X2480">
        <f t="shared" si="584"/>
        <v>2024</v>
      </c>
    </row>
    <row r="2481" spans="1:24" x14ac:dyDescent="0.3">
      <c r="A2481">
        <f>'Raw_Data'!A2481</f>
        <v>2480</v>
      </c>
      <c r="B2481" t="str">
        <f>'Raw_Data'!B2481</f>
        <v>Customer 4</v>
      </c>
      <c r="C2481" t="str">
        <f>'Raw_Data'!C2481</f>
        <v>Mobile</v>
      </c>
      <c r="D2481">
        <f>'Raw_Data'!D2481</f>
        <v>666</v>
      </c>
      <c r="E2481">
        <f>'Raw_Data'!E2481</f>
        <v>4463</v>
      </c>
      <c r="F2481">
        <f>'Raw_Data'!F2481</f>
        <v>45395.291666655095</v>
      </c>
      <c r="G2481" t="str">
        <f t="shared" si="570"/>
        <v>Customer 4</v>
      </c>
      <c r="H2481" t="str">
        <f t="shared" si="571"/>
        <v>MOBILE</v>
      </c>
      <c r="I2481" t="str">
        <f t="shared" si="572"/>
        <v>Changed</v>
      </c>
      <c r="J2481">
        <f t="shared" si="573"/>
        <v>666</v>
      </c>
      <c r="K2481">
        <f t="shared" si="574"/>
        <v>4463</v>
      </c>
      <c r="L2481" s="8">
        <f t="shared" si="575"/>
        <v>45395</v>
      </c>
      <c r="M2481" t="str">
        <f t="shared" ca="1" si="576"/>
        <v>OK</v>
      </c>
      <c r="P2481">
        <f t="shared" si="577"/>
        <v>2480</v>
      </c>
      <c r="Q2481" t="str">
        <f t="shared" si="578"/>
        <v>Customer 4</v>
      </c>
      <c r="R2481" t="str">
        <f t="shared" si="579"/>
        <v>MOBILE</v>
      </c>
      <c r="S2481">
        <f t="shared" si="580"/>
        <v>666</v>
      </c>
      <c r="T2481">
        <f t="shared" si="581"/>
        <v>4463</v>
      </c>
      <c r="U2481" s="8">
        <f t="shared" si="582"/>
        <v>45395</v>
      </c>
      <c r="V2481" t="str" cm="1">
        <f t="array" ref="V2481">_xlfn.IFS(S2481 = "", "", S2481 &lt; 500, "Low", S2481 &lt; 1200, "Medium", TRUE, "High")</f>
        <v>Medium</v>
      </c>
      <c r="W2481" t="str">
        <f t="shared" si="583"/>
        <v>2024-04</v>
      </c>
      <c r="X2481">
        <f t="shared" si="584"/>
        <v>2024</v>
      </c>
    </row>
    <row r="2482" spans="1:24" x14ac:dyDescent="0.3">
      <c r="A2482">
        <f>'Raw_Data'!A2482</f>
        <v>2481</v>
      </c>
      <c r="B2482" t="str">
        <f>'Raw_Data'!B2482</f>
        <v>Customer 5</v>
      </c>
      <c r="C2482" t="str">
        <f>'Raw_Data'!C2482</f>
        <v>Mobile</v>
      </c>
      <c r="D2482">
        <f>'Raw_Data'!D2482</f>
        <v>1764</v>
      </c>
      <c r="E2482">
        <f>'Raw_Data'!E2482</f>
        <v>306</v>
      </c>
      <c r="F2482">
        <f>'Raw_Data'!F2482</f>
        <v>45395.33333332176</v>
      </c>
      <c r="G2482" t="str">
        <f t="shared" si="570"/>
        <v>Customer 5</v>
      </c>
      <c r="H2482" t="str">
        <f t="shared" si="571"/>
        <v>MOBILE</v>
      </c>
      <c r="I2482" t="str">
        <f t="shared" si="572"/>
        <v>Changed</v>
      </c>
      <c r="J2482">
        <f t="shared" si="573"/>
        <v>1764</v>
      </c>
      <c r="K2482">
        <f t="shared" si="574"/>
        <v>306</v>
      </c>
      <c r="L2482" s="8">
        <f t="shared" si="575"/>
        <v>45395</v>
      </c>
      <c r="M2482" t="str">
        <f t="shared" ca="1" si="576"/>
        <v>OK</v>
      </c>
      <c r="P2482">
        <f t="shared" si="577"/>
        <v>2481</v>
      </c>
      <c r="Q2482" t="str">
        <f t="shared" si="578"/>
        <v>Customer 5</v>
      </c>
      <c r="R2482" t="str">
        <f t="shared" si="579"/>
        <v>MOBILE</v>
      </c>
      <c r="S2482">
        <f t="shared" si="580"/>
        <v>1764</v>
      </c>
      <c r="T2482">
        <f t="shared" si="581"/>
        <v>306</v>
      </c>
      <c r="U2482" s="8">
        <f t="shared" si="582"/>
        <v>45395</v>
      </c>
      <c r="V2482" t="str" cm="1">
        <f t="array" ref="V2482">_xlfn.IFS(S2482 = "", "", S2482 &lt; 500, "Low", S2482 &lt; 1200, "Medium", TRUE, "High")</f>
        <v>High</v>
      </c>
      <c r="W2482" t="str">
        <f t="shared" si="583"/>
        <v>2024-04</v>
      </c>
      <c r="X2482">
        <f t="shared" si="584"/>
        <v>2024</v>
      </c>
    </row>
    <row r="2483" spans="1:24" x14ac:dyDescent="0.3">
      <c r="A2483">
        <f>'Raw_Data'!A2483</f>
        <v>2482</v>
      </c>
      <c r="B2483" t="str">
        <f>'Raw_Data'!B2483</f>
        <v>Customer 11</v>
      </c>
      <c r="C2483" t="str">
        <f>'Raw_Data'!C2483</f>
        <v>Desktop</v>
      </c>
      <c r="D2483">
        <f>'Raw_Data'!D2483</f>
        <v>2315</v>
      </c>
      <c r="E2483">
        <f>'Raw_Data'!E2483</f>
        <v>3939</v>
      </c>
      <c r="F2483">
        <f>'Raw_Data'!F2483</f>
        <v>45395.374999988424</v>
      </c>
      <c r="G2483" t="str">
        <f t="shared" si="570"/>
        <v>Customer 11</v>
      </c>
      <c r="H2483" t="str">
        <f t="shared" si="571"/>
        <v>DESKTOP</v>
      </c>
      <c r="I2483" t="str">
        <f t="shared" si="572"/>
        <v>Changed</v>
      </c>
      <c r="J2483">
        <f t="shared" si="573"/>
        <v>2315</v>
      </c>
      <c r="K2483">
        <f t="shared" si="574"/>
        <v>3939</v>
      </c>
      <c r="L2483" s="8">
        <f t="shared" si="575"/>
        <v>45395</v>
      </c>
      <c r="M2483" t="str">
        <f t="shared" ca="1" si="576"/>
        <v>OK</v>
      </c>
      <c r="P2483">
        <f t="shared" si="577"/>
        <v>2482</v>
      </c>
      <c r="Q2483" t="str">
        <f t="shared" si="578"/>
        <v>Customer 11</v>
      </c>
      <c r="R2483" t="str">
        <f t="shared" si="579"/>
        <v>DESKTOP</v>
      </c>
      <c r="S2483">
        <f t="shared" si="580"/>
        <v>2315</v>
      </c>
      <c r="T2483">
        <f t="shared" si="581"/>
        <v>3939</v>
      </c>
      <c r="U2483" s="8">
        <f t="shared" si="582"/>
        <v>45395</v>
      </c>
      <c r="V2483" t="str" cm="1">
        <f t="array" ref="V2483">_xlfn.IFS(S2483 = "", "", S2483 &lt; 500, "Low", S2483 &lt; 1200, "Medium", TRUE, "High")</f>
        <v>High</v>
      </c>
      <c r="W2483" t="str">
        <f t="shared" si="583"/>
        <v>2024-04</v>
      </c>
      <c r="X2483">
        <f t="shared" si="584"/>
        <v>2024</v>
      </c>
    </row>
    <row r="2484" spans="1:24" x14ac:dyDescent="0.3">
      <c r="A2484">
        <f>'Raw_Data'!A2484</f>
        <v>2483</v>
      </c>
      <c r="B2484" t="str">
        <f>'Raw_Data'!B2484</f>
        <v>Customer 12</v>
      </c>
      <c r="C2484" t="str">
        <f>'Raw_Data'!C2484</f>
        <v>Mobile</v>
      </c>
      <c r="D2484">
        <f>'Raw_Data'!D2484</f>
        <v>2072</v>
      </c>
      <c r="E2484">
        <f>'Raw_Data'!E2484</f>
        <v>1034</v>
      </c>
      <c r="F2484">
        <f>'Raw_Data'!F2484</f>
        <v>45395.416666655095</v>
      </c>
      <c r="G2484" t="str">
        <f t="shared" si="570"/>
        <v>Customer 12</v>
      </c>
      <c r="H2484" t="str">
        <f t="shared" si="571"/>
        <v>MOBILE</v>
      </c>
      <c r="I2484" t="str">
        <f t="shared" si="572"/>
        <v>Changed</v>
      </c>
      <c r="J2484">
        <f t="shared" si="573"/>
        <v>2072</v>
      </c>
      <c r="K2484">
        <f t="shared" si="574"/>
        <v>1034</v>
      </c>
      <c r="L2484" s="8">
        <f t="shared" si="575"/>
        <v>45395</v>
      </c>
      <c r="M2484" t="str">
        <f t="shared" ca="1" si="576"/>
        <v>OK</v>
      </c>
      <c r="P2484">
        <f t="shared" si="577"/>
        <v>2483</v>
      </c>
      <c r="Q2484" t="str">
        <f t="shared" si="578"/>
        <v>Customer 12</v>
      </c>
      <c r="R2484" t="str">
        <f t="shared" si="579"/>
        <v>MOBILE</v>
      </c>
      <c r="S2484">
        <f t="shared" si="580"/>
        <v>2072</v>
      </c>
      <c r="T2484">
        <f t="shared" si="581"/>
        <v>1034</v>
      </c>
      <c r="U2484" s="8">
        <f t="shared" si="582"/>
        <v>45395</v>
      </c>
      <c r="V2484" t="str" cm="1">
        <f t="array" ref="V2484">_xlfn.IFS(S2484 = "", "", S2484 &lt; 500, "Low", S2484 &lt; 1200, "Medium", TRUE, "High")</f>
        <v>High</v>
      </c>
      <c r="W2484" t="str">
        <f t="shared" si="583"/>
        <v>2024-04</v>
      </c>
      <c r="X2484">
        <f t="shared" si="584"/>
        <v>2024</v>
      </c>
    </row>
    <row r="2485" spans="1:24" x14ac:dyDescent="0.3">
      <c r="A2485">
        <f>'Raw_Data'!A2485</f>
        <v>2484</v>
      </c>
      <c r="B2485" t="str">
        <f>'Raw_Data'!B2485</f>
        <v>Customer 5</v>
      </c>
      <c r="C2485" t="str">
        <f>'Raw_Data'!C2485</f>
        <v>Embedded</v>
      </c>
      <c r="D2485">
        <f>'Raw_Data'!D2485</f>
        <v>20</v>
      </c>
      <c r="E2485">
        <f>'Raw_Data'!E2485</f>
        <v>3463</v>
      </c>
      <c r="F2485">
        <f>'Raw_Data'!F2485</f>
        <v>45395.45833332176</v>
      </c>
      <c r="G2485" t="str">
        <f t="shared" si="570"/>
        <v>Customer 5</v>
      </c>
      <c r="H2485" t="str">
        <f t="shared" si="571"/>
        <v>EMBEDDED</v>
      </c>
      <c r="I2485" t="str">
        <f t="shared" si="572"/>
        <v>Changed</v>
      </c>
      <c r="J2485">
        <f t="shared" si="573"/>
        <v>20</v>
      </c>
      <c r="K2485">
        <f t="shared" si="574"/>
        <v>3463</v>
      </c>
      <c r="L2485" s="8">
        <f t="shared" si="575"/>
        <v>45395</v>
      </c>
      <c r="M2485" t="str">
        <f t="shared" ca="1" si="576"/>
        <v>OK</v>
      </c>
      <c r="P2485">
        <f t="shared" si="577"/>
        <v>2484</v>
      </c>
      <c r="Q2485" t="str">
        <f t="shared" si="578"/>
        <v>Customer 5</v>
      </c>
      <c r="R2485" t="str">
        <f t="shared" si="579"/>
        <v>EMBEDDED</v>
      </c>
      <c r="S2485">
        <f t="shared" si="580"/>
        <v>20</v>
      </c>
      <c r="T2485">
        <f t="shared" si="581"/>
        <v>3463</v>
      </c>
      <c r="U2485" s="8">
        <f t="shared" si="582"/>
        <v>45395</v>
      </c>
      <c r="V2485" t="str" cm="1">
        <f t="array" ref="V2485">_xlfn.IFS(S2485 = "", "", S2485 &lt; 500, "Low", S2485 &lt; 1200, "Medium", TRUE, "High")</f>
        <v>Low</v>
      </c>
      <c r="W2485" t="str">
        <f t="shared" si="583"/>
        <v>2024-04</v>
      </c>
      <c r="X2485">
        <f t="shared" si="584"/>
        <v>2024</v>
      </c>
    </row>
    <row r="2486" spans="1:24" x14ac:dyDescent="0.3">
      <c r="A2486">
        <f>'Raw_Data'!A2486</f>
        <v>2485</v>
      </c>
      <c r="B2486" t="str">
        <f>'Raw_Data'!B2486</f>
        <v>Customer 12</v>
      </c>
      <c r="C2486" t="str">
        <f>'Raw_Data'!C2486</f>
        <v>Workstation</v>
      </c>
      <c r="D2486">
        <f>'Raw_Data'!D2486</f>
        <v>3890</v>
      </c>
      <c r="E2486">
        <f>'Raw_Data'!E2486</f>
        <v>1277</v>
      </c>
      <c r="F2486">
        <f>'Raw_Data'!F2486</f>
        <v>45395.499999988424</v>
      </c>
      <c r="G2486" t="str">
        <f t="shared" si="570"/>
        <v>Customer 12</v>
      </c>
      <c r="H2486" t="str">
        <f t="shared" si="571"/>
        <v>WORKSTATION</v>
      </c>
      <c r="I2486" t="str">
        <f t="shared" si="572"/>
        <v>Changed</v>
      </c>
      <c r="J2486">
        <f t="shared" si="573"/>
        <v>3890</v>
      </c>
      <c r="K2486">
        <f t="shared" si="574"/>
        <v>1277</v>
      </c>
      <c r="L2486" s="8">
        <f t="shared" si="575"/>
        <v>45395</v>
      </c>
      <c r="M2486" t="str">
        <f t="shared" ca="1" si="576"/>
        <v>OK</v>
      </c>
      <c r="P2486">
        <f t="shared" si="577"/>
        <v>2485</v>
      </c>
      <c r="Q2486" t="str">
        <f t="shared" si="578"/>
        <v>Customer 12</v>
      </c>
      <c r="R2486" t="str">
        <f t="shared" si="579"/>
        <v>WORKSTATION</v>
      </c>
      <c r="S2486">
        <f t="shared" si="580"/>
        <v>3890</v>
      </c>
      <c r="T2486">
        <f t="shared" si="581"/>
        <v>1277</v>
      </c>
      <c r="U2486" s="8">
        <f t="shared" si="582"/>
        <v>45395</v>
      </c>
      <c r="V2486" t="str" cm="1">
        <f t="array" ref="V2486">_xlfn.IFS(S2486 = "", "", S2486 &lt; 500, "Low", S2486 &lt; 1200, "Medium", TRUE, "High")</f>
        <v>High</v>
      </c>
      <c r="W2486" t="str">
        <f t="shared" si="583"/>
        <v>2024-04</v>
      </c>
      <c r="X2486">
        <f t="shared" si="584"/>
        <v>2024</v>
      </c>
    </row>
    <row r="2487" spans="1:24" x14ac:dyDescent="0.3">
      <c r="A2487">
        <f>'Raw_Data'!A2487</f>
        <v>2486</v>
      </c>
      <c r="B2487" t="str">
        <f>'Raw_Data'!B2487</f>
        <v>Customer 1</v>
      </c>
      <c r="C2487" t="str">
        <f>'Raw_Data'!C2487</f>
        <v>Mobile</v>
      </c>
      <c r="D2487">
        <f>'Raw_Data'!D2487</f>
        <v>395</v>
      </c>
      <c r="E2487">
        <f>'Raw_Data'!E2487</f>
        <v>4198</v>
      </c>
      <c r="F2487">
        <f>'Raw_Data'!F2487</f>
        <v>45395.541666655095</v>
      </c>
      <c r="G2487" t="str">
        <f t="shared" si="570"/>
        <v>Customer 1</v>
      </c>
      <c r="H2487" t="str">
        <f t="shared" si="571"/>
        <v>MOBILE</v>
      </c>
      <c r="I2487" t="str">
        <f t="shared" si="572"/>
        <v>Changed</v>
      </c>
      <c r="J2487">
        <f t="shared" si="573"/>
        <v>395</v>
      </c>
      <c r="K2487">
        <f t="shared" si="574"/>
        <v>4198</v>
      </c>
      <c r="L2487" s="8">
        <f t="shared" si="575"/>
        <v>45395</v>
      </c>
      <c r="M2487" t="str">
        <f t="shared" ca="1" si="576"/>
        <v>OK</v>
      </c>
      <c r="P2487">
        <f t="shared" si="577"/>
        <v>2486</v>
      </c>
      <c r="Q2487" t="str">
        <f t="shared" si="578"/>
        <v>Customer 1</v>
      </c>
      <c r="R2487" t="str">
        <f t="shared" si="579"/>
        <v>MOBILE</v>
      </c>
      <c r="S2487">
        <f t="shared" si="580"/>
        <v>395</v>
      </c>
      <c r="T2487">
        <f t="shared" si="581"/>
        <v>4198</v>
      </c>
      <c r="U2487" s="8">
        <f t="shared" si="582"/>
        <v>45395</v>
      </c>
      <c r="V2487" t="str" cm="1">
        <f t="array" ref="V2487">_xlfn.IFS(S2487 = "", "", S2487 &lt; 500, "Low", S2487 &lt; 1200, "Medium", TRUE, "High")</f>
        <v>Low</v>
      </c>
      <c r="W2487" t="str">
        <f t="shared" si="583"/>
        <v>2024-04</v>
      </c>
      <c r="X2487">
        <f t="shared" si="584"/>
        <v>2024</v>
      </c>
    </row>
    <row r="2488" spans="1:24" x14ac:dyDescent="0.3">
      <c r="A2488">
        <f>'Raw_Data'!A2488</f>
        <v>2487</v>
      </c>
      <c r="B2488" t="str">
        <f>'Raw_Data'!B2488</f>
        <v>Customer 11</v>
      </c>
      <c r="C2488" t="str">
        <f>'Raw_Data'!C2488</f>
        <v>Workstation</v>
      </c>
      <c r="D2488">
        <f>'Raw_Data'!D2488</f>
        <v>1321</v>
      </c>
      <c r="E2488">
        <f>'Raw_Data'!E2488</f>
        <v>1480</v>
      </c>
      <c r="F2488">
        <f>'Raw_Data'!F2488</f>
        <v>45395.58333332176</v>
      </c>
      <c r="G2488" t="str">
        <f t="shared" si="570"/>
        <v>Customer 11</v>
      </c>
      <c r="H2488" t="str">
        <f t="shared" si="571"/>
        <v>WORKSTATION</v>
      </c>
      <c r="I2488" t="str">
        <f t="shared" si="572"/>
        <v>Changed</v>
      </c>
      <c r="J2488">
        <f t="shared" si="573"/>
        <v>1321</v>
      </c>
      <c r="K2488">
        <f t="shared" si="574"/>
        <v>1480</v>
      </c>
      <c r="L2488" s="8">
        <f t="shared" si="575"/>
        <v>45395</v>
      </c>
      <c r="M2488" t="str">
        <f t="shared" ca="1" si="576"/>
        <v>OK</v>
      </c>
      <c r="P2488">
        <f t="shared" si="577"/>
        <v>2487</v>
      </c>
      <c r="Q2488" t="str">
        <f t="shared" si="578"/>
        <v>Customer 11</v>
      </c>
      <c r="R2488" t="str">
        <f t="shared" si="579"/>
        <v>WORKSTATION</v>
      </c>
      <c r="S2488">
        <f t="shared" si="580"/>
        <v>1321</v>
      </c>
      <c r="T2488">
        <f t="shared" si="581"/>
        <v>1480</v>
      </c>
      <c r="U2488" s="8">
        <f t="shared" si="582"/>
        <v>45395</v>
      </c>
      <c r="V2488" t="str" cm="1">
        <f t="array" ref="V2488">_xlfn.IFS(S2488 = "", "", S2488 &lt; 500, "Low", S2488 &lt; 1200, "Medium", TRUE, "High")</f>
        <v>High</v>
      </c>
      <c r="W2488" t="str">
        <f t="shared" si="583"/>
        <v>2024-04</v>
      </c>
      <c r="X2488">
        <f t="shared" si="584"/>
        <v>2024</v>
      </c>
    </row>
    <row r="2489" spans="1:24" x14ac:dyDescent="0.3">
      <c r="A2489">
        <f>'Raw_Data'!A2489</f>
        <v>2488</v>
      </c>
      <c r="B2489" t="str">
        <f>'Raw_Data'!B2489</f>
        <v>Customer 9</v>
      </c>
      <c r="C2489" t="str">
        <f>'Raw_Data'!C2489</f>
        <v>Desktop</v>
      </c>
      <c r="D2489">
        <f>'Raw_Data'!D2489</f>
        <v>1101</v>
      </c>
      <c r="E2489">
        <f>'Raw_Data'!E2489</f>
        <v>4418</v>
      </c>
      <c r="F2489">
        <f>'Raw_Data'!F2489</f>
        <v>45395.624999988424</v>
      </c>
      <c r="G2489" t="str">
        <f t="shared" si="570"/>
        <v>Customer 9</v>
      </c>
      <c r="H2489" t="str">
        <f t="shared" si="571"/>
        <v>DESKTOP</v>
      </c>
      <c r="I2489" t="str">
        <f t="shared" si="572"/>
        <v>Changed</v>
      </c>
      <c r="J2489">
        <f t="shared" si="573"/>
        <v>1101</v>
      </c>
      <c r="K2489">
        <f t="shared" si="574"/>
        <v>4418</v>
      </c>
      <c r="L2489" s="8">
        <f t="shared" si="575"/>
        <v>45395</v>
      </c>
      <c r="M2489" t="str">
        <f t="shared" ca="1" si="576"/>
        <v>OK</v>
      </c>
      <c r="P2489">
        <f t="shared" si="577"/>
        <v>2488</v>
      </c>
      <c r="Q2489" t="str">
        <f t="shared" si="578"/>
        <v>Customer 9</v>
      </c>
      <c r="R2489" t="str">
        <f t="shared" si="579"/>
        <v>DESKTOP</v>
      </c>
      <c r="S2489">
        <f t="shared" si="580"/>
        <v>1101</v>
      </c>
      <c r="T2489">
        <f t="shared" si="581"/>
        <v>4418</v>
      </c>
      <c r="U2489" s="8">
        <f t="shared" si="582"/>
        <v>45395</v>
      </c>
      <c r="V2489" t="str" cm="1">
        <f t="array" ref="V2489">_xlfn.IFS(S2489 = "", "", S2489 &lt; 500, "Low", S2489 &lt; 1200, "Medium", TRUE, "High")</f>
        <v>Medium</v>
      </c>
      <c r="W2489" t="str">
        <f t="shared" si="583"/>
        <v>2024-04</v>
      </c>
      <c r="X2489">
        <f t="shared" si="584"/>
        <v>2024</v>
      </c>
    </row>
    <row r="2490" spans="1:24" x14ac:dyDescent="0.3">
      <c r="A2490">
        <f>'Raw_Data'!A2490</f>
        <v>2489</v>
      </c>
      <c r="B2490" t="str">
        <f>'Raw_Data'!B2490</f>
        <v>Customer 1</v>
      </c>
      <c r="C2490" t="str">
        <f>'Raw_Data'!C2490</f>
        <v>Embedded</v>
      </c>
      <c r="D2490">
        <f>'Raw_Data'!D2490</f>
        <v>3109</v>
      </c>
      <c r="E2490">
        <f>'Raw_Data'!E2490</f>
        <v>1123</v>
      </c>
      <c r="F2490">
        <f>'Raw_Data'!F2490</f>
        <v>45395.666666655095</v>
      </c>
      <c r="G2490" t="str">
        <f t="shared" si="570"/>
        <v>Customer 1</v>
      </c>
      <c r="H2490" t="str">
        <f t="shared" si="571"/>
        <v>EMBEDDED</v>
      </c>
      <c r="I2490" t="str">
        <f t="shared" si="572"/>
        <v>Changed</v>
      </c>
      <c r="J2490">
        <f t="shared" si="573"/>
        <v>3109</v>
      </c>
      <c r="K2490">
        <f t="shared" si="574"/>
        <v>1123</v>
      </c>
      <c r="L2490" s="8">
        <f t="shared" si="575"/>
        <v>45395</v>
      </c>
      <c r="M2490" t="str">
        <f t="shared" ca="1" si="576"/>
        <v>OK</v>
      </c>
      <c r="P2490">
        <f t="shared" si="577"/>
        <v>2489</v>
      </c>
      <c r="Q2490" t="str">
        <f t="shared" si="578"/>
        <v>Customer 1</v>
      </c>
      <c r="R2490" t="str">
        <f t="shared" si="579"/>
        <v>EMBEDDED</v>
      </c>
      <c r="S2490">
        <f t="shared" si="580"/>
        <v>3109</v>
      </c>
      <c r="T2490">
        <f t="shared" si="581"/>
        <v>1123</v>
      </c>
      <c r="U2490" s="8">
        <f t="shared" si="582"/>
        <v>45395</v>
      </c>
      <c r="V2490" t="str" cm="1">
        <f t="array" ref="V2490">_xlfn.IFS(S2490 = "", "", S2490 &lt; 500, "Low", S2490 &lt; 1200, "Medium", TRUE, "High")</f>
        <v>High</v>
      </c>
      <c r="W2490" t="str">
        <f t="shared" si="583"/>
        <v>2024-04</v>
      </c>
      <c r="X2490">
        <f t="shared" si="584"/>
        <v>2024</v>
      </c>
    </row>
    <row r="2491" spans="1:24" x14ac:dyDescent="0.3">
      <c r="A2491">
        <f>'Raw_Data'!A2491</f>
        <v>2490</v>
      </c>
      <c r="B2491" t="str">
        <f>'Raw_Data'!B2491</f>
        <v>Customer 1</v>
      </c>
      <c r="C2491" t="str">
        <f>'Raw_Data'!C2491</f>
        <v>Workstation</v>
      </c>
      <c r="D2491">
        <f>'Raw_Data'!D2491</f>
        <v>1568</v>
      </c>
      <c r="E2491">
        <f>'Raw_Data'!E2491</f>
        <v>615</v>
      </c>
      <c r="F2491">
        <f>'Raw_Data'!F2491</f>
        <v>45395.70833332176</v>
      </c>
      <c r="G2491" t="str">
        <f t="shared" si="570"/>
        <v>Customer 1</v>
      </c>
      <c r="H2491" t="str">
        <f t="shared" si="571"/>
        <v>WORKSTATION</v>
      </c>
      <c r="I2491" t="str">
        <f t="shared" si="572"/>
        <v>Changed</v>
      </c>
      <c r="J2491">
        <f t="shared" si="573"/>
        <v>1568</v>
      </c>
      <c r="K2491">
        <f t="shared" si="574"/>
        <v>615</v>
      </c>
      <c r="L2491" s="8">
        <f t="shared" si="575"/>
        <v>45395</v>
      </c>
      <c r="M2491" t="str">
        <f t="shared" ca="1" si="576"/>
        <v>OK</v>
      </c>
      <c r="P2491">
        <f t="shared" si="577"/>
        <v>2490</v>
      </c>
      <c r="Q2491" t="str">
        <f t="shared" si="578"/>
        <v>Customer 1</v>
      </c>
      <c r="R2491" t="str">
        <f t="shared" si="579"/>
        <v>WORKSTATION</v>
      </c>
      <c r="S2491">
        <f t="shared" si="580"/>
        <v>1568</v>
      </c>
      <c r="T2491">
        <f t="shared" si="581"/>
        <v>615</v>
      </c>
      <c r="U2491" s="8">
        <f t="shared" si="582"/>
        <v>45395</v>
      </c>
      <c r="V2491" t="str" cm="1">
        <f t="array" ref="V2491">_xlfn.IFS(S2491 = "", "", S2491 &lt; 500, "Low", S2491 &lt; 1200, "Medium", TRUE, "High")</f>
        <v>High</v>
      </c>
      <c r="W2491" t="str">
        <f t="shared" si="583"/>
        <v>2024-04</v>
      </c>
      <c r="X2491">
        <f t="shared" si="584"/>
        <v>2024</v>
      </c>
    </row>
    <row r="2492" spans="1:24" x14ac:dyDescent="0.3">
      <c r="A2492">
        <f>'Raw_Data'!A2492</f>
        <v>2491</v>
      </c>
      <c r="B2492" t="str">
        <f>'Raw_Data'!B2492</f>
        <v>Customer 14</v>
      </c>
      <c r="C2492" t="str">
        <f>'Raw_Data'!C2492</f>
        <v>Embedded</v>
      </c>
      <c r="D2492">
        <f>'Raw_Data'!D2492</f>
        <v>3078</v>
      </c>
      <c r="E2492">
        <f>'Raw_Data'!E2492</f>
        <v>1478</v>
      </c>
      <c r="F2492">
        <f>'Raw_Data'!F2492</f>
        <v>45395.749999988424</v>
      </c>
      <c r="G2492" t="str">
        <f t="shared" si="570"/>
        <v>Customer 14</v>
      </c>
      <c r="H2492" t="str">
        <f t="shared" si="571"/>
        <v>EMBEDDED</v>
      </c>
      <c r="I2492" t="str">
        <f t="shared" si="572"/>
        <v>Changed</v>
      </c>
      <c r="J2492">
        <f t="shared" si="573"/>
        <v>3078</v>
      </c>
      <c r="K2492">
        <f t="shared" si="574"/>
        <v>1478</v>
      </c>
      <c r="L2492" s="8">
        <f t="shared" si="575"/>
        <v>45395</v>
      </c>
      <c r="M2492" t="str">
        <f t="shared" ca="1" si="576"/>
        <v>OK</v>
      </c>
      <c r="P2492">
        <f t="shared" si="577"/>
        <v>2491</v>
      </c>
      <c r="Q2492" t="str">
        <f t="shared" si="578"/>
        <v>Customer 14</v>
      </c>
      <c r="R2492" t="str">
        <f t="shared" si="579"/>
        <v>EMBEDDED</v>
      </c>
      <c r="S2492">
        <f t="shared" si="580"/>
        <v>3078</v>
      </c>
      <c r="T2492">
        <f t="shared" si="581"/>
        <v>1478</v>
      </c>
      <c r="U2492" s="8">
        <f t="shared" si="582"/>
        <v>45395</v>
      </c>
      <c r="V2492" t="str" cm="1">
        <f t="array" ref="V2492">_xlfn.IFS(S2492 = "", "", S2492 &lt; 500, "Low", S2492 &lt; 1200, "Medium", TRUE, "High")</f>
        <v>High</v>
      </c>
      <c r="W2492" t="str">
        <f t="shared" si="583"/>
        <v>2024-04</v>
      </c>
      <c r="X2492">
        <f t="shared" si="584"/>
        <v>2024</v>
      </c>
    </row>
    <row r="2493" spans="1:24" x14ac:dyDescent="0.3">
      <c r="A2493">
        <f>'Raw_Data'!A2493</f>
        <v>2492</v>
      </c>
      <c r="B2493" t="str">
        <f>'Raw_Data'!B2493</f>
        <v>Customer 12</v>
      </c>
      <c r="C2493" t="str">
        <f>'Raw_Data'!C2493</f>
        <v>Mobile</v>
      </c>
      <c r="D2493">
        <f>'Raw_Data'!D2493</f>
        <v>1898</v>
      </c>
      <c r="E2493">
        <f>'Raw_Data'!E2493</f>
        <v>1725</v>
      </c>
      <c r="F2493">
        <f>'Raw_Data'!F2493</f>
        <v>45395.791666655095</v>
      </c>
      <c r="G2493" t="str">
        <f t="shared" si="570"/>
        <v>Customer 12</v>
      </c>
      <c r="H2493" t="str">
        <f t="shared" si="571"/>
        <v>MOBILE</v>
      </c>
      <c r="I2493" t="str">
        <f t="shared" si="572"/>
        <v>Changed</v>
      </c>
      <c r="J2493">
        <f t="shared" si="573"/>
        <v>1898</v>
      </c>
      <c r="K2493">
        <f t="shared" si="574"/>
        <v>1725</v>
      </c>
      <c r="L2493" s="8">
        <f t="shared" si="575"/>
        <v>45395</v>
      </c>
      <c r="M2493" t="str">
        <f t="shared" ca="1" si="576"/>
        <v>OK</v>
      </c>
      <c r="P2493">
        <f t="shared" si="577"/>
        <v>2492</v>
      </c>
      <c r="Q2493" t="str">
        <f t="shared" si="578"/>
        <v>Customer 12</v>
      </c>
      <c r="R2493" t="str">
        <f t="shared" si="579"/>
        <v>MOBILE</v>
      </c>
      <c r="S2493">
        <f t="shared" si="580"/>
        <v>1898</v>
      </c>
      <c r="T2493">
        <f t="shared" si="581"/>
        <v>1725</v>
      </c>
      <c r="U2493" s="8">
        <f t="shared" si="582"/>
        <v>45395</v>
      </c>
      <c r="V2493" t="str" cm="1">
        <f t="array" ref="V2493">_xlfn.IFS(S2493 = "", "", S2493 &lt; 500, "Low", S2493 &lt; 1200, "Medium", TRUE, "High")</f>
        <v>High</v>
      </c>
      <c r="W2493" t="str">
        <f t="shared" si="583"/>
        <v>2024-04</v>
      </c>
      <c r="X2493">
        <f t="shared" si="584"/>
        <v>2024</v>
      </c>
    </row>
    <row r="2494" spans="1:24" x14ac:dyDescent="0.3">
      <c r="A2494">
        <f>'Raw_Data'!A2494</f>
        <v>2493</v>
      </c>
      <c r="B2494" t="str">
        <f>'Raw_Data'!B2494</f>
        <v>Customer 9</v>
      </c>
      <c r="C2494" t="str">
        <f>'Raw_Data'!C2494</f>
        <v>Desktop</v>
      </c>
      <c r="D2494">
        <f>'Raw_Data'!D2494</f>
        <v>851</v>
      </c>
      <c r="E2494">
        <f>'Raw_Data'!E2494</f>
        <v>129</v>
      </c>
      <c r="F2494">
        <f>'Raw_Data'!F2494</f>
        <v>45395.83333332176</v>
      </c>
      <c r="G2494" t="str">
        <f t="shared" si="570"/>
        <v>Customer 9</v>
      </c>
      <c r="H2494" t="str">
        <f t="shared" si="571"/>
        <v>DESKTOP</v>
      </c>
      <c r="I2494" t="str">
        <f t="shared" si="572"/>
        <v>Changed</v>
      </c>
      <c r="J2494">
        <f t="shared" si="573"/>
        <v>851</v>
      </c>
      <c r="K2494">
        <f t="shared" si="574"/>
        <v>129</v>
      </c>
      <c r="L2494" s="8">
        <f t="shared" si="575"/>
        <v>45395</v>
      </c>
      <c r="M2494" t="str">
        <f t="shared" ca="1" si="576"/>
        <v>OK</v>
      </c>
      <c r="P2494">
        <f t="shared" si="577"/>
        <v>2493</v>
      </c>
      <c r="Q2494" t="str">
        <f t="shared" si="578"/>
        <v>Customer 9</v>
      </c>
      <c r="R2494" t="str">
        <f t="shared" si="579"/>
        <v>DESKTOP</v>
      </c>
      <c r="S2494">
        <f t="shared" si="580"/>
        <v>851</v>
      </c>
      <c r="T2494">
        <f t="shared" si="581"/>
        <v>129</v>
      </c>
      <c r="U2494" s="8">
        <f t="shared" si="582"/>
        <v>45395</v>
      </c>
      <c r="V2494" t="str" cm="1">
        <f t="array" ref="V2494">_xlfn.IFS(S2494 = "", "", S2494 &lt; 500, "Low", S2494 &lt; 1200, "Medium", TRUE, "High")</f>
        <v>Medium</v>
      </c>
      <c r="W2494" t="str">
        <f t="shared" si="583"/>
        <v>2024-04</v>
      </c>
      <c r="X2494">
        <f t="shared" si="584"/>
        <v>2024</v>
      </c>
    </row>
    <row r="2495" spans="1:24" x14ac:dyDescent="0.3">
      <c r="A2495">
        <f>'Raw_Data'!A2495</f>
        <v>2494</v>
      </c>
      <c r="B2495" t="str">
        <f>'Raw_Data'!B2495</f>
        <v>Customer 11</v>
      </c>
      <c r="C2495" t="str">
        <f>'Raw_Data'!C2495</f>
        <v>Desktop</v>
      </c>
      <c r="D2495">
        <f>'Raw_Data'!D2495</f>
        <v>3315</v>
      </c>
      <c r="E2495">
        <f>'Raw_Data'!E2495</f>
        <v>4271</v>
      </c>
      <c r="F2495">
        <f>'Raw_Data'!F2495</f>
        <v>45395.874999988424</v>
      </c>
      <c r="G2495" t="str">
        <f t="shared" si="570"/>
        <v>Customer 11</v>
      </c>
      <c r="H2495" t="str">
        <f t="shared" si="571"/>
        <v>DESKTOP</v>
      </c>
      <c r="I2495" t="str">
        <f t="shared" si="572"/>
        <v>Changed</v>
      </c>
      <c r="J2495">
        <f t="shared" si="573"/>
        <v>3315</v>
      </c>
      <c r="K2495">
        <f t="shared" si="574"/>
        <v>4271</v>
      </c>
      <c r="L2495" s="8">
        <f t="shared" si="575"/>
        <v>45395</v>
      </c>
      <c r="M2495" t="str">
        <f t="shared" ca="1" si="576"/>
        <v>OK</v>
      </c>
      <c r="P2495">
        <f t="shared" si="577"/>
        <v>2494</v>
      </c>
      <c r="Q2495" t="str">
        <f t="shared" si="578"/>
        <v>Customer 11</v>
      </c>
      <c r="R2495" t="str">
        <f t="shared" si="579"/>
        <v>DESKTOP</v>
      </c>
      <c r="S2495">
        <f t="shared" si="580"/>
        <v>3315</v>
      </c>
      <c r="T2495">
        <f t="shared" si="581"/>
        <v>4271</v>
      </c>
      <c r="U2495" s="8">
        <f t="shared" si="582"/>
        <v>45395</v>
      </c>
      <c r="V2495" t="str" cm="1">
        <f t="array" ref="V2495">_xlfn.IFS(S2495 = "", "", S2495 &lt; 500, "Low", S2495 &lt; 1200, "Medium", TRUE, "High")</f>
        <v>High</v>
      </c>
      <c r="W2495" t="str">
        <f t="shared" si="583"/>
        <v>2024-04</v>
      </c>
      <c r="X2495">
        <f t="shared" si="584"/>
        <v>2024</v>
      </c>
    </row>
    <row r="2496" spans="1:24" x14ac:dyDescent="0.3">
      <c r="A2496">
        <f>'Raw_Data'!A2496</f>
        <v>2495</v>
      </c>
      <c r="B2496" t="str">
        <f>'Raw_Data'!B2496</f>
        <v>Customer 10</v>
      </c>
      <c r="C2496" t="str">
        <f>'Raw_Data'!C2496</f>
        <v>Desktop</v>
      </c>
      <c r="D2496">
        <f>'Raw_Data'!D2496</f>
        <v>1090</v>
      </c>
      <c r="E2496">
        <f>'Raw_Data'!E2496</f>
        <v>1455</v>
      </c>
      <c r="F2496">
        <f>'Raw_Data'!F2496</f>
        <v>45395.916666655095</v>
      </c>
      <c r="G2496" t="str">
        <f t="shared" si="570"/>
        <v>Customer 10</v>
      </c>
      <c r="H2496" t="str">
        <f t="shared" si="571"/>
        <v>DESKTOP</v>
      </c>
      <c r="I2496" t="str">
        <f t="shared" si="572"/>
        <v>Changed</v>
      </c>
      <c r="J2496">
        <f t="shared" si="573"/>
        <v>1090</v>
      </c>
      <c r="K2496">
        <f t="shared" si="574"/>
        <v>1455</v>
      </c>
      <c r="L2496" s="8">
        <f t="shared" si="575"/>
        <v>45395</v>
      </c>
      <c r="M2496" t="str">
        <f t="shared" ca="1" si="576"/>
        <v>OK</v>
      </c>
      <c r="P2496">
        <f t="shared" si="577"/>
        <v>2495</v>
      </c>
      <c r="Q2496" t="str">
        <f t="shared" si="578"/>
        <v>Customer 10</v>
      </c>
      <c r="R2496" t="str">
        <f t="shared" si="579"/>
        <v>DESKTOP</v>
      </c>
      <c r="S2496">
        <f t="shared" si="580"/>
        <v>1090</v>
      </c>
      <c r="T2496">
        <f t="shared" si="581"/>
        <v>1455</v>
      </c>
      <c r="U2496" s="8">
        <f t="shared" si="582"/>
        <v>45395</v>
      </c>
      <c r="V2496" t="str" cm="1">
        <f t="array" ref="V2496">_xlfn.IFS(S2496 = "", "", S2496 &lt; 500, "Low", S2496 &lt; 1200, "Medium", TRUE, "High")</f>
        <v>Medium</v>
      </c>
      <c r="W2496" t="str">
        <f t="shared" si="583"/>
        <v>2024-04</v>
      </c>
      <c r="X2496">
        <f t="shared" si="584"/>
        <v>2024</v>
      </c>
    </row>
    <row r="2497" spans="1:24" x14ac:dyDescent="0.3">
      <c r="A2497">
        <f>'Raw_Data'!A2497</f>
        <v>2496</v>
      </c>
      <c r="B2497" t="str">
        <f>'Raw_Data'!B2497</f>
        <v>Customer 5</v>
      </c>
      <c r="C2497" t="str">
        <f>'Raw_Data'!C2497</f>
        <v>Embedded</v>
      </c>
      <c r="D2497">
        <f>'Raw_Data'!D2497</f>
        <v>2475</v>
      </c>
      <c r="E2497">
        <f>'Raw_Data'!E2497</f>
        <v>2312</v>
      </c>
      <c r="F2497">
        <f>'Raw_Data'!F2497</f>
        <v>45395.95833332176</v>
      </c>
      <c r="G2497" t="str">
        <f t="shared" si="570"/>
        <v>Customer 5</v>
      </c>
      <c r="H2497" t="str">
        <f t="shared" si="571"/>
        <v>EMBEDDED</v>
      </c>
      <c r="I2497" t="str">
        <f t="shared" si="572"/>
        <v>Changed</v>
      </c>
      <c r="J2497">
        <f t="shared" si="573"/>
        <v>2475</v>
      </c>
      <c r="K2497">
        <f t="shared" si="574"/>
        <v>2312</v>
      </c>
      <c r="L2497" s="8">
        <f t="shared" si="575"/>
        <v>45395</v>
      </c>
      <c r="M2497" t="str">
        <f t="shared" ca="1" si="576"/>
        <v>OK</v>
      </c>
      <c r="P2497">
        <f t="shared" si="577"/>
        <v>2496</v>
      </c>
      <c r="Q2497" t="str">
        <f t="shared" si="578"/>
        <v>Customer 5</v>
      </c>
      <c r="R2497" t="str">
        <f t="shared" si="579"/>
        <v>EMBEDDED</v>
      </c>
      <c r="S2497">
        <f t="shared" si="580"/>
        <v>2475</v>
      </c>
      <c r="T2497">
        <f t="shared" si="581"/>
        <v>2312</v>
      </c>
      <c r="U2497" s="8">
        <f t="shared" si="582"/>
        <v>45395</v>
      </c>
      <c r="V2497" t="str" cm="1">
        <f t="array" ref="V2497">_xlfn.IFS(S2497 = "", "", S2497 &lt; 500, "Low", S2497 &lt; 1200, "Medium", TRUE, "High")</f>
        <v>High</v>
      </c>
      <c r="W2497" t="str">
        <f t="shared" si="583"/>
        <v>2024-04</v>
      </c>
      <c r="X2497">
        <f t="shared" si="584"/>
        <v>2024</v>
      </c>
    </row>
    <row r="2498" spans="1:24" x14ac:dyDescent="0.3">
      <c r="A2498">
        <f>'Raw_Data'!A2498</f>
        <v>2497</v>
      </c>
      <c r="B2498" t="str">
        <f>'Raw_Data'!B2498</f>
        <v>Customer 9</v>
      </c>
      <c r="C2498" t="str">
        <f>'Raw_Data'!C2498</f>
        <v>Mobile</v>
      </c>
      <c r="D2498">
        <f>'Raw_Data'!D2498</f>
        <v>3963</v>
      </c>
      <c r="E2498">
        <f>'Raw_Data'!E2498</f>
        <v>483</v>
      </c>
      <c r="F2498">
        <f>'Raw_Data'!F2498</f>
        <v>45395.999999988424</v>
      </c>
      <c r="G2498" t="str">
        <f t="shared" si="570"/>
        <v>Customer 9</v>
      </c>
      <c r="H2498" t="str">
        <f t="shared" si="571"/>
        <v>MOBILE</v>
      </c>
      <c r="I2498" t="str">
        <f t="shared" si="572"/>
        <v>Changed</v>
      </c>
      <c r="J2498">
        <f t="shared" si="573"/>
        <v>3963</v>
      </c>
      <c r="K2498">
        <f t="shared" si="574"/>
        <v>483</v>
      </c>
      <c r="L2498" s="8">
        <f t="shared" si="575"/>
        <v>45395</v>
      </c>
      <c r="M2498" t="str">
        <f t="shared" ca="1" si="576"/>
        <v>OK</v>
      </c>
      <c r="P2498">
        <f t="shared" si="577"/>
        <v>2497</v>
      </c>
      <c r="Q2498" t="str">
        <f t="shared" si="578"/>
        <v>Customer 9</v>
      </c>
      <c r="R2498" t="str">
        <f t="shared" si="579"/>
        <v>MOBILE</v>
      </c>
      <c r="S2498">
        <f t="shared" si="580"/>
        <v>3963</v>
      </c>
      <c r="T2498">
        <f t="shared" si="581"/>
        <v>483</v>
      </c>
      <c r="U2498" s="8">
        <f t="shared" si="582"/>
        <v>45395</v>
      </c>
      <c r="V2498" t="str" cm="1">
        <f t="array" ref="V2498">_xlfn.IFS(S2498 = "", "", S2498 &lt; 500, "Low", S2498 &lt; 1200, "Medium", TRUE, "High")</f>
        <v>High</v>
      </c>
      <c r="W2498" t="str">
        <f t="shared" si="583"/>
        <v>2024-04</v>
      </c>
      <c r="X2498">
        <f t="shared" si="584"/>
        <v>2024</v>
      </c>
    </row>
    <row r="2499" spans="1:24" x14ac:dyDescent="0.3">
      <c r="A2499">
        <f>'Raw_Data'!A2499</f>
        <v>2498</v>
      </c>
      <c r="B2499" t="str">
        <f>'Raw_Data'!B2499</f>
        <v>Customer 5</v>
      </c>
      <c r="C2499" t="str">
        <f>'Raw_Data'!C2499</f>
        <v>Mobile</v>
      </c>
      <c r="D2499">
        <f>'Raw_Data'!D2499</f>
        <v>178</v>
      </c>
      <c r="E2499">
        <f>'Raw_Data'!E2499</f>
        <v>1726</v>
      </c>
      <c r="F2499">
        <f>'Raw_Data'!F2499</f>
        <v>45396.041666655095</v>
      </c>
      <c r="G2499" t="str">
        <f t="shared" ref="G2499:G2562" si="585">PROPER(CLEAN(TRIM(B2499)))</f>
        <v>Customer 5</v>
      </c>
      <c r="H2499" t="str">
        <f t="shared" ref="H2499:H2562" si="586">UPPER(CLEAN(TRIM(C2499)))</f>
        <v>MOBILE</v>
      </c>
      <c r="I2499" t="str">
        <f t="shared" ref="I2499:I2562" si="587">IF(OR(NOT(EXACT(B2499,G2499)), NOT(EXACT(C2499,H2499))), "Changed", "")</f>
        <v>Changed</v>
      </c>
      <c r="J2499">
        <f t="shared" ref="J2499:J2562" si="588">IFERROR(VALUE(TRIM(D2499)), "")</f>
        <v>178</v>
      </c>
      <c r="K2499">
        <f t="shared" ref="K2499:K2562" si="589">IFERROR(VALUE(TRIM(E2499)), "")</f>
        <v>1726</v>
      </c>
      <c r="L2499" s="8">
        <f t="shared" ref="L2499:L2562" si="590">IF(F2499="","",INT(F2499))</f>
        <v>45396</v>
      </c>
      <c r="M2499" t="str">
        <f t="shared" ref="M2499:M2562" ca="1" si="591">IF(AND(L2499&gt;=DATE(2000,1,1), L2499&lt;=TODAY()+365), "OK", "OutOfRange")</f>
        <v>OK</v>
      </c>
      <c r="P2499">
        <f t="shared" ref="P2499:P2562" si="592">IF(A2499="","",A2499)</f>
        <v>2498</v>
      </c>
      <c r="Q2499" t="str">
        <f t="shared" ref="Q2499:Q2562" si="593">IF(G2499="","",G2499)</f>
        <v>Customer 5</v>
      </c>
      <c r="R2499" t="str">
        <f t="shared" ref="R2499:R2562" si="594">IF(H2499="","",H2499)</f>
        <v>MOBILE</v>
      </c>
      <c r="S2499">
        <f t="shared" ref="S2499:S2562" si="595">IF(J2499="","",J2499)</f>
        <v>178</v>
      </c>
      <c r="T2499">
        <f t="shared" ref="T2499:T2562" si="596">IF(K2499="","",K2499)</f>
        <v>1726</v>
      </c>
      <c r="U2499" s="8">
        <f t="shared" ref="U2499:U2562" si="597">IF(L2499="","",L2499)</f>
        <v>45396</v>
      </c>
      <c r="V2499" t="str" cm="1">
        <f t="array" ref="V2499">_xlfn.IFS(S2499 = "", "", S2499 &lt; 500, "Low", S2499 &lt; 1200, "Medium", TRUE, "High")</f>
        <v>Low</v>
      </c>
      <c r="W2499" t="str">
        <f t="shared" ref="W2499:W2562" si="598">TEXT(U2499, "yyyy-mm")</f>
        <v>2024-04</v>
      </c>
      <c r="X2499">
        <f t="shared" ref="X2499:X2562" si="599">YEAR(U2499)</f>
        <v>2024</v>
      </c>
    </row>
    <row r="2500" spans="1:24" x14ac:dyDescent="0.3">
      <c r="A2500">
        <f>'Raw_Data'!A2500</f>
        <v>2499</v>
      </c>
      <c r="B2500" t="str">
        <f>'Raw_Data'!B2500</f>
        <v>Customer 1</v>
      </c>
      <c r="C2500" t="str">
        <f>'Raw_Data'!C2500</f>
        <v>Desktop</v>
      </c>
      <c r="D2500">
        <f>'Raw_Data'!D2500</f>
        <v>1483</v>
      </c>
      <c r="E2500">
        <f>'Raw_Data'!E2500</f>
        <v>2937</v>
      </c>
      <c r="F2500">
        <f>'Raw_Data'!F2500</f>
        <v>45396.08333332176</v>
      </c>
      <c r="G2500" t="str">
        <f t="shared" si="585"/>
        <v>Customer 1</v>
      </c>
      <c r="H2500" t="str">
        <f t="shared" si="586"/>
        <v>DESKTOP</v>
      </c>
      <c r="I2500" t="str">
        <f t="shared" si="587"/>
        <v>Changed</v>
      </c>
      <c r="J2500">
        <f t="shared" si="588"/>
        <v>1483</v>
      </c>
      <c r="K2500">
        <f t="shared" si="589"/>
        <v>2937</v>
      </c>
      <c r="L2500" s="8">
        <f t="shared" si="590"/>
        <v>45396</v>
      </c>
      <c r="M2500" t="str">
        <f t="shared" ca="1" si="591"/>
        <v>OK</v>
      </c>
      <c r="P2500">
        <f t="shared" si="592"/>
        <v>2499</v>
      </c>
      <c r="Q2500" t="str">
        <f t="shared" si="593"/>
        <v>Customer 1</v>
      </c>
      <c r="R2500" t="str">
        <f t="shared" si="594"/>
        <v>DESKTOP</v>
      </c>
      <c r="S2500">
        <f t="shared" si="595"/>
        <v>1483</v>
      </c>
      <c r="T2500">
        <f t="shared" si="596"/>
        <v>2937</v>
      </c>
      <c r="U2500" s="8">
        <f t="shared" si="597"/>
        <v>45396</v>
      </c>
      <c r="V2500" t="str" cm="1">
        <f t="array" ref="V2500">_xlfn.IFS(S2500 = "", "", S2500 &lt; 500, "Low", S2500 &lt; 1200, "Medium", TRUE, "High")</f>
        <v>High</v>
      </c>
      <c r="W2500" t="str">
        <f t="shared" si="598"/>
        <v>2024-04</v>
      </c>
      <c r="X2500">
        <f t="shared" si="599"/>
        <v>2024</v>
      </c>
    </row>
    <row r="2501" spans="1:24" x14ac:dyDescent="0.3">
      <c r="A2501">
        <f>'Raw_Data'!A2501</f>
        <v>2500</v>
      </c>
      <c r="B2501" t="str">
        <f>'Raw_Data'!B2501</f>
        <v>Customer 1</v>
      </c>
      <c r="C2501" t="str">
        <f>'Raw_Data'!C2501</f>
        <v>Mobile</v>
      </c>
      <c r="D2501">
        <f>'Raw_Data'!D2501</f>
        <v>2304</v>
      </c>
      <c r="E2501">
        <f>'Raw_Data'!E2501</f>
        <v>2089</v>
      </c>
      <c r="F2501">
        <f>'Raw_Data'!F2501</f>
        <v>45396.124999988424</v>
      </c>
      <c r="G2501" t="str">
        <f t="shared" si="585"/>
        <v>Customer 1</v>
      </c>
      <c r="H2501" t="str">
        <f t="shared" si="586"/>
        <v>MOBILE</v>
      </c>
      <c r="I2501" t="str">
        <f t="shared" si="587"/>
        <v>Changed</v>
      </c>
      <c r="J2501">
        <f t="shared" si="588"/>
        <v>2304</v>
      </c>
      <c r="K2501">
        <f t="shared" si="589"/>
        <v>2089</v>
      </c>
      <c r="L2501" s="8">
        <f t="shared" si="590"/>
        <v>45396</v>
      </c>
      <c r="M2501" t="str">
        <f t="shared" ca="1" si="591"/>
        <v>OK</v>
      </c>
      <c r="P2501">
        <f t="shared" si="592"/>
        <v>2500</v>
      </c>
      <c r="Q2501" t="str">
        <f t="shared" si="593"/>
        <v>Customer 1</v>
      </c>
      <c r="R2501" t="str">
        <f t="shared" si="594"/>
        <v>MOBILE</v>
      </c>
      <c r="S2501">
        <f t="shared" si="595"/>
        <v>2304</v>
      </c>
      <c r="T2501">
        <f t="shared" si="596"/>
        <v>2089</v>
      </c>
      <c r="U2501" s="8">
        <f t="shared" si="597"/>
        <v>45396</v>
      </c>
      <c r="V2501" t="str" cm="1">
        <f t="array" ref="V2501">_xlfn.IFS(S2501 = "", "", S2501 &lt; 500, "Low", S2501 &lt; 1200, "Medium", TRUE, "High")</f>
        <v>High</v>
      </c>
      <c r="W2501" t="str">
        <f t="shared" si="598"/>
        <v>2024-04</v>
      </c>
      <c r="X2501">
        <f t="shared" si="599"/>
        <v>2024</v>
      </c>
    </row>
    <row r="2502" spans="1:24" x14ac:dyDescent="0.3">
      <c r="A2502">
        <f>'Raw_Data'!A2502</f>
        <v>2501</v>
      </c>
      <c r="B2502" t="str">
        <f>'Raw_Data'!B2502</f>
        <v>Customer 1</v>
      </c>
      <c r="C2502" t="str">
        <f>'Raw_Data'!C2502</f>
        <v>Workstation</v>
      </c>
      <c r="D2502">
        <f>'Raw_Data'!D2502</f>
        <v>2993</v>
      </c>
      <c r="E2502">
        <f>'Raw_Data'!E2502</f>
        <v>1749</v>
      </c>
      <c r="F2502">
        <f>'Raw_Data'!F2502</f>
        <v>45396.166666655095</v>
      </c>
      <c r="G2502" t="str">
        <f t="shared" si="585"/>
        <v>Customer 1</v>
      </c>
      <c r="H2502" t="str">
        <f t="shared" si="586"/>
        <v>WORKSTATION</v>
      </c>
      <c r="I2502" t="str">
        <f t="shared" si="587"/>
        <v>Changed</v>
      </c>
      <c r="J2502">
        <f t="shared" si="588"/>
        <v>2993</v>
      </c>
      <c r="K2502">
        <f t="shared" si="589"/>
        <v>1749</v>
      </c>
      <c r="L2502" s="8">
        <f t="shared" si="590"/>
        <v>45396</v>
      </c>
      <c r="M2502" t="str">
        <f t="shared" ca="1" si="591"/>
        <v>OK</v>
      </c>
      <c r="P2502">
        <f t="shared" si="592"/>
        <v>2501</v>
      </c>
      <c r="Q2502" t="str">
        <f t="shared" si="593"/>
        <v>Customer 1</v>
      </c>
      <c r="R2502" t="str">
        <f t="shared" si="594"/>
        <v>WORKSTATION</v>
      </c>
      <c r="S2502">
        <f t="shared" si="595"/>
        <v>2993</v>
      </c>
      <c r="T2502">
        <f t="shared" si="596"/>
        <v>1749</v>
      </c>
      <c r="U2502" s="8">
        <f t="shared" si="597"/>
        <v>45396</v>
      </c>
      <c r="V2502" t="str" cm="1">
        <f t="array" ref="V2502">_xlfn.IFS(S2502 = "", "", S2502 &lt; 500, "Low", S2502 &lt; 1200, "Medium", TRUE, "High")</f>
        <v>High</v>
      </c>
      <c r="W2502" t="str">
        <f t="shared" si="598"/>
        <v>2024-04</v>
      </c>
      <c r="X2502">
        <f t="shared" si="599"/>
        <v>2024</v>
      </c>
    </row>
    <row r="2503" spans="1:24" x14ac:dyDescent="0.3">
      <c r="A2503">
        <f>'Raw_Data'!A2503</f>
        <v>2502</v>
      </c>
      <c r="B2503" t="str">
        <f>'Raw_Data'!B2503</f>
        <v>Customer 2</v>
      </c>
      <c r="C2503" t="str">
        <f>'Raw_Data'!C2503</f>
        <v>Workstation</v>
      </c>
      <c r="D2503">
        <f>'Raw_Data'!D2503</f>
        <v>107</v>
      </c>
      <c r="E2503">
        <f>'Raw_Data'!E2503</f>
        <v>3250</v>
      </c>
      <c r="F2503">
        <f>'Raw_Data'!F2503</f>
        <v>45396.20833332176</v>
      </c>
      <c r="G2503" t="str">
        <f t="shared" si="585"/>
        <v>Customer 2</v>
      </c>
      <c r="H2503" t="str">
        <f t="shared" si="586"/>
        <v>WORKSTATION</v>
      </c>
      <c r="I2503" t="str">
        <f t="shared" si="587"/>
        <v>Changed</v>
      </c>
      <c r="J2503">
        <f t="shared" si="588"/>
        <v>107</v>
      </c>
      <c r="K2503">
        <f t="shared" si="589"/>
        <v>3250</v>
      </c>
      <c r="L2503" s="8">
        <f t="shared" si="590"/>
        <v>45396</v>
      </c>
      <c r="M2503" t="str">
        <f t="shared" ca="1" si="591"/>
        <v>OK</v>
      </c>
      <c r="P2503">
        <f t="shared" si="592"/>
        <v>2502</v>
      </c>
      <c r="Q2503" t="str">
        <f t="shared" si="593"/>
        <v>Customer 2</v>
      </c>
      <c r="R2503" t="str">
        <f t="shared" si="594"/>
        <v>WORKSTATION</v>
      </c>
      <c r="S2503">
        <f t="shared" si="595"/>
        <v>107</v>
      </c>
      <c r="T2503">
        <f t="shared" si="596"/>
        <v>3250</v>
      </c>
      <c r="U2503" s="8">
        <f t="shared" si="597"/>
        <v>45396</v>
      </c>
      <c r="V2503" t="str" cm="1">
        <f t="array" ref="V2503">_xlfn.IFS(S2503 = "", "", S2503 &lt; 500, "Low", S2503 &lt; 1200, "Medium", TRUE, "High")</f>
        <v>Low</v>
      </c>
      <c r="W2503" t="str">
        <f t="shared" si="598"/>
        <v>2024-04</v>
      </c>
      <c r="X2503">
        <f t="shared" si="599"/>
        <v>2024</v>
      </c>
    </row>
    <row r="2504" spans="1:24" x14ac:dyDescent="0.3">
      <c r="A2504">
        <f>'Raw_Data'!A2504</f>
        <v>2503</v>
      </c>
      <c r="B2504" t="str">
        <f>'Raw_Data'!B2504</f>
        <v>Customer 2</v>
      </c>
      <c r="C2504" t="str">
        <f>'Raw_Data'!C2504</f>
        <v>Desktop</v>
      </c>
      <c r="D2504">
        <f>'Raw_Data'!D2504</f>
        <v>2757</v>
      </c>
      <c r="E2504">
        <f>'Raw_Data'!E2504</f>
        <v>1509</v>
      </c>
      <c r="F2504">
        <f>'Raw_Data'!F2504</f>
        <v>45396.249999988424</v>
      </c>
      <c r="G2504" t="str">
        <f t="shared" si="585"/>
        <v>Customer 2</v>
      </c>
      <c r="H2504" t="str">
        <f t="shared" si="586"/>
        <v>DESKTOP</v>
      </c>
      <c r="I2504" t="str">
        <f t="shared" si="587"/>
        <v>Changed</v>
      </c>
      <c r="J2504">
        <f t="shared" si="588"/>
        <v>2757</v>
      </c>
      <c r="K2504">
        <f t="shared" si="589"/>
        <v>1509</v>
      </c>
      <c r="L2504" s="8">
        <f t="shared" si="590"/>
        <v>45396</v>
      </c>
      <c r="M2504" t="str">
        <f t="shared" ca="1" si="591"/>
        <v>OK</v>
      </c>
      <c r="P2504">
        <f t="shared" si="592"/>
        <v>2503</v>
      </c>
      <c r="Q2504" t="str">
        <f t="shared" si="593"/>
        <v>Customer 2</v>
      </c>
      <c r="R2504" t="str">
        <f t="shared" si="594"/>
        <v>DESKTOP</v>
      </c>
      <c r="S2504">
        <f t="shared" si="595"/>
        <v>2757</v>
      </c>
      <c r="T2504">
        <f t="shared" si="596"/>
        <v>1509</v>
      </c>
      <c r="U2504" s="8">
        <f t="shared" si="597"/>
        <v>45396</v>
      </c>
      <c r="V2504" t="str" cm="1">
        <f t="array" ref="V2504">_xlfn.IFS(S2504 = "", "", S2504 &lt; 500, "Low", S2504 &lt; 1200, "Medium", TRUE, "High")</f>
        <v>High</v>
      </c>
      <c r="W2504" t="str">
        <f t="shared" si="598"/>
        <v>2024-04</v>
      </c>
      <c r="X2504">
        <f t="shared" si="599"/>
        <v>2024</v>
      </c>
    </row>
    <row r="2505" spans="1:24" x14ac:dyDescent="0.3">
      <c r="A2505">
        <f>'Raw_Data'!A2505</f>
        <v>2504</v>
      </c>
      <c r="B2505" t="str">
        <f>'Raw_Data'!B2505</f>
        <v>Customer 12</v>
      </c>
      <c r="C2505" t="str">
        <f>'Raw_Data'!C2505</f>
        <v>Desktop</v>
      </c>
      <c r="D2505">
        <f>'Raw_Data'!D2505</f>
        <v>1498</v>
      </c>
      <c r="E2505">
        <f>'Raw_Data'!E2505</f>
        <v>3968</v>
      </c>
      <c r="F2505">
        <f>'Raw_Data'!F2505</f>
        <v>45396.291666655095</v>
      </c>
      <c r="G2505" t="str">
        <f t="shared" si="585"/>
        <v>Customer 12</v>
      </c>
      <c r="H2505" t="str">
        <f t="shared" si="586"/>
        <v>DESKTOP</v>
      </c>
      <c r="I2505" t="str">
        <f t="shared" si="587"/>
        <v>Changed</v>
      </c>
      <c r="J2505">
        <f t="shared" si="588"/>
        <v>1498</v>
      </c>
      <c r="K2505">
        <f t="shared" si="589"/>
        <v>3968</v>
      </c>
      <c r="L2505" s="8">
        <f t="shared" si="590"/>
        <v>45396</v>
      </c>
      <c r="M2505" t="str">
        <f t="shared" ca="1" si="591"/>
        <v>OK</v>
      </c>
      <c r="P2505">
        <f t="shared" si="592"/>
        <v>2504</v>
      </c>
      <c r="Q2505" t="str">
        <f t="shared" si="593"/>
        <v>Customer 12</v>
      </c>
      <c r="R2505" t="str">
        <f t="shared" si="594"/>
        <v>DESKTOP</v>
      </c>
      <c r="S2505">
        <f t="shared" si="595"/>
        <v>1498</v>
      </c>
      <c r="T2505">
        <f t="shared" si="596"/>
        <v>3968</v>
      </c>
      <c r="U2505" s="8">
        <f t="shared" si="597"/>
        <v>45396</v>
      </c>
      <c r="V2505" t="str" cm="1">
        <f t="array" ref="V2505">_xlfn.IFS(S2505 = "", "", S2505 &lt; 500, "Low", S2505 &lt; 1200, "Medium", TRUE, "High")</f>
        <v>High</v>
      </c>
      <c r="W2505" t="str">
        <f t="shared" si="598"/>
        <v>2024-04</v>
      </c>
      <c r="X2505">
        <f t="shared" si="599"/>
        <v>2024</v>
      </c>
    </row>
    <row r="2506" spans="1:24" x14ac:dyDescent="0.3">
      <c r="A2506">
        <f>'Raw_Data'!A2506</f>
        <v>2505</v>
      </c>
      <c r="B2506" t="str">
        <f>'Raw_Data'!B2506</f>
        <v>Customer 13</v>
      </c>
      <c r="C2506" t="str">
        <f>'Raw_Data'!C2506</f>
        <v>Embedded</v>
      </c>
      <c r="D2506">
        <f>'Raw_Data'!D2506</f>
        <v>979</v>
      </c>
      <c r="E2506">
        <f>'Raw_Data'!E2506</f>
        <v>1813</v>
      </c>
      <c r="F2506">
        <f>'Raw_Data'!F2506</f>
        <v>45396.33333332176</v>
      </c>
      <c r="G2506" t="str">
        <f t="shared" si="585"/>
        <v>Customer 13</v>
      </c>
      <c r="H2506" t="str">
        <f t="shared" si="586"/>
        <v>EMBEDDED</v>
      </c>
      <c r="I2506" t="str">
        <f t="shared" si="587"/>
        <v>Changed</v>
      </c>
      <c r="J2506">
        <f t="shared" si="588"/>
        <v>979</v>
      </c>
      <c r="K2506">
        <f t="shared" si="589"/>
        <v>1813</v>
      </c>
      <c r="L2506" s="8">
        <f t="shared" si="590"/>
        <v>45396</v>
      </c>
      <c r="M2506" t="str">
        <f t="shared" ca="1" si="591"/>
        <v>OK</v>
      </c>
      <c r="P2506">
        <f t="shared" si="592"/>
        <v>2505</v>
      </c>
      <c r="Q2506" t="str">
        <f t="shared" si="593"/>
        <v>Customer 13</v>
      </c>
      <c r="R2506" t="str">
        <f t="shared" si="594"/>
        <v>EMBEDDED</v>
      </c>
      <c r="S2506">
        <f t="shared" si="595"/>
        <v>979</v>
      </c>
      <c r="T2506">
        <f t="shared" si="596"/>
        <v>1813</v>
      </c>
      <c r="U2506" s="8">
        <f t="shared" si="597"/>
        <v>45396</v>
      </c>
      <c r="V2506" t="str" cm="1">
        <f t="array" ref="V2506">_xlfn.IFS(S2506 = "", "", S2506 &lt; 500, "Low", S2506 &lt; 1200, "Medium", TRUE, "High")</f>
        <v>Medium</v>
      </c>
      <c r="W2506" t="str">
        <f t="shared" si="598"/>
        <v>2024-04</v>
      </c>
      <c r="X2506">
        <f t="shared" si="599"/>
        <v>2024</v>
      </c>
    </row>
    <row r="2507" spans="1:24" x14ac:dyDescent="0.3">
      <c r="A2507">
        <f>'Raw_Data'!A2507</f>
        <v>2506</v>
      </c>
      <c r="B2507" t="str">
        <f>'Raw_Data'!B2507</f>
        <v>Customer 1</v>
      </c>
      <c r="C2507" t="str">
        <f>'Raw_Data'!C2507</f>
        <v>Desktop</v>
      </c>
      <c r="D2507">
        <f>'Raw_Data'!D2507</f>
        <v>3841</v>
      </c>
      <c r="E2507">
        <f>'Raw_Data'!E2507</f>
        <v>1655</v>
      </c>
      <c r="F2507">
        <f>'Raw_Data'!F2507</f>
        <v>45396.374999988424</v>
      </c>
      <c r="G2507" t="str">
        <f t="shared" si="585"/>
        <v>Customer 1</v>
      </c>
      <c r="H2507" t="str">
        <f t="shared" si="586"/>
        <v>DESKTOP</v>
      </c>
      <c r="I2507" t="str">
        <f t="shared" si="587"/>
        <v>Changed</v>
      </c>
      <c r="J2507">
        <f t="shared" si="588"/>
        <v>3841</v>
      </c>
      <c r="K2507">
        <f t="shared" si="589"/>
        <v>1655</v>
      </c>
      <c r="L2507" s="8">
        <f t="shared" si="590"/>
        <v>45396</v>
      </c>
      <c r="M2507" t="str">
        <f t="shared" ca="1" si="591"/>
        <v>OK</v>
      </c>
      <c r="P2507">
        <f t="shared" si="592"/>
        <v>2506</v>
      </c>
      <c r="Q2507" t="str">
        <f t="shared" si="593"/>
        <v>Customer 1</v>
      </c>
      <c r="R2507" t="str">
        <f t="shared" si="594"/>
        <v>DESKTOP</v>
      </c>
      <c r="S2507">
        <f t="shared" si="595"/>
        <v>3841</v>
      </c>
      <c r="T2507">
        <f t="shared" si="596"/>
        <v>1655</v>
      </c>
      <c r="U2507" s="8">
        <f t="shared" si="597"/>
        <v>45396</v>
      </c>
      <c r="V2507" t="str" cm="1">
        <f t="array" ref="V2507">_xlfn.IFS(S2507 = "", "", S2507 &lt; 500, "Low", S2507 &lt; 1200, "Medium", TRUE, "High")</f>
        <v>High</v>
      </c>
      <c r="W2507" t="str">
        <f t="shared" si="598"/>
        <v>2024-04</v>
      </c>
      <c r="X2507">
        <f t="shared" si="599"/>
        <v>2024</v>
      </c>
    </row>
    <row r="2508" spans="1:24" x14ac:dyDescent="0.3">
      <c r="A2508">
        <f>'Raw_Data'!A2508</f>
        <v>2507</v>
      </c>
      <c r="B2508" t="str">
        <f>'Raw_Data'!B2508</f>
        <v>Customer 15</v>
      </c>
      <c r="C2508" t="str">
        <f>'Raw_Data'!C2508</f>
        <v>Embedded</v>
      </c>
      <c r="D2508">
        <f>'Raw_Data'!D2508</f>
        <v>2275</v>
      </c>
      <c r="E2508">
        <f>'Raw_Data'!E2508</f>
        <v>233</v>
      </c>
      <c r="F2508">
        <f>'Raw_Data'!F2508</f>
        <v>45396.416666655095</v>
      </c>
      <c r="G2508" t="str">
        <f t="shared" si="585"/>
        <v>Customer 15</v>
      </c>
      <c r="H2508" t="str">
        <f t="shared" si="586"/>
        <v>EMBEDDED</v>
      </c>
      <c r="I2508" t="str">
        <f t="shared" si="587"/>
        <v>Changed</v>
      </c>
      <c r="J2508">
        <f t="shared" si="588"/>
        <v>2275</v>
      </c>
      <c r="K2508">
        <f t="shared" si="589"/>
        <v>233</v>
      </c>
      <c r="L2508" s="8">
        <f t="shared" si="590"/>
        <v>45396</v>
      </c>
      <c r="M2508" t="str">
        <f t="shared" ca="1" si="591"/>
        <v>OK</v>
      </c>
      <c r="P2508">
        <f t="shared" si="592"/>
        <v>2507</v>
      </c>
      <c r="Q2508" t="str">
        <f t="shared" si="593"/>
        <v>Customer 15</v>
      </c>
      <c r="R2508" t="str">
        <f t="shared" si="594"/>
        <v>EMBEDDED</v>
      </c>
      <c r="S2508">
        <f t="shared" si="595"/>
        <v>2275</v>
      </c>
      <c r="T2508">
        <f t="shared" si="596"/>
        <v>233</v>
      </c>
      <c r="U2508" s="8">
        <f t="shared" si="597"/>
        <v>45396</v>
      </c>
      <c r="V2508" t="str" cm="1">
        <f t="array" ref="V2508">_xlfn.IFS(S2508 = "", "", S2508 &lt; 500, "Low", S2508 &lt; 1200, "Medium", TRUE, "High")</f>
        <v>High</v>
      </c>
      <c r="W2508" t="str">
        <f t="shared" si="598"/>
        <v>2024-04</v>
      </c>
      <c r="X2508">
        <f t="shared" si="599"/>
        <v>2024</v>
      </c>
    </row>
    <row r="2509" spans="1:24" x14ac:dyDescent="0.3">
      <c r="A2509">
        <f>'Raw_Data'!A2509</f>
        <v>2508</v>
      </c>
      <c r="B2509" t="str">
        <f>'Raw_Data'!B2509</f>
        <v>Customer 4</v>
      </c>
      <c r="C2509" t="str">
        <f>'Raw_Data'!C2509</f>
        <v>Workstation</v>
      </c>
      <c r="D2509">
        <f>'Raw_Data'!D2509</f>
        <v>3617</v>
      </c>
      <c r="E2509">
        <f>'Raw_Data'!E2509</f>
        <v>2136</v>
      </c>
      <c r="F2509">
        <f>'Raw_Data'!F2509</f>
        <v>45396.45833332176</v>
      </c>
      <c r="G2509" t="str">
        <f t="shared" si="585"/>
        <v>Customer 4</v>
      </c>
      <c r="H2509" t="str">
        <f t="shared" si="586"/>
        <v>WORKSTATION</v>
      </c>
      <c r="I2509" t="str">
        <f t="shared" si="587"/>
        <v>Changed</v>
      </c>
      <c r="J2509">
        <f t="shared" si="588"/>
        <v>3617</v>
      </c>
      <c r="K2509">
        <f t="shared" si="589"/>
        <v>2136</v>
      </c>
      <c r="L2509" s="8">
        <f t="shared" si="590"/>
        <v>45396</v>
      </c>
      <c r="M2509" t="str">
        <f t="shared" ca="1" si="591"/>
        <v>OK</v>
      </c>
      <c r="P2509">
        <f t="shared" si="592"/>
        <v>2508</v>
      </c>
      <c r="Q2509" t="str">
        <f t="shared" si="593"/>
        <v>Customer 4</v>
      </c>
      <c r="R2509" t="str">
        <f t="shared" si="594"/>
        <v>WORKSTATION</v>
      </c>
      <c r="S2509">
        <f t="shared" si="595"/>
        <v>3617</v>
      </c>
      <c r="T2509">
        <f t="shared" si="596"/>
        <v>2136</v>
      </c>
      <c r="U2509" s="8">
        <f t="shared" si="597"/>
        <v>45396</v>
      </c>
      <c r="V2509" t="str" cm="1">
        <f t="array" ref="V2509">_xlfn.IFS(S2509 = "", "", S2509 &lt; 500, "Low", S2509 &lt; 1200, "Medium", TRUE, "High")</f>
        <v>High</v>
      </c>
      <c r="W2509" t="str">
        <f t="shared" si="598"/>
        <v>2024-04</v>
      </c>
      <c r="X2509">
        <f t="shared" si="599"/>
        <v>2024</v>
      </c>
    </row>
    <row r="2510" spans="1:24" x14ac:dyDescent="0.3">
      <c r="A2510">
        <f>'Raw_Data'!A2510</f>
        <v>2509</v>
      </c>
      <c r="B2510" t="str">
        <f>'Raw_Data'!B2510</f>
        <v>Customer 7</v>
      </c>
      <c r="C2510" t="str">
        <f>'Raw_Data'!C2510</f>
        <v>Desktop</v>
      </c>
      <c r="D2510">
        <f>'Raw_Data'!D2510</f>
        <v>2061</v>
      </c>
      <c r="E2510">
        <f>'Raw_Data'!E2510</f>
        <v>766</v>
      </c>
      <c r="F2510">
        <f>'Raw_Data'!F2510</f>
        <v>45396.499999988424</v>
      </c>
      <c r="G2510" t="str">
        <f t="shared" si="585"/>
        <v>Customer 7</v>
      </c>
      <c r="H2510" t="str">
        <f t="shared" si="586"/>
        <v>DESKTOP</v>
      </c>
      <c r="I2510" t="str">
        <f t="shared" si="587"/>
        <v>Changed</v>
      </c>
      <c r="J2510">
        <f t="shared" si="588"/>
        <v>2061</v>
      </c>
      <c r="K2510">
        <f t="shared" si="589"/>
        <v>766</v>
      </c>
      <c r="L2510" s="8">
        <f t="shared" si="590"/>
        <v>45396</v>
      </c>
      <c r="M2510" t="str">
        <f t="shared" ca="1" si="591"/>
        <v>OK</v>
      </c>
      <c r="P2510">
        <f t="shared" si="592"/>
        <v>2509</v>
      </c>
      <c r="Q2510" t="str">
        <f t="shared" si="593"/>
        <v>Customer 7</v>
      </c>
      <c r="R2510" t="str">
        <f t="shared" si="594"/>
        <v>DESKTOP</v>
      </c>
      <c r="S2510">
        <f t="shared" si="595"/>
        <v>2061</v>
      </c>
      <c r="T2510">
        <f t="shared" si="596"/>
        <v>766</v>
      </c>
      <c r="U2510" s="8">
        <f t="shared" si="597"/>
        <v>45396</v>
      </c>
      <c r="V2510" t="str" cm="1">
        <f t="array" ref="V2510">_xlfn.IFS(S2510 = "", "", S2510 &lt; 500, "Low", S2510 &lt; 1200, "Medium", TRUE, "High")</f>
        <v>High</v>
      </c>
      <c r="W2510" t="str">
        <f t="shared" si="598"/>
        <v>2024-04</v>
      </c>
      <c r="X2510">
        <f t="shared" si="599"/>
        <v>2024</v>
      </c>
    </row>
    <row r="2511" spans="1:24" x14ac:dyDescent="0.3">
      <c r="A2511">
        <f>'Raw_Data'!A2511</f>
        <v>2510</v>
      </c>
      <c r="B2511" t="str">
        <f>'Raw_Data'!B2511</f>
        <v>Customer 15</v>
      </c>
      <c r="C2511" t="str">
        <f>'Raw_Data'!C2511</f>
        <v>Workstation</v>
      </c>
      <c r="D2511">
        <f>'Raw_Data'!D2511</f>
        <v>2592</v>
      </c>
      <c r="E2511">
        <f>'Raw_Data'!E2511</f>
        <v>1836</v>
      </c>
      <c r="F2511">
        <f>'Raw_Data'!F2511</f>
        <v>45396.541666655095</v>
      </c>
      <c r="G2511" t="str">
        <f t="shared" si="585"/>
        <v>Customer 15</v>
      </c>
      <c r="H2511" t="str">
        <f t="shared" si="586"/>
        <v>WORKSTATION</v>
      </c>
      <c r="I2511" t="str">
        <f t="shared" si="587"/>
        <v>Changed</v>
      </c>
      <c r="J2511">
        <f t="shared" si="588"/>
        <v>2592</v>
      </c>
      <c r="K2511">
        <f t="shared" si="589"/>
        <v>1836</v>
      </c>
      <c r="L2511" s="8">
        <f t="shared" si="590"/>
        <v>45396</v>
      </c>
      <c r="M2511" t="str">
        <f t="shared" ca="1" si="591"/>
        <v>OK</v>
      </c>
      <c r="P2511">
        <f t="shared" si="592"/>
        <v>2510</v>
      </c>
      <c r="Q2511" t="str">
        <f t="shared" si="593"/>
        <v>Customer 15</v>
      </c>
      <c r="R2511" t="str">
        <f t="shared" si="594"/>
        <v>WORKSTATION</v>
      </c>
      <c r="S2511">
        <f t="shared" si="595"/>
        <v>2592</v>
      </c>
      <c r="T2511">
        <f t="shared" si="596"/>
        <v>1836</v>
      </c>
      <c r="U2511" s="8">
        <f t="shared" si="597"/>
        <v>45396</v>
      </c>
      <c r="V2511" t="str" cm="1">
        <f t="array" ref="V2511">_xlfn.IFS(S2511 = "", "", S2511 &lt; 500, "Low", S2511 &lt; 1200, "Medium", TRUE, "High")</f>
        <v>High</v>
      </c>
      <c r="W2511" t="str">
        <f t="shared" si="598"/>
        <v>2024-04</v>
      </c>
      <c r="X2511">
        <f t="shared" si="599"/>
        <v>2024</v>
      </c>
    </row>
    <row r="2512" spans="1:24" x14ac:dyDescent="0.3">
      <c r="A2512">
        <f>'Raw_Data'!A2512</f>
        <v>2511</v>
      </c>
      <c r="B2512" t="str">
        <f>'Raw_Data'!B2512</f>
        <v>Customer 13</v>
      </c>
      <c r="C2512" t="str">
        <f>'Raw_Data'!C2512</f>
        <v>Desktop</v>
      </c>
      <c r="D2512">
        <f>'Raw_Data'!D2512</f>
        <v>1870</v>
      </c>
      <c r="E2512">
        <f>'Raw_Data'!E2512</f>
        <v>739</v>
      </c>
      <c r="F2512">
        <f>'Raw_Data'!F2512</f>
        <v>45396.58333332176</v>
      </c>
      <c r="G2512" t="str">
        <f t="shared" si="585"/>
        <v>Customer 13</v>
      </c>
      <c r="H2512" t="str">
        <f t="shared" si="586"/>
        <v>DESKTOP</v>
      </c>
      <c r="I2512" t="str">
        <f t="shared" si="587"/>
        <v>Changed</v>
      </c>
      <c r="J2512">
        <f t="shared" si="588"/>
        <v>1870</v>
      </c>
      <c r="K2512">
        <f t="shared" si="589"/>
        <v>739</v>
      </c>
      <c r="L2512" s="8">
        <f t="shared" si="590"/>
        <v>45396</v>
      </c>
      <c r="M2512" t="str">
        <f t="shared" ca="1" si="591"/>
        <v>OK</v>
      </c>
      <c r="P2512">
        <f t="shared" si="592"/>
        <v>2511</v>
      </c>
      <c r="Q2512" t="str">
        <f t="shared" si="593"/>
        <v>Customer 13</v>
      </c>
      <c r="R2512" t="str">
        <f t="shared" si="594"/>
        <v>DESKTOP</v>
      </c>
      <c r="S2512">
        <f t="shared" si="595"/>
        <v>1870</v>
      </c>
      <c r="T2512">
        <f t="shared" si="596"/>
        <v>739</v>
      </c>
      <c r="U2512" s="8">
        <f t="shared" si="597"/>
        <v>45396</v>
      </c>
      <c r="V2512" t="str" cm="1">
        <f t="array" ref="V2512">_xlfn.IFS(S2512 = "", "", S2512 &lt; 500, "Low", S2512 &lt; 1200, "Medium", TRUE, "High")</f>
        <v>High</v>
      </c>
      <c r="W2512" t="str">
        <f t="shared" si="598"/>
        <v>2024-04</v>
      </c>
      <c r="X2512">
        <f t="shared" si="599"/>
        <v>2024</v>
      </c>
    </row>
    <row r="2513" spans="1:24" x14ac:dyDescent="0.3">
      <c r="A2513">
        <f>'Raw_Data'!A2513</f>
        <v>2512</v>
      </c>
      <c r="B2513" t="str">
        <f>'Raw_Data'!B2513</f>
        <v>Customer 1</v>
      </c>
      <c r="C2513" t="str">
        <f>'Raw_Data'!C2513</f>
        <v>Mobile</v>
      </c>
      <c r="D2513">
        <f>'Raw_Data'!D2513</f>
        <v>463</v>
      </c>
      <c r="E2513">
        <f>'Raw_Data'!E2513</f>
        <v>2534</v>
      </c>
      <c r="F2513">
        <f>'Raw_Data'!F2513</f>
        <v>45396.624999988424</v>
      </c>
      <c r="G2513" t="str">
        <f t="shared" si="585"/>
        <v>Customer 1</v>
      </c>
      <c r="H2513" t="str">
        <f t="shared" si="586"/>
        <v>MOBILE</v>
      </c>
      <c r="I2513" t="str">
        <f t="shared" si="587"/>
        <v>Changed</v>
      </c>
      <c r="J2513">
        <f t="shared" si="588"/>
        <v>463</v>
      </c>
      <c r="K2513">
        <f t="shared" si="589"/>
        <v>2534</v>
      </c>
      <c r="L2513" s="8">
        <f t="shared" si="590"/>
        <v>45396</v>
      </c>
      <c r="M2513" t="str">
        <f t="shared" ca="1" si="591"/>
        <v>OK</v>
      </c>
      <c r="P2513">
        <f t="shared" si="592"/>
        <v>2512</v>
      </c>
      <c r="Q2513" t="str">
        <f t="shared" si="593"/>
        <v>Customer 1</v>
      </c>
      <c r="R2513" t="str">
        <f t="shared" si="594"/>
        <v>MOBILE</v>
      </c>
      <c r="S2513">
        <f t="shared" si="595"/>
        <v>463</v>
      </c>
      <c r="T2513">
        <f t="shared" si="596"/>
        <v>2534</v>
      </c>
      <c r="U2513" s="8">
        <f t="shared" si="597"/>
        <v>45396</v>
      </c>
      <c r="V2513" t="str" cm="1">
        <f t="array" ref="V2513">_xlfn.IFS(S2513 = "", "", S2513 &lt; 500, "Low", S2513 &lt; 1200, "Medium", TRUE, "High")</f>
        <v>Low</v>
      </c>
      <c r="W2513" t="str">
        <f t="shared" si="598"/>
        <v>2024-04</v>
      </c>
      <c r="X2513">
        <f t="shared" si="599"/>
        <v>2024</v>
      </c>
    </row>
    <row r="2514" spans="1:24" x14ac:dyDescent="0.3">
      <c r="A2514">
        <f>'Raw_Data'!A2514</f>
        <v>2513</v>
      </c>
      <c r="B2514" t="str">
        <f>'Raw_Data'!B2514</f>
        <v>Customer 8</v>
      </c>
      <c r="C2514" t="str">
        <f>'Raw_Data'!C2514</f>
        <v>Mobile</v>
      </c>
      <c r="D2514">
        <f>'Raw_Data'!D2514</f>
        <v>72</v>
      </c>
      <c r="E2514">
        <f>'Raw_Data'!E2514</f>
        <v>4251</v>
      </c>
      <c r="F2514">
        <f>'Raw_Data'!F2514</f>
        <v>45396.666666655095</v>
      </c>
      <c r="G2514" t="str">
        <f t="shared" si="585"/>
        <v>Customer 8</v>
      </c>
      <c r="H2514" t="str">
        <f t="shared" si="586"/>
        <v>MOBILE</v>
      </c>
      <c r="I2514" t="str">
        <f t="shared" si="587"/>
        <v>Changed</v>
      </c>
      <c r="J2514">
        <f t="shared" si="588"/>
        <v>72</v>
      </c>
      <c r="K2514">
        <f t="shared" si="589"/>
        <v>4251</v>
      </c>
      <c r="L2514" s="8">
        <f t="shared" si="590"/>
        <v>45396</v>
      </c>
      <c r="M2514" t="str">
        <f t="shared" ca="1" si="591"/>
        <v>OK</v>
      </c>
      <c r="P2514">
        <f t="shared" si="592"/>
        <v>2513</v>
      </c>
      <c r="Q2514" t="str">
        <f t="shared" si="593"/>
        <v>Customer 8</v>
      </c>
      <c r="R2514" t="str">
        <f t="shared" si="594"/>
        <v>MOBILE</v>
      </c>
      <c r="S2514">
        <f t="shared" si="595"/>
        <v>72</v>
      </c>
      <c r="T2514">
        <f t="shared" si="596"/>
        <v>4251</v>
      </c>
      <c r="U2514" s="8">
        <f t="shared" si="597"/>
        <v>45396</v>
      </c>
      <c r="V2514" t="str" cm="1">
        <f t="array" ref="V2514">_xlfn.IFS(S2514 = "", "", S2514 &lt; 500, "Low", S2514 &lt; 1200, "Medium", TRUE, "High")</f>
        <v>Low</v>
      </c>
      <c r="W2514" t="str">
        <f t="shared" si="598"/>
        <v>2024-04</v>
      </c>
      <c r="X2514">
        <f t="shared" si="599"/>
        <v>2024</v>
      </c>
    </row>
    <row r="2515" spans="1:24" x14ac:dyDescent="0.3">
      <c r="A2515">
        <f>'Raw_Data'!A2515</f>
        <v>2514</v>
      </c>
      <c r="B2515" t="str">
        <f>'Raw_Data'!B2515</f>
        <v>Customer 15</v>
      </c>
      <c r="C2515" t="str">
        <f>'Raw_Data'!C2515</f>
        <v>Workstation</v>
      </c>
      <c r="D2515">
        <f>'Raw_Data'!D2515</f>
        <v>2865</v>
      </c>
      <c r="E2515">
        <f>'Raw_Data'!E2515</f>
        <v>1332</v>
      </c>
      <c r="F2515">
        <f>'Raw_Data'!F2515</f>
        <v>45396.70833332176</v>
      </c>
      <c r="G2515" t="str">
        <f t="shared" si="585"/>
        <v>Customer 15</v>
      </c>
      <c r="H2515" t="str">
        <f t="shared" si="586"/>
        <v>WORKSTATION</v>
      </c>
      <c r="I2515" t="str">
        <f t="shared" si="587"/>
        <v>Changed</v>
      </c>
      <c r="J2515">
        <f t="shared" si="588"/>
        <v>2865</v>
      </c>
      <c r="K2515">
        <f t="shared" si="589"/>
        <v>1332</v>
      </c>
      <c r="L2515" s="8">
        <f t="shared" si="590"/>
        <v>45396</v>
      </c>
      <c r="M2515" t="str">
        <f t="shared" ca="1" si="591"/>
        <v>OK</v>
      </c>
      <c r="P2515">
        <f t="shared" si="592"/>
        <v>2514</v>
      </c>
      <c r="Q2515" t="str">
        <f t="shared" si="593"/>
        <v>Customer 15</v>
      </c>
      <c r="R2515" t="str">
        <f t="shared" si="594"/>
        <v>WORKSTATION</v>
      </c>
      <c r="S2515">
        <f t="shared" si="595"/>
        <v>2865</v>
      </c>
      <c r="T2515">
        <f t="shared" si="596"/>
        <v>1332</v>
      </c>
      <c r="U2515" s="8">
        <f t="shared" si="597"/>
        <v>45396</v>
      </c>
      <c r="V2515" t="str" cm="1">
        <f t="array" ref="V2515">_xlfn.IFS(S2515 = "", "", S2515 &lt; 500, "Low", S2515 &lt; 1200, "Medium", TRUE, "High")</f>
        <v>High</v>
      </c>
      <c r="W2515" t="str">
        <f t="shared" si="598"/>
        <v>2024-04</v>
      </c>
      <c r="X2515">
        <f t="shared" si="599"/>
        <v>2024</v>
      </c>
    </row>
    <row r="2516" spans="1:24" x14ac:dyDescent="0.3">
      <c r="A2516">
        <f>'Raw_Data'!A2516</f>
        <v>2515</v>
      </c>
      <c r="B2516" t="str">
        <f>'Raw_Data'!B2516</f>
        <v>Customer 6</v>
      </c>
      <c r="C2516" t="str">
        <f>'Raw_Data'!C2516</f>
        <v>Workstation</v>
      </c>
      <c r="D2516">
        <f>'Raw_Data'!D2516</f>
        <v>124</v>
      </c>
      <c r="E2516">
        <f>'Raw_Data'!E2516</f>
        <v>1131</v>
      </c>
      <c r="F2516">
        <f>'Raw_Data'!F2516</f>
        <v>45396.749999988424</v>
      </c>
      <c r="G2516" t="str">
        <f t="shared" si="585"/>
        <v>Customer 6</v>
      </c>
      <c r="H2516" t="str">
        <f t="shared" si="586"/>
        <v>WORKSTATION</v>
      </c>
      <c r="I2516" t="str">
        <f t="shared" si="587"/>
        <v>Changed</v>
      </c>
      <c r="J2516">
        <f t="shared" si="588"/>
        <v>124</v>
      </c>
      <c r="K2516">
        <f t="shared" si="589"/>
        <v>1131</v>
      </c>
      <c r="L2516" s="8">
        <f t="shared" si="590"/>
        <v>45396</v>
      </c>
      <c r="M2516" t="str">
        <f t="shared" ca="1" si="591"/>
        <v>OK</v>
      </c>
      <c r="P2516">
        <f t="shared" si="592"/>
        <v>2515</v>
      </c>
      <c r="Q2516" t="str">
        <f t="shared" si="593"/>
        <v>Customer 6</v>
      </c>
      <c r="R2516" t="str">
        <f t="shared" si="594"/>
        <v>WORKSTATION</v>
      </c>
      <c r="S2516">
        <f t="shared" si="595"/>
        <v>124</v>
      </c>
      <c r="T2516">
        <f t="shared" si="596"/>
        <v>1131</v>
      </c>
      <c r="U2516" s="8">
        <f t="shared" si="597"/>
        <v>45396</v>
      </c>
      <c r="V2516" t="str" cm="1">
        <f t="array" ref="V2516">_xlfn.IFS(S2516 = "", "", S2516 &lt; 500, "Low", S2516 &lt; 1200, "Medium", TRUE, "High")</f>
        <v>Low</v>
      </c>
      <c r="W2516" t="str">
        <f t="shared" si="598"/>
        <v>2024-04</v>
      </c>
      <c r="X2516">
        <f t="shared" si="599"/>
        <v>2024</v>
      </c>
    </row>
    <row r="2517" spans="1:24" x14ac:dyDescent="0.3">
      <c r="A2517">
        <f>'Raw_Data'!A2517</f>
        <v>2516</v>
      </c>
      <c r="B2517" t="str">
        <f>'Raw_Data'!B2517</f>
        <v>Customer 8</v>
      </c>
      <c r="C2517" t="str">
        <f>'Raw_Data'!C2517</f>
        <v>Desktop</v>
      </c>
      <c r="D2517">
        <f>'Raw_Data'!D2517</f>
        <v>366</v>
      </c>
      <c r="E2517">
        <f>'Raw_Data'!E2517</f>
        <v>4567</v>
      </c>
      <c r="F2517">
        <f>'Raw_Data'!F2517</f>
        <v>45396.791666655095</v>
      </c>
      <c r="G2517" t="str">
        <f t="shared" si="585"/>
        <v>Customer 8</v>
      </c>
      <c r="H2517" t="str">
        <f t="shared" si="586"/>
        <v>DESKTOP</v>
      </c>
      <c r="I2517" t="str">
        <f t="shared" si="587"/>
        <v>Changed</v>
      </c>
      <c r="J2517">
        <f t="shared" si="588"/>
        <v>366</v>
      </c>
      <c r="K2517">
        <f t="shared" si="589"/>
        <v>4567</v>
      </c>
      <c r="L2517" s="8">
        <f t="shared" si="590"/>
        <v>45396</v>
      </c>
      <c r="M2517" t="str">
        <f t="shared" ca="1" si="591"/>
        <v>OK</v>
      </c>
      <c r="P2517">
        <f t="shared" si="592"/>
        <v>2516</v>
      </c>
      <c r="Q2517" t="str">
        <f t="shared" si="593"/>
        <v>Customer 8</v>
      </c>
      <c r="R2517" t="str">
        <f t="shared" si="594"/>
        <v>DESKTOP</v>
      </c>
      <c r="S2517">
        <f t="shared" si="595"/>
        <v>366</v>
      </c>
      <c r="T2517">
        <f t="shared" si="596"/>
        <v>4567</v>
      </c>
      <c r="U2517" s="8">
        <f t="shared" si="597"/>
        <v>45396</v>
      </c>
      <c r="V2517" t="str" cm="1">
        <f t="array" ref="V2517">_xlfn.IFS(S2517 = "", "", S2517 &lt; 500, "Low", S2517 &lt; 1200, "Medium", TRUE, "High")</f>
        <v>Low</v>
      </c>
      <c r="W2517" t="str">
        <f t="shared" si="598"/>
        <v>2024-04</v>
      </c>
      <c r="X2517">
        <f t="shared" si="599"/>
        <v>2024</v>
      </c>
    </row>
    <row r="2518" spans="1:24" x14ac:dyDescent="0.3">
      <c r="A2518">
        <f>'Raw_Data'!A2518</f>
        <v>2517</v>
      </c>
      <c r="B2518" t="str">
        <f>'Raw_Data'!B2518</f>
        <v>Customer 14</v>
      </c>
      <c r="C2518" t="str">
        <f>'Raw_Data'!C2518</f>
        <v>Desktop</v>
      </c>
      <c r="D2518">
        <f>'Raw_Data'!D2518</f>
        <v>2164</v>
      </c>
      <c r="E2518">
        <f>'Raw_Data'!E2518</f>
        <v>1455</v>
      </c>
      <c r="F2518">
        <f>'Raw_Data'!F2518</f>
        <v>45396.83333332176</v>
      </c>
      <c r="G2518" t="str">
        <f t="shared" si="585"/>
        <v>Customer 14</v>
      </c>
      <c r="H2518" t="str">
        <f t="shared" si="586"/>
        <v>DESKTOP</v>
      </c>
      <c r="I2518" t="str">
        <f t="shared" si="587"/>
        <v>Changed</v>
      </c>
      <c r="J2518">
        <f t="shared" si="588"/>
        <v>2164</v>
      </c>
      <c r="K2518">
        <f t="shared" si="589"/>
        <v>1455</v>
      </c>
      <c r="L2518" s="8">
        <f t="shared" si="590"/>
        <v>45396</v>
      </c>
      <c r="M2518" t="str">
        <f t="shared" ca="1" si="591"/>
        <v>OK</v>
      </c>
      <c r="P2518">
        <f t="shared" si="592"/>
        <v>2517</v>
      </c>
      <c r="Q2518" t="str">
        <f t="shared" si="593"/>
        <v>Customer 14</v>
      </c>
      <c r="R2518" t="str">
        <f t="shared" si="594"/>
        <v>DESKTOP</v>
      </c>
      <c r="S2518">
        <f t="shared" si="595"/>
        <v>2164</v>
      </c>
      <c r="T2518">
        <f t="shared" si="596"/>
        <v>1455</v>
      </c>
      <c r="U2518" s="8">
        <f t="shared" si="597"/>
        <v>45396</v>
      </c>
      <c r="V2518" t="str" cm="1">
        <f t="array" ref="V2518">_xlfn.IFS(S2518 = "", "", S2518 &lt; 500, "Low", S2518 &lt; 1200, "Medium", TRUE, "High")</f>
        <v>High</v>
      </c>
      <c r="W2518" t="str">
        <f t="shared" si="598"/>
        <v>2024-04</v>
      </c>
      <c r="X2518">
        <f t="shared" si="599"/>
        <v>2024</v>
      </c>
    </row>
    <row r="2519" spans="1:24" x14ac:dyDescent="0.3">
      <c r="A2519">
        <f>'Raw_Data'!A2519</f>
        <v>2518</v>
      </c>
      <c r="B2519" t="str">
        <f>'Raw_Data'!B2519</f>
        <v>Customer 1</v>
      </c>
      <c r="C2519" t="str">
        <f>'Raw_Data'!C2519</f>
        <v>Desktop</v>
      </c>
      <c r="D2519">
        <f>'Raw_Data'!D2519</f>
        <v>393</v>
      </c>
      <c r="E2519">
        <f>'Raw_Data'!E2519</f>
        <v>1012</v>
      </c>
      <c r="F2519">
        <f>'Raw_Data'!F2519</f>
        <v>45396.874999988424</v>
      </c>
      <c r="G2519" t="str">
        <f t="shared" si="585"/>
        <v>Customer 1</v>
      </c>
      <c r="H2519" t="str">
        <f t="shared" si="586"/>
        <v>DESKTOP</v>
      </c>
      <c r="I2519" t="str">
        <f t="shared" si="587"/>
        <v>Changed</v>
      </c>
      <c r="J2519">
        <f t="shared" si="588"/>
        <v>393</v>
      </c>
      <c r="K2519">
        <f t="shared" si="589"/>
        <v>1012</v>
      </c>
      <c r="L2519" s="8">
        <f t="shared" si="590"/>
        <v>45396</v>
      </c>
      <c r="M2519" t="str">
        <f t="shared" ca="1" si="591"/>
        <v>OK</v>
      </c>
      <c r="P2519">
        <f t="shared" si="592"/>
        <v>2518</v>
      </c>
      <c r="Q2519" t="str">
        <f t="shared" si="593"/>
        <v>Customer 1</v>
      </c>
      <c r="R2519" t="str">
        <f t="shared" si="594"/>
        <v>DESKTOP</v>
      </c>
      <c r="S2519">
        <f t="shared" si="595"/>
        <v>393</v>
      </c>
      <c r="T2519">
        <f t="shared" si="596"/>
        <v>1012</v>
      </c>
      <c r="U2519" s="8">
        <f t="shared" si="597"/>
        <v>45396</v>
      </c>
      <c r="V2519" t="str" cm="1">
        <f t="array" ref="V2519">_xlfn.IFS(S2519 = "", "", S2519 &lt; 500, "Low", S2519 &lt; 1200, "Medium", TRUE, "High")</f>
        <v>Low</v>
      </c>
      <c r="W2519" t="str">
        <f t="shared" si="598"/>
        <v>2024-04</v>
      </c>
      <c r="X2519">
        <f t="shared" si="599"/>
        <v>2024</v>
      </c>
    </row>
    <row r="2520" spans="1:24" x14ac:dyDescent="0.3">
      <c r="A2520">
        <f>'Raw_Data'!A2520</f>
        <v>2519</v>
      </c>
      <c r="B2520" t="str">
        <f>'Raw_Data'!B2520</f>
        <v>Customer 4</v>
      </c>
      <c r="C2520" t="str">
        <f>'Raw_Data'!C2520</f>
        <v>Desktop</v>
      </c>
      <c r="D2520">
        <f>'Raw_Data'!D2520</f>
        <v>3361</v>
      </c>
      <c r="E2520">
        <f>'Raw_Data'!E2520</f>
        <v>1672</v>
      </c>
      <c r="F2520">
        <f>'Raw_Data'!F2520</f>
        <v>45396.916666655095</v>
      </c>
      <c r="G2520" t="str">
        <f t="shared" si="585"/>
        <v>Customer 4</v>
      </c>
      <c r="H2520" t="str">
        <f t="shared" si="586"/>
        <v>DESKTOP</v>
      </c>
      <c r="I2520" t="str">
        <f t="shared" si="587"/>
        <v>Changed</v>
      </c>
      <c r="J2520">
        <f t="shared" si="588"/>
        <v>3361</v>
      </c>
      <c r="K2520">
        <f t="shared" si="589"/>
        <v>1672</v>
      </c>
      <c r="L2520" s="8">
        <f t="shared" si="590"/>
        <v>45396</v>
      </c>
      <c r="M2520" t="str">
        <f t="shared" ca="1" si="591"/>
        <v>OK</v>
      </c>
      <c r="P2520">
        <f t="shared" si="592"/>
        <v>2519</v>
      </c>
      <c r="Q2520" t="str">
        <f t="shared" si="593"/>
        <v>Customer 4</v>
      </c>
      <c r="R2520" t="str">
        <f t="shared" si="594"/>
        <v>DESKTOP</v>
      </c>
      <c r="S2520">
        <f t="shared" si="595"/>
        <v>3361</v>
      </c>
      <c r="T2520">
        <f t="shared" si="596"/>
        <v>1672</v>
      </c>
      <c r="U2520" s="8">
        <f t="shared" si="597"/>
        <v>45396</v>
      </c>
      <c r="V2520" t="str" cm="1">
        <f t="array" ref="V2520">_xlfn.IFS(S2520 = "", "", S2520 &lt; 500, "Low", S2520 &lt; 1200, "Medium", TRUE, "High")</f>
        <v>High</v>
      </c>
      <c r="W2520" t="str">
        <f t="shared" si="598"/>
        <v>2024-04</v>
      </c>
      <c r="X2520">
        <f t="shared" si="599"/>
        <v>2024</v>
      </c>
    </row>
    <row r="2521" spans="1:24" x14ac:dyDescent="0.3">
      <c r="A2521">
        <f>'Raw_Data'!A2521</f>
        <v>2520</v>
      </c>
      <c r="B2521" t="str">
        <f>'Raw_Data'!B2521</f>
        <v>Customer 2</v>
      </c>
      <c r="C2521" t="str">
        <f>'Raw_Data'!C2521</f>
        <v>Workstation</v>
      </c>
      <c r="D2521">
        <f>'Raw_Data'!D2521</f>
        <v>2736</v>
      </c>
      <c r="E2521">
        <f>'Raw_Data'!E2521</f>
        <v>2681</v>
      </c>
      <c r="F2521">
        <f>'Raw_Data'!F2521</f>
        <v>45396.95833332176</v>
      </c>
      <c r="G2521" t="str">
        <f t="shared" si="585"/>
        <v>Customer 2</v>
      </c>
      <c r="H2521" t="str">
        <f t="shared" si="586"/>
        <v>WORKSTATION</v>
      </c>
      <c r="I2521" t="str">
        <f t="shared" si="587"/>
        <v>Changed</v>
      </c>
      <c r="J2521">
        <f t="shared" si="588"/>
        <v>2736</v>
      </c>
      <c r="K2521">
        <f t="shared" si="589"/>
        <v>2681</v>
      </c>
      <c r="L2521" s="8">
        <f t="shared" si="590"/>
        <v>45396</v>
      </c>
      <c r="M2521" t="str">
        <f t="shared" ca="1" si="591"/>
        <v>OK</v>
      </c>
      <c r="P2521">
        <f t="shared" si="592"/>
        <v>2520</v>
      </c>
      <c r="Q2521" t="str">
        <f t="shared" si="593"/>
        <v>Customer 2</v>
      </c>
      <c r="R2521" t="str">
        <f t="shared" si="594"/>
        <v>WORKSTATION</v>
      </c>
      <c r="S2521">
        <f t="shared" si="595"/>
        <v>2736</v>
      </c>
      <c r="T2521">
        <f t="shared" si="596"/>
        <v>2681</v>
      </c>
      <c r="U2521" s="8">
        <f t="shared" si="597"/>
        <v>45396</v>
      </c>
      <c r="V2521" t="str" cm="1">
        <f t="array" ref="V2521">_xlfn.IFS(S2521 = "", "", S2521 &lt; 500, "Low", S2521 &lt; 1200, "Medium", TRUE, "High")</f>
        <v>High</v>
      </c>
      <c r="W2521" t="str">
        <f t="shared" si="598"/>
        <v>2024-04</v>
      </c>
      <c r="X2521">
        <f t="shared" si="599"/>
        <v>2024</v>
      </c>
    </row>
    <row r="2522" spans="1:24" x14ac:dyDescent="0.3">
      <c r="A2522">
        <f>'Raw_Data'!A2522</f>
        <v>2521</v>
      </c>
      <c r="B2522" t="str">
        <f>'Raw_Data'!B2522</f>
        <v>Customer 12</v>
      </c>
      <c r="C2522" t="str">
        <f>'Raw_Data'!C2522</f>
        <v>Desktop</v>
      </c>
      <c r="D2522">
        <f>'Raw_Data'!D2522</f>
        <v>1974</v>
      </c>
      <c r="E2522">
        <f>'Raw_Data'!E2522</f>
        <v>3954</v>
      </c>
      <c r="F2522">
        <f>'Raw_Data'!F2522</f>
        <v>45396.999999988424</v>
      </c>
      <c r="G2522" t="str">
        <f t="shared" si="585"/>
        <v>Customer 12</v>
      </c>
      <c r="H2522" t="str">
        <f t="shared" si="586"/>
        <v>DESKTOP</v>
      </c>
      <c r="I2522" t="str">
        <f t="shared" si="587"/>
        <v>Changed</v>
      </c>
      <c r="J2522">
        <f t="shared" si="588"/>
        <v>1974</v>
      </c>
      <c r="K2522">
        <f t="shared" si="589"/>
        <v>3954</v>
      </c>
      <c r="L2522" s="8">
        <f t="shared" si="590"/>
        <v>45396</v>
      </c>
      <c r="M2522" t="str">
        <f t="shared" ca="1" si="591"/>
        <v>OK</v>
      </c>
      <c r="P2522">
        <f t="shared" si="592"/>
        <v>2521</v>
      </c>
      <c r="Q2522" t="str">
        <f t="shared" si="593"/>
        <v>Customer 12</v>
      </c>
      <c r="R2522" t="str">
        <f t="shared" si="594"/>
        <v>DESKTOP</v>
      </c>
      <c r="S2522">
        <f t="shared" si="595"/>
        <v>1974</v>
      </c>
      <c r="T2522">
        <f t="shared" si="596"/>
        <v>3954</v>
      </c>
      <c r="U2522" s="8">
        <f t="shared" si="597"/>
        <v>45396</v>
      </c>
      <c r="V2522" t="str" cm="1">
        <f t="array" ref="V2522">_xlfn.IFS(S2522 = "", "", S2522 &lt; 500, "Low", S2522 &lt; 1200, "Medium", TRUE, "High")</f>
        <v>High</v>
      </c>
      <c r="W2522" t="str">
        <f t="shared" si="598"/>
        <v>2024-04</v>
      </c>
      <c r="X2522">
        <f t="shared" si="599"/>
        <v>2024</v>
      </c>
    </row>
    <row r="2523" spans="1:24" x14ac:dyDescent="0.3">
      <c r="A2523">
        <f>'Raw_Data'!A2523</f>
        <v>2522</v>
      </c>
      <c r="B2523" t="str">
        <f>'Raw_Data'!B2523</f>
        <v>Customer 15</v>
      </c>
      <c r="C2523" t="str">
        <f>'Raw_Data'!C2523</f>
        <v>Desktop</v>
      </c>
      <c r="D2523">
        <f>'Raw_Data'!D2523</f>
        <v>2867</v>
      </c>
      <c r="E2523">
        <f>'Raw_Data'!E2523</f>
        <v>3131</v>
      </c>
      <c r="F2523">
        <f>'Raw_Data'!F2523</f>
        <v>45397.041666655095</v>
      </c>
      <c r="G2523" t="str">
        <f t="shared" si="585"/>
        <v>Customer 15</v>
      </c>
      <c r="H2523" t="str">
        <f t="shared" si="586"/>
        <v>DESKTOP</v>
      </c>
      <c r="I2523" t="str">
        <f t="shared" si="587"/>
        <v>Changed</v>
      </c>
      <c r="J2523">
        <f t="shared" si="588"/>
        <v>2867</v>
      </c>
      <c r="K2523">
        <f t="shared" si="589"/>
        <v>3131</v>
      </c>
      <c r="L2523" s="8">
        <f t="shared" si="590"/>
        <v>45397</v>
      </c>
      <c r="M2523" t="str">
        <f t="shared" ca="1" si="591"/>
        <v>OK</v>
      </c>
      <c r="P2523">
        <f t="shared" si="592"/>
        <v>2522</v>
      </c>
      <c r="Q2523" t="str">
        <f t="shared" si="593"/>
        <v>Customer 15</v>
      </c>
      <c r="R2523" t="str">
        <f t="shared" si="594"/>
        <v>DESKTOP</v>
      </c>
      <c r="S2523">
        <f t="shared" si="595"/>
        <v>2867</v>
      </c>
      <c r="T2523">
        <f t="shared" si="596"/>
        <v>3131</v>
      </c>
      <c r="U2523" s="8">
        <f t="shared" si="597"/>
        <v>45397</v>
      </c>
      <c r="V2523" t="str" cm="1">
        <f t="array" ref="V2523">_xlfn.IFS(S2523 = "", "", S2523 &lt; 500, "Low", S2523 &lt; 1200, "Medium", TRUE, "High")</f>
        <v>High</v>
      </c>
      <c r="W2523" t="str">
        <f t="shared" si="598"/>
        <v>2024-04</v>
      </c>
      <c r="X2523">
        <f t="shared" si="599"/>
        <v>2024</v>
      </c>
    </row>
    <row r="2524" spans="1:24" x14ac:dyDescent="0.3">
      <c r="A2524">
        <f>'Raw_Data'!A2524</f>
        <v>2523</v>
      </c>
      <c r="B2524" t="str">
        <f>'Raw_Data'!B2524</f>
        <v>Customer 12</v>
      </c>
      <c r="C2524" t="str">
        <f>'Raw_Data'!C2524</f>
        <v>Embedded</v>
      </c>
      <c r="D2524">
        <f>'Raw_Data'!D2524</f>
        <v>794</v>
      </c>
      <c r="E2524">
        <f>'Raw_Data'!E2524</f>
        <v>384</v>
      </c>
      <c r="F2524">
        <f>'Raw_Data'!F2524</f>
        <v>45397.08333332176</v>
      </c>
      <c r="G2524" t="str">
        <f t="shared" si="585"/>
        <v>Customer 12</v>
      </c>
      <c r="H2524" t="str">
        <f t="shared" si="586"/>
        <v>EMBEDDED</v>
      </c>
      <c r="I2524" t="str">
        <f t="shared" si="587"/>
        <v>Changed</v>
      </c>
      <c r="J2524">
        <f t="shared" si="588"/>
        <v>794</v>
      </c>
      <c r="K2524">
        <f t="shared" si="589"/>
        <v>384</v>
      </c>
      <c r="L2524" s="8">
        <f t="shared" si="590"/>
        <v>45397</v>
      </c>
      <c r="M2524" t="str">
        <f t="shared" ca="1" si="591"/>
        <v>OK</v>
      </c>
      <c r="P2524">
        <f t="shared" si="592"/>
        <v>2523</v>
      </c>
      <c r="Q2524" t="str">
        <f t="shared" si="593"/>
        <v>Customer 12</v>
      </c>
      <c r="R2524" t="str">
        <f t="shared" si="594"/>
        <v>EMBEDDED</v>
      </c>
      <c r="S2524">
        <f t="shared" si="595"/>
        <v>794</v>
      </c>
      <c r="T2524">
        <f t="shared" si="596"/>
        <v>384</v>
      </c>
      <c r="U2524" s="8">
        <f t="shared" si="597"/>
        <v>45397</v>
      </c>
      <c r="V2524" t="str" cm="1">
        <f t="array" ref="V2524">_xlfn.IFS(S2524 = "", "", S2524 &lt; 500, "Low", S2524 &lt; 1200, "Medium", TRUE, "High")</f>
        <v>Medium</v>
      </c>
      <c r="W2524" t="str">
        <f t="shared" si="598"/>
        <v>2024-04</v>
      </c>
      <c r="X2524">
        <f t="shared" si="599"/>
        <v>2024</v>
      </c>
    </row>
    <row r="2525" spans="1:24" x14ac:dyDescent="0.3">
      <c r="A2525">
        <f>'Raw_Data'!A2525</f>
        <v>2524</v>
      </c>
      <c r="B2525" t="str">
        <f>'Raw_Data'!B2525</f>
        <v>Customer 11</v>
      </c>
      <c r="C2525" t="str">
        <f>'Raw_Data'!C2525</f>
        <v>Workstation</v>
      </c>
      <c r="D2525">
        <f>'Raw_Data'!D2525</f>
        <v>1474</v>
      </c>
      <c r="E2525">
        <f>'Raw_Data'!E2525</f>
        <v>2804</v>
      </c>
      <c r="F2525">
        <f>'Raw_Data'!F2525</f>
        <v>45397.124999988424</v>
      </c>
      <c r="G2525" t="str">
        <f t="shared" si="585"/>
        <v>Customer 11</v>
      </c>
      <c r="H2525" t="str">
        <f t="shared" si="586"/>
        <v>WORKSTATION</v>
      </c>
      <c r="I2525" t="str">
        <f t="shared" si="587"/>
        <v>Changed</v>
      </c>
      <c r="J2525">
        <f t="shared" si="588"/>
        <v>1474</v>
      </c>
      <c r="K2525">
        <f t="shared" si="589"/>
        <v>2804</v>
      </c>
      <c r="L2525" s="8">
        <f t="shared" si="590"/>
        <v>45397</v>
      </c>
      <c r="M2525" t="str">
        <f t="shared" ca="1" si="591"/>
        <v>OK</v>
      </c>
      <c r="P2525">
        <f t="shared" si="592"/>
        <v>2524</v>
      </c>
      <c r="Q2525" t="str">
        <f t="shared" si="593"/>
        <v>Customer 11</v>
      </c>
      <c r="R2525" t="str">
        <f t="shared" si="594"/>
        <v>WORKSTATION</v>
      </c>
      <c r="S2525">
        <f t="shared" si="595"/>
        <v>1474</v>
      </c>
      <c r="T2525">
        <f t="shared" si="596"/>
        <v>2804</v>
      </c>
      <c r="U2525" s="8">
        <f t="shared" si="597"/>
        <v>45397</v>
      </c>
      <c r="V2525" t="str" cm="1">
        <f t="array" ref="V2525">_xlfn.IFS(S2525 = "", "", S2525 &lt; 500, "Low", S2525 &lt; 1200, "Medium", TRUE, "High")</f>
        <v>High</v>
      </c>
      <c r="W2525" t="str">
        <f t="shared" si="598"/>
        <v>2024-04</v>
      </c>
      <c r="X2525">
        <f t="shared" si="599"/>
        <v>2024</v>
      </c>
    </row>
    <row r="2526" spans="1:24" x14ac:dyDescent="0.3">
      <c r="A2526">
        <f>'Raw_Data'!A2526</f>
        <v>2525</v>
      </c>
      <c r="B2526" t="str">
        <f>'Raw_Data'!B2526</f>
        <v>Customer 2</v>
      </c>
      <c r="C2526" t="str">
        <f>'Raw_Data'!C2526</f>
        <v>Embedded</v>
      </c>
      <c r="D2526">
        <f>'Raw_Data'!D2526</f>
        <v>3153</v>
      </c>
      <c r="E2526">
        <f>'Raw_Data'!E2526</f>
        <v>993</v>
      </c>
      <c r="F2526">
        <f>'Raw_Data'!F2526</f>
        <v>45397.166666655095</v>
      </c>
      <c r="G2526" t="str">
        <f t="shared" si="585"/>
        <v>Customer 2</v>
      </c>
      <c r="H2526" t="str">
        <f t="shared" si="586"/>
        <v>EMBEDDED</v>
      </c>
      <c r="I2526" t="str">
        <f t="shared" si="587"/>
        <v>Changed</v>
      </c>
      <c r="J2526">
        <f t="shared" si="588"/>
        <v>3153</v>
      </c>
      <c r="K2526">
        <f t="shared" si="589"/>
        <v>993</v>
      </c>
      <c r="L2526" s="8">
        <f t="shared" si="590"/>
        <v>45397</v>
      </c>
      <c r="M2526" t="str">
        <f t="shared" ca="1" si="591"/>
        <v>OK</v>
      </c>
      <c r="P2526">
        <f t="shared" si="592"/>
        <v>2525</v>
      </c>
      <c r="Q2526" t="str">
        <f t="shared" si="593"/>
        <v>Customer 2</v>
      </c>
      <c r="R2526" t="str">
        <f t="shared" si="594"/>
        <v>EMBEDDED</v>
      </c>
      <c r="S2526">
        <f t="shared" si="595"/>
        <v>3153</v>
      </c>
      <c r="T2526">
        <f t="shared" si="596"/>
        <v>993</v>
      </c>
      <c r="U2526" s="8">
        <f t="shared" si="597"/>
        <v>45397</v>
      </c>
      <c r="V2526" t="str" cm="1">
        <f t="array" ref="V2526">_xlfn.IFS(S2526 = "", "", S2526 &lt; 500, "Low", S2526 &lt; 1200, "Medium", TRUE, "High")</f>
        <v>High</v>
      </c>
      <c r="W2526" t="str">
        <f t="shared" si="598"/>
        <v>2024-04</v>
      </c>
      <c r="X2526">
        <f t="shared" si="599"/>
        <v>2024</v>
      </c>
    </row>
    <row r="2527" spans="1:24" x14ac:dyDescent="0.3">
      <c r="A2527">
        <f>'Raw_Data'!A2527</f>
        <v>2526</v>
      </c>
      <c r="B2527" t="str">
        <f>'Raw_Data'!B2527</f>
        <v>Customer 14</v>
      </c>
      <c r="C2527" t="str">
        <f>'Raw_Data'!C2527</f>
        <v>Mobile</v>
      </c>
      <c r="D2527">
        <f>'Raw_Data'!D2527</f>
        <v>283</v>
      </c>
      <c r="E2527">
        <f>'Raw_Data'!E2527</f>
        <v>1546</v>
      </c>
      <c r="F2527">
        <f>'Raw_Data'!F2527</f>
        <v>45397.20833332176</v>
      </c>
      <c r="G2527" t="str">
        <f t="shared" si="585"/>
        <v>Customer 14</v>
      </c>
      <c r="H2527" t="str">
        <f t="shared" si="586"/>
        <v>MOBILE</v>
      </c>
      <c r="I2527" t="str">
        <f t="shared" si="587"/>
        <v>Changed</v>
      </c>
      <c r="J2527">
        <f t="shared" si="588"/>
        <v>283</v>
      </c>
      <c r="K2527">
        <f t="shared" si="589"/>
        <v>1546</v>
      </c>
      <c r="L2527" s="8">
        <f t="shared" si="590"/>
        <v>45397</v>
      </c>
      <c r="M2527" t="str">
        <f t="shared" ca="1" si="591"/>
        <v>OK</v>
      </c>
      <c r="P2527">
        <f t="shared" si="592"/>
        <v>2526</v>
      </c>
      <c r="Q2527" t="str">
        <f t="shared" si="593"/>
        <v>Customer 14</v>
      </c>
      <c r="R2527" t="str">
        <f t="shared" si="594"/>
        <v>MOBILE</v>
      </c>
      <c r="S2527">
        <f t="shared" si="595"/>
        <v>283</v>
      </c>
      <c r="T2527">
        <f t="shared" si="596"/>
        <v>1546</v>
      </c>
      <c r="U2527" s="8">
        <f t="shared" si="597"/>
        <v>45397</v>
      </c>
      <c r="V2527" t="str" cm="1">
        <f t="array" ref="V2527">_xlfn.IFS(S2527 = "", "", S2527 &lt; 500, "Low", S2527 &lt; 1200, "Medium", TRUE, "High")</f>
        <v>Low</v>
      </c>
      <c r="W2527" t="str">
        <f t="shared" si="598"/>
        <v>2024-04</v>
      </c>
      <c r="X2527">
        <f t="shared" si="599"/>
        <v>2024</v>
      </c>
    </row>
    <row r="2528" spans="1:24" x14ac:dyDescent="0.3">
      <c r="A2528">
        <f>'Raw_Data'!A2528</f>
        <v>2527</v>
      </c>
      <c r="B2528" t="str">
        <f>'Raw_Data'!B2528</f>
        <v>Customer 11</v>
      </c>
      <c r="C2528" t="str">
        <f>'Raw_Data'!C2528</f>
        <v>Workstation</v>
      </c>
      <c r="D2528">
        <f>'Raw_Data'!D2528</f>
        <v>50</v>
      </c>
      <c r="E2528">
        <f>'Raw_Data'!E2528</f>
        <v>109</v>
      </c>
      <c r="F2528">
        <f>'Raw_Data'!F2528</f>
        <v>45397.249999988424</v>
      </c>
      <c r="G2528" t="str">
        <f t="shared" si="585"/>
        <v>Customer 11</v>
      </c>
      <c r="H2528" t="str">
        <f t="shared" si="586"/>
        <v>WORKSTATION</v>
      </c>
      <c r="I2528" t="str">
        <f t="shared" si="587"/>
        <v>Changed</v>
      </c>
      <c r="J2528">
        <f t="shared" si="588"/>
        <v>50</v>
      </c>
      <c r="K2528">
        <f t="shared" si="589"/>
        <v>109</v>
      </c>
      <c r="L2528" s="8">
        <f t="shared" si="590"/>
        <v>45397</v>
      </c>
      <c r="M2528" t="str">
        <f t="shared" ca="1" si="591"/>
        <v>OK</v>
      </c>
      <c r="P2528">
        <f t="shared" si="592"/>
        <v>2527</v>
      </c>
      <c r="Q2528" t="str">
        <f t="shared" si="593"/>
        <v>Customer 11</v>
      </c>
      <c r="R2528" t="str">
        <f t="shared" si="594"/>
        <v>WORKSTATION</v>
      </c>
      <c r="S2528">
        <f t="shared" si="595"/>
        <v>50</v>
      </c>
      <c r="T2528">
        <f t="shared" si="596"/>
        <v>109</v>
      </c>
      <c r="U2528" s="8">
        <f t="shared" si="597"/>
        <v>45397</v>
      </c>
      <c r="V2528" t="str" cm="1">
        <f t="array" ref="V2528">_xlfn.IFS(S2528 = "", "", S2528 &lt; 500, "Low", S2528 &lt; 1200, "Medium", TRUE, "High")</f>
        <v>Low</v>
      </c>
      <c r="W2528" t="str">
        <f t="shared" si="598"/>
        <v>2024-04</v>
      </c>
      <c r="X2528">
        <f t="shared" si="599"/>
        <v>2024</v>
      </c>
    </row>
    <row r="2529" spans="1:24" x14ac:dyDescent="0.3">
      <c r="A2529">
        <f>'Raw_Data'!A2529</f>
        <v>2528</v>
      </c>
      <c r="B2529" t="str">
        <f>'Raw_Data'!B2529</f>
        <v>Customer 5</v>
      </c>
      <c r="C2529" t="str">
        <f>'Raw_Data'!C2529</f>
        <v>Desktop</v>
      </c>
      <c r="D2529">
        <f>'Raw_Data'!D2529</f>
        <v>1887</v>
      </c>
      <c r="E2529">
        <f>'Raw_Data'!E2529</f>
        <v>1216</v>
      </c>
      <c r="F2529">
        <f>'Raw_Data'!F2529</f>
        <v>45397.291666655095</v>
      </c>
      <c r="G2529" t="str">
        <f t="shared" si="585"/>
        <v>Customer 5</v>
      </c>
      <c r="H2529" t="str">
        <f t="shared" si="586"/>
        <v>DESKTOP</v>
      </c>
      <c r="I2529" t="str">
        <f t="shared" si="587"/>
        <v>Changed</v>
      </c>
      <c r="J2529">
        <f t="shared" si="588"/>
        <v>1887</v>
      </c>
      <c r="K2529">
        <f t="shared" si="589"/>
        <v>1216</v>
      </c>
      <c r="L2529" s="8">
        <f t="shared" si="590"/>
        <v>45397</v>
      </c>
      <c r="M2529" t="str">
        <f t="shared" ca="1" si="591"/>
        <v>OK</v>
      </c>
      <c r="P2529">
        <f t="shared" si="592"/>
        <v>2528</v>
      </c>
      <c r="Q2529" t="str">
        <f t="shared" si="593"/>
        <v>Customer 5</v>
      </c>
      <c r="R2529" t="str">
        <f t="shared" si="594"/>
        <v>DESKTOP</v>
      </c>
      <c r="S2529">
        <f t="shared" si="595"/>
        <v>1887</v>
      </c>
      <c r="T2529">
        <f t="shared" si="596"/>
        <v>1216</v>
      </c>
      <c r="U2529" s="8">
        <f t="shared" si="597"/>
        <v>45397</v>
      </c>
      <c r="V2529" t="str" cm="1">
        <f t="array" ref="V2529">_xlfn.IFS(S2529 = "", "", S2529 &lt; 500, "Low", S2529 &lt; 1200, "Medium", TRUE, "High")</f>
        <v>High</v>
      </c>
      <c r="W2529" t="str">
        <f t="shared" si="598"/>
        <v>2024-04</v>
      </c>
      <c r="X2529">
        <f t="shared" si="599"/>
        <v>2024</v>
      </c>
    </row>
    <row r="2530" spans="1:24" x14ac:dyDescent="0.3">
      <c r="A2530">
        <f>'Raw_Data'!A2530</f>
        <v>2529</v>
      </c>
      <c r="B2530" t="str">
        <f>'Raw_Data'!B2530</f>
        <v>Customer 9</v>
      </c>
      <c r="C2530" t="str">
        <f>'Raw_Data'!C2530</f>
        <v>Desktop</v>
      </c>
      <c r="D2530">
        <f>'Raw_Data'!D2530</f>
        <v>1727</v>
      </c>
      <c r="E2530">
        <f>'Raw_Data'!E2530</f>
        <v>3924</v>
      </c>
      <c r="F2530">
        <f>'Raw_Data'!F2530</f>
        <v>45397.33333332176</v>
      </c>
      <c r="G2530" t="str">
        <f t="shared" si="585"/>
        <v>Customer 9</v>
      </c>
      <c r="H2530" t="str">
        <f t="shared" si="586"/>
        <v>DESKTOP</v>
      </c>
      <c r="I2530" t="str">
        <f t="shared" si="587"/>
        <v>Changed</v>
      </c>
      <c r="J2530">
        <f t="shared" si="588"/>
        <v>1727</v>
      </c>
      <c r="K2530">
        <f t="shared" si="589"/>
        <v>3924</v>
      </c>
      <c r="L2530" s="8">
        <f t="shared" si="590"/>
        <v>45397</v>
      </c>
      <c r="M2530" t="str">
        <f t="shared" ca="1" si="591"/>
        <v>OK</v>
      </c>
      <c r="P2530">
        <f t="shared" si="592"/>
        <v>2529</v>
      </c>
      <c r="Q2530" t="str">
        <f t="shared" si="593"/>
        <v>Customer 9</v>
      </c>
      <c r="R2530" t="str">
        <f t="shared" si="594"/>
        <v>DESKTOP</v>
      </c>
      <c r="S2530">
        <f t="shared" si="595"/>
        <v>1727</v>
      </c>
      <c r="T2530">
        <f t="shared" si="596"/>
        <v>3924</v>
      </c>
      <c r="U2530" s="8">
        <f t="shared" si="597"/>
        <v>45397</v>
      </c>
      <c r="V2530" t="str" cm="1">
        <f t="array" ref="V2530">_xlfn.IFS(S2530 = "", "", S2530 &lt; 500, "Low", S2530 &lt; 1200, "Medium", TRUE, "High")</f>
        <v>High</v>
      </c>
      <c r="W2530" t="str">
        <f t="shared" si="598"/>
        <v>2024-04</v>
      </c>
      <c r="X2530">
        <f t="shared" si="599"/>
        <v>2024</v>
      </c>
    </row>
    <row r="2531" spans="1:24" x14ac:dyDescent="0.3">
      <c r="A2531">
        <f>'Raw_Data'!A2531</f>
        <v>2530</v>
      </c>
      <c r="B2531" t="str">
        <f>'Raw_Data'!B2531</f>
        <v>Customer 5</v>
      </c>
      <c r="C2531" t="str">
        <f>'Raw_Data'!C2531</f>
        <v>Desktop</v>
      </c>
      <c r="D2531">
        <f>'Raw_Data'!D2531</f>
        <v>2506</v>
      </c>
      <c r="E2531">
        <f>'Raw_Data'!E2531</f>
        <v>3916</v>
      </c>
      <c r="F2531">
        <f>'Raw_Data'!F2531</f>
        <v>45397.374999988424</v>
      </c>
      <c r="G2531" t="str">
        <f t="shared" si="585"/>
        <v>Customer 5</v>
      </c>
      <c r="H2531" t="str">
        <f t="shared" si="586"/>
        <v>DESKTOP</v>
      </c>
      <c r="I2531" t="str">
        <f t="shared" si="587"/>
        <v>Changed</v>
      </c>
      <c r="J2531">
        <f t="shared" si="588"/>
        <v>2506</v>
      </c>
      <c r="K2531">
        <f t="shared" si="589"/>
        <v>3916</v>
      </c>
      <c r="L2531" s="8">
        <f t="shared" si="590"/>
        <v>45397</v>
      </c>
      <c r="M2531" t="str">
        <f t="shared" ca="1" si="591"/>
        <v>OK</v>
      </c>
      <c r="P2531">
        <f t="shared" si="592"/>
        <v>2530</v>
      </c>
      <c r="Q2531" t="str">
        <f t="shared" si="593"/>
        <v>Customer 5</v>
      </c>
      <c r="R2531" t="str">
        <f t="shared" si="594"/>
        <v>DESKTOP</v>
      </c>
      <c r="S2531">
        <f t="shared" si="595"/>
        <v>2506</v>
      </c>
      <c r="T2531">
        <f t="shared" si="596"/>
        <v>3916</v>
      </c>
      <c r="U2531" s="8">
        <f t="shared" si="597"/>
        <v>45397</v>
      </c>
      <c r="V2531" t="str" cm="1">
        <f t="array" ref="V2531">_xlfn.IFS(S2531 = "", "", S2531 &lt; 500, "Low", S2531 &lt; 1200, "Medium", TRUE, "High")</f>
        <v>High</v>
      </c>
      <c r="W2531" t="str">
        <f t="shared" si="598"/>
        <v>2024-04</v>
      </c>
      <c r="X2531">
        <f t="shared" si="599"/>
        <v>2024</v>
      </c>
    </row>
    <row r="2532" spans="1:24" x14ac:dyDescent="0.3">
      <c r="A2532">
        <f>'Raw_Data'!A2532</f>
        <v>2531</v>
      </c>
      <c r="B2532" t="str">
        <f>'Raw_Data'!B2532</f>
        <v>Customer 14</v>
      </c>
      <c r="C2532" t="str">
        <f>'Raw_Data'!C2532</f>
        <v>Workstation</v>
      </c>
      <c r="D2532">
        <f>'Raw_Data'!D2532</f>
        <v>1612</v>
      </c>
      <c r="E2532">
        <f>'Raw_Data'!E2532</f>
        <v>4444</v>
      </c>
      <c r="F2532">
        <f>'Raw_Data'!F2532</f>
        <v>45397.416666655095</v>
      </c>
      <c r="G2532" t="str">
        <f t="shared" si="585"/>
        <v>Customer 14</v>
      </c>
      <c r="H2532" t="str">
        <f t="shared" si="586"/>
        <v>WORKSTATION</v>
      </c>
      <c r="I2532" t="str">
        <f t="shared" si="587"/>
        <v>Changed</v>
      </c>
      <c r="J2532">
        <f t="shared" si="588"/>
        <v>1612</v>
      </c>
      <c r="K2532">
        <f t="shared" si="589"/>
        <v>4444</v>
      </c>
      <c r="L2532" s="8">
        <f t="shared" si="590"/>
        <v>45397</v>
      </c>
      <c r="M2532" t="str">
        <f t="shared" ca="1" si="591"/>
        <v>OK</v>
      </c>
      <c r="P2532">
        <f t="shared" si="592"/>
        <v>2531</v>
      </c>
      <c r="Q2532" t="str">
        <f t="shared" si="593"/>
        <v>Customer 14</v>
      </c>
      <c r="R2532" t="str">
        <f t="shared" si="594"/>
        <v>WORKSTATION</v>
      </c>
      <c r="S2532">
        <f t="shared" si="595"/>
        <v>1612</v>
      </c>
      <c r="T2532">
        <f t="shared" si="596"/>
        <v>4444</v>
      </c>
      <c r="U2532" s="8">
        <f t="shared" si="597"/>
        <v>45397</v>
      </c>
      <c r="V2532" t="str" cm="1">
        <f t="array" ref="V2532">_xlfn.IFS(S2532 = "", "", S2532 &lt; 500, "Low", S2532 &lt; 1200, "Medium", TRUE, "High")</f>
        <v>High</v>
      </c>
      <c r="W2532" t="str">
        <f t="shared" si="598"/>
        <v>2024-04</v>
      </c>
      <c r="X2532">
        <f t="shared" si="599"/>
        <v>2024</v>
      </c>
    </row>
    <row r="2533" spans="1:24" x14ac:dyDescent="0.3">
      <c r="A2533">
        <f>'Raw_Data'!A2533</f>
        <v>2532</v>
      </c>
      <c r="B2533" t="str">
        <f>'Raw_Data'!B2533</f>
        <v>Customer 10</v>
      </c>
      <c r="C2533" t="str">
        <f>'Raw_Data'!C2533</f>
        <v>Mobile</v>
      </c>
      <c r="D2533">
        <f>'Raw_Data'!D2533</f>
        <v>2634</v>
      </c>
      <c r="E2533">
        <f>'Raw_Data'!E2533</f>
        <v>2768</v>
      </c>
      <c r="F2533">
        <f>'Raw_Data'!F2533</f>
        <v>45397.45833332176</v>
      </c>
      <c r="G2533" t="str">
        <f t="shared" si="585"/>
        <v>Customer 10</v>
      </c>
      <c r="H2533" t="str">
        <f t="shared" si="586"/>
        <v>MOBILE</v>
      </c>
      <c r="I2533" t="str">
        <f t="shared" si="587"/>
        <v>Changed</v>
      </c>
      <c r="J2533">
        <f t="shared" si="588"/>
        <v>2634</v>
      </c>
      <c r="K2533">
        <f t="shared" si="589"/>
        <v>2768</v>
      </c>
      <c r="L2533" s="8">
        <f t="shared" si="590"/>
        <v>45397</v>
      </c>
      <c r="M2533" t="str">
        <f t="shared" ca="1" si="591"/>
        <v>OK</v>
      </c>
      <c r="P2533">
        <f t="shared" si="592"/>
        <v>2532</v>
      </c>
      <c r="Q2533" t="str">
        <f t="shared" si="593"/>
        <v>Customer 10</v>
      </c>
      <c r="R2533" t="str">
        <f t="shared" si="594"/>
        <v>MOBILE</v>
      </c>
      <c r="S2533">
        <f t="shared" si="595"/>
        <v>2634</v>
      </c>
      <c r="T2533">
        <f t="shared" si="596"/>
        <v>2768</v>
      </c>
      <c r="U2533" s="8">
        <f t="shared" si="597"/>
        <v>45397</v>
      </c>
      <c r="V2533" t="str" cm="1">
        <f t="array" ref="V2533">_xlfn.IFS(S2533 = "", "", S2533 &lt; 500, "Low", S2533 &lt; 1200, "Medium", TRUE, "High")</f>
        <v>High</v>
      </c>
      <c r="W2533" t="str">
        <f t="shared" si="598"/>
        <v>2024-04</v>
      </c>
      <c r="X2533">
        <f t="shared" si="599"/>
        <v>2024</v>
      </c>
    </row>
    <row r="2534" spans="1:24" x14ac:dyDescent="0.3">
      <c r="A2534">
        <f>'Raw_Data'!A2534</f>
        <v>2533</v>
      </c>
      <c r="B2534" t="str">
        <f>'Raw_Data'!B2534</f>
        <v>Customer 4</v>
      </c>
      <c r="C2534" t="str">
        <f>'Raw_Data'!C2534</f>
        <v>Workstation</v>
      </c>
      <c r="D2534">
        <f>'Raw_Data'!D2534</f>
        <v>2667</v>
      </c>
      <c r="E2534">
        <f>'Raw_Data'!E2534</f>
        <v>4138</v>
      </c>
      <c r="F2534">
        <f>'Raw_Data'!F2534</f>
        <v>45397.499999988424</v>
      </c>
      <c r="G2534" t="str">
        <f t="shared" si="585"/>
        <v>Customer 4</v>
      </c>
      <c r="H2534" t="str">
        <f t="shared" si="586"/>
        <v>WORKSTATION</v>
      </c>
      <c r="I2534" t="str">
        <f t="shared" si="587"/>
        <v>Changed</v>
      </c>
      <c r="J2534">
        <f t="shared" si="588"/>
        <v>2667</v>
      </c>
      <c r="K2534">
        <f t="shared" si="589"/>
        <v>4138</v>
      </c>
      <c r="L2534" s="8">
        <f t="shared" si="590"/>
        <v>45397</v>
      </c>
      <c r="M2534" t="str">
        <f t="shared" ca="1" si="591"/>
        <v>OK</v>
      </c>
      <c r="P2534">
        <f t="shared" si="592"/>
        <v>2533</v>
      </c>
      <c r="Q2534" t="str">
        <f t="shared" si="593"/>
        <v>Customer 4</v>
      </c>
      <c r="R2534" t="str">
        <f t="shared" si="594"/>
        <v>WORKSTATION</v>
      </c>
      <c r="S2534">
        <f t="shared" si="595"/>
        <v>2667</v>
      </c>
      <c r="T2534">
        <f t="shared" si="596"/>
        <v>4138</v>
      </c>
      <c r="U2534" s="8">
        <f t="shared" si="597"/>
        <v>45397</v>
      </c>
      <c r="V2534" t="str" cm="1">
        <f t="array" ref="V2534">_xlfn.IFS(S2534 = "", "", S2534 &lt; 500, "Low", S2534 &lt; 1200, "Medium", TRUE, "High")</f>
        <v>High</v>
      </c>
      <c r="W2534" t="str">
        <f t="shared" si="598"/>
        <v>2024-04</v>
      </c>
      <c r="X2534">
        <f t="shared" si="599"/>
        <v>2024</v>
      </c>
    </row>
    <row r="2535" spans="1:24" x14ac:dyDescent="0.3">
      <c r="A2535">
        <f>'Raw_Data'!A2535</f>
        <v>2534</v>
      </c>
      <c r="B2535" t="str">
        <f>'Raw_Data'!B2535</f>
        <v>Customer 4</v>
      </c>
      <c r="C2535" t="str">
        <f>'Raw_Data'!C2535</f>
        <v>Workstation</v>
      </c>
      <c r="D2535">
        <f>'Raw_Data'!D2535</f>
        <v>3481</v>
      </c>
      <c r="E2535">
        <f>'Raw_Data'!E2535</f>
        <v>2845</v>
      </c>
      <c r="F2535">
        <f>'Raw_Data'!F2535</f>
        <v>45397.541666655095</v>
      </c>
      <c r="G2535" t="str">
        <f t="shared" si="585"/>
        <v>Customer 4</v>
      </c>
      <c r="H2535" t="str">
        <f t="shared" si="586"/>
        <v>WORKSTATION</v>
      </c>
      <c r="I2535" t="str">
        <f t="shared" si="587"/>
        <v>Changed</v>
      </c>
      <c r="J2535">
        <f t="shared" si="588"/>
        <v>3481</v>
      </c>
      <c r="K2535">
        <f t="shared" si="589"/>
        <v>2845</v>
      </c>
      <c r="L2535" s="8">
        <f t="shared" si="590"/>
        <v>45397</v>
      </c>
      <c r="M2535" t="str">
        <f t="shared" ca="1" si="591"/>
        <v>OK</v>
      </c>
      <c r="P2535">
        <f t="shared" si="592"/>
        <v>2534</v>
      </c>
      <c r="Q2535" t="str">
        <f t="shared" si="593"/>
        <v>Customer 4</v>
      </c>
      <c r="R2535" t="str">
        <f t="shared" si="594"/>
        <v>WORKSTATION</v>
      </c>
      <c r="S2535">
        <f t="shared" si="595"/>
        <v>3481</v>
      </c>
      <c r="T2535">
        <f t="shared" si="596"/>
        <v>2845</v>
      </c>
      <c r="U2535" s="8">
        <f t="shared" si="597"/>
        <v>45397</v>
      </c>
      <c r="V2535" t="str" cm="1">
        <f t="array" ref="V2535">_xlfn.IFS(S2535 = "", "", S2535 &lt; 500, "Low", S2535 &lt; 1200, "Medium", TRUE, "High")</f>
        <v>High</v>
      </c>
      <c r="W2535" t="str">
        <f t="shared" si="598"/>
        <v>2024-04</v>
      </c>
      <c r="X2535">
        <f t="shared" si="599"/>
        <v>2024</v>
      </c>
    </row>
    <row r="2536" spans="1:24" x14ac:dyDescent="0.3">
      <c r="A2536">
        <f>'Raw_Data'!A2536</f>
        <v>2535</v>
      </c>
      <c r="B2536" t="str">
        <f>'Raw_Data'!B2536</f>
        <v>Customer 11</v>
      </c>
      <c r="C2536" t="str">
        <f>'Raw_Data'!C2536</f>
        <v>Workstation</v>
      </c>
      <c r="D2536">
        <f>'Raw_Data'!D2536</f>
        <v>2647</v>
      </c>
      <c r="E2536">
        <f>'Raw_Data'!E2536</f>
        <v>3308</v>
      </c>
      <c r="F2536">
        <f>'Raw_Data'!F2536</f>
        <v>45397.58333332176</v>
      </c>
      <c r="G2536" t="str">
        <f t="shared" si="585"/>
        <v>Customer 11</v>
      </c>
      <c r="H2536" t="str">
        <f t="shared" si="586"/>
        <v>WORKSTATION</v>
      </c>
      <c r="I2536" t="str">
        <f t="shared" si="587"/>
        <v>Changed</v>
      </c>
      <c r="J2536">
        <f t="shared" si="588"/>
        <v>2647</v>
      </c>
      <c r="K2536">
        <f t="shared" si="589"/>
        <v>3308</v>
      </c>
      <c r="L2536" s="8">
        <f t="shared" si="590"/>
        <v>45397</v>
      </c>
      <c r="M2536" t="str">
        <f t="shared" ca="1" si="591"/>
        <v>OK</v>
      </c>
      <c r="P2536">
        <f t="shared" si="592"/>
        <v>2535</v>
      </c>
      <c r="Q2536" t="str">
        <f t="shared" si="593"/>
        <v>Customer 11</v>
      </c>
      <c r="R2536" t="str">
        <f t="shared" si="594"/>
        <v>WORKSTATION</v>
      </c>
      <c r="S2536">
        <f t="shared" si="595"/>
        <v>2647</v>
      </c>
      <c r="T2536">
        <f t="shared" si="596"/>
        <v>3308</v>
      </c>
      <c r="U2536" s="8">
        <f t="shared" si="597"/>
        <v>45397</v>
      </c>
      <c r="V2536" t="str" cm="1">
        <f t="array" ref="V2536">_xlfn.IFS(S2536 = "", "", S2536 &lt; 500, "Low", S2536 &lt; 1200, "Medium", TRUE, "High")</f>
        <v>High</v>
      </c>
      <c r="W2536" t="str">
        <f t="shared" si="598"/>
        <v>2024-04</v>
      </c>
      <c r="X2536">
        <f t="shared" si="599"/>
        <v>2024</v>
      </c>
    </row>
    <row r="2537" spans="1:24" x14ac:dyDescent="0.3">
      <c r="A2537">
        <f>'Raw_Data'!A2537</f>
        <v>2536</v>
      </c>
      <c r="B2537" t="str">
        <f>'Raw_Data'!B2537</f>
        <v>Customer 14</v>
      </c>
      <c r="C2537" t="str">
        <f>'Raw_Data'!C2537</f>
        <v>Mobile</v>
      </c>
      <c r="D2537">
        <f>'Raw_Data'!D2537</f>
        <v>3643</v>
      </c>
      <c r="E2537">
        <f>'Raw_Data'!E2537</f>
        <v>383</v>
      </c>
      <c r="F2537">
        <f>'Raw_Data'!F2537</f>
        <v>45397.624999988424</v>
      </c>
      <c r="G2537" t="str">
        <f t="shared" si="585"/>
        <v>Customer 14</v>
      </c>
      <c r="H2537" t="str">
        <f t="shared" si="586"/>
        <v>MOBILE</v>
      </c>
      <c r="I2537" t="str">
        <f t="shared" si="587"/>
        <v>Changed</v>
      </c>
      <c r="J2537">
        <f t="shared" si="588"/>
        <v>3643</v>
      </c>
      <c r="K2537">
        <f t="shared" si="589"/>
        <v>383</v>
      </c>
      <c r="L2537" s="8">
        <f t="shared" si="590"/>
        <v>45397</v>
      </c>
      <c r="M2537" t="str">
        <f t="shared" ca="1" si="591"/>
        <v>OK</v>
      </c>
      <c r="P2537">
        <f t="shared" si="592"/>
        <v>2536</v>
      </c>
      <c r="Q2537" t="str">
        <f t="shared" si="593"/>
        <v>Customer 14</v>
      </c>
      <c r="R2537" t="str">
        <f t="shared" si="594"/>
        <v>MOBILE</v>
      </c>
      <c r="S2537">
        <f t="shared" si="595"/>
        <v>3643</v>
      </c>
      <c r="T2537">
        <f t="shared" si="596"/>
        <v>383</v>
      </c>
      <c r="U2537" s="8">
        <f t="shared" si="597"/>
        <v>45397</v>
      </c>
      <c r="V2537" t="str" cm="1">
        <f t="array" ref="V2537">_xlfn.IFS(S2537 = "", "", S2537 &lt; 500, "Low", S2537 &lt; 1200, "Medium", TRUE, "High")</f>
        <v>High</v>
      </c>
      <c r="W2537" t="str">
        <f t="shared" si="598"/>
        <v>2024-04</v>
      </c>
      <c r="X2537">
        <f t="shared" si="599"/>
        <v>2024</v>
      </c>
    </row>
    <row r="2538" spans="1:24" x14ac:dyDescent="0.3">
      <c r="A2538">
        <f>'Raw_Data'!A2538</f>
        <v>2537</v>
      </c>
      <c r="B2538" t="str">
        <f>'Raw_Data'!B2538</f>
        <v>Customer 11</v>
      </c>
      <c r="C2538" t="str">
        <f>'Raw_Data'!C2538</f>
        <v>Embedded</v>
      </c>
      <c r="D2538">
        <f>'Raw_Data'!D2538</f>
        <v>1250</v>
      </c>
      <c r="E2538">
        <f>'Raw_Data'!E2538</f>
        <v>3150</v>
      </c>
      <c r="F2538">
        <f>'Raw_Data'!F2538</f>
        <v>45397.666666655095</v>
      </c>
      <c r="G2538" t="str">
        <f t="shared" si="585"/>
        <v>Customer 11</v>
      </c>
      <c r="H2538" t="str">
        <f t="shared" si="586"/>
        <v>EMBEDDED</v>
      </c>
      <c r="I2538" t="str">
        <f t="shared" si="587"/>
        <v>Changed</v>
      </c>
      <c r="J2538">
        <f t="shared" si="588"/>
        <v>1250</v>
      </c>
      <c r="K2538">
        <f t="shared" si="589"/>
        <v>3150</v>
      </c>
      <c r="L2538" s="8">
        <f t="shared" si="590"/>
        <v>45397</v>
      </c>
      <c r="M2538" t="str">
        <f t="shared" ca="1" si="591"/>
        <v>OK</v>
      </c>
      <c r="P2538">
        <f t="shared" si="592"/>
        <v>2537</v>
      </c>
      <c r="Q2538" t="str">
        <f t="shared" si="593"/>
        <v>Customer 11</v>
      </c>
      <c r="R2538" t="str">
        <f t="shared" si="594"/>
        <v>EMBEDDED</v>
      </c>
      <c r="S2538">
        <f t="shared" si="595"/>
        <v>1250</v>
      </c>
      <c r="T2538">
        <f t="shared" si="596"/>
        <v>3150</v>
      </c>
      <c r="U2538" s="8">
        <f t="shared" si="597"/>
        <v>45397</v>
      </c>
      <c r="V2538" t="str" cm="1">
        <f t="array" ref="V2538">_xlfn.IFS(S2538 = "", "", S2538 &lt; 500, "Low", S2538 &lt; 1200, "Medium", TRUE, "High")</f>
        <v>High</v>
      </c>
      <c r="W2538" t="str">
        <f t="shared" si="598"/>
        <v>2024-04</v>
      </c>
      <c r="X2538">
        <f t="shared" si="599"/>
        <v>2024</v>
      </c>
    </row>
    <row r="2539" spans="1:24" x14ac:dyDescent="0.3">
      <c r="A2539">
        <f>'Raw_Data'!A2539</f>
        <v>2538</v>
      </c>
      <c r="B2539" t="str">
        <f>'Raw_Data'!B2539</f>
        <v>Customer 7</v>
      </c>
      <c r="C2539" t="str">
        <f>'Raw_Data'!C2539</f>
        <v>Workstation</v>
      </c>
      <c r="D2539">
        <f>'Raw_Data'!D2539</f>
        <v>1891</v>
      </c>
      <c r="E2539">
        <f>'Raw_Data'!E2539</f>
        <v>2739</v>
      </c>
      <c r="F2539">
        <f>'Raw_Data'!F2539</f>
        <v>45397.70833332176</v>
      </c>
      <c r="G2539" t="str">
        <f t="shared" si="585"/>
        <v>Customer 7</v>
      </c>
      <c r="H2539" t="str">
        <f t="shared" si="586"/>
        <v>WORKSTATION</v>
      </c>
      <c r="I2539" t="str">
        <f t="shared" si="587"/>
        <v>Changed</v>
      </c>
      <c r="J2539">
        <f t="shared" si="588"/>
        <v>1891</v>
      </c>
      <c r="K2539">
        <f t="shared" si="589"/>
        <v>2739</v>
      </c>
      <c r="L2539" s="8">
        <f t="shared" si="590"/>
        <v>45397</v>
      </c>
      <c r="M2539" t="str">
        <f t="shared" ca="1" si="591"/>
        <v>OK</v>
      </c>
      <c r="P2539">
        <f t="shared" si="592"/>
        <v>2538</v>
      </c>
      <c r="Q2539" t="str">
        <f t="shared" si="593"/>
        <v>Customer 7</v>
      </c>
      <c r="R2539" t="str">
        <f t="shared" si="594"/>
        <v>WORKSTATION</v>
      </c>
      <c r="S2539">
        <f t="shared" si="595"/>
        <v>1891</v>
      </c>
      <c r="T2539">
        <f t="shared" si="596"/>
        <v>2739</v>
      </c>
      <c r="U2539" s="8">
        <f t="shared" si="597"/>
        <v>45397</v>
      </c>
      <c r="V2539" t="str" cm="1">
        <f t="array" ref="V2539">_xlfn.IFS(S2539 = "", "", S2539 &lt; 500, "Low", S2539 &lt; 1200, "Medium", TRUE, "High")</f>
        <v>High</v>
      </c>
      <c r="W2539" t="str">
        <f t="shared" si="598"/>
        <v>2024-04</v>
      </c>
      <c r="X2539">
        <f t="shared" si="599"/>
        <v>2024</v>
      </c>
    </row>
    <row r="2540" spans="1:24" x14ac:dyDescent="0.3">
      <c r="A2540">
        <f>'Raw_Data'!A2540</f>
        <v>2539</v>
      </c>
      <c r="B2540" t="str">
        <f>'Raw_Data'!B2540</f>
        <v>Customer 14</v>
      </c>
      <c r="C2540" t="str">
        <f>'Raw_Data'!C2540</f>
        <v>Desktop</v>
      </c>
      <c r="D2540">
        <f>'Raw_Data'!D2540</f>
        <v>843</v>
      </c>
      <c r="E2540">
        <f>'Raw_Data'!E2540</f>
        <v>3223</v>
      </c>
      <c r="F2540">
        <f>'Raw_Data'!F2540</f>
        <v>45397.749999988424</v>
      </c>
      <c r="G2540" t="str">
        <f t="shared" si="585"/>
        <v>Customer 14</v>
      </c>
      <c r="H2540" t="str">
        <f t="shared" si="586"/>
        <v>DESKTOP</v>
      </c>
      <c r="I2540" t="str">
        <f t="shared" si="587"/>
        <v>Changed</v>
      </c>
      <c r="J2540">
        <f t="shared" si="588"/>
        <v>843</v>
      </c>
      <c r="K2540">
        <f t="shared" si="589"/>
        <v>3223</v>
      </c>
      <c r="L2540" s="8">
        <f t="shared" si="590"/>
        <v>45397</v>
      </c>
      <c r="M2540" t="str">
        <f t="shared" ca="1" si="591"/>
        <v>OK</v>
      </c>
      <c r="P2540">
        <f t="shared" si="592"/>
        <v>2539</v>
      </c>
      <c r="Q2540" t="str">
        <f t="shared" si="593"/>
        <v>Customer 14</v>
      </c>
      <c r="R2540" t="str">
        <f t="shared" si="594"/>
        <v>DESKTOP</v>
      </c>
      <c r="S2540">
        <f t="shared" si="595"/>
        <v>843</v>
      </c>
      <c r="T2540">
        <f t="shared" si="596"/>
        <v>3223</v>
      </c>
      <c r="U2540" s="8">
        <f t="shared" si="597"/>
        <v>45397</v>
      </c>
      <c r="V2540" t="str" cm="1">
        <f t="array" ref="V2540">_xlfn.IFS(S2540 = "", "", S2540 &lt; 500, "Low", S2540 &lt; 1200, "Medium", TRUE, "High")</f>
        <v>Medium</v>
      </c>
      <c r="W2540" t="str">
        <f t="shared" si="598"/>
        <v>2024-04</v>
      </c>
      <c r="X2540">
        <f t="shared" si="599"/>
        <v>2024</v>
      </c>
    </row>
    <row r="2541" spans="1:24" x14ac:dyDescent="0.3">
      <c r="A2541">
        <f>'Raw_Data'!A2541</f>
        <v>2540</v>
      </c>
      <c r="B2541" t="str">
        <f>'Raw_Data'!B2541</f>
        <v>Customer 14</v>
      </c>
      <c r="C2541" t="str">
        <f>'Raw_Data'!C2541</f>
        <v>Mobile</v>
      </c>
      <c r="D2541">
        <f>'Raw_Data'!D2541</f>
        <v>1151</v>
      </c>
      <c r="E2541">
        <f>'Raw_Data'!E2541</f>
        <v>1177</v>
      </c>
      <c r="F2541">
        <f>'Raw_Data'!F2541</f>
        <v>45397.791666655095</v>
      </c>
      <c r="G2541" t="str">
        <f t="shared" si="585"/>
        <v>Customer 14</v>
      </c>
      <c r="H2541" t="str">
        <f t="shared" si="586"/>
        <v>MOBILE</v>
      </c>
      <c r="I2541" t="str">
        <f t="shared" si="587"/>
        <v>Changed</v>
      </c>
      <c r="J2541">
        <f t="shared" si="588"/>
        <v>1151</v>
      </c>
      <c r="K2541">
        <f t="shared" si="589"/>
        <v>1177</v>
      </c>
      <c r="L2541" s="8">
        <f t="shared" si="590"/>
        <v>45397</v>
      </c>
      <c r="M2541" t="str">
        <f t="shared" ca="1" si="591"/>
        <v>OK</v>
      </c>
      <c r="P2541">
        <f t="shared" si="592"/>
        <v>2540</v>
      </c>
      <c r="Q2541" t="str">
        <f t="shared" si="593"/>
        <v>Customer 14</v>
      </c>
      <c r="R2541" t="str">
        <f t="shared" si="594"/>
        <v>MOBILE</v>
      </c>
      <c r="S2541">
        <f t="shared" si="595"/>
        <v>1151</v>
      </c>
      <c r="T2541">
        <f t="shared" si="596"/>
        <v>1177</v>
      </c>
      <c r="U2541" s="8">
        <f t="shared" si="597"/>
        <v>45397</v>
      </c>
      <c r="V2541" t="str" cm="1">
        <f t="array" ref="V2541">_xlfn.IFS(S2541 = "", "", S2541 &lt; 500, "Low", S2541 &lt; 1200, "Medium", TRUE, "High")</f>
        <v>Medium</v>
      </c>
      <c r="W2541" t="str">
        <f t="shared" si="598"/>
        <v>2024-04</v>
      </c>
      <c r="X2541">
        <f t="shared" si="599"/>
        <v>2024</v>
      </c>
    </row>
    <row r="2542" spans="1:24" x14ac:dyDescent="0.3">
      <c r="A2542">
        <f>'Raw_Data'!A2542</f>
        <v>2541</v>
      </c>
      <c r="B2542" t="str">
        <f>'Raw_Data'!B2542</f>
        <v>Customer 13</v>
      </c>
      <c r="C2542" t="str">
        <f>'Raw_Data'!C2542</f>
        <v>Mobile</v>
      </c>
      <c r="D2542">
        <f>'Raw_Data'!D2542</f>
        <v>1027</v>
      </c>
      <c r="E2542">
        <f>'Raw_Data'!E2542</f>
        <v>1475</v>
      </c>
      <c r="F2542">
        <f>'Raw_Data'!F2542</f>
        <v>45397.83333332176</v>
      </c>
      <c r="G2542" t="str">
        <f t="shared" si="585"/>
        <v>Customer 13</v>
      </c>
      <c r="H2542" t="str">
        <f t="shared" si="586"/>
        <v>MOBILE</v>
      </c>
      <c r="I2542" t="str">
        <f t="shared" si="587"/>
        <v>Changed</v>
      </c>
      <c r="J2542">
        <f t="shared" si="588"/>
        <v>1027</v>
      </c>
      <c r="K2542">
        <f t="shared" si="589"/>
        <v>1475</v>
      </c>
      <c r="L2542" s="8">
        <f t="shared" si="590"/>
        <v>45397</v>
      </c>
      <c r="M2542" t="str">
        <f t="shared" ca="1" si="591"/>
        <v>OK</v>
      </c>
      <c r="P2542">
        <f t="shared" si="592"/>
        <v>2541</v>
      </c>
      <c r="Q2542" t="str">
        <f t="shared" si="593"/>
        <v>Customer 13</v>
      </c>
      <c r="R2542" t="str">
        <f t="shared" si="594"/>
        <v>MOBILE</v>
      </c>
      <c r="S2542">
        <f t="shared" si="595"/>
        <v>1027</v>
      </c>
      <c r="T2542">
        <f t="shared" si="596"/>
        <v>1475</v>
      </c>
      <c r="U2542" s="8">
        <f t="shared" si="597"/>
        <v>45397</v>
      </c>
      <c r="V2542" t="str" cm="1">
        <f t="array" ref="V2542">_xlfn.IFS(S2542 = "", "", S2542 &lt; 500, "Low", S2542 &lt; 1200, "Medium", TRUE, "High")</f>
        <v>Medium</v>
      </c>
      <c r="W2542" t="str">
        <f t="shared" si="598"/>
        <v>2024-04</v>
      </c>
      <c r="X2542">
        <f t="shared" si="599"/>
        <v>2024</v>
      </c>
    </row>
    <row r="2543" spans="1:24" x14ac:dyDescent="0.3">
      <c r="A2543">
        <f>'Raw_Data'!A2543</f>
        <v>2542</v>
      </c>
      <c r="B2543" t="str">
        <f>'Raw_Data'!B2543</f>
        <v>Customer 12</v>
      </c>
      <c r="C2543" t="str">
        <f>'Raw_Data'!C2543</f>
        <v>Workstation</v>
      </c>
      <c r="D2543">
        <f>'Raw_Data'!D2543</f>
        <v>2283</v>
      </c>
      <c r="E2543">
        <f>'Raw_Data'!E2543</f>
        <v>446</v>
      </c>
      <c r="F2543">
        <f>'Raw_Data'!F2543</f>
        <v>45397.874999988424</v>
      </c>
      <c r="G2543" t="str">
        <f t="shared" si="585"/>
        <v>Customer 12</v>
      </c>
      <c r="H2543" t="str">
        <f t="shared" si="586"/>
        <v>WORKSTATION</v>
      </c>
      <c r="I2543" t="str">
        <f t="shared" si="587"/>
        <v>Changed</v>
      </c>
      <c r="J2543">
        <f t="shared" si="588"/>
        <v>2283</v>
      </c>
      <c r="K2543">
        <f t="shared" si="589"/>
        <v>446</v>
      </c>
      <c r="L2543" s="8">
        <f t="shared" si="590"/>
        <v>45397</v>
      </c>
      <c r="M2543" t="str">
        <f t="shared" ca="1" si="591"/>
        <v>OK</v>
      </c>
      <c r="P2543">
        <f t="shared" si="592"/>
        <v>2542</v>
      </c>
      <c r="Q2543" t="str">
        <f t="shared" si="593"/>
        <v>Customer 12</v>
      </c>
      <c r="R2543" t="str">
        <f t="shared" si="594"/>
        <v>WORKSTATION</v>
      </c>
      <c r="S2543">
        <f t="shared" si="595"/>
        <v>2283</v>
      </c>
      <c r="T2543">
        <f t="shared" si="596"/>
        <v>446</v>
      </c>
      <c r="U2543" s="8">
        <f t="shared" si="597"/>
        <v>45397</v>
      </c>
      <c r="V2543" t="str" cm="1">
        <f t="array" ref="V2543">_xlfn.IFS(S2543 = "", "", S2543 &lt; 500, "Low", S2543 &lt; 1200, "Medium", TRUE, "High")</f>
        <v>High</v>
      </c>
      <c r="W2543" t="str">
        <f t="shared" si="598"/>
        <v>2024-04</v>
      </c>
      <c r="X2543">
        <f t="shared" si="599"/>
        <v>2024</v>
      </c>
    </row>
    <row r="2544" spans="1:24" x14ac:dyDescent="0.3">
      <c r="A2544">
        <f>'Raw_Data'!A2544</f>
        <v>2543</v>
      </c>
      <c r="B2544" t="str">
        <f>'Raw_Data'!B2544</f>
        <v>Customer 12</v>
      </c>
      <c r="C2544" t="str">
        <f>'Raw_Data'!C2544</f>
        <v>Mobile</v>
      </c>
      <c r="D2544">
        <f>'Raw_Data'!D2544</f>
        <v>577</v>
      </c>
      <c r="E2544">
        <f>'Raw_Data'!E2544</f>
        <v>3686</v>
      </c>
      <c r="F2544">
        <f>'Raw_Data'!F2544</f>
        <v>45397.916666655095</v>
      </c>
      <c r="G2544" t="str">
        <f t="shared" si="585"/>
        <v>Customer 12</v>
      </c>
      <c r="H2544" t="str">
        <f t="shared" si="586"/>
        <v>MOBILE</v>
      </c>
      <c r="I2544" t="str">
        <f t="shared" si="587"/>
        <v>Changed</v>
      </c>
      <c r="J2544">
        <f t="shared" si="588"/>
        <v>577</v>
      </c>
      <c r="K2544">
        <f t="shared" si="589"/>
        <v>3686</v>
      </c>
      <c r="L2544" s="8">
        <f t="shared" si="590"/>
        <v>45397</v>
      </c>
      <c r="M2544" t="str">
        <f t="shared" ca="1" si="591"/>
        <v>OK</v>
      </c>
      <c r="P2544">
        <f t="shared" si="592"/>
        <v>2543</v>
      </c>
      <c r="Q2544" t="str">
        <f t="shared" si="593"/>
        <v>Customer 12</v>
      </c>
      <c r="R2544" t="str">
        <f t="shared" si="594"/>
        <v>MOBILE</v>
      </c>
      <c r="S2544">
        <f t="shared" si="595"/>
        <v>577</v>
      </c>
      <c r="T2544">
        <f t="shared" si="596"/>
        <v>3686</v>
      </c>
      <c r="U2544" s="8">
        <f t="shared" si="597"/>
        <v>45397</v>
      </c>
      <c r="V2544" t="str" cm="1">
        <f t="array" ref="V2544">_xlfn.IFS(S2544 = "", "", S2544 &lt; 500, "Low", S2544 &lt; 1200, "Medium", TRUE, "High")</f>
        <v>Medium</v>
      </c>
      <c r="W2544" t="str">
        <f t="shared" si="598"/>
        <v>2024-04</v>
      </c>
      <c r="X2544">
        <f t="shared" si="599"/>
        <v>2024</v>
      </c>
    </row>
    <row r="2545" spans="1:24" x14ac:dyDescent="0.3">
      <c r="A2545">
        <f>'Raw_Data'!A2545</f>
        <v>2544</v>
      </c>
      <c r="B2545" t="str">
        <f>'Raw_Data'!B2545</f>
        <v>Customer 1</v>
      </c>
      <c r="C2545" t="str">
        <f>'Raw_Data'!C2545</f>
        <v>Desktop</v>
      </c>
      <c r="D2545">
        <f>'Raw_Data'!D2545</f>
        <v>3015</v>
      </c>
      <c r="E2545">
        <f>'Raw_Data'!E2545</f>
        <v>2945</v>
      </c>
      <c r="F2545">
        <f>'Raw_Data'!F2545</f>
        <v>45397.95833332176</v>
      </c>
      <c r="G2545" t="str">
        <f t="shared" si="585"/>
        <v>Customer 1</v>
      </c>
      <c r="H2545" t="str">
        <f t="shared" si="586"/>
        <v>DESKTOP</v>
      </c>
      <c r="I2545" t="str">
        <f t="shared" si="587"/>
        <v>Changed</v>
      </c>
      <c r="J2545">
        <f t="shared" si="588"/>
        <v>3015</v>
      </c>
      <c r="K2545">
        <f t="shared" si="589"/>
        <v>2945</v>
      </c>
      <c r="L2545" s="8">
        <f t="shared" si="590"/>
        <v>45397</v>
      </c>
      <c r="M2545" t="str">
        <f t="shared" ca="1" si="591"/>
        <v>OK</v>
      </c>
      <c r="P2545">
        <f t="shared" si="592"/>
        <v>2544</v>
      </c>
      <c r="Q2545" t="str">
        <f t="shared" si="593"/>
        <v>Customer 1</v>
      </c>
      <c r="R2545" t="str">
        <f t="shared" si="594"/>
        <v>DESKTOP</v>
      </c>
      <c r="S2545">
        <f t="shared" si="595"/>
        <v>3015</v>
      </c>
      <c r="T2545">
        <f t="shared" si="596"/>
        <v>2945</v>
      </c>
      <c r="U2545" s="8">
        <f t="shared" si="597"/>
        <v>45397</v>
      </c>
      <c r="V2545" t="str" cm="1">
        <f t="array" ref="V2545">_xlfn.IFS(S2545 = "", "", S2545 &lt; 500, "Low", S2545 &lt; 1200, "Medium", TRUE, "High")</f>
        <v>High</v>
      </c>
      <c r="W2545" t="str">
        <f t="shared" si="598"/>
        <v>2024-04</v>
      </c>
      <c r="X2545">
        <f t="shared" si="599"/>
        <v>2024</v>
      </c>
    </row>
    <row r="2546" spans="1:24" x14ac:dyDescent="0.3">
      <c r="A2546">
        <f>'Raw_Data'!A2546</f>
        <v>2545</v>
      </c>
      <c r="B2546" t="str">
        <f>'Raw_Data'!B2546</f>
        <v>Customer 13</v>
      </c>
      <c r="C2546" t="str">
        <f>'Raw_Data'!C2546</f>
        <v>Mobile</v>
      </c>
      <c r="D2546">
        <f>'Raw_Data'!D2546</f>
        <v>380</v>
      </c>
      <c r="E2546">
        <f>'Raw_Data'!E2546</f>
        <v>1341</v>
      </c>
      <c r="F2546">
        <f>'Raw_Data'!F2546</f>
        <v>45397.999999988424</v>
      </c>
      <c r="G2546" t="str">
        <f t="shared" si="585"/>
        <v>Customer 13</v>
      </c>
      <c r="H2546" t="str">
        <f t="shared" si="586"/>
        <v>MOBILE</v>
      </c>
      <c r="I2546" t="str">
        <f t="shared" si="587"/>
        <v>Changed</v>
      </c>
      <c r="J2546">
        <f t="shared" si="588"/>
        <v>380</v>
      </c>
      <c r="K2546">
        <f t="shared" si="589"/>
        <v>1341</v>
      </c>
      <c r="L2546" s="8">
        <f t="shared" si="590"/>
        <v>45397</v>
      </c>
      <c r="M2546" t="str">
        <f t="shared" ca="1" si="591"/>
        <v>OK</v>
      </c>
      <c r="P2546">
        <f t="shared" si="592"/>
        <v>2545</v>
      </c>
      <c r="Q2546" t="str">
        <f t="shared" si="593"/>
        <v>Customer 13</v>
      </c>
      <c r="R2546" t="str">
        <f t="shared" si="594"/>
        <v>MOBILE</v>
      </c>
      <c r="S2546">
        <f t="shared" si="595"/>
        <v>380</v>
      </c>
      <c r="T2546">
        <f t="shared" si="596"/>
        <v>1341</v>
      </c>
      <c r="U2546" s="8">
        <f t="shared" si="597"/>
        <v>45397</v>
      </c>
      <c r="V2546" t="str" cm="1">
        <f t="array" ref="V2546">_xlfn.IFS(S2546 = "", "", S2546 &lt; 500, "Low", S2546 &lt; 1200, "Medium", TRUE, "High")</f>
        <v>Low</v>
      </c>
      <c r="W2546" t="str">
        <f t="shared" si="598"/>
        <v>2024-04</v>
      </c>
      <c r="X2546">
        <f t="shared" si="599"/>
        <v>2024</v>
      </c>
    </row>
    <row r="2547" spans="1:24" x14ac:dyDescent="0.3">
      <c r="A2547">
        <f>'Raw_Data'!A2547</f>
        <v>2546</v>
      </c>
      <c r="B2547" t="str">
        <f>'Raw_Data'!B2547</f>
        <v>Customer 3</v>
      </c>
      <c r="C2547" t="str">
        <f>'Raw_Data'!C2547</f>
        <v>Workstation</v>
      </c>
      <c r="D2547">
        <f>'Raw_Data'!D2547</f>
        <v>3906</v>
      </c>
      <c r="E2547">
        <f>'Raw_Data'!E2547</f>
        <v>3992</v>
      </c>
      <c r="F2547">
        <f>'Raw_Data'!F2547</f>
        <v>45398.041666655095</v>
      </c>
      <c r="G2547" t="str">
        <f t="shared" si="585"/>
        <v>Customer 3</v>
      </c>
      <c r="H2547" t="str">
        <f t="shared" si="586"/>
        <v>WORKSTATION</v>
      </c>
      <c r="I2547" t="str">
        <f t="shared" si="587"/>
        <v>Changed</v>
      </c>
      <c r="J2547">
        <f t="shared" si="588"/>
        <v>3906</v>
      </c>
      <c r="K2547">
        <f t="shared" si="589"/>
        <v>3992</v>
      </c>
      <c r="L2547" s="8">
        <f t="shared" si="590"/>
        <v>45398</v>
      </c>
      <c r="M2547" t="str">
        <f t="shared" ca="1" si="591"/>
        <v>OK</v>
      </c>
      <c r="P2547">
        <f t="shared" si="592"/>
        <v>2546</v>
      </c>
      <c r="Q2547" t="str">
        <f t="shared" si="593"/>
        <v>Customer 3</v>
      </c>
      <c r="R2547" t="str">
        <f t="shared" si="594"/>
        <v>WORKSTATION</v>
      </c>
      <c r="S2547">
        <f t="shared" si="595"/>
        <v>3906</v>
      </c>
      <c r="T2547">
        <f t="shared" si="596"/>
        <v>3992</v>
      </c>
      <c r="U2547" s="8">
        <f t="shared" si="597"/>
        <v>45398</v>
      </c>
      <c r="V2547" t="str" cm="1">
        <f t="array" ref="V2547">_xlfn.IFS(S2547 = "", "", S2547 &lt; 500, "Low", S2547 &lt; 1200, "Medium", TRUE, "High")</f>
        <v>High</v>
      </c>
      <c r="W2547" t="str">
        <f t="shared" si="598"/>
        <v>2024-04</v>
      </c>
      <c r="X2547">
        <f t="shared" si="599"/>
        <v>2024</v>
      </c>
    </row>
    <row r="2548" spans="1:24" x14ac:dyDescent="0.3">
      <c r="A2548">
        <f>'Raw_Data'!A2548</f>
        <v>2547</v>
      </c>
      <c r="B2548" t="str">
        <f>'Raw_Data'!B2548</f>
        <v>Customer 8</v>
      </c>
      <c r="C2548" t="str">
        <f>'Raw_Data'!C2548</f>
        <v>Desktop</v>
      </c>
      <c r="D2548">
        <f>'Raw_Data'!D2548</f>
        <v>3165</v>
      </c>
      <c r="E2548">
        <f>'Raw_Data'!E2548</f>
        <v>4345</v>
      </c>
      <c r="F2548">
        <f>'Raw_Data'!F2548</f>
        <v>45398.08333332176</v>
      </c>
      <c r="G2548" t="str">
        <f t="shared" si="585"/>
        <v>Customer 8</v>
      </c>
      <c r="H2548" t="str">
        <f t="shared" si="586"/>
        <v>DESKTOP</v>
      </c>
      <c r="I2548" t="str">
        <f t="shared" si="587"/>
        <v>Changed</v>
      </c>
      <c r="J2548">
        <f t="shared" si="588"/>
        <v>3165</v>
      </c>
      <c r="K2548">
        <f t="shared" si="589"/>
        <v>4345</v>
      </c>
      <c r="L2548" s="8">
        <f t="shared" si="590"/>
        <v>45398</v>
      </c>
      <c r="M2548" t="str">
        <f t="shared" ca="1" si="591"/>
        <v>OK</v>
      </c>
      <c r="P2548">
        <f t="shared" si="592"/>
        <v>2547</v>
      </c>
      <c r="Q2548" t="str">
        <f t="shared" si="593"/>
        <v>Customer 8</v>
      </c>
      <c r="R2548" t="str">
        <f t="shared" si="594"/>
        <v>DESKTOP</v>
      </c>
      <c r="S2548">
        <f t="shared" si="595"/>
        <v>3165</v>
      </c>
      <c r="T2548">
        <f t="shared" si="596"/>
        <v>4345</v>
      </c>
      <c r="U2548" s="8">
        <f t="shared" si="597"/>
        <v>45398</v>
      </c>
      <c r="V2548" t="str" cm="1">
        <f t="array" ref="V2548">_xlfn.IFS(S2548 = "", "", S2548 &lt; 500, "Low", S2548 &lt; 1200, "Medium", TRUE, "High")</f>
        <v>High</v>
      </c>
      <c r="W2548" t="str">
        <f t="shared" si="598"/>
        <v>2024-04</v>
      </c>
      <c r="X2548">
        <f t="shared" si="599"/>
        <v>2024</v>
      </c>
    </row>
    <row r="2549" spans="1:24" x14ac:dyDescent="0.3">
      <c r="A2549">
        <f>'Raw_Data'!A2549</f>
        <v>2548</v>
      </c>
      <c r="B2549" t="str">
        <f>'Raw_Data'!B2549</f>
        <v>Customer 12</v>
      </c>
      <c r="C2549" t="str">
        <f>'Raw_Data'!C2549</f>
        <v>Mobile</v>
      </c>
      <c r="D2549">
        <f>'Raw_Data'!D2549</f>
        <v>102</v>
      </c>
      <c r="E2549">
        <f>'Raw_Data'!E2549</f>
        <v>1699</v>
      </c>
      <c r="F2549">
        <f>'Raw_Data'!F2549</f>
        <v>45398.124999988424</v>
      </c>
      <c r="G2549" t="str">
        <f t="shared" si="585"/>
        <v>Customer 12</v>
      </c>
      <c r="H2549" t="str">
        <f t="shared" si="586"/>
        <v>MOBILE</v>
      </c>
      <c r="I2549" t="str">
        <f t="shared" si="587"/>
        <v>Changed</v>
      </c>
      <c r="J2549">
        <f t="shared" si="588"/>
        <v>102</v>
      </c>
      <c r="K2549">
        <f t="shared" si="589"/>
        <v>1699</v>
      </c>
      <c r="L2549" s="8">
        <f t="shared" si="590"/>
        <v>45398</v>
      </c>
      <c r="M2549" t="str">
        <f t="shared" ca="1" si="591"/>
        <v>OK</v>
      </c>
      <c r="P2549">
        <f t="shared" si="592"/>
        <v>2548</v>
      </c>
      <c r="Q2549" t="str">
        <f t="shared" si="593"/>
        <v>Customer 12</v>
      </c>
      <c r="R2549" t="str">
        <f t="shared" si="594"/>
        <v>MOBILE</v>
      </c>
      <c r="S2549">
        <f t="shared" si="595"/>
        <v>102</v>
      </c>
      <c r="T2549">
        <f t="shared" si="596"/>
        <v>1699</v>
      </c>
      <c r="U2549" s="8">
        <f t="shared" si="597"/>
        <v>45398</v>
      </c>
      <c r="V2549" t="str" cm="1">
        <f t="array" ref="V2549">_xlfn.IFS(S2549 = "", "", S2549 &lt; 500, "Low", S2549 &lt; 1200, "Medium", TRUE, "High")</f>
        <v>Low</v>
      </c>
      <c r="W2549" t="str">
        <f t="shared" si="598"/>
        <v>2024-04</v>
      </c>
      <c r="X2549">
        <f t="shared" si="599"/>
        <v>2024</v>
      </c>
    </row>
    <row r="2550" spans="1:24" x14ac:dyDescent="0.3">
      <c r="A2550">
        <f>'Raw_Data'!A2550</f>
        <v>2549</v>
      </c>
      <c r="B2550" t="str">
        <f>'Raw_Data'!B2550</f>
        <v>Customer 8</v>
      </c>
      <c r="C2550" t="str">
        <f>'Raw_Data'!C2550</f>
        <v>Mobile</v>
      </c>
      <c r="D2550">
        <f>'Raw_Data'!D2550</f>
        <v>3340</v>
      </c>
      <c r="E2550">
        <f>'Raw_Data'!E2550</f>
        <v>1619</v>
      </c>
      <c r="F2550">
        <f>'Raw_Data'!F2550</f>
        <v>45398.166666655095</v>
      </c>
      <c r="G2550" t="str">
        <f t="shared" si="585"/>
        <v>Customer 8</v>
      </c>
      <c r="H2550" t="str">
        <f t="shared" si="586"/>
        <v>MOBILE</v>
      </c>
      <c r="I2550" t="str">
        <f t="shared" si="587"/>
        <v>Changed</v>
      </c>
      <c r="J2550">
        <f t="shared" si="588"/>
        <v>3340</v>
      </c>
      <c r="K2550">
        <f t="shared" si="589"/>
        <v>1619</v>
      </c>
      <c r="L2550" s="8">
        <f t="shared" si="590"/>
        <v>45398</v>
      </c>
      <c r="M2550" t="str">
        <f t="shared" ca="1" si="591"/>
        <v>OK</v>
      </c>
      <c r="P2550">
        <f t="shared" si="592"/>
        <v>2549</v>
      </c>
      <c r="Q2550" t="str">
        <f t="shared" si="593"/>
        <v>Customer 8</v>
      </c>
      <c r="R2550" t="str">
        <f t="shared" si="594"/>
        <v>MOBILE</v>
      </c>
      <c r="S2550">
        <f t="shared" si="595"/>
        <v>3340</v>
      </c>
      <c r="T2550">
        <f t="shared" si="596"/>
        <v>1619</v>
      </c>
      <c r="U2550" s="8">
        <f t="shared" si="597"/>
        <v>45398</v>
      </c>
      <c r="V2550" t="str" cm="1">
        <f t="array" ref="V2550">_xlfn.IFS(S2550 = "", "", S2550 &lt; 500, "Low", S2550 &lt; 1200, "Medium", TRUE, "High")</f>
        <v>High</v>
      </c>
      <c r="W2550" t="str">
        <f t="shared" si="598"/>
        <v>2024-04</v>
      </c>
      <c r="X2550">
        <f t="shared" si="599"/>
        <v>2024</v>
      </c>
    </row>
    <row r="2551" spans="1:24" x14ac:dyDescent="0.3">
      <c r="A2551">
        <f>'Raw_Data'!A2551</f>
        <v>2550</v>
      </c>
      <c r="B2551" t="str">
        <f>'Raw_Data'!B2551</f>
        <v>Customer 1</v>
      </c>
      <c r="C2551" t="str">
        <f>'Raw_Data'!C2551</f>
        <v>Mobile</v>
      </c>
      <c r="D2551">
        <f>'Raw_Data'!D2551</f>
        <v>2413</v>
      </c>
      <c r="E2551">
        <f>'Raw_Data'!E2551</f>
        <v>555</v>
      </c>
      <c r="F2551">
        <f>'Raw_Data'!F2551</f>
        <v>45398.20833332176</v>
      </c>
      <c r="G2551" t="str">
        <f t="shared" si="585"/>
        <v>Customer 1</v>
      </c>
      <c r="H2551" t="str">
        <f t="shared" si="586"/>
        <v>MOBILE</v>
      </c>
      <c r="I2551" t="str">
        <f t="shared" si="587"/>
        <v>Changed</v>
      </c>
      <c r="J2551">
        <f t="shared" si="588"/>
        <v>2413</v>
      </c>
      <c r="K2551">
        <f t="shared" si="589"/>
        <v>555</v>
      </c>
      <c r="L2551" s="8">
        <f t="shared" si="590"/>
        <v>45398</v>
      </c>
      <c r="M2551" t="str">
        <f t="shared" ca="1" si="591"/>
        <v>OK</v>
      </c>
      <c r="P2551">
        <f t="shared" si="592"/>
        <v>2550</v>
      </c>
      <c r="Q2551" t="str">
        <f t="shared" si="593"/>
        <v>Customer 1</v>
      </c>
      <c r="R2551" t="str">
        <f t="shared" si="594"/>
        <v>MOBILE</v>
      </c>
      <c r="S2551">
        <f t="shared" si="595"/>
        <v>2413</v>
      </c>
      <c r="T2551">
        <f t="shared" si="596"/>
        <v>555</v>
      </c>
      <c r="U2551" s="8">
        <f t="shared" si="597"/>
        <v>45398</v>
      </c>
      <c r="V2551" t="str" cm="1">
        <f t="array" ref="V2551">_xlfn.IFS(S2551 = "", "", S2551 &lt; 500, "Low", S2551 &lt; 1200, "Medium", TRUE, "High")</f>
        <v>High</v>
      </c>
      <c r="W2551" t="str">
        <f t="shared" si="598"/>
        <v>2024-04</v>
      </c>
      <c r="X2551">
        <f t="shared" si="599"/>
        <v>2024</v>
      </c>
    </row>
    <row r="2552" spans="1:24" x14ac:dyDescent="0.3">
      <c r="A2552">
        <f>'Raw_Data'!A2552</f>
        <v>2551</v>
      </c>
      <c r="B2552" t="str">
        <f>'Raw_Data'!B2552</f>
        <v>Customer 9</v>
      </c>
      <c r="C2552" t="str">
        <f>'Raw_Data'!C2552</f>
        <v>Desktop</v>
      </c>
      <c r="D2552">
        <f>'Raw_Data'!D2552</f>
        <v>3112</v>
      </c>
      <c r="E2552">
        <f>'Raw_Data'!E2552</f>
        <v>2190</v>
      </c>
      <c r="F2552">
        <f>'Raw_Data'!F2552</f>
        <v>45398.249999988424</v>
      </c>
      <c r="G2552" t="str">
        <f t="shared" si="585"/>
        <v>Customer 9</v>
      </c>
      <c r="H2552" t="str">
        <f t="shared" si="586"/>
        <v>DESKTOP</v>
      </c>
      <c r="I2552" t="str">
        <f t="shared" si="587"/>
        <v>Changed</v>
      </c>
      <c r="J2552">
        <f t="shared" si="588"/>
        <v>3112</v>
      </c>
      <c r="K2552">
        <f t="shared" si="589"/>
        <v>2190</v>
      </c>
      <c r="L2552" s="8">
        <f t="shared" si="590"/>
        <v>45398</v>
      </c>
      <c r="M2552" t="str">
        <f t="shared" ca="1" si="591"/>
        <v>OK</v>
      </c>
      <c r="P2552">
        <f t="shared" si="592"/>
        <v>2551</v>
      </c>
      <c r="Q2552" t="str">
        <f t="shared" si="593"/>
        <v>Customer 9</v>
      </c>
      <c r="R2552" t="str">
        <f t="shared" si="594"/>
        <v>DESKTOP</v>
      </c>
      <c r="S2552">
        <f t="shared" si="595"/>
        <v>3112</v>
      </c>
      <c r="T2552">
        <f t="shared" si="596"/>
        <v>2190</v>
      </c>
      <c r="U2552" s="8">
        <f t="shared" si="597"/>
        <v>45398</v>
      </c>
      <c r="V2552" t="str" cm="1">
        <f t="array" ref="V2552">_xlfn.IFS(S2552 = "", "", S2552 &lt; 500, "Low", S2552 &lt; 1200, "Medium", TRUE, "High")</f>
        <v>High</v>
      </c>
      <c r="W2552" t="str">
        <f t="shared" si="598"/>
        <v>2024-04</v>
      </c>
      <c r="X2552">
        <f t="shared" si="599"/>
        <v>2024</v>
      </c>
    </row>
    <row r="2553" spans="1:24" x14ac:dyDescent="0.3">
      <c r="A2553">
        <f>'Raw_Data'!A2553</f>
        <v>2552</v>
      </c>
      <c r="B2553" t="str">
        <f>'Raw_Data'!B2553</f>
        <v>Customer 15</v>
      </c>
      <c r="C2553" t="str">
        <f>'Raw_Data'!C2553</f>
        <v>Desktop</v>
      </c>
      <c r="D2553">
        <f>'Raw_Data'!D2553</f>
        <v>1002</v>
      </c>
      <c r="E2553">
        <f>'Raw_Data'!E2553</f>
        <v>2290</v>
      </c>
      <c r="F2553">
        <f>'Raw_Data'!F2553</f>
        <v>45398.291666655095</v>
      </c>
      <c r="G2553" t="str">
        <f t="shared" si="585"/>
        <v>Customer 15</v>
      </c>
      <c r="H2553" t="str">
        <f t="shared" si="586"/>
        <v>DESKTOP</v>
      </c>
      <c r="I2553" t="str">
        <f t="shared" si="587"/>
        <v>Changed</v>
      </c>
      <c r="J2553">
        <f t="shared" si="588"/>
        <v>1002</v>
      </c>
      <c r="K2553">
        <f t="shared" si="589"/>
        <v>2290</v>
      </c>
      <c r="L2553" s="8">
        <f t="shared" si="590"/>
        <v>45398</v>
      </c>
      <c r="M2553" t="str">
        <f t="shared" ca="1" si="591"/>
        <v>OK</v>
      </c>
      <c r="P2553">
        <f t="shared" si="592"/>
        <v>2552</v>
      </c>
      <c r="Q2553" t="str">
        <f t="shared" si="593"/>
        <v>Customer 15</v>
      </c>
      <c r="R2553" t="str">
        <f t="shared" si="594"/>
        <v>DESKTOP</v>
      </c>
      <c r="S2553">
        <f t="shared" si="595"/>
        <v>1002</v>
      </c>
      <c r="T2553">
        <f t="shared" si="596"/>
        <v>2290</v>
      </c>
      <c r="U2553" s="8">
        <f t="shared" si="597"/>
        <v>45398</v>
      </c>
      <c r="V2553" t="str" cm="1">
        <f t="array" ref="V2553">_xlfn.IFS(S2553 = "", "", S2553 &lt; 500, "Low", S2553 &lt; 1200, "Medium", TRUE, "High")</f>
        <v>Medium</v>
      </c>
      <c r="W2553" t="str">
        <f t="shared" si="598"/>
        <v>2024-04</v>
      </c>
      <c r="X2553">
        <f t="shared" si="599"/>
        <v>2024</v>
      </c>
    </row>
    <row r="2554" spans="1:24" x14ac:dyDescent="0.3">
      <c r="A2554">
        <f>'Raw_Data'!A2554</f>
        <v>2553</v>
      </c>
      <c r="B2554" t="str">
        <f>'Raw_Data'!B2554</f>
        <v>Customer 10</v>
      </c>
      <c r="C2554" t="str">
        <f>'Raw_Data'!C2554</f>
        <v>Embedded</v>
      </c>
      <c r="D2554">
        <f>'Raw_Data'!D2554</f>
        <v>2002</v>
      </c>
      <c r="E2554">
        <f>'Raw_Data'!E2554</f>
        <v>1437</v>
      </c>
      <c r="F2554">
        <f>'Raw_Data'!F2554</f>
        <v>45398.33333332176</v>
      </c>
      <c r="G2554" t="str">
        <f t="shared" si="585"/>
        <v>Customer 10</v>
      </c>
      <c r="H2554" t="str">
        <f t="shared" si="586"/>
        <v>EMBEDDED</v>
      </c>
      <c r="I2554" t="str">
        <f t="shared" si="587"/>
        <v>Changed</v>
      </c>
      <c r="J2554">
        <f t="shared" si="588"/>
        <v>2002</v>
      </c>
      <c r="K2554">
        <f t="shared" si="589"/>
        <v>1437</v>
      </c>
      <c r="L2554" s="8">
        <f t="shared" si="590"/>
        <v>45398</v>
      </c>
      <c r="M2554" t="str">
        <f t="shared" ca="1" si="591"/>
        <v>OK</v>
      </c>
      <c r="P2554">
        <f t="shared" si="592"/>
        <v>2553</v>
      </c>
      <c r="Q2554" t="str">
        <f t="shared" si="593"/>
        <v>Customer 10</v>
      </c>
      <c r="R2554" t="str">
        <f t="shared" si="594"/>
        <v>EMBEDDED</v>
      </c>
      <c r="S2554">
        <f t="shared" si="595"/>
        <v>2002</v>
      </c>
      <c r="T2554">
        <f t="shared" si="596"/>
        <v>1437</v>
      </c>
      <c r="U2554" s="8">
        <f t="shared" si="597"/>
        <v>45398</v>
      </c>
      <c r="V2554" t="str" cm="1">
        <f t="array" ref="V2554">_xlfn.IFS(S2554 = "", "", S2554 &lt; 500, "Low", S2554 &lt; 1200, "Medium", TRUE, "High")</f>
        <v>High</v>
      </c>
      <c r="W2554" t="str">
        <f t="shared" si="598"/>
        <v>2024-04</v>
      </c>
      <c r="X2554">
        <f t="shared" si="599"/>
        <v>2024</v>
      </c>
    </row>
    <row r="2555" spans="1:24" x14ac:dyDescent="0.3">
      <c r="A2555">
        <f>'Raw_Data'!A2555</f>
        <v>2554</v>
      </c>
      <c r="B2555" t="str">
        <f>'Raw_Data'!B2555</f>
        <v>Customer 3</v>
      </c>
      <c r="C2555" t="str">
        <f>'Raw_Data'!C2555</f>
        <v>Workstation</v>
      </c>
      <c r="D2555">
        <f>'Raw_Data'!D2555</f>
        <v>2353</v>
      </c>
      <c r="E2555">
        <f>'Raw_Data'!E2555</f>
        <v>2304</v>
      </c>
      <c r="F2555">
        <f>'Raw_Data'!F2555</f>
        <v>45398.374999988424</v>
      </c>
      <c r="G2555" t="str">
        <f t="shared" si="585"/>
        <v>Customer 3</v>
      </c>
      <c r="H2555" t="str">
        <f t="shared" si="586"/>
        <v>WORKSTATION</v>
      </c>
      <c r="I2555" t="str">
        <f t="shared" si="587"/>
        <v>Changed</v>
      </c>
      <c r="J2555">
        <f t="shared" si="588"/>
        <v>2353</v>
      </c>
      <c r="K2555">
        <f t="shared" si="589"/>
        <v>2304</v>
      </c>
      <c r="L2555" s="8">
        <f t="shared" si="590"/>
        <v>45398</v>
      </c>
      <c r="M2555" t="str">
        <f t="shared" ca="1" si="591"/>
        <v>OK</v>
      </c>
      <c r="P2555">
        <f t="shared" si="592"/>
        <v>2554</v>
      </c>
      <c r="Q2555" t="str">
        <f t="shared" si="593"/>
        <v>Customer 3</v>
      </c>
      <c r="R2555" t="str">
        <f t="shared" si="594"/>
        <v>WORKSTATION</v>
      </c>
      <c r="S2555">
        <f t="shared" si="595"/>
        <v>2353</v>
      </c>
      <c r="T2555">
        <f t="shared" si="596"/>
        <v>2304</v>
      </c>
      <c r="U2555" s="8">
        <f t="shared" si="597"/>
        <v>45398</v>
      </c>
      <c r="V2555" t="str" cm="1">
        <f t="array" ref="V2555">_xlfn.IFS(S2555 = "", "", S2555 &lt; 500, "Low", S2555 &lt; 1200, "Medium", TRUE, "High")</f>
        <v>High</v>
      </c>
      <c r="W2555" t="str">
        <f t="shared" si="598"/>
        <v>2024-04</v>
      </c>
      <c r="X2555">
        <f t="shared" si="599"/>
        <v>2024</v>
      </c>
    </row>
    <row r="2556" spans="1:24" x14ac:dyDescent="0.3">
      <c r="A2556">
        <f>'Raw_Data'!A2556</f>
        <v>2555</v>
      </c>
      <c r="B2556" t="str">
        <f>'Raw_Data'!B2556</f>
        <v>Customer 5</v>
      </c>
      <c r="C2556" t="str">
        <f>'Raw_Data'!C2556</f>
        <v>Workstation</v>
      </c>
      <c r="D2556">
        <f>'Raw_Data'!D2556</f>
        <v>3344</v>
      </c>
      <c r="E2556">
        <f>'Raw_Data'!E2556</f>
        <v>3012</v>
      </c>
      <c r="F2556">
        <f>'Raw_Data'!F2556</f>
        <v>45398.416666655095</v>
      </c>
      <c r="G2556" t="str">
        <f t="shared" si="585"/>
        <v>Customer 5</v>
      </c>
      <c r="H2556" t="str">
        <f t="shared" si="586"/>
        <v>WORKSTATION</v>
      </c>
      <c r="I2556" t="str">
        <f t="shared" si="587"/>
        <v>Changed</v>
      </c>
      <c r="J2556">
        <f t="shared" si="588"/>
        <v>3344</v>
      </c>
      <c r="K2556">
        <f t="shared" si="589"/>
        <v>3012</v>
      </c>
      <c r="L2556" s="8">
        <f t="shared" si="590"/>
        <v>45398</v>
      </c>
      <c r="M2556" t="str">
        <f t="shared" ca="1" si="591"/>
        <v>OK</v>
      </c>
      <c r="P2556">
        <f t="shared" si="592"/>
        <v>2555</v>
      </c>
      <c r="Q2556" t="str">
        <f t="shared" si="593"/>
        <v>Customer 5</v>
      </c>
      <c r="R2556" t="str">
        <f t="shared" si="594"/>
        <v>WORKSTATION</v>
      </c>
      <c r="S2556">
        <f t="shared" si="595"/>
        <v>3344</v>
      </c>
      <c r="T2556">
        <f t="shared" si="596"/>
        <v>3012</v>
      </c>
      <c r="U2556" s="8">
        <f t="shared" si="597"/>
        <v>45398</v>
      </c>
      <c r="V2556" t="str" cm="1">
        <f t="array" ref="V2556">_xlfn.IFS(S2556 = "", "", S2556 &lt; 500, "Low", S2556 &lt; 1200, "Medium", TRUE, "High")</f>
        <v>High</v>
      </c>
      <c r="W2556" t="str">
        <f t="shared" si="598"/>
        <v>2024-04</v>
      </c>
      <c r="X2556">
        <f t="shared" si="599"/>
        <v>2024</v>
      </c>
    </row>
    <row r="2557" spans="1:24" x14ac:dyDescent="0.3">
      <c r="A2557">
        <f>'Raw_Data'!A2557</f>
        <v>2556</v>
      </c>
      <c r="B2557" t="str">
        <f>'Raw_Data'!B2557</f>
        <v>Customer 11</v>
      </c>
      <c r="C2557" t="str">
        <f>'Raw_Data'!C2557</f>
        <v>Embedded</v>
      </c>
      <c r="D2557">
        <f>'Raw_Data'!D2557</f>
        <v>3601</v>
      </c>
      <c r="E2557">
        <f>'Raw_Data'!E2557</f>
        <v>2671</v>
      </c>
      <c r="F2557">
        <f>'Raw_Data'!F2557</f>
        <v>45398.45833332176</v>
      </c>
      <c r="G2557" t="str">
        <f t="shared" si="585"/>
        <v>Customer 11</v>
      </c>
      <c r="H2557" t="str">
        <f t="shared" si="586"/>
        <v>EMBEDDED</v>
      </c>
      <c r="I2557" t="str">
        <f t="shared" si="587"/>
        <v>Changed</v>
      </c>
      <c r="J2557">
        <f t="shared" si="588"/>
        <v>3601</v>
      </c>
      <c r="K2557">
        <f t="shared" si="589"/>
        <v>2671</v>
      </c>
      <c r="L2557" s="8">
        <f t="shared" si="590"/>
        <v>45398</v>
      </c>
      <c r="M2557" t="str">
        <f t="shared" ca="1" si="591"/>
        <v>OK</v>
      </c>
      <c r="P2557">
        <f t="shared" si="592"/>
        <v>2556</v>
      </c>
      <c r="Q2557" t="str">
        <f t="shared" si="593"/>
        <v>Customer 11</v>
      </c>
      <c r="R2557" t="str">
        <f t="shared" si="594"/>
        <v>EMBEDDED</v>
      </c>
      <c r="S2557">
        <f t="shared" si="595"/>
        <v>3601</v>
      </c>
      <c r="T2557">
        <f t="shared" si="596"/>
        <v>2671</v>
      </c>
      <c r="U2557" s="8">
        <f t="shared" si="597"/>
        <v>45398</v>
      </c>
      <c r="V2557" t="str" cm="1">
        <f t="array" ref="V2557">_xlfn.IFS(S2557 = "", "", S2557 &lt; 500, "Low", S2557 &lt; 1200, "Medium", TRUE, "High")</f>
        <v>High</v>
      </c>
      <c r="W2557" t="str">
        <f t="shared" si="598"/>
        <v>2024-04</v>
      </c>
      <c r="X2557">
        <f t="shared" si="599"/>
        <v>2024</v>
      </c>
    </row>
    <row r="2558" spans="1:24" x14ac:dyDescent="0.3">
      <c r="A2558">
        <f>'Raw_Data'!A2558</f>
        <v>2557</v>
      </c>
      <c r="B2558" t="str">
        <f>'Raw_Data'!B2558</f>
        <v>Customer 11</v>
      </c>
      <c r="C2558" t="str">
        <f>'Raw_Data'!C2558</f>
        <v>Workstation</v>
      </c>
      <c r="D2558">
        <f>'Raw_Data'!D2558</f>
        <v>1394</v>
      </c>
      <c r="E2558">
        <f>'Raw_Data'!E2558</f>
        <v>2753</v>
      </c>
      <c r="F2558">
        <f>'Raw_Data'!F2558</f>
        <v>45398.499999988424</v>
      </c>
      <c r="G2558" t="str">
        <f t="shared" si="585"/>
        <v>Customer 11</v>
      </c>
      <c r="H2558" t="str">
        <f t="shared" si="586"/>
        <v>WORKSTATION</v>
      </c>
      <c r="I2558" t="str">
        <f t="shared" si="587"/>
        <v>Changed</v>
      </c>
      <c r="J2558">
        <f t="shared" si="588"/>
        <v>1394</v>
      </c>
      <c r="K2558">
        <f t="shared" si="589"/>
        <v>2753</v>
      </c>
      <c r="L2558" s="8">
        <f t="shared" si="590"/>
        <v>45398</v>
      </c>
      <c r="M2558" t="str">
        <f t="shared" ca="1" si="591"/>
        <v>OK</v>
      </c>
      <c r="P2558">
        <f t="shared" si="592"/>
        <v>2557</v>
      </c>
      <c r="Q2558" t="str">
        <f t="shared" si="593"/>
        <v>Customer 11</v>
      </c>
      <c r="R2558" t="str">
        <f t="shared" si="594"/>
        <v>WORKSTATION</v>
      </c>
      <c r="S2558">
        <f t="shared" si="595"/>
        <v>1394</v>
      </c>
      <c r="T2558">
        <f t="shared" si="596"/>
        <v>2753</v>
      </c>
      <c r="U2558" s="8">
        <f t="shared" si="597"/>
        <v>45398</v>
      </c>
      <c r="V2558" t="str" cm="1">
        <f t="array" ref="V2558">_xlfn.IFS(S2558 = "", "", S2558 &lt; 500, "Low", S2558 &lt; 1200, "Medium", TRUE, "High")</f>
        <v>High</v>
      </c>
      <c r="W2558" t="str">
        <f t="shared" si="598"/>
        <v>2024-04</v>
      </c>
      <c r="X2558">
        <f t="shared" si="599"/>
        <v>2024</v>
      </c>
    </row>
    <row r="2559" spans="1:24" x14ac:dyDescent="0.3">
      <c r="A2559">
        <f>'Raw_Data'!A2559</f>
        <v>2558</v>
      </c>
      <c r="B2559" t="str">
        <f>'Raw_Data'!B2559</f>
        <v>Customer 14</v>
      </c>
      <c r="C2559" t="str">
        <f>'Raw_Data'!C2559</f>
        <v>Desktop</v>
      </c>
      <c r="D2559">
        <f>'Raw_Data'!D2559</f>
        <v>3850</v>
      </c>
      <c r="E2559">
        <f>'Raw_Data'!E2559</f>
        <v>4088</v>
      </c>
      <c r="F2559">
        <f>'Raw_Data'!F2559</f>
        <v>45398.541666655095</v>
      </c>
      <c r="G2559" t="str">
        <f t="shared" si="585"/>
        <v>Customer 14</v>
      </c>
      <c r="H2559" t="str">
        <f t="shared" si="586"/>
        <v>DESKTOP</v>
      </c>
      <c r="I2559" t="str">
        <f t="shared" si="587"/>
        <v>Changed</v>
      </c>
      <c r="J2559">
        <f t="shared" si="588"/>
        <v>3850</v>
      </c>
      <c r="K2559">
        <f t="shared" si="589"/>
        <v>4088</v>
      </c>
      <c r="L2559" s="8">
        <f t="shared" si="590"/>
        <v>45398</v>
      </c>
      <c r="M2559" t="str">
        <f t="shared" ca="1" si="591"/>
        <v>OK</v>
      </c>
      <c r="P2559">
        <f t="shared" si="592"/>
        <v>2558</v>
      </c>
      <c r="Q2559" t="str">
        <f t="shared" si="593"/>
        <v>Customer 14</v>
      </c>
      <c r="R2559" t="str">
        <f t="shared" si="594"/>
        <v>DESKTOP</v>
      </c>
      <c r="S2559">
        <f t="shared" si="595"/>
        <v>3850</v>
      </c>
      <c r="T2559">
        <f t="shared" si="596"/>
        <v>4088</v>
      </c>
      <c r="U2559" s="8">
        <f t="shared" si="597"/>
        <v>45398</v>
      </c>
      <c r="V2559" t="str" cm="1">
        <f t="array" ref="V2559">_xlfn.IFS(S2559 = "", "", S2559 &lt; 500, "Low", S2559 &lt; 1200, "Medium", TRUE, "High")</f>
        <v>High</v>
      </c>
      <c r="W2559" t="str">
        <f t="shared" si="598"/>
        <v>2024-04</v>
      </c>
      <c r="X2559">
        <f t="shared" si="599"/>
        <v>2024</v>
      </c>
    </row>
    <row r="2560" spans="1:24" x14ac:dyDescent="0.3">
      <c r="A2560">
        <f>'Raw_Data'!A2560</f>
        <v>2559</v>
      </c>
      <c r="B2560" t="str">
        <f>'Raw_Data'!B2560</f>
        <v>Customer 9</v>
      </c>
      <c r="C2560" t="str">
        <f>'Raw_Data'!C2560</f>
        <v>Mobile</v>
      </c>
      <c r="D2560">
        <f>'Raw_Data'!D2560</f>
        <v>2591</v>
      </c>
      <c r="E2560">
        <f>'Raw_Data'!E2560</f>
        <v>4599</v>
      </c>
      <c r="F2560">
        <f>'Raw_Data'!F2560</f>
        <v>45398.58333332176</v>
      </c>
      <c r="G2560" t="str">
        <f t="shared" si="585"/>
        <v>Customer 9</v>
      </c>
      <c r="H2560" t="str">
        <f t="shared" si="586"/>
        <v>MOBILE</v>
      </c>
      <c r="I2560" t="str">
        <f t="shared" si="587"/>
        <v>Changed</v>
      </c>
      <c r="J2560">
        <f t="shared" si="588"/>
        <v>2591</v>
      </c>
      <c r="K2560">
        <f t="shared" si="589"/>
        <v>4599</v>
      </c>
      <c r="L2560" s="8">
        <f t="shared" si="590"/>
        <v>45398</v>
      </c>
      <c r="M2560" t="str">
        <f t="shared" ca="1" si="591"/>
        <v>OK</v>
      </c>
      <c r="P2560">
        <f t="shared" si="592"/>
        <v>2559</v>
      </c>
      <c r="Q2560" t="str">
        <f t="shared" si="593"/>
        <v>Customer 9</v>
      </c>
      <c r="R2560" t="str">
        <f t="shared" si="594"/>
        <v>MOBILE</v>
      </c>
      <c r="S2560">
        <f t="shared" si="595"/>
        <v>2591</v>
      </c>
      <c r="T2560">
        <f t="shared" si="596"/>
        <v>4599</v>
      </c>
      <c r="U2560" s="8">
        <f t="shared" si="597"/>
        <v>45398</v>
      </c>
      <c r="V2560" t="str" cm="1">
        <f t="array" ref="V2560">_xlfn.IFS(S2560 = "", "", S2560 &lt; 500, "Low", S2560 &lt; 1200, "Medium", TRUE, "High")</f>
        <v>High</v>
      </c>
      <c r="W2560" t="str">
        <f t="shared" si="598"/>
        <v>2024-04</v>
      </c>
      <c r="X2560">
        <f t="shared" si="599"/>
        <v>2024</v>
      </c>
    </row>
    <row r="2561" spans="1:24" x14ac:dyDescent="0.3">
      <c r="A2561">
        <f>'Raw_Data'!A2561</f>
        <v>2560</v>
      </c>
      <c r="B2561" t="str">
        <f>'Raw_Data'!B2561</f>
        <v>Customer 15</v>
      </c>
      <c r="C2561" t="str">
        <f>'Raw_Data'!C2561</f>
        <v>Workstation</v>
      </c>
      <c r="D2561">
        <f>'Raw_Data'!D2561</f>
        <v>1568</v>
      </c>
      <c r="E2561">
        <f>'Raw_Data'!E2561</f>
        <v>4866</v>
      </c>
      <c r="F2561">
        <f>'Raw_Data'!F2561</f>
        <v>45398.624999988424</v>
      </c>
      <c r="G2561" t="str">
        <f t="shared" si="585"/>
        <v>Customer 15</v>
      </c>
      <c r="H2561" t="str">
        <f t="shared" si="586"/>
        <v>WORKSTATION</v>
      </c>
      <c r="I2561" t="str">
        <f t="shared" si="587"/>
        <v>Changed</v>
      </c>
      <c r="J2561">
        <f t="shared" si="588"/>
        <v>1568</v>
      </c>
      <c r="K2561">
        <f t="shared" si="589"/>
        <v>4866</v>
      </c>
      <c r="L2561" s="8">
        <f t="shared" si="590"/>
        <v>45398</v>
      </c>
      <c r="M2561" t="str">
        <f t="shared" ca="1" si="591"/>
        <v>OK</v>
      </c>
      <c r="P2561">
        <f t="shared" si="592"/>
        <v>2560</v>
      </c>
      <c r="Q2561" t="str">
        <f t="shared" si="593"/>
        <v>Customer 15</v>
      </c>
      <c r="R2561" t="str">
        <f t="shared" si="594"/>
        <v>WORKSTATION</v>
      </c>
      <c r="S2561">
        <f t="shared" si="595"/>
        <v>1568</v>
      </c>
      <c r="T2561">
        <f t="shared" si="596"/>
        <v>4866</v>
      </c>
      <c r="U2561" s="8">
        <f t="shared" si="597"/>
        <v>45398</v>
      </c>
      <c r="V2561" t="str" cm="1">
        <f t="array" ref="V2561">_xlfn.IFS(S2561 = "", "", S2561 &lt; 500, "Low", S2561 &lt; 1200, "Medium", TRUE, "High")</f>
        <v>High</v>
      </c>
      <c r="W2561" t="str">
        <f t="shared" si="598"/>
        <v>2024-04</v>
      </c>
      <c r="X2561">
        <f t="shared" si="599"/>
        <v>2024</v>
      </c>
    </row>
    <row r="2562" spans="1:24" x14ac:dyDescent="0.3">
      <c r="A2562">
        <f>'Raw_Data'!A2562</f>
        <v>2561</v>
      </c>
      <c r="B2562" t="str">
        <f>'Raw_Data'!B2562</f>
        <v>Customer 12</v>
      </c>
      <c r="C2562" t="str">
        <f>'Raw_Data'!C2562</f>
        <v>Embedded</v>
      </c>
      <c r="D2562">
        <f>'Raw_Data'!D2562</f>
        <v>3283</v>
      </c>
      <c r="E2562">
        <f>'Raw_Data'!E2562</f>
        <v>4985</v>
      </c>
      <c r="F2562">
        <f>'Raw_Data'!F2562</f>
        <v>45398.666666655095</v>
      </c>
      <c r="G2562" t="str">
        <f t="shared" si="585"/>
        <v>Customer 12</v>
      </c>
      <c r="H2562" t="str">
        <f t="shared" si="586"/>
        <v>EMBEDDED</v>
      </c>
      <c r="I2562" t="str">
        <f t="shared" si="587"/>
        <v>Changed</v>
      </c>
      <c r="J2562">
        <f t="shared" si="588"/>
        <v>3283</v>
      </c>
      <c r="K2562">
        <f t="shared" si="589"/>
        <v>4985</v>
      </c>
      <c r="L2562" s="8">
        <f t="shared" si="590"/>
        <v>45398</v>
      </c>
      <c r="M2562" t="str">
        <f t="shared" ca="1" si="591"/>
        <v>OK</v>
      </c>
      <c r="P2562">
        <f t="shared" si="592"/>
        <v>2561</v>
      </c>
      <c r="Q2562" t="str">
        <f t="shared" si="593"/>
        <v>Customer 12</v>
      </c>
      <c r="R2562" t="str">
        <f t="shared" si="594"/>
        <v>EMBEDDED</v>
      </c>
      <c r="S2562">
        <f t="shared" si="595"/>
        <v>3283</v>
      </c>
      <c r="T2562">
        <f t="shared" si="596"/>
        <v>4985</v>
      </c>
      <c r="U2562" s="8">
        <f t="shared" si="597"/>
        <v>45398</v>
      </c>
      <c r="V2562" t="str" cm="1">
        <f t="array" ref="V2562">_xlfn.IFS(S2562 = "", "", S2562 &lt; 500, "Low", S2562 &lt; 1200, "Medium", TRUE, "High")</f>
        <v>High</v>
      </c>
      <c r="W2562" t="str">
        <f t="shared" si="598"/>
        <v>2024-04</v>
      </c>
      <c r="X2562">
        <f t="shared" si="599"/>
        <v>2024</v>
      </c>
    </row>
    <row r="2563" spans="1:24" x14ac:dyDescent="0.3">
      <c r="A2563">
        <f>'Raw_Data'!A2563</f>
        <v>2562</v>
      </c>
      <c r="B2563" t="str">
        <f>'Raw_Data'!B2563</f>
        <v>Customer 5</v>
      </c>
      <c r="C2563" t="str">
        <f>'Raw_Data'!C2563</f>
        <v>Desktop</v>
      </c>
      <c r="D2563">
        <f>'Raw_Data'!D2563</f>
        <v>1090</v>
      </c>
      <c r="E2563">
        <f>'Raw_Data'!E2563</f>
        <v>2142</v>
      </c>
      <c r="F2563">
        <f>'Raw_Data'!F2563</f>
        <v>45398.70833332176</v>
      </c>
      <c r="G2563" t="str">
        <f t="shared" ref="G2563:G2626" si="600">PROPER(CLEAN(TRIM(B2563)))</f>
        <v>Customer 5</v>
      </c>
      <c r="H2563" t="str">
        <f t="shared" ref="H2563:H2626" si="601">UPPER(CLEAN(TRIM(C2563)))</f>
        <v>DESKTOP</v>
      </c>
      <c r="I2563" t="str">
        <f t="shared" ref="I2563:I2626" si="602">IF(OR(NOT(EXACT(B2563,G2563)), NOT(EXACT(C2563,H2563))), "Changed", "")</f>
        <v>Changed</v>
      </c>
      <c r="J2563">
        <f t="shared" ref="J2563:J2626" si="603">IFERROR(VALUE(TRIM(D2563)), "")</f>
        <v>1090</v>
      </c>
      <c r="K2563">
        <f t="shared" ref="K2563:K2626" si="604">IFERROR(VALUE(TRIM(E2563)), "")</f>
        <v>2142</v>
      </c>
      <c r="L2563" s="8">
        <f t="shared" ref="L2563:L2626" si="605">IF(F2563="","",INT(F2563))</f>
        <v>45398</v>
      </c>
      <c r="M2563" t="str">
        <f t="shared" ref="M2563:M2626" ca="1" si="606">IF(AND(L2563&gt;=DATE(2000,1,1), L2563&lt;=TODAY()+365), "OK", "OutOfRange")</f>
        <v>OK</v>
      </c>
      <c r="P2563">
        <f t="shared" ref="P2563:P2626" si="607">IF(A2563="","",A2563)</f>
        <v>2562</v>
      </c>
      <c r="Q2563" t="str">
        <f t="shared" ref="Q2563:Q2626" si="608">IF(G2563="","",G2563)</f>
        <v>Customer 5</v>
      </c>
      <c r="R2563" t="str">
        <f t="shared" ref="R2563:R2626" si="609">IF(H2563="","",H2563)</f>
        <v>DESKTOP</v>
      </c>
      <c r="S2563">
        <f t="shared" ref="S2563:S2626" si="610">IF(J2563="","",J2563)</f>
        <v>1090</v>
      </c>
      <c r="T2563">
        <f t="shared" ref="T2563:T2626" si="611">IF(K2563="","",K2563)</f>
        <v>2142</v>
      </c>
      <c r="U2563" s="8">
        <f t="shared" ref="U2563:U2626" si="612">IF(L2563="","",L2563)</f>
        <v>45398</v>
      </c>
      <c r="V2563" t="str" cm="1">
        <f t="array" ref="V2563">_xlfn.IFS(S2563 = "", "", S2563 &lt; 500, "Low", S2563 &lt; 1200, "Medium", TRUE, "High")</f>
        <v>Medium</v>
      </c>
      <c r="W2563" t="str">
        <f t="shared" ref="W2563:W2626" si="613">TEXT(U2563, "yyyy-mm")</f>
        <v>2024-04</v>
      </c>
      <c r="X2563">
        <f t="shared" ref="X2563:X2626" si="614">YEAR(U2563)</f>
        <v>2024</v>
      </c>
    </row>
    <row r="2564" spans="1:24" x14ac:dyDescent="0.3">
      <c r="A2564">
        <f>'Raw_Data'!A2564</f>
        <v>2563</v>
      </c>
      <c r="B2564" t="str">
        <f>'Raw_Data'!B2564</f>
        <v>Customer 8</v>
      </c>
      <c r="C2564" t="str">
        <f>'Raw_Data'!C2564</f>
        <v>Workstation</v>
      </c>
      <c r="D2564">
        <f>'Raw_Data'!D2564</f>
        <v>3689</v>
      </c>
      <c r="E2564">
        <f>'Raw_Data'!E2564</f>
        <v>3952</v>
      </c>
      <c r="F2564">
        <f>'Raw_Data'!F2564</f>
        <v>45398.749999988424</v>
      </c>
      <c r="G2564" t="str">
        <f t="shared" si="600"/>
        <v>Customer 8</v>
      </c>
      <c r="H2564" t="str">
        <f t="shared" si="601"/>
        <v>WORKSTATION</v>
      </c>
      <c r="I2564" t="str">
        <f t="shared" si="602"/>
        <v>Changed</v>
      </c>
      <c r="J2564">
        <f t="shared" si="603"/>
        <v>3689</v>
      </c>
      <c r="K2564">
        <f t="shared" si="604"/>
        <v>3952</v>
      </c>
      <c r="L2564" s="8">
        <f t="shared" si="605"/>
        <v>45398</v>
      </c>
      <c r="M2564" t="str">
        <f t="shared" ca="1" si="606"/>
        <v>OK</v>
      </c>
      <c r="P2564">
        <f t="shared" si="607"/>
        <v>2563</v>
      </c>
      <c r="Q2564" t="str">
        <f t="shared" si="608"/>
        <v>Customer 8</v>
      </c>
      <c r="R2564" t="str">
        <f t="shared" si="609"/>
        <v>WORKSTATION</v>
      </c>
      <c r="S2564">
        <f t="shared" si="610"/>
        <v>3689</v>
      </c>
      <c r="T2564">
        <f t="shared" si="611"/>
        <v>3952</v>
      </c>
      <c r="U2564" s="8">
        <f t="shared" si="612"/>
        <v>45398</v>
      </c>
      <c r="V2564" t="str" cm="1">
        <f t="array" ref="V2564">_xlfn.IFS(S2564 = "", "", S2564 &lt; 500, "Low", S2564 &lt; 1200, "Medium", TRUE, "High")</f>
        <v>High</v>
      </c>
      <c r="W2564" t="str">
        <f t="shared" si="613"/>
        <v>2024-04</v>
      </c>
      <c r="X2564">
        <f t="shared" si="614"/>
        <v>2024</v>
      </c>
    </row>
    <row r="2565" spans="1:24" x14ac:dyDescent="0.3">
      <c r="A2565">
        <f>'Raw_Data'!A2565</f>
        <v>2564</v>
      </c>
      <c r="B2565" t="str">
        <f>'Raw_Data'!B2565</f>
        <v>Customer 3</v>
      </c>
      <c r="C2565" t="str">
        <f>'Raw_Data'!C2565</f>
        <v>Workstation</v>
      </c>
      <c r="D2565">
        <f>'Raw_Data'!D2565</f>
        <v>3404</v>
      </c>
      <c r="E2565">
        <f>'Raw_Data'!E2565</f>
        <v>4192</v>
      </c>
      <c r="F2565">
        <f>'Raw_Data'!F2565</f>
        <v>45398.791666655095</v>
      </c>
      <c r="G2565" t="str">
        <f t="shared" si="600"/>
        <v>Customer 3</v>
      </c>
      <c r="H2565" t="str">
        <f t="shared" si="601"/>
        <v>WORKSTATION</v>
      </c>
      <c r="I2565" t="str">
        <f t="shared" si="602"/>
        <v>Changed</v>
      </c>
      <c r="J2565">
        <f t="shared" si="603"/>
        <v>3404</v>
      </c>
      <c r="K2565">
        <f t="shared" si="604"/>
        <v>4192</v>
      </c>
      <c r="L2565" s="8">
        <f t="shared" si="605"/>
        <v>45398</v>
      </c>
      <c r="M2565" t="str">
        <f t="shared" ca="1" si="606"/>
        <v>OK</v>
      </c>
      <c r="P2565">
        <f t="shared" si="607"/>
        <v>2564</v>
      </c>
      <c r="Q2565" t="str">
        <f t="shared" si="608"/>
        <v>Customer 3</v>
      </c>
      <c r="R2565" t="str">
        <f t="shared" si="609"/>
        <v>WORKSTATION</v>
      </c>
      <c r="S2565">
        <f t="shared" si="610"/>
        <v>3404</v>
      </c>
      <c r="T2565">
        <f t="shared" si="611"/>
        <v>4192</v>
      </c>
      <c r="U2565" s="8">
        <f t="shared" si="612"/>
        <v>45398</v>
      </c>
      <c r="V2565" t="str" cm="1">
        <f t="array" ref="V2565">_xlfn.IFS(S2565 = "", "", S2565 &lt; 500, "Low", S2565 &lt; 1200, "Medium", TRUE, "High")</f>
        <v>High</v>
      </c>
      <c r="W2565" t="str">
        <f t="shared" si="613"/>
        <v>2024-04</v>
      </c>
      <c r="X2565">
        <f t="shared" si="614"/>
        <v>2024</v>
      </c>
    </row>
    <row r="2566" spans="1:24" x14ac:dyDescent="0.3">
      <c r="A2566">
        <f>'Raw_Data'!A2566</f>
        <v>2565</v>
      </c>
      <c r="B2566" t="str">
        <f>'Raw_Data'!B2566</f>
        <v>Customer 15</v>
      </c>
      <c r="C2566" t="str">
        <f>'Raw_Data'!C2566</f>
        <v>Embedded</v>
      </c>
      <c r="D2566">
        <f>'Raw_Data'!D2566</f>
        <v>1554</v>
      </c>
      <c r="E2566">
        <f>'Raw_Data'!E2566</f>
        <v>3516</v>
      </c>
      <c r="F2566">
        <f>'Raw_Data'!F2566</f>
        <v>45398.83333332176</v>
      </c>
      <c r="G2566" t="str">
        <f t="shared" si="600"/>
        <v>Customer 15</v>
      </c>
      <c r="H2566" t="str">
        <f t="shared" si="601"/>
        <v>EMBEDDED</v>
      </c>
      <c r="I2566" t="str">
        <f t="shared" si="602"/>
        <v>Changed</v>
      </c>
      <c r="J2566">
        <f t="shared" si="603"/>
        <v>1554</v>
      </c>
      <c r="K2566">
        <f t="shared" si="604"/>
        <v>3516</v>
      </c>
      <c r="L2566" s="8">
        <f t="shared" si="605"/>
        <v>45398</v>
      </c>
      <c r="M2566" t="str">
        <f t="shared" ca="1" si="606"/>
        <v>OK</v>
      </c>
      <c r="P2566">
        <f t="shared" si="607"/>
        <v>2565</v>
      </c>
      <c r="Q2566" t="str">
        <f t="shared" si="608"/>
        <v>Customer 15</v>
      </c>
      <c r="R2566" t="str">
        <f t="shared" si="609"/>
        <v>EMBEDDED</v>
      </c>
      <c r="S2566">
        <f t="shared" si="610"/>
        <v>1554</v>
      </c>
      <c r="T2566">
        <f t="shared" si="611"/>
        <v>3516</v>
      </c>
      <c r="U2566" s="8">
        <f t="shared" si="612"/>
        <v>45398</v>
      </c>
      <c r="V2566" t="str" cm="1">
        <f t="array" ref="V2566">_xlfn.IFS(S2566 = "", "", S2566 &lt; 500, "Low", S2566 &lt; 1200, "Medium", TRUE, "High")</f>
        <v>High</v>
      </c>
      <c r="W2566" t="str">
        <f t="shared" si="613"/>
        <v>2024-04</v>
      </c>
      <c r="X2566">
        <f t="shared" si="614"/>
        <v>2024</v>
      </c>
    </row>
    <row r="2567" spans="1:24" x14ac:dyDescent="0.3">
      <c r="A2567">
        <f>'Raw_Data'!A2567</f>
        <v>2566</v>
      </c>
      <c r="B2567" t="str">
        <f>'Raw_Data'!B2567</f>
        <v>Customer 2</v>
      </c>
      <c r="C2567" t="str">
        <f>'Raw_Data'!C2567</f>
        <v>Mobile</v>
      </c>
      <c r="D2567">
        <f>'Raw_Data'!D2567</f>
        <v>431</v>
      </c>
      <c r="E2567">
        <f>'Raw_Data'!E2567</f>
        <v>1925</v>
      </c>
      <c r="F2567">
        <f>'Raw_Data'!F2567</f>
        <v>45398.874999988424</v>
      </c>
      <c r="G2567" t="str">
        <f t="shared" si="600"/>
        <v>Customer 2</v>
      </c>
      <c r="H2567" t="str">
        <f t="shared" si="601"/>
        <v>MOBILE</v>
      </c>
      <c r="I2567" t="str">
        <f t="shared" si="602"/>
        <v>Changed</v>
      </c>
      <c r="J2567">
        <f t="shared" si="603"/>
        <v>431</v>
      </c>
      <c r="K2567">
        <f t="shared" si="604"/>
        <v>1925</v>
      </c>
      <c r="L2567" s="8">
        <f t="shared" si="605"/>
        <v>45398</v>
      </c>
      <c r="M2567" t="str">
        <f t="shared" ca="1" si="606"/>
        <v>OK</v>
      </c>
      <c r="P2567">
        <f t="shared" si="607"/>
        <v>2566</v>
      </c>
      <c r="Q2567" t="str">
        <f t="shared" si="608"/>
        <v>Customer 2</v>
      </c>
      <c r="R2567" t="str">
        <f t="shared" si="609"/>
        <v>MOBILE</v>
      </c>
      <c r="S2567">
        <f t="shared" si="610"/>
        <v>431</v>
      </c>
      <c r="T2567">
        <f t="shared" si="611"/>
        <v>1925</v>
      </c>
      <c r="U2567" s="8">
        <f t="shared" si="612"/>
        <v>45398</v>
      </c>
      <c r="V2567" t="str" cm="1">
        <f t="array" ref="V2567">_xlfn.IFS(S2567 = "", "", S2567 &lt; 500, "Low", S2567 &lt; 1200, "Medium", TRUE, "High")</f>
        <v>Low</v>
      </c>
      <c r="W2567" t="str">
        <f t="shared" si="613"/>
        <v>2024-04</v>
      </c>
      <c r="X2567">
        <f t="shared" si="614"/>
        <v>2024</v>
      </c>
    </row>
    <row r="2568" spans="1:24" x14ac:dyDescent="0.3">
      <c r="A2568">
        <f>'Raw_Data'!A2568</f>
        <v>2567</v>
      </c>
      <c r="B2568" t="str">
        <f>'Raw_Data'!B2568</f>
        <v>Customer 3</v>
      </c>
      <c r="C2568" t="str">
        <f>'Raw_Data'!C2568</f>
        <v>Desktop</v>
      </c>
      <c r="D2568">
        <f>'Raw_Data'!D2568</f>
        <v>2061</v>
      </c>
      <c r="E2568">
        <f>'Raw_Data'!E2568</f>
        <v>174</v>
      </c>
      <c r="F2568">
        <f>'Raw_Data'!F2568</f>
        <v>45398.916666655095</v>
      </c>
      <c r="G2568" t="str">
        <f t="shared" si="600"/>
        <v>Customer 3</v>
      </c>
      <c r="H2568" t="str">
        <f t="shared" si="601"/>
        <v>DESKTOP</v>
      </c>
      <c r="I2568" t="str">
        <f t="shared" si="602"/>
        <v>Changed</v>
      </c>
      <c r="J2568">
        <f t="shared" si="603"/>
        <v>2061</v>
      </c>
      <c r="K2568">
        <f t="shared" si="604"/>
        <v>174</v>
      </c>
      <c r="L2568" s="8">
        <f t="shared" si="605"/>
        <v>45398</v>
      </c>
      <c r="M2568" t="str">
        <f t="shared" ca="1" si="606"/>
        <v>OK</v>
      </c>
      <c r="P2568">
        <f t="shared" si="607"/>
        <v>2567</v>
      </c>
      <c r="Q2568" t="str">
        <f t="shared" si="608"/>
        <v>Customer 3</v>
      </c>
      <c r="R2568" t="str">
        <f t="shared" si="609"/>
        <v>DESKTOP</v>
      </c>
      <c r="S2568">
        <f t="shared" si="610"/>
        <v>2061</v>
      </c>
      <c r="T2568">
        <f t="shared" si="611"/>
        <v>174</v>
      </c>
      <c r="U2568" s="8">
        <f t="shared" si="612"/>
        <v>45398</v>
      </c>
      <c r="V2568" t="str" cm="1">
        <f t="array" ref="V2568">_xlfn.IFS(S2568 = "", "", S2568 &lt; 500, "Low", S2568 &lt; 1200, "Medium", TRUE, "High")</f>
        <v>High</v>
      </c>
      <c r="W2568" t="str">
        <f t="shared" si="613"/>
        <v>2024-04</v>
      </c>
      <c r="X2568">
        <f t="shared" si="614"/>
        <v>2024</v>
      </c>
    </row>
    <row r="2569" spans="1:24" x14ac:dyDescent="0.3">
      <c r="A2569">
        <f>'Raw_Data'!A2569</f>
        <v>2568</v>
      </c>
      <c r="B2569" t="str">
        <f>'Raw_Data'!B2569</f>
        <v>Customer 14</v>
      </c>
      <c r="C2569" t="str">
        <f>'Raw_Data'!C2569</f>
        <v>Workstation</v>
      </c>
      <c r="D2569">
        <f>'Raw_Data'!D2569</f>
        <v>24</v>
      </c>
      <c r="E2569">
        <f>'Raw_Data'!E2569</f>
        <v>3677</v>
      </c>
      <c r="F2569">
        <f>'Raw_Data'!F2569</f>
        <v>45398.95833332176</v>
      </c>
      <c r="G2569" t="str">
        <f t="shared" si="600"/>
        <v>Customer 14</v>
      </c>
      <c r="H2569" t="str">
        <f t="shared" si="601"/>
        <v>WORKSTATION</v>
      </c>
      <c r="I2569" t="str">
        <f t="shared" si="602"/>
        <v>Changed</v>
      </c>
      <c r="J2569">
        <f t="shared" si="603"/>
        <v>24</v>
      </c>
      <c r="K2569">
        <f t="shared" si="604"/>
        <v>3677</v>
      </c>
      <c r="L2569" s="8">
        <f t="shared" si="605"/>
        <v>45398</v>
      </c>
      <c r="M2569" t="str">
        <f t="shared" ca="1" si="606"/>
        <v>OK</v>
      </c>
      <c r="P2569">
        <f t="shared" si="607"/>
        <v>2568</v>
      </c>
      <c r="Q2569" t="str">
        <f t="shared" si="608"/>
        <v>Customer 14</v>
      </c>
      <c r="R2569" t="str">
        <f t="shared" si="609"/>
        <v>WORKSTATION</v>
      </c>
      <c r="S2569">
        <f t="shared" si="610"/>
        <v>24</v>
      </c>
      <c r="T2569">
        <f t="shared" si="611"/>
        <v>3677</v>
      </c>
      <c r="U2569" s="8">
        <f t="shared" si="612"/>
        <v>45398</v>
      </c>
      <c r="V2569" t="str" cm="1">
        <f t="array" ref="V2569">_xlfn.IFS(S2569 = "", "", S2569 &lt; 500, "Low", S2569 &lt; 1200, "Medium", TRUE, "High")</f>
        <v>Low</v>
      </c>
      <c r="W2569" t="str">
        <f t="shared" si="613"/>
        <v>2024-04</v>
      </c>
      <c r="X2569">
        <f t="shared" si="614"/>
        <v>2024</v>
      </c>
    </row>
    <row r="2570" spans="1:24" x14ac:dyDescent="0.3">
      <c r="A2570">
        <f>'Raw_Data'!A2570</f>
        <v>2569</v>
      </c>
      <c r="B2570" t="str">
        <f>'Raw_Data'!B2570</f>
        <v>Customer 14</v>
      </c>
      <c r="C2570" t="str">
        <f>'Raw_Data'!C2570</f>
        <v>Mobile</v>
      </c>
      <c r="D2570">
        <f>'Raw_Data'!D2570</f>
        <v>796</v>
      </c>
      <c r="E2570">
        <f>'Raw_Data'!E2570</f>
        <v>3594</v>
      </c>
      <c r="F2570">
        <f>'Raw_Data'!F2570</f>
        <v>45398.999999988424</v>
      </c>
      <c r="G2570" t="str">
        <f t="shared" si="600"/>
        <v>Customer 14</v>
      </c>
      <c r="H2570" t="str">
        <f t="shared" si="601"/>
        <v>MOBILE</v>
      </c>
      <c r="I2570" t="str">
        <f t="shared" si="602"/>
        <v>Changed</v>
      </c>
      <c r="J2570">
        <f t="shared" si="603"/>
        <v>796</v>
      </c>
      <c r="K2570">
        <f t="shared" si="604"/>
        <v>3594</v>
      </c>
      <c r="L2570" s="8">
        <f t="shared" si="605"/>
        <v>45398</v>
      </c>
      <c r="M2570" t="str">
        <f t="shared" ca="1" si="606"/>
        <v>OK</v>
      </c>
      <c r="P2570">
        <f t="shared" si="607"/>
        <v>2569</v>
      </c>
      <c r="Q2570" t="str">
        <f t="shared" si="608"/>
        <v>Customer 14</v>
      </c>
      <c r="R2570" t="str">
        <f t="shared" si="609"/>
        <v>MOBILE</v>
      </c>
      <c r="S2570">
        <f t="shared" si="610"/>
        <v>796</v>
      </c>
      <c r="T2570">
        <f t="shared" si="611"/>
        <v>3594</v>
      </c>
      <c r="U2570" s="8">
        <f t="shared" si="612"/>
        <v>45398</v>
      </c>
      <c r="V2570" t="str" cm="1">
        <f t="array" ref="V2570">_xlfn.IFS(S2570 = "", "", S2570 &lt; 500, "Low", S2570 &lt; 1200, "Medium", TRUE, "High")</f>
        <v>Medium</v>
      </c>
      <c r="W2570" t="str">
        <f t="shared" si="613"/>
        <v>2024-04</v>
      </c>
      <c r="X2570">
        <f t="shared" si="614"/>
        <v>2024</v>
      </c>
    </row>
    <row r="2571" spans="1:24" x14ac:dyDescent="0.3">
      <c r="A2571">
        <f>'Raw_Data'!A2571</f>
        <v>2570</v>
      </c>
      <c r="B2571" t="str">
        <f>'Raw_Data'!B2571</f>
        <v>Customer 14</v>
      </c>
      <c r="C2571" t="str">
        <f>'Raw_Data'!C2571</f>
        <v>Workstation</v>
      </c>
      <c r="D2571">
        <f>'Raw_Data'!D2571</f>
        <v>3407</v>
      </c>
      <c r="E2571">
        <f>'Raw_Data'!E2571</f>
        <v>845</v>
      </c>
      <c r="F2571">
        <f>'Raw_Data'!F2571</f>
        <v>45399.041666655095</v>
      </c>
      <c r="G2571" t="str">
        <f t="shared" si="600"/>
        <v>Customer 14</v>
      </c>
      <c r="H2571" t="str">
        <f t="shared" si="601"/>
        <v>WORKSTATION</v>
      </c>
      <c r="I2571" t="str">
        <f t="shared" si="602"/>
        <v>Changed</v>
      </c>
      <c r="J2571">
        <f t="shared" si="603"/>
        <v>3407</v>
      </c>
      <c r="K2571">
        <f t="shared" si="604"/>
        <v>845</v>
      </c>
      <c r="L2571" s="8">
        <f t="shared" si="605"/>
        <v>45399</v>
      </c>
      <c r="M2571" t="str">
        <f t="shared" ca="1" si="606"/>
        <v>OK</v>
      </c>
      <c r="P2571">
        <f t="shared" si="607"/>
        <v>2570</v>
      </c>
      <c r="Q2571" t="str">
        <f t="shared" si="608"/>
        <v>Customer 14</v>
      </c>
      <c r="R2571" t="str">
        <f t="shared" si="609"/>
        <v>WORKSTATION</v>
      </c>
      <c r="S2571">
        <f t="shared" si="610"/>
        <v>3407</v>
      </c>
      <c r="T2571">
        <f t="shared" si="611"/>
        <v>845</v>
      </c>
      <c r="U2571" s="8">
        <f t="shared" si="612"/>
        <v>45399</v>
      </c>
      <c r="V2571" t="str" cm="1">
        <f t="array" ref="V2571">_xlfn.IFS(S2571 = "", "", S2571 &lt; 500, "Low", S2571 &lt; 1200, "Medium", TRUE, "High")</f>
        <v>High</v>
      </c>
      <c r="W2571" t="str">
        <f t="shared" si="613"/>
        <v>2024-04</v>
      </c>
      <c r="X2571">
        <f t="shared" si="614"/>
        <v>2024</v>
      </c>
    </row>
    <row r="2572" spans="1:24" x14ac:dyDescent="0.3">
      <c r="A2572">
        <f>'Raw_Data'!A2572</f>
        <v>2571</v>
      </c>
      <c r="B2572" t="str">
        <f>'Raw_Data'!B2572</f>
        <v>Customer 11</v>
      </c>
      <c r="C2572" t="str">
        <f>'Raw_Data'!C2572</f>
        <v>Desktop</v>
      </c>
      <c r="D2572">
        <f>'Raw_Data'!D2572</f>
        <v>3989</v>
      </c>
      <c r="E2572">
        <f>'Raw_Data'!E2572</f>
        <v>2053</v>
      </c>
      <c r="F2572">
        <f>'Raw_Data'!F2572</f>
        <v>45399.08333332176</v>
      </c>
      <c r="G2572" t="str">
        <f t="shared" si="600"/>
        <v>Customer 11</v>
      </c>
      <c r="H2572" t="str">
        <f t="shared" si="601"/>
        <v>DESKTOP</v>
      </c>
      <c r="I2572" t="str">
        <f t="shared" si="602"/>
        <v>Changed</v>
      </c>
      <c r="J2572">
        <f t="shared" si="603"/>
        <v>3989</v>
      </c>
      <c r="K2572">
        <f t="shared" si="604"/>
        <v>2053</v>
      </c>
      <c r="L2572" s="8">
        <f t="shared" si="605"/>
        <v>45399</v>
      </c>
      <c r="M2572" t="str">
        <f t="shared" ca="1" si="606"/>
        <v>OK</v>
      </c>
      <c r="P2572">
        <f t="shared" si="607"/>
        <v>2571</v>
      </c>
      <c r="Q2572" t="str">
        <f t="shared" si="608"/>
        <v>Customer 11</v>
      </c>
      <c r="R2572" t="str">
        <f t="shared" si="609"/>
        <v>DESKTOP</v>
      </c>
      <c r="S2572">
        <f t="shared" si="610"/>
        <v>3989</v>
      </c>
      <c r="T2572">
        <f t="shared" si="611"/>
        <v>2053</v>
      </c>
      <c r="U2572" s="8">
        <f t="shared" si="612"/>
        <v>45399</v>
      </c>
      <c r="V2572" t="str" cm="1">
        <f t="array" ref="V2572">_xlfn.IFS(S2572 = "", "", S2572 &lt; 500, "Low", S2572 &lt; 1200, "Medium", TRUE, "High")</f>
        <v>High</v>
      </c>
      <c r="W2572" t="str">
        <f t="shared" si="613"/>
        <v>2024-04</v>
      </c>
      <c r="X2572">
        <f t="shared" si="614"/>
        <v>2024</v>
      </c>
    </row>
    <row r="2573" spans="1:24" x14ac:dyDescent="0.3">
      <c r="A2573">
        <f>'Raw_Data'!A2573</f>
        <v>2572</v>
      </c>
      <c r="B2573" t="str">
        <f>'Raw_Data'!B2573</f>
        <v>Customer 8</v>
      </c>
      <c r="C2573" t="str">
        <f>'Raw_Data'!C2573</f>
        <v>Workstation</v>
      </c>
      <c r="D2573">
        <f>'Raw_Data'!D2573</f>
        <v>1995</v>
      </c>
      <c r="E2573">
        <f>'Raw_Data'!E2573</f>
        <v>3930</v>
      </c>
      <c r="F2573">
        <f>'Raw_Data'!F2573</f>
        <v>45399.124999988424</v>
      </c>
      <c r="G2573" t="str">
        <f t="shared" si="600"/>
        <v>Customer 8</v>
      </c>
      <c r="H2573" t="str">
        <f t="shared" si="601"/>
        <v>WORKSTATION</v>
      </c>
      <c r="I2573" t="str">
        <f t="shared" si="602"/>
        <v>Changed</v>
      </c>
      <c r="J2573">
        <f t="shared" si="603"/>
        <v>1995</v>
      </c>
      <c r="K2573">
        <f t="shared" si="604"/>
        <v>3930</v>
      </c>
      <c r="L2573" s="8">
        <f t="shared" si="605"/>
        <v>45399</v>
      </c>
      <c r="M2573" t="str">
        <f t="shared" ca="1" si="606"/>
        <v>OK</v>
      </c>
      <c r="P2573">
        <f t="shared" si="607"/>
        <v>2572</v>
      </c>
      <c r="Q2573" t="str">
        <f t="shared" si="608"/>
        <v>Customer 8</v>
      </c>
      <c r="R2573" t="str">
        <f t="shared" si="609"/>
        <v>WORKSTATION</v>
      </c>
      <c r="S2573">
        <f t="shared" si="610"/>
        <v>1995</v>
      </c>
      <c r="T2573">
        <f t="shared" si="611"/>
        <v>3930</v>
      </c>
      <c r="U2573" s="8">
        <f t="shared" si="612"/>
        <v>45399</v>
      </c>
      <c r="V2573" t="str" cm="1">
        <f t="array" ref="V2573">_xlfn.IFS(S2573 = "", "", S2573 &lt; 500, "Low", S2573 &lt; 1200, "Medium", TRUE, "High")</f>
        <v>High</v>
      </c>
      <c r="W2573" t="str">
        <f t="shared" si="613"/>
        <v>2024-04</v>
      </c>
      <c r="X2573">
        <f t="shared" si="614"/>
        <v>2024</v>
      </c>
    </row>
    <row r="2574" spans="1:24" x14ac:dyDescent="0.3">
      <c r="A2574">
        <f>'Raw_Data'!A2574</f>
        <v>2573</v>
      </c>
      <c r="B2574" t="str">
        <f>'Raw_Data'!B2574</f>
        <v>Customer 6</v>
      </c>
      <c r="C2574" t="str">
        <f>'Raw_Data'!C2574</f>
        <v>Desktop</v>
      </c>
      <c r="D2574">
        <f>'Raw_Data'!D2574</f>
        <v>3645</v>
      </c>
      <c r="E2574">
        <f>'Raw_Data'!E2574</f>
        <v>3157</v>
      </c>
      <c r="F2574">
        <f>'Raw_Data'!F2574</f>
        <v>45399.166666655095</v>
      </c>
      <c r="G2574" t="str">
        <f t="shared" si="600"/>
        <v>Customer 6</v>
      </c>
      <c r="H2574" t="str">
        <f t="shared" si="601"/>
        <v>DESKTOP</v>
      </c>
      <c r="I2574" t="str">
        <f t="shared" si="602"/>
        <v>Changed</v>
      </c>
      <c r="J2574">
        <f t="shared" si="603"/>
        <v>3645</v>
      </c>
      <c r="K2574">
        <f t="shared" si="604"/>
        <v>3157</v>
      </c>
      <c r="L2574" s="8">
        <f t="shared" si="605"/>
        <v>45399</v>
      </c>
      <c r="M2574" t="str">
        <f t="shared" ca="1" si="606"/>
        <v>OK</v>
      </c>
      <c r="P2574">
        <f t="shared" si="607"/>
        <v>2573</v>
      </c>
      <c r="Q2574" t="str">
        <f t="shared" si="608"/>
        <v>Customer 6</v>
      </c>
      <c r="R2574" t="str">
        <f t="shared" si="609"/>
        <v>DESKTOP</v>
      </c>
      <c r="S2574">
        <f t="shared" si="610"/>
        <v>3645</v>
      </c>
      <c r="T2574">
        <f t="shared" si="611"/>
        <v>3157</v>
      </c>
      <c r="U2574" s="8">
        <f t="shared" si="612"/>
        <v>45399</v>
      </c>
      <c r="V2574" t="str" cm="1">
        <f t="array" ref="V2574">_xlfn.IFS(S2574 = "", "", S2574 &lt; 500, "Low", S2574 &lt; 1200, "Medium", TRUE, "High")</f>
        <v>High</v>
      </c>
      <c r="W2574" t="str">
        <f t="shared" si="613"/>
        <v>2024-04</v>
      </c>
      <c r="X2574">
        <f t="shared" si="614"/>
        <v>2024</v>
      </c>
    </row>
    <row r="2575" spans="1:24" x14ac:dyDescent="0.3">
      <c r="A2575">
        <f>'Raw_Data'!A2575</f>
        <v>2574</v>
      </c>
      <c r="B2575" t="str">
        <f>'Raw_Data'!B2575</f>
        <v>Customer 4</v>
      </c>
      <c r="C2575" t="str">
        <f>'Raw_Data'!C2575</f>
        <v>Workstation</v>
      </c>
      <c r="D2575">
        <f>'Raw_Data'!D2575</f>
        <v>297</v>
      </c>
      <c r="E2575">
        <f>'Raw_Data'!E2575</f>
        <v>1128</v>
      </c>
      <c r="F2575">
        <f>'Raw_Data'!F2575</f>
        <v>45399.20833332176</v>
      </c>
      <c r="G2575" t="str">
        <f t="shared" si="600"/>
        <v>Customer 4</v>
      </c>
      <c r="H2575" t="str">
        <f t="shared" si="601"/>
        <v>WORKSTATION</v>
      </c>
      <c r="I2575" t="str">
        <f t="shared" si="602"/>
        <v>Changed</v>
      </c>
      <c r="J2575">
        <f t="shared" si="603"/>
        <v>297</v>
      </c>
      <c r="K2575">
        <f t="shared" si="604"/>
        <v>1128</v>
      </c>
      <c r="L2575" s="8">
        <f t="shared" si="605"/>
        <v>45399</v>
      </c>
      <c r="M2575" t="str">
        <f t="shared" ca="1" si="606"/>
        <v>OK</v>
      </c>
      <c r="P2575">
        <f t="shared" si="607"/>
        <v>2574</v>
      </c>
      <c r="Q2575" t="str">
        <f t="shared" si="608"/>
        <v>Customer 4</v>
      </c>
      <c r="R2575" t="str">
        <f t="shared" si="609"/>
        <v>WORKSTATION</v>
      </c>
      <c r="S2575">
        <f t="shared" si="610"/>
        <v>297</v>
      </c>
      <c r="T2575">
        <f t="shared" si="611"/>
        <v>1128</v>
      </c>
      <c r="U2575" s="8">
        <f t="shared" si="612"/>
        <v>45399</v>
      </c>
      <c r="V2575" t="str" cm="1">
        <f t="array" ref="V2575">_xlfn.IFS(S2575 = "", "", S2575 &lt; 500, "Low", S2575 &lt; 1200, "Medium", TRUE, "High")</f>
        <v>Low</v>
      </c>
      <c r="W2575" t="str">
        <f t="shared" si="613"/>
        <v>2024-04</v>
      </c>
      <c r="X2575">
        <f t="shared" si="614"/>
        <v>2024</v>
      </c>
    </row>
    <row r="2576" spans="1:24" x14ac:dyDescent="0.3">
      <c r="A2576">
        <f>'Raw_Data'!A2576</f>
        <v>2575</v>
      </c>
      <c r="B2576" t="str">
        <f>'Raw_Data'!B2576</f>
        <v>Customer 6</v>
      </c>
      <c r="C2576" t="str">
        <f>'Raw_Data'!C2576</f>
        <v>Embedded</v>
      </c>
      <c r="D2576">
        <f>'Raw_Data'!D2576</f>
        <v>1231</v>
      </c>
      <c r="E2576">
        <f>'Raw_Data'!E2576</f>
        <v>2475</v>
      </c>
      <c r="F2576">
        <f>'Raw_Data'!F2576</f>
        <v>45399.249999988424</v>
      </c>
      <c r="G2576" t="str">
        <f t="shared" si="600"/>
        <v>Customer 6</v>
      </c>
      <c r="H2576" t="str">
        <f t="shared" si="601"/>
        <v>EMBEDDED</v>
      </c>
      <c r="I2576" t="str">
        <f t="shared" si="602"/>
        <v>Changed</v>
      </c>
      <c r="J2576">
        <f t="shared" si="603"/>
        <v>1231</v>
      </c>
      <c r="K2576">
        <f t="shared" si="604"/>
        <v>2475</v>
      </c>
      <c r="L2576" s="8">
        <f t="shared" si="605"/>
        <v>45399</v>
      </c>
      <c r="M2576" t="str">
        <f t="shared" ca="1" si="606"/>
        <v>OK</v>
      </c>
      <c r="P2576">
        <f t="shared" si="607"/>
        <v>2575</v>
      </c>
      <c r="Q2576" t="str">
        <f t="shared" si="608"/>
        <v>Customer 6</v>
      </c>
      <c r="R2576" t="str">
        <f t="shared" si="609"/>
        <v>EMBEDDED</v>
      </c>
      <c r="S2576">
        <f t="shared" si="610"/>
        <v>1231</v>
      </c>
      <c r="T2576">
        <f t="shared" si="611"/>
        <v>2475</v>
      </c>
      <c r="U2576" s="8">
        <f t="shared" si="612"/>
        <v>45399</v>
      </c>
      <c r="V2576" t="str" cm="1">
        <f t="array" ref="V2576">_xlfn.IFS(S2576 = "", "", S2576 &lt; 500, "Low", S2576 &lt; 1200, "Medium", TRUE, "High")</f>
        <v>High</v>
      </c>
      <c r="W2576" t="str">
        <f t="shared" si="613"/>
        <v>2024-04</v>
      </c>
      <c r="X2576">
        <f t="shared" si="614"/>
        <v>2024</v>
      </c>
    </row>
    <row r="2577" spans="1:24" x14ac:dyDescent="0.3">
      <c r="A2577">
        <f>'Raw_Data'!A2577</f>
        <v>2576</v>
      </c>
      <c r="B2577" t="str">
        <f>'Raw_Data'!B2577</f>
        <v>Customer 12</v>
      </c>
      <c r="C2577" t="str">
        <f>'Raw_Data'!C2577</f>
        <v>Embedded</v>
      </c>
      <c r="D2577">
        <f>'Raw_Data'!D2577</f>
        <v>798</v>
      </c>
      <c r="E2577">
        <f>'Raw_Data'!E2577</f>
        <v>4595</v>
      </c>
      <c r="F2577">
        <f>'Raw_Data'!F2577</f>
        <v>45399.291666655095</v>
      </c>
      <c r="G2577" t="str">
        <f t="shared" si="600"/>
        <v>Customer 12</v>
      </c>
      <c r="H2577" t="str">
        <f t="shared" si="601"/>
        <v>EMBEDDED</v>
      </c>
      <c r="I2577" t="str">
        <f t="shared" si="602"/>
        <v>Changed</v>
      </c>
      <c r="J2577">
        <f t="shared" si="603"/>
        <v>798</v>
      </c>
      <c r="K2577">
        <f t="shared" si="604"/>
        <v>4595</v>
      </c>
      <c r="L2577" s="8">
        <f t="shared" si="605"/>
        <v>45399</v>
      </c>
      <c r="M2577" t="str">
        <f t="shared" ca="1" si="606"/>
        <v>OK</v>
      </c>
      <c r="P2577">
        <f t="shared" si="607"/>
        <v>2576</v>
      </c>
      <c r="Q2577" t="str">
        <f t="shared" si="608"/>
        <v>Customer 12</v>
      </c>
      <c r="R2577" t="str">
        <f t="shared" si="609"/>
        <v>EMBEDDED</v>
      </c>
      <c r="S2577">
        <f t="shared" si="610"/>
        <v>798</v>
      </c>
      <c r="T2577">
        <f t="shared" si="611"/>
        <v>4595</v>
      </c>
      <c r="U2577" s="8">
        <f t="shared" si="612"/>
        <v>45399</v>
      </c>
      <c r="V2577" t="str" cm="1">
        <f t="array" ref="V2577">_xlfn.IFS(S2577 = "", "", S2577 &lt; 500, "Low", S2577 &lt; 1200, "Medium", TRUE, "High")</f>
        <v>Medium</v>
      </c>
      <c r="W2577" t="str">
        <f t="shared" si="613"/>
        <v>2024-04</v>
      </c>
      <c r="X2577">
        <f t="shared" si="614"/>
        <v>2024</v>
      </c>
    </row>
    <row r="2578" spans="1:24" x14ac:dyDescent="0.3">
      <c r="A2578">
        <f>'Raw_Data'!A2578</f>
        <v>2577</v>
      </c>
      <c r="B2578" t="str">
        <f>'Raw_Data'!B2578</f>
        <v>Customer 12</v>
      </c>
      <c r="C2578" t="str">
        <f>'Raw_Data'!C2578</f>
        <v>Embedded</v>
      </c>
      <c r="D2578">
        <f>'Raw_Data'!D2578</f>
        <v>1795</v>
      </c>
      <c r="E2578">
        <f>'Raw_Data'!E2578</f>
        <v>4181</v>
      </c>
      <c r="F2578">
        <f>'Raw_Data'!F2578</f>
        <v>45399.33333332176</v>
      </c>
      <c r="G2578" t="str">
        <f t="shared" si="600"/>
        <v>Customer 12</v>
      </c>
      <c r="H2578" t="str">
        <f t="shared" si="601"/>
        <v>EMBEDDED</v>
      </c>
      <c r="I2578" t="str">
        <f t="shared" si="602"/>
        <v>Changed</v>
      </c>
      <c r="J2578">
        <f t="shared" si="603"/>
        <v>1795</v>
      </c>
      <c r="K2578">
        <f t="shared" si="604"/>
        <v>4181</v>
      </c>
      <c r="L2578" s="8">
        <f t="shared" si="605"/>
        <v>45399</v>
      </c>
      <c r="M2578" t="str">
        <f t="shared" ca="1" si="606"/>
        <v>OK</v>
      </c>
      <c r="P2578">
        <f t="shared" si="607"/>
        <v>2577</v>
      </c>
      <c r="Q2578" t="str">
        <f t="shared" si="608"/>
        <v>Customer 12</v>
      </c>
      <c r="R2578" t="str">
        <f t="shared" si="609"/>
        <v>EMBEDDED</v>
      </c>
      <c r="S2578">
        <f t="shared" si="610"/>
        <v>1795</v>
      </c>
      <c r="T2578">
        <f t="shared" si="611"/>
        <v>4181</v>
      </c>
      <c r="U2578" s="8">
        <f t="shared" si="612"/>
        <v>45399</v>
      </c>
      <c r="V2578" t="str" cm="1">
        <f t="array" ref="V2578">_xlfn.IFS(S2578 = "", "", S2578 &lt; 500, "Low", S2578 &lt; 1200, "Medium", TRUE, "High")</f>
        <v>High</v>
      </c>
      <c r="W2578" t="str">
        <f t="shared" si="613"/>
        <v>2024-04</v>
      </c>
      <c r="X2578">
        <f t="shared" si="614"/>
        <v>2024</v>
      </c>
    </row>
    <row r="2579" spans="1:24" x14ac:dyDescent="0.3">
      <c r="A2579">
        <f>'Raw_Data'!A2579</f>
        <v>2578</v>
      </c>
      <c r="B2579" t="str">
        <f>'Raw_Data'!B2579</f>
        <v>Customer 8</v>
      </c>
      <c r="C2579" t="str">
        <f>'Raw_Data'!C2579</f>
        <v>Workstation</v>
      </c>
      <c r="D2579">
        <f>'Raw_Data'!D2579</f>
        <v>3714</v>
      </c>
      <c r="E2579">
        <f>'Raw_Data'!E2579</f>
        <v>3381</v>
      </c>
      <c r="F2579">
        <f>'Raw_Data'!F2579</f>
        <v>45399.374999988424</v>
      </c>
      <c r="G2579" t="str">
        <f t="shared" si="600"/>
        <v>Customer 8</v>
      </c>
      <c r="H2579" t="str">
        <f t="shared" si="601"/>
        <v>WORKSTATION</v>
      </c>
      <c r="I2579" t="str">
        <f t="shared" si="602"/>
        <v>Changed</v>
      </c>
      <c r="J2579">
        <f t="shared" si="603"/>
        <v>3714</v>
      </c>
      <c r="K2579">
        <f t="shared" si="604"/>
        <v>3381</v>
      </c>
      <c r="L2579" s="8">
        <f t="shared" si="605"/>
        <v>45399</v>
      </c>
      <c r="M2579" t="str">
        <f t="shared" ca="1" si="606"/>
        <v>OK</v>
      </c>
      <c r="P2579">
        <f t="shared" si="607"/>
        <v>2578</v>
      </c>
      <c r="Q2579" t="str">
        <f t="shared" si="608"/>
        <v>Customer 8</v>
      </c>
      <c r="R2579" t="str">
        <f t="shared" si="609"/>
        <v>WORKSTATION</v>
      </c>
      <c r="S2579">
        <f t="shared" si="610"/>
        <v>3714</v>
      </c>
      <c r="T2579">
        <f t="shared" si="611"/>
        <v>3381</v>
      </c>
      <c r="U2579" s="8">
        <f t="shared" si="612"/>
        <v>45399</v>
      </c>
      <c r="V2579" t="str" cm="1">
        <f t="array" ref="V2579">_xlfn.IFS(S2579 = "", "", S2579 &lt; 500, "Low", S2579 &lt; 1200, "Medium", TRUE, "High")</f>
        <v>High</v>
      </c>
      <c r="W2579" t="str">
        <f t="shared" si="613"/>
        <v>2024-04</v>
      </c>
      <c r="X2579">
        <f t="shared" si="614"/>
        <v>2024</v>
      </c>
    </row>
    <row r="2580" spans="1:24" x14ac:dyDescent="0.3">
      <c r="A2580">
        <f>'Raw_Data'!A2580</f>
        <v>2579</v>
      </c>
      <c r="B2580" t="str">
        <f>'Raw_Data'!B2580</f>
        <v>Customer 5</v>
      </c>
      <c r="C2580" t="str">
        <f>'Raw_Data'!C2580</f>
        <v>Workstation</v>
      </c>
      <c r="D2580">
        <f>'Raw_Data'!D2580</f>
        <v>1545</v>
      </c>
      <c r="E2580">
        <f>'Raw_Data'!E2580</f>
        <v>2486</v>
      </c>
      <c r="F2580">
        <f>'Raw_Data'!F2580</f>
        <v>45399.416666655095</v>
      </c>
      <c r="G2580" t="str">
        <f t="shared" si="600"/>
        <v>Customer 5</v>
      </c>
      <c r="H2580" t="str">
        <f t="shared" si="601"/>
        <v>WORKSTATION</v>
      </c>
      <c r="I2580" t="str">
        <f t="shared" si="602"/>
        <v>Changed</v>
      </c>
      <c r="J2580">
        <f t="shared" si="603"/>
        <v>1545</v>
      </c>
      <c r="K2580">
        <f t="shared" si="604"/>
        <v>2486</v>
      </c>
      <c r="L2580" s="8">
        <f t="shared" si="605"/>
        <v>45399</v>
      </c>
      <c r="M2580" t="str">
        <f t="shared" ca="1" si="606"/>
        <v>OK</v>
      </c>
      <c r="P2580">
        <f t="shared" si="607"/>
        <v>2579</v>
      </c>
      <c r="Q2580" t="str">
        <f t="shared" si="608"/>
        <v>Customer 5</v>
      </c>
      <c r="R2580" t="str">
        <f t="shared" si="609"/>
        <v>WORKSTATION</v>
      </c>
      <c r="S2580">
        <f t="shared" si="610"/>
        <v>1545</v>
      </c>
      <c r="T2580">
        <f t="shared" si="611"/>
        <v>2486</v>
      </c>
      <c r="U2580" s="8">
        <f t="shared" si="612"/>
        <v>45399</v>
      </c>
      <c r="V2580" t="str" cm="1">
        <f t="array" ref="V2580">_xlfn.IFS(S2580 = "", "", S2580 &lt; 500, "Low", S2580 &lt; 1200, "Medium", TRUE, "High")</f>
        <v>High</v>
      </c>
      <c r="W2580" t="str">
        <f t="shared" si="613"/>
        <v>2024-04</v>
      </c>
      <c r="X2580">
        <f t="shared" si="614"/>
        <v>2024</v>
      </c>
    </row>
    <row r="2581" spans="1:24" x14ac:dyDescent="0.3">
      <c r="A2581">
        <f>'Raw_Data'!A2581</f>
        <v>2580</v>
      </c>
      <c r="B2581" t="str">
        <f>'Raw_Data'!B2581</f>
        <v>Customer 8</v>
      </c>
      <c r="C2581" t="str">
        <f>'Raw_Data'!C2581</f>
        <v>Workstation</v>
      </c>
      <c r="D2581">
        <f>'Raw_Data'!D2581</f>
        <v>505</v>
      </c>
      <c r="E2581">
        <f>'Raw_Data'!E2581</f>
        <v>2278</v>
      </c>
      <c r="F2581">
        <f>'Raw_Data'!F2581</f>
        <v>45399.45833332176</v>
      </c>
      <c r="G2581" t="str">
        <f t="shared" si="600"/>
        <v>Customer 8</v>
      </c>
      <c r="H2581" t="str">
        <f t="shared" si="601"/>
        <v>WORKSTATION</v>
      </c>
      <c r="I2581" t="str">
        <f t="shared" si="602"/>
        <v>Changed</v>
      </c>
      <c r="J2581">
        <f t="shared" si="603"/>
        <v>505</v>
      </c>
      <c r="K2581">
        <f t="shared" si="604"/>
        <v>2278</v>
      </c>
      <c r="L2581" s="8">
        <f t="shared" si="605"/>
        <v>45399</v>
      </c>
      <c r="M2581" t="str">
        <f t="shared" ca="1" si="606"/>
        <v>OK</v>
      </c>
      <c r="P2581">
        <f t="shared" si="607"/>
        <v>2580</v>
      </c>
      <c r="Q2581" t="str">
        <f t="shared" si="608"/>
        <v>Customer 8</v>
      </c>
      <c r="R2581" t="str">
        <f t="shared" si="609"/>
        <v>WORKSTATION</v>
      </c>
      <c r="S2581">
        <f t="shared" si="610"/>
        <v>505</v>
      </c>
      <c r="T2581">
        <f t="shared" si="611"/>
        <v>2278</v>
      </c>
      <c r="U2581" s="8">
        <f t="shared" si="612"/>
        <v>45399</v>
      </c>
      <c r="V2581" t="str" cm="1">
        <f t="array" ref="V2581">_xlfn.IFS(S2581 = "", "", S2581 &lt; 500, "Low", S2581 &lt; 1200, "Medium", TRUE, "High")</f>
        <v>Medium</v>
      </c>
      <c r="W2581" t="str">
        <f t="shared" si="613"/>
        <v>2024-04</v>
      </c>
      <c r="X2581">
        <f t="shared" si="614"/>
        <v>2024</v>
      </c>
    </row>
    <row r="2582" spans="1:24" x14ac:dyDescent="0.3">
      <c r="A2582">
        <f>'Raw_Data'!A2582</f>
        <v>2581</v>
      </c>
      <c r="B2582" t="str">
        <f>'Raw_Data'!B2582</f>
        <v>Customer 11</v>
      </c>
      <c r="C2582" t="str">
        <f>'Raw_Data'!C2582</f>
        <v>Desktop</v>
      </c>
      <c r="D2582">
        <f>'Raw_Data'!D2582</f>
        <v>2836</v>
      </c>
      <c r="E2582">
        <f>'Raw_Data'!E2582</f>
        <v>4530</v>
      </c>
      <c r="F2582">
        <f>'Raw_Data'!F2582</f>
        <v>45399.499999988424</v>
      </c>
      <c r="G2582" t="str">
        <f t="shared" si="600"/>
        <v>Customer 11</v>
      </c>
      <c r="H2582" t="str">
        <f t="shared" si="601"/>
        <v>DESKTOP</v>
      </c>
      <c r="I2582" t="str">
        <f t="shared" si="602"/>
        <v>Changed</v>
      </c>
      <c r="J2582">
        <f t="shared" si="603"/>
        <v>2836</v>
      </c>
      <c r="K2582">
        <f t="shared" si="604"/>
        <v>4530</v>
      </c>
      <c r="L2582" s="8">
        <f t="shared" si="605"/>
        <v>45399</v>
      </c>
      <c r="M2582" t="str">
        <f t="shared" ca="1" si="606"/>
        <v>OK</v>
      </c>
      <c r="P2582">
        <f t="shared" si="607"/>
        <v>2581</v>
      </c>
      <c r="Q2582" t="str">
        <f t="shared" si="608"/>
        <v>Customer 11</v>
      </c>
      <c r="R2582" t="str">
        <f t="shared" si="609"/>
        <v>DESKTOP</v>
      </c>
      <c r="S2582">
        <f t="shared" si="610"/>
        <v>2836</v>
      </c>
      <c r="T2582">
        <f t="shared" si="611"/>
        <v>4530</v>
      </c>
      <c r="U2582" s="8">
        <f t="shared" si="612"/>
        <v>45399</v>
      </c>
      <c r="V2582" t="str" cm="1">
        <f t="array" ref="V2582">_xlfn.IFS(S2582 = "", "", S2582 &lt; 500, "Low", S2582 &lt; 1200, "Medium", TRUE, "High")</f>
        <v>High</v>
      </c>
      <c r="W2582" t="str">
        <f t="shared" si="613"/>
        <v>2024-04</v>
      </c>
      <c r="X2582">
        <f t="shared" si="614"/>
        <v>2024</v>
      </c>
    </row>
    <row r="2583" spans="1:24" x14ac:dyDescent="0.3">
      <c r="A2583">
        <f>'Raw_Data'!A2583</f>
        <v>2582</v>
      </c>
      <c r="B2583" t="str">
        <f>'Raw_Data'!B2583</f>
        <v>Customer 13</v>
      </c>
      <c r="C2583" t="str">
        <f>'Raw_Data'!C2583</f>
        <v>Mobile</v>
      </c>
      <c r="D2583">
        <f>'Raw_Data'!D2583</f>
        <v>838</v>
      </c>
      <c r="E2583">
        <f>'Raw_Data'!E2583</f>
        <v>413</v>
      </c>
      <c r="F2583">
        <f>'Raw_Data'!F2583</f>
        <v>45399.541666655095</v>
      </c>
      <c r="G2583" t="str">
        <f t="shared" si="600"/>
        <v>Customer 13</v>
      </c>
      <c r="H2583" t="str">
        <f t="shared" si="601"/>
        <v>MOBILE</v>
      </c>
      <c r="I2583" t="str">
        <f t="shared" si="602"/>
        <v>Changed</v>
      </c>
      <c r="J2583">
        <f t="shared" si="603"/>
        <v>838</v>
      </c>
      <c r="K2583">
        <f t="shared" si="604"/>
        <v>413</v>
      </c>
      <c r="L2583" s="8">
        <f t="shared" si="605"/>
        <v>45399</v>
      </c>
      <c r="M2583" t="str">
        <f t="shared" ca="1" si="606"/>
        <v>OK</v>
      </c>
      <c r="P2583">
        <f t="shared" si="607"/>
        <v>2582</v>
      </c>
      <c r="Q2583" t="str">
        <f t="shared" si="608"/>
        <v>Customer 13</v>
      </c>
      <c r="R2583" t="str">
        <f t="shared" si="609"/>
        <v>MOBILE</v>
      </c>
      <c r="S2583">
        <f t="shared" si="610"/>
        <v>838</v>
      </c>
      <c r="T2583">
        <f t="shared" si="611"/>
        <v>413</v>
      </c>
      <c r="U2583" s="8">
        <f t="shared" si="612"/>
        <v>45399</v>
      </c>
      <c r="V2583" t="str" cm="1">
        <f t="array" ref="V2583">_xlfn.IFS(S2583 = "", "", S2583 &lt; 500, "Low", S2583 &lt; 1200, "Medium", TRUE, "High")</f>
        <v>Medium</v>
      </c>
      <c r="W2583" t="str">
        <f t="shared" si="613"/>
        <v>2024-04</v>
      </c>
      <c r="X2583">
        <f t="shared" si="614"/>
        <v>2024</v>
      </c>
    </row>
    <row r="2584" spans="1:24" x14ac:dyDescent="0.3">
      <c r="A2584">
        <f>'Raw_Data'!A2584</f>
        <v>2583</v>
      </c>
      <c r="B2584" t="str">
        <f>'Raw_Data'!B2584</f>
        <v>Customer 4</v>
      </c>
      <c r="C2584" t="str">
        <f>'Raw_Data'!C2584</f>
        <v>Desktop</v>
      </c>
      <c r="D2584">
        <f>'Raw_Data'!D2584</f>
        <v>233</v>
      </c>
      <c r="E2584">
        <f>'Raw_Data'!E2584</f>
        <v>1070</v>
      </c>
      <c r="F2584">
        <f>'Raw_Data'!F2584</f>
        <v>45399.58333332176</v>
      </c>
      <c r="G2584" t="str">
        <f t="shared" si="600"/>
        <v>Customer 4</v>
      </c>
      <c r="H2584" t="str">
        <f t="shared" si="601"/>
        <v>DESKTOP</v>
      </c>
      <c r="I2584" t="str">
        <f t="shared" si="602"/>
        <v>Changed</v>
      </c>
      <c r="J2584">
        <f t="shared" si="603"/>
        <v>233</v>
      </c>
      <c r="K2584">
        <f t="shared" si="604"/>
        <v>1070</v>
      </c>
      <c r="L2584" s="8">
        <f t="shared" si="605"/>
        <v>45399</v>
      </c>
      <c r="M2584" t="str">
        <f t="shared" ca="1" si="606"/>
        <v>OK</v>
      </c>
      <c r="P2584">
        <f t="shared" si="607"/>
        <v>2583</v>
      </c>
      <c r="Q2584" t="str">
        <f t="shared" si="608"/>
        <v>Customer 4</v>
      </c>
      <c r="R2584" t="str">
        <f t="shared" si="609"/>
        <v>DESKTOP</v>
      </c>
      <c r="S2584">
        <f t="shared" si="610"/>
        <v>233</v>
      </c>
      <c r="T2584">
        <f t="shared" si="611"/>
        <v>1070</v>
      </c>
      <c r="U2584" s="8">
        <f t="shared" si="612"/>
        <v>45399</v>
      </c>
      <c r="V2584" t="str" cm="1">
        <f t="array" ref="V2584">_xlfn.IFS(S2584 = "", "", S2584 &lt; 500, "Low", S2584 &lt; 1200, "Medium", TRUE, "High")</f>
        <v>Low</v>
      </c>
      <c r="W2584" t="str">
        <f t="shared" si="613"/>
        <v>2024-04</v>
      </c>
      <c r="X2584">
        <f t="shared" si="614"/>
        <v>2024</v>
      </c>
    </row>
    <row r="2585" spans="1:24" x14ac:dyDescent="0.3">
      <c r="A2585">
        <f>'Raw_Data'!A2585</f>
        <v>2584</v>
      </c>
      <c r="B2585" t="str">
        <f>'Raw_Data'!B2585</f>
        <v>Customer 13</v>
      </c>
      <c r="C2585" t="str">
        <f>'Raw_Data'!C2585</f>
        <v>Embedded</v>
      </c>
      <c r="D2585">
        <f>'Raw_Data'!D2585</f>
        <v>3400</v>
      </c>
      <c r="E2585">
        <f>'Raw_Data'!E2585</f>
        <v>2451</v>
      </c>
      <c r="F2585">
        <f>'Raw_Data'!F2585</f>
        <v>45399.624999988424</v>
      </c>
      <c r="G2585" t="str">
        <f t="shared" si="600"/>
        <v>Customer 13</v>
      </c>
      <c r="H2585" t="str">
        <f t="shared" si="601"/>
        <v>EMBEDDED</v>
      </c>
      <c r="I2585" t="str">
        <f t="shared" si="602"/>
        <v>Changed</v>
      </c>
      <c r="J2585">
        <f t="shared" si="603"/>
        <v>3400</v>
      </c>
      <c r="K2585">
        <f t="shared" si="604"/>
        <v>2451</v>
      </c>
      <c r="L2585" s="8">
        <f t="shared" si="605"/>
        <v>45399</v>
      </c>
      <c r="M2585" t="str">
        <f t="shared" ca="1" si="606"/>
        <v>OK</v>
      </c>
      <c r="P2585">
        <f t="shared" si="607"/>
        <v>2584</v>
      </c>
      <c r="Q2585" t="str">
        <f t="shared" si="608"/>
        <v>Customer 13</v>
      </c>
      <c r="R2585" t="str">
        <f t="shared" si="609"/>
        <v>EMBEDDED</v>
      </c>
      <c r="S2585">
        <f t="shared" si="610"/>
        <v>3400</v>
      </c>
      <c r="T2585">
        <f t="shared" si="611"/>
        <v>2451</v>
      </c>
      <c r="U2585" s="8">
        <f t="shared" si="612"/>
        <v>45399</v>
      </c>
      <c r="V2585" t="str" cm="1">
        <f t="array" ref="V2585">_xlfn.IFS(S2585 = "", "", S2585 &lt; 500, "Low", S2585 &lt; 1200, "Medium", TRUE, "High")</f>
        <v>High</v>
      </c>
      <c r="W2585" t="str">
        <f t="shared" si="613"/>
        <v>2024-04</v>
      </c>
      <c r="X2585">
        <f t="shared" si="614"/>
        <v>2024</v>
      </c>
    </row>
    <row r="2586" spans="1:24" x14ac:dyDescent="0.3">
      <c r="A2586">
        <f>'Raw_Data'!A2586</f>
        <v>2585</v>
      </c>
      <c r="B2586" t="str">
        <f>'Raw_Data'!B2586</f>
        <v>Customer 1</v>
      </c>
      <c r="C2586" t="str">
        <f>'Raw_Data'!C2586</f>
        <v>Workstation</v>
      </c>
      <c r="D2586">
        <f>'Raw_Data'!D2586</f>
        <v>2109</v>
      </c>
      <c r="E2586">
        <f>'Raw_Data'!E2586</f>
        <v>3058</v>
      </c>
      <c r="F2586">
        <f>'Raw_Data'!F2586</f>
        <v>45399.666666655095</v>
      </c>
      <c r="G2586" t="str">
        <f t="shared" si="600"/>
        <v>Customer 1</v>
      </c>
      <c r="H2586" t="str">
        <f t="shared" si="601"/>
        <v>WORKSTATION</v>
      </c>
      <c r="I2586" t="str">
        <f t="shared" si="602"/>
        <v>Changed</v>
      </c>
      <c r="J2586">
        <f t="shared" si="603"/>
        <v>2109</v>
      </c>
      <c r="K2586">
        <f t="shared" si="604"/>
        <v>3058</v>
      </c>
      <c r="L2586" s="8">
        <f t="shared" si="605"/>
        <v>45399</v>
      </c>
      <c r="M2586" t="str">
        <f t="shared" ca="1" si="606"/>
        <v>OK</v>
      </c>
      <c r="P2586">
        <f t="shared" si="607"/>
        <v>2585</v>
      </c>
      <c r="Q2586" t="str">
        <f t="shared" si="608"/>
        <v>Customer 1</v>
      </c>
      <c r="R2586" t="str">
        <f t="shared" si="609"/>
        <v>WORKSTATION</v>
      </c>
      <c r="S2586">
        <f t="shared" si="610"/>
        <v>2109</v>
      </c>
      <c r="T2586">
        <f t="shared" si="611"/>
        <v>3058</v>
      </c>
      <c r="U2586" s="8">
        <f t="shared" si="612"/>
        <v>45399</v>
      </c>
      <c r="V2586" t="str" cm="1">
        <f t="array" ref="V2586">_xlfn.IFS(S2586 = "", "", S2586 &lt; 500, "Low", S2586 &lt; 1200, "Medium", TRUE, "High")</f>
        <v>High</v>
      </c>
      <c r="W2586" t="str">
        <f t="shared" si="613"/>
        <v>2024-04</v>
      </c>
      <c r="X2586">
        <f t="shared" si="614"/>
        <v>2024</v>
      </c>
    </row>
    <row r="2587" spans="1:24" x14ac:dyDescent="0.3">
      <c r="A2587">
        <f>'Raw_Data'!A2587</f>
        <v>2586</v>
      </c>
      <c r="B2587" t="str">
        <f>'Raw_Data'!B2587</f>
        <v>Customer 1</v>
      </c>
      <c r="C2587" t="str">
        <f>'Raw_Data'!C2587</f>
        <v>Embedded</v>
      </c>
      <c r="D2587">
        <f>'Raw_Data'!D2587</f>
        <v>1309</v>
      </c>
      <c r="E2587">
        <f>'Raw_Data'!E2587</f>
        <v>3203</v>
      </c>
      <c r="F2587">
        <f>'Raw_Data'!F2587</f>
        <v>45399.70833332176</v>
      </c>
      <c r="G2587" t="str">
        <f t="shared" si="600"/>
        <v>Customer 1</v>
      </c>
      <c r="H2587" t="str">
        <f t="shared" si="601"/>
        <v>EMBEDDED</v>
      </c>
      <c r="I2587" t="str">
        <f t="shared" si="602"/>
        <v>Changed</v>
      </c>
      <c r="J2587">
        <f t="shared" si="603"/>
        <v>1309</v>
      </c>
      <c r="K2587">
        <f t="shared" si="604"/>
        <v>3203</v>
      </c>
      <c r="L2587" s="8">
        <f t="shared" si="605"/>
        <v>45399</v>
      </c>
      <c r="M2587" t="str">
        <f t="shared" ca="1" si="606"/>
        <v>OK</v>
      </c>
      <c r="P2587">
        <f t="shared" si="607"/>
        <v>2586</v>
      </c>
      <c r="Q2587" t="str">
        <f t="shared" si="608"/>
        <v>Customer 1</v>
      </c>
      <c r="R2587" t="str">
        <f t="shared" si="609"/>
        <v>EMBEDDED</v>
      </c>
      <c r="S2587">
        <f t="shared" si="610"/>
        <v>1309</v>
      </c>
      <c r="T2587">
        <f t="shared" si="611"/>
        <v>3203</v>
      </c>
      <c r="U2587" s="8">
        <f t="shared" si="612"/>
        <v>45399</v>
      </c>
      <c r="V2587" t="str" cm="1">
        <f t="array" ref="V2587">_xlfn.IFS(S2587 = "", "", S2587 &lt; 500, "Low", S2587 &lt; 1200, "Medium", TRUE, "High")</f>
        <v>High</v>
      </c>
      <c r="W2587" t="str">
        <f t="shared" si="613"/>
        <v>2024-04</v>
      </c>
      <c r="X2587">
        <f t="shared" si="614"/>
        <v>2024</v>
      </c>
    </row>
    <row r="2588" spans="1:24" x14ac:dyDescent="0.3">
      <c r="A2588">
        <f>'Raw_Data'!A2588</f>
        <v>2587</v>
      </c>
      <c r="B2588" t="str">
        <f>'Raw_Data'!B2588</f>
        <v>Customer 1</v>
      </c>
      <c r="C2588" t="str">
        <f>'Raw_Data'!C2588</f>
        <v>Workstation</v>
      </c>
      <c r="D2588">
        <f>'Raw_Data'!D2588</f>
        <v>1013</v>
      </c>
      <c r="E2588">
        <f>'Raw_Data'!E2588</f>
        <v>1235</v>
      </c>
      <c r="F2588">
        <f>'Raw_Data'!F2588</f>
        <v>45399.749999988424</v>
      </c>
      <c r="G2588" t="str">
        <f t="shared" si="600"/>
        <v>Customer 1</v>
      </c>
      <c r="H2588" t="str">
        <f t="shared" si="601"/>
        <v>WORKSTATION</v>
      </c>
      <c r="I2588" t="str">
        <f t="shared" si="602"/>
        <v>Changed</v>
      </c>
      <c r="J2588">
        <f t="shared" si="603"/>
        <v>1013</v>
      </c>
      <c r="K2588">
        <f t="shared" si="604"/>
        <v>1235</v>
      </c>
      <c r="L2588" s="8">
        <f t="shared" si="605"/>
        <v>45399</v>
      </c>
      <c r="M2588" t="str">
        <f t="shared" ca="1" si="606"/>
        <v>OK</v>
      </c>
      <c r="P2588">
        <f t="shared" si="607"/>
        <v>2587</v>
      </c>
      <c r="Q2588" t="str">
        <f t="shared" si="608"/>
        <v>Customer 1</v>
      </c>
      <c r="R2588" t="str">
        <f t="shared" si="609"/>
        <v>WORKSTATION</v>
      </c>
      <c r="S2588">
        <f t="shared" si="610"/>
        <v>1013</v>
      </c>
      <c r="T2588">
        <f t="shared" si="611"/>
        <v>1235</v>
      </c>
      <c r="U2588" s="8">
        <f t="shared" si="612"/>
        <v>45399</v>
      </c>
      <c r="V2588" t="str" cm="1">
        <f t="array" ref="V2588">_xlfn.IFS(S2588 = "", "", S2588 &lt; 500, "Low", S2588 &lt; 1200, "Medium", TRUE, "High")</f>
        <v>Medium</v>
      </c>
      <c r="W2588" t="str">
        <f t="shared" si="613"/>
        <v>2024-04</v>
      </c>
      <c r="X2588">
        <f t="shared" si="614"/>
        <v>2024</v>
      </c>
    </row>
    <row r="2589" spans="1:24" x14ac:dyDescent="0.3">
      <c r="A2589">
        <f>'Raw_Data'!A2589</f>
        <v>2588</v>
      </c>
      <c r="B2589" t="str">
        <f>'Raw_Data'!B2589</f>
        <v>Customer 1</v>
      </c>
      <c r="C2589" t="str">
        <f>'Raw_Data'!C2589</f>
        <v>Embedded</v>
      </c>
      <c r="D2589">
        <f>'Raw_Data'!D2589</f>
        <v>44</v>
      </c>
      <c r="E2589">
        <f>'Raw_Data'!E2589</f>
        <v>4209</v>
      </c>
      <c r="F2589">
        <f>'Raw_Data'!F2589</f>
        <v>45399.791666655095</v>
      </c>
      <c r="G2589" t="str">
        <f t="shared" si="600"/>
        <v>Customer 1</v>
      </c>
      <c r="H2589" t="str">
        <f t="shared" si="601"/>
        <v>EMBEDDED</v>
      </c>
      <c r="I2589" t="str">
        <f t="shared" si="602"/>
        <v>Changed</v>
      </c>
      <c r="J2589">
        <f t="shared" si="603"/>
        <v>44</v>
      </c>
      <c r="K2589">
        <f t="shared" si="604"/>
        <v>4209</v>
      </c>
      <c r="L2589" s="8">
        <f t="shared" si="605"/>
        <v>45399</v>
      </c>
      <c r="M2589" t="str">
        <f t="shared" ca="1" si="606"/>
        <v>OK</v>
      </c>
      <c r="P2589">
        <f t="shared" si="607"/>
        <v>2588</v>
      </c>
      <c r="Q2589" t="str">
        <f t="shared" si="608"/>
        <v>Customer 1</v>
      </c>
      <c r="R2589" t="str">
        <f t="shared" si="609"/>
        <v>EMBEDDED</v>
      </c>
      <c r="S2589">
        <f t="shared" si="610"/>
        <v>44</v>
      </c>
      <c r="T2589">
        <f t="shared" si="611"/>
        <v>4209</v>
      </c>
      <c r="U2589" s="8">
        <f t="shared" si="612"/>
        <v>45399</v>
      </c>
      <c r="V2589" t="str" cm="1">
        <f t="array" ref="V2589">_xlfn.IFS(S2589 = "", "", S2589 &lt; 500, "Low", S2589 &lt; 1200, "Medium", TRUE, "High")</f>
        <v>Low</v>
      </c>
      <c r="W2589" t="str">
        <f t="shared" si="613"/>
        <v>2024-04</v>
      </c>
      <c r="X2589">
        <f t="shared" si="614"/>
        <v>2024</v>
      </c>
    </row>
    <row r="2590" spans="1:24" x14ac:dyDescent="0.3">
      <c r="A2590">
        <f>'Raw_Data'!A2590</f>
        <v>2589</v>
      </c>
      <c r="B2590" t="str">
        <f>'Raw_Data'!B2590</f>
        <v>Customer 11</v>
      </c>
      <c r="C2590" t="str">
        <f>'Raw_Data'!C2590</f>
        <v>Workstation</v>
      </c>
      <c r="D2590">
        <f>'Raw_Data'!D2590</f>
        <v>3868</v>
      </c>
      <c r="E2590">
        <f>'Raw_Data'!E2590</f>
        <v>4905</v>
      </c>
      <c r="F2590">
        <f>'Raw_Data'!F2590</f>
        <v>45399.83333332176</v>
      </c>
      <c r="G2590" t="str">
        <f t="shared" si="600"/>
        <v>Customer 11</v>
      </c>
      <c r="H2590" t="str">
        <f t="shared" si="601"/>
        <v>WORKSTATION</v>
      </c>
      <c r="I2590" t="str">
        <f t="shared" si="602"/>
        <v>Changed</v>
      </c>
      <c r="J2590">
        <f t="shared" si="603"/>
        <v>3868</v>
      </c>
      <c r="K2590">
        <f t="shared" si="604"/>
        <v>4905</v>
      </c>
      <c r="L2590" s="8">
        <f t="shared" si="605"/>
        <v>45399</v>
      </c>
      <c r="M2590" t="str">
        <f t="shared" ca="1" si="606"/>
        <v>OK</v>
      </c>
      <c r="P2590">
        <f t="shared" si="607"/>
        <v>2589</v>
      </c>
      <c r="Q2590" t="str">
        <f t="shared" si="608"/>
        <v>Customer 11</v>
      </c>
      <c r="R2590" t="str">
        <f t="shared" si="609"/>
        <v>WORKSTATION</v>
      </c>
      <c r="S2590">
        <f t="shared" si="610"/>
        <v>3868</v>
      </c>
      <c r="T2590">
        <f t="shared" si="611"/>
        <v>4905</v>
      </c>
      <c r="U2590" s="8">
        <f t="shared" si="612"/>
        <v>45399</v>
      </c>
      <c r="V2590" t="str" cm="1">
        <f t="array" ref="V2590">_xlfn.IFS(S2590 = "", "", S2590 &lt; 500, "Low", S2590 &lt; 1200, "Medium", TRUE, "High")</f>
        <v>High</v>
      </c>
      <c r="W2590" t="str">
        <f t="shared" si="613"/>
        <v>2024-04</v>
      </c>
      <c r="X2590">
        <f t="shared" si="614"/>
        <v>2024</v>
      </c>
    </row>
    <row r="2591" spans="1:24" x14ac:dyDescent="0.3">
      <c r="A2591">
        <f>'Raw_Data'!A2591</f>
        <v>2590</v>
      </c>
      <c r="B2591" t="str">
        <f>'Raw_Data'!B2591</f>
        <v>Customer 1</v>
      </c>
      <c r="C2591" t="str">
        <f>'Raw_Data'!C2591</f>
        <v>Desktop</v>
      </c>
      <c r="D2591">
        <f>'Raw_Data'!D2591</f>
        <v>2616</v>
      </c>
      <c r="E2591">
        <f>'Raw_Data'!E2591</f>
        <v>826</v>
      </c>
      <c r="F2591">
        <f>'Raw_Data'!F2591</f>
        <v>45399.874999988424</v>
      </c>
      <c r="G2591" t="str">
        <f t="shared" si="600"/>
        <v>Customer 1</v>
      </c>
      <c r="H2591" t="str">
        <f t="shared" si="601"/>
        <v>DESKTOP</v>
      </c>
      <c r="I2591" t="str">
        <f t="shared" si="602"/>
        <v>Changed</v>
      </c>
      <c r="J2591">
        <f t="shared" si="603"/>
        <v>2616</v>
      </c>
      <c r="K2591">
        <f t="shared" si="604"/>
        <v>826</v>
      </c>
      <c r="L2591" s="8">
        <f t="shared" si="605"/>
        <v>45399</v>
      </c>
      <c r="M2591" t="str">
        <f t="shared" ca="1" si="606"/>
        <v>OK</v>
      </c>
      <c r="P2591">
        <f t="shared" si="607"/>
        <v>2590</v>
      </c>
      <c r="Q2591" t="str">
        <f t="shared" si="608"/>
        <v>Customer 1</v>
      </c>
      <c r="R2591" t="str">
        <f t="shared" si="609"/>
        <v>DESKTOP</v>
      </c>
      <c r="S2591">
        <f t="shared" si="610"/>
        <v>2616</v>
      </c>
      <c r="T2591">
        <f t="shared" si="611"/>
        <v>826</v>
      </c>
      <c r="U2591" s="8">
        <f t="shared" si="612"/>
        <v>45399</v>
      </c>
      <c r="V2591" t="str" cm="1">
        <f t="array" ref="V2591">_xlfn.IFS(S2591 = "", "", S2591 &lt; 500, "Low", S2591 &lt; 1200, "Medium", TRUE, "High")</f>
        <v>High</v>
      </c>
      <c r="W2591" t="str">
        <f t="shared" si="613"/>
        <v>2024-04</v>
      </c>
      <c r="X2591">
        <f t="shared" si="614"/>
        <v>2024</v>
      </c>
    </row>
    <row r="2592" spans="1:24" x14ac:dyDescent="0.3">
      <c r="A2592">
        <f>'Raw_Data'!A2592</f>
        <v>2591</v>
      </c>
      <c r="B2592" t="str">
        <f>'Raw_Data'!B2592</f>
        <v>Customer 2</v>
      </c>
      <c r="C2592" t="str">
        <f>'Raw_Data'!C2592</f>
        <v>Desktop</v>
      </c>
      <c r="D2592">
        <f>'Raw_Data'!D2592</f>
        <v>118</v>
      </c>
      <c r="E2592">
        <f>'Raw_Data'!E2592</f>
        <v>3524</v>
      </c>
      <c r="F2592">
        <f>'Raw_Data'!F2592</f>
        <v>45399.916666655095</v>
      </c>
      <c r="G2592" t="str">
        <f t="shared" si="600"/>
        <v>Customer 2</v>
      </c>
      <c r="H2592" t="str">
        <f t="shared" si="601"/>
        <v>DESKTOP</v>
      </c>
      <c r="I2592" t="str">
        <f t="shared" si="602"/>
        <v>Changed</v>
      </c>
      <c r="J2592">
        <f t="shared" si="603"/>
        <v>118</v>
      </c>
      <c r="K2592">
        <f t="shared" si="604"/>
        <v>3524</v>
      </c>
      <c r="L2592" s="8">
        <f t="shared" si="605"/>
        <v>45399</v>
      </c>
      <c r="M2592" t="str">
        <f t="shared" ca="1" si="606"/>
        <v>OK</v>
      </c>
      <c r="P2592">
        <f t="shared" si="607"/>
        <v>2591</v>
      </c>
      <c r="Q2592" t="str">
        <f t="shared" si="608"/>
        <v>Customer 2</v>
      </c>
      <c r="R2592" t="str">
        <f t="shared" si="609"/>
        <v>DESKTOP</v>
      </c>
      <c r="S2592">
        <f t="shared" si="610"/>
        <v>118</v>
      </c>
      <c r="T2592">
        <f t="shared" si="611"/>
        <v>3524</v>
      </c>
      <c r="U2592" s="8">
        <f t="shared" si="612"/>
        <v>45399</v>
      </c>
      <c r="V2592" t="str" cm="1">
        <f t="array" ref="V2592">_xlfn.IFS(S2592 = "", "", S2592 &lt; 500, "Low", S2592 &lt; 1200, "Medium", TRUE, "High")</f>
        <v>Low</v>
      </c>
      <c r="W2592" t="str">
        <f t="shared" si="613"/>
        <v>2024-04</v>
      </c>
      <c r="X2592">
        <f t="shared" si="614"/>
        <v>2024</v>
      </c>
    </row>
    <row r="2593" spans="1:24" x14ac:dyDescent="0.3">
      <c r="A2593">
        <f>'Raw_Data'!A2593</f>
        <v>2592</v>
      </c>
      <c r="B2593" t="str">
        <f>'Raw_Data'!B2593</f>
        <v>Customer 1</v>
      </c>
      <c r="C2593" t="str">
        <f>'Raw_Data'!C2593</f>
        <v>Desktop</v>
      </c>
      <c r="D2593">
        <f>'Raw_Data'!D2593</f>
        <v>1864</v>
      </c>
      <c r="E2593">
        <f>'Raw_Data'!E2593</f>
        <v>3172</v>
      </c>
      <c r="F2593">
        <f>'Raw_Data'!F2593</f>
        <v>45399.95833332176</v>
      </c>
      <c r="G2593" t="str">
        <f t="shared" si="600"/>
        <v>Customer 1</v>
      </c>
      <c r="H2593" t="str">
        <f t="shared" si="601"/>
        <v>DESKTOP</v>
      </c>
      <c r="I2593" t="str">
        <f t="shared" si="602"/>
        <v>Changed</v>
      </c>
      <c r="J2593">
        <f t="shared" si="603"/>
        <v>1864</v>
      </c>
      <c r="K2593">
        <f t="shared" si="604"/>
        <v>3172</v>
      </c>
      <c r="L2593" s="8">
        <f t="shared" si="605"/>
        <v>45399</v>
      </c>
      <c r="M2593" t="str">
        <f t="shared" ca="1" si="606"/>
        <v>OK</v>
      </c>
      <c r="P2593">
        <f t="shared" si="607"/>
        <v>2592</v>
      </c>
      <c r="Q2593" t="str">
        <f t="shared" si="608"/>
        <v>Customer 1</v>
      </c>
      <c r="R2593" t="str">
        <f t="shared" si="609"/>
        <v>DESKTOP</v>
      </c>
      <c r="S2593">
        <f t="shared" si="610"/>
        <v>1864</v>
      </c>
      <c r="T2593">
        <f t="shared" si="611"/>
        <v>3172</v>
      </c>
      <c r="U2593" s="8">
        <f t="shared" si="612"/>
        <v>45399</v>
      </c>
      <c r="V2593" t="str" cm="1">
        <f t="array" ref="V2593">_xlfn.IFS(S2593 = "", "", S2593 &lt; 500, "Low", S2593 &lt; 1200, "Medium", TRUE, "High")</f>
        <v>High</v>
      </c>
      <c r="W2593" t="str">
        <f t="shared" si="613"/>
        <v>2024-04</v>
      </c>
      <c r="X2593">
        <f t="shared" si="614"/>
        <v>2024</v>
      </c>
    </row>
    <row r="2594" spans="1:24" x14ac:dyDescent="0.3">
      <c r="A2594">
        <f>'Raw_Data'!A2594</f>
        <v>2593</v>
      </c>
      <c r="B2594" t="str">
        <f>'Raw_Data'!B2594</f>
        <v>Customer 2</v>
      </c>
      <c r="C2594" t="str">
        <f>'Raw_Data'!C2594</f>
        <v>Workstation</v>
      </c>
      <c r="D2594">
        <f>'Raw_Data'!D2594</f>
        <v>1391</v>
      </c>
      <c r="E2594">
        <f>'Raw_Data'!E2594</f>
        <v>3364</v>
      </c>
      <c r="F2594">
        <f>'Raw_Data'!F2594</f>
        <v>45399.999999988424</v>
      </c>
      <c r="G2594" t="str">
        <f t="shared" si="600"/>
        <v>Customer 2</v>
      </c>
      <c r="H2594" t="str">
        <f t="shared" si="601"/>
        <v>WORKSTATION</v>
      </c>
      <c r="I2594" t="str">
        <f t="shared" si="602"/>
        <v>Changed</v>
      </c>
      <c r="J2594">
        <f t="shared" si="603"/>
        <v>1391</v>
      </c>
      <c r="K2594">
        <f t="shared" si="604"/>
        <v>3364</v>
      </c>
      <c r="L2594" s="8">
        <f t="shared" si="605"/>
        <v>45399</v>
      </c>
      <c r="M2594" t="str">
        <f t="shared" ca="1" si="606"/>
        <v>OK</v>
      </c>
      <c r="P2594">
        <f t="shared" si="607"/>
        <v>2593</v>
      </c>
      <c r="Q2594" t="str">
        <f t="shared" si="608"/>
        <v>Customer 2</v>
      </c>
      <c r="R2594" t="str">
        <f t="shared" si="609"/>
        <v>WORKSTATION</v>
      </c>
      <c r="S2594">
        <f t="shared" si="610"/>
        <v>1391</v>
      </c>
      <c r="T2594">
        <f t="shared" si="611"/>
        <v>3364</v>
      </c>
      <c r="U2594" s="8">
        <f t="shared" si="612"/>
        <v>45399</v>
      </c>
      <c r="V2594" t="str" cm="1">
        <f t="array" ref="V2594">_xlfn.IFS(S2594 = "", "", S2594 &lt; 500, "Low", S2594 &lt; 1200, "Medium", TRUE, "High")</f>
        <v>High</v>
      </c>
      <c r="W2594" t="str">
        <f t="shared" si="613"/>
        <v>2024-04</v>
      </c>
      <c r="X2594">
        <f t="shared" si="614"/>
        <v>2024</v>
      </c>
    </row>
    <row r="2595" spans="1:24" x14ac:dyDescent="0.3">
      <c r="A2595">
        <f>'Raw_Data'!A2595</f>
        <v>2594</v>
      </c>
      <c r="B2595" t="str">
        <f>'Raw_Data'!B2595</f>
        <v>Customer 10</v>
      </c>
      <c r="C2595" t="str">
        <f>'Raw_Data'!C2595</f>
        <v>Workstation</v>
      </c>
      <c r="D2595">
        <f>'Raw_Data'!D2595</f>
        <v>29</v>
      </c>
      <c r="E2595">
        <f>'Raw_Data'!E2595</f>
        <v>1307</v>
      </c>
      <c r="F2595">
        <f>'Raw_Data'!F2595</f>
        <v>45400.041666655095</v>
      </c>
      <c r="G2595" t="str">
        <f t="shared" si="600"/>
        <v>Customer 10</v>
      </c>
      <c r="H2595" t="str">
        <f t="shared" si="601"/>
        <v>WORKSTATION</v>
      </c>
      <c r="I2595" t="str">
        <f t="shared" si="602"/>
        <v>Changed</v>
      </c>
      <c r="J2595">
        <f t="shared" si="603"/>
        <v>29</v>
      </c>
      <c r="K2595">
        <f t="shared" si="604"/>
        <v>1307</v>
      </c>
      <c r="L2595" s="8">
        <f t="shared" si="605"/>
        <v>45400</v>
      </c>
      <c r="M2595" t="str">
        <f t="shared" ca="1" si="606"/>
        <v>OK</v>
      </c>
      <c r="P2595">
        <f t="shared" si="607"/>
        <v>2594</v>
      </c>
      <c r="Q2595" t="str">
        <f t="shared" si="608"/>
        <v>Customer 10</v>
      </c>
      <c r="R2595" t="str">
        <f t="shared" si="609"/>
        <v>WORKSTATION</v>
      </c>
      <c r="S2595">
        <f t="shared" si="610"/>
        <v>29</v>
      </c>
      <c r="T2595">
        <f t="shared" si="611"/>
        <v>1307</v>
      </c>
      <c r="U2595" s="8">
        <f t="shared" si="612"/>
        <v>45400</v>
      </c>
      <c r="V2595" t="str" cm="1">
        <f t="array" ref="V2595">_xlfn.IFS(S2595 = "", "", S2595 &lt; 500, "Low", S2595 &lt; 1200, "Medium", TRUE, "High")</f>
        <v>Low</v>
      </c>
      <c r="W2595" t="str">
        <f t="shared" si="613"/>
        <v>2024-04</v>
      </c>
      <c r="X2595">
        <f t="shared" si="614"/>
        <v>2024</v>
      </c>
    </row>
    <row r="2596" spans="1:24" x14ac:dyDescent="0.3">
      <c r="A2596">
        <f>'Raw_Data'!A2596</f>
        <v>2595</v>
      </c>
      <c r="B2596" t="str">
        <f>'Raw_Data'!B2596</f>
        <v>Customer 10</v>
      </c>
      <c r="C2596" t="str">
        <f>'Raw_Data'!C2596</f>
        <v>Embedded</v>
      </c>
      <c r="D2596">
        <f>'Raw_Data'!D2596</f>
        <v>1250</v>
      </c>
      <c r="E2596">
        <f>'Raw_Data'!E2596</f>
        <v>3149</v>
      </c>
      <c r="F2596">
        <f>'Raw_Data'!F2596</f>
        <v>45400.08333332176</v>
      </c>
      <c r="G2596" t="str">
        <f t="shared" si="600"/>
        <v>Customer 10</v>
      </c>
      <c r="H2596" t="str">
        <f t="shared" si="601"/>
        <v>EMBEDDED</v>
      </c>
      <c r="I2596" t="str">
        <f t="shared" si="602"/>
        <v>Changed</v>
      </c>
      <c r="J2596">
        <f t="shared" si="603"/>
        <v>1250</v>
      </c>
      <c r="K2596">
        <f t="shared" si="604"/>
        <v>3149</v>
      </c>
      <c r="L2596" s="8">
        <f t="shared" si="605"/>
        <v>45400</v>
      </c>
      <c r="M2596" t="str">
        <f t="shared" ca="1" si="606"/>
        <v>OK</v>
      </c>
      <c r="P2596">
        <f t="shared" si="607"/>
        <v>2595</v>
      </c>
      <c r="Q2596" t="str">
        <f t="shared" si="608"/>
        <v>Customer 10</v>
      </c>
      <c r="R2596" t="str">
        <f t="shared" si="609"/>
        <v>EMBEDDED</v>
      </c>
      <c r="S2596">
        <f t="shared" si="610"/>
        <v>1250</v>
      </c>
      <c r="T2596">
        <f t="shared" si="611"/>
        <v>3149</v>
      </c>
      <c r="U2596" s="8">
        <f t="shared" si="612"/>
        <v>45400</v>
      </c>
      <c r="V2596" t="str" cm="1">
        <f t="array" ref="V2596">_xlfn.IFS(S2596 = "", "", S2596 &lt; 500, "Low", S2596 &lt; 1200, "Medium", TRUE, "High")</f>
        <v>High</v>
      </c>
      <c r="W2596" t="str">
        <f t="shared" si="613"/>
        <v>2024-04</v>
      </c>
      <c r="X2596">
        <f t="shared" si="614"/>
        <v>2024</v>
      </c>
    </row>
    <row r="2597" spans="1:24" x14ac:dyDescent="0.3">
      <c r="A2597">
        <f>'Raw_Data'!A2597</f>
        <v>2596</v>
      </c>
      <c r="B2597" t="str">
        <f>'Raw_Data'!B2597</f>
        <v>Customer 5</v>
      </c>
      <c r="C2597" t="str">
        <f>'Raw_Data'!C2597</f>
        <v>Mobile</v>
      </c>
      <c r="D2597">
        <f>'Raw_Data'!D2597</f>
        <v>815</v>
      </c>
      <c r="E2597">
        <f>'Raw_Data'!E2597</f>
        <v>4497</v>
      </c>
      <c r="F2597">
        <f>'Raw_Data'!F2597</f>
        <v>45400.124999988424</v>
      </c>
      <c r="G2597" t="str">
        <f t="shared" si="600"/>
        <v>Customer 5</v>
      </c>
      <c r="H2597" t="str">
        <f t="shared" si="601"/>
        <v>MOBILE</v>
      </c>
      <c r="I2597" t="str">
        <f t="shared" si="602"/>
        <v>Changed</v>
      </c>
      <c r="J2597">
        <f t="shared" si="603"/>
        <v>815</v>
      </c>
      <c r="K2597">
        <f t="shared" si="604"/>
        <v>4497</v>
      </c>
      <c r="L2597" s="8">
        <f t="shared" si="605"/>
        <v>45400</v>
      </c>
      <c r="M2597" t="str">
        <f t="shared" ca="1" si="606"/>
        <v>OK</v>
      </c>
      <c r="P2597">
        <f t="shared" si="607"/>
        <v>2596</v>
      </c>
      <c r="Q2597" t="str">
        <f t="shared" si="608"/>
        <v>Customer 5</v>
      </c>
      <c r="R2597" t="str">
        <f t="shared" si="609"/>
        <v>MOBILE</v>
      </c>
      <c r="S2597">
        <f t="shared" si="610"/>
        <v>815</v>
      </c>
      <c r="T2597">
        <f t="shared" si="611"/>
        <v>4497</v>
      </c>
      <c r="U2597" s="8">
        <f t="shared" si="612"/>
        <v>45400</v>
      </c>
      <c r="V2597" t="str" cm="1">
        <f t="array" ref="V2597">_xlfn.IFS(S2597 = "", "", S2597 &lt; 500, "Low", S2597 &lt; 1200, "Medium", TRUE, "High")</f>
        <v>Medium</v>
      </c>
      <c r="W2597" t="str">
        <f t="shared" si="613"/>
        <v>2024-04</v>
      </c>
      <c r="X2597">
        <f t="shared" si="614"/>
        <v>2024</v>
      </c>
    </row>
    <row r="2598" spans="1:24" x14ac:dyDescent="0.3">
      <c r="A2598">
        <f>'Raw_Data'!A2598</f>
        <v>2597</v>
      </c>
      <c r="B2598" t="str">
        <f>'Raw_Data'!B2598</f>
        <v>Customer 7</v>
      </c>
      <c r="C2598" t="str">
        <f>'Raw_Data'!C2598</f>
        <v>Workstation</v>
      </c>
      <c r="D2598">
        <f>'Raw_Data'!D2598</f>
        <v>1234</v>
      </c>
      <c r="E2598">
        <f>'Raw_Data'!E2598</f>
        <v>1785</v>
      </c>
      <c r="F2598">
        <f>'Raw_Data'!F2598</f>
        <v>45400.166666655095</v>
      </c>
      <c r="G2598" t="str">
        <f t="shared" si="600"/>
        <v>Customer 7</v>
      </c>
      <c r="H2598" t="str">
        <f t="shared" si="601"/>
        <v>WORKSTATION</v>
      </c>
      <c r="I2598" t="str">
        <f t="shared" si="602"/>
        <v>Changed</v>
      </c>
      <c r="J2598">
        <f t="shared" si="603"/>
        <v>1234</v>
      </c>
      <c r="K2598">
        <f t="shared" si="604"/>
        <v>1785</v>
      </c>
      <c r="L2598" s="8">
        <f t="shared" si="605"/>
        <v>45400</v>
      </c>
      <c r="M2598" t="str">
        <f t="shared" ca="1" si="606"/>
        <v>OK</v>
      </c>
      <c r="P2598">
        <f t="shared" si="607"/>
        <v>2597</v>
      </c>
      <c r="Q2598" t="str">
        <f t="shared" si="608"/>
        <v>Customer 7</v>
      </c>
      <c r="R2598" t="str">
        <f t="shared" si="609"/>
        <v>WORKSTATION</v>
      </c>
      <c r="S2598">
        <f t="shared" si="610"/>
        <v>1234</v>
      </c>
      <c r="T2598">
        <f t="shared" si="611"/>
        <v>1785</v>
      </c>
      <c r="U2598" s="8">
        <f t="shared" si="612"/>
        <v>45400</v>
      </c>
      <c r="V2598" t="str" cm="1">
        <f t="array" ref="V2598">_xlfn.IFS(S2598 = "", "", S2598 &lt; 500, "Low", S2598 &lt; 1200, "Medium", TRUE, "High")</f>
        <v>High</v>
      </c>
      <c r="W2598" t="str">
        <f t="shared" si="613"/>
        <v>2024-04</v>
      </c>
      <c r="X2598">
        <f t="shared" si="614"/>
        <v>2024</v>
      </c>
    </row>
    <row r="2599" spans="1:24" x14ac:dyDescent="0.3">
      <c r="A2599">
        <f>'Raw_Data'!A2599</f>
        <v>2598</v>
      </c>
      <c r="B2599" t="str">
        <f>'Raw_Data'!B2599</f>
        <v>Customer 11</v>
      </c>
      <c r="C2599" t="str">
        <f>'Raw_Data'!C2599</f>
        <v>Workstation</v>
      </c>
      <c r="D2599">
        <f>'Raw_Data'!D2599</f>
        <v>1283</v>
      </c>
      <c r="E2599">
        <f>'Raw_Data'!E2599</f>
        <v>684</v>
      </c>
      <c r="F2599">
        <f>'Raw_Data'!F2599</f>
        <v>45400.20833332176</v>
      </c>
      <c r="G2599" t="str">
        <f t="shared" si="600"/>
        <v>Customer 11</v>
      </c>
      <c r="H2599" t="str">
        <f t="shared" si="601"/>
        <v>WORKSTATION</v>
      </c>
      <c r="I2599" t="str">
        <f t="shared" si="602"/>
        <v>Changed</v>
      </c>
      <c r="J2599">
        <f t="shared" si="603"/>
        <v>1283</v>
      </c>
      <c r="K2599">
        <f t="shared" si="604"/>
        <v>684</v>
      </c>
      <c r="L2599" s="8">
        <f t="shared" si="605"/>
        <v>45400</v>
      </c>
      <c r="M2599" t="str">
        <f t="shared" ca="1" si="606"/>
        <v>OK</v>
      </c>
      <c r="P2599">
        <f t="shared" si="607"/>
        <v>2598</v>
      </c>
      <c r="Q2599" t="str">
        <f t="shared" si="608"/>
        <v>Customer 11</v>
      </c>
      <c r="R2599" t="str">
        <f t="shared" si="609"/>
        <v>WORKSTATION</v>
      </c>
      <c r="S2599">
        <f t="shared" si="610"/>
        <v>1283</v>
      </c>
      <c r="T2599">
        <f t="shared" si="611"/>
        <v>684</v>
      </c>
      <c r="U2599" s="8">
        <f t="shared" si="612"/>
        <v>45400</v>
      </c>
      <c r="V2599" t="str" cm="1">
        <f t="array" ref="V2599">_xlfn.IFS(S2599 = "", "", S2599 &lt; 500, "Low", S2599 &lt; 1200, "Medium", TRUE, "High")</f>
        <v>High</v>
      </c>
      <c r="W2599" t="str">
        <f t="shared" si="613"/>
        <v>2024-04</v>
      </c>
      <c r="X2599">
        <f t="shared" si="614"/>
        <v>2024</v>
      </c>
    </row>
    <row r="2600" spans="1:24" x14ac:dyDescent="0.3">
      <c r="A2600">
        <f>'Raw_Data'!A2600</f>
        <v>2599</v>
      </c>
      <c r="B2600" t="str">
        <f>'Raw_Data'!B2600</f>
        <v>Customer 10</v>
      </c>
      <c r="C2600" t="str">
        <f>'Raw_Data'!C2600</f>
        <v>Embedded</v>
      </c>
      <c r="D2600">
        <f>'Raw_Data'!D2600</f>
        <v>1276</v>
      </c>
      <c r="E2600">
        <f>'Raw_Data'!E2600</f>
        <v>3991</v>
      </c>
      <c r="F2600">
        <f>'Raw_Data'!F2600</f>
        <v>45400.249999988424</v>
      </c>
      <c r="G2600" t="str">
        <f t="shared" si="600"/>
        <v>Customer 10</v>
      </c>
      <c r="H2600" t="str">
        <f t="shared" si="601"/>
        <v>EMBEDDED</v>
      </c>
      <c r="I2600" t="str">
        <f t="shared" si="602"/>
        <v>Changed</v>
      </c>
      <c r="J2600">
        <f t="shared" si="603"/>
        <v>1276</v>
      </c>
      <c r="K2600">
        <f t="shared" si="604"/>
        <v>3991</v>
      </c>
      <c r="L2600" s="8">
        <f t="shared" si="605"/>
        <v>45400</v>
      </c>
      <c r="M2600" t="str">
        <f t="shared" ca="1" si="606"/>
        <v>OK</v>
      </c>
      <c r="P2600">
        <f t="shared" si="607"/>
        <v>2599</v>
      </c>
      <c r="Q2600" t="str">
        <f t="shared" si="608"/>
        <v>Customer 10</v>
      </c>
      <c r="R2600" t="str">
        <f t="shared" si="609"/>
        <v>EMBEDDED</v>
      </c>
      <c r="S2600">
        <f t="shared" si="610"/>
        <v>1276</v>
      </c>
      <c r="T2600">
        <f t="shared" si="611"/>
        <v>3991</v>
      </c>
      <c r="U2600" s="8">
        <f t="shared" si="612"/>
        <v>45400</v>
      </c>
      <c r="V2600" t="str" cm="1">
        <f t="array" ref="V2600">_xlfn.IFS(S2600 = "", "", S2600 &lt; 500, "Low", S2600 &lt; 1200, "Medium", TRUE, "High")</f>
        <v>High</v>
      </c>
      <c r="W2600" t="str">
        <f t="shared" si="613"/>
        <v>2024-04</v>
      </c>
      <c r="X2600">
        <f t="shared" si="614"/>
        <v>2024</v>
      </c>
    </row>
    <row r="2601" spans="1:24" x14ac:dyDescent="0.3">
      <c r="A2601">
        <f>'Raw_Data'!A2601</f>
        <v>2600</v>
      </c>
      <c r="B2601" t="str">
        <f>'Raw_Data'!B2601</f>
        <v>Customer 6</v>
      </c>
      <c r="C2601" t="str">
        <f>'Raw_Data'!C2601</f>
        <v>Embedded</v>
      </c>
      <c r="D2601">
        <f>'Raw_Data'!D2601</f>
        <v>2424</v>
      </c>
      <c r="E2601">
        <f>'Raw_Data'!E2601</f>
        <v>3692</v>
      </c>
      <c r="F2601">
        <f>'Raw_Data'!F2601</f>
        <v>45400.291666655095</v>
      </c>
      <c r="G2601" t="str">
        <f t="shared" si="600"/>
        <v>Customer 6</v>
      </c>
      <c r="H2601" t="str">
        <f t="shared" si="601"/>
        <v>EMBEDDED</v>
      </c>
      <c r="I2601" t="str">
        <f t="shared" si="602"/>
        <v>Changed</v>
      </c>
      <c r="J2601">
        <f t="shared" si="603"/>
        <v>2424</v>
      </c>
      <c r="K2601">
        <f t="shared" si="604"/>
        <v>3692</v>
      </c>
      <c r="L2601" s="8">
        <f t="shared" si="605"/>
        <v>45400</v>
      </c>
      <c r="M2601" t="str">
        <f t="shared" ca="1" si="606"/>
        <v>OK</v>
      </c>
      <c r="P2601">
        <f t="shared" si="607"/>
        <v>2600</v>
      </c>
      <c r="Q2601" t="str">
        <f t="shared" si="608"/>
        <v>Customer 6</v>
      </c>
      <c r="R2601" t="str">
        <f t="shared" si="609"/>
        <v>EMBEDDED</v>
      </c>
      <c r="S2601">
        <f t="shared" si="610"/>
        <v>2424</v>
      </c>
      <c r="T2601">
        <f t="shared" si="611"/>
        <v>3692</v>
      </c>
      <c r="U2601" s="8">
        <f t="shared" si="612"/>
        <v>45400</v>
      </c>
      <c r="V2601" t="str" cm="1">
        <f t="array" ref="V2601">_xlfn.IFS(S2601 = "", "", S2601 &lt; 500, "Low", S2601 &lt; 1200, "Medium", TRUE, "High")</f>
        <v>High</v>
      </c>
      <c r="W2601" t="str">
        <f t="shared" si="613"/>
        <v>2024-04</v>
      </c>
      <c r="X2601">
        <f t="shared" si="614"/>
        <v>2024</v>
      </c>
    </row>
    <row r="2602" spans="1:24" x14ac:dyDescent="0.3">
      <c r="A2602">
        <f>'Raw_Data'!A2602</f>
        <v>2601</v>
      </c>
      <c r="B2602" t="str">
        <f>'Raw_Data'!B2602</f>
        <v>Customer 11</v>
      </c>
      <c r="C2602" t="str">
        <f>'Raw_Data'!C2602</f>
        <v>Workstation</v>
      </c>
      <c r="D2602">
        <f>'Raw_Data'!D2602</f>
        <v>2449</v>
      </c>
      <c r="E2602">
        <f>'Raw_Data'!E2602</f>
        <v>4701</v>
      </c>
      <c r="F2602">
        <f>'Raw_Data'!F2602</f>
        <v>45400.33333332176</v>
      </c>
      <c r="G2602" t="str">
        <f t="shared" si="600"/>
        <v>Customer 11</v>
      </c>
      <c r="H2602" t="str">
        <f t="shared" si="601"/>
        <v>WORKSTATION</v>
      </c>
      <c r="I2602" t="str">
        <f t="shared" si="602"/>
        <v>Changed</v>
      </c>
      <c r="J2602">
        <f t="shared" si="603"/>
        <v>2449</v>
      </c>
      <c r="K2602">
        <f t="shared" si="604"/>
        <v>4701</v>
      </c>
      <c r="L2602" s="8">
        <f t="shared" si="605"/>
        <v>45400</v>
      </c>
      <c r="M2602" t="str">
        <f t="shared" ca="1" si="606"/>
        <v>OK</v>
      </c>
      <c r="P2602">
        <f t="shared" si="607"/>
        <v>2601</v>
      </c>
      <c r="Q2602" t="str">
        <f t="shared" si="608"/>
        <v>Customer 11</v>
      </c>
      <c r="R2602" t="str">
        <f t="shared" si="609"/>
        <v>WORKSTATION</v>
      </c>
      <c r="S2602">
        <f t="shared" si="610"/>
        <v>2449</v>
      </c>
      <c r="T2602">
        <f t="shared" si="611"/>
        <v>4701</v>
      </c>
      <c r="U2602" s="8">
        <f t="shared" si="612"/>
        <v>45400</v>
      </c>
      <c r="V2602" t="str" cm="1">
        <f t="array" ref="V2602">_xlfn.IFS(S2602 = "", "", S2602 &lt; 500, "Low", S2602 &lt; 1200, "Medium", TRUE, "High")</f>
        <v>High</v>
      </c>
      <c r="W2602" t="str">
        <f t="shared" si="613"/>
        <v>2024-04</v>
      </c>
      <c r="X2602">
        <f t="shared" si="614"/>
        <v>2024</v>
      </c>
    </row>
    <row r="2603" spans="1:24" x14ac:dyDescent="0.3">
      <c r="A2603">
        <f>'Raw_Data'!A2603</f>
        <v>2602</v>
      </c>
      <c r="B2603" t="str">
        <f>'Raw_Data'!B2603</f>
        <v>Customer 8</v>
      </c>
      <c r="C2603" t="str">
        <f>'Raw_Data'!C2603</f>
        <v>Workstation</v>
      </c>
      <c r="D2603">
        <f>'Raw_Data'!D2603</f>
        <v>1524</v>
      </c>
      <c r="E2603">
        <f>'Raw_Data'!E2603</f>
        <v>4076</v>
      </c>
      <c r="F2603">
        <f>'Raw_Data'!F2603</f>
        <v>45400.374999988424</v>
      </c>
      <c r="G2603" t="str">
        <f t="shared" si="600"/>
        <v>Customer 8</v>
      </c>
      <c r="H2603" t="str">
        <f t="shared" si="601"/>
        <v>WORKSTATION</v>
      </c>
      <c r="I2603" t="str">
        <f t="shared" si="602"/>
        <v>Changed</v>
      </c>
      <c r="J2603">
        <f t="shared" si="603"/>
        <v>1524</v>
      </c>
      <c r="K2603">
        <f t="shared" si="604"/>
        <v>4076</v>
      </c>
      <c r="L2603" s="8">
        <f t="shared" si="605"/>
        <v>45400</v>
      </c>
      <c r="M2603" t="str">
        <f t="shared" ca="1" si="606"/>
        <v>OK</v>
      </c>
      <c r="P2603">
        <f t="shared" si="607"/>
        <v>2602</v>
      </c>
      <c r="Q2603" t="str">
        <f t="shared" si="608"/>
        <v>Customer 8</v>
      </c>
      <c r="R2603" t="str">
        <f t="shared" si="609"/>
        <v>WORKSTATION</v>
      </c>
      <c r="S2603">
        <f t="shared" si="610"/>
        <v>1524</v>
      </c>
      <c r="T2603">
        <f t="shared" si="611"/>
        <v>4076</v>
      </c>
      <c r="U2603" s="8">
        <f t="shared" si="612"/>
        <v>45400</v>
      </c>
      <c r="V2603" t="str" cm="1">
        <f t="array" ref="V2603">_xlfn.IFS(S2603 = "", "", S2603 &lt; 500, "Low", S2603 &lt; 1200, "Medium", TRUE, "High")</f>
        <v>High</v>
      </c>
      <c r="W2603" t="str">
        <f t="shared" si="613"/>
        <v>2024-04</v>
      </c>
      <c r="X2603">
        <f t="shared" si="614"/>
        <v>2024</v>
      </c>
    </row>
    <row r="2604" spans="1:24" x14ac:dyDescent="0.3">
      <c r="A2604">
        <f>'Raw_Data'!A2604</f>
        <v>2603</v>
      </c>
      <c r="B2604" t="str">
        <f>'Raw_Data'!B2604</f>
        <v>Customer 11</v>
      </c>
      <c r="C2604" t="str">
        <f>'Raw_Data'!C2604</f>
        <v>Embedded</v>
      </c>
      <c r="D2604">
        <f>'Raw_Data'!D2604</f>
        <v>3891</v>
      </c>
      <c r="E2604">
        <f>'Raw_Data'!E2604</f>
        <v>1020</v>
      </c>
      <c r="F2604">
        <f>'Raw_Data'!F2604</f>
        <v>45400.416666655095</v>
      </c>
      <c r="G2604" t="str">
        <f t="shared" si="600"/>
        <v>Customer 11</v>
      </c>
      <c r="H2604" t="str">
        <f t="shared" si="601"/>
        <v>EMBEDDED</v>
      </c>
      <c r="I2604" t="str">
        <f t="shared" si="602"/>
        <v>Changed</v>
      </c>
      <c r="J2604">
        <f t="shared" si="603"/>
        <v>3891</v>
      </c>
      <c r="K2604">
        <f t="shared" si="604"/>
        <v>1020</v>
      </c>
      <c r="L2604" s="8">
        <f t="shared" si="605"/>
        <v>45400</v>
      </c>
      <c r="M2604" t="str">
        <f t="shared" ca="1" si="606"/>
        <v>OK</v>
      </c>
      <c r="P2604">
        <f t="shared" si="607"/>
        <v>2603</v>
      </c>
      <c r="Q2604" t="str">
        <f t="shared" si="608"/>
        <v>Customer 11</v>
      </c>
      <c r="R2604" t="str">
        <f t="shared" si="609"/>
        <v>EMBEDDED</v>
      </c>
      <c r="S2604">
        <f t="shared" si="610"/>
        <v>3891</v>
      </c>
      <c r="T2604">
        <f t="shared" si="611"/>
        <v>1020</v>
      </c>
      <c r="U2604" s="8">
        <f t="shared" si="612"/>
        <v>45400</v>
      </c>
      <c r="V2604" t="str" cm="1">
        <f t="array" ref="V2604">_xlfn.IFS(S2604 = "", "", S2604 &lt; 500, "Low", S2604 &lt; 1200, "Medium", TRUE, "High")</f>
        <v>High</v>
      </c>
      <c r="W2604" t="str">
        <f t="shared" si="613"/>
        <v>2024-04</v>
      </c>
      <c r="X2604">
        <f t="shared" si="614"/>
        <v>2024</v>
      </c>
    </row>
    <row r="2605" spans="1:24" x14ac:dyDescent="0.3">
      <c r="A2605">
        <f>'Raw_Data'!A2605</f>
        <v>2604</v>
      </c>
      <c r="B2605" t="str">
        <f>'Raw_Data'!B2605</f>
        <v>Customer 1</v>
      </c>
      <c r="C2605" t="str">
        <f>'Raw_Data'!C2605</f>
        <v>Desktop</v>
      </c>
      <c r="D2605">
        <f>'Raw_Data'!D2605</f>
        <v>806</v>
      </c>
      <c r="E2605">
        <f>'Raw_Data'!E2605</f>
        <v>144</v>
      </c>
      <c r="F2605">
        <f>'Raw_Data'!F2605</f>
        <v>45400.45833332176</v>
      </c>
      <c r="G2605" t="str">
        <f t="shared" si="600"/>
        <v>Customer 1</v>
      </c>
      <c r="H2605" t="str">
        <f t="shared" si="601"/>
        <v>DESKTOP</v>
      </c>
      <c r="I2605" t="str">
        <f t="shared" si="602"/>
        <v>Changed</v>
      </c>
      <c r="J2605">
        <f t="shared" si="603"/>
        <v>806</v>
      </c>
      <c r="K2605">
        <f t="shared" si="604"/>
        <v>144</v>
      </c>
      <c r="L2605" s="8">
        <f t="shared" si="605"/>
        <v>45400</v>
      </c>
      <c r="M2605" t="str">
        <f t="shared" ca="1" si="606"/>
        <v>OK</v>
      </c>
      <c r="P2605">
        <f t="shared" si="607"/>
        <v>2604</v>
      </c>
      <c r="Q2605" t="str">
        <f t="shared" si="608"/>
        <v>Customer 1</v>
      </c>
      <c r="R2605" t="str">
        <f t="shared" si="609"/>
        <v>DESKTOP</v>
      </c>
      <c r="S2605">
        <f t="shared" si="610"/>
        <v>806</v>
      </c>
      <c r="T2605">
        <f t="shared" si="611"/>
        <v>144</v>
      </c>
      <c r="U2605" s="8">
        <f t="shared" si="612"/>
        <v>45400</v>
      </c>
      <c r="V2605" t="str" cm="1">
        <f t="array" ref="V2605">_xlfn.IFS(S2605 = "", "", S2605 &lt; 500, "Low", S2605 &lt; 1200, "Medium", TRUE, "High")</f>
        <v>Medium</v>
      </c>
      <c r="W2605" t="str">
        <f t="shared" si="613"/>
        <v>2024-04</v>
      </c>
      <c r="X2605">
        <f t="shared" si="614"/>
        <v>2024</v>
      </c>
    </row>
    <row r="2606" spans="1:24" x14ac:dyDescent="0.3">
      <c r="A2606">
        <f>'Raw_Data'!A2606</f>
        <v>2605</v>
      </c>
      <c r="B2606" t="str">
        <f>'Raw_Data'!B2606</f>
        <v>Customer 11</v>
      </c>
      <c r="C2606" t="str">
        <f>'Raw_Data'!C2606</f>
        <v>Desktop</v>
      </c>
      <c r="D2606">
        <f>'Raw_Data'!D2606</f>
        <v>2724</v>
      </c>
      <c r="E2606">
        <f>'Raw_Data'!E2606</f>
        <v>3415</v>
      </c>
      <c r="F2606">
        <f>'Raw_Data'!F2606</f>
        <v>45400.499999988424</v>
      </c>
      <c r="G2606" t="str">
        <f t="shared" si="600"/>
        <v>Customer 11</v>
      </c>
      <c r="H2606" t="str">
        <f t="shared" si="601"/>
        <v>DESKTOP</v>
      </c>
      <c r="I2606" t="str">
        <f t="shared" si="602"/>
        <v>Changed</v>
      </c>
      <c r="J2606">
        <f t="shared" si="603"/>
        <v>2724</v>
      </c>
      <c r="K2606">
        <f t="shared" si="604"/>
        <v>3415</v>
      </c>
      <c r="L2606" s="8">
        <f t="shared" si="605"/>
        <v>45400</v>
      </c>
      <c r="M2606" t="str">
        <f t="shared" ca="1" si="606"/>
        <v>OK</v>
      </c>
      <c r="P2606">
        <f t="shared" si="607"/>
        <v>2605</v>
      </c>
      <c r="Q2606" t="str">
        <f t="shared" si="608"/>
        <v>Customer 11</v>
      </c>
      <c r="R2606" t="str">
        <f t="shared" si="609"/>
        <v>DESKTOP</v>
      </c>
      <c r="S2606">
        <f t="shared" si="610"/>
        <v>2724</v>
      </c>
      <c r="T2606">
        <f t="shared" si="611"/>
        <v>3415</v>
      </c>
      <c r="U2606" s="8">
        <f t="shared" si="612"/>
        <v>45400</v>
      </c>
      <c r="V2606" t="str" cm="1">
        <f t="array" ref="V2606">_xlfn.IFS(S2606 = "", "", S2606 &lt; 500, "Low", S2606 &lt; 1200, "Medium", TRUE, "High")</f>
        <v>High</v>
      </c>
      <c r="W2606" t="str">
        <f t="shared" si="613"/>
        <v>2024-04</v>
      </c>
      <c r="X2606">
        <f t="shared" si="614"/>
        <v>2024</v>
      </c>
    </row>
    <row r="2607" spans="1:24" x14ac:dyDescent="0.3">
      <c r="A2607">
        <f>'Raw_Data'!A2607</f>
        <v>2606</v>
      </c>
      <c r="B2607" t="str">
        <f>'Raw_Data'!B2607</f>
        <v>Customer 3</v>
      </c>
      <c r="C2607" t="str">
        <f>'Raw_Data'!C2607</f>
        <v>Workstation</v>
      </c>
      <c r="D2607">
        <f>'Raw_Data'!D2607</f>
        <v>3868</v>
      </c>
      <c r="E2607">
        <f>'Raw_Data'!E2607</f>
        <v>3801</v>
      </c>
      <c r="F2607">
        <f>'Raw_Data'!F2607</f>
        <v>45400.541666655095</v>
      </c>
      <c r="G2607" t="str">
        <f t="shared" si="600"/>
        <v>Customer 3</v>
      </c>
      <c r="H2607" t="str">
        <f t="shared" si="601"/>
        <v>WORKSTATION</v>
      </c>
      <c r="I2607" t="str">
        <f t="shared" si="602"/>
        <v>Changed</v>
      </c>
      <c r="J2607">
        <f t="shared" si="603"/>
        <v>3868</v>
      </c>
      <c r="K2607">
        <f t="shared" si="604"/>
        <v>3801</v>
      </c>
      <c r="L2607" s="8">
        <f t="shared" si="605"/>
        <v>45400</v>
      </c>
      <c r="M2607" t="str">
        <f t="shared" ca="1" si="606"/>
        <v>OK</v>
      </c>
      <c r="P2607">
        <f t="shared" si="607"/>
        <v>2606</v>
      </c>
      <c r="Q2607" t="str">
        <f t="shared" si="608"/>
        <v>Customer 3</v>
      </c>
      <c r="R2607" t="str">
        <f t="shared" si="609"/>
        <v>WORKSTATION</v>
      </c>
      <c r="S2607">
        <f t="shared" si="610"/>
        <v>3868</v>
      </c>
      <c r="T2607">
        <f t="shared" si="611"/>
        <v>3801</v>
      </c>
      <c r="U2607" s="8">
        <f t="shared" si="612"/>
        <v>45400</v>
      </c>
      <c r="V2607" t="str" cm="1">
        <f t="array" ref="V2607">_xlfn.IFS(S2607 = "", "", S2607 &lt; 500, "Low", S2607 &lt; 1200, "Medium", TRUE, "High")</f>
        <v>High</v>
      </c>
      <c r="W2607" t="str">
        <f t="shared" si="613"/>
        <v>2024-04</v>
      </c>
      <c r="X2607">
        <f t="shared" si="614"/>
        <v>2024</v>
      </c>
    </row>
    <row r="2608" spans="1:24" x14ac:dyDescent="0.3">
      <c r="A2608">
        <f>'Raw_Data'!A2608</f>
        <v>2607</v>
      </c>
      <c r="B2608" t="str">
        <f>'Raw_Data'!B2608</f>
        <v>Customer 11</v>
      </c>
      <c r="C2608" t="str">
        <f>'Raw_Data'!C2608</f>
        <v>Workstation</v>
      </c>
      <c r="D2608">
        <f>'Raw_Data'!D2608</f>
        <v>587</v>
      </c>
      <c r="E2608">
        <f>'Raw_Data'!E2608</f>
        <v>4127</v>
      </c>
      <c r="F2608">
        <f>'Raw_Data'!F2608</f>
        <v>45400.58333332176</v>
      </c>
      <c r="G2608" t="str">
        <f t="shared" si="600"/>
        <v>Customer 11</v>
      </c>
      <c r="H2608" t="str">
        <f t="shared" si="601"/>
        <v>WORKSTATION</v>
      </c>
      <c r="I2608" t="str">
        <f t="shared" si="602"/>
        <v>Changed</v>
      </c>
      <c r="J2608">
        <f t="shared" si="603"/>
        <v>587</v>
      </c>
      <c r="K2608">
        <f t="shared" si="604"/>
        <v>4127</v>
      </c>
      <c r="L2608" s="8">
        <f t="shared" si="605"/>
        <v>45400</v>
      </c>
      <c r="M2608" t="str">
        <f t="shared" ca="1" si="606"/>
        <v>OK</v>
      </c>
      <c r="P2608">
        <f t="shared" si="607"/>
        <v>2607</v>
      </c>
      <c r="Q2608" t="str">
        <f t="shared" si="608"/>
        <v>Customer 11</v>
      </c>
      <c r="R2608" t="str">
        <f t="shared" si="609"/>
        <v>WORKSTATION</v>
      </c>
      <c r="S2608">
        <f t="shared" si="610"/>
        <v>587</v>
      </c>
      <c r="T2608">
        <f t="shared" si="611"/>
        <v>4127</v>
      </c>
      <c r="U2608" s="8">
        <f t="shared" si="612"/>
        <v>45400</v>
      </c>
      <c r="V2608" t="str" cm="1">
        <f t="array" ref="V2608">_xlfn.IFS(S2608 = "", "", S2608 &lt; 500, "Low", S2608 &lt; 1200, "Medium", TRUE, "High")</f>
        <v>Medium</v>
      </c>
      <c r="W2608" t="str">
        <f t="shared" si="613"/>
        <v>2024-04</v>
      </c>
      <c r="X2608">
        <f t="shared" si="614"/>
        <v>2024</v>
      </c>
    </row>
    <row r="2609" spans="1:24" x14ac:dyDescent="0.3">
      <c r="A2609">
        <f>'Raw_Data'!A2609</f>
        <v>2608</v>
      </c>
      <c r="B2609" t="str">
        <f>'Raw_Data'!B2609</f>
        <v>Customer 7</v>
      </c>
      <c r="C2609" t="str">
        <f>'Raw_Data'!C2609</f>
        <v>Embedded</v>
      </c>
      <c r="D2609">
        <f>'Raw_Data'!D2609</f>
        <v>2572</v>
      </c>
      <c r="E2609">
        <f>'Raw_Data'!E2609</f>
        <v>1115</v>
      </c>
      <c r="F2609">
        <f>'Raw_Data'!F2609</f>
        <v>45400.624999988424</v>
      </c>
      <c r="G2609" t="str">
        <f t="shared" si="600"/>
        <v>Customer 7</v>
      </c>
      <c r="H2609" t="str">
        <f t="shared" si="601"/>
        <v>EMBEDDED</v>
      </c>
      <c r="I2609" t="str">
        <f t="shared" si="602"/>
        <v>Changed</v>
      </c>
      <c r="J2609">
        <f t="shared" si="603"/>
        <v>2572</v>
      </c>
      <c r="K2609">
        <f t="shared" si="604"/>
        <v>1115</v>
      </c>
      <c r="L2609" s="8">
        <f t="shared" si="605"/>
        <v>45400</v>
      </c>
      <c r="M2609" t="str">
        <f t="shared" ca="1" si="606"/>
        <v>OK</v>
      </c>
      <c r="P2609">
        <f t="shared" si="607"/>
        <v>2608</v>
      </c>
      <c r="Q2609" t="str">
        <f t="shared" si="608"/>
        <v>Customer 7</v>
      </c>
      <c r="R2609" t="str">
        <f t="shared" si="609"/>
        <v>EMBEDDED</v>
      </c>
      <c r="S2609">
        <f t="shared" si="610"/>
        <v>2572</v>
      </c>
      <c r="T2609">
        <f t="shared" si="611"/>
        <v>1115</v>
      </c>
      <c r="U2609" s="8">
        <f t="shared" si="612"/>
        <v>45400</v>
      </c>
      <c r="V2609" t="str" cm="1">
        <f t="array" ref="V2609">_xlfn.IFS(S2609 = "", "", S2609 &lt; 500, "Low", S2609 &lt; 1200, "Medium", TRUE, "High")</f>
        <v>High</v>
      </c>
      <c r="W2609" t="str">
        <f t="shared" si="613"/>
        <v>2024-04</v>
      </c>
      <c r="X2609">
        <f t="shared" si="614"/>
        <v>2024</v>
      </c>
    </row>
    <row r="2610" spans="1:24" x14ac:dyDescent="0.3">
      <c r="A2610">
        <f>'Raw_Data'!A2610</f>
        <v>2609</v>
      </c>
      <c r="B2610" t="str">
        <f>'Raw_Data'!B2610</f>
        <v>Customer 13</v>
      </c>
      <c r="C2610" t="str">
        <f>'Raw_Data'!C2610</f>
        <v>Embedded</v>
      </c>
      <c r="D2610">
        <f>'Raw_Data'!D2610</f>
        <v>2485</v>
      </c>
      <c r="E2610">
        <f>'Raw_Data'!E2610</f>
        <v>1813</v>
      </c>
      <c r="F2610">
        <f>'Raw_Data'!F2610</f>
        <v>45400.666666655095</v>
      </c>
      <c r="G2610" t="str">
        <f t="shared" si="600"/>
        <v>Customer 13</v>
      </c>
      <c r="H2610" t="str">
        <f t="shared" si="601"/>
        <v>EMBEDDED</v>
      </c>
      <c r="I2610" t="str">
        <f t="shared" si="602"/>
        <v>Changed</v>
      </c>
      <c r="J2610">
        <f t="shared" si="603"/>
        <v>2485</v>
      </c>
      <c r="K2610">
        <f t="shared" si="604"/>
        <v>1813</v>
      </c>
      <c r="L2610" s="8">
        <f t="shared" si="605"/>
        <v>45400</v>
      </c>
      <c r="M2610" t="str">
        <f t="shared" ca="1" si="606"/>
        <v>OK</v>
      </c>
      <c r="P2610">
        <f t="shared" si="607"/>
        <v>2609</v>
      </c>
      <c r="Q2610" t="str">
        <f t="shared" si="608"/>
        <v>Customer 13</v>
      </c>
      <c r="R2610" t="str">
        <f t="shared" si="609"/>
        <v>EMBEDDED</v>
      </c>
      <c r="S2610">
        <f t="shared" si="610"/>
        <v>2485</v>
      </c>
      <c r="T2610">
        <f t="shared" si="611"/>
        <v>1813</v>
      </c>
      <c r="U2610" s="8">
        <f t="shared" si="612"/>
        <v>45400</v>
      </c>
      <c r="V2610" t="str" cm="1">
        <f t="array" ref="V2610">_xlfn.IFS(S2610 = "", "", S2610 &lt; 500, "Low", S2610 &lt; 1200, "Medium", TRUE, "High")</f>
        <v>High</v>
      </c>
      <c r="W2610" t="str">
        <f t="shared" si="613"/>
        <v>2024-04</v>
      </c>
      <c r="X2610">
        <f t="shared" si="614"/>
        <v>2024</v>
      </c>
    </row>
    <row r="2611" spans="1:24" x14ac:dyDescent="0.3">
      <c r="A2611">
        <f>'Raw_Data'!A2611</f>
        <v>2610</v>
      </c>
      <c r="B2611" t="str">
        <f>'Raw_Data'!B2611</f>
        <v>Customer 11</v>
      </c>
      <c r="C2611" t="str">
        <f>'Raw_Data'!C2611</f>
        <v>Mobile</v>
      </c>
      <c r="D2611">
        <f>'Raw_Data'!D2611</f>
        <v>2811</v>
      </c>
      <c r="E2611">
        <f>'Raw_Data'!E2611</f>
        <v>1244</v>
      </c>
      <c r="F2611">
        <f>'Raw_Data'!F2611</f>
        <v>45400.70833332176</v>
      </c>
      <c r="G2611" t="str">
        <f t="shared" si="600"/>
        <v>Customer 11</v>
      </c>
      <c r="H2611" t="str">
        <f t="shared" si="601"/>
        <v>MOBILE</v>
      </c>
      <c r="I2611" t="str">
        <f t="shared" si="602"/>
        <v>Changed</v>
      </c>
      <c r="J2611">
        <f t="shared" si="603"/>
        <v>2811</v>
      </c>
      <c r="K2611">
        <f t="shared" si="604"/>
        <v>1244</v>
      </c>
      <c r="L2611" s="8">
        <f t="shared" si="605"/>
        <v>45400</v>
      </c>
      <c r="M2611" t="str">
        <f t="shared" ca="1" si="606"/>
        <v>OK</v>
      </c>
      <c r="P2611">
        <f t="shared" si="607"/>
        <v>2610</v>
      </c>
      <c r="Q2611" t="str">
        <f t="shared" si="608"/>
        <v>Customer 11</v>
      </c>
      <c r="R2611" t="str">
        <f t="shared" si="609"/>
        <v>MOBILE</v>
      </c>
      <c r="S2611">
        <f t="shared" si="610"/>
        <v>2811</v>
      </c>
      <c r="T2611">
        <f t="shared" si="611"/>
        <v>1244</v>
      </c>
      <c r="U2611" s="8">
        <f t="shared" si="612"/>
        <v>45400</v>
      </c>
      <c r="V2611" t="str" cm="1">
        <f t="array" ref="V2611">_xlfn.IFS(S2611 = "", "", S2611 &lt; 500, "Low", S2611 &lt; 1200, "Medium", TRUE, "High")</f>
        <v>High</v>
      </c>
      <c r="W2611" t="str">
        <f t="shared" si="613"/>
        <v>2024-04</v>
      </c>
      <c r="X2611">
        <f t="shared" si="614"/>
        <v>2024</v>
      </c>
    </row>
    <row r="2612" spans="1:24" x14ac:dyDescent="0.3">
      <c r="A2612">
        <f>'Raw_Data'!A2612</f>
        <v>2611</v>
      </c>
      <c r="B2612" t="str">
        <f>'Raw_Data'!B2612</f>
        <v>Customer 5</v>
      </c>
      <c r="C2612" t="str">
        <f>'Raw_Data'!C2612</f>
        <v>Workstation</v>
      </c>
      <c r="D2612">
        <f>'Raw_Data'!D2612</f>
        <v>3745</v>
      </c>
      <c r="E2612">
        <f>'Raw_Data'!E2612</f>
        <v>3420</v>
      </c>
      <c r="F2612">
        <f>'Raw_Data'!F2612</f>
        <v>45400.749999988424</v>
      </c>
      <c r="G2612" t="str">
        <f t="shared" si="600"/>
        <v>Customer 5</v>
      </c>
      <c r="H2612" t="str">
        <f t="shared" si="601"/>
        <v>WORKSTATION</v>
      </c>
      <c r="I2612" t="str">
        <f t="shared" si="602"/>
        <v>Changed</v>
      </c>
      <c r="J2612">
        <f t="shared" si="603"/>
        <v>3745</v>
      </c>
      <c r="K2612">
        <f t="shared" si="604"/>
        <v>3420</v>
      </c>
      <c r="L2612" s="8">
        <f t="shared" si="605"/>
        <v>45400</v>
      </c>
      <c r="M2612" t="str">
        <f t="shared" ca="1" si="606"/>
        <v>OK</v>
      </c>
      <c r="P2612">
        <f t="shared" si="607"/>
        <v>2611</v>
      </c>
      <c r="Q2612" t="str">
        <f t="shared" si="608"/>
        <v>Customer 5</v>
      </c>
      <c r="R2612" t="str">
        <f t="shared" si="609"/>
        <v>WORKSTATION</v>
      </c>
      <c r="S2612">
        <f t="shared" si="610"/>
        <v>3745</v>
      </c>
      <c r="T2612">
        <f t="shared" si="611"/>
        <v>3420</v>
      </c>
      <c r="U2612" s="8">
        <f t="shared" si="612"/>
        <v>45400</v>
      </c>
      <c r="V2612" t="str" cm="1">
        <f t="array" ref="V2612">_xlfn.IFS(S2612 = "", "", S2612 &lt; 500, "Low", S2612 &lt; 1200, "Medium", TRUE, "High")</f>
        <v>High</v>
      </c>
      <c r="W2612" t="str">
        <f t="shared" si="613"/>
        <v>2024-04</v>
      </c>
      <c r="X2612">
        <f t="shared" si="614"/>
        <v>2024</v>
      </c>
    </row>
    <row r="2613" spans="1:24" x14ac:dyDescent="0.3">
      <c r="A2613">
        <f>'Raw_Data'!A2613</f>
        <v>2612</v>
      </c>
      <c r="B2613" t="str">
        <f>'Raw_Data'!B2613</f>
        <v>Customer 8</v>
      </c>
      <c r="C2613" t="str">
        <f>'Raw_Data'!C2613</f>
        <v>Mobile</v>
      </c>
      <c r="D2613">
        <f>'Raw_Data'!D2613</f>
        <v>3842</v>
      </c>
      <c r="E2613">
        <f>'Raw_Data'!E2613</f>
        <v>4294</v>
      </c>
      <c r="F2613">
        <f>'Raw_Data'!F2613</f>
        <v>45400.791666655095</v>
      </c>
      <c r="G2613" t="str">
        <f t="shared" si="600"/>
        <v>Customer 8</v>
      </c>
      <c r="H2613" t="str">
        <f t="shared" si="601"/>
        <v>MOBILE</v>
      </c>
      <c r="I2613" t="str">
        <f t="shared" si="602"/>
        <v>Changed</v>
      </c>
      <c r="J2613">
        <f t="shared" si="603"/>
        <v>3842</v>
      </c>
      <c r="K2613">
        <f t="shared" si="604"/>
        <v>4294</v>
      </c>
      <c r="L2613" s="8">
        <f t="shared" si="605"/>
        <v>45400</v>
      </c>
      <c r="M2613" t="str">
        <f t="shared" ca="1" si="606"/>
        <v>OK</v>
      </c>
      <c r="P2613">
        <f t="shared" si="607"/>
        <v>2612</v>
      </c>
      <c r="Q2613" t="str">
        <f t="shared" si="608"/>
        <v>Customer 8</v>
      </c>
      <c r="R2613" t="str">
        <f t="shared" si="609"/>
        <v>MOBILE</v>
      </c>
      <c r="S2613">
        <f t="shared" si="610"/>
        <v>3842</v>
      </c>
      <c r="T2613">
        <f t="shared" si="611"/>
        <v>4294</v>
      </c>
      <c r="U2613" s="8">
        <f t="shared" si="612"/>
        <v>45400</v>
      </c>
      <c r="V2613" t="str" cm="1">
        <f t="array" ref="V2613">_xlfn.IFS(S2613 = "", "", S2613 &lt; 500, "Low", S2613 &lt; 1200, "Medium", TRUE, "High")</f>
        <v>High</v>
      </c>
      <c r="W2613" t="str">
        <f t="shared" si="613"/>
        <v>2024-04</v>
      </c>
      <c r="X2613">
        <f t="shared" si="614"/>
        <v>2024</v>
      </c>
    </row>
    <row r="2614" spans="1:24" x14ac:dyDescent="0.3">
      <c r="A2614">
        <f>'Raw_Data'!A2614</f>
        <v>2613</v>
      </c>
      <c r="B2614" t="str">
        <f>'Raw_Data'!B2614</f>
        <v>Customer 6</v>
      </c>
      <c r="C2614" t="str">
        <f>'Raw_Data'!C2614</f>
        <v>Workstation</v>
      </c>
      <c r="D2614">
        <f>'Raw_Data'!D2614</f>
        <v>166</v>
      </c>
      <c r="E2614">
        <f>'Raw_Data'!E2614</f>
        <v>3532</v>
      </c>
      <c r="F2614">
        <f>'Raw_Data'!F2614</f>
        <v>45400.83333332176</v>
      </c>
      <c r="G2614" t="str">
        <f t="shared" si="600"/>
        <v>Customer 6</v>
      </c>
      <c r="H2614" t="str">
        <f t="shared" si="601"/>
        <v>WORKSTATION</v>
      </c>
      <c r="I2614" t="str">
        <f t="shared" si="602"/>
        <v>Changed</v>
      </c>
      <c r="J2614">
        <f t="shared" si="603"/>
        <v>166</v>
      </c>
      <c r="K2614">
        <f t="shared" si="604"/>
        <v>3532</v>
      </c>
      <c r="L2614" s="8">
        <f t="shared" si="605"/>
        <v>45400</v>
      </c>
      <c r="M2614" t="str">
        <f t="shared" ca="1" si="606"/>
        <v>OK</v>
      </c>
      <c r="P2614">
        <f t="shared" si="607"/>
        <v>2613</v>
      </c>
      <c r="Q2614" t="str">
        <f t="shared" si="608"/>
        <v>Customer 6</v>
      </c>
      <c r="R2614" t="str">
        <f t="shared" si="609"/>
        <v>WORKSTATION</v>
      </c>
      <c r="S2614">
        <f t="shared" si="610"/>
        <v>166</v>
      </c>
      <c r="T2614">
        <f t="shared" si="611"/>
        <v>3532</v>
      </c>
      <c r="U2614" s="8">
        <f t="shared" si="612"/>
        <v>45400</v>
      </c>
      <c r="V2614" t="str" cm="1">
        <f t="array" ref="V2614">_xlfn.IFS(S2614 = "", "", S2614 &lt; 500, "Low", S2614 &lt; 1200, "Medium", TRUE, "High")</f>
        <v>Low</v>
      </c>
      <c r="W2614" t="str">
        <f t="shared" si="613"/>
        <v>2024-04</v>
      </c>
      <c r="X2614">
        <f t="shared" si="614"/>
        <v>2024</v>
      </c>
    </row>
    <row r="2615" spans="1:24" x14ac:dyDescent="0.3">
      <c r="A2615">
        <f>'Raw_Data'!A2615</f>
        <v>2614</v>
      </c>
      <c r="B2615" t="str">
        <f>'Raw_Data'!B2615</f>
        <v>Customer 1</v>
      </c>
      <c r="C2615" t="str">
        <f>'Raw_Data'!C2615</f>
        <v>Embedded</v>
      </c>
      <c r="D2615">
        <f>'Raw_Data'!D2615</f>
        <v>1950</v>
      </c>
      <c r="E2615">
        <f>'Raw_Data'!E2615</f>
        <v>3863</v>
      </c>
      <c r="F2615">
        <f>'Raw_Data'!F2615</f>
        <v>45400.874999988424</v>
      </c>
      <c r="G2615" t="str">
        <f t="shared" si="600"/>
        <v>Customer 1</v>
      </c>
      <c r="H2615" t="str">
        <f t="shared" si="601"/>
        <v>EMBEDDED</v>
      </c>
      <c r="I2615" t="str">
        <f t="shared" si="602"/>
        <v>Changed</v>
      </c>
      <c r="J2615">
        <f t="shared" si="603"/>
        <v>1950</v>
      </c>
      <c r="K2615">
        <f t="shared" si="604"/>
        <v>3863</v>
      </c>
      <c r="L2615" s="8">
        <f t="shared" si="605"/>
        <v>45400</v>
      </c>
      <c r="M2615" t="str">
        <f t="shared" ca="1" si="606"/>
        <v>OK</v>
      </c>
      <c r="P2615">
        <f t="shared" si="607"/>
        <v>2614</v>
      </c>
      <c r="Q2615" t="str">
        <f t="shared" si="608"/>
        <v>Customer 1</v>
      </c>
      <c r="R2615" t="str">
        <f t="shared" si="609"/>
        <v>EMBEDDED</v>
      </c>
      <c r="S2615">
        <f t="shared" si="610"/>
        <v>1950</v>
      </c>
      <c r="T2615">
        <f t="shared" si="611"/>
        <v>3863</v>
      </c>
      <c r="U2615" s="8">
        <f t="shared" si="612"/>
        <v>45400</v>
      </c>
      <c r="V2615" t="str" cm="1">
        <f t="array" ref="V2615">_xlfn.IFS(S2615 = "", "", S2615 &lt; 500, "Low", S2615 &lt; 1200, "Medium", TRUE, "High")</f>
        <v>High</v>
      </c>
      <c r="W2615" t="str">
        <f t="shared" si="613"/>
        <v>2024-04</v>
      </c>
      <c r="X2615">
        <f t="shared" si="614"/>
        <v>2024</v>
      </c>
    </row>
    <row r="2616" spans="1:24" x14ac:dyDescent="0.3">
      <c r="A2616">
        <f>'Raw_Data'!A2616</f>
        <v>2615</v>
      </c>
      <c r="B2616" t="str">
        <f>'Raw_Data'!B2616</f>
        <v>Customer 9</v>
      </c>
      <c r="C2616" t="str">
        <f>'Raw_Data'!C2616</f>
        <v>Embedded</v>
      </c>
      <c r="D2616">
        <f>'Raw_Data'!D2616</f>
        <v>2712</v>
      </c>
      <c r="E2616">
        <f>'Raw_Data'!E2616</f>
        <v>3246</v>
      </c>
      <c r="F2616">
        <f>'Raw_Data'!F2616</f>
        <v>45400.916666655095</v>
      </c>
      <c r="G2616" t="str">
        <f t="shared" si="600"/>
        <v>Customer 9</v>
      </c>
      <c r="H2616" t="str">
        <f t="shared" si="601"/>
        <v>EMBEDDED</v>
      </c>
      <c r="I2616" t="str">
        <f t="shared" si="602"/>
        <v>Changed</v>
      </c>
      <c r="J2616">
        <f t="shared" si="603"/>
        <v>2712</v>
      </c>
      <c r="K2616">
        <f t="shared" si="604"/>
        <v>3246</v>
      </c>
      <c r="L2616" s="8">
        <f t="shared" si="605"/>
        <v>45400</v>
      </c>
      <c r="M2616" t="str">
        <f t="shared" ca="1" si="606"/>
        <v>OK</v>
      </c>
      <c r="P2616">
        <f t="shared" si="607"/>
        <v>2615</v>
      </c>
      <c r="Q2616" t="str">
        <f t="shared" si="608"/>
        <v>Customer 9</v>
      </c>
      <c r="R2616" t="str">
        <f t="shared" si="609"/>
        <v>EMBEDDED</v>
      </c>
      <c r="S2616">
        <f t="shared" si="610"/>
        <v>2712</v>
      </c>
      <c r="T2616">
        <f t="shared" si="611"/>
        <v>3246</v>
      </c>
      <c r="U2616" s="8">
        <f t="shared" si="612"/>
        <v>45400</v>
      </c>
      <c r="V2616" t="str" cm="1">
        <f t="array" ref="V2616">_xlfn.IFS(S2616 = "", "", S2616 &lt; 500, "Low", S2616 &lt; 1200, "Medium", TRUE, "High")</f>
        <v>High</v>
      </c>
      <c r="W2616" t="str">
        <f t="shared" si="613"/>
        <v>2024-04</v>
      </c>
      <c r="X2616">
        <f t="shared" si="614"/>
        <v>2024</v>
      </c>
    </row>
    <row r="2617" spans="1:24" x14ac:dyDescent="0.3">
      <c r="A2617">
        <f>'Raw_Data'!A2617</f>
        <v>2616</v>
      </c>
      <c r="B2617" t="str">
        <f>'Raw_Data'!B2617</f>
        <v>Customer 8</v>
      </c>
      <c r="C2617" t="str">
        <f>'Raw_Data'!C2617</f>
        <v>Desktop</v>
      </c>
      <c r="D2617">
        <f>'Raw_Data'!D2617</f>
        <v>741</v>
      </c>
      <c r="E2617">
        <f>'Raw_Data'!E2617</f>
        <v>291</v>
      </c>
      <c r="F2617">
        <f>'Raw_Data'!F2617</f>
        <v>45400.95833332176</v>
      </c>
      <c r="G2617" t="str">
        <f t="shared" si="600"/>
        <v>Customer 8</v>
      </c>
      <c r="H2617" t="str">
        <f t="shared" si="601"/>
        <v>DESKTOP</v>
      </c>
      <c r="I2617" t="str">
        <f t="shared" si="602"/>
        <v>Changed</v>
      </c>
      <c r="J2617">
        <f t="shared" si="603"/>
        <v>741</v>
      </c>
      <c r="K2617">
        <f t="shared" si="604"/>
        <v>291</v>
      </c>
      <c r="L2617" s="8">
        <f t="shared" si="605"/>
        <v>45400</v>
      </c>
      <c r="M2617" t="str">
        <f t="shared" ca="1" si="606"/>
        <v>OK</v>
      </c>
      <c r="P2617">
        <f t="shared" si="607"/>
        <v>2616</v>
      </c>
      <c r="Q2617" t="str">
        <f t="shared" si="608"/>
        <v>Customer 8</v>
      </c>
      <c r="R2617" t="str">
        <f t="shared" si="609"/>
        <v>DESKTOP</v>
      </c>
      <c r="S2617">
        <f t="shared" si="610"/>
        <v>741</v>
      </c>
      <c r="T2617">
        <f t="shared" si="611"/>
        <v>291</v>
      </c>
      <c r="U2617" s="8">
        <f t="shared" si="612"/>
        <v>45400</v>
      </c>
      <c r="V2617" t="str" cm="1">
        <f t="array" ref="V2617">_xlfn.IFS(S2617 = "", "", S2617 &lt; 500, "Low", S2617 &lt; 1200, "Medium", TRUE, "High")</f>
        <v>Medium</v>
      </c>
      <c r="W2617" t="str">
        <f t="shared" si="613"/>
        <v>2024-04</v>
      </c>
      <c r="X2617">
        <f t="shared" si="614"/>
        <v>2024</v>
      </c>
    </row>
    <row r="2618" spans="1:24" x14ac:dyDescent="0.3">
      <c r="A2618">
        <f>'Raw_Data'!A2618</f>
        <v>2617</v>
      </c>
      <c r="B2618" t="str">
        <f>'Raw_Data'!B2618</f>
        <v>Customer 1</v>
      </c>
      <c r="C2618" t="str">
        <f>'Raw_Data'!C2618</f>
        <v>Mobile</v>
      </c>
      <c r="D2618">
        <f>'Raw_Data'!D2618</f>
        <v>773</v>
      </c>
      <c r="E2618">
        <f>'Raw_Data'!E2618</f>
        <v>459</v>
      </c>
      <c r="F2618">
        <f>'Raw_Data'!F2618</f>
        <v>45400.999999988424</v>
      </c>
      <c r="G2618" t="str">
        <f t="shared" si="600"/>
        <v>Customer 1</v>
      </c>
      <c r="H2618" t="str">
        <f t="shared" si="601"/>
        <v>MOBILE</v>
      </c>
      <c r="I2618" t="str">
        <f t="shared" si="602"/>
        <v>Changed</v>
      </c>
      <c r="J2618">
        <f t="shared" si="603"/>
        <v>773</v>
      </c>
      <c r="K2618">
        <f t="shared" si="604"/>
        <v>459</v>
      </c>
      <c r="L2618" s="8">
        <f t="shared" si="605"/>
        <v>45400</v>
      </c>
      <c r="M2618" t="str">
        <f t="shared" ca="1" si="606"/>
        <v>OK</v>
      </c>
      <c r="P2618">
        <f t="shared" si="607"/>
        <v>2617</v>
      </c>
      <c r="Q2618" t="str">
        <f t="shared" si="608"/>
        <v>Customer 1</v>
      </c>
      <c r="R2618" t="str">
        <f t="shared" si="609"/>
        <v>MOBILE</v>
      </c>
      <c r="S2618">
        <f t="shared" si="610"/>
        <v>773</v>
      </c>
      <c r="T2618">
        <f t="shared" si="611"/>
        <v>459</v>
      </c>
      <c r="U2618" s="8">
        <f t="shared" si="612"/>
        <v>45400</v>
      </c>
      <c r="V2618" t="str" cm="1">
        <f t="array" ref="V2618">_xlfn.IFS(S2618 = "", "", S2618 &lt; 500, "Low", S2618 &lt; 1200, "Medium", TRUE, "High")</f>
        <v>Medium</v>
      </c>
      <c r="W2618" t="str">
        <f t="shared" si="613"/>
        <v>2024-04</v>
      </c>
      <c r="X2618">
        <f t="shared" si="614"/>
        <v>2024</v>
      </c>
    </row>
    <row r="2619" spans="1:24" x14ac:dyDescent="0.3">
      <c r="A2619">
        <f>'Raw_Data'!A2619</f>
        <v>2618</v>
      </c>
      <c r="B2619" t="str">
        <f>'Raw_Data'!B2619</f>
        <v>Customer 1</v>
      </c>
      <c r="C2619" t="str">
        <f>'Raw_Data'!C2619</f>
        <v>Mobile</v>
      </c>
      <c r="D2619">
        <f>'Raw_Data'!D2619</f>
        <v>748</v>
      </c>
      <c r="E2619">
        <f>'Raw_Data'!E2619</f>
        <v>2978</v>
      </c>
      <c r="F2619">
        <f>'Raw_Data'!F2619</f>
        <v>45401.041666655095</v>
      </c>
      <c r="G2619" t="str">
        <f t="shared" si="600"/>
        <v>Customer 1</v>
      </c>
      <c r="H2619" t="str">
        <f t="shared" si="601"/>
        <v>MOBILE</v>
      </c>
      <c r="I2619" t="str">
        <f t="shared" si="602"/>
        <v>Changed</v>
      </c>
      <c r="J2619">
        <f t="shared" si="603"/>
        <v>748</v>
      </c>
      <c r="K2619">
        <f t="shared" si="604"/>
        <v>2978</v>
      </c>
      <c r="L2619" s="8">
        <f t="shared" si="605"/>
        <v>45401</v>
      </c>
      <c r="M2619" t="str">
        <f t="shared" ca="1" si="606"/>
        <v>OK</v>
      </c>
      <c r="P2619">
        <f t="shared" si="607"/>
        <v>2618</v>
      </c>
      <c r="Q2619" t="str">
        <f t="shared" si="608"/>
        <v>Customer 1</v>
      </c>
      <c r="R2619" t="str">
        <f t="shared" si="609"/>
        <v>MOBILE</v>
      </c>
      <c r="S2619">
        <f t="shared" si="610"/>
        <v>748</v>
      </c>
      <c r="T2619">
        <f t="shared" si="611"/>
        <v>2978</v>
      </c>
      <c r="U2619" s="8">
        <f t="shared" si="612"/>
        <v>45401</v>
      </c>
      <c r="V2619" t="str" cm="1">
        <f t="array" ref="V2619">_xlfn.IFS(S2619 = "", "", S2619 &lt; 500, "Low", S2619 &lt; 1200, "Medium", TRUE, "High")</f>
        <v>Medium</v>
      </c>
      <c r="W2619" t="str">
        <f t="shared" si="613"/>
        <v>2024-04</v>
      </c>
      <c r="X2619">
        <f t="shared" si="614"/>
        <v>2024</v>
      </c>
    </row>
    <row r="2620" spans="1:24" x14ac:dyDescent="0.3">
      <c r="A2620">
        <f>'Raw_Data'!A2620</f>
        <v>2619</v>
      </c>
      <c r="B2620" t="str">
        <f>'Raw_Data'!B2620</f>
        <v>Customer 5</v>
      </c>
      <c r="C2620" t="str">
        <f>'Raw_Data'!C2620</f>
        <v>Mobile</v>
      </c>
      <c r="D2620">
        <f>'Raw_Data'!D2620</f>
        <v>3340</v>
      </c>
      <c r="E2620">
        <f>'Raw_Data'!E2620</f>
        <v>3625</v>
      </c>
      <c r="F2620">
        <f>'Raw_Data'!F2620</f>
        <v>45401.08333332176</v>
      </c>
      <c r="G2620" t="str">
        <f t="shared" si="600"/>
        <v>Customer 5</v>
      </c>
      <c r="H2620" t="str">
        <f t="shared" si="601"/>
        <v>MOBILE</v>
      </c>
      <c r="I2620" t="str">
        <f t="shared" si="602"/>
        <v>Changed</v>
      </c>
      <c r="J2620">
        <f t="shared" si="603"/>
        <v>3340</v>
      </c>
      <c r="K2620">
        <f t="shared" si="604"/>
        <v>3625</v>
      </c>
      <c r="L2620" s="8">
        <f t="shared" si="605"/>
        <v>45401</v>
      </c>
      <c r="M2620" t="str">
        <f t="shared" ca="1" si="606"/>
        <v>OK</v>
      </c>
      <c r="P2620">
        <f t="shared" si="607"/>
        <v>2619</v>
      </c>
      <c r="Q2620" t="str">
        <f t="shared" si="608"/>
        <v>Customer 5</v>
      </c>
      <c r="R2620" t="str">
        <f t="shared" si="609"/>
        <v>MOBILE</v>
      </c>
      <c r="S2620">
        <f t="shared" si="610"/>
        <v>3340</v>
      </c>
      <c r="T2620">
        <f t="shared" si="611"/>
        <v>3625</v>
      </c>
      <c r="U2620" s="8">
        <f t="shared" si="612"/>
        <v>45401</v>
      </c>
      <c r="V2620" t="str" cm="1">
        <f t="array" ref="V2620">_xlfn.IFS(S2620 = "", "", S2620 &lt; 500, "Low", S2620 &lt; 1200, "Medium", TRUE, "High")</f>
        <v>High</v>
      </c>
      <c r="W2620" t="str">
        <f t="shared" si="613"/>
        <v>2024-04</v>
      </c>
      <c r="X2620">
        <f t="shared" si="614"/>
        <v>2024</v>
      </c>
    </row>
    <row r="2621" spans="1:24" x14ac:dyDescent="0.3">
      <c r="A2621">
        <f>'Raw_Data'!A2621</f>
        <v>2620</v>
      </c>
      <c r="B2621" t="str">
        <f>'Raw_Data'!B2621</f>
        <v>Customer 1</v>
      </c>
      <c r="C2621" t="str">
        <f>'Raw_Data'!C2621</f>
        <v>Mobile</v>
      </c>
      <c r="D2621">
        <f>'Raw_Data'!D2621</f>
        <v>910</v>
      </c>
      <c r="E2621">
        <f>'Raw_Data'!E2621</f>
        <v>4780</v>
      </c>
      <c r="F2621">
        <f>'Raw_Data'!F2621</f>
        <v>45401.124999988424</v>
      </c>
      <c r="G2621" t="str">
        <f t="shared" si="600"/>
        <v>Customer 1</v>
      </c>
      <c r="H2621" t="str">
        <f t="shared" si="601"/>
        <v>MOBILE</v>
      </c>
      <c r="I2621" t="str">
        <f t="shared" si="602"/>
        <v>Changed</v>
      </c>
      <c r="J2621">
        <f t="shared" si="603"/>
        <v>910</v>
      </c>
      <c r="K2621">
        <f t="shared" si="604"/>
        <v>4780</v>
      </c>
      <c r="L2621" s="8">
        <f t="shared" si="605"/>
        <v>45401</v>
      </c>
      <c r="M2621" t="str">
        <f t="shared" ca="1" si="606"/>
        <v>OK</v>
      </c>
      <c r="P2621">
        <f t="shared" si="607"/>
        <v>2620</v>
      </c>
      <c r="Q2621" t="str">
        <f t="shared" si="608"/>
        <v>Customer 1</v>
      </c>
      <c r="R2621" t="str">
        <f t="shared" si="609"/>
        <v>MOBILE</v>
      </c>
      <c r="S2621">
        <f t="shared" si="610"/>
        <v>910</v>
      </c>
      <c r="T2621">
        <f t="shared" si="611"/>
        <v>4780</v>
      </c>
      <c r="U2621" s="8">
        <f t="shared" si="612"/>
        <v>45401</v>
      </c>
      <c r="V2621" t="str" cm="1">
        <f t="array" ref="V2621">_xlfn.IFS(S2621 = "", "", S2621 &lt; 500, "Low", S2621 &lt; 1200, "Medium", TRUE, "High")</f>
        <v>Medium</v>
      </c>
      <c r="W2621" t="str">
        <f t="shared" si="613"/>
        <v>2024-04</v>
      </c>
      <c r="X2621">
        <f t="shared" si="614"/>
        <v>2024</v>
      </c>
    </row>
    <row r="2622" spans="1:24" x14ac:dyDescent="0.3">
      <c r="A2622">
        <f>'Raw_Data'!A2622</f>
        <v>2621</v>
      </c>
      <c r="B2622" t="str">
        <f>'Raw_Data'!B2622</f>
        <v>Customer 7</v>
      </c>
      <c r="C2622" t="str">
        <f>'Raw_Data'!C2622</f>
        <v>Workstation</v>
      </c>
      <c r="D2622">
        <f>'Raw_Data'!D2622</f>
        <v>3193</v>
      </c>
      <c r="E2622">
        <f>'Raw_Data'!E2622</f>
        <v>3823</v>
      </c>
      <c r="F2622">
        <f>'Raw_Data'!F2622</f>
        <v>45401.166666655095</v>
      </c>
      <c r="G2622" t="str">
        <f t="shared" si="600"/>
        <v>Customer 7</v>
      </c>
      <c r="H2622" t="str">
        <f t="shared" si="601"/>
        <v>WORKSTATION</v>
      </c>
      <c r="I2622" t="str">
        <f t="shared" si="602"/>
        <v>Changed</v>
      </c>
      <c r="J2622">
        <f t="shared" si="603"/>
        <v>3193</v>
      </c>
      <c r="K2622">
        <f t="shared" si="604"/>
        <v>3823</v>
      </c>
      <c r="L2622" s="8">
        <f t="shared" si="605"/>
        <v>45401</v>
      </c>
      <c r="M2622" t="str">
        <f t="shared" ca="1" si="606"/>
        <v>OK</v>
      </c>
      <c r="P2622">
        <f t="shared" si="607"/>
        <v>2621</v>
      </c>
      <c r="Q2622" t="str">
        <f t="shared" si="608"/>
        <v>Customer 7</v>
      </c>
      <c r="R2622" t="str">
        <f t="shared" si="609"/>
        <v>WORKSTATION</v>
      </c>
      <c r="S2622">
        <f t="shared" si="610"/>
        <v>3193</v>
      </c>
      <c r="T2622">
        <f t="shared" si="611"/>
        <v>3823</v>
      </c>
      <c r="U2622" s="8">
        <f t="shared" si="612"/>
        <v>45401</v>
      </c>
      <c r="V2622" t="str" cm="1">
        <f t="array" ref="V2622">_xlfn.IFS(S2622 = "", "", S2622 &lt; 500, "Low", S2622 &lt; 1200, "Medium", TRUE, "High")</f>
        <v>High</v>
      </c>
      <c r="W2622" t="str">
        <f t="shared" si="613"/>
        <v>2024-04</v>
      </c>
      <c r="X2622">
        <f t="shared" si="614"/>
        <v>2024</v>
      </c>
    </row>
    <row r="2623" spans="1:24" x14ac:dyDescent="0.3">
      <c r="A2623">
        <f>'Raw_Data'!A2623</f>
        <v>2622</v>
      </c>
      <c r="B2623" t="str">
        <f>'Raw_Data'!B2623</f>
        <v>Customer 3</v>
      </c>
      <c r="C2623" t="str">
        <f>'Raw_Data'!C2623</f>
        <v>Embedded</v>
      </c>
      <c r="D2623">
        <f>'Raw_Data'!D2623</f>
        <v>2397</v>
      </c>
      <c r="E2623">
        <f>'Raw_Data'!E2623</f>
        <v>4298</v>
      </c>
      <c r="F2623">
        <f>'Raw_Data'!F2623</f>
        <v>45401.20833332176</v>
      </c>
      <c r="G2623" t="str">
        <f t="shared" si="600"/>
        <v>Customer 3</v>
      </c>
      <c r="H2623" t="str">
        <f t="shared" si="601"/>
        <v>EMBEDDED</v>
      </c>
      <c r="I2623" t="str">
        <f t="shared" si="602"/>
        <v>Changed</v>
      </c>
      <c r="J2623">
        <f t="shared" si="603"/>
        <v>2397</v>
      </c>
      <c r="K2623">
        <f t="shared" si="604"/>
        <v>4298</v>
      </c>
      <c r="L2623" s="8">
        <f t="shared" si="605"/>
        <v>45401</v>
      </c>
      <c r="M2623" t="str">
        <f t="shared" ca="1" si="606"/>
        <v>OK</v>
      </c>
      <c r="P2623">
        <f t="shared" si="607"/>
        <v>2622</v>
      </c>
      <c r="Q2623" t="str">
        <f t="shared" si="608"/>
        <v>Customer 3</v>
      </c>
      <c r="R2623" t="str">
        <f t="shared" si="609"/>
        <v>EMBEDDED</v>
      </c>
      <c r="S2623">
        <f t="shared" si="610"/>
        <v>2397</v>
      </c>
      <c r="T2623">
        <f t="shared" si="611"/>
        <v>4298</v>
      </c>
      <c r="U2623" s="8">
        <f t="shared" si="612"/>
        <v>45401</v>
      </c>
      <c r="V2623" t="str" cm="1">
        <f t="array" ref="V2623">_xlfn.IFS(S2623 = "", "", S2623 &lt; 500, "Low", S2623 &lt; 1200, "Medium", TRUE, "High")</f>
        <v>High</v>
      </c>
      <c r="W2623" t="str">
        <f t="shared" si="613"/>
        <v>2024-04</v>
      </c>
      <c r="X2623">
        <f t="shared" si="614"/>
        <v>2024</v>
      </c>
    </row>
    <row r="2624" spans="1:24" x14ac:dyDescent="0.3">
      <c r="A2624">
        <f>'Raw_Data'!A2624</f>
        <v>2623</v>
      </c>
      <c r="B2624" t="str">
        <f>'Raw_Data'!B2624</f>
        <v>Customer 7</v>
      </c>
      <c r="C2624" t="str">
        <f>'Raw_Data'!C2624</f>
        <v>Mobile</v>
      </c>
      <c r="D2624">
        <f>'Raw_Data'!D2624</f>
        <v>2420</v>
      </c>
      <c r="E2624">
        <f>'Raw_Data'!E2624</f>
        <v>2478</v>
      </c>
      <c r="F2624">
        <f>'Raw_Data'!F2624</f>
        <v>45401.249999988424</v>
      </c>
      <c r="G2624" t="str">
        <f t="shared" si="600"/>
        <v>Customer 7</v>
      </c>
      <c r="H2624" t="str">
        <f t="shared" si="601"/>
        <v>MOBILE</v>
      </c>
      <c r="I2624" t="str">
        <f t="shared" si="602"/>
        <v>Changed</v>
      </c>
      <c r="J2624">
        <f t="shared" si="603"/>
        <v>2420</v>
      </c>
      <c r="K2624">
        <f t="shared" si="604"/>
        <v>2478</v>
      </c>
      <c r="L2624" s="8">
        <f t="shared" si="605"/>
        <v>45401</v>
      </c>
      <c r="M2624" t="str">
        <f t="shared" ca="1" si="606"/>
        <v>OK</v>
      </c>
      <c r="P2624">
        <f t="shared" si="607"/>
        <v>2623</v>
      </c>
      <c r="Q2624" t="str">
        <f t="shared" si="608"/>
        <v>Customer 7</v>
      </c>
      <c r="R2624" t="str">
        <f t="shared" si="609"/>
        <v>MOBILE</v>
      </c>
      <c r="S2624">
        <f t="shared" si="610"/>
        <v>2420</v>
      </c>
      <c r="T2624">
        <f t="shared" si="611"/>
        <v>2478</v>
      </c>
      <c r="U2624" s="8">
        <f t="shared" si="612"/>
        <v>45401</v>
      </c>
      <c r="V2624" t="str" cm="1">
        <f t="array" ref="V2624">_xlfn.IFS(S2624 = "", "", S2624 &lt; 500, "Low", S2624 &lt; 1200, "Medium", TRUE, "High")</f>
        <v>High</v>
      </c>
      <c r="W2624" t="str">
        <f t="shared" si="613"/>
        <v>2024-04</v>
      </c>
      <c r="X2624">
        <f t="shared" si="614"/>
        <v>2024</v>
      </c>
    </row>
    <row r="2625" spans="1:24" x14ac:dyDescent="0.3">
      <c r="A2625">
        <f>'Raw_Data'!A2625</f>
        <v>2624</v>
      </c>
      <c r="B2625" t="str">
        <f>'Raw_Data'!B2625</f>
        <v>Customer 2</v>
      </c>
      <c r="C2625" t="str">
        <f>'Raw_Data'!C2625</f>
        <v>Embedded</v>
      </c>
      <c r="D2625">
        <f>'Raw_Data'!D2625</f>
        <v>3811</v>
      </c>
      <c r="E2625">
        <f>'Raw_Data'!E2625</f>
        <v>1659</v>
      </c>
      <c r="F2625">
        <f>'Raw_Data'!F2625</f>
        <v>45401.291666655095</v>
      </c>
      <c r="G2625" t="str">
        <f t="shared" si="600"/>
        <v>Customer 2</v>
      </c>
      <c r="H2625" t="str">
        <f t="shared" si="601"/>
        <v>EMBEDDED</v>
      </c>
      <c r="I2625" t="str">
        <f t="shared" si="602"/>
        <v>Changed</v>
      </c>
      <c r="J2625">
        <f t="shared" si="603"/>
        <v>3811</v>
      </c>
      <c r="K2625">
        <f t="shared" si="604"/>
        <v>1659</v>
      </c>
      <c r="L2625" s="8">
        <f t="shared" si="605"/>
        <v>45401</v>
      </c>
      <c r="M2625" t="str">
        <f t="shared" ca="1" si="606"/>
        <v>OK</v>
      </c>
      <c r="P2625">
        <f t="shared" si="607"/>
        <v>2624</v>
      </c>
      <c r="Q2625" t="str">
        <f t="shared" si="608"/>
        <v>Customer 2</v>
      </c>
      <c r="R2625" t="str">
        <f t="shared" si="609"/>
        <v>EMBEDDED</v>
      </c>
      <c r="S2625">
        <f t="shared" si="610"/>
        <v>3811</v>
      </c>
      <c r="T2625">
        <f t="shared" si="611"/>
        <v>1659</v>
      </c>
      <c r="U2625" s="8">
        <f t="shared" si="612"/>
        <v>45401</v>
      </c>
      <c r="V2625" t="str" cm="1">
        <f t="array" ref="V2625">_xlfn.IFS(S2625 = "", "", S2625 &lt; 500, "Low", S2625 &lt; 1200, "Medium", TRUE, "High")</f>
        <v>High</v>
      </c>
      <c r="W2625" t="str">
        <f t="shared" si="613"/>
        <v>2024-04</v>
      </c>
      <c r="X2625">
        <f t="shared" si="614"/>
        <v>2024</v>
      </c>
    </row>
    <row r="2626" spans="1:24" x14ac:dyDescent="0.3">
      <c r="A2626">
        <f>'Raw_Data'!A2626</f>
        <v>2625</v>
      </c>
      <c r="B2626" t="str">
        <f>'Raw_Data'!B2626</f>
        <v>Customer 1</v>
      </c>
      <c r="C2626" t="str">
        <f>'Raw_Data'!C2626</f>
        <v>Embedded</v>
      </c>
      <c r="D2626">
        <f>'Raw_Data'!D2626</f>
        <v>2330</v>
      </c>
      <c r="E2626">
        <f>'Raw_Data'!E2626</f>
        <v>231</v>
      </c>
      <c r="F2626">
        <f>'Raw_Data'!F2626</f>
        <v>45401.33333332176</v>
      </c>
      <c r="G2626" t="str">
        <f t="shared" si="600"/>
        <v>Customer 1</v>
      </c>
      <c r="H2626" t="str">
        <f t="shared" si="601"/>
        <v>EMBEDDED</v>
      </c>
      <c r="I2626" t="str">
        <f t="shared" si="602"/>
        <v>Changed</v>
      </c>
      <c r="J2626">
        <f t="shared" si="603"/>
        <v>2330</v>
      </c>
      <c r="K2626">
        <f t="shared" si="604"/>
        <v>231</v>
      </c>
      <c r="L2626" s="8">
        <f t="shared" si="605"/>
        <v>45401</v>
      </c>
      <c r="M2626" t="str">
        <f t="shared" ca="1" si="606"/>
        <v>OK</v>
      </c>
      <c r="P2626">
        <f t="shared" si="607"/>
        <v>2625</v>
      </c>
      <c r="Q2626" t="str">
        <f t="shared" si="608"/>
        <v>Customer 1</v>
      </c>
      <c r="R2626" t="str">
        <f t="shared" si="609"/>
        <v>EMBEDDED</v>
      </c>
      <c r="S2626">
        <f t="shared" si="610"/>
        <v>2330</v>
      </c>
      <c r="T2626">
        <f t="shared" si="611"/>
        <v>231</v>
      </c>
      <c r="U2626" s="8">
        <f t="shared" si="612"/>
        <v>45401</v>
      </c>
      <c r="V2626" t="str" cm="1">
        <f t="array" ref="V2626">_xlfn.IFS(S2626 = "", "", S2626 &lt; 500, "Low", S2626 &lt; 1200, "Medium", TRUE, "High")</f>
        <v>High</v>
      </c>
      <c r="W2626" t="str">
        <f t="shared" si="613"/>
        <v>2024-04</v>
      </c>
      <c r="X2626">
        <f t="shared" si="614"/>
        <v>2024</v>
      </c>
    </row>
    <row r="2627" spans="1:24" x14ac:dyDescent="0.3">
      <c r="A2627">
        <f>'Raw_Data'!A2627</f>
        <v>2626</v>
      </c>
      <c r="B2627" t="str">
        <f>'Raw_Data'!B2627</f>
        <v>Customer 8</v>
      </c>
      <c r="C2627" t="str">
        <f>'Raw_Data'!C2627</f>
        <v>Desktop</v>
      </c>
      <c r="D2627">
        <f>'Raw_Data'!D2627</f>
        <v>1785</v>
      </c>
      <c r="E2627">
        <f>'Raw_Data'!E2627</f>
        <v>2566</v>
      </c>
      <c r="F2627">
        <f>'Raw_Data'!F2627</f>
        <v>45401.374999988424</v>
      </c>
      <c r="G2627" t="str">
        <f t="shared" ref="G2627:G2690" si="615">PROPER(CLEAN(TRIM(B2627)))</f>
        <v>Customer 8</v>
      </c>
      <c r="H2627" t="str">
        <f t="shared" ref="H2627:H2690" si="616">UPPER(CLEAN(TRIM(C2627)))</f>
        <v>DESKTOP</v>
      </c>
      <c r="I2627" t="str">
        <f t="shared" ref="I2627:I2690" si="617">IF(OR(NOT(EXACT(B2627,G2627)), NOT(EXACT(C2627,H2627))), "Changed", "")</f>
        <v>Changed</v>
      </c>
      <c r="J2627">
        <f t="shared" ref="J2627:J2690" si="618">IFERROR(VALUE(TRIM(D2627)), "")</f>
        <v>1785</v>
      </c>
      <c r="K2627">
        <f t="shared" ref="K2627:K2690" si="619">IFERROR(VALUE(TRIM(E2627)), "")</f>
        <v>2566</v>
      </c>
      <c r="L2627" s="8">
        <f t="shared" ref="L2627:L2690" si="620">IF(F2627="","",INT(F2627))</f>
        <v>45401</v>
      </c>
      <c r="M2627" t="str">
        <f t="shared" ref="M2627:M2690" ca="1" si="621">IF(AND(L2627&gt;=DATE(2000,1,1), L2627&lt;=TODAY()+365), "OK", "OutOfRange")</f>
        <v>OK</v>
      </c>
      <c r="P2627">
        <f t="shared" ref="P2627:P2690" si="622">IF(A2627="","",A2627)</f>
        <v>2626</v>
      </c>
      <c r="Q2627" t="str">
        <f t="shared" ref="Q2627:Q2690" si="623">IF(G2627="","",G2627)</f>
        <v>Customer 8</v>
      </c>
      <c r="R2627" t="str">
        <f t="shared" ref="R2627:R2690" si="624">IF(H2627="","",H2627)</f>
        <v>DESKTOP</v>
      </c>
      <c r="S2627">
        <f t="shared" ref="S2627:S2690" si="625">IF(J2627="","",J2627)</f>
        <v>1785</v>
      </c>
      <c r="T2627">
        <f t="shared" ref="T2627:T2690" si="626">IF(K2627="","",K2627)</f>
        <v>2566</v>
      </c>
      <c r="U2627" s="8">
        <f t="shared" ref="U2627:U2690" si="627">IF(L2627="","",L2627)</f>
        <v>45401</v>
      </c>
      <c r="V2627" t="str" cm="1">
        <f t="array" ref="V2627">_xlfn.IFS(S2627 = "", "", S2627 &lt; 500, "Low", S2627 &lt; 1200, "Medium", TRUE, "High")</f>
        <v>High</v>
      </c>
      <c r="W2627" t="str">
        <f t="shared" ref="W2627:W2690" si="628">TEXT(U2627, "yyyy-mm")</f>
        <v>2024-04</v>
      </c>
      <c r="X2627">
        <f t="shared" ref="X2627:X2690" si="629">YEAR(U2627)</f>
        <v>2024</v>
      </c>
    </row>
    <row r="2628" spans="1:24" x14ac:dyDescent="0.3">
      <c r="A2628">
        <f>'Raw_Data'!A2628</f>
        <v>2627</v>
      </c>
      <c r="B2628" t="str">
        <f>'Raw_Data'!B2628</f>
        <v>Customer 9</v>
      </c>
      <c r="C2628" t="str">
        <f>'Raw_Data'!C2628</f>
        <v>Embedded</v>
      </c>
      <c r="D2628">
        <f>'Raw_Data'!D2628</f>
        <v>3367</v>
      </c>
      <c r="E2628">
        <f>'Raw_Data'!E2628</f>
        <v>1884</v>
      </c>
      <c r="F2628">
        <f>'Raw_Data'!F2628</f>
        <v>45401.416666655095</v>
      </c>
      <c r="G2628" t="str">
        <f t="shared" si="615"/>
        <v>Customer 9</v>
      </c>
      <c r="H2628" t="str">
        <f t="shared" si="616"/>
        <v>EMBEDDED</v>
      </c>
      <c r="I2628" t="str">
        <f t="shared" si="617"/>
        <v>Changed</v>
      </c>
      <c r="J2628">
        <f t="shared" si="618"/>
        <v>3367</v>
      </c>
      <c r="K2628">
        <f t="shared" si="619"/>
        <v>1884</v>
      </c>
      <c r="L2628" s="8">
        <f t="shared" si="620"/>
        <v>45401</v>
      </c>
      <c r="M2628" t="str">
        <f t="shared" ca="1" si="621"/>
        <v>OK</v>
      </c>
      <c r="P2628">
        <f t="shared" si="622"/>
        <v>2627</v>
      </c>
      <c r="Q2628" t="str">
        <f t="shared" si="623"/>
        <v>Customer 9</v>
      </c>
      <c r="R2628" t="str">
        <f t="shared" si="624"/>
        <v>EMBEDDED</v>
      </c>
      <c r="S2628">
        <f t="shared" si="625"/>
        <v>3367</v>
      </c>
      <c r="T2628">
        <f t="shared" si="626"/>
        <v>1884</v>
      </c>
      <c r="U2628" s="8">
        <f t="shared" si="627"/>
        <v>45401</v>
      </c>
      <c r="V2628" t="str" cm="1">
        <f t="array" ref="V2628">_xlfn.IFS(S2628 = "", "", S2628 &lt; 500, "Low", S2628 &lt; 1200, "Medium", TRUE, "High")</f>
        <v>High</v>
      </c>
      <c r="W2628" t="str">
        <f t="shared" si="628"/>
        <v>2024-04</v>
      </c>
      <c r="X2628">
        <f t="shared" si="629"/>
        <v>2024</v>
      </c>
    </row>
    <row r="2629" spans="1:24" x14ac:dyDescent="0.3">
      <c r="A2629">
        <f>'Raw_Data'!A2629</f>
        <v>2628</v>
      </c>
      <c r="B2629" t="str">
        <f>'Raw_Data'!B2629</f>
        <v>Customer 4</v>
      </c>
      <c r="C2629" t="str">
        <f>'Raw_Data'!C2629</f>
        <v>Desktop</v>
      </c>
      <c r="D2629">
        <f>'Raw_Data'!D2629</f>
        <v>2448</v>
      </c>
      <c r="E2629">
        <f>'Raw_Data'!E2629</f>
        <v>2804</v>
      </c>
      <c r="F2629">
        <f>'Raw_Data'!F2629</f>
        <v>45401.45833332176</v>
      </c>
      <c r="G2629" t="str">
        <f t="shared" si="615"/>
        <v>Customer 4</v>
      </c>
      <c r="H2629" t="str">
        <f t="shared" si="616"/>
        <v>DESKTOP</v>
      </c>
      <c r="I2629" t="str">
        <f t="shared" si="617"/>
        <v>Changed</v>
      </c>
      <c r="J2629">
        <f t="shared" si="618"/>
        <v>2448</v>
      </c>
      <c r="K2629">
        <f t="shared" si="619"/>
        <v>2804</v>
      </c>
      <c r="L2629" s="8">
        <f t="shared" si="620"/>
        <v>45401</v>
      </c>
      <c r="M2629" t="str">
        <f t="shared" ca="1" si="621"/>
        <v>OK</v>
      </c>
      <c r="P2629">
        <f t="shared" si="622"/>
        <v>2628</v>
      </c>
      <c r="Q2629" t="str">
        <f t="shared" si="623"/>
        <v>Customer 4</v>
      </c>
      <c r="R2629" t="str">
        <f t="shared" si="624"/>
        <v>DESKTOP</v>
      </c>
      <c r="S2629">
        <f t="shared" si="625"/>
        <v>2448</v>
      </c>
      <c r="T2629">
        <f t="shared" si="626"/>
        <v>2804</v>
      </c>
      <c r="U2629" s="8">
        <f t="shared" si="627"/>
        <v>45401</v>
      </c>
      <c r="V2629" t="str" cm="1">
        <f t="array" ref="V2629">_xlfn.IFS(S2629 = "", "", S2629 &lt; 500, "Low", S2629 &lt; 1200, "Medium", TRUE, "High")</f>
        <v>High</v>
      </c>
      <c r="W2629" t="str">
        <f t="shared" si="628"/>
        <v>2024-04</v>
      </c>
      <c r="X2629">
        <f t="shared" si="629"/>
        <v>2024</v>
      </c>
    </row>
    <row r="2630" spans="1:24" x14ac:dyDescent="0.3">
      <c r="A2630">
        <f>'Raw_Data'!A2630</f>
        <v>2629</v>
      </c>
      <c r="B2630" t="str">
        <f>'Raw_Data'!B2630</f>
        <v>Customer 7</v>
      </c>
      <c r="C2630" t="str">
        <f>'Raw_Data'!C2630</f>
        <v>Embedded</v>
      </c>
      <c r="D2630">
        <f>'Raw_Data'!D2630</f>
        <v>545</v>
      </c>
      <c r="E2630">
        <f>'Raw_Data'!E2630</f>
        <v>1471</v>
      </c>
      <c r="F2630">
        <f>'Raw_Data'!F2630</f>
        <v>45401.499999988424</v>
      </c>
      <c r="G2630" t="str">
        <f t="shared" si="615"/>
        <v>Customer 7</v>
      </c>
      <c r="H2630" t="str">
        <f t="shared" si="616"/>
        <v>EMBEDDED</v>
      </c>
      <c r="I2630" t="str">
        <f t="shared" si="617"/>
        <v>Changed</v>
      </c>
      <c r="J2630">
        <f t="shared" si="618"/>
        <v>545</v>
      </c>
      <c r="K2630">
        <f t="shared" si="619"/>
        <v>1471</v>
      </c>
      <c r="L2630" s="8">
        <f t="shared" si="620"/>
        <v>45401</v>
      </c>
      <c r="M2630" t="str">
        <f t="shared" ca="1" si="621"/>
        <v>OK</v>
      </c>
      <c r="P2630">
        <f t="shared" si="622"/>
        <v>2629</v>
      </c>
      <c r="Q2630" t="str">
        <f t="shared" si="623"/>
        <v>Customer 7</v>
      </c>
      <c r="R2630" t="str">
        <f t="shared" si="624"/>
        <v>EMBEDDED</v>
      </c>
      <c r="S2630">
        <f t="shared" si="625"/>
        <v>545</v>
      </c>
      <c r="T2630">
        <f t="shared" si="626"/>
        <v>1471</v>
      </c>
      <c r="U2630" s="8">
        <f t="shared" si="627"/>
        <v>45401</v>
      </c>
      <c r="V2630" t="str" cm="1">
        <f t="array" ref="V2630">_xlfn.IFS(S2630 = "", "", S2630 &lt; 500, "Low", S2630 &lt; 1200, "Medium", TRUE, "High")</f>
        <v>Medium</v>
      </c>
      <c r="W2630" t="str">
        <f t="shared" si="628"/>
        <v>2024-04</v>
      </c>
      <c r="X2630">
        <f t="shared" si="629"/>
        <v>2024</v>
      </c>
    </row>
    <row r="2631" spans="1:24" x14ac:dyDescent="0.3">
      <c r="A2631">
        <f>'Raw_Data'!A2631</f>
        <v>2630</v>
      </c>
      <c r="B2631" t="str">
        <f>'Raw_Data'!B2631</f>
        <v>Customer 4</v>
      </c>
      <c r="C2631" t="str">
        <f>'Raw_Data'!C2631</f>
        <v>Mobile</v>
      </c>
      <c r="D2631">
        <f>'Raw_Data'!D2631</f>
        <v>1074</v>
      </c>
      <c r="E2631">
        <f>'Raw_Data'!E2631</f>
        <v>1390</v>
      </c>
      <c r="F2631">
        <f>'Raw_Data'!F2631</f>
        <v>45401.541666655095</v>
      </c>
      <c r="G2631" t="str">
        <f t="shared" si="615"/>
        <v>Customer 4</v>
      </c>
      <c r="H2631" t="str">
        <f t="shared" si="616"/>
        <v>MOBILE</v>
      </c>
      <c r="I2631" t="str">
        <f t="shared" si="617"/>
        <v>Changed</v>
      </c>
      <c r="J2631">
        <f t="shared" si="618"/>
        <v>1074</v>
      </c>
      <c r="K2631">
        <f t="shared" si="619"/>
        <v>1390</v>
      </c>
      <c r="L2631" s="8">
        <f t="shared" si="620"/>
        <v>45401</v>
      </c>
      <c r="M2631" t="str">
        <f t="shared" ca="1" si="621"/>
        <v>OK</v>
      </c>
      <c r="P2631">
        <f t="shared" si="622"/>
        <v>2630</v>
      </c>
      <c r="Q2631" t="str">
        <f t="shared" si="623"/>
        <v>Customer 4</v>
      </c>
      <c r="R2631" t="str">
        <f t="shared" si="624"/>
        <v>MOBILE</v>
      </c>
      <c r="S2631">
        <f t="shared" si="625"/>
        <v>1074</v>
      </c>
      <c r="T2631">
        <f t="shared" si="626"/>
        <v>1390</v>
      </c>
      <c r="U2631" s="8">
        <f t="shared" si="627"/>
        <v>45401</v>
      </c>
      <c r="V2631" t="str" cm="1">
        <f t="array" ref="V2631">_xlfn.IFS(S2631 = "", "", S2631 &lt; 500, "Low", S2631 &lt; 1200, "Medium", TRUE, "High")</f>
        <v>Medium</v>
      </c>
      <c r="W2631" t="str">
        <f t="shared" si="628"/>
        <v>2024-04</v>
      </c>
      <c r="X2631">
        <f t="shared" si="629"/>
        <v>2024</v>
      </c>
    </row>
    <row r="2632" spans="1:24" x14ac:dyDescent="0.3">
      <c r="A2632">
        <f>'Raw_Data'!A2632</f>
        <v>2631</v>
      </c>
      <c r="B2632" t="str">
        <f>'Raw_Data'!B2632</f>
        <v>Customer 12</v>
      </c>
      <c r="C2632" t="str">
        <f>'Raw_Data'!C2632</f>
        <v>Desktop</v>
      </c>
      <c r="D2632">
        <f>'Raw_Data'!D2632</f>
        <v>3273</v>
      </c>
      <c r="E2632">
        <f>'Raw_Data'!E2632</f>
        <v>3121</v>
      </c>
      <c r="F2632">
        <f>'Raw_Data'!F2632</f>
        <v>45401.58333332176</v>
      </c>
      <c r="G2632" t="str">
        <f t="shared" si="615"/>
        <v>Customer 12</v>
      </c>
      <c r="H2632" t="str">
        <f t="shared" si="616"/>
        <v>DESKTOP</v>
      </c>
      <c r="I2632" t="str">
        <f t="shared" si="617"/>
        <v>Changed</v>
      </c>
      <c r="J2632">
        <f t="shared" si="618"/>
        <v>3273</v>
      </c>
      <c r="K2632">
        <f t="shared" si="619"/>
        <v>3121</v>
      </c>
      <c r="L2632" s="8">
        <f t="shared" si="620"/>
        <v>45401</v>
      </c>
      <c r="M2632" t="str">
        <f t="shared" ca="1" si="621"/>
        <v>OK</v>
      </c>
      <c r="P2632">
        <f t="shared" si="622"/>
        <v>2631</v>
      </c>
      <c r="Q2632" t="str">
        <f t="shared" si="623"/>
        <v>Customer 12</v>
      </c>
      <c r="R2632" t="str">
        <f t="shared" si="624"/>
        <v>DESKTOP</v>
      </c>
      <c r="S2632">
        <f t="shared" si="625"/>
        <v>3273</v>
      </c>
      <c r="T2632">
        <f t="shared" si="626"/>
        <v>3121</v>
      </c>
      <c r="U2632" s="8">
        <f t="shared" si="627"/>
        <v>45401</v>
      </c>
      <c r="V2632" t="str" cm="1">
        <f t="array" ref="V2632">_xlfn.IFS(S2632 = "", "", S2632 &lt; 500, "Low", S2632 &lt; 1200, "Medium", TRUE, "High")</f>
        <v>High</v>
      </c>
      <c r="W2632" t="str">
        <f t="shared" si="628"/>
        <v>2024-04</v>
      </c>
      <c r="X2632">
        <f t="shared" si="629"/>
        <v>2024</v>
      </c>
    </row>
    <row r="2633" spans="1:24" x14ac:dyDescent="0.3">
      <c r="A2633">
        <f>'Raw_Data'!A2633</f>
        <v>2632</v>
      </c>
      <c r="B2633" t="str">
        <f>'Raw_Data'!B2633</f>
        <v>Customer 4</v>
      </c>
      <c r="C2633" t="str">
        <f>'Raw_Data'!C2633</f>
        <v>Embedded</v>
      </c>
      <c r="D2633">
        <f>'Raw_Data'!D2633</f>
        <v>3599</v>
      </c>
      <c r="E2633">
        <f>'Raw_Data'!E2633</f>
        <v>3634</v>
      </c>
      <c r="F2633">
        <f>'Raw_Data'!F2633</f>
        <v>45401.624999988424</v>
      </c>
      <c r="G2633" t="str">
        <f t="shared" si="615"/>
        <v>Customer 4</v>
      </c>
      <c r="H2633" t="str">
        <f t="shared" si="616"/>
        <v>EMBEDDED</v>
      </c>
      <c r="I2633" t="str">
        <f t="shared" si="617"/>
        <v>Changed</v>
      </c>
      <c r="J2633">
        <f t="shared" si="618"/>
        <v>3599</v>
      </c>
      <c r="K2633">
        <f t="shared" si="619"/>
        <v>3634</v>
      </c>
      <c r="L2633" s="8">
        <f t="shared" si="620"/>
        <v>45401</v>
      </c>
      <c r="M2633" t="str">
        <f t="shared" ca="1" si="621"/>
        <v>OK</v>
      </c>
      <c r="P2633">
        <f t="shared" si="622"/>
        <v>2632</v>
      </c>
      <c r="Q2633" t="str">
        <f t="shared" si="623"/>
        <v>Customer 4</v>
      </c>
      <c r="R2633" t="str">
        <f t="shared" si="624"/>
        <v>EMBEDDED</v>
      </c>
      <c r="S2633">
        <f t="shared" si="625"/>
        <v>3599</v>
      </c>
      <c r="T2633">
        <f t="shared" si="626"/>
        <v>3634</v>
      </c>
      <c r="U2633" s="8">
        <f t="shared" si="627"/>
        <v>45401</v>
      </c>
      <c r="V2633" t="str" cm="1">
        <f t="array" ref="V2633">_xlfn.IFS(S2633 = "", "", S2633 &lt; 500, "Low", S2633 &lt; 1200, "Medium", TRUE, "High")</f>
        <v>High</v>
      </c>
      <c r="W2633" t="str">
        <f t="shared" si="628"/>
        <v>2024-04</v>
      </c>
      <c r="X2633">
        <f t="shared" si="629"/>
        <v>2024</v>
      </c>
    </row>
    <row r="2634" spans="1:24" x14ac:dyDescent="0.3">
      <c r="A2634">
        <f>'Raw_Data'!A2634</f>
        <v>2633</v>
      </c>
      <c r="B2634" t="str">
        <f>'Raw_Data'!B2634</f>
        <v>Customer 7</v>
      </c>
      <c r="C2634" t="str">
        <f>'Raw_Data'!C2634</f>
        <v>Embedded</v>
      </c>
      <c r="D2634">
        <f>'Raw_Data'!D2634</f>
        <v>554</v>
      </c>
      <c r="E2634">
        <f>'Raw_Data'!E2634</f>
        <v>4685</v>
      </c>
      <c r="F2634">
        <f>'Raw_Data'!F2634</f>
        <v>45401.666666655095</v>
      </c>
      <c r="G2634" t="str">
        <f t="shared" si="615"/>
        <v>Customer 7</v>
      </c>
      <c r="H2634" t="str">
        <f t="shared" si="616"/>
        <v>EMBEDDED</v>
      </c>
      <c r="I2634" t="str">
        <f t="shared" si="617"/>
        <v>Changed</v>
      </c>
      <c r="J2634">
        <f t="shared" si="618"/>
        <v>554</v>
      </c>
      <c r="K2634">
        <f t="shared" si="619"/>
        <v>4685</v>
      </c>
      <c r="L2634" s="8">
        <f t="shared" si="620"/>
        <v>45401</v>
      </c>
      <c r="M2634" t="str">
        <f t="shared" ca="1" si="621"/>
        <v>OK</v>
      </c>
      <c r="P2634">
        <f t="shared" si="622"/>
        <v>2633</v>
      </c>
      <c r="Q2634" t="str">
        <f t="shared" si="623"/>
        <v>Customer 7</v>
      </c>
      <c r="R2634" t="str">
        <f t="shared" si="624"/>
        <v>EMBEDDED</v>
      </c>
      <c r="S2634">
        <f t="shared" si="625"/>
        <v>554</v>
      </c>
      <c r="T2634">
        <f t="shared" si="626"/>
        <v>4685</v>
      </c>
      <c r="U2634" s="8">
        <f t="shared" si="627"/>
        <v>45401</v>
      </c>
      <c r="V2634" t="str" cm="1">
        <f t="array" ref="V2634">_xlfn.IFS(S2634 = "", "", S2634 &lt; 500, "Low", S2634 &lt; 1200, "Medium", TRUE, "High")</f>
        <v>Medium</v>
      </c>
      <c r="W2634" t="str">
        <f t="shared" si="628"/>
        <v>2024-04</v>
      </c>
      <c r="X2634">
        <f t="shared" si="629"/>
        <v>2024</v>
      </c>
    </row>
    <row r="2635" spans="1:24" x14ac:dyDescent="0.3">
      <c r="A2635">
        <f>'Raw_Data'!A2635</f>
        <v>2634</v>
      </c>
      <c r="B2635" t="str">
        <f>'Raw_Data'!B2635</f>
        <v>Customer 1</v>
      </c>
      <c r="C2635" t="str">
        <f>'Raw_Data'!C2635</f>
        <v>Mobile</v>
      </c>
      <c r="D2635">
        <f>'Raw_Data'!D2635</f>
        <v>3743</v>
      </c>
      <c r="E2635">
        <f>'Raw_Data'!E2635</f>
        <v>1539</v>
      </c>
      <c r="F2635">
        <f>'Raw_Data'!F2635</f>
        <v>45401.70833332176</v>
      </c>
      <c r="G2635" t="str">
        <f t="shared" si="615"/>
        <v>Customer 1</v>
      </c>
      <c r="H2635" t="str">
        <f t="shared" si="616"/>
        <v>MOBILE</v>
      </c>
      <c r="I2635" t="str">
        <f t="shared" si="617"/>
        <v>Changed</v>
      </c>
      <c r="J2635">
        <f t="shared" si="618"/>
        <v>3743</v>
      </c>
      <c r="K2635">
        <f t="shared" si="619"/>
        <v>1539</v>
      </c>
      <c r="L2635" s="8">
        <f t="shared" si="620"/>
        <v>45401</v>
      </c>
      <c r="M2635" t="str">
        <f t="shared" ca="1" si="621"/>
        <v>OK</v>
      </c>
      <c r="P2635">
        <f t="shared" si="622"/>
        <v>2634</v>
      </c>
      <c r="Q2635" t="str">
        <f t="shared" si="623"/>
        <v>Customer 1</v>
      </c>
      <c r="R2635" t="str">
        <f t="shared" si="624"/>
        <v>MOBILE</v>
      </c>
      <c r="S2635">
        <f t="shared" si="625"/>
        <v>3743</v>
      </c>
      <c r="T2635">
        <f t="shared" si="626"/>
        <v>1539</v>
      </c>
      <c r="U2635" s="8">
        <f t="shared" si="627"/>
        <v>45401</v>
      </c>
      <c r="V2635" t="str" cm="1">
        <f t="array" ref="V2635">_xlfn.IFS(S2635 = "", "", S2635 &lt; 500, "Low", S2635 &lt; 1200, "Medium", TRUE, "High")</f>
        <v>High</v>
      </c>
      <c r="W2635" t="str">
        <f t="shared" si="628"/>
        <v>2024-04</v>
      </c>
      <c r="X2635">
        <f t="shared" si="629"/>
        <v>2024</v>
      </c>
    </row>
    <row r="2636" spans="1:24" x14ac:dyDescent="0.3">
      <c r="A2636">
        <f>'Raw_Data'!A2636</f>
        <v>2635</v>
      </c>
      <c r="B2636" t="str">
        <f>'Raw_Data'!B2636</f>
        <v>Customer 12</v>
      </c>
      <c r="C2636" t="str">
        <f>'Raw_Data'!C2636</f>
        <v>Workstation</v>
      </c>
      <c r="D2636">
        <f>'Raw_Data'!D2636</f>
        <v>1673</v>
      </c>
      <c r="E2636">
        <f>'Raw_Data'!E2636</f>
        <v>3289</v>
      </c>
      <c r="F2636">
        <f>'Raw_Data'!F2636</f>
        <v>45401.749999988424</v>
      </c>
      <c r="G2636" t="str">
        <f t="shared" si="615"/>
        <v>Customer 12</v>
      </c>
      <c r="H2636" t="str">
        <f t="shared" si="616"/>
        <v>WORKSTATION</v>
      </c>
      <c r="I2636" t="str">
        <f t="shared" si="617"/>
        <v>Changed</v>
      </c>
      <c r="J2636">
        <f t="shared" si="618"/>
        <v>1673</v>
      </c>
      <c r="K2636">
        <f t="shared" si="619"/>
        <v>3289</v>
      </c>
      <c r="L2636" s="8">
        <f t="shared" si="620"/>
        <v>45401</v>
      </c>
      <c r="M2636" t="str">
        <f t="shared" ca="1" si="621"/>
        <v>OK</v>
      </c>
      <c r="P2636">
        <f t="shared" si="622"/>
        <v>2635</v>
      </c>
      <c r="Q2636" t="str">
        <f t="shared" si="623"/>
        <v>Customer 12</v>
      </c>
      <c r="R2636" t="str">
        <f t="shared" si="624"/>
        <v>WORKSTATION</v>
      </c>
      <c r="S2636">
        <f t="shared" si="625"/>
        <v>1673</v>
      </c>
      <c r="T2636">
        <f t="shared" si="626"/>
        <v>3289</v>
      </c>
      <c r="U2636" s="8">
        <f t="shared" si="627"/>
        <v>45401</v>
      </c>
      <c r="V2636" t="str" cm="1">
        <f t="array" ref="V2636">_xlfn.IFS(S2636 = "", "", S2636 &lt; 500, "Low", S2636 &lt; 1200, "Medium", TRUE, "High")</f>
        <v>High</v>
      </c>
      <c r="W2636" t="str">
        <f t="shared" si="628"/>
        <v>2024-04</v>
      </c>
      <c r="X2636">
        <f t="shared" si="629"/>
        <v>2024</v>
      </c>
    </row>
    <row r="2637" spans="1:24" x14ac:dyDescent="0.3">
      <c r="A2637">
        <f>'Raw_Data'!A2637</f>
        <v>2636</v>
      </c>
      <c r="B2637" t="str">
        <f>'Raw_Data'!B2637</f>
        <v>Customer 1</v>
      </c>
      <c r="C2637" t="str">
        <f>'Raw_Data'!C2637</f>
        <v>Desktop</v>
      </c>
      <c r="D2637">
        <f>'Raw_Data'!D2637</f>
        <v>1104</v>
      </c>
      <c r="E2637">
        <f>'Raw_Data'!E2637</f>
        <v>1493</v>
      </c>
      <c r="F2637">
        <f>'Raw_Data'!F2637</f>
        <v>45401.791666655095</v>
      </c>
      <c r="G2637" t="str">
        <f t="shared" si="615"/>
        <v>Customer 1</v>
      </c>
      <c r="H2637" t="str">
        <f t="shared" si="616"/>
        <v>DESKTOP</v>
      </c>
      <c r="I2637" t="str">
        <f t="shared" si="617"/>
        <v>Changed</v>
      </c>
      <c r="J2637">
        <f t="shared" si="618"/>
        <v>1104</v>
      </c>
      <c r="K2637">
        <f t="shared" si="619"/>
        <v>1493</v>
      </c>
      <c r="L2637" s="8">
        <f t="shared" si="620"/>
        <v>45401</v>
      </c>
      <c r="M2637" t="str">
        <f t="shared" ca="1" si="621"/>
        <v>OK</v>
      </c>
      <c r="P2637">
        <f t="shared" si="622"/>
        <v>2636</v>
      </c>
      <c r="Q2637" t="str">
        <f t="shared" si="623"/>
        <v>Customer 1</v>
      </c>
      <c r="R2637" t="str">
        <f t="shared" si="624"/>
        <v>DESKTOP</v>
      </c>
      <c r="S2637">
        <f t="shared" si="625"/>
        <v>1104</v>
      </c>
      <c r="T2637">
        <f t="shared" si="626"/>
        <v>1493</v>
      </c>
      <c r="U2637" s="8">
        <f t="shared" si="627"/>
        <v>45401</v>
      </c>
      <c r="V2637" t="str" cm="1">
        <f t="array" ref="V2637">_xlfn.IFS(S2637 = "", "", S2637 &lt; 500, "Low", S2637 &lt; 1200, "Medium", TRUE, "High")</f>
        <v>Medium</v>
      </c>
      <c r="W2637" t="str">
        <f t="shared" si="628"/>
        <v>2024-04</v>
      </c>
      <c r="X2637">
        <f t="shared" si="629"/>
        <v>2024</v>
      </c>
    </row>
    <row r="2638" spans="1:24" x14ac:dyDescent="0.3">
      <c r="A2638">
        <f>'Raw_Data'!A2638</f>
        <v>2637</v>
      </c>
      <c r="B2638" t="str">
        <f>'Raw_Data'!B2638</f>
        <v>Customer 2</v>
      </c>
      <c r="C2638" t="str">
        <f>'Raw_Data'!C2638</f>
        <v>Workstation</v>
      </c>
      <c r="D2638">
        <f>'Raw_Data'!D2638</f>
        <v>3807</v>
      </c>
      <c r="E2638">
        <f>'Raw_Data'!E2638</f>
        <v>677</v>
      </c>
      <c r="F2638">
        <f>'Raw_Data'!F2638</f>
        <v>45401.83333332176</v>
      </c>
      <c r="G2638" t="str">
        <f t="shared" si="615"/>
        <v>Customer 2</v>
      </c>
      <c r="H2638" t="str">
        <f t="shared" si="616"/>
        <v>WORKSTATION</v>
      </c>
      <c r="I2638" t="str">
        <f t="shared" si="617"/>
        <v>Changed</v>
      </c>
      <c r="J2638">
        <f t="shared" si="618"/>
        <v>3807</v>
      </c>
      <c r="K2638">
        <f t="shared" si="619"/>
        <v>677</v>
      </c>
      <c r="L2638" s="8">
        <f t="shared" si="620"/>
        <v>45401</v>
      </c>
      <c r="M2638" t="str">
        <f t="shared" ca="1" si="621"/>
        <v>OK</v>
      </c>
      <c r="P2638">
        <f t="shared" si="622"/>
        <v>2637</v>
      </c>
      <c r="Q2638" t="str">
        <f t="shared" si="623"/>
        <v>Customer 2</v>
      </c>
      <c r="R2638" t="str">
        <f t="shared" si="624"/>
        <v>WORKSTATION</v>
      </c>
      <c r="S2638">
        <f t="shared" si="625"/>
        <v>3807</v>
      </c>
      <c r="T2638">
        <f t="shared" si="626"/>
        <v>677</v>
      </c>
      <c r="U2638" s="8">
        <f t="shared" si="627"/>
        <v>45401</v>
      </c>
      <c r="V2638" t="str" cm="1">
        <f t="array" ref="V2638">_xlfn.IFS(S2638 = "", "", S2638 &lt; 500, "Low", S2638 &lt; 1200, "Medium", TRUE, "High")</f>
        <v>High</v>
      </c>
      <c r="W2638" t="str">
        <f t="shared" si="628"/>
        <v>2024-04</v>
      </c>
      <c r="X2638">
        <f t="shared" si="629"/>
        <v>2024</v>
      </c>
    </row>
    <row r="2639" spans="1:24" x14ac:dyDescent="0.3">
      <c r="A2639">
        <f>'Raw_Data'!A2639</f>
        <v>2638</v>
      </c>
      <c r="B2639" t="str">
        <f>'Raw_Data'!B2639</f>
        <v>Customer 4</v>
      </c>
      <c r="C2639" t="str">
        <f>'Raw_Data'!C2639</f>
        <v>Mobile</v>
      </c>
      <c r="D2639">
        <f>'Raw_Data'!D2639</f>
        <v>30</v>
      </c>
      <c r="E2639">
        <f>'Raw_Data'!E2639</f>
        <v>111</v>
      </c>
      <c r="F2639">
        <f>'Raw_Data'!F2639</f>
        <v>45401.874999988424</v>
      </c>
      <c r="G2639" t="str">
        <f t="shared" si="615"/>
        <v>Customer 4</v>
      </c>
      <c r="H2639" t="str">
        <f t="shared" si="616"/>
        <v>MOBILE</v>
      </c>
      <c r="I2639" t="str">
        <f t="shared" si="617"/>
        <v>Changed</v>
      </c>
      <c r="J2639">
        <f t="shared" si="618"/>
        <v>30</v>
      </c>
      <c r="K2639">
        <f t="shared" si="619"/>
        <v>111</v>
      </c>
      <c r="L2639" s="8">
        <f t="shared" si="620"/>
        <v>45401</v>
      </c>
      <c r="M2639" t="str">
        <f t="shared" ca="1" si="621"/>
        <v>OK</v>
      </c>
      <c r="P2639">
        <f t="shared" si="622"/>
        <v>2638</v>
      </c>
      <c r="Q2639" t="str">
        <f t="shared" si="623"/>
        <v>Customer 4</v>
      </c>
      <c r="R2639" t="str">
        <f t="shared" si="624"/>
        <v>MOBILE</v>
      </c>
      <c r="S2639">
        <f t="shared" si="625"/>
        <v>30</v>
      </c>
      <c r="T2639">
        <f t="shared" si="626"/>
        <v>111</v>
      </c>
      <c r="U2639" s="8">
        <f t="shared" si="627"/>
        <v>45401</v>
      </c>
      <c r="V2639" t="str" cm="1">
        <f t="array" ref="V2639">_xlfn.IFS(S2639 = "", "", S2639 &lt; 500, "Low", S2639 &lt; 1200, "Medium", TRUE, "High")</f>
        <v>Low</v>
      </c>
      <c r="W2639" t="str">
        <f t="shared" si="628"/>
        <v>2024-04</v>
      </c>
      <c r="X2639">
        <f t="shared" si="629"/>
        <v>2024</v>
      </c>
    </row>
    <row r="2640" spans="1:24" x14ac:dyDescent="0.3">
      <c r="A2640">
        <f>'Raw_Data'!A2640</f>
        <v>2639</v>
      </c>
      <c r="B2640" t="str">
        <f>'Raw_Data'!B2640</f>
        <v>Customer 13</v>
      </c>
      <c r="C2640" t="str">
        <f>'Raw_Data'!C2640</f>
        <v>Embedded</v>
      </c>
      <c r="D2640">
        <f>'Raw_Data'!D2640</f>
        <v>1358</v>
      </c>
      <c r="E2640">
        <f>'Raw_Data'!E2640</f>
        <v>810</v>
      </c>
      <c r="F2640">
        <f>'Raw_Data'!F2640</f>
        <v>45401.916666655095</v>
      </c>
      <c r="G2640" t="str">
        <f t="shared" si="615"/>
        <v>Customer 13</v>
      </c>
      <c r="H2640" t="str">
        <f t="shared" si="616"/>
        <v>EMBEDDED</v>
      </c>
      <c r="I2640" t="str">
        <f t="shared" si="617"/>
        <v>Changed</v>
      </c>
      <c r="J2640">
        <f t="shared" si="618"/>
        <v>1358</v>
      </c>
      <c r="K2640">
        <f t="shared" si="619"/>
        <v>810</v>
      </c>
      <c r="L2640" s="8">
        <f t="shared" si="620"/>
        <v>45401</v>
      </c>
      <c r="M2640" t="str">
        <f t="shared" ca="1" si="621"/>
        <v>OK</v>
      </c>
      <c r="P2640">
        <f t="shared" si="622"/>
        <v>2639</v>
      </c>
      <c r="Q2640" t="str">
        <f t="shared" si="623"/>
        <v>Customer 13</v>
      </c>
      <c r="R2640" t="str">
        <f t="shared" si="624"/>
        <v>EMBEDDED</v>
      </c>
      <c r="S2640">
        <f t="shared" si="625"/>
        <v>1358</v>
      </c>
      <c r="T2640">
        <f t="shared" si="626"/>
        <v>810</v>
      </c>
      <c r="U2640" s="8">
        <f t="shared" si="627"/>
        <v>45401</v>
      </c>
      <c r="V2640" t="str" cm="1">
        <f t="array" ref="V2640">_xlfn.IFS(S2640 = "", "", S2640 &lt; 500, "Low", S2640 &lt; 1200, "Medium", TRUE, "High")</f>
        <v>High</v>
      </c>
      <c r="W2640" t="str">
        <f t="shared" si="628"/>
        <v>2024-04</v>
      </c>
      <c r="X2640">
        <f t="shared" si="629"/>
        <v>2024</v>
      </c>
    </row>
    <row r="2641" spans="1:24" x14ac:dyDescent="0.3">
      <c r="A2641">
        <f>'Raw_Data'!A2641</f>
        <v>2640</v>
      </c>
      <c r="B2641" t="str">
        <f>'Raw_Data'!B2641</f>
        <v>Customer 8</v>
      </c>
      <c r="C2641" t="str">
        <f>'Raw_Data'!C2641</f>
        <v>Embedded</v>
      </c>
      <c r="D2641">
        <f>'Raw_Data'!D2641</f>
        <v>210</v>
      </c>
      <c r="E2641">
        <f>'Raw_Data'!E2641</f>
        <v>492</v>
      </c>
      <c r="F2641">
        <f>'Raw_Data'!F2641</f>
        <v>45401.95833332176</v>
      </c>
      <c r="G2641" t="str">
        <f t="shared" si="615"/>
        <v>Customer 8</v>
      </c>
      <c r="H2641" t="str">
        <f t="shared" si="616"/>
        <v>EMBEDDED</v>
      </c>
      <c r="I2641" t="str">
        <f t="shared" si="617"/>
        <v>Changed</v>
      </c>
      <c r="J2641">
        <f t="shared" si="618"/>
        <v>210</v>
      </c>
      <c r="K2641">
        <f t="shared" si="619"/>
        <v>492</v>
      </c>
      <c r="L2641" s="8">
        <f t="shared" si="620"/>
        <v>45401</v>
      </c>
      <c r="M2641" t="str">
        <f t="shared" ca="1" si="621"/>
        <v>OK</v>
      </c>
      <c r="P2641">
        <f t="shared" si="622"/>
        <v>2640</v>
      </c>
      <c r="Q2641" t="str">
        <f t="shared" si="623"/>
        <v>Customer 8</v>
      </c>
      <c r="R2641" t="str">
        <f t="shared" si="624"/>
        <v>EMBEDDED</v>
      </c>
      <c r="S2641">
        <f t="shared" si="625"/>
        <v>210</v>
      </c>
      <c r="T2641">
        <f t="shared" si="626"/>
        <v>492</v>
      </c>
      <c r="U2641" s="8">
        <f t="shared" si="627"/>
        <v>45401</v>
      </c>
      <c r="V2641" t="str" cm="1">
        <f t="array" ref="V2641">_xlfn.IFS(S2641 = "", "", S2641 &lt; 500, "Low", S2641 &lt; 1200, "Medium", TRUE, "High")</f>
        <v>Low</v>
      </c>
      <c r="W2641" t="str">
        <f t="shared" si="628"/>
        <v>2024-04</v>
      </c>
      <c r="X2641">
        <f t="shared" si="629"/>
        <v>2024</v>
      </c>
    </row>
    <row r="2642" spans="1:24" x14ac:dyDescent="0.3">
      <c r="A2642">
        <f>'Raw_Data'!A2642</f>
        <v>2641</v>
      </c>
      <c r="B2642" t="str">
        <f>'Raw_Data'!B2642</f>
        <v>Customer 12</v>
      </c>
      <c r="C2642" t="str">
        <f>'Raw_Data'!C2642</f>
        <v>Mobile</v>
      </c>
      <c r="D2642">
        <f>'Raw_Data'!D2642</f>
        <v>2554</v>
      </c>
      <c r="E2642">
        <f>'Raw_Data'!E2642</f>
        <v>3955</v>
      </c>
      <c r="F2642">
        <f>'Raw_Data'!F2642</f>
        <v>45401.999999988424</v>
      </c>
      <c r="G2642" t="str">
        <f t="shared" si="615"/>
        <v>Customer 12</v>
      </c>
      <c r="H2642" t="str">
        <f t="shared" si="616"/>
        <v>MOBILE</v>
      </c>
      <c r="I2642" t="str">
        <f t="shared" si="617"/>
        <v>Changed</v>
      </c>
      <c r="J2642">
        <f t="shared" si="618"/>
        <v>2554</v>
      </c>
      <c r="K2642">
        <f t="shared" si="619"/>
        <v>3955</v>
      </c>
      <c r="L2642" s="8">
        <f t="shared" si="620"/>
        <v>45401</v>
      </c>
      <c r="M2642" t="str">
        <f t="shared" ca="1" si="621"/>
        <v>OK</v>
      </c>
      <c r="P2642">
        <f t="shared" si="622"/>
        <v>2641</v>
      </c>
      <c r="Q2642" t="str">
        <f t="shared" si="623"/>
        <v>Customer 12</v>
      </c>
      <c r="R2642" t="str">
        <f t="shared" si="624"/>
        <v>MOBILE</v>
      </c>
      <c r="S2642">
        <f t="shared" si="625"/>
        <v>2554</v>
      </c>
      <c r="T2642">
        <f t="shared" si="626"/>
        <v>3955</v>
      </c>
      <c r="U2642" s="8">
        <f t="shared" si="627"/>
        <v>45401</v>
      </c>
      <c r="V2642" t="str" cm="1">
        <f t="array" ref="V2642">_xlfn.IFS(S2642 = "", "", S2642 &lt; 500, "Low", S2642 &lt; 1200, "Medium", TRUE, "High")</f>
        <v>High</v>
      </c>
      <c r="W2642" t="str">
        <f t="shared" si="628"/>
        <v>2024-04</v>
      </c>
      <c r="X2642">
        <f t="shared" si="629"/>
        <v>2024</v>
      </c>
    </row>
    <row r="2643" spans="1:24" x14ac:dyDescent="0.3">
      <c r="A2643">
        <f>'Raw_Data'!A2643</f>
        <v>2642</v>
      </c>
      <c r="B2643" t="str">
        <f>'Raw_Data'!B2643</f>
        <v>Customer 6</v>
      </c>
      <c r="C2643" t="str">
        <f>'Raw_Data'!C2643</f>
        <v>Embedded</v>
      </c>
      <c r="D2643">
        <f>'Raw_Data'!D2643</f>
        <v>1968</v>
      </c>
      <c r="E2643">
        <f>'Raw_Data'!E2643</f>
        <v>588</v>
      </c>
      <c r="F2643">
        <f>'Raw_Data'!F2643</f>
        <v>45402.041666655095</v>
      </c>
      <c r="G2643" t="str">
        <f t="shared" si="615"/>
        <v>Customer 6</v>
      </c>
      <c r="H2643" t="str">
        <f t="shared" si="616"/>
        <v>EMBEDDED</v>
      </c>
      <c r="I2643" t="str">
        <f t="shared" si="617"/>
        <v>Changed</v>
      </c>
      <c r="J2643">
        <f t="shared" si="618"/>
        <v>1968</v>
      </c>
      <c r="K2643">
        <f t="shared" si="619"/>
        <v>588</v>
      </c>
      <c r="L2643" s="8">
        <f t="shared" si="620"/>
        <v>45402</v>
      </c>
      <c r="M2643" t="str">
        <f t="shared" ca="1" si="621"/>
        <v>OK</v>
      </c>
      <c r="P2643">
        <f t="shared" si="622"/>
        <v>2642</v>
      </c>
      <c r="Q2643" t="str">
        <f t="shared" si="623"/>
        <v>Customer 6</v>
      </c>
      <c r="R2643" t="str">
        <f t="shared" si="624"/>
        <v>EMBEDDED</v>
      </c>
      <c r="S2643">
        <f t="shared" si="625"/>
        <v>1968</v>
      </c>
      <c r="T2643">
        <f t="shared" si="626"/>
        <v>588</v>
      </c>
      <c r="U2643" s="8">
        <f t="shared" si="627"/>
        <v>45402</v>
      </c>
      <c r="V2643" t="str" cm="1">
        <f t="array" ref="V2643">_xlfn.IFS(S2643 = "", "", S2643 &lt; 500, "Low", S2643 &lt; 1200, "Medium", TRUE, "High")</f>
        <v>High</v>
      </c>
      <c r="W2643" t="str">
        <f t="shared" si="628"/>
        <v>2024-04</v>
      </c>
      <c r="X2643">
        <f t="shared" si="629"/>
        <v>2024</v>
      </c>
    </row>
    <row r="2644" spans="1:24" x14ac:dyDescent="0.3">
      <c r="A2644">
        <f>'Raw_Data'!A2644</f>
        <v>2643</v>
      </c>
      <c r="B2644" t="str">
        <f>'Raw_Data'!B2644</f>
        <v>Customer 1</v>
      </c>
      <c r="C2644" t="str">
        <f>'Raw_Data'!C2644</f>
        <v>Desktop</v>
      </c>
      <c r="D2644">
        <f>'Raw_Data'!D2644</f>
        <v>1888</v>
      </c>
      <c r="E2644">
        <f>'Raw_Data'!E2644</f>
        <v>2135</v>
      </c>
      <c r="F2644">
        <f>'Raw_Data'!F2644</f>
        <v>45402.08333332176</v>
      </c>
      <c r="G2644" t="str">
        <f t="shared" si="615"/>
        <v>Customer 1</v>
      </c>
      <c r="H2644" t="str">
        <f t="shared" si="616"/>
        <v>DESKTOP</v>
      </c>
      <c r="I2644" t="str">
        <f t="shared" si="617"/>
        <v>Changed</v>
      </c>
      <c r="J2644">
        <f t="shared" si="618"/>
        <v>1888</v>
      </c>
      <c r="K2644">
        <f t="shared" si="619"/>
        <v>2135</v>
      </c>
      <c r="L2644" s="8">
        <f t="shared" si="620"/>
        <v>45402</v>
      </c>
      <c r="M2644" t="str">
        <f t="shared" ca="1" si="621"/>
        <v>OK</v>
      </c>
      <c r="P2644">
        <f t="shared" si="622"/>
        <v>2643</v>
      </c>
      <c r="Q2644" t="str">
        <f t="shared" si="623"/>
        <v>Customer 1</v>
      </c>
      <c r="R2644" t="str">
        <f t="shared" si="624"/>
        <v>DESKTOP</v>
      </c>
      <c r="S2644">
        <f t="shared" si="625"/>
        <v>1888</v>
      </c>
      <c r="T2644">
        <f t="shared" si="626"/>
        <v>2135</v>
      </c>
      <c r="U2644" s="8">
        <f t="shared" si="627"/>
        <v>45402</v>
      </c>
      <c r="V2644" t="str" cm="1">
        <f t="array" ref="V2644">_xlfn.IFS(S2644 = "", "", S2644 &lt; 500, "Low", S2644 &lt; 1200, "Medium", TRUE, "High")</f>
        <v>High</v>
      </c>
      <c r="W2644" t="str">
        <f t="shared" si="628"/>
        <v>2024-04</v>
      </c>
      <c r="X2644">
        <f t="shared" si="629"/>
        <v>2024</v>
      </c>
    </row>
    <row r="2645" spans="1:24" x14ac:dyDescent="0.3">
      <c r="A2645">
        <f>'Raw_Data'!A2645</f>
        <v>2644</v>
      </c>
      <c r="B2645" t="str">
        <f>'Raw_Data'!B2645</f>
        <v>Customer 13</v>
      </c>
      <c r="C2645" t="str">
        <f>'Raw_Data'!C2645</f>
        <v>Desktop</v>
      </c>
      <c r="D2645">
        <f>'Raw_Data'!D2645</f>
        <v>1475</v>
      </c>
      <c r="E2645">
        <f>'Raw_Data'!E2645</f>
        <v>4607</v>
      </c>
      <c r="F2645">
        <f>'Raw_Data'!F2645</f>
        <v>45402.124999988424</v>
      </c>
      <c r="G2645" t="str">
        <f t="shared" si="615"/>
        <v>Customer 13</v>
      </c>
      <c r="H2645" t="str">
        <f t="shared" si="616"/>
        <v>DESKTOP</v>
      </c>
      <c r="I2645" t="str">
        <f t="shared" si="617"/>
        <v>Changed</v>
      </c>
      <c r="J2645">
        <f t="shared" si="618"/>
        <v>1475</v>
      </c>
      <c r="K2645">
        <f t="shared" si="619"/>
        <v>4607</v>
      </c>
      <c r="L2645" s="8">
        <f t="shared" si="620"/>
        <v>45402</v>
      </c>
      <c r="M2645" t="str">
        <f t="shared" ca="1" si="621"/>
        <v>OK</v>
      </c>
      <c r="P2645">
        <f t="shared" si="622"/>
        <v>2644</v>
      </c>
      <c r="Q2645" t="str">
        <f t="shared" si="623"/>
        <v>Customer 13</v>
      </c>
      <c r="R2645" t="str">
        <f t="shared" si="624"/>
        <v>DESKTOP</v>
      </c>
      <c r="S2645">
        <f t="shared" si="625"/>
        <v>1475</v>
      </c>
      <c r="T2645">
        <f t="shared" si="626"/>
        <v>4607</v>
      </c>
      <c r="U2645" s="8">
        <f t="shared" si="627"/>
        <v>45402</v>
      </c>
      <c r="V2645" t="str" cm="1">
        <f t="array" ref="V2645">_xlfn.IFS(S2645 = "", "", S2645 &lt; 500, "Low", S2645 &lt; 1200, "Medium", TRUE, "High")</f>
        <v>High</v>
      </c>
      <c r="W2645" t="str">
        <f t="shared" si="628"/>
        <v>2024-04</v>
      </c>
      <c r="X2645">
        <f t="shared" si="629"/>
        <v>2024</v>
      </c>
    </row>
    <row r="2646" spans="1:24" x14ac:dyDescent="0.3">
      <c r="A2646">
        <f>'Raw_Data'!A2646</f>
        <v>2645</v>
      </c>
      <c r="B2646" t="str">
        <f>'Raw_Data'!B2646</f>
        <v>Customer 14</v>
      </c>
      <c r="C2646" t="str">
        <f>'Raw_Data'!C2646</f>
        <v>Mobile</v>
      </c>
      <c r="D2646">
        <f>'Raw_Data'!D2646</f>
        <v>2002</v>
      </c>
      <c r="E2646">
        <f>'Raw_Data'!E2646</f>
        <v>4158</v>
      </c>
      <c r="F2646">
        <f>'Raw_Data'!F2646</f>
        <v>45402.166666655095</v>
      </c>
      <c r="G2646" t="str">
        <f t="shared" si="615"/>
        <v>Customer 14</v>
      </c>
      <c r="H2646" t="str">
        <f t="shared" si="616"/>
        <v>MOBILE</v>
      </c>
      <c r="I2646" t="str">
        <f t="shared" si="617"/>
        <v>Changed</v>
      </c>
      <c r="J2646">
        <f t="shared" si="618"/>
        <v>2002</v>
      </c>
      <c r="K2646">
        <f t="shared" si="619"/>
        <v>4158</v>
      </c>
      <c r="L2646" s="8">
        <f t="shared" si="620"/>
        <v>45402</v>
      </c>
      <c r="M2646" t="str">
        <f t="shared" ca="1" si="621"/>
        <v>OK</v>
      </c>
      <c r="P2646">
        <f t="shared" si="622"/>
        <v>2645</v>
      </c>
      <c r="Q2646" t="str">
        <f t="shared" si="623"/>
        <v>Customer 14</v>
      </c>
      <c r="R2646" t="str">
        <f t="shared" si="624"/>
        <v>MOBILE</v>
      </c>
      <c r="S2646">
        <f t="shared" si="625"/>
        <v>2002</v>
      </c>
      <c r="T2646">
        <f t="shared" si="626"/>
        <v>4158</v>
      </c>
      <c r="U2646" s="8">
        <f t="shared" si="627"/>
        <v>45402</v>
      </c>
      <c r="V2646" t="str" cm="1">
        <f t="array" ref="V2646">_xlfn.IFS(S2646 = "", "", S2646 &lt; 500, "Low", S2646 &lt; 1200, "Medium", TRUE, "High")</f>
        <v>High</v>
      </c>
      <c r="W2646" t="str">
        <f t="shared" si="628"/>
        <v>2024-04</v>
      </c>
      <c r="X2646">
        <f t="shared" si="629"/>
        <v>2024</v>
      </c>
    </row>
    <row r="2647" spans="1:24" x14ac:dyDescent="0.3">
      <c r="A2647">
        <f>'Raw_Data'!A2647</f>
        <v>2646</v>
      </c>
      <c r="B2647" t="str">
        <f>'Raw_Data'!B2647</f>
        <v>Customer 14</v>
      </c>
      <c r="C2647" t="str">
        <f>'Raw_Data'!C2647</f>
        <v>Embedded</v>
      </c>
      <c r="D2647">
        <f>'Raw_Data'!D2647</f>
        <v>1093</v>
      </c>
      <c r="E2647">
        <f>'Raw_Data'!E2647</f>
        <v>4874</v>
      </c>
      <c r="F2647">
        <f>'Raw_Data'!F2647</f>
        <v>45402.20833332176</v>
      </c>
      <c r="G2647" t="str">
        <f t="shared" si="615"/>
        <v>Customer 14</v>
      </c>
      <c r="H2647" t="str">
        <f t="shared" si="616"/>
        <v>EMBEDDED</v>
      </c>
      <c r="I2647" t="str">
        <f t="shared" si="617"/>
        <v>Changed</v>
      </c>
      <c r="J2647">
        <f t="shared" si="618"/>
        <v>1093</v>
      </c>
      <c r="K2647">
        <f t="shared" si="619"/>
        <v>4874</v>
      </c>
      <c r="L2647" s="8">
        <f t="shared" si="620"/>
        <v>45402</v>
      </c>
      <c r="M2647" t="str">
        <f t="shared" ca="1" si="621"/>
        <v>OK</v>
      </c>
      <c r="P2647">
        <f t="shared" si="622"/>
        <v>2646</v>
      </c>
      <c r="Q2647" t="str">
        <f t="shared" si="623"/>
        <v>Customer 14</v>
      </c>
      <c r="R2647" t="str">
        <f t="shared" si="624"/>
        <v>EMBEDDED</v>
      </c>
      <c r="S2647">
        <f t="shared" si="625"/>
        <v>1093</v>
      </c>
      <c r="T2647">
        <f t="shared" si="626"/>
        <v>4874</v>
      </c>
      <c r="U2647" s="8">
        <f t="shared" si="627"/>
        <v>45402</v>
      </c>
      <c r="V2647" t="str" cm="1">
        <f t="array" ref="V2647">_xlfn.IFS(S2647 = "", "", S2647 &lt; 500, "Low", S2647 &lt; 1200, "Medium", TRUE, "High")</f>
        <v>Medium</v>
      </c>
      <c r="W2647" t="str">
        <f t="shared" si="628"/>
        <v>2024-04</v>
      </c>
      <c r="X2647">
        <f t="shared" si="629"/>
        <v>2024</v>
      </c>
    </row>
    <row r="2648" spans="1:24" x14ac:dyDescent="0.3">
      <c r="A2648">
        <f>'Raw_Data'!A2648</f>
        <v>2647</v>
      </c>
      <c r="B2648" t="str">
        <f>'Raw_Data'!B2648</f>
        <v>Customer 7</v>
      </c>
      <c r="C2648" t="str">
        <f>'Raw_Data'!C2648</f>
        <v>Workstation</v>
      </c>
      <c r="D2648">
        <f>'Raw_Data'!D2648</f>
        <v>2560</v>
      </c>
      <c r="E2648">
        <f>'Raw_Data'!E2648</f>
        <v>3536</v>
      </c>
      <c r="F2648">
        <f>'Raw_Data'!F2648</f>
        <v>45402.249999988424</v>
      </c>
      <c r="G2648" t="str">
        <f t="shared" si="615"/>
        <v>Customer 7</v>
      </c>
      <c r="H2648" t="str">
        <f t="shared" si="616"/>
        <v>WORKSTATION</v>
      </c>
      <c r="I2648" t="str">
        <f t="shared" si="617"/>
        <v>Changed</v>
      </c>
      <c r="J2648">
        <f t="shared" si="618"/>
        <v>2560</v>
      </c>
      <c r="K2648">
        <f t="shared" si="619"/>
        <v>3536</v>
      </c>
      <c r="L2648" s="8">
        <f t="shared" si="620"/>
        <v>45402</v>
      </c>
      <c r="M2648" t="str">
        <f t="shared" ca="1" si="621"/>
        <v>OK</v>
      </c>
      <c r="P2648">
        <f t="shared" si="622"/>
        <v>2647</v>
      </c>
      <c r="Q2648" t="str">
        <f t="shared" si="623"/>
        <v>Customer 7</v>
      </c>
      <c r="R2648" t="str">
        <f t="shared" si="624"/>
        <v>WORKSTATION</v>
      </c>
      <c r="S2648">
        <f t="shared" si="625"/>
        <v>2560</v>
      </c>
      <c r="T2648">
        <f t="shared" si="626"/>
        <v>3536</v>
      </c>
      <c r="U2648" s="8">
        <f t="shared" si="627"/>
        <v>45402</v>
      </c>
      <c r="V2648" t="str" cm="1">
        <f t="array" ref="V2648">_xlfn.IFS(S2648 = "", "", S2648 &lt; 500, "Low", S2648 &lt; 1200, "Medium", TRUE, "High")</f>
        <v>High</v>
      </c>
      <c r="W2648" t="str">
        <f t="shared" si="628"/>
        <v>2024-04</v>
      </c>
      <c r="X2648">
        <f t="shared" si="629"/>
        <v>2024</v>
      </c>
    </row>
    <row r="2649" spans="1:24" x14ac:dyDescent="0.3">
      <c r="A2649">
        <f>'Raw_Data'!A2649</f>
        <v>2648</v>
      </c>
      <c r="B2649" t="str">
        <f>'Raw_Data'!B2649</f>
        <v>Customer 11</v>
      </c>
      <c r="C2649" t="str">
        <f>'Raw_Data'!C2649</f>
        <v>Embedded</v>
      </c>
      <c r="D2649">
        <f>'Raw_Data'!D2649</f>
        <v>2446</v>
      </c>
      <c r="E2649">
        <f>'Raw_Data'!E2649</f>
        <v>416</v>
      </c>
      <c r="F2649">
        <f>'Raw_Data'!F2649</f>
        <v>45402.291666655095</v>
      </c>
      <c r="G2649" t="str">
        <f t="shared" si="615"/>
        <v>Customer 11</v>
      </c>
      <c r="H2649" t="str">
        <f t="shared" si="616"/>
        <v>EMBEDDED</v>
      </c>
      <c r="I2649" t="str">
        <f t="shared" si="617"/>
        <v>Changed</v>
      </c>
      <c r="J2649">
        <f t="shared" si="618"/>
        <v>2446</v>
      </c>
      <c r="K2649">
        <f t="shared" si="619"/>
        <v>416</v>
      </c>
      <c r="L2649" s="8">
        <f t="shared" si="620"/>
        <v>45402</v>
      </c>
      <c r="M2649" t="str">
        <f t="shared" ca="1" si="621"/>
        <v>OK</v>
      </c>
      <c r="P2649">
        <f t="shared" si="622"/>
        <v>2648</v>
      </c>
      <c r="Q2649" t="str">
        <f t="shared" si="623"/>
        <v>Customer 11</v>
      </c>
      <c r="R2649" t="str">
        <f t="shared" si="624"/>
        <v>EMBEDDED</v>
      </c>
      <c r="S2649">
        <f t="shared" si="625"/>
        <v>2446</v>
      </c>
      <c r="T2649">
        <f t="shared" si="626"/>
        <v>416</v>
      </c>
      <c r="U2649" s="8">
        <f t="shared" si="627"/>
        <v>45402</v>
      </c>
      <c r="V2649" t="str" cm="1">
        <f t="array" ref="V2649">_xlfn.IFS(S2649 = "", "", S2649 &lt; 500, "Low", S2649 &lt; 1200, "Medium", TRUE, "High")</f>
        <v>High</v>
      </c>
      <c r="W2649" t="str">
        <f t="shared" si="628"/>
        <v>2024-04</v>
      </c>
      <c r="X2649">
        <f t="shared" si="629"/>
        <v>2024</v>
      </c>
    </row>
    <row r="2650" spans="1:24" x14ac:dyDescent="0.3">
      <c r="A2650">
        <f>'Raw_Data'!A2650</f>
        <v>2649</v>
      </c>
      <c r="B2650" t="str">
        <f>'Raw_Data'!B2650</f>
        <v>Customer 2</v>
      </c>
      <c r="C2650" t="str">
        <f>'Raw_Data'!C2650</f>
        <v>Mobile</v>
      </c>
      <c r="D2650">
        <f>'Raw_Data'!D2650</f>
        <v>1925</v>
      </c>
      <c r="E2650">
        <f>'Raw_Data'!E2650</f>
        <v>3690</v>
      </c>
      <c r="F2650">
        <f>'Raw_Data'!F2650</f>
        <v>45402.33333332176</v>
      </c>
      <c r="G2650" t="str">
        <f t="shared" si="615"/>
        <v>Customer 2</v>
      </c>
      <c r="H2650" t="str">
        <f t="shared" si="616"/>
        <v>MOBILE</v>
      </c>
      <c r="I2650" t="str">
        <f t="shared" si="617"/>
        <v>Changed</v>
      </c>
      <c r="J2650">
        <f t="shared" si="618"/>
        <v>1925</v>
      </c>
      <c r="K2650">
        <f t="shared" si="619"/>
        <v>3690</v>
      </c>
      <c r="L2650" s="8">
        <f t="shared" si="620"/>
        <v>45402</v>
      </c>
      <c r="M2650" t="str">
        <f t="shared" ca="1" si="621"/>
        <v>OK</v>
      </c>
      <c r="P2650">
        <f t="shared" si="622"/>
        <v>2649</v>
      </c>
      <c r="Q2650" t="str">
        <f t="shared" si="623"/>
        <v>Customer 2</v>
      </c>
      <c r="R2650" t="str">
        <f t="shared" si="624"/>
        <v>MOBILE</v>
      </c>
      <c r="S2650">
        <f t="shared" si="625"/>
        <v>1925</v>
      </c>
      <c r="T2650">
        <f t="shared" si="626"/>
        <v>3690</v>
      </c>
      <c r="U2650" s="8">
        <f t="shared" si="627"/>
        <v>45402</v>
      </c>
      <c r="V2650" t="str" cm="1">
        <f t="array" ref="V2650">_xlfn.IFS(S2650 = "", "", S2650 &lt; 500, "Low", S2650 &lt; 1200, "Medium", TRUE, "High")</f>
        <v>High</v>
      </c>
      <c r="W2650" t="str">
        <f t="shared" si="628"/>
        <v>2024-04</v>
      </c>
      <c r="X2650">
        <f t="shared" si="629"/>
        <v>2024</v>
      </c>
    </row>
    <row r="2651" spans="1:24" x14ac:dyDescent="0.3">
      <c r="A2651">
        <f>'Raw_Data'!A2651</f>
        <v>2650</v>
      </c>
      <c r="B2651" t="str">
        <f>'Raw_Data'!B2651</f>
        <v>Customer 14</v>
      </c>
      <c r="C2651" t="str">
        <f>'Raw_Data'!C2651</f>
        <v>Workstation</v>
      </c>
      <c r="D2651">
        <f>'Raw_Data'!D2651</f>
        <v>2787</v>
      </c>
      <c r="E2651">
        <f>'Raw_Data'!E2651</f>
        <v>2235</v>
      </c>
      <c r="F2651">
        <f>'Raw_Data'!F2651</f>
        <v>45402.374999988424</v>
      </c>
      <c r="G2651" t="str">
        <f t="shared" si="615"/>
        <v>Customer 14</v>
      </c>
      <c r="H2651" t="str">
        <f t="shared" si="616"/>
        <v>WORKSTATION</v>
      </c>
      <c r="I2651" t="str">
        <f t="shared" si="617"/>
        <v>Changed</v>
      </c>
      <c r="J2651">
        <f t="shared" si="618"/>
        <v>2787</v>
      </c>
      <c r="K2651">
        <f t="shared" si="619"/>
        <v>2235</v>
      </c>
      <c r="L2651" s="8">
        <f t="shared" si="620"/>
        <v>45402</v>
      </c>
      <c r="M2651" t="str">
        <f t="shared" ca="1" si="621"/>
        <v>OK</v>
      </c>
      <c r="P2651">
        <f t="shared" si="622"/>
        <v>2650</v>
      </c>
      <c r="Q2651" t="str">
        <f t="shared" si="623"/>
        <v>Customer 14</v>
      </c>
      <c r="R2651" t="str">
        <f t="shared" si="624"/>
        <v>WORKSTATION</v>
      </c>
      <c r="S2651">
        <f t="shared" si="625"/>
        <v>2787</v>
      </c>
      <c r="T2651">
        <f t="shared" si="626"/>
        <v>2235</v>
      </c>
      <c r="U2651" s="8">
        <f t="shared" si="627"/>
        <v>45402</v>
      </c>
      <c r="V2651" t="str" cm="1">
        <f t="array" ref="V2651">_xlfn.IFS(S2651 = "", "", S2651 &lt; 500, "Low", S2651 &lt; 1200, "Medium", TRUE, "High")</f>
        <v>High</v>
      </c>
      <c r="W2651" t="str">
        <f t="shared" si="628"/>
        <v>2024-04</v>
      </c>
      <c r="X2651">
        <f t="shared" si="629"/>
        <v>2024</v>
      </c>
    </row>
    <row r="2652" spans="1:24" x14ac:dyDescent="0.3">
      <c r="A2652">
        <f>'Raw_Data'!A2652</f>
        <v>2651</v>
      </c>
      <c r="B2652" t="str">
        <f>'Raw_Data'!B2652</f>
        <v>Customer 13</v>
      </c>
      <c r="C2652" t="str">
        <f>'Raw_Data'!C2652</f>
        <v>Mobile</v>
      </c>
      <c r="D2652">
        <f>'Raw_Data'!D2652</f>
        <v>3660</v>
      </c>
      <c r="E2652">
        <f>'Raw_Data'!E2652</f>
        <v>153</v>
      </c>
      <c r="F2652">
        <f>'Raw_Data'!F2652</f>
        <v>45402.416666655095</v>
      </c>
      <c r="G2652" t="str">
        <f t="shared" si="615"/>
        <v>Customer 13</v>
      </c>
      <c r="H2652" t="str">
        <f t="shared" si="616"/>
        <v>MOBILE</v>
      </c>
      <c r="I2652" t="str">
        <f t="shared" si="617"/>
        <v>Changed</v>
      </c>
      <c r="J2652">
        <f t="shared" si="618"/>
        <v>3660</v>
      </c>
      <c r="K2652">
        <f t="shared" si="619"/>
        <v>153</v>
      </c>
      <c r="L2652" s="8">
        <f t="shared" si="620"/>
        <v>45402</v>
      </c>
      <c r="M2652" t="str">
        <f t="shared" ca="1" si="621"/>
        <v>OK</v>
      </c>
      <c r="P2652">
        <f t="shared" si="622"/>
        <v>2651</v>
      </c>
      <c r="Q2652" t="str">
        <f t="shared" si="623"/>
        <v>Customer 13</v>
      </c>
      <c r="R2652" t="str">
        <f t="shared" si="624"/>
        <v>MOBILE</v>
      </c>
      <c r="S2652">
        <f t="shared" si="625"/>
        <v>3660</v>
      </c>
      <c r="T2652">
        <f t="shared" si="626"/>
        <v>153</v>
      </c>
      <c r="U2652" s="8">
        <f t="shared" si="627"/>
        <v>45402</v>
      </c>
      <c r="V2652" t="str" cm="1">
        <f t="array" ref="V2652">_xlfn.IFS(S2652 = "", "", S2652 &lt; 500, "Low", S2652 &lt; 1200, "Medium", TRUE, "High")</f>
        <v>High</v>
      </c>
      <c r="W2652" t="str">
        <f t="shared" si="628"/>
        <v>2024-04</v>
      </c>
      <c r="X2652">
        <f t="shared" si="629"/>
        <v>2024</v>
      </c>
    </row>
    <row r="2653" spans="1:24" x14ac:dyDescent="0.3">
      <c r="A2653">
        <f>'Raw_Data'!A2653</f>
        <v>2652</v>
      </c>
      <c r="B2653" t="str">
        <f>'Raw_Data'!B2653</f>
        <v>Customer 9</v>
      </c>
      <c r="C2653" t="str">
        <f>'Raw_Data'!C2653</f>
        <v>Desktop</v>
      </c>
      <c r="D2653">
        <f>'Raw_Data'!D2653</f>
        <v>3988</v>
      </c>
      <c r="E2653">
        <f>'Raw_Data'!E2653</f>
        <v>2836</v>
      </c>
      <c r="F2653">
        <f>'Raw_Data'!F2653</f>
        <v>45402.45833332176</v>
      </c>
      <c r="G2653" t="str">
        <f t="shared" si="615"/>
        <v>Customer 9</v>
      </c>
      <c r="H2653" t="str">
        <f t="shared" si="616"/>
        <v>DESKTOP</v>
      </c>
      <c r="I2653" t="str">
        <f t="shared" si="617"/>
        <v>Changed</v>
      </c>
      <c r="J2653">
        <f t="shared" si="618"/>
        <v>3988</v>
      </c>
      <c r="K2653">
        <f t="shared" si="619"/>
        <v>2836</v>
      </c>
      <c r="L2653" s="8">
        <f t="shared" si="620"/>
        <v>45402</v>
      </c>
      <c r="M2653" t="str">
        <f t="shared" ca="1" si="621"/>
        <v>OK</v>
      </c>
      <c r="P2653">
        <f t="shared" si="622"/>
        <v>2652</v>
      </c>
      <c r="Q2653" t="str">
        <f t="shared" si="623"/>
        <v>Customer 9</v>
      </c>
      <c r="R2653" t="str">
        <f t="shared" si="624"/>
        <v>DESKTOP</v>
      </c>
      <c r="S2653">
        <f t="shared" si="625"/>
        <v>3988</v>
      </c>
      <c r="T2653">
        <f t="shared" si="626"/>
        <v>2836</v>
      </c>
      <c r="U2653" s="8">
        <f t="shared" si="627"/>
        <v>45402</v>
      </c>
      <c r="V2653" t="str" cm="1">
        <f t="array" ref="V2653">_xlfn.IFS(S2653 = "", "", S2653 &lt; 500, "Low", S2653 &lt; 1200, "Medium", TRUE, "High")</f>
        <v>High</v>
      </c>
      <c r="W2653" t="str">
        <f t="shared" si="628"/>
        <v>2024-04</v>
      </c>
      <c r="X2653">
        <f t="shared" si="629"/>
        <v>2024</v>
      </c>
    </row>
    <row r="2654" spans="1:24" x14ac:dyDescent="0.3">
      <c r="A2654">
        <f>'Raw_Data'!A2654</f>
        <v>2653</v>
      </c>
      <c r="B2654" t="str">
        <f>'Raw_Data'!B2654</f>
        <v>Customer 3</v>
      </c>
      <c r="C2654" t="str">
        <f>'Raw_Data'!C2654</f>
        <v>Embedded</v>
      </c>
      <c r="D2654">
        <f>'Raw_Data'!D2654</f>
        <v>3759</v>
      </c>
      <c r="E2654">
        <f>'Raw_Data'!E2654</f>
        <v>499</v>
      </c>
      <c r="F2654">
        <f>'Raw_Data'!F2654</f>
        <v>45402.499999988424</v>
      </c>
      <c r="G2654" t="str">
        <f t="shared" si="615"/>
        <v>Customer 3</v>
      </c>
      <c r="H2654" t="str">
        <f t="shared" si="616"/>
        <v>EMBEDDED</v>
      </c>
      <c r="I2654" t="str">
        <f t="shared" si="617"/>
        <v>Changed</v>
      </c>
      <c r="J2654">
        <f t="shared" si="618"/>
        <v>3759</v>
      </c>
      <c r="K2654">
        <f t="shared" si="619"/>
        <v>499</v>
      </c>
      <c r="L2654" s="8">
        <f t="shared" si="620"/>
        <v>45402</v>
      </c>
      <c r="M2654" t="str">
        <f t="shared" ca="1" si="621"/>
        <v>OK</v>
      </c>
      <c r="P2654">
        <f t="shared" si="622"/>
        <v>2653</v>
      </c>
      <c r="Q2654" t="str">
        <f t="shared" si="623"/>
        <v>Customer 3</v>
      </c>
      <c r="R2654" t="str">
        <f t="shared" si="624"/>
        <v>EMBEDDED</v>
      </c>
      <c r="S2654">
        <f t="shared" si="625"/>
        <v>3759</v>
      </c>
      <c r="T2654">
        <f t="shared" si="626"/>
        <v>499</v>
      </c>
      <c r="U2654" s="8">
        <f t="shared" si="627"/>
        <v>45402</v>
      </c>
      <c r="V2654" t="str" cm="1">
        <f t="array" ref="V2654">_xlfn.IFS(S2654 = "", "", S2654 &lt; 500, "Low", S2654 &lt; 1200, "Medium", TRUE, "High")</f>
        <v>High</v>
      </c>
      <c r="W2654" t="str">
        <f t="shared" si="628"/>
        <v>2024-04</v>
      </c>
      <c r="X2654">
        <f t="shared" si="629"/>
        <v>2024</v>
      </c>
    </row>
    <row r="2655" spans="1:24" x14ac:dyDescent="0.3">
      <c r="A2655">
        <f>'Raw_Data'!A2655</f>
        <v>2654</v>
      </c>
      <c r="B2655" t="str">
        <f>'Raw_Data'!B2655</f>
        <v>Customer 3</v>
      </c>
      <c r="C2655" t="str">
        <f>'Raw_Data'!C2655</f>
        <v>Workstation</v>
      </c>
      <c r="D2655">
        <f>'Raw_Data'!D2655</f>
        <v>1663</v>
      </c>
      <c r="E2655">
        <f>'Raw_Data'!E2655</f>
        <v>461</v>
      </c>
      <c r="F2655">
        <f>'Raw_Data'!F2655</f>
        <v>45402.541666655095</v>
      </c>
      <c r="G2655" t="str">
        <f t="shared" si="615"/>
        <v>Customer 3</v>
      </c>
      <c r="H2655" t="str">
        <f t="shared" si="616"/>
        <v>WORKSTATION</v>
      </c>
      <c r="I2655" t="str">
        <f t="shared" si="617"/>
        <v>Changed</v>
      </c>
      <c r="J2655">
        <f t="shared" si="618"/>
        <v>1663</v>
      </c>
      <c r="K2655">
        <f t="shared" si="619"/>
        <v>461</v>
      </c>
      <c r="L2655" s="8">
        <f t="shared" si="620"/>
        <v>45402</v>
      </c>
      <c r="M2655" t="str">
        <f t="shared" ca="1" si="621"/>
        <v>OK</v>
      </c>
      <c r="P2655">
        <f t="shared" si="622"/>
        <v>2654</v>
      </c>
      <c r="Q2655" t="str">
        <f t="shared" si="623"/>
        <v>Customer 3</v>
      </c>
      <c r="R2655" t="str">
        <f t="shared" si="624"/>
        <v>WORKSTATION</v>
      </c>
      <c r="S2655">
        <f t="shared" si="625"/>
        <v>1663</v>
      </c>
      <c r="T2655">
        <f t="shared" si="626"/>
        <v>461</v>
      </c>
      <c r="U2655" s="8">
        <f t="shared" si="627"/>
        <v>45402</v>
      </c>
      <c r="V2655" t="str" cm="1">
        <f t="array" ref="V2655">_xlfn.IFS(S2655 = "", "", S2655 &lt; 500, "Low", S2655 &lt; 1200, "Medium", TRUE, "High")</f>
        <v>High</v>
      </c>
      <c r="W2655" t="str">
        <f t="shared" si="628"/>
        <v>2024-04</v>
      </c>
      <c r="X2655">
        <f t="shared" si="629"/>
        <v>2024</v>
      </c>
    </row>
    <row r="2656" spans="1:24" x14ac:dyDescent="0.3">
      <c r="A2656">
        <f>'Raw_Data'!A2656</f>
        <v>2655</v>
      </c>
      <c r="B2656" t="str">
        <f>'Raw_Data'!B2656</f>
        <v>Customer 1</v>
      </c>
      <c r="C2656" t="str">
        <f>'Raw_Data'!C2656</f>
        <v>Embedded</v>
      </c>
      <c r="D2656">
        <f>'Raw_Data'!D2656</f>
        <v>2669</v>
      </c>
      <c r="E2656">
        <f>'Raw_Data'!E2656</f>
        <v>1434</v>
      </c>
      <c r="F2656">
        <f>'Raw_Data'!F2656</f>
        <v>45402.58333332176</v>
      </c>
      <c r="G2656" t="str">
        <f t="shared" si="615"/>
        <v>Customer 1</v>
      </c>
      <c r="H2656" t="str">
        <f t="shared" si="616"/>
        <v>EMBEDDED</v>
      </c>
      <c r="I2656" t="str">
        <f t="shared" si="617"/>
        <v>Changed</v>
      </c>
      <c r="J2656">
        <f t="shared" si="618"/>
        <v>2669</v>
      </c>
      <c r="K2656">
        <f t="shared" si="619"/>
        <v>1434</v>
      </c>
      <c r="L2656" s="8">
        <f t="shared" si="620"/>
        <v>45402</v>
      </c>
      <c r="M2656" t="str">
        <f t="shared" ca="1" si="621"/>
        <v>OK</v>
      </c>
      <c r="P2656">
        <f t="shared" si="622"/>
        <v>2655</v>
      </c>
      <c r="Q2656" t="str">
        <f t="shared" si="623"/>
        <v>Customer 1</v>
      </c>
      <c r="R2656" t="str">
        <f t="shared" si="624"/>
        <v>EMBEDDED</v>
      </c>
      <c r="S2656">
        <f t="shared" si="625"/>
        <v>2669</v>
      </c>
      <c r="T2656">
        <f t="shared" si="626"/>
        <v>1434</v>
      </c>
      <c r="U2656" s="8">
        <f t="shared" si="627"/>
        <v>45402</v>
      </c>
      <c r="V2656" t="str" cm="1">
        <f t="array" ref="V2656">_xlfn.IFS(S2656 = "", "", S2656 &lt; 500, "Low", S2656 &lt; 1200, "Medium", TRUE, "High")</f>
        <v>High</v>
      </c>
      <c r="W2656" t="str">
        <f t="shared" si="628"/>
        <v>2024-04</v>
      </c>
      <c r="X2656">
        <f t="shared" si="629"/>
        <v>2024</v>
      </c>
    </row>
    <row r="2657" spans="1:24" x14ac:dyDescent="0.3">
      <c r="A2657">
        <f>'Raw_Data'!A2657</f>
        <v>2656</v>
      </c>
      <c r="B2657" t="str">
        <f>'Raw_Data'!B2657</f>
        <v>Customer 13</v>
      </c>
      <c r="C2657" t="str">
        <f>'Raw_Data'!C2657</f>
        <v>Desktop</v>
      </c>
      <c r="D2657">
        <f>'Raw_Data'!D2657</f>
        <v>1977</v>
      </c>
      <c r="E2657">
        <f>'Raw_Data'!E2657</f>
        <v>833</v>
      </c>
      <c r="F2657">
        <f>'Raw_Data'!F2657</f>
        <v>45402.624999988424</v>
      </c>
      <c r="G2657" t="str">
        <f t="shared" si="615"/>
        <v>Customer 13</v>
      </c>
      <c r="H2657" t="str">
        <f t="shared" si="616"/>
        <v>DESKTOP</v>
      </c>
      <c r="I2657" t="str">
        <f t="shared" si="617"/>
        <v>Changed</v>
      </c>
      <c r="J2657">
        <f t="shared" si="618"/>
        <v>1977</v>
      </c>
      <c r="K2657">
        <f t="shared" si="619"/>
        <v>833</v>
      </c>
      <c r="L2657" s="8">
        <f t="shared" si="620"/>
        <v>45402</v>
      </c>
      <c r="M2657" t="str">
        <f t="shared" ca="1" si="621"/>
        <v>OK</v>
      </c>
      <c r="P2657">
        <f t="shared" si="622"/>
        <v>2656</v>
      </c>
      <c r="Q2657" t="str">
        <f t="shared" si="623"/>
        <v>Customer 13</v>
      </c>
      <c r="R2657" t="str">
        <f t="shared" si="624"/>
        <v>DESKTOP</v>
      </c>
      <c r="S2657">
        <f t="shared" si="625"/>
        <v>1977</v>
      </c>
      <c r="T2657">
        <f t="shared" si="626"/>
        <v>833</v>
      </c>
      <c r="U2657" s="8">
        <f t="shared" si="627"/>
        <v>45402</v>
      </c>
      <c r="V2657" t="str" cm="1">
        <f t="array" ref="V2657">_xlfn.IFS(S2657 = "", "", S2657 &lt; 500, "Low", S2657 &lt; 1200, "Medium", TRUE, "High")</f>
        <v>High</v>
      </c>
      <c r="W2657" t="str">
        <f t="shared" si="628"/>
        <v>2024-04</v>
      </c>
      <c r="X2657">
        <f t="shared" si="629"/>
        <v>2024</v>
      </c>
    </row>
    <row r="2658" spans="1:24" x14ac:dyDescent="0.3">
      <c r="A2658">
        <f>'Raw_Data'!A2658</f>
        <v>2657</v>
      </c>
      <c r="B2658" t="str">
        <f>'Raw_Data'!B2658</f>
        <v>Customer 5</v>
      </c>
      <c r="C2658" t="str">
        <f>'Raw_Data'!C2658</f>
        <v>Desktop</v>
      </c>
      <c r="D2658">
        <f>'Raw_Data'!D2658</f>
        <v>1259</v>
      </c>
      <c r="E2658">
        <f>'Raw_Data'!E2658</f>
        <v>3236</v>
      </c>
      <c r="F2658">
        <f>'Raw_Data'!F2658</f>
        <v>45402.666666655095</v>
      </c>
      <c r="G2658" t="str">
        <f t="shared" si="615"/>
        <v>Customer 5</v>
      </c>
      <c r="H2658" t="str">
        <f t="shared" si="616"/>
        <v>DESKTOP</v>
      </c>
      <c r="I2658" t="str">
        <f t="shared" si="617"/>
        <v>Changed</v>
      </c>
      <c r="J2658">
        <f t="shared" si="618"/>
        <v>1259</v>
      </c>
      <c r="K2658">
        <f t="shared" si="619"/>
        <v>3236</v>
      </c>
      <c r="L2658" s="8">
        <f t="shared" si="620"/>
        <v>45402</v>
      </c>
      <c r="M2658" t="str">
        <f t="shared" ca="1" si="621"/>
        <v>OK</v>
      </c>
      <c r="P2658">
        <f t="shared" si="622"/>
        <v>2657</v>
      </c>
      <c r="Q2658" t="str">
        <f t="shared" si="623"/>
        <v>Customer 5</v>
      </c>
      <c r="R2658" t="str">
        <f t="shared" si="624"/>
        <v>DESKTOP</v>
      </c>
      <c r="S2658">
        <f t="shared" si="625"/>
        <v>1259</v>
      </c>
      <c r="T2658">
        <f t="shared" si="626"/>
        <v>3236</v>
      </c>
      <c r="U2658" s="8">
        <f t="shared" si="627"/>
        <v>45402</v>
      </c>
      <c r="V2658" t="str" cm="1">
        <f t="array" ref="V2658">_xlfn.IFS(S2658 = "", "", S2658 &lt; 500, "Low", S2658 &lt; 1200, "Medium", TRUE, "High")</f>
        <v>High</v>
      </c>
      <c r="W2658" t="str">
        <f t="shared" si="628"/>
        <v>2024-04</v>
      </c>
      <c r="X2658">
        <f t="shared" si="629"/>
        <v>2024</v>
      </c>
    </row>
    <row r="2659" spans="1:24" x14ac:dyDescent="0.3">
      <c r="A2659">
        <f>'Raw_Data'!A2659</f>
        <v>2658</v>
      </c>
      <c r="B2659" t="str">
        <f>'Raw_Data'!B2659</f>
        <v>Customer 15</v>
      </c>
      <c r="C2659" t="str">
        <f>'Raw_Data'!C2659</f>
        <v>Workstation</v>
      </c>
      <c r="D2659">
        <f>'Raw_Data'!D2659</f>
        <v>445</v>
      </c>
      <c r="E2659">
        <f>'Raw_Data'!E2659</f>
        <v>2875</v>
      </c>
      <c r="F2659">
        <f>'Raw_Data'!F2659</f>
        <v>45402.70833332176</v>
      </c>
      <c r="G2659" t="str">
        <f t="shared" si="615"/>
        <v>Customer 15</v>
      </c>
      <c r="H2659" t="str">
        <f t="shared" si="616"/>
        <v>WORKSTATION</v>
      </c>
      <c r="I2659" t="str">
        <f t="shared" si="617"/>
        <v>Changed</v>
      </c>
      <c r="J2659">
        <f t="shared" si="618"/>
        <v>445</v>
      </c>
      <c r="K2659">
        <f t="shared" si="619"/>
        <v>2875</v>
      </c>
      <c r="L2659" s="8">
        <f t="shared" si="620"/>
        <v>45402</v>
      </c>
      <c r="M2659" t="str">
        <f t="shared" ca="1" si="621"/>
        <v>OK</v>
      </c>
      <c r="P2659">
        <f t="shared" si="622"/>
        <v>2658</v>
      </c>
      <c r="Q2659" t="str">
        <f t="shared" si="623"/>
        <v>Customer 15</v>
      </c>
      <c r="R2659" t="str">
        <f t="shared" si="624"/>
        <v>WORKSTATION</v>
      </c>
      <c r="S2659">
        <f t="shared" si="625"/>
        <v>445</v>
      </c>
      <c r="T2659">
        <f t="shared" si="626"/>
        <v>2875</v>
      </c>
      <c r="U2659" s="8">
        <f t="shared" si="627"/>
        <v>45402</v>
      </c>
      <c r="V2659" t="str" cm="1">
        <f t="array" ref="V2659">_xlfn.IFS(S2659 = "", "", S2659 &lt; 500, "Low", S2659 &lt; 1200, "Medium", TRUE, "High")</f>
        <v>Low</v>
      </c>
      <c r="W2659" t="str">
        <f t="shared" si="628"/>
        <v>2024-04</v>
      </c>
      <c r="X2659">
        <f t="shared" si="629"/>
        <v>2024</v>
      </c>
    </row>
    <row r="2660" spans="1:24" x14ac:dyDescent="0.3">
      <c r="A2660">
        <f>'Raw_Data'!A2660</f>
        <v>2659</v>
      </c>
      <c r="B2660" t="str">
        <f>'Raw_Data'!B2660</f>
        <v>Customer 12</v>
      </c>
      <c r="C2660" t="str">
        <f>'Raw_Data'!C2660</f>
        <v>Workstation</v>
      </c>
      <c r="D2660">
        <f>'Raw_Data'!D2660</f>
        <v>3176</v>
      </c>
      <c r="E2660">
        <f>'Raw_Data'!E2660</f>
        <v>4116</v>
      </c>
      <c r="F2660">
        <f>'Raw_Data'!F2660</f>
        <v>45402.749999988424</v>
      </c>
      <c r="G2660" t="str">
        <f t="shared" si="615"/>
        <v>Customer 12</v>
      </c>
      <c r="H2660" t="str">
        <f t="shared" si="616"/>
        <v>WORKSTATION</v>
      </c>
      <c r="I2660" t="str">
        <f t="shared" si="617"/>
        <v>Changed</v>
      </c>
      <c r="J2660">
        <f t="shared" si="618"/>
        <v>3176</v>
      </c>
      <c r="K2660">
        <f t="shared" si="619"/>
        <v>4116</v>
      </c>
      <c r="L2660" s="8">
        <f t="shared" si="620"/>
        <v>45402</v>
      </c>
      <c r="M2660" t="str">
        <f t="shared" ca="1" si="621"/>
        <v>OK</v>
      </c>
      <c r="P2660">
        <f t="shared" si="622"/>
        <v>2659</v>
      </c>
      <c r="Q2660" t="str">
        <f t="shared" si="623"/>
        <v>Customer 12</v>
      </c>
      <c r="R2660" t="str">
        <f t="shared" si="624"/>
        <v>WORKSTATION</v>
      </c>
      <c r="S2660">
        <f t="shared" si="625"/>
        <v>3176</v>
      </c>
      <c r="T2660">
        <f t="shared" si="626"/>
        <v>4116</v>
      </c>
      <c r="U2660" s="8">
        <f t="shared" si="627"/>
        <v>45402</v>
      </c>
      <c r="V2660" t="str" cm="1">
        <f t="array" ref="V2660">_xlfn.IFS(S2660 = "", "", S2660 &lt; 500, "Low", S2660 &lt; 1200, "Medium", TRUE, "High")</f>
        <v>High</v>
      </c>
      <c r="W2660" t="str">
        <f t="shared" si="628"/>
        <v>2024-04</v>
      </c>
      <c r="X2660">
        <f t="shared" si="629"/>
        <v>2024</v>
      </c>
    </row>
    <row r="2661" spans="1:24" x14ac:dyDescent="0.3">
      <c r="A2661">
        <f>'Raw_Data'!A2661</f>
        <v>2660</v>
      </c>
      <c r="B2661" t="str">
        <f>'Raw_Data'!B2661</f>
        <v>Customer 4</v>
      </c>
      <c r="C2661" t="str">
        <f>'Raw_Data'!C2661</f>
        <v>Embedded</v>
      </c>
      <c r="D2661">
        <f>'Raw_Data'!D2661</f>
        <v>2459</v>
      </c>
      <c r="E2661">
        <f>'Raw_Data'!E2661</f>
        <v>252</v>
      </c>
      <c r="F2661">
        <f>'Raw_Data'!F2661</f>
        <v>45402.791666655095</v>
      </c>
      <c r="G2661" t="str">
        <f t="shared" si="615"/>
        <v>Customer 4</v>
      </c>
      <c r="H2661" t="str">
        <f t="shared" si="616"/>
        <v>EMBEDDED</v>
      </c>
      <c r="I2661" t="str">
        <f t="shared" si="617"/>
        <v>Changed</v>
      </c>
      <c r="J2661">
        <f t="shared" si="618"/>
        <v>2459</v>
      </c>
      <c r="K2661">
        <f t="shared" si="619"/>
        <v>252</v>
      </c>
      <c r="L2661" s="8">
        <f t="shared" si="620"/>
        <v>45402</v>
      </c>
      <c r="M2661" t="str">
        <f t="shared" ca="1" si="621"/>
        <v>OK</v>
      </c>
      <c r="P2661">
        <f t="shared" si="622"/>
        <v>2660</v>
      </c>
      <c r="Q2661" t="str">
        <f t="shared" si="623"/>
        <v>Customer 4</v>
      </c>
      <c r="R2661" t="str">
        <f t="shared" si="624"/>
        <v>EMBEDDED</v>
      </c>
      <c r="S2661">
        <f t="shared" si="625"/>
        <v>2459</v>
      </c>
      <c r="T2661">
        <f t="shared" si="626"/>
        <v>252</v>
      </c>
      <c r="U2661" s="8">
        <f t="shared" si="627"/>
        <v>45402</v>
      </c>
      <c r="V2661" t="str" cm="1">
        <f t="array" ref="V2661">_xlfn.IFS(S2661 = "", "", S2661 &lt; 500, "Low", S2661 &lt; 1200, "Medium", TRUE, "High")</f>
        <v>High</v>
      </c>
      <c r="W2661" t="str">
        <f t="shared" si="628"/>
        <v>2024-04</v>
      </c>
      <c r="X2661">
        <f t="shared" si="629"/>
        <v>2024</v>
      </c>
    </row>
    <row r="2662" spans="1:24" x14ac:dyDescent="0.3">
      <c r="A2662">
        <f>'Raw_Data'!A2662</f>
        <v>2661</v>
      </c>
      <c r="B2662" t="str">
        <f>'Raw_Data'!B2662</f>
        <v>Customer 11</v>
      </c>
      <c r="C2662" t="str">
        <f>'Raw_Data'!C2662</f>
        <v>Workstation</v>
      </c>
      <c r="D2662">
        <f>'Raw_Data'!D2662</f>
        <v>1354</v>
      </c>
      <c r="E2662">
        <f>'Raw_Data'!E2662</f>
        <v>2742</v>
      </c>
      <c r="F2662">
        <f>'Raw_Data'!F2662</f>
        <v>45402.83333332176</v>
      </c>
      <c r="G2662" t="str">
        <f t="shared" si="615"/>
        <v>Customer 11</v>
      </c>
      <c r="H2662" t="str">
        <f t="shared" si="616"/>
        <v>WORKSTATION</v>
      </c>
      <c r="I2662" t="str">
        <f t="shared" si="617"/>
        <v>Changed</v>
      </c>
      <c r="J2662">
        <f t="shared" si="618"/>
        <v>1354</v>
      </c>
      <c r="K2662">
        <f t="shared" si="619"/>
        <v>2742</v>
      </c>
      <c r="L2662" s="8">
        <f t="shared" si="620"/>
        <v>45402</v>
      </c>
      <c r="M2662" t="str">
        <f t="shared" ca="1" si="621"/>
        <v>OK</v>
      </c>
      <c r="P2662">
        <f t="shared" si="622"/>
        <v>2661</v>
      </c>
      <c r="Q2662" t="str">
        <f t="shared" si="623"/>
        <v>Customer 11</v>
      </c>
      <c r="R2662" t="str">
        <f t="shared" si="624"/>
        <v>WORKSTATION</v>
      </c>
      <c r="S2662">
        <f t="shared" si="625"/>
        <v>1354</v>
      </c>
      <c r="T2662">
        <f t="shared" si="626"/>
        <v>2742</v>
      </c>
      <c r="U2662" s="8">
        <f t="shared" si="627"/>
        <v>45402</v>
      </c>
      <c r="V2662" t="str" cm="1">
        <f t="array" ref="V2662">_xlfn.IFS(S2662 = "", "", S2662 &lt; 500, "Low", S2662 &lt; 1200, "Medium", TRUE, "High")</f>
        <v>High</v>
      </c>
      <c r="W2662" t="str">
        <f t="shared" si="628"/>
        <v>2024-04</v>
      </c>
      <c r="X2662">
        <f t="shared" si="629"/>
        <v>2024</v>
      </c>
    </row>
    <row r="2663" spans="1:24" x14ac:dyDescent="0.3">
      <c r="A2663">
        <f>'Raw_Data'!A2663</f>
        <v>2662</v>
      </c>
      <c r="B2663" t="str">
        <f>'Raw_Data'!B2663</f>
        <v>Customer 1</v>
      </c>
      <c r="C2663" t="str">
        <f>'Raw_Data'!C2663</f>
        <v>Mobile</v>
      </c>
      <c r="D2663">
        <f>'Raw_Data'!D2663</f>
        <v>1535</v>
      </c>
      <c r="E2663">
        <f>'Raw_Data'!E2663</f>
        <v>3067</v>
      </c>
      <c r="F2663">
        <f>'Raw_Data'!F2663</f>
        <v>45402.874999988424</v>
      </c>
      <c r="G2663" t="str">
        <f t="shared" si="615"/>
        <v>Customer 1</v>
      </c>
      <c r="H2663" t="str">
        <f t="shared" si="616"/>
        <v>MOBILE</v>
      </c>
      <c r="I2663" t="str">
        <f t="shared" si="617"/>
        <v>Changed</v>
      </c>
      <c r="J2663">
        <f t="shared" si="618"/>
        <v>1535</v>
      </c>
      <c r="K2663">
        <f t="shared" si="619"/>
        <v>3067</v>
      </c>
      <c r="L2663" s="8">
        <f t="shared" si="620"/>
        <v>45402</v>
      </c>
      <c r="M2663" t="str">
        <f t="shared" ca="1" si="621"/>
        <v>OK</v>
      </c>
      <c r="P2663">
        <f t="shared" si="622"/>
        <v>2662</v>
      </c>
      <c r="Q2663" t="str">
        <f t="shared" si="623"/>
        <v>Customer 1</v>
      </c>
      <c r="R2663" t="str">
        <f t="shared" si="624"/>
        <v>MOBILE</v>
      </c>
      <c r="S2663">
        <f t="shared" si="625"/>
        <v>1535</v>
      </c>
      <c r="T2663">
        <f t="shared" si="626"/>
        <v>3067</v>
      </c>
      <c r="U2663" s="8">
        <f t="shared" si="627"/>
        <v>45402</v>
      </c>
      <c r="V2663" t="str" cm="1">
        <f t="array" ref="V2663">_xlfn.IFS(S2663 = "", "", S2663 &lt; 500, "Low", S2663 &lt; 1200, "Medium", TRUE, "High")</f>
        <v>High</v>
      </c>
      <c r="W2663" t="str">
        <f t="shared" si="628"/>
        <v>2024-04</v>
      </c>
      <c r="X2663">
        <f t="shared" si="629"/>
        <v>2024</v>
      </c>
    </row>
    <row r="2664" spans="1:24" x14ac:dyDescent="0.3">
      <c r="A2664">
        <f>'Raw_Data'!A2664</f>
        <v>2663</v>
      </c>
      <c r="B2664" t="str">
        <f>'Raw_Data'!B2664</f>
        <v>Customer 4</v>
      </c>
      <c r="C2664" t="str">
        <f>'Raw_Data'!C2664</f>
        <v>Desktop</v>
      </c>
      <c r="D2664">
        <f>'Raw_Data'!D2664</f>
        <v>1350</v>
      </c>
      <c r="E2664">
        <f>'Raw_Data'!E2664</f>
        <v>1287</v>
      </c>
      <c r="F2664">
        <f>'Raw_Data'!F2664</f>
        <v>45402.916666655095</v>
      </c>
      <c r="G2664" t="str">
        <f t="shared" si="615"/>
        <v>Customer 4</v>
      </c>
      <c r="H2664" t="str">
        <f t="shared" si="616"/>
        <v>DESKTOP</v>
      </c>
      <c r="I2664" t="str">
        <f t="shared" si="617"/>
        <v>Changed</v>
      </c>
      <c r="J2664">
        <f t="shared" si="618"/>
        <v>1350</v>
      </c>
      <c r="K2664">
        <f t="shared" si="619"/>
        <v>1287</v>
      </c>
      <c r="L2664" s="8">
        <f t="shared" si="620"/>
        <v>45402</v>
      </c>
      <c r="M2664" t="str">
        <f t="shared" ca="1" si="621"/>
        <v>OK</v>
      </c>
      <c r="P2664">
        <f t="shared" si="622"/>
        <v>2663</v>
      </c>
      <c r="Q2664" t="str">
        <f t="shared" si="623"/>
        <v>Customer 4</v>
      </c>
      <c r="R2664" t="str">
        <f t="shared" si="624"/>
        <v>DESKTOP</v>
      </c>
      <c r="S2664">
        <f t="shared" si="625"/>
        <v>1350</v>
      </c>
      <c r="T2664">
        <f t="shared" si="626"/>
        <v>1287</v>
      </c>
      <c r="U2664" s="8">
        <f t="shared" si="627"/>
        <v>45402</v>
      </c>
      <c r="V2664" t="str" cm="1">
        <f t="array" ref="V2664">_xlfn.IFS(S2664 = "", "", S2664 &lt; 500, "Low", S2664 &lt; 1200, "Medium", TRUE, "High")</f>
        <v>High</v>
      </c>
      <c r="W2664" t="str">
        <f t="shared" si="628"/>
        <v>2024-04</v>
      </c>
      <c r="X2664">
        <f t="shared" si="629"/>
        <v>2024</v>
      </c>
    </row>
    <row r="2665" spans="1:24" x14ac:dyDescent="0.3">
      <c r="A2665">
        <f>'Raw_Data'!A2665</f>
        <v>2664</v>
      </c>
      <c r="B2665" t="str">
        <f>'Raw_Data'!B2665</f>
        <v>Customer 12</v>
      </c>
      <c r="C2665" t="str">
        <f>'Raw_Data'!C2665</f>
        <v>Mobile</v>
      </c>
      <c r="D2665">
        <f>'Raw_Data'!D2665</f>
        <v>680</v>
      </c>
      <c r="E2665">
        <f>'Raw_Data'!E2665</f>
        <v>3398</v>
      </c>
      <c r="F2665">
        <f>'Raw_Data'!F2665</f>
        <v>45402.95833332176</v>
      </c>
      <c r="G2665" t="str">
        <f t="shared" si="615"/>
        <v>Customer 12</v>
      </c>
      <c r="H2665" t="str">
        <f t="shared" si="616"/>
        <v>MOBILE</v>
      </c>
      <c r="I2665" t="str">
        <f t="shared" si="617"/>
        <v>Changed</v>
      </c>
      <c r="J2665">
        <f t="shared" si="618"/>
        <v>680</v>
      </c>
      <c r="K2665">
        <f t="shared" si="619"/>
        <v>3398</v>
      </c>
      <c r="L2665" s="8">
        <f t="shared" si="620"/>
        <v>45402</v>
      </c>
      <c r="M2665" t="str">
        <f t="shared" ca="1" si="621"/>
        <v>OK</v>
      </c>
      <c r="P2665">
        <f t="shared" si="622"/>
        <v>2664</v>
      </c>
      <c r="Q2665" t="str">
        <f t="shared" si="623"/>
        <v>Customer 12</v>
      </c>
      <c r="R2665" t="str">
        <f t="shared" si="624"/>
        <v>MOBILE</v>
      </c>
      <c r="S2665">
        <f t="shared" si="625"/>
        <v>680</v>
      </c>
      <c r="T2665">
        <f t="shared" si="626"/>
        <v>3398</v>
      </c>
      <c r="U2665" s="8">
        <f t="shared" si="627"/>
        <v>45402</v>
      </c>
      <c r="V2665" t="str" cm="1">
        <f t="array" ref="V2665">_xlfn.IFS(S2665 = "", "", S2665 &lt; 500, "Low", S2665 &lt; 1200, "Medium", TRUE, "High")</f>
        <v>Medium</v>
      </c>
      <c r="W2665" t="str">
        <f t="shared" si="628"/>
        <v>2024-04</v>
      </c>
      <c r="X2665">
        <f t="shared" si="629"/>
        <v>2024</v>
      </c>
    </row>
    <row r="2666" spans="1:24" x14ac:dyDescent="0.3">
      <c r="A2666">
        <f>'Raw_Data'!A2666</f>
        <v>2665</v>
      </c>
      <c r="B2666" t="str">
        <f>'Raw_Data'!B2666</f>
        <v>Customer 11</v>
      </c>
      <c r="C2666" t="str">
        <f>'Raw_Data'!C2666</f>
        <v>Mobile</v>
      </c>
      <c r="D2666">
        <f>'Raw_Data'!D2666</f>
        <v>2921</v>
      </c>
      <c r="E2666">
        <f>'Raw_Data'!E2666</f>
        <v>3442</v>
      </c>
      <c r="F2666">
        <f>'Raw_Data'!F2666</f>
        <v>45402.999999988424</v>
      </c>
      <c r="G2666" t="str">
        <f t="shared" si="615"/>
        <v>Customer 11</v>
      </c>
      <c r="H2666" t="str">
        <f t="shared" si="616"/>
        <v>MOBILE</v>
      </c>
      <c r="I2666" t="str">
        <f t="shared" si="617"/>
        <v>Changed</v>
      </c>
      <c r="J2666">
        <f t="shared" si="618"/>
        <v>2921</v>
      </c>
      <c r="K2666">
        <f t="shared" si="619"/>
        <v>3442</v>
      </c>
      <c r="L2666" s="8">
        <f t="shared" si="620"/>
        <v>45402</v>
      </c>
      <c r="M2666" t="str">
        <f t="shared" ca="1" si="621"/>
        <v>OK</v>
      </c>
      <c r="P2666">
        <f t="shared" si="622"/>
        <v>2665</v>
      </c>
      <c r="Q2666" t="str">
        <f t="shared" si="623"/>
        <v>Customer 11</v>
      </c>
      <c r="R2666" t="str">
        <f t="shared" si="624"/>
        <v>MOBILE</v>
      </c>
      <c r="S2666">
        <f t="shared" si="625"/>
        <v>2921</v>
      </c>
      <c r="T2666">
        <f t="shared" si="626"/>
        <v>3442</v>
      </c>
      <c r="U2666" s="8">
        <f t="shared" si="627"/>
        <v>45402</v>
      </c>
      <c r="V2666" t="str" cm="1">
        <f t="array" ref="V2666">_xlfn.IFS(S2666 = "", "", S2666 &lt; 500, "Low", S2666 &lt; 1200, "Medium", TRUE, "High")</f>
        <v>High</v>
      </c>
      <c r="W2666" t="str">
        <f t="shared" si="628"/>
        <v>2024-04</v>
      </c>
      <c r="X2666">
        <f t="shared" si="629"/>
        <v>2024</v>
      </c>
    </row>
    <row r="2667" spans="1:24" x14ac:dyDescent="0.3">
      <c r="A2667">
        <f>'Raw_Data'!A2667</f>
        <v>2666</v>
      </c>
      <c r="B2667" t="str">
        <f>'Raw_Data'!B2667</f>
        <v>Customer 2</v>
      </c>
      <c r="C2667" t="str">
        <f>'Raw_Data'!C2667</f>
        <v>Mobile</v>
      </c>
      <c r="D2667">
        <f>'Raw_Data'!D2667</f>
        <v>2861</v>
      </c>
      <c r="E2667">
        <f>'Raw_Data'!E2667</f>
        <v>4631</v>
      </c>
      <c r="F2667">
        <f>'Raw_Data'!F2667</f>
        <v>45403.041666655095</v>
      </c>
      <c r="G2667" t="str">
        <f t="shared" si="615"/>
        <v>Customer 2</v>
      </c>
      <c r="H2667" t="str">
        <f t="shared" si="616"/>
        <v>MOBILE</v>
      </c>
      <c r="I2667" t="str">
        <f t="shared" si="617"/>
        <v>Changed</v>
      </c>
      <c r="J2667">
        <f t="shared" si="618"/>
        <v>2861</v>
      </c>
      <c r="K2667">
        <f t="shared" si="619"/>
        <v>4631</v>
      </c>
      <c r="L2667" s="8">
        <f t="shared" si="620"/>
        <v>45403</v>
      </c>
      <c r="M2667" t="str">
        <f t="shared" ca="1" si="621"/>
        <v>OK</v>
      </c>
      <c r="P2667">
        <f t="shared" si="622"/>
        <v>2666</v>
      </c>
      <c r="Q2667" t="str">
        <f t="shared" si="623"/>
        <v>Customer 2</v>
      </c>
      <c r="R2667" t="str">
        <f t="shared" si="624"/>
        <v>MOBILE</v>
      </c>
      <c r="S2667">
        <f t="shared" si="625"/>
        <v>2861</v>
      </c>
      <c r="T2667">
        <f t="shared" si="626"/>
        <v>4631</v>
      </c>
      <c r="U2667" s="8">
        <f t="shared" si="627"/>
        <v>45403</v>
      </c>
      <c r="V2667" t="str" cm="1">
        <f t="array" ref="V2667">_xlfn.IFS(S2667 = "", "", S2667 &lt; 500, "Low", S2667 &lt; 1200, "Medium", TRUE, "High")</f>
        <v>High</v>
      </c>
      <c r="W2667" t="str">
        <f t="shared" si="628"/>
        <v>2024-04</v>
      </c>
      <c r="X2667">
        <f t="shared" si="629"/>
        <v>2024</v>
      </c>
    </row>
    <row r="2668" spans="1:24" x14ac:dyDescent="0.3">
      <c r="A2668">
        <f>'Raw_Data'!A2668</f>
        <v>2667</v>
      </c>
      <c r="B2668" t="str">
        <f>'Raw_Data'!B2668</f>
        <v>Customer 14</v>
      </c>
      <c r="C2668" t="str">
        <f>'Raw_Data'!C2668</f>
        <v>Workstation</v>
      </c>
      <c r="D2668">
        <f>'Raw_Data'!D2668</f>
        <v>2325</v>
      </c>
      <c r="E2668">
        <f>'Raw_Data'!E2668</f>
        <v>2126</v>
      </c>
      <c r="F2668">
        <f>'Raw_Data'!F2668</f>
        <v>45403.08333332176</v>
      </c>
      <c r="G2668" t="str">
        <f t="shared" si="615"/>
        <v>Customer 14</v>
      </c>
      <c r="H2668" t="str">
        <f t="shared" si="616"/>
        <v>WORKSTATION</v>
      </c>
      <c r="I2668" t="str">
        <f t="shared" si="617"/>
        <v>Changed</v>
      </c>
      <c r="J2668">
        <f t="shared" si="618"/>
        <v>2325</v>
      </c>
      <c r="K2668">
        <f t="shared" si="619"/>
        <v>2126</v>
      </c>
      <c r="L2668" s="8">
        <f t="shared" si="620"/>
        <v>45403</v>
      </c>
      <c r="M2668" t="str">
        <f t="shared" ca="1" si="621"/>
        <v>OK</v>
      </c>
      <c r="P2668">
        <f t="shared" si="622"/>
        <v>2667</v>
      </c>
      <c r="Q2668" t="str">
        <f t="shared" si="623"/>
        <v>Customer 14</v>
      </c>
      <c r="R2668" t="str">
        <f t="shared" si="624"/>
        <v>WORKSTATION</v>
      </c>
      <c r="S2668">
        <f t="shared" si="625"/>
        <v>2325</v>
      </c>
      <c r="T2668">
        <f t="shared" si="626"/>
        <v>2126</v>
      </c>
      <c r="U2668" s="8">
        <f t="shared" si="627"/>
        <v>45403</v>
      </c>
      <c r="V2668" t="str" cm="1">
        <f t="array" ref="V2668">_xlfn.IFS(S2668 = "", "", S2668 &lt; 500, "Low", S2668 &lt; 1200, "Medium", TRUE, "High")</f>
        <v>High</v>
      </c>
      <c r="W2668" t="str">
        <f t="shared" si="628"/>
        <v>2024-04</v>
      </c>
      <c r="X2668">
        <f t="shared" si="629"/>
        <v>2024</v>
      </c>
    </row>
    <row r="2669" spans="1:24" x14ac:dyDescent="0.3">
      <c r="A2669">
        <f>'Raw_Data'!A2669</f>
        <v>2668</v>
      </c>
      <c r="B2669" t="str">
        <f>'Raw_Data'!B2669</f>
        <v>Customer 1</v>
      </c>
      <c r="C2669" t="str">
        <f>'Raw_Data'!C2669</f>
        <v>Desktop</v>
      </c>
      <c r="D2669">
        <f>'Raw_Data'!D2669</f>
        <v>3359</v>
      </c>
      <c r="E2669">
        <f>'Raw_Data'!E2669</f>
        <v>1630</v>
      </c>
      <c r="F2669">
        <f>'Raw_Data'!F2669</f>
        <v>45403.124999988424</v>
      </c>
      <c r="G2669" t="str">
        <f t="shared" si="615"/>
        <v>Customer 1</v>
      </c>
      <c r="H2669" t="str">
        <f t="shared" si="616"/>
        <v>DESKTOP</v>
      </c>
      <c r="I2669" t="str">
        <f t="shared" si="617"/>
        <v>Changed</v>
      </c>
      <c r="J2669">
        <f t="shared" si="618"/>
        <v>3359</v>
      </c>
      <c r="K2669">
        <f t="shared" si="619"/>
        <v>1630</v>
      </c>
      <c r="L2669" s="8">
        <f t="shared" si="620"/>
        <v>45403</v>
      </c>
      <c r="M2669" t="str">
        <f t="shared" ca="1" si="621"/>
        <v>OK</v>
      </c>
      <c r="P2669">
        <f t="shared" si="622"/>
        <v>2668</v>
      </c>
      <c r="Q2669" t="str">
        <f t="shared" si="623"/>
        <v>Customer 1</v>
      </c>
      <c r="R2669" t="str">
        <f t="shared" si="624"/>
        <v>DESKTOP</v>
      </c>
      <c r="S2669">
        <f t="shared" si="625"/>
        <v>3359</v>
      </c>
      <c r="T2669">
        <f t="shared" si="626"/>
        <v>1630</v>
      </c>
      <c r="U2669" s="8">
        <f t="shared" si="627"/>
        <v>45403</v>
      </c>
      <c r="V2669" t="str" cm="1">
        <f t="array" ref="V2669">_xlfn.IFS(S2669 = "", "", S2669 &lt; 500, "Low", S2669 &lt; 1200, "Medium", TRUE, "High")</f>
        <v>High</v>
      </c>
      <c r="W2669" t="str">
        <f t="shared" si="628"/>
        <v>2024-04</v>
      </c>
      <c r="X2669">
        <f t="shared" si="629"/>
        <v>2024</v>
      </c>
    </row>
    <row r="2670" spans="1:24" x14ac:dyDescent="0.3">
      <c r="A2670">
        <f>'Raw_Data'!A2670</f>
        <v>2669</v>
      </c>
      <c r="B2670" t="str">
        <f>'Raw_Data'!B2670</f>
        <v>Customer 11</v>
      </c>
      <c r="C2670" t="str">
        <f>'Raw_Data'!C2670</f>
        <v>Workstation</v>
      </c>
      <c r="D2670">
        <f>'Raw_Data'!D2670</f>
        <v>3330</v>
      </c>
      <c r="E2670">
        <f>'Raw_Data'!E2670</f>
        <v>1272</v>
      </c>
      <c r="F2670">
        <f>'Raw_Data'!F2670</f>
        <v>45403.166666655095</v>
      </c>
      <c r="G2670" t="str">
        <f t="shared" si="615"/>
        <v>Customer 11</v>
      </c>
      <c r="H2670" t="str">
        <f t="shared" si="616"/>
        <v>WORKSTATION</v>
      </c>
      <c r="I2670" t="str">
        <f t="shared" si="617"/>
        <v>Changed</v>
      </c>
      <c r="J2670">
        <f t="shared" si="618"/>
        <v>3330</v>
      </c>
      <c r="K2670">
        <f t="shared" si="619"/>
        <v>1272</v>
      </c>
      <c r="L2670" s="8">
        <f t="shared" si="620"/>
        <v>45403</v>
      </c>
      <c r="M2670" t="str">
        <f t="shared" ca="1" si="621"/>
        <v>OK</v>
      </c>
      <c r="P2670">
        <f t="shared" si="622"/>
        <v>2669</v>
      </c>
      <c r="Q2670" t="str">
        <f t="shared" si="623"/>
        <v>Customer 11</v>
      </c>
      <c r="R2670" t="str">
        <f t="shared" si="624"/>
        <v>WORKSTATION</v>
      </c>
      <c r="S2670">
        <f t="shared" si="625"/>
        <v>3330</v>
      </c>
      <c r="T2670">
        <f t="shared" si="626"/>
        <v>1272</v>
      </c>
      <c r="U2670" s="8">
        <f t="shared" si="627"/>
        <v>45403</v>
      </c>
      <c r="V2670" t="str" cm="1">
        <f t="array" ref="V2670">_xlfn.IFS(S2670 = "", "", S2670 &lt; 500, "Low", S2670 &lt; 1200, "Medium", TRUE, "High")</f>
        <v>High</v>
      </c>
      <c r="W2670" t="str">
        <f t="shared" si="628"/>
        <v>2024-04</v>
      </c>
      <c r="X2670">
        <f t="shared" si="629"/>
        <v>2024</v>
      </c>
    </row>
    <row r="2671" spans="1:24" x14ac:dyDescent="0.3">
      <c r="A2671">
        <f>'Raw_Data'!A2671</f>
        <v>2670</v>
      </c>
      <c r="B2671" t="str">
        <f>'Raw_Data'!B2671</f>
        <v>Customer 7</v>
      </c>
      <c r="C2671" t="str">
        <f>'Raw_Data'!C2671</f>
        <v>Workstation</v>
      </c>
      <c r="D2671">
        <f>'Raw_Data'!D2671</f>
        <v>1793</v>
      </c>
      <c r="E2671">
        <f>'Raw_Data'!E2671</f>
        <v>495</v>
      </c>
      <c r="F2671">
        <f>'Raw_Data'!F2671</f>
        <v>45403.20833332176</v>
      </c>
      <c r="G2671" t="str">
        <f t="shared" si="615"/>
        <v>Customer 7</v>
      </c>
      <c r="H2671" t="str">
        <f t="shared" si="616"/>
        <v>WORKSTATION</v>
      </c>
      <c r="I2671" t="str">
        <f t="shared" si="617"/>
        <v>Changed</v>
      </c>
      <c r="J2671">
        <f t="shared" si="618"/>
        <v>1793</v>
      </c>
      <c r="K2671">
        <f t="shared" si="619"/>
        <v>495</v>
      </c>
      <c r="L2671" s="8">
        <f t="shared" si="620"/>
        <v>45403</v>
      </c>
      <c r="M2671" t="str">
        <f t="shared" ca="1" si="621"/>
        <v>OK</v>
      </c>
      <c r="P2671">
        <f t="shared" si="622"/>
        <v>2670</v>
      </c>
      <c r="Q2671" t="str">
        <f t="shared" si="623"/>
        <v>Customer 7</v>
      </c>
      <c r="R2671" t="str">
        <f t="shared" si="624"/>
        <v>WORKSTATION</v>
      </c>
      <c r="S2671">
        <f t="shared" si="625"/>
        <v>1793</v>
      </c>
      <c r="T2671">
        <f t="shared" si="626"/>
        <v>495</v>
      </c>
      <c r="U2671" s="8">
        <f t="shared" si="627"/>
        <v>45403</v>
      </c>
      <c r="V2671" t="str" cm="1">
        <f t="array" ref="V2671">_xlfn.IFS(S2671 = "", "", S2671 &lt; 500, "Low", S2671 &lt; 1200, "Medium", TRUE, "High")</f>
        <v>High</v>
      </c>
      <c r="W2671" t="str">
        <f t="shared" si="628"/>
        <v>2024-04</v>
      </c>
      <c r="X2671">
        <f t="shared" si="629"/>
        <v>2024</v>
      </c>
    </row>
    <row r="2672" spans="1:24" x14ac:dyDescent="0.3">
      <c r="A2672">
        <f>'Raw_Data'!A2672</f>
        <v>2671</v>
      </c>
      <c r="B2672" t="str">
        <f>'Raw_Data'!B2672</f>
        <v>Customer 13</v>
      </c>
      <c r="C2672" t="str">
        <f>'Raw_Data'!C2672</f>
        <v>Mobile</v>
      </c>
      <c r="D2672">
        <f>'Raw_Data'!D2672</f>
        <v>3864</v>
      </c>
      <c r="E2672">
        <f>'Raw_Data'!E2672</f>
        <v>1704</v>
      </c>
      <c r="F2672">
        <f>'Raw_Data'!F2672</f>
        <v>45403.249999988424</v>
      </c>
      <c r="G2672" t="str">
        <f t="shared" si="615"/>
        <v>Customer 13</v>
      </c>
      <c r="H2672" t="str">
        <f t="shared" si="616"/>
        <v>MOBILE</v>
      </c>
      <c r="I2672" t="str">
        <f t="shared" si="617"/>
        <v>Changed</v>
      </c>
      <c r="J2672">
        <f t="shared" si="618"/>
        <v>3864</v>
      </c>
      <c r="K2672">
        <f t="shared" si="619"/>
        <v>1704</v>
      </c>
      <c r="L2672" s="8">
        <f t="shared" si="620"/>
        <v>45403</v>
      </c>
      <c r="M2672" t="str">
        <f t="shared" ca="1" si="621"/>
        <v>OK</v>
      </c>
      <c r="P2672">
        <f t="shared" si="622"/>
        <v>2671</v>
      </c>
      <c r="Q2672" t="str">
        <f t="shared" si="623"/>
        <v>Customer 13</v>
      </c>
      <c r="R2672" t="str">
        <f t="shared" si="624"/>
        <v>MOBILE</v>
      </c>
      <c r="S2672">
        <f t="shared" si="625"/>
        <v>3864</v>
      </c>
      <c r="T2672">
        <f t="shared" si="626"/>
        <v>1704</v>
      </c>
      <c r="U2672" s="8">
        <f t="shared" si="627"/>
        <v>45403</v>
      </c>
      <c r="V2672" t="str" cm="1">
        <f t="array" ref="V2672">_xlfn.IFS(S2672 = "", "", S2672 &lt; 500, "Low", S2672 &lt; 1200, "Medium", TRUE, "High")</f>
        <v>High</v>
      </c>
      <c r="W2672" t="str">
        <f t="shared" si="628"/>
        <v>2024-04</v>
      </c>
      <c r="X2672">
        <f t="shared" si="629"/>
        <v>2024</v>
      </c>
    </row>
    <row r="2673" spans="1:24" x14ac:dyDescent="0.3">
      <c r="A2673">
        <f>'Raw_Data'!A2673</f>
        <v>2672</v>
      </c>
      <c r="B2673" t="str">
        <f>'Raw_Data'!B2673</f>
        <v>Customer 3</v>
      </c>
      <c r="C2673" t="str">
        <f>'Raw_Data'!C2673</f>
        <v>Embedded</v>
      </c>
      <c r="D2673">
        <f>'Raw_Data'!D2673</f>
        <v>1769</v>
      </c>
      <c r="E2673">
        <f>'Raw_Data'!E2673</f>
        <v>108</v>
      </c>
      <c r="F2673">
        <f>'Raw_Data'!F2673</f>
        <v>45403.291666655095</v>
      </c>
      <c r="G2673" t="str">
        <f t="shared" si="615"/>
        <v>Customer 3</v>
      </c>
      <c r="H2673" t="str">
        <f t="shared" si="616"/>
        <v>EMBEDDED</v>
      </c>
      <c r="I2673" t="str">
        <f t="shared" si="617"/>
        <v>Changed</v>
      </c>
      <c r="J2673">
        <f t="shared" si="618"/>
        <v>1769</v>
      </c>
      <c r="K2673">
        <f t="shared" si="619"/>
        <v>108</v>
      </c>
      <c r="L2673" s="8">
        <f t="shared" si="620"/>
        <v>45403</v>
      </c>
      <c r="M2673" t="str">
        <f t="shared" ca="1" si="621"/>
        <v>OK</v>
      </c>
      <c r="P2673">
        <f t="shared" si="622"/>
        <v>2672</v>
      </c>
      <c r="Q2673" t="str">
        <f t="shared" si="623"/>
        <v>Customer 3</v>
      </c>
      <c r="R2673" t="str">
        <f t="shared" si="624"/>
        <v>EMBEDDED</v>
      </c>
      <c r="S2673">
        <f t="shared" si="625"/>
        <v>1769</v>
      </c>
      <c r="T2673">
        <f t="shared" si="626"/>
        <v>108</v>
      </c>
      <c r="U2673" s="8">
        <f t="shared" si="627"/>
        <v>45403</v>
      </c>
      <c r="V2673" t="str" cm="1">
        <f t="array" ref="V2673">_xlfn.IFS(S2673 = "", "", S2673 &lt; 500, "Low", S2673 &lt; 1200, "Medium", TRUE, "High")</f>
        <v>High</v>
      </c>
      <c r="W2673" t="str">
        <f t="shared" si="628"/>
        <v>2024-04</v>
      </c>
      <c r="X2673">
        <f t="shared" si="629"/>
        <v>2024</v>
      </c>
    </row>
    <row r="2674" spans="1:24" x14ac:dyDescent="0.3">
      <c r="A2674">
        <f>'Raw_Data'!A2674</f>
        <v>2673</v>
      </c>
      <c r="B2674" t="str">
        <f>'Raw_Data'!B2674</f>
        <v>Customer 13</v>
      </c>
      <c r="C2674" t="str">
        <f>'Raw_Data'!C2674</f>
        <v>Workstation</v>
      </c>
      <c r="D2674">
        <f>'Raw_Data'!D2674</f>
        <v>3098</v>
      </c>
      <c r="E2674">
        <f>'Raw_Data'!E2674</f>
        <v>4970</v>
      </c>
      <c r="F2674">
        <f>'Raw_Data'!F2674</f>
        <v>45403.33333332176</v>
      </c>
      <c r="G2674" t="str">
        <f t="shared" si="615"/>
        <v>Customer 13</v>
      </c>
      <c r="H2674" t="str">
        <f t="shared" si="616"/>
        <v>WORKSTATION</v>
      </c>
      <c r="I2674" t="str">
        <f t="shared" si="617"/>
        <v>Changed</v>
      </c>
      <c r="J2674">
        <f t="shared" si="618"/>
        <v>3098</v>
      </c>
      <c r="K2674">
        <f t="shared" si="619"/>
        <v>4970</v>
      </c>
      <c r="L2674" s="8">
        <f t="shared" si="620"/>
        <v>45403</v>
      </c>
      <c r="M2674" t="str">
        <f t="shared" ca="1" si="621"/>
        <v>OK</v>
      </c>
      <c r="P2674">
        <f t="shared" si="622"/>
        <v>2673</v>
      </c>
      <c r="Q2674" t="str">
        <f t="shared" si="623"/>
        <v>Customer 13</v>
      </c>
      <c r="R2674" t="str">
        <f t="shared" si="624"/>
        <v>WORKSTATION</v>
      </c>
      <c r="S2674">
        <f t="shared" si="625"/>
        <v>3098</v>
      </c>
      <c r="T2674">
        <f t="shared" si="626"/>
        <v>4970</v>
      </c>
      <c r="U2674" s="8">
        <f t="shared" si="627"/>
        <v>45403</v>
      </c>
      <c r="V2674" t="str" cm="1">
        <f t="array" ref="V2674">_xlfn.IFS(S2674 = "", "", S2674 &lt; 500, "Low", S2674 &lt; 1200, "Medium", TRUE, "High")</f>
        <v>High</v>
      </c>
      <c r="W2674" t="str">
        <f t="shared" si="628"/>
        <v>2024-04</v>
      </c>
      <c r="X2674">
        <f t="shared" si="629"/>
        <v>2024</v>
      </c>
    </row>
    <row r="2675" spans="1:24" x14ac:dyDescent="0.3">
      <c r="A2675">
        <f>'Raw_Data'!A2675</f>
        <v>2674</v>
      </c>
      <c r="B2675" t="str">
        <f>'Raw_Data'!B2675</f>
        <v>Customer 12</v>
      </c>
      <c r="C2675" t="str">
        <f>'Raw_Data'!C2675</f>
        <v>Workstation</v>
      </c>
      <c r="D2675">
        <f>'Raw_Data'!D2675</f>
        <v>3864</v>
      </c>
      <c r="E2675">
        <f>'Raw_Data'!E2675</f>
        <v>864</v>
      </c>
      <c r="F2675">
        <f>'Raw_Data'!F2675</f>
        <v>45403.374999988424</v>
      </c>
      <c r="G2675" t="str">
        <f t="shared" si="615"/>
        <v>Customer 12</v>
      </c>
      <c r="H2675" t="str">
        <f t="shared" si="616"/>
        <v>WORKSTATION</v>
      </c>
      <c r="I2675" t="str">
        <f t="shared" si="617"/>
        <v>Changed</v>
      </c>
      <c r="J2675">
        <f t="shared" si="618"/>
        <v>3864</v>
      </c>
      <c r="K2675">
        <f t="shared" si="619"/>
        <v>864</v>
      </c>
      <c r="L2675" s="8">
        <f t="shared" si="620"/>
        <v>45403</v>
      </c>
      <c r="M2675" t="str">
        <f t="shared" ca="1" si="621"/>
        <v>OK</v>
      </c>
      <c r="P2675">
        <f t="shared" si="622"/>
        <v>2674</v>
      </c>
      <c r="Q2675" t="str">
        <f t="shared" si="623"/>
        <v>Customer 12</v>
      </c>
      <c r="R2675" t="str">
        <f t="shared" si="624"/>
        <v>WORKSTATION</v>
      </c>
      <c r="S2675">
        <f t="shared" si="625"/>
        <v>3864</v>
      </c>
      <c r="T2675">
        <f t="shared" si="626"/>
        <v>864</v>
      </c>
      <c r="U2675" s="8">
        <f t="shared" si="627"/>
        <v>45403</v>
      </c>
      <c r="V2675" t="str" cm="1">
        <f t="array" ref="V2675">_xlfn.IFS(S2675 = "", "", S2675 &lt; 500, "Low", S2675 &lt; 1200, "Medium", TRUE, "High")</f>
        <v>High</v>
      </c>
      <c r="W2675" t="str">
        <f t="shared" si="628"/>
        <v>2024-04</v>
      </c>
      <c r="X2675">
        <f t="shared" si="629"/>
        <v>2024</v>
      </c>
    </row>
    <row r="2676" spans="1:24" x14ac:dyDescent="0.3">
      <c r="A2676">
        <f>'Raw_Data'!A2676</f>
        <v>2675</v>
      </c>
      <c r="B2676" t="str">
        <f>'Raw_Data'!B2676</f>
        <v>Customer 8</v>
      </c>
      <c r="C2676" t="str">
        <f>'Raw_Data'!C2676</f>
        <v>Mobile</v>
      </c>
      <c r="D2676">
        <f>'Raw_Data'!D2676</f>
        <v>2838</v>
      </c>
      <c r="E2676">
        <f>'Raw_Data'!E2676</f>
        <v>582</v>
      </c>
      <c r="F2676">
        <f>'Raw_Data'!F2676</f>
        <v>45403.416666655095</v>
      </c>
      <c r="G2676" t="str">
        <f t="shared" si="615"/>
        <v>Customer 8</v>
      </c>
      <c r="H2676" t="str">
        <f t="shared" si="616"/>
        <v>MOBILE</v>
      </c>
      <c r="I2676" t="str">
        <f t="shared" si="617"/>
        <v>Changed</v>
      </c>
      <c r="J2676">
        <f t="shared" si="618"/>
        <v>2838</v>
      </c>
      <c r="K2676">
        <f t="shared" si="619"/>
        <v>582</v>
      </c>
      <c r="L2676" s="8">
        <f t="shared" si="620"/>
        <v>45403</v>
      </c>
      <c r="M2676" t="str">
        <f t="shared" ca="1" si="621"/>
        <v>OK</v>
      </c>
      <c r="P2676">
        <f t="shared" si="622"/>
        <v>2675</v>
      </c>
      <c r="Q2676" t="str">
        <f t="shared" si="623"/>
        <v>Customer 8</v>
      </c>
      <c r="R2676" t="str">
        <f t="shared" si="624"/>
        <v>MOBILE</v>
      </c>
      <c r="S2676">
        <f t="shared" si="625"/>
        <v>2838</v>
      </c>
      <c r="T2676">
        <f t="shared" si="626"/>
        <v>582</v>
      </c>
      <c r="U2676" s="8">
        <f t="shared" si="627"/>
        <v>45403</v>
      </c>
      <c r="V2676" t="str" cm="1">
        <f t="array" ref="V2676">_xlfn.IFS(S2676 = "", "", S2676 &lt; 500, "Low", S2676 &lt; 1200, "Medium", TRUE, "High")</f>
        <v>High</v>
      </c>
      <c r="W2676" t="str">
        <f t="shared" si="628"/>
        <v>2024-04</v>
      </c>
      <c r="X2676">
        <f t="shared" si="629"/>
        <v>2024</v>
      </c>
    </row>
    <row r="2677" spans="1:24" x14ac:dyDescent="0.3">
      <c r="A2677">
        <f>'Raw_Data'!A2677</f>
        <v>2676</v>
      </c>
      <c r="B2677" t="str">
        <f>'Raw_Data'!B2677</f>
        <v>Customer 3</v>
      </c>
      <c r="C2677" t="str">
        <f>'Raw_Data'!C2677</f>
        <v>Mobile</v>
      </c>
      <c r="D2677">
        <f>'Raw_Data'!D2677</f>
        <v>3393</v>
      </c>
      <c r="E2677">
        <f>'Raw_Data'!E2677</f>
        <v>1045</v>
      </c>
      <c r="F2677">
        <f>'Raw_Data'!F2677</f>
        <v>45403.45833332176</v>
      </c>
      <c r="G2677" t="str">
        <f t="shared" si="615"/>
        <v>Customer 3</v>
      </c>
      <c r="H2677" t="str">
        <f t="shared" si="616"/>
        <v>MOBILE</v>
      </c>
      <c r="I2677" t="str">
        <f t="shared" si="617"/>
        <v>Changed</v>
      </c>
      <c r="J2677">
        <f t="shared" si="618"/>
        <v>3393</v>
      </c>
      <c r="K2677">
        <f t="shared" si="619"/>
        <v>1045</v>
      </c>
      <c r="L2677" s="8">
        <f t="shared" si="620"/>
        <v>45403</v>
      </c>
      <c r="M2677" t="str">
        <f t="shared" ca="1" si="621"/>
        <v>OK</v>
      </c>
      <c r="P2677">
        <f t="shared" si="622"/>
        <v>2676</v>
      </c>
      <c r="Q2677" t="str">
        <f t="shared" si="623"/>
        <v>Customer 3</v>
      </c>
      <c r="R2677" t="str">
        <f t="shared" si="624"/>
        <v>MOBILE</v>
      </c>
      <c r="S2677">
        <f t="shared" si="625"/>
        <v>3393</v>
      </c>
      <c r="T2677">
        <f t="shared" si="626"/>
        <v>1045</v>
      </c>
      <c r="U2677" s="8">
        <f t="shared" si="627"/>
        <v>45403</v>
      </c>
      <c r="V2677" t="str" cm="1">
        <f t="array" ref="V2677">_xlfn.IFS(S2677 = "", "", S2677 &lt; 500, "Low", S2677 &lt; 1200, "Medium", TRUE, "High")</f>
        <v>High</v>
      </c>
      <c r="W2677" t="str">
        <f t="shared" si="628"/>
        <v>2024-04</v>
      </c>
      <c r="X2677">
        <f t="shared" si="629"/>
        <v>2024</v>
      </c>
    </row>
    <row r="2678" spans="1:24" x14ac:dyDescent="0.3">
      <c r="A2678">
        <f>'Raw_Data'!A2678</f>
        <v>2677</v>
      </c>
      <c r="B2678" t="str">
        <f>'Raw_Data'!B2678</f>
        <v>Customer 15</v>
      </c>
      <c r="C2678" t="str">
        <f>'Raw_Data'!C2678</f>
        <v>Mobile</v>
      </c>
      <c r="D2678">
        <f>'Raw_Data'!D2678</f>
        <v>3840</v>
      </c>
      <c r="E2678">
        <f>'Raw_Data'!E2678</f>
        <v>464</v>
      </c>
      <c r="F2678">
        <f>'Raw_Data'!F2678</f>
        <v>45403.499999988424</v>
      </c>
      <c r="G2678" t="str">
        <f t="shared" si="615"/>
        <v>Customer 15</v>
      </c>
      <c r="H2678" t="str">
        <f t="shared" si="616"/>
        <v>MOBILE</v>
      </c>
      <c r="I2678" t="str">
        <f t="shared" si="617"/>
        <v>Changed</v>
      </c>
      <c r="J2678">
        <f t="shared" si="618"/>
        <v>3840</v>
      </c>
      <c r="K2678">
        <f t="shared" si="619"/>
        <v>464</v>
      </c>
      <c r="L2678" s="8">
        <f t="shared" si="620"/>
        <v>45403</v>
      </c>
      <c r="M2678" t="str">
        <f t="shared" ca="1" si="621"/>
        <v>OK</v>
      </c>
      <c r="P2678">
        <f t="shared" si="622"/>
        <v>2677</v>
      </c>
      <c r="Q2678" t="str">
        <f t="shared" si="623"/>
        <v>Customer 15</v>
      </c>
      <c r="R2678" t="str">
        <f t="shared" si="624"/>
        <v>MOBILE</v>
      </c>
      <c r="S2678">
        <f t="shared" si="625"/>
        <v>3840</v>
      </c>
      <c r="T2678">
        <f t="shared" si="626"/>
        <v>464</v>
      </c>
      <c r="U2678" s="8">
        <f t="shared" si="627"/>
        <v>45403</v>
      </c>
      <c r="V2678" t="str" cm="1">
        <f t="array" ref="V2678">_xlfn.IFS(S2678 = "", "", S2678 &lt; 500, "Low", S2678 &lt; 1200, "Medium", TRUE, "High")</f>
        <v>High</v>
      </c>
      <c r="W2678" t="str">
        <f t="shared" si="628"/>
        <v>2024-04</v>
      </c>
      <c r="X2678">
        <f t="shared" si="629"/>
        <v>2024</v>
      </c>
    </row>
    <row r="2679" spans="1:24" x14ac:dyDescent="0.3">
      <c r="A2679">
        <f>'Raw_Data'!A2679</f>
        <v>2678</v>
      </c>
      <c r="B2679" t="str">
        <f>'Raw_Data'!B2679</f>
        <v>Customer 11</v>
      </c>
      <c r="C2679" t="str">
        <f>'Raw_Data'!C2679</f>
        <v>Workstation</v>
      </c>
      <c r="D2679">
        <f>'Raw_Data'!D2679</f>
        <v>1607</v>
      </c>
      <c r="E2679">
        <f>'Raw_Data'!E2679</f>
        <v>800</v>
      </c>
      <c r="F2679">
        <f>'Raw_Data'!F2679</f>
        <v>45403.541666655095</v>
      </c>
      <c r="G2679" t="str">
        <f t="shared" si="615"/>
        <v>Customer 11</v>
      </c>
      <c r="H2679" t="str">
        <f t="shared" si="616"/>
        <v>WORKSTATION</v>
      </c>
      <c r="I2679" t="str">
        <f t="shared" si="617"/>
        <v>Changed</v>
      </c>
      <c r="J2679">
        <f t="shared" si="618"/>
        <v>1607</v>
      </c>
      <c r="K2679">
        <f t="shared" si="619"/>
        <v>800</v>
      </c>
      <c r="L2679" s="8">
        <f t="shared" si="620"/>
        <v>45403</v>
      </c>
      <c r="M2679" t="str">
        <f t="shared" ca="1" si="621"/>
        <v>OK</v>
      </c>
      <c r="P2679">
        <f t="shared" si="622"/>
        <v>2678</v>
      </c>
      <c r="Q2679" t="str">
        <f t="shared" si="623"/>
        <v>Customer 11</v>
      </c>
      <c r="R2679" t="str">
        <f t="shared" si="624"/>
        <v>WORKSTATION</v>
      </c>
      <c r="S2679">
        <f t="shared" si="625"/>
        <v>1607</v>
      </c>
      <c r="T2679">
        <f t="shared" si="626"/>
        <v>800</v>
      </c>
      <c r="U2679" s="8">
        <f t="shared" si="627"/>
        <v>45403</v>
      </c>
      <c r="V2679" t="str" cm="1">
        <f t="array" ref="V2679">_xlfn.IFS(S2679 = "", "", S2679 &lt; 500, "Low", S2679 &lt; 1200, "Medium", TRUE, "High")</f>
        <v>High</v>
      </c>
      <c r="W2679" t="str">
        <f t="shared" si="628"/>
        <v>2024-04</v>
      </c>
      <c r="X2679">
        <f t="shared" si="629"/>
        <v>2024</v>
      </c>
    </row>
    <row r="2680" spans="1:24" x14ac:dyDescent="0.3">
      <c r="A2680">
        <f>'Raw_Data'!A2680</f>
        <v>2679</v>
      </c>
      <c r="B2680" t="str">
        <f>'Raw_Data'!B2680</f>
        <v>Customer 5</v>
      </c>
      <c r="C2680" t="str">
        <f>'Raw_Data'!C2680</f>
        <v>Desktop</v>
      </c>
      <c r="D2680">
        <f>'Raw_Data'!D2680</f>
        <v>882</v>
      </c>
      <c r="E2680">
        <f>'Raw_Data'!E2680</f>
        <v>2655</v>
      </c>
      <c r="F2680">
        <f>'Raw_Data'!F2680</f>
        <v>45403.58333332176</v>
      </c>
      <c r="G2680" t="str">
        <f t="shared" si="615"/>
        <v>Customer 5</v>
      </c>
      <c r="H2680" t="str">
        <f t="shared" si="616"/>
        <v>DESKTOP</v>
      </c>
      <c r="I2680" t="str">
        <f t="shared" si="617"/>
        <v>Changed</v>
      </c>
      <c r="J2680">
        <f t="shared" si="618"/>
        <v>882</v>
      </c>
      <c r="K2680">
        <f t="shared" si="619"/>
        <v>2655</v>
      </c>
      <c r="L2680" s="8">
        <f t="shared" si="620"/>
        <v>45403</v>
      </c>
      <c r="M2680" t="str">
        <f t="shared" ca="1" si="621"/>
        <v>OK</v>
      </c>
      <c r="P2680">
        <f t="shared" si="622"/>
        <v>2679</v>
      </c>
      <c r="Q2680" t="str">
        <f t="shared" si="623"/>
        <v>Customer 5</v>
      </c>
      <c r="R2680" t="str">
        <f t="shared" si="624"/>
        <v>DESKTOP</v>
      </c>
      <c r="S2680">
        <f t="shared" si="625"/>
        <v>882</v>
      </c>
      <c r="T2680">
        <f t="shared" si="626"/>
        <v>2655</v>
      </c>
      <c r="U2680" s="8">
        <f t="shared" si="627"/>
        <v>45403</v>
      </c>
      <c r="V2680" t="str" cm="1">
        <f t="array" ref="V2680">_xlfn.IFS(S2680 = "", "", S2680 &lt; 500, "Low", S2680 &lt; 1200, "Medium", TRUE, "High")</f>
        <v>Medium</v>
      </c>
      <c r="W2680" t="str">
        <f t="shared" si="628"/>
        <v>2024-04</v>
      </c>
      <c r="X2680">
        <f t="shared" si="629"/>
        <v>2024</v>
      </c>
    </row>
    <row r="2681" spans="1:24" x14ac:dyDescent="0.3">
      <c r="A2681">
        <f>'Raw_Data'!A2681</f>
        <v>2680</v>
      </c>
      <c r="B2681" t="str">
        <f>'Raw_Data'!B2681</f>
        <v>Customer 7</v>
      </c>
      <c r="C2681" t="str">
        <f>'Raw_Data'!C2681</f>
        <v>Embedded</v>
      </c>
      <c r="D2681">
        <f>'Raw_Data'!D2681</f>
        <v>2797</v>
      </c>
      <c r="E2681">
        <f>'Raw_Data'!E2681</f>
        <v>3366</v>
      </c>
      <c r="F2681">
        <f>'Raw_Data'!F2681</f>
        <v>45403.624999988424</v>
      </c>
      <c r="G2681" t="str">
        <f t="shared" si="615"/>
        <v>Customer 7</v>
      </c>
      <c r="H2681" t="str">
        <f t="shared" si="616"/>
        <v>EMBEDDED</v>
      </c>
      <c r="I2681" t="str">
        <f t="shared" si="617"/>
        <v>Changed</v>
      </c>
      <c r="J2681">
        <f t="shared" si="618"/>
        <v>2797</v>
      </c>
      <c r="K2681">
        <f t="shared" si="619"/>
        <v>3366</v>
      </c>
      <c r="L2681" s="8">
        <f t="shared" si="620"/>
        <v>45403</v>
      </c>
      <c r="M2681" t="str">
        <f t="shared" ca="1" si="621"/>
        <v>OK</v>
      </c>
      <c r="P2681">
        <f t="shared" si="622"/>
        <v>2680</v>
      </c>
      <c r="Q2681" t="str">
        <f t="shared" si="623"/>
        <v>Customer 7</v>
      </c>
      <c r="R2681" t="str">
        <f t="shared" si="624"/>
        <v>EMBEDDED</v>
      </c>
      <c r="S2681">
        <f t="shared" si="625"/>
        <v>2797</v>
      </c>
      <c r="T2681">
        <f t="shared" si="626"/>
        <v>3366</v>
      </c>
      <c r="U2681" s="8">
        <f t="shared" si="627"/>
        <v>45403</v>
      </c>
      <c r="V2681" t="str" cm="1">
        <f t="array" ref="V2681">_xlfn.IFS(S2681 = "", "", S2681 &lt; 500, "Low", S2681 &lt; 1200, "Medium", TRUE, "High")</f>
        <v>High</v>
      </c>
      <c r="W2681" t="str">
        <f t="shared" si="628"/>
        <v>2024-04</v>
      </c>
      <c r="X2681">
        <f t="shared" si="629"/>
        <v>2024</v>
      </c>
    </row>
    <row r="2682" spans="1:24" x14ac:dyDescent="0.3">
      <c r="A2682">
        <f>'Raw_Data'!A2682</f>
        <v>2681</v>
      </c>
      <c r="B2682" t="str">
        <f>'Raw_Data'!B2682</f>
        <v>Customer 5</v>
      </c>
      <c r="C2682" t="str">
        <f>'Raw_Data'!C2682</f>
        <v>Embedded</v>
      </c>
      <c r="D2682">
        <f>'Raw_Data'!D2682</f>
        <v>160</v>
      </c>
      <c r="E2682">
        <f>'Raw_Data'!E2682</f>
        <v>4317</v>
      </c>
      <c r="F2682">
        <f>'Raw_Data'!F2682</f>
        <v>45403.666666655095</v>
      </c>
      <c r="G2682" t="str">
        <f t="shared" si="615"/>
        <v>Customer 5</v>
      </c>
      <c r="H2682" t="str">
        <f t="shared" si="616"/>
        <v>EMBEDDED</v>
      </c>
      <c r="I2682" t="str">
        <f t="shared" si="617"/>
        <v>Changed</v>
      </c>
      <c r="J2682">
        <f t="shared" si="618"/>
        <v>160</v>
      </c>
      <c r="K2682">
        <f t="shared" si="619"/>
        <v>4317</v>
      </c>
      <c r="L2682" s="8">
        <f t="shared" si="620"/>
        <v>45403</v>
      </c>
      <c r="M2682" t="str">
        <f t="shared" ca="1" si="621"/>
        <v>OK</v>
      </c>
      <c r="P2682">
        <f t="shared" si="622"/>
        <v>2681</v>
      </c>
      <c r="Q2682" t="str">
        <f t="shared" si="623"/>
        <v>Customer 5</v>
      </c>
      <c r="R2682" t="str">
        <f t="shared" si="624"/>
        <v>EMBEDDED</v>
      </c>
      <c r="S2682">
        <f t="shared" si="625"/>
        <v>160</v>
      </c>
      <c r="T2682">
        <f t="shared" si="626"/>
        <v>4317</v>
      </c>
      <c r="U2682" s="8">
        <f t="shared" si="627"/>
        <v>45403</v>
      </c>
      <c r="V2682" t="str" cm="1">
        <f t="array" ref="V2682">_xlfn.IFS(S2682 = "", "", S2682 &lt; 500, "Low", S2682 &lt; 1200, "Medium", TRUE, "High")</f>
        <v>Low</v>
      </c>
      <c r="W2682" t="str">
        <f t="shared" si="628"/>
        <v>2024-04</v>
      </c>
      <c r="X2682">
        <f t="shared" si="629"/>
        <v>2024</v>
      </c>
    </row>
    <row r="2683" spans="1:24" x14ac:dyDescent="0.3">
      <c r="A2683">
        <f>'Raw_Data'!A2683</f>
        <v>2682</v>
      </c>
      <c r="B2683" t="str">
        <f>'Raw_Data'!B2683</f>
        <v>Customer 9</v>
      </c>
      <c r="C2683" t="str">
        <f>'Raw_Data'!C2683</f>
        <v>Workstation</v>
      </c>
      <c r="D2683">
        <f>'Raw_Data'!D2683</f>
        <v>3065</v>
      </c>
      <c r="E2683">
        <f>'Raw_Data'!E2683</f>
        <v>3341</v>
      </c>
      <c r="F2683">
        <f>'Raw_Data'!F2683</f>
        <v>45403.70833332176</v>
      </c>
      <c r="G2683" t="str">
        <f t="shared" si="615"/>
        <v>Customer 9</v>
      </c>
      <c r="H2683" t="str">
        <f t="shared" si="616"/>
        <v>WORKSTATION</v>
      </c>
      <c r="I2683" t="str">
        <f t="shared" si="617"/>
        <v>Changed</v>
      </c>
      <c r="J2683">
        <f t="shared" si="618"/>
        <v>3065</v>
      </c>
      <c r="K2683">
        <f t="shared" si="619"/>
        <v>3341</v>
      </c>
      <c r="L2683" s="8">
        <f t="shared" si="620"/>
        <v>45403</v>
      </c>
      <c r="M2683" t="str">
        <f t="shared" ca="1" si="621"/>
        <v>OK</v>
      </c>
      <c r="P2683">
        <f t="shared" si="622"/>
        <v>2682</v>
      </c>
      <c r="Q2683" t="str">
        <f t="shared" si="623"/>
        <v>Customer 9</v>
      </c>
      <c r="R2683" t="str">
        <f t="shared" si="624"/>
        <v>WORKSTATION</v>
      </c>
      <c r="S2683">
        <f t="shared" si="625"/>
        <v>3065</v>
      </c>
      <c r="T2683">
        <f t="shared" si="626"/>
        <v>3341</v>
      </c>
      <c r="U2683" s="8">
        <f t="shared" si="627"/>
        <v>45403</v>
      </c>
      <c r="V2683" t="str" cm="1">
        <f t="array" ref="V2683">_xlfn.IFS(S2683 = "", "", S2683 &lt; 500, "Low", S2683 &lt; 1200, "Medium", TRUE, "High")</f>
        <v>High</v>
      </c>
      <c r="W2683" t="str">
        <f t="shared" si="628"/>
        <v>2024-04</v>
      </c>
      <c r="X2683">
        <f t="shared" si="629"/>
        <v>2024</v>
      </c>
    </row>
    <row r="2684" spans="1:24" x14ac:dyDescent="0.3">
      <c r="A2684">
        <f>'Raw_Data'!A2684</f>
        <v>2683</v>
      </c>
      <c r="B2684" t="str">
        <f>'Raw_Data'!B2684</f>
        <v>Customer 8</v>
      </c>
      <c r="C2684" t="str">
        <f>'Raw_Data'!C2684</f>
        <v>Embedded</v>
      </c>
      <c r="D2684">
        <f>'Raw_Data'!D2684</f>
        <v>425</v>
      </c>
      <c r="E2684">
        <f>'Raw_Data'!E2684</f>
        <v>4668</v>
      </c>
      <c r="F2684">
        <f>'Raw_Data'!F2684</f>
        <v>45403.749999988424</v>
      </c>
      <c r="G2684" t="str">
        <f t="shared" si="615"/>
        <v>Customer 8</v>
      </c>
      <c r="H2684" t="str">
        <f t="shared" si="616"/>
        <v>EMBEDDED</v>
      </c>
      <c r="I2684" t="str">
        <f t="shared" si="617"/>
        <v>Changed</v>
      </c>
      <c r="J2684">
        <f t="shared" si="618"/>
        <v>425</v>
      </c>
      <c r="K2684">
        <f t="shared" si="619"/>
        <v>4668</v>
      </c>
      <c r="L2684" s="8">
        <f t="shared" si="620"/>
        <v>45403</v>
      </c>
      <c r="M2684" t="str">
        <f t="shared" ca="1" si="621"/>
        <v>OK</v>
      </c>
      <c r="P2684">
        <f t="shared" si="622"/>
        <v>2683</v>
      </c>
      <c r="Q2684" t="str">
        <f t="shared" si="623"/>
        <v>Customer 8</v>
      </c>
      <c r="R2684" t="str">
        <f t="shared" si="624"/>
        <v>EMBEDDED</v>
      </c>
      <c r="S2684">
        <f t="shared" si="625"/>
        <v>425</v>
      </c>
      <c r="T2684">
        <f t="shared" si="626"/>
        <v>4668</v>
      </c>
      <c r="U2684" s="8">
        <f t="shared" si="627"/>
        <v>45403</v>
      </c>
      <c r="V2684" t="str" cm="1">
        <f t="array" ref="V2684">_xlfn.IFS(S2684 = "", "", S2684 &lt; 500, "Low", S2684 &lt; 1200, "Medium", TRUE, "High")</f>
        <v>Low</v>
      </c>
      <c r="W2684" t="str">
        <f t="shared" si="628"/>
        <v>2024-04</v>
      </c>
      <c r="X2684">
        <f t="shared" si="629"/>
        <v>2024</v>
      </c>
    </row>
    <row r="2685" spans="1:24" x14ac:dyDescent="0.3">
      <c r="A2685">
        <f>'Raw_Data'!A2685</f>
        <v>2684</v>
      </c>
      <c r="B2685" t="str">
        <f>'Raw_Data'!B2685</f>
        <v>Customer 5</v>
      </c>
      <c r="C2685" t="str">
        <f>'Raw_Data'!C2685</f>
        <v>Mobile</v>
      </c>
      <c r="D2685">
        <f>'Raw_Data'!D2685</f>
        <v>869</v>
      </c>
      <c r="E2685">
        <f>'Raw_Data'!E2685</f>
        <v>2341</v>
      </c>
      <c r="F2685">
        <f>'Raw_Data'!F2685</f>
        <v>45403.791666655095</v>
      </c>
      <c r="G2685" t="str">
        <f t="shared" si="615"/>
        <v>Customer 5</v>
      </c>
      <c r="H2685" t="str">
        <f t="shared" si="616"/>
        <v>MOBILE</v>
      </c>
      <c r="I2685" t="str">
        <f t="shared" si="617"/>
        <v>Changed</v>
      </c>
      <c r="J2685">
        <f t="shared" si="618"/>
        <v>869</v>
      </c>
      <c r="K2685">
        <f t="shared" si="619"/>
        <v>2341</v>
      </c>
      <c r="L2685" s="8">
        <f t="shared" si="620"/>
        <v>45403</v>
      </c>
      <c r="M2685" t="str">
        <f t="shared" ca="1" si="621"/>
        <v>OK</v>
      </c>
      <c r="P2685">
        <f t="shared" si="622"/>
        <v>2684</v>
      </c>
      <c r="Q2685" t="str">
        <f t="shared" si="623"/>
        <v>Customer 5</v>
      </c>
      <c r="R2685" t="str">
        <f t="shared" si="624"/>
        <v>MOBILE</v>
      </c>
      <c r="S2685">
        <f t="shared" si="625"/>
        <v>869</v>
      </c>
      <c r="T2685">
        <f t="shared" si="626"/>
        <v>2341</v>
      </c>
      <c r="U2685" s="8">
        <f t="shared" si="627"/>
        <v>45403</v>
      </c>
      <c r="V2685" t="str" cm="1">
        <f t="array" ref="V2685">_xlfn.IFS(S2685 = "", "", S2685 &lt; 500, "Low", S2685 &lt; 1200, "Medium", TRUE, "High")</f>
        <v>Medium</v>
      </c>
      <c r="W2685" t="str">
        <f t="shared" si="628"/>
        <v>2024-04</v>
      </c>
      <c r="X2685">
        <f t="shared" si="629"/>
        <v>2024</v>
      </c>
    </row>
    <row r="2686" spans="1:24" x14ac:dyDescent="0.3">
      <c r="A2686">
        <f>'Raw_Data'!A2686</f>
        <v>2685</v>
      </c>
      <c r="B2686" t="str">
        <f>'Raw_Data'!B2686</f>
        <v>Customer 13</v>
      </c>
      <c r="C2686" t="str">
        <f>'Raw_Data'!C2686</f>
        <v>Desktop</v>
      </c>
      <c r="D2686">
        <f>'Raw_Data'!D2686</f>
        <v>2400</v>
      </c>
      <c r="E2686">
        <f>'Raw_Data'!E2686</f>
        <v>2135</v>
      </c>
      <c r="F2686">
        <f>'Raw_Data'!F2686</f>
        <v>45403.83333332176</v>
      </c>
      <c r="G2686" t="str">
        <f t="shared" si="615"/>
        <v>Customer 13</v>
      </c>
      <c r="H2686" t="str">
        <f t="shared" si="616"/>
        <v>DESKTOP</v>
      </c>
      <c r="I2686" t="str">
        <f t="shared" si="617"/>
        <v>Changed</v>
      </c>
      <c r="J2686">
        <f t="shared" si="618"/>
        <v>2400</v>
      </c>
      <c r="K2686">
        <f t="shared" si="619"/>
        <v>2135</v>
      </c>
      <c r="L2686" s="8">
        <f t="shared" si="620"/>
        <v>45403</v>
      </c>
      <c r="M2686" t="str">
        <f t="shared" ca="1" si="621"/>
        <v>OK</v>
      </c>
      <c r="P2686">
        <f t="shared" si="622"/>
        <v>2685</v>
      </c>
      <c r="Q2686" t="str">
        <f t="shared" si="623"/>
        <v>Customer 13</v>
      </c>
      <c r="R2686" t="str">
        <f t="shared" si="624"/>
        <v>DESKTOP</v>
      </c>
      <c r="S2686">
        <f t="shared" si="625"/>
        <v>2400</v>
      </c>
      <c r="T2686">
        <f t="shared" si="626"/>
        <v>2135</v>
      </c>
      <c r="U2686" s="8">
        <f t="shared" si="627"/>
        <v>45403</v>
      </c>
      <c r="V2686" t="str" cm="1">
        <f t="array" ref="V2686">_xlfn.IFS(S2686 = "", "", S2686 &lt; 500, "Low", S2686 &lt; 1200, "Medium", TRUE, "High")</f>
        <v>High</v>
      </c>
      <c r="W2686" t="str">
        <f t="shared" si="628"/>
        <v>2024-04</v>
      </c>
      <c r="X2686">
        <f t="shared" si="629"/>
        <v>2024</v>
      </c>
    </row>
    <row r="2687" spans="1:24" x14ac:dyDescent="0.3">
      <c r="A2687">
        <f>'Raw_Data'!A2687</f>
        <v>2686</v>
      </c>
      <c r="B2687" t="str">
        <f>'Raw_Data'!B2687</f>
        <v>Customer 2</v>
      </c>
      <c r="C2687" t="str">
        <f>'Raw_Data'!C2687</f>
        <v>Workstation</v>
      </c>
      <c r="D2687">
        <f>'Raw_Data'!D2687</f>
        <v>2925</v>
      </c>
      <c r="E2687">
        <f>'Raw_Data'!E2687</f>
        <v>2388</v>
      </c>
      <c r="F2687">
        <f>'Raw_Data'!F2687</f>
        <v>45403.874999988424</v>
      </c>
      <c r="G2687" t="str">
        <f t="shared" si="615"/>
        <v>Customer 2</v>
      </c>
      <c r="H2687" t="str">
        <f t="shared" si="616"/>
        <v>WORKSTATION</v>
      </c>
      <c r="I2687" t="str">
        <f t="shared" si="617"/>
        <v>Changed</v>
      </c>
      <c r="J2687">
        <f t="shared" si="618"/>
        <v>2925</v>
      </c>
      <c r="K2687">
        <f t="shared" si="619"/>
        <v>2388</v>
      </c>
      <c r="L2687" s="8">
        <f t="shared" si="620"/>
        <v>45403</v>
      </c>
      <c r="M2687" t="str">
        <f t="shared" ca="1" si="621"/>
        <v>OK</v>
      </c>
      <c r="P2687">
        <f t="shared" si="622"/>
        <v>2686</v>
      </c>
      <c r="Q2687" t="str">
        <f t="shared" si="623"/>
        <v>Customer 2</v>
      </c>
      <c r="R2687" t="str">
        <f t="shared" si="624"/>
        <v>WORKSTATION</v>
      </c>
      <c r="S2687">
        <f t="shared" si="625"/>
        <v>2925</v>
      </c>
      <c r="T2687">
        <f t="shared" si="626"/>
        <v>2388</v>
      </c>
      <c r="U2687" s="8">
        <f t="shared" si="627"/>
        <v>45403</v>
      </c>
      <c r="V2687" t="str" cm="1">
        <f t="array" ref="V2687">_xlfn.IFS(S2687 = "", "", S2687 &lt; 500, "Low", S2687 &lt; 1200, "Medium", TRUE, "High")</f>
        <v>High</v>
      </c>
      <c r="W2687" t="str">
        <f t="shared" si="628"/>
        <v>2024-04</v>
      </c>
      <c r="X2687">
        <f t="shared" si="629"/>
        <v>2024</v>
      </c>
    </row>
    <row r="2688" spans="1:24" x14ac:dyDescent="0.3">
      <c r="A2688">
        <f>'Raw_Data'!A2688</f>
        <v>2687</v>
      </c>
      <c r="B2688" t="str">
        <f>'Raw_Data'!B2688</f>
        <v>Customer 5</v>
      </c>
      <c r="C2688" t="str">
        <f>'Raw_Data'!C2688</f>
        <v>Mobile</v>
      </c>
      <c r="D2688">
        <f>'Raw_Data'!D2688</f>
        <v>58</v>
      </c>
      <c r="E2688">
        <f>'Raw_Data'!E2688</f>
        <v>2608</v>
      </c>
      <c r="F2688">
        <f>'Raw_Data'!F2688</f>
        <v>45403.916666655095</v>
      </c>
      <c r="G2688" t="str">
        <f t="shared" si="615"/>
        <v>Customer 5</v>
      </c>
      <c r="H2688" t="str">
        <f t="shared" si="616"/>
        <v>MOBILE</v>
      </c>
      <c r="I2688" t="str">
        <f t="shared" si="617"/>
        <v>Changed</v>
      </c>
      <c r="J2688">
        <f t="shared" si="618"/>
        <v>58</v>
      </c>
      <c r="K2688">
        <f t="shared" si="619"/>
        <v>2608</v>
      </c>
      <c r="L2688" s="8">
        <f t="shared" si="620"/>
        <v>45403</v>
      </c>
      <c r="M2688" t="str">
        <f t="shared" ca="1" si="621"/>
        <v>OK</v>
      </c>
      <c r="P2688">
        <f t="shared" si="622"/>
        <v>2687</v>
      </c>
      <c r="Q2688" t="str">
        <f t="shared" si="623"/>
        <v>Customer 5</v>
      </c>
      <c r="R2688" t="str">
        <f t="shared" si="624"/>
        <v>MOBILE</v>
      </c>
      <c r="S2688">
        <f t="shared" si="625"/>
        <v>58</v>
      </c>
      <c r="T2688">
        <f t="shared" si="626"/>
        <v>2608</v>
      </c>
      <c r="U2688" s="8">
        <f t="shared" si="627"/>
        <v>45403</v>
      </c>
      <c r="V2688" t="str" cm="1">
        <f t="array" ref="V2688">_xlfn.IFS(S2688 = "", "", S2688 &lt; 500, "Low", S2688 &lt; 1200, "Medium", TRUE, "High")</f>
        <v>Low</v>
      </c>
      <c r="W2688" t="str">
        <f t="shared" si="628"/>
        <v>2024-04</v>
      </c>
      <c r="X2688">
        <f t="shared" si="629"/>
        <v>2024</v>
      </c>
    </row>
    <row r="2689" spans="1:24" x14ac:dyDescent="0.3">
      <c r="A2689">
        <f>'Raw_Data'!A2689</f>
        <v>2688</v>
      </c>
      <c r="B2689" t="str">
        <f>'Raw_Data'!B2689</f>
        <v>Customer 7</v>
      </c>
      <c r="C2689" t="str">
        <f>'Raw_Data'!C2689</f>
        <v>Workstation</v>
      </c>
      <c r="D2689">
        <f>'Raw_Data'!D2689</f>
        <v>17</v>
      </c>
      <c r="E2689">
        <f>'Raw_Data'!E2689</f>
        <v>517</v>
      </c>
      <c r="F2689">
        <f>'Raw_Data'!F2689</f>
        <v>45403.95833332176</v>
      </c>
      <c r="G2689" t="str">
        <f t="shared" si="615"/>
        <v>Customer 7</v>
      </c>
      <c r="H2689" t="str">
        <f t="shared" si="616"/>
        <v>WORKSTATION</v>
      </c>
      <c r="I2689" t="str">
        <f t="shared" si="617"/>
        <v>Changed</v>
      </c>
      <c r="J2689">
        <f t="shared" si="618"/>
        <v>17</v>
      </c>
      <c r="K2689">
        <f t="shared" si="619"/>
        <v>517</v>
      </c>
      <c r="L2689" s="8">
        <f t="shared" si="620"/>
        <v>45403</v>
      </c>
      <c r="M2689" t="str">
        <f t="shared" ca="1" si="621"/>
        <v>OK</v>
      </c>
      <c r="P2689">
        <f t="shared" si="622"/>
        <v>2688</v>
      </c>
      <c r="Q2689" t="str">
        <f t="shared" si="623"/>
        <v>Customer 7</v>
      </c>
      <c r="R2689" t="str">
        <f t="shared" si="624"/>
        <v>WORKSTATION</v>
      </c>
      <c r="S2689">
        <f t="shared" si="625"/>
        <v>17</v>
      </c>
      <c r="T2689">
        <f t="shared" si="626"/>
        <v>517</v>
      </c>
      <c r="U2689" s="8">
        <f t="shared" si="627"/>
        <v>45403</v>
      </c>
      <c r="V2689" t="str" cm="1">
        <f t="array" ref="V2689">_xlfn.IFS(S2689 = "", "", S2689 &lt; 500, "Low", S2689 &lt; 1200, "Medium", TRUE, "High")</f>
        <v>Low</v>
      </c>
      <c r="W2689" t="str">
        <f t="shared" si="628"/>
        <v>2024-04</v>
      </c>
      <c r="X2689">
        <f t="shared" si="629"/>
        <v>2024</v>
      </c>
    </row>
    <row r="2690" spans="1:24" x14ac:dyDescent="0.3">
      <c r="A2690">
        <f>'Raw_Data'!A2690</f>
        <v>2689</v>
      </c>
      <c r="B2690" t="str">
        <f>'Raw_Data'!B2690</f>
        <v>Customer 1</v>
      </c>
      <c r="C2690" t="str">
        <f>'Raw_Data'!C2690</f>
        <v>Workstation</v>
      </c>
      <c r="D2690">
        <f>'Raw_Data'!D2690</f>
        <v>1910</v>
      </c>
      <c r="E2690">
        <f>'Raw_Data'!E2690</f>
        <v>1765</v>
      </c>
      <c r="F2690">
        <f>'Raw_Data'!F2690</f>
        <v>45403.999999988424</v>
      </c>
      <c r="G2690" t="str">
        <f t="shared" si="615"/>
        <v>Customer 1</v>
      </c>
      <c r="H2690" t="str">
        <f t="shared" si="616"/>
        <v>WORKSTATION</v>
      </c>
      <c r="I2690" t="str">
        <f t="shared" si="617"/>
        <v>Changed</v>
      </c>
      <c r="J2690">
        <f t="shared" si="618"/>
        <v>1910</v>
      </c>
      <c r="K2690">
        <f t="shared" si="619"/>
        <v>1765</v>
      </c>
      <c r="L2690" s="8">
        <f t="shared" si="620"/>
        <v>45403</v>
      </c>
      <c r="M2690" t="str">
        <f t="shared" ca="1" si="621"/>
        <v>OK</v>
      </c>
      <c r="P2690">
        <f t="shared" si="622"/>
        <v>2689</v>
      </c>
      <c r="Q2690" t="str">
        <f t="shared" si="623"/>
        <v>Customer 1</v>
      </c>
      <c r="R2690" t="str">
        <f t="shared" si="624"/>
        <v>WORKSTATION</v>
      </c>
      <c r="S2690">
        <f t="shared" si="625"/>
        <v>1910</v>
      </c>
      <c r="T2690">
        <f t="shared" si="626"/>
        <v>1765</v>
      </c>
      <c r="U2690" s="8">
        <f t="shared" si="627"/>
        <v>45403</v>
      </c>
      <c r="V2690" t="str" cm="1">
        <f t="array" ref="V2690">_xlfn.IFS(S2690 = "", "", S2690 &lt; 500, "Low", S2690 &lt; 1200, "Medium", TRUE, "High")</f>
        <v>High</v>
      </c>
      <c r="W2690" t="str">
        <f t="shared" si="628"/>
        <v>2024-04</v>
      </c>
      <c r="X2690">
        <f t="shared" si="629"/>
        <v>2024</v>
      </c>
    </row>
    <row r="2691" spans="1:24" x14ac:dyDescent="0.3">
      <c r="A2691">
        <f>'Raw_Data'!A2691</f>
        <v>2690</v>
      </c>
      <c r="B2691" t="str">
        <f>'Raw_Data'!B2691</f>
        <v>Customer 15</v>
      </c>
      <c r="C2691" t="str">
        <f>'Raw_Data'!C2691</f>
        <v>Mobile</v>
      </c>
      <c r="D2691">
        <f>'Raw_Data'!D2691</f>
        <v>1801</v>
      </c>
      <c r="E2691">
        <f>'Raw_Data'!E2691</f>
        <v>2330</v>
      </c>
      <c r="F2691">
        <f>'Raw_Data'!F2691</f>
        <v>45404.041666655095</v>
      </c>
      <c r="G2691" t="str">
        <f t="shared" ref="G2691:G2754" si="630">PROPER(CLEAN(TRIM(B2691)))</f>
        <v>Customer 15</v>
      </c>
      <c r="H2691" t="str">
        <f t="shared" ref="H2691:H2754" si="631">UPPER(CLEAN(TRIM(C2691)))</f>
        <v>MOBILE</v>
      </c>
      <c r="I2691" t="str">
        <f t="shared" ref="I2691:I2754" si="632">IF(OR(NOT(EXACT(B2691,G2691)), NOT(EXACT(C2691,H2691))), "Changed", "")</f>
        <v>Changed</v>
      </c>
      <c r="J2691">
        <f t="shared" ref="J2691:J2754" si="633">IFERROR(VALUE(TRIM(D2691)), "")</f>
        <v>1801</v>
      </c>
      <c r="K2691">
        <f t="shared" ref="K2691:K2754" si="634">IFERROR(VALUE(TRIM(E2691)), "")</f>
        <v>2330</v>
      </c>
      <c r="L2691" s="8">
        <f t="shared" ref="L2691:L2754" si="635">IF(F2691="","",INT(F2691))</f>
        <v>45404</v>
      </c>
      <c r="M2691" t="str">
        <f t="shared" ref="M2691:M2754" ca="1" si="636">IF(AND(L2691&gt;=DATE(2000,1,1), L2691&lt;=TODAY()+365), "OK", "OutOfRange")</f>
        <v>OK</v>
      </c>
      <c r="P2691">
        <f t="shared" ref="P2691:P2754" si="637">IF(A2691="","",A2691)</f>
        <v>2690</v>
      </c>
      <c r="Q2691" t="str">
        <f t="shared" ref="Q2691:Q2754" si="638">IF(G2691="","",G2691)</f>
        <v>Customer 15</v>
      </c>
      <c r="R2691" t="str">
        <f t="shared" ref="R2691:R2754" si="639">IF(H2691="","",H2691)</f>
        <v>MOBILE</v>
      </c>
      <c r="S2691">
        <f t="shared" ref="S2691:S2754" si="640">IF(J2691="","",J2691)</f>
        <v>1801</v>
      </c>
      <c r="T2691">
        <f t="shared" ref="T2691:T2754" si="641">IF(K2691="","",K2691)</f>
        <v>2330</v>
      </c>
      <c r="U2691" s="8">
        <f t="shared" ref="U2691:U2754" si="642">IF(L2691="","",L2691)</f>
        <v>45404</v>
      </c>
      <c r="V2691" t="str" cm="1">
        <f t="array" ref="V2691">_xlfn.IFS(S2691 = "", "", S2691 &lt; 500, "Low", S2691 &lt; 1200, "Medium", TRUE, "High")</f>
        <v>High</v>
      </c>
      <c r="W2691" t="str">
        <f t="shared" ref="W2691:W2754" si="643">TEXT(U2691, "yyyy-mm")</f>
        <v>2024-04</v>
      </c>
      <c r="X2691">
        <f t="shared" ref="X2691:X2754" si="644">YEAR(U2691)</f>
        <v>2024</v>
      </c>
    </row>
    <row r="2692" spans="1:24" x14ac:dyDescent="0.3">
      <c r="A2692">
        <f>'Raw_Data'!A2692</f>
        <v>2691</v>
      </c>
      <c r="B2692" t="str">
        <f>'Raw_Data'!B2692</f>
        <v>Customer 2</v>
      </c>
      <c r="C2692" t="str">
        <f>'Raw_Data'!C2692</f>
        <v>Desktop</v>
      </c>
      <c r="D2692">
        <f>'Raw_Data'!D2692</f>
        <v>2237</v>
      </c>
      <c r="E2692">
        <f>'Raw_Data'!E2692</f>
        <v>2415</v>
      </c>
      <c r="F2692">
        <f>'Raw_Data'!F2692</f>
        <v>45404.08333332176</v>
      </c>
      <c r="G2692" t="str">
        <f t="shared" si="630"/>
        <v>Customer 2</v>
      </c>
      <c r="H2692" t="str">
        <f t="shared" si="631"/>
        <v>DESKTOP</v>
      </c>
      <c r="I2692" t="str">
        <f t="shared" si="632"/>
        <v>Changed</v>
      </c>
      <c r="J2692">
        <f t="shared" si="633"/>
        <v>2237</v>
      </c>
      <c r="K2692">
        <f t="shared" si="634"/>
        <v>2415</v>
      </c>
      <c r="L2692" s="8">
        <f t="shared" si="635"/>
        <v>45404</v>
      </c>
      <c r="M2692" t="str">
        <f t="shared" ca="1" si="636"/>
        <v>OK</v>
      </c>
      <c r="P2692">
        <f t="shared" si="637"/>
        <v>2691</v>
      </c>
      <c r="Q2692" t="str">
        <f t="shared" si="638"/>
        <v>Customer 2</v>
      </c>
      <c r="R2692" t="str">
        <f t="shared" si="639"/>
        <v>DESKTOP</v>
      </c>
      <c r="S2692">
        <f t="shared" si="640"/>
        <v>2237</v>
      </c>
      <c r="T2692">
        <f t="shared" si="641"/>
        <v>2415</v>
      </c>
      <c r="U2692" s="8">
        <f t="shared" si="642"/>
        <v>45404</v>
      </c>
      <c r="V2692" t="str" cm="1">
        <f t="array" ref="V2692">_xlfn.IFS(S2692 = "", "", S2692 &lt; 500, "Low", S2692 &lt; 1200, "Medium", TRUE, "High")</f>
        <v>High</v>
      </c>
      <c r="W2692" t="str">
        <f t="shared" si="643"/>
        <v>2024-04</v>
      </c>
      <c r="X2692">
        <f t="shared" si="644"/>
        <v>2024</v>
      </c>
    </row>
    <row r="2693" spans="1:24" x14ac:dyDescent="0.3">
      <c r="A2693">
        <f>'Raw_Data'!A2693</f>
        <v>2692</v>
      </c>
      <c r="B2693" t="str">
        <f>'Raw_Data'!B2693</f>
        <v>Customer 5</v>
      </c>
      <c r="C2693" t="str">
        <f>'Raw_Data'!C2693</f>
        <v>Desktop</v>
      </c>
      <c r="D2693">
        <f>'Raw_Data'!D2693</f>
        <v>3950</v>
      </c>
      <c r="E2693">
        <f>'Raw_Data'!E2693</f>
        <v>3392</v>
      </c>
      <c r="F2693">
        <f>'Raw_Data'!F2693</f>
        <v>45404.124999988424</v>
      </c>
      <c r="G2693" t="str">
        <f t="shared" si="630"/>
        <v>Customer 5</v>
      </c>
      <c r="H2693" t="str">
        <f t="shared" si="631"/>
        <v>DESKTOP</v>
      </c>
      <c r="I2693" t="str">
        <f t="shared" si="632"/>
        <v>Changed</v>
      </c>
      <c r="J2693">
        <f t="shared" si="633"/>
        <v>3950</v>
      </c>
      <c r="K2693">
        <f t="shared" si="634"/>
        <v>3392</v>
      </c>
      <c r="L2693" s="8">
        <f t="shared" si="635"/>
        <v>45404</v>
      </c>
      <c r="M2693" t="str">
        <f t="shared" ca="1" si="636"/>
        <v>OK</v>
      </c>
      <c r="P2693">
        <f t="shared" si="637"/>
        <v>2692</v>
      </c>
      <c r="Q2693" t="str">
        <f t="shared" si="638"/>
        <v>Customer 5</v>
      </c>
      <c r="R2693" t="str">
        <f t="shared" si="639"/>
        <v>DESKTOP</v>
      </c>
      <c r="S2693">
        <f t="shared" si="640"/>
        <v>3950</v>
      </c>
      <c r="T2693">
        <f t="shared" si="641"/>
        <v>3392</v>
      </c>
      <c r="U2693" s="8">
        <f t="shared" si="642"/>
        <v>45404</v>
      </c>
      <c r="V2693" t="str" cm="1">
        <f t="array" ref="V2693">_xlfn.IFS(S2693 = "", "", S2693 &lt; 500, "Low", S2693 &lt; 1200, "Medium", TRUE, "High")</f>
        <v>High</v>
      </c>
      <c r="W2693" t="str">
        <f t="shared" si="643"/>
        <v>2024-04</v>
      </c>
      <c r="X2693">
        <f t="shared" si="644"/>
        <v>2024</v>
      </c>
    </row>
    <row r="2694" spans="1:24" x14ac:dyDescent="0.3">
      <c r="A2694">
        <f>'Raw_Data'!A2694</f>
        <v>2693</v>
      </c>
      <c r="B2694" t="str">
        <f>'Raw_Data'!B2694</f>
        <v>Customer 12</v>
      </c>
      <c r="C2694" t="str">
        <f>'Raw_Data'!C2694</f>
        <v>Mobile</v>
      </c>
      <c r="D2694">
        <f>'Raw_Data'!D2694</f>
        <v>2066</v>
      </c>
      <c r="E2694">
        <f>'Raw_Data'!E2694</f>
        <v>864</v>
      </c>
      <c r="F2694">
        <f>'Raw_Data'!F2694</f>
        <v>45404.166666655095</v>
      </c>
      <c r="G2694" t="str">
        <f t="shared" si="630"/>
        <v>Customer 12</v>
      </c>
      <c r="H2694" t="str">
        <f t="shared" si="631"/>
        <v>MOBILE</v>
      </c>
      <c r="I2694" t="str">
        <f t="shared" si="632"/>
        <v>Changed</v>
      </c>
      <c r="J2694">
        <f t="shared" si="633"/>
        <v>2066</v>
      </c>
      <c r="K2694">
        <f t="shared" si="634"/>
        <v>864</v>
      </c>
      <c r="L2694" s="8">
        <f t="shared" si="635"/>
        <v>45404</v>
      </c>
      <c r="M2694" t="str">
        <f t="shared" ca="1" si="636"/>
        <v>OK</v>
      </c>
      <c r="P2694">
        <f t="shared" si="637"/>
        <v>2693</v>
      </c>
      <c r="Q2694" t="str">
        <f t="shared" si="638"/>
        <v>Customer 12</v>
      </c>
      <c r="R2694" t="str">
        <f t="shared" si="639"/>
        <v>MOBILE</v>
      </c>
      <c r="S2694">
        <f t="shared" si="640"/>
        <v>2066</v>
      </c>
      <c r="T2694">
        <f t="shared" si="641"/>
        <v>864</v>
      </c>
      <c r="U2694" s="8">
        <f t="shared" si="642"/>
        <v>45404</v>
      </c>
      <c r="V2694" t="str" cm="1">
        <f t="array" ref="V2694">_xlfn.IFS(S2694 = "", "", S2694 &lt; 500, "Low", S2694 &lt; 1200, "Medium", TRUE, "High")</f>
        <v>High</v>
      </c>
      <c r="W2694" t="str">
        <f t="shared" si="643"/>
        <v>2024-04</v>
      </c>
      <c r="X2694">
        <f t="shared" si="644"/>
        <v>2024</v>
      </c>
    </row>
    <row r="2695" spans="1:24" x14ac:dyDescent="0.3">
      <c r="A2695">
        <f>'Raw_Data'!A2695</f>
        <v>2694</v>
      </c>
      <c r="B2695" t="str">
        <f>'Raw_Data'!B2695</f>
        <v>Customer 6</v>
      </c>
      <c r="C2695" t="str">
        <f>'Raw_Data'!C2695</f>
        <v>Workstation</v>
      </c>
      <c r="D2695">
        <f>'Raw_Data'!D2695</f>
        <v>725</v>
      </c>
      <c r="E2695">
        <f>'Raw_Data'!E2695</f>
        <v>2358</v>
      </c>
      <c r="F2695">
        <f>'Raw_Data'!F2695</f>
        <v>45404.20833332176</v>
      </c>
      <c r="G2695" t="str">
        <f t="shared" si="630"/>
        <v>Customer 6</v>
      </c>
      <c r="H2695" t="str">
        <f t="shared" si="631"/>
        <v>WORKSTATION</v>
      </c>
      <c r="I2695" t="str">
        <f t="shared" si="632"/>
        <v>Changed</v>
      </c>
      <c r="J2695">
        <f t="shared" si="633"/>
        <v>725</v>
      </c>
      <c r="K2695">
        <f t="shared" si="634"/>
        <v>2358</v>
      </c>
      <c r="L2695" s="8">
        <f t="shared" si="635"/>
        <v>45404</v>
      </c>
      <c r="M2695" t="str">
        <f t="shared" ca="1" si="636"/>
        <v>OK</v>
      </c>
      <c r="P2695">
        <f t="shared" si="637"/>
        <v>2694</v>
      </c>
      <c r="Q2695" t="str">
        <f t="shared" si="638"/>
        <v>Customer 6</v>
      </c>
      <c r="R2695" t="str">
        <f t="shared" si="639"/>
        <v>WORKSTATION</v>
      </c>
      <c r="S2695">
        <f t="shared" si="640"/>
        <v>725</v>
      </c>
      <c r="T2695">
        <f t="shared" si="641"/>
        <v>2358</v>
      </c>
      <c r="U2695" s="8">
        <f t="shared" si="642"/>
        <v>45404</v>
      </c>
      <c r="V2695" t="str" cm="1">
        <f t="array" ref="V2695">_xlfn.IFS(S2695 = "", "", S2695 &lt; 500, "Low", S2695 &lt; 1200, "Medium", TRUE, "High")</f>
        <v>Medium</v>
      </c>
      <c r="W2695" t="str">
        <f t="shared" si="643"/>
        <v>2024-04</v>
      </c>
      <c r="X2695">
        <f t="shared" si="644"/>
        <v>2024</v>
      </c>
    </row>
    <row r="2696" spans="1:24" x14ac:dyDescent="0.3">
      <c r="A2696">
        <f>'Raw_Data'!A2696</f>
        <v>2695</v>
      </c>
      <c r="B2696" t="str">
        <f>'Raw_Data'!B2696</f>
        <v>Customer 6</v>
      </c>
      <c r="C2696" t="str">
        <f>'Raw_Data'!C2696</f>
        <v>Workstation</v>
      </c>
      <c r="D2696">
        <f>'Raw_Data'!D2696</f>
        <v>2480</v>
      </c>
      <c r="E2696">
        <f>'Raw_Data'!E2696</f>
        <v>1753</v>
      </c>
      <c r="F2696">
        <f>'Raw_Data'!F2696</f>
        <v>45404.249999988424</v>
      </c>
      <c r="G2696" t="str">
        <f t="shared" si="630"/>
        <v>Customer 6</v>
      </c>
      <c r="H2696" t="str">
        <f t="shared" si="631"/>
        <v>WORKSTATION</v>
      </c>
      <c r="I2696" t="str">
        <f t="shared" si="632"/>
        <v>Changed</v>
      </c>
      <c r="J2696">
        <f t="shared" si="633"/>
        <v>2480</v>
      </c>
      <c r="K2696">
        <f t="shared" si="634"/>
        <v>1753</v>
      </c>
      <c r="L2696" s="8">
        <f t="shared" si="635"/>
        <v>45404</v>
      </c>
      <c r="M2696" t="str">
        <f t="shared" ca="1" si="636"/>
        <v>OK</v>
      </c>
      <c r="P2696">
        <f t="shared" si="637"/>
        <v>2695</v>
      </c>
      <c r="Q2696" t="str">
        <f t="shared" si="638"/>
        <v>Customer 6</v>
      </c>
      <c r="R2696" t="str">
        <f t="shared" si="639"/>
        <v>WORKSTATION</v>
      </c>
      <c r="S2696">
        <f t="shared" si="640"/>
        <v>2480</v>
      </c>
      <c r="T2696">
        <f t="shared" si="641"/>
        <v>1753</v>
      </c>
      <c r="U2696" s="8">
        <f t="shared" si="642"/>
        <v>45404</v>
      </c>
      <c r="V2696" t="str" cm="1">
        <f t="array" ref="V2696">_xlfn.IFS(S2696 = "", "", S2696 &lt; 500, "Low", S2696 &lt; 1200, "Medium", TRUE, "High")</f>
        <v>High</v>
      </c>
      <c r="W2696" t="str">
        <f t="shared" si="643"/>
        <v>2024-04</v>
      </c>
      <c r="X2696">
        <f t="shared" si="644"/>
        <v>2024</v>
      </c>
    </row>
    <row r="2697" spans="1:24" x14ac:dyDescent="0.3">
      <c r="A2697">
        <f>'Raw_Data'!A2697</f>
        <v>2696</v>
      </c>
      <c r="B2697" t="str">
        <f>'Raw_Data'!B2697</f>
        <v>Customer 4</v>
      </c>
      <c r="C2697" t="str">
        <f>'Raw_Data'!C2697</f>
        <v>Workstation</v>
      </c>
      <c r="D2697">
        <f>'Raw_Data'!D2697</f>
        <v>401</v>
      </c>
      <c r="E2697">
        <f>'Raw_Data'!E2697</f>
        <v>726</v>
      </c>
      <c r="F2697">
        <f>'Raw_Data'!F2697</f>
        <v>45404.291666655095</v>
      </c>
      <c r="G2697" t="str">
        <f t="shared" si="630"/>
        <v>Customer 4</v>
      </c>
      <c r="H2697" t="str">
        <f t="shared" si="631"/>
        <v>WORKSTATION</v>
      </c>
      <c r="I2697" t="str">
        <f t="shared" si="632"/>
        <v>Changed</v>
      </c>
      <c r="J2697">
        <f t="shared" si="633"/>
        <v>401</v>
      </c>
      <c r="K2697">
        <f t="shared" si="634"/>
        <v>726</v>
      </c>
      <c r="L2697" s="8">
        <f t="shared" si="635"/>
        <v>45404</v>
      </c>
      <c r="M2697" t="str">
        <f t="shared" ca="1" si="636"/>
        <v>OK</v>
      </c>
      <c r="P2697">
        <f t="shared" si="637"/>
        <v>2696</v>
      </c>
      <c r="Q2697" t="str">
        <f t="shared" si="638"/>
        <v>Customer 4</v>
      </c>
      <c r="R2697" t="str">
        <f t="shared" si="639"/>
        <v>WORKSTATION</v>
      </c>
      <c r="S2697">
        <f t="shared" si="640"/>
        <v>401</v>
      </c>
      <c r="T2697">
        <f t="shared" si="641"/>
        <v>726</v>
      </c>
      <c r="U2697" s="8">
        <f t="shared" si="642"/>
        <v>45404</v>
      </c>
      <c r="V2697" t="str" cm="1">
        <f t="array" ref="V2697">_xlfn.IFS(S2697 = "", "", S2697 &lt; 500, "Low", S2697 &lt; 1200, "Medium", TRUE, "High")</f>
        <v>Low</v>
      </c>
      <c r="W2697" t="str">
        <f t="shared" si="643"/>
        <v>2024-04</v>
      </c>
      <c r="X2697">
        <f t="shared" si="644"/>
        <v>2024</v>
      </c>
    </row>
    <row r="2698" spans="1:24" x14ac:dyDescent="0.3">
      <c r="A2698">
        <f>'Raw_Data'!A2698</f>
        <v>2697</v>
      </c>
      <c r="B2698" t="str">
        <f>'Raw_Data'!B2698</f>
        <v>Customer 4</v>
      </c>
      <c r="C2698" t="str">
        <f>'Raw_Data'!C2698</f>
        <v>Embedded</v>
      </c>
      <c r="D2698">
        <f>'Raw_Data'!D2698</f>
        <v>1417</v>
      </c>
      <c r="E2698">
        <f>'Raw_Data'!E2698</f>
        <v>770</v>
      </c>
      <c r="F2698">
        <f>'Raw_Data'!F2698</f>
        <v>45404.33333332176</v>
      </c>
      <c r="G2698" t="str">
        <f t="shared" si="630"/>
        <v>Customer 4</v>
      </c>
      <c r="H2698" t="str">
        <f t="shared" si="631"/>
        <v>EMBEDDED</v>
      </c>
      <c r="I2698" t="str">
        <f t="shared" si="632"/>
        <v>Changed</v>
      </c>
      <c r="J2698">
        <f t="shared" si="633"/>
        <v>1417</v>
      </c>
      <c r="K2698">
        <f t="shared" si="634"/>
        <v>770</v>
      </c>
      <c r="L2698" s="8">
        <f t="shared" si="635"/>
        <v>45404</v>
      </c>
      <c r="M2698" t="str">
        <f t="shared" ca="1" si="636"/>
        <v>OK</v>
      </c>
      <c r="P2698">
        <f t="shared" si="637"/>
        <v>2697</v>
      </c>
      <c r="Q2698" t="str">
        <f t="shared" si="638"/>
        <v>Customer 4</v>
      </c>
      <c r="R2698" t="str">
        <f t="shared" si="639"/>
        <v>EMBEDDED</v>
      </c>
      <c r="S2698">
        <f t="shared" si="640"/>
        <v>1417</v>
      </c>
      <c r="T2698">
        <f t="shared" si="641"/>
        <v>770</v>
      </c>
      <c r="U2698" s="8">
        <f t="shared" si="642"/>
        <v>45404</v>
      </c>
      <c r="V2698" t="str" cm="1">
        <f t="array" ref="V2698">_xlfn.IFS(S2698 = "", "", S2698 &lt; 500, "Low", S2698 &lt; 1200, "Medium", TRUE, "High")</f>
        <v>High</v>
      </c>
      <c r="W2698" t="str">
        <f t="shared" si="643"/>
        <v>2024-04</v>
      </c>
      <c r="X2698">
        <f t="shared" si="644"/>
        <v>2024</v>
      </c>
    </row>
    <row r="2699" spans="1:24" x14ac:dyDescent="0.3">
      <c r="A2699">
        <f>'Raw_Data'!A2699</f>
        <v>2698</v>
      </c>
      <c r="B2699" t="str">
        <f>'Raw_Data'!B2699</f>
        <v>Customer 15</v>
      </c>
      <c r="C2699" t="str">
        <f>'Raw_Data'!C2699</f>
        <v>Desktop</v>
      </c>
      <c r="D2699">
        <f>'Raw_Data'!D2699</f>
        <v>868</v>
      </c>
      <c r="E2699">
        <f>'Raw_Data'!E2699</f>
        <v>1315</v>
      </c>
      <c r="F2699">
        <f>'Raw_Data'!F2699</f>
        <v>45404.374999988424</v>
      </c>
      <c r="G2699" t="str">
        <f t="shared" si="630"/>
        <v>Customer 15</v>
      </c>
      <c r="H2699" t="str">
        <f t="shared" si="631"/>
        <v>DESKTOP</v>
      </c>
      <c r="I2699" t="str">
        <f t="shared" si="632"/>
        <v>Changed</v>
      </c>
      <c r="J2699">
        <f t="shared" si="633"/>
        <v>868</v>
      </c>
      <c r="K2699">
        <f t="shared" si="634"/>
        <v>1315</v>
      </c>
      <c r="L2699" s="8">
        <f t="shared" si="635"/>
        <v>45404</v>
      </c>
      <c r="M2699" t="str">
        <f t="shared" ca="1" si="636"/>
        <v>OK</v>
      </c>
      <c r="P2699">
        <f t="shared" si="637"/>
        <v>2698</v>
      </c>
      <c r="Q2699" t="str">
        <f t="shared" si="638"/>
        <v>Customer 15</v>
      </c>
      <c r="R2699" t="str">
        <f t="shared" si="639"/>
        <v>DESKTOP</v>
      </c>
      <c r="S2699">
        <f t="shared" si="640"/>
        <v>868</v>
      </c>
      <c r="T2699">
        <f t="shared" si="641"/>
        <v>1315</v>
      </c>
      <c r="U2699" s="8">
        <f t="shared" si="642"/>
        <v>45404</v>
      </c>
      <c r="V2699" t="str" cm="1">
        <f t="array" ref="V2699">_xlfn.IFS(S2699 = "", "", S2699 &lt; 500, "Low", S2699 &lt; 1200, "Medium", TRUE, "High")</f>
        <v>Medium</v>
      </c>
      <c r="W2699" t="str">
        <f t="shared" si="643"/>
        <v>2024-04</v>
      </c>
      <c r="X2699">
        <f t="shared" si="644"/>
        <v>2024</v>
      </c>
    </row>
    <row r="2700" spans="1:24" x14ac:dyDescent="0.3">
      <c r="A2700">
        <f>'Raw_Data'!A2700</f>
        <v>2699</v>
      </c>
      <c r="B2700" t="str">
        <f>'Raw_Data'!B2700</f>
        <v>Customer 1</v>
      </c>
      <c r="C2700" t="str">
        <f>'Raw_Data'!C2700</f>
        <v>Mobile</v>
      </c>
      <c r="D2700">
        <f>'Raw_Data'!D2700</f>
        <v>2833</v>
      </c>
      <c r="E2700">
        <f>'Raw_Data'!E2700</f>
        <v>4589</v>
      </c>
      <c r="F2700">
        <f>'Raw_Data'!F2700</f>
        <v>45404.416666655095</v>
      </c>
      <c r="G2700" t="str">
        <f t="shared" si="630"/>
        <v>Customer 1</v>
      </c>
      <c r="H2700" t="str">
        <f t="shared" si="631"/>
        <v>MOBILE</v>
      </c>
      <c r="I2700" t="str">
        <f t="shared" si="632"/>
        <v>Changed</v>
      </c>
      <c r="J2700">
        <f t="shared" si="633"/>
        <v>2833</v>
      </c>
      <c r="K2700">
        <f t="shared" si="634"/>
        <v>4589</v>
      </c>
      <c r="L2700" s="8">
        <f t="shared" si="635"/>
        <v>45404</v>
      </c>
      <c r="M2700" t="str">
        <f t="shared" ca="1" si="636"/>
        <v>OK</v>
      </c>
      <c r="P2700">
        <f t="shared" si="637"/>
        <v>2699</v>
      </c>
      <c r="Q2700" t="str">
        <f t="shared" si="638"/>
        <v>Customer 1</v>
      </c>
      <c r="R2700" t="str">
        <f t="shared" si="639"/>
        <v>MOBILE</v>
      </c>
      <c r="S2700">
        <f t="shared" si="640"/>
        <v>2833</v>
      </c>
      <c r="T2700">
        <f t="shared" si="641"/>
        <v>4589</v>
      </c>
      <c r="U2700" s="8">
        <f t="shared" si="642"/>
        <v>45404</v>
      </c>
      <c r="V2700" t="str" cm="1">
        <f t="array" ref="V2700">_xlfn.IFS(S2700 = "", "", S2700 &lt; 500, "Low", S2700 &lt; 1200, "Medium", TRUE, "High")</f>
        <v>High</v>
      </c>
      <c r="W2700" t="str">
        <f t="shared" si="643"/>
        <v>2024-04</v>
      </c>
      <c r="X2700">
        <f t="shared" si="644"/>
        <v>2024</v>
      </c>
    </row>
    <row r="2701" spans="1:24" x14ac:dyDescent="0.3">
      <c r="A2701">
        <f>'Raw_Data'!A2701</f>
        <v>2700</v>
      </c>
      <c r="B2701" t="str">
        <f>'Raw_Data'!B2701</f>
        <v>Customer 12</v>
      </c>
      <c r="C2701" t="str">
        <f>'Raw_Data'!C2701</f>
        <v>Desktop</v>
      </c>
      <c r="D2701">
        <f>'Raw_Data'!D2701</f>
        <v>244</v>
      </c>
      <c r="E2701">
        <f>'Raw_Data'!E2701</f>
        <v>4445</v>
      </c>
      <c r="F2701">
        <f>'Raw_Data'!F2701</f>
        <v>45404.45833332176</v>
      </c>
      <c r="G2701" t="str">
        <f t="shared" si="630"/>
        <v>Customer 12</v>
      </c>
      <c r="H2701" t="str">
        <f t="shared" si="631"/>
        <v>DESKTOP</v>
      </c>
      <c r="I2701" t="str">
        <f t="shared" si="632"/>
        <v>Changed</v>
      </c>
      <c r="J2701">
        <f t="shared" si="633"/>
        <v>244</v>
      </c>
      <c r="K2701">
        <f t="shared" si="634"/>
        <v>4445</v>
      </c>
      <c r="L2701" s="8">
        <f t="shared" si="635"/>
        <v>45404</v>
      </c>
      <c r="M2701" t="str">
        <f t="shared" ca="1" si="636"/>
        <v>OK</v>
      </c>
      <c r="P2701">
        <f t="shared" si="637"/>
        <v>2700</v>
      </c>
      <c r="Q2701" t="str">
        <f t="shared" si="638"/>
        <v>Customer 12</v>
      </c>
      <c r="R2701" t="str">
        <f t="shared" si="639"/>
        <v>DESKTOP</v>
      </c>
      <c r="S2701">
        <f t="shared" si="640"/>
        <v>244</v>
      </c>
      <c r="T2701">
        <f t="shared" si="641"/>
        <v>4445</v>
      </c>
      <c r="U2701" s="8">
        <f t="shared" si="642"/>
        <v>45404</v>
      </c>
      <c r="V2701" t="str" cm="1">
        <f t="array" ref="V2701">_xlfn.IFS(S2701 = "", "", S2701 &lt; 500, "Low", S2701 &lt; 1200, "Medium", TRUE, "High")</f>
        <v>Low</v>
      </c>
      <c r="W2701" t="str">
        <f t="shared" si="643"/>
        <v>2024-04</v>
      </c>
      <c r="X2701">
        <f t="shared" si="644"/>
        <v>2024</v>
      </c>
    </row>
    <row r="2702" spans="1:24" x14ac:dyDescent="0.3">
      <c r="A2702">
        <f>'Raw_Data'!A2702</f>
        <v>2701</v>
      </c>
      <c r="B2702" t="str">
        <f>'Raw_Data'!B2702</f>
        <v>Customer 10</v>
      </c>
      <c r="C2702" t="str">
        <f>'Raw_Data'!C2702</f>
        <v>Workstation</v>
      </c>
      <c r="D2702">
        <f>'Raw_Data'!D2702</f>
        <v>2177</v>
      </c>
      <c r="E2702">
        <f>'Raw_Data'!E2702</f>
        <v>349</v>
      </c>
      <c r="F2702">
        <f>'Raw_Data'!F2702</f>
        <v>45404.499999988424</v>
      </c>
      <c r="G2702" t="str">
        <f t="shared" si="630"/>
        <v>Customer 10</v>
      </c>
      <c r="H2702" t="str">
        <f t="shared" si="631"/>
        <v>WORKSTATION</v>
      </c>
      <c r="I2702" t="str">
        <f t="shared" si="632"/>
        <v>Changed</v>
      </c>
      <c r="J2702">
        <f t="shared" si="633"/>
        <v>2177</v>
      </c>
      <c r="K2702">
        <f t="shared" si="634"/>
        <v>349</v>
      </c>
      <c r="L2702" s="8">
        <f t="shared" si="635"/>
        <v>45404</v>
      </c>
      <c r="M2702" t="str">
        <f t="shared" ca="1" si="636"/>
        <v>OK</v>
      </c>
      <c r="P2702">
        <f t="shared" si="637"/>
        <v>2701</v>
      </c>
      <c r="Q2702" t="str">
        <f t="shared" si="638"/>
        <v>Customer 10</v>
      </c>
      <c r="R2702" t="str">
        <f t="shared" si="639"/>
        <v>WORKSTATION</v>
      </c>
      <c r="S2702">
        <f t="shared" si="640"/>
        <v>2177</v>
      </c>
      <c r="T2702">
        <f t="shared" si="641"/>
        <v>349</v>
      </c>
      <c r="U2702" s="8">
        <f t="shared" si="642"/>
        <v>45404</v>
      </c>
      <c r="V2702" t="str" cm="1">
        <f t="array" ref="V2702">_xlfn.IFS(S2702 = "", "", S2702 &lt; 500, "Low", S2702 &lt; 1200, "Medium", TRUE, "High")</f>
        <v>High</v>
      </c>
      <c r="W2702" t="str">
        <f t="shared" si="643"/>
        <v>2024-04</v>
      </c>
      <c r="X2702">
        <f t="shared" si="644"/>
        <v>2024</v>
      </c>
    </row>
    <row r="2703" spans="1:24" x14ac:dyDescent="0.3">
      <c r="A2703">
        <f>'Raw_Data'!A2703</f>
        <v>2702</v>
      </c>
      <c r="B2703" t="str">
        <f>'Raw_Data'!B2703</f>
        <v>Customer 13</v>
      </c>
      <c r="C2703" t="str">
        <f>'Raw_Data'!C2703</f>
        <v>Workstation</v>
      </c>
      <c r="D2703">
        <f>'Raw_Data'!D2703</f>
        <v>676</v>
      </c>
      <c r="E2703">
        <f>'Raw_Data'!E2703</f>
        <v>1614</v>
      </c>
      <c r="F2703">
        <f>'Raw_Data'!F2703</f>
        <v>45404.541666655095</v>
      </c>
      <c r="G2703" t="str">
        <f t="shared" si="630"/>
        <v>Customer 13</v>
      </c>
      <c r="H2703" t="str">
        <f t="shared" si="631"/>
        <v>WORKSTATION</v>
      </c>
      <c r="I2703" t="str">
        <f t="shared" si="632"/>
        <v>Changed</v>
      </c>
      <c r="J2703">
        <f t="shared" si="633"/>
        <v>676</v>
      </c>
      <c r="K2703">
        <f t="shared" si="634"/>
        <v>1614</v>
      </c>
      <c r="L2703" s="8">
        <f t="shared" si="635"/>
        <v>45404</v>
      </c>
      <c r="M2703" t="str">
        <f t="shared" ca="1" si="636"/>
        <v>OK</v>
      </c>
      <c r="P2703">
        <f t="shared" si="637"/>
        <v>2702</v>
      </c>
      <c r="Q2703" t="str">
        <f t="shared" si="638"/>
        <v>Customer 13</v>
      </c>
      <c r="R2703" t="str">
        <f t="shared" si="639"/>
        <v>WORKSTATION</v>
      </c>
      <c r="S2703">
        <f t="shared" si="640"/>
        <v>676</v>
      </c>
      <c r="T2703">
        <f t="shared" si="641"/>
        <v>1614</v>
      </c>
      <c r="U2703" s="8">
        <f t="shared" si="642"/>
        <v>45404</v>
      </c>
      <c r="V2703" t="str" cm="1">
        <f t="array" ref="V2703">_xlfn.IFS(S2703 = "", "", S2703 &lt; 500, "Low", S2703 &lt; 1200, "Medium", TRUE, "High")</f>
        <v>Medium</v>
      </c>
      <c r="W2703" t="str">
        <f t="shared" si="643"/>
        <v>2024-04</v>
      </c>
      <c r="X2703">
        <f t="shared" si="644"/>
        <v>2024</v>
      </c>
    </row>
    <row r="2704" spans="1:24" x14ac:dyDescent="0.3">
      <c r="A2704">
        <f>'Raw_Data'!A2704</f>
        <v>2703</v>
      </c>
      <c r="B2704" t="str">
        <f>'Raw_Data'!B2704</f>
        <v>Customer 11</v>
      </c>
      <c r="C2704" t="str">
        <f>'Raw_Data'!C2704</f>
        <v>Workstation</v>
      </c>
      <c r="D2704">
        <f>'Raw_Data'!D2704</f>
        <v>1668</v>
      </c>
      <c r="E2704">
        <f>'Raw_Data'!E2704</f>
        <v>3909</v>
      </c>
      <c r="F2704">
        <f>'Raw_Data'!F2704</f>
        <v>45404.58333332176</v>
      </c>
      <c r="G2704" t="str">
        <f t="shared" si="630"/>
        <v>Customer 11</v>
      </c>
      <c r="H2704" t="str">
        <f t="shared" si="631"/>
        <v>WORKSTATION</v>
      </c>
      <c r="I2704" t="str">
        <f t="shared" si="632"/>
        <v>Changed</v>
      </c>
      <c r="J2704">
        <f t="shared" si="633"/>
        <v>1668</v>
      </c>
      <c r="K2704">
        <f t="shared" si="634"/>
        <v>3909</v>
      </c>
      <c r="L2704" s="8">
        <f t="shared" si="635"/>
        <v>45404</v>
      </c>
      <c r="M2704" t="str">
        <f t="shared" ca="1" si="636"/>
        <v>OK</v>
      </c>
      <c r="P2704">
        <f t="shared" si="637"/>
        <v>2703</v>
      </c>
      <c r="Q2704" t="str">
        <f t="shared" si="638"/>
        <v>Customer 11</v>
      </c>
      <c r="R2704" t="str">
        <f t="shared" si="639"/>
        <v>WORKSTATION</v>
      </c>
      <c r="S2704">
        <f t="shared" si="640"/>
        <v>1668</v>
      </c>
      <c r="T2704">
        <f t="shared" si="641"/>
        <v>3909</v>
      </c>
      <c r="U2704" s="8">
        <f t="shared" si="642"/>
        <v>45404</v>
      </c>
      <c r="V2704" t="str" cm="1">
        <f t="array" ref="V2704">_xlfn.IFS(S2704 = "", "", S2704 &lt; 500, "Low", S2704 &lt; 1200, "Medium", TRUE, "High")</f>
        <v>High</v>
      </c>
      <c r="W2704" t="str">
        <f t="shared" si="643"/>
        <v>2024-04</v>
      </c>
      <c r="X2704">
        <f t="shared" si="644"/>
        <v>2024</v>
      </c>
    </row>
    <row r="2705" spans="1:24" x14ac:dyDescent="0.3">
      <c r="A2705">
        <f>'Raw_Data'!A2705</f>
        <v>2704</v>
      </c>
      <c r="B2705" t="str">
        <f>'Raw_Data'!B2705</f>
        <v>Customer 1</v>
      </c>
      <c r="C2705" t="str">
        <f>'Raw_Data'!C2705</f>
        <v>Mobile</v>
      </c>
      <c r="D2705">
        <f>'Raw_Data'!D2705</f>
        <v>140</v>
      </c>
      <c r="E2705">
        <f>'Raw_Data'!E2705</f>
        <v>3824</v>
      </c>
      <c r="F2705">
        <f>'Raw_Data'!F2705</f>
        <v>45404.624999988424</v>
      </c>
      <c r="G2705" t="str">
        <f t="shared" si="630"/>
        <v>Customer 1</v>
      </c>
      <c r="H2705" t="str">
        <f t="shared" si="631"/>
        <v>MOBILE</v>
      </c>
      <c r="I2705" t="str">
        <f t="shared" si="632"/>
        <v>Changed</v>
      </c>
      <c r="J2705">
        <f t="shared" si="633"/>
        <v>140</v>
      </c>
      <c r="K2705">
        <f t="shared" si="634"/>
        <v>3824</v>
      </c>
      <c r="L2705" s="8">
        <f t="shared" si="635"/>
        <v>45404</v>
      </c>
      <c r="M2705" t="str">
        <f t="shared" ca="1" si="636"/>
        <v>OK</v>
      </c>
      <c r="P2705">
        <f t="shared" si="637"/>
        <v>2704</v>
      </c>
      <c r="Q2705" t="str">
        <f t="shared" si="638"/>
        <v>Customer 1</v>
      </c>
      <c r="R2705" t="str">
        <f t="shared" si="639"/>
        <v>MOBILE</v>
      </c>
      <c r="S2705">
        <f t="shared" si="640"/>
        <v>140</v>
      </c>
      <c r="T2705">
        <f t="shared" si="641"/>
        <v>3824</v>
      </c>
      <c r="U2705" s="8">
        <f t="shared" si="642"/>
        <v>45404</v>
      </c>
      <c r="V2705" t="str" cm="1">
        <f t="array" ref="V2705">_xlfn.IFS(S2705 = "", "", S2705 &lt; 500, "Low", S2705 &lt; 1200, "Medium", TRUE, "High")</f>
        <v>Low</v>
      </c>
      <c r="W2705" t="str">
        <f t="shared" si="643"/>
        <v>2024-04</v>
      </c>
      <c r="X2705">
        <f t="shared" si="644"/>
        <v>2024</v>
      </c>
    </row>
    <row r="2706" spans="1:24" x14ac:dyDescent="0.3">
      <c r="A2706">
        <f>'Raw_Data'!A2706</f>
        <v>2705</v>
      </c>
      <c r="B2706" t="str">
        <f>'Raw_Data'!B2706</f>
        <v>Customer 13</v>
      </c>
      <c r="C2706" t="str">
        <f>'Raw_Data'!C2706</f>
        <v>Embedded</v>
      </c>
      <c r="D2706">
        <f>'Raw_Data'!D2706</f>
        <v>2681</v>
      </c>
      <c r="E2706">
        <f>'Raw_Data'!E2706</f>
        <v>1697</v>
      </c>
      <c r="F2706">
        <f>'Raw_Data'!F2706</f>
        <v>45404.666666655095</v>
      </c>
      <c r="G2706" t="str">
        <f t="shared" si="630"/>
        <v>Customer 13</v>
      </c>
      <c r="H2706" t="str">
        <f t="shared" si="631"/>
        <v>EMBEDDED</v>
      </c>
      <c r="I2706" t="str">
        <f t="shared" si="632"/>
        <v>Changed</v>
      </c>
      <c r="J2706">
        <f t="shared" si="633"/>
        <v>2681</v>
      </c>
      <c r="K2706">
        <f t="shared" si="634"/>
        <v>1697</v>
      </c>
      <c r="L2706" s="8">
        <f t="shared" si="635"/>
        <v>45404</v>
      </c>
      <c r="M2706" t="str">
        <f t="shared" ca="1" si="636"/>
        <v>OK</v>
      </c>
      <c r="P2706">
        <f t="shared" si="637"/>
        <v>2705</v>
      </c>
      <c r="Q2706" t="str">
        <f t="shared" si="638"/>
        <v>Customer 13</v>
      </c>
      <c r="R2706" t="str">
        <f t="shared" si="639"/>
        <v>EMBEDDED</v>
      </c>
      <c r="S2706">
        <f t="shared" si="640"/>
        <v>2681</v>
      </c>
      <c r="T2706">
        <f t="shared" si="641"/>
        <v>1697</v>
      </c>
      <c r="U2706" s="8">
        <f t="shared" si="642"/>
        <v>45404</v>
      </c>
      <c r="V2706" t="str" cm="1">
        <f t="array" ref="V2706">_xlfn.IFS(S2706 = "", "", S2706 &lt; 500, "Low", S2706 &lt; 1200, "Medium", TRUE, "High")</f>
        <v>High</v>
      </c>
      <c r="W2706" t="str">
        <f t="shared" si="643"/>
        <v>2024-04</v>
      </c>
      <c r="X2706">
        <f t="shared" si="644"/>
        <v>2024</v>
      </c>
    </row>
    <row r="2707" spans="1:24" x14ac:dyDescent="0.3">
      <c r="A2707">
        <f>'Raw_Data'!A2707</f>
        <v>2706</v>
      </c>
      <c r="B2707" t="str">
        <f>'Raw_Data'!B2707</f>
        <v>Customer 13</v>
      </c>
      <c r="C2707" t="str">
        <f>'Raw_Data'!C2707</f>
        <v>Mobile</v>
      </c>
      <c r="D2707">
        <f>'Raw_Data'!D2707</f>
        <v>1461</v>
      </c>
      <c r="E2707">
        <f>'Raw_Data'!E2707</f>
        <v>4948</v>
      </c>
      <c r="F2707">
        <f>'Raw_Data'!F2707</f>
        <v>45404.70833332176</v>
      </c>
      <c r="G2707" t="str">
        <f t="shared" si="630"/>
        <v>Customer 13</v>
      </c>
      <c r="H2707" t="str">
        <f t="shared" si="631"/>
        <v>MOBILE</v>
      </c>
      <c r="I2707" t="str">
        <f t="shared" si="632"/>
        <v>Changed</v>
      </c>
      <c r="J2707">
        <f t="shared" si="633"/>
        <v>1461</v>
      </c>
      <c r="K2707">
        <f t="shared" si="634"/>
        <v>4948</v>
      </c>
      <c r="L2707" s="8">
        <f t="shared" si="635"/>
        <v>45404</v>
      </c>
      <c r="M2707" t="str">
        <f t="shared" ca="1" si="636"/>
        <v>OK</v>
      </c>
      <c r="P2707">
        <f t="shared" si="637"/>
        <v>2706</v>
      </c>
      <c r="Q2707" t="str">
        <f t="shared" si="638"/>
        <v>Customer 13</v>
      </c>
      <c r="R2707" t="str">
        <f t="shared" si="639"/>
        <v>MOBILE</v>
      </c>
      <c r="S2707">
        <f t="shared" si="640"/>
        <v>1461</v>
      </c>
      <c r="T2707">
        <f t="shared" si="641"/>
        <v>4948</v>
      </c>
      <c r="U2707" s="8">
        <f t="shared" si="642"/>
        <v>45404</v>
      </c>
      <c r="V2707" t="str" cm="1">
        <f t="array" ref="V2707">_xlfn.IFS(S2707 = "", "", S2707 &lt; 500, "Low", S2707 &lt; 1200, "Medium", TRUE, "High")</f>
        <v>High</v>
      </c>
      <c r="W2707" t="str">
        <f t="shared" si="643"/>
        <v>2024-04</v>
      </c>
      <c r="X2707">
        <f t="shared" si="644"/>
        <v>2024</v>
      </c>
    </row>
    <row r="2708" spans="1:24" x14ac:dyDescent="0.3">
      <c r="A2708">
        <f>'Raw_Data'!A2708</f>
        <v>2707</v>
      </c>
      <c r="B2708" t="str">
        <f>'Raw_Data'!B2708</f>
        <v>Customer 12</v>
      </c>
      <c r="C2708" t="str">
        <f>'Raw_Data'!C2708</f>
        <v>Workstation</v>
      </c>
      <c r="D2708">
        <f>'Raw_Data'!D2708</f>
        <v>2189</v>
      </c>
      <c r="E2708">
        <f>'Raw_Data'!E2708</f>
        <v>4071</v>
      </c>
      <c r="F2708">
        <f>'Raw_Data'!F2708</f>
        <v>45404.749999988424</v>
      </c>
      <c r="G2708" t="str">
        <f t="shared" si="630"/>
        <v>Customer 12</v>
      </c>
      <c r="H2708" t="str">
        <f t="shared" si="631"/>
        <v>WORKSTATION</v>
      </c>
      <c r="I2708" t="str">
        <f t="shared" si="632"/>
        <v>Changed</v>
      </c>
      <c r="J2708">
        <f t="shared" si="633"/>
        <v>2189</v>
      </c>
      <c r="K2708">
        <f t="shared" si="634"/>
        <v>4071</v>
      </c>
      <c r="L2708" s="8">
        <f t="shared" si="635"/>
        <v>45404</v>
      </c>
      <c r="M2708" t="str">
        <f t="shared" ca="1" si="636"/>
        <v>OK</v>
      </c>
      <c r="P2708">
        <f t="shared" si="637"/>
        <v>2707</v>
      </c>
      <c r="Q2708" t="str">
        <f t="shared" si="638"/>
        <v>Customer 12</v>
      </c>
      <c r="R2708" t="str">
        <f t="shared" si="639"/>
        <v>WORKSTATION</v>
      </c>
      <c r="S2708">
        <f t="shared" si="640"/>
        <v>2189</v>
      </c>
      <c r="T2708">
        <f t="shared" si="641"/>
        <v>4071</v>
      </c>
      <c r="U2708" s="8">
        <f t="shared" si="642"/>
        <v>45404</v>
      </c>
      <c r="V2708" t="str" cm="1">
        <f t="array" ref="V2708">_xlfn.IFS(S2708 = "", "", S2708 &lt; 500, "Low", S2708 &lt; 1200, "Medium", TRUE, "High")</f>
        <v>High</v>
      </c>
      <c r="W2708" t="str">
        <f t="shared" si="643"/>
        <v>2024-04</v>
      </c>
      <c r="X2708">
        <f t="shared" si="644"/>
        <v>2024</v>
      </c>
    </row>
    <row r="2709" spans="1:24" x14ac:dyDescent="0.3">
      <c r="A2709">
        <f>'Raw_Data'!A2709</f>
        <v>2708</v>
      </c>
      <c r="B2709" t="str">
        <f>'Raw_Data'!B2709</f>
        <v>Customer 13</v>
      </c>
      <c r="C2709" t="str">
        <f>'Raw_Data'!C2709</f>
        <v>Embedded</v>
      </c>
      <c r="D2709">
        <f>'Raw_Data'!D2709</f>
        <v>1103</v>
      </c>
      <c r="E2709">
        <f>'Raw_Data'!E2709</f>
        <v>1261</v>
      </c>
      <c r="F2709">
        <f>'Raw_Data'!F2709</f>
        <v>45404.791666655095</v>
      </c>
      <c r="G2709" t="str">
        <f t="shared" si="630"/>
        <v>Customer 13</v>
      </c>
      <c r="H2709" t="str">
        <f t="shared" si="631"/>
        <v>EMBEDDED</v>
      </c>
      <c r="I2709" t="str">
        <f t="shared" si="632"/>
        <v>Changed</v>
      </c>
      <c r="J2709">
        <f t="shared" si="633"/>
        <v>1103</v>
      </c>
      <c r="K2709">
        <f t="shared" si="634"/>
        <v>1261</v>
      </c>
      <c r="L2709" s="8">
        <f t="shared" si="635"/>
        <v>45404</v>
      </c>
      <c r="M2709" t="str">
        <f t="shared" ca="1" si="636"/>
        <v>OK</v>
      </c>
      <c r="P2709">
        <f t="shared" si="637"/>
        <v>2708</v>
      </c>
      <c r="Q2709" t="str">
        <f t="shared" si="638"/>
        <v>Customer 13</v>
      </c>
      <c r="R2709" t="str">
        <f t="shared" si="639"/>
        <v>EMBEDDED</v>
      </c>
      <c r="S2709">
        <f t="shared" si="640"/>
        <v>1103</v>
      </c>
      <c r="T2709">
        <f t="shared" si="641"/>
        <v>1261</v>
      </c>
      <c r="U2709" s="8">
        <f t="shared" si="642"/>
        <v>45404</v>
      </c>
      <c r="V2709" t="str" cm="1">
        <f t="array" ref="V2709">_xlfn.IFS(S2709 = "", "", S2709 &lt; 500, "Low", S2709 &lt; 1200, "Medium", TRUE, "High")</f>
        <v>Medium</v>
      </c>
      <c r="W2709" t="str">
        <f t="shared" si="643"/>
        <v>2024-04</v>
      </c>
      <c r="X2709">
        <f t="shared" si="644"/>
        <v>2024</v>
      </c>
    </row>
    <row r="2710" spans="1:24" x14ac:dyDescent="0.3">
      <c r="A2710">
        <f>'Raw_Data'!A2710</f>
        <v>2709</v>
      </c>
      <c r="B2710" t="str">
        <f>'Raw_Data'!B2710</f>
        <v>Customer 12</v>
      </c>
      <c r="C2710" t="str">
        <f>'Raw_Data'!C2710</f>
        <v>Desktop</v>
      </c>
      <c r="D2710">
        <f>'Raw_Data'!D2710</f>
        <v>1600</v>
      </c>
      <c r="E2710">
        <f>'Raw_Data'!E2710</f>
        <v>158</v>
      </c>
      <c r="F2710">
        <f>'Raw_Data'!F2710</f>
        <v>45404.83333332176</v>
      </c>
      <c r="G2710" t="str">
        <f t="shared" si="630"/>
        <v>Customer 12</v>
      </c>
      <c r="H2710" t="str">
        <f t="shared" si="631"/>
        <v>DESKTOP</v>
      </c>
      <c r="I2710" t="str">
        <f t="shared" si="632"/>
        <v>Changed</v>
      </c>
      <c r="J2710">
        <f t="shared" si="633"/>
        <v>1600</v>
      </c>
      <c r="K2710">
        <f t="shared" si="634"/>
        <v>158</v>
      </c>
      <c r="L2710" s="8">
        <f t="shared" si="635"/>
        <v>45404</v>
      </c>
      <c r="M2710" t="str">
        <f t="shared" ca="1" si="636"/>
        <v>OK</v>
      </c>
      <c r="P2710">
        <f t="shared" si="637"/>
        <v>2709</v>
      </c>
      <c r="Q2710" t="str">
        <f t="shared" si="638"/>
        <v>Customer 12</v>
      </c>
      <c r="R2710" t="str">
        <f t="shared" si="639"/>
        <v>DESKTOP</v>
      </c>
      <c r="S2710">
        <f t="shared" si="640"/>
        <v>1600</v>
      </c>
      <c r="T2710">
        <f t="shared" si="641"/>
        <v>158</v>
      </c>
      <c r="U2710" s="8">
        <f t="shared" si="642"/>
        <v>45404</v>
      </c>
      <c r="V2710" t="str" cm="1">
        <f t="array" ref="V2710">_xlfn.IFS(S2710 = "", "", S2710 &lt; 500, "Low", S2710 &lt; 1200, "Medium", TRUE, "High")</f>
        <v>High</v>
      </c>
      <c r="W2710" t="str">
        <f t="shared" si="643"/>
        <v>2024-04</v>
      </c>
      <c r="X2710">
        <f t="shared" si="644"/>
        <v>2024</v>
      </c>
    </row>
    <row r="2711" spans="1:24" x14ac:dyDescent="0.3">
      <c r="A2711">
        <f>'Raw_Data'!A2711</f>
        <v>2710</v>
      </c>
      <c r="B2711" t="str">
        <f>'Raw_Data'!B2711</f>
        <v>Customer 13</v>
      </c>
      <c r="C2711" t="str">
        <f>'Raw_Data'!C2711</f>
        <v>Embedded</v>
      </c>
      <c r="D2711">
        <f>'Raw_Data'!D2711</f>
        <v>3379</v>
      </c>
      <c r="E2711">
        <f>'Raw_Data'!E2711</f>
        <v>4467</v>
      </c>
      <c r="F2711">
        <f>'Raw_Data'!F2711</f>
        <v>45404.874999988424</v>
      </c>
      <c r="G2711" t="str">
        <f t="shared" si="630"/>
        <v>Customer 13</v>
      </c>
      <c r="H2711" t="str">
        <f t="shared" si="631"/>
        <v>EMBEDDED</v>
      </c>
      <c r="I2711" t="str">
        <f t="shared" si="632"/>
        <v>Changed</v>
      </c>
      <c r="J2711">
        <f t="shared" si="633"/>
        <v>3379</v>
      </c>
      <c r="K2711">
        <f t="shared" si="634"/>
        <v>4467</v>
      </c>
      <c r="L2711" s="8">
        <f t="shared" si="635"/>
        <v>45404</v>
      </c>
      <c r="M2711" t="str">
        <f t="shared" ca="1" si="636"/>
        <v>OK</v>
      </c>
      <c r="P2711">
        <f t="shared" si="637"/>
        <v>2710</v>
      </c>
      <c r="Q2711" t="str">
        <f t="shared" si="638"/>
        <v>Customer 13</v>
      </c>
      <c r="R2711" t="str">
        <f t="shared" si="639"/>
        <v>EMBEDDED</v>
      </c>
      <c r="S2711">
        <f t="shared" si="640"/>
        <v>3379</v>
      </c>
      <c r="T2711">
        <f t="shared" si="641"/>
        <v>4467</v>
      </c>
      <c r="U2711" s="8">
        <f t="shared" si="642"/>
        <v>45404</v>
      </c>
      <c r="V2711" t="str" cm="1">
        <f t="array" ref="V2711">_xlfn.IFS(S2711 = "", "", S2711 &lt; 500, "Low", S2711 &lt; 1200, "Medium", TRUE, "High")</f>
        <v>High</v>
      </c>
      <c r="W2711" t="str">
        <f t="shared" si="643"/>
        <v>2024-04</v>
      </c>
      <c r="X2711">
        <f t="shared" si="644"/>
        <v>2024</v>
      </c>
    </row>
    <row r="2712" spans="1:24" x14ac:dyDescent="0.3">
      <c r="A2712">
        <f>'Raw_Data'!A2712</f>
        <v>2711</v>
      </c>
      <c r="B2712" t="str">
        <f>'Raw_Data'!B2712</f>
        <v>Customer 14</v>
      </c>
      <c r="C2712" t="str">
        <f>'Raw_Data'!C2712</f>
        <v>Embedded</v>
      </c>
      <c r="D2712">
        <f>'Raw_Data'!D2712</f>
        <v>3683</v>
      </c>
      <c r="E2712">
        <f>'Raw_Data'!E2712</f>
        <v>4654</v>
      </c>
      <c r="F2712">
        <f>'Raw_Data'!F2712</f>
        <v>45404.916666655095</v>
      </c>
      <c r="G2712" t="str">
        <f t="shared" si="630"/>
        <v>Customer 14</v>
      </c>
      <c r="H2712" t="str">
        <f t="shared" si="631"/>
        <v>EMBEDDED</v>
      </c>
      <c r="I2712" t="str">
        <f t="shared" si="632"/>
        <v>Changed</v>
      </c>
      <c r="J2712">
        <f t="shared" si="633"/>
        <v>3683</v>
      </c>
      <c r="K2712">
        <f t="shared" si="634"/>
        <v>4654</v>
      </c>
      <c r="L2712" s="8">
        <f t="shared" si="635"/>
        <v>45404</v>
      </c>
      <c r="M2712" t="str">
        <f t="shared" ca="1" si="636"/>
        <v>OK</v>
      </c>
      <c r="P2712">
        <f t="shared" si="637"/>
        <v>2711</v>
      </c>
      <c r="Q2712" t="str">
        <f t="shared" si="638"/>
        <v>Customer 14</v>
      </c>
      <c r="R2712" t="str">
        <f t="shared" si="639"/>
        <v>EMBEDDED</v>
      </c>
      <c r="S2712">
        <f t="shared" si="640"/>
        <v>3683</v>
      </c>
      <c r="T2712">
        <f t="shared" si="641"/>
        <v>4654</v>
      </c>
      <c r="U2712" s="8">
        <f t="shared" si="642"/>
        <v>45404</v>
      </c>
      <c r="V2712" t="str" cm="1">
        <f t="array" ref="V2712">_xlfn.IFS(S2712 = "", "", S2712 &lt; 500, "Low", S2712 &lt; 1200, "Medium", TRUE, "High")</f>
        <v>High</v>
      </c>
      <c r="W2712" t="str">
        <f t="shared" si="643"/>
        <v>2024-04</v>
      </c>
      <c r="X2712">
        <f t="shared" si="644"/>
        <v>2024</v>
      </c>
    </row>
    <row r="2713" spans="1:24" x14ac:dyDescent="0.3">
      <c r="A2713">
        <f>'Raw_Data'!A2713</f>
        <v>2712</v>
      </c>
      <c r="B2713" t="str">
        <f>'Raw_Data'!B2713</f>
        <v>Customer 13</v>
      </c>
      <c r="C2713" t="str">
        <f>'Raw_Data'!C2713</f>
        <v>Mobile</v>
      </c>
      <c r="D2713">
        <f>'Raw_Data'!D2713</f>
        <v>3811</v>
      </c>
      <c r="E2713">
        <f>'Raw_Data'!E2713</f>
        <v>492</v>
      </c>
      <c r="F2713">
        <f>'Raw_Data'!F2713</f>
        <v>45404.95833332176</v>
      </c>
      <c r="G2713" t="str">
        <f t="shared" si="630"/>
        <v>Customer 13</v>
      </c>
      <c r="H2713" t="str">
        <f t="shared" si="631"/>
        <v>MOBILE</v>
      </c>
      <c r="I2713" t="str">
        <f t="shared" si="632"/>
        <v>Changed</v>
      </c>
      <c r="J2713">
        <f t="shared" si="633"/>
        <v>3811</v>
      </c>
      <c r="K2713">
        <f t="shared" si="634"/>
        <v>492</v>
      </c>
      <c r="L2713" s="8">
        <f t="shared" si="635"/>
        <v>45404</v>
      </c>
      <c r="M2713" t="str">
        <f t="shared" ca="1" si="636"/>
        <v>OK</v>
      </c>
      <c r="P2713">
        <f t="shared" si="637"/>
        <v>2712</v>
      </c>
      <c r="Q2713" t="str">
        <f t="shared" si="638"/>
        <v>Customer 13</v>
      </c>
      <c r="R2713" t="str">
        <f t="shared" si="639"/>
        <v>MOBILE</v>
      </c>
      <c r="S2713">
        <f t="shared" si="640"/>
        <v>3811</v>
      </c>
      <c r="T2713">
        <f t="shared" si="641"/>
        <v>492</v>
      </c>
      <c r="U2713" s="8">
        <f t="shared" si="642"/>
        <v>45404</v>
      </c>
      <c r="V2713" t="str" cm="1">
        <f t="array" ref="V2713">_xlfn.IFS(S2713 = "", "", S2713 &lt; 500, "Low", S2713 &lt; 1200, "Medium", TRUE, "High")</f>
        <v>High</v>
      </c>
      <c r="W2713" t="str">
        <f t="shared" si="643"/>
        <v>2024-04</v>
      </c>
      <c r="X2713">
        <f t="shared" si="644"/>
        <v>2024</v>
      </c>
    </row>
    <row r="2714" spans="1:24" x14ac:dyDescent="0.3">
      <c r="A2714">
        <f>'Raw_Data'!A2714</f>
        <v>2713</v>
      </c>
      <c r="B2714" t="str">
        <f>'Raw_Data'!B2714</f>
        <v>Customer 6</v>
      </c>
      <c r="C2714" t="str">
        <f>'Raw_Data'!C2714</f>
        <v>Desktop</v>
      </c>
      <c r="D2714">
        <f>'Raw_Data'!D2714</f>
        <v>1724</v>
      </c>
      <c r="E2714">
        <f>'Raw_Data'!E2714</f>
        <v>3487</v>
      </c>
      <c r="F2714">
        <f>'Raw_Data'!F2714</f>
        <v>45404.999999988424</v>
      </c>
      <c r="G2714" t="str">
        <f t="shared" si="630"/>
        <v>Customer 6</v>
      </c>
      <c r="H2714" t="str">
        <f t="shared" si="631"/>
        <v>DESKTOP</v>
      </c>
      <c r="I2714" t="str">
        <f t="shared" si="632"/>
        <v>Changed</v>
      </c>
      <c r="J2714">
        <f t="shared" si="633"/>
        <v>1724</v>
      </c>
      <c r="K2714">
        <f t="shared" si="634"/>
        <v>3487</v>
      </c>
      <c r="L2714" s="8">
        <f t="shared" si="635"/>
        <v>45404</v>
      </c>
      <c r="M2714" t="str">
        <f t="shared" ca="1" si="636"/>
        <v>OK</v>
      </c>
      <c r="P2714">
        <f t="shared" si="637"/>
        <v>2713</v>
      </c>
      <c r="Q2714" t="str">
        <f t="shared" si="638"/>
        <v>Customer 6</v>
      </c>
      <c r="R2714" t="str">
        <f t="shared" si="639"/>
        <v>DESKTOP</v>
      </c>
      <c r="S2714">
        <f t="shared" si="640"/>
        <v>1724</v>
      </c>
      <c r="T2714">
        <f t="shared" si="641"/>
        <v>3487</v>
      </c>
      <c r="U2714" s="8">
        <f t="shared" si="642"/>
        <v>45404</v>
      </c>
      <c r="V2714" t="str" cm="1">
        <f t="array" ref="V2714">_xlfn.IFS(S2714 = "", "", S2714 &lt; 500, "Low", S2714 &lt; 1200, "Medium", TRUE, "High")</f>
        <v>High</v>
      </c>
      <c r="W2714" t="str">
        <f t="shared" si="643"/>
        <v>2024-04</v>
      </c>
      <c r="X2714">
        <f t="shared" si="644"/>
        <v>2024</v>
      </c>
    </row>
    <row r="2715" spans="1:24" x14ac:dyDescent="0.3">
      <c r="A2715">
        <f>'Raw_Data'!A2715</f>
        <v>2714</v>
      </c>
      <c r="B2715" t="str">
        <f>'Raw_Data'!B2715</f>
        <v>Customer 12</v>
      </c>
      <c r="C2715" t="str">
        <f>'Raw_Data'!C2715</f>
        <v>Embedded</v>
      </c>
      <c r="D2715">
        <f>'Raw_Data'!D2715</f>
        <v>2806</v>
      </c>
      <c r="E2715">
        <f>'Raw_Data'!E2715</f>
        <v>384</v>
      </c>
      <c r="F2715">
        <f>'Raw_Data'!F2715</f>
        <v>45405.041666655095</v>
      </c>
      <c r="G2715" t="str">
        <f t="shared" si="630"/>
        <v>Customer 12</v>
      </c>
      <c r="H2715" t="str">
        <f t="shared" si="631"/>
        <v>EMBEDDED</v>
      </c>
      <c r="I2715" t="str">
        <f t="shared" si="632"/>
        <v>Changed</v>
      </c>
      <c r="J2715">
        <f t="shared" si="633"/>
        <v>2806</v>
      </c>
      <c r="K2715">
        <f t="shared" si="634"/>
        <v>384</v>
      </c>
      <c r="L2715" s="8">
        <f t="shared" si="635"/>
        <v>45405</v>
      </c>
      <c r="M2715" t="str">
        <f t="shared" ca="1" si="636"/>
        <v>OK</v>
      </c>
      <c r="P2715">
        <f t="shared" si="637"/>
        <v>2714</v>
      </c>
      <c r="Q2715" t="str">
        <f t="shared" si="638"/>
        <v>Customer 12</v>
      </c>
      <c r="R2715" t="str">
        <f t="shared" si="639"/>
        <v>EMBEDDED</v>
      </c>
      <c r="S2715">
        <f t="shared" si="640"/>
        <v>2806</v>
      </c>
      <c r="T2715">
        <f t="shared" si="641"/>
        <v>384</v>
      </c>
      <c r="U2715" s="8">
        <f t="shared" si="642"/>
        <v>45405</v>
      </c>
      <c r="V2715" t="str" cm="1">
        <f t="array" ref="V2715">_xlfn.IFS(S2715 = "", "", S2715 &lt; 500, "Low", S2715 &lt; 1200, "Medium", TRUE, "High")</f>
        <v>High</v>
      </c>
      <c r="W2715" t="str">
        <f t="shared" si="643"/>
        <v>2024-04</v>
      </c>
      <c r="X2715">
        <f t="shared" si="644"/>
        <v>2024</v>
      </c>
    </row>
    <row r="2716" spans="1:24" x14ac:dyDescent="0.3">
      <c r="A2716">
        <f>'Raw_Data'!A2716</f>
        <v>2715</v>
      </c>
      <c r="B2716" t="str">
        <f>'Raw_Data'!B2716</f>
        <v>Customer 12</v>
      </c>
      <c r="C2716" t="str">
        <f>'Raw_Data'!C2716</f>
        <v>Workstation</v>
      </c>
      <c r="D2716">
        <f>'Raw_Data'!D2716</f>
        <v>608</v>
      </c>
      <c r="E2716">
        <f>'Raw_Data'!E2716</f>
        <v>1551</v>
      </c>
      <c r="F2716">
        <f>'Raw_Data'!F2716</f>
        <v>45405.08333332176</v>
      </c>
      <c r="G2716" t="str">
        <f t="shared" si="630"/>
        <v>Customer 12</v>
      </c>
      <c r="H2716" t="str">
        <f t="shared" si="631"/>
        <v>WORKSTATION</v>
      </c>
      <c r="I2716" t="str">
        <f t="shared" si="632"/>
        <v>Changed</v>
      </c>
      <c r="J2716">
        <f t="shared" si="633"/>
        <v>608</v>
      </c>
      <c r="K2716">
        <f t="shared" si="634"/>
        <v>1551</v>
      </c>
      <c r="L2716" s="8">
        <f t="shared" si="635"/>
        <v>45405</v>
      </c>
      <c r="M2716" t="str">
        <f t="shared" ca="1" si="636"/>
        <v>OK</v>
      </c>
      <c r="P2716">
        <f t="shared" si="637"/>
        <v>2715</v>
      </c>
      <c r="Q2716" t="str">
        <f t="shared" si="638"/>
        <v>Customer 12</v>
      </c>
      <c r="R2716" t="str">
        <f t="shared" si="639"/>
        <v>WORKSTATION</v>
      </c>
      <c r="S2716">
        <f t="shared" si="640"/>
        <v>608</v>
      </c>
      <c r="T2716">
        <f t="shared" si="641"/>
        <v>1551</v>
      </c>
      <c r="U2716" s="8">
        <f t="shared" si="642"/>
        <v>45405</v>
      </c>
      <c r="V2716" t="str" cm="1">
        <f t="array" ref="V2716">_xlfn.IFS(S2716 = "", "", S2716 &lt; 500, "Low", S2716 &lt; 1200, "Medium", TRUE, "High")</f>
        <v>Medium</v>
      </c>
      <c r="W2716" t="str">
        <f t="shared" si="643"/>
        <v>2024-04</v>
      </c>
      <c r="X2716">
        <f t="shared" si="644"/>
        <v>2024</v>
      </c>
    </row>
    <row r="2717" spans="1:24" x14ac:dyDescent="0.3">
      <c r="A2717">
        <f>'Raw_Data'!A2717</f>
        <v>2716</v>
      </c>
      <c r="B2717" t="str">
        <f>'Raw_Data'!B2717</f>
        <v>Customer 15</v>
      </c>
      <c r="C2717" t="str">
        <f>'Raw_Data'!C2717</f>
        <v>Embedded</v>
      </c>
      <c r="D2717">
        <f>'Raw_Data'!D2717</f>
        <v>1212</v>
      </c>
      <c r="E2717">
        <f>'Raw_Data'!E2717</f>
        <v>1789</v>
      </c>
      <c r="F2717">
        <f>'Raw_Data'!F2717</f>
        <v>45405.124999988424</v>
      </c>
      <c r="G2717" t="str">
        <f t="shared" si="630"/>
        <v>Customer 15</v>
      </c>
      <c r="H2717" t="str">
        <f t="shared" si="631"/>
        <v>EMBEDDED</v>
      </c>
      <c r="I2717" t="str">
        <f t="shared" si="632"/>
        <v>Changed</v>
      </c>
      <c r="J2717">
        <f t="shared" si="633"/>
        <v>1212</v>
      </c>
      <c r="K2717">
        <f t="shared" si="634"/>
        <v>1789</v>
      </c>
      <c r="L2717" s="8">
        <f t="shared" si="635"/>
        <v>45405</v>
      </c>
      <c r="M2717" t="str">
        <f t="shared" ca="1" si="636"/>
        <v>OK</v>
      </c>
      <c r="P2717">
        <f t="shared" si="637"/>
        <v>2716</v>
      </c>
      <c r="Q2717" t="str">
        <f t="shared" si="638"/>
        <v>Customer 15</v>
      </c>
      <c r="R2717" t="str">
        <f t="shared" si="639"/>
        <v>EMBEDDED</v>
      </c>
      <c r="S2717">
        <f t="shared" si="640"/>
        <v>1212</v>
      </c>
      <c r="T2717">
        <f t="shared" si="641"/>
        <v>1789</v>
      </c>
      <c r="U2717" s="8">
        <f t="shared" si="642"/>
        <v>45405</v>
      </c>
      <c r="V2717" t="str" cm="1">
        <f t="array" ref="V2717">_xlfn.IFS(S2717 = "", "", S2717 &lt; 500, "Low", S2717 &lt; 1200, "Medium", TRUE, "High")</f>
        <v>High</v>
      </c>
      <c r="W2717" t="str">
        <f t="shared" si="643"/>
        <v>2024-04</v>
      </c>
      <c r="X2717">
        <f t="shared" si="644"/>
        <v>2024</v>
      </c>
    </row>
    <row r="2718" spans="1:24" x14ac:dyDescent="0.3">
      <c r="A2718">
        <f>'Raw_Data'!A2718</f>
        <v>2717</v>
      </c>
      <c r="B2718" t="str">
        <f>'Raw_Data'!B2718</f>
        <v>Customer 5</v>
      </c>
      <c r="C2718" t="str">
        <f>'Raw_Data'!C2718</f>
        <v>Workstation</v>
      </c>
      <c r="D2718">
        <f>'Raw_Data'!D2718</f>
        <v>2778</v>
      </c>
      <c r="E2718">
        <f>'Raw_Data'!E2718</f>
        <v>3701</v>
      </c>
      <c r="F2718">
        <f>'Raw_Data'!F2718</f>
        <v>45405.166666655095</v>
      </c>
      <c r="G2718" t="str">
        <f t="shared" si="630"/>
        <v>Customer 5</v>
      </c>
      <c r="H2718" t="str">
        <f t="shared" si="631"/>
        <v>WORKSTATION</v>
      </c>
      <c r="I2718" t="str">
        <f t="shared" si="632"/>
        <v>Changed</v>
      </c>
      <c r="J2718">
        <f t="shared" si="633"/>
        <v>2778</v>
      </c>
      <c r="K2718">
        <f t="shared" si="634"/>
        <v>3701</v>
      </c>
      <c r="L2718" s="8">
        <f t="shared" si="635"/>
        <v>45405</v>
      </c>
      <c r="M2718" t="str">
        <f t="shared" ca="1" si="636"/>
        <v>OK</v>
      </c>
      <c r="P2718">
        <f t="shared" si="637"/>
        <v>2717</v>
      </c>
      <c r="Q2718" t="str">
        <f t="shared" si="638"/>
        <v>Customer 5</v>
      </c>
      <c r="R2718" t="str">
        <f t="shared" si="639"/>
        <v>WORKSTATION</v>
      </c>
      <c r="S2718">
        <f t="shared" si="640"/>
        <v>2778</v>
      </c>
      <c r="T2718">
        <f t="shared" si="641"/>
        <v>3701</v>
      </c>
      <c r="U2718" s="8">
        <f t="shared" si="642"/>
        <v>45405</v>
      </c>
      <c r="V2718" t="str" cm="1">
        <f t="array" ref="V2718">_xlfn.IFS(S2718 = "", "", S2718 &lt; 500, "Low", S2718 &lt; 1200, "Medium", TRUE, "High")</f>
        <v>High</v>
      </c>
      <c r="W2718" t="str">
        <f t="shared" si="643"/>
        <v>2024-04</v>
      </c>
      <c r="X2718">
        <f t="shared" si="644"/>
        <v>2024</v>
      </c>
    </row>
    <row r="2719" spans="1:24" x14ac:dyDescent="0.3">
      <c r="A2719">
        <f>'Raw_Data'!A2719</f>
        <v>2718</v>
      </c>
      <c r="B2719" t="str">
        <f>'Raw_Data'!B2719</f>
        <v>Customer 5</v>
      </c>
      <c r="C2719" t="str">
        <f>'Raw_Data'!C2719</f>
        <v>Desktop</v>
      </c>
      <c r="D2719">
        <f>'Raw_Data'!D2719</f>
        <v>2196</v>
      </c>
      <c r="E2719">
        <f>'Raw_Data'!E2719</f>
        <v>3735</v>
      </c>
      <c r="F2719">
        <f>'Raw_Data'!F2719</f>
        <v>45405.20833332176</v>
      </c>
      <c r="G2719" t="str">
        <f t="shared" si="630"/>
        <v>Customer 5</v>
      </c>
      <c r="H2719" t="str">
        <f t="shared" si="631"/>
        <v>DESKTOP</v>
      </c>
      <c r="I2719" t="str">
        <f t="shared" si="632"/>
        <v>Changed</v>
      </c>
      <c r="J2719">
        <f t="shared" si="633"/>
        <v>2196</v>
      </c>
      <c r="K2719">
        <f t="shared" si="634"/>
        <v>3735</v>
      </c>
      <c r="L2719" s="8">
        <f t="shared" si="635"/>
        <v>45405</v>
      </c>
      <c r="M2719" t="str">
        <f t="shared" ca="1" si="636"/>
        <v>OK</v>
      </c>
      <c r="P2719">
        <f t="shared" si="637"/>
        <v>2718</v>
      </c>
      <c r="Q2719" t="str">
        <f t="shared" si="638"/>
        <v>Customer 5</v>
      </c>
      <c r="R2719" t="str">
        <f t="shared" si="639"/>
        <v>DESKTOP</v>
      </c>
      <c r="S2719">
        <f t="shared" si="640"/>
        <v>2196</v>
      </c>
      <c r="T2719">
        <f t="shared" si="641"/>
        <v>3735</v>
      </c>
      <c r="U2719" s="8">
        <f t="shared" si="642"/>
        <v>45405</v>
      </c>
      <c r="V2719" t="str" cm="1">
        <f t="array" ref="V2719">_xlfn.IFS(S2719 = "", "", S2719 &lt; 500, "Low", S2719 &lt; 1200, "Medium", TRUE, "High")</f>
        <v>High</v>
      </c>
      <c r="W2719" t="str">
        <f t="shared" si="643"/>
        <v>2024-04</v>
      </c>
      <c r="X2719">
        <f t="shared" si="644"/>
        <v>2024</v>
      </c>
    </row>
    <row r="2720" spans="1:24" x14ac:dyDescent="0.3">
      <c r="A2720">
        <f>'Raw_Data'!A2720</f>
        <v>2719</v>
      </c>
      <c r="B2720" t="str">
        <f>'Raw_Data'!B2720</f>
        <v>Customer 8</v>
      </c>
      <c r="C2720" t="str">
        <f>'Raw_Data'!C2720</f>
        <v>Workstation</v>
      </c>
      <c r="D2720">
        <f>'Raw_Data'!D2720</f>
        <v>2763</v>
      </c>
      <c r="E2720">
        <f>'Raw_Data'!E2720</f>
        <v>180</v>
      </c>
      <c r="F2720">
        <f>'Raw_Data'!F2720</f>
        <v>45405.249999988424</v>
      </c>
      <c r="G2720" t="str">
        <f t="shared" si="630"/>
        <v>Customer 8</v>
      </c>
      <c r="H2720" t="str">
        <f t="shared" si="631"/>
        <v>WORKSTATION</v>
      </c>
      <c r="I2720" t="str">
        <f t="shared" si="632"/>
        <v>Changed</v>
      </c>
      <c r="J2720">
        <f t="shared" si="633"/>
        <v>2763</v>
      </c>
      <c r="K2720">
        <f t="shared" si="634"/>
        <v>180</v>
      </c>
      <c r="L2720" s="8">
        <f t="shared" si="635"/>
        <v>45405</v>
      </c>
      <c r="M2720" t="str">
        <f t="shared" ca="1" si="636"/>
        <v>OK</v>
      </c>
      <c r="P2720">
        <f t="shared" si="637"/>
        <v>2719</v>
      </c>
      <c r="Q2720" t="str">
        <f t="shared" si="638"/>
        <v>Customer 8</v>
      </c>
      <c r="R2720" t="str">
        <f t="shared" si="639"/>
        <v>WORKSTATION</v>
      </c>
      <c r="S2720">
        <f t="shared" si="640"/>
        <v>2763</v>
      </c>
      <c r="T2720">
        <f t="shared" si="641"/>
        <v>180</v>
      </c>
      <c r="U2720" s="8">
        <f t="shared" si="642"/>
        <v>45405</v>
      </c>
      <c r="V2720" t="str" cm="1">
        <f t="array" ref="V2720">_xlfn.IFS(S2720 = "", "", S2720 &lt; 500, "Low", S2720 &lt; 1200, "Medium", TRUE, "High")</f>
        <v>High</v>
      </c>
      <c r="W2720" t="str">
        <f t="shared" si="643"/>
        <v>2024-04</v>
      </c>
      <c r="X2720">
        <f t="shared" si="644"/>
        <v>2024</v>
      </c>
    </row>
    <row r="2721" spans="1:24" x14ac:dyDescent="0.3">
      <c r="A2721">
        <f>'Raw_Data'!A2721</f>
        <v>2720</v>
      </c>
      <c r="B2721" t="str">
        <f>'Raw_Data'!B2721</f>
        <v>Customer 11</v>
      </c>
      <c r="C2721" t="str">
        <f>'Raw_Data'!C2721</f>
        <v>Embedded</v>
      </c>
      <c r="D2721">
        <f>'Raw_Data'!D2721</f>
        <v>1163</v>
      </c>
      <c r="E2721">
        <f>'Raw_Data'!E2721</f>
        <v>1460</v>
      </c>
      <c r="F2721">
        <f>'Raw_Data'!F2721</f>
        <v>45405.291666655095</v>
      </c>
      <c r="G2721" t="str">
        <f t="shared" si="630"/>
        <v>Customer 11</v>
      </c>
      <c r="H2721" t="str">
        <f t="shared" si="631"/>
        <v>EMBEDDED</v>
      </c>
      <c r="I2721" t="str">
        <f t="shared" si="632"/>
        <v>Changed</v>
      </c>
      <c r="J2721">
        <f t="shared" si="633"/>
        <v>1163</v>
      </c>
      <c r="K2721">
        <f t="shared" si="634"/>
        <v>1460</v>
      </c>
      <c r="L2721" s="8">
        <f t="shared" si="635"/>
        <v>45405</v>
      </c>
      <c r="M2721" t="str">
        <f t="shared" ca="1" si="636"/>
        <v>OK</v>
      </c>
      <c r="P2721">
        <f t="shared" si="637"/>
        <v>2720</v>
      </c>
      <c r="Q2721" t="str">
        <f t="shared" si="638"/>
        <v>Customer 11</v>
      </c>
      <c r="R2721" t="str">
        <f t="shared" si="639"/>
        <v>EMBEDDED</v>
      </c>
      <c r="S2721">
        <f t="shared" si="640"/>
        <v>1163</v>
      </c>
      <c r="T2721">
        <f t="shared" si="641"/>
        <v>1460</v>
      </c>
      <c r="U2721" s="8">
        <f t="shared" si="642"/>
        <v>45405</v>
      </c>
      <c r="V2721" t="str" cm="1">
        <f t="array" ref="V2721">_xlfn.IFS(S2721 = "", "", S2721 &lt; 500, "Low", S2721 &lt; 1200, "Medium", TRUE, "High")</f>
        <v>Medium</v>
      </c>
      <c r="W2721" t="str">
        <f t="shared" si="643"/>
        <v>2024-04</v>
      </c>
      <c r="X2721">
        <f t="shared" si="644"/>
        <v>2024</v>
      </c>
    </row>
    <row r="2722" spans="1:24" x14ac:dyDescent="0.3">
      <c r="A2722">
        <f>'Raw_Data'!A2722</f>
        <v>2721</v>
      </c>
      <c r="B2722" t="str">
        <f>'Raw_Data'!B2722</f>
        <v>Customer 8</v>
      </c>
      <c r="C2722" t="str">
        <f>'Raw_Data'!C2722</f>
        <v>Mobile</v>
      </c>
      <c r="D2722">
        <f>'Raw_Data'!D2722</f>
        <v>432</v>
      </c>
      <c r="E2722">
        <f>'Raw_Data'!E2722</f>
        <v>703</v>
      </c>
      <c r="F2722">
        <f>'Raw_Data'!F2722</f>
        <v>45405.33333332176</v>
      </c>
      <c r="G2722" t="str">
        <f t="shared" si="630"/>
        <v>Customer 8</v>
      </c>
      <c r="H2722" t="str">
        <f t="shared" si="631"/>
        <v>MOBILE</v>
      </c>
      <c r="I2722" t="str">
        <f t="shared" si="632"/>
        <v>Changed</v>
      </c>
      <c r="J2722">
        <f t="shared" si="633"/>
        <v>432</v>
      </c>
      <c r="K2722">
        <f t="shared" si="634"/>
        <v>703</v>
      </c>
      <c r="L2722" s="8">
        <f t="shared" si="635"/>
        <v>45405</v>
      </c>
      <c r="M2722" t="str">
        <f t="shared" ca="1" si="636"/>
        <v>OK</v>
      </c>
      <c r="P2722">
        <f t="shared" si="637"/>
        <v>2721</v>
      </c>
      <c r="Q2722" t="str">
        <f t="shared" si="638"/>
        <v>Customer 8</v>
      </c>
      <c r="R2722" t="str">
        <f t="shared" si="639"/>
        <v>MOBILE</v>
      </c>
      <c r="S2722">
        <f t="shared" si="640"/>
        <v>432</v>
      </c>
      <c r="T2722">
        <f t="shared" si="641"/>
        <v>703</v>
      </c>
      <c r="U2722" s="8">
        <f t="shared" si="642"/>
        <v>45405</v>
      </c>
      <c r="V2722" t="str" cm="1">
        <f t="array" ref="V2722">_xlfn.IFS(S2722 = "", "", S2722 &lt; 500, "Low", S2722 &lt; 1200, "Medium", TRUE, "High")</f>
        <v>Low</v>
      </c>
      <c r="W2722" t="str">
        <f t="shared" si="643"/>
        <v>2024-04</v>
      </c>
      <c r="X2722">
        <f t="shared" si="644"/>
        <v>2024</v>
      </c>
    </row>
    <row r="2723" spans="1:24" x14ac:dyDescent="0.3">
      <c r="A2723">
        <f>'Raw_Data'!A2723</f>
        <v>2722</v>
      </c>
      <c r="B2723" t="str">
        <f>'Raw_Data'!B2723</f>
        <v>Customer 6</v>
      </c>
      <c r="C2723" t="str">
        <f>'Raw_Data'!C2723</f>
        <v>Embedded</v>
      </c>
      <c r="D2723">
        <f>'Raw_Data'!D2723</f>
        <v>716</v>
      </c>
      <c r="E2723">
        <f>'Raw_Data'!E2723</f>
        <v>187</v>
      </c>
      <c r="F2723">
        <f>'Raw_Data'!F2723</f>
        <v>45405.374999988424</v>
      </c>
      <c r="G2723" t="str">
        <f t="shared" si="630"/>
        <v>Customer 6</v>
      </c>
      <c r="H2723" t="str">
        <f t="shared" si="631"/>
        <v>EMBEDDED</v>
      </c>
      <c r="I2723" t="str">
        <f t="shared" si="632"/>
        <v>Changed</v>
      </c>
      <c r="J2723">
        <f t="shared" si="633"/>
        <v>716</v>
      </c>
      <c r="K2723">
        <f t="shared" si="634"/>
        <v>187</v>
      </c>
      <c r="L2723" s="8">
        <f t="shared" si="635"/>
        <v>45405</v>
      </c>
      <c r="M2723" t="str">
        <f t="shared" ca="1" si="636"/>
        <v>OK</v>
      </c>
      <c r="P2723">
        <f t="shared" si="637"/>
        <v>2722</v>
      </c>
      <c r="Q2723" t="str">
        <f t="shared" si="638"/>
        <v>Customer 6</v>
      </c>
      <c r="R2723" t="str">
        <f t="shared" si="639"/>
        <v>EMBEDDED</v>
      </c>
      <c r="S2723">
        <f t="shared" si="640"/>
        <v>716</v>
      </c>
      <c r="T2723">
        <f t="shared" si="641"/>
        <v>187</v>
      </c>
      <c r="U2723" s="8">
        <f t="shared" si="642"/>
        <v>45405</v>
      </c>
      <c r="V2723" t="str" cm="1">
        <f t="array" ref="V2723">_xlfn.IFS(S2723 = "", "", S2723 &lt; 500, "Low", S2723 &lt; 1200, "Medium", TRUE, "High")</f>
        <v>Medium</v>
      </c>
      <c r="W2723" t="str">
        <f t="shared" si="643"/>
        <v>2024-04</v>
      </c>
      <c r="X2723">
        <f t="shared" si="644"/>
        <v>2024</v>
      </c>
    </row>
    <row r="2724" spans="1:24" x14ac:dyDescent="0.3">
      <c r="A2724">
        <f>'Raw_Data'!A2724</f>
        <v>2723</v>
      </c>
      <c r="B2724" t="str">
        <f>'Raw_Data'!B2724</f>
        <v>Customer 5</v>
      </c>
      <c r="C2724" t="str">
        <f>'Raw_Data'!C2724</f>
        <v>Workstation</v>
      </c>
      <c r="D2724">
        <f>'Raw_Data'!D2724</f>
        <v>350</v>
      </c>
      <c r="E2724">
        <f>'Raw_Data'!E2724</f>
        <v>4672</v>
      </c>
      <c r="F2724">
        <f>'Raw_Data'!F2724</f>
        <v>45405.416666655095</v>
      </c>
      <c r="G2724" t="str">
        <f t="shared" si="630"/>
        <v>Customer 5</v>
      </c>
      <c r="H2724" t="str">
        <f t="shared" si="631"/>
        <v>WORKSTATION</v>
      </c>
      <c r="I2724" t="str">
        <f t="shared" si="632"/>
        <v>Changed</v>
      </c>
      <c r="J2724">
        <f t="shared" si="633"/>
        <v>350</v>
      </c>
      <c r="K2724">
        <f t="shared" si="634"/>
        <v>4672</v>
      </c>
      <c r="L2724" s="8">
        <f t="shared" si="635"/>
        <v>45405</v>
      </c>
      <c r="M2724" t="str">
        <f t="shared" ca="1" si="636"/>
        <v>OK</v>
      </c>
      <c r="P2724">
        <f t="shared" si="637"/>
        <v>2723</v>
      </c>
      <c r="Q2724" t="str">
        <f t="shared" si="638"/>
        <v>Customer 5</v>
      </c>
      <c r="R2724" t="str">
        <f t="shared" si="639"/>
        <v>WORKSTATION</v>
      </c>
      <c r="S2724">
        <f t="shared" si="640"/>
        <v>350</v>
      </c>
      <c r="T2724">
        <f t="shared" si="641"/>
        <v>4672</v>
      </c>
      <c r="U2724" s="8">
        <f t="shared" si="642"/>
        <v>45405</v>
      </c>
      <c r="V2724" t="str" cm="1">
        <f t="array" ref="V2724">_xlfn.IFS(S2724 = "", "", S2724 &lt; 500, "Low", S2724 &lt; 1200, "Medium", TRUE, "High")</f>
        <v>Low</v>
      </c>
      <c r="W2724" t="str">
        <f t="shared" si="643"/>
        <v>2024-04</v>
      </c>
      <c r="X2724">
        <f t="shared" si="644"/>
        <v>2024</v>
      </c>
    </row>
    <row r="2725" spans="1:24" x14ac:dyDescent="0.3">
      <c r="A2725">
        <f>'Raw_Data'!A2725</f>
        <v>2724</v>
      </c>
      <c r="B2725" t="str">
        <f>'Raw_Data'!B2725</f>
        <v>Customer 13</v>
      </c>
      <c r="C2725" t="str">
        <f>'Raw_Data'!C2725</f>
        <v>Mobile</v>
      </c>
      <c r="D2725">
        <f>'Raw_Data'!D2725</f>
        <v>1121</v>
      </c>
      <c r="E2725">
        <f>'Raw_Data'!E2725</f>
        <v>2040</v>
      </c>
      <c r="F2725">
        <f>'Raw_Data'!F2725</f>
        <v>45405.45833332176</v>
      </c>
      <c r="G2725" t="str">
        <f t="shared" si="630"/>
        <v>Customer 13</v>
      </c>
      <c r="H2725" t="str">
        <f t="shared" si="631"/>
        <v>MOBILE</v>
      </c>
      <c r="I2725" t="str">
        <f t="shared" si="632"/>
        <v>Changed</v>
      </c>
      <c r="J2725">
        <f t="shared" si="633"/>
        <v>1121</v>
      </c>
      <c r="K2725">
        <f t="shared" si="634"/>
        <v>2040</v>
      </c>
      <c r="L2725" s="8">
        <f t="shared" si="635"/>
        <v>45405</v>
      </c>
      <c r="M2725" t="str">
        <f t="shared" ca="1" si="636"/>
        <v>OK</v>
      </c>
      <c r="P2725">
        <f t="shared" si="637"/>
        <v>2724</v>
      </c>
      <c r="Q2725" t="str">
        <f t="shared" si="638"/>
        <v>Customer 13</v>
      </c>
      <c r="R2725" t="str">
        <f t="shared" si="639"/>
        <v>MOBILE</v>
      </c>
      <c r="S2725">
        <f t="shared" si="640"/>
        <v>1121</v>
      </c>
      <c r="T2725">
        <f t="shared" si="641"/>
        <v>2040</v>
      </c>
      <c r="U2725" s="8">
        <f t="shared" si="642"/>
        <v>45405</v>
      </c>
      <c r="V2725" t="str" cm="1">
        <f t="array" ref="V2725">_xlfn.IFS(S2725 = "", "", S2725 &lt; 500, "Low", S2725 &lt; 1200, "Medium", TRUE, "High")</f>
        <v>Medium</v>
      </c>
      <c r="W2725" t="str">
        <f t="shared" si="643"/>
        <v>2024-04</v>
      </c>
      <c r="X2725">
        <f t="shared" si="644"/>
        <v>2024</v>
      </c>
    </row>
    <row r="2726" spans="1:24" x14ac:dyDescent="0.3">
      <c r="A2726">
        <f>'Raw_Data'!A2726</f>
        <v>2725</v>
      </c>
      <c r="B2726" t="str">
        <f>'Raw_Data'!B2726</f>
        <v>Customer 5</v>
      </c>
      <c r="C2726" t="str">
        <f>'Raw_Data'!C2726</f>
        <v>Embedded</v>
      </c>
      <c r="D2726">
        <f>'Raw_Data'!D2726</f>
        <v>782</v>
      </c>
      <c r="E2726">
        <f>'Raw_Data'!E2726</f>
        <v>1204</v>
      </c>
      <c r="F2726">
        <f>'Raw_Data'!F2726</f>
        <v>45405.499999988424</v>
      </c>
      <c r="G2726" t="str">
        <f t="shared" si="630"/>
        <v>Customer 5</v>
      </c>
      <c r="H2726" t="str">
        <f t="shared" si="631"/>
        <v>EMBEDDED</v>
      </c>
      <c r="I2726" t="str">
        <f t="shared" si="632"/>
        <v>Changed</v>
      </c>
      <c r="J2726">
        <f t="shared" si="633"/>
        <v>782</v>
      </c>
      <c r="K2726">
        <f t="shared" si="634"/>
        <v>1204</v>
      </c>
      <c r="L2726" s="8">
        <f t="shared" si="635"/>
        <v>45405</v>
      </c>
      <c r="M2726" t="str">
        <f t="shared" ca="1" si="636"/>
        <v>OK</v>
      </c>
      <c r="P2726">
        <f t="shared" si="637"/>
        <v>2725</v>
      </c>
      <c r="Q2726" t="str">
        <f t="shared" si="638"/>
        <v>Customer 5</v>
      </c>
      <c r="R2726" t="str">
        <f t="shared" si="639"/>
        <v>EMBEDDED</v>
      </c>
      <c r="S2726">
        <f t="shared" si="640"/>
        <v>782</v>
      </c>
      <c r="T2726">
        <f t="shared" si="641"/>
        <v>1204</v>
      </c>
      <c r="U2726" s="8">
        <f t="shared" si="642"/>
        <v>45405</v>
      </c>
      <c r="V2726" t="str" cm="1">
        <f t="array" ref="V2726">_xlfn.IFS(S2726 = "", "", S2726 &lt; 500, "Low", S2726 &lt; 1200, "Medium", TRUE, "High")</f>
        <v>Medium</v>
      </c>
      <c r="W2726" t="str">
        <f t="shared" si="643"/>
        <v>2024-04</v>
      </c>
      <c r="X2726">
        <f t="shared" si="644"/>
        <v>2024</v>
      </c>
    </row>
    <row r="2727" spans="1:24" x14ac:dyDescent="0.3">
      <c r="A2727">
        <f>'Raw_Data'!A2727</f>
        <v>2726</v>
      </c>
      <c r="B2727" t="str">
        <f>'Raw_Data'!B2727</f>
        <v>Customer 4</v>
      </c>
      <c r="C2727" t="str">
        <f>'Raw_Data'!C2727</f>
        <v>Embedded</v>
      </c>
      <c r="D2727">
        <f>'Raw_Data'!D2727</f>
        <v>3021</v>
      </c>
      <c r="E2727">
        <f>'Raw_Data'!E2727</f>
        <v>4927</v>
      </c>
      <c r="F2727">
        <f>'Raw_Data'!F2727</f>
        <v>45405.541666655095</v>
      </c>
      <c r="G2727" t="str">
        <f t="shared" si="630"/>
        <v>Customer 4</v>
      </c>
      <c r="H2727" t="str">
        <f t="shared" si="631"/>
        <v>EMBEDDED</v>
      </c>
      <c r="I2727" t="str">
        <f t="shared" si="632"/>
        <v>Changed</v>
      </c>
      <c r="J2727">
        <f t="shared" si="633"/>
        <v>3021</v>
      </c>
      <c r="K2727">
        <f t="shared" si="634"/>
        <v>4927</v>
      </c>
      <c r="L2727" s="8">
        <f t="shared" si="635"/>
        <v>45405</v>
      </c>
      <c r="M2727" t="str">
        <f t="shared" ca="1" si="636"/>
        <v>OK</v>
      </c>
      <c r="P2727">
        <f t="shared" si="637"/>
        <v>2726</v>
      </c>
      <c r="Q2727" t="str">
        <f t="shared" si="638"/>
        <v>Customer 4</v>
      </c>
      <c r="R2727" t="str">
        <f t="shared" si="639"/>
        <v>EMBEDDED</v>
      </c>
      <c r="S2727">
        <f t="shared" si="640"/>
        <v>3021</v>
      </c>
      <c r="T2727">
        <f t="shared" si="641"/>
        <v>4927</v>
      </c>
      <c r="U2727" s="8">
        <f t="shared" si="642"/>
        <v>45405</v>
      </c>
      <c r="V2727" t="str" cm="1">
        <f t="array" ref="V2727">_xlfn.IFS(S2727 = "", "", S2727 &lt; 500, "Low", S2727 &lt; 1200, "Medium", TRUE, "High")</f>
        <v>High</v>
      </c>
      <c r="W2727" t="str">
        <f t="shared" si="643"/>
        <v>2024-04</v>
      </c>
      <c r="X2727">
        <f t="shared" si="644"/>
        <v>2024</v>
      </c>
    </row>
    <row r="2728" spans="1:24" x14ac:dyDescent="0.3">
      <c r="A2728">
        <f>'Raw_Data'!A2728</f>
        <v>2727</v>
      </c>
      <c r="B2728" t="str">
        <f>'Raw_Data'!B2728</f>
        <v>Customer 12</v>
      </c>
      <c r="C2728" t="str">
        <f>'Raw_Data'!C2728</f>
        <v>Workstation</v>
      </c>
      <c r="D2728">
        <f>'Raw_Data'!D2728</f>
        <v>1896</v>
      </c>
      <c r="E2728">
        <f>'Raw_Data'!E2728</f>
        <v>1710</v>
      </c>
      <c r="F2728">
        <f>'Raw_Data'!F2728</f>
        <v>45405.58333332176</v>
      </c>
      <c r="G2728" t="str">
        <f t="shared" si="630"/>
        <v>Customer 12</v>
      </c>
      <c r="H2728" t="str">
        <f t="shared" si="631"/>
        <v>WORKSTATION</v>
      </c>
      <c r="I2728" t="str">
        <f t="shared" si="632"/>
        <v>Changed</v>
      </c>
      <c r="J2728">
        <f t="shared" si="633"/>
        <v>1896</v>
      </c>
      <c r="K2728">
        <f t="shared" si="634"/>
        <v>1710</v>
      </c>
      <c r="L2728" s="8">
        <f t="shared" si="635"/>
        <v>45405</v>
      </c>
      <c r="M2728" t="str">
        <f t="shared" ca="1" si="636"/>
        <v>OK</v>
      </c>
      <c r="P2728">
        <f t="shared" si="637"/>
        <v>2727</v>
      </c>
      <c r="Q2728" t="str">
        <f t="shared" si="638"/>
        <v>Customer 12</v>
      </c>
      <c r="R2728" t="str">
        <f t="shared" si="639"/>
        <v>WORKSTATION</v>
      </c>
      <c r="S2728">
        <f t="shared" si="640"/>
        <v>1896</v>
      </c>
      <c r="T2728">
        <f t="shared" si="641"/>
        <v>1710</v>
      </c>
      <c r="U2728" s="8">
        <f t="shared" si="642"/>
        <v>45405</v>
      </c>
      <c r="V2728" t="str" cm="1">
        <f t="array" ref="V2728">_xlfn.IFS(S2728 = "", "", S2728 &lt; 500, "Low", S2728 &lt; 1200, "Medium", TRUE, "High")</f>
        <v>High</v>
      </c>
      <c r="W2728" t="str">
        <f t="shared" si="643"/>
        <v>2024-04</v>
      </c>
      <c r="X2728">
        <f t="shared" si="644"/>
        <v>2024</v>
      </c>
    </row>
    <row r="2729" spans="1:24" x14ac:dyDescent="0.3">
      <c r="A2729">
        <f>'Raw_Data'!A2729</f>
        <v>2728</v>
      </c>
      <c r="B2729" t="str">
        <f>'Raw_Data'!B2729</f>
        <v>Customer 2</v>
      </c>
      <c r="C2729" t="str">
        <f>'Raw_Data'!C2729</f>
        <v>Mobile</v>
      </c>
      <c r="D2729">
        <f>'Raw_Data'!D2729</f>
        <v>2711</v>
      </c>
      <c r="E2729">
        <f>'Raw_Data'!E2729</f>
        <v>2387</v>
      </c>
      <c r="F2729">
        <f>'Raw_Data'!F2729</f>
        <v>45405.624999988424</v>
      </c>
      <c r="G2729" t="str">
        <f t="shared" si="630"/>
        <v>Customer 2</v>
      </c>
      <c r="H2729" t="str">
        <f t="shared" si="631"/>
        <v>MOBILE</v>
      </c>
      <c r="I2729" t="str">
        <f t="shared" si="632"/>
        <v>Changed</v>
      </c>
      <c r="J2729">
        <f t="shared" si="633"/>
        <v>2711</v>
      </c>
      <c r="K2729">
        <f t="shared" si="634"/>
        <v>2387</v>
      </c>
      <c r="L2729" s="8">
        <f t="shared" si="635"/>
        <v>45405</v>
      </c>
      <c r="M2729" t="str">
        <f t="shared" ca="1" si="636"/>
        <v>OK</v>
      </c>
      <c r="P2729">
        <f t="shared" si="637"/>
        <v>2728</v>
      </c>
      <c r="Q2729" t="str">
        <f t="shared" si="638"/>
        <v>Customer 2</v>
      </c>
      <c r="R2729" t="str">
        <f t="shared" si="639"/>
        <v>MOBILE</v>
      </c>
      <c r="S2729">
        <f t="shared" si="640"/>
        <v>2711</v>
      </c>
      <c r="T2729">
        <f t="shared" si="641"/>
        <v>2387</v>
      </c>
      <c r="U2729" s="8">
        <f t="shared" si="642"/>
        <v>45405</v>
      </c>
      <c r="V2729" t="str" cm="1">
        <f t="array" ref="V2729">_xlfn.IFS(S2729 = "", "", S2729 &lt; 500, "Low", S2729 &lt; 1200, "Medium", TRUE, "High")</f>
        <v>High</v>
      </c>
      <c r="W2729" t="str">
        <f t="shared" si="643"/>
        <v>2024-04</v>
      </c>
      <c r="X2729">
        <f t="shared" si="644"/>
        <v>2024</v>
      </c>
    </row>
    <row r="2730" spans="1:24" x14ac:dyDescent="0.3">
      <c r="A2730">
        <f>'Raw_Data'!A2730</f>
        <v>2729</v>
      </c>
      <c r="B2730" t="str">
        <f>'Raw_Data'!B2730</f>
        <v>Customer 13</v>
      </c>
      <c r="C2730" t="str">
        <f>'Raw_Data'!C2730</f>
        <v>Desktop</v>
      </c>
      <c r="D2730">
        <f>'Raw_Data'!D2730</f>
        <v>3196</v>
      </c>
      <c r="E2730">
        <f>'Raw_Data'!E2730</f>
        <v>2027</v>
      </c>
      <c r="F2730">
        <f>'Raw_Data'!F2730</f>
        <v>45405.666666655095</v>
      </c>
      <c r="G2730" t="str">
        <f t="shared" si="630"/>
        <v>Customer 13</v>
      </c>
      <c r="H2730" t="str">
        <f t="shared" si="631"/>
        <v>DESKTOP</v>
      </c>
      <c r="I2730" t="str">
        <f t="shared" si="632"/>
        <v>Changed</v>
      </c>
      <c r="J2730">
        <f t="shared" si="633"/>
        <v>3196</v>
      </c>
      <c r="K2730">
        <f t="shared" si="634"/>
        <v>2027</v>
      </c>
      <c r="L2730" s="8">
        <f t="shared" si="635"/>
        <v>45405</v>
      </c>
      <c r="M2730" t="str">
        <f t="shared" ca="1" si="636"/>
        <v>OK</v>
      </c>
      <c r="P2730">
        <f t="shared" si="637"/>
        <v>2729</v>
      </c>
      <c r="Q2730" t="str">
        <f t="shared" si="638"/>
        <v>Customer 13</v>
      </c>
      <c r="R2730" t="str">
        <f t="shared" si="639"/>
        <v>DESKTOP</v>
      </c>
      <c r="S2730">
        <f t="shared" si="640"/>
        <v>3196</v>
      </c>
      <c r="T2730">
        <f t="shared" si="641"/>
        <v>2027</v>
      </c>
      <c r="U2730" s="8">
        <f t="shared" si="642"/>
        <v>45405</v>
      </c>
      <c r="V2730" t="str" cm="1">
        <f t="array" ref="V2730">_xlfn.IFS(S2730 = "", "", S2730 &lt; 500, "Low", S2730 &lt; 1200, "Medium", TRUE, "High")</f>
        <v>High</v>
      </c>
      <c r="W2730" t="str">
        <f t="shared" si="643"/>
        <v>2024-04</v>
      </c>
      <c r="X2730">
        <f t="shared" si="644"/>
        <v>2024</v>
      </c>
    </row>
    <row r="2731" spans="1:24" x14ac:dyDescent="0.3">
      <c r="A2731">
        <f>'Raw_Data'!A2731</f>
        <v>2730</v>
      </c>
      <c r="B2731" t="str">
        <f>'Raw_Data'!B2731</f>
        <v>Customer 12</v>
      </c>
      <c r="C2731" t="str">
        <f>'Raw_Data'!C2731</f>
        <v>Mobile</v>
      </c>
      <c r="D2731">
        <f>'Raw_Data'!D2731</f>
        <v>2471</v>
      </c>
      <c r="E2731">
        <f>'Raw_Data'!E2731</f>
        <v>1688</v>
      </c>
      <c r="F2731">
        <f>'Raw_Data'!F2731</f>
        <v>45405.70833332176</v>
      </c>
      <c r="G2731" t="str">
        <f t="shared" si="630"/>
        <v>Customer 12</v>
      </c>
      <c r="H2731" t="str">
        <f t="shared" si="631"/>
        <v>MOBILE</v>
      </c>
      <c r="I2731" t="str">
        <f t="shared" si="632"/>
        <v>Changed</v>
      </c>
      <c r="J2731">
        <f t="shared" si="633"/>
        <v>2471</v>
      </c>
      <c r="K2731">
        <f t="shared" si="634"/>
        <v>1688</v>
      </c>
      <c r="L2731" s="8">
        <f t="shared" si="635"/>
        <v>45405</v>
      </c>
      <c r="M2731" t="str">
        <f t="shared" ca="1" si="636"/>
        <v>OK</v>
      </c>
      <c r="P2731">
        <f t="shared" si="637"/>
        <v>2730</v>
      </c>
      <c r="Q2731" t="str">
        <f t="shared" si="638"/>
        <v>Customer 12</v>
      </c>
      <c r="R2731" t="str">
        <f t="shared" si="639"/>
        <v>MOBILE</v>
      </c>
      <c r="S2731">
        <f t="shared" si="640"/>
        <v>2471</v>
      </c>
      <c r="T2731">
        <f t="shared" si="641"/>
        <v>1688</v>
      </c>
      <c r="U2731" s="8">
        <f t="shared" si="642"/>
        <v>45405</v>
      </c>
      <c r="V2731" t="str" cm="1">
        <f t="array" ref="V2731">_xlfn.IFS(S2731 = "", "", S2731 &lt; 500, "Low", S2731 &lt; 1200, "Medium", TRUE, "High")</f>
        <v>High</v>
      </c>
      <c r="W2731" t="str">
        <f t="shared" si="643"/>
        <v>2024-04</v>
      </c>
      <c r="X2731">
        <f t="shared" si="644"/>
        <v>2024</v>
      </c>
    </row>
    <row r="2732" spans="1:24" x14ac:dyDescent="0.3">
      <c r="A2732">
        <f>'Raw_Data'!A2732</f>
        <v>2731</v>
      </c>
      <c r="B2732" t="str">
        <f>'Raw_Data'!B2732</f>
        <v>Customer 9</v>
      </c>
      <c r="C2732" t="str">
        <f>'Raw_Data'!C2732</f>
        <v>Mobile</v>
      </c>
      <c r="D2732">
        <f>'Raw_Data'!D2732</f>
        <v>2496</v>
      </c>
      <c r="E2732">
        <f>'Raw_Data'!E2732</f>
        <v>4932</v>
      </c>
      <c r="F2732">
        <f>'Raw_Data'!F2732</f>
        <v>45405.749999988424</v>
      </c>
      <c r="G2732" t="str">
        <f t="shared" si="630"/>
        <v>Customer 9</v>
      </c>
      <c r="H2732" t="str">
        <f t="shared" si="631"/>
        <v>MOBILE</v>
      </c>
      <c r="I2732" t="str">
        <f t="shared" si="632"/>
        <v>Changed</v>
      </c>
      <c r="J2732">
        <f t="shared" si="633"/>
        <v>2496</v>
      </c>
      <c r="K2732">
        <f t="shared" si="634"/>
        <v>4932</v>
      </c>
      <c r="L2732" s="8">
        <f t="shared" si="635"/>
        <v>45405</v>
      </c>
      <c r="M2732" t="str">
        <f t="shared" ca="1" si="636"/>
        <v>OK</v>
      </c>
      <c r="P2732">
        <f t="shared" si="637"/>
        <v>2731</v>
      </c>
      <c r="Q2732" t="str">
        <f t="shared" si="638"/>
        <v>Customer 9</v>
      </c>
      <c r="R2732" t="str">
        <f t="shared" si="639"/>
        <v>MOBILE</v>
      </c>
      <c r="S2732">
        <f t="shared" si="640"/>
        <v>2496</v>
      </c>
      <c r="T2732">
        <f t="shared" si="641"/>
        <v>4932</v>
      </c>
      <c r="U2732" s="8">
        <f t="shared" si="642"/>
        <v>45405</v>
      </c>
      <c r="V2732" t="str" cm="1">
        <f t="array" ref="V2732">_xlfn.IFS(S2732 = "", "", S2732 &lt; 500, "Low", S2732 &lt; 1200, "Medium", TRUE, "High")</f>
        <v>High</v>
      </c>
      <c r="W2732" t="str">
        <f t="shared" si="643"/>
        <v>2024-04</v>
      </c>
      <c r="X2732">
        <f t="shared" si="644"/>
        <v>2024</v>
      </c>
    </row>
    <row r="2733" spans="1:24" x14ac:dyDescent="0.3">
      <c r="A2733">
        <f>'Raw_Data'!A2733</f>
        <v>2732</v>
      </c>
      <c r="B2733" t="str">
        <f>'Raw_Data'!B2733</f>
        <v>Customer 8</v>
      </c>
      <c r="C2733" t="str">
        <f>'Raw_Data'!C2733</f>
        <v>Workstation</v>
      </c>
      <c r="D2733">
        <f>'Raw_Data'!D2733</f>
        <v>1323</v>
      </c>
      <c r="E2733">
        <f>'Raw_Data'!E2733</f>
        <v>359</v>
      </c>
      <c r="F2733">
        <f>'Raw_Data'!F2733</f>
        <v>45405.791666655095</v>
      </c>
      <c r="G2733" t="str">
        <f t="shared" si="630"/>
        <v>Customer 8</v>
      </c>
      <c r="H2733" t="str">
        <f t="shared" si="631"/>
        <v>WORKSTATION</v>
      </c>
      <c r="I2733" t="str">
        <f t="shared" si="632"/>
        <v>Changed</v>
      </c>
      <c r="J2733">
        <f t="shared" si="633"/>
        <v>1323</v>
      </c>
      <c r="K2733">
        <f t="shared" si="634"/>
        <v>359</v>
      </c>
      <c r="L2733" s="8">
        <f t="shared" si="635"/>
        <v>45405</v>
      </c>
      <c r="M2733" t="str">
        <f t="shared" ca="1" si="636"/>
        <v>OK</v>
      </c>
      <c r="P2733">
        <f t="shared" si="637"/>
        <v>2732</v>
      </c>
      <c r="Q2733" t="str">
        <f t="shared" si="638"/>
        <v>Customer 8</v>
      </c>
      <c r="R2733" t="str">
        <f t="shared" si="639"/>
        <v>WORKSTATION</v>
      </c>
      <c r="S2733">
        <f t="shared" si="640"/>
        <v>1323</v>
      </c>
      <c r="T2733">
        <f t="shared" si="641"/>
        <v>359</v>
      </c>
      <c r="U2733" s="8">
        <f t="shared" si="642"/>
        <v>45405</v>
      </c>
      <c r="V2733" t="str" cm="1">
        <f t="array" ref="V2733">_xlfn.IFS(S2733 = "", "", S2733 &lt; 500, "Low", S2733 &lt; 1200, "Medium", TRUE, "High")</f>
        <v>High</v>
      </c>
      <c r="W2733" t="str">
        <f t="shared" si="643"/>
        <v>2024-04</v>
      </c>
      <c r="X2733">
        <f t="shared" si="644"/>
        <v>2024</v>
      </c>
    </row>
    <row r="2734" spans="1:24" x14ac:dyDescent="0.3">
      <c r="A2734">
        <f>'Raw_Data'!A2734</f>
        <v>2733</v>
      </c>
      <c r="B2734" t="str">
        <f>'Raw_Data'!B2734</f>
        <v>Customer 9</v>
      </c>
      <c r="C2734" t="str">
        <f>'Raw_Data'!C2734</f>
        <v>Workstation</v>
      </c>
      <c r="D2734">
        <f>'Raw_Data'!D2734</f>
        <v>231</v>
      </c>
      <c r="E2734">
        <f>'Raw_Data'!E2734</f>
        <v>2805</v>
      </c>
      <c r="F2734">
        <f>'Raw_Data'!F2734</f>
        <v>45405.83333332176</v>
      </c>
      <c r="G2734" t="str">
        <f t="shared" si="630"/>
        <v>Customer 9</v>
      </c>
      <c r="H2734" t="str">
        <f t="shared" si="631"/>
        <v>WORKSTATION</v>
      </c>
      <c r="I2734" t="str">
        <f t="shared" si="632"/>
        <v>Changed</v>
      </c>
      <c r="J2734">
        <f t="shared" si="633"/>
        <v>231</v>
      </c>
      <c r="K2734">
        <f t="shared" si="634"/>
        <v>2805</v>
      </c>
      <c r="L2734" s="8">
        <f t="shared" si="635"/>
        <v>45405</v>
      </c>
      <c r="M2734" t="str">
        <f t="shared" ca="1" si="636"/>
        <v>OK</v>
      </c>
      <c r="P2734">
        <f t="shared" si="637"/>
        <v>2733</v>
      </c>
      <c r="Q2734" t="str">
        <f t="shared" si="638"/>
        <v>Customer 9</v>
      </c>
      <c r="R2734" t="str">
        <f t="shared" si="639"/>
        <v>WORKSTATION</v>
      </c>
      <c r="S2734">
        <f t="shared" si="640"/>
        <v>231</v>
      </c>
      <c r="T2734">
        <f t="shared" si="641"/>
        <v>2805</v>
      </c>
      <c r="U2734" s="8">
        <f t="shared" si="642"/>
        <v>45405</v>
      </c>
      <c r="V2734" t="str" cm="1">
        <f t="array" ref="V2734">_xlfn.IFS(S2734 = "", "", S2734 &lt; 500, "Low", S2734 &lt; 1200, "Medium", TRUE, "High")</f>
        <v>Low</v>
      </c>
      <c r="W2734" t="str">
        <f t="shared" si="643"/>
        <v>2024-04</v>
      </c>
      <c r="X2734">
        <f t="shared" si="644"/>
        <v>2024</v>
      </c>
    </row>
    <row r="2735" spans="1:24" x14ac:dyDescent="0.3">
      <c r="A2735">
        <f>'Raw_Data'!A2735</f>
        <v>2734</v>
      </c>
      <c r="B2735" t="str">
        <f>'Raw_Data'!B2735</f>
        <v>Customer 12</v>
      </c>
      <c r="C2735" t="str">
        <f>'Raw_Data'!C2735</f>
        <v>Workstation</v>
      </c>
      <c r="D2735">
        <f>'Raw_Data'!D2735</f>
        <v>3137</v>
      </c>
      <c r="E2735">
        <f>'Raw_Data'!E2735</f>
        <v>3490</v>
      </c>
      <c r="F2735">
        <f>'Raw_Data'!F2735</f>
        <v>45405.874999988424</v>
      </c>
      <c r="G2735" t="str">
        <f t="shared" si="630"/>
        <v>Customer 12</v>
      </c>
      <c r="H2735" t="str">
        <f t="shared" si="631"/>
        <v>WORKSTATION</v>
      </c>
      <c r="I2735" t="str">
        <f t="shared" si="632"/>
        <v>Changed</v>
      </c>
      <c r="J2735">
        <f t="shared" si="633"/>
        <v>3137</v>
      </c>
      <c r="K2735">
        <f t="shared" si="634"/>
        <v>3490</v>
      </c>
      <c r="L2735" s="8">
        <f t="shared" si="635"/>
        <v>45405</v>
      </c>
      <c r="M2735" t="str">
        <f t="shared" ca="1" si="636"/>
        <v>OK</v>
      </c>
      <c r="P2735">
        <f t="shared" si="637"/>
        <v>2734</v>
      </c>
      <c r="Q2735" t="str">
        <f t="shared" si="638"/>
        <v>Customer 12</v>
      </c>
      <c r="R2735" t="str">
        <f t="shared" si="639"/>
        <v>WORKSTATION</v>
      </c>
      <c r="S2735">
        <f t="shared" si="640"/>
        <v>3137</v>
      </c>
      <c r="T2735">
        <f t="shared" si="641"/>
        <v>3490</v>
      </c>
      <c r="U2735" s="8">
        <f t="shared" si="642"/>
        <v>45405</v>
      </c>
      <c r="V2735" t="str" cm="1">
        <f t="array" ref="V2735">_xlfn.IFS(S2735 = "", "", S2735 &lt; 500, "Low", S2735 &lt; 1200, "Medium", TRUE, "High")</f>
        <v>High</v>
      </c>
      <c r="W2735" t="str">
        <f t="shared" si="643"/>
        <v>2024-04</v>
      </c>
      <c r="X2735">
        <f t="shared" si="644"/>
        <v>2024</v>
      </c>
    </row>
    <row r="2736" spans="1:24" x14ac:dyDescent="0.3">
      <c r="A2736">
        <f>'Raw_Data'!A2736</f>
        <v>2735</v>
      </c>
      <c r="B2736" t="str">
        <f>'Raw_Data'!B2736</f>
        <v>Customer 6</v>
      </c>
      <c r="C2736" t="str">
        <f>'Raw_Data'!C2736</f>
        <v>Workstation</v>
      </c>
      <c r="D2736">
        <f>'Raw_Data'!D2736</f>
        <v>1596</v>
      </c>
      <c r="E2736">
        <f>'Raw_Data'!E2736</f>
        <v>1233</v>
      </c>
      <c r="F2736">
        <f>'Raw_Data'!F2736</f>
        <v>45405.916666655095</v>
      </c>
      <c r="G2736" t="str">
        <f t="shared" si="630"/>
        <v>Customer 6</v>
      </c>
      <c r="H2736" t="str">
        <f t="shared" si="631"/>
        <v>WORKSTATION</v>
      </c>
      <c r="I2736" t="str">
        <f t="shared" si="632"/>
        <v>Changed</v>
      </c>
      <c r="J2736">
        <f t="shared" si="633"/>
        <v>1596</v>
      </c>
      <c r="K2736">
        <f t="shared" si="634"/>
        <v>1233</v>
      </c>
      <c r="L2736" s="8">
        <f t="shared" si="635"/>
        <v>45405</v>
      </c>
      <c r="M2736" t="str">
        <f t="shared" ca="1" si="636"/>
        <v>OK</v>
      </c>
      <c r="P2736">
        <f t="shared" si="637"/>
        <v>2735</v>
      </c>
      <c r="Q2736" t="str">
        <f t="shared" si="638"/>
        <v>Customer 6</v>
      </c>
      <c r="R2736" t="str">
        <f t="shared" si="639"/>
        <v>WORKSTATION</v>
      </c>
      <c r="S2736">
        <f t="shared" si="640"/>
        <v>1596</v>
      </c>
      <c r="T2736">
        <f t="shared" si="641"/>
        <v>1233</v>
      </c>
      <c r="U2736" s="8">
        <f t="shared" si="642"/>
        <v>45405</v>
      </c>
      <c r="V2736" t="str" cm="1">
        <f t="array" ref="V2736">_xlfn.IFS(S2736 = "", "", S2736 &lt; 500, "Low", S2736 &lt; 1200, "Medium", TRUE, "High")</f>
        <v>High</v>
      </c>
      <c r="W2736" t="str">
        <f t="shared" si="643"/>
        <v>2024-04</v>
      </c>
      <c r="X2736">
        <f t="shared" si="644"/>
        <v>2024</v>
      </c>
    </row>
    <row r="2737" spans="1:24" x14ac:dyDescent="0.3">
      <c r="A2737">
        <f>'Raw_Data'!A2737</f>
        <v>2736</v>
      </c>
      <c r="B2737" t="str">
        <f>'Raw_Data'!B2737</f>
        <v>Customer 1</v>
      </c>
      <c r="C2737" t="str">
        <f>'Raw_Data'!C2737</f>
        <v>Desktop</v>
      </c>
      <c r="D2737">
        <f>'Raw_Data'!D2737</f>
        <v>2031</v>
      </c>
      <c r="E2737">
        <f>'Raw_Data'!E2737</f>
        <v>4391</v>
      </c>
      <c r="F2737">
        <f>'Raw_Data'!F2737</f>
        <v>45405.95833332176</v>
      </c>
      <c r="G2737" t="str">
        <f t="shared" si="630"/>
        <v>Customer 1</v>
      </c>
      <c r="H2737" t="str">
        <f t="shared" si="631"/>
        <v>DESKTOP</v>
      </c>
      <c r="I2737" t="str">
        <f t="shared" si="632"/>
        <v>Changed</v>
      </c>
      <c r="J2737">
        <f t="shared" si="633"/>
        <v>2031</v>
      </c>
      <c r="K2737">
        <f t="shared" si="634"/>
        <v>4391</v>
      </c>
      <c r="L2737" s="8">
        <f t="shared" si="635"/>
        <v>45405</v>
      </c>
      <c r="M2737" t="str">
        <f t="shared" ca="1" si="636"/>
        <v>OK</v>
      </c>
      <c r="P2737">
        <f t="shared" si="637"/>
        <v>2736</v>
      </c>
      <c r="Q2737" t="str">
        <f t="shared" si="638"/>
        <v>Customer 1</v>
      </c>
      <c r="R2737" t="str">
        <f t="shared" si="639"/>
        <v>DESKTOP</v>
      </c>
      <c r="S2737">
        <f t="shared" si="640"/>
        <v>2031</v>
      </c>
      <c r="T2737">
        <f t="shared" si="641"/>
        <v>4391</v>
      </c>
      <c r="U2737" s="8">
        <f t="shared" si="642"/>
        <v>45405</v>
      </c>
      <c r="V2737" t="str" cm="1">
        <f t="array" ref="V2737">_xlfn.IFS(S2737 = "", "", S2737 &lt; 500, "Low", S2737 &lt; 1200, "Medium", TRUE, "High")</f>
        <v>High</v>
      </c>
      <c r="W2737" t="str">
        <f t="shared" si="643"/>
        <v>2024-04</v>
      </c>
      <c r="X2737">
        <f t="shared" si="644"/>
        <v>2024</v>
      </c>
    </row>
    <row r="2738" spans="1:24" x14ac:dyDescent="0.3">
      <c r="A2738">
        <f>'Raw_Data'!A2738</f>
        <v>2737</v>
      </c>
      <c r="B2738" t="str">
        <f>'Raw_Data'!B2738</f>
        <v>Customer 11</v>
      </c>
      <c r="C2738" t="str">
        <f>'Raw_Data'!C2738</f>
        <v>Workstation</v>
      </c>
      <c r="D2738">
        <f>'Raw_Data'!D2738</f>
        <v>1354</v>
      </c>
      <c r="E2738">
        <f>'Raw_Data'!E2738</f>
        <v>3306</v>
      </c>
      <c r="F2738">
        <f>'Raw_Data'!F2738</f>
        <v>45405.999999988424</v>
      </c>
      <c r="G2738" t="str">
        <f t="shared" si="630"/>
        <v>Customer 11</v>
      </c>
      <c r="H2738" t="str">
        <f t="shared" si="631"/>
        <v>WORKSTATION</v>
      </c>
      <c r="I2738" t="str">
        <f t="shared" si="632"/>
        <v>Changed</v>
      </c>
      <c r="J2738">
        <f t="shared" si="633"/>
        <v>1354</v>
      </c>
      <c r="K2738">
        <f t="shared" si="634"/>
        <v>3306</v>
      </c>
      <c r="L2738" s="8">
        <f t="shared" si="635"/>
        <v>45405</v>
      </c>
      <c r="M2738" t="str">
        <f t="shared" ca="1" si="636"/>
        <v>OK</v>
      </c>
      <c r="P2738">
        <f t="shared" si="637"/>
        <v>2737</v>
      </c>
      <c r="Q2738" t="str">
        <f t="shared" si="638"/>
        <v>Customer 11</v>
      </c>
      <c r="R2738" t="str">
        <f t="shared" si="639"/>
        <v>WORKSTATION</v>
      </c>
      <c r="S2738">
        <f t="shared" si="640"/>
        <v>1354</v>
      </c>
      <c r="T2738">
        <f t="shared" si="641"/>
        <v>3306</v>
      </c>
      <c r="U2738" s="8">
        <f t="shared" si="642"/>
        <v>45405</v>
      </c>
      <c r="V2738" t="str" cm="1">
        <f t="array" ref="V2738">_xlfn.IFS(S2738 = "", "", S2738 &lt; 500, "Low", S2738 &lt; 1200, "Medium", TRUE, "High")</f>
        <v>High</v>
      </c>
      <c r="W2738" t="str">
        <f t="shared" si="643"/>
        <v>2024-04</v>
      </c>
      <c r="X2738">
        <f t="shared" si="644"/>
        <v>2024</v>
      </c>
    </row>
    <row r="2739" spans="1:24" x14ac:dyDescent="0.3">
      <c r="A2739">
        <f>'Raw_Data'!A2739</f>
        <v>2738</v>
      </c>
      <c r="B2739" t="str">
        <f>'Raw_Data'!B2739</f>
        <v>Customer 4</v>
      </c>
      <c r="C2739" t="str">
        <f>'Raw_Data'!C2739</f>
        <v>Mobile</v>
      </c>
      <c r="D2739">
        <f>'Raw_Data'!D2739</f>
        <v>2531</v>
      </c>
      <c r="E2739">
        <f>'Raw_Data'!E2739</f>
        <v>882</v>
      </c>
      <c r="F2739">
        <f>'Raw_Data'!F2739</f>
        <v>45406.041666655095</v>
      </c>
      <c r="G2739" t="str">
        <f t="shared" si="630"/>
        <v>Customer 4</v>
      </c>
      <c r="H2739" t="str">
        <f t="shared" si="631"/>
        <v>MOBILE</v>
      </c>
      <c r="I2739" t="str">
        <f t="shared" si="632"/>
        <v>Changed</v>
      </c>
      <c r="J2739">
        <f t="shared" si="633"/>
        <v>2531</v>
      </c>
      <c r="K2739">
        <f t="shared" si="634"/>
        <v>882</v>
      </c>
      <c r="L2739" s="8">
        <f t="shared" si="635"/>
        <v>45406</v>
      </c>
      <c r="M2739" t="str">
        <f t="shared" ca="1" si="636"/>
        <v>OK</v>
      </c>
      <c r="P2739">
        <f t="shared" si="637"/>
        <v>2738</v>
      </c>
      <c r="Q2739" t="str">
        <f t="shared" si="638"/>
        <v>Customer 4</v>
      </c>
      <c r="R2739" t="str">
        <f t="shared" si="639"/>
        <v>MOBILE</v>
      </c>
      <c r="S2739">
        <f t="shared" si="640"/>
        <v>2531</v>
      </c>
      <c r="T2739">
        <f t="shared" si="641"/>
        <v>882</v>
      </c>
      <c r="U2739" s="8">
        <f t="shared" si="642"/>
        <v>45406</v>
      </c>
      <c r="V2739" t="str" cm="1">
        <f t="array" ref="V2739">_xlfn.IFS(S2739 = "", "", S2739 &lt; 500, "Low", S2739 &lt; 1200, "Medium", TRUE, "High")</f>
        <v>High</v>
      </c>
      <c r="W2739" t="str">
        <f t="shared" si="643"/>
        <v>2024-04</v>
      </c>
      <c r="X2739">
        <f t="shared" si="644"/>
        <v>2024</v>
      </c>
    </row>
    <row r="2740" spans="1:24" x14ac:dyDescent="0.3">
      <c r="A2740">
        <f>'Raw_Data'!A2740</f>
        <v>2739</v>
      </c>
      <c r="B2740" t="str">
        <f>'Raw_Data'!B2740</f>
        <v>Customer 10</v>
      </c>
      <c r="C2740" t="str">
        <f>'Raw_Data'!C2740</f>
        <v>Desktop</v>
      </c>
      <c r="D2740">
        <f>'Raw_Data'!D2740</f>
        <v>2698</v>
      </c>
      <c r="E2740">
        <f>'Raw_Data'!E2740</f>
        <v>3481</v>
      </c>
      <c r="F2740">
        <f>'Raw_Data'!F2740</f>
        <v>45406.08333332176</v>
      </c>
      <c r="G2740" t="str">
        <f t="shared" si="630"/>
        <v>Customer 10</v>
      </c>
      <c r="H2740" t="str">
        <f t="shared" si="631"/>
        <v>DESKTOP</v>
      </c>
      <c r="I2740" t="str">
        <f t="shared" si="632"/>
        <v>Changed</v>
      </c>
      <c r="J2740">
        <f t="shared" si="633"/>
        <v>2698</v>
      </c>
      <c r="K2740">
        <f t="shared" si="634"/>
        <v>3481</v>
      </c>
      <c r="L2740" s="8">
        <f t="shared" si="635"/>
        <v>45406</v>
      </c>
      <c r="M2740" t="str">
        <f t="shared" ca="1" si="636"/>
        <v>OK</v>
      </c>
      <c r="P2740">
        <f t="shared" si="637"/>
        <v>2739</v>
      </c>
      <c r="Q2740" t="str">
        <f t="shared" si="638"/>
        <v>Customer 10</v>
      </c>
      <c r="R2740" t="str">
        <f t="shared" si="639"/>
        <v>DESKTOP</v>
      </c>
      <c r="S2740">
        <f t="shared" si="640"/>
        <v>2698</v>
      </c>
      <c r="T2740">
        <f t="shared" si="641"/>
        <v>3481</v>
      </c>
      <c r="U2740" s="8">
        <f t="shared" si="642"/>
        <v>45406</v>
      </c>
      <c r="V2740" t="str" cm="1">
        <f t="array" ref="V2740">_xlfn.IFS(S2740 = "", "", S2740 &lt; 500, "Low", S2740 &lt; 1200, "Medium", TRUE, "High")</f>
        <v>High</v>
      </c>
      <c r="W2740" t="str">
        <f t="shared" si="643"/>
        <v>2024-04</v>
      </c>
      <c r="X2740">
        <f t="shared" si="644"/>
        <v>2024</v>
      </c>
    </row>
    <row r="2741" spans="1:24" x14ac:dyDescent="0.3">
      <c r="A2741">
        <f>'Raw_Data'!A2741</f>
        <v>2740</v>
      </c>
      <c r="B2741" t="str">
        <f>'Raw_Data'!B2741</f>
        <v>Customer 15</v>
      </c>
      <c r="C2741" t="str">
        <f>'Raw_Data'!C2741</f>
        <v>Embedded</v>
      </c>
      <c r="D2741">
        <f>'Raw_Data'!D2741</f>
        <v>3053</v>
      </c>
      <c r="E2741">
        <f>'Raw_Data'!E2741</f>
        <v>3618</v>
      </c>
      <c r="F2741">
        <f>'Raw_Data'!F2741</f>
        <v>45406.124999988424</v>
      </c>
      <c r="G2741" t="str">
        <f t="shared" si="630"/>
        <v>Customer 15</v>
      </c>
      <c r="H2741" t="str">
        <f t="shared" si="631"/>
        <v>EMBEDDED</v>
      </c>
      <c r="I2741" t="str">
        <f t="shared" si="632"/>
        <v>Changed</v>
      </c>
      <c r="J2741">
        <f t="shared" si="633"/>
        <v>3053</v>
      </c>
      <c r="K2741">
        <f t="shared" si="634"/>
        <v>3618</v>
      </c>
      <c r="L2741" s="8">
        <f t="shared" si="635"/>
        <v>45406</v>
      </c>
      <c r="M2741" t="str">
        <f t="shared" ca="1" si="636"/>
        <v>OK</v>
      </c>
      <c r="P2741">
        <f t="shared" si="637"/>
        <v>2740</v>
      </c>
      <c r="Q2741" t="str">
        <f t="shared" si="638"/>
        <v>Customer 15</v>
      </c>
      <c r="R2741" t="str">
        <f t="shared" si="639"/>
        <v>EMBEDDED</v>
      </c>
      <c r="S2741">
        <f t="shared" si="640"/>
        <v>3053</v>
      </c>
      <c r="T2741">
        <f t="shared" si="641"/>
        <v>3618</v>
      </c>
      <c r="U2741" s="8">
        <f t="shared" si="642"/>
        <v>45406</v>
      </c>
      <c r="V2741" t="str" cm="1">
        <f t="array" ref="V2741">_xlfn.IFS(S2741 = "", "", S2741 &lt; 500, "Low", S2741 &lt; 1200, "Medium", TRUE, "High")</f>
        <v>High</v>
      </c>
      <c r="W2741" t="str">
        <f t="shared" si="643"/>
        <v>2024-04</v>
      </c>
      <c r="X2741">
        <f t="shared" si="644"/>
        <v>2024</v>
      </c>
    </row>
    <row r="2742" spans="1:24" x14ac:dyDescent="0.3">
      <c r="A2742">
        <f>'Raw_Data'!A2742</f>
        <v>2741</v>
      </c>
      <c r="B2742" t="str">
        <f>'Raw_Data'!B2742</f>
        <v>Customer 1</v>
      </c>
      <c r="C2742" t="str">
        <f>'Raw_Data'!C2742</f>
        <v>Workstation</v>
      </c>
      <c r="D2742">
        <f>'Raw_Data'!D2742</f>
        <v>2733</v>
      </c>
      <c r="E2742">
        <f>'Raw_Data'!E2742</f>
        <v>1595</v>
      </c>
      <c r="F2742">
        <f>'Raw_Data'!F2742</f>
        <v>45406.166666655095</v>
      </c>
      <c r="G2742" t="str">
        <f t="shared" si="630"/>
        <v>Customer 1</v>
      </c>
      <c r="H2742" t="str">
        <f t="shared" si="631"/>
        <v>WORKSTATION</v>
      </c>
      <c r="I2742" t="str">
        <f t="shared" si="632"/>
        <v>Changed</v>
      </c>
      <c r="J2742">
        <f t="shared" si="633"/>
        <v>2733</v>
      </c>
      <c r="K2742">
        <f t="shared" si="634"/>
        <v>1595</v>
      </c>
      <c r="L2742" s="8">
        <f t="shared" si="635"/>
        <v>45406</v>
      </c>
      <c r="M2742" t="str">
        <f t="shared" ca="1" si="636"/>
        <v>OK</v>
      </c>
      <c r="P2742">
        <f t="shared" si="637"/>
        <v>2741</v>
      </c>
      <c r="Q2742" t="str">
        <f t="shared" si="638"/>
        <v>Customer 1</v>
      </c>
      <c r="R2742" t="str">
        <f t="shared" si="639"/>
        <v>WORKSTATION</v>
      </c>
      <c r="S2742">
        <f t="shared" si="640"/>
        <v>2733</v>
      </c>
      <c r="T2742">
        <f t="shared" si="641"/>
        <v>1595</v>
      </c>
      <c r="U2742" s="8">
        <f t="shared" si="642"/>
        <v>45406</v>
      </c>
      <c r="V2742" t="str" cm="1">
        <f t="array" ref="V2742">_xlfn.IFS(S2742 = "", "", S2742 &lt; 500, "Low", S2742 &lt; 1200, "Medium", TRUE, "High")</f>
        <v>High</v>
      </c>
      <c r="W2742" t="str">
        <f t="shared" si="643"/>
        <v>2024-04</v>
      </c>
      <c r="X2742">
        <f t="shared" si="644"/>
        <v>2024</v>
      </c>
    </row>
    <row r="2743" spans="1:24" x14ac:dyDescent="0.3">
      <c r="A2743">
        <f>'Raw_Data'!A2743</f>
        <v>2742</v>
      </c>
      <c r="B2743" t="str">
        <f>'Raw_Data'!B2743</f>
        <v>Customer 14</v>
      </c>
      <c r="C2743" t="str">
        <f>'Raw_Data'!C2743</f>
        <v>Embedded</v>
      </c>
      <c r="D2743">
        <f>'Raw_Data'!D2743</f>
        <v>3777</v>
      </c>
      <c r="E2743">
        <f>'Raw_Data'!E2743</f>
        <v>4807</v>
      </c>
      <c r="F2743">
        <f>'Raw_Data'!F2743</f>
        <v>45406.20833332176</v>
      </c>
      <c r="G2743" t="str">
        <f t="shared" si="630"/>
        <v>Customer 14</v>
      </c>
      <c r="H2743" t="str">
        <f t="shared" si="631"/>
        <v>EMBEDDED</v>
      </c>
      <c r="I2743" t="str">
        <f t="shared" si="632"/>
        <v>Changed</v>
      </c>
      <c r="J2743">
        <f t="shared" si="633"/>
        <v>3777</v>
      </c>
      <c r="K2743">
        <f t="shared" si="634"/>
        <v>4807</v>
      </c>
      <c r="L2743" s="8">
        <f t="shared" si="635"/>
        <v>45406</v>
      </c>
      <c r="M2743" t="str">
        <f t="shared" ca="1" si="636"/>
        <v>OK</v>
      </c>
      <c r="P2743">
        <f t="shared" si="637"/>
        <v>2742</v>
      </c>
      <c r="Q2743" t="str">
        <f t="shared" si="638"/>
        <v>Customer 14</v>
      </c>
      <c r="R2743" t="str">
        <f t="shared" si="639"/>
        <v>EMBEDDED</v>
      </c>
      <c r="S2743">
        <f t="shared" si="640"/>
        <v>3777</v>
      </c>
      <c r="T2743">
        <f t="shared" si="641"/>
        <v>4807</v>
      </c>
      <c r="U2743" s="8">
        <f t="shared" si="642"/>
        <v>45406</v>
      </c>
      <c r="V2743" t="str" cm="1">
        <f t="array" ref="V2743">_xlfn.IFS(S2743 = "", "", S2743 &lt; 500, "Low", S2743 &lt; 1200, "Medium", TRUE, "High")</f>
        <v>High</v>
      </c>
      <c r="W2743" t="str">
        <f t="shared" si="643"/>
        <v>2024-04</v>
      </c>
      <c r="X2743">
        <f t="shared" si="644"/>
        <v>2024</v>
      </c>
    </row>
    <row r="2744" spans="1:24" x14ac:dyDescent="0.3">
      <c r="A2744">
        <f>'Raw_Data'!A2744</f>
        <v>2743</v>
      </c>
      <c r="B2744" t="str">
        <f>'Raw_Data'!B2744</f>
        <v>Customer 6</v>
      </c>
      <c r="C2744" t="str">
        <f>'Raw_Data'!C2744</f>
        <v>Workstation</v>
      </c>
      <c r="D2744">
        <f>'Raw_Data'!D2744</f>
        <v>2883</v>
      </c>
      <c r="E2744">
        <f>'Raw_Data'!E2744</f>
        <v>584</v>
      </c>
      <c r="F2744">
        <f>'Raw_Data'!F2744</f>
        <v>45406.249999988424</v>
      </c>
      <c r="G2744" t="str">
        <f t="shared" si="630"/>
        <v>Customer 6</v>
      </c>
      <c r="H2744" t="str">
        <f t="shared" si="631"/>
        <v>WORKSTATION</v>
      </c>
      <c r="I2744" t="str">
        <f t="shared" si="632"/>
        <v>Changed</v>
      </c>
      <c r="J2744">
        <f t="shared" si="633"/>
        <v>2883</v>
      </c>
      <c r="K2744">
        <f t="shared" si="634"/>
        <v>584</v>
      </c>
      <c r="L2744" s="8">
        <f t="shared" si="635"/>
        <v>45406</v>
      </c>
      <c r="M2744" t="str">
        <f t="shared" ca="1" si="636"/>
        <v>OK</v>
      </c>
      <c r="P2744">
        <f t="shared" si="637"/>
        <v>2743</v>
      </c>
      <c r="Q2744" t="str">
        <f t="shared" si="638"/>
        <v>Customer 6</v>
      </c>
      <c r="R2744" t="str">
        <f t="shared" si="639"/>
        <v>WORKSTATION</v>
      </c>
      <c r="S2744">
        <f t="shared" si="640"/>
        <v>2883</v>
      </c>
      <c r="T2744">
        <f t="shared" si="641"/>
        <v>584</v>
      </c>
      <c r="U2744" s="8">
        <f t="shared" si="642"/>
        <v>45406</v>
      </c>
      <c r="V2744" t="str" cm="1">
        <f t="array" ref="V2744">_xlfn.IFS(S2744 = "", "", S2744 &lt; 500, "Low", S2744 &lt; 1200, "Medium", TRUE, "High")</f>
        <v>High</v>
      </c>
      <c r="W2744" t="str">
        <f t="shared" si="643"/>
        <v>2024-04</v>
      </c>
      <c r="X2744">
        <f t="shared" si="644"/>
        <v>2024</v>
      </c>
    </row>
    <row r="2745" spans="1:24" x14ac:dyDescent="0.3">
      <c r="A2745">
        <f>'Raw_Data'!A2745</f>
        <v>2744</v>
      </c>
      <c r="B2745" t="str">
        <f>'Raw_Data'!B2745</f>
        <v>Customer 12</v>
      </c>
      <c r="C2745" t="str">
        <f>'Raw_Data'!C2745</f>
        <v>Mobile</v>
      </c>
      <c r="D2745">
        <f>'Raw_Data'!D2745</f>
        <v>588</v>
      </c>
      <c r="E2745">
        <f>'Raw_Data'!E2745</f>
        <v>1957</v>
      </c>
      <c r="F2745">
        <f>'Raw_Data'!F2745</f>
        <v>45406.291666655095</v>
      </c>
      <c r="G2745" t="str">
        <f t="shared" si="630"/>
        <v>Customer 12</v>
      </c>
      <c r="H2745" t="str">
        <f t="shared" si="631"/>
        <v>MOBILE</v>
      </c>
      <c r="I2745" t="str">
        <f t="shared" si="632"/>
        <v>Changed</v>
      </c>
      <c r="J2745">
        <f t="shared" si="633"/>
        <v>588</v>
      </c>
      <c r="K2745">
        <f t="shared" si="634"/>
        <v>1957</v>
      </c>
      <c r="L2745" s="8">
        <f t="shared" si="635"/>
        <v>45406</v>
      </c>
      <c r="M2745" t="str">
        <f t="shared" ca="1" si="636"/>
        <v>OK</v>
      </c>
      <c r="P2745">
        <f t="shared" si="637"/>
        <v>2744</v>
      </c>
      <c r="Q2745" t="str">
        <f t="shared" si="638"/>
        <v>Customer 12</v>
      </c>
      <c r="R2745" t="str">
        <f t="shared" si="639"/>
        <v>MOBILE</v>
      </c>
      <c r="S2745">
        <f t="shared" si="640"/>
        <v>588</v>
      </c>
      <c r="T2745">
        <f t="shared" si="641"/>
        <v>1957</v>
      </c>
      <c r="U2745" s="8">
        <f t="shared" si="642"/>
        <v>45406</v>
      </c>
      <c r="V2745" t="str" cm="1">
        <f t="array" ref="V2745">_xlfn.IFS(S2745 = "", "", S2745 &lt; 500, "Low", S2745 &lt; 1200, "Medium", TRUE, "High")</f>
        <v>Medium</v>
      </c>
      <c r="W2745" t="str">
        <f t="shared" si="643"/>
        <v>2024-04</v>
      </c>
      <c r="X2745">
        <f t="shared" si="644"/>
        <v>2024</v>
      </c>
    </row>
    <row r="2746" spans="1:24" x14ac:dyDescent="0.3">
      <c r="A2746">
        <f>'Raw_Data'!A2746</f>
        <v>2745</v>
      </c>
      <c r="B2746" t="str">
        <f>'Raw_Data'!B2746</f>
        <v>Customer 4</v>
      </c>
      <c r="C2746" t="str">
        <f>'Raw_Data'!C2746</f>
        <v>Mobile</v>
      </c>
      <c r="D2746">
        <f>'Raw_Data'!D2746</f>
        <v>1231</v>
      </c>
      <c r="E2746">
        <f>'Raw_Data'!E2746</f>
        <v>397</v>
      </c>
      <c r="F2746">
        <f>'Raw_Data'!F2746</f>
        <v>45406.33333332176</v>
      </c>
      <c r="G2746" t="str">
        <f t="shared" si="630"/>
        <v>Customer 4</v>
      </c>
      <c r="H2746" t="str">
        <f t="shared" si="631"/>
        <v>MOBILE</v>
      </c>
      <c r="I2746" t="str">
        <f t="shared" si="632"/>
        <v>Changed</v>
      </c>
      <c r="J2746">
        <f t="shared" si="633"/>
        <v>1231</v>
      </c>
      <c r="K2746">
        <f t="shared" si="634"/>
        <v>397</v>
      </c>
      <c r="L2746" s="8">
        <f t="shared" si="635"/>
        <v>45406</v>
      </c>
      <c r="M2746" t="str">
        <f t="shared" ca="1" si="636"/>
        <v>OK</v>
      </c>
      <c r="P2746">
        <f t="shared" si="637"/>
        <v>2745</v>
      </c>
      <c r="Q2746" t="str">
        <f t="shared" si="638"/>
        <v>Customer 4</v>
      </c>
      <c r="R2746" t="str">
        <f t="shared" si="639"/>
        <v>MOBILE</v>
      </c>
      <c r="S2746">
        <f t="shared" si="640"/>
        <v>1231</v>
      </c>
      <c r="T2746">
        <f t="shared" si="641"/>
        <v>397</v>
      </c>
      <c r="U2746" s="8">
        <f t="shared" si="642"/>
        <v>45406</v>
      </c>
      <c r="V2746" t="str" cm="1">
        <f t="array" ref="V2746">_xlfn.IFS(S2746 = "", "", S2746 &lt; 500, "Low", S2746 &lt; 1200, "Medium", TRUE, "High")</f>
        <v>High</v>
      </c>
      <c r="W2746" t="str">
        <f t="shared" si="643"/>
        <v>2024-04</v>
      </c>
      <c r="X2746">
        <f t="shared" si="644"/>
        <v>2024</v>
      </c>
    </row>
    <row r="2747" spans="1:24" x14ac:dyDescent="0.3">
      <c r="A2747">
        <f>'Raw_Data'!A2747</f>
        <v>2746</v>
      </c>
      <c r="B2747" t="str">
        <f>'Raw_Data'!B2747</f>
        <v>Customer 15</v>
      </c>
      <c r="C2747" t="str">
        <f>'Raw_Data'!C2747</f>
        <v>Embedded</v>
      </c>
      <c r="D2747">
        <f>'Raw_Data'!D2747</f>
        <v>3079</v>
      </c>
      <c r="E2747">
        <f>'Raw_Data'!E2747</f>
        <v>4440</v>
      </c>
      <c r="F2747">
        <f>'Raw_Data'!F2747</f>
        <v>45406.374999988424</v>
      </c>
      <c r="G2747" t="str">
        <f t="shared" si="630"/>
        <v>Customer 15</v>
      </c>
      <c r="H2747" t="str">
        <f t="shared" si="631"/>
        <v>EMBEDDED</v>
      </c>
      <c r="I2747" t="str">
        <f t="shared" si="632"/>
        <v>Changed</v>
      </c>
      <c r="J2747">
        <f t="shared" si="633"/>
        <v>3079</v>
      </c>
      <c r="K2747">
        <f t="shared" si="634"/>
        <v>4440</v>
      </c>
      <c r="L2747" s="8">
        <f t="shared" si="635"/>
        <v>45406</v>
      </c>
      <c r="M2747" t="str">
        <f t="shared" ca="1" si="636"/>
        <v>OK</v>
      </c>
      <c r="P2747">
        <f t="shared" si="637"/>
        <v>2746</v>
      </c>
      <c r="Q2747" t="str">
        <f t="shared" si="638"/>
        <v>Customer 15</v>
      </c>
      <c r="R2747" t="str">
        <f t="shared" si="639"/>
        <v>EMBEDDED</v>
      </c>
      <c r="S2747">
        <f t="shared" si="640"/>
        <v>3079</v>
      </c>
      <c r="T2747">
        <f t="shared" si="641"/>
        <v>4440</v>
      </c>
      <c r="U2747" s="8">
        <f t="shared" si="642"/>
        <v>45406</v>
      </c>
      <c r="V2747" t="str" cm="1">
        <f t="array" ref="V2747">_xlfn.IFS(S2747 = "", "", S2747 &lt; 500, "Low", S2747 &lt; 1200, "Medium", TRUE, "High")</f>
        <v>High</v>
      </c>
      <c r="W2747" t="str">
        <f t="shared" si="643"/>
        <v>2024-04</v>
      </c>
      <c r="X2747">
        <f t="shared" si="644"/>
        <v>2024</v>
      </c>
    </row>
    <row r="2748" spans="1:24" x14ac:dyDescent="0.3">
      <c r="A2748">
        <f>'Raw_Data'!A2748</f>
        <v>2747</v>
      </c>
      <c r="B2748" t="str">
        <f>'Raw_Data'!B2748</f>
        <v>Customer 6</v>
      </c>
      <c r="C2748" t="str">
        <f>'Raw_Data'!C2748</f>
        <v>Workstation</v>
      </c>
      <c r="D2748">
        <f>'Raw_Data'!D2748</f>
        <v>1141</v>
      </c>
      <c r="E2748">
        <f>'Raw_Data'!E2748</f>
        <v>1501</v>
      </c>
      <c r="F2748">
        <f>'Raw_Data'!F2748</f>
        <v>45406.416666655095</v>
      </c>
      <c r="G2748" t="str">
        <f t="shared" si="630"/>
        <v>Customer 6</v>
      </c>
      <c r="H2748" t="str">
        <f t="shared" si="631"/>
        <v>WORKSTATION</v>
      </c>
      <c r="I2748" t="str">
        <f t="shared" si="632"/>
        <v>Changed</v>
      </c>
      <c r="J2748">
        <f t="shared" si="633"/>
        <v>1141</v>
      </c>
      <c r="K2748">
        <f t="shared" si="634"/>
        <v>1501</v>
      </c>
      <c r="L2748" s="8">
        <f t="shared" si="635"/>
        <v>45406</v>
      </c>
      <c r="M2748" t="str">
        <f t="shared" ca="1" si="636"/>
        <v>OK</v>
      </c>
      <c r="P2748">
        <f t="shared" si="637"/>
        <v>2747</v>
      </c>
      <c r="Q2748" t="str">
        <f t="shared" si="638"/>
        <v>Customer 6</v>
      </c>
      <c r="R2748" t="str">
        <f t="shared" si="639"/>
        <v>WORKSTATION</v>
      </c>
      <c r="S2748">
        <f t="shared" si="640"/>
        <v>1141</v>
      </c>
      <c r="T2748">
        <f t="shared" si="641"/>
        <v>1501</v>
      </c>
      <c r="U2748" s="8">
        <f t="shared" si="642"/>
        <v>45406</v>
      </c>
      <c r="V2748" t="str" cm="1">
        <f t="array" ref="V2748">_xlfn.IFS(S2748 = "", "", S2748 &lt; 500, "Low", S2748 &lt; 1200, "Medium", TRUE, "High")</f>
        <v>Medium</v>
      </c>
      <c r="W2748" t="str">
        <f t="shared" si="643"/>
        <v>2024-04</v>
      </c>
      <c r="X2748">
        <f t="shared" si="644"/>
        <v>2024</v>
      </c>
    </row>
    <row r="2749" spans="1:24" x14ac:dyDescent="0.3">
      <c r="A2749">
        <f>'Raw_Data'!A2749</f>
        <v>2748</v>
      </c>
      <c r="B2749" t="str">
        <f>'Raw_Data'!B2749</f>
        <v>Customer 2</v>
      </c>
      <c r="C2749" t="str">
        <f>'Raw_Data'!C2749</f>
        <v>Mobile</v>
      </c>
      <c r="D2749">
        <f>'Raw_Data'!D2749</f>
        <v>1648</v>
      </c>
      <c r="E2749">
        <f>'Raw_Data'!E2749</f>
        <v>1472</v>
      </c>
      <c r="F2749">
        <f>'Raw_Data'!F2749</f>
        <v>45406.45833332176</v>
      </c>
      <c r="G2749" t="str">
        <f t="shared" si="630"/>
        <v>Customer 2</v>
      </c>
      <c r="H2749" t="str">
        <f t="shared" si="631"/>
        <v>MOBILE</v>
      </c>
      <c r="I2749" t="str">
        <f t="shared" si="632"/>
        <v>Changed</v>
      </c>
      <c r="J2749">
        <f t="shared" si="633"/>
        <v>1648</v>
      </c>
      <c r="K2749">
        <f t="shared" si="634"/>
        <v>1472</v>
      </c>
      <c r="L2749" s="8">
        <f t="shared" si="635"/>
        <v>45406</v>
      </c>
      <c r="M2749" t="str">
        <f t="shared" ca="1" si="636"/>
        <v>OK</v>
      </c>
      <c r="P2749">
        <f t="shared" si="637"/>
        <v>2748</v>
      </c>
      <c r="Q2749" t="str">
        <f t="shared" si="638"/>
        <v>Customer 2</v>
      </c>
      <c r="R2749" t="str">
        <f t="shared" si="639"/>
        <v>MOBILE</v>
      </c>
      <c r="S2749">
        <f t="shared" si="640"/>
        <v>1648</v>
      </c>
      <c r="T2749">
        <f t="shared" si="641"/>
        <v>1472</v>
      </c>
      <c r="U2749" s="8">
        <f t="shared" si="642"/>
        <v>45406</v>
      </c>
      <c r="V2749" t="str" cm="1">
        <f t="array" ref="V2749">_xlfn.IFS(S2749 = "", "", S2749 &lt; 500, "Low", S2749 &lt; 1200, "Medium", TRUE, "High")</f>
        <v>High</v>
      </c>
      <c r="W2749" t="str">
        <f t="shared" si="643"/>
        <v>2024-04</v>
      </c>
      <c r="X2749">
        <f t="shared" si="644"/>
        <v>2024</v>
      </c>
    </row>
    <row r="2750" spans="1:24" x14ac:dyDescent="0.3">
      <c r="A2750">
        <f>'Raw_Data'!A2750</f>
        <v>2749</v>
      </c>
      <c r="B2750" t="str">
        <f>'Raw_Data'!B2750</f>
        <v>Customer 13</v>
      </c>
      <c r="C2750" t="str">
        <f>'Raw_Data'!C2750</f>
        <v>Embedded</v>
      </c>
      <c r="D2750">
        <f>'Raw_Data'!D2750</f>
        <v>2131</v>
      </c>
      <c r="E2750">
        <f>'Raw_Data'!E2750</f>
        <v>4362</v>
      </c>
      <c r="F2750">
        <f>'Raw_Data'!F2750</f>
        <v>45406.499999988424</v>
      </c>
      <c r="G2750" t="str">
        <f t="shared" si="630"/>
        <v>Customer 13</v>
      </c>
      <c r="H2750" t="str">
        <f t="shared" si="631"/>
        <v>EMBEDDED</v>
      </c>
      <c r="I2750" t="str">
        <f t="shared" si="632"/>
        <v>Changed</v>
      </c>
      <c r="J2750">
        <f t="shared" si="633"/>
        <v>2131</v>
      </c>
      <c r="K2750">
        <f t="shared" si="634"/>
        <v>4362</v>
      </c>
      <c r="L2750" s="8">
        <f t="shared" si="635"/>
        <v>45406</v>
      </c>
      <c r="M2750" t="str">
        <f t="shared" ca="1" si="636"/>
        <v>OK</v>
      </c>
      <c r="P2750">
        <f t="shared" si="637"/>
        <v>2749</v>
      </c>
      <c r="Q2750" t="str">
        <f t="shared" si="638"/>
        <v>Customer 13</v>
      </c>
      <c r="R2750" t="str">
        <f t="shared" si="639"/>
        <v>EMBEDDED</v>
      </c>
      <c r="S2750">
        <f t="shared" si="640"/>
        <v>2131</v>
      </c>
      <c r="T2750">
        <f t="shared" si="641"/>
        <v>4362</v>
      </c>
      <c r="U2750" s="8">
        <f t="shared" si="642"/>
        <v>45406</v>
      </c>
      <c r="V2750" t="str" cm="1">
        <f t="array" ref="V2750">_xlfn.IFS(S2750 = "", "", S2750 &lt; 500, "Low", S2750 &lt; 1200, "Medium", TRUE, "High")</f>
        <v>High</v>
      </c>
      <c r="W2750" t="str">
        <f t="shared" si="643"/>
        <v>2024-04</v>
      </c>
      <c r="X2750">
        <f t="shared" si="644"/>
        <v>2024</v>
      </c>
    </row>
    <row r="2751" spans="1:24" x14ac:dyDescent="0.3">
      <c r="A2751">
        <f>'Raw_Data'!A2751</f>
        <v>2750</v>
      </c>
      <c r="B2751" t="str">
        <f>'Raw_Data'!B2751</f>
        <v>Customer 4</v>
      </c>
      <c r="C2751" t="str">
        <f>'Raw_Data'!C2751</f>
        <v>Embedded</v>
      </c>
      <c r="D2751">
        <f>'Raw_Data'!D2751</f>
        <v>2670</v>
      </c>
      <c r="E2751">
        <f>'Raw_Data'!E2751</f>
        <v>468</v>
      </c>
      <c r="F2751">
        <f>'Raw_Data'!F2751</f>
        <v>45406.541666655095</v>
      </c>
      <c r="G2751" t="str">
        <f t="shared" si="630"/>
        <v>Customer 4</v>
      </c>
      <c r="H2751" t="str">
        <f t="shared" si="631"/>
        <v>EMBEDDED</v>
      </c>
      <c r="I2751" t="str">
        <f t="shared" si="632"/>
        <v>Changed</v>
      </c>
      <c r="J2751">
        <f t="shared" si="633"/>
        <v>2670</v>
      </c>
      <c r="K2751">
        <f t="shared" si="634"/>
        <v>468</v>
      </c>
      <c r="L2751" s="8">
        <f t="shared" si="635"/>
        <v>45406</v>
      </c>
      <c r="M2751" t="str">
        <f t="shared" ca="1" si="636"/>
        <v>OK</v>
      </c>
      <c r="P2751">
        <f t="shared" si="637"/>
        <v>2750</v>
      </c>
      <c r="Q2751" t="str">
        <f t="shared" si="638"/>
        <v>Customer 4</v>
      </c>
      <c r="R2751" t="str">
        <f t="shared" si="639"/>
        <v>EMBEDDED</v>
      </c>
      <c r="S2751">
        <f t="shared" si="640"/>
        <v>2670</v>
      </c>
      <c r="T2751">
        <f t="shared" si="641"/>
        <v>468</v>
      </c>
      <c r="U2751" s="8">
        <f t="shared" si="642"/>
        <v>45406</v>
      </c>
      <c r="V2751" t="str" cm="1">
        <f t="array" ref="V2751">_xlfn.IFS(S2751 = "", "", S2751 &lt; 500, "Low", S2751 &lt; 1200, "Medium", TRUE, "High")</f>
        <v>High</v>
      </c>
      <c r="W2751" t="str">
        <f t="shared" si="643"/>
        <v>2024-04</v>
      </c>
      <c r="X2751">
        <f t="shared" si="644"/>
        <v>2024</v>
      </c>
    </row>
    <row r="2752" spans="1:24" x14ac:dyDescent="0.3">
      <c r="A2752">
        <f>'Raw_Data'!A2752</f>
        <v>2751</v>
      </c>
      <c r="B2752" t="str">
        <f>'Raw_Data'!B2752</f>
        <v>Customer 10</v>
      </c>
      <c r="C2752" t="str">
        <f>'Raw_Data'!C2752</f>
        <v>Desktop</v>
      </c>
      <c r="D2752">
        <f>'Raw_Data'!D2752</f>
        <v>1575</v>
      </c>
      <c r="E2752">
        <f>'Raw_Data'!E2752</f>
        <v>968</v>
      </c>
      <c r="F2752">
        <f>'Raw_Data'!F2752</f>
        <v>45406.58333332176</v>
      </c>
      <c r="G2752" t="str">
        <f t="shared" si="630"/>
        <v>Customer 10</v>
      </c>
      <c r="H2752" t="str">
        <f t="shared" si="631"/>
        <v>DESKTOP</v>
      </c>
      <c r="I2752" t="str">
        <f t="shared" si="632"/>
        <v>Changed</v>
      </c>
      <c r="J2752">
        <f t="shared" si="633"/>
        <v>1575</v>
      </c>
      <c r="K2752">
        <f t="shared" si="634"/>
        <v>968</v>
      </c>
      <c r="L2752" s="8">
        <f t="shared" si="635"/>
        <v>45406</v>
      </c>
      <c r="M2752" t="str">
        <f t="shared" ca="1" si="636"/>
        <v>OK</v>
      </c>
      <c r="P2752">
        <f t="shared" si="637"/>
        <v>2751</v>
      </c>
      <c r="Q2752" t="str">
        <f t="shared" si="638"/>
        <v>Customer 10</v>
      </c>
      <c r="R2752" t="str">
        <f t="shared" si="639"/>
        <v>DESKTOP</v>
      </c>
      <c r="S2752">
        <f t="shared" si="640"/>
        <v>1575</v>
      </c>
      <c r="T2752">
        <f t="shared" si="641"/>
        <v>968</v>
      </c>
      <c r="U2752" s="8">
        <f t="shared" si="642"/>
        <v>45406</v>
      </c>
      <c r="V2752" t="str" cm="1">
        <f t="array" ref="V2752">_xlfn.IFS(S2752 = "", "", S2752 &lt; 500, "Low", S2752 &lt; 1200, "Medium", TRUE, "High")</f>
        <v>High</v>
      </c>
      <c r="W2752" t="str">
        <f t="shared" si="643"/>
        <v>2024-04</v>
      </c>
      <c r="X2752">
        <f t="shared" si="644"/>
        <v>2024</v>
      </c>
    </row>
    <row r="2753" spans="1:24" x14ac:dyDescent="0.3">
      <c r="A2753">
        <f>'Raw_Data'!A2753</f>
        <v>2752</v>
      </c>
      <c r="B2753" t="str">
        <f>'Raw_Data'!B2753</f>
        <v>Customer 8</v>
      </c>
      <c r="C2753" t="str">
        <f>'Raw_Data'!C2753</f>
        <v>Embedded</v>
      </c>
      <c r="D2753">
        <f>'Raw_Data'!D2753</f>
        <v>251</v>
      </c>
      <c r="E2753">
        <f>'Raw_Data'!E2753</f>
        <v>4214</v>
      </c>
      <c r="F2753">
        <f>'Raw_Data'!F2753</f>
        <v>45406.624999988424</v>
      </c>
      <c r="G2753" t="str">
        <f t="shared" si="630"/>
        <v>Customer 8</v>
      </c>
      <c r="H2753" t="str">
        <f t="shared" si="631"/>
        <v>EMBEDDED</v>
      </c>
      <c r="I2753" t="str">
        <f t="shared" si="632"/>
        <v>Changed</v>
      </c>
      <c r="J2753">
        <f t="shared" si="633"/>
        <v>251</v>
      </c>
      <c r="K2753">
        <f t="shared" si="634"/>
        <v>4214</v>
      </c>
      <c r="L2753" s="8">
        <f t="shared" si="635"/>
        <v>45406</v>
      </c>
      <c r="M2753" t="str">
        <f t="shared" ca="1" si="636"/>
        <v>OK</v>
      </c>
      <c r="P2753">
        <f t="shared" si="637"/>
        <v>2752</v>
      </c>
      <c r="Q2753" t="str">
        <f t="shared" si="638"/>
        <v>Customer 8</v>
      </c>
      <c r="R2753" t="str">
        <f t="shared" si="639"/>
        <v>EMBEDDED</v>
      </c>
      <c r="S2753">
        <f t="shared" si="640"/>
        <v>251</v>
      </c>
      <c r="T2753">
        <f t="shared" si="641"/>
        <v>4214</v>
      </c>
      <c r="U2753" s="8">
        <f t="shared" si="642"/>
        <v>45406</v>
      </c>
      <c r="V2753" t="str" cm="1">
        <f t="array" ref="V2753">_xlfn.IFS(S2753 = "", "", S2753 &lt; 500, "Low", S2753 &lt; 1200, "Medium", TRUE, "High")</f>
        <v>Low</v>
      </c>
      <c r="W2753" t="str">
        <f t="shared" si="643"/>
        <v>2024-04</v>
      </c>
      <c r="X2753">
        <f t="shared" si="644"/>
        <v>2024</v>
      </c>
    </row>
    <row r="2754" spans="1:24" x14ac:dyDescent="0.3">
      <c r="A2754">
        <f>'Raw_Data'!A2754</f>
        <v>2753</v>
      </c>
      <c r="B2754" t="str">
        <f>'Raw_Data'!B2754</f>
        <v>Customer 11</v>
      </c>
      <c r="C2754" t="str">
        <f>'Raw_Data'!C2754</f>
        <v>Desktop</v>
      </c>
      <c r="D2754">
        <f>'Raw_Data'!D2754</f>
        <v>92</v>
      </c>
      <c r="E2754">
        <f>'Raw_Data'!E2754</f>
        <v>4650</v>
      </c>
      <c r="F2754">
        <f>'Raw_Data'!F2754</f>
        <v>45406.666666655095</v>
      </c>
      <c r="G2754" t="str">
        <f t="shared" si="630"/>
        <v>Customer 11</v>
      </c>
      <c r="H2754" t="str">
        <f t="shared" si="631"/>
        <v>DESKTOP</v>
      </c>
      <c r="I2754" t="str">
        <f t="shared" si="632"/>
        <v>Changed</v>
      </c>
      <c r="J2754">
        <f t="shared" si="633"/>
        <v>92</v>
      </c>
      <c r="K2754">
        <f t="shared" si="634"/>
        <v>4650</v>
      </c>
      <c r="L2754" s="8">
        <f t="shared" si="635"/>
        <v>45406</v>
      </c>
      <c r="M2754" t="str">
        <f t="shared" ca="1" si="636"/>
        <v>OK</v>
      </c>
      <c r="P2754">
        <f t="shared" si="637"/>
        <v>2753</v>
      </c>
      <c r="Q2754" t="str">
        <f t="shared" si="638"/>
        <v>Customer 11</v>
      </c>
      <c r="R2754" t="str">
        <f t="shared" si="639"/>
        <v>DESKTOP</v>
      </c>
      <c r="S2754">
        <f t="shared" si="640"/>
        <v>92</v>
      </c>
      <c r="T2754">
        <f t="shared" si="641"/>
        <v>4650</v>
      </c>
      <c r="U2754" s="8">
        <f t="shared" si="642"/>
        <v>45406</v>
      </c>
      <c r="V2754" t="str" cm="1">
        <f t="array" ref="V2754">_xlfn.IFS(S2754 = "", "", S2754 &lt; 500, "Low", S2754 &lt; 1200, "Medium", TRUE, "High")</f>
        <v>Low</v>
      </c>
      <c r="W2754" t="str">
        <f t="shared" si="643"/>
        <v>2024-04</v>
      </c>
      <c r="X2754">
        <f t="shared" si="644"/>
        <v>2024</v>
      </c>
    </row>
    <row r="2755" spans="1:24" x14ac:dyDescent="0.3">
      <c r="A2755">
        <f>'Raw_Data'!A2755</f>
        <v>2754</v>
      </c>
      <c r="B2755" t="str">
        <f>'Raw_Data'!B2755</f>
        <v>Customer 9</v>
      </c>
      <c r="C2755" t="str">
        <f>'Raw_Data'!C2755</f>
        <v>Desktop</v>
      </c>
      <c r="D2755">
        <f>'Raw_Data'!D2755</f>
        <v>3</v>
      </c>
      <c r="E2755">
        <f>'Raw_Data'!E2755</f>
        <v>3438</v>
      </c>
      <c r="F2755">
        <f>'Raw_Data'!F2755</f>
        <v>45406.70833332176</v>
      </c>
      <c r="G2755" t="str">
        <f t="shared" ref="G2755:G2818" si="645">PROPER(CLEAN(TRIM(B2755)))</f>
        <v>Customer 9</v>
      </c>
      <c r="H2755" t="str">
        <f t="shared" ref="H2755:H2818" si="646">UPPER(CLEAN(TRIM(C2755)))</f>
        <v>DESKTOP</v>
      </c>
      <c r="I2755" t="str">
        <f t="shared" ref="I2755:I2818" si="647">IF(OR(NOT(EXACT(B2755,G2755)), NOT(EXACT(C2755,H2755))), "Changed", "")</f>
        <v>Changed</v>
      </c>
      <c r="J2755">
        <f t="shared" ref="J2755:J2818" si="648">IFERROR(VALUE(TRIM(D2755)), "")</f>
        <v>3</v>
      </c>
      <c r="K2755">
        <f t="shared" ref="K2755:K2818" si="649">IFERROR(VALUE(TRIM(E2755)), "")</f>
        <v>3438</v>
      </c>
      <c r="L2755" s="8">
        <f t="shared" ref="L2755:L2818" si="650">IF(F2755="","",INT(F2755))</f>
        <v>45406</v>
      </c>
      <c r="M2755" t="str">
        <f t="shared" ref="M2755:M2818" ca="1" si="651">IF(AND(L2755&gt;=DATE(2000,1,1), L2755&lt;=TODAY()+365), "OK", "OutOfRange")</f>
        <v>OK</v>
      </c>
      <c r="P2755">
        <f t="shared" ref="P2755:P2818" si="652">IF(A2755="","",A2755)</f>
        <v>2754</v>
      </c>
      <c r="Q2755" t="str">
        <f t="shared" ref="Q2755:Q2818" si="653">IF(G2755="","",G2755)</f>
        <v>Customer 9</v>
      </c>
      <c r="R2755" t="str">
        <f t="shared" ref="R2755:R2818" si="654">IF(H2755="","",H2755)</f>
        <v>DESKTOP</v>
      </c>
      <c r="S2755">
        <f t="shared" ref="S2755:S2818" si="655">IF(J2755="","",J2755)</f>
        <v>3</v>
      </c>
      <c r="T2755">
        <f t="shared" ref="T2755:T2818" si="656">IF(K2755="","",K2755)</f>
        <v>3438</v>
      </c>
      <c r="U2755" s="8">
        <f t="shared" ref="U2755:U2818" si="657">IF(L2755="","",L2755)</f>
        <v>45406</v>
      </c>
      <c r="V2755" t="str" cm="1">
        <f t="array" ref="V2755">_xlfn.IFS(S2755 = "", "", S2755 &lt; 500, "Low", S2755 &lt; 1200, "Medium", TRUE, "High")</f>
        <v>Low</v>
      </c>
      <c r="W2755" t="str">
        <f t="shared" ref="W2755:W2818" si="658">TEXT(U2755, "yyyy-mm")</f>
        <v>2024-04</v>
      </c>
      <c r="X2755">
        <f t="shared" ref="X2755:X2818" si="659">YEAR(U2755)</f>
        <v>2024</v>
      </c>
    </row>
    <row r="2756" spans="1:24" x14ac:dyDescent="0.3">
      <c r="A2756">
        <f>'Raw_Data'!A2756</f>
        <v>2755</v>
      </c>
      <c r="B2756" t="str">
        <f>'Raw_Data'!B2756</f>
        <v>Customer 1</v>
      </c>
      <c r="C2756" t="str">
        <f>'Raw_Data'!C2756</f>
        <v>Workstation</v>
      </c>
      <c r="D2756">
        <f>'Raw_Data'!D2756</f>
        <v>2439</v>
      </c>
      <c r="E2756">
        <f>'Raw_Data'!E2756</f>
        <v>4286</v>
      </c>
      <c r="F2756">
        <f>'Raw_Data'!F2756</f>
        <v>45406.749999988424</v>
      </c>
      <c r="G2756" t="str">
        <f t="shared" si="645"/>
        <v>Customer 1</v>
      </c>
      <c r="H2756" t="str">
        <f t="shared" si="646"/>
        <v>WORKSTATION</v>
      </c>
      <c r="I2756" t="str">
        <f t="shared" si="647"/>
        <v>Changed</v>
      </c>
      <c r="J2756">
        <f t="shared" si="648"/>
        <v>2439</v>
      </c>
      <c r="K2756">
        <f t="shared" si="649"/>
        <v>4286</v>
      </c>
      <c r="L2756" s="8">
        <f t="shared" si="650"/>
        <v>45406</v>
      </c>
      <c r="M2756" t="str">
        <f t="shared" ca="1" si="651"/>
        <v>OK</v>
      </c>
      <c r="P2756">
        <f t="shared" si="652"/>
        <v>2755</v>
      </c>
      <c r="Q2756" t="str">
        <f t="shared" si="653"/>
        <v>Customer 1</v>
      </c>
      <c r="R2756" t="str">
        <f t="shared" si="654"/>
        <v>WORKSTATION</v>
      </c>
      <c r="S2756">
        <f t="shared" si="655"/>
        <v>2439</v>
      </c>
      <c r="T2756">
        <f t="shared" si="656"/>
        <v>4286</v>
      </c>
      <c r="U2756" s="8">
        <f t="shared" si="657"/>
        <v>45406</v>
      </c>
      <c r="V2756" t="str" cm="1">
        <f t="array" ref="V2756">_xlfn.IFS(S2756 = "", "", S2756 &lt; 500, "Low", S2756 &lt; 1200, "Medium", TRUE, "High")</f>
        <v>High</v>
      </c>
      <c r="W2756" t="str">
        <f t="shared" si="658"/>
        <v>2024-04</v>
      </c>
      <c r="X2756">
        <f t="shared" si="659"/>
        <v>2024</v>
      </c>
    </row>
    <row r="2757" spans="1:24" x14ac:dyDescent="0.3">
      <c r="A2757">
        <f>'Raw_Data'!A2757</f>
        <v>2756</v>
      </c>
      <c r="B2757" t="str">
        <f>'Raw_Data'!B2757</f>
        <v>Customer 1</v>
      </c>
      <c r="C2757" t="str">
        <f>'Raw_Data'!C2757</f>
        <v>Embedded</v>
      </c>
      <c r="D2757">
        <f>'Raw_Data'!D2757</f>
        <v>2255</v>
      </c>
      <c r="E2757">
        <f>'Raw_Data'!E2757</f>
        <v>1287</v>
      </c>
      <c r="F2757">
        <f>'Raw_Data'!F2757</f>
        <v>45406.791666655095</v>
      </c>
      <c r="G2757" t="str">
        <f t="shared" si="645"/>
        <v>Customer 1</v>
      </c>
      <c r="H2757" t="str">
        <f t="shared" si="646"/>
        <v>EMBEDDED</v>
      </c>
      <c r="I2757" t="str">
        <f t="shared" si="647"/>
        <v>Changed</v>
      </c>
      <c r="J2757">
        <f t="shared" si="648"/>
        <v>2255</v>
      </c>
      <c r="K2757">
        <f t="shared" si="649"/>
        <v>1287</v>
      </c>
      <c r="L2757" s="8">
        <f t="shared" si="650"/>
        <v>45406</v>
      </c>
      <c r="M2757" t="str">
        <f t="shared" ca="1" si="651"/>
        <v>OK</v>
      </c>
      <c r="P2757">
        <f t="shared" si="652"/>
        <v>2756</v>
      </c>
      <c r="Q2757" t="str">
        <f t="shared" si="653"/>
        <v>Customer 1</v>
      </c>
      <c r="R2757" t="str">
        <f t="shared" si="654"/>
        <v>EMBEDDED</v>
      </c>
      <c r="S2757">
        <f t="shared" si="655"/>
        <v>2255</v>
      </c>
      <c r="T2757">
        <f t="shared" si="656"/>
        <v>1287</v>
      </c>
      <c r="U2757" s="8">
        <f t="shared" si="657"/>
        <v>45406</v>
      </c>
      <c r="V2757" t="str" cm="1">
        <f t="array" ref="V2757">_xlfn.IFS(S2757 = "", "", S2757 &lt; 500, "Low", S2757 &lt; 1200, "Medium", TRUE, "High")</f>
        <v>High</v>
      </c>
      <c r="W2757" t="str">
        <f t="shared" si="658"/>
        <v>2024-04</v>
      </c>
      <c r="X2757">
        <f t="shared" si="659"/>
        <v>2024</v>
      </c>
    </row>
    <row r="2758" spans="1:24" x14ac:dyDescent="0.3">
      <c r="A2758">
        <f>'Raw_Data'!A2758</f>
        <v>2757</v>
      </c>
      <c r="B2758" t="str">
        <f>'Raw_Data'!B2758</f>
        <v>Customer 15</v>
      </c>
      <c r="C2758" t="str">
        <f>'Raw_Data'!C2758</f>
        <v>Embedded</v>
      </c>
      <c r="D2758">
        <f>'Raw_Data'!D2758</f>
        <v>1177</v>
      </c>
      <c r="E2758">
        <f>'Raw_Data'!E2758</f>
        <v>3647</v>
      </c>
      <c r="F2758">
        <f>'Raw_Data'!F2758</f>
        <v>45406.83333332176</v>
      </c>
      <c r="G2758" t="str">
        <f t="shared" si="645"/>
        <v>Customer 15</v>
      </c>
      <c r="H2758" t="str">
        <f t="shared" si="646"/>
        <v>EMBEDDED</v>
      </c>
      <c r="I2758" t="str">
        <f t="shared" si="647"/>
        <v>Changed</v>
      </c>
      <c r="J2758">
        <f t="shared" si="648"/>
        <v>1177</v>
      </c>
      <c r="K2758">
        <f t="shared" si="649"/>
        <v>3647</v>
      </c>
      <c r="L2758" s="8">
        <f t="shared" si="650"/>
        <v>45406</v>
      </c>
      <c r="M2758" t="str">
        <f t="shared" ca="1" si="651"/>
        <v>OK</v>
      </c>
      <c r="P2758">
        <f t="shared" si="652"/>
        <v>2757</v>
      </c>
      <c r="Q2758" t="str">
        <f t="shared" si="653"/>
        <v>Customer 15</v>
      </c>
      <c r="R2758" t="str">
        <f t="shared" si="654"/>
        <v>EMBEDDED</v>
      </c>
      <c r="S2758">
        <f t="shared" si="655"/>
        <v>1177</v>
      </c>
      <c r="T2758">
        <f t="shared" si="656"/>
        <v>3647</v>
      </c>
      <c r="U2758" s="8">
        <f t="shared" si="657"/>
        <v>45406</v>
      </c>
      <c r="V2758" t="str" cm="1">
        <f t="array" ref="V2758">_xlfn.IFS(S2758 = "", "", S2758 &lt; 500, "Low", S2758 &lt; 1200, "Medium", TRUE, "High")</f>
        <v>Medium</v>
      </c>
      <c r="W2758" t="str">
        <f t="shared" si="658"/>
        <v>2024-04</v>
      </c>
      <c r="X2758">
        <f t="shared" si="659"/>
        <v>2024</v>
      </c>
    </row>
    <row r="2759" spans="1:24" x14ac:dyDescent="0.3">
      <c r="A2759">
        <f>'Raw_Data'!A2759</f>
        <v>2758</v>
      </c>
      <c r="B2759" t="str">
        <f>'Raw_Data'!B2759</f>
        <v>Customer 10</v>
      </c>
      <c r="C2759" t="str">
        <f>'Raw_Data'!C2759</f>
        <v>Mobile</v>
      </c>
      <c r="D2759">
        <f>'Raw_Data'!D2759</f>
        <v>514</v>
      </c>
      <c r="E2759">
        <f>'Raw_Data'!E2759</f>
        <v>2577</v>
      </c>
      <c r="F2759">
        <f>'Raw_Data'!F2759</f>
        <v>45406.874999988424</v>
      </c>
      <c r="G2759" t="str">
        <f t="shared" si="645"/>
        <v>Customer 10</v>
      </c>
      <c r="H2759" t="str">
        <f t="shared" si="646"/>
        <v>MOBILE</v>
      </c>
      <c r="I2759" t="str">
        <f t="shared" si="647"/>
        <v>Changed</v>
      </c>
      <c r="J2759">
        <f t="shared" si="648"/>
        <v>514</v>
      </c>
      <c r="K2759">
        <f t="shared" si="649"/>
        <v>2577</v>
      </c>
      <c r="L2759" s="8">
        <f t="shared" si="650"/>
        <v>45406</v>
      </c>
      <c r="M2759" t="str">
        <f t="shared" ca="1" si="651"/>
        <v>OK</v>
      </c>
      <c r="P2759">
        <f t="shared" si="652"/>
        <v>2758</v>
      </c>
      <c r="Q2759" t="str">
        <f t="shared" si="653"/>
        <v>Customer 10</v>
      </c>
      <c r="R2759" t="str">
        <f t="shared" si="654"/>
        <v>MOBILE</v>
      </c>
      <c r="S2759">
        <f t="shared" si="655"/>
        <v>514</v>
      </c>
      <c r="T2759">
        <f t="shared" si="656"/>
        <v>2577</v>
      </c>
      <c r="U2759" s="8">
        <f t="shared" si="657"/>
        <v>45406</v>
      </c>
      <c r="V2759" t="str" cm="1">
        <f t="array" ref="V2759">_xlfn.IFS(S2759 = "", "", S2759 &lt; 500, "Low", S2759 &lt; 1200, "Medium", TRUE, "High")</f>
        <v>Medium</v>
      </c>
      <c r="W2759" t="str">
        <f t="shared" si="658"/>
        <v>2024-04</v>
      </c>
      <c r="X2759">
        <f t="shared" si="659"/>
        <v>2024</v>
      </c>
    </row>
    <row r="2760" spans="1:24" x14ac:dyDescent="0.3">
      <c r="A2760">
        <f>'Raw_Data'!A2760</f>
        <v>2759</v>
      </c>
      <c r="B2760" t="str">
        <f>'Raw_Data'!B2760</f>
        <v>Customer 11</v>
      </c>
      <c r="C2760" t="str">
        <f>'Raw_Data'!C2760</f>
        <v>Embedded</v>
      </c>
      <c r="D2760">
        <f>'Raw_Data'!D2760</f>
        <v>436</v>
      </c>
      <c r="E2760">
        <f>'Raw_Data'!E2760</f>
        <v>155</v>
      </c>
      <c r="F2760">
        <f>'Raw_Data'!F2760</f>
        <v>45406.916666655095</v>
      </c>
      <c r="G2760" t="str">
        <f t="shared" si="645"/>
        <v>Customer 11</v>
      </c>
      <c r="H2760" t="str">
        <f t="shared" si="646"/>
        <v>EMBEDDED</v>
      </c>
      <c r="I2760" t="str">
        <f t="shared" si="647"/>
        <v>Changed</v>
      </c>
      <c r="J2760">
        <f t="shared" si="648"/>
        <v>436</v>
      </c>
      <c r="K2760">
        <f t="shared" si="649"/>
        <v>155</v>
      </c>
      <c r="L2760" s="8">
        <f t="shared" si="650"/>
        <v>45406</v>
      </c>
      <c r="M2760" t="str">
        <f t="shared" ca="1" si="651"/>
        <v>OK</v>
      </c>
      <c r="P2760">
        <f t="shared" si="652"/>
        <v>2759</v>
      </c>
      <c r="Q2760" t="str">
        <f t="shared" si="653"/>
        <v>Customer 11</v>
      </c>
      <c r="R2760" t="str">
        <f t="shared" si="654"/>
        <v>EMBEDDED</v>
      </c>
      <c r="S2760">
        <f t="shared" si="655"/>
        <v>436</v>
      </c>
      <c r="T2760">
        <f t="shared" si="656"/>
        <v>155</v>
      </c>
      <c r="U2760" s="8">
        <f t="shared" si="657"/>
        <v>45406</v>
      </c>
      <c r="V2760" t="str" cm="1">
        <f t="array" ref="V2760">_xlfn.IFS(S2760 = "", "", S2760 &lt; 500, "Low", S2760 &lt; 1200, "Medium", TRUE, "High")</f>
        <v>Low</v>
      </c>
      <c r="W2760" t="str">
        <f t="shared" si="658"/>
        <v>2024-04</v>
      </c>
      <c r="X2760">
        <f t="shared" si="659"/>
        <v>2024</v>
      </c>
    </row>
    <row r="2761" spans="1:24" x14ac:dyDescent="0.3">
      <c r="A2761">
        <f>'Raw_Data'!A2761</f>
        <v>2760</v>
      </c>
      <c r="B2761" t="str">
        <f>'Raw_Data'!B2761</f>
        <v>Customer 5</v>
      </c>
      <c r="C2761" t="str">
        <f>'Raw_Data'!C2761</f>
        <v>Desktop</v>
      </c>
      <c r="D2761">
        <f>'Raw_Data'!D2761</f>
        <v>727</v>
      </c>
      <c r="E2761">
        <f>'Raw_Data'!E2761</f>
        <v>4647</v>
      </c>
      <c r="F2761">
        <f>'Raw_Data'!F2761</f>
        <v>45406.95833332176</v>
      </c>
      <c r="G2761" t="str">
        <f t="shared" si="645"/>
        <v>Customer 5</v>
      </c>
      <c r="H2761" t="str">
        <f t="shared" si="646"/>
        <v>DESKTOP</v>
      </c>
      <c r="I2761" t="str">
        <f t="shared" si="647"/>
        <v>Changed</v>
      </c>
      <c r="J2761">
        <f t="shared" si="648"/>
        <v>727</v>
      </c>
      <c r="K2761">
        <f t="shared" si="649"/>
        <v>4647</v>
      </c>
      <c r="L2761" s="8">
        <f t="shared" si="650"/>
        <v>45406</v>
      </c>
      <c r="M2761" t="str">
        <f t="shared" ca="1" si="651"/>
        <v>OK</v>
      </c>
      <c r="P2761">
        <f t="shared" si="652"/>
        <v>2760</v>
      </c>
      <c r="Q2761" t="str">
        <f t="shared" si="653"/>
        <v>Customer 5</v>
      </c>
      <c r="R2761" t="str">
        <f t="shared" si="654"/>
        <v>DESKTOP</v>
      </c>
      <c r="S2761">
        <f t="shared" si="655"/>
        <v>727</v>
      </c>
      <c r="T2761">
        <f t="shared" si="656"/>
        <v>4647</v>
      </c>
      <c r="U2761" s="8">
        <f t="shared" si="657"/>
        <v>45406</v>
      </c>
      <c r="V2761" t="str" cm="1">
        <f t="array" ref="V2761">_xlfn.IFS(S2761 = "", "", S2761 &lt; 500, "Low", S2761 &lt; 1200, "Medium", TRUE, "High")</f>
        <v>Medium</v>
      </c>
      <c r="W2761" t="str">
        <f t="shared" si="658"/>
        <v>2024-04</v>
      </c>
      <c r="X2761">
        <f t="shared" si="659"/>
        <v>2024</v>
      </c>
    </row>
    <row r="2762" spans="1:24" x14ac:dyDescent="0.3">
      <c r="A2762">
        <f>'Raw_Data'!A2762</f>
        <v>2761</v>
      </c>
      <c r="B2762" t="str">
        <f>'Raw_Data'!B2762</f>
        <v>Customer 12</v>
      </c>
      <c r="C2762" t="str">
        <f>'Raw_Data'!C2762</f>
        <v>Desktop</v>
      </c>
      <c r="D2762">
        <f>'Raw_Data'!D2762</f>
        <v>3875</v>
      </c>
      <c r="E2762">
        <f>'Raw_Data'!E2762</f>
        <v>4355</v>
      </c>
      <c r="F2762">
        <f>'Raw_Data'!F2762</f>
        <v>45406.999999988424</v>
      </c>
      <c r="G2762" t="str">
        <f t="shared" si="645"/>
        <v>Customer 12</v>
      </c>
      <c r="H2762" t="str">
        <f t="shared" si="646"/>
        <v>DESKTOP</v>
      </c>
      <c r="I2762" t="str">
        <f t="shared" si="647"/>
        <v>Changed</v>
      </c>
      <c r="J2762">
        <f t="shared" si="648"/>
        <v>3875</v>
      </c>
      <c r="K2762">
        <f t="shared" si="649"/>
        <v>4355</v>
      </c>
      <c r="L2762" s="8">
        <f t="shared" si="650"/>
        <v>45406</v>
      </c>
      <c r="M2762" t="str">
        <f t="shared" ca="1" si="651"/>
        <v>OK</v>
      </c>
      <c r="P2762">
        <f t="shared" si="652"/>
        <v>2761</v>
      </c>
      <c r="Q2762" t="str">
        <f t="shared" si="653"/>
        <v>Customer 12</v>
      </c>
      <c r="R2762" t="str">
        <f t="shared" si="654"/>
        <v>DESKTOP</v>
      </c>
      <c r="S2762">
        <f t="shared" si="655"/>
        <v>3875</v>
      </c>
      <c r="T2762">
        <f t="shared" si="656"/>
        <v>4355</v>
      </c>
      <c r="U2762" s="8">
        <f t="shared" si="657"/>
        <v>45406</v>
      </c>
      <c r="V2762" t="str" cm="1">
        <f t="array" ref="V2762">_xlfn.IFS(S2762 = "", "", S2762 &lt; 500, "Low", S2762 &lt; 1200, "Medium", TRUE, "High")</f>
        <v>High</v>
      </c>
      <c r="W2762" t="str">
        <f t="shared" si="658"/>
        <v>2024-04</v>
      </c>
      <c r="X2762">
        <f t="shared" si="659"/>
        <v>2024</v>
      </c>
    </row>
    <row r="2763" spans="1:24" x14ac:dyDescent="0.3">
      <c r="A2763">
        <f>'Raw_Data'!A2763</f>
        <v>2762</v>
      </c>
      <c r="B2763" t="str">
        <f>'Raw_Data'!B2763</f>
        <v>Customer 1</v>
      </c>
      <c r="C2763" t="str">
        <f>'Raw_Data'!C2763</f>
        <v>Desktop</v>
      </c>
      <c r="D2763">
        <f>'Raw_Data'!D2763</f>
        <v>1372</v>
      </c>
      <c r="E2763">
        <f>'Raw_Data'!E2763</f>
        <v>1952</v>
      </c>
      <c r="F2763">
        <f>'Raw_Data'!F2763</f>
        <v>45407.041666655095</v>
      </c>
      <c r="G2763" t="str">
        <f t="shared" si="645"/>
        <v>Customer 1</v>
      </c>
      <c r="H2763" t="str">
        <f t="shared" si="646"/>
        <v>DESKTOP</v>
      </c>
      <c r="I2763" t="str">
        <f t="shared" si="647"/>
        <v>Changed</v>
      </c>
      <c r="J2763">
        <f t="shared" si="648"/>
        <v>1372</v>
      </c>
      <c r="K2763">
        <f t="shared" si="649"/>
        <v>1952</v>
      </c>
      <c r="L2763" s="8">
        <f t="shared" si="650"/>
        <v>45407</v>
      </c>
      <c r="M2763" t="str">
        <f t="shared" ca="1" si="651"/>
        <v>OK</v>
      </c>
      <c r="P2763">
        <f t="shared" si="652"/>
        <v>2762</v>
      </c>
      <c r="Q2763" t="str">
        <f t="shared" si="653"/>
        <v>Customer 1</v>
      </c>
      <c r="R2763" t="str">
        <f t="shared" si="654"/>
        <v>DESKTOP</v>
      </c>
      <c r="S2763">
        <f t="shared" si="655"/>
        <v>1372</v>
      </c>
      <c r="T2763">
        <f t="shared" si="656"/>
        <v>1952</v>
      </c>
      <c r="U2763" s="8">
        <f t="shared" si="657"/>
        <v>45407</v>
      </c>
      <c r="V2763" t="str" cm="1">
        <f t="array" ref="V2763">_xlfn.IFS(S2763 = "", "", S2763 &lt; 500, "Low", S2763 &lt; 1200, "Medium", TRUE, "High")</f>
        <v>High</v>
      </c>
      <c r="W2763" t="str">
        <f t="shared" si="658"/>
        <v>2024-04</v>
      </c>
      <c r="X2763">
        <f t="shared" si="659"/>
        <v>2024</v>
      </c>
    </row>
    <row r="2764" spans="1:24" x14ac:dyDescent="0.3">
      <c r="A2764">
        <f>'Raw_Data'!A2764</f>
        <v>2763</v>
      </c>
      <c r="B2764" t="str">
        <f>'Raw_Data'!B2764</f>
        <v>Customer 12</v>
      </c>
      <c r="C2764" t="str">
        <f>'Raw_Data'!C2764</f>
        <v>Mobile</v>
      </c>
      <c r="D2764">
        <f>'Raw_Data'!D2764</f>
        <v>1473</v>
      </c>
      <c r="E2764">
        <f>'Raw_Data'!E2764</f>
        <v>2293</v>
      </c>
      <c r="F2764">
        <f>'Raw_Data'!F2764</f>
        <v>45407.08333332176</v>
      </c>
      <c r="G2764" t="str">
        <f t="shared" si="645"/>
        <v>Customer 12</v>
      </c>
      <c r="H2764" t="str">
        <f t="shared" si="646"/>
        <v>MOBILE</v>
      </c>
      <c r="I2764" t="str">
        <f t="shared" si="647"/>
        <v>Changed</v>
      </c>
      <c r="J2764">
        <f t="shared" si="648"/>
        <v>1473</v>
      </c>
      <c r="K2764">
        <f t="shared" si="649"/>
        <v>2293</v>
      </c>
      <c r="L2764" s="8">
        <f t="shared" si="650"/>
        <v>45407</v>
      </c>
      <c r="M2764" t="str">
        <f t="shared" ca="1" si="651"/>
        <v>OK</v>
      </c>
      <c r="P2764">
        <f t="shared" si="652"/>
        <v>2763</v>
      </c>
      <c r="Q2764" t="str">
        <f t="shared" si="653"/>
        <v>Customer 12</v>
      </c>
      <c r="R2764" t="str">
        <f t="shared" si="654"/>
        <v>MOBILE</v>
      </c>
      <c r="S2764">
        <f t="shared" si="655"/>
        <v>1473</v>
      </c>
      <c r="T2764">
        <f t="shared" si="656"/>
        <v>2293</v>
      </c>
      <c r="U2764" s="8">
        <f t="shared" si="657"/>
        <v>45407</v>
      </c>
      <c r="V2764" t="str" cm="1">
        <f t="array" ref="V2764">_xlfn.IFS(S2764 = "", "", S2764 &lt; 500, "Low", S2764 &lt; 1200, "Medium", TRUE, "High")</f>
        <v>High</v>
      </c>
      <c r="W2764" t="str">
        <f t="shared" si="658"/>
        <v>2024-04</v>
      </c>
      <c r="X2764">
        <f t="shared" si="659"/>
        <v>2024</v>
      </c>
    </row>
    <row r="2765" spans="1:24" x14ac:dyDescent="0.3">
      <c r="A2765">
        <f>'Raw_Data'!A2765</f>
        <v>2764</v>
      </c>
      <c r="B2765" t="str">
        <f>'Raw_Data'!B2765</f>
        <v>Customer 1</v>
      </c>
      <c r="C2765" t="str">
        <f>'Raw_Data'!C2765</f>
        <v>Desktop</v>
      </c>
      <c r="D2765">
        <f>'Raw_Data'!D2765</f>
        <v>1717</v>
      </c>
      <c r="E2765">
        <f>'Raw_Data'!E2765</f>
        <v>323</v>
      </c>
      <c r="F2765">
        <f>'Raw_Data'!F2765</f>
        <v>45407.124999988424</v>
      </c>
      <c r="G2765" t="str">
        <f t="shared" si="645"/>
        <v>Customer 1</v>
      </c>
      <c r="H2765" t="str">
        <f t="shared" si="646"/>
        <v>DESKTOP</v>
      </c>
      <c r="I2765" t="str">
        <f t="shared" si="647"/>
        <v>Changed</v>
      </c>
      <c r="J2765">
        <f t="shared" si="648"/>
        <v>1717</v>
      </c>
      <c r="K2765">
        <f t="shared" si="649"/>
        <v>323</v>
      </c>
      <c r="L2765" s="8">
        <f t="shared" si="650"/>
        <v>45407</v>
      </c>
      <c r="M2765" t="str">
        <f t="shared" ca="1" si="651"/>
        <v>OK</v>
      </c>
      <c r="P2765">
        <f t="shared" si="652"/>
        <v>2764</v>
      </c>
      <c r="Q2765" t="str">
        <f t="shared" si="653"/>
        <v>Customer 1</v>
      </c>
      <c r="R2765" t="str">
        <f t="shared" si="654"/>
        <v>DESKTOP</v>
      </c>
      <c r="S2765">
        <f t="shared" si="655"/>
        <v>1717</v>
      </c>
      <c r="T2765">
        <f t="shared" si="656"/>
        <v>323</v>
      </c>
      <c r="U2765" s="8">
        <f t="shared" si="657"/>
        <v>45407</v>
      </c>
      <c r="V2765" t="str" cm="1">
        <f t="array" ref="V2765">_xlfn.IFS(S2765 = "", "", S2765 &lt; 500, "Low", S2765 &lt; 1200, "Medium", TRUE, "High")</f>
        <v>High</v>
      </c>
      <c r="W2765" t="str">
        <f t="shared" si="658"/>
        <v>2024-04</v>
      </c>
      <c r="X2765">
        <f t="shared" si="659"/>
        <v>2024</v>
      </c>
    </row>
    <row r="2766" spans="1:24" x14ac:dyDescent="0.3">
      <c r="A2766">
        <f>'Raw_Data'!A2766</f>
        <v>2765</v>
      </c>
      <c r="B2766" t="str">
        <f>'Raw_Data'!B2766</f>
        <v>Customer 13</v>
      </c>
      <c r="C2766" t="str">
        <f>'Raw_Data'!C2766</f>
        <v>Mobile</v>
      </c>
      <c r="D2766">
        <f>'Raw_Data'!D2766</f>
        <v>2860</v>
      </c>
      <c r="E2766">
        <f>'Raw_Data'!E2766</f>
        <v>3315</v>
      </c>
      <c r="F2766">
        <f>'Raw_Data'!F2766</f>
        <v>45407.166666655095</v>
      </c>
      <c r="G2766" t="str">
        <f t="shared" si="645"/>
        <v>Customer 13</v>
      </c>
      <c r="H2766" t="str">
        <f t="shared" si="646"/>
        <v>MOBILE</v>
      </c>
      <c r="I2766" t="str">
        <f t="shared" si="647"/>
        <v>Changed</v>
      </c>
      <c r="J2766">
        <f t="shared" si="648"/>
        <v>2860</v>
      </c>
      <c r="K2766">
        <f t="shared" si="649"/>
        <v>3315</v>
      </c>
      <c r="L2766" s="8">
        <f t="shared" si="650"/>
        <v>45407</v>
      </c>
      <c r="M2766" t="str">
        <f t="shared" ca="1" si="651"/>
        <v>OK</v>
      </c>
      <c r="P2766">
        <f t="shared" si="652"/>
        <v>2765</v>
      </c>
      <c r="Q2766" t="str">
        <f t="shared" si="653"/>
        <v>Customer 13</v>
      </c>
      <c r="R2766" t="str">
        <f t="shared" si="654"/>
        <v>MOBILE</v>
      </c>
      <c r="S2766">
        <f t="shared" si="655"/>
        <v>2860</v>
      </c>
      <c r="T2766">
        <f t="shared" si="656"/>
        <v>3315</v>
      </c>
      <c r="U2766" s="8">
        <f t="shared" si="657"/>
        <v>45407</v>
      </c>
      <c r="V2766" t="str" cm="1">
        <f t="array" ref="V2766">_xlfn.IFS(S2766 = "", "", S2766 &lt; 500, "Low", S2766 &lt; 1200, "Medium", TRUE, "High")</f>
        <v>High</v>
      </c>
      <c r="W2766" t="str">
        <f t="shared" si="658"/>
        <v>2024-04</v>
      </c>
      <c r="X2766">
        <f t="shared" si="659"/>
        <v>2024</v>
      </c>
    </row>
    <row r="2767" spans="1:24" x14ac:dyDescent="0.3">
      <c r="A2767">
        <f>'Raw_Data'!A2767</f>
        <v>2766</v>
      </c>
      <c r="B2767" t="str">
        <f>'Raw_Data'!B2767</f>
        <v>Customer 3</v>
      </c>
      <c r="C2767" t="str">
        <f>'Raw_Data'!C2767</f>
        <v>Embedded</v>
      </c>
      <c r="D2767">
        <f>'Raw_Data'!D2767</f>
        <v>2829</v>
      </c>
      <c r="E2767">
        <f>'Raw_Data'!E2767</f>
        <v>1534</v>
      </c>
      <c r="F2767">
        <f>'Raw_Data'!F2767</f>
        <v>45407.20833332176</v>
      </c>
      <c r="G2767" t="str">
        <f t="shared" si="645"/>
        <v>Customer 3</v>
      </c>
      <c r="H2767" t="str">
        <f t="shared" si="646"/>
        <v>EMBEDDED</v>
      </c>
      <c r="I2767" t="str">
        <f t="shared" si="647"/>
        <v>Changed</v>
      </c>
      <c r="J2767">
        <f t="shared" si="648"/>
        <v>2829</v>
      </c>
      <c r="K2767">
        <f t="shared" si="649"/>
        <v>1534</v>
      </c>
      <c r="L2767" s="8">
        <f t="shared" si="650"/>
        <v>45407</v>
      </c>
      <c r="M2767" t="str">
        <f t="shared" ca="1" si="651"/>
        <v>OK</v>
      </c>
      <c r="P2767">
        <f t="shared" si="652"/>
        <v>2766</v>
      </c>
      <c r="Q2767" t="str">
        <f t="shared" si="653"/>
        <v>Customer 3</v>
      </c>
      <c r="R2767" t="str">
        <f t="shared" si="654"/>
        <v>EMBEDDED</v>
      </c>
      <c r="S2767">
        <f t="shared" si="655"/>
        <v>2829</v>
      </c>
      <c r="T2767">
        <f t="shared" si="656"/>
        <v>1534</v>
      </c>
      <c r="U2767" s="8">
        <f t="shared" si="657"/>
        <v>45407</v>
      </c>
      <c r="V2767" t="str" cm="1">
        <f t="array" ref="V2767">_xlfn.IFS(S2767 = "", "", S2767 &lt; 500, "Low", S2767 &lt; 1200, "Medium", TRUE, "High")</f>
        <v>High</v>
      </c>
      <c r="W2767" t="str">
        <f t="shared" si="658"/>
        <v>2024-04</v>
      </c>
      <c r="X2767">
        <f t="shared" si="659"/>
        <v>2024</v>
      </c>
    </row>
    <row r="2768" spans="1:24" x14ac:dyDescent="0.3">
      <c r="A2768">
        <f>'Raw_Data'!A2768</f>
        <v>2767</v>
      </c>
      <c r="B2768" t="str">
        <f>'Raw_Data'!B2768</f>
        <v>Customer 7</v>
      </c>
      <c r="C2768" t="str">
        <f>'Raw_Data'!C2768</f>
        <v>Mobile</v>
      </c>
      <c r="D2768">
        <f>'Raw_Data'!D2768</f>
        <v>2210</v>
      </c>
      <c r="E2768">
        <f>'Raw_Data'!E2768</f>
        <v>1520</v>
      </c>
      <c r="F2768">
        <f>'Raw_Data'!F2768</f>
        <v>45407.249999988424</v>
      </c>
      <c r="G2768" t="str">
        <f t="shared" si="645"/>
        <v>Customer 7</v>
      </c>
      <c r="H2768" t="str">
        <f t="shared" si="646"/>
        <v>MOBILE</v>
      </c>
      <c r="I2768" t="str">
        <f t="shared" si="647"/>
        <v>Changed</v>
      </c>
      <c r="J2768">
        <f t="shared" si="648"/>
        <v>2210</v>
      </c>
      <c r="K2768">
        <f t="shared" si="649"/>
        <v>1520</v>
      </c>
      <c r="L2768" s="8">
        <f t="shared" si="650"/>
        <v>45407</v>
      </c>
      <c r="M2768" t="str">
        <f t="shared" ca="1" si="651"/>
        <v>OK</v>
      </c>
      <c r="P2768">
        <f t="shared" si="652"/>
        <v>2767</v>
      </c>
      <c r="Q2768" t="str">
        <f t="shared" si="653"/>
        <v>Customer 7</v>
      </c>
      <c r="R2768" t="str">
        <f t="shared" si="654"/>
        <v>MOBILE</v>
      </c>
      <c r="S2768">
        <f t="shared" si="655"/>
        <v>2210</v>
      </c>
      <c r="T2768">
        <f t="shared" si="656"/>
        <v>1520</v>
      </c>
      <c r="U2768" s="8">
        <f t="shared" si="657"/>
        <v>45407</v>
      </c>
      <c r="V2768" t="str" cm="1">
        <f t="array" ref="V2768">_xlfn.IFS(S2768 = "", "", S2768 &lt; 500, "Low", S2768 &lt; 1200, "Medium", TRUE, "High")</f>
        <v>High</v>
      </c>
      <c r="W2768" t="str">
        <f t="shared" si="658"/>
        <v>2024-04</v>
      </c>
      <c r="X2768">
        <f t="shared" si="659"/>
        <v>2024</v>
      </c>
    </row>
    <row r="2769" spans="1:24" x14ac:dyDescent="0.3">
      <c r="A2769">
        <f>'Raw_Data'!A2769</f>
        <v>2768</v>
      </c>
      <c r="B2769" t="str">
        <f>'Raw_Data'!B2769</f>
        <v>Customer 12</v>
      </c>
      <c r="C2769" t="str">
        <f>'Raw_Data'!C2769</f>
        <v>Desktop</v>
      </c>
      <c r="D2769">
        <f>'Raw_Data'!D2769</f>
        <v>3791</v>
      </c>
      <c r="E2769">
        <f>'Raw_Data'!E2769</f>
        <v>4126</v>
      </c>
      <c r="F2769">
        <f>'Raw_Data'!F2769</f>
        <v>45407.291666655095</v>
      </c>
      <c r="G2769" t="str">
        <f t="shared" si="645"/>
        <v>Customer 12</v>
      </c>
      <c r="H2769" t="str">
        <f t="shared" si="646"/>
        <v>DESKTOP</v>
      </c>
      <c r="I2769" t="str">
        <f t="shared" si="647"/>
        <v>Changed</v>
      </c>
      <c r="J2769">
        <f t="shared" si="648"/>
        <v>3791</v>
      </c>
      <c r="K2769">
        <f t="shared" si="649"/>
        <v>4126</v>
      </c>
      <c r="L2769" s="8">
        <f t="shared" si="650"/>
        <v>45407</v>
      </c>
      <c r="M2769" t="str">
        <f t="shared" ca="1" si="651"/>
        <v>OK</v>
      </c>
      <c r="P2769">
        <f t="shared" si="652"/>
        <v>2768</v>
      </c>
      <c r="Q2769" t="str">
        <f t="shared" si="653"/>
        <v>Customer 12</v>
      </c>
      <c r="R2769" t="str">
        <f t="shared" si="654"/>
        <v>DESKTOP</v>
      </c>
      <c r="S2769">
        <f t="shared" si="655"/>
        <v>3791</v>
      </c>
      <c r="T2769">
        <f t="shared" si="656"/>
        <v>4126</v>
      </c>
      <c r="U2769" s="8">
        <f t="shared" si="657"/>
        <v>45407</v>
      </c>
      <c r="V2769" t="str" cm="1">
        <f t="array" ref="V2769">_xlfn.IFS(S2769 = "", "", S2769 &lt; 500, "Low", S2769 &lt; 1200, "Medium", TRUE, "High")</f>
        <v>High</v>
      </c>
      <c r="W2769" t="str">
        <f t="shared" si="658"/>
        <v>2024-04</v>
      </c>
      <c r="X2769">
        <f t="shared" si="659"/>
        <v>2024</v>
      </c>
    </row>
    <row r="2770" spans="1:24" x14ac:dyDescent="0.3">
      <c r="A2770">
        <f>'Raw_Data'!A2770</f>
        <v>2769</v>
      </c>
      <c r="B2770" t="str">
        <f>'Raw_Data'!B2770</f>
        <v>Customer 3</v>
      </c>
      <c r="C2770" t="str">
        <f>'Raw_Data'!C2770</f>
        <v>Workstation</v>
      </c>
      <c r="D2770">
        <f>'Raw_Data'!D2770</f>
        <v>1393</v>
      </c>
      <c r="E2770">
        <f>'Raw_Data'!E2770</f>
        <v>2344</v>
      </c>
      <c r="F2770">
        <f>'Raw_Data'!F2770</f>
        <v>45407.33333332176</v>
      </c>
      <c r="G2770" t="str">
        <f t="shared" si="645"/>
        <v>Customer 3</v>
      </c>
      <c r="H2770" t="str">
        <f t="shared" si="646"/>
        <v>WORKSTATION</v>
      </c>
      <c r="I2770" t="str">
        <f t="shared" si="647"/>
        <v>Changed</v>
      </c>
      <c r="J2770">
        <f t="shared" si="648"/>
        <v>1393</v>
      </c>
      <c r="K2770">
        <f t="shared" si="649"/>
        <v>2344</v>
      </c>
      <c r="L2770" s="8">
        <f t="shared" si="650"/>
        <v>45407</v>
      </c>
      <c r="M2770" t="str">
        <f t="shared" ca="1" si="651"/>
        <v>OK</v>
      </c>
      <c r="P2770">
        <f t="shared" si="652"/>
        <v>2769</v>
      </c>
      <c r="Q2770" t="str">
        <f t="shared" si="653"/>
        <v>Customer 3</v>
      </c>
      <c r="R2770" t="str">
        <f t="shared" si="654"/>
        <v>WORKSTATION</v>
      </c>
      <c r="S2770">
        <f t="shared" si="655"/>
        <v>1393</v>
      </c>
      <c r="T2770">
        <f t="shared" si="656"/>
        <v>2344</v>
      </c>
      <c r="U2770" s="8">
        <f t="shared" si="657"/>
        <v>45407</v>
      </c>
      <c r="V2770" t="str" cm="1">
        <f t="array" ref="V2770">_xlfn.IFS(S2770 = "", "", S2770 &lt; 500, "Low", S2770 &lt; 1200, "Medium", TRUE, "High")</f>
        <v>High</v>
      </c>
      <c r="W2770" t="str">
        <f t="shared" si="658"/>
        <v>2024-04</v>
      </c>
      <c r="X2770">
        <f t="shared" si="659"/>
        <v>2024</v>
      </c>
    </row>
    <row r="2771" spans="1:24" x14ac:dyDescent="0.3">
      <c r="A2771">
        <f>'Raw_Data'!A2771</f>
        <v>2770</v>
      </c>
      <c r="B2771" t="str">
        <f>'Raw_Data'!B2771</f>
        <v>Customer 2</v>
      </c>
      <c r="C2771" t="str">
        <f>'Raw_Data'!C2771</f>
        <v>Desktop</v>
      </c>
      <c r="D2771">
        <f>'Raw_Data'!D2771</f>
        <v>118</v>
      </c>
      <c r="E2771">
        <f>'Raw_Data'!E2771</f>
        <v>442</v>
      </c>
      <c r="F2771">
        <f>'Raw_Data'!F2771</f>
        <v>45407.374999988424</v>
      </c>
      <c r="G2771" t="str">
        <f t="shared" si="645"/>
        <v>Customer 2</v>
      </c>
      <c r="H2771" t="str">
        <f t="shared" si="646"/>
        <v>DESKTOP</v>
      </c>
      <c r="I2771" t="str">
        <f t="shared" si="647"/>
        <v>Changed</v>
      </c>
      <c r="J2771">
        <f t="shared" si="648"/>
        <v>118</v>
      </c>
      <c r="K2771">
        <f t="shared" si="649"/>
        <v>442</v>
      </c>
      <c r="L2771" s="8">
        <f t="shared" si="650"/>
        <v>45407</v>
      </c>
      <c r="M2771" t="str">
        <f t="shared" ca="1" si="651"/>
        <v>OK</v>
      </c>
      <c r="P2771">
        <f t="shared" si="652"/>
        <v>2770</v>
      </c>
      <c r="Q2771" t="str">
        <f t="shared" si="653"/>
        <v>Customer 2</v>
      </c>
      <c r="R2771" t="str">
        <f t="shared" si="654"/>
        <v>DESKTOP</v>
      </c>
      <c r="S2771">
        <f t="shared" si="655"/>
        <v>118</v>
      </c>
      <c r="T2771">
        <f t="shared" si="656"/>
        <v>442</v>
      </c>
      <c r="U2771" s="8">
        <f t="shared" si="657"/>
        <v>45407</v>
      </c>
      <c r="V2771" t="str" cm="1">
        <f t="array" ref="V2771">_xlfn.IFS(S2771 = "", "", S2771 &lt; 500, "Low", S2771 &lt; 1200, "Medium", TRUE, "High")</f>
        <v>Low</v>
      </c>
      <c r="W2771" t="str">
        <f t="shared" si="658"/>
        <v>2024-04</v>
      </c>
      <c r="X2771">
        <f t="shared" si="659"/>
        <v>2024</v>
      </c>
    </row>
    <row r="2772" spans="1:24" x14ac:dyDescent="0.3">
      <c r="A2772">
        <f>'Raw_Data'!A2772</f>
        <v>2771</v>
      </c>
      <c r="B2772" t="str">
        <f>'Raw_Data'!B2772</f>
        <v>Customer 6</v>
      </c>
      <c r="C2772" t="str">
        <f>'Raw_Data'!C2772</f>
        <v>Workstation</v>
      </c>
      <c r="D2772">
        <f>'Raw_Data'!D2772</f>
        <v>3272</v>
      </c>
      <c r="E2772">
        <f>'Raw_Data'!E2772</f>
        <v>4669</v>
      </c>
      <c r="F2772">
        <f>'Raw_Data'!F2772</f>
        <v>45407.416666655095</v>
      </c>
      <c r="G2772" t="str">
        <f t="shared" si="645"/>
        <v>Customer 6</v>
      </c>
      <c r="H2772" t="str">
        <f t="shared" si="646"/>
        <v>WORKSTATION</v>
      </c>
      <c r="I2772" t="str">
        <f t="shared" si="647"/>
        <v>Changed</v>
      </c>
      <c r="J2772">
        <f t="shared" si="648"/>
        <v>3272</v>
      </c>
      <c r="K2772">
        <f t="shared" si="649"/>
        <v>4669</v>
      </c>
      <c r="L2772" s="8">
        <f t="shared" si="650"/>
        <v>45407</v>
      </c>
      <c r="M2772" t="str">
        <f t="shared" ca="1" si="651"/>
        <v>OK</v>
      </c>
      <c r="P2772">
        <f t="shared" si="652"/>
        <v>2771</v>
      </c>
      <c r="Q2772" t="str">
        <f t="shared" si="653"/>
        <v>Customer 6</v>
      </c>
      <c r="R2772" t="str">
        <f t="shared" si="654"/>
        <v>WORKSTATION</v>
      </c>
      <c r="S2772">
        <f t="shared" si="655"/>
        <v>3272</v>
      </c>
      <c r="T2772">
        <f t="shared" si="656"/>
        <v>4669</v>
      </c>
      <c r="U2772" s="8">
        <f t="shared" si="657"/>
        <v>45407</v>
      </c>
      <c r="V2772" t="str" cm="1">
        <f t="array" ref="V2772">_xlfn.IFS(S2772 = "", "", S2772 &lt; 500, "Low", S2772 &lt; 1200, "Medium", TRUE, "High")</f>
        <v>High</v>
      </c>
      <c r="W2772" t="str">
        <f t="shared" si="658"/>
        <v>2024-04</v>
      </c>
      <c r="X2772">
        <f t="shared" si="659"/>
        <v>2024</v>
      </c>
    </row>
    <row r="2773" spans="1:24" x14ac:dyDescent="0.3">
      <c r="A2773">
        <f>'Raw_Data'!A2773</f>
        <v>2772</v>
      </c>
      <c r="B2773" t="str">
        <f>'Raw_Data'!B2773</f>
        <v>Customer 2</v>
      </c>
      <c r="C2773" t="str">
        <f>'Raw_Data'!C2773</f>
        <v>Mobile</v>
      </c>
      <c r="D2773">
        <f>'Raw_Data'!D2773</f>
        <v>3598</v>
      </c>
      <c r="E2773">
        <f>'Raw_Data'!E2773</f>
        <v>4941</v>
      </c>
      <c r="F2773">
        <f>'Raw_Data'!F2773</f>
        <v>45407.45833332176</v>
      </c>
      <c r="G2773" t="str">
        <f t="shared" si="645"/>
        <v>Customer 2</v>
      </c>
      <c r="H2773" t="str">
        <f t="shared" si="646"/>
        <v>MOBILE</v>
      </c>
      <c r="I2773" t="str">
        <f t="shared" si="647"/>
        <v>Changed</v>
      </c>
      <c r="J2773">
        <f t="shared" si="648"/>
        <v>3598</v>
      </c>
      <c r="K2773">
        <f t="shared" si="649"/>
        <v>4941</v>
      </c>
      <c r="L2773" s="8">
        <f t="shared" si="650"/>
        <v>45407</v>
      </c>
      <c r="M2773" t="str">
        <f t="shared" ca="1" si="651"/>
        <v>OK</v>
      </c>
      <c r="P2773">
        <f t="shared" si="652"/>
        <v>2772</v>
      </c>
      <c r="Q2773" t="str">
        <f t="shared" si="653"/>
        <v>Customer 2</v>
      </c>
      <c r="R2773" t="str">
        <f t="shared" si="654"/>
        <v>MOBILE</v>
      </c>
      <c r="S2773">
        <f t="shared" si="655"/>
        <v>3598</v>
      </c>
      <c r="T2773">
        <f t="shared" si="656"/>
        <v>4941</v>
      </c>
      <c r="U2773" s="8">
        <f t="shared" si="657"/>
        <v>45407</v>
      </c>
      <c r="V2773" t="str" cm="1">
        <f t="array" ref="V2773">_xlfn.IFS(S2773 = "", "", S2773 &lt; 500, "Low", S2773 &lt; 1200, "Medium", TRUE, "High")</f>
        <v>High</v>
      </c>
      <c r="W2773" t="str">
        <f t="shared" si="658"/>
        <v>2024-04</v>
      </c>
      <c r="X2773">
        <f t="shared" si="659"/>
        <v>2024</v>
      </c>
    </row>
    <row r="2774" spans="1:24" x14ac:dyDescent="0.3">
      <c r="A2774">
        <f>'Raw_Data'!A2774</f>
        <v>2773</v>
      </c>
      <c r="B2774" t="str">
        <f>'Raw_Data'!B2774</f>
        <v>Customer 14</v>
      </c>
      <c r="C2774" t="str">
        <f>'Raw_Data'!C2774</f>
        <v>Mobile</v>
      </c>
      <c r="D2774">
        <f>'Raw_Data'!D2774</f>
        <v>1180</v>
      </c>
      <c r="E2774">
        <f>'Raw_Data'!E2774</f>
        <v>4931</v>
      </c>
      <c r="F2774">
        <f>'Raw_Data'!F2774</f>
        <v>45407.499999988424</v>
      </c>
      <c r="G2774" t="str">
        <f t="shared" si="645"/>
        <v>Customer 14</v>
      </c>
      <c r="H2774" t="str">
        <f t="shared" si="646"/>
        <v>MOBILE</v>
      </c>
      <c r="I2774" t="str">
        <f t="shared" si="647"/>
        <v>Changed</v>
      </c>
      <c r="J2774">
        <f t="shared" si="648"/>
        <v>1180</v>
      </c>
      <c r="K2774">
        <f t="shared" si="649"/>
        <v>4931</v>
      </c>
      <c r="L2774" s="8">
        <f t="shared" si="650"/>
        <v>45407</v>
      </c>
      <c r="M2774" t="str">
        <f t="shared" ca="1" si="651"/>
        <v>OK</v>
      </c>
      <c r="P2774">
        <f t="shared" si="652"/>
        <v>2773</v>
      </c>
      <c r="Q2774" t="str">
        <f t="shared" si="653"/>
        <v>Customer 14</v>
      </c>
      <c r="R2774" t="str">
        <f t="shared" si="654"/>
        <v>MOBILE</v>
      </c>
      <c r="S2774">
        <f t="shared" si="655"/>
        <v>1180</v>
      </c>
      <c r="T2774">
        <f t="shared" si="656"/>
        <v>4931</v>
      </c>
      <c r="U2774" s="8">
        <f t="shared" si="657"/>
        <v>45407</v>
      </c>
      <c r="V2774" t="str" cm="1">
        <f t="array" ref="V2774">_xlfn.IFS(S2774 = "", "", S2774 &lt; 500, "Low", S2774 &lt; 1200, "Medium", TRUE, "High")</f>
        <v>Medium</v>
      </c>
      <c r="W2774" t="str">
        <f t="shared" si="658"/>
        <v>2024-04</v>
      </c>
      <c r="X2774">
        <f t="shared" si="659"/>
        <v>2024</v>
      </c>
    </row>
    <row r="2775" spans="1:24" x14ac:dyDescent="0.3">
      <c r="A2775">
        <f>'Raw_Data'!A2775</f>
        <v>2774</v>
      </c>
      <c r="B2775" t="str">
        <f>'Raw_Data'!B2775</f>
        <v>Customer 13</v>
      </c>
      <c r="C2775" t="str">
        <f>'Raw_Data'!C2775</f>
        <v>Desktop</v>
      </c>
      <c r="D2775">
        <f>'Raw_Data'!D2775</f>
        <v>825</v>
      </c>
      <c r="E2775">
        <f>'Raw_Data'!E2775</f>
        <v>4015</v>
      </c>
      <c r="F2775">
        <f>'Raw_Data'!F2775</f>
        <v>45407.541666655095</v>
      </c>
      <c r="G2775" t="str">
        <f t="shared" si="645"/>
        <v>Customer 13</v>
      </c>
      <c r="H2775" t="str">
        <f t="shared" si="646"/>
        <v>DESKTOP</v>
      </c>
      <c r="I2775" t="str">
        <f t="shared" si="647"/>
        <v>Changed</v>
      </c>
      <c r="J2775">
        <f t="shared" si="648"/>
        <v>825</v>
      </c>
      <c r="K2775">
        <f t="shared" si="649"/>
        <v>4015</v>
      </c>
      <c r="L2775" s="8">
        <f t="shared" si="650"/>
        <v>45407</v>
      </c>
      <c r="M2775" t="str">
        <f t="shared" ca="1" si="651"/>
        <v>OK</v>
      </c>
      <c r="P2775">
        <f t="shared" si="652"/>
        <v>2774</v>
      </c>
      <c r="Q2775" t="str">
        <f t="shared" si="653"/>
        <v>Customer 13</v>
      </c>
      <c r="R2775" t="str">
        <f t="shared" si="654"/>
        <v>DESKTOP</v>
      </c>
      <c r="S2775">
        <f t="shared" si="655"/>
        <v>825</v>
      </c>
      <c r="T2775">
        <f t="shared" si="656"/>
        <v>4015</v>
      </c>
      <c r="U2775" s="8">
        <f t="shared" si="657"/>
        <v>45407</v>
      </c>
      <c r="V2775" t="str" cm="1">
        <f t="array" ref="V2775">_xlfn.IFS(S2775 = "", "", S2775 &lt; 500, "Low", S2775 &lt; 1200, "Medium", TRUE, "High")</f>
        <v>Medium</v>
      </c>
      <c r="W2775" t="str">
        <f t="shared" si="658"/>
        <v>2024-04</v>
      </c>
      <c r="X2775">
        <f t="shared" si="659"/>
        <v>2024</v>
      </c>
    </row>
    <row r="2776" spans="1:24" x14ac:dyDescent="0.3">
      <c r="A2776">
        <f>'Raw_Data'!A2776</f>
        <v>2775</v>
      </c>
      <c r="B2776" t="str">
        <f>'Raw_Data'!B2776</f>
        <v>Customer 6</v>
      </c>
      <c r="C2776" t="str">
        <f>'Raw_Data'!C2776</f>
        <v>Mobile</v>
      </c>
      <c r="D2776">
        <f>'Raw_Data'!D2776</f>
        <v>1570</v>
      </c>
      <c r="E2776">
        <f>'Raw_Data'!E2776</f>
        <v>2061</v>
      </c>
      <c r="F2776">
        <f>'Raw_Data'!F2776</f>
        <v>45407.58333332176</v>
      </c>
      <c r="G2776" t="str">
        <f t="shared" si="645"/>
        <v>Customer 6</v>
      </c>
      <c r="H2776" t="str">
        <f t="shared" si="646"/>
        <v>MOBILE</v>
      </c>
      <c r="I2776" t="str">
        <f t="shared" si="647"/>
        <v>Changed</v>
      </c>
      <c r="J2776">
        <f t="shared" si="648"/>
        <v>1570</v>
      </c>
      <c r="K2776">
        <f t="shared" si="649"/>
        <v>2061</v>
      </c>
      <c r="L2776" s="8">
        <f t="shared" si="650"/>
        <v>45407</v>
      </c>
      <c r="M2776" t="str">
        <f t="shared" ca="1" si="651"/>
        <v>OK</v>
      </c>
      <c r="P2776">
        <f t="shared" si="652"/>
        <v>2775</v>
      </c>
      <c r="Q2776" t="str">
        <f t="shared" si="653"/>
        <v>Customer 6</v>
      </c>
      <c r="R2776" t="str">
        <f t="shared" si="654"/>
        <v>MOBILE</v>
      </c>
      <c r="S2776">
        <f t="shared" si="655"/>
        <v>1570</v>
      </c>
      <c r="T2776">
        <f t="shared" si="656"/>
        <v>2061</v>
      </c>
      <c r="U2776" s="8">
        <f t="shared" si="657"/>
        <v>45407</v>
      </c>
      <c r="V2776" t="str" cm="1">
        <f t="array" ref="V2776">_xlfn.IFS(S2776 = "", "", S2776 &lt; 500, "Low", S2776 &lt; 1200, "Medium", TRUE, "High")</f>
        <v>High</v>
      </c>
      <c r="W2776" t="str">
        <f t="shared" si="658"/>
        <v>2024-04</v>
      </c>
      <c r="X2776">
        <f t="shared" si="659"/>
        <v>2024</v>
      </c>
    </row>
    <row r="2777" spans="1:24" x14ac:dyDescent="0.3">
      <c r="A2777">
        <f>'Raw_Data'!A2777</f>
        <v>2776</v>
      </c>
      <c r="B2777" t="str">
        <f>'Raw_Data'!B2777</f>
        <v>Customer 13</v>
      </c>
      <c r="C2777" t="str">
        <f>'Raw_Data'!C2777</f>
        <v>Embedded</v>
      </c>
      <c r="D2777">
        <f>'Raw_Data'!D2777</f>
        <v>227</v>
      </c>
      <c r="E2777">
        <f>'Raw_Data'!E2777</f>
        <v>3013</v>
      </c>
      <c r="F2777">
        <f>'Raw_Data'!F2777</f>
        <v>45407.624999988424</v>
      </c>
      <c r="G2777" t="str">
        <f t="shared" si="645"/>
        <v>Customer 13</v>
      </c>
      <c r="H2777" t="str">
        <f t="shared" si="646"/>
        <v>EMBEDDED</v>
      </c>
      <c r="I2777" t="str">
        <f t="shared" si="647"/>
        <v>Changed</v>
      </c>
      <c r="J2777">
        <f t="shared" si="648"/>
        <v>227</v>
      </c>
      <c r="K2777">
        <f t="shared" si="649"/>
        <v>3013</v>
      </c>
      <c r="L2777" s="8">
        <f t="shared" si="650"/>
        <v>45407</v>
      </c>
      <c r="M2777" t="str">
        <f t="shared" ca="1" si="651"/>
        <v>OK</v>
      </c>
      <c r="P2777">
        <f t="shared" si="652"/>
        <v>2776</v>
      </c>
      <c r="Q2777" t="str">
        <f t="shared" si="653"/>
        <v>Customer 13</v>
      </c>
      <c r="R2777" t="str">
        <f t="shared" si="654"/>
        <v>EMBEDDED</v>
      </c>
      <c r="S2777">
        <f t="shared" si="655"/>
        <v>227</v>
      </c>
      <c r="T2777">
        <f t="shared" si="656"/>
        <v>3013</v>
      </c>
      <c r="U2777" s="8">
        <f t="shared" si="657"/>
        <v>45407</v>
      </c>
      <c r="V2777" t="str" cm="1">
        <f t="array" ref="V2777">_xlfn.IFS(S2777 = "", "", S2777 &lt; 500, "Low", S2777 &lt; 1200, "Medium", TRUE, "High")</f>
        <v>Low</v>
      </c>
      <c r="W2777" t="str">
        <f t="shared" si="658"/>
        <v>2024-04</v>
      </c>
      <c r="X2777">
        <f t="shared" si="659"/>
        <v>2024</v>
      </c>
    </row>
    <row r="2778" spans="1:24" x14ac:dyDescent="0.3">
      <c r="A2778">
        <f>'Raw_Data'!A2778</f>
        <v>2777</v>
      </c>
      <c r="B2778" t="str">
        <f>'Raw_Data'!B2778</f>
        <v>Customer 5</v>
      </c>
      <c r="C2778" t="str">
        <f>'Raw_Data'!C2778</f>
        <v>Desktop</v>
      </c>
      <c r="D2778">
        <f>'Raw_Data'!D2778</f>
        <v>2073</v>
      </c>
      <c r="E2778">
        <f>'Raw_Data'!E2778</f>
        <v>2436</v>
      </c>
      <c r="F2778">
        <f>'Raw_Data'!F2778</f>
        <v>45407.666666655095</v>
      </c>
      <c r="G2778" t="str">
        <f t="shared" si="645"/>
        <v>Customer 5</v>
      </c>
      <c r="H2778" t="str">
        <f t="shared" si="646"/>
        <v>DESKTOP</v>
      </c>
      <c r="I2778" t="str">
        <f t="shared" si="647"/>
        <v>Changed</v>
      </c>
      <c r="J2778">
        <f t="shared" si="648"/>
        <v>2073</v>
      </c>
      <c r="K2778">
        <f t="shared" si="649"/>
        <v>2436</v>
      </c>
      <c r="L2778" s="8">
        <f t="shared" si="650"/>
        <v>45407</v>
      </c>
      <c r="M2778" t="str">
        <f t="shared" ca="1" si="651"/>
        <v>OK</v>
      </c>
      <c r="P2778">
        <f t="shared" si="652"/>
        <v>2777</v>
      </c>
      <c r="Q2778" t="str">
        <f t="shared" si="653"/>
        <v>Customer 5</v>
      </c>
      <c r="R2778" t="str">
        <f t="shared" si="654"/>
        <v>DESKTOP</v>
      </c>
      <c r="S2778">
        <f t="shared" si="655"/>
        <v>2073</v>
      </c>
      <c r="T2778">
        <f t="shared" si="656"/>
        <v>2436</v>
      </c>
      <c r="U2778" s="8">
        <f t="shared" si="657"/>
        <v>45407</v>
      </c>
      <c r="V2778" t="str" cm="1">
        <f t="array" ref="V2778">_xlfn.IFS(S2778 = "", "", S2778 &lt; 500, "Low", S2778 &lt; 1200, "Medium", TRUE, "High")</f>
        <v>High</v>
      </c>
      <c r="W2778" t="str">
        <f t="shared" si="658"/>
        <v>2024-04</v>
      </c>
      <c r="X2778">
        <f t="shared" si="659"/>
        <v>2024</v>
      </c>
    </row>
    <row r="2779" spans="1:24" x14ac:dyDescent="0.3">
      <c r="A2779">
        <f>'Raw_Data'!A2779</f>
        <v>2778</v>
      </c>
      <c r="B2779" t="str">
        <f>'Raw_Data'!B2779</f>
        <v>Customer 5</v>
      </c>
      <c r="C2779" t="str">
        <f>'Raw_Data'!C2779</f>
        <v>Workstation</v>
      </c>
      <c r="D2779">
        <f>'Raw_Data'!D2779</f>
        <v>2219</v>
      </c>
      <c r="E2779">
        <f>'Raw_Data'!E2779</f>
        <v>4614</v>
      </c>
      <c r="F2779">
        <f>'Raw_Data'!F2779</f>
        <v>45407.70833332176</v>
      </c>
      <c r="G2779" t="str">
        <f t="shared" si="645"/>
        <v>Customer 5</v>
      </c>
      <c r="H2779" t="str">
        <f t="shared" si="646"/>
        <v>WORKSTATION</v>
      </c>
      <c r="I2779" t="str">
        <f t="shared" si="647"/>
        <v>Changed</v>
      </c>
      <c r="J2779">
        <f t="shared" si="648"/>
        <v>2219</v>
      </c>
      <c r="K2779">
        <f t="shared" si="649"/>
        <v>4614</v>
      </c>
      <c r="L2779" s="8">
        <f t="shared" si="650"/>
        <v>45407</v>
      </c>
      <c r="M2779" t="str">
        <f t="shared" ca="1" si="651"/>
        <v>OK</v>
      </c>
      <c r="P2779">
        <f t="shared" si="652"/>
        <v>2778</v>
      </c>
      <c r="Q2779" t="str">
        <f t="shared" si="653"/>
        <v>Customer 5</v>
      </c>
      <c r="R2779" t="str">
        <f t="shared" si="654"/>
        <v>WORKSTATION</v>
      </c>
      <c r="S2779">
        <f t="shared" si="655"/>
        <v>2219</v>
      </c>
      <c r="T2779">
        <f t="shared" si="656"/>
        <v>4614</v>
      </c>
      <c r="U2779" s="8">
        <f t="shared" si="657"/>
        <v>45407</v>
      </c>
      <c r="V2779" t="str" cm="1">
        <f t="array" ref="V2779">_xlfn.IFS(S2779 = "", "", S2779 &lt; 500, "Low", S2779 &lt; 1200, "Medium", TRUE, "High")</f>
        <v>High</v>
      </c>
      <c r="W2779" t="str">
        <f t="shared" si="658"/>
        <v>2024-04</v>
      </c>
      <c r="X2779">
        <f t="shared" si="659"/>
        <v>2024</v>
      </c>
    </row>
    <row r="2780" spans="1:24" x14ac:dyDescent="0.3">
      <c r="A2780">
        <f>'Raw_Data'!A2780</f>
        <v>2779</v>
      </c>
      <c r="B2780" t="str">
        <f>'Raw_Data'!B2780</f>
        <v>Customer 11</v>
      </c>
      <c r="C2780" t="str">
        <f>'Raw_Data'!C2780</f>
        <v>Workstation</v>
      </c>
      <c r="D2780">
        <f>'Raw_Data'!D2780</f>
        <v>3912</v>
      </c>
      <c r="E2780">
        <f>'Raw_Data'!E2780</f>
        <v>884</v>
      </c>
      <c r="F2780">
        <f>'Raw_Data'!F2780</f>
        <v>45407.749999988424</v>
      </c>
      <c r="G2780" t="str">
        <f t="shared" si="645"/>
        <v>Customer 11</v>
      </c>
      <c r="H2780" t="str">
        <f t="shared" si="646"/>
        <v>WORKSTATION</v>
      </c>
      <c r="I2780" t="str">
        <f t="shared" si="647"/>
        <v>Changed</v>
      </c>
      <c r="J2780">
        <f t="shared" si="648"/>
        <v>3912</v>
      </c>
      <c r="K2780">
        <f t="shared" si="649"/>
        <v>884</v>
      </c>
      <c r="L2780" s="8">
        <f t="shared" si="650"/>
        <v>45407</v>
      </c>
      <c r="M2780" t="str">
        <f t="shared" ca="1" si="651"/>
        <v>OK</v>
      </c>
      <c r="P2780">
        <f t="shared" si="652"/>
        <v>2779</v>
      </c>
      <c r="Q2780" t="str">
        <f t="shared" si="653"/>
        <v>Customer 11</v>
      </c>
      <c r="R2780" t="str">
        <f t="shared" si="654"/>
        <v>WORKSTATION</v>
      </c>
      <c r="S2780">
        <f t="shared" si="655"/>
        <v>3912</v>
      </c>
      <c r="T2780">
        <f t="shared" si="656"/>
        <v>884</v>
      </c>
      <c r="U2780" s="8">
        <f t="shared" si="657"/>
        <v>45407</v>
      </c>
      <c r="V2780" t="str" cm="1">
        <f t="array" ref="V2780">_xlfn.IFS(S2780 = "", "", S2780 &lt; 500, "Low", S2780 &lt; 1200, "Medium", TRUE, "High")</f>
        <v>High</v>
      </c>
      <c r="W2780" t="str">
        <f t="shared" si="658"/>
        <v>2024-04</v>
      </c>
      <c r="X2780">
        <f t="shared" si="659"/>
        <v>2024</v>
      </c>
    </row>
    <row r="2781" spans="1:24" x14ac:dyDescent="0.3">
      <c r="A2781">
        <f>'Raw_Data'!A2781</f>
        <v>2780</v>
      </c>
      <c r="B2781" t="str">
        <f>'Raw_Data'!B2781</f>
        <v>Customer 14</v>
      </c>
      <c r="C2781" t="str">
        <f>'Raw_Data'!C2781</f>
        <v>Workstation</v>
      </c>
      <c r="D2781">
        <f>'Raw_Data'!D2781</f>
        <v>737</v>
      </c>
      <c r="E2781">
        <f>'Raw_Data'!E2781</f>
        <v>3957</v>
      </c>
      <c r="F2781">
        <f>'Raw_Data'!F2781</f>
        <v>45407.791666655095</v>
      </c>
      <c r="G2781" t="str">
        <f t="shared" si="645"/>
        <v>Customer 14</v>
      </c>
      <c r="H2781" t="str">
        <f t="shared" si="646"/>
        <v>WORKSTATION</v>
      </c>
      <c r="I2781" t="str">
        <f t="shared" si="647"/>
        <v>Changed</v>
      </c>
      <c r="J2781">
        <f t="shared" si="648"/>
        <v>737</v>
      </c>
      <c r="K2781">
        <f t="shared" si="649"/>
        <v>3957</v>
      </c>
      <c r="L2781" s="8">
        <f t="shared" si="650"/>
        <v>45407</v>
      </c>
      <c r="M2781" t="str">
        <f t="shared" ca="1" si="651"/>
        <v>OK</v>
      </c>
      <c r="P2781">
        <f t="shared" si="652"/>
        <v>2780</v>
      </c>
      <c r="Q2781" t="str">
        <f t="shared" si="653"/>
        <v>Customer 14</v>
      </c>
      <c r="R2781" t="str">
        <f t="shared" si="654"/>
        <v>WORKSTATION</v>
      </c>
      <c r="S2781">
        <f t="shared" si="655"/>
        <v>737</v>
      </c>
      <c r="T2781">
        <f t="shared" si="656"/>
        <v>3957</v>
      </c>
      <c r="U2781" s="8">
        <f t="shared" si="657"/>
        <v>45407</v>
      </c>
      <c r="V2781" t="str" cm="1">
        <f t="array" ref="V2781">_xlfn.IFS(S2781 = "", "", S2781 &lt; 500, "Low", S2781 &lt; 1200, "Medium", TRUE, "High")</f>
        <v>Medium</v>
      </c>
      <c r="W2781" t="str">
        <f t="shared" si="658"/>
        <v>2024-04</v>
      </c>
      <c r="X2781">
        <f t="shared" si="659"/>
        <v>2024</v>
      </c>
    </row>
    <row r="2782" spans="1:24" x14ac:dyDescent="0.3">
      <c r="A2782">
        <f>'Raw_Data'!A2782</f>
        <v>2781</v>
      </c>
      <c r="B2782" t="str">
        <f>'Raw_Data'!B2782</f>
        <v>Customer 13</v>
      </c>
      <c r="C2782" t="str">
        <f>'Raw_Data'!C2782</f>
        <v>Embedded</v>
      </c>
      <c r="D2782">
        <f>'Raw_Data'!D2782</f>
        <v>3845</v>
      </c>
      <c r="E2782">
        <f>'Raw_Data'!E2782</f>
        <v>4947</v>
      </c>
      <c r="F2782">
        <f>'Raw_Data'!F2782</f>
        <v>45407.83333332176</v>
      </c>
      <c r="G2782" t="str">
        <f t="shared" si="645"/>
        <v>Customer 13</v>
      </c>
      <c r="H2782" t="str">
        <f t="shared" si="646"/>
        <v>EMBEDDED</v>
      </c>
      <c r="I2782" t="str">
        <f t="shared" si="647"/>
        <v>Changed</v>
      </c>
      <c r="J2782">
        <f t="shared" si="648"/>
        <v>3845</v>
      </c>
      <c r="K2782">
        <f t="shared" si="649"/>
        <v>4947</v>
      </c>
      <c r="L2782" s="8">
        <f t="shared" si="650"/>
        <v>45407</v>
      </c>
      <c r="M2782" t="str">
        <f t="shared" ca="1" si="651"/>
        <v>OK</v>
      </c>
      <c r="P2782">
        <f t="shared" si="652"/>
        <v>2781</v>
      </c>
      <c r="Q2782" t="str">
        <f t="shared" si="653"/>
        <v>Customer 13</v>
      </c>
      <c r="R2782" t="str">
        <f t="shared" si="654"/>
        <v>EMBEDDED</v>
      </c>
      <c r="S2782">
        <f t="shared" si="655"/>
        <v>3845</v>
      </c>
      <c r="T2782">
        <f t="shared" si="656"/>
        <v>4947</v>
      </c>
      <c r="U2782" s="8">
        <f t="shared" si="657"/>
        <v>45407</v>
      </c>
      <c r="V2782" t="str" cm="1">
        <f t="array" ref="V2782">_xlfn.IFS(S2782 = "", "", S2782 &lt; 500, "Low", S2782 &lt; 1200, "Medium", TRUE, "High")</f>
        <v>High</v>
      </c>
      <c r="W2782" t="str">
        <f t="shared" si="658"/>
        <v>2024-04</v>
      </c>
      <c r="X2782">
        <f t="shared" si="659"/>
        <v>2024</v>
      </c>
    </row>
    <row r="2783" spans="1:24" x14ac:dyDescent="0.3">
      <c r="A2783">
        <f>'Raw_Data'!A2783</f>
        <v>2782</v>
      </c>
      <c r="B2783" t="str">
        <f>'Raw_Data'!B2783</f>
        <v>Customer 8</v>
      </c>
      <c r="C2783" t="str">
        <f>'Raw_Data'!C2783</f>
        <v>Desktop</v>
      </c>
      <c r="D2783">
        <f>'Raw_Data'!D2783</f>
        <v>2285</v>
      </c>
      <c r="E2783">
        <f>'Raw_Data'!E2783</f>
        <v>2865</v>
      </c>
      <c r="F2783">
        <f>'Raw_Data'!F2783</f>
        <v>45407.874999988424</v>
      </c>
      <c r="G2783" t="str">
        <f t="shared" si="645"/>
        <v>Customer 8</v>
      </c>
      <c r="H2783" t="str">
        <f t="shared" si="646"/>
        <v>DESKTOP</v>
      </c>
      <c r="I2783" t="str">
        <f t="shared" si="647"/>
        <v>Changed</v>
      </c>
      <c r="J2783">
        <f t="shared" si="648"/>
        <v>2285</v>
      </c>
      <c r="K2783">
        <f t="shared" si="649"/>
        <v>2865</v>
      </c>
      <c r="L2783" s="8">
        <f t="shared" si="650"/>
        <v>45407</v>
      </c>
      <c r="M2783" t="str">
        <f t="shared" ca="1" si="651"/>
        <v>OK</v>
      </c>
      <c r="P2783">
        <f t="shared" si="652"/>
        <v>2782</v>
      </c>
      <c r="Q2783" t="str">
        <f t="shared" si="653"/>
        <v>Customer 8</v>
      </c>
      <c r="R2783" t="str">
        <f t="shared" si="654"/>
        <v>DESKTOP</v>
      </c>
      <c r="S2783">
        <f t="shared" si="655"/>
        <v>2285</v>
      </c>
      <c r="T2783">
        <f t="shared" si="656"/>
        <v>2865</v>
      </c>
      <c r="U2783" s="8">
        <f t="shared" si="657"/>
        <v>45407</v>
      </c>
      <c r="V2783" t="str" cm="1">
        <f t="array" ref="V2783">_xlfn.IFS(S2783 = "", "", S2783 &lt; 500, "Low", S2783 &lt; 1200, "Medium", TRUE, "High")</f>
        <v>High</v>
      </c>
      <c r="W2783" t="str">
        <f t="shared" si="658"/>
        <v>2024-04</v>
      </c>
      <c r="X2783">
        <f t="shared" si="659"/>
        <v>2024</v>
      </c>
    </row>
    <row r="2784" spans="1:24" x14ac:dyDescent="0.3">
      <c r="A2784">
        <f>'Raw_Data'!A2784</f>
        <v>2783</v>
      </c>
      <c r="B2784" t="str">
        <f>'Raw_Data'!B2784</f>
        <v>Customer 12</v>
      </c>
      <c r="C2784" t="str">
        <f>'Raw_Data'!C2784</f>
        <v>Mobile</v>
      </c>
      <c r="D2784">
        <f>'Raw_Data'!D2784</f>
        <v>3413</v>
      </c>
      <c r="E2784">
        <f>'Raw_Data'!E2784</f>
        <v>134</v>
      </c>
      <c r="F2784">
        <f>'Raw_Data'!F2784</f>
        <v>45407.916666655095</v>
      </c>
      <c r="G2784" t="str">
        <f t="shared" si="645"/>
        <v>Customer 12</v>
      </c>
      <c r="H2784" t="str">
        <f t="shared" si="646"/>
        <v>MOBILE</v>
      </c>
      <c r="I2784" t="str">
        <f t="shared" si="647"/>
        <v>Changed</v>
      </c>
      <c r="J2784">
        <f t="shared" si="648"/>
        <v>3413</v>
      </c>
      <c r="K2784">
        <f t="shared" si="649"/>
        <v>134</v>
      </c>
      <c r="L2784" s="8">
        <f t="shared" si="650"/>
        <v>45407</v>
      </c>
      <c r="M2784" t="str">
        <f t="shared" ca="1" si="651"/>
        <v>OK</v>
      </c>
      <c r="P2784">
        <f t="shared" si="652"/>
        <v>2783</v>
      </c>
      <c r="Q2784" t="str">
        <f t="shared" si="653"/>
        <v>Customer 12</v>
      </c>
      <c r="R2784" t="str">
        <f t="shared" si="654"/>
        <v>MOBILE</v>
      </c>
      <c r="S2784">
        <f t="shared" si="655"/>
        <v>3413</v>
      </c>
      <c r="T2784">
        <f t="shared" si="656"/>
        <v>134</v>
      </c>
      <c r="U2784" s="8">
        <f t="shared" si="657"/>
        <v>45407</v>
      </c>
      <c r="V2784" t="str" cm="1">
        <f t="array" ref="V2784">_xlfn.IFS(S2784 = "", "", S2784 &lt; 500, "Low", S2784 &lt; 1200, "Medium", TRUE, "High")</f>
        <v>High</v>
      </c>
      <c r="W2784" t="str">
        <f t="shared" si="658"/>
        <v>2024-04</v>
      </c>
      <c r="X2784">
        <f t="shared" si="659"/>
        <v>2024</v>
      </c>
    </row>
    <row r="2785" spans="1:24" x14ac:dyDescent="0.3">
      <c r="A2785">
        <f>'Raw_Data'!A2785</f>
        <v>2784</v>
      </c>
      <c r="B2785" t="str">
        <f>'Raw_Data'!B2785</f>
        <v>Customer 11</v>
      </c>
      <c r="C2785" t="str">
        <f>'Raw_Data'!C2785</f>
        <v>Workstation</v>
      </c>
      <c r="D2785">
        <f>'Raw_Data'!D2785</f>
        <v>1555</v>
      </c>
      <c r="E2785">
        <f>'Raw_Data'!E2785</f>
        <v>2249</v>
      </c>
      <c r="F2785">
        <f>'Raw_Data'!F2785</f>
        <v>45407.95833332176</v>
      </c>
      <c r="G2785" t="str">
        <f t="shared" si="645"/>
        <v>Customer 11</v>
      </c>
      <c r="H2785" t="str">
        <f t="shared" si="646"/>
        <v>WORKSTATION</v>
      </c>
      <c r="I2785" t="str">
        <f t="shared" si="647"/>
        <v>Changed</v>
      </c>
      <c r="J2785">
        <f t="shared" si="648"/>
        <v>1555</v>
      </c>
      <c r="K2785">
        <f t="shared" si="649"/>
        <v>2249</v>
      </c>
      <c r="L2785" s="8">
        <f t="shared" si="650"/>
        <v>45407</v>
      </c>
      <c r="M2785" t="str">
        <f t="shared" ca="1" si="651"/>
        <v>OK</v>
      </c>
      <c r="P2785">
        <f t="shared" si="652"/>
        <v>2784</v>
      </c>
      <c r="Q2785" t="str">
        <f t="shared" si="653"/>
        <v>Customer 11</v>
      </c>
      <c r="R2785" t="str">
        <f t="shared" si="654"/>
        <v>WORKSTATION</v>
      </c>
      <c r="S2785">
        <f t="shared" si="655"/>
        <v>1555</v>
      </c>
      <c r="T2785">
        <f t="shared" si="656"/>
        <v>2249</v>
      </c>
      <c r="U2785" s="8">
        <f t="shared" si="657"/>
        <v>45407</v>
      </c>
      <c r="V2785" t="str" cm="1">
        <f t="array" ref="V2785">_xlfn.IFS(S2785 = "", "", S2785 &lt; 500, "Low", S2785 &lt; 1200, "Medium", TRUE, "High")</f>
        <v>High</v>
      </c>
      <c r="W2785" t="str">
        <f t="shared" si="658"/>
        <v>2024-04</v>
      </c>
      <c r="X2785">
        <f t="shared" si="659"/>
        <v>2024</v>
      </c>
    </row>
    <row r="2786" spans="1:24" x14ac:dyDescent="0.3">
      <c r="A2786">
        <f>'Raw_Data'!A2786</f>
        <v>2785</v>
      </c>
      <c r="B2786" t="str">
        <f>'Raw_Data'!B2786</f>
        <v>Customer 10</v>
      </c>
      <c r="C2786" t="str">
        <f>'Raw_Data'!C2786</f>
        <v>Desktop</v>
      </c>
      <c r="D2786">
        <f>'Raw_Data'!D2786</f>
        <v>2986</v>
      </c>
      <c r="E2786">
        <f>'Raw_Data'!E2786</f>
        <v>123</v>
      </c>
      <c r="F2786">
        <f>'Raw_Data'!F2786</f>
        <v>45407.999999988424</v>
      </c>
      <c r="G2786" t="str">
        <f t="shared" si="645"/>
        <v>Customer 10</v>
      </c>
      <c r="H2786" t="str">
        <f t="shared" si="646"/>
        <v>DESKTOP</v>
      </c>
      <c r="I2786" t="str">
        <f t="shared" si="647"/>
        <v>Changed</v>
      </c>
      <c r="J2786">
        <f t="shared" si="648"/>
        <v>2986</v>
      </c>
      <c r="K2786">
        <f t="shared" si="649"/>
        <v>123</v>
      </c>
      <c r="L2786" s="8">
        <f t="shared" si="650"/>
        <v>45407</v>
      </c>
      <c r="M2786" t="str">
        <f t="shared" ca="1" si="651"/>
        <v>OK</v>
      </c>
      <c r="P2786">
        <f t="shared" si="652"/>
        <v>2785</v>
      </c>
      <c r="Q2786" t="str">
        <f t="shared" si="653"/>
        <v>Customer 10</v>
      </c>
      <c r="R2786" t="str">
        <f t="shared" si="654"/>
        <v>DESKTOP</v>
      </c>
      <c r="S2786">
        <f t="shared" si="655"/>
        <v>2986</v>
      </c>
      <c r="T2786">
        <f t="shared" si="656"/>
        <v>123</v>
      </c>
      <c r="U2786" s="8">
        <f t="shared" si="657"/>
        <v>45407</v>
      </c>
      <c r="V2786" t="str" cm="1">
        <f t="array" ref="V2786">_xlfn.IFS(S2786 = "", "", S2786 &lt; 500, "Low", S2786 &lt; 1200, "Medium", TRUE, "High")</f>
        <v>High</v>
      </c>
      <c r="W2786" t="str">
        <f t="shared" si="658"/>
        <v>2024-04</v>
      </c>
      <c r="X2786">
        <f t="shared" si="659"/>
        <v>2024</v>
      </c>
    </row>
    <row r="2787" spans="1:24" x14ac:dyDescent="0.3">
      <c r="A2787">
        <f>'Raw_Data'!A2787</f>
        <v>2786</v>
      </c>
      <c r="B2787" t="str">
        <f>'Raw_Data'!B2787</f>
        <v>Customer 6</v>
      </c>
      <c r="C2787" t="str">
        <f>'Raw_Data'!C2787</f>
        <v>Mobile</v>
      </c>
      <c r="D2787">
        <f>'Raw_Data'!D2787</f>
        <v>3172</v>
      </c>
      <c r="E2787">
        <f>'Raw_Data'!E2787</f>
        <v>4999</v>
      </c>
      <c r="F2787">
        <f>'Raw_Data'!F2787</f>
        <v>45408.041666655095</v>
      </c>
      <c r="G2787" t="str">
        <f t="shared" si="645"/>
        <v>Customer 6</v>
      </c>
      <c r="H2787" t="str">
        <f t="shared" si="646"/>
        <v>MOBILE</v>
      </c>
      <c r="I2787" t="str">
        <f t="shared" si="647"/>
        <v>Changed</v>
      </c>
      <c r="J2787">
        <f t="shared" si="648"/>
        <v>3172</v>
      </c>
      <c r="K2787">
        <f t="shared" si="649"/>
        <v>4999</v>
      </c>
      <c r="L2787" s="8">
        <f t="shared" si="650"/>
        <v>45408</v>
      </c>
      <c r="M2787" t="str">
        <f t="shared" ca="1" si="651"/>
        <v>OK</v>
      </c>
      <c r="P2787">
        <f t="shared" si="652"/>
        <v>2786</v>
      </c>
      <c r="Q2787" t="str">
        <f t="shared" si="653"/>
        <v>Customer 6</v>
      </c>
      <c r="R2787" t="str">
        <f t="shared" si="654"/>
        <v>MOBILE</v>
      </c>
      <c r="S2787">
        <f t="shared" si="655"/>
        <v>3172</v>
      </c>
      <c r="T2787">
        <f t="shared" si="656"/>
        <v>4999</v>
      </c>
      <c r="U2787" s="8">
        <f t="shared" si="657"/>
        <v>45408</v>
      </c>
      <c r="V2787" t="str" cm="1">
        <f t="array" ref="V2787">_xlfn.IFS(S2787 = "", "", S2787 &lt; 500, "Low", S2787 &lt; 1200, "Medium", TRUE, "High")</f>
        <v>High</v>
      </c>
      <c r="W2787" t="str">
        <f t="shared" si="658"/>
        <v>2024-04</v>
      </c>
      <c r="X2787">
        <f t="shared" si="659"/>
        <v>2024</v>
      </c>
    </row>
    <row r="2788" spans="1:24" x14ac:dyDescent="0.3">
      <c r="A2788">
        <f>'Raw_Data'!A2788</f>
        <v>2787</v>
      </c>
      <c r="B2788" t="str">
        <f>'Raw_Data'!B2788</f>
        <v>Customer 2</v>
      </c>
      <c r="C2788" t="str">
        <f>'Raw_Data'!C2788</f>
        <v>Mobile</v>
      </c>
      <c r="D2788">
        <f>'Raw_Data'!D2788</f>
        <v>3369</v>
      </c>
      <c r="E2788">
        <f>'Raw_Data'!E2788</f>
        <v>1342</v>
      </c>
      <c r="F2788">
        <f>'Raw_Data'!F2788</f>
        <v>45408.08333332176</v>
      </c>
      <c r="G2788" t="str">
        <f t="shared" si="645"/>
        <v>Customer 2</v>
      </c>
      <c r="H2788" t="str">
        <f t="shared" si="646"/>
        <v>MOBILE</v>
      </c>
      <c r="I2788" t="str">
        <f t="shared" si="647"/>
        <v>Changed</v>
      </c>
      <c r="J2788">
        <f t="shared" si="648"/>
        <v>3369</v>
      </c>
      <c r="K2788">
        <f t="shared" si="649"/>
        <v>1342</v>
      </c>
      <c r="L2788" s="8">
        <f t="shared" si="650"/>
        <v>45408</v>
      </c>
      <c r="M2788" t="str">
        <f t="shared" ca="1" si="651"/>
        <v>OK</v>
      </c>
      <c r="P2788">
        <f t="shared" si="652"/>
        <v>2787</v>
      </c>
      <c r="Q2788" t="str">
        <f t="shared" si="653"/>
        <v>Customer 2</v>
      </c>
      <c r="R2788" t="str">
        <f t="shared" si="654"/>
        <v>MOBILE</v>
      </c>
      <c r="S2788">
        <f t="shared" si="655"/>
        <v>3369</v>
      </c>
      <c r="T2788">
        <f t="shared" si="656"/>
        <v>1342</v>
      </c>
      <c r="U2788" s="8">
        <f t="shared" si="657"/>
        <v>45408</v>
      </c>
      <c r="V2788" t="str" cm="1">
        <f t="array" ref="V2788">_xlfn.IFS(S2788 = "", "", S2788 &lt; 500, "Low", S2788 &lt; 1200, "Medium", TRUE, "High")</f>
        <v>High</v>
      </c>
      <c r="W2788" t="str">
        <f t="shared" si="658"/>
        <v>2024-04</v>
      </c>
      <c r="X2788">
        <f t="shared" si="659"/>
        <v>2024</v>
      </c>
    </row>
    <row r="2789" spans="1:24" x14ac:dyDescent="0.3">
      <c r="A2789">
        <f>'Raw_Data'!A2789</f>
        <v>2788</v>
      </c>
      <c r="B2789" t="str">
        <f>'Raw_Data'!B2789</f>
        <v>Customer 9</v>
      </c>
      <c r="C2789" t="str">
        <f>'Raw_Data'!C2789</f>
        <v>Embedded</v>
      </c>
      <c r="D2789">
        <f>'Raw_Data'!D2789</f>
        <v>3729</v>
      </c>
      <c r="E2789">
        <f>'Raw_Data'!E2789</f>
        <v>2711</v>
      </c>
      <c r="F2789">
        <f>'Raw_Data'!F2789</f>
        <v>45408.124999988424</v>
      </c>
      <c r="G2789" t="str">
        <f t="shared" si="645"/>
        <v>Customer 9</v>
      </c>
      <c r="H2789" t="str">
        <f t="shared" si="646"/>
        <v>EMBEDDED</v>
      </c>
      <c r="I2789" t="str">
        <f t="shared" si="647"/>
        <v>Changed</v>
      </c>
      <c r="J2789">
        <f t="shared" si="648"/>
        <v>3729</v>
      </c>
      <c r="K2789">
        <f t="shared" si="649"/>
        <v>2711</v>
      </c>
      <c r="L2789" s="8">
        <f t="shared" si="650"/>
        <v>45408</v>
      </c>
      <c r="M2789" t="str">
        <f t="shared" ca="1" si="651"/>
        <v>OK</v>
      </c>
      <c r="P2789">
        <f t="shared" si="652"/>
        <v>2788</v>
      </c>
      <c r="Q2789" t="str">
        <f t="shared" si="653"/>
        <v>Customer 9</v>
      </c>
      <c r="R2789" t="str">
        <f t="shared" si="654"/>
        <v>EMBEDDED</v>
      </c>
      <c r="S2789">
        <f t="shared" si="655"/>
        <v>3729</v>
      </c>
      <c r="T2789">
        <f t="shared" si="656"/>
        <v>2711</v>
      </c>
      <c r="U2789" s="8">
        <f t="shared" si="657"/>
        <v>45408</v>
      </c>
      <c r="V2789" t="str" cm="1">
        <f t="array" ref="V2789">_xlfn.IFS(S2789 = "", "", S2789 &lt; 500, "Low", S2789 &lt; 1200, "Medium", TRUE, "High")</f>
        <v>High</v>
      </c>
      <c r="W2789" t="str">
        <f t="shared" si="658"/>
        <v>2024-04</v>
      </c>
      <c r="X2789">
        <f t="shared" si="659"/>
        <v>2024</v>
      </c>
    </row>
    <row r="2790" spans="1:24" x14ac:dyDescent="0.3">
      <c r="A2790">
        <f>'Raw_Data'!A2790</f>
        <v>2789</v>
      </c>
      <c r="B2790" t="str">
        <f>'Raw_Data'!B2790</f>
        <v>Customer 15</v>
      </c>
      <c r="C2790" t="str">
        <f>'Raw_Data'!C2790</f>
        <v>Mobile</v>
      </c>
      <c r="D2790">
        <f>'Raw_Data'!D2790</f>
        <v>2355</v>
      </c>
      <c r="E2790">
        <f>'Raw_Data'!E2790</f>
        <v>2220</v>
      </c>
      <c r="F2790">
        <f>'Raw_Data'!F2790</f>
        <v>45408.166666655095</v>
      </c>
      <c r="G2790" t="str">
        <f t="shared" si="645"/>
        <v>Customer 15</v>
      </c>
      <c r="H2790" t="str">
        <f t="shared" si="646"/>
        <v>MOBILE</v>
      </c>
      <c r="I2790" t="str">
        <f t="shared" si="647"/>
        <v>Changed</v>
      </c>
      <c r="J2790">
        <f t="shared" si="648"/>
        <v>2355</v>
      </c>
      <c r="K2790">
        <f t="shared" si="649"/>
        <v>2220</v>
      </c>
      <c r="L2790" s="8">
        <f t="shared" si="650"/>
        <v>45408</v>
      </c>
      <c r="M2790" t="str">
        <f t="shared" ca="1" si="651"/>
        <v>OK</v>
      </c>
      <c r="P2790">
        <f t="shared" si="652"/>
        <v>2789</v>
      </c>
      <c r="Q2790" t="str">
        <f t="shared" si="653"/>
        <v>Customer 15</v>
      </c>
      <c r="R2790" t="str">
        <f t="shared" si="654"/>
        <v>MOBILE</v>
      </c>
      <c r="S2790">
        <f t="shared" si="655"/>
        <v>2355</v>
      </c>
      <c r="T2790">
        <f t="shared" si="656"/>
        <v>2220</v>
      </c>
      <c r="U2790" s="8">
        <f t="shared" si="657"/>
        <v>45408</v>
      </c>
      <c r="V2790" t="str" cm="1">
        <f t="array" ref="V2790">_xlfn.IFS(S2790 = "", "", S2790 &lt; 500, "Low", S2790 &lt; 1200, "Medium", TRUE, "High")</f>
        <v>High</v>
      </c>
      <c r="W2790" t="str">
        <f t="shared" si="658"/>
        <v>2024-04</v>
      </c>
      <c r="X2790">
        <f t="shared" si="659"/>
        <v>2024</v>
      </c>
    </row>
    <row r="2791" spans="1:24" x14ac:dyDescent="0.3">
      <c r="A2791">
        <f>'Raw_Data'!A2791</f>
        <v>2790</v>
      </c>
      <c r="B2791" t="str">
        <f>'Raw_Data'!B2791</f>
        <v>Customer 1</v>
      </c>
      <c r="C2791" t="str">
        <f>'Raw_Data'!C2791</f>
        <v>Embedded</v>
      </c>
      <c r="D2791">
        <f>'Raw_Data'!D2791</f>
        <v>932</v>
      </c>
      <c r="E2791">
        <f>'Raw_Data'!E2791</f>
        <v>1020</v>
      </c>
      <c r="F2791">
        <f>'Raw_Data'!F2791</f>
        <v>45408.20833332176</v>
      </c>
      <c r="G2791" t="str">
        <f t="shared" si="645"/>
        <v>Customer 1</v>
      </c>
      <c r="H2791" t="str">
        <f t="shared" si="646"/>
        <v>EMBEDDED</v>
      </c>
      <c r="I2791" t="str">
        <f t="shared" si="647"/>
        <v>Changed</v>
      </c>
      <c r="J2791">
        <f t="shared" si="648"/>
        <v>932</v>
      </c>
      <c r="K2791">
        <f t="shared" si="649"/>
        <v>1020</v>
      </c>
      <c r="L2791" s="8">
        <f t="shared" si="650"/>
        <v>45408</v>
      </c>
      <c r="M2791" t="str">
        <f t="shared" ca="1" si="651"/>
        <v>OK</v>
      </c>
      <c r="P2791">
        <f t="shared" si="652"/>
        <v>2790</v>
      </c>
      <c r="Q2791" t="str">
        <f t="shared" si="653"/>
        <v>Customer 1</v>
      </c>
      <c r="R2791" t="str">
        <f t="shared" si="654"/>
        <v>EMBEDDED</v>
      </c>
      <c r="S2791">
        <f t="shared" si="655"/>
        <v>932</v>
      </c>
      <c r="T2791">
        <f t="shared" si="656"/>
        <v>1020</v>
      </c>
      <c r="U2791" s="8">
        <f t="shared" si="657"/>
        <v>45408</v>
      </c>
      <c r="V2791" t="str" cm="1">
        <f t="array" ref="V2791">_xlfn.IFS(S2791 = "", "", S2791 &lt; 500, "Low", S2791 &lt; 1200, "Medium", TRUE, "High")</f>
        <v>Medium</v>
      </c>
      <c r="W2791" t="str">
        <f t="shared" si="658"/>
        <v>2024-04</v>
      </c>
      <c r="X2791">
        <f t="shared" si="659"/>
        <v>2024</v>
      </c>
    </row>
    <row r="2792" spans="1:24" x14ac:dyDescent="0.3">
      <c r="A2792">
        <f>'Raw_Data'!A2792</f>
        <v>2791</v>
      </c>
      <c r="B2792" t="str">
        <f>'Raw_Data'!B2792</f>
        <v>Customer 13</v>
      </c>
      <c r="C2792" t="str">
        <f>'Raw_Data'!C2792</f>
        <v>Workstation</v>
      </c>
      <c r="D2792">
        <f>'Raw_Data'!D2792</f>
        <v>3024</v>
      </c>
      <c r="E2792">
        <f>'Raw_Data'!E2792</f>
        <v>250</v>
      </c>
      <c r="F2792">
        <f>'Raw_Data'!F2792</f>
        <v>45408.249999988424</v>
      </c>
      <c r="G2792" t="str">
        <f t="shared" si="645"/>
        <v>Customer 13</v>
      </c>
      <c r="H2792" t="str">
        <f t="shared" si="646"/>
        <v>WORKSTATION</v>
      </c>
      <c r="I2792" t="str">
        <f t="shared" si="647"/>
        <v>Changed</v>
      </c>
      <c r="J2792">
        <f t="shared" si="648"/>
        <v>3024</v>
      </c>
      <c r="K2792">
        <f t="shared" si="649"/>
        <v>250</v>
      </c>
      <c r="L2792" s="8">
        <f t="shared" si="650"/>
        <v>45408</v>
      </c>
      <c r="M2792" t="str">
        <f t="shared" ca="1" si="651"/>
        <v>OK</v>
      </c>
      <c r="P2792">
        <f t="shared" si="652"/>
        <v>2791</v>
      </c>
      <c r="Q2792" t="str">
        <f t="shared" si="653"/>
        <v>Customer 13</v>
      </c>
      <c r="R2792" t="str">
        <f t="shared" si="654"/>
        <v>WORKSTATION</v>
      </c>
      <c r="S2792">
        <f t="shared" si="655"/>
        <v>3024</v>
      </c>
      <c r="T2792">
        <f t="shared" si="656"/>
        <v>250</v>
      </c>
      <c r="U2792" s="8">
        <f t="shared" si="657"/>
        <v>45408</v>
      </c>
      <c r="V2792" t="str" cm="1">
        <f t="array" ref="V2792">_xlfn.IFS(S2792 = "", "", S2792 &lt; 500, "Low", S2792 &lt; 1200, "Medium", TRUE, "High")</f>
        <v>High</v>
      </c>
      <c r="W2792" t="str">
        <f t="shared" si="658"/>
        <v>2024-04</v>
      </c>
      <c r="X2792">
        <f t="shared" si="659"/>
        <v>2024</v>
      </c>
    </row>
    <row r="2793" spans="1:24" x14ac:dyDescent="0.3">
      <c r="A2793">
        <f>'Raw_Data'!A2793</f>
        <v>2792</v>
      </c>
      <c r="B2793" t="str">
        <f>'Raw_Data'!B2793</f>
        <v>Customer 14</v>
      </c>
      <c r="C2793" t="str">
        <f>'Raw_Data'!C2793</f>
        <v>Desktop</v>
      </c>
      <c r="D2793">
        <f>'Raw_Data'!D2793</f>
        <v>1569</v>
      </c>
      <c r="E2793">
        <f>'Raw_Data'!E2793</f>
        <v>372</v>
      </c>
      <c r="F2793">
        <f>'Raw_Data'!F2793</f>
        <v>45408.291666655095</v>
      </c>
      <c r="G2793" t="str">
        <f t="shared" si="645"/>
        <v>Customer 14</v>
      </c>
      <c r="H2793" t="str">
        <f t="shared" si="646"/>
        <v>DESKTOP</v>
      </c>
      <c r="I2793" t="str">
        <f t="shared" si="647"/>
        <v>Changed</v>
      </c>
      <c r="J2793">
        <f t="shared" si="648"/>
        <v>1569</v>
      </c>
      <c r="K2793">
        <f t="shared" si="649"/>
        <v>372</v>
      </c>
      <c r="L2793" s="8">
        <f t="shared" si="650"/>
        <v>45408</v>
      </c>
      <c r="M2793" t="str">
        <f t="shared" ca="1" si="651"/>
        <v>OK</v>
      </c>
      <c r="P2793">
        <f t="shared" si="652"/>
        <v>2792</v>
      </c>
      <c r="Q2793" t="str">
        <f t="shared" si="653"/>
        <v>Customer 14</v>
      </c>
      <c r="R2793" t="str">
        <f t="shared" si="654"/>
        <v>DESKTOP</v>
      </c>
      <c r="S2793">
        <f t="shared" si="655"/>
        <v>1569</v>
      </c>
      <c r="T2793">
        <f t="shared" si="656"/>
        <v>372</v>
      </c>
      <c r="U2793" s="8">
        <f t="shared" si="657"/>
        <v>45408</v>
      </c>
      <c r="V2793" t="str" cm="1">
        <f t="array" ref="V2793">_xlfn.IFS(S2793 = "", "", S2793 &lt; 500, "Low", S2793 &lt; 1200, "Medium", TRUE, "High")</f>
        <v>High</v>
      </c>
      <c r="W2793" t="str">
        <f t="shared" si="658"/>
        <v>2024-04</v>
      </c>
      <c r="X2793">
        <f t="shared" si="659"/>
        <v>2024</v>
      </c>
    </row>
    <row r="2794" spans="1:24" x14ac:dyDescent="0.3">
      <c r="A2794">
        <f>'Raw_Data'!A2794</f>
        <v>2793</v>
      </c>
      <c r="B2794" t="str">
        <f>'Raw_Data'!B2794</f>
        <v>Customer 14</v>
      </c>
      <c r="C2794" t="str">
        <f>'Raw_Data'!C2794</f>
        <v>Desktop</v>
      </c>
      <c r="D2794">
        <f>'Raw_Data'!D2794</f>
        <v>3275</v>
      </c>
      <c r="E2794">
        <f>'Raw_Data'!E2794</f>
        <v>3834</v>
      </c>
      <c r="F2794">
        <f>'Raw_Data'!F2794</f>
        <v>45408.33333332176</v>
      </c>
      <c r="G2794" t="str">
        <f t="shared" si="645"/>
        <v>Customer 14</v>
      </c>
      <c r="H2794" t="str">
        <f t="shared" si="646"/>
        <v>DESKTOP</v>
      </c>
      <c r="I2794" t="str">
        <f t="shared" si="647"/>
        <v>Changed</v>
      </c>
      <c r="J2794">
        <f t="shared" si="648"/>
        <v>3275</v>
      </c>
      <c r="K2794">
        <f t="shared" si="649"/>
        <v>3834</v>
      </c>
      <c r="L2794" s="8">
        <f t="shared" si="650"/>
        <v>45408</v>
      </c>
      <c r="M2794" t="str">
        <f t="shared" ca="1" si="651"/>
        <v>OK</v>
      </c>
      <c r="P2794">
        <f t="shared" si="652"/>
        <v>2793</v>
      </c>
      <c r="Q2794" t="str">
        <f t="shared" si="653"/>
        <v>Customer 14</v>
      </c>
      <c r="R2794" t="str">
        <f t="shared" si="654"/>
        <v>DESKTOP</v>
      </c>
      <c r="S2794">
        <f t="shared" si="655"/>
        <v>3275</v>
      </c>
      <c r="T2794">
        <f t="shared" si="656"/>
        <v>3834</v>
      </c>
      <c r="U2794" s="8">
        <f t="shared" si="657"/>
        <v>45408</v>
      </c>
      <c r="V2794" t="str" cm="1">
        <f t="array" ref="V2794">_xlfn.IFS(S2794 = "", "", S2794 &lt; 500, "Low", S2794 &lt; 1200, "Medium", TRUE, "High")</f>
        <v>High</v>
      </c>
      <c r="W2794" t="str">
        <f t="shared" si="658"/>
        <v>2024-04</v>
      </c>
      <c r="X2794">
        <f t="shared" si="659"/>
        <v>2024</v>
      </c>
    </row>
    <row r="2795" spans="1:24" x14ac:dyDescent="0.3">
      <c r="A2795">
        <f>'Raw_Data'!A2795</f>
        <v>2794</v>
      </c>
      <c r="B2795" t="str">
        <f>'Raw_Data'!B2795</f>
        <v>Customer 2</v>
      </c>
      <c r="C2795" t="str">
        <f>'Raw_Data'!C2795</f>
        <v>Embedded</v>
      </c>
      <c r="D2795">
        <f>'Raw_Data'!D2795</f>
        <v>1321</v>
      </c>
      <c r="E2795">
        <f>'Raw_Data'!E2795</f>
        <v>4413</v>
      </c>
      <c r="F2795">
        <f>'Raw_Data'!F2795</f>
        <v>45408.374999988424</v>
      </c>
      <c r="G2795" t="str">
        <f t="shared" si="645"/>
        <v>Customer 2</v>
      </c>
      <c r="H2795" t="str">
        <f t="shared" si="646"/>
        <v>EMBEDDED</v>
      </c>
      <c r="I2795" t="str">
        <f t="shared" si="647"/>
        <v>Changed</v>
      </c>
      <c r="J2795">
        <f t="shared" si="648"/>
        <v>1321</v>
      </c>
      <c r="K2795">
        <f t="shared" si="649"/>
        <v>4413</v>
      </c>
      <c r="L2795" s="8">
        <f t="shared" si="650"/>
        <v>45408</v>
      </c>
      <c r="M2795" t="str">
        <f t="shared" ca="1" si="651"/>
        <v>OK</v>
      </c>
      <c r="P2795">
        <f t="shared" si="652"/>
        <v>2794</v>
      </c>
      <c r="Q2795" t="str">
        <f t="shared" si="653"/>
        <v>Customer 2</v>
      </c>
      <c r="R2795" t="str">
        <f t="shared" si="654"/>
        <v>EMBEDDED</v>
      </c>
      <c r="S2795">
        <f t="shared" si="655"/>
        <v>1321</v>
      </c>
      <c r="T2795">
        <f t="shared" si="656"/>
        <v>4413</v>
      </c>
      <c r="U2795" s="8">
        <f t="shared" si="657"/>
        <v>45408</v>
      </c>
      <c r="V2795" t="str" cm="1">
        <f t="array" ref="V2795">_xlfn.IFS(S2795 = "", "", S2795 &lt; 500, "Low", S2795 &lt; 1200, "Medium", TRUE, "High")</f>
        <v>High</v>
      </c>
      <c r="W2795" t="str">
        <f t="shared" si="658"/>
        <v>2024-04</v>
      </c>
      <c r="X2795">
        <f t="shared" si="659"/>
        <v>2024</v>
      </c>
    </row>
    <row r="2796" spans="1:24" x14ac:dyDescent="0.3">
      <c r="A2796">
        <f>'Raw_Data'!A2796</f>
        <v>2795</v>
      </c>
      <c r="B2796" t="str">
        <f>'Raw_Data'!B2796</f>
        <v>Customer 10</v>
      </c>
      <c r="C2796" t="str">
        <f>'Raw_Data'!C2796</f>
        <v>Mobile</v>
      </c>
      <c r="D2796">
        <f>'Raw_Data'!D2796</f>
        <v>3082</v>
      </c>
      <c r="E2796">
        <f>'Raw_Data'!E2796</f>
        <v>3454</v>
      </c>
      <c r="F2796">
        <f>'Raw_Data'!F2796</f>
        <v>45408.416666655095</v>
      </c>
      <c r="G2796" t="str">
        <f t="shared" si="645"/>
        <v>Customer 10</v>
      </c>
      <c r="H2796" t="str">
        <f t="shared" si="646"/>
        <v>MOBILE</v>
      </c>
      <c r="I2796" t="str">
        <f t="shared" si="647"/>
        <v>Changed</v>
      </c>
      <c r="J2796">
        <f t="shared" si="648"/>
        <v>3082</v>
      </c>
      <c r="K2796">
        <f t="shared" si="649"/>
        <v>3454</v>
      </c>
      <c r="L2796" s="8">
        <f t="shared" si="650"/>
        <v>45408</v>
      </c>
      <c r="M2796" t="str">
        <f t="shared" ca="1" si="651"/>
        <v>OK</v>
      </c>
      <c r="P2796">
        <f t="shared" si="652"/>
        <v>2795</v>
      </c>
      <c r="Q2796" t="str">
        <f t="shared" si="653"/>
        <v>Customer 10</v>
      </c>
      <c r="R2796" t="str">
        <f t="shared" si="654"/>
        <v>MOBILE</v>
      </c>
      <c r="S2796">
        <f t="shared" si="655"/>
        <v>3082</v>
      </c>
      <c r="T2796">
        <f t="shared" si="656"/>
        <v>3454</v>
      </c>
      <c r="U2796" s="8">
        <f t="shared" si="657"/>
        <v>45408</v>
      </c>
      <c r="V2796" t="str" cm="1">
        <f t="array" ref="V2796">_xlfn.IFS(S2796 = "", "", S2796 &lt; 500, "Low", S2796 &lt; 1200, "Medium", TRUE, "High")</f>
        <v>High</v>
      </c>
      <c r="W2796" t="str">
        <f t="shared" si="658"/>
        <v>2024-04</v>
      </c>
      <c r="X2796">
        <f t="shared" si="659"/>
        <v>2024</v>
      </c>
    </row>
    <row r="2797" spans="1:24" x14ac:dyDescent="0.3">
      <c r="A2797">
        <f>'Raw_Data'!A2797</f>
        <v>2796</v>
      </c>
      <c r="B2797" t="str">
        <f>'Raw_Data'!B2797</f>
        <v>Customer 10</v>
      </c>
      <c r="C2797" t="str">
        <f>'Raw_Data'!C2797</f>
        <v>Embedded</v>
      </c>
      <c r="D2797">
        <f>'Raw_Data'!D2797</f>
        <v>899</v>
      </c>
      <c r="E2797">
        <f>'Raw_Data'!E2797</f>
        <v>2798</v>
      </c>
      <c r="F2797">
        <f>'Raw_Data'!F2797</f>
        <v>45408.45833332176</v>
      </c>
      <c r="G2797" t="str">
        <f t="shared" si="645"/>
        <v>Customer 10</v>
      </c>
      <c r="H2797" t="str">
        <f t="shared" si="646"/>
        <v>EMBEDDED</v>
      </c>
      <c r="I2797" t="str">
        <f t="shared" si="647"/>
        <v>Changed</v>
      </c>
      <c r="J2797">
        <f t="shared" si="648"/>
        <v>899</v>
      </c>
      <c r="K2797">
        <f t="shared" si="649"/>
        <v>2798</v>
      </c>
      <c r="L2797" s="8">
        <f t="shared" si="650"/>
        <v>45408</v>
      </c>
      <c r="M2797" t="str">
        <f t="shared" ca="1" si="651"/>
        <v>OK</v>
      </c>
      <c r="P2797">
        <f t="shared" si="652"/>
        <v>2796</v>
      </c>
      <c r="Q2797" t="str">
        <f t="shared" si="653"/>
        <v>Customer 10</v>
      </c>
      <c r="R2797" t="str">
        <f t="shared" si="654"/>
        <v>EMBEDDED</v>
      </c>
      <c r="S2797">
        <f t="shared" si="655"/>
        <v>899</v>
      </c>
      <c r="T2797">
        <f t="shared" si="656"/>
        <v>2798</v>
      </c>
      <c r="U2797" s="8">
        <f t="shared" si="657"/>
        <v>45408</v>
      </c>
      <c r="V2797" t="str" cm="1">
        <f t="array" ref="V2797">_xlfn.IFS(S2797 = "", "", S2797 &lt; 500, "Low", S2797 &lt; 1200, "Medium", TRUE, "High")</f>
        <v>Medium</v>
      </c>
      <c r="W2797" t="str">
        <f t="shared" si="658"/>
        <v>2024-04</v>
      </c>
      <c r="X2797">
        <f t="shared" si="659"/>
        <v>2024</v>
      </c>
    </row>
    <row r="2798" spans="1:24" x14ac:dyDescent="0.3">
      <c r="A2798">
        <f>'Raw_Data'!A2798</f>
        <v>2797</v>
      </c>
      <c r="B2798" t="str">
        <f>'Raw_Data'!B2798</f>
        <v>Customer 12</v>
      </c>
      <c r="C2798" t="str">
        <f>'Raw_Data'!C2798</f>
        <v>Workstation</v>
      </c>
      <c r="D2798">
        <f>'Raw_Data'!D2798</f>
        <v>1185</v>
      </c>
      <c r="E2798">
        <f>'Raw_Data'!E2798</f>
        <v>1762</v>
      </c>
      <c r="F2798">
        <f>'Raw_Data'!F2798</f>
        <v>45408.499999988424</v>
      </c>
      <c r="G2798" t="str">
        <f t="shared" si="645"/>
        <v>Customer 12</v>
      </c>
      <c r="H2798" t="str">
        <f t="shared" si="646"/>
        <v>WORKSTATION</v>
      </c>
      <c r="I2798" t="str">
        <f t="shared" si="647"/>
        <v>Changed</v>
      </c>
      <c r="J2798">
        <f t="shared" si="648"/>
        <v>1185</v>
      </c>
      <c r="K2798">
        <f t="shared" si="649"/>
        <v>1762</v>
      </c>
      <c r="L2798" s="8">
        <f t="shared" si="650"/>
        <v>45408</v>
      </c>
      <c r="M2798" t="str">
        <f t="shared" ca="1" si="651"/>
        <v>OK</v>
      </c>
      <c r="P2798">
        <f t="shared" si="652"/>
        <v>2797</v>
      </c>
      <c r="Q2798" t="str">
        <f t="shared" si="653"/>
        <v>Customer 12</v>
      </c>
      <c r="R2798" t="str">
        <f t="shared" si="654"/>
        <v>WORKSTATION</v>
      </c>
      <c r="S2798">
        <f t="shared" si="655"/>
        <v>1185</v>
      </c>
      <c r="T2798">
        <f t="shared" si="656"/>
        <v>1762</v>
      </c>
      <c r="U2798" s="8">
        <f t="shared" si="657"/>
        <v>45408</v>
      </c>
      <c r="V2798" t="str" cm="1">
        <f t="array" ref="V2798">_xlfn.IFS(S2798 = "", "", S2798 &lt; 500, "Low", S2798 &lt; 1200, "Medium", TRUE, "High")</f>
        <v>Medium</v>
      </c>
      <c r="W2798" t="str">
        <f t="shared" si="658"/>
        <v>2024-04</v>
      </c>
      <c r="X2798">
        <f t="shared" si="659"/>
        <v>2024</v>
      </c>
    </row>
    <row r="2799" spans="1:24" x14ac:dyDescent="0.3">
      <c r="A2799">
        <f>'Raw_Data'!A2799</f>
        <v>2798</v>
      </c>
      <c r="B2799" t="str">
        <f>'Raw_Data'!B2799</f>
        <v>Customer 5</v>
      </c>
      <c r="C2799" t="str">
        <f>'Raw_Data'!C2799</f>
        <v>Embedded</v>
      </c>
      <c r="D2799">
        <f>'Raw_Data'!D2799</f>
        <v>1437</v>
      </c>
      <c r="E2799">
        <f>'Raw_Data'!E2799</f>
        <v>2975</v>
      </c>
      <c r="F2799">
        <f>'Raw_Data'!F2799</f>
        <v>45408.541666655095</v>
      </c>
      <c r="G2799" t="str">
        <f t="shared" si="645"/>
        <v>Customer 5</v>
      </c>
      <c r="H2799" t="str">
        <f t="shared" si="646"/>
        <v>EMBEDDED</v>
      </c>
      <c r="I2799" t="str">
        <f t="shared" si="647"/>
        <v>Changed</v>
      </c>
      <c r="J2799">
        <f t="shared" si="648"/>
        <v>1437</v>
      </c>
      <c r="K2799">
        <f t="shared" si="649"/>
        <v>2975</v>
      </c>
      <c r="L2799" s="8">
        <f t="shared" si="650"/>
        <v>45408</v>
      </c>
      <c r="M2799" t="str">
        <f t="shared" ca="1" si="651"/>
        <v>OK</v>
      </c>
      <c r="P2799">
        <f t="shared" si="652"/>
        <v>2798</v>
      </c>
      <c r="Q2799" t="str">
        <f t="shared" si="653"/>
        <v>Customer 5</v>
      </c>
      <c r="R2799" t="str">
        <f t="shared" si="654"/>
        <v>EMBEDDED</v>
      </c>
      <c r="S2799">
        <f t="shared" si="655"/>
        <v>1437</v>
      </c>
      <c r="T2799">
        <f t="shared" si="656"/>
        <v>2975</v>
      </c>
      <c r="U2799" s="8">
        <f t="shared" si="657"/>
        <v>45408</v>
      </c>
      <c r="V2799" t="str" cm="1">
        <f t="array" ref="V2799">_xlfn.IFS(S2799 = "", "", S2799 &lt; 500, "Low", S2799 &lt; 1200, "Medium", TRUE, "High")</f>
        <v>High</v>
      </c>
      <c r="W2799" t="str">
        <f t="shared" si="658"/>
        <v>2024-04</v>
      </c>
      <c r="X2799">
        <f t="shared" si="659"/>
        <v>2024</v>
      </c>
    </row>
    <row r="2800" spans="1:24" x14ac:dyDescent="0.3">
      <c r="A2800">
        <f>'Raw_Data'!A2800</f>
        <v>2799</v>
      </c>
      <c r="B2800" t="str">
        <f>'Raw_Data'!B2800</f>
        <v>Customer 3</v>
      </c>
      <c r="C2800" t="str">
        <f>'Raw_Data'!C2800</f>
        <v>Mobile</v>
      </c>
      <c r="D2800">
        <f>'Raw_Data'!D2800</f>
        <v>3757</v>
      </c>
      <c r="E2800">
        <f>'Raw_Data'!E2800</f>
        <v>3616</v>
      </c>
      <c r="F2800">
        <f>'Raw_Data'!F2800</f>
        <v>45408.58333332176</v>
      </c>
      <c r="G2800" t="str">
        <f t="shared" si="645"/>
        <v>Customer 3</v>
      </c>
      <c r="H2800" t="str">
        <f t="shared" si="646"/>
        <v>MOBILE</v>
      </c>
      <c r="I2800" t="str">
        <f t="shared" si="647"/>
        <v>Changed</v>
      </c>
      <c r="J2800">
        <f t="shared" si="648"/>
        <v>3757</v>
      </c>
      <c r="K2800">
        <f t="shared" si="649"/>
        <v>3616</v>
      </c>
      <c r="L2800" s="8">
        <f t="shared" si="650"/>
        <v>45408</v>
      </c>
      <c r="M2800" t="str">
        <f t="shared" ca="1" si="651"/>
        <v>OK</v>
      </c>
      <c r="P2800">
        <f t="shared" si="652"/>
        <v>2799</v>
      </c>
      <c r="Q2800" t="str">
        <f t="shared" si="653"/>
        <v>Customer 3</v>
      </c>
      <c r="R2800" t="str">
        <f t="shared" si="654"/>
        <v>MOBILE</v>
      </c>
      <c r="S2800">
        <f t="shared" si="655"/>
        <v>3757</v>
      </c>
      <c r="T2800">
        <f t="shared" si="656"/>
        <v>3616</v>
      </c>
      <c r="U2800" s="8">
        <f t="shared" si="657"/>
        <v>45408</v>
      </c>
      <c r="V2800" t="str" cm="1">
        <f t="array" ref="V2800">_xlfn.IFS(S2800 = "", "", S2800 &lt; 500, "Low", S2800 &lt; 1200, "Medium", TRUE, "High")</f>
        <v>High</v>
      </c>
      <c r="W2800" t="str">
        <f t="shared" si="658"/>
        <v>2024-04</v>
      </c>
      <c r="X2800">
        <f t="shared" si="659"/>
        <v>2024</v>
      </c>
    </row>
    <row r="2801" spans="1:24" x14ac:dyDescent="0.3">
      <c r="A2801">
        <f>'Raw_Data'!A2801</f>
        <v>2800</v>
      </c>
      <c r="B2801" t="str">
        <f>'Raw_Data'!B2801</f>
        <v>Customer 4</v>
      </c>
      <c r="C2801" t="str">
        <f>'Raw_Data'!C2801</f>
        <v>Desktop</v>
      </c>
      <c r="D2801">
        <f>'Raw_Data'!D2801</f>
        <v>1606</v>
      </c>
      <c r="E2801">
        <f>'Raw_Data'!E2801</f>
        <v>3405</v>
      </c>
      <c r="F2801">
        <f>'Raw_Data'!F2801</f>
        <v>45408.624999988424</v>
      </c>
      <c r="G2801" t="str">
        <f t="shared" si="645"/>
        <v>Customer 4</v>
      </c>
      <c r="H2801" t="str">
        <f t="shared" si="646"/>
        <v>DESKTOP</v>
      </c>
      <c r="I2801" t="str">
        <f t="shared" si="647"/>
        <v>Changed</v>
      </c>
      <c r="J2801">
        <f t="shared" si="648"/>
        <v>1606</v>
      </c>
      <c r="K2801">
        <f t="shared" si="649"/>
        <v>3405</v>
      </c>
      <c r="L2801" s="8">
        <f t="shared" si="650"/>
        <v>45408</v>
      </c>
      <c r="M2801" t="str">
        <f t="shared" ca="1" si="651"/>
        <v>OK</v>
      </c>
      <c r="P2801">
        <f t="shared" si="652"/>
        <v>2800</v>
      </c>
      <c r="Q2801" t="str">
        <f t="shared" si="653"/>
        <v>Customer 4</v>
      </c>
      <c r="R2801" t="str">
        <f t="shared" si="654"/>
        <v>DESKTOP</v>
      </c>
      <c r="S2801">
        <f t="shared" si="655"/>
        <v>1606</v>
      </c>
      <c r="T2801">
        <f t="shared" si="656"/>
        <v>3405</v>
      </c>
      <c r="U2801" s="8">
        <f t="shared" si="657"/>
        <v>45408</v>
      </c>
      <c r="V2801" t="str" cm="1">
        <f t="array" ref="V2801">_xlfn.IFS(S2801 = "", "", S2801 &lt; 500, "Low", S2801 &lt; 1200, "Medium", TRUE, "High")</f>
        <v>High</v>
      </c>
      <c r="W2801" t="str">
        <f t="shared" si="658"/>
        <v>2024-04</v>
      </c>
      <c r="X2801">
        <f t="shared" si="659"/>
        <v>2024</v>
      </c>
    </row>
    <row r="2802" spans="1:24" x14ac:dyDescent="0.3">
      <c r="A2802">
        <f>'Raw_Data'!A2802</f>
        <v>2801</v>
      </c>
      <c r="B2802" t="str">
        <f>'Raw_Data'!B2802</f>
        <v>Customer 15</v>
      </c>
      <c r="C2802" t="str">
        <f>'Raw_Data'!C2802</f>
        <v>Workstation</v>
      </c>
      <c r="D2802">
        <f>'Raw_Data'!D2802</f>
        <v>987</v>
      </c>
      <c r="E2802">
        <f>'Raw_Data'!E2802</f>
        <v>2162</v>
      </c>
      <c r="F2802">
        <f>'Raw_Data'!F2802</f>
        <v>45408.666666655095</v>
      </c>
      <c r="G2802" t="str">
        <f t="shared" si="645"/>
        <v>Customer 15</v>
      </c>
      <c r="H2802" t="str">
        <f t="shared" si="646"/>
        <v>WORKSTATION</v>
      </c>
      <c r="I2802" t="str">
        <f t="shared" si="647"/>
        <v>Changed</v>
      </c>
      <c r="J2802">
        <f t="shared" si="648"/>
        <v>987</v>
      </c>
      <c r="K2802">
        <f t="shared" si="649"/>
        <v>2162</v>
      </c>
      <c r="L2802" s="8">
        <f t="shared" si="650"/>
        <v>45408</v>
      </c>
      <c r="M2802" t="str">
        <f t="shared" ca="1" si="651"/>
        <v>OK</v>
      </c>
      <c r="P2802">
        <f t="shared" si="652"/>
        <v>2801</v>
      </c>
      <c r="Q2802" t="str">
        <f t="shared" si="653"/>
        <v>Customer 15</v>
      </c>
      <c r="R2802" t="str">
        <f t="shared" si="654"/>
        <v>WORKSTATION</v>
      </c>
      <c r="S2802">
        <f t="shared" si="655"/>
        <v>987</v>
      </c>
      <c r="T2802">
        <f t="shared" si="656"/>
        <v>2162</v>
      </c>
      <c r="U2802" s="8">
        <f t="shared" si="657"/>
        <v>45408</v>
      </c>
      <c r="V2802" t="str" cm="1">
        <f t="array" ref="V2802">_xlfn.IFS(S2802 = "", "", S2802 &lt; 500, "Low", S2802 &lt; 1200, "Medium", TRUE, "High")</f>
        <v>Medium</v>
      </c>
      <c r="W2802" t="str">
        <f t="shared" si="658"/>
        <v>2024-04</v>
      </c>
      <c r="X2802">
        <f t="shared" si="659"/>
        <v>2024</v>
      </c>
    </row>
    <row r="2803" spans="1:24" x14ac:dyDescent="0.3">
      <c r="A2803">
        <f>'Raw_Data'!A2803</f>
        <v>2802</v>
      </c>
      <c r="B2803" t="str">
        <f>'Raw_Data'!B2803</f>
        <v>Customer 14</v>
      </c>
      <c r="C2803" t="str">
        <f>'Raw_Data'!C2803</f>
        <v>Embedded</v>
      </c>
      <c r="D2803">
        <f>'Raw_Data'!D2803</f>
        <v>3732</v>
      </c>
      <c r="E2803">
        <f>'Raw_Data'!E2803</f>
        <v>1544</v>
      </c>
      <c r="F2803">
        <f>'Raw_Data'!F2803</f>
        <v>45408.70833332176</v>
      </c>
      <c r="G2803" t="str">
        <f t="shared" si="645"/>
        <v>Customer 14</v>
      </c>
      <c r="H2803" t="str">
        <f t="shared" si="646"/>
        <v>EMBEDDED</v>
      </c>
      <c r="I2803" t="str">
        <f t="shared" si="647"/>
        <v>Changed</v>
      </c>
      <c r="J2803">
        <f t="shared" si="648"/>
        <v>3732</v>
      </c>
      <c r="K2803">
        <f t="shared" si="649"/>
        <v>1544</v>
      </c>
      <c r="L2803" s="8">
        <f t="shared" si="650"/>
        <v>45408</v>
      </c>
      <c r="M2803" t="str">
        <f t="shared" ca="1" si="651"/>
        <v>OK</v>
      </c>
      <c r="P2803">
        <f t="shared" si="652"/>
        <v>2802</v>
      </c>
      <c r="Q2803" t="str">
        <f t="shared" si="653"/>
        <v>Customer 14</v>
      </c>
      <c r="R2803" t="str">
        <f t="shared" si="654"/>
        <v>EMBEDDED</v>
      </c>
      <c r="S2803">
        <f t="shared" si="655"/>
        <v>3732</v>
      </c>
      <c r="T2803">
        <f t="shared" si="656"/>
        <v>1544</v>
      </c>
      <c r="U2803" s="8">
        <f t="shared" si="657"/>
        <v>45408</v>
      </c>
      <c r="V2803" t="str" cm="1">
        <f t="array" ref="V2803">_xlfn.IFS(S2803 = "", "", S2803 &lt; 500, "Low", S2803 &lt; 1200, "Medium", TRUE, "High")</f>
        <v>High</v>
      </c>
      <c r="W2803" t="str">
        <f t="shared" si="658"/>
        <v>2024-04</v>
      </c>
      <c r="X2803">
        <f t="shared" si="659"/>
        <v>2024</v>
      </c>
    </row>
    <row r="2804" spans="1:24" x14ac:dyDescent="0.3">
      <c r="A2804">
        <f>'Raw_Data'!A2804</f>
        <v>2803</v>
      </c>
      <c r="B2804" t="str">
        <f>'Raw_Data'!B2804</f>
        <v>Customer 5</v>
      </c>
      <c r="C2804" t="str">
        <f>'Raw_Data'!C2804</f>
        <v>Mobile</v>
      </c>
      <c r="D2804">
        <f>'Raw_Data'!D2804</f>
        <v>2352</v>
      </c>
      <c r="E2804">
        <f>'Raw_Data'!E2804</f>
        <v>1930</v>
      </c>
      <c r="F2804">
        <f>'Raw_Data'!F2804</f>
        <v>45408.749999988424</v>
      </c>
      <c r="G2804" t="str">
        <f t="shared" si="645"/>
        <v>Customer 5</v>
      </c>
      <c r="H2804" t="str">
        <f t="shared" si="646"/>
        <v>MOBILE</v>
      </c>
      <c r="I2804" t="str">
        <f t="shared" si="647"/>
        <v>Changed</v>
      </c>
      <c r="J2804">
        <f t="shared" si="648"/>
        <v>2352</v>
      </c>
      <c r="K2804">
        <f t="shared" si="649"/>
        <v>1930</v>
      </c>
      <c r="L2804" s="8">
        <f t="shared" si="650"/>
        <v>45408</v>
      </c>
      <c r="M2804" t="str">
        <f t="shared" ca="1" si="651"/>
        <v>OK</v>
      </c>
      <c r="P2804">
        <f t="shared" si="652"/>
        <v>2803</v>
      </c>
      <c r="Q2804" t="str">
        <f t="shared" si="653"/>
        <v>Customer 5</v>
      </c>
      <c r="R2804" t="str">
        <f t="shared" si="654"/>
        <v>MOBILE</v>
      </c>
      <c r="S2804">
        <f t="shared" si="655"/>
        <v>2352</v>
      </c>
      <c r="T2804">
        <f t="shared" si="656"/>
        <v>1930</v>
      </c>
      <c r="U2804" s="8">
        <f t="shared" si="657"/>
        <v>45408</v>
      </c>
      <c r="V2804" t="str" cm="1">
        <f t="array" ref="V2804">_xlfn.IFS(S2804 = "", "", S2804 &lt; 500, "Low", S2804 &lt; 1200, "Medium", TRUE, "High")</f>
        <v>High</v>
      </c>
      <c r="W2804" t="str">
        <f t="shared" si="658"/>
        <v>2024-04</v>
      </c>
      <c r="X2804">
        <f t="shared" si="659"/>
        <v>2024</v>
      </c>
    </row>
    <row r="2805" spans="1:24" x14ac:dyDescent="0.3">
      <c r="A2805">
        <f>'Raw_Data'!A2805</f>
        <v>2804</v>
      </c>
      <c r="B2805" t="str">
        <f>'Raw_Data'!B2805</f>
        <v>Customer 7</v>
      </c>
      <c r="C2805" t="str">
        <f>'Raw_Data'!C2805</f>
        <v>Embedded</v>
      </c>
      <c r="D2805">
        <f>'Raw_Data'!D2805</f>
        <v>196</v>
      </c>
      <c r="E2805">
        <f>'Raw_Data'!E2805</f>
        <v>4217</v>
      </c>
      <c r="F2805">
        <f>'Raw_Data'!F2805</f>
        <v>45408.791666655095</v>
      </c>
      <c r="G2805" t="str">
        <f t="shared" si="645"/>
        <v>Customer 7</v>
      </c>
      <c r="H2805" t="str">
        <f t="shared" si="646"/>
        <v>EMBEDDED</v>
      </c>
      <c r="I2805" t="str">
        <f t="shared" si="647"/>
        <v>Changed</v>
      </c>
      <c r="J2805">
        <f t="shared" si="648"/>
        <v>196</v>
      </c>
      <c r="K2805">
        <f t="shared" si="649"/>
        <v>4217</v>
      </c>
      <c r="L2805" s="8">
        <f t="shared" si="650"/>
        <v>45408</v>
      </c>
      <c r="M2805" t="str">
        <f t="shared" ca="1" si="651"/>
        <v>OK</v>
      </c>
      <c r="P2805">
        <f t="shared" si="652"/>
        <v>2804</v>
      </c>
      <c r="Q2805" t="str">
        <f t="shared" si="653"/>
        <v>Customer 7</v>
      </c>
      <c r="R2805" t="str">
        <f t="shared" si="654"/>
        <v>EMBEDDED</v>
      </c>
      <c r="S2805">
        <f t="shared" si="655"/>
        <v>196</v>
      </c>
      <c r="T2805">
        <f t="shared" si="656"/>
        <v>4217</v>
      </c>
      <c r="U2805" s="8">
        <f t="shared" si="657"/>
        <v>45408</v>
      </c>
      <c r="V2805" t="str" cm="1">
        <f t="array" ref="V2805">_xlfn.IFS(S2805 = "", "", S2805 &lt; 500, "Low", S2805 &lt; 1200, "Medium", TRUE, "High")</f>
        <v>Low</v>
      </c>
      <c r="W2805" t="str">
        <f t="shared" si="658"/>
        <v>2024-04</v>
      </c>
      <c r="X2805">
        <f t="shared" si="659"/>
        <v>2024</v>
      </c>
    </row>
    <row r="2806" spans="1:24" x14ac:dyDescent="0.3">
      <c r="A2806">
        <f>'Raw_Data'!A2806</f>
        <v>2805</v>
      </c>
      <c r="B2806" t="str">
        <f>'Raw_Data'!B2806</f>
        <v>Customer 13</v>
      </c>
      <c r="C2806" t="str">
        <f>'Raw_Data'!C2806</f>
        <v>Desktop</v>
      </c>
      <c r="D2806">
        <f>'Raw_Data'!D2806</f>
        <v>3996</v>
      </c>
      <c r="E2806">
        <f>'Raw_Data'!E2806</f>
        <v>1391</v>
      </c>
      <c r="F2806">
        <f>'Raw_Data'!F2806</f>
        <v>45408.83333332176</v>
      </c>
      <c r="G2806" t="str">
        <f t="shared" si="645"/>
        <v>Customer 13</v>
      </c>
      <c r="H2806" t="str">
        <f t="shared" si="646"/>
        <v>DESKTOP</v>
      </c>
      <c r="I2806" t="str">
        <f t="shared" si="647"/>
        <v>Changed</v>
      </c>
      <c r="J2806">
        <f t="shared" si="648"/>
        <v>3996</v>
      </c>
      <c r="K2806">
        <f t="shared" si="649"/>
        <v>1391</v>
      </c>
      <c r="L2806" s="8">
        <f t="shared" si="650"/>
        <v>45408</v>
      </c>
      <c r="M2806" t="str">
        <f t="shared" ca="1" si="651"/>
        <v>OK</v>
      </c>
      <c r="P2806">
        <f t="shared" si="652"/>
        <v>2805</v>
      </c>
      <c r="Q2806" t="str">
        <f t="shared" si="653"/>
        <v>Customer 13</v>
      </c>
      <c r="R2806" t="str">
        <f t="shared" si="654"/>
        <v>DESKTOP</v>
      </c>
      <c r="S2806">
        <f t="shared" si="655"/>
        <v>3996</v>
      </c>
      <c r="T2806">
        <f t="shared" si="656"/>
        <v>1391</v>
      </c>
      <c r="U2806" s="8">
        <f t="shared" si="657"/>
        <v>45408</v>
      </c>
      <c r="V2806" t="str" cm="1">
        <f t="array" ref="V2806">_xlfn.IFS(S2806 = "", "", S2806 &lt; 500, "Low", S2806 &lt; 1200, "Medium", TRUE, "High")</f>
        <v>High</v>
      </c>
      <c r="W2806" t="str">
        <f t="shared" si="658"/>
        <v>2024-04</v>
      </c>
      <c r="X2806">
        <f t="shared" si="659"/>
        <v>2024</v>
      </c>
    </row>
    <row r="2807" spans="1:24" x14ac:dyDescent="0.3">
      <c r="A2807">
        <f>'Raw_Data'!A2807</f>
        <v>2806</v>
      </c>
      <c r="B2807" t="str">
        <f>'Raw_Data'!B2807</f>
        <v>Customer 6</v>
      </c>
      <c r="C2807" t="str">
        <f>'Raw_Data'!C2807</f>
        <v>Workstation</v>
      </c>
      <c r="D2807">
        <f>'Raw_Data'!D2807</f>
        <v>2355</v>
      </c>
      <c r="E2807">
        <f>'Raw_Data'!E2807</f>
        <v>1445</v>
      </c>
      <c r="F2807">
        <f>'Raw_Data'!F2807</f>
        <v>45408.874999988424</v>
      </c>
      <c r="G2807" t="str">
        <f t="shared" si="645"/>
        <v>Customer 6</v>
      </c>
      <c r="H2807" t="str">
        <f t="shared" si="646"/>
        <v>WORKSTATION</v>
      </c>
      <c r="I2807" t="str">
        <f t="shared" si="647"/>
        <v>Changed</v>
      </c>
      <c r="J2807">
        <f t="shared" si="648"/>
        <v>2355</v>
      </c>
      <c r="K2807">
        <f t="shared" si="649"/>
        <v>1445</v>
      </c>
      <c r="L2807" s="8">
        <f t="shared" si="650"/>
        <v>45408</v>
      </c>
      <c r="M2807" t="str">
        <f t="shared" ca="1" si="651"/>
        <v>OK</v>
      </c>
      <c r="P2807">
        <f t="shared" si="652"/>
        <v>2806</v>
      </c>
      <c r="Q2807" t="str">
        <f t="shared" si="653"/>
        <v>Customer 6</v>
      </c>
      <c r="R2807" t="str">
        <f t="shared" si="654"/>
        <v>WORKSTATION</v>
      </c>
      <c r="S2807">
        <f t="shared" si="655"/>
        <v>2355</v>
      </c>
      <c r="T2807">
        <f t="shared" si="656"/>
        <v>1445</v>
      </c>
      <c r="U2807" s="8">
        <f t="shared" si="657"/>
        <v>45408</v>
      </c>
      <c r="V2807" t="str" cm="1">
        <f t="array" ref="V2807">_xlfn.IFS(S2807 = "", "", S2807 &lt; 500, "Low", S2807 &lt; 1200, "Medium", TRUE, "High")</f>
        <v>High</v>
      </c>
      <c r="W2807" t="str">
        <f t="shared" si="658"/>
        <v>2024-04</v>
      </c>
      <c r="X2807">
        <f t="shared" si="659"/>
        <v>2024</v>
      </c>
    </row>
    <row r="2808" spans="1:24" x14ac:dyDescent="0.3">
      <c r="A2808">
        <f>'Raw_Data'!A2808</f>
        <v>2807</v>
      </c>
      <c r="B2808" t="str">
        <f>'Raw_Data'!B2808</f>
        <v>Customer 14</v>
      </c>
      <c r="C2808" t="str">
        <f>'Raw_Data'!C2808</f>
        <v>Mobile</v>
      </c>
      <c r="D2808">
        <f>'Raw_Data'!D2808</f>
        <v>3193</v>
      </c>
      <c r="E2808">
        <f>'Raw_Data'!E2808</f>
        <v>1780</v>
      </c>
      <c r="F2808">
        <f>'Raw_Data'!F2808</f>
        <v>45408.916666655095</v>
      </c>
      <c r="G2808" t="str">
        <f t="shared" si="645"/>
        <v>Customer 14</v>
      </c>
      <c r="H2808" t="str">
        <f t="shared" si="646"/>
        <v>MOBILE</v>
      </c>
      <c r="I2808" t="str">
        <f t="shared" si="647"/>
        <v>Changed</v>
      </c>
      <c r="J2808">
        <f t="shared" si="648"/>
        <v>3193</v>
      </c>
      <c r="K2808">
        <f t="shared" si="649"/>
        <v>1780</v>
      </c>
      <c r="L2808" s="8">
        <f t="shared" si="650"/>
        <v>45408</v>
      </c>
      <c r="M2808" t="str">
        <f t="shared" ca="1" si="651"/>
        <v>OK</v>
      </c>
      <c r="P2808">
        <f t="shared" si="652"/>
        <v>2807</v>
      </c>
      <c r="Q2808" t="str">
        <f t="shared" si="653"/>
        <v>Customer 14</v>
      </c>
      <c r="R2808" t="str">
        <f t="shared" si="654"/>
        <v>MOBILE</v>
      </c>
      <c r="S2808">
        <f t="shared" si="655"/>
        <v>3193</v>
      </c>
      <c r="T2808">
        <f t="shared" si="656"/>
        <v>1780</v>
      </c>
      <c r="U2808" s="8">
        <f t="shared" si="657"/>
        <v>45408</v>
      </c>
      <c r="V2808" t="str" cm="1">
        <f t="array" ref="V2808">_xlfn.IFS(S2808 = "", "", S2808 &lt; 500, "Low", S2808 &lt; 1200, "Medium", TRUE, "High")</f>
        <v>High</v>
      </c>
      <c r="W2808" t="str">
        <f t="shared" si="658"/>
        <v>2024-04</v>
      </c>
      <c r="X2808">
        <f t="shared" si="659"/>
        <v>2024</v>
      </c>
    </row>
    <row r="2809" spans="1:24" x14ac:dyDescent="0.3">
      <c r="A2809">
        <f>'Raw_Data'!A2809</f>
        <v>2808</v>
      </c>
      <c r="B2809" t="str">
        <f>'Raw_Data'!B2809</f>
        <v>Customer 7</v>
      </c>
      <c r="C2809" t="str">
        <f>'Raw_Data'!C2809</f>
        <v>Workstation</v>
      </c>
      <c r="D2809">
        <f>'Raw_Data'!D2809</f>
        <v>2222</v>
      </c>
      <c r="E2809">
        <f>'Raw_Data'!E2809</f>
        <v>3466</v>
      </c>
      <c r="F2809">
        <f>'Raw_Data'!F2809</f>
        <v>45408.95833332176</v>
      </c>
      <c r="G2809" t="str">
        <f t="shared" si="645"/>
        <v>Customer 7</v>
      </c>
      <c r="H2809" t="str">
        <f t="shared" si="646"/>
        <v>WORKSTATION</v>
      </c>
      <c r="I2809" t="str">
        <f t="shared" si="647"/>
        <v>Changed</v>
      </c>
      <c r="J2809">
        <f t="shared" si="648"/>
        <v>2222</v>
      </c>
      <c r="K2809">
        <f t="shared" si="649"/>
        <v>3466</v>
      </c>
      <c r="L2809" s="8">
        <f t="shared" si="650"/>
        <v>45408</v>
      </c>
      <c r="M2809" t="str">
        <f t="shared" ca="1" si="651"/>
        <v>OK</v>
      </c>
      <c r="P2809">
        <f t="shared" si="652"/>
        <v>2808</v>
      </c>
      <c r="Q2809" t="str">
        <f t="shared" si="653"/>
        <v>Customer 7</v>
      </c>
      <c r="R2809" t="str">
        <f t="shared" si="654"/>
        <v>WORKSTATION</v>
      </c>
      <c r="S2809">
        <f t="shared" si="655"/>
        <v>2222</v>
      </c>
      <c r="T2809">
        <f t="shared" si="656"/>
        <v>3466</v>
      </c>
      <c r="U2809" s="8">
        <f t="shared" si="657"/>
        <v>45408</v>
      </c>
      <c r="V2809" t="str" cm="1">
        <f t="array" ref="V2809">_xlfn.IFS(S2809 = "", "", S2809 &lt; 500, "Low", S2809 &lt; 1200, "Medium", TRUE, "High")</f>
        <v>High</v>
      </c>
      <c r="W2809" t="str">
        <f t="shared" si="658"/>
        <v>2024-04</v>
      </c>
      <c r="X2809">
        <f t="shared" si="659"/>
        <v>2024</v>
      </c>
    </row>
    <row r="2810" spans="1:24" x14ac:dyDescent="0.3">
      <c r="A2810">
        <f>'Raw_Data'!A2810</f>
        <v>2809</v>
      </c>
      <c r="B2810" t="str">
        <f>'Raw_Data'!B2810</f>
        <v>Customer 8</v>
      </c>
      <c r="C2810" t="str">
        <f>'Raw_Data'!C2810</f>
        <v>Mobile</v>
      </c>
      <c r="D2810">
        <f>'Raw_Data'!D2810</f>
        <v>1900</v>
      </c>
      <c r="E2810">
        <f>'Raw_Data'!E2810</f>
        <v>1274</v>
      </c>
      <c r="F2810">
        <f>'Raw_Data'!F2810</f>
        <v>45408.999999988424</v>
      </c>
      <c r="G2810" t="str">
        <f t="shared" si="645"/>
        <v>Customer 8</v>
      </c>
      <c r="H2810" t="str">
        <f t="shared" si="646"/>
        <v>MOBILE</v>
      </c>
      <c r="I2810" t="str">
        <f t="shared" si="647"/>
        <v>Changed</v>
      </c>
      <c r="J2810">
        <f t="shared" si="648"/>
        <v>1900</v>
      </c>
      <c r="K2810">
        <f t="shared" si="649"/>
        <v>1274</v>
      </c>
      <c r="L2810" s="8">
        <f t="shared" si="650"/>
        <v>45408</v>
      </c>
      <c r="M2810" t="str">
        <f t="shared" ca="1" si="651"/>
        <v>OK</v>
      </c>
      <c r="P2810">
        <f t="shared" si="652"/>
        <v>2809</v>
      </c>
      <c r="Q2810" t="str">
        <f t="shared" si="653"/>
        <v>Customer 8</v>
      </c>
      <c r="R2810" t="str">
        <f t="shared" si="654"/>
        <v>MOBILE</v>
      </c>
      <c r="S2810">
        <f t="shared" si="655"/>
        <v>1900</v>
      </c>
      <c r="T2810">
        <f t="shared" si="656"/>
        <v>1274</v>
      </c>
      <c r="U2810" s="8">
        <f t="shared" si="657"/>
        <v>45408</v>
      </c>
      <c r="V2810" t="str" cm="1">
        <f t="array" ref="V2810">_xlfn.IFS(S2810 = "", "", S2810 &lt; 500, "Low", S2810 &lt; 1200, "Medium", TRUE, "High")</f>
        <v>High</v>
      </c>
      <c r="W2810" t="str">
        <f t="shared" si="658"/>
        <v>2024-04</v>
      </c>
      <c r="X2810">
        <f t="shared" si="659"/>
        <v>2024</v>
      </c>
    </row>
    <row r="2811" spans="1:24" x14ac:dyDescent="0.3">
      <c r="A2811">
        <f>'Raw_Data'!A2811</f>
        <v>2810</v>
      </c>
      <c r="B2811" t="str">
        <f>'Raw_Data'!B2811</f>
        <v>Customer 1</v>
      </c>
      <c r="C2811" t="str">
        <f>'Raw_Data'!C2811</f>
        <v>Workstation</v>
      </c>
      <c r="D2811">
        <f>'Raw_Data'!D2811</f>
        <v>1927</v>
      </c>
      <c r="E2811">
        <f>'Raw_Data'!E2811</f>
        <v>2330</v>
      </c>
      <c r="F2811">
        <f>'Raw_Data'!F2811</f>
        <v>45409.041666655095</v>
      </c>
      <c r="G2811" t="str">
        <f t="shared" si="645"/>
        <v>Customer 1</v>
      </c>
      <c r="H2811" t="str">
        <f t="shared" si="646"/>
        <v>WORKSTATION</v>
      </c>
      <c r="I2811" t="str">
        <f t="shared" si="647"/>
        <v>Changed</v>
      </c>
      <c r="J2811">
        <f t="shared" si="648"/>
        <v>1927</v>
      </c>
      <c r="K2811">
        <f t="shared" si="649"/>
        <v>2330</v>
      </c>
      <c r="L2811" s="8">
        <f t="shared" si="650"/>
        <v>45409</v>
      </c>
      <c r="M2811" t="str">
        <f t="shared" ca="1" si="651"/>
        <v>OK</v>
      </c>
      <c r="P2811">
        <f t="shared" si="652"/>
        <v>2810</v>
      </c>
      <c r="Q2811" t="str">
        <f t="shared" si="653"/>
        <v>Customer 1</v>
      </c>
      <c r="R2811" t="str">
        <f t="shared" si="654"/>
        <v>WORKSTATION</v>
      </c>
      <c r="S2811">
        <f t="shared" si="655"/>
        <v>1927</v>
      </c>
      <c r="T2811">
        <f t="shared" si="656"/>
        <v>2330</v>
      </c>
      <c r="U2811" s="8">
        <f t="shared" si="657"/>
        <v>45409</v>
      </c>
      <c r="V2811" t="str" cm="1">
        <f t="array" ref="V2811">_xlfn.IFS(S2811 = "", "", S2811 &lt; 500, "Low", S2811 &lt; 1200, "Medium", TRUE, "High")</f>
        <v>High</v>
      </c>
      <c r="W2811" t="str">
        <f t="shared" si="658"/>
        <v>2024-04</v>
      </c>
      <c r="X2811">
        <f t="shared" si="659"/>
        <v>2024</v>
      </c>
    </row>
    <row r="2812" spans="1:24" x14ac:dyDescent="0.3">
      <c r="A2812">
        <f>'Raw_Data'!A2812</f>
        <v>2811</v>
      </c>
      <c r="B2812" t="str">
        <f>'Raw_Data'!B2812</f>
        <v>Customer 12</v>
      </c>
      <c r="C2812" t="str">
        <f>'Raw_Data'!C2812</f>
        <v>Workstation</v>
      </c>
      <c r="D2812">
        <f>'Raw_Data'!D2812</f>
        <v>707</v>
      </c>
      <c r="E2812">
        <f>'Raw_Data'!E2812</f>
        <v>3667</v>
      </c>
      <c r="F2812">
        <f>'Raw_Data'!F2812</f>
        <v>45409.08333332176</v>
      </c>
      <c r="G2812" t="str">
        <f t="shared" si="645"/>
        <v>Customer 12</v>
      </c>
      <c r="H2812" t="str">
        <f t="shared" si="646"/>
        <v>WORKSTATION</v>
      </c>
      <c r="I2812" t="str">
        <f t="shared" si="647"/>
        <v>Changed</v>
      </c>
      <c r="J2812">
        <f t="shared" si="648"/>
        <v>707</v>
      </c>
      <c r="K2812">
        <f t="shared" si="649"/>
        <v>3667</v>
      </c>
      <c r="L2812" s="8">
        <f t="shared" si="650"/>
        <v>45409</v>
      </c>
      <c r="M2812" t="str">
        <f t="shared" ca="1" si="651"/>
        <v>OK</v>
      </c>
      <c r="P2812">
        <f t="shared" si="652"/>
        <v>2811</v>
      </c>
      <c r="Q2812" t="str">
        <f t="shared" si="653"/>
        <v>Customer 12</v>
      </c>
      <c r="R2812" t="str">
        <f t="shared" si="654"/>
        <v>WORKSTATION</v>
      </c>
      <c r="S2812">
        <f t="shared" si="655"/>
        <v>707</v>
      </c>
      <c r="T2812">
        <f t="shared" si="656"/>
        <v>3667</v>
      </c>
      <c r="U2812" s="8">
        <f t="shared" si="657"/>
        <v>45409</v>
      </c>
      <c r="V2812" t="str" cm="1">
        <f t="array" ref="V2812">_xlfn.IFS(S2812 = "", "", S2812 &lt; 500, "Low", S2812 &lt; 1200, "Medium", TRUE, "High")</f>
        <v>Medium</v>
      </c>
      <c r="W2812" t="str">
        <f t="shared" si="658"/>
        <v>2024-04</v>
      </c>
      <c r="X2812">
        <f t="shared" si="659"/>
        <v>2024</v>
      </c>
    </row>
    <row r="2813" spans="1:24" x14ac:dyDescent="0.3">
      <c r="A2813">
        <f>'Raw_Data'!A2813</f>
        <v>2812</v>
      </c>
      <c r="B2813" t="str">
        <f>'Raw_Data'!B2813</f>
        <v>Customer 4</v>
      </c>
      <c r="C2813" t="str">
        <f>'Raw_Data'!C2813</f>
        <v>Mobile</v>
      </c>
      <c r="D2813">
        <f>'Raw_Data'!D2813</f>
        <v>1362</v>
      </c>
      <c r="E2813">
        <f>'Raw_Data'!E2813</f>
        <v>3099</v>
      </c>
      <c r="F2813">
        <f>'Raw_Data'!F2813</f>
        <v>45409.124999988424</v>
      </c>
      <c r="G2813" t="str">
        <f t="shared" si="645"/>
        <v>Customer 4</v>
      </c>
      <c r="H2813" t="str">
        <f t="shared" si="646"/>
        <v>MOBILE</v>
      </c>
      <c r="I2813" t="str">
        <f t="shared" si="647"/>
        <v>Changed</v>
      </c>
      <c r="J2813">
        <f t="shared" si="648"/>
        <v>1362</v>
      </c>
      <c r="K2813">
        <f t="shared" si="649"/>
        <v>3099</v>
      </c>
      <c r="L2813" s="8">
        <f t="shared" si="650"/>
        <v>45409</v>
      </c>
      <c r="M2813" t="str">
        <f t="shared" ca="1" si="651"/>
        <v>OK</v>
      </c>
      <c r="P2813">
        <f t="shared" si="652"/>
        <v>2812</v>
      </c>
      <c r="Q2813" t="str">
        <f t="shared" si="653"/>
        <v>Customer 4</v>
      </c>
      <c r="R2813" t="str">
        <f t="shared" si="654"/>
        <v>MOBILE</v>
      </c>
      <c r="S2813">
        <f t="shared" si="655"/>
        <v>1362</v>
      </c>
      <c r="T2813">
        <f t="shared" si="656"/>
        <v>3099</v>
      </c>
      <c r="U2813" s="8">
        <f t="shared" si="657"/>
        <v>45409</v>
      </c>
      <c r="V2813" t="str" cm="1">
        <f t="array" ref="V2813">_xlfn.IFS(S2813 = "", "", S2813 &lt; 500, "Low", S2813 &lt; 1200, "Medium", TRUE, "High")</f>
        <v>High</v>
      </c>
      <c r="W2813" t="str">
        <f t="shared" si="658"/>
        <v>2024-04</v>
      </c>
      <c r="X2813">
        <f t="shared" si="659"/>
        <v>2024</v>
      </c>
    </row>
    <row r="2814" spans="1:24" x14ac:dyDescent="0.3">
      <c r="A2814">
        <f>'Raw_Data'!A2814</f>
        <v>2813</v>
      </c>
      <c r="B2814" t="str">
        <f>'Raw_Data'!B2814</f>
        <v>Customer 6</v>
      </c>
      <c r="C2814" t="str">
        <f>'Raw_Data'!C2814</f>
        <v>Workstation</v>
      </c>
      <c r="D2814">
        <f>'Raw_Data'!D2814</f>
        <v>2389</v>
      </c>
      <c r="E2814">
        <f>'Raw_Data'!E2814</f>
        <v>522</v>
      </c>
      <c r="F2814">
        <f>'Raw_Data'!F2814</f>
        <v>45409.166666655095</v>
      </c>
      <c r="G2814" t="str">
        <f t="shared" si="645"/>
        <v>Customer 6</v>
      </c>
      <c r="H2814" t="str">
        <f t="shared" si="646"/>
        <v>WORKSTATION</v>
      </c>
      <c r="I2814" t="str">
        <f t="shared" si="647"/>
        <v>Changed</v>
      </c>
      <c r="J2814">
        <f t="shared" si="648"/>
        <v>2389</v>
      </c>
      <c r="K2814">
        <f t="shared" si="649"/>
        <v>522</v>
      </c>
      <c r="L2814" s="8">
        <f t="shared" si="650"/>
        <v>45409</v>
      </c>
      <c r="M2814" t="str">
        <f t="shared" ca="1" si="651"/>
        <v>OK</v>
      </c>
      <c r="P2814">
        <f t="shared" si="652"/>
        <v>2813</v>
      </c>
      <c r="Q2814" t="str">
        <f t="shared" si="653"/>
        <v>Customer 6</v>
      </c>
      <c r="R2814" t="str">
        <f t="shared" si="654"/>
        <v>WORKSTATION</v>
      </c>
      <c r="S2814">
        <f t="shared" si="655"/>
        <v>2389</v>
      </c>
      <c r="T2814">
        <f t="shared" si="656"/>
        <v>522</v>
      </c>
      <c r="U2814" s="8">
        <f t="shared" si="657"/>
        <v>45409</v>
      </c>
      <c r="V2814" t="str" cm="1">
        <f t="array" ref="V2814">_xlfn.IFS(S2814 = "", "", S2814 &lt; 500, "Low", S2814 &lt; 1200, "Medium", TRUE, "High")</f>
        <v>High</v>
      </c>
      <c r="W2814" t="str">
        <f t="shared" si="658"/>
        <v>2024-04</v>
      </c>
      <c r="X2814">
        <f t="shared" si="659"/>
        <v>2024</v>
      </c>
    </row>
    <row r="2815" spans="1:24" x14ac:dyDescent="0.3">
      <c r="A2815">
        <f>'Raw_Data'!A2815</f>
        <v>2814</v>
      </c>
      <c r="B2815" t="str">
        <f>'Raw_Data'!B2815</f>
        <v>Customer 5</v>
      </c>
      <c r="C2815" t="str">
        <f>'Raw_Data'!C2815</f>
        <v>Workstation</v>
      </c>
      <c r="D2815">
        <f>'Raw_Data'!D2815</f>
        <v>3345</v>
      </c>
      <c r="E2815">
        <f>'Raw_Data'!E2815</f>
        <v>4365</v>
      </c>
      <c r="F2815">
        <f>'Raw_Data'!F2815</f>
        <v>45409.20833332176</v>
      </c>
      <c r="G2815" t="str">
        <f t="shared" si="645"/>
        <v>Customer 5</v>
      </c>
      <c r="H2815" t="str">
        <f t="shared" si="646"/>
        <v>WORKSTATION</v>
      </c>
      <c r="I2815" t="str">
        <f t="shared" si="647"/>
        <v>Changed</v>
      </c>
      <c r="J2815">
        <f t="shared" si="648"/>
        <v>3345</v>
      </c>
      <c r="K2815">
        <f t="shared" si="649"/>
        <v>4365</v>
      </c>
      <c r="L2815" s="8">
        <f t="shared" si="650"/>
        <v>45409</v>
      </c>
      <c r="M2815" t="str">
        <f t="shared" ca="1" si="651"/>
        <v>OK</v>
      </c>
      <c r="P2815">
        <f t="shared" si="652"/>
        <v>2814</v>
      </c>
      <c r="Q2815" t="str">
        <f t="shared" si="653"/>
        <v>Customer 5</v>
      </c>
      <c r="R2815" t="str">
        <f t="shared" si="654"/>
        <v>WORKSTATION</v>
      </c>
      <c r="S2815">
        <f t="shared" si="655"/>
        <v>3345</v>
      </c>
      <c r="T2815">
        <f t="shared" si="656"/>
        <v>4365</v>
      </c>
      <c r="U2815" s="8">
        <f t="shared" si="657"/>
        <v>45409</v>
      </c>
      <c r="V2815" t="str" cm="1">
        <f t="array" ref="V2815">_xlfn.IFS(S2815 = "", "", S2815 &lt; 500, "Low", S2815 &lt; 1200, "Medium", TRUE, "High")</f>
        <v>High</v>
      </c>
      <c r="W2815" t="str">
        <f t="shared" si="658"/>
        <v>2024-04</v>
      </c>
      <c r="X2815">
        <f t="shared" si="659"/>
        <v>2024</v>
      </c>
    </row>
    <row r="2816" spans="1:24" x14ac:dyDescent="0.3">
      <c r="A2816">
        <f>'Raw_Data'!A2816</f>
        <v>2815</v>
      </c>
      <c r="B2816" t="str">
        <f>'Raw_Data'!B2816</f>
        <v>Customer 6</v>
      </c>
      <c r="C2816" t="str">
        <f>'Raw_Data'!C2816</f>
        <v>Embedded</v>
      </c>
      <c r="D2816">
        <f>'Raw_Data'!D2816</f>
        <v>2197</v>
      </c>
      <c r="E2816">
        <f>'Raw_Data'!E2816</f>
        <v>532</v>
      </c>
      <c r="F2816">
        <f>'Raw_Data'!F2816</f>
        <v>45409.249999988424</v>
      </c>
      <c r="G2816" t="str">
        <f t="shared" si="645"/>
        <v>Customer 6</v>
      </c>
      <c r="H2816" t="str">
        <f t="shared" si="646"/>
        <v>EMBEDDED</v>
      </c>
      <c r="I2816" t="str">
        <f t="shared" si="647"/>
        <v>Changed</v>
      </c>
      <c r="J2816">
        <f t="shared" si="648"/>
        <v>2197</v>
      </c>
      <c r="K2816">
        <f t="shared" si="649"/>
        <v>532</v>
      </c>
      <c r="L2816" s="8">
        <f t="shared" si="650"/>
        <v>45409</v>
      </c>
      <c r="M2816" t="str">
        <f t="shared" ca="1" si="651"/>
        <v>OK</v>
      </c>
      <c r="P2816">
        <f t="shared" si="652"/>
        <v>2815</v>
      </c>
      <c r="Q2816" t="str">
        <f t="shared" si="653"/>
        <v>Customer 6</v>
      </c>
      <c r="R2816" t="str">
        <f t="shared" si="654"/>
        <v>EMBEDDED</v>
      </c>
      <c r="S2816">
        <f t="shared" si="655"/>
        <v>2197</v>
      </c>
      <c r="T2816">
        <f t="shared" si="656"/>
        <v>532</v>
      </c>
      <c r="U2816" s="8">
        <f t="shared" si="657"/>
        <v>45409</v>
      </c>
      <c r="V2816" t="str" cm="1">
        <f t="array" ref="V2816">_xlfn.IFS(S2816 = "", "", S2816 &lt; 500, "Low", S2816 &lt; 1200, "Medium", TRUE, "High")</f>
        <v>High</v>
      </c>
      <c r="W2816" t="str">
        <f t="shared" si="658"/>
        <v>2024-04</v>
      </c>
      <c r="X2816">
        <f t="shared" si="659"/>
        <v>2024</v>
      </c>
    </row>
    <row r="2817" spans="1:24" x14ac:dyDescent="0.3">
      <c r="A2817">
        <f>'Raw_Data'!A2817</f>
        <v>2816</v>
      </c>
      <c r="B2817" t="str">
        <f>'Raw_Data'!B2817</f>
        <v>Customer 12</v>
      </c>
      <c r="C2817" t="str">
        <f>'Raw_Data'!C2817</f>
        <v>Mobile</v>
      </c>
      <c r="D2817">
        <f>'Raw_Data'!D2817</f>
        <v>1089</v>
      </c>
      <c r="E2817">
        <f>'Raw_Data'!E2817</f>
        <v>1868</v>
      </c>
      <c r="F2817">
        <f>'Raw_Data'!F2817</f>
        <v>45409.291666655095</v>
      </c>
      <c r="G2817" t="str">
        <f t="shared" si="645"/>
        <v>Customer 12</v>
      </c>
      <c r="H2817" t="str">
        <f t="shared" si="646"/>
        <v>MOBILE</v>
      </c>
      <c r="I2817" t="str">
        <f t="shared" si="647"/>
        <v>Changed</v>
      </c>
      <c r="J2817">
        <f t="shared" si="648"/>
        <v>1089</v>
      </c>
      <c r="K2817">
        <f t="shared" si="649"/>
        <v>1868</v>
      </c>
      <c r="L2817" s="8">
        <f t="shared" si="650"/>
        <v>45409</v>
      </c>
      <c r="M2817" t="str">
        <f t="shared" ca="1" si="651"/>
        <v>OK</v>
      </c>
      <c r="P2817">
        <f t="shared" si="652"/>
        <v>2816</v>
      </c>
      <c r="Q2817" t="str">
        <f t="shared" si="653"/>
        <v>Customer 12</v>
      </c>
      <c r="R2817" t="str">
        <f t="shared" si="654"/>
        <v>MOBILE</v>
      </c>
      <c r="S2817">
        <f t="shared" si="655"/>
        <v>1089</v>
      </c>
      <c r="T2817">
        <f t="shared" si="656"/>
        <v>1868</v>
      </c>
      <c r="U2817" s="8">
        <f t="shared" si="657"/>
        <v>45409</v>
      </c>
      <c r="V2817" t="str" cm="1">
        <f t="array" ref="V2817">_xlfn.IFS(S2817 = "", "", S2817 &lt; 500, "Low", S2817 &lt; 1200, "Medium", TRUE, "High")</f>
        <v>Medium</v>
      </c>
      <c r="W2817" t="str">
        <f t="shared" si="658"/>
        <v>2024-04</v>
      </c>
      <c r="X2817">
        <f t="shared" si="659"/>
        <v>2024</v>
      </c>
    </row>
    <row r="2818" spans="1:24" x14ac:dyDescent="0.3">
      <c r="A2818">
        <f>'Raw_Data'!A2818</f>
        <v>2817</v>
      </c>
      <c r="B2818" t="str">
        <f>'Raw_Data'!B2818</f>
        <v>Customer 15</v>
      </c>
      <c r="C2818" t="str">
        <f>'Raw_Data'!C2818</f>
        <v>Mobile</v>
      </c>
      <c r="D2818">
        <f>'Raw_Data'!D2818</f>
        <v>2424</v>
      </c>
      <c r="E2818">
        <f>'Raw_Data'!E2818</f>
        <v>3042</v>
      </c>
      <c r="F2818">
        <f>'Raw_Data'!F2818</f>
        <v>45409.33333332176</v>
      </c>
      <c r="G2818" t="str">
        <f t="shared" si="645"/>
        <v>Customer 15</v>
      </c>
      <c r="H2818" t="str">
        <f t="shared" si="646"/>
        <v>MOBILE</v>
      </c>
      <c r="I2818" t="str">
        <f t="shared" si="647"/>
        <v>Changed</v>
      </c>
      <c r="J2818">
        <f t="shared" si="648"/>
        <v>2424</v>
      </c>
      <c r="K2818">
        <f t="shared" si="649"/>
        <v>3042</v>
      </c>
      <c r="L2818" s="8">
        <f t="shared" si="650"/>
        <v>45409</v>
      </c>
      <c r="M2818" t="str">
        <f t="shared" ca="1" si="651"/>
        <v>OK</v>
      </c>
      <c r="P2818">
        <f t="shared" si="652"/>
        <v>2817</v>
      </c>
      <c r="Q2818" t="str">
        <f t="shared" si="653"/>
        <v>Customer 15</v>
      </c>
      <c r="R2818" t="str">
        <f t="shared" si="654"/>
        <v>MOBILE</v>
      </c>
      <c r="S2818">
        <f t="shared" si="655"/>
        <v>2424</v>
      </c>
      <c r="T2818">
        <f t="shared" si="656"/>
        <v>3042</v>
      </c>
      <c r="U2818" s="8">
        <f t="shared" si="657"/>
        <v>45409</v>
      </c>
      <c r="V2818" t="str" cm="1">
        <f t="array" ref="V2818">_xlfn.IFS(S2818 = "", "", S2818 &lt; 500, "Low", S2818 &lt; 1200, "Medium", TRUE, "High")</f>
        <v>High</v>
      </c>
      <c r="W2818" t="str">
        <f t="shared" si="658"/>
        <v>2024-04</v>
      </c>
      <c r="X2818">
        <f t="shared" si="659"/>
        <v>2024</v>
      </c>
    </row>
    <row r="2819" spans="1:24" x14ac:dyDescent="0.3">
      <c r="A2819">
        <f>'Raw_Data'!A2819</f>
        <v>2818</v>
      </c>
      <c r="B2819" t="str">
        <f>'Raw_Data'!B2819</f>
        <v>Customer 7</v>
      </c>
      <c r="C2819" t="str">
        <f>'Raw_Data'!C2819</f>
        <v>Mobile</v>
      </c>
      <c r="D2819">
        <f>'Raw_Data'!D2819</f>
        <v>786</v>
      </c>
      <c r="E2819">
        <f>'Raw_Data'!E2819</f>
        <v>1880</v>
      </c>
      <c r="F2819">
        <f>'Raw_Data'!F2819</f>
        <v>45409.374999988424</v>
      </c>
      <c r="G2819" t="str">
        <f t="shared" ref="G2819:G2882" si="660">PROPER(CLEAN(TRIM(B2819)))</f>
        <v>Customer 7</v>
      </c>
      <c r="H2819" t="str">
        <f t="shared" ref="H2819:H2882" si="661">UPPER(CLEAN(TRIM(C2819)))</f>
        <v>MOBILE</v>
      </c>
      <c r="I2819" t="str">
        <f t="shared" ref="I2819:I2882" si="662">IF(OR(NOT(EXACT(B2819,G2819)), NOT(EXACT(C2819,H2819))), "Changed", "")</f>
        <v>Changed</v>
      </c>
      <c r="J2819">
        <f t="shared" ref="J2819:J2882" si="663">IFERROR(VALUE(TRIM(D2819)), "")</f>
        <v>786</v>
      </c>
      <c r="K2819">
        <f t="shared" ref="K2819:K2882" si="664">IFERROR(VALUE(TRIM(E2819)), "")</f>
        <v>1880</v>
      </c>
      <c r="L2819" s="8">
        <f t="shared" ref="L2819:L2882" si="665">IF(F2819="","",INT(F2819))</f>
        <v>45409</v>
      </c>
      <c r="M2819" t="str">
        <f t="shared" ref="M2819:M2882" ca="1" si="666">IF(AND(L2819&gt;=DATE(2000,1,1), L2819&lt;=TODAY()+365), "OK", "OutOfRange")</f>
        <v>OK</v>
      </c>
      <c r="P2819">
        <f t="shared" ref="P2819:P2882" si="667">IF(A2819="","",A2819)</f>
        <v>2818</v>
      </c>
      <c r="Q2819" t="str">
        <f t="shared" ref="Q2819:Q2882" si="668">IF(G2819="","",G2819)</f>
        <v>Customer 7</v>
      </c>
      <c r="R2819" t="str">
        <f t="shared" ref="R2819:R2882" si="669">IF(H2819="","",H2819)</f>
        <v>MOBILE</v>
      </c>
      <c r="S2819">
        <f t="shared" ref="S2819:S2882" si="670">IF(J2819="","",J2819)</f>
        <v>786</v>
      </c>
      <c r="T2819">
        <f t="shared" ref="T2819:T2882" si="671">IF(K2819="","",K2819)</f>
        <v>1880</v>
      </c>
      <c r="U2819" s="8">
        <f t="shared" ref="U2819:U2882" si="672">IF(L2819="","",L2819)</f>
        <v>45409</v>
      </c>
      <c r="V2819" t="str" cm="1">
        <f t="array" ref="V2819">_xlfn.IFS(S2819 = "", "", S2819 &lt; 500, "Low", S2819 &lt; 1200, "Medium", TRUE, "High")</f>
        <v>Medium</v>
      </c>
      <c r="W2819" t="str">
        <f t="shared" ref="W2819:W2882" si="673">TEXT(U2819, "yyyy-mm")</f>
        <v>2024-04</v>
      </c>
      <c r="X2819">
        <f t="shared" ref="X2819:X2882" si="674">YEAR(U2819)</f>
        <v>2024</v>
      </c>
    </row>
    <row r="2820" spans="1:24" x14ac:dyDescent="0.3">
      <c r="A2820">
        <f>'Raw_Data'!A2820</f>
        <v>2819</v>
      </c>
      <c r="B2820" t="str">
        <f>'Raw_Data'!B2820</f>
        <v>Customer 7</v>
      </c>
      <c r="C2820" t="str">
        <f>'Raw_Data'!C2820</f>
        <v>Mobile</v>
      </c>
      <c r="D2820">
        <f>'Raw_Data'!D2820</f>
        <v>3809</v>
      </c>
      <c r="E2820">
        <f>'Raw_Data'!E2820</f>
        <v>2181</v>
      </c>
      <c r="F2820">
        <f>'Raw_Data'!F2820</f>
        <v>45409.416666655095</v>
      </c>
      <c r="G2820" t="str">
        <f t="shared" si="660"/>
        <v>Customer 7</v>
      </c>
      <c r="H2820" t="str">
        <f t="shared" si="661"/>
        <v>MOBILE</v>
      </c>
      <c r="I2820" t="str">
        <f t="shared" si="662"/>
        <v>Changed</v>
      </c>
      <c r="J2820">
        <f t="shared" si="663"/>
        <v>3809</v>
      </c>
      <c r="K2820">
        <f t="shared" si="664"/>
        <v>2181</v>
      </c>
      <c r="L2820" s="8">
        <f t="shared" si="665"/>
        <v>45409</v>
      </c>
      <c r="M2820" t="str">
        <f t="shared" ca="1" si="666"/>
        <v>OK</v>
      </c>
      <c r="P2820">
        <f t="shared" si="667"/>
        <v>2819</v>
      </c>
      <c r="Q2820" t="str">
        <f t="shared" si="668"/>
        <v>Customer 7</v>
      </c>
      <c r="R2820" t="str">
        <f t="shared" si="669"/>
        <v>MOBILE</v>
      </c>
      <c r="S2820">
        <f t="shared" si="670"/>
        <v>3809</v>
      </c>
      <c r="T2820">
        <f t="shared" si="671"/>
        <v>2181</v>
      </c>
      <c r="U2820" s="8">
        <f t="shared" si="672"/>
        <v>45409</v>
      </c>
      <c r="V2820" t="str" cm="1">
        <f t="array" ref="V2820">_xlfn.IFS(S2820 = "", "", S2820 &lt; 500, "Low", S2820 &lt; 1200, "Medium", TRUE, "High")</f>
        <v>High</v>
      </c>
      <c r="W2820" t="str">
        <f t="shared" si="673"/>
        <v>2024-04</v>
      </c>
      <c r="X2820">
        <f t="shared" si="674"/>
        <v>2024</v>
      </c>
    </row>
    <row r="2821" spans="1:24" x14ac:dyDescent="0.3">
      <c r="A2821">
        <f>'Raw_Data'!A2821</f>
        <v>2820</v>
      </c>
      <c r="B2821" t="str">
        <f>'Raw_Data'!B2821</f>
        <v>Customer 15</v>
      </c>
      <c r="C2821" t="str">
        <f>'Raw_Data'!C2821</f>
        <v>Embedded</v>
      </c>
      <c r="D2821">
        <f>'Raw_Data'!D2821</f>
        <v>900</v>
      </c>
      <c r="E2821">
        <f>'Raw_Data'!E2821</f>
        <v>1674</v>
      </c>
      <c r="F2821">
        <f>'Raw_Data'!F2821</f>
        <v>45409.45833332176</v>
      </c>
      <c r="G2821" t="str">
        <f t="shared" si="660"/>
        <v>Customer 15</v>
      </c>
      <c r="H2821" t="str">
        <f t="shared" si="661"/>
        <v>EMBEDDED</v>
      </c>
      <c r="I2821" t="str">
        <f t="shared" si="662"/>
        <v>Changed</v>
      </c>
      <c r="J2821">
        <f t="shared" si="663"/>
        <v>900</v>
      </c>
      <c r="K2821">
        <f t="shared" si="664"/>
        <v>1674</v>
      </c>
      <c r="L2821" s="8">
        <f t="shared" si="665"/>
        <v>45409</v>
      </c>
      <c r="M2821" t="str">
        <f t="shared" ca="1" si="666"/>
        <v>OK</v>
      </c>
      <c r="P2821">
        <f t="shared" si="667"/>
        <v>2820</v>
      </c>
      <c r="Q2821" t="str">
        <f t="shared" si="668"/>
        <v>Customer 15</v>
      </c>
      <c r="R2821" t="str">
        <f t="shared" si="669"/>
        <v>EMBEDDED</v>
      </c>
      <c r="S2821">
        <f t="shared" si="670"/>
        <v>900</v>
      </c>
      <c r="T2821">
        <f t="shared" si="671"/>
        <v>1674</v>
      </c>
      <c r="U2821" s="8">
        <f t="shared" si="672"/>
        <v>45409</v>
      </c>
      <c r="V2821" t="str" cm="1">
        <f t="array" ref="V2821">_xlfn.IFS(S2821 = "", "", S2821 &lt; 500, "Low", S2821 &lt; 1200, "Medium", TRUE, "High")</f>
        <v>Medium</v>
      </c>
      <c r="W2821" t="str">
        <f t="shared" si="673"/>
        <v>2024-04</v>
      </c>
      <c r="X2821">
        <f t="shared" si="674"/>
        <v>2024</v>
      </c>
    </row>
    <row r="2822" spans="1:24" x14ac:dyDescent="0.3">
      <c r="A2822">
        <f>'Raw_Data'!A2822</f>
        <v>2821</v>
      </c>
      <c r="B2822" t="str">
        <f>'Raw_Data'!B2822</f>
        <v>Customer 12</v>
      </c>
      <c r="C2822" t="str">
        <f>'Raw_Data'!C2822</f>
        <v>Workstation</v>
      </c>
      <c r="D2822">
        <f>'Raw_Data'!D2822</f>
        <v>2221</v>
      </c>
      <c r="E2822">
        <f>'Raw_Data'!E2822</f>
        <v>2990</v>
      </c>
      <c r="F2822">
        <f>'Raw_Data'!F2822</f>
        <v>45409.499999988424</v>
      </c>
      <c r="G2822" t="str">
        <f t="shared" si="660"/>
        <v>Customer 12</v>
      </c>
      <c r="H2822" t="str">
        <f t="shared" si="661"/>
        <v>WORKSTATION</v>
      </c>
      <c r="I2822" t="str">
        <f t="shared" si="662"/>
        <v>Changed</v>
      </c>
      <c r="J2822">
        <f t="shared" si="663"/>
        <v>2221</v>
      </c>
      <c r="K2822">
        <f t="shared" si="664"/>
        <v>2990</v>
      </c>
      <c r="L2822" s="8">
        <f t="shared" si="665"/>
        <v>45409</v>
      </c>
      <c r="M2822" t="str">
        <f t="shared" ca="1" si="666"/>
        <v>OK</v>
      </c>
      <c r="P2822">
        <f t="shared" si="667"/>
        <v>2821</v>
      </c>
      <c r="Q2822" t="str">
        <f t="shared" si="668"/>
        <v>Customer 12</v>
      </c>
      <c r="R2822" t="str">
        <f t="shared" si="669"/>
        <v>WORKSTATION</v>
      </c>
      <c r="S2822">
        <f t="shared" si="670"/>
        <v>2221</v>
      </c>
      <c r="T2822">
        <f t="shared" si="671"/>
        <v>2990</v>
      </c>
      <c r="U2822" s="8">
        <f t="shared" si="672"/>
        <v>45409</v>
      </c>
      <c r="V2822" t="str" cm="1">
        <f t="array" ref="V2822">_xlfn.IFS(S2822 = "", "", S2822 &lt; 500, "Low", S2822 &lt; 1200, "Medium", TRUE, "High")</f>
        <v>High</v>
      </c>
      <c r="W2822" t="str">
        <f t="shared" si="673"/>
        <v>2024-04</v>
      </c>
      <c r="X2822">
        <f t="shared" si="674"/>
        <v>2024</v>
      </c>
    </row>
    <row r="2823" spans="1:24" x14ac:dyDescent="0.3">
      <c r="A2823">
        <f>'Raw_Data'!A2823</f>
        <v>2822</v>
      </c>
      <c r="B2823" t="str">
        <f>'Raw_Data'!B2823</f>
        <v>Customer 6</v>
      </c>
      <c r="C2823" t="str">
        <f>'Raw_Data'!C2823</f>
        <v>Desktop</v>
      </c>
      <c r="D2823">
        <f>'Raw_Data'!D2823</f>
        <v>194</v>
      </c>
      <c r="E2823">
        <f>'Raw_Data'!E2823</f>
        <v>977</v>
      </c>
      <c r="F2823">
        <f>'Raw_Data'!F2823</f>
        <v>45409.541666655095</v>
      </c>
      <c r="G2823" t="str">
        <f t="shared" si="660"/>
        <v>Customer 6</v>
      </c>
      <c r="H2823" t="str">
        <f t="shared" si="661"/>
        <v>DESKTOP</v>
      </c>
      <c r="I2823" t="str">
        <f t="shared" si="662"/>
        <v>Changed</v>
      </c>
      <c r="J2823">
        <f t="shared" si="663"/>
        <v>194</v>
      </c>
      <c r="K2823">
        <f t="shared" si="664"/>
        <v>977</v>
      </c>
      <c r="L2823" s="8">
        <f t="shared" si="665"/>
        <v>45409</v>
      </c>
      <c r="M2823" t="str">
        <f t="shared" ca="1" si="666"/>
        <v>OK</v>
      </c>
      <c r="P2823">
        <f t="shared" si="667"/>
        <v>2822</v>
      </c>
      <c r="Q2823" t="str">
        <f t="shared" si="668"/>
        <v>Customer 6</v>
      </c>
      <c r="R2823" t="str">
        <f t="shared" si="669"/>
        <v>DESKTOP</v>
      </c>
      <c r="S2823">
        <f t="shared" si="670"/>
        <v>194</v>
      </c>
      <c r="T2823">
        <f t="shared" si="671"/>
        <v>977</v>
      </c>
      <c r="U2823" s="8">
        <f t="shared" si="672"/>
        <v>45409</v>
      </c>
      <c r="V2823" t="str" cm="1">
        <f t="array" ref="V2823">_xlfn.IFS(S2823 = "", "", S2823 &lt; 500, "Low", S2823 &lt; 1200, "Medium", TRUE, "High")</f>
        <v>Low</v>
      </c>
      <c r="W2823" t="str">
        <f t="shared" si="673"/>
        <v>2024-04</v>
      </c>
      <c r="X2823">
        <f t="shared" si="674"/>
        <v>2024</v>
      </c>
    </row>
    <row r="2824" spans="1:24" x14ac:dyDescent="0.3">
      <c r="A2824">
        <f>'Raw_Data'!A2824</f>
        <v>2823</v>
      </c>
      <c r="B2824" t="str">
        <f>'Raw_Data'!B2824</f>
        <v>Customer 12</v>
      </c>
      <c r="C2824" t="str">
        <f>'Raw_Data'!C2824</f>
        <v>Workstation</v>
      </c>
      <c r="D2824">
        <f>'Raw_Data'!D2824</f>
        <v>650</v>
      </c>
      <c r="E2824">
        <f>'Raw_Data'!E2824</f>
        <v>3912</v>
      </c>
      <c r="F2824">
        <f>'Raw_Data'!F2824</f>
        <v>45409.58333332176</v>
      </c>
      <c r="G2824" t="str">
        <f t="shared" si="660"/>
        <v>Customer 12</v>
      </c>
      <c r="H2824" t="str">
        <f t="shared" si="661"/>
        <v>WORKSTATION</v>
      </c>
      <c r="I2824" t="str">
        <f t="shared" si="662"/>
        <v>Changed</v>
      </c>
      <c r="J2824">
        <f t="shared" si="663"/>
        <v>650</v>
      </c>
      <c r="K2824">
        <f t="shared" si="664"/>
        <v>3912</v>
      </c>
      <c r="L2824" s="8">
        <f t="shared" si="665"/>
        <v>45409</v>
      </c>
      <c r="M2824" t="str">
        <f t="shared" ca="1" si="666"/>
        <v>OK</v>
      </c>
      <c r="P2824">
        <f t="shared" si="667"/>
        <v>2823</v>
      </c>
      <c r="Q2824" t="str">
        <f t="shared" si="668"/>
        <v>Customer 12</v>
      </c>
      <c r="R2824" t="str">
        <f t="shared" si="669"/>
        <v>WORKSTATION</v>
      </c>
      <c r="S2824">
        <f t="shared" si="670"/>
        <v>650</v>
      </c>
      <c r="T2824">
        <f t="shared" si="671"/>
        <v>3912</v>
      </c>
      <c r="U2824" s="8">
        <f t="shared" si="672"/>
        <v>45409</v>
      </c>
      <c r="V2824" t="str" cm="1">
        <f t="array" ref="V2824">_xlfn.IFS(S2824 = "", "", S2824 &lt; 500, "Low", S2824 &lt; 1200, "Medium", TRUE, "High")</f>
        <v>Medium</v>
      </c>
      <c r="W2824" t="str">
        <f t="shared" si="673"/>
        <v>2024-04</v>
      </c>
      <c r="X2824">
        <f t="shared" si="674"/>
        <v>2024</v>
      </c>
    </row>
    <row r="2825" spans="1:24" x14ac:dyDescent="0.3">
      <c r="A2825">
        <f>'Raw_Data'!A2825</f>
        <v>2824</v>
      </c>
      <c r="B2825" t="str">
        <f>'Raw_Data'!B2825</f>
        <v>Customer 11</v>
      </c>
      <c r="C2825" t="str">
        <f>'Raw_Data'!C2825</f>
        <v>Mobile</v>
      </c>
      <c r="D2825">
        <f>'Raw_Data'!D2825</f>
        <v>1971</v>
      </c>
      <c r="E2825">
        <f>'Raw_Data'!E2825</f>
        <v>3175</v>
      </c>
      <c r="F2825">
        <f>'Raw_Data'!F2825</f>
        <v>45409.624999988424</v>
      </c>
      <c r="G2825" t="str">
        <f t="shared" si="660"/>
        <v>Customer 11</v>
      </c>
      <c r="H2825" t="str">
        <f t="shared" si="661"/>
        <v>MOBILE</v>
      </c>
      <c r="I2825" t="str">
        <f t="shared" si="662"/>
        <v>Changed</v>
      </c>
      <c r="J2825">
        <f t="shared" si="663"/>
        <v>1971</v>
      </c>
      <c r="K2825">
        <f t="shared" si="664"/>
        <v>3175</v>
      </c>
      <c r="L2825" s="8">
        <f t="shared" si="665"/>
        <v>45409</v>
      </c>
      <c r="M2825" t="str">
        <f t="shared" ca="1" si="666"/>
        <v>OK</v>
      </c>
      <c r="P2825">
        <f t="shared" si="667"/>
        <v>2824</v>
      </c>
      <c r="Q2825" t="str">
        <f t="shared" si="668"/>
        <v>Customer 11</v>
      </c>
      <c r="R2825" t="str">
        <f t="shared" si="669"/>
        <v>MOBILE</v>
      </c>
      <c r="S2825">
        <f t="shared" si="670"/>
        <v>1971</v>
      </c>
      <c r="T2825">
        <f t="shared" si="671"/>
        <v>3175</v>
      </c>
      <c r="U2825" s="8">
        <f t="shared" si="672"/>
        <v>45409</v>
      </c>
      <c r="V2825" t="str" cm="1">
        <f t="array" ref="V2825">_xlfn.IFS(S2825 = "", "", S2825 &lt; 500, "Low", S2825 &lt; 1200, "Medium", TRUE, "High")</f>
        <v>High</v>
      </c>
      <c r="W2825" t="str">
        <f t="shared" si="673"/>
        <v>2024-04</v>
      </c>
      <c r="X2825">
        <f t="shared" si="674"/>
        <v>2024</v>
      </c>
    </row>
    <row r="2826" spans="1:24" x14ac:dyDescent="0.3">
      <c r="A2826">
        <f>'Raw_Data'!A2826</f>
        <v>2825</v>
      </c>
      <c r="B2826" t="str">
        <f>'Raw_Data'!B2826</f>
        <v>Customer 4</v>
      </c>
      <c r="C2826" t="str">
        <f>'Raw_Data'!C2826</f>
        <v>Embedded</v>
      </c>
      <c r="D2826">
        <f>'Raw_Data'!D2826</f>
        <v>951</v>
      </c>
      <c r="E2826">
        <f>'Raw_Data'!E2826</f>
        <v>1550</v>
      </c>
      <c r="F2826">
        <f>'Raw_Data'!F2826</f>
        <v>45409.666666655095</v>
      </c>
      <c r="G2826" t="str">
        <f t="shared" si="660"/>
        <v>Customer 4</v>
      </c>
      <c r="H2826" t="str">
        <f t="shared" si="661"/>
        <v>EMBEDDED</v>
      </c>
      <c r="I2826" t="str">
        <f t="shared" si="662"/>
        <v>Changed</v>
      </c>
      <c r="J2826">
        <f t="shared" si="663"/>
        <v>951</v>
      </c>
      <c r="K2826">
        <f t="shared" si="664"/>
        <v>1550</v>
      </c>
      <c r="L2826" s="8">
        <f t="shared" si="665"/>
        <v>45409</v>
      </c>
      <c r="M2826" t="str">
        <f t="shared" ca="1" si="666"/>
        <v>OK</v>
      </c>
      <c r="P2826">
        <f t="shared" si="667"/>
        <v>2825</v>
      </c>
      <c r="Q2826" t="str">
        <f t="shared" si="668"/>
        <v>Customer 4</v>
      </c>
      <c r="R2826" t="str">
        <f t="shared" si="669"/>
        <v>EMBEDDED</v>
      </c>
      <c r="S2826">
        <f t="shared" si="670"/>
        <v>951</v>
      </c>
      <c r="T2826">
        <f t="shared" si="671"/>
        <v>1550</v>
      </c>
      <c r="U2826" s="8">
        <f t="shared" si="672"/>
        <v>45409</v>
      </c>
      <c r="V2826" t="str" cm="1">
        <f t="array" ref="V2826">_xlfn.IFS(S2826 = "", "", S2826 &lt; 500, "Low", S2826 &lt; 1200, "Medium", TRUE, "High")</f>
        <v>Medium</v>
      </c>
      <c r="W2826" t="str">
        <f t="shared" si="673"/>
        <v>2024-04</v>
      </c>
      <c r="X2826">
        <f t="shared" si="674"/>
        <v>2024</v>
      </c>
    </row>
    <row r="2827" spans="1:24" x14ac:dyDescent="0.3">
      <c r="A2827">
        <f>'Raw_Data'!A2827</f>
        <v>2826</v>
      </c>
      <c r="B2827" t="str">
        <f>'Raw_Data'!B2827</f>
        <v>Customer 2</v>
      </c>
      <c r="C2827" t="str">
        <f>'Raw_Data'!C2827</f>
        <v>Mobile</v>
      </c>
      <c r="D2827">
        <f>'Raw_Data'!D2827</f>
        <v>3056</v>
      </c>
      <c r="E2827">
        <f>'Raw_Data'!E2827</f>
        <v>4097</v>
      </c>
      <c r="F2827">
        <f>'Raw_Data'!F2827</f>
        <v>45409.70833332176</v>
      </c>
      <c r="G2827" t="str">
        <f t="shared" si="660"/>
        <v>Customer 2</v>
      </c>
      <c r="H2827" t="str">
        <f t="shared" si="661"/>
        <v>MOBILE</v>
      </c>
      <c r="I2827" t="str">
        <f t="shared" si="662"/>
        <v>Changed</v>
      </c>
      <c r="J2827">
        <f t="shared" si="663"/>
        <v>3056</v>
      </c>
      <c r="K2827">
        <f t="shared" si="664"/>
        <v>4097</v>
      </c>
      <c r="L2827" s="8">
        <f t="shared" si="665"/>
        <v>45409</v>
      </c>
      <c r="M2827" t="str">
        <f t="shared" ca="1" si="666"/>
        <v>OK</v>
      </c>
      <c r="P2827">
        <f t="shared" si="667"/>
        <v>2826</v>
      </c>
      <c r="Q2827" t="str">
        <f t="shared" si="668"/>
        <v>Customer 2</v>
      </c>
      <c r="R2827" t="str">
        <f t="shared" si="669"/>
        <v>MOBILE</v>
      </c>
      <c r="S2827">
        <f t="shared" si="670"/>
        <v>3056</v>
      </c>
      <c r="T2827">
        <f t="shared" si="671"/>
        <v>4097</v>
      </c>
      <c r="U2827" s="8">
        <f t="shared" si="672"/>
        <v>45409</v>
      </c>
      <c r="V2827" t="str" cm="1">
        <f t="array" ref="V2827">_xlfn.IFS(S2827 = "", "", S2827 &lt; 500, "Low", S2827 &lt; 1200, "Medium", TRUE, "High")</f>
        <v>High</v>
      </c>
      <c r="W2827" t="str">
        <f t="shared" si="673"/>
        <v>2024-04</v>
      </c>
      <c r="X2827">
        <f t="shared" si="674"/>
        <v>2024</v>
      </c>
    </row>
    <row r="2828" spans="1:24" x14ac:dyDescent="0.3">
      <c r="A2828">
        <f>'Raw_Data'!A2828</f>
        <v>2827</v>
      </c>
      <c r="B2828" t="str">
        <f>'Raw_Data'!B2828</f>
        <v>Customer 2</v>
      </c>
      <c r="C2828" t="str">
        <f>'Raw_Data'!C2828</f>
        <v>Workstation</v>
      </c>
      <c r="D2828">
        <f>'Raw_Data'!D2828</f>
        <v>2970</v>
      </c>
      <c r="E2828">
        <f>'Raw_Data'!E2828</f>
        <v>1487</v>
      </c>
      <c r="F2828">
        <f>'Raw_Data'!F2828</f>
        <v>45409.749999988424</v>
      </c>
      <c r="G2828" t="str">
        <f t="shared" si="660"/>
        <v>Customer 2</v>
      </c>
      <c r="H2828" t="str">
        <f t="shared" si="661"/>
        <v>WORKSTATION</v>
      </c>
      <c r="I2828" t="str">
        <f t="shared" si="662"/>
        <v>Changed</v>
      </c>
      <c r="J2828">
        <f t="shared" si="663"/>
        <v>2970</v>
      </c>
      <c r="K2828">
        <f t="shared" si="664"/>
        <v>1487</v>
      </c>
      <c r="L2828" s="8">
        <f t="shared" si="665"/>
        <v>45409</v>
      </c>
      <c r="M2828" t="str">
        <f t="shared" ca="1" si="666"/>
        <v>OK</v>
      </c>
      <c r="P2828">
        <f t="shared" si="667"/>
        <v>2827</v>
      </c>
      <c r="Q2828" t="str">
        <f t="shared" si="668"/>
        <v>Customer 2</v>
      </c>
      <c r="R2828" t="str">
        <f t="shared" si="669"/>
        <v>WORKSTATION</v>
      </c>
      <c r="S2828">
        <f t="shared" si="670"/>
        <v>2970</v>
      </c>
      <c r="T2828">
        <f t="shared" si="671"/>
        <v>1487</v>
      </c>
      <c r="U2828" s="8">
        <f t="shared" si="672"/>
        <v>45409</v>
      </c>
      <c r="V2828" t="str" cm="1">
        <f t="array" ref="V2828">_xlfn.IFS(S2828 = "", "", S2828 &lt; 500, "Low", S2828 &lt; 1200, "Medium", TRUE, "High")</f>
        <v>High</v>
      </c>
      <c r="W2828" t="str">
        <f t="shared" si="673"/>
        <v>2024-04</v>
      </c>
      <c r="X2828">
        <f t="shared" si="674"/>
        <v>2024</v>
      </c>
    </row>
    <row r="2829" spans="1:24" x14ac:dyDescent="0.3">
      <c r="A2829">
        <f>'Raw_Data'!A2829</f>
        <v>2828</v>
      </c>
      <c r="B2829" t="str">
        <f>'Raw_Data'!B2829</f>
        <v>Customer 12</v>
      </c>
      <c r="C2829" t="str">
        <f>'Raw_Data'!C2829</f>
        <v>Embedded</v>
      </c>
      <c r="D2829">
        <f>'Raw_Data'!D2829</f>
        <v>3829</v>
      </c>
      <c r="E2829">
        <f>'Raw_Data'!E2829</f>
        <v>2905</v>
      </c>
      <c r="F2829">
        <f>'Raw_Data'!F2829</f>
        <v>45409.791666655095</v>
      </c>
      <c r="G2829" t="str">
        <f t="shared" si="660"/>
        <v>Customer 12</v>
      </c>
      <c r="H2829" t="str">
        <f t="shared" si="661"/>
        <v>EMBEDDED</v>
      </c>
      <c r="I2829" t="str">
        <f t="shared" si="662"/>
        <v>Changed</v>
      </c>
      <c r="J2829">
        <f t="shared" si="663"/>
        <v>3829</v>
      </c>
      <c r="K2829">
        <f t="shared" si="664"/>
        <v>2905</v>
      </c>
      <c r="L2829" s="8">
        <f t="shared" si="665"/>
        <v>45409</v>
      </c>
      <c r="M2829" t="str">
        <f t="shared" ca="1" si="666"/>
        <v>OK</v>
      </c>
      <c r="P2829">
        <f t="shared" si="667"/>
        <v>2828</v>
      </c>
      <c r="Q2829" t="str">
        <f t="shared" si="668"/>
        <v>Customer 12</v>
      </c>
      <c r="R2829" t="str">
        <f t="shared" si="669"/>
        <v>EMBEDDED</v>
      </c>
      <c r="S2829">
        <f t="shared" si="670"/>
        <v>3829</v>
      </c>
      <c r="T2829">
        <f t="shared" si="671"/>
        <v>2905</v>
      </c>
      <c r="U2829" s="8">
        <f t="shared" si="672"/>
        <v>45409</v>
      </c>
      <c r="V2829" t="str" cm="1">
        <f t="array" ref="V2829">_xlfn.IFS(S2829 = "", "", S2829 &lt; 500, "Low", S2829 &lt; 1200, "Medium", TRUE, "High")</f>
        <v>High</v>
      </c>
      <c r="W2829" t="str">
        <f t="shared" si="673"/>
        <v>2024-04</v>
      </c>
      <c r="X2829">
        <f t="shared" si="674"/>
        <v>2024</v>
      </c>
    </row>
    <row r="2830" spans="1:24" x14ac:dyDescent="0.3">
      <c r="A2830">
        <f>'Raw_Data'!A2830</f>
        <v>2829</v>
      </c>
      <c r="B2830" t="str">
        <f>'Raw_Data'!B2830</f>
        <v>Customer 8</v>
      </c>
      <c r="C2830" t="str">
        <f>'Raw_Data'!C2830</f>
        <v>Mobile</v>
      </c>
      <c r="D2830">
        <f>'Raw_Data'!D2830</f>
        <v>2306</v>
      </c>
      <c r="E2830">
        <f>'Raw_Data'!E2830</f>
        <v>329</v>
      </c>
      <c r="F2830">
        <f>'Raw_Data'!F2830</f>
        <v>45409.83333332176</v>
      </c>
      <c r="G2830" t="str">
        <f t="shared" si="660"/>
        <v>Customer 8</v>
      </c>
      <c r="H2830" t="str">
        <f t="shared" si="661"/>
        <v>MOBILE</v>
      </c>
      <c r="I2830" t="str">
        <f t="shared" si="662"/>
        <v>Changed</v>
      </c>
      <c r="J2830">
        <f t="shared" si="663"/>
        <v>2306</v>
      </c>
      <c r="K2830">
        <f t="shared" si="664"/>
        <v>329</v>
      </c>
      <c r="L2830" s="8">
        <f t="shared" si="665"/>
        <v>45409</v>
      </c>
      <c r="M2830" t="str">
        <f t="shared" ca="1" si="666"/>
        <v>OK</v>
      </c>
      <c r="P2830">
        <f t="shared" si="667"/>
        <v>2829</v>
      </c>
      <c r="Q2830" t="str">
        <f t="shared" si="668"/>
        <v>Customer 8</v>
      </c>
      <c r="R2830" t="str">
        <f t="shared" si="669"/>
        <v>MOBILE</v>
      </c>
      <c r="S2830">
        <f t="shared" si="670"/>
        <v>2306</v>
      </c>
      <c r="T2830">
        <f t="shared" si="671"/>
        <v>329</v>
      </c>
      <c r="U2830" s="8">
        <f t="shared" si="672"/>
        <v>45409</v>
      </c>
      <c r="V2830" t="str" cm="1">
        <f t="array" ref="V2830">_xlfn.IFS(S2830 = "", "", S2830 &lt; 500, "Low", S2830 &lt; 1200, "Medium", TRUE, "High")</f>
        <v>High</v>
      </c>
      <c r="W2830" t="str">
        <f t="shared" si="673"/>
        <v>2024-04</v>
      </c>
      <c r="X2830">
        <f t="shared" si="674"/>
        <v>2024</v>
      </c>
    </row>
    <row r="2831" spans="1:24" x14ac:dyDescent="0.3">
      <c r="A2831">
        <f>'Raw_Data'!A2831</f>
        <v>2830</v>
      </c>
      <c r="B2831" t="str">
        <f>'Raw_Data'!B2831</f>
        <v>Customer 9</v>
      </c>
      <c r="C2831" t="str">
        <f>'Raw_Data'!C2831</f>
        <v>Workstation</v>
      </c>
      <c r="D2831">
        <f>'Raw_Data'!D2831</f>
        <v>3021</v>
      </c>
      <c r="E2831">
        <f>'Raw_Data'!E2831</f>
        <v>2523</v>
      </c>
      <c r="F2831">
        <f>'Raw_Data'!F2831</f>
        <v>45409.874999988424</v>
      </c>
      <c r="G2831" t="str">
        <f t="shared" si="660"/>
        <v>Customer 9</v>
      </c>
      <c r="H2831" t="str">
        <f t="shared" si="661"/>
        <v>WORKSTATION</v>
      </c>
      <c r="I2831" t="str">
        <f t="shared" si="662"/>
        <v>Changed</v>
      </c>
      <c r="J2831">
        <f t="shared" si="663"/>
        <v>3021</v>
      </c>
      <c r="K2831">
        <f t="shared" si="664"/>
        <v>2523</v>
      </c>
      <c r="L2831" s="8">
        <f t="shared" si="665"/>
        <v>45409</v>
      </c>
      <c r="M2831" t="str">
        <f t="shared" ca="1" si="666"/>
        <v>OK</v>
      </c>
      <c r="P2831">
        <f t="shared" si="667"/>
        <v>2830</v>
      </c>
      <c r="Q2831" t="str">
        <f t="shared" si="668"/>
        <v>Customer 9</v>
      </c>
      <c r="R2831" t="str">
        <f t="shared" si="669"/>
        <v>WORKSTATION</v>
      </c>
      <c r="S2831">
        <f t="shared" si="670"/>
        <v>3021</v>
      </c>
      <c r="T2831">
        <f t="shared" si="671"/>
        <v>2523</v>
      </c>
      <c r="U2831" s="8">
        <f t="shared" si="672"/>
        <v>45409</v>
      </c>
      <c r="V2831" t="str" cm="1">
        <f t="array" ref="V2831">_xlfn.IFS(S2831 = "", "", S2831 &lt; 500, "Low", S2831 &lt; 1200, "Medium", TRUE, "High")</f>
        <v>High</v>
      </c>
      <c r="W2831" t="str">
        <f t="shared" si="673"/>
        <v>2024-04</v>
      </c>
      <c r="X2831">
        <f t="shared" si="674"/>
        <v>2024</v>
      </c>
    </row>
    <row r="2832" spans="1:24" x14ac:dyDescent="0.3">
      <c r="A2832">
        <f>'Raw_Data'!A2832</f>
        <v>2831</v>
      </c>
      <c r="B2832" t="str">
        <f>'Raw_Data'!B2832</f>
        <v>Customer 9</v>
      </c>
      <c r="C2832" t="str">
        <f>'Raw_Data'!C2832</f>
        <v>Mobile</v>
      </c>
      <c r="D2832">
        <f>'Raw_Data'!D2832</f>
        <v>2576</v>
      </c>
      <c r="E2832">
        <f>'Raw_Data'!E2832</f>
        <v>4282</v>
      </c>
      <c r="F2832">
        <f>'Raw_Data'!F2832</f>
        <v>45409.916666655095</v>
      </c>
      <c r="G2832" t="str">
        <f t="shared" si="660"/>
        <v>Customer 9</v>
      </c>
      <c r="H2832" t="str">
        <f t="shared" si="661"/>
        <v>MOBILE</v>
      </c>
      <c r="I2832" t="str">
        <f t="shared" si="662"/>
        <v>Changed</v>
      </c>
      <c r="J2832">
        <f t="shared" si="663"/>
        <v>2576</v>
      </c>
      <c r="K2832">
        <f t="shared" si="664"/>
        <v>4282</v>
      </c>
      <c r="L2832" s="8">
        <f t="shared" si="665"/>
        <v>45409</v>
      </c>
      <c r="M2832" t="str">
        <f t="shared" ca="1" si="666"/>
        <v>OK</v>
      </c>
      <c r="P2832">
        <f t="shared" si="667"/>
        <v>2831</v>
      </c>
      <c r="Q2832" t="str">
        <f t="shared" si="668"/>
        <v>Customer 9</v>
      </c>
      <c r="R2832" t="str">
        <f t="shared" si="669"/>
        <v>MOBILE</v>
      </c>
      <c r="S2832">
        <f t="shared" si="670"/>
        <v>2576</v>
      </c>
      <c r="T2832">
        <f t="shared" si="671"/>
        <v>4282</v>
      </c>
      <c r="U2832" s="8">
        <f t="shared" si="672"/>
        <v>45409</v>
      </c>
      <c r="V2832" t="str" cm="1">
        <f t="array" ref="V2832">_xlfn.IFS(S2832 = "", "", S2832 &lt; 500, "Low", S2832 &lt; 1200, "Medium", TRUE, "High")</f>
        <v>High</v>
      </c>
      <c r="W2832" t="str">
        <f t="shared" si="673"/>
        <v>2024-04</v>
      </c>
      <c r="X2832">
        <f t="shared" si="674"/>
        <v>2024</v>
      </c>
    </row>
    <row r="2833" spans="1:24" x14ac:dyDescent="0.3">
      <c r="A2833">
        <f>'Raw_Data'!A2833</f>
        <v>2832</v>
      </c>
      <c r="B2833" t="str">
        <f>'Raw_Data'!B2833</f>
        <v>Customer 15</v>
      </c>
      <c r="C2833" t="str">
        <f>'Raw_Data'!C2833</f>
        <v>Desktop</v>
      </c>
      <c r="D2833">
        <f>'Raw_Data'!D2833</f>
        <v>2373</v>
      </c>
      <c r="E2833">
        <f>'Raw_Data'!E2833</f>
        <v>4610</v>
      </c>
      <c r="F2833">
        <f>'Raw_Data'!F2833</f>
        <v>45409.95833332176</v>
      </c>
      <c r="G2833" t="str">
        <f t="shared" si="660"/>
        <v>Customer 15</v>
      </c>
      <c r="H2833" t="str">
        <f t="shared" si="661"/>
        <v>DESKTOP</v>
      </c>
      <c r="I2833" t="str">
        <f t="shared" si="662"/>
        <v>Changed</v>
      </c>
      <c r="J2833">
        <f t="shared" si="663"/>
        <v>2373</v>
      </c>
      <c r="K2833">
        <f t="shared" si="664"/>
        <v>4610</v>
      </c>
      <c r="L2833" s="8">
        <f t="shared" si="665"/>
        <v>45409</v>
      </c>
      <c r="M2833" t="str">
        <f t="shared" ca="1" si="666"/>
        <v>OK</v>
      </c>
      <c r="P2833">
        <f t="shared" si="667"/>
        <v>2832</v>
      </c>
      <c r="Q2833" t="str">
        <f t="shared" si="668"/>
        <v>Customer 15</v>
      </c>
      <c r="R2833" t="str">
        <f t="shared" si="669"/>
        <v>DESKTOP</v>
      </c>
      <c r="S2833">
        <f t="shared" si="670"/>
        <v>2373</v>
      </c>
      <c r="T2833">
        <f t="shared" si="671"/>
        <v>4610</v>
      </c>
      <c r="U2833" s="8">
        <f t="shared" si="672"/>
        <v>45409</v>
      </c>
      <c r="V2833" t="str" cm="1">
        <f t="array" ref="V2833">_xlfn.IFS(S2833 = "", "", S2833 &lt; 500, "Low", S2833 &lt; 1200, "Medium", TRUE, "High")</f>
        <v>High</v>
      </c>
      <c r="W2833" t="str">
        <f t="shared" si="673"/>
        <v>2024-04</v>
      </c>
      <c r="X2833">
        <f t="shared" si="674"/>
        <v>2024</v>
      </c>
    </row>
    <row r="2834" spans="1:24" x14ac:dyDescent="0.3">
      <c r="A2834">
        <f>'Raw_Data'!A2834</f>
        <v>2833</v>
      </c>
      <c r="B2834" t="str">
        <f>'Raw_Data'!B2834</f>
        <v>Customer 11</v>
      </c>
      <c r="C2834" t="str">
        <f>'Raw_Data'!C2834</f>
        <v>Embedded</v>
      </c>
      <c r="D2834">
        <f>'Raw_Data'!D2834</f>
        <v>3537</v>
      </c>
      <c r="E2834">
        <f>'Raw_Data'!E2834</f>
        <v>4662</v>
      </c>
      <c r="F2834">
        <f>'Raw_Data'!F2834</f>
        <v>45409.999999988424</v>
      </c>
      <c r="G2834" t="str">
        <f t="shared" si="660"/>
        <v>Customer 11</v>
      </c>
      <c r="H2834" t="str">
        <f t="shared" si="661"/>
        <v>EMBEDDED</v>
      </c>
      <c r="I2834" t="str">
        <f t="shared" si="662"/>
        <v>Changed</v>
      </c>
      <c r="J2834">
        <f t="shared" si="663"/>
        <v>3537</v>
      </c>
      <c r="K2834">
        <f t="shared" si="664"/>
        <v>4662</v>
      </c>
      <c r="L2834" s="8">
        <f t="shared" si="665"/>
        <v>45409</v>
      </c>
      <c r="M2834" t="str">
        <f t="shared" ca="1" si="666"/>
        <v>OK</v>
      </c>
      <c r="P2834">
        <f t="shared" si="667"/>
        <v>2833</v>
      </c>
      <c r="Q2834" t="str">
        <f t="shared" si="668"/>
        <v>Customer 11</v>
      </c>
      <c r="R2834" t="str">
        <f t="shared" si="669"/>
        <v>EMBEDDED</v>
      </c>
      <c r="S2834">
        <f t="shared" si="670"/>
        <v>3537</v>
      </c>
      <c r="T2834">
        <f t="shared" si="671"/>
        <v>4662</v>
      </c>
      <c r="U2834" s="8">
        <f t="shared" si="672"/>
        <v>45409</v>
      </c>
      <c r="V2834" t="str" cm="1">
        <f t="array" ref="V2834">_xlfn.IFS(S2834 = "", "", S2834 &lt; 500, "Low", S2834 &lt; 1200, "Medium", TRUE, "High")</f>
        <v>High</v>
      </c>
      <c r="W2834" t="str">
        <f t="shared" si="673"/>
        <v>2024-04</v>
      </c>
      <c r="X2834">
        <f t="shared" si="674"/>
        <v>2024</v>
      </c>
    </row>
    <row r="2835" spans="1:24" x14ac:dyDescent="0.3">
      <c r="A2835">
        <f>'Raw_Data'!A2835</f>
        <v>2834</v>
      </c>
      <c r="B2835" t="str">
        <f>'Raw_Data'!B2835</f>
        <v>Customer 3</v>
      </c>
      <c r="C2835" t="str">
        <f>'Raw_Data'!C2835</f>
        <v>Workstation</v>
      </c>
      <c r="D2835">
        <f>'Raw_Data'!D2835</f>
        <v>37</v>
      </c>
      <c r="E2835">
        <f>'Raw_Data'!E2835</f>
        <v>683</v>
      </c>
      <c r="F2835">
        <f>'Raw_Data'!F2835</f>
        <v>45410.041666655095</v>
      </c>
      <c r="G2835" t="str">
        <f t="shared" si="660"/>
        <v>Customer 3</v>
      </c>
      <c r="H2835" t="str">
        <f t="shared" si="661"/>
        <v>WORKSTATION</v>
      </c>
      <c r="I2835" t="str">
        <f t="shared" si="662"/>
        <v>Changed</v>
      </c>
      <c r="J2835">
        <f t="shared" si="663"/>
        <v>37</v>
      </c>
      <c r="K2835">
        <f t="shared" si="664"/>
        <v>683</v>
      </c>
      <c r="L2835" s="8">
        <f t="shared" si="665"/>
        <v>45410</v>
      </c>
      <c r="M2835" t="str">
        <f t="shared" ca="1" si="666"/>
        <v>OK</v>
      </c>
      <c r="P2835">
        <f t="shared" si="667"/>
        <v>2834</v>
      </c>
      <c r="Q2835" t="str">
        <f t="shared" si="668"/>
        <v>Customer 3</v>
      </c>
      <c r="R2835" t="str">
        <f t="shared" si="669"/>
        <v>WORKSTATION</v>
      </c>
      <c r="S2835">
        <f t="shared" si="670"/>
        <v>37</v>
      </c>
      <c r="T2835">
        <f t="shared" si="671"/>
        <v>683</v>
      </c>
      <c r="U2835" s="8">
        <f t="shared" si="672"/>
        <v>45410</v>
      </c>
      <c r="V2835" t="str" cm="1">
        <f t="array" ref="V2835">_xlfn.IFS(S2835 = "", "", S2835 &lt; 500, "Low", S2835 &lt; 1200, "Medium", TRUE, "High")</f>
        <v>Low</v>
      </c>
      <c r="W2835" t="str">
        <f t="shared" si="673"/>
        <v>2024-04</v>
      </c>
      <c r="X2835">
        <f t="shared" si="674"/>
        <v>2024</v>
      </c>
    </row>
    <row r="2836" spans="1:24" x14ac:dyDescent="0.3">
      <c r="A2836">
        <f>'Raw_Data'!A2836</f>
        <v>2835</v>
      </c>
      <c r="B2836" t="str">
        <f>'Raw_Data'!B2836</f>
        <v>Customer 10</v>
      </c>
      <c r="C2836" t="str">
        <f>'Raw_Data'!C2836</f>
        <v>Embedded</v>
      </c>
      <c r="D2836">
        <f>'Raw_Data'!D2836</f>
        <v>531</v>
      </c>
      <c r="E2836">
        <f>'Raw_Data'!E2836</f>
        <v>1675</v>
      </c>
      <c r="F2836">
        <f>'Raw_Data'!F2836</f>
        <v>45410.08333332176</v>
      </c>
      <c r="G2836" t="str">
        <f t="shared" si="660"/>
        <v>Customer 10</v>
      </c>
      <c r="H2836" t="str">
        <f t="shared" si="661"/>
        <v>EMBEDDED</v>
      </c>
      <c r="I2836" t="str">
        <f t="shared" si="662"/>
        <v>Changed</v>
      </c>
      <c r="J2836">
        <f t="shared" si="663"/>
        <v>531</v>
      </c>
      <c r="K2836">
        <f t="shared" si="664"/>
        <v>1675</v>
      </c>
      <c r="L2836" s="8">
        <f t="shared" si="665"/>
        <v>45410</v>
      </c>
      <c r="M2836" t="str">
        <f t="shared" ca="1" si="666"/>
        <v>OK</v>
      </c>
      <c r="P2836">
        <f t="shared" si="667"/>
        <v>2835</v>
      </c>
      <c r="Q2836" t="str">
        <f t="shared" si="668"/>
        <v>Customer 10</v>
      </c>
      <c r="R2836" t="str">
        <f t="shared" si="669"/>
        <v>EMBEDDED</v>
      </c>
      <c r="S2836">
        <f t="shared" si="670"/>
        <v>531</v>
      </c>
      <c r="T2836">
        <f t="shared" si="671"/>
        <v>1675</v>
      </c>
      <c r="U2836" s="8">
        <f t="shared" si="672"/>
        <v>45410</v>
      </c>
      <c r="V2836" t="str" cm="1">
        <f t="array" ref="V2836">_xlfn.IFS(S2836 = "", "", S2836 &lt; 500, "Low", S2836 &lt; 1200, "Medium", TRUE, "High")</f>
        <v>Medium</v>
      </c>
      <c r="W2836" t="str">
        <f t="shared" si="673"/>
        <v>2024-04</v>
      </c>
      <c r="X2836">
        <f t="shared" si="674"/>
        <v>2024</v>
      </c>
    </row>
    <row r="2837" spans="1:24" x14ac:dyDescent="0.3">
      <c r="A2837">
        <f>'Raw_Data'!A2837</f>
        <v>2836</v>
      </c>
      <c r="B2837" t="str">
        <f>'Raw_Data'!B2837</f>
        <v>Customer 13</v>
      </c>
      <c r="C2837" t="str">
        <f>'Raw_Data'!C2837</f>
        <v>Workstation</v>
      </c>
      <c r="D2837">
        <f>'Raw_Data'!D2837</f>
        <v>3044</v>
      </c>
      <c r="E2837">
        <f>'Raw_Data'!E2837</f>
        <v>4710</v>
      </c>
      <c r="F2837">
        <f>'Raw_Data'!F2837</f>
        <v>45410.124999988424</v>
      </c>
      <c r="G2837" t="str">
        <f t="shared" si="660"/>
        <v>Customer 13</v>
      </c>
      <c r="H2837" t="str">
        <f t="shared" si="661"/>
        <v>WORKSTATION</v>
      </c>
      <c r="I2837" t="str">
        <f t="shared" si="662"/>
        <v>Changed</v>
      </c>
      <c r="J2837">
        <f t="shared" si="663"/>
        <v>3044</v>
      </c>
      <c r="K2837">
        <f t="shared" si="664"/>
        <v>4710</v>
      </c>
      <c r="L2837" s="8">
        <f t="shared" si="665"/>
        <v>45410</v>
      </c>
      <c r="M2837" t="str">
        <f t="shared" ca="1" si="666"/>
        <v>OK</v>
      </c>
      <c r="P2837">
        <f t="shared" si="667"/>
        <v>2836</v>
      </c>
      <c r="Q2837" t="str">
        <f t="shared" si="668"/>
        <v>Customer 13</v>
      </c>
      <c r="R2837" t="str">
        <f t="shared" si="669"/>
        <v>WORKSTATION</v>
      </c>
      <c r="S2837">
        <f t="shared" si="670"/>
        <v>3044</v>
      </c>
      <c r="T2837">
        <f t="shared" si="671"/>
        <v>4710</v>
      </c>
      <c r="U2837" s="8">
        <f t="shared" si="672"/>
        <v>45410</v>
      </c>
      <c r="V2837" t="str" cm="1">
        <f t="array" ref="V2837">_xlfn.IFS(S2837 = "", "", S2837 &lt; 500, "Low", S2837 &lt; 1200, "Medium", TRUE, "High")</f>
        <v>High</v>
      </c>
      <c r="W2837" t="str">
        <f t="shared" si="673"/>
        <v>2024-04</v>
      </c>
      <c r="X2837">
        <f t="shared" si="674"/>
        <v>2024</v>
      </c>
    </row>
    <row r="2838" spans="1:24" x14ac:dyDescent="0.3">
      <c r="A2838">
        <f>'Raw_Data'!A2838</f>
        <v>2837</v>
      </c>
      <c r="B2838" t="str">
        <f>'Raw_Data'!B2838</f>
        <v>Customer 10</v>
      </c>
      <c r="C2838" t="str">
        <f>'Raw_Data'!C2838</f>
        <v>Mobile</v>
      </c>
      <c r="D2838">
        <f>'Raw_Data'!D2838</f>
        <v>2330</v>
      </c>
      <c r="E2838">
        <f>'Raw_Data'!E2838</f>
        <v>2430</v>
      </c>
      <c r="F2838">
        <f>'Raw_Data'!F2838</f>
        <v>45410.166666655095</v>
      </c>
      <c r="G2838" t="str">
        <f t="shared" si="660"/>
        <v>Customer 10</v>
      </c>
      <c r="H2838" t="str">
        <f t="shared" si="661"/>
        <v>MOBILE</v>
      </c>
      <c r="I2838" t="str">
        <f t="shared" si="662"/>
        <v>Changed</v>
      </c>
      <c r="J2838">
        <f t="shared" si="663"/>
        <v>2330</v>
      </c>
      <c r="K2838">
        <f t="shared" si="664"/>
        <v>2430</v>
      </c>
      <c r="L2838" s="8">
        <f t="shared" si="665"/>
        <v>45410</v>
      </c>
      <c r="M2838" t="str">
        <f t="shared" ca="1" si="666"/>
        <v>OK</v>
      </c>
      <c r="P2838">
        <f t="shared" si="667"/>
        <v>2837</v>
      </c>
      <c r="Q2838" t="str">
        <f t="shared" si="668"/>
        <v>Customer 10</v>
      </c>
      <c r="R2838" t="str">
        <f t="shared" si="669"/>
        <v>MOBILE</v>
      </c>
      <c r="S2838">
        <f t="shared" si="670"/>
        <v>2330</v>
      </c>
      <c r="T2838">
        <f t="shared" si="671"/>
        <v>2430</v>
      </c>
      <c r="U2838" s="8">
        <f t="shared" si="672"/>
        <v>45410</v>
      </c>
      <c r="V2838" t="str" cm="1">
        <f t="array" ref="V2838">_xlfn.IFS(S2838 = "", "", S2838 &lt; 500, "Low", S2838 &lt; 1200, "Medium", TRUE, "High")</f>
        <v>High</v>
      </c>
      <c r="W2838" t="str">
        <f t="shared" si="673"/>
        <v>2024-04</v>
      </c>
      <c r="X2838">
        <f t="shared" si="674"/>
        <v>2024</v>
      </c>
    </row>
    <row r="2839" spans="1:24" x14ac:dyDescent="0.3">
      <c r="A2839">
        <f>'Raw_Data'!A2839</f>
        <v>2838</v>
      </c>
      <c r="B2839" t="str">
        <f>'Raw_Data'!B2839</f>
        <v>Customer 6</v>
      </c>
      <c r="C2839" t="str">
        <f>'Raw_Data'!C2839</f>
        <v>Desktop</v>
      </c>
      <c r="D2839">
        <f>'Raw_Data'!D2839</f>
        <v>3642</v>
      </c>
      <c r="E2839">
        <f>'Raw_Data'!E2839</f>
        <v>244</v>
      </c>
      <c r="F2839">
        <f>'Raw_Data'!F2839</f>
        <v>45410.20833332176</v>
      </c>
      <c r="G2839" t="str">
        <f t="shared" si="660"/>
        <v>Customer 6</v>
      </c>
      <c r="H2839" t="str">
        <f t="shared" si="661"/>
        <v>DESKTOP</v>
      </c>
      <c r="I2839" t="str">
        <f t="shared" si="662"/>
        <v>Changed</v>
      </c>
      <c r="J2839">
        <f t="shared" si="663"/>
        <v>3642</v>
      </c>
      <c r="K2839">
        <f t="shared" si="664"/>
        <v>244</v>
      </c>
      <c r="L2839" s="8">
        <f t="shared" si="665"/>
        <v>45410</v>
      </c>
      <c r="M2839" t="str">
        <f t="shared" ca="1" si="666"/>
        <v>OK</v>
      </c>
      <c r="P2839">
        <f t="shared" si="667"/>
        <v>2838</v>
      </c>
      <c r="Q2839" t="str">
        <f t="shared" si="668"/>
        <v>Customer 6</v>
      </c>
      <c r="R2839" t="str">
        <f t="shared" si="669"/>
        <v>DESKTOP</v>
      </c>
      <c r="S2839">
        <f t="shared" si="670"/>
        <v>3642</v>
      </c>
      <c r="T2839">
        <f t="shared" si="671"/>
        <v>244</v>
      </c>
      <c r="U2839" s="8">
        <f t="shared" si="672"/>
        <v>45410</v>
      </c>
      <c r="V2839" t="str" cm="1">
        <f t="array" ref="V2839">_xlfn.IFS(S2839 = "", "", S2839 &lt; 500, "Low", S2839 &lt; 1200, "Medium", TRUE, "High")</f>
        <v>High</v>
      </c>
      <c r="W2839" t="str">
        <f t="shared" si="673"/>
        <v>2024-04</v>
      </c>
      <c r="X2839">
        <f t="shared" si="674"/>
        <v>2024</v>
      </c>
    </row>
    <row r="2840" spans="1:24" x14ac:dyDescent="0.3">
      <c r="A2840">
        <f>'Raw_Data'!A2840</f>
        <v>2839</v>
      </c>
      <c r="B2840" t="str">
        <f>'Raw_Data'!B2840</f>
        <v>Customer 15</v>
      </c>
      <c r="C2840" t="str">
        <f>'Raw_Data'!C2840</f>
        <v>Desktop</v>
      </c>
      <c r="D2840">
        <f>'Raw_Data'!D2840</f>
        <v>538</v>
      </c>
      <c r="E2840">
        <f>'Raw_Data'!E2840</f>
        <v>4524</v>
      </c>
      <c r="F2840">
        <f>'Raw_Data'!F2840</f>
        <v>45410.249999988424</v>
      </c>
      <c r="G2840" t="str">
        <f t="shared" si="660"/>
        <v>Customer 15</v>
      </c>
      <c r="H2840" t="str">
        <f t="shared" si="661"/>
        <v>DESKTOP</v>
      </c>
      <c r="I2840" t="str">
        <f t="shared" si="662"/>
        <v>Changed</v>
      </c>
      <c r="J2840">
        <f t="shared" si="663"/>
        <v>538</v>
      </c>
      <c r="K2840">
        <f t="shared" si="664"/>
        <v>4524</v>
      </c>
      <c r="L2840" s="8">
        <f t="shared" si="665"/>
        <v>45410</v>
      </c>
      <c r="M2840" t="str">
        <f t="shared" ca="1" si="666"/>
        <v>OK</v>
      </c>
      <c r="P2840">
        <f t="shared" si="667"/>
        <v>2839</v>
      </c>
      <c r="Q2840" t="str">
        <f t="shared" si="668"/>
        <v>Customer 15</v>
      </c>
      <c r="R2840" t="str">
        <f t="shared" si="669"/>
        <v>DESKTOP</v>
      </c>
      <c r="S2840">
        <f t="shared" si="670"/>
        <v>538</v>
      </c>
      <c r="T2840">
        <f t="shared" si="671"/>
        <v>4524</v>
      </c>
      <c r="U2840" s="8">
        <f t="shared" si="672"/>
        <v>45410</v>
      </c>
      <c r="V2840" t="str" cm="1">
        <f t="array" ref="V2840">_xlfn.IFS(S2840 = "", "", S2840 &lt; 500, "Low", S2840 &lt; 1200, "Medium", TRUE, "High")</f>
        <v>Medium</v>
      </c>
      <c r="W2840" t="str">
        <f t="shared" si="673"/>
        <v>2024-04</v>
      </c>
      <c r="X2840">
        <f t="shared" si="674"/>
        <v>2024</v>
      </c>
    </row>
    <row r="2841" spans="1:24" x14ac:dyDescent="0.3">
      <c r="A2841">
        <f>'Raw_Data'!A2841</f>
        <v>2840</v>
      </c>
      <c r="B2841" t="str">
        <f>'Raw_Data'!B2841</f>
        <v>Customer 6</v>
      </c>
      <c r="C2841" t="str">
        <f>'Raw_Data'!C2841</f>
        <v>Mobile</v>
      </c>
      <c r="D2841">
        <f>'Raw_Data'!D2841</f>
        <v>2630</v>
      </c>
      <c r="E2841">
        <f>'Raw_Data'!E2841</f>
        <v>1362</v>
      </c>
      <c r="F2841">
        <f>'Raw_Data'!F2841</f>
        <v>45410.291666655095</v>
      </c>
      <c r="G2841" t="str">
        <f t="shared" si="660"/>
        <v>Customer 6</v>
      </c>
      <c r="H2841" t="str">
        <f t="shared" si="661"/>
        <v>MOBILE</v>
      </c>
      <c r="I2841" t="str">
        <f t="shared" si="662"/>
        <v>Changed</v>
      </c>
      <c r="J2841">
        <f t="shared" si="663"/>
        <v>2630</v>
      </c>
      <c r="K2841">
        <f t="shared" si="664"/>
        <v>1362</v>
      </c>
      <c r="L2841" s="8">
        <f t="shared" si="665"/>
        <v>45410</v>
      </c>
      <c r="M2841" t="str">
        <f t="shared" ca="1" si="666"/>
        <v>OK</v>
      </c>
      <c r="P2841">
        <f t="shared" si="667"/>
        <v>2840</v>
      </c>
      <c r="Q2841" t="str">
        <f t="shared" si="668"/>
        <v>Customer 6</v>
      </c>
      <c r="R2841" t="str">
        <f t="shared" si="669"/>
        <v>MOBILE</v>
      </c>
      <c r="S2841">
        <f t="shared" si="670"/>
        <v>2630</v>
      </c>
      <c r="T2841">
        <f t="shared" si="671"/>
        <v>1362</v>
      </c>
      <c r="U2841" s="8">
        <f t="shared" si="672"/>
        <v>45410</v>
      </c>
      <c r="V2841" t="str" cm="1">
        <f t="array" ref="V2841">_xlfn.IFS(S2841 = "", "", S2841 &lt; 500, "Low", S2841 &lt; 1200, "Medium", TRUE, "High")</f>
        <v>High</v>
      </c>
      <c r="W2841" t="str">
        <f t="shared" si="673"/>
        <v>2024-04</v>
      </c>
      <c r="X2841">
        <f t="shared" si="674"/>
        <v>2024</v>
      </c>
    </row>
    <row r="2842" spans="1:24" x14ac:dyDescent="0.3">
      <c r="A2842">
        <f>'Raw_Data'!A2842</f>
        <v>2841</v>
      </c>
      <c r="B2842" t="str">
        <f>'Raw_Data'!B2842</f>
        <v>Customer 6</v>
      </c>
      <c r="C2842" t="str">
        <f>'Raw_Data'!C2842</f>
        <v>Embedded</v>
      </c>
      <c r="D2842">
        <f>'Raw_Data'!D2842</f>
        <v>3688</v>
      </c>
      <c r="E2842">
        <f>'Raw_Data'!E2842</f>
        <v>4981</v>
      </c>
      <c r="F2842">
        <f>'Raw_Data'!F2842</f>
        <v>45410.33333332176</v>
      </c>
      <c r="G2842" t="str">
        <f t="shared" si="660"/>
        <v>Customer 6</v>
      </c>
      <c r="H2842" t="str">
        <f t="shared" si="661"/>
        <v>EMBEDDED</v>
      </c>
      <c r="I2842" t="str">
        <f t="shared" si="662"/>
        <v>Changed</v>
      </c>
      <c r="J2842">
        <f t="shared" si="663"/>
        <v>3688</v>
      </c>
      <c r="K2842">
        <f t="shared" si="664"/>
        <v>4981</v>
      </c>
      <c r="L2842" s="8">
        <f t="shared" si="665"/>
        <v>45410</v>
      </c>
      <c r="M2842" t="str">
        <f t="shared" ca="1" si="666"/>
        <v>OK</v>
      </c>
      <c r="P2842">
        <f t="shared" si="667"/>
        <v>2841</v>
      </c>
      <c r="Q2842" t="str">
        <f t="shared" si="668"/>
        <v>Customer 6</v>
      </c>
      <c r="R2842" t="str">
        <f t="shared" si="669"/>
        <v>EMBEDDED</v>
      </c>
      <c r="S2842">
        <f t="shared" si="670"/>
        <v>3688</v>
      </c>
      <c r="T2842">
        <f t="shared" si="671"/>
        <v>4981</v>
      </c>
      <c r="U2842" s="8">
        <f t="shared" si="672"/>
        <v>45410</v>
      </c>
      <c r="V2842" t="str" cm="1">
        <f t="array" ref="V2842">_xlfn.IFS(S2842 = "", "", S2842 &lt; 500, "Low", S2842 &lt; 1200, "Medium", TRUE, "High")</f>
        <v>High</v>
      </c>
      <c r="W2842" t="str">
        <f t="shared" si="673"/>
        <v>2024-04</v>
      </c>
      <c r="X2842">
        <f t="shared" si="674"/>
        <v>2024</v>
      </c>
    </row>
    <row r="2843" spans="1:24" x14ac:dyDescent="0.3">
      <c r="A2843">
        <f>'Raw_Data'!A2843</f>
        <v>2842</v>
      </c>
      <c r="B2843" t="str">
        <f>'Raw_Data'!B2843</f>
        <v>Customer 6</v>
      </c>
      <c r="C2843" t="str">
        <f>'Raw_Data'!C2843</f>
        <v>Mobile</v>
      </c>
      <c r="D2843">
        <f>'Raw_Data'!D2843</f>
        <v>1629</v>
      </c>
      <c r="E2843">
        <f>'Raw_Data'!E2843</f>
        <v>4110</v>
      </c>
      <c r="F2843">
        <f>'Raw_Data'!F2843</f>
        <v>45410.374999988424</v>
      </c>
      <c r="G2843" t="str">
        <f t="shared" si="660"/>
        <v>Customer 6</v>
      </c>
      <c r="H2843" t="str">
        <f t="shared" si="661"/>
        <v>MOBILE</v>
      </c>
      <c r="I2843" t="str">
        <f t="shared" si="662"/>
        <v>Changed</v>
      </c>
      <c r="J2843">
        <f t="shared" si="663"/>
        <v>1629</v>
      </c>
      <c r="K2843">
        <f t="shared" si="664"/>
        <v>4110</v>
      </c>
      <c r="L2843" s="8">
        <f t="shared" si="665"/>
        <v>45410</v>
      </c>
      <c r="M2843" t="str">
        <f t="shared" ca="1" si="666"/>
        <v>OK</v>
      </c>
      <c r="P2843">
        <f t="shared" si="667"/>
        <v>2842</v>
      </c>
      <c r="Q2843" t="str">
        <f t="shared" si="668"/>
        <v>Customer 6</v>
      </c>
      <c r="R2843" t="str">
        <f t="shared" si="669"/>
        <v>MOBILE</v>
      </c>
      <c r="S2843">
        <f t="shared" si="670"/>
        <v>1629</v>
      </c>
      <c r="T2843">
        <f t="shared" si="671"/>
        <v>4110</v>
      </c>
      <c r="U2843" s="8">
        <f t="shared" si="672"/>
        <v>45410</v>
      </c>
      <c r="V2843" t="str" cm="1">
        <f t="array" ref="V2843">_xlfn.IFS(S2843 = "", "", S2843 &lt; 500, "Low", S2843 &lt; 1200, "Medium", TRUE, "High")</f>
        <v>High</v>
      </c>
      <c r="W2843" t="str">
        <f t="shared" si="673"/>
        <v>2024-04</v>
      </c>
      <c r="X2843">
        <f t="shared" si="674"/>
        <v>2024</v>
      </c>
    </row>
    <row r="2844" spans="1:24" x14ac:dyDescent="0.3">
      <c r="A2844">
        <f>'Raw_Data'!A2844</f>
        <v>2843</v>
      </c>
      <c r="B2844" t="str">
        <f>'Raw_Data'!B2844</f>
        <v>Customer 12</v>
      </c>
      <c r="C2844" t="str">
        <f>'Raw_Data'!C2844</f>
        <v>Workstation</v>
      </c>
      <c r="D2844">
        <f>'Raw_Data'!D2844</f>
        <v>1427</v>
      </c>
      <c r="E2844">
        <f>'Raw_Data'!E2844</f>
        <v>3233</v>
      </c>
      <c r="F2844">
        <f>'Raw_Data'!F2844</f>
        <v>45410.416666655095</v>
      </c>
      <c r="G2844" t="str">
        <f t="shared" si="660"/>
        <v>Customer 12</v>
      </c>
      <c r="H2844" t="str">
        <f t="shared" si="661"/>
        <v>WORKSTATION</v>
      </c>
      <c r="I2844" t="str">
        <f t="shared" si="662"/>
        <v>Changed</v>
      </c>
      <c r="J2844">
        <f t="shared" si="663"/>
        <v>1427</v>
      </c>
      <c r="K2844">
        <f t="shared" si="664"/>
        <v>3233</v>
      </c>
      <c r="L2844" s="8">
        <f t="shared" si="665"/>
        <v>45410</v>
      </c>
      <c r="M2844" t="str">
        <f t="shared" ca="1" si="666"/>
        <v>OK</v>
      </c>
      <c r="P2844">
        <f t="shared" si="667"/>
        <v>2843</v>
      </c>
      <c r="Q2844" t="str">
        <f t="shared" si="668"/>
        <v>Customer 12</v>
      </c>
      <c r="R2844" t="str">
        <f t="shared" si="669"/>
        <v>WORKSTATION</v>
      </c>
      <c r="S2844">
        <f t="shared" si="670"/>
        <v>1427</v>
      </c>
      <c r="T2844">
        <f t="shared" si="671"/>
        <v>3233</v>
      </c>
      <c r="U2844" s="8">
        <f t="shared" si="672"/>
        <v>45410</v>
      </c>
      <c r="V2844" t="str" cm="1">
        <f t="array" ref="V2844">_xlfn.IFS(S2844 = "", "", S2844 &lt; 500, "Low", S2844 &lt; 1200, "Medium", TRUE, "High")</f>
        <v>High</v>
      </c>
      <c r="W2844" t="str">
        <f t="shared" si="673"/>
        <v>2024-04</v>
      </c>
      <c r="X2844">
        <f t="shared" si="674"/>
        <v>2024</v>
      </c>
    </row>
    <row r="2845" spans="1:24" x14ac:dyDescent="0.3">
      <c r="A2845">
        <f>'Raw_Data'!A2845</f>
        <v>2844</v>
      </c>
      <c r="B2845" t="str">
        <f>'Raw_Data'!B2845</f>
        <v>Customer 6</v>
      </c>
      <c r="C2845" t="str">
        <f>'Raw_Data'!C2845</f>
        <v>Workstation</v>
      </c>
      <c r="D2845">
        <f>'Raw_Data'!D2845</f>
        <v>598</v>
      </c>
      <c r="E2845">
        <f>'Raw_Data'!E2845</f>
        <v>1011</v>
      </c>
      <c r="F2845">
        <f>'Raw_Data'!F2845</f>
        <v>45410.45833332176</v>
      </c>
      <c r="G2845" t="str">
        <f t="shared" si="660"/>
        <v>Customer 6</v>
      </c>
      <c r="H2845" t="str">
        <f t="shared" si="661"/>
        <v>WORKSTATION</v>
      </c>
      <c r="I2845" t="str">
        <f t="shared" si="662"/>
        <v>Changed</v>
      </c>
      <c r="J2845">
        <f t="shared" si="663"/>
        <v>598</v>
      </c>
      <c r="K2845">
        <f t="shared" si="664"/>
        <v>1011</v>
      </c>
      <c r="L2845" s="8">
        <f t="shared" si="665"/>
        <v>45410</v>
      </c>
      <c r="M2845" t="str">
        <f t="shared" ca="1" si="666"/>
        <v>OK</v>
      </c>
      <c r="P2845">
        <f t="shared" si="667"/>
        <v>2844</v>
      </c>
      <c r="Q2845" t="str">
        <f t="shared" si="668"/>
        <v>Customer 6</v>
      </c>
      <c r="R2845" t="str">
        <f t="shared" si="669"/>
        <v>WORKSTATION</v>
      </c>
      <c r="S2845">
        <f t="shared" si="670"/>
        <v>598</v>
      </c>
      <c r="T2845">
        <f t="shared" si="671"/>
        <v>1011</v>
      </c>
      <c r="U2845" s="8">
        <f t="shared" si="672"/>
        <v>45410</v>
      </c>
      <c r="V2845" t="str" cm="1">
        <f t="array" ref="V2845">_xlfn.IFS(S2845 = "", "", S2845 &lt; 500, "Low", S2845 &lt; 1200, "Medium", TRUE, "High")</f>
        <v>Medium</v>
      </c>
      <c r="W2845" t="str">
        <f t="shared" si="673"/>
        <v>2024-04</v>
      </c>
      <c r="X2845">
        <f t="shared" si="674"/>
        <v>2024</v>
      </c>
    </row>
    <row r="2846" spans="1:24" x14ac:dyDescent="0.3">
      <c r="A2846">
        <f>'Raw_Data'!A2846</f>
        <v>2845</v>
      </c>
      <c r="B2846" t="str">
        <f>'Raw_Data'!B2846</f>
        <v>Customer 10</v>
      </c>
      <c r="C2846" t="str">
        <f>'Raw_Data'!C2846</f>
        <v>Mobile</v>
      </c>
      <c r="D2846">
        <f>'Raw_Data'!D2846</f>
        <v>417</v>
      </c>
      <c r="E2846">
        <f>'Raw_Data'!E2846</f>
        <v>3782</v>
      </c>
      <c r="F2846">
        <f>'Raw_Data'!F2846</f>
        <v>45410.499999988424</v>
      </c>
      <c r="G2846" t="str">
        <f t="shared" si="660"/>
        <v>Customer 10</v>
      </c>
      <c r="H2846" t="str">
        <f t="shared" si="661"/>
        <v>MOBILE</v>
      </c>
      <c r="I2846" t="str">
        <f t="shared" si="662"/>
        <v>Changed</v>
      </c>
      <c r="J2846">
        <f t="shared" si="663"/>
        <v>417</v>
      </c>
      <c r="K2846">
        <f t="shared" si="664"/>
        <v>3782</v>
      </c>
      <c r="L2846" s="8">
        <f t="shared" si="665"/>
        <v>45410</v>
      </c>
      <c r="M2846" t="str">
        <f t="shared" ca="1" si="666"/>
        <v>OK</v>
      </c>
      <c r="P2846">
        <f t="shared" si="667"/>
        <v>2845</v>
      </c>
      <c r="Q2846" t="str">
        <f t="shared" si="668"/>
        <v>Customer 10</v>
      </c>
      <c r="R2846" t="str">
        <f t="shared" si="669"/>
        <v>MOBILE</v>
      </c>
      <c r="S2846">
        <f t="shared" si="670"/>
        <v>417</v>
      </c>
      <c r="T2846">
        <f t="shared" si="671"/>
        <v>3782</v>
      </c>
      <c r="U2846" s="8">
        <f t="shared" si="672"/>
        <v>45410</v>
      </c>
      <c r="V2846" t="str" cm="1">
        <f t="array" ref="V2846">_xlfn.IFS(S2846 = "", "", S2846 &lt; 500, "Low", S2846 &lt; 1200, "Medium", TRUE, "High")</f>
        <v>Low</v>
      </c>
      <c r="W2846" t="str">
        <f t="shared" si="673"/>
        <v>2024-04</v>
      </c>
      <c r="X2846">
        <f t="shared" si="674"/>
        <v>2024</v>
      </c>
    </row>
    <row r="2847" spans="1:24" x14ac:dyDescent="0.3">
      <c r="A2847">
        <f>'Raw_Data'!A2847</f>
        <v>2846</v>
      </c>
      <c r="B2847" t="str">
        <f>'Raw_Data'!B2847</f>
        <v>Customer 15</v>
      </c>
      <c r="C2847" t="str">
        <f>'Raw_Data'!C2847</f>
        <v>Desktop</v>
      </c>
      <c r="D2847">
        <f>'Raw_Data'!D2847</f>
        <v>1501</v>
      </c>
      <c r="E2847">
        <f>'Raw_Data'!E2847</f>
        <v>821</v>
      </c>
      <c r="F2847">
        <f>'Raw_Data'!F2847</f>
        <v>45410.541666655095</v>
      </c>
      <c r="G2847" t="str">
        <f t="shared" si="660"/>
        <v>Customer 15</v>
      </c>
      <c r="H2847" t="str">
        <f t="shared" si="661"/>
        <v>DESKTOP</v>
      </c>
      <c r="I2847" t="str">
        <f t="shared" si="662"/>
        <v>Changed</v>
      </c>
      <c r="J2847">
        <f t="shared" si="663"/>
        <v>1501</v>
      </c>
      <c r="K2847">
        <f t="shared" si="664"/>
        <v>821</v>
      </c>
      <c r="L2847" s="8">
        <f t="shared" si="665"/>
        <v>45410</v>
      </c>
      <c r="M2847" t="str">
        <f t="shared" ca="1" si="666"/>
        <v>OK</v>
      </c>
      <c r="P2847">
        <f t="shared" si="667"/>
        <v>2846</v>
      </c>
      <c r="Q2847" t="str">
        <f t="shared" si="668"/>
        <v>Customer 15</v>
      </c>
      <c r="R2847" t="str">
        <f t="shared" si="669"/>
        <v>DESKTOP</v>
      </c>
      <c r="S2847">
        <f t="shared" si="670"/>
        <v>1501</v>
      </c>
      <c r="T2847">
        <f t="shared" si="671"/>
        <v>821</v>
      </c>
      <c r="U2847" s="8">
        <f t="shared" si="672"/>
        <v>45410</v>
      </c>
      <c r="V2847" t="str" cm="1">
        <f t="array" ref="V2847">_xlfn.IFS(S2847 = "", "", S2847 &lt; 500, "Low", S2847 &lt; 1200, "Medium", TRUE, "High")</f>
        <v>High</v>
      </c>
      <c r="W2847" t="str">
        <f t="shared" si="673"/>
        <v>2024-04</v>
      </c>
      <c r="X2847">
        <f t="shared" si="674"/>
        <v>2024</v>
      </c>
    </row>
    <row r="2848" spans="1:24" x14ac:dyDescent="0.3">
      <c r="A2848">
        <f>'Raw_Data'!A2848</f>
        <v>2847</v>
      </c>
      <c r="B2848" t="str">
        <f>'Raw_Data'!B2848</f>
        <v>Customer 11</v>
      </c>
      <c r="C2848" t="str">
        <f>'Raw_Data'!C2848</f>
        <v>Mobile</v>
      </c>
      <c r="D2848">
        <f>'Raw_Data'!D2848</f>
        <v>169</v>
      </c>
      <c r="E2848">
        <f>'Raw_Data'!E2848</f>
        <v>4761</v>
      </c>
      <c r="F2848">
        <f>'Raw_Data'!F2848</f>
        <v>45410.58333332176</v>
      </c>
      <c r="G2848" t="str">
        <f t="shared" si="660"/>
        <v>Customer 11</v>
      </c>
      <c r="H2848" t="str">
        <f t="shared" si="661"/>
        <v>MOBILE</v>
      </c>
      <c r="I2848" t="str">
        <f t="shared" si="662"/>
        <v>Changed</v>
      </c>
      <c r="J2848">
        <f t="shared" si="663"/>
        <v>169</v>
      </c>
      <c r="K2848">
        <f t="shared" si="664"/>
        <v>4761</v>
      </c>
      <c r="L2848" s="8">
        <f t="shared" si="665"/>
        <v>45410</v>
      </c>
      <c r="M2848" t="str">
        <f t="shared" ca="1" si="666"/>
        <v>OK</v>
      </c>
      <c r="P2848">
        <f t="shared" si="667"/>
        <v>2847</v>
      </c>
      <c r="Q2848" t="str">
        <f t="shared" si="668"/>
        <v>Customer 11</v>
      </c>
      <c r="R2848" t="str">
        <f t="shared" si="669"/>
        <v>MOBILE</v>
      </c>
      <c r="S2848">
        <f t="shared" si="670"/>
        <v>169</v>
      </c>
      <c r="T2848">
        <f t="shared" si="671"/>
        <v>4761</v>
      </c>
      <c r="U2848" s="8">
        <f t="shared" si="672"/>
        <v>45410</v>
      </c>
      <c r="V2848" t="str" cm="1">
        <f t="array" ref="V2848">_xlfn.IFS(S2848 = "", "", S2848 &lt; 500, "Low", S2848 &lt; 1200, "Medium", TRUE, "High")</f>
        <v>Low</v>
      </c>
      <c r="W2848" t="str">
        <f t="shared" si="673"/>
        <v>2024-04</v>
      </c>
      <c r="X2848">
        <f t="shared" si="674"/>
        <v>2024</v>
      </c>
    </row>
    <row r="2849" spans="1:24" x14ac:dyDescent="0.3">
      <c r="A2849">
        <f>'Raw_Data'!A2849</f>
        <v>2848</v>
      </c>
      <c r="B2849" t="str">
        <f>'Raw_Data'!B2849</f>
        <v>Customer 15</v>
      </c>
      <c r="C2849" t="str">
        <f>'Raw_Data'!C2849</f>
        <v>Workstation</v>
      </c>
      <c r="D2849">
        <f>'Raw_Data'!D2849</f>
        <v>3491</v>
      </c>
      <c r="E2849">
        <f>'Raw_Data'!E2849</f>
        <v>4067</v>
      </c>
      <c r="F2849">
        <f>'Raw_Data'!F2849</f>
        <v>45410.624999988424</v>
      </c>
      <c r="G2849" t="str">
        <f t="shared" si="660"/>
        <v>Customer 15</v>
      </c>
      <c r="H2849" t="str">
        <f t="shared" si="661"/>
        <v>WORKSTATION</v>
      </c>
      <c r="I2849" t="str">
        <f t="shared" si="662"/>
        <v>Changed</v>
      </c>
      <c r="J2849">
        <f t="shared" si="663"/>
        <v>3491</v>
      </c>
      <c r="K2849">
        <f t="shared" si="664"/>
        <v>4067</v>
      </c>
      <c r="L2849" s="8">
        <f t="shared" si="665"/>
        <v>45410</v>
      </c>
      <c r="M2849" t="str">
        <f t="shared" ca="1" si="666"/>
        <v>OK</v>
      </c>
      <c r="P2849">
        <f t="shared" si="667"/>
        <v>2848</v>
      </c>
      <c r="Q2849" t="str">
        <f t="shared" si="668"/>
        <v>Customer 15</v>
      </c>
      <c r="R2849" t="str">
        <f t="shared" si="669"/>
        <v>WORKSTATION</v>
      </c>
      <c r="S2849">
        <f t="shared" si="670"/>
        <v>3491</v>
      </c>
      <c r="T2849">
        <f t="shared" si="671"/>
        <v>4067</v>
      </c>
      <c r="U2849" s="8">
        <f t="shared" si="672"/>
        <v>45410</v>
      </c>
      <c r="V2849" t="str" cm="1">
        <f t="array" ref="V2849">_xlfn.IFS(S2849 = "", "", S2849 &lt; 500, "Low", S2849 &lt; 1200, "Medium", TRUE, "High")</f>
        <v>High</v>
      </c>
      <c r="W2849" t="str">
        <f t="shared" si="673"/>
        <v>2024-04</v>
      </c>
      <c r="X2849">
        <f t="shared" si="674"/>
        <v>2024</v>
      </c>
    </row>
    <row r="2850" spans="1:24" x14ac:dyDescent="0.3">
      <c r="A2850">
        <f>'Raw_Data'!A2850</f>
        <v>2849</v>
      </c>
      <c r="B2850" t="str">
        <f>'Raw_Data'!B2850</f>
        <v>Customer 8</v>
      </c>
      <c r="C2850" t="str">
        <f>'Raw_Data'!C2850</f>
        <v>Embedded</v>
      </c>
      <c r="D2850">
        <f>'Raw_Data'!D2850</f>
        <v>1368</v>
      </c>
      <c r="E2850">
        <f>'Raw_Data'!E2850</f>
        <v>2395</v>
      </c>
      <c r="F2850">
        <f>'Raw_Data'!F2850</f>
        <v>45410.666666655095</v>
      </c>
      <c r="G2850" t="str">
        <f t="shared" si="660"/>
        <v>Customer 8</v>
      </c>
      <c r="H2850" t="str">
        <f t="shared" si="661"/>
        <v>EMBEDDED</v>
      </c>
      <c r="I2850" t="str">
        <f t="shared" si="662"/>
        <v>Changed</v>
      </c>
      <c r="J2850">
        <f t="shared" si="663"/>
        <v>1368</v>
      </c>
      <c r="K2850">
        <f t="shared" si="664"/>
        <v>2395</v>
      </c>
      <c r="L2850" s="8">
        <f t="shared" si="665"/>
        <v>45410</v>
      </c>
      <c r="M2850" t="str">
        <f t="shared" ca="1" si="666"/>
        <v>OK</v>
      </c>
      <c r="P2850">
        <f t="shared" si="667"/>
        <v>2849</v>
      </c>
      <c r="Q2850" t="str">
        <f t="shared" si="668"/>
        <v>Customer 8</v>
      </c>
      <c r="R2850" t="str">
        <f t="shared" si="669"/>
        <v>EMBEDDED</v>
      </c>
      <c r="S2850">
        <f t="shared" si="670"/>
        <v>1368</v>
      </c>
      <c r="T2850">
        <f t="shared" si="671"/>
        <v>2395</v>
      </c>
      <c r="U2850" s="8">
        <f t="shared" si="672"/>
        <v>45410</v>
      </c>
      <c r="V2850" t="str" cm="1">
        <f t="array" ref="V2850">_xlfn.IFS(S2850 = "", "", S2850 &lt; 500, "Low", S2850 &lt; 1200, "Medium", TRUE, "High")</f>
        <v>High</v>
      </c>
      <c r="W2850" t="str">
        <f t="shared" si="673"/>
        <v>2024-04</v>
      </c>
      <c r="X2850">
        <f t="shared" si="674"/>
        <v>2024</v>
      </c>
    </row>
    <row r="2851" spans="1:24" x14ac:dyDescent="0.3">
      <c r="A2851">
        <f>'Raw_Data'!A2851</f>
        <v>2850</v>
      </c>
      <c r="B2851" t="str">
        <f>'Raw_Data'!B2851</f>
        <v>Customer 3</v>
      </c>
      <c r="C2851" t="str">
        <f>'Raw_Data'!C2851</f>
        <v>Embedded</v>
      </c>
      <c r="D2851">
        <f>'Raw_Data'!D2851</f>
        <v>1100</v>
      </c>
      <c r="E2851">
        <f>'Raw_Data'!E2851</f>
        <v>4394</v>
      </c>
      <c r="F2851">
        <f>'Raw_Data'!F2851</f>
        <v>45410.70833332176</v>
      </c>
      <c r="G2851" t="str">
        <f t="shared" si="660"/>
        <v>Customer 3</v>
      </c>
      <c r="H2851" t="str">
        <f t="shared" si="661"/>
        <v>EMBEDDED</v>
      </c>
      <c r="I2851" t="str">
        <f t="shared" si="662"/>
        <v>Changed</v>
      </c>
      <c r="J2851">
        <f t="shared" si="663"/>
        <v>1100</v>
      </c>
      <c r="K2851">
        <f t="shared" si="664"/>
        <v>4394</v>
      </c>
      <c r="L2851" s="8">
        <f t="shared" si="665"/>
        <v>45410</v>
      </c>
      <c r="M2851" t="str">
        <f t="shared" ca="1" si="666"/>
        <v>OK</v>
      </c>
      <c r="P2851">
        <f t="shared" si="667"/>
        <v>2850</v>
      </c>
      <c r="Q2851" t="str">
        <f t="shared" si="668"/>
        <v>Customer 3</v>
      </c>
      <c r="R2851" t="str">
        <f t="shared" si="669"/>
        <v>EMBEDDED</v>
      </c>
      <c r="S2851">
        <f t="shared" si="670"/>
        <v>1100</v>
      </c>
      <c r="T2851">
        <f t="shared" si="671"/>
        <v>4394</v>
      </c>
      <c r="U2851" s="8">
        <f t="shared" si="672"/>
        <v>45410</v>
      </c>
      <c r="V2851" t="str" cm="1">
        <f t="array" ref="V2851">_xlfn.IFS(S2851 = "", "", S2851 &lt; 500, "Low", S2851 &lt; 1200, "Medium", TRUE, "High")</f>
        <v>Medium</v>
      </c>
      <c r="W2851" t="str">
        <f t="shared" si="673"/>
        <v>2024-04</v>
      </c>
      <c r="X2851">
        <f t="shared" si="674"/>
        <v>2024</v>
      </c>
    </row>
    <row r="2852" spans="1:24" x14ac:dyDescent="0.3">
      <c r="A2852">
        <f>'Raw_Data'!A2852</f>
        <v>2851</v>
      </c>
      <c r="B2852" t="str">
        <f>'Raw_Data'!B2852</f>
        <v>Customer 3</v>
      </c>
      <c r="C2852" t="str">
        <f>'Raw_Data'!C2852</f>
        <v>Desktop</v>
      </c>
      <c r="D2852">
        <f>'Raw_Data'!D2852</f>
        <v>1109</v>
      </c>
      <c r="E2852">
        <f>'Raw_Data'!E2852</f>
        <v>960</v>
      </c>
      <c r="F2852">
        <f>'Raw_Data'!F2852</f>
        <v>45410.749999988424</v>
      </c>
      <c r="G2852" t="str">
        <f t="shared" si="660"/>
        <v>Customer 3</v>
      </c>
      <c r="H2852" t="str">
        <f t="shared" si="661"/>
        <v>DESKTOP</v>
      </c>
      <c r="I2852" t="str">
        <f t="shared" si="662"/>
        <v>Changed</v>
      </c>
      <c r="J2852">
        <f t="shared" si="663"/>
        <v>1109</v>
      </c>
      <c r="K2852">
        <f t="shared" si="664"/>
        <v>960</v>
      </c>
      <c r="L2852" s="8">
        <f t="shared" si="665"/>
        <v>45410</v>
      </c>
      <c r="M2852" t="str">
        <f t="shared" ca="1" si="666"/>
        <v>OK</v>
      </c>
      <c r="P2852">
        <f t="shared" si="667"/>
        <v>2851</v>
      </c>
      <c r="Q2852" t="str">
        <f t="shared" si="668"/>
        <v>Customer 3</v>
      </c>
      <c r="R2852" t="str">
        <f t="shared" si="669"/>
        <v>DESKTOP</v>
      </c>
      <c r="S2852">
        <f t="shared" si="670"/>
        <v>1109</v>
      </c>
      <c r="T2852">
        <f t="shared" si="671"/>
        <v>960</v>
      </c>
      <c r="U2852" s="8">
        <f t="shared" si="672"/>
        <v>45410</v>
      </c>
      <c r="V2852" t="str" cm="1">
        <f t="array" ref="V2852">_xlfn.IFS(S2852 = "", "", S2852 &lt; 500, "Low", S2852 &lt; 1200, "Medium", TRUE, "High")</f>
        <v>Medium</v>
      </c>
      <c r="W2852" t="str">
        <f t="shared" si="673"/>
        <v>2024-04</v>
      </c>
      <c r="X2852">
        <f t="shared" si="674"/>
        <v>2024</v>
      </c>
    </row>
    <row r="2853" spans="1:24" x14ac:dyDescent="0.3">
      <c r="A2853">
        <f>'Raw_Data'!A2853</f>
        <v>2852</v>
      </c>
      <c r="B2853" t="str">
        <f>'Raw_Data'!B2853</f>
        <v>Customer 4</v>
      </c>
      <c r="C2853" t="str">
        <f>'Raw_Data'!C2853</f>
        <v>Embedded</v>
      </c>
      <c r="D2853">
        <f>'Raw_Data'!D2853</f>
        <v>3187</v>
      </c>
      <c r="E2853">
        <f>'Raw_Data'!E2853</f>
        <v>2887</v>
      </c>
      <c r="F2853">
        <f>'Raw_Data'!F2853</f>
        <v>45410.791666655095</v>
      </c>
      <c r="G2853" t="str">
        <f t="shared" si="660"/>
        <v>Customer 4</v>
      </c>
      <c r="H2853" t="str">
        <f t="shared" si="661"/>
        <v>EMBEDDED</v>
      </c>
      <c r="I2853" t="str">
        <f t="shared" si="662"/>
        <v>Changed</v>
      </c>
      <c r="J2853">
        <f t="shared" si="663"/>
        <v>3187</v>
      </c>
      <c r="K2853">
        <f t="shared" si="664"/>
        <v>2887</v>
      </c>
      <c r="L2853" s="8">
        <f t="shared" si="665"/>
        <v>45410</v>
      </c>
      <c r="M2853" t="str">
        <f t="shared" ca="1" si="666"/>
        <v>OK</v>
      </c>
      <c r="P2853">
        <f t="shared" si="667"/>
        <v>2852</v>
      </c>
      <c r="Q2853" t="str">
        <f t="shared" si="668"/>
        <v>Customer 4</v>
      </c>
      <c r="R2853" t="str">
        <f t="shared" si="669"/>
        <v>EMBEDDED</v>
      </c>
      <c r="S2853">
        <f t="shared" si="670"/>
        <v>3187</v>
      </c>
      <c r="T2853">
        <f t="shared" si="671"/>
        <v>2887</v>
      </c>
      <c r="U2853" s="8">
        <f t="shared" si="672"/>
        <v>45410</v>
      </c>
      <c r="V2853" t="str" cm="1">
        <f t="array" ref="V2853">_xlfn.IFS(S2853 = "", "", S2853 &lt; 500, "Low", S2853 &lt; 1200, "Medium", TRUE, "High")</f>
        <v>High</v>
      </c>
      <c r="W2853" t="str">
        <f t="shared" si="673"/>
        <v>2024-04</v>
      </c>
      <c r="X2853">
        <f t="shared" si="674"/>
        <v>2024</v>
      </c>
    </row>
    <row r="2854" spans="1:24" x14ac:dyDescent="0.3">
      <c r="A2854">
        <f>'Raw_Data'!A2854</f>
        <v>2853</v>
      </c>
      <c r="B2854" t="str">
        <f>'Raw_Data'!B2854</f>
        <v>Customer 7</v>
      </c>
      <c r="C2854" t="str">
        <f>'Raw_Data'!C2854</f>
        <v>Desktop</v>
      </c>
      <c r="D2854">
        <f>'Raw_Data'!D2854</f>
        <v>1428</v>
      </c>
      <c r="E2854">
        <f>'Raw_Data'!E2854</f>
        <v>3948</v>
      </c>
      <c r="F2854">
        <f>'Raw_Data'!F2854</f>
        <v>45410.83333332176</v>
      </c>
      <c r="G2854" t="str">
        <f t="shared" si="660"/>
        <v>Customer 7</v>
      </c>
      <c r="H2854" t="str">
        <f t="shared" si="661"/>
        <v>DESKTOP</v>
      </c>
      <c r="I2854" t="str">
        <f t="shared" si="662"/>
        <v>Changed</v>
      </c>
      <c r="J2854">
        <f t="shared" si="663"/>
        <v>1428</v>
      </c>
      <c r="K2854">
        <f t="shared" si="664"/>
        <v>3948</v>
      </c>
      <c r="L2854" s="8">
        <f t="shared" si="665"/>
        <v>45410</v>
      </c>
      <c r="M2854" t="str">
        <f t="shared" ca="1" si="666"/>
        <v>OK</v>
      </c>
      <c r="P2854">
        <f t="shared" si="667"/>
        <v>2853</v>
      </c>
      <c r="Q2854" t="str">
        <f t="shared" si="668"/>
        <v>Customer 7</v>
      </c>
      <c r="R2854" t="str">
        <f t="shared" si="669"/>
        <v>DESKTOP</v>
      </c>
      <c r="S2854">
        <f t="shared" si="670"/>
        <v>1428</v>
      </c>
      <c r="T2854">
        <f t="shared" si="671"/>
        <v>3948</v>
      </c>
      <c r="U2854" s="8">
        <f t="shared" si="672"/>
        <v>45410</v>
      </c>
      <c r="V2854" t="str" cm="1">
        <f t="array" ref="V2854">_xlfn.IFS(S2854 = "", "", S2854 &lt; 500, "Low", S2854 &lt; 1200, "Medium", TRUE, "High")</f>
        <v>High</v>
      </c>
      <c r="W2854" t="str">
        <f t="shared" si="673"/>
        <v>2024-04</v>
      </c>
      <c r="X2854">
        <f t="shared" si="674"/>
        <v>2024</v>
      </c>
    </row>
    <row r="2855" spans="1:24" x14ac:dyDescent="0.3">
      <c r="A2855">
        <f>'Raw_Data'!A2855</f>
        <v>2854</v>
      </c>
      <c r="B2855" t="str">
        <f>'Raw_Data'!B2855</f>
        <v>Customer 10</v>
      </c>
      <c r="C2855" t="str">
        <f>'Raw_Data'!C2855</f>
        <v>Workstation</v>
      </c>
      <c r="D2855">
        <f>'Raw_Data'!D2855</f>
        <v>3130</v>
      </c>
      <c r="E2855">
        <f>'Raw_Data'!E2855</f>
        <v>2088</v>
      </c>
      <c r="F2855">
        <f>'Raw_Data'!F2855</f>
        <v>45410.874999988424</v>
      </c>
      <c r="G2855" t="str">
        <f t="shared" si="660"/>
        <v>Customer 10</v>
      </c>
      <c r="H2855" t="str">
        <f t="shared" si="661"/>
        <v>WORKSTATION</v>
      </c>
      <c r="I2855" t="str">
        <f t="shared" si="662"/>
        <v>Changed</v>
      </c>
      <c r="J2855">
        <f t="shared" si="663"/>
        <v>3130</v>
      </c>
      <c r="K2855">
        <f t="shared" si="664"/>
        <v>2088</v>
      </c>
      <c r="L2855" s="8">
        <f t="shared" si="665"/>
        <v>45410</v>
      </c>
      <c r="M2855" t="str">
        <f t="shared" ca="1" si="666"/>
        <v>OK</v>
      </c>
      <c r="P2855">
        <f t="shared" si="667"/>
        <v>2854</v>
      </c>
      <c r="Q2855" t="str">
        <f t="shared" si="668"/>
        <v>Customer 10</v>
      </c>
      <c r="R2855" t="str">
        <f t="shared" si="669"/>
        <v>WORKSTATION</v>
      </c>
      <c r="S2855">
        <f t="shared" si="670"/>
        <v>3130</v>
      </c>
      <c r="T2855">
        <f t="shared" si="671"/>
        <v>2088</v>
      </c>
      <c r="U2855" s="8">
        <f t="shared" si="672"/>
        <v>45410</v>
      </c>
      <c r="V2855" t="str" cm="1">
        <f t="array" ref="V2855">_xlfn.IFS(S2855 = "", "", S2855 &lt; 500, "Low", S2855 &lt; 1200, "Medium", TRUE, "High")</f>
        <v>High</v>
      </c>
      <c r="W2855" t="str">
        <f t="shared" si="673"/>
        <v>2024-04</v>
      </c>
      <c r="X2855">
        <f t="shared" si="674"/>
        <v>2024</v>
      </c>
    </row>
    <row r="2856" spans="1:24" x14ac:dyDescent="0.3">
      <c r="A2856">
        <f>'Raw_Data'!A2856</f>
        <v>2855</v>
      </c>
      <c r="B2856" t="str">
        <f>'Raw_Data'!B2856</f>
        <v>Customer 8</v>
      </c>
      <c r="C2856" t="str">
        <f>'Raw_Data'!C2856</f>
        <v>Desktop</v>
      </c>
      <c r="D2856">
        <f>'Raw_Data'!D2856</f>
        <v>3266</v>
      </c>
      <c r="E2856">
        <f>'Raw_Data'!E2856</f>
        <v>4930</v>
      </c>
      <c r="F2856">
        <f>'Raw_Data'!F2856</f>
        <v>45410.916666655095</v>
      </c>
      <c r="G2856" t="str">
        <f t="shared" si="660"/>
        <v>Customer 8</v>
      </c>
      <c r="H2856" t="str">
        <f t="shared" si="661"/>
        <v>DESKTOP</v>
      </c>
      <c r="I2856" t="str">
        <f t="shared" si="662"/>
        <v>Changed</v>
      </c>
      <c r="J2856">
        <f t="shared" si="663"/>
        <v>3266</v>
      </c>
      <c r="K2856">
        <f t="shared" si="664"/>
        <v>4930</v>
      </c>
      <c r="L2856" s="8">
        <f t="shared" si="665"/>
        <v>45410</v>
      </c>
      <c r="M2856" t="str">
        <f t="shared" ca="1" si="666"/>
        <v>OK</v>
      </c>
      <c r="P2856">
        <f t="shared" si="667"/>
        <v>2855</v>
      </c>
      <c r="Q2856" t="str">
        <f t="shared" si="668"/>
        <v>Customer 8</v>
      </c>
      <c r="R2856" t="str">
        <f t="shared" si="669"/>
        <v>DESKTOP</v>
      </c>
      <c r="S2856">
        <f t="shared" si="670"/>
        <v>3266</v>
      </c>
      <c r="T2856">
        <f t="shared" si="671"/>
        <v>4930</v>
      </c>
      <c r="U2856" s="8">
        <f t="shared" si="672"/>
        <v>45410</v>
      </c>
      <c r="V2856" t="str" cm="1">
        <f t="array" ref="V2856">_xlfn.IFS(S2856 = "", "", S2856 &lt; 500, "Low", S2856 &lt; 1200, "Medium", TRUE, "High")</f>
        <v>High</v>
      </c>
      <c r="W2856" t="str">
        <f t="shared" si="673"/>
        <v>2024-04</v>
      </c>
      <c r="X2856">
        <f t="shared" si="674"/>
        <v>2024</v>
      </c>
    </row>
    <row r="2857" spans="1:24" x14ac:dyDescent="0.3">
      <c r="A2857">
        <f>'Raw_Data'!A2857</f>
        <v>2856</v>
      </c>
      <c r="B2857" t="str">
        <f>'Raw_Data'!B2857</f>
        <v>Customer 1</v>
      </c>
      <c r="C2857" t="str">
        <f>'Raw_Data'!C2857</f>
        <v>Desktop</v>
      </c>
      <c r="D2857">
        <f>'Raw_Data'!D2857</f>
        <v>931</v>
      </c>
      <c r="E2857">
        <f>'Raw_Data'!E2857</f>
        <v>3762</v>
      </c>
      <c r="F2857">
        <f>'Raw_Data'!F2857</f>
        <v>45410.95833332176</v>
      </c>
      <c r="G2857" t="str">
        <f t="shared" si="660"/>
        <v>Customer 1</v>
      </c>
      <c r="H2857" t="str">
        <f t="shared" si="661"/>
        <v>DESKTOP</v>
      </c>
      <c r="I2857" t="str">
        <f t="shared" si="662"/>
        <v>Changed</v>
      </c>
      <c r="J2857">
        <f t="shared" si="663"/>
        <v>931</v>
      </c>
      <c r="K2857">
        <f t="shared" si="664"/>
        <v>3762</v>
      </c>
      <c r="L2857" s="8">
        <f t="shared" si="665"/>
        <v>45410</v>
      </c>
      <c r="M2857" t="str">
        <f t="shared" ca="1" si="666"/>
        <v>OK</v>
      </c>
      <c r="P2857">
        <f t="shared" si="667"/>
        <v>2856</v>
      </c>
      <c r="Q2857" t="str">
        <f t="shared" si="668"/>
        <v>Customer 1</v>
      </c>
      <c r="R2857" t="str">
        <f t="shared" si="669"/>
        <v>DESKTOP</v>
      </c>
      <c r="S2857">
        <f t="shared" si="670"/>
        <v>931</v>
      </c>
      <c r="T2857">
        <f t="shared" si="671"/>
        <v>3762</v>
      </c>
      <c r="U2857" s="8">
        <f t="shared" si="672"/>
        <v>45410</v>
      </c>
      <c r="V2857" t="str" cm="1">
        <f t="array" ref="V2857">_xlfn.IFS(S2857 = "", "", S2857 &lt; 500, "Low", S2857 &lt; 1200, "Medium", TRUE, "High")</f>
        <v>Medium</v>
      </c>
      <c r="W2857" t="str">
        <f t="shared" si="673"/>
        <v>2024-04</v>
      </c>
      <c r="X2857">
        <f t="shared" si="674"/>
        <v>2024</v>
      </c>
    </row>
    <row r="2858" spans="1:24" x14ac:dyDescent="0.3">
      <c r="A2858">
        <f>'Raw_Data'!A2858</f>
        <v>2857</v>
      </c>
      <c r="B2858" t="str">
        <f>'Raw_Data'!B2858</f>
        <v>Customer 6</v>
      </c>
      <c r="C2858" t="str">
        <f>'Raw_Data'!C2858</f>
        <v>Mobile</v>
      </c>
      <c r="D2858">
        <f>'Raw_Data'!D2858</f>
        <v>2782</v>
      </c>
      <c r="E2858">
        <f>'Raw_Data'!E2858</f>
        <v>3170</v>
      </c>
      <c r="F2858">
        <f>'Raw_Data'!F2858</f>
        <v>45410.999999988424</v>
      </c>
      <c r="G2858" t="str">
        <f t="shared" si="660"/>
        <v>Customer 6</v>
      </c>
      <c r="H2858" t="str">
        <f t="shared" si="661"/>
        <v>MOBILE</v>
      </c>
      <c r="I2858" t="str">
        <f t="shared" si="662"/>
        <v>Changed</v>
      </c>
      <c r="J2858">
        <f t="shared" si="663"/>
        <v>2782</v>
      </c>
      <c r="K2858">
        <f t="shared" si="664"/>
        <v>3170</v>
      </c>
      <c r="L2858" s="8">
        <f t="shared" si="665"/>
        <v>45410</v>
      </c>
      <c r="M2858" t="str">
        <f t="shared" ca="1" si="666"/>
        <v>OK</v>
      </c>
      <c r="P2858">
        <f t="shared" si="667"/>
        <v>2857</v>
      </c>
      <c r="Q2858" t="str">
        <f t="shared" si="668"/>
        <v>Customer 6</v>
      </c>
      <c r="R2858" t="str">
        <f t="shared" si="669"/>
        <v>MOBILE</v>
      </c>
      <c r="S2858">
        <f t="shared" si="670"/>
        <v>2782</v>
      </c>
      <c r="T2858">
        <f t="shared" si="671"/>
        <v>3170</v>
      </c>
      <c r="U2858" s="8">
        <f t="shared" si="672"/>
        <v>45410</v>
      </c>
      <c r="V2858" t="str" cm="1">
        <f t="array" ref="V2858">_xlfn.IFS(S2858 = "", "", S2858 &lt; 500, "Low", S2858 &lt; 1200, "Medium", TRUE, "High")</f>
        <v>High</v>
      </c>
      <c r="W2858" t="str">
        <f t="shared" si="673"/>
        <v>2024-04</v>
      </c>
      <c r="X2858">
        <f t="shared" si="674"/>
        <v>2024</v>
      </c>
    </row>
    <row r="2859" spans="1:24" x14ac:dyDescent="0.3">
      <c r="A2859">
        <f>'Raw_Data'!A2859</f>
        <v>2858</v>
      </c>
      <c r="B2859" t="str">
        <f>'Raw_Data'!B2859</f>
        <v>Customer 5</v>
      </c>
      <c r="C2859" t="str">
        <f>'Raw_Data'!C2859</f>
        <v>Workstation</v>
      </c>
      <c r="D2859">
        <f>'Raw_Data'!D2859</f>
        <v>383</v>
      </c>
      <c r="E2859">
        <f>'Raw_Data'!E2859</f>
        <v>2557</v>
      </c>
      <c r="F2859">
        <f>'Raw_Data'!F2859</f>
        <v>45411.041666655095</v>
      </c>
      <c r="G2859" t="str">
        <f t="shared" si="660"/>
        <v>Customer 5</v>
      </c>
      <c r="H2859" t="str">
        <f t="shared" si="661"/>
        <v>WORKSTATION</v>
      </c>
      <c r="I2859" t="str">
        <f t="shared" si="662"/>
        <v>Changed</v>
      </c>
      <c r="J2859">
        <f t="shared" si="663"/>
        <v>383</v>
      </c>
      <c r="K2859">
        <f t="shared" si="664"/>
        <v>2557</v>
      </c>
      <c r="L2859" s="8">
        <f t="shared" si="665"/>
        <v>45411</v>
      </c>
      <c r="M2859" t="str">
        <f t="shared" ca="1" si="666"/>
        <v>OK</v>
      </c>
      <c r="P2859">
        <f t="shared" si="667"/>
        <v>2858</v>
      </c>
      <c r="Q2859" t="str">
        <f t="shared" si="668"/>
        <v>Customer 5</v>
      </c>
      <c r="R2859" t="str">
        <f t="shared" si="669"/>
        <v>WORKSTATION</v>
      </c>
      <c r="S2859">
        <f t="shared" si="670"/>
        <v>383</v>
      </c>
      <c r="T2859">
        <f t="shared" si="671"/>
        <v>2557</v>
      </c>
      <c r="U2859" s="8">
        <f t="shared" si="672"/>
        <v>45411</v>
      </c>
      <c r="V2859" t="str" cm="1">
        <f t="array" ref="V2859">_xlfn.IFS(S2859 = "", "", S2859 &lt; 500, "Low", S2859 &lt; 1200, "Medium", TRUE, "High")</f>
        <v>Low</v>
      </c>
      <c r="W2859" t="str">
        <f t="shared" si="673"/>
        <v>2024-04</v>
      </c>
      <c r="X2859">
        <f t="shared" si="674"/>
        <v>2024</v>
      </c>
    </row>
    <row r="2860" spans="1:24" x14ac:dyDescent="0.3">
      <c r="A2860">
        <f>'Raw_Data'!A2860</f>
        <v>2859</v>
      </c>
      <c r="B2860" t="str">
        <f>'Raw_Data'!B2860</f>
        <v>Customer 1</v>
      </c>
      <c r="C2860" t="str">
        <f>'Raw_Data'!C2860</f>
        <v>Desktop</v>
      </c>
      <c r="D2860">
        <f>'Raw_Data'!D2860</f>
        <v>2742</v>
      </c>
      <c r="E2860">
        <f>'Raw_Data'!E2860</f>
        <v>3934</v>
      </c>
      <c r="F2860">
        <f>'Raw_Data'!F2860</f>
        <v>45411.08333332176</v>
      </c>
      <c r="G2860" t="str">
        <f t="shared" si="660"/>
        <v>Customer 1</v>
      </c>
      <c r="H2860" t="str">
        <f t="shared" si="661"/>
        <v>DESKTOP</v>
      </c>
      <c r="I2860" t="str">
        <f t="shared" si="662"/>
        <v>Changed</v>
      </c>
      <c r="J2860">
        <f t="shared" si="663"/>
        <v>2742</v>
      </c>
      <c r="K2860">
        <f t="shared" si="664"/>
        <v>3934</v>
      </c>
      <c r="L2860" s="8">
        <f t="shared" si="665"/>
        <v>45411</v>
      </c>
      <c r="M2860" t="str">
        <f t="shared" ca="1" si="666"/>
        <v>OK</v>
      </c>
      <c r="P2860">
        <f t="shared" si="667"/>
        <v>2859</v>
      </c>
      <c r="Q2860" t="str">
        <f t="shared" si="668"/>
        <v>Customer 1</v>
      </c>
      <c r="R2860" t="str">
        <f t="shared" si="669"/>
        <v>DESKTOP</v>
      </c>
      <c r="S2860">
        <f t="shared" si="670"/>
        <v>2742</v>
      </c>
      <c r="T2860">
        <f t="shared" si="671"/>
        <v>3934</v>
      </c>
      <c r="U2860" s="8">
        <f t="shared" si="672"/>
        <v>45411</v>
      </c>
      <c r="V2860" t="str" cm="1">
        <f t="array" ref="V2860">_xlfn.IFS(S2860 = "", "", S2860 &lt; 500, "Low", S2860 &lt; 1200, "Medium", TRUE, "High")</f>
        <v>High</v>
      </c>
      <c r="W2860" t="str">
        <f t="shared" si="673"/>
        <v>2024-04</v>
      </c>
      <c r="X2860">
        <f t="shared" si="674"/>
        <v>2024</v>
      </c>
    </row>
    <row r="2861" spans="1:24" x14ac:dyDescent="0.3">
      <c r="A2861">
        <f>'Raw_Data'!A2861</f>
        <v>2860</v>
      </c>
      <c r="B2861" t="str">
        <f>'Raw_Data'!B2861</f>
        <v>Customer 9</v>
      </c>
      <c r="C2861" t="str">
        <f>'Raw_Data'!C2861</f>
        <v>Mobile</v>
      </c>
      <c r="D2861">
        <f>'Raw_Data'!D2861</f>
        <v>2184</v>
      </c>
      <c r="E2861">
        <f>'Raw_Data'!E2861</f>
        <v>578</v>
      </c>
      <c r="F2861">
        <f>'Raw_Data'!F2861</f>
        <v>45411.124999988424</v>
      </c>
      <c r="G2861" t="str">
        <f t="shared" si="660"/>
        <v>Customer 9</v>
      </c>
      <c r="H2861" t="str">
        <f t="shared" si="661"/>
        <v>MOBILE</v>
      </c>
      <c r="I2861" t="str">
        <f t="shared" si="662"/>
        <v>Changed</v>
      </c>
      <c r="J2861">
        <f t="shared" si="663"/>
        <v>2184</v>
      </c>
      <c r="K2861">
        <f t="shared" si="664"/>
        <v>578</v>
      </c>
      <c r="L2861" s="8">
        <f t="shared" si="665"/>
        <v>45411</v>
      </c>
      <c r="M2861" t="str">
        <f t="shared" ca="1" si="666"/>
        <v>OK</v>
      </c>
      <c r="P2861">
        <f t="shared" si="667"/>
        <v>2860</v>
      </c>
      <c r="Q2861" t="str">
        <f t="shared" si="668"/>
        <v>Customer 9</v>
      </c>
      <c r="R2861" t="str">
        <f t="shared" si="669"/>
        <v>MOBILE</v>
      </c>
      <c r="S2861">
        <f t="shared" si="670"/>
        <v>2184</v>
      </c>
      <c r="T2861">
        <f t="shared" si="671"/>
        <v>578</v>
      </c>
      <c r="U2861" s="8">
        <f t="shared" si="672"/>
        <v>45411</v>
      </c>
      <c r="V2861" t="str" cm="1">
        <f t="array" ref="V2861">_xlfn.IFS(S2861 = "", "", S2861 &lt; 500, "Low", S2861 &lt; 1200, "Medium", TRUE, "High")</f>
        <v>High</v>
      </c>
      <c r="W2861" t="str">
        <f t="shared" si="673"/>
        <v>2024-04</v>
      </c>
      <c r="X2861">
        <f t="shared" si="674"/>
        <v>2024</v>
      </c>
    </row>
    <row r="2862" spans="1:24" x14ac:dyDescent="0.3">
      <c r="A2862">
        <f>'Raw_Data'!A2862</f>
        <v>2861</v>
      </c>
      <c r="B2862" t="str">
        <f>'Raw_Data'!B2862</f>
        <v>Customer 10</v>
      </c>
      <c r="C2862" t="str">
        <f>'Raw_Data'!C2862</f>
        <v>Mobile</v>
      </c>
      <c r="D2862">
        <f>'Raw_Data'!D2862</f>
        <v>366</v>
      </c>
      <c r="E2862">
        <f>'Raw_Data'!E2862</f>
        <v>4673</v>
      </c>
      <c r="F2862">
        <f>'Raw_Data'!F2862</f>
        <v>45411.166666655095</v>
      </c>
      <c r="G2862" t="str">
        <f t="shared" si="660"/>
        <v>Customer 10</v>
      </c>
      <c r="H2862" t="str">
        <f t="shared" si="661"/>
        <v>MOBILE</v>
      </c>
      <c r="I2862" t="str">
        <f t="shared" si="662"/>
        <v>Changed</v>
      </c>
      <c r="J2862">
        <f t="shared" si="663"/>
        <v>366</v>
      </c>
      <c r="K2862">
        <f t="shared" si="664"/>
        <v>4673</v>
      </c>
      <c r="L2862" s="8">
        <f t="shared" si="665"/>
        <v>45411</v>
      </c>
      <c r="M2862" t="str">
        <f t="shared" ca="1" si="666"/>
        <v>OK</v>
      </c>
      <c r="P2862">
        <f t="shared" si="667"/>
        <v>2861</v>
      </c>
      <c r="Q2862" t="str">
        <f t="shared" si="668"/>
        <v>Customer 10</v>
      </c>
      <c r="R2862" t="str">
        <f t="shared" si="669"/>
        <v>MOBILE</v>
      </c>
      <c r="S2862">
        <f t="shared" si="670"/>
        <v>366</v>
      </c>
      <c r="T2862">
        <f t="shared" si="671"/>
        <v>4673</v>
      </c>
      <c r="U2862" s="8">
        <f t="shared" si="672"/>
        <v>45411</v>
      </c>
      <c r="V2862" t="str" cm="1">
        <f t="array" ref="V2862">_xlfn.IFS(S2862 = "", "", S2862 &lt; 500, "Low", S2862 &lt; 1200, "Medium", TRUE, "High")</f>
        <v>Low</v>
      </c>
      <c r="W2862" t="str">
        <f t="shared" si="673"/>
        <v>2024-04</v>
      </c>
      <c r="X2862">
        <f t="shared" si="674"/>
        <v>2024</v>
      </c>
    </row>
    <row r="2863" spans="1:24" x14ac:dyDescent="0.3">
      <c r="A2863">
        <f>'Raw_Data'!A2863</f>
        <v>2862</v>
      </c>
      <c r="B2863" t="str">
        <f>'Raw_Data'!B2863</f>
        <v>Customer 6</v>
      </c>
      <c r="C2863" t="str">
        <f>'Raw_Data'!C2863</f>
        <v>Embedded</v>
      </c>
      <c r="D2863">
        <f>'Raw_Data'!D2863</f>
        <v>145</v>
      </c>
      <c r="E2863">
        <f>'Raw_Data'!E2863</f>
        <v>4177</v>
      </c>
      <c r="F2863">
        <f>'Raw_Data'!F2863</f>
        <v>45411.20833332176</v>
      </c>
      <c r="G2863" t="str">
        <f t="shared" si="660"/>
        <v>Customer 6</v>
      </c>
      <c r="H2863" t="str">
        <f t="shared" si="661"/>
        <v>EMBEDDED</v>
      </c>
      <c r="I2863" t="str">
        <f t="shared" si="662"/>
        <v>Changed</v>
      </c>
      <c r="J2863">
        <f t="shared" si="663"/>
        <v>145</v>
      </c>
      <c r="K2863">
        <f t="shared" si="664"/>
        <v>4177</v>
      </c>
      <c r="L2863" s="8">
        <f t="shared" si="665"/>
        <v>45411</v>
      </c>
      <c r="M2863" t="str">
        <f t="shared" ca="1" si="666"/>
        <v>OK</v>
      </c>
      <c r="P2863">
        <f t="shared" si="667"/>
        <v>2862</v>
      </c>
      <c r="Q2863" t="str">
        <f t="shared" si="668"/>
        <v>Customer 6</v>
      </c>
      <c r="R2863" t="str">
        <f t="shared" si="669"/>
        <v>EMBEDDED</v>
      </c>
      <c r="S2863">
        <f t="shared" si="670"/>
        <v>145</v>
      </c>
      <c r="T2863">
        <f t="shared" si="671"/>
        <v>4177</v>
      </c>
      <c r="U2863" s="8">
        <f t="shared" si="672"/>
        <v>45411</v>
      </c>
      <c r="V2863" t="str" cm="1">
        <f t="array" ref="V2863">_xlfn.IFS(S2863 = "", "", S2863 &lt; 500, "Low", S2863 &lt; 1200, "Medium", TRUE, "High")</f>
        <v>Low</v>
      </c>
      <c r="W2863" t="str">
        <f t="shared" si="673"/>
        <v>2024-04</v>
      </c>
      <c r="X2863">
        <f t="shared" si="674"/>
        <v>2024</v>
      </c>
    </row>
    <row r="2864" spans="1:24" x14ac:dyDescent="0.3">
      <c r="A2864">
        <f>'Raw_Data'!A2864</f>
        <v>2863</v>
      </c>
      <c r="B2864" t="str">
        <f>'Raw_Data'!B2864</f>
        <v>Customer 14</v>
      </c>
      <c r="C2864" t="str">
        <f>'Raw_Data'!C2864</f>
        <v>Workstation</v>
      </c>
      <c r="D2864">
        <f>'Raw_Data'!D2864</f>
        <v>786</v>
      </c>
      <c r="E2864">
        <f>'Raw_Data'!E2864</f>
        <v>3661</v>
      </c>
      <c r="F2864">
        <f>'Raw_Data'!F2864</f>
        <v>45411.249999988424</v>
      </c>
      <c r="G2864" t="str">
        <f t="shared" si="660"/>
        <v>Customer 14</v>
      </c>
      <c r="H2864" t="str">
        <f t="shared" si="661"/>
        <v>WORKSTATION</v>
      </c>
      <c r="I2864" t="str">
        <f t="shared" si="662"/>
        <v>Changed</v>
      </c>
      <c r="J2864">
        <f t="shared" si="663"/>
        <v>786</v>
      </c>
      <c r="K2864">
        <f t="shared" si="664"/>
        <v>3661</v>
      </c>
      <c r="L2864" s="8">
        <f t="shared" si="665"/>
        <v>45411</v>
      </c>
      <c r="M2864" t="str">
        <f t="shared" ca="1" si="666"/>
        <v>OK</v>
      </c>
      <c r="P2864">
        <f t="shared" si="667"/>
        <v>2863</v>
      </c>
      <c r="Q2864" t="str">
        <f t="shared" si="668"/>
        <v>Customer 14</v>
      </c>
      <c r="R2864" t="str">
        <f t="shared" si="669"/>
        <v>WORKSTATION</v>
      </c>
      <c r="S2864">
        <f t="shared" si="670"/>
        <v>786</v>
      </c>
      <c r="T2864">
        <f t="shared" si="671"/>
        <v>3661</v>
      </c>
      <c r="U2864" s="8">
        <f t="shared" si="672"/>
        <v>45411</v>
      </c>
      <c r="V2864" t="str" cm="1">
        <f t="array" ref="V2864">_xlfn.IFS(S2864 = "", "", S2864 &lt; 500, "Low", S2864 &lt; 1200, "Medium", TRUE, "High")</f>
        <v>Medium</v>
      </c>
      <c r="W2864" t="str">
        <f t="shared" si="673"/>
        <v>2024-04</v>
      </c>
      <c r="X2864">
        <f t="shared" si="674"/>
        <v>2024</v>
      </c>
    </row>
    <row r="2865" spans="1:24" x14ac:dyDescent="0.3">
      <c r="A2865">
        <f>'Raw_Data'!A2865</f>
        <v>2864</v>
      </c>
      <c r="B2865" t="str">
        <f>'Raw_Data'!B2865</f>
        <v>Customer 9</v>
      </c>
      <c r="C2865" t="str">
        <f>'Raw_Data'!C2865</f>
        <v>Embedded</v>
      </c>
      <c r="D2865">
        <f>'Raw_Data'!D2865</f>
        <v>977</v>
      </c>
      <c r="E2865">
        <f>'Raw_Data'!E2865</f>
        <v>4814</v>
      </c>
      <c r="F2865">
        <f>'Raw_Data'!F2865</f>
        <v>45411.291666655095</v>
      </c>
      <c r="G2865" t="str">
        <f t="shared" si="660"/>
        <v>Customer 9</v>
      </c>
      <c r="H2865" t="str">
        <f t="shared" si="661"/>
        <v>EMBEDDED</v>
      </c>
      <c r="I2865" t="str">
        <f t="shared" si="662"/>
        <v>Changed</v>
      </c>
      <c r="J2865">
        <f t="shared" si="663"/>
        <v>977</v>
      </c>
      <c r="K2865">
        <f t="shared" si="664"/>
        <v>4814</v>
      </c>
      <c r="L2865" s="8">
        <f t="shared" si="665"/>
        <v>45411</v>
      </c>
      <c r="M2865" t="str">
        <f t="shared" ca="1" si="666"/>
        <v>OK</v>
      </c>
      <c r="P2865">
        <f t="shared" si="667"/>
        <v>2864</v>
      </c>
      <c r="Q2865" t="str">
        <f t="shared" si="668"/>
        <v>Customer 9</v>
      </c>
      <c r="R2865" t="str">
        <f t="shared" si="669"/>
        <v>EMBEDDED</v>
      </c>
      <c r="S2865">
        <f t="shared" si="670"/>
        <v>977</v>
      </c>
      <c r="T2865">
        <f t="shared" si="671"/>
        <v>4814</v>
      </c>
      <c r="U2865" s="8">
        <f t="shared" si="672"/>
        <v>45411</v>
      </c>
      <c r="V2865" t="str" cm="1">
        <f t="array" ref="V2865">_xlfn.IFS(S2865 = "", "", S2865 &lt; 500, "Low", S2865 &lt; 1200, "Medium", TRUE, "High")</f>
        <v>Medium</v>
      </c>
      <c r="W2865" t="str">
        <f t="shared" si="673"/>
        <v>2024-04</v>
      </c>
      <c r="X2865">
        <f t="shared" si="674"/>
        <v>2024</v>
      </c>
    </row>
    <row r="2866" spans="1:24" x14ac:dyDescent="0.3">
      <c r="A2866">
        <f>'Raw_Data'!A2866</f>
        <v>2865</v>
      </c>
      <c r="B2866" t="str">
        <f>'Raw_Data'!B2866</f>
        <v>Customer 8</v>
      </c>
      <c r="C2866" t="str">
        <f>'Raw_Data'!C2866</f>
        <v>Mobile</v>
      </c>
      <c r="D2866">
        <f>'Raw_Data'!D2866</f>
        <v>3288</v>
      </c>
      <c r="E2866">
        <f>'Raw_Data'!E2866</f>
        <v>3832</v>
      </c>
      <c r="F2866">
        <f>'Raw_Data'!F2866</f>
        <v>45411.33333332176</v>
      </c>
      <c r="G2866" t="str">
        <f t="shared" si="660"/>
        <v>Customer 8</v>
      </c>
      <c r="H2866" t="str">
        <f t="shared" si="661"/>
        <v>MOBILE</v>
      </c>
      <c r="I2866" t="str">
        <f t="shared" si="662"/>
        <v>Changed</v>
      </c>
      <c r="J2866">
        <f t="shared" si="663"/>
        <v>3288</v>
      </c>
      <c r="K2866">
        <f t="shared" si="664"/>
        <v>3832</v>
      </c>
      <c r="L2866" s="8">
        <f t="shared" si="665"/>
        <v>45411</v>
      </c>
      <c r="M2866" t="str">
        <f t="shared" ca="1" si="666"/>
        <v>OK</v>
      </c>
      <c r="P2866">
        <f t="shared" si="667"/>
        <v>2865</v>
      </c>
      <c r="Q2866" t="str">
        <f t="shared" si="668"/>
        <v>Customer 8</v>
      </c>
      <c r="R2866" t="str">
        <f t="shared" si="669"/>
        <v>MOBILE</v>
      </c>
      <c r="S2866">
        <f t="shared" si="670"/>
        <v>3288</v>
      </c>
      <c r="T2866">
        <f t="shared" si="671"/>
        <v>3832</v>
      </c>
      <c r="U2866" s="8">
        <f t="shared" si="672"/>
        <v>45411</v>
      </c>
      <c r="V2866" t="str" cm="1">
        <f t="array" ref="V2866">_xlfn.IFS(S2866 = "", "", S2866 &lt; 500, "Low", S2866 &lt; 1200, "Medium", TRUE, "High")</f>
        <v>High</v>
      </c>
      <c r="W2866" t="str">
        <f t="shared" si="673"/>
        <v>2024-04</v>
      </c>
      <c r="X2866">
        <f t="shared" si="674"/>
        <v>2024</v>
      </c>
    </row>
    <row r="2867" spans="1:24" x14ac:dyDescent="0.3">
      <c r="A2867">
        <f>'Raw_Data'!A2867</f>
        <v>2866</v>
      </c>
      <c r="B2867" t="str">
        <f>'Raw_Data'!B2867</f>
        <v>Customer 12</v>
      </c>
      <c r="C2867" t="str">
        <f>'Raw_Data'!C2867</f>
        <v>Embedded</v>
      </c>
      <c r="D2867">
        <f>'Raw_Data'!D2867</f>
        <v>3076</v>
      </c>
      <c r="E2867">
        <f>'Raw_Data'!E2867</f>
        <v>2968</v>
      </c>
      <c r="F2867">
        <f>'Raw_Data'!F2867</f>
        <v>45411.374999988424</v>
      </c>
      <c r="G2867" t="str">
        <f t="shared" si="660"/>
        <v>Customer 12</v>
      </c>
      <c r="H2867" t="str">
        <f t="shared" si="661"/>
        <v>EMBEDDED</v>
      </c>
      <c r="I2867" t="str">
        <f t="shared" si="662"/>
        <v>Changed</v>
      </c>
      <c r="J2867">
        <f t="shared" si="663"/>
        <v>3076</v>
      </c>
      <c r="K2867">
        <f t="shared" si="664"/>
        <v>2968</v>
      </c>
      <c r="L2867" s="8">
        <f t="shared" si="665"/>
        <v>45411</v>
      </c>
      <c r="M2867" t="str">
        <f t="shared" ca="1" si="666"/>
        <v>OK</v>
      </c>
      <c r="P2867">
        <f t="shared" si="667"/>
        <v>2866</v>
      </c>
      <c r="Q2867" t="str">
        <f t="shared" si="668"/>
        <v>Customer 12</v>
      </c>
      <c r="R2867" t="str">
        <f t="shared" si="669"/>
        <v>EMBEDDED</v>
      </c>
      <c r="S2867">
        <f t="shared" si="670"/>
        <v>3076</v>
      </c>
      <c r="T2867">
        <f t="shared" si="671"/>
        <v>2968</v>
      </c>
      <c r="U2867" s="8">
        <f t="shared" si="672"/>
        <v>45411</v>
      </c>
      <c r="V2867" t="str" cm="1">
        <f t="array" ref="V2867">_xlfn.IFS(S2867 = "", "", S2867 &lt; 500, "Low", S2867 &lt; 1200, "Medium", TRUE, "High")</f>
        <v>High</v>
      </c>
      <c r="W2867" t="str">
        <f t="shared" si="673"/>
        <v>2024-04</v>
      </c>
      <c r="X2867">
        <f t="shared" si="674"/>
        <v>2024</v>
      </c>
    </row>
    <row r="2868" spans="1:24" x14ac:dyDescent="0.3">
      <c r="A2868">
        <f>'Raw_Data'!A2868</f>
        <v>2867</v>
      </c>
      <c r="B2868" t="str">
        <f>'Raw_Data'!B2868</f>
        <v>Customer 10</v>
      </c>
      <c r="C2868" t="str">
        <f>'Raw_Data'!C2868</f>
        <v>Mobile</v>
      </c>
      <c r="D2868">
        <f>'Raw_Data'!D2868</f>
        <v>3513</v>
      </c>
      <c r="E2868">
        <f>'Raw_Data'!E2868</f>
        <v>1136</v>
      </c>
      <c r="F2868">
        <f>'Raw_Data'!F2868</f>
        <v>45411.416666655095</v>
      </c>
      <c r="G2868" t="str">
        <f t="shared" si="660"/>
        <v>Customer 10</v>
      </c>
      <c r="H2868" t="str">
        <f t="shared" si="661"/>
        <v>MOBILE</v>
      </c>
      <c r="I2868" t="str">
        <f t="shared" si="662"/>
        <v>Changed</v>
      </c>
      <c r="J2868">
        <f t="shared" si="663"/>
        <v>3513</v>
      </c>
      <c r="K2868">
        <f t="shared" si="664"/>
        <v>1136</v>
      </c>
      <c r="L2868" s="8">
        <f t="shared" si="665"/>
        <v>45411</v>
      </c>
      <c r="M2868" t="str">
        <f t="shared" ca="1" si="666"/>
        <v>OK</v>
      </c>
      <c r="P2868">
        <f t="shared" si="667"/>
        <v>2867</v>
      </c>
      <c r="Q2868" t="str">
        <f t="shared" si="668"/>
        <v>Customer 10</v>
      </c>
      <c r="R2868" t="str">
        <f t="shared" si="669"/>
        <v>MOBILE</v>
      </c>
      <c r="S2868">
        <f t="shared" si="670"/>
        <v>3513</v>
      </c>
      <c r="T2868">
        <f t="shared" si="671"/>
        <v>1136</v>
      </c>
      <c r="U2868" s="8">
        <f t="shared" si="672"/>
        <v>45411</v>
      </c>
      <c r="V2868" t="str" cm="1">
        <f t="array" ref="V2868">_xlfn.IFS(S2868 = "", "", S2868 &lt; 500, "Low", S2868 &lt; 1200, "Medium", TRUE, "High")</f>
        <v>High</v>
      </c>
      <c r="W2868" t="str">
        <f t="shared" si="673"/>
        <v>2024-04</v>
      </c>
      <c r="X2868">
        <f t="shared" si="674"/>
        <v>2024</v>
      </c>
    </row>
    <row r="2869" spans="1:24" x14ac:dyDescent="0.3">
      <c r="A2869">
        <f>'Raw_Data'!A2869</f>
        <v>2868</v>
      </c>
      <c r="B2869" t="str">
        <f>'Raw_Data'!B2869</f>
        <v>Customer 1</v>
      </c>
      <c r="C2869" t="str">
        <f>'Raw_Data'!C2869</f>
        <v>Workstation</v>
      </c>
      <c r="D2869">
        <f>'Raw_Data'!D2869</f>
        <v>114</v>
      </c>
      <c r="E2869">
        <f>'Raw_Data'!E2869</f>
        <v>2226</v>
      </c>
      <c r="F2869">
        <f>'Raw_Data'!F2869</f>
        <v>45411.45833332176</v>
      </c>
      <c r="G2869" t="str">
        <f t="shared" si="660"/>
        <v>Customer 1</v>
      </c>
      <c r="H2869" t="str">
        <f t="shared" si="661"/>
        <v>WORKSTATION</v>
      </c>
      <c r="I2869" t="str">
        <f t="shared" si="662"/>
        <v>Changed</v>
      </c>
      <c r="J2869">
        <f t="shared" si="663"/>
        <v>114</v>
      </c>
      <c r="K2869">
        <f t="shared" si="664"/>
        <v>2226</v>
      </c>
      <c r="L2869" s="8">
        <f t="shared" si="665"/>
        <v>45411</v>
      </c>
      <c r="M2869" t="str">
        <f t="shared" ca="1" si="666"/>
        <v>OK</v>
      </c>
      <c r="P2869">
        <f t="shared" si="667"/>
        <v>2868</v>
      </c>
      <c r="Q2869" t="str">
        <f t="shared" si="668"/>
        <v>Customer 1</v>
      </c>
      <c r="R2869" t="str">
        <f t="shared" si="669"/>
        <v>WORKSTATION</v>
      </c>
      <c r="S2869">
        <f t="shared" si="670"/>
        <v>114</v>
      </c>
      <c r="T2869">
        <f t="shared" si="671"/>
        <v>2226</v>
      </c>
      <c r="U2869" s="8">
        <f t="shared" si="672"/>
        <v>45411</v>
      </c>
      <c r="V2869" t="str" cm="1">
        <f t="array" ref="V2869">_xlfn.IFS(S2869 = "", "", S2869 &lt; 500, "Low", S2869 &lt; 1200, "Medium", TRUE, "High")</f>
        <v>Low</v>
      </c>
      <c r="W2869" t="str">
        <f t="shared" si="673"/>
        <v>2024-04</v>
      </c>
      <c r="X2869">
        <f t="shared" si="674"/>
        <v>2024</v>
      </c>
    </row>
    <row r="2870" spans="1:24" x14ac:dyDescent="0.3">
      <c r="A2870">
        <f>'Raw_Data'!A2870</f>
        <v>2869</v>
      </c>
      <c r="B2870" t="str">
        <f>'Raw_Data'!B2870</f>
        <v>Customer 8</v>
      </c>
      <c r="C2870" t="str">
        <f>'Raw_Data'!C2870</f>
        <v>Desktop</v>
      </c>
      <c r="D2870">
        <f>'Raw_Data'!D2870</f>
        <v>1429</v>
      </c>
      <c r="E2870">
        <f>'Raw_Data'!E2870</f>
        <v>1594</v>
      </c>
      <c r="F2870">
        <f>'Raw_Data'!F2870</f>
        <v>45411.499999988424</v>
      </c>
      <c r="G2870" t="str">
        <f t="shared" si="660"/>
        <v>Customer 8</v>
      </c>
      <c r="H2870" t="str">
        <f t="shared" si="661"/>
        <v>DESKTOP</v>
      </c>
      <c r="I2870" t="str">
        <f t="shared" si="662"/>
        <v>Changed</v>
      </c>
      <c r="J2870">
        <f t="shared" si="663"/>
        <v>1429</v>
      </c>
      <c r="K2870">
        <f t="shared" si="664"/>
        <v>1594</v>
      </c>
      <c r="L2870" s="8">
        <f t="shared" si="665"/>
        <v>45411</v>
      </c>
      <c r="M2870" t="str">
        <f t="shared" ca="1" si="666"/>
        <v>OK</v>
      </c>
      <c r="P2870">
        <f t="shared" si="667"/>
        <v>2869</v>
      </c>
      <c r="Q2870" t="str">
        <f t="shared" si="668"/>
        <v>Customer 8</v>
      </c>
      <c r="R2870" t="str">
        <f t="shared" si="669"/>
        <v>DESKTOP</v>
      </c>
      <c r="S2870">
        <f t="shared" si="670"/>
        <v>1429</v>
      </c>
      <c r="T2870">
        <f t="shared" si="671"/>
        <v>1594</v>
      </c>
      <c r="U2870" s="8">
        <f t="shared" si="672"/>
        <v>45411</v>
      </c>
      <c r="V2870" t="str" cm="1">
        <f t="array" ref="V2870">_xlfn.IFS(S2870 = "", "", S2870 &lt; 500, "Low", S2870 &lt; 1200, "Medium", TRUE, "High")</f>
        <v>High</v>
      </c>
      <c r="W2870" t="str">
        <f t="shared" si="673"/>
        <v>2024-04</v>
      </c>
      <c r="X2870">
        <f t="shared" si="674"/>
        <v>2024</v>
      </c>
    </row>
    <row r="2871" spans="1:24" x14ac:dyDescent="0.3">
      <c r="A2871">
        <f>'Raw_Data'!A2871</f>
        <v>2870</v>
      </c>
      <c r="B2871" t="str">
        <f>'Raw_Data'!B2871</f>
        <v>Customer 7</v>
      </c>
      <c r="C2871" t="str">
        <f>'Raw_Data'!C2871</f>
        <v>Desktop</v>
      </c>
      <c r="D2871">
        <f>'Raw_Data'!D2871</f>
        <v>1778</v>
      </c>
      <c r="E2871">
        <f>'Raw_Data'!E2871</f>
        <v>3950</v>
      </c>
      <c r="F2871">
        <f>'Raw_Data'!F2871</f>
        <v>45411.541666655095</v>
      </c>
      <c r="G2871" t="str">
        <f t="shared" si="660"/>
        <v>Customer 7</v>
      </c>
      <c r="H2871" t="str">
        <f t="shared" si="661"/>
        <v>DESKTOP</v>
      </c>
      <c r="I2871" t="str">
        <f t="shared" si="662"/>
        <v>Changed</v>
      </c>
      <c r="J2871">
        <f t="shared" si="663"/>
        <v>1778</v>
      </c>
      <c r="K2871">
        <f t="shared" si="664"/>
        <v>3950</v>
      </c>
      <c r="L2871" s="8">
        <f t="shared" si="665"/>
        <v>45411</v>
      </c>
      <c r="M2871" t="str">
        <f t="shared" ca="1" si="666"/>
        <v>OK</v>
      </c>
      <c r="P2871">
        <f t="shared" si="667"/>
        <v>2870</v>
      </c>
      <c r="Q2871" t="str">
        <f t="shared" si="668"/>
        <v>Customer 7</v>
      </c>
      <c r="R2871" t="str">
        <f t="shared" si="669"/>
        <v>DESKTOP</v>
      </c>
      <c r="S2871">
        <f t="shared" si="670"/>
        <v>1778</v>
      </c>
      <c r="T2871">
        <f t="shared" si="671"/>
        <v>3950</v>
      </c>
      <c r="U2871" s="8">
        <f t="shared" si="672"/>
        <v>45411</v>
      </c>
      <c r="V2871" t="str" cm="1">
        <f t="array" ref="V2871">_xlfn.IFS(S2871 = "", "", S2871 &lt; 500, "Low", S2871 &lt; 1200, "Medium", TRUE, "High")</f>
        <v>High</v>
      </c>
      <c r="W2871" t="str">
        <f t="shared" si="673"/>
        <v>2024-04</v>
      </c>
      <c r="X2871">
        <f t="shared" si="674"/>
        <v>2024</v>
      </c>
    </row>
    <row r="2872" spans="1:24" x14ac:dyDescent="0.3">
      <c r="A2872">
        <f>'Raw_Data'!A2872</f>
        <v>2871</v>
      </c>
      <c r="B2872" t="str">
        <f>'Raw_Data'!B2872</f>
        <v>Customer 6</v>
      </c>
      <c r="C2872" t="str">
        <f>'Raw_Data'!C2872</f>
        <v>Desktop</v>
      </c>
      <c r="D2872">
        <f>'Raw_Data'!D2872</f>
        <v>1575</v>
      </c>
      <c r="E2872">
        <f>'Raw_Data'!E2872</f>
        <v>4941</v>
      </c>
      <c r="F2872">
        <f>'Raw_Data'!F2872</f>
        <v>45411.58333332176</v>
      </c>
      <c r="G2872" t="str">
        <f t="shared" si="660"/>
        <v>Customer 6</v>
      </c>
      <c r="H2872" t="str">
        <f t="shared" si="661"/>
        <v>DESKTOP</v>
      </c>
      <c r="I2872" t="str">
        <f t="shared" si="662"/>
        <v>Changed</v>
      </c>
      <c r="J2872">
        <f t="shared" si="663"/>
        <v>1575</v>
      </c>
      <c r="K2872">
        <f t="shared" si="664"/>
        <v>4941</v>
      </c>
      <c r="L2872" s="8">
        <f t="shared" si="665"/>
        <v>45411</v>
      </c>
      <c r="M2872" t="str">
        <f t="shared" ca="1" si="666"/>
        <v>OK</v>
      </c>
      <c r="P2872">
        <f t="shared" si="667"/>
        <v>2871</v>
      </c>
      <c r="Q2872" t="str">
        <f t="shared" si="668"/>
        <v>Customer 6</v>
      </c>
      <c r="R2872" t="str">
        <f t="shared" si="669"/>
        <v>DESKTOP</v>
      </c>
      <c r="S2872">
        <f t="shared" si="670"/>
        <v>1575</v>
      </c>
      <c r="T2872">
        <f t="shared" si="671"/>
        <v>4941</v>
      </c>
      <c r="U2872" s="8">
        <f t="shared" si="672"/>
        <v>45411</v>
      </c>
      <c r="V2872" t="str" cm="1">
        <f t="array" ref="V2872">_xlfn.IFS(S2872 = "", "", S2872 &lt; 500, "Low", S2872 &lt; 1200, "Medium", TRUE, "High")</f>
        <v>High</v>
      </c>
      <c r="W2872" t="str">
        <f t="shared" si="673"/>
        <v>2024-04</v>
      </c>
      <c r="X2872">
        <f t="shared" si="674"/>
        <v>2024</v>
      </c>
    </row>
    <row r="2873" spans="1:24" x14ac:dyDescent="0.3">
      <c r="A2873">
        <f>'Raw_Data'!A2873</f>
        <v>2872</v>
      </c>
      <c r="B2873" t="str">
        <f>'Raw_Data'!B2873</f>
        <v>Customer 15</v>
      </c>
      <c r="C2873" t="str">
        <f>'Raw_Data'!C2873</f>
        <v>Desktop</v>
      </c>
      <c r="D2873">
        <f>'Raw_Data'!D2873</f>
        <v>431</v>
      </c>
      <c r="E2873">
        <f>'Raw_Data'!E2873</f>
        <v>2861</v>
      </c>
      <c r="F2873">
        <f>'Raw_Data'!F2873</f>
        <v>45411.624999988424</v>
      </c>
      <c r="G2873" t="str">
        <f t="shared" si="660"/>
        <v>Customer 15</v>
      </c>
      <c r="H2873" t="str">
        <f t="shared" si="661"/>
        <v>DESKTOP</v>
      </c>
      <c r="I2873" t="str">
        <f t="shared" si="662"/>
        <v>Changed</v>
      </c>
      <c r="J2873">
        <f t="shared" si="663"/>
        <v>431</v>
      </c>
      <c r="K2873">
        <f t="shared" si="664"/>
        <v>2861</v>
      </c>
      <c r="L2873" s="8">
        <f t="shared" si="665"/>
        <v>45411</v>
      </c>
      <c r="M2873" t="str">
        <f t="shared" ca="1" si="666"/>
        <v>OK</v>
      </c>
      <c r="P2873">
        <f t="shared" si="667"/>
        <v>2872</v>
      </c>
      <c r="Q2873" t="str">
        <f t="shared" si="668"/>
        <v>Customer 15</v>
      </c>
      <c r="R2873" t="str">
        <f t="shared" si="669"/>
        <v>DESKTOP</v>
      </c>
      <c r="S2873">
        <f t="shared" si="670"/>
        <v>431</v>
      </c>
      <c r="T2873">
        <f t="shared" si="671"/>
        <v>2861</v>
      </c>
      <c r="U2873" s="8">
        <f t="shared" si="672"/>
        <v>45411</v>
      </c>
      <c r="V2873" t="str" cm="1">
        <f t="array" ref="V2873">_xlfn.IFS(S2873 = "", "", S2873 &lt; 500, "Low", S2873 &lt; 1200, "Medium", TRUE, "High")</f>
        <v>Low</v>
      </c>
      <c r="W2873" t="str">
        <f t="shared" si="673"/>
        <v>2024-04</v>
      </c>
      <c r="X2873">
        <f t="shared" si="674"/>
        <v>2024</v>
      </c>
    </row>
    <row r="2874" spans="1:24" x14ac:dyDescent="0.3">
      <c r="A2874">
        <f>'Raw_Data'!A2874</f>
        <v>2873</v>
      </c>
      <c r="B2874" t="str">
        <f>'Raw_Data'!B2874</f>
        <v>Customer 1</v>
      </c>
      <c r="C2874" t="str">
        <f>'Raw_Data'!C2874</f>
        <v>Embedded</v>
      </c>
      <c r="D2874">
        <f>'Raw_Data'!D2874</f>
        <v>3990</v>
      </c>
      <c r="E2874">
        <f>'Raw_Data'!E2874</f>
        <v>330</v>
      </c>
      <c r="F2874">
        <f>'Raw_Data'!F2874</f>
        <v>45411.666666655095</v>
      </c>
      <c r="G2874" t="str">
        <f t="shared" si="660"/>
        <v>Customer 1</v>
      </c>
      <c r="H2874" t="str">
        <f t="shared" si="661"/>
        <v>EMBEDDED</v>
      </c>
      <c r="I2874" t="str">
        <f t="shared" si="662"/>
        <v>Changed</v>
      </c>
      <c r="J2874">
        <f t="shared" si="663"/>
        <v>3990</v>
      </c>
      <c r="K2874">
        <f t="shared" si="664"/>
        <v>330</v>
      </c>
      <c r="L2874" s="8">
        <f t="shared" si="665"/>
        <v>45411</v>
      </c>
      <c r="M2874" t="str">
        <f t="shared" ca="1" si="666"/>
        <v>OK</v>
      </c>
      <c r="P2874">
        <f t="shared" si="667"/>
        <v>2873</v>
      </c>
      <c r="Q2874" t="str">
        <f t="shared" si="668"/>
        <v>Customer 1</v>
      </c>
      <c r="R2874" t="str">
        <f t="shared" si="669"/>
        <v>EMBEDDED</v>
      </c>
      <c r="S2874">
        <f t="shared" si="670"/>
        <v>3990</v>
      </c>
      <c r="T2874">
        <f t="shared" si="671"/>
        <v>330</v>
      </c>
      <c r="U2874" s="8">
        <f t="shared" si="672"/>
        <v>45411</v>
      </c>
      <c r="V2874" t="str" cm="1">
        <f t="array" ref="V2874">_xlfn.IFS(S2874 = "", "", S2874 &lt; 500, "Low", S2874 &lt; 1200, "Medium", TRUE, "High")</f>
        <v>High</v>
      </c>
      <c r="W2874" t="str">
        <f t="shared" si="673"/>
        <v>2024-04</v>
      </c>
      <c r="X2874">
        <f t="shared" si="674"/>
        <v>2024</v>
      </c>
    </row>
    <row r="2875" spans="1:24" x14ac:dyDescent="0.3">
      <c r="A2875">
        <f>'Raw_Data'!A2875</f>
        <v>2874</v>
      </c>
      <c r="B2875" t="str">
        <f>'Raw_Data'!B2875</f>
        <v>Customer 7</v>
      </c>
      <c r="C2875" t="str">
        <f>'Raw_Data'!C2875</f>
        <v>Desktop</v>
      </c>
      <c r="D2875">
        <f>'Raw_Data'!D2875</f>
        <v>3418</v>
      </c>
      <c r="E2875">
        <f>'Raw_Data'!E2875</f>
        <v>4617</v>
      </c>
      <c r="F2875">
        <f>'Raw_Data'!F2875</f>
        <v>45411.70833332176</v>
      </c>
      <c r="G2875" t="str">
        <f t="shared" si="660"/>
        <v>Customer 7</v>
      </c>
      <c r="H2875" t="str">
        <f t="shared" si="661"/>
        <v>DESKTOP</v>
      </c>
      <c r="I2875" t="str">
        <f t="shared" si="662"/>
        <v>Changed</v>
      </c>
      <c r="J2875">
        <f t="shared" si="663"/>
        <v>3418</v>
      </c>
      <c r="K2875">
        <f t="shared" si="664"/>
        <v>4617</v>
      </c>
      <c r="L2875" s="8">
        <f t="shared" si="665"/>
        <v>45411</v>
      </c>
      <c r="M2875" t="str">
        <f t="shared" ca="1" si="666"/>
        <v>OK</v>
      </c>
      <c r="P2875">
        <f t="shared" si="667"/>
        <v>2874</v>
      </c>
      <c r="Q2875" t="str">
        <f t="shared" si="668"/>
        <v>Customer 7</v>
      </c>
      <c r="R2875" t="str">
        <f t="shared" si="669"/>
        <v>DESKTOP</v>
      </c>
      <c r="S2875">
        <f t="shared" si="670"/>
        <v>3418</v>
      </c>
      <c r="T2875">
        <f t="shared" si="671"/>
        <v>4617</v>
      </c>
      <c r="U2875" s="8">
        <f t="shared" si="672"/>
        <v>45411</v>
      </c>
      <c r="V2875" t="str" cm="1">
        <f t="array" ref="V2875">_xlfn.IFS(S2875 = "", "", S2875 &lt; 500, "Low", S2875 &lt; 1200, "Medium", TRUE, "High")</f>
        <v>High</v>
      </c>
      <c r="W2875" t="str">
        <f t="shared" si="673"/>
        <v>2024-04</v>
      </c>
      <c r="X2875">
        <f t="shared" si="674"/>
        <v>2024</v>
      </c>
    </row>
    <row r="2876" spans="1:24" x14ac:dyDescent="0.3">
      <c r="A2876">
        <f>'Raw_Data'!A2876</f>
        <v>2875</v>
      </c>
      <c r="B2876" t="str">
        <f>'Raw_Data'!B2876</f>
        <v>Customer 14</v>
      </c>
      <c r="C2876" t="str">
        <f>'Raw_Data'!C2876</f>
        <v>Desktop</v>
      </c>
      <c r="D2876">
        <f>'Raw_Data'!D2876</f>
        <v>983</v>
      </c>
      <c r="E2876">
        <f>'Raw_Data'!E2876</f>
        <v>3980</v>
      </c>
      <c r="F2876">
        <f>'Raw_Data'!F2876</f>
        <v>45411.749999988424</v>
      </c>
      <c r="G2876" t="str">
        <f t="shared" si="660"/>
        <v>Customer 14</v>
      </c>
      <c r="H2876" t="str">
        <f t="shared" si="661"/>
        <v>DESKTOP</v>
      </c>
      <c r="I2876" t="str">
        <f t="shared" si="662"/>
        <v>Changed</v>
      </c>
      <c r="J2876">
        <f t="shared" si="663"/>
        <v>983</v>
      </c>
      <c r="K2876">
        <f t="shared" si="664"/>
        <v>3980</v>
      </c>
      <c r="L2876" s="8">
        <f t="shared" si="665"/>
        <v>45411</v>
      </c>
      <c r="M2876" t="str">
        <f t="shared" ca="1" si="666"/>
        <v>OK</v>
      </c>
      <c r="P2876">
        <f t="shared" si="667"/>
        <v>2875</v>
      </c>
      <c r="Q2876" t="str">
        <f t="shared" si="668"/>
        <v>Customer 14</v>
      </c>
      <c r="R2876" t="str">
        <f t="shared" si="669"/>
        <v>DESKTOP</v>
      </c>
      <c r="S2876">
        <f t="shared" si="670"/>
        <v>983</v>
      </c>
      <c r="T2876">
        <f t="shared" si="671"/>
        <v>3980</v>
      </c>
      <c r="U2876" s="8">
        <f t="shared" si="672"/>
        <v>45411</v>
      </c>
      <c r="V2876" t="str" cm="1">
        <f t="array" ref="V2876">_xlfn.IFS(S2876 = "", "", S2876 &lt; 500, "Low", S2876 &lt; 1200, "Medium", TRUE, "High")</f>
        <v>Medium</v>
      </c>
      <c r="W2876" t="str">
        <f t="shared" si="673"/>
        <v>2024-04</v>
      </c>
      <c r="X2876">
        <f t="shared" si="674"/>
        <v>2024</v>
      </c>
    </row>
    <row r="2877" spans="1:24" x14ac:dyDescent="0.3">
      <c r="A2877">
        <f>'Raw_Data'!A2877</f>
        <v>2876</v>
      </c>
      <c r="B2877" t="str">
        <f>'Raw_Data'!B2877</f>
        <v>Customer 6</v>
      </c>
      <c r="C2877" t="str">
        <f>'Raw_Data'!C2877</f>
        <v>Mobile</v>
      </c>
      <c r="D2877">
        <f>'Raw_Data'!D2877</f>
        <v>3789</v>
      </c>
      <c r="E2877">
        <f>'Raw_Data'!E2877</f>
        <v>3160</v>
      </c>
      <c r="F2877">
        <f>'Raw_Data'!F2877</f>
        <v>45411.791666655095</v>
      </c>
      <c r="G2877" t="str">
        <f t="shared" si="660"/>
        <v>Customer 6</v>
      </c>
      <c r="H2877" t="str">
        <f t="shared" si="661"/>
        <v>MOBILE</v>
      </c>
      <c r="I2877" t="str">
        <f t="shared" si="662"/>
        <v>Changed</v>
      </c>
      <c r="J2877">
        <f t="shared" si="663"/>
        <v>3789</v>
      </c>
      <c r="K2877">
        <f t="shared" si="664"/>
        <v>3160</v>
      </c>
      <c r="L2877" s="8">
        <f t="shared" si="665"/>
        <v>45411</v>
      </c>
      <c r="M2877" t="str">
        <f t="shared" ca="1" si="666"/>
        <v>OK</v>
      </c>
      <c r="P2877">
        <f t="shared" si="667"/>
        <v>2876</v>
      </c>
      <c r="Q2877" t="str">
        <f t="shared" si="668"/>
        <v>Customer 6</v>
      </c>
      <c r="R2877" t="str">
        <f t="shared" si="669"/>
        <v>MOBILE</v>
      </c>
      <c r="S2877">
        <f t="shared" si="670"/>
        <v>3789</v>
      </c>
      <c r="T2877">
        <f t="shared" si="671"/>
        <v>3160</v>
      </c>
      <c r="U2877" s="8">
        <f t="shared" si="672"/>
        <v>45411</v>
      </c>
      <c r="V2877" t="str" cm="1">
        <f t="array" ref="V2877">_xlfn.IFS(S2877 = "", "", S2877 &lt; 500, "Low", S2877 &lt; 1200, "Medium", TRUE, "High")</f>
        <v>High</v>
      </c>
      <c r="W2877" t="str">
        <f t="shared" si="673"/>
        <v>2024-04</v>
      </c>
      <c r="X2877">
        <f t="shared" si="674"/>
        <v>2024</v>
      </c>
    </row>
    <row r="2878" spans="1:24" x14ac:dyDescent="0.3">
      <c r="A2878">
        <f>'Raw_Data'!A2878</f>
        <v>2877</v>
      </c>
      <c r="B2878" t="str">
        <f>'Raw_Data'!B2878</f>
        <v>Customer 6</v>
      </c>
      <c r="C2878" t="str">
        <f>'Raw_Data'!C2878</f>
        <v>Mobile</v>
      </c>
      <c r="D2878">
        <f>'Raw_Data'!D2878</f>
        <v>1033</v>
      </c>
      <c r="E2878">
        <f>'Raw_Data'!E2878</f>
        <v>1413</v>
      </c>
      <c r="F2878">
        <f>'Raw_Data'!F2878</f>
        <v>45411.83333332176</v>
      </c>
      <c r="G2878" t="str">
        <f t="shared" si="660"/>
        <v>Customer 6</v>
      </c>
      <c r="H2878" t="str">
        <f t="shared" si="661"/>
        <v>MOBILE</v>
      </c>
      <c r="I2878" t="str">
        <f t="shared" si="662"/>
        <v>Changed</v>
      </c>
      <c r="J2878">
        <f t="shared" si="663"/>
        <v>1033</v>
      </c>
      <c r="K2878">
        <f t="shared" si="664"/>
        <v>1413</v>
      </c>
      <c r="L2878" s="8">
        <f t="shared" si="665"/>
        <v>45411</v>
      </c>
      <c r="M2878" t="str">
        <f t="shared" ca="1" si="666"/>
        <v>OK</v>
      </c>
      <c r="P2878">
        <f t="shared" si="667"/>
        <v>2877</v>
      </c>
      <c r="Q2878" t="str">
        <f t="shared" si="668"/>
        <v>Customer 6</v>
      </c>
      <c r="R2878" t="str">
        <f t="shared" si="669"/>
        <v>MOBILE</v>
      </c>
      <c r="S2878">
        <f t="shared" si="670"/>
        <v>1033</v>
      </c>
      <c r="T2878">
        <f t="shared" si="671"/>
        <v>1413</v>
      </c>
      <c r="U2878" s="8">
        <f t="shared" si="672"/>
        <v>45411</v>
      </c>
      <c r="V2878" t="str" cm="1">
        <f t="array" ref="V2878">_xlfn.IFS(S2878 = "", "", S2878 &lt; 500, "Low", S2878 &lt; 1200, "Medium", TRUE, "High")</f>
        <v>Medium</v>
      </c>
      <c r="W2878" t="str">
        <f t="shared" si="673"/>
        <v>2024-04</v>
      </c>
      <c r="X2878">
        <f t="shared" si="674"/>
        <v>2024</v>
      </c>
    </row>
    <row r="2879" spans="1:24" x14ac:dyDescent="0.3">
      <c r="A2879">
        <f>'Raw_Data'!A2879</f>
        <v>2878</v>
      </c>
      <c r="B2879" t="str">
        <f>'Raw_Data'!B2879</f>
        <v>Customer 6</v>
      </c>
      <c r="C2879" t="str">
        <f>'Raw_Data'!C2879</f>
        <v>Workstation</v>
      </c>
      <c r="D2879">
        <f>'Raw_Data'!D2879</f>
        <v>1832</v>
      </c>
      <c r="E2879">
        <f>'Raw_Data'!E2879</f>
        <v>1392</v>
      </c>
      <c r="F2879">
        <f>'Raw_Data'!F2879</f>
        <v>45411.874999988424</v>
      </c>
      <c r="G2879" t="str">
        <f t="shared" si="660"/>
        <v>Customer 6</v>
      </c>
      <c r="H2879" t="str">
        <f t="shared" si="661"/>
        <v>WORKSTATION</v>
      </c>
      <c r="I2879" t="str">
        <f t="shared" si="662"/>
        <v>Changed</v>
      </c>
      <c r="J2879">
        <f t="shared" si="663"/>
        <v>1832</v>
      </c>
      <c r="K2879">
        <f t="shared" si="664"/>
        <v>1392</v>
      </c>
      <c r="L2879" s="8">
        <f t="shared" si="665"/>
        <v>45411</v>
      </c>
      <c r="M2879" t="str">
        <f t="shared" ca="1" si="666"/>
        <v>OK</v>
      </c>
      <c r="P2879">
        <f t="shared" si="667"/>
        <v>2878</v>
      </c>
      <c r="Q2879" t="str">
        <f t="shared" si="668"/>
        <v>Customer 6</v>
      </c>
      <c r="R2879" t="str">
        <f t="shared" si="669"/>
        <v>WORKSTATION</v>
      </c>
      <c r="S2879">
        <f t="shared" si="670"/>
        <v>1832</v>
      </c>
      <c r="T2879">
        <f t="shared" si="671"/>
        <v>1392</v>
      </c>
      <c r="U2879" s="8">
        <f t="shared" si="672"/>
        <v>45411</v>
      </c>
      <c r="V2879" t="str" cm="1">
        <f t="array" ref="V2879">_xlfn.IFS(S2879 = "", "", S2879 &lt; 500, "Low", S2879 &lt; 1200, "Medium", TRUE, "High")</f>
        <v>High</v>
      </c>
      <c r="W2879" t="str">
        <f t="shared" si="673"/>
        <v>2024-04</v>
      </c>
      <c r="X2879">
        <f t="shared" si="674"/>
        <v>2024</v>
      </c>
    </row>
    <row r="2880" spans="1:24" x14ac:dyDescent="0.3">
      <c r="A2880">
        <f>'Raw_Data'!A2880</f>
        <v>2879</v>
      </c>
      <c r="B2880" t="str">
        <f>'Raw_Data'!B2880</f>
        <v>Customer 14</v>
      </c>
      <c r="C2880" t="str">
        <f>'Raw_Data'!C2880</f>
        <v>Workstation</v>
      </c>
      <c r="D2880">
        <f>'Raw_Data'!D2880</f>
        <v>58</v>
      </c>
      <c r="E2880">
        <f>'Raw_Data'!E2880</f>
        <v>961</v>
      </c>
      <c r="F2880">
        <f>'Raw_Data'!F2880</f>
        <v>45411.916666655095</v>
      </c>
      <c r="G2880" t="str">
        <f t="shared" si="660"/>
        <v>Customer 14</v>
      </c>
      <c r="H2880" t="str">
        <f t="shared" si="661"/>
        <v>WORKSTATION</v>
      </c>
      <c r="I2880" t="str">
        <f t="shared" si="662"/>
        <v>Changed</v>
      </c>
      <c r="J2880">
        <f t="shared" si="663"/>
        <v>58</v>
      </c>
      <c r="K2880">
        <f t="shared" si="664"/>
        <v>961</v>
      </c>
      <c r="L2880" s="8">
        <f t="shared" si="665"/>
        <v>45411</v>
      </c>
      <c r="M2880" t="str">
        <f t="shared" ca="1" si="666"/>
        <v>OK</v>
      </c>
      <c r="P2880">
        <f t="shared" si="667"/>
        <v>2879</v>
      </c>
      <c r="Q2880" t="str">
        <f t="shared" si="668"/>
        <v>Customer 14</v>
      </c>
      <c r="R2880" t="str">
        <f t="shared" si="669"/>
        <v>WORKSTATION</v>
      </c>
      <c r="S2880">
        <f t="shared" si="670"/>
        <v>58</v>
      </c>
      <c r="T2880">
        <f t="shared" si="671"/>
        <v>961</v>
      </c>
      <c r="U2880" s="8">
        <f t="shared" si="672"/>
        <v>45411</v>
      </c>
      <c r="V2880" t="str" cm="1">
        <f t="array" ref="V2880">_xlfn.IFS(S2880 = "", "", S2880 &lt; 500, "Low", S2880 &lt; 1200, "Medium", TRUE, "High")</f>
        <v>Low</v>
      </c>
      <c r="W2880" t="str">
        <f t="shared" si="673"/>
        <v>2024-04</v>
      </c>
      <c r="X2880">
        <f t="shared" si="674"/>
        <v>2024</v>
      </c>
    </row>
    <row r="2881" spans="1:24" x14ac:dyDescent="0.3">
      <c r="A2881">
        <f>'Raw_Data'!A2881</f>
        <v>2880</v>
      </c>
      <c r="B2881" t="str">
        <f>'Raw_Data'!B2881</f>
        <v>Customer 2</v>
      </c>
      <c r="C2881" t="str">
        <f>'Raw_Data'!C2881</f>
        <v>Mobile</v>
      </c>
      <c r="D2881">
        <f>'Raw_Data'!D2881</f>
        <v>3214</v>
      </c>
      <c r="E2881">
        <f>'Raw_Data'!E2881</f>
        <v>3696</v>
      </c>
      <c r="F2881">
        <f>'Raw_Data'!F2881</f>
        <v>45411.95833332176</v>
      </c>
      <c r="G2881" t="str">
        <f t="shared" si="660"/>
        <v>Customer 2</v>
      </c>
      <c r="H2881" t="str">
        <f t="shared" si="661"/>
        <v>MOBILE</v>
      </c>
      <c r="I2881" t="str">
        <f t="shared" si="662"/>
        <v>Changed</v>
      </c>
      <c r="J2881">
        <f t="shared" si="663"/>
        <v>3214</v>
      </c>
      <c r="K2881">
        <f t="shared" si="664"/>
        <v>3696</v>
      </c>
      <c r="L2881" s="8">
        <f t="shared" si="665"/>
        <v>45411</v>
      </c>
      <c r="M2881" t="str">
        <f t="shared" ca="1" si="666"/>
        <v>OK</v>
      </c>
      <c r="P2881">
        <f t="shared" si="667"/>
        <v>2880</v>
      </c>
      <c r="Q2881" t="str">
        <f t="shared" si="668"/>
        <v>Customer 2</v>
      </c>
      <c r="R2881" t="str">
        <f t="shared" si="669"/>
        <v>MOBILE</v>
      </c>
      <c r="S2881">
        <f t="shared" si="670"/>
        <v>3214</v>
      </c>
      <c r="T2881">
        <f t="shared" si="671"/>
        <v>3696</v>
      </c>
      <c r="U2881" s="8">
        <f t="shared" si="672"/>
        <v>45411</v>
      </c>
      <c r="V2881" t="str" cm="1">
        <f t="array" ref="V2881">_xlfn.IFS(S2881 = "", "", S2881 &lt; 500, "Low", S2881 &lt; 1200, "Medium", TRUE, "High")</f>
        <v>High</v>
      </c>
      <c r="W2881" t="str">
        <f t="shared" si="673"/>
        <v>2024-04</v>
      </c>
      <c r="X2881">
        <f t="shared" si="674"/>
        <v>2024</v>
      </c>
    </row>
    <row r="2882" spans="1:24" x14ac:dyDescent="0.3">
      <c r="A2882">
        <f>'Raw_Data'!A2882</f>
        <v>2881</v>
      </c>
      <c r="B2882" t="str">
        <f>'Raw_Data'!B2882</f>
        <v>Customer 11</v>
      </c>
      <c r="C2882" t="str">
        <f>'Raw_Data'!C2882</f>
        <v>Workstation</v>
      </c>
      <c r="D2882">
        <f>'Raw_Data'!D2882</f>
        <v>3426</v>
      </c>
      <c r="E2882">
        <f>'Raw_Data'!E2882</f>
        <v>1577</v>
      </c>
      <c r="F2882">
        <f>'Raw_Data'!F2882</f>
        <v>45411.999999988424</v>
      </c>
      <c r="G2882" t="str">
        <f t="shared" si="660"/>
        <v>Customer 11</v>
      </c>
      <c r="H2882" t="str">
        <f t="shared" si="661"/>
        <v>WORKSTATION</v>
      </c>
      <c r="I2882" t="str">
        <f t="shared" si="662"/>
        <v>Changed</v>
      </c>
      <c r="J2882">
        <f t="shared" si="663"/>
        <v>3426</v>
      </c>
      <c r="K2882">
        <f t="shared" si="664"/>
        <v>1577</v>
      </c>
      <c r="L2882" s="8">
        <f t="shared" si="665"/>
        <v>45411</v>
      </c>
      <c r="M2882" t="str">
        <f t="shared" ca="1" si="666"/>
        <v>OK</v>
      </c>
      <c r="P2882">
        <f t="shared" si="667"/>
        <v>2881</v>
      </c>
      <c r="Q2882" t="str">
        <f t="shared" si="668"/>
        <v>Customer 11</v>
      </c>
      <c r="R2882" t="str">
        <f t="shared" si="669"/>
        <v>WORKSTATION</v>
      </c>
      <c r="S2882">
        <f t="shared" si="670"/>
        <v>3426</v>
      </c>
      <c r="T2882">
        <f t="shared" si="671"/>
        <v>1577</v>
      </c>
      <c r="U2882" s="8">
        <f t="shared" si="672"/>
        <v>45411</v>
      </c>
      <c r="V2882" t="str" cm="1">
        <f t="array" ref="V2882">_xlfn.IFS(S2882 = "", "", S2882 &lt; 500, "Low", S2882 &lt; 1200, "Medium", TRUE, "High")</f>
        <v>High</v>
      </c>
      <c r="W2882" t="str">
        <f t="shared" si="673"/>
        <v>2024-04</v>
      </c>
      <c r="X2882">
        <f t="shared" si="674"/>
        <v>2024</v>
      </c>
    </row>
    <row r="2883" spans="1:24" x14ac:dyDescent="0.3">
      <c r="A2883">
        <f>'Raw_Data'!A2883</f>
        <v>2882</v>
      </c>
      <c r="B2883" t="str">
        <f>'Raw_Data'!B2883</f>
        <v>Customer 7</v>
      </c>
      <c r="C2883" t="str">
        <f>'Raw_Data'!C2883</f>
        <v>Embedded</v>
      </c>
      <c r="D2883">
        <f>'Raw_Data'!D2883</f>
        <v>3028</v>
      </c>
      <c r="E2883">
        <f>'Raw_Data'!E2883</f>
        <v>4755</v>
      </c>
      <c r="F2883">
        <f>'Raw_Data'!F2883</f>
        <v>45412.041666655095</v>
      </c>
      <c r="G2883" t="str">
        <f t="shared" ref="G2883:G2946" si="675">PROPER(CLEAN(TRIM(B2883)))</f>
        <v>Customer 7</v>
      </c>
      <c r="H2883" t="str">
        <f t="shared" ref="H2883:H2946" si="676">UPPER(CLEAN(TRIM(C2883)))</f>
        <v>EMBEDDED</v>
      </c>
      <c r="I2883" t="str">
        <f t="shared" ref="I2883:I2946" si="677">IF(OR(NOT(EXACT(B2883,G2883)), NOT(EXACT(C2883,H2883))), "Changed", "")</f>
        <v>Changed</v>
      </c>
      <c r="J2883">
        <f t="shared" ref="J2883:J2946" si="678">IFERROR(VALUE(TRIM(D2883)), "")</f>
        <v>3028</v>
      </c>
      <c r="K2883">
        <f t="shared" ref="K2883:K2946" si="679">IFERROR(VALUE(TRIM(E2883)), "")</f>
        <v>4755</v>
      </c>
      <c r="L2883" s="8">
        <f t="shared" ref="L2883:L2946" si="680">IF(F2883="","",INT(F2883))</f>
        <v>45412</v>
      </c>
      <c r="M2883" t="str">
        <f t="shared" ref="M2883:M2946" ca="1" si="681">IF(AND(L2883&gt;=DATE(2000,1,1), L2883&lt;=TODAY()+365), "OK", "OutOfRange")</f>
        <v>OK</v>
      </c>
      <c r="P2883">
        <f t="shared" ref="P2883:P2946" si="682">IF(A2883="","",A2883)</f>
        <v>2882</v>
      </c>
      <c r="Q2883" t="str">
        <f t="shared" ref="Q2883:Q2946" si="683">IF(G2883="","",G2883)</f>
        <v>Customer 7</v>
      </c>
      <c r="R2883" t="str">
        <f t="shared" ref="R2883:R2946" si="684">IF(H2883="","",H2883)</f>
        <v>EMBEDDED</v>
      </c>
      <c r="S2883">
        <f t="shared" ref="S2883:S2946" si="685">IF(J2883="","",J2883)</f>
        <v>3028</v>
      </c>
      <c r="T2883">
        <f t="shared" ref="T2883:T2946" si="686">IF(K2883="","",K2883)</f>
        <v>4755</v>
      </c>
      <c r="U2883" s="8">
        <f t="shared" ref="U2883:U2946" si="687">IF(L2883="","",L2883)</f>
        <v>45412</v>
      </c>
      <c r="V2883" t="str" cm="1">
        <f t="array" ref="V2883">_xlfn.IFS(S2883 = "", "", S2883 &lt; 500, "Low", S2883 &lt; 1200, "Medium", TRUE, "High")</f>
        <v>High</v>
      </c>
      <c r="W2883" t="str">
        <f t="shared" ref="W2883:W2946" si="688">TEXT(U2883, "yyyy-mm")</f>
        <v>2024-04</v>
      </c>
      <c r="X2883">
        <f t="shared" ref="X2883:X2946" si="689">YEAR(U2883)</f>
        <v>2024</v>
      </c>
    </row>
    <row r="2884" spans="1:24" x14ac:dyDescent="0.3">
      <c r="A2884">
        <f>'Raw_Data'!A2884</f>
        <v>2883</v>
      </c>
      <c r="B2884" t="str">
        <f>'Raw_Data'!B2884</f>
        <v>Customer 3</v>
      </c>
      <c r="C2884" t="str">
        <f>'Raw_Data'!C2884</f>
        <v>Embedded</v>
      </c>
      <c r="D2884">
        <f>'Raw_Data'!D2884</f>
        <v>2686</v>
      </c>
      <c r="E2884">
        <f>'Raw_Data'!E2884</f>
        <v>3591</v>
      </c>
      <c r="F2884">
        <f>'Raw_Data'!F2884</f>
        <v>45412.08333332176</v>
      </c>
      <c r="G2884" t="str">
        <f t="shared" si="675"/>
        <v>Customer 3</v>
      </c>
      <c r="H2884" t="str">
        <f t="shared" si="676"/>
        <v>EMBEDDED</v>
      </c>
      <c r="I2884" t="str">
        <f t="shared" si="677"/>
        <v>Changed</v>
      </c>
      <c r="J2884">
        <f t="shared" si="678"/>
        <v>2686</v>
      </c>
      <c r="K2884">
        <f t="shared" si="679"/>
        <v>3591</v>
      </c>
      <c r="L2884" s="8">
        <f t="shared" si="680"/>
        <v>45412</v>
      </c>
      <c r="M2884" t="str">
        <f t="shared" ca="1" si="681"/>
        <v>OK</v>
      </c>
      <c r="P2884">
        <f t="shared" si="682"/>
        <v>2883</v>
      </c>
      <c r="Q2884" t="str">
        <f t="shared" si="683"/>
        <v>Customer 3</v>
      </c>
      <c r="R2884" t="str">
        <f t="shared" si="684"/>
        <v>EMBEDDED</v>
      </c>
      <c r="S2884">
        <f t="shared" si="685"/>
        <v>2686</v>
      </c>
      <c r="T2884">
        <f t="shared" si="686"/>
        <v>3591</v>
      </c>
      <c r="U2884" s="8">
        <f t="shared" si="687"/>
        <v>45412</v>
      </c>
      <c r="V2884" t="str" cm="1">
        <f t="array" ref="V2884">_xlfn.IFS(S2884 = "", "", S2884 &lt; 500, "Low", S2884 &lt; 1200, "Medium", TRUE, "High")</f>
        <v>High</v>
      </c>
      <c r="W2884" t="str">
        <f t="shared" si="688"/>
        <v>2024-04</v>
      </c>
      <c r="X2884">
        <f t="shared" si="689"/>
        <v>2024</v>
      </c>
    </row>
    <row r="2885" spans="1:24" x14ac:dyDescent="0.3">
      <c r="A2885">
        <f>'Raw_Data'!A2885</f>
        <v>2884</v>
      </c>
      <c r="B2885" t="str">
        <f>'Raw_Data'!B2885</f>
        <v>Customer 3</v>
      </c>
      <c r="C2885" t="str">
        <f>'Raw_Data'!C2885</f>
        <v>Mobile</v>
      </c>
      <c r="D2885">
        <f>'Raw_Data'!D2885</f>
        <v>1861</v>
      </c>
      <c r="E2885">
        <f>'Raw_Data'!E2885</f>
        <v>4405</v>
      </c>
      <c r="F2885">
        <f>'Raw_Data'!F2885</f>
        <v>45412.124999988424</v>
      </c>
      <c r="G2885" t="str">
        <f t="shared" si="675"/>
        <v>Customer 3</v>
      </c>
      <c r="H2885" t="str">
        <f t="shared" si="676"/>
        <v>MOBILE</v>
      </c>
      <c r="I2885" t="str">
        <f t="shared" si="677"/>
        <v>Changed</v>
      </c>
      <c r="J2885">
        <f t="shared" si="678"/>
        <v>1861</v>
      </c>
      <c r="K2885">
        <f t="shared" si="679"/>
        <v>4405</v>
      </c>
      <c r="L2885" s="8">
        <f t="shared" si="680"/>
        <v>45412</v>
      </c>
      <c r="M2885" t="str">
        <f t="shared" ca="1" si="681"/>
        <v>OK</v>
      </c>
      <c r="P2885">
        <f t="shared" si="682"/>
        <v>2884</v>
      </c>
      <c r="Q2885" t="str">
        <f t="shared" si="683"/>
        <v>Customer 3</v>
      </c>
      <c r="R2885" t="str">
        <f t="shared" si="684"/>
        <v>MOBILE</v>
      </c>
      <c r="S2885">
        <f t="shared" si="685"/>
        <v>1861</v>
      </c>
      <c r="T2885">
        <f t="shared" si="686"/>
        <v>4405</v>
      </c>
      <c r="U2885" s="8">
        <f t="shared" si="687"/>
        <v>45412</v>
      </c>
      <c r="V2885" t="str" cm="1">
        <f t="array" ref="V2885">_xlfn.IFS(S2885 = "", "", S2885 &lt; 500, "Low", S2885 &lt; 1200, "Medium", TRUE, "High")</f>
        <v>High</v>
      </c>
      <c r="W2885" t="str">
        <f t="shared" si="688"/>
        <v>2024-04</v>
      </c>
      <c r="X2885">
        <f t="shared" si="689"/>
        <v>2024</v>
      </c>
    </row>
    <row r="2886" spans="1:24" x14ac:dyDescent="0.3">
      <c r="A2886">
        <f>'Raw_Data'!A2886</f>
        <v>2885</v>
      </c>
      <c r="B2886" t="str">
        <f>'Raw_Data'!B2886</f>
        <v>Customer 14</v>
      </c>
      <c r="C2886" t="str">
        <f>'Raw_Data'!C2886</f>
        <v>Mobile</v>
      </c>
      <c r="D2886">
        <f>'Raw_Data'!D2886</f>
        <v>322</v>
      </c>
      <c r="E2886">
        <f>'Raw_Data'!E2886</f>
        <v>4082</v>
      </c>
      <c r="F2886">
        <f>'Raw_Data'!F2886</f>
        <v>45412.166666655095</v>
      </c>
      <c r="G2886" t="str">
        <f t="shared" si="675"/>
        <v>Customer 14</v>
      </c>
      <c r="H2886" t="str">
        <f t="shared" si="676"/>
        <v>MOBILE</v>
      </c>
      <c r="I2886" t="str">
        <f t="shared" si="677"/>
        <v>Changed</v>
      </c>
      <c r="J2886">
        <f t="shared" si="678"/>
        <v>322</v>
      </c>
      <c r="K2886">
        <f t="shared" si="679"/>
        <v>4082</v>
      </c>
      <c r="L2886" s="8">
        <f t="shared" si="680"/>
        <v>45412</v>
      </c>
      <c r="M2886" t="str">
        <f t="shared" ca="1" si="681"/>
        <v>OK</v>
      </c>
      <c r="P2886">
        <f t="shared" si="682"/>
        <v>2885</v>
      </c>
      <c r="Q2886" t="str">
        <f t="shared" si="683"/>
        <v>Customer 14</v>
      </c>
      <c r="R2886" t="str">
        <f t="shared" si="684"/>
        <v>MOBILE</v>
      </c>
      <c r="S2886">
        <f t="shared" si="685"/>
        <v>322</v>
      </c>
      <c r="T2886">
        <f t="shared" si="686"/>
        <v>4082</v>
      </c>
      <c r="U2886" s="8">
        <f t="shared" si="687"/>
        <v>45412</v>
      </c>
      <c r="V2886" t="str" cm="1">
        <f t="array" ref="V2886">_xlfn.IFS(S2886 = "", "", S2886 &lt; 500, "Low", S2886 &lt; 1200, "Medium", TRUE, "High")</f>
        <v>Low</v>
      </c>
      <c r="W2886" t="str">
        <f t="shared" si="688"/>
        <v>2024-04</v>
      </c>
      <c r="X2886">
        <f t="shared" si="689"/>
        <v>2024</v>
      </c>
    </row>
    <row r="2887" spans="1:24" x14ac:dyDescent="0.3">
      <c r="A2887">
        <f>'Raw_Data'!A2887</f>
        <v>2886</v>
      </c>
      <c r="B2887" t="str">
        <f>'Raw_Data'!B2887</f>
        <v>Customer 7</v>
      </c>
      <c r="C2887" t="str">
        <f>'Raw_Data'!C2887</f>
        <v>Workstation</v>
      </c>
      <c r="D2887">
        <f>'Raw_Data'!D2887</f>
        <v>834</v>
      </c>
      <c r="E2887">
        <f>'Raw_Data'!E2887</f>
        <v>969</v>
      </c>
      <c r="F2887">
        <f>'Raw_Data'!F2887</f>
        <v>45412.20833332176</v>
      </c>
      <c r="G2887" t="str">
        <f t="shared" si="675"/>
        <v>Customer 7</v>
      </c>
      <c r="H2887" t="str">
        <f t="shared" si="676"/>
        <v>WORKSTATION</v>
      </c>
      <c r="I2887" t="str">
        <f t="shared" si="677"/>
        <v>Changed</v>
      </c>
      <c r="J2887">
        <f t="shared" si="678"/>
        <v>834</v>
      </c>
      <c r="K2887">
        <f t="shared" si="679"/>
        <v>969</v>
      </c>
      <c r="L2887" s="8">
        <f t="shared" si="680"/>
        <v>45412</v>
      </c>
      <c r="M2887" t="str">
        <f t="shared" ca="1" si="681"/>
        <v>OK</v>
      </c>
      <c r="P2887">
        <f t="shared" si="682"/>
        <v>2886</v>
      </c>
      <c r="Q2887" t="str">
        <f t="shared" si="683"/>
        <v>Customer 7</v>
      </c>
      <c r="R2887" t="str">
        <f t="shared" si="684"/>
        <v>WORKSTATION</v>
      </c>
      <c r="S2887">
        <f t="shared" si="685"/>
        <v>834</v>
      </c>
      <c r="T2887">
        <f t="shared" si="686"/>
        <v>969</v>
      </c>
      <c r="U2887" s="8">
        <f t="shared" si="687"/>
        <v>45412</v>
      </c>
      <c r="V2887" t="str" cm="1">
        <f t="array" ref="V2887">_xlfn.IFS(S2887 = "", "", S2887 &lt; 500, "Low", S2887 &lt; 1200, "Medium", TRUE, "High")</f>
        <v>Medium</v>
      </c>
      <c r="W2887" t="str">
        <f t="shared" si="688"/>
        <v>2024-04</v>
      </c>
      <c r="X2887">
        <f t="shared" si="689"/>
        <v>2024</v>
      </c>
    </row>
    <row r="2888" spans="1:24" x14ac:dyDescent="0.3">
      <c r="A2888">
        <f>'Raw_Data'!A2888</f>
        <v>2887</v>
      </c>
      <c r="B2888" t="str">
        <f>'Raw_Data'!B2888</f>
        <v>Customer 2</v>
      </c>
      <c r="C2888" t="str">
        <f>'Raw_Data'!C2888</f>
        <v>Embedded</v>
      </c>
      <c r="D2888">
        <f>'Raw_Data'!D2888</f>
        <v>3340</v>
      </c>
      <c r="E2888">
        <f>'Raw_Data'!E2888</f>
        <v>4841</v>
      </c>
      <c r="F2888">
        <f>'Raw_Data'!F2888</f>
        <v>45412.249999988424</v>
      </c>
      <c r="G2888" t="str">
        <f t="shared" si="675"/>
        <v>Customer 2</v>
      </c>
      <c r="H2888" t="str">
        <f t="shared" si="676"/>
        <v>EMBEDDED</v>
      </c>
      <c r="I2888" t="str">
        <f t="shared" si="677"/>
        <v>Changed</v>
      </c>
      <c r="J2888">
        <f t="shared" si="678"/>
        <v>3340</v>
      </c>
      <c r="K2888">
        <f t="shared" si="679"/>
        <v>4841</v>
      </c>
      <c r="L2888" s="8">
        <f t="shared" si="680"/>
        <v>45412</v>
      </c>
      <c r="M2888" t="str">
        <f t="shared" ca="1" si="681"/>
        <v>OK</v>
      </c>
      <c r="P2888">
        <f t="shared" si="682"/>
        <v>2887</v>
      </c>
      <c r="Q2888" t="str">
        <f t="shared" si="683"/>
        <v>Customer 2</v>
      </c>
      <c r="R2888" t="str">
        <f t="shared" si="684"/>
        <v>EMBEDDED</v>
      </c>
      <c r="S2888">
        <f t="shared" si="685"/>
        <v>3340</v>
      </c>
      <c r="T2888">
        <f t="shared" si="686"/>
        <v>4841</v>
      </c>
      <c r="U2888" s="8">
        <f t="shared" si="687"/>
        <v>45412</v>
      </c>
      <c r="V2888" t="str" cm="1">
        <f t="array" ref="V2888">_xlfn.IFS(S2888 = "", "", S2888 &lt; 500, "Low", S2888 &lt; 1200, "Medium", TRUE, "High")</f>
        <v>High</v>
      </c>
      <c r="W2888" t="str">
        <f t="shared" si="688"/>
        <v>2024-04</v>
      </c>
      <c r="X2888">
        <f t="shared" si="689"/>
        <v>2024</v>
      </c>
    </row>
    <row r="2889" spans="1:24" x14ac:dyDescent="0.3">
      <c r="A2889">
        <f>'Raw_Data'!A2889</f>
        <v>2888</v>
      </c>
      <c r="B2889" t="str">
        <f>'Raw_Data'!B2889</f>
        <v>Customer 8</v>
      </c>
      <c r="C2889" t="str">
        <f>'Raw_Data'!C2889</f>
        <v>Mobile</v>
      </c>
      <c r="D2889">
        <f>'Raw_Data'!D2889</f>
        <v>737</v>
      </c>
      <c r="E2889">
        <f>'Raw_Data'!E2889</f>
        <v>2027</v>
      </c>
      <c r="F2889">
        <f>'Raw_Data'!F2889</f>
        <v>45412.291666655095</v>
      </c>
      <c r="G2889" t="str">
        <f t="shared" si="675"/>
        <v>Customer 8</v>
      </c>
      <c r="H2889" t="str">
        <f t="shared" si="676"/>
        <v>MOBILE</v>
      </c>
      <c r="I2889" t="str">
        <f t="shared" si="677"/>
        <v>Changed</v>
      </c>
      <c r="J2889">
        <f t="shared" si="678"/>
        <v>737</v>
      </c>
      <c r="K2889">
        <f t="shared" si="679"/>
        <v>2027</v>
      </c>
      <c r="L2889" s="8">
        <f t="shared" si="680"/>
        <v>45412</v>
      </c>
      <c r="M2889" t="str">
        <f t="shared" ca="1" si="681"/>
        <v>OK</v>
      </c>
      <c r="P2889">
        <f t="shared" si="682"/>
        <v>2888</v>
      </c>
      <c r="Q2889" t="str">
        <f t="shared" si="683"/>
        <v>Customer 8</v>
      </c>
      <c r="R2889" t="str">
        <f t="shared" si="684"/>
        <v>MOBILE</v>
      </c>
      <c r="S2889">
        <f t="shared" si="685"/>
        <v>737</v>
      </c>
      <c r="T2889">
        <f t="shared" si="686"/>
        <v>2027</v>
      </c>
      <c r="U2889" s="8">
        <f t="shared" si="687"/>
        <v>45412</v>
      </c>
      <c r="V2889" t="str" cm="1">
        <f t="array" ref="V2889">_xlfn.IFS(S2889 = "", "", S2889 &lt; 500, "Low", S2889 &lt; 1200, "Medium", TRUE, "High")</f>
        <v>Medium</v>
      </c>
      <c r="W2889" t="str">
        <f t="shared" si="688"/>
        <v>2024-04</v>
      </c>
      <c r="X2889">
        <f t="shared" si="689"/>
        <v>2024</v>
      </c>
    </row>
    <row r="2890" spans="1:24" x14ac:dyDescent="0.3">
      <c r="A2890">
        <f>'Raw_Data'!A2890</f>
        <v>2889</v>
      </c>
      <c r="B2890" t="str">
        <f>'Raw_Data'!B2890</f>
        <v>Customer 11</v>
      </c>
      <c r="C2890" t="str">
        <f>'Raw_Data'!C2890</f>
        <v>Embedded</v>
      </c>
      <c r="D2890">
        <f>'Raw_Data'!D2890</f>
        <v>808</v>
      </c>
      <c r="E2890">
        <f>'Raw_Data'!E2890</f>
        <v>2534</v>
      </c>
      <c r="F2890">
        <f>'Raw_Data'!F2890</f>
        <v>45412.33333332176</v>
      </c>
      <c r="G2890" t="str">
        <f t="shared" si="675"/>
        <v>Customer 11</v>
      </c>
      <c r="H2890" t="str">
        <f t="shared" si="676"/>
        <v>EMBEDDED</v>
      </c>
      <c r="I2890" t="str">
        <f t="shared" si="677"/>
        <v>Changed</v>
      </c>
      <c r="J2890">
        <f t="shared" si="678"/>
        <v>808</v>
      </c>
      <c r="K2890">
        <f t="shared" si="679"/>
        <v>2534</v>
      </c>
      <c r="L2890" s="8">
        <f t="shared" si="680"/>
        <v>45412</v>
      </c>
      <c r="M2890" t="str">
        <f t="shared" ca="1" si="681"/>
        <v>OK</v>
      </c>
      <c r="P2890">
        <f t="shared" si="682"/>
        <v>2889</v>
      </c>
      <c r="Q2890" t="str">
        <f t="shared" si="683"/>
        <v>Customer 11</v>
      </c>
      <c r="R2890" t="str">
        <f t="shared" si="684"/>
        <v>EMBEDDED</v>
      </c>
      <c r="S2890">
        <f t="shared" si="685"/>
        <v>808</v>
      </c>
      <c r="T2890">
        <f t="shared" si="686"/>
        <v>2534</v>
      </c>
      <c r="U2890" s="8">
        <f t="shared" si="687"/>
        <v>45412</v>
      </c>
      <c r="V2890" t="str" cm="1">
        <f t="array" ref="V2890">_xlfn.IFS(S2890 = "", "", S2890 &lt; 500, "Low", S2890 &lt; 1200, "Medium", TRUE, "High")</f>
        <v>Medium</v>
      </c>
      <c r="W2890" t="str">
        <f t="shared" si="688"/>
        <v>2024-04</v>
      </c>
      <c r="X2890">
        <f t="shared" si="689"/>
        <v>2024</v>
      </c>
    </row>
    <row r="2891" spans="1:24" x14ac:dyDescent="0.3">
      <c r="A2891">
        <f>'Raw_Data'!A2891</f>
        <v>2890</v>
      </c>
      <c r="B2891" t="str">
        <f>'Raw_Data'!B2891</f>
        <v>Customer 8</v>
      </c>
      <c r="C2891" t="str">
        <f>'Raw_Data'!C2891</f>
        <v>Desktop</v>
      </c>
      <c r="D2891">
        <f>'Raw_Data'!D2891</f>
        <v>3846</v>
      </c>
      <c r="E2891">
        <f>'Raw_Data'!E2891</f>
        <v>1890</v>
      </c>
      <c r="F2891">
        <f>'Raw_Data'!F2891</f>
        <v>45412.374999988424</v>
      </c>
      <c r="G2891" t="str">
        <f t="shared" si="675"/>
        <v>Customer 8</v>
      </c>
      <c r="H2891" t="str">
        <f t="shared" si="676"/>
        <v>DESKTOP</v>
      </c>
      <c r="I2891" t="str">
        <f t="shared" si="677"/>
        <v>Changed</v>
      </c>
      <c r="J2891">
        <f t="shared" si="678"/>
        <v>3846</v>
      </c>
      <c r="K2891">
        <f t="shared" si="679"/>
        <v>1890</v>
      </c>
      <c r="L2891" s="8">
        <f t="shared" si="680"/>
        <v>45412</v>
      </c>
      <c r="M2891" t="str">
        <f t="shared" ca="1" si="681"/>
        <v>OK</v>
      </c>
      <c r="P2891">
        <f t="shared" si="682"/>
        <v>2890</v>
      </c>
      <c r="Q2891" t="str">
        <f t="shared" si="683"/>
        <v>Customer 8</v>
      </c>
      <c r="R2891" t="str">
        <f t="shared" si="684"/>
        <v>DESKTOP</v>
      </c>
      <c r="S2891">
        <f t="shared" si="685"/>
        <v>3846</v>
      </c>
      <c r="T2891">
        <f t="shared" si="686"/>
        <v>1890</v>
      </c>
      <c r="U2891" s="8">
        <f t="shared" si="687"/>
        <v>45412</v>
      </c>
      <c r="V2891" t="str" cm="1">
        <f t="array" ref="V2891">_xlfn.IFS(S2891 = "", "", S2891 &lt; 500, "Low", S2891 &lt; 1200, "Medium", TRUE, "High")</f>
        <v>High</v>
      </c>
      <c r="W2891" t="str">
        <f t="shared" si="688"/>
        <v>2024-04</v>
      </c>
      <c r="X2891">
        <f t="shared" si="689"/>
        <v>2024</v>
      </c>
    </row>
    <row r="2892" spans="1:24" x14ac:dyDescent="0.3">
      <c r="A2892">
        <f>'Raw_Data'!A2892</f>
        <v>2891</v>
      </c>
      <c r="B2892" t="str">
        <f>'Raw_Data'!B2892</f>
        <v>Customer 11</v>
      </c>
      <c r="C2892" t="str">
        <f>'Raw_Data'!C2892</f>
        <v>Workstation</v>
      </c>
      <c r="D2892">
        <f>'Raw_Data'!D2892</f>
        <v>1245</v>
      </c>
      <c r="E2892">
        <f>'Raw_Data'!E2892</f>
        <v>3800</v>
      </c>
      <c r="F2892">
        <f>'Raw_Data'!F2892</f>
        <v>45412.416666655095</v>
      </c>
      <c r="G2892" t="str">
        <f t="shared" si="675"/>
        <v>Customer 11</v>
      </c>
      <c r="H2892" t="str">
        <f t="shared" si="676"/>
        <v>WORKSTATION</v>
      </c>
      <c r="I2892" t="str">
        <f t="shared" si="677"/>
        <v>Changed</v>
      </c>
      <c r="J2892">
        <f t="shared" si="678"/>
        <v>1245</v>
      </c>
      <c r="K2892">
        <f t="shared" si="679"/>
        <v>3800</v>
      </c>
      <c r="L2892" s="8">
        <f t="shared" si="680"/>
        <v>45412</v>
      </c>
      <c r="M2892" t="str">
        <f t="shared" ca="1" si="681"/>
        <v>OK</v>
      </c>
      <c r="P2892">
        <f t="shared" si="682"/>
        <v>2891</v>
      </c>
      <c r="Q2892" t="str">
        <f t="shared" si="683"/>
        <v>Customer 11</v>
      </c>
      <c r="R2892" t="str">
        <f t="shared" si="684"/>
        <v>WORKSTATION</v>
      </c>
      <c r="S2892">
        <f t="shared" si="685"/>
        <v>1245</v>
      </c>
      <c r="T2892">
        <f t="shared" si="686"/>
        <v>3800</v>
      </c>
      <c r="U2892" s="8">
        <f t="shared" si="687"/>
        <v>45412</v>
      </c>
      <c r="V2892" t="str" cm="1">
        <f t="array" ref="V2892">_xlfn.IFS(S2892 = "", "", S2892 &lt; 500, "Low", S2892 &lt; 1200, "Medium", TRUE, "High")</f>
        <v>High</v>
      </c>
      <c r="W2892" t="str">
        <f t="shared" si="688"/>
        <v>2024-04</v>
      </c>
      <c r="X2892">
        <f t="shared" si="689"/>
        <v>2024</v>
      </c>
    </row>
    <row r="2893" spans="1:24" x14ac:dyDescent="0.3">
      <c r="A2893">
        <f>'Raw_Data'!A2893</f>
        <v>2892</v>
      </c>
      <c r="B2893" t="str">
        <f>'Raw_Data'!B2893</f>
        <v>Customer 15</v>
      </c>
      <c r="C2893" t="str">
        <f>'Raw_Data'!C2893</f>
        <v>Embedded</v>
      </c>
      <c r="D2893">
        <f>'Raw_Data'!D2893</f>
        <v>1073</v>
      </c>
      <c r="E2893">
        <f>'Raw_Data'!E2893</f>
        <v>2226</v>
      </c>
      <c r="F2893">
        <f>'Raw_Data'!F2893</f>
        <v>45412.45833332176</v>
      </c>
      <c r="G2893" t="str">
        <f t="shared" si="675"/>
        <v>Customer 15</v>
      </c>
      <c r="H2893" t="str">
        <f t="shared" si="676"/>
        <v>EMBEDDED</v>
      </c>
      <c r="I2893" t="str">
        <f t="shared" si="677"/>
        <v>Changed</v>
      </c>
      <c r="J2893">
        <f t="shared" si="678"/>
        <v>1073</v>
      </c>
      <c r="K2893">
        <f t="shared" si="679"/>
        <v>2226</v>
      </c>
      <c r="L2893" s="8">
        <f t="shared" si="680"/>
        <v>45412</v>
      </c>
      <c r="M2893" t="str">
        <f t="shared" ca="1" si="681"/>
        <v>OK</v>
      </c>
      <c r="P2893">
        <f t="shared" si="682"/>
        <v>2892</v>
      </c>
      <c r="Q2893" t="str">
        <f t="shared" si="683"/>
        <v>Customer 15</v>
      </c>
      <c r="R2893" t="str">
        <f t="shared" si="684"/>
        <v>EMBEDDED</v>
      </c>
      <c r="S2893">
        <f t="shared" si="685"/>
        <v>1073</v>
      </c>
      <c r="T2893">
        <f t="shared" si="686"/>
        <v>2226</v>
      </c>
      <c r="U2893" s="8">
        <f t="shared" si="687"/>
        <v>45412</v>
      </c>
      <c r="V2893" t="str" cm="1">
        <f t="array" ref="V2893">_xlfn.IFS(S2893 = "", "", S2893 &lt; 500, "Low", S2893 &lt; 1200, "Medium", TRUE, "High")</f>
        <v>Medium</v>
      </c>
      <c r="W2893" t="str">
        <f t="shared" si="688"/>
        <v>2024-04</v>
      </c>
      <c r="X2893">
        <f t="shared" si="689"/>
        <v>2024</v>
      </c>
    </row>
    <row r="2894" spans="1:24" x14ac:dyDescent="0.3">
      <c r="A2894">
        <f>'Raw_Data'!A2894</f>
        <v>2893</v>
      </c>
      <c r="B2894" t="str">
        <f>'Raw_Data'!B2894</f>
        <v>Customer 9</v>
      </c>
      <c r="C2894" t="str">
        <f>'Raw_Data'!C2894</f>
        <v>Embedded</v>
      </c>
      <c r="D2894">
        <f>'Raw_Data'!D2894</f>
        <v>2395</v>
      </c>
      <c r="E2894">
        <f>'Raw_Data'!E2894</f>
        <v>4306</v>
      </c>
      <c r="F2894">
        <f>'Raw_Data'!F2894</f>
        <v>45412.499999988424</v>
      </c>
      <c r="G2894" t="str">
        <f t="shared" si="675"/>
        <v>Customer 9</v>
      </c>
      <c r="H2894" t="str">
        <f t="shared" si="676"/>
        <v>EMBEDDED</v>
      </c>
      <c r="I2894" t="str">
        <f t="shared" si="677"/>
        <v>Changed</v>
      </c>
      <c r="J2894">
        <f t="shared" si="678"/>
        <v>2395</v>
      </c>
      <c r="K2894">
        <f t="shared" si="679"/>
        <v>4306</v>
      </c>
      <c r="L2894" s="8">
        <f t="shared" si="680"/>
        <v>45412</v>
      </c>
      <c r="M2894" t="str">
        <f t="shared" ca="1" si="681"/>
        <v>OK</v>
      </c>
      <c r="P2894">
        <f t="shared" si="682"/>
        <v>2893</v>
      </c>
      <c r="Q2894" t="str">
        <f t="shared" si="683"/>
        <v>Customer 9</v>
      </c>
      <c r="R2894" t="str">
        <f t="shared" si="684"/>
        <v>EMBEDDED</v>
      </c>
      <c r="S2894">
        <f t="shared" si="685"/>
        <v>2395</v>
      </c>
      <c r="T2894">
        <f t="shared" si="686"/>
        <v>4306</v>
      </c>
      <c r="U2894" s="8">
        <f t="shared" si="687"/>
        <v>45412</v>
      </c>
      <c r="V2894" t="str" cm="1">
        <f t="array" ref="V2894">_xlfn.IFS(S2894 = "", "", S2894 &lt; 500, "Low", S2894 &lt; 1200, "Medium", TRUE, "High")</f>
        <v>High</v>
      </c>
      <c r="W2894" t="str">
        <f t="shared" si="688"/>
        <v>2024-04</v>
      </c>
      <c r="X2894">
        <f t="shared" si="689"/>
        <v>2024</v>
      </c>
    </row>
    <row r="2895" spans="1:24" x14ac:dyDescent="0.3">
      <c r="A2895">
        <f>'Raw_Data'!A2895</f>
        <v>2894</v>
      </c>
      <c r="B2895" t="str">
        <f>'Raw_Data'!B2895</f>
        <v>Customer 15</v>
      </c>
      <c r="C2895" t="str">
        <f>'Raw_Data'!C2895</f>
        <v>Embedded</v>
      </c>
      <c r="D2895">
        <f>'Raw_Data'!D2895</f>
        <v>952</v>
      </c>
      <c r="E2895">
        <f>'Raw_Data'!E2895</f>
        <v>4709</v>
      </c>
      <c r="F2895">
        <f>'Raw_Data'!F2895</f>
        <v>45412.541666655095</v>
      </c>
      <c r="G2895" t="str">
        <f t="shared" si="675"/>
        <v>Customer 15</v>
      </c>
      <c r="H2895" t="str">
        <f t="shared" si="676"/>
        <v>EMBEDDED</v>
      </c>
      <c r="I2895" t="str">
        <f t="shared" si="677"/>
        <v>Changed</v>
      </c>
      <c r="J2895">
        <f t="shared" si="678"/>
        <v>952</v>
      </c>
      <c r="K2895">
        <f t="shared" si="679"/>
        <v>4709</v>
      </c>
      <c r="L2895" s="8">
        <f t="shared" si="680"/>
        <v>45412</v>
      </c>
      <c r="M2895" t="str">
        <f t="shared" ca="1" si="681"/>
        <v>OK</v>
      </c>
      <c r="P2895">
        <f t="shared" si="682"/>
        <v>2894</v>
      </c>
      <c r="Q2895" t="str">
        <f t="shared" si="683"/>
        <v>Customer 15</v>
      </c>
      <c r="R2895" t="str">
        <f t="shared" si="684"/>
        <v>EMBEDDED</v>
      </c>
      <c r="S2895">
        <f t="shared" si="685"/>
        <v>952</v>
      </c>
      <c r="T2895">
        <f t="shared" si="686"/>
        <v>4709</v>
      </c>
      <c r="U2895" s="8">
        <f t="shared" si="687"/>
        <v>45412</v>
      </c>
      <c r="V2895" t="str" cm="1">
        <f t="array" ref="V2895">_xlfn.IFS(S2895 = "", "", S2895 &lt; 500, "Low", S2895 &lt; 1200, "Medium", TRUE, "High")</f>
        <v>Medium</v>
      </c>
      <c r="W2895" t="str">
        <f t="shared" si="688"/>
        <v>2024-04</v>
      </c>
      <c r="X2895">
        <f t="shared" si="689"/>
        <v>2024</v>
      </c>
    </row>
    <row r="2896" spans="1:24" x14ac:dyDescent="0.3">
      <c r="A2896">
        <f>'Raw_Data'!A2896</f>
        <v>2895</v>
      </c>
      <c r="B2896" t="str">
        <f>'Raw_Data'!B2896</f>
        <v>Customer 8</v>
      </c>
      <c r="C2896" t="str">
        <f>'Raw_Data'!C2896</f>
        <v>Mobile</v>
      </c>
      <c r="D2896">
        <f>'Raw_Data'!D2896</f>
        <v>1390</v>
      </c>
      <c r="E2896">
        <f>'Raw_Data'!E2896</f>
        <v>1992</v>
      </c>
      <c r="F2896">
        <f>'Raw_Data'!F2896</f>
        <v>45412.58333332176</v>
      </c>
      <c r="G2896" t="str">
        <f t="shared" si="675"/>
        <v>Customer 8</v>
      </c>
      <c r="H2896" t="str">
        <f t="shared" si="676"/>
        <v>MOBILE</v>
      </c>
      <c r="I2896" t="str">
        <f t="shared" si="677"/>
        <v>Changed</v>
      </c>
      <c r="J2896">
        <f t="shared" si="678"/>
        <v>1390</v>
      </c>
      <c r="K2896">
        <f t="shared" si="679"/>
        <v>1992</v>
      </c>
      <c r="L2896" s="8">
        <f t="shared" si="680"/>
        <v>45412</v>
      </c>
      <c r="M2896" t="str">
        <f t="shared" ca="1" si="681"/>
        <v>OK</v>
      </c>
      <c r="P2896">
        <f t="shared" si="682"/>
        <v>2895</v>
      </c>
      <c r="Q2896" t="str">
        <f t="shared" si="683"/>
        <v>Customer 8</v>
      </c>
      <c r="R2896" t="str">
        <f t="shared" si="684"/>
        <v>MOBILE</v>
      </c>
      <c r="S2896">
        <f t="shared" si="685"/>
        <v>1390</v>
      </c>
      <c r="T2896">
        <f t="shared" si="686"/>
        <v>1992</v>
      </c>
      <c r="U2896" s="8">
        <f t="shared" si="687"/>
        <v>45412</v>
      </c>
      <c r="V2896" t="str" cm="1">
        <f t="array" ref="V2896">_xlfn.IFS(S2896 = "", "", S2896 &lt; 500, "Low", S2896 &lt; 1200, "Medium", TRUE, "High")</f>
        <v>High</v>
      </c>
      <c r="W2896" t="str">
        <f t="shared" si="688"/>
        <v>2024-04</v>
      </c>
      <c r="X2896">
        <f t="shared" si="689"/>
        <v>2024</v>
      </c>
    </row>
    <row r="2897" spans="1:24" x14ac:dyDescent="0.3">
      <c r="A2897">
        <f>'Raw_Data'!A2897</f>
        <v>2896</v>
      </c>
      <c r="B2897" t="str">
        <f>'Raw_Data'!B2897</f>
        <v>Customer 4</v>
      </c>
      <c r="C2897" t="str">
        <f>'Raw_Data'!C2897</f>
        <v>Embedded</v>
      </c>
      <c r="D2897">
        <f>'Raw_Data'!D2897</f>
        <v>873</v>
      </c>
      <c r="E2897">
        <f>'Raw_Data'!E2897</f>
        <v>2811</v>
      </c>
      <c r="F2897">
        <f>'Raw_Data'!F2897</f>
        <v>45412.624999988424</v>
      </c>
      <c r="G2897" t="str">
        <f t="shared" si="675"/>
        <v>Customer 4</v>
      </c>
      <c r="H2897" t="str">
        <f t="shared" si="676"/>
        <v>EMBEDDED</v>
      </c>
      <c r="I2897" t="str">
        <f t="shared" si="677"/>
        <v>Changed</v>
      </c>
      <c r="J2897">
        <f t="shared" si="678"/>
        <v>873</v>
      </c>
      <c r="K2897">
        <f t="shared" si="679"/>
        <v>2811</v>
      </c>
      <c r="L2897" s="8">
        <f t="shared" si="680"/>
        <v>45412</v>
      </c>
      <c r="M2897" t="str">
        <f t="shared" ca="1" si="681"/>
        <v>OK</v>
      </c>
      <c r="P2897">
        <f t="shared" si="682"/>
        <v>2896</v>
      </c>
      <c r="Q2897" t="str">
        <f t="shared" si="683"/>
        <v>Customer 4</v>
      </c>
      <c r="R2897" t="str">
        <f t="shared" si="684"/>
        <v>EMBEDDED</v>
      </c>
      <c r="S2897">
        <f t="shared" si="685"/>
        <v>873</v>
      </c>
      <c r="T2897">
        <f t="shared" si="686"/>
        <v>2811</v>
      </c>
      <c r="U2897" s="8">
        <f t="shared" si="687"/>
        <v>45412</v>
      </c>
      <c r="V2897" t="str" cm="1">
        <f t="array" ref="V2897">_xlfn.IFS(S2897 = "", "", S2897 &lt; 500, "Low", S2897 &lt; 1200, "Medium", TRUE, "High")</f>
        <v>Medium</v>
      </c>
      <c r="W2897" t="str">
        <f t="shared" si="688"/>
        <v>2024-04</v>
      </c>
      <c r="X2897">
        <f t="shared" si="689"/>
        <v>2024</v>
      </c>
    </row>
    <row r="2898" spans="1:24" x14ac:dyDescent="0.3">
      <c r="A2898">
        <f>'Raw_Data'!A2898</f>
        <v>2897</v>
      </c>
      <c r="B2898" t="str">
        <f>'Raw_Data'!B2898</f>
        <v>Customer 9</v>
      </c>
      <c r="C2898" t="str">
        <f>'Raw_Data'!C2898</f>
        <v>Embedded</v>
      </c>
      <c r="D2898">
        <f>'Raw_Data'!D2898</f>
        <v>266</v>
      </c>
      <c r="E2898">
        <f>'Raw_Data'!E2898</f>
        <v>719</v>
      </c>
      <c r="F2898">
        <f>'Raw_Data'!F2898</f>
        <v>45412.666666655095</v>
      </c>
      <c r="G2898" t="str">
        <f t="shared" si="675"/>
        <v>Customer 9</v>
      </c>
      <c r="H2898" t="str">
        <f t="shared" si="676"/>
        <v>EMBEDDED</v>
      </c>
      <c r="I2898" t="str">
        <f t="shared" si="677"/>
        <v>Changed</v>
      </c>
      <c r="J2898">
        <f t="shared" si="678"/>
        <v>266</v>
      </c>
      <c r="K2898">
        <f t="shared" si="679"/>
        <v>719</v>
      </c>
      <c r="L2898" s="8">
        <f t="shared" si="680"/>
        <v>45412</v>
      </c>
      <c r="M2898" t="str">
        <f t="shared" ca="1" si="681"/>
        <v>OK</v>
      </c>
      <c r="P2898">
        <f t="shared" si="682"/>
        <v>2897</v>
      </c>
      <c r="Q2898" t="str">
        <f t="shared" si="683"/>
        <v>Customer 9</v>
      </c>
      <c r="R2898" t="str">
        <f t="shared" si="684"/>
        <v>EMBEDDED</v>
      </c>
      <c r="S2898">
        <f t="shared" si="685"/>
        <v>266</v>
      </c>
      <c r="T2898">
        <f t="shared" si="686"/>
        <v>719</v>
      </c>
      <c r="U2898" s="8">
        <f t="shared" si="687"/>
        <v>45412</v>
      </c>
      <c r="V2898" t="str" cm="1">
        <f t="array" ref="V2898">_xlfn.IFS(S2898 = "", "", S2898 &lt; 500, "Low", S2898 &lt; 1200, "Medium", TRUE, "High")</f>
        <v>Low</v>
      </c>
      <c r="W2898" t="str">
        <f t="shared" si="688"/>
        <v>2024-04</v>
      </c>
      <c r="X2898">
        <f t="shared" si="689"/>
        <v>2024</v>
      </c>
    </row>
    <row r="2899" spans="1:24" x14ac:dyDescent="0.3">
      <c r="A2899">
        <f>'Raw_Data'!A2899</f>
        <v>2898</v>
      </c>
      <c r="B2899" t="str">
        <f>'Raw_Data'!B2899</f>
        <v>Customer 1</v>
      </c>
      <c r="C2899" t="str">
        <f>'Raw_Data'!C2899</f>
        <v>Workstation</v>
      </c>
      <c r="D2899">
        <f>'Raw_Data'!D2899</f>
        <v>1271</v>
      </c>
      <c r="E2899">
        <f>'Raw_Data'!E2899</f>
        <v>183</v>
      </c>
      <c r="F2899">
        <f>'Raw_Data'!F2899</f>
        <v>45412.70833332176</v>
      </c>
      <c r="G2899" t="str">
        <f t="shared" si="675"/>
        <v>Customer 1</v>
      </c>
      <c r="H2899" t="str">
        <f t="shared" si="676"/>
        <v>WORKSTATION</v>
      </c>
      <c r="I2899" t="str">
        <f t="shared" si="677"/>
        <v>Changed</v>
      </c>
      <c r="J2899">
        <f t="shared" si="678"/>
        <v>1271</v>
      </c>
      <c r="K2899">
        <f t="shared" si="679"/>
        <v>183</v>
      </c>
      <c r="L2899" s="8">
        <f t="shared" si="680"/>
        <v>45412</v>
      </c>
      <c r="M2899" t="str">
        <f t="shared" ca="1" si="681"/>
        <v>OK</v>
      </c>
      <c r="P2899">
        <f t="shared" si="682"/>
        <v>2898</v>
      </c>
      <c r="Q2899" t="str">
        <f t="shared" si="683"/>
        <v>Customer 1</v>
      </c>
      <c r="R2899" t="str">
        <f t="shared" si="684"/>
        <v>WORKSTATION</v>
      </c>
      <c r="S2899">
        <f t="shared" si="685"/>
        <v>1271</v>
      </c>
      <c r="T2899">
        <f t="shared" si="686"/>
        <v>183</v>
      </c>
      <c r="U2899" s="8">
        <f t="shared" si="687"/>
        <v>45412</v>
      </c>
      <c r="V2899" t="str" cm="1">
        <f t="array" ref="V2899">_xlfn.IFS(S2899 = "", "", S2899 &lt; 500, "Low", S2899 &lt; 1200, "Medium", TRUE, "High")</f>
        <v>High</v>
      </c>
      <c r="W2899" t="str">
        <f t="shared" si="688"/>
        <v>2024-04</v>
      </c>
      <c r="X2899">
        <f t="shared" si="689"/>
        <v>2024</v>
      </c>
    </row>
    <row r="2900" spans="1:24" x14ac:dyDescent="0.3">
      <c r="A2900">
        <f>'Raw_Data'!A2900</f>
        <v>2899</v>
      </c>
      <c r="B2900" t="str">
        <f>'Raw_Data'!B2900</f>
        <v>Customer 8</v>
      </c>
      <c r="C2900" t="str">
        <f>'Raw_Data'!C2900</f>
        <v>Desktop</v>
      </c>
      <c r="D2900">
        <f>'Raw_Data'!D2900</f>
        <v>634</v>
      </c>
      <c r="E2900">
        <f>'Raw_Data'!E2900</f>
        <v>2046</v>
      </c>
      <c r="F2900">
        <f>'Raw_Data'!F2900</f>
        <v>45412.749999988424</v>
      </c>
      <c r="G2900" t="str">
        <f t="shared" si="675"/>
        <v>Customer 8</v>
      </c>
      <c r="H2900" t="str">
        <f t="shared" si="676"/>
        <v>DESKTOP</v>
      </c>
      <c r="I2900" t="str">
        <f t="shared" si="677"/>
        <v>Changed</v>
      </c>
      <c r="J2900">
        <f t="shared" si="678"/>
        <v>634</v>
      </c>
      <c r="K2900">
        <f t="shared" si="679"/>
        <v>2046</v>
      </c>
      <c r="L2900" s="8">
        <f t="shared" si="680"/>
        <v>45412</v>
      </c>
      <c r="M2900" t="str">
        <f t="shared" ca="1" si="681"/>
        <v>OK</v>
      </c>
      <c r="P2900">
        <f t="shared" si="682"/>
        <v>2899</v>
      </c>
      <c r="Q2900" t="str">
        <f t="shared" si="683"/>
        <v>Customer 8</v>
      </c>
      <c r="R2900" t="str">
        <f t="shared" si="684"/>
        <v>DESKTOP</v>
      </c>
      <c r="S2900">
        <f t="shared" si="685"/>
        <v>634</v>
      </c>
      <c r="T2900">
        <f t="shared" si="686"/>
        <v>2046</v>
      </c>
      <c r="U2900" s="8">
        <f t="shared" si="687"/>
        <v>45412</v>
      </c>
      <c r="V2900" t="str" cm="1">
        <f t="array" ref="V2900">_xlfn.IFS(S2900 = "", "", S2900 &lt; 500, "Low", S2900 &lt; 1200, "Medium", TRUE, "High")</f>
        <v>Medium</v>
      </c>
      <c r="W2900" t="str">
        <f t="shared" si="688"/>
        <v>2024-04</v>
      </c>
      <c r="X2900">
        <f t="shared" si="689"/>
        <v>2024</v>
      </c>
    </row>
    <row r="2901" spans="1:24" x14ac:dyDescent="0.3">
      <c r="A2901">
        <f>'Raw_Data'!A2901</f>
        <v>2900</v>
      </c>
      <c r="B2901" t="str">
        <f>'Raw_Data'!B2901</f>
        <v>Customer 8</v>
      </c>
      <c r="C2901" t="str">
        <f>'Raw_Data'!C2901</f>
        <v>Mobile</v>
      </c>
      <c r="D2901">
        <f>'Raw_Data'!D2901</f>
        <v>2414</v>
      </c>
      <c r="E2901">
        <f>'Raw_Data'!E2901</f>
        <v>4833</v>
      </c>
      <c r="F2901">
        <f>'Raw_Data'!F2901</f>
        <v>45412.791666655095</v>
      </c>
      <c r="G2901" t="str">
        <f t="shared" si="675"/>
        <v>Customer 8</v>
      </c>
      <c r="H2901" t="str">
        <f t="shared" si="676"/>
        <v>MOBILE</v>
      </c>
      <c r="I2901" t="str">
        <f t="shared" si="677"/>
        <v>Changed</v>
      </c>
      <c r="J2901">
        <f t="shared" si="678"/>
        <v>2414</v>
      </c>
      <c r="K2901">
        <f t="shared" si="679"/>
        <v>4833</v>
      </c>
      <c r="L2901" s="8">
        <f t="shared" si="680"/>
        <v>45412</v>
      </c>
      <c r="M2901" t="str">
        <f t="shared" ca="1" si="681"/>
        <v>OK</v>
      </c>
      <c r="P2901">
        <f t="shared" si="682"/>
        <v>2900</v>
      </c>
      <c r="Q2901" t="str">
        <f t="shared" si="683"/>
        <v>Customer 8</v>
      </c>
      <c r="R2901" t="str">
        <f t="shared" si="684"/>
        <v>MOBILE</v>
      </c>
      <c r="S2901">
        <f t="shared" si="685"/>
        <v>2414</v>
      </c>
      <c r="T2901">
        <f t="shared" si="686"/>
        <v>4833</v>
      </c>
      <c r="U2901" s="8">
        <f t="shared" si="687"/>
        <v>45412</v>
      </c>
      <c r="V2901" t="str" cm="1">
        <f t="array" ref="V2901">_xlfn.IFS(S2901 = "", "", S2901 &lt; 500, "Low", S2901 &lt; 1200, "Medium", TRUE, "High")</f>
        <v>High</v>
      </c>
      <c r="W2901" t="str">
        <f t="shared" si="688"/>
        <v>2024-04</v>
      </c>
      <c r="X2901">
        <f t="shared" si="689"/>
        <v>2024</v>
      </c>
    </row>
    <row r="2902" spans="1:24" x14ac:dyDescent="0.3">
      <c r="A2902">
        <f>'Raw_Data'!A2902</f>
        <v>2901</v>
      </c>
      <c r="B2902" t="str">
        <f>'Raw_Data'!B2902</f>
        <v>Customer 6</v>
      </c>
      <c r="C2902" t="str">
        <f>'Raw_Data'!C2902</f>
        <v>Workstation</v>
      </c>
      <c r="D2902">
        <f>'Raw_Data'!D2902</f>
        <v>2430</v>
      </c>
      <c r="E2902">
        <f>'Raw_Data'!E2902</f>
        <v>1921</v>
      </c>
      <c r="F2902">
        <f>'Raw_Data'!F2902</f>
        <v>45412.83333332176</v>
      </c>
      <c r="G2902" t="str">
        <f t="shared" si="675"/>
        <v>Customer 6</v>
      </c>
      <c r="H2902" t="str">
        <f t="shared" si="676"/>
        <v>WORKSTATION</v>
      </c>
      <c r="I2902" t="str">
        <f t="shared" si="677"/>
        <v>Changed</v>
      </c>
      <c r="J2902">
        <f t="shared" si="678"/>
        <v>2430</v>
      </c>
      <c r="K2902">
        <f t="shared" si="679"/>
        <v>1921</v>
      </c>
      <c r="L2902" s="8">
        <f t="shared" si="680"/>
        <v>45412</v>
      </c>
      <c r="M2902" t="str">
        <f t="shared" ca="1" si="681"/>
        <v>OK</v>
      </c>
      <c r="P2902">
        <f t="shared" si="682"/>
        <v>2901</v>
      </c>
      <c r="Q2902" t="str">
        <f t="shared" si="683"/>
        <v>Customer 6</v>
      </c>
      <c r="R2902" t="str">
        <f t="shared" si="684"/>
        <v>WORKSTATION</v>
      </c>
      <c r="S2902">
        <f t="shared" si="685"/>
        <v>2430</v>
      </c>
      <c r="T2902">
        <f t="shared" si="686"/>
        <v>1921</v>
      </c>
      <c r="U2902" s="8">
        <f t="shared" si="687"/>
        <v>45412</v>
      </c>
      <c r="V2902" t="str" cm="1">
        <f t="array" ref="V2902">_xlfn.IFS(S2902 = "", "", S2902 &lt; 500, "Low", S2902 &lt; 1200, "Medium", TRUE, "High")</f>
        <v>High</v>
      </c>
      <c r="W2902" t="str">
        <f t="shared" si="688"/>
        <v>2024-04</v>
      </c>
      <c r="X2902">
        <f t="shared" si="689"/>
        <v>2024</v>
      </c>
    </row>
    <row r="2903" spans="1:24" x14ac:dyDescent="0.3">
      <c r="A2903">
        <f>'Raw_Data'!A2903</f>
        <v>2902</v>
      </c>
      <c r="B2903" t="str">
        <f>'Raw_Data'!B2903</f>
        <v>Customer 5</v>
      </c>
      <c r="C2903" t="str">
        <f>'Raw_Data'!C2903</f>
        <v>Embedded</v>
      </c>
      <c r="D2903">
        <f>'Raw_Data'!D2903</f>
        <v>3685</v>
      </c>
      <c r="E2903">
        <f>'Raw_Data'!E2903</f>
        <v>3523</v>
      </c>
      <c r="F2903">
        <f>'Raw_Data'!F2903</f>
        <v>45412.874999988424</v>
      </c>
      <c r="G2903" t="str">
        <f t="shared" si="675"/>
        <v>Customer 5</v>
      </c>
      <c r="H2903" t="str">
        <f t="shared" si="676"/>
        <v>EMBEDDED</v>
      </c>
      <c r="I2903" t="str">
        <f t="shared" si="677"/>
        <v>Changed</v>
      </c>
      <c r="J2903">
        <f t="shared" si="678"/>
        <v>3685</v>
      </c>
      <c r="K2903">
        <f t="shared" si="679"/>
        <v>3523</v>
      </c>
      <c r="L2903" s="8">
        <f t="shared" si="680"/>
        <v>45412</v>
      </c>
      <c r="M2903" t="str">
        <f t="shared" ca="1" si="681"/>
        <v>OK</v>
      </c>
      <c r="P2903">
        <f t="shared" si="682"/>
        <v>2902</v>
      </c>
      <c r="Q2903" t="str">
        <f t="shared" si="683"/>
        <v>Customer 5</v>
      </c>
      <c r="R2903" t="str">
        <f t="shared" si="684"/>
        <v>EMBEDDED</v>
      </c>
      <c r="S2903">
        <f t="shared" si="685"/>
        <v>3685</v>
      </c>
      <c r="T2903">
        <f t="shared" si="686"/>
        <v>3523</v>
      </c>
      <c r="U2903" s="8">
        <f t="shared" si="687"/>
        <v>45412</v>
      </c>
      <c r="V2903" t="str" cm="1">
        <f t="array" ref="V2903">_xlfn.IFS(S2903 = "", "", S2903 &lt; 500, "Low", S2903 &lt; 1200, "Medium", TRUE, "High")</f>
        <v>High</v>
      </c>
      <c r="W2903" t="str">
        <f t="shared" si="688"/>
        <v>2024-04</v>
      </c>
      <c r="X2903">
        <f t="shared" si="689"/>
        <v>2024</v>
      </c>
    </row>
    <row r="2904" spans="1:24" x14ac:dyDescent="0.3">
      <c r="A2904">
        <f>'Raw_Data'!A2904</f>
        <v>2903</v>
      </c>
      <c r="B2904" t="str">
        <f>'Raw_Data'!B2904</f>
        <v>Customer 1</v>
      </c>
      <c r="C2904" t="str">
        <f>'Raw_Data'!C2904</f>
        <v>Embedded</v>
      </c>
      <c r="D2904">
        <f>'Raw_Data'!D2904</f>
        <v>2550</v>
      </c>
      <c r="E2904">
        <f>'Raw_Data'!E2904</f>
        <v>700</v>
      </c>
      <c r="F2904">
        <f>'Raw_Data'!F2904</f>
        <v>45412.916666655095</v>
      </c>
      <c r="G2904" t="str">
        <f t="shared" si="675"/>
        <v>Customer 1</v>
      </c>
      <c r="H2904" t="str">
        <f t="shared" si="676"/>
        <v>EMBEDDED</v>
      </c>
      <c r="I2904" t="str">
        <f t="shared" si="677"/>
        <v>Changed</v>
      </c>
      <c r="J2904">
        <f t="shared" si="678"/>
        <v>2550</v>
      </c>
      <c r="K2904">
        <f t="shared" si="679"/>
        <v>700</v>
      </c>
      <c r="L2904" s="8">
        <f t="shared" si="680"/>
        <v>45412</v>
      </c>
      <c r="M2904" t="str">
        <f t="shared" ca="1" si="681"/>
        <v>OK</v>
      </c>
      <c r="P2904">
        <f t="shared" si="682"/>
        <v>2903</v>
      </c>
      <c r="Q2904" t="str">
        <f t="shared" si="683"/>
        <v>Customer 1</v>
      </c>
      <c r="R2904" t="str">
        <f t="shared" si="684"/>
        <v>EMBEDDED</v>
      </c>
      <c r="S2904">
        <f t="shared" si="685"/>
        <v>2550</v>
      </c>
      <c r="T2904">
        <f t="shared" si="686"/>
        <v>700</v>
      </c>
      <c r="U2904" s="8">
        <f t="shared" si="687"/>
        <v>45412</v>
      </c>
      <c r="V2904" t="str" cm="1">
        <f t="array" ref="V2904">_xlfn.IFS(S2904 = "", "", S2904 &lt; 500, "Low", S2904 &lt; 1200, "Medium", TRUE, "High")</f>
        <v>High</v>
      </c>
      <c r="W2904" t="str">
        <f t="shared" si="688"/>
        <v>2024-04</v>
      </c>
      <c r="X2904">
        <f t="shared" si="689"/>
        <v>2024</v>
      </c>
    </row>
    <row r="2905" spans="1:24" x14ac:dyDescent="0.3">
      <c r="A2905">
        <f>'Raw_Data'!A2905</f>
        <v>2904</v>
      </c>
      <c r="B2905" t="str">
        <f>'Raw_Data'!B2905</f>
        <v>Customer 15</v>
      </c>
      <c r="C2905" t="str">
        <f>'Raw_Data'!C2905</f>
        <v>Desktop</v>
      </c>
      <c r="D2905">
        <f>'Raw_Data'!D2905</f>
        <v>2535</v>
      </c>
      <c r="E2905">
        <f>'Raw_Data'!E2905</f>
        <v>1999</v>
      </c>
      <c r="F2905">
        <f>'Raw_Data'!F2905</f>
        <v>45412.95833332176</v>
      </c>
      <c r="G2905" t="str">
        <f t="shared" si="675"/>
        <v>Customer 15</v>
      </c>
      <c r="H2905" t="str">
        <f t="shared" si="676"/>
        <v>DESKTOP</v>
      </c>
      <c r="I2905" t="str">
        <f t="shared" si="677"/>
        <v>Changed</v>
      </c>
      <c r="J2905">
        <f t="shared" si="678"/>
        <v>2535</v>
      </c>
      <c r="K2905">
        <f t="shared" si="679"/>
        <v>1999</v>
      </c>
      <c r="L2905" s="8">
        <f t="shared" si="680"/>
        <v>45412</v>
      </c>
      <c r="M2905" t="str">
        <f t="shared" ca="1" si="681"/>
        <v>OK</v>
      </c>
      <c r="P2905">
        <f t="shared" si="682"/>
        <v>2904</v>
      </c>
      <c r="Q2905" t="str">
        <f t="shared" si="683"/>
        <v>Customer 15</v>
      </c>
      <c r="R2905" t="str">
        <f t="shared" si="684"/>
        <v>DESKTOP</v>
      </c>
      <c r="S2905">
        <f t="shared" si="685"/>
        <v>2535</v>
      </c>
      <c r="T2905">
        <f t="shared" si="686"/>
        <v>1999</v>
      </c>
      <c r="U2905" s="8">
        <f t="shared" si="687"/>
        <v>45412</v>
      </c>
      <c r="V2905" t="str" cm="1">
        <f t="array" ref="V2905">_xlfn.IFS(S2905 = "", "", S2905 &lt; 500, "Low", S2905 &lt; 1200, "Medium", TRUE, "High")</f>
        <v>High</v>
      </c>
      <c r="W2905" t="str">
        <f t="shared" si="688"/>
        <v>2024-04</v>
      </c>
      <c r="X2905">
        <f t="shared" si="689"/>
        <v>2024</v>
      </c>
    </row>
    <row r="2906" spans="1:24" x14ac:dyDescent="0.3">
      <c r="A2906">
        <f>'Raw_Data'!A2906</f>
        <v>2905</v>
      </c>
      <c r="B2906" t="str">
        <f>'Raw_Data'!B2906</f>
        <v>Customer 8</v>
      </c>
      <c r="C2906" t="str">
        <f>'Raw_Data'!C2906</f>
        <v>Mobile</v>
      </c>
      <c r="D2906">
        <f>'Raw_Data'!D2906</f>
        <v>3276</v>
      </c>
      <c r="E2906">
        <f>'Raw_Data'!E2906</f>
        <v>302</v>
      </c>
      <c r="F2906">
        <f>'Raw_Data'!F2906</f>
        <v>45412.999999988424</v>
      </c>
      <c r="G2906" t="str">
        <f t="shared" si="675"/>
        <v>Customer 8</v>
      </c>
      <c r="H2906" t="str">
        <f t="shared" si="676"/>
        <v>MOBILE</v>
      </c>
      <c r="I2906" t="str">
        <f t="shared" si="677"/>
        <v>Changed</v>
      </c>
      <c r="J2906">
        <f t="shared" si="678"/>
        <v>3276</v>
      </c>
      <c r="K2906">
        <f t="shared" si="679"/>
        <v>302</v>
      </c>
      <c r="L2906" s="8">
        <f t="shared" si="680"/>
        <v>45412</v>
      </c>
      <c r="M2906" t="str">
        <f t="shared" ca="1" si="681"/>
        <v>OK</v>
      </c>
      <c r="P2906">
        <f t="shared" si="682"/>
        <v>2905</v>
      </c>
      <c r="Q2906" t="str">
        <f t="shared" si="683"/>
        <v>Customer 8</v>
      </c>
      <c r="R2906" t="str">
        <f t="shared" si="684"/>
        <v>MOBILE</v>
      </c>
      <c r="S2906">
        <f t="shared" si="685"/>
        <v>3276</v>
      </c>
      <c r="T2906">
        <f t="shared" si="686"/>
        <v>302</v>
      </c>
      <c r="U2906" s="8">
        <f t="shared" si="687"/>
        <v>45412</v>
      </c>
      <c r="V2906" t="str" cm="1">
        <f t="array" ref="V2906">_xlfn.IFS(S2906 = "", "", S2906 &lt; 500, "Low", S2906 &lt; 1200, "Medium", TRUE, "High")</f>
        <v>High</v>
      </c>
      <c r="W2906" t="str">
        <f t="shared" si="688"/>
        <v>2024-04</v>
      </c>
      <c r="X2906">
        <f t="shared" si="689"/>
        <v>2024</v>
      </c>
    </row>
    <row r="2907" spans="1:24" x14ac:dyDescent="0.3">
      <c r="A2907">
        <f>'Raw_Data'!A2907</f>
        <v>2906</v>
      </c>
      <c r="B2907" t="str">
        <f>'Raw_Data'!B2907</f>
        <v>Customer 6</v>
      </c>
      <c r="C2907" t="str">
        <f>'Raw_Data'!C2907</f>
        <v>Desktop</v>
      </c>
      <c r="D2907">
        <f>'Raw_Data'!D2907</f>
        <v>3959</v>
      </c>
      <c r="E2907">
        <f>'Raw_Data'!E2907</f>
        <v>2723</v>
      </c>
      <c r="F2907">
        <f>'Raw_Data'!F2907</f>
        <v>45413.041666655095</v>
      </c>
      <c r="G2907" t="str">
        <f t="shared" si="675"/>
        <v>Customer 6</v>
      </c>
      <c r="H2907" t="str">
        <f t="shared" si="676"/>
        <v>DESKTOP</v>
      </c>
      <c r="I2907" t="str">
        <f t="shared" si="677"/>
        <v>Changed</v>
      </c>
      <c r="J2907">
        <f t="shared" si="678"/>
        <v>3959</v>
      </c>
      <c r="K2907">
        <f t="shared" si="679"/>
        <v>2723</v>
      </c>
      <c r="L2907" s="8">
        <f t="shared" si="680"/>
        <v>45413</v>
      </c>
      <c r="M2907" t="str">
        <f t="shared" ca="1" si="681"/>
        <v>OK</v>
      </c>
      <c r="P2907">
        <f t="shared" si="682"/>
        <v>2906</v>
      </c>
      <c r="Q2907" t="str">
        <f t="shared" si="683"/>
        <v>Customer 6</v>
      </c>
      <c r="R2907" t="str">
        <f t="shared" si="684"/>
        <v>DESKTOP</v>
      </c>
      <c r="S2907">
        <f t="shared" si="685"/>
        <v>3959</v>
      </c>
      <c r="T2907">
        <f t="shared" si="686"/>
        <v>2723</v>
      </c>
      <c r="U2907" s="8">
        <f t="shared" si="687"/>
        <v>45413</v>
      </c>
      <c r="V2907" t="str" cm="1">
        <f t="array" ref="V2907">_xlfn.IFS(S2907 = "", "", S2907 &lt; 500, "Low", S2907 &lt; 1200, "Medium", TRUE, "High")</f>
        <v>High</v>
      </c>
      <c r="W2907" t="str">
        <f t="shared" si="688"/>
        <v>2024-05</v>
      </c>
      <c r="X2907">
        <f t="shared" si="689"/>
        <v>2024</v>
      </c>
    </row>
    <row r="2908" spans="1:24" x14ac:dyDescent="0.3">
      <c r="A2908">
        <f>'Raw_Data'!A2908</f>
        <v>2907</v>
      </c>
      <c r="B2908" t="str">
        <f>'Raw_Data'!B2908</f>
        <v>Customer 11</v>
      </c>
      <c r="C2908" t="str">
        <f>'Raw_Data'!C2908</f>
        <v>Embedded</v>
      </c>
      <c r="D2908">
        <f>'Raw_Data'!D2908</f>
        <v>143</v>
      </c>
      <c r="E2908">
        <f>'Raw_Data'!E2908</f>
        <v>1115</v>
      </c>
      <c r="F2908">
        <f>'Raw_Data'!F2908</f>
        <v>45413.08333332176</v>
      </c>
      <c r="G2908" t="str">
        <f t="shared" si="675"/>
        <v>Customer 11</v>
      </c>
      <c r="H2908" t="str">
        <f t="shared" si="676"/>
        <v>EMBEDDED</v>
      </c>
      <c r="I2908" t="str">
        <f t="shared" si="677"/>
        <v>Changed</v>
      </c>
      <c r="J2908">
        <f t="shared" si="678"/>
        <v>143</v>
      </c>
      <c r="K2908">
        <f t="shared" si="679"/>
        <v>1115</v>
      </c>
      <c r="L2908" s="8">
        <f t="shared" si="680"/>
        <v>45413</v>
      </c>
      <c r="M2908" t="str">
        <f t="shared" ca="1" si="681"/>
        <v>OK</v>
      </c>
      <c r="P2908">
        <f t="shared" si="682"/>
        <v>2907</v>
      </c>
      <c r="Q2908" t="str">
        <f t="shared" si="683"/>
        <v>Customer 11</v>
      </c>
      <c r="R2908" t="str">
        <f t="shared" si="684"/>
        <v>EMBEDDED</v>
      </c>
      <c r="S2908">
        <f t="shared" si="685"/>
        <v>143</v>
      </c>
      <c r="T2908">
        <f t="shared" si="686"/>
        <v>1115</v>
      </c>
      <c r="U2908" s="8">
        <f t="shared" si="687"/>
        <v>45413</v>
      </c>
      <c r="V2908" t="str" cm="1">
        <f t="array" ref="V2908">_xlfn.IFS(S2908 = "", "", S2908 &lt; 500, "Low", S2908 &lt; 1200, "Medium", TRUE, "High")</f>
        <v>Low</v>
      </c>
      <c r="W2908" t="str">
        <f t="shared" si="688"/>
        <v>2024-05</v>
      </c>
      <c r="X2908">
        <f t="shared" si="689"/>
        <v>2024</v>
      </c>
    </row>
    <row r="2909" spans="1:24" x14ac:dyDescent="0.3">
      <c r="A2909">
        <f>'Raw_Data'!A2909</f>
        <v>2908</v>
      </c>
      <c r="B2909" t="str">
        <f>'Raw_Data'!B2909</f>
        <v>Customer 8</v>
      </c>
      <c r="C2909" t="str">
        <f>'Raw_Data'!C2909</f>
        <v>Workstation</v>
      </c>
      <c r="D2909">
        <f>'Raw_Data'!D2909</f>
        <v>1073</v>
      </c>
      <c r="E2909">
        <f>'Raw_Data'!E2909</f>
        <v>1466</v>
      </c>
      <c r="F2909">
        <f>'Raw_Data'!F2909</f>
        <v>45413.124999988424</v>
      </c>
      <c r="G2909" t="str">
        <f t="shared" si="675"/>
        <v>Customer 8</v>
      </c>
      <c r="H2909" t="str">
        <f t="shared" si="676"/>
        <v>WORKSTATION</v>
      </c>
      <c r="I2909" t="str">
        <f t="shared" si="677"/>
        <v>Changed</v>
      </c>
      <c r="J2909">
        <f t="shared" si="678"/>
        <v>1073</v>
      </c>
      <c r="K2909">
        <f t="shared" si="679"/>
        <v>1466</v>
      </c>
      <c r="L2909" s="8">
        <f t="shared" si="680"/>
        <v>45413</v>
      </c>
      <c r="M2909" t="str">
        <f t="shared" ca="1" si="681"/>
        <v>OK</v>
      </c>
      <c r="P2909">
        <f t="shared" si="682"/>
        <v>2908</v>
      </c>
      <c r="Q2909" t="str">
        <f t="shared" si="683"/>
        <v>Customer 8</v>
      </c>
      <c r="R2909" t="str">
        <f t="shared" si="684"/>
        <v>WORKSTATION</v>
      </c>
      <c r="S2909">
        <f t="shared" si="685"/>
        <v>1073</v>
      </c>
      <c r="T2909">
        <f t="shared" si="686"/>
        <v>1466</v>
      </c>
      <c r="U2909" s="8">
        <f t="shared" si="687"/>
        <v>45413</v>
      </c>
      <c r="V2909" t="str" cm="1">
        <f t="array" ref="V2909">_xlfn.IFS(S2909 = "", "", S2909 &lt; 500, "Low", S2909 &lt; 1200, "Medium", TRUE, "High")</f>
        <v>Medium</v>
      </c>
      <c r="W2909" t="str">
        <f t="shared" si="688"/>
        <v>2024-05</v>
      </c>
      <c r="X2909">
        <f t="shared" si="689"/>
        <v>2024</v>
      </c>
    </row>
    <row r="2910" spans="1:24" x14ac:dyDescent="0.3">
      <c r="A2910">
        <f>'Raw_Data'!A2910</f>
        <v>2909</v>
      </c>
      <c r="B2910" t="str">
        <f>'Raw_Data'!B2910</f>
        <v>Customer 14</v>
      </c>
      <c r="C2910" t="str">
        <f>'Raw_Data'!C2910</f>
        <v>Embedded</v>
      </c>
      <c r="D2910">
        <f>'Raw_Data'!D2910</f>
        <v>957</v>
      </c>
      <c r="E2910">
        <f>'Raw_Data'!E2910</f>
        <v>428</v>
      </c>
      <c r="F2910">
        <f>'Raw_Data'!F2910</f>
        <v>45413.166666655095</v>
      </c>
      <c r="G2910" t="str">
        <f t="shared" si="675"/>
        <v>Customer 14</v>
      </c>
      <c r="H2910" t="str">
        <f t="shared" si="676"/>
        <v>EMBEDDED</v>
      </c>
      <c r="I2910" t="str">
        <f t="shared" si="677"/>
        <v>Changed</v>
      </c>
      <c r="J2910">
        <f t="shared" si="678"/>
        <v>957</v>
      </c>
      <c r="K2910">
        <f t="shared" si="679"/>
        <v>428</v>
      </c>
      <c r="L2910" s="8">
        <f t="shared" si="680"/>
        <v>45413</v>
      </c>
      <c r="M2910" t="str">
        <f t="shared" ca="1" si="681"/>
        <v>OK</v>
      </c>
      <c r="P2910">
        <f t="shared" si="682"/>
        <v>2909</v>
      </c>
      <c r="Q2910" t="str">
        <f t="shared" si="683"/>
        <v>Customer 14</v>
      </c>
      <c r="R2910" t="str">
        <f t="shared" si="684"/>
        <v>EMBEDDED</v>
      </c>
      <c r="S2910">
        <f t="shared" si="685"/>
        <v>957</v>
      </c>
      <c r="T2910">
        <f t="shared" si="686"/>
        <v>428</v>
      </c>
      <c r="U2910" s="8">
        <f t="shared" si="687"/>
        <v>45413</v>
      </c>
      <c r="V2910" t="str" cm="1">
        <f t="array" ref="V2910">_xlfn.IFS(S2910 = "", "", S2910 &lt; 500, "Low", S2910 &lt; 1200, "Medium", TRUE, "High")</f>
        <v>Medium</v>
      </c>
      <c r="W2910" t="str">
        <f t="shared" si="688"/>
        <v>2024-05</v>
      </c>
      <c r="X2910">
        <f t="shared" si="689"/>
        <v>2024</v>
      </c>
    </row>
    <row r="2911" spans="1:24" x14ac:dyDescent="0.3">
      <c r="A2911">
        <f>'Raw_Data'!A2911</f>
        <v>2910</v>
      </c>
      <c r="B2911" t="str">
        <f>'Raw_Data'!B2911</f>
        <v>Customer 4</v>
      </c>
      <c r="C2911" t="str">
        <f>'Raw_Data'!C2911</f>
        <v>Workstation</v>
      </c>
      <c r="D2911">
        <f>'Raw_Data'!D2911</f>
        <v>1749</v>
      </c>
      <c r="E2911">
        <f>'Raw_Data'!E2911</f>
        <v>3563</v>
      </c>
      <c r="F2911">
        <f>'Raw_Data'!F2911</f>
        <v>45413.20833332176</v>
      </c>
      <c r="G2911" t="str">
        <f t="shared" si="675"/>
        <v>Customer 4</v>
      </c>
      <c r="H2911" t="str">
        <f t="shared" si="676"/>
        <v>WORKSTATION</v>
      </c>
      <c r="I2911" t="str">
        <f t="shared" si="677"/>
        <v>Changed</v>
      </c>
      <c r="J2911">
        <f t="shared" si="678"/>
        <v>1749</v>
      </c>
      <c r="K2911">
        <f t="shared" si="679"/>
        <v>3563</v>
      </c>
      <c r="L2911" s="8">
        <f t="shared" si="680"/>
        <v>45413</v>
      </c>
      <c r="M2911" t="str">
        <f t="shared" ca="1" si="681"/>
        <v>OK</v>
      </c>
      <c r="P2911">
        <f t="shared" si="682"/>
        <v>2910</v>
      </c>
      <c r="Q2911" t="str">
        <f t="shared" si="683"/>
        <v>Customer 4</v>
      </c>
      <c r="R2911" t="str">
        <f t="shared" si="684"/>
        <v>WORKSTATION</v>
      </c>
      <c r="S2911">
        <f t="shared" si="685"/>
        <v>1749</v>
      </c>
      <c r="T2911">
        <f t="shared" si="686"/>
        <v>3563</v>
      </c>
      <c r="U2911" s="8">
        <f t="shared" si="687"/>
        <v>45413</v>
      </c>
      <c r="V2911" t="str" cm="1">
        <f t="array" ref="V2911">_xlfn.IFS(S2911 = "", "", S2911 &lt; 500, "Low", S2911 &lt; 1200, "Medium", TRUE, "High")</f>
        <v>High</v>
      </c>
      <c r="W2911" t="str">
        <f t="shared" si="688"/>
        <v>2024-05</v>
      </c>
      <c r="X2911">
        <f t="shared" si="689"/>
        <v>2024</v>
      </c>
    </row>
    <row r="2912" spans="1:24" x14ac:dyDescent="0.3">
      <c r="A2912">
        <f>'Raw_Data'!A2912</f>
        <v>2911</v>
      </c>
      <c r="B2912" t="str">
        <f>'Raw_Data'!B2912</f>
        <v>Customer 5</v>
      </c>
      <c r="C2912" t="str">
        <f>'Raw_Data'!C2912</f>
        <v>Desktop</v>
      </c>
      <c r="D2912">
        <f>'Raw_Data'!D2912</f>
        <v>2313</v>
      </c>
      <c r="E2912">
        <f>'Raw_Data'!E2912</f>
        <v>2527</v>
      </c>
      <c r="F2912">
        <f>'Raw_Data'!F2912</f>
        <v>45413.249999988424</v>
      </c>
      <c r="G2912" t="str">
        <f t="shared" si="675"/>
        <v>Customer 5</v>
      </c>
      <c r="H2912" t="str">
        <f t="shared" si="676"/>
        <v>DESKTOP</v>
      </c>
      <c r="I2912" t="str">
        <f t="shared" si="677"/>
        <v>Changed</v>
      </c>
      <c r="J2912">
        <f t="shared" si="678"/>
        <v>2313</v>
      </c>
      <c r="K2912">
        <f t="shared" si="679"/>
        <v>2527</v>
      </c>
      <c r="L2912" s="8">
        <f t="shared" si="680"/>
        <v>45413</v>
      </c>
      <c r="M2912" t="str">
        <f t="shared" ca="1" si="681"/>
        <v>OK</v>
      </c>
      <c r="P2912">
        <f t="shared" si="682"/>
        <v>2911</v>
      </c>
      <c r="Q2912" t="str">
        <f t="shared" si="683"/>
        <v>Customer 5</v>
      </c>
      <c r="R2912" t="str">
        <f t="shared" si="684"/>
        <v>DESKTOP</v>
      </c>
      <c r="S2912">
        <f t="shared" si="685"/>
        <v>2313</v>
      </c>
      <c r="T2912">
        <f t="shared" si="686"/>
        <v>2527</v>
      </c>
      <c r="U2912" s="8">
        <f t="shared" si="687"/>
        <v>45413</v>
      </c>
      <c r="V2912" t="str" cm="1">
        <f t="array" ref="V2912">_xlfn.IFS(S2912 = "", "", S2912 &lt; 500, "Low", S2912 &lt; 1200, "Medium", TRUE, "High")</f>
        <v>High</v>
      </c>
      <c r="W2912" t="str">
        <f t="shared" si="688"/>
        <v>2024-05</v>
      </c>
      <c r="X2912">
        <f t="shared" si="689"/>
        <v>2024</v>
      </c>
    </row>
    <row r="2913" spans="1:24" x14ac:dyDescent="0.3">
      <c r="A2913">
        <f>'Raw_Data'!A2913</f>
        <v>2912</v>
      </c>
      <c r="B2913" t="str">
        <f>'Raw_Data'!B2913</f>
        <v>Customer 8</v>
      </c>
      <c r="C2913" t="str">
        <f>'Raw_Data'!C2913</f>
        <v>Desktop</v>
      </c>
      <c r="D2913">
        <f>'Raw_Data'!D2913</f>
        <v>3087</v>
      </c>
      <c r="E2913">
        <f>'Raw_Data'!E2913</f>
        <v>4028</v>
      </c>
      <c r="F2913">
        <f>'Raw_Data'!F2913</f>
        <v>45413.291666655095</v>
      </c>
      <c r="G2913" t="str">
        <f t="shared" si="675"/>
        <v>Customer 8</v>
      </c>
      <c r="H2913" t="str">
        <f t="shared" si="676"/>
        <v>DESKTOP</v>
      </c>
      <c r="I2913" t="str">
        <f t="shared" si="677"/>
        <v>Changed</v>
      </c>
      <c r="J2913">
        <f t="shared" si="678"/>
        <v>3087</v>
      </c>
      <c r="K2913">
        <f t="shared" si="679"/>
        <v>4028</v>
      </c>
      <c r="L2913" s="8">
        <f t="shared" si="680"/>
        <v>45413</v>
      </c>
      <c r="M2913" t="str">
        <f t="shared" ca="1" si="681"/>
        <v>OK</v>
      </c>
      <c r="P2913">
        <f t="shared" si="682"/>
        <v>2912</v>
      </c>
      <c r="Q2913" t="str">
        <f t="shared" si="683"/>
        <v>Customer 8</v>
      </c>
      <c r="R2913" t="str">
        <f t="shared" si="684"/>
        <v>DESKTOP</v>
      </c>
      <c r="S2913">
        <f t="shared" si="685"/>
        <v>3087</v>
      </c>
      <c r="T2913">
        <f t="shared" si="686"/>
        <v>4028</v>
      </c>
      <c r="U2913" s="8">
        <f t="shared" si="687"/>
        <v>45413</v>
      </c>
      <c r="V2913" t="str" cm="1">
        <f t="array" ref="V2913">_xlfn.IFS(S2913 = "", "", S2913 &lt; 500, "Low", S2913 &lt; 1200, "Medium", TRUE, "High")</f>
        <v>High</v>
      </c>
      <c r="W2913" t="str">
        <f t="shared" si="688"/>
        <v>2024-05</v>
      </c>
      <c r="X2913">
        <f t="shared" si="689"/>
        <v>2024</v>
      </c>
    </row>
    <row r="2914" spans="1:24" x14ac:dyDescent="0.3">
      <c r="A2914">
        <f>'Raw_Data'!A2914</f>
        <v>2913</v>
      </c>
      <c r="B2914" t="str">
        <f>'Raw_Data'!B2914</f>
        <v>Customer 2</v>
      </c>
      <c r="C2914" t="str">
        <f>'Raw_Data'!C2914</f>
        <v>Workstation</v>
      </c>
      <c r="D2914">
        <f>'Raw_Data'!D2914</f>
        <v>2044</v>
      </c>
      <c r="E2914">
        <f>'Raw_Data'!E2914</f>
        <v>391</v>
      </c>
      <c r="F2914">
        <f>'Raw_Data'!F2914</f>
        <v>45413.33333332176</v>
      </c>
      <c r="G2914" t="str">
        <f t="shared" si="675"/>
        <v>Customer 2</v>
      </c>
      <c r="H2914" t="str">
        <f t="shared" si="676"/>
        <v>WORKSTATION</v>
      </c>
      <c r="I2914" t="str">
        <f t="shared" si="677"/>
        <v>Changed</v>
      </c>
      <c r="J2914">
        <f t="shared" si="678"/>
        <v>2044</v>
      </c>
      <c r="K2914">
        <f t="shared" si="679"/>
        <v>391</v>
      </c>
      <c r="L2914" s="8">
        <f t="shared" si="680"/>
        <v>45413</v>
      </c>
      <c r="M2914" t="str">
        <f t="shared" ca="1" si="681"/>
        <v>OK</v>
      </c>
      <c r="P2914">
        <f t="shared" si="682"/>
        <v>2913</v>
      </c>
      <c r="Q2914" t="str">
        <f t="shared" si="683"/>
        <v>Customer 2</v>
      </c>
      <c r="R2914" t="str">
        <f t="shared" si="684"/>
        <v>WORKSTATION</v>
      </c>
      <c r="S2914">
        <f t="shared" si="685"/>
        <v>2044</v>
      </c>
      <c r="T2914">
        <f t="shared" si="686"/>
        <v>391</v>
      </c>
      <c r="U2914" s="8">
        <f t="shared" si="687"/>
        <v>45413</v>
      </c>
      <c r="V2914" t="str" cm="1">
        <f t="array" ref="V2914">_xlfn.IFS(S2914 = "", "", S2914 &lt; 500, "Low", S2914 &lt; 1200, "Medium", TRUE, "High")</f>
        <v>High</v>
      </c>
      <c r="W2914" t="str">
        <f t="shared" si="688"/>
        <v>2024-05</v>
      </c>
      <c r="X2914">
        <f t="shared" si="689"/>
        <v>2024</v>
      </c>
    </row>
    <row r="2915" spans="1:24" x14ac:dyDescent="0.3">
      <c r="A2915">
        <f>'Raw_Data'!A2915</f>
        <v>2914</v>
      </c>
      <c r="B2915" t="str">
        <f>'Raw_Data'!B2915</f>
        <v>Customer 11</v>
      </c>
      <c r="C2915" t="str">
        <f>'Raw_Data'!C2915</f>
        <v>Embedded</v>
      </c>
      <c r="D2915">
        <f>'Raw_Data'!D2915</f>
        <v>3389</v>
      </c>
      <c r="E2915">
        <f>'Raw_Data'!E2915</f>
        <v>3927</v>
      </c>
      <c r="F2915">
        <f>'Raw_Data'!F2915</f>
        <v>45413.374999988424</v>
      </c>
      <c r="G2915" t="str">
        <f t="shared" si="675"/>
        <v>Customer 11</v>
      </c>
      <c r="H2915" t="str">
        <f t="shared" si="676"/>
        <v>EMBEDDED</v>
      </c>
      <c r="I2915" t="str">
        <f t="shared" si="677"/>
        <v>Changed</v>
      </c>
      <c r="J2915">
        <f t="shared" si="678"/>
        <v>3389</v>
      </c>
      <c r="K2915">
        <f t="shared" si="679"/>
        <v>3927</v>
      </c>
      <c r="L2915" s="8">
        <f t="shared" si="680"/>
        <v>45413</v>
      </c>
      <c r="M2915" t="str">
        <f t="shared" ca="1" si="681"/>
        <v>OK</v>
      </c>
      <c r="P2915">
        <f t="shared" si="682"/>
        <v>2914</v>
      </c>
      <c r="Q2915" t="str">
        <f t="shared" si="683"/>
        <v>Customer 11</v>
      </c>
      <c r="R2915" t="str">
        <f t="shared" si="684"/>
        <v>EMBEDDED</v>
      </c>
      <c r="S2915">
        <f t="shared" si="685"/>
        <v>3389</v>
      </c>
      <c r="T2915">
        <f t="shared" si="686"/>
        <v>3927</v>
      </c>
      <c r="U2915" s="8">
        <f t="shared" si="687"/>
        <v>45413</v>
      </c>
      <c r="V2915" t="str" cm="1">
        <f t="array" ref="V2915">_xlfn.IFS(S2915 = "", "", S2915 &lt; 500, "Low", S2915 &lt; 1200, "Medium", TRUE, "High")</f>
        <v>High</v>
      </c>
      <c r="W2915" t="str">
        <f t="shared" si="688"/>
        <v>2024-05</v>
      </c>
      <c r="X2915">
        <f t="shared" si="689"/>
        <v>2024</v>
      </c>
    </row>
    <row r="2916" spans="1:24" x14ac:dyDescent="0.3">
      <c r="A2916">
        <f>'Raw_Data'!A2916</f>
        <v>2915</v>
      </c>
      <c r="B2916" t="str">
        <f>'Raw_Data'!B2916</f>
        <v>Customer 13</v>
      </c>
      <c r="C2916" t="str">
        <f>'Raw_Data'!C2916</f>
        <v>Desktop</v>
      </c>
      <c r="D2916">
        <f>'Raw_Data'!D2916</f>
        <v>1985</v>
      </c>
      <c r="E2916">
        <f>'Raw_Data'!E2916</f>
        <v>939</v>
      </c>
      <c r="F2916">
        <f>'Raw_Data'!F2916</f>
        <v>45413.416666655095</v>
      </c>
      <c r="G2916" t="str">
        <f t="shared" si="675"/>
        <v>Customer 13</v>
      </c>
      <c r="H2916" t="str">
        <f t="shared" si="676"/>
        <v>DESKTOP</v>
      </c>
      <c r="I2916" t="str">
        <f t="shared" si="677"/>
        <v>Changed</v>
      </c>
      <c r="J2916">
        <f t="shared" si="678"/>
        <v>1985</v>
      </c>
      <c r="K2916">
        <f t="shared" si="679"/>
        <v>939</v>
      </c>
      <c r="L2916" s="8">
        <f t="shared" si="680"/>
        <v>45413</v>
      </c>
      <c r="M2916" t="str">
        <f t="shared" ca="1" si="681"/>
        <v>OK</v>
      </c>
      <c r="P2916">
        <f t="shared" si="682"/>
        <v>2915</v>
      </c>
      <c r="Q2916" t="str">
        <f t="shared" si="683"/>
        <v>Customer 13</v>
      </c>
      <c r="R2916" t="str">
        <f t="shared" si="684"/>
        <v>DESKTOP</v>
      </c>
      <c r="S2916">
        <f t="shared" si="685"/>
        <v>1985</v>
      </c>
      <c r="T2916">
        <f t="shared" si="686"/>
        <v>939</v>
      </c>
      <c r="U2916" s="8">
        <f t="shared" si="687"/>
        <v>45413</v>
      </c>
      <c r="V2916" t="str" cm="1">
        <f t="array" ref="V2916">_xlfn.IFS(S2916 = "", "", S2916 &lt; 500, "Low", S2916 &lt; 1200, "Medium", TRUE, "High")</f>
        <v>High</v>
      </c>
      <c r="W2916" t="str">
        <f t="shared" si="688"/>
        <v>2024-05</v>
      </c>
      <c r="X2916">
        <f t="shared" si="689"/>
        <v>2024</v>
      </c>
    </row>
    <row r="2917" spans="1:24" x14ac:dyDescent="0.3">
      <c r="A2917">
        <f>'Raw_Data'!A2917</f>
        <v>2916</v>
      </c>
      <c r="B2917" t="str">
        <f>'Raw_Data'!B2917</f>
        <v>Customer 6</v>
      </c>
      <c r="C2917" t="str">
        <f>'Raw_Data'!C2917</f>
        <v>Embedded</v>
      </c>
      <c r="D2917">
        <f>'Raw_Data'!D2917</f>
        <v>742</v>
      </c>
      <c r="E2917">
        <f>'Raw_Data'!E2917</f>
        <v>377</v>
      </c>
      <c r="F2917">
        <f>'Raw_Data'!F2917</f>
        <v>45413.45833332176</v>
      </c>
      <c r="G2917" t="str">
        <f t="shared" si="675"/>
        <v>Customer 6</v>
      </c>
      <c r="H2917" t="str">
        <f t="shared" si="676"/>
        <v>EMBEDDED</v>
      </c>
      <c r="I2917" t="str">
        <f t="shared" si="677"/>
        <v>Changed</v>
      </c>
      <c r="J2917">
        <f t="shared" si="678"/>
        <v>742</v>
      </c>
      <c r="K2917">
        <f t="shared" si="679"/>
        <v>377</v>
      </c>
      <c r="L2917" s="8">
        <f t="shared" si="680"/>
        <v>45413</v>
      </c>
      <c r="M2917" t="str">
        <f t="shared" ca="1" si="681"/>
        <v>OK</v>
      </c>
      <c r="P2917">
        <f t="shared" si="682"/>
        <v>2916</v>
      </c>
      <c r="Q2917" t="str">
        <f t="shared" si="683"/>
        <v>Customer 6</v>
      </c>
      <c r="R2917" t="str">
        <f t="shared" si="684"/>
        <v>EMBEDDED</v>
      </c>
      <c r="S2917">
        <f t="shared" si="685"/>
        <v>742</v>
      </c>
      <c r="T2917">
        <f t="shared" si="686"/>
        <v>377</v>
      </c>
      <c r="U2917" s="8">
        <f t="shared" si="687"/>
        <v>45413</v>
      </c>
      <c r="V2917" t="str" cm="1">
        <f t="array" ref="V2917">_xlfn.IFS(S2917 = "", "", S2917 &lt; 500, "Low", S2917 &lt; 1200, "Medium", TRUE, "High")</f>
        <v>Medium</v>
      </c>
      <c r="W2917" t="str">
        <f t="shared" si="688"/>
        <v>2024-05</v>
      </c>
      <c r="X2917">
        <f t="shared" si="689"/>
        <v>2024</v>
      </c>
    </row>
    <row r="2918" spans="1:24" x14ac:dyDescent="0.3">
      <c r="A2918">
        <f>'Raw_Data'!A2918</f>
        <v>2917</v>
      </c>
      <c r="B2918" t="str">
        <f>'Raw_Data'!B2918</f>
        <v>Customer 10</v>
      </c>
      <c r="C2918" t="str">
        <f>'Raw_Data'!C2918</f>
        <v>Embedded</v>
      </c>
      <c r="D2918">
        <f>'Raw_Data'!D2918</f>
        <v>1126</v>
      </c>
      <c r="E2918">
        <f>'Raw_Data'!E2918</f>
        <v>1578</v>
      </c>
      <c r="F2918">
        <f>'Raw_Data'!F2918</f>
        <v>45413.499999988424</v>
      </c>
      <c r="G2918" t="str">
        <f t="shared" si="675"/>
        <v>Customer 10</v>
      </c>
      <c r="H2918" t="str">
        <f t="shared" si="676"/>
        <v>EMBEDDED</v>
      </c>
      <c r="I2918" t="str">
        <f t="shared" si="677"/>
        <v>Changed</v>
      </c>
      <c r="J2918">
        <f t="shared" si="678"/>
        <v>1126</v>
      </c>
      <c r="K2918">
        <f t="shared" si="679"/>
        <v>1578</v>
      </c>
      <c r="L2918" s="8">
        <f t="shared" si="680"/>
        <v>45413</v>
      </c>
      <c r="M2918" t="str">
        <f t="shared" ca="1" si="681"/>
        <v>OK</v>
      </c>
      <c r="P2918">
        <f t="shared" si="682"/>
        <v>2917</v>
      </c>
      <c r="Q2918" t="str">
        <f t="shared" si="683"/>
        <v>Customer 10</v>
      </c>
      <c r="R2918" t="str">
        <f t="shared" si="684"/>
        <v>EMBEDDED</v>
      </c>
      <c r="S2918">
        <f t="shared" si="685"/>
        <v>1126</v>
      </c>
      <c r="T2918">
        <f t="shared" si="686"/>
        <v>1578</v>
      </c>
      <c r="U2918" s="8">
        <f t="shared" si="687"/>
        <v>45413</v>
      </c>
      <c r="V2918" t="str" cm="1">
        <f t="array" ref="V2918">_xlfn.IFS(S2918 = "", "", S2918 &lt; 500, "Low", S2918 &lt; 1200, "Medium", TRUE, "High")</f>
        <v>Medium</v>
      </c>
      <c r="W2918" t="str">
        <f t="shared" si="688"/>
        <v>2024-05</v>
      </c>
      <c r="X2918">
        <f t="shared" si="689"/>
        <v>2024</v>
      </c>
    </row>
    <row r="2919" spans="1:24" x14ac:dyDescent="0.3">
      <c r="A2919">
        <f>'Raw_Data'!A2919</f>
        <v>2918</v>
      </c>
      <c r="B2919" t="str">
        <f>'Raw_Data'!B2919</f>
        <v>Customer 11</v>
      </c>
      <c r="C2919" t="str">
        <f>'Raw_Data'!C2919</f>
        <v>Mobile</v>
      </c>
      <c r="D2919">
        <f>'Raw_Data'!D2919</f>
        <v>2622</v>
      </c>
      <c r="E2919">
        <f>'Raw_Data'!E2919</f>
        <v>3551</v>
      </c>
      <c r="F2919">
        <f>'Raw_Data'!F2919</f>
        <v>45413.541666655095</v>
      </c>
      <c r="G2919" t="str">
        <f t="shared" si="675"/>
        <v>Customer 11</v>
      </c>
      <c r="H2919" t="str">
        <f t="shared" si="676"/>
        <v>MOBILE</v>
      </c>
      <c r="I2919" t="str">
        <f t="shared" si="677"/>
        <v>Changed</v>
      </c>
      <c r="J2919">
        <f t="shared" si="678"/>
        <v>2622</v>
      </c>
      <c r="K2919">
        <f t="shared" si="679"/>
        <v>3551</v>
      </c>
      <c r="L2919" s="8">
        <f t="shared" si="680"/>
        <v>45413</v>
      </c>
      <c r="M2919" t="str">
        <f t="shared" ca="1" si="681"/>
        <v>OK</v>
      </c>
      <c r="P2919">
        <f t="shared" si="682"/>
        <v>2918</v>
      </c>
      <c r="Q2919" t="str">
        <f t="shared" si="683"/>
        <v>Customer 11</v>
      </c>
      <c r="R2919" t="str">
        <f t="shared" si="684"/>
        <v>MOBILE</v>
      </c>
      <c r="S2919">
        <f t="shared" si="685"/>
        <v>2622</v>
      </c>
      <c r="T2919">
        <f t="shared" si="686"/>
        <v>3551</v>
      </c>
      <c r="U2919" s="8">
        <f t="shared" si="687"/>
        <v>45413</v>
      </c>
      <c r="V2919" t="str" cm="1">
        <f t="array" ref="V2919">_xlfn.IFS(S2919 = "", "", S2919 &lt; 500, "Low", S2919 &lt; 1200, "Medium", TRUE, "High")</f>
        <v>High</v>
      </c>
      <c r="W2919" t="str">
        <f t="shared" si="688"/>
        <v>2024-05</v>
      </c>
      <c r="X2919">
        <f t="shared" si="689"/>
        <v>2024</v>
      </c>
    </row>
    <row r="2920" spans="1:24" x14ac:dyDescent="0.3">
      <c r="A2920">
        <f>'Raw_Data'!A2920</f>
        <v>2919</v>
      </c>
      <c r="B2920" t="str">
        <f>'Raw_Data'!B2920</f>
        <v>Customer 13</v>
      </c>
      <c r="C2920" t="str">
        <f>'Raw_Data'!C2920</f>
        <v>Mobile</v>
      </c>
      <c r="D2920">
        <f>'Raw_Data'!D2920</f>
        <v>2243</v>
      </c>
      <c r="E2920">
        <f>'Raw_Data'!E2920</f>
        <v>2892</v>
      </c>
      <c r="F2920">
        <f>'Raw_Data'!F2920</f>
        <v>45413.58333332176</v>
      </c>
      <c r="G2920" t="str">
        <f t="shared" si="675"/>
        <v>Customer 13</v>
      </c>
      <c r="H2920" t="str">
        <f t="shared" si="676"/>
        <v>MOBILE</v>
      </c>
      <c r="I2920" t="str">
        <f t="shared" si="677"/>
        <v>Changed</v>
      </c>
      <c r="J2920">
        <f t="shared" si="678"/>
        <v>2243</v>
      </c>
      <c r="K2920">
        <f t="shared" si="679"/>
        <v>2892</v>
      </c>
      <c r="L2920" s="8">
        <f t="shared" si="680"/>
        <v>45413</v>
      </c>
      <c r="M2920" t="str">
        <f t="shared" ca="1" si="681"/>
        <v>OK</v>
      </c>
      <c r="P2920">
        <f t="shared" si="682"/>
        <v>2919</v>
      </c>
      <c r="Q2920" t="str">
        <f t="shared" si="683"/>
        <v>Customer 13</v>
      </c>
      <c r="R2920" t="str">
        <f t="shared" si="684"/>
        <v>MOBILE</v>
      </c>
      <c r="S2920">
        <f t="shared" si="685"/>
        <v>2243</v>
      </c>
      <c r="T2920">
        <f t="shared" si="686"/>
        <v>2892</v>
      </c>
      <c r="U2920" s="8">
        <f t="shared" si="687"/>
        <v>45413</v>
      </c>
      <c r="V2920" t="str" cm="1">
        <f t="array" ref="V2920">_xlfn.IFS(S2920 = "", "", S2920 &lt; 500, "Low", S2920 &lt; 1200, "Medium", TRUE, "High")</f>
        <v>High</v>
      </c>
      <c r="W2920" t="str">
        <f t="shared" si="688"/>
        <v>2024-05</v>
      </c>
      <c r="X2920">
        <f t="shared" si="689"/>
        <v>2024</v>
      </c>
    </row>
    <row r="2921" spans="1:24" x14ac:dyDescent="0.3">
      <c r="A2921">
        <f>'Raw_Data'!A2921</f>
        <v>2920</v>
      </c>
      <c r="B2921" t="str">
        <f>'Raw_Data'!B2921</f>
        <v>Customer 10</v>
      </c>
      <c r="C2921" t="str">
        <f>'Raw_Data'!C2921</f>
        <v>Workstation</v>
      </c>
      <c r="D2921">
        <f>'Raw_Data'!D2921</f>
        <v>1597</v>
      </c>
      <c r="E2921">
        <f>'Raw_Data'!E2921</f>
        <v>469</v>
      </c>
      <c r="F2921">
        <f>'Raw_Data'!F2921</f>
        <v>45413.624999988424</v>
      </c>
      <c r="G2921" t="str">
        <f t="shared" si="675"/>
        <v>Customer 10</v>
      </c>
      <c r="H2921" t="str">
        <f t="shared" si="676"/>
        <v>WORKSTATION</v>
      </c>
      <c r="I2921" t="str">
        <f t="shared" si="677"/>
        <v>Changed</v>
      </c>
      <c r="J2921">
        <f t="shared" si="678"/>
        <v>1597</v>
      </c>
      <c r="K2921">
        <f t="shared" si="679"/>
        <v>469</v>
      </c>
      <c r="L2921" s="8">
        <f t="shared" si="680"/>
        <v>45413</v>
      </c>
      <c r="M2921" t="str">
        <f t="shared" ca="1" si="681"/>
        <v>OK</v>
      </c>
      <c r="P2921">
        <f t="shared" si="682"/>
        <v>2920</v>
      </c>
      <c r="Q2921" t="str">
        <f t="shared" si="683"/>
        <v>Customer 10</v>
      </c>
      <c r="R2921" t="str">
        <f t="shared" si="684"/>
        <v>WORKSTATION</v>
      </c>
      <c r="S2921">
        <f t="shared" si="685"/>
        <v>1597</v>
      </c>
      <c r="T2921">
        <f t="shared" si="686"/>
        <v>469</v>
      </c>
      <c r="U2921" s="8">
        <f t="shared" si="687"/>
        <v>45413</v>
      </c>
      <c r="V2921" t="str" cm="1">
        <f t="array" ref="V2921">_xlfn.IFS(S2921 = "", "", S2921 &lt; 500, "Low", S2921 &lt; 1200, "Medium", TRUE, "High")</f>
        <v>High</v>
      </c>
      <c r="W2921" t="str">
        <f t="shared" si="688"/>
        <v>2024-05</v>
      </c>
      <c r="X2921">
        <f t="shared" si="689"/>
        <v>2024</v>
      </c>
    </row>
    <row r="2922" spans="1:24" x14ac:dyDescent="0.3">
      <c r="A2922">
        <f>'Raw_Data'!A2922</f>
        <v>2921</v>
      </c>
      <c r="B2922" t="str">
        <f>'Raw_Data'!B2922</f>
        <v>Customer 13</v>
      </c>
      <c r="C2922" t="str">
        <f>'Raw_Data'!C2922</f>
        <v>Embedded</v>
      </c>
      <c r="D2922">
        <f>'Raw_Data'!D2922</f>
        <v>3834</v>
      </c>
      <c r="E2922">
        <f>'Raw_Data'!E2922</f>
        <v>2541</v>
      </c>
      <c r="F2922">
        <f>'Raw_Data'!F2922</f>
        <v>45413.666666655095</v>
      </c>
      <c r="G2922" t="str">
        <f t="shared" si="675"/>
        <v>Customer 13</v>
      </c>
      <c r="H2922" t="str">
        <f t="shared" si="676"/>
        <v>EMBEDDED</v>
      </c>
      <c r="I2922" t="str">
        <f t="shared" si="677"/>
        <v>Changed</v>
      </c>
      <c r="J2922">
        <f t="shared" si="678"/>
        <v>3834</v>
      </c>
      <c r="K2922">
        <f t="shared" si="679"/>
        <v>2541</v>
      </c>
      <c r="L2922" s="8">
        <f t="shared" si="680"/>
        <v>45413</v>
      </c>
      <c r="M2922" t="str">
        <f t="shared" ca="1" si="681"/>
        <v>OK</v>
      </c>
      <c r="P2922">
        <f t="shared" si="682"/>
        <v>2921</v>
      </c>
      <c r="Q2922" t="str">
        <f t="shared" si="683"/>
        <v>Customer 13</v>
      </c>
      <c r="R2922" t="str">
        <f t="shared" si="684"/>
        <v>EMBEDDED</v>
      </c>
      <c r="S2922">
        <f t="shared" si="685"/>
        <v>3834</v>
      </c>
      <c r="T2922">
        <f t="shared" si="686"/>
        <v>2541</v>
      </c>
      <c r="U2922" s="8">
        <f t="shared" si="687"/>
        <v>45413</v>
      </c>
      <c r="V2922" t="str" cm="1">
        <f t="array" ref="V2922">_xlfn.IFS(S2922 = "", "", S2922 &lt; 500, "Low", S2922 &lt; 1200, "Medium", TRUE, "High")</f>
        <v>High</v>
      </c>
      <c r="W2922" t="str">
        <f t="shared" si="688"/>
        <v>2024-05</v>
      </c>
      <c r="X2922">
        <f t="shared" si="689"/>
        <v>2024</v>
      </c>
    </row>
    <row r="2923" spans="1:24" x14ac:dyDescent="0.3">
      <c r="A2923">
        <f>'Raw_Data'!A2923</f>
        <v>2922</v>
      </c>
      <c r="B2923" t="str">
        <f>'Raw_Data'!B2923</f>
        <v>Customer 9</v>
      </c>
      <c r="C2923" t="str">
        <f>'Raw_Data'!C2923</f>
        <v>Embedded</v>
      </c>
      <c r="D2923">
        <f>'Raw_Data'!D2923</f>
        <v>3058</v>
      </c>
      <c r="E2923">
        <f>'Raw_Data'!E2923</f>
        <v>3956</v>
      </c>
      <c r="F2923">
        <f>'Raw_Data'!F2923</f>
        <v>45413.70833332176</v>
      </c>
      <c r="G2923" t="str">
        <f t="shared" si="675"/>
        <v>Customer 9</v>
      </c>
      <c r="H2923" t="str">
        <f t="shared" si="676"/>
        <v>EMBEDDED</v>
      </c>
      <c r="I2923" t="str">
        <f t="shared" si="677"/>
        <v>Changed</v>
      </c>
      <c r="J2923">
        <f t="shared" si="678"/>
        <v>3058</v>
      </c>
      <c r="K2923">
        <f t="shared" si="679"/>
        <v>3956</v>
      </c>
      <c r="L2923" s="8">
        <f t="shared" si="680"/>
        <v>45413</v>
      </c>
      <c r="M2923" t="str">
        <f t="shared" ca="1" si="681"/>
        <v>OK</v>
      </c>
      <c r="P2923">
        <f t="shared" si="682"/>
        <v>2922</v>
      </c>
      <c r="Q2923" t="str">
        <f t="shared" si="683"/>
        <v>Customer 9</v>
      </c>
      <c r="R2923" t="str">
        <f t="shared" si="684"/>
        <v>EMBEDDED</v>
      </c>
      <c r="S2923">
        <f t="shared" si="685"/>
        <v>3058</v>
      </c>
      <c r="T2923">
        <f t="shared" si="686"/>
        <v>3956</v>
      </c>
      <c r="U2923" s="8">
        <f t="shared" si="687"/>
        <v>45413</v>
      </c>
      <c r="V2923" t="str" cm="1">
        <f t="array" ref="V2923">_xlfn.IFS(S2923 = "", "", S2923 &lt; 500, "Low", S2923 &lt; 1200, "Medium", TRUE, "High")</f>
        <v>High</v>
      </c>
      <c r="W2923" t="str">
        <f t="shared" si="688"/>
        <v>2024-05</v>
      </c>
      <c r="X2923">
        <f t="shared" si="689"/>
        <v>2024</v>
      </c>
    </row>
    <row r="2924" spans="1:24" x14ac:dyDescent="0.3">
      <c r="A2924">
        <f>'Raw_Data'!A2924</f>
        <v>2923</v>
      </c>
      <c r="B2924" t="str">
        <f>'Raw_Data'!B2924</f>
        <v>Customer 12</v>
      </c>
      <c r="C2924" t="str">
        <f>'Raw_Data'!C2924</f>
        <v>Embedded</v>
      </c>
      <c r="D2924">
        <f>'Raw_Data'!D2924</f>
        <v>2261</v>
      </c>
      <c r="E2924">
        <f>'Raw_Data'!E2924</f>
        <v>3687</v>
      </c>
      <c r="F2924">
        <f>'Raw_Data'!F2924</f>
        <v>45413.749999988424</v>
      </c>
      <c r="G2924" t="str">
        <f t="shared" si="675"/>
        <v>Customer 12</v>
      </c>
      <c r="H2924" t="str">
        <f t="shared" si="676"/>
        <v>EMBEDDED</v>
      </c>
      <c r="I2924" t="str">
        <f t="shared" si="677"/>
        <v>Changed</v>
      </c>
      <c r="J2924">
        <f t="shared" si="678"/>
        <v>2261</v>
      </c>
      <c r="K2924">
        <f t="shared" si="679"/>
        <v>3687</v>
      </c>
      <c r="L2924" s="8">
        <f t="shared" si="680"/>
        <v>45413</v>
      </c>
      <c r="M2924" t="str">
        <f t="shared" ca="1" si="681"/>
        <v>OK</v>
      </c>
      <c r="P2924">
        <f t="shared" si="682"/>
        <v>2923</v>
      </c>
      <c r="Q2924" t="str">
        <f t="shared" si="683"/>
        <v>Customer 12</v>
      </c>
      <c r="R2924" t="str">
        <f t="shared" si="684"/>
        <v>EMBEDDED</v>
      </c>
      <c r="S2924">
        <f t="shared" si="685"/>
        <v>2261</v>
      </c>
      <c r="T2924">
        <f t="shared" si="686"/>
        <v>3687</v>
      </c>
      <c r="U2924" s="8">
        <f t="shared" si="687"/>
        <v>45413</v>
      </c>
      <c r="V2924" t="str" cm="1">
        <f t="array" ref="V2924">_xlfn.IFS(S2924 = "", "", S2924 &lt; 500, "Low", S2924 &lt; 1200, "Medium", TRUE, "High")</f>
        <v>High</v>
      </c>
      <c r="W2924" t="str">
        <f t="shared" si="688"/>
        <v>2024-05</v>
      </c>
      <c r="X2924">
        <f t="shared" si="689"/>
        <v>2024</v>
      </c>
    </row>
    <row r="2925" spans="1:24" x14ac:dyDescent="0.3">
      <c r="A2925">
        <f>'Raw_Data'!A2925</f>
        <v>2924</v>
      </c>
      <c r="B2925" t="str">
        <f>'Raw_Data'!B2925</f>
        <v>Customer 5</v>
      </c>
      <c r="C2925" t="str">
        <f>'Raw_Data'!C2925</f>
        <v>Workstation</v>
      </c>
      <c r="D2925">
        <f>'Raw_Data'!D2925</f>
        <v>98</v>
      </c>
      <c r="E2925">
        <f>'Raw_Data'!E2925</f>
        <v>3334</v>
      </c>
      <c r="F2925">
        <f>'Raw_Data'!F2925</f>
        <v>45413.791666655095</v>
      </c>
      <c r="G2925" t="str">
        <f t="shared" si="675"/>
        <v>Customer 5</v>
      </c>
      <c r="H2925" t="str">
        <f t="shared" si="676"/>
        <v>WORKSTATION</v>
      </c>
      <c r="I2925" t="str">
        <f t="shared" si="677"/>
        <v>Changed</v>
      </c>
      <c r="J2925">
        <f t="shared" si="678"/>
        <v>98</v>
      </c>
      <c r="K2925">
        <f t="shared" si="679"/>
        <v>3334</v>
      </c>
      <c r="L2925" s="8">
        <f t="shared" si="680"/>
        <v>45413</v>
      </c>
      <c r="M2925" t="str">
        <f t="shared" ca="1" si="681"/>
        <v>OK</v>
      </c>
      <c r="P2925">
        <f t="shared" si="682"/>
        <v>2924</v>
      </c>
      <c r="Q2925" t="str">
        <f t="shared" si="683"/>
        <v>Customer 5</v>
      </c>
      <c r="R2925" t="str">
        <f t="shared" si="684"/>
        <v>WORKSTATION</v>
      </c>
      <c r="S2925">
        <f t="shared" si="685"/>
        <v>98</v>
      </c>
      <c r="T2925">
        <f t="shared" si="686"/>
        <v>3334</v>
      </c>
      <c r="U2925" s="8">
        <f t="shared" si="687"/>
        <v>45413</v>
      </c>
      <c r="V2925" t="str" cm="1">
        <f t="array" ref="V2925">_xlfn.IFS(S2925 = "", "", S2925 &lt; 500, "Low", S2925 &lt; 1200, "Medium", TRUE, "High")</f>
        <v>Low</v>
      </c>
      <c r="W2925" t="str">
        <f t="shared" si="688"/>
        <v>2024-05</v>
      </c>
      <c r="X2925">
        <f t="shared" si="689"/>
        <v>2024</v>
      </c>
    </row>
    <row r="2926" spans="1:24" x14ac:dyDescent="0.3">
      <c r="A2926">
        <f>'Raw_Data'!A2926</f>
        <v>2925</v>
      </c>
      <c r="B2926" t="str">
        <f>'Raw_Data'!B2926</f>
        <v>Customer 10</v>
      </c>
      <c r="C2926" t="str">
        <f>'Raw_Data'!C2926</f>
        <v>Desktop</v>
      </c>
      <c r="D2926">
        <f>'Raw_Data'!D2926</f>
        <v>2396</v>
      </c>
      <c r="E2926">
        <f>'Raw_Data'!E2926</f>
        <v>524</v>
      </c>
      <c r="F2926">
        <f>'Raw_Data'!F2926</f>
        <v>45413.83333332176</v>
      </c>
      <c r="G2926" t="str">
        <f t="shared" si="675"/>
        <v>Customer 10</v>
      </c>
      <c r="H2926" t="str">
        <f t="shared" si="676"/>
        <v>DESKTOP</v>
      </c>
      <c r="I2926" t="str">
        <f t="shared" si="677"/>
        <v>Changed</v>
      </c>
      <c r="J2926">
        <f t="shared" si="678"/>
        <v>2396</v>
      </c>
      <c r="K2926">
        <f t="shared" si="679"/>
        <v>524</v>
      </c>
      <c r="L2926" s="8">
        <f t="shared" si="680"/>
        <v>45413</v>
      </c>
      <c r="M2926" t="str">
        <f t="shared" ca="1" si="681"/>
        <v>OK</v>
      </c>
      <c r="P2926">
        <f t="shared" si="682"/>
        <v>2925</v>
      </c>
      <c r="Q2926" t="str">
        <f t="shared" si="683"/>
        <v>Customer 10</v>
      </c>
      <c r="R2926" t="str">
        <f t="shared" si="684"/>
        <v>DESKTOP</v>
      </c>
      <c r="S2926">
        <f t="shared" si="685"/>
        <v>2396</v>
      </c>
      <c r="T2926">
        <f t="shared" si="686"/>
        <v>524</v>
      </c>
      <c r="U2926" s="8">
        <f t="shared" si="687"/>
        <v>45413</v>
      </c>
      <c r="V2926" t="str" cm="1">
        <f t="array" ref="V2926">_xlfn.IFS(S2926 = "", "", S2926 &lt; 500, "Low", S2926 &lt; 1200, "Medium", TRUE, "High")</f>
        <v>High</v>
      </c>
      <c r="W2926" t="str">
        <f t="shared" si="688"/>
        <v>2024-05</v>
      </c>
      <c r="X2926">
        <f t="shared" si="689"/>
        <v>2024</v>
      </c>
    </row>
    <row r="2927" spans="1:24" x14ac:dyDescent="0.3">
      <c r="A2927">
        <f>'Raw_Data'!A2927</f>
        <v>2926</v>
      </c>
      <c r="B2927" t="str">
        <f>'Raw_Data'!B2927</f>
        <v>Customer 12</v>
      </c>
      <c r="C2927" t="str">
        <f>'Raw_Data'!C2927</f>
        <v>Desktop</v>
      </c>
      <c r="D2927">
        <f>'Raw_Data'!D2927</f>
        <v>484</v>
      </c>
      <c r="E2927">
        <f>'Raw_Data'!E2927</f>
        <v>4081</v>
      </c>
      <c r="F2927">
        <f>'Raw_Data'!F2927</f>
        <v>45413.874999988424</v>
      </c>
      <c r="G2927" t="str">
        <f t="shared" si="675"/>
        <v>Customer 12</v>
      </c>
      <c r="H2927" t="str">
        <f t="shared" si="676"/>
        <v>DESKTOP</v>
      </c>
      <c r="I2927" t="str">
        <f t="shared" si="677"/>
        <v>Changed</v>
      </c>
      <c r="J2927">
        <f t="shared" si="678"/>
        <v>484</v>
      </c>
      <c r="K2927">
        <f t="shared" si="679"/>
        <v>4081</v>
      </c>
      <c r="L2927" s="8">
        <f t="shared" si="680"/>
        <v>45413</v>
      </c>
      <c r="M2927" t="str">
        <f t="shared" ca="1" si="681"/>
        <v>OK</v>
      </c>
      <c r="P2927">
        <f t="shared" si="682"/>
        <v>2926</v>
      </c>
      <c r="Q2927" t="str">
        <f t="shared" si="683"/>
        <v>Customer 12</v>
      </c>
      <c r="R2927" t="str">
        <f t="shared" si="684"/>
        <v>DESKTOP</v>
      </c>
      <c r="S2927">
        <f t="shared" si="685"/>
        <v>484</v>
      </c>
      <c r="T2927">
        <f t="shared" si="686"/>
        <v>4081</v>
      </c>
      <c r="U2927" s="8">
        <f t="shared" si="687"/>
        <v>45413</v>
      </c>
      <c r="V2927" t="str" cm="1">
        <f t="array" ref="V2927">_xlfn.IFS(S2927 = "", "", S2927 &lt; 500, "Low", S2927 &lt; 1200, "Medium", TRUE, "High")</f>
        <v>Low</v>
      </c>
      <c r="W2927" t="str">
        <f t="shared" si="688"/>
        <v>2024-05</v>
      </c>
      <c r="X2927">
        <f t="shared" si="689"/>
        <v>2024</v>
      </c>
    </row>
    <row r="2928" spans="1:24" x14ac:dyDescent="0.3">
      <c r="A2928">
        <f>'Raw_Data'!A2928</f>
        <v>2927</v>
      </c>
      <c r="B2928" t="str">
        <f>'Raw_Data'!B2928</f>
        <v>Customer 10</v>
      </c>
      <c r="C2928" t="str">
        <f>'Raw_Data'!C2928</f>
        <v>Workstation</v>
      </c>
      <c r="D2928">
        <f>'Raw_Data'!D2928</f>
        <v>2962</v>
      </c>
      <c r="E2928">
        <f>'Raw_Data'!E2928</f>
        <v>630</v>
      </c>
      <c r="F2928">
        <f>'Raw_Data'!F2928</f>
        <v>45413.916666655095</v>
      </c>
      <c r="G2928" t="str">
        <f t="shared" si="675"/>
        <v>Customer 10</v>
      </c>
      <c r="H2928" t="str">
        <f t="shared" si="676"/>
        <v>WORKSTATION</v>
      </c>
      <c r="I2928" t="str">
        <f t="shared" si="677"/>
        <v>Changed</v>
      </c>
      <c r="J2928">
        <f t="shared" si="678"/>
        <v>2962</v>
      </c>
      <c r="K2928">
        <f t="shared" si="679"/>
        <v>630</v>
      </c>
      <c r="L2928" s="8">
        <f t="shared" si="680"/>
        <v>45413</v>
      </c>
      <c r="M2928" t="str">
        <f t="shared" ca="1" si="681"/>
        <v>OK</v>
      </c>
      <c r="P2928">
        <f t="shared" si="682"/>
        <v>2927</v>
      </c>
      <c r="Q2928" t="str">
        <f t="shared" si="683"/>
        <v>Customer 10</v>
      </c>
      <c r="R2928" t="str">
        <f t="shared" si="684"/>
        <v>WORKSTATION</v>
      </c>
      <c r="S2928">
        <f t="shared" si="685"/>
        <v>2962</v>
      </c>
      <c r="T2928">
        <f t="shared" si="686"/>
        <v>630</v>
      </c>
      <c r="U2928" s="8">
        <f t="shared" si="687"/>
        <v>45413</v>
      </c>
      <c r="V2928" t="str" cm="1">
        <f t="array" ref="V2928">_xlfn.IFS(S2928 = "", "", S2928 &lt; 500, "Low", S2928 &lt; 1200, "Medium", TRUE, "High")</f>
        <v>High</v>
      </c>
      <c r="W2928" t="str">
        <f t="shared" si="688"/>
        <v>2024-05</v>
      </c>
      <c r="X2928">
        <f t="shared" si="689"/>
        <v>2024</v>
      </c>
    </row>
    <row r="2929" spans="1:24" x14ac:dyDescent="0.3">
      <c r="A2929">
        <f>'Raw_Data'!A2929</f>
        <v>2928</v>
      </c>
      <c r="B2929" t="str">
        <f>'Raw_Data'!B2929</f>
        <v>Customer 2</v>
      </c>
      <c r="C2929" t="str">
        <f>'Raw_Data'!C2929</f>
        <v>Desktop</v>
      </c>
      <c r="D2929">
        <f>'Raw_Data'!D2929</f>
        <v>3672</v>
      </c>
      <c r="E2929">
        <f>'Raw_Data'!E2929</f>
        <v>4501</v>
      </c>
      <c r="F2929">
        <f>'Raw_Data'!F2929</f>
        <v>45413.95833332176</v>
      </c>
      <c r="G2929" t="str">
        <f t="shared" si="675"/>
        <v>Customer 2</v>
      </c>
      <c r="H2929" t="str">
        <f t="shared" si="676"/>
        <v>DESKTOP</v>
      </c>
      <c r="I2929" t="str">
        <f t="shared" si="677"/>
        <v>Changed</v>
      </c>
      <c r="J2929">
        <f t="shared" si="678"/>
        <v>3672</v>
      </c>
      <c r="K2929">
        <f t="shared" si="679"/>
        <v>4501</v>
      </c>
      <c r="L2929" s="8">
        <f t="shared" si="680"/>
        <v>45413</v>
      </c>
      <c r="M2929" t="str">
        <f t="shared" ca="1" si="681"/>
        <v>OK</v>
      </c>
      <c r="P2929">
        <f t="shared" si="682"/>
        <v>2928</v>
      </c>
      <c r="Q2929" t="str">
        <f t="shared" si="683"/>
        <v>Customer 2</v>
      </c>
      <c r="R2929" t="str">
        <f t="shared" si="684"/>
        <v>DESKTOP</v>
      </c>
      <c r="S2929">
        <f t="shared" si="685"/>
        <v>3672</v>
      </c>
      <c r="T2929">
        <f t="shared" si="686"/>
        <v>4501</v>
      </c>
      <c r="U2929" s="8">
        <f t="shared" si="687"/>
        <v>45413</v>
      </c>
      <c r="V2929" t="str" cm="1">
        <f t="array" ref="V2929">_xlfn.IFS(S2929 = "", "", S2929 &lt; 500, "Low", S2929 &lt; 1200, "Medium", TRUE, "High")</f>
        <v>High</v>
      </c>
      <c r="W2929" t="str">
        <f t="shared" si="688"/>
        <v>2024-05</v>
      </c>
      <c r="X2929">
        <f t="shared" si="689"/>
        <v>2024</v>
      </c>
    </row>
    <row r="2930" spans="1:24" x14ac:dyDescent="0.3">
      <c r="A2930">
        <f>'Raw_Data'!A2930</f>
        <v>2929</v>
      </c>
      <c r="B2930" t="str">
        <f>'Raw_Data'!B2930</f>
        <v>Customer 3</v>
      </c>
      <c r="C2930" t="str">
        <f>'Raw_Data'!C2930</f>
        <v>Mobile</v>
      </c>
      <c r="D2930">
        <f>'Raw_Data'!D2930</f>
        <v>3091</v>
      </c>
      <c r="E2930">
        <f>'Raw_Data'!E2930</f>
        <v>3820</v>
      </c>
      <c r="F2930">
        <f>'Raw_Data'!F2930</f>
        <v>45413.999999988424</v>
      </c>
      <c r="G2930" t="str">
        <f t="shared" si="675"/>
        <v>Customer 3</v>
      </c>
      <c r="H2930" t="str">
        <f t="shared" si="676"/>
        <v>MOBILE</v>
      </c>
      <c r="I2930" t="str">
        <f t="shared" si="677"/>
        <v>Changed</v>
      </c>
      <c r="J2930">
        <f t="shared" si="678"/>
        <v>3091</v>
      </c>
      <c r="K2930">
        <f t="shared" si="679"/>
        <v>3820</v>
      </c>
      <c r="L2930" s="8">
        <f t="shared" si="680"/>
        <v>45413</v>
      </c>
      <c r="M2930" t="str">
        <f t="shared" ca="1" si="681"/>
        <v>OK</v>
      </c>
      <c r="P2930">
        <f t="shared" si="682"/>
        <v>2929</v>
      </c>
      <c r="Q2930" t="str">
        <f t="shared" si="683"/>
        <v>Customer 3</v>
      </c>
      <c r="R2930" t="str">
        <f t="shared" si="684"/>
        <v>MOBILE</v>
      </c>
      <c r="S2930">
        <f t="shared" si="685"/>
        <v>3091</v>
      </c>
      <c r="T2930">
        <f t="shared" si="686"/>
        <v>3820</v>
      </c>
      <c r="U2930" s="8">
        <f t="shared" si="687"/>
        <v>45413</v>
      </c>
      <c r="V2930" t="str" cm="1">
        <f t="array" ref="V2930">_xlfn.IFS(S2930 = "", "", S2930 &lt; 500, "Low", S2930 &lt; 1200, "Medium", TRUE, "High")</f>
        <v>High</v>
      </c>
      <c r="W2930" t="str">
        <f t="shared" si="688"/>
        <v>2024-05</v>
      </c>
      <c r="X2930">
        <f t="shared" si="689"/>
        <v>2024</v>
      </c>
    </row>
    <row r="2931" spans="1:24" x14ac:dyDescent="0.3">
      <c r="A2931">
        <f>'Raw_Data'!A2931</f>
        <v>2930</v>
      </c>
      <c r="B2931" t="str">
        <f>'Raw_Data'!B2931</f>
        <v>Customer 1</v>
      </c>
      <c r="C2931" t="str">
        <f>'Raw_Data'!C2931</f>
        <v>Desktop</v>
      </c>
      <c r="D2931">
        <f>'Raw_Data'!D2931</f>
        <v>345</v>
      </c>
      <c r="E2931">
        <f>'Raw_Data'!E2931</f>
        <v>560</v>
      </c>
      <c r="F2931">
        <f>'Raw_Data'!F2931</f>
        <v>45414.041666655095</v>
      </c>
      <c r="G2931" t="str">
        <f t="shared" si="675"/>
        <v>Customer 1</v>
      </c>
      <c r="H2931" t="str">
        <f t="shared" si="676"/>
        <v>DESKTOP</v>
      </c>
      <c r="I2931" t="str">
        <f t="shared" si="677"/>
        <v>Changed</v>
      </c>
      <c r="J2931">
        <f t="shared" si="678"/>
        <v>345</v>
      </c>
      <c r="K2931">
        <f t="shared" si="679"/>
        <v>560</v>
      </c>
      <c r="L2931" s="8">
        <f t="shared" si="680"/>
        <v>45414</v>
      </c>
      <c r="M2931" t="str">
        <f t="shared" ca="1" si="681"/>
        <v>OK</v>
      </c>
      <c r="P2931">
        <f t="shared" si="682"/>
        <v>2930</v>
      </c>
      <c r="Q2931" t="str">
        <f t="shared" si="683"/>
        <v>Customer 1</v>
      </c>
      <c r="R2931" t="str">
        <f t="shared" si="684"/>
        <v>DESKTOP</v>
      </c>
      <c r="S2931">
        <f t="shared" si="685"/>
        <v>345</v>
      </c>
      <c r="T2931">
        <f t="shared" si="686"/>
        <v>560</v>
      </c>
      <c r="U2931" s="8">
        <f t="shared" si="687"/>
        <v>45414</v>
      </c>
      <c r="V2931" t="str" cm="1">
        <f t="array" ref="V2931">_xlfn.IFS(S2931 = "", "", S2931 &lt; 500, "Low", S2931 &lt; 1200, "Medium", TRUE, "High")</f>
        <v>Low</v>
      </c>
      <c r="W2931" t="str">
        <f t="shared" si="688"/>
        <v>2024-05</v>
      </c>
      <c r="X2931">
        <f t="shared" si="689"/>
        <v>2024</v>
      </c>
    </row>
    <row r="2932" spans="1:24" x14ac:dyDescent="0.3">
      <c r="A2932">
        <f>'Raw_Data'!A2932</f>
        <v>2931</v>
      </c>
      <c r="B2932" t="str">
        <f>'Raw_Data'!B2932</f>
        <v>Customer 1</v>
      </c>
      <c r="C2932" t="str">
        <f>'Raw_Data'!C2932</f>
        <v>Mobile</v>
      </c>
      <c r="D2932">
        <f>'Raw_Data'!D2932</f>
        <v>1119</v>
      </c>
      <c r="E2932">
        <f>'Raw_Data'!E2932</f>
        <v>226</v>
      </c>
      <c r="F2932">
        <f>'Raw_Data'!F2932</f>
        <v>45414.08333332176</v>
      </c>
      <c r="G2932" t="str">
        <f t="shared" si="675"/>
        <v>Customer 1</v>
      </c>
      <c r="H2932" t="str">
        <f t="shared" si="676"/>
        <v>MOBILE</v>
      </c>
      <c r="I2932" t="str">
        <f t="shared" si="677"/>
        <v>Changed</v>
      </c>
      <c r="J2932">
        <f t="shared" si="678"/>
        <v>1119</v>
      </c>
      <c r="K2932">
        <f t="shared" si="679"/>
        <v>226</v>
      </c>
      <c r="L2932" s="8">
        <f t="shared" si="680"/>
        <v>45414</v>
      </c>
      <c r="M2932" t="str">
        <f t="shared" ca="1" si="681"/>
        <v>OK</v>
      </c>
      <c r="P2932">
        <f t="shared" si="682"/>
        <v>2931</v>
      </c>
      <c r="Q2932" t="str">
        <f t="shared" si="683"/>
        <v>Customer 1</v>
      </c>
      <c r="R2932" t="str">
        <f t="shared" si="684"/>
        <v>MOBILE</v>
      </c>
      <c r="S2932">
        <f t="shared" si="685"/>
        <v>1119</v>
      </c>
      <c r="T2932">
        <f t="shared" si="686"/>
        <v>226</v>
      </c>
      <c r="U2932" s="8">
        <f t="shared" si="687"/>
        <v>45414</v>
      </c>
      <c r="V2932" t="str" cm="1">
        <f t="array" ref="V2932">_xlfn.IFS(S2932 = "", "", S2932 &lt; 500, "Low", S2932 &lt; 1200, "Medium", TRUE, "High")</f>
        <v>Medium</v>
      </c>
      <c r="W2932" t="str">
        <f t="shared" si="688"/>
        <v>2024-05</v>
      </c>
      <c r="X2932">
        <f t="shared" si="689"/>
        <v>2024</v>
      </c>
    </row>
    <row r="2933" spans="1:24" x14ac:dyDescent="0.3">
      <c r="A2933">
        <f>'Raw_Data'!A2933</f>
        <v>2932</v>
      </c>
      <c r="B2933" t="str">
        <f>'Raw_Data'!B2933</f>
        <v>Customer 12</v>
      </c>
      <c r="C2933" t="str">
        <f>'Raw_Data'!C2933</f>
        <v>Mobile</v>
      </c>
      <c r="D2933">
        <f>'Raw_Data'!D2933</f>
        <v>92</v>
      </c>
      <c r="E2933">
        <f>'Raw_Data'!E2933</f>
        <v>4045</v>
      </c>
      <c r="F2933">
        <f>'Raw_Data'!F2933</f>
        <v>45414.124999988424</v>
      </c>
      <c r="G2933" t="str">
        <f t="shared" si="675"/>
        <v>Customer 12</v>
      </c>
      <c r="H2933" t="str">
        <f t="shared" si="676"/>
        <v>MOBILE</v>
      </c>
      <c r="I2933" t="str">
        <f t="shared" si="677"/>
        <v>Changed</v>
      </c>
      <c r="J2933">
        <f t="shared" si="678"/>
        <v>92</v>
      </c>
      <c r="K2933">
        <f t="shared" si="679"/>
        <v>4045</v>
      </c>
      <c r="L2933" s="8">
        <f t="shared" si="680"/>
        <v>45414</v>
      </c>
      <c r="M2933" t="str">
        <f t="shared" ca="1" si="681"/>
        <v>OK</v>
      </c>
      <c r="P2933">
        <f t="shared" si="682"/>
        <v>2932</v>
      </c>
      <c r="Q2933" t="str">
        <f t="shared" si="683"/>
        <v>Customer 12</v>
      </c>
      <c r="R2933" t="str">
        <f t="shared" si="684"/>
        <v>MOBILE</v>
      </c>
      <c r="S2933">
        <f t="shared" si="685"/>
        <v>92</v>
      </c>
      <c r="T2933">
        <f t="shared" si="686"/>
        <v>4045</v>
      </c>
      <c r="U2933" s="8">
        <f t="shared" si="687"/>
        <v>45414</v>
      </c>
      <c r="V2933" t="str" cm="1">
        <f t="array" ref="V2933">_xlfn.IFS(S2933 = "", "", S2933 &lt; 500, "Low", S2933 &lt; 1200, "Medium", TRUE, "High")</f>
        <v>Low</v>
      </c>
      <c r="W2933" t="str">
        <f t="shared" si="688"/>
        <v>2024-05</v>
      </c>
      <c r="X2933">
        <f t="shared" si="689"/>
        <v>2024</v>
      </c>
    </row>
    <row r="2934" spans="1:24" x14ac:dyDescent="0.3">
      <c r="A2934">
        <f>'Raw_Data'!A2934</f>
        <v>2933</v>
      </c>
      <c r="B2934" t="str">
        <f>'Raw_Data'!B2934</f>
        <v>Customer 9</v>
      </c>
      <c r="C2934" t="str">
        <f>'Raw_Data'!C2934</f>
        <v>Embedded</v>
      </c>
      <c r="D2934">
        <f>'Raw_Data'!D2934</f>
        <v>2749</v>
      </c>
      <c r="E2934">
        <f>'Raw_Data'!E2934</f>
        <v>848</v>
      </c>
      <c r="F2934">
        <f>'Raw_Data'!F2934</f>
        <v>45414.166666655095</v>
      </c>
      <c r="G2934" t="str">
        <f t="shared" si="675"/>
        <v>Customer 9</v>
      </c>
      <c r="H2934" t="str">
        <f t="shared" si="676"/>
        <v>EMBEDDED</v>
      </c>
      <c r="I2934" t="str">
        <f t="shared" si="677"/>
        <v>Changed</v>
      </c>
      <c r="J2934">
        <f t="shared" si="678"/>
        <v>2749</v>
      </c>
      <c r="K2934">
        <f t="shared" si="679"/>
        <v>848</v>
      </c>
      <c r="L2934" s="8">
        <f t="shared" si="680"/>
        <v>45414</v>
      </c>
      <c r="M2934" t="str">
        <f t="shared" ca="1" si="681"/>
        <v>OK</v>
      </c>
      <c r="P2934">
        <f t="shared" si="682"/>
        <v>2933</v>
      </c>
      <c r="Q2934" t="str">
        <f t="shared" si="683"/>
        <v>Customer 9</v>
      </c>
      <c r="R2934" t="str">
        <f t="shared" si="684"/>
        <v>EMBEDDED</v>
      </c>
      <c r="S2934">
        <f t="shared" si="685"/>
        <v>2749</v>
      </c>
      <c r="T2934">
        <f t="shared" si="686"/>
        <v>848</v>
      </c>
      <c r="U2934" s="8">
        <f t="shared" si="687"/>
        <v>45414</v>
      </c>
      <c r="V2934" t="str" cm="1">
        <f t="array" ref="V2934">_xlfn.IFS(S2934 = "", "", S2934 &lt; 500, "Low", S2934 &lt; 1200, "Medium", TRUE, "High")</f>
        <v>High</v>
      </c>
      <c r="W2934" t="str">
        <f t="shared" si="688"/>
        <v>2024-05</v>
      </c>
      <c r="X2934">
        <f t="shared" si="689"/>
        <v>2024</v>
      </c>
    </row>
    <row r="2935" spans="1:24" x14ac:dyDescent="0.3">
      <c r="A2935">
        <f>'Raw_Data'!A2935</f>
        <v>2934</v>
      </c>
      <c r="B2935" t="str">
        <f>'Raw_Data'!B2935</f>
        <v>Customer 2</v>
      </c>
      <c r="C2935" t="str">
        <f>'Raw_Data'!C2935</f>
        <v>Mobile</v>
      </c>
      <c r="D2935">
        <f>'Raw_Data'!D2935</f>
        <v>3134</v>
      </c>
      <c r="E2935">
        <f>'Raw_Data'!E2935</f>
        <v>424</v>
      </c>
      <c r="F2935">
        <f>'Raw_Data'!F2935</f>
        <v>45414.20833332176</v>
      </c>
      <c r="G2935" t="str">
        <f t="shared" si="675"/>
        <v>Customer 2</v>
      </c>
      <c r="H2935" t="str">
        <f t="shared" si="676"/>
        <v>MOBILE</v>
      </c>
      <c r="I2935" t="str">
        <f t="shared" si="677"/>
        <v>Changed</v>
      </c>
      <c r="J2935">
        <f t="shared" si="678"/>
        <v>3134</v>
      </c>
      <c r="K2935">
        <f t="shared" si="679"/>
        <v>424</v>
      </c>
      <c r="L2935" s="8">
        <f t="shared" si="680"/>
        <v>45414</v>
      </c>
      <c r="M2935" t="str">
        <f t="shared" ca="1" si="681"/>
        <v>OK</v>
      </c>
      <c r="P2935">
        <f t="shared" si="682"/>
        <v>2934</v>
      </c>
      <c r="Q2935" t="str">
        <f t="shared" si="683"/>
        <v>Customer 2</v>
      </c>
      <c r="R2935" t="str">
        <f t="shared" si="684"/>
        <v>MOBILE</v>
      </c>
      <c r="S2935">
        <f t="shared" si="685"/>
        <v>3134</v>
      </c>
      <c r="T2935">
        <f t="shared" si="686"/>
        <v>424</v>
      </c>
      <c r="U2935" s="8">
        <f t="shared" si="687"/>
        <v>45414</v>
      </c>
      <c r="V2935" t="str" cm="1">
        <f t="array" ref="V2935">_xlfn.IFS(S2935 = "", "", S2935 &lt; 500, "Low", S2935 &lt; 1200, "Medium", TRUE, "High")</f>
        <v>High</v>
      </c>
      <c r="W2935" t="str">
        <f t="shared" si="688"/>
        <v>2024-05</v>
      </c>
      <c r="X2935">
        <f t="shared" si="689"/>
        <v>2024</v>
      </c>
    </row>
    <row r="2936" spans="1:24" x14ac:dyDescent="0.3">
      <c r="A2936">
        <f>'Raw_Data'!A2936</f>
        <v>2935</v>
      </c>
      <c r="B2936" t="str">
        <f>'Raw_Data'!B2936</f>
        <v>Customer 14</v>
      </c>
      <c r="C2936" t="str">
        <f>'Raw_Data'!C2936</f>
        <v>Desktop</v>
      </c>
      <c r="D2936">
        <f>'Raw_Data'!D2936</f>
        <v>412</v>
      </c>
      <c r="E2936">
        <f>'Raw_Data'!E2936</f>
        <v>4621</v>
      </c>
      <c r="F2936">
        <f>'Raw_Data'!F2936</f>
        <v>45414.249999988424</v>
      </c>
      <c r="G2936" t="str">
        <f t="shared" si="675"/>
        <v>Customer 14</v>
      </c>
      <c r="H2936" t="str">
        <f t="shared" si="676"/>
        <v>DESKTOP</v>
      </c>
      <c r="I2936" t="str">
        <f t="shared" si="677"/>
        <v>Changed</v>
      </c>
      <c r="J2936">
        <f t="shared" si="678"/>
        <v>412</v>
      </c>
      <c r="K2936">
        <f t="shared" si="679"/>
        <v>4621</v>
      </c>
      <c r="L2936" s="8">
        <f t="shared" si="680"/>
        <v>45414</v>
      </c>
      <c r="M2936" t="str">
        <f t="shared" ca="1" si="681"/>
        <v>OK</v>
      </c>
      <c r="P2936">
        <f t="shared" si="682"/>
        <v>2935</v>
      </c>
      <c r="Q2936" t="str">
        <f t="shared" si="683"/>
        <v>Customer 14</v>
      </c>
      <c r="R2936" t="str">
        <f t="shared" si="684"/>
        <v>DESKTOP</v>
      </c>
      <c r="S2936">
        <f t="shared" si="685"/>
        <v>412</v>
      </c>
      <c r="T2936">
        <f t="shared" si="686"/>
        <v>4621</v>
      </c>
      <c r="U2936" s="8">
        <f t="shared" si="687"/>
        <v>45414</v>
      </c>
      <c r="V2936" t="str" cm="1">
        <f t="array" ref="V2936">_xlfn.IFS(S2936 = "", "", S2936 &lt; 500, "Low", S2936 &lt; 1200, "Medium", TRUE, "High")</f>
        <v>Low</v>
      </c>
      <c r="W2936" t="str">
        <f t="shared" si="688"/>
        <v>2024-05</v>
      </c>
      <c r="X2936">
        <f t="shared" si="689"/>
        <v>2024</v>
      </c>
    </row>
    <row r="2937" spans="1:24" x14ac:dyDescent="0.3">
      <c r="A2937">
        <f>'Raw_Data'!A2937</f>
        <v>2936</v>
      </c>
      <c r="B2937" t="str">
        <f>'Raw_Data'!B2937</f>
        <v>Customer 6</v>
      </c>
      <c r="C2937" t="str">
        <f>'Raw_Data'!C2937</f>
        <v>Embedded</v>
      </c>
      <c r="D2937">
        <f>'Raw_Data'!D2937</f>
        <v>1830</v>
      </c>
      <c r="E2937">
        <f>'Raw_Data'!E2937</f>
        <v>1781</v>
      </c>
      <c r="F2937">
        <f>'Raw_Data'!F2937</f>
        <v>45414.291666655095</v>
      </c>
      <c r="G2937" t="str">
        <f t="shared" si="675"/>
        <v>Customer 6</v>
      </c>
      <c r="H2937" t="str">
        <f t="shared" si="676"/>
        <v>EMBEDDED</v>
      </c>
      <c r="I2937" t="str">
        <f t="shared" si="677"/>
        <v>Changed</v>
      </c>
      <c r="J2937">
        <f t="shared" si="678"/>
        <v>1830</v>
      </c>
      <c r="K2937">
        <f t="shared" si="679"/>
        <v>1781</v>
      </c>
      <c r="L2937" s="8">
        <f t="shared" si="680"/>
        <v>45414</v>
      </c>
      <c r="M2937" t="str">
        <f t="shared" ca="1" si="681"/>
        <v>OK</v>
      </c>
      <c r="P2937">
        <f t="shared" si="682"/>
        <v>2936</v>
      </c>
      <c r="Q2937" t="str">
        <f t="shared" si="683"/>
        <v>Customer 6</v>
      </c>
      <c r="R2937" t="str">
        <f t="shared" si="684"/>
        <v>EMBEDDED</v>
      </c>
      <c r="S2937">
        <f t="shared" si="685"/>
        <v>1830</v>
      </c>
      <c r="T2937">
        <f t="shared" si="686"/>
        <v>1781</v>
      </c>
      <c r="U2937" s="8">
        <f t="shared" si="687"/>
        <v>45414</v>
      </c>
      <c r="V2937" t="str" cm="1">
        <f t="array" ref="V2937">_xlfn.IFS(S2937 = "", "", S2937 &lt; 500, "Low", S2937 &lt; 1200, "Medium", TRUE, "High")</f>
        <v>High</v>
      </c>
      <c r="W2937" t="str">
        <f t="shared" si="688"/>
        <v>2024-05</v>
      </c>
      <c r="X2937">
        <f t="shared" si="689"/>
        <v>2024</v>
      </c>
    </row>
    <row r="2938" spans="1:24" x14ac:dyDescent="0.3">
      <c r="A2938">
        <f>'Raw_Data'!A2938</f>
        <v>2937</v>
      </c>
      <c r="B2938" t="str">
        <f>'Raw_Data'!B2938</f>
        <v>Customer 15</v>
      </c>
      <c r="C2938" t="str">
        <f>'Raw_Data'!C2938</f>
        <v>Desktop</v>
      </c>
      <c r="D2938">
        <f>'Raw_Data'!D2938</f>
        <v>329</v>
      </c>
      <c r="E2938">
        <f>'Raw_Data'!E2938</f>
        <v>3244</v>
      </c>
      <c r="F2938">
        <f>'Raw_Data'!F2938</f>
        <v>45414.33333332176</v>
      </c>
      <c r="G2938" t="str">
        <f t="shared" si="675"/>
        <v>Customer 15</v>
      </c>
      <c r="H2938" t="str">
        <f t="shared" si="676"/>
        <v>DESKTOP</v>
      </c>
      <c r="I2938" t="str">
        <f t="shared" si="677"/>
        <v>Changed</v>
      </c>
      <c r="J2938">
        <f t="shared" si="678"/>
        <v>329</v>
      </c>
      <c r="K2938">
        <f t="shared" si="679"/>
        <v>3244</v>
      </c>
      <c r="L2938" s="8">
        <f t="shared" si="680"/>
        <v>45414</v>
      </c>
      <c r="M2938" t="str">
        <f t="shared" ca="1" si="681"/>
        <v>OK</v>
      </c>
      <c r="P2938">
        <f t="shared" si="682"/>
        <v>2937</v>
      </c>
      <c r="Q2938" t="str">
        <f t="shared" si="683"/>
        <v>Customer 15</v>
      </c>
      <c r="R2938" t="str">
        <f t="shared" si="684"/>
        <v>DESKTOP</v>
      </c>
      <c r="S2938">
        <f t="shared" si="685"/>
        <v>329</v>
      </c>
      <c r="T2938">
        <f t="shared" si="686"/>
        <v>3244</v>
      </c>
      <c r="U2938" s="8">
        <f t="shared" si="687"/>
        <v>45414</v>
      </c>
      <c r="V2938" t="str" cm="1">
        <f t="array" ref="V2938">_xlfn.IFS(S2938 = "", "", S2938 &lt; 500, "Low", S2938 &lt; 1200, "Medium", TRUE, "High")</f>
        <v>Low</v>
      </c>
      <c r="W2938" t="str">
        <f t="shared" si="688"/>
        <v>2024-05</v>
      </c>
      <c r="X2938">
        <f t="shared" si="689"/>
        <v>2024</v>
      </c>
    </row>
    <row r="2939" spans="1:24" x14ac:dyDescent="0.3">
      <c r="A2939">
        <f>'Raw_Data'!A2939</f>
        <v>2938</v>
      </c>
      <c r="B2939" t="str">
        <f>'Raw_Data'!B2939</f>
        <v>Customer 4</v>
      </c>
      <c r="C2939" t="str">
        <f>'Raw_Data'!C2939</f>
        <v>Embedded</v>
      </c>
      <c r="D2939">
        <f>'Raw_Data'!D2939</f>
        <v>3518</v>
      </c>
      <c r="E2939">
        <f>'Raw_Data'!E2939</f>
        <v>2367</v>
      </c>
      <c r="F2939">
        <f>'Raw_Data'!F2939</f>
        <v>45414.374999988424</v>
      </c>
      <c r="G2939" t="str">
        <f t="shared" si="675"/>
        <v>Customer 4</v>
      </c>
      <c r="H2939" t="str">
        <f t="shared" si="676"/>
        <v>EMBEDDED</v>
      </c>
      <c r="I2939" t="str">
        <f t="shared" si="677"/>
        <v>Changed</v>
      </c>
      <c r="J2939">
        <f t="shared" si="678"/>
        <v>3518</v>
      </c>
      <c r="K2939">
        <f t="shared" si="679"/>
        <v>2367</v>
      </c>
      <c r="L2939" s="8">
        <f t="shared" si="680"/>
        <v>45414</v>
      </c>
      <c r="M2939" t="str">
        <f t="shared" ca="1" si="681"/>
        <v>OK</v>
      </c>
      <c r="P2939">
        <f t="shared" si="682"/>
        <v>2938</v>
      </c>
      <c r="Q2939" t="str">
        <f t="shared" si="683"/>
        <v>Customer 4</v>
      </c>
      <c r="R2939" t="str">
        <f t="shared" si="684"/>
        <v>EMBEDDED</v>
      </c>
      <c r="S2939">
        <f t="shared" si="685"/>
        <v>3518</v>
      </c>
      <c r="T2939">
        <f t="shared" si="686"/>
        <v>2367</v>
      </c>
      <c r="U2939" s="8">
        <f t="shared" si="687"/>
        <v>45414</v>
      </c>
      <c r="V2939" t="str" cm="1">
        <f t="array" ref="V2939">_xlfn.IFS(S2939 = "", "", S2939 &lt; 500, "Low", S2939 &lt; 1200, "Medium", TRUE, "High")</f>
        <v>High</v>
      </c>
      <c r="W2939" t="str">
        <f t="shared" si="688"/>
        <v>2024-05</v>
      </c>
      <c r="X2939">
        <f t="shared" si="689"/>
        <v>2024</v>
      </c>
    </row>
    <row r="2940" spans="1:24" x14ac:dyDescent="0.3">
      <c r="A2940">
        <f>'Raw_Data'!A2940</f>
        <v>2939</v>
      </c>
      <c r="B2940" t="str">
        <f>'Raw_Data'!B2940</f>
        <v>Customer 9</v>
      </c>
      <c r="C2940" t="str">
        <f>'Raw_Data'!C2940</f>
        <v>Desktop</v>
      </c>
      <c r="D2940">
        <f>'Raw_Data'!D2940</f>
        <v>340</v>
      </c>
      <c r="E2940">
        <f>'Raw_Data'!E2940</f>
        <v>1125</v>
      </c>
      <c r="F2940">
        <f>'Raw_Data'!F2940</f>
        <v>45414.416666655095</v>
      </c>
      <c r="G2940" t="str">
        <f t="shared" si="675"/>
        <v>Customer 9</v>
      </c>
      <c r="H2940" t="str">
        <f t="shared" si="676"/>
        <v>DESKTOP</v>
      </c>
      <c r="I2940" t="str">
        <f t="shared" si="677"/>
        <v>Changed</v>
      </c>
      <c r="J2940">
        <f t="shared" si="678"/>
        <v>340</v>
      </c>
      <c r="K2940">
        <f t="shared" si="679"/>
        <v>1125</v>
      </c>
      <c r="L2940" s="8">
        <f t="shared" si="680"/>
        <v>45414</v>
      </c>
      <c r="M2940" t="str">
        <f t="shared" ca="1" si="681"/>
        <v>OK</v>
      </c>
      <c r="P2940">
        <f t="shared" si="682"/>
        <v>2939</v>
      </c>
      <c r="Q2940" t="str">
        <f t="shared" si="683"/>
        <v>Customer 9</v>
      </c>
      <c r="R2940" t="str">
        <f t="shared" si="684"/>
        <v>DESKTOP</v>
      </c>
      <c r="S2940">
        <f t="shared" si="685"/>
        <v>340</v>
      </c>
      <c r="T2940">
        <f t="shared" si="686"/>
        <v>1125</v>
      </c>
      <c r="U2940" s="8">
        <f t="shared" si="687"/>
        <v>45414</v>
      </c>
      <c r="V2940" t="str" cm="1">
        <f t="array" ref="V2940">_xlfn.IFS(S2940 = "", "", S2940 &lt; 500, "Low", S2940 &lt; 1200, "Medium", TRUE, "High")</f>
        <v>Low</v>
      </c>
      <c r="W2940" t="str">
        <f t="shared" si="688"/>
        <v>2024-05</v>
      </c>
      <c r="X2940">
        <f t="shared" si="689"/>
        <v>2024</v>
      </c>
    </row>
    <row r="2941" spans="1:24" x14ac:dyDescent="0.3">
      <c r="A2941">
        <f>'Raw_Data'!A2941</f>
        <v>2940</v>
      </c>
      <c r="B2941" t="str">
        <f>'Raw_Data'!B2941</f>
        <v>Customer 14</v>
      </c>
      <c r="C2941" t="str">
        <f>'Raw_Data'!C2941</f>
        <v>Desktop</v>
      </c>
      <c r="D2941">
        <f>'Raw_Data'!D2941</f>
        <v>3141</v>
      </c>
      <c r="E2941">
        <f>'Raw_Data'!E2941</f>
        <v>797</v>
      </c>
      <c r="F2941">
        <f>'Raw_Data'!F2941</f>
        <v>45414.45833332176</v>
      </c>
      <c r="G2941" t="str">
        <f t="shared" si="675"/>
        <v>Customer 14</v>
      </c>
      <c r="H2941" t="str">
        <f t="shared" si="676"/>
        <v>DESKTOP</v>
      </c>
      <c r="I2941" t="str">
        <f t="shared" si="677"/>
        <v>Changed</v>
      </c>
      <c r="J2941">
        <f t="shared" si="678"/>
        <v>3141</v>
      </c>
      <c r="K2941">
        <f t="shared" si="679"/>
        <v>797</v>
      </c>
      <c r="L2941" s="8">
        <f t="shared" si="680"/>
        <v>45414</v>
      </c>
      <c r="M2941" t="str">
        <f t="shared" ca="1" si="681"/>
        <v>OK</v>
      </c>
      <c r="P2941">
        <f t="shared" si="682"/>
        <v>2940</v>
      </c>
      <c r="Q2941" t="str">
        <f t="shared" si="683"/>
        <v>Customer 14</v>
      </c>
      <c r="R2941" t="str">
        <f t="shared" si="684"/>
        <v>DESKTOP</v>
      </c>
      <c r="S2941">
        <f t="shared" si="685"/>
        <v>3141</v>
      </c>
      <c r="T2941">
        <f t="shared" si="686"/>
        <v>797</v>
      </c>
      <c r="U2941" s="8">
        <f t="shared" si="687"/>
        <v>45414</v>
      </c>
      <c r="V2941" t="str" cm="1">
        <f t="array" ref="V2941">_xlfn.IFS(S2941 = "", "", S2941 &lt; 500, "Low", S2941 &lt; 1200, "Medium", TRUE, "High")</f>
        <v>High</v>
      </c>
      <c r="W2941" t="str">
        <f t="shared" si="688"/>
        <v>2024-05</v>
      </c>
      <c r="X2941">
        <f t="shared" si="689"/>
        <v>2024</v>
      </c>
    </row>
    <row r="2942" spans="1:24" x14ac:dyDescent="0.3">
      <c r="A2942">
        <f>'Raw_Data'!A2942</f>
        <v>2941</v>
      </c>
      <c r="B2942" t="str">
        <f>'Raw_Data'!B2942</f>
        <v>Customer 3</v>
      </c>
      <c r="C2942" t="str">
        <f>'Raw_Data'!C2942</f>
        <v>Desktop</v>
      </c>
      <c r="D2942">
        <f>'Raw_Data'!D2942</f>
        <v>2299</v>
      </c>
      <c r="E2942">
        <f>'Raw_Data'!E2942</f>
        <v>2337</v>
      </c>
      <c r="F2942">
        <f>'Raw_Data'!F2942</f>
        <v>45414.499999988424</v>
      </c>
      <c r="G2942" t="str">
        <f t="shared" si="675"/>
        <v>Customer 3</v>
      </c>
      <c r="H2942" t="str">
        <f t="shared" si="676"/>
        <v>DESKTOP</v>
      </c>
      <c r="I2942" t="str">
        <f t="shared" si="677"/>
        <v>Changed</v>
      </c>
      <c r="J2942">
        <f t="shared" si="678"/>
        <v>2299</v>
      </c>
      <c r="K2942">
        <f t="shared" si="679"/>
        <v>2337</v>
      </c>
      <c r="L2942" s="8">
        <f t="shared" si="680"/>
        <v>45414</v>
      </c>
      <c r="M2942" t="str">
        <f t="shared" ca="1" si="681"/>
        <v>OK</v>
      </c>
      <c r="P2942">
        <f t="shared" si="682"/>
        <v>2941</v>
      </c>
      <c r="Q2942" t="str">
        <f t="shared" si="683"/>
        <v>Customer 3</v>
      </c>
      <c r="R2942" t="str">
        <f t="shared" si="684"/>
        <v>DESKTOP</v>
      </c>
      <c r="S2942">
        <f t="shared" si="685"/>
        <v>2299</v>
      </c>
      <c r="T2942">
        <f t="shared" si="686"/>
        <v>2337</v>
      </c>
      <c r="U2942" s="8">
        <f t="shared" si="687"/>
        <v>45414</v>
      </c>
      <c r="V2942" t="str" cm="1">
        <f t="array" ref="V2942">_xlfn.IFS(S2942 = "", "", S2942 &lt; 500, "Low", S2942 &lt; 1200, "Medium", TRUE, "High")</f>
        <v>High</v>
      </c>
      <c r="W2942" t="str">
        <f t="shared" si="688"/>
        <v>2024-05</v>
      </c>
      <c r="X2942">
        <f t="shared" si="689"/>
        <v>2024</v>
      </c>
    </row>
    <row r="2943" spans="1:24" x14ac:dyDescent="0.3">
      <c r="A2943">
        <f>'Raw_Data'!A2943</f>
        <v>2942</v>
      </c>
      <c r="B2943" t="str">
        <f>'Raw_Data'!B2943</f>
        <v>Customer 6</v>
      </c>
      <c r="C2943" t="str">
        <f>'Raw_Data'!C2943</f>
        <v>Mobile</v>
      </c>
      <c r="D2943">
        <f>'Raw_Data'!D2943</f>
        <v>3826</v>
      </c>
      <c r="E2943">
        <f>'Raw_Data'!E2943</f>
        <v>3171</v>
      </c>
      <c r="F2943">
        <f>'Raw_Data'!F2943</f>
        <v>45414.541666655095</v>
      </c>
      <c r="G2943" t="str">
        <f t="shared" si="675"/>
        <v>Customer 6</v>
      </c>
      <c r="H2943" t="str">
        <f t="shared" si="676"/>
        <v>MOBILE</v>
      </c>
      <c r="I2943" t="str">
        <f t="shared" si="677"/>
        <v>Changed</v>
      </c>
      <c r="J2943">
        <f t="shared" si="678"/>
        <v>3826</v>
      </c>
      <c r="K2943">
        <f t="shared" si="679"/>
        <v>3171</v>
      </c>
      <c r="L2943" s="8">
        <f t="shared" si="680"/>
        <v>45414</v>
      </c>
      <c r="M2943" t="str">
        <f t="shared" ca="1" si="681"/>
        <v>OK</v>
      </c>
      <c r="P2943">
        <f t="shared" si="682"/>
        <v>2942</v>
      </c>
      <c r="Q2943" t="str">
        <f t="shared" si="683"/>
        <v>Customer 6</v>
      </c>
      <c r="R2943" t="str">
        <f t="shared" si="684"/>
        <v>MOBILE</v>
      </c>
      <c r="S2943">
        <f t="shared" si="685"/>
        <v>3826</v>
      </c>
      <c r="T2943">
        <f t="shared" si="686"/>
        <v>3171</v>
      </c>
      <c r="U2943" s="8">
        <f t="shared" si="687"/>
        <v>45414</v>
      </c>
      <c r="V2943" t="str" cm="1">
        <f t="array" ref="V2943">_xlfn.IFS(S2943 = "", "", S2943 &lt; 500, "Low", S2943 &lt; 1200, "Medium", TRUE, "High")</f>
        <v>High</v>
      </c>
      <c r="W2943" t="str">
        <f t="shared" si="688"/>
        <v>2024-05</v>
      </c>
      <c r="X2943">
        <f t="shared" si="689"/>
        <v>2024</v>
      </c>
    </row>
    <row r="2944" spans="1:24" x14ac:dyDescent="0.3">
      <c r="A2944">
        <f>'Raw_Data'!A2944</f>
        <v>2943</v>
      </c>
      <c r="B2944" t="str">
        <f>'Raw_Data'!B2944</f>
        <v>Customer 10</v>
      </c>
      <c r="C2944" t="str">
        <f>'Raw_Data'!C2944</f>
        <v>Mobile</v>
      </c>
      <c r="D2944">
        <f>'Raw_Data'!D2944</f>
        <v>2390</v>
      </c>
      <c r="E2944">
        <f>'Raw_Data'!E2944</f>
        <v>1635</v>
      </c>
      <c r="F2944">
        <f>'Raw_Data'!F2944</f>
        <v>45414.58333332176</v>
      </c>
      <c r="G2944" t="str">
        <f t="shared" si="675"/>
        <v>Customer 10</v>
      </c>
      <c r="H2944" t="str">
        <f t="shared" si="676"/>
        <v>MOBILE</v>
      </c>
      <c r="I2944" t="str">
        <f t="shared" si="677"/>
        <v>Changed</v>
      </c>
      <c r="J2944">
        <f t="shared" si="678"/>
        <v>2390</v>
      </c>
      <c r="K2944">
        <f t="shared" si="679"/>
        <v>1635</v>
      </c>
      <c r="L2944" s="8">
        <f t="shared" si="680"/>
        <v>45414</v>
      </c>
      <c r="M2944" t="str">
        <f t="shared" ca="1" si="681"/>
        <v>OK</v>
      </c>
      <c r="P2944">
        <f t="shared" si="682"/>
        <v>2943</v>
      </c>
      <c r="Q2944" t="str">
        <f t="shared" si="683"/>
        <v>Customer 10</v>
      </c>
      <c r="R2944" t="str">
        <f t="shared" si="684"/>
        <v>MOBILE</v>
      </c>
      <c r="S2944">
        <f t="shared" si="685"/>
        <v>2390</v>
      </c>
      <c r="T2944">
        <f t="shared" si="686"/>
        <v>1635</v>
      </c>
      <c r="U2944" s="8">
        <f t="shared" si="687"/>
        <v>45414</v>
      </c>
      <c r="V2944" t="str" cm="1">
        <f t="array" ref="V2944">_xlfn.IFS(S2944 = "", "", S2944 &lt; 500, "Low", S2944 &lt; 1200, "Medium", TRUE, "High")</f>
        <v>High</v>
      </c>
      <c r="W2944" t="str">
        <f t="shared" si="688"/>
        <v>2024-05</v>
      </c>
      <c r="X2944">
        <f t="shared" si="689"/>
        <v>2024</v>
      </c>
    </row>
    <row r="2945" spans="1:24" x14ac:dyDescent="0.3">
      <c r="A2945">
        <f>'Raw_Data'!A2945</f>
        <v>2944</v>
      </c>
      <c r="B2945" t="str">
        <f>'Raw_Data'!B2945</f>
        <v>Customer 12</v>
      </c>
      <c r="C2945" t="str">
        <f>'Raw_Data'!C2945</f>
        <v>Embedded</v>
      </c>
      <c r="D2945">
        <f>'Raw_Data'!D2945</f>
        <v>2520</v>
      </c>
      <c r="E2945">
        <f>'Raw_Data'!E2945</f>
        <v>1440</v>
      </c>
      <c r="F2945">
        <f>'Raw_Data'!F2945</f>
        <v>45414.624999988424</v>
      </c>
      <c r="G2945" t="str">
        <f t="shared" si="675"/>
        <v>Customer 12</v>
      </c>
      <c r="H2945" t="str">
        <f t="shared" si="676"/>
        <v>EMBEDDED</v>
      </c>
      <c r="I2945" t="str">
        <f t="shared" si="677"/>
        <v>Changed</v>
      </c>
      <c r="J2945">
        <f t="shared" si="678"/>
        <v>2520</v>
      </c>
      <c r="K2945">
        <f t="shared" si="679"/>
        <v>1440</v>
      </c>
      <c r="L2945" s="8">
        <f t="shared" si="680"/>
        <v>45414</v>
      </c>
      <c r="M2945" t="str">
        <f t="shared" ca="1" si="681"/>
        <v>OK</v>
      </c>
      <c r="P2945">
        <f t="shared" si="682"/>
        <v>2944</v>
      </c>
      <c r="Q2945" t="str">
        <f t="shared" si="683"/>
        <v>Customer 12</v>
      </c>
      <c r="R2945" t="str">
        <f t="shared" si="684"/>
        <v>EMBEDDED</v>
      </c>
      <c r="S2945">
        <f t="shared" si="685"/>
        <v>2520</v>
      </c>
      <c r="T2945">
        <f t="shared" si="686"/>
        <v>1440</v>
      </c>
      <c r="U2945" s="8">
        <f t="shared" si="687"/>
        <v>45414</v>
      </c>
      <c r="V2945" t="str" cm="1">
        <f t="array" ref="V2945">_xlfn.IFS(S2945 = "", "", S2945 &lt; 500, "Low", S2945 &lt; 1200, "Medium", TRUE, "High")</f>
        <v>High</v>
      </c>
      <c r="W2945" t="str">
        <f t="shared" si="688"/>
        <v>2024-05</v>
      </c>
      <c r="X2945">
        <f t="shared" si="689"/>
        <v>2024</v>
      </c>
    </row>
    <row r="2946" spans="1:24" x14ac:dyDescent="0.3">
      <c r="A2946">
        <f>'Raw_Data'!A2946</f>
        <v>2945</v>
      </c>
      <c r="B2946" t="str">
        <f>'Raw_Data'!B2946</f>
        <v>Customer 5</v>
      </c>
      <c r="C2946" t="str">
        <f>'Raw_Data'!C2946</f>
        <v>Workstation</v>
      </c>
      <c r="D2946">
        <f>'Raw_Data'!D2946</f>
        <v>1449</v>
      </c>
      <c r="E2946">
        <f>'Raw_Data'!E2946</f>
        <v>3274</v>
      </c>
      <c r="F2946">
        <f>'Raw_Data'!F2946</f>
        <v>45414.666666655095</v>
      </c>
      <c r="G2946" t="str">
        <f t="shared" si="675"/>
        <v>Customer 5</v>
      </c>
      <c r="H2946" t="str">
        <f t="shared" si="676"/>
        <v>WORKSTATION</v>
      </c>
      <c r="I2946" t="str">
        <f t="shared" si="677"/>
        <v>Changed</v>
      </c>
      <c r="J2946">
        <f t="shared" si="678"/>
        <v>1449</v>
      </c>
      <c r="K2946">
        <f t="shared" si="679"/>
        <v>3274</v>
      </c>
      <c r="L2946" s="8">
        <f t="shared" si="680"/>
        <v>45414</v>
      </c>
      <c r="M2946" t="str">
        <f t="shared" ca="1" si="681"/>
        <v>OK</v>
      </c>
      <c r="P2946">
        <f t="shared" si="682"/>
        <v>2945</v>
      </c>
      <c r="Q2946" t="str">
        <f t="shared" si="683"/>
        <v>Customer 5</v>
      </c>
      <c r="R2946" t="str">
        <f t="shared" si="684"/>
        <v>WORKSTATION</v>
      </c>
      <c r="S2946">
        <f t="shared" si="685"/>
        <v>1449</v>
      </c>
      <c r="T2946">
        <f t="shared" si="686"/>
        <v>3274</v>
      </c>
      <c r="U2946" s="8">
        <f t="shared" si="687"/>
        <v>45414</v>
      </c>
      <c r="V2946" t="str" cm="1">
        <f t="array" ref="V2946">_xlfn.IFS(S2946 = "", "", S2946 &lt; 500, "Low", S2946 &lt; 1200, "Medium", TRUE, "High")</f>
        <v>High</v>
      </c>
      <c r="W2946" t="str">
        <f t="shared" si="688"/>
        <v>2024-05</v>
      </c>
      <c r="X2946">
        <f t="shared" si="689"/>
        <v>2024</v>
      </c>
    </row>
    <row r="2947" spans="1:24" x14ac:dyDescent="0.3">
      <c r="A2947">
        <f>'Raw_Data'!A2947</f>
        <v>2946</v>
      </c>
      <c r="B2947" t="str">
        <f>'Raw_Data'!B2947</f>
        <v>Customer 2</v>
      </c>
      <c r="C2947" t="str">
        <f>'Raw_Data'!C2947</f>
        <v>Workstation</v>
      </c>
      <c r="D2947">
        <f>'Raw_Data'!D2947</f>
        <v>558</v>
      </c>
      <c r="E2947">
        <f>'Raw_Data'!E2947</f>
        <v>3874</v>
      </c>
      <c r="F2947">
        <f>'Raw_Data'!F2947</f>
        <v>45414.70833332176</v>
      </c>
      <c r="G2947" t="str">
        <f t="shared" ref="G2947:G3010" si="690">PROPER(CLEAN(TRIM(B2947)))</f>
        <v>Customer 2</v>
      </c>
      <c r="H2947" t="str">
        <f t="shared" ref="H2947:H3010" si="691">UPPER(CLEAN(TRIM(C2947)))</f>
        <v>WORKSTATION</v>
      </c>
      <c r="I2947" t="str">
        <f t="shared" ref="I2947:I3010" si="692">IF(OR(NOT(EXACT(B2947,G2947)), NOT(EXACT(C2947,H2947))), "Changed", "")</f>
        <v>Changed</v>
      </c>
      <c r="J2947">
        <f t="shared" ref="J2947:J3010" si="693">IFERROR(VALUE(TRIM(D2947)), "")</f>
        <v>558</v>
      </c>
      <c r="K2947">
        <f t="shared" ref="K2947:K3010" si="694">IFERROR(VALUE(TRIM(E2947)), "")</f>
        <v>3874</v>
      </c>
      <c r="L2947" s="8">
        <f t="shared" ref="L2947:L3010" si="695">IF(F2947="","",INT(F2947))</f>
        <v>45414</v>
      </c>
      <c r="M2947" t="str">
        <f t="shared" ref="M2947:M3010" ca="1" si="696">IF(AND(L2947&gt;=DATE(2000,1,1), L2947&lt;=TODAY()+365), "OK", "OutOfRange")</f>
        <v>OK</v>
      </c>
      <c r="P2947">
        <f t="shared" ref="P2947:P3010" si="697">IF(A2947="","",A2947)</f>
        <v>2946</v>
      </c>
      <c r="Q2947" t="str">
        <f t="shared" ref="Q2947:Q3010" si="698">IF(G2947="","",G2947)</f>
        <v>Customer 2</v>
      </c>
      <c r="R2947" t="str">
        <f t="shared" ref="R2947:R3010" si="699">IF(H2947="","",H2947)</f>
        <v>WORKSTATION</v>
      </c>
      <c r="S2947">
        <f t="shared" ref="S2947:S3010" si="700">IF(J2947="","",J2947)</f>
        <v>558</v>
      </c>
      <c r="T2947">
        <f t="shared" ref="T2947:T3010" si="701">IF(K2947="","",K2947)</f>
        <v>3874</v>
      </c>
      <c r="U2947" s="8">
        <f t="shared" ref="U2947:U3010" si="702">IF(L2947="","",L2947)</f>
        <v>45414</v>
      </c>
      <c r="V2947" t="str" cm="1">
        <f t="array" ref="V2947">_xlfn.IFS(S2947 = "", "", S2947 &lt; 500, "Low", S2947 &lt; 1200, "Medium", TRUE, "High")</f>
        <v>Medium</v>
      </c>
      <c r="W2947" t="str">
        <f t="shared" ref="W2947:W3010" si="703">TEXT(U2947, "yyyy-mm")</f>
        <v>2024-05</v>
      </c>
      <c r="X2947">
        <f t="shared" ref="X2947:X3010" si="704">YEAR(U2947)</f>
        <v>2024</v>
      </c>
    </row>
    <row r="2948" spans="1:24" x14ac:dyDescent="0.3">
      <c r="A2948">
        <f>'Raw_Data'!A2948</f>
        <v>2947</v>
      </c>
      <c r="B2948" t="str">
        <f>'Raw_Data'!B2948</f>
        <v>Customer 2</v>
      </c>
      <c r="C2948" t="str">
        <f>'Raw_Data'!C2948</f>
        <v>Workstation</v>
      </c>
      <c r="D2948">
        <f>'Raw_Data'!D2948</f>
        <v>2382</v>
      </c>
      <c r="E2948">
        <f>'Raw_Data'!E2948</f>
        <v>3540</v>
      </c>
      <c r="F2948">
        <f>'Raw_Data'!F2948</f>
        <v>45414.749999988424</v>
      </c>
      <c r="G2948" t="str">
        <f t="shared" si="690"/>
        <v>Customer 2</v>
      </c>
      <c r="H2948" t="str">
        <f t="shared" si="691"/>
        <v>WORKSTATION</v>
      </c>
      <c r="I2948" t="str">
        <f t="shared" si="692"/>
        <v>Changed</v>
      </c>
      <c r="J2948">
        <f t="shared" si="693"/>
        <v>2382</v>
      </c>
      <c r="K2948">
        <f t="shared" si="694"/>
        <v>3540</v>
      </c>
      <c r="L2948" s="8">
        <f t="shared" si="695"/>
        <v>45414</v>
      </c>
      <c r="M2948" t="str">
        <f t="shared" ca="1" si="696"/>
        <v>OK</v>
      </c>
      <c r="P2948">
        <f t="shared" si="697"/>
        <v>2947</v>
      </c>
      <c r="Q2948" t="str">
        <f t="shared" si="698"/>
        <v>Customer 2</v>
      </c>
      <c r="R2948" t="str">
        <f t="shared" si="699"/>
        <v>WORKSTATION</v>
      </c>
      <c r="S2948">
        <f t="shared" si="700"/>
        <v>2382</v>
      </c>
      <c r="T2948">
        <f t="shared" si="701"/>
        <v>3540</v>
      </c>
      <c r="U2948" s="8">
        <f t="shared" si="702"/>
        <v>45414</v>
      </c>
      <c r="V2948" t="str" cm="1">
        <f t="array" ref="V2948">_xlfn.IFS(S2948 = "", "", S2948 &lt; 500, "Low", S2948 &lt; 1200, "Medium", TRUE, "High")</f>
        <v>High</v>
      </c>
      <c r="W2948" t="str">
        <f t="shared" si="703"/>
        <v>2024-05</v>
      </c>
      <c r="X2948">
        <f t="shared" si="704"/>
        <v>2024</v>
      </c>
    </row>
    <row r="2949" spans="1:24" x14ac:dyDescent="0.3">
      <c r="A2949">
        <f>'Raw_Data'!A2949</f>
        <v>2948</v>
      </c>
      <c r="B2949" t="str">
        <f>'Raw_Data'!B2949</f>
        <v>Customer 5</v>
      </c>
      <c r="C2949" t="str">
        <f>'Raw_Data'!C2949</f>
        <v>Workstation</v>
      </c>
      <c r="D2949">
        <f>'Raw_Data'!D2949</f>
        <v>1549</v>
      </c>
      <c r="E2949">
        <f>'Raw_Data'!E2949</f>
        <v>4225</v>
      </c>
      <c r="F2949">
        <f>'Raw_Data'!F2949</f>
        <v>45414.791666655095</v>
      </c>
      <c r="G2949" t="str">
        <f t="shared" si="690"/>
        <v>Customer 5</v>
      </c>
      <c r="H2949" t="str">
        <f t="shared" si="691"/>
        <v>WORKSTATION</v>
      </c>
      <c r="I2949" t="str">
        <f t="shared" si="692"/>
        <v>Changed</v>
      </c>
      <c r="J2949">
        <f t="shared" si="693"/>
        <v>1549</v>
      </c>
      <c r="K2949">
        <f t="shared" si="694"/>
        <v>4225</v>
      </c>
      <c r="L2949" s="8">
        <f t="shared" si="695"/>
        <v>45414</v>
      </c>
      <c r="M2949" t="str">
        <f t="shared" ca="1" si="696"/>
        <v>OK</v>
      </c>
      <c r="P2949">
        <f t="shared" si="697"/>
        <v>2948</v>
      </c>
      <c r="Q2949" t="str">
        <f t="shared" si="698"/>
        <v>Customer 5</v>
      </c>
      <c r="R2949" t="str">
        <f t="shared" si="699"/>
        <v>WORKSTATION</v>
      </c>
      <c r="S2949">
        <f t="shared" si="700"/>
        <v>1549</v>
      </c>
      <c r="T2949">
        <f t="shared" si="701"/>
        <v>4225</v>
      </c>
      <c r="U2949" s="8">
        <f t="shared" si="702"/>
        <v>45414</v>
      </c>
      <c r="V2949" t="str" cm="1">
        <f t="array" ref="V2949">_xlfn.IFS(S2949 = "", "", S2949 &lt; 500, "Low", S2949 &lt; 1200, "Medium", TRUE, "High")</f>
        <v>High</v>
      </c>
      <c r="W2949" t="str">
        <f t="shared" si="703"/>
        <v>2024-05</v>
      </c>
      <c r="X2949">
        <f t="shared" si="704"/>
        <v>2024</v>
      </c>
    </row>
    <row r="2950" spans="1:24" x14ac:dyDescent="0.3">
      <c r="A2950">
        <f>'Raw_Data'!A2950</f>
        <v>2949</v>
      </c>
      <c r="B2950" t="str">
        <f>'Raw_Data'!B2950</f>
        <v>Customer 4</v>
      </c>
      <c r="C2950" t="str">
        <f>'Raw_Data'!C2950</f>
        <v>Desktop</v>
      </c>
      <c r="D2950">
        <f>'Raw_Data'!D2950</f>
        <v>1306</v>
      </c>
      <c r="E2950">
        <f>'Raw_Data'!E2950</f>
        <v>968</v>
      </c>
      <c r="F2950">
        <f>'Raw_Data'!F2950</f>
        <v>45414.83333332176</v>
      </c>
      <c r="G2950" t="str">
        <f t="shared" si="690"/>
        <v>Customer 4</v>
      </c>
      <c r="H2950" t="str">
        <f t="shared" si="691"/>
        <v>DESKTOP</v>
      </c>
      <c r="I2950" t="str">
        <f t="shared" si="692"/>
        <v>Changed</v>
      </c>
      <c r="J2950">
        <f t="shared" si="693"/>
        <v>1306</v>
      </c>
      <c r="K2950">
        <f t="shared" si="694"/>
        <v>968</v>
      </c>
      <c r="L2950" s="8">
        <f t="shared" si="695"/>
        <v>45414</v>
      </c>
      <c r="M2950" t="str">
        <f t="shared" ca="1" si="696"/>
        <v>OK</v>
      </c>
      <c r="P2950">
        <f t="shared" si="697"/>
        <v>2949</v>
      </c>
      <c r="Q2950" t="str">
        <f t="shared" si="698"/>
        <v>Customer 4</v>
      </c>
      <c r="R2950" t="str">
        <f t="shared" si="699"/>
        <v>DESKTOP</v>
      </c>
      <c r="S2950">
        <f t="shared" si="700"/>
        <v>1306</v>
      </c>
      <c r="T2950">
        <f t="shared" si="701"/>
        <v>968</v>
      </c>
      <c r="U2950" s="8">
        <f t="shared" si="702"/>
        <v>45414</v>
      </c>
      <c r="V2950" t="str" cm="1">
        <f t="array" ref="V2950">_xlfn.IFS(S2950 = "", "", S2950 &lt; 500, "Low", S2950 &lt; 1200, "Medium", TRUE, "High")</f>
        <v>High</v>
      </c>
      <c r="W2950" t="str">
        <f t="shared" si="703"/>
        <v>2024-05</v>
      </c>
      <c r="X2950">
        <f t="shared" si="704"/>
        <v>2024</v>
      </c>
    </row>
    <row r="2951" spans="1:24" x14ac:dyDescent="0.3">
      <c r="A2951">
        <f>'Raw_Data'!A2951</f>
        <v>2950</v>
      </c>
      <c r="B2951" t="str">
        <f>'Raw_Data'!B2951</f>
        <v>Customer 13</v>
      </c>
      <c r="C2951" t="str">
        <f>'Raw_Data'!C2951</f>
        <v>Embedded</v>
      </c>
      <c r="D2951">
        <f>'Raw_Data'!D2951</f>
        <v>2072</v>
      </c>
      <c r="E2951">
        <f>'Raw_Data'!E2951</f>
        <v>2649</v>
      </c>
      <c r="F2951">
        <f>'Raw_Data'!F2951</f>
        <v>45414.874999988424</v>
      </c>
      <c r="G2951" t="str">
        <f t="shared" si="690"/>
        <v>Customer 13</v>
      </c>
      <c r="H2951" t="str">
        <f t="shared" si="691"/>
        <v>EMBEDDED</v>
      </c>
      <c r="I2951" t="str">
        <f t="shared" si="692"/>
        <v>Changed</v>
      </c>
      <c r="J2951">
        <f t="shared" si="693"/>
        <v>2072</v>
      </c>
      <c r="K2951">
        <f t="shared" si="694"/>
        <v>2649</v>
      </c>
      <c r="L2951" s="8">
        <f t="shared" si="695"/>
        <v>45414</v>
      </c>
      <c r="M2951" t="str">
        <f t="shared" ca="1" si="696"/>
        <v>OK</v>
      </c>
      <c r="P2951">
        <f t="shared" si="697"/>
        <v>2950</v>
      </c>
      <c r="Q2951" t="str">
        <f t="shared" si="698"/>
        <v>Customer 13</v>
      </c>
      <c r="R2951" t="str">
        <f t="shared" si="699"/>
        <v>EMBEDDED</v>
      </c>
      <c r="S2951">
        <f t="shared" si="700"/>
        <v>2072</v>
      </c>
      <c r="T2951">
        <f t="shared" si="701"/>
        <v>2649</v>
      </c>
      <c r="U2951" s="8">
        <f t="shared" si="702"/>
        <v>45414</v>
      </c>
      <c r="V2951" t="str" cm="1">
        <f t="array" ref="V2951">_xlfn.IFS(S2951 = "", "", S2951 &lt; 500, "Low", S2951 &lt; 1200, "Medium", TRUE, "High")</f>
        <v>High</v>
      </c>
      <c r="W2951" t="str">
        <f t="shared" si="703"/>
        <v>2024-05</v>
      </c>
      <c r="X2951">
        <f t="shared" si="704"/>
        <v>2024</v>
      </c>
    </row>
    <row r="2952" spans="1:24" x14ac:dyDescent="0.3">
      <c r="A2952">
        <f>'Raw_Data'!A2952</f>
        <v>2951</v>
      </c>
      <c r="B2952" t="str">
        <f>'Raw_Data'!B2952</f>
        <v>Customer 12</v>
      </c>
      <c r="C2952" t="str">
        <f>'Raw_Data'!C2952</f>
        <v>Mobile</v>
      </c>
      <c r="D2952">
        <f>'Raw_Data'!D2952</f>
        <v>3393</v>
      </c>
      <c r="E2952">
        <f>'Raw_Data'!E2952</f>
        <v>499</v>
      </c>
      <c r="F2952">
        <f>'Raw_Data'!F2952</f>
        <v>45414.916666655095</v>
      </c>
      <c r="G2952" t="str">
        <f t="shared" si="690"/>
        <v>Customer 12</v>
      </c>
      <c r="H2952" t="str">
        <f t="shared" si="691"/>
        <v>MOBILE</v>
      </c>
      <c r="I2952" t="str">
        <f t="shared" si="692"/>
        <v>Changed</v>
      </c>
      <c r="J2952">
        <f t="shared" si="693"/>
        <v>3393</v>
      </c>
      <c r="K2952">
        <f t="shared" si="694"/>
        <v>499</v>
      </c>
      <c r="L2952" s="8">
        <f t="shared" si="695"/>
        <v>45414</v>
      </c>
      <c r="M2952" t="str">
        <f t="shared" ca="1" si="696"/>
        <v>OK</v>
      </c>
      <c r="P2952">
        <f t="shared" si="697"/>
        <v>2951</v>
      </c>
      <c r="Q2952" t="str">
        <f t="shared" si="698"/>
        <v>Customer 12</v>
      </c>
      <c r="R2952" t="str">
        <f t="shared" si="699"/>
        <v>MOBILE</v>
      </c>
      <c r="S2952">
        <f t="shared" si="700"/>
        <v>3393</v>
      </c>
      <c r="T2952">
        <f t="shared" si="701"/>
        <v>499</v>
      </c>
      <c r="U2952" s="8">
        <f t="shared" si="702"/>
        <v>45414</v>
      </c>
      <c r="V2952" t="str" cm="1">
        <f t="array" ref="V2952">_xlfn.IFS(S2952 = "", "", S2952 &lt; 500, "Low", S2952 &lt; 1200, "Medium", TRUE, "High")</f>
        <v>High</v>
      </c>
      <c r="W2952" t="str">
        <f t="shared" si="703"/>
        <v>2024-05</v>
      </c>
      <c r="X2952">
        <f t="shared" si="704"/>
        <v>2024</v>
      </c>
    </row>
    <row r="2953" spans="1:24" x14ac:dyDescent="0.3">
      <c r="A2953">
        <f>'Raw_Data'!A2953</f>
        <v>2952</v>
      </c>
      <c r="B2953" t="str">
        <f>'Raw_Data'!B2953</f>
        <v>Customer 8</v>
      </c>
      <c r="C2953" t="str">
        <f>'Raw_Data'!C2953</f>
        <v>Embedded</v>
      </c>
      <c r="D2953">
        <f>'Raw_Data'!D2953</f>
        <v>3489</v>
      </c>
      <c r="E2953">
        <f>'Raw_Data'!E2953</f>
        <v>3508</v>
      </c>
      <c r="F2953">
        <f>'Raw_Data'!F2953</f>
        <v>45414.95833332176</v>
      </c>
      <c r="G2953" t="str">
        <f t="shared" si="690"/>
        <v>Customer 8</v>
      </c>
      <c r="H2953" t="str">
        <f t="shared" si="691"/>
        <v>EMBEDDED</v>
      </c>
      <c r="I2953" t="str">
        <f t="shared" si="692"/>
        <v>Changed</v>
      </c>
      <c r="J2953">
        <f t="shared" si="693"/>
        <v>3489</v>
      </c>
      <c r="K2953">
        <f t="shared" si="694"/>
        <v>3508</v>
      </c>
      <c r="L2953" s="8">
        <f t="shared" si="695"/>
        <v>45414</v>
      </c>
      <c r="M2953" t="str">
        <f t="shared" ca="1" si="696"/>
        <v>OK</v>
      </c>
      <c r="P2953">
        <f t="shared" si="697"/>
        <v>2952</v>
      </c>
      <c r="Q2953" t="str">
        <f t="shared" si="698"/>
        <v>Customer 8</v>
      </c>
      <c r="R2953" t="str">
        <f t="shared" si="699"/>
        <v>EMBEDDED</v>
      </c>
      <c r="S2953">
        <f t="shared" si="700"/>
        <v>3489</v>
      </c>
      <c r="T2953">
        <f t="shared" si="701"/>
        <v>3508</v>
      </c>
      <c r="U2953" s="8">
        <f t="shared" si="702"/>
        <v>45414</v>
      </c>
      <c r="V2953" t="str" cm="1">
        <f t="array" ref="V2953">_xlfn.IFS(S2953 = "", "", S2953 &lt; 500, "Low", S2953 &lt; 1200, "Medium", TRUE, "High")</f>
        <v>High</v>
      </c>
      <c r="W2953" t="str">
        <f t="shared" si="703"/>
        <v>2024-05</v>
      </c>
      <c r="X2953">
        <f t="shared" si="704"/>
        <v>2024</v>
      </c>
    </row>
    <row r="2954" spans="1:24" x14ac:dyDescent="0.3">
      <c r="A2954">
        <f>'Raw_Data'!A2954</f>
        <v>2953</v>
      </c>
      <c r="B2954" t="str">
        <f>'Raw_Data'!B2954</f>
        <v>Customer 4</v>
      </c>
      <c r="C2954" t="str">
        <f>'Raw_Data'!C2954</f>
        <v>Desktop</v>
      </c>
      <c r="D2954">
        <f>'Raw_Data'!D2954</f>
        <v>2701</v>
      </c>
      <c r="E2954">
        <f>'Raw_Data'!E2954</f>
        <v>299</v>
      </c>
      <c r="F2954">
        <f>'Raw_Data'!F2954</f>
        <v>45414.999999988424</v>
      </c>
      <c r="G2954" t="str">
        <f t="shared" si="690"/>
        <v>Customer 4</v>
      </c>
      <c r="H2954" t="str">
        <f t="shared" si="691"/>
        <v>DESKTOP</v>
      </c>
      <c r="I2954" t="str">
        <f t="shared" si="692"/>
        <v>Changed</v>
      </c>
      <c r="J2954">
        <f t="shared" si="693"/>
        <v>2701</v>
      </c>
      <c r="K2954">
        <f t="shared" si="694"/>
        <v>299</v>
      </c>
      <c r="L2954" s="8">
        <f t="shared" si="695"/>
        <v>45414</v>
      </c>
      <c r="M2954" t="str">
        <f t="shared" ca="1" si="696"/>
        <v>OK</v>
      </c>
      <c r="P2954">
        <f t="shared" si="697"/>
        <v>2953</v>
      </c>
      <c r="Q2954" t="str">
        <f t="shared" si="698"/>
        <v>Customer 4</v>
      </c>
      <c r="R2954" t="str">
        <f t="shared" si="699"/>
        <v>DESKTOP</v>
      </c>
      <c r="S2954">
        <f t="shared" si="700"/>
        <v>2701</v>
      </c>
      <c r="T2954">
        <f t="shared" si="701"/>
        <v>299</v>
      </c>
      <c r="U2954" s="8">
        <f t="shared" si="702"/>
        <v>45414</v>
      </c>
      <c r="V2954" t="str" cm="1">
        <f t="array" ref="V2954">_xlfn.IFS(S2954 = "", "", S2954 &lt; 500, "Low", S2954 &lt; 1200, "Medium", TRUE, "High")</f>
        <v>High</v>
      </c>
      <c r="W2954" t="str">
        <f t="shared" si="703"/>
        <v>2024-05</v>
      </c>
      <c r="X2954">
        <f t="shared" si="704"/>
        <v>2024</v>
      </c>
    </row>
    <row r="2955" spans="1:24" x14ac:dyDescent="0.3">
      <c r="A2955">
        <f>'Raw_Data'!A2955</f>
        <v>2954</v>
      </c>
      <c r="B2955" t="str">
        <f>'Raw_Data'!B2955</f>
        <v>Customer 10</v>
      </c>
      <c r="C2955" t="str">
        <f>'Raw_Data'!C2955</f>
        <v>Desktop</v>
      </c>
      <c r="D2955">
        <f>'Raw_Data'!D2955</f>
        <v>3932</v>
      </c>
      <c r="E2955">
        <f>'Raw_Data'!E2955</f>
        <v>1842</v>
      </c>
      <c r="F2955">
        <f>'Raw_Data'!F2955</f>
        <v>45415.041666655095</v>
      </c>
      <c r="G2955" t="str">
        <f t="shared" si="690"/>
        <v>Customer 10</v>
      </c>
      <c r="H2955" t="str">
        <f t="shared" si="691"/>
        <v>DESKTOP</v>
      </c>
      <c r="I2955" t="str">
        <f t="shared" si="692"/>
        <v>Changed</v>
      </c>
      <c r="J2955">
        <f t="shared" si="693"/>
        <v>3932</v>
      </c>
      <c r="K2955">
        <f t="shared" si="694"/>
        <v>1842</v>
      </c>
      <c r="L2955" s="8">
        <f t="shared" si="695"/>
        <v>45415</v>
      </c>
      <c r="M2955" t="str">
        <f t="shared" ca="1" si="696"/>
        <v>OK</v>
      </c>
      <c r="P2955">
        <f t="shared" si="697"/>
        <v>2954</v>
      </c>
      <c r="Q2955" t="str">
        <f t="shared" si="698"/>
        <v>Customer 10</v>
      </c>
      <c r="R2955" t="str">
        <f t="shared" si="699"/>
        <v>DESKTOP</v>
      </c>
      <c r="S2955">
        <f t="shared" si="700"/>
        <v>3932</v>
      </c>
      <c r="T2955">
        <f t="shared" si="701"/>
        <v>1842</v>
      </c>
      <c r="U2955" s="8">
        <f t="shared" si="702"/>
        <v>45415</v>
      </c>
      <c r="V2955" t="str" cm="1">
        <f t="array" ref="V2955">_xlfn.IFS(S2955 = "", "", S2955 &lt; 500, "Low", S2955 &lt; 1200, "Medium", TRUE, "High")</f>
        <v>High</v>
      </c>
      <c r="W2955" t="str">
        <f t="shared" si="703"/>
        <v>2024-05</v>
      </c>
      <c r="X2955">
        <f t="shared" si="704"/>
        <v>2024</v>
      </c>
    </row>
    <row r="2956" spans="1:24" x14ac:dyDescent="0.3">
      <c r="A2956">
        <f>'Raw_Data'!A2956</f>
        <v>2955</v>
      </c>
      <c r="B2956" t="str">
        <f>'Raw_Data'!B2956</f>
        <v>Customer 6</v>
      </c>
      <c r="C2956" t="str">
        <f>'Raw_Data'!C2956</f>
        <v>Mobile</v>
      </c>
      <c r="D2956">
        <f>'Raw_Data'!D2956</f>
        <v>2685</v>
      </c>
      <c r="E2956">
        <f>'Raw_Data'!E2956</f>
        <v>3058</v>
      </c>
      <c r="F2956">
        <f>'Raw_Data'!F2956</f>
        <v>45415.08333332176</v>
      </c>
      <c r="G2956" t="str">
        <f t="shared" si="690"/>
        <v>Customer 6</v>
      </c>
      <c r="H2956" t="str">
        <f t="shared" si="691"/>
        <v>MOBILE</v>
      </c>
      <c r="I2956" t="str">
        <f t="shared" si="692"/>
        <v>Changed</v>
      </c>
      <c r="J2956">
        <f t="shared" si="693"/>
        <v>2685</v>
      </c>
      <c r="K2956">
        <f t="shared" si="694"/>
        <v>3058</v>
      </c>
      <c r="L2956" s="8">
        <f t="shared" si="695"/>
        <v>45415</v>
      </c>
      <c r="M2956" t="str">
        <f t="shared" ca="1" si="696"/>
        <v>OK</v>
      </c>
      <c r="P2956">
        <f t="shared" si="697"/>
        <v>2955</v>
      </c>
      <c r="Q2956" t="str">
        <f t="shared" si="698"/>
        <v>Customer 6</v>
      </c>
      <c r="R2956" t="str">
        <f t="shared" si="699"/>
        <v>MOBILE</v>
      </c>
      <c r="S2956">
        <f t="shared" si="700"/>
        <v>2685</v>
      </c>
      <c r="T2956">
        <f t="shared" si="701"/>
        <v>3058</v>
      </c>
      <c r="U2956" s="8">
        <f t="shared" si="702"/>
        <v>45415</v>
      </c>
      <c r="V2956" t="str" cm="1">
        <f t="array" ref="V2956">_xlfn.IFS(S2956 = "", "", S2956 &lt; 500, "Low", S2956 &lt; 1200, "Medium", TRUE, "High")</f>
        <v>High</v>
      </c>
      <c r="W2956" t="str">
        <f t="shared" si="703"/>
        <v>2024-05</v>
      </c>
      <c r="X2956">
        <f t="shared" si="704"/>
        <v>2024</v>
      </c>
    </row>
    <row r="2957" spans="1:24" x14ac:dyDescent="0.3">
      <c r="A2957">
        <f>'Raw_Data'!A2957</f>
        <v>2956</v>
      </c>
      <c r="B2957" t="str">
        <f>'Raw_Data'!B2957</f>
        <v>Customer 15</v>
      </c>
      <c r="C2957" t="str">
        <f>'Raw_Data'!C2957</f>
        <v>Desktop</v>
      </c>
      <c r="D2957">
        <f>'Raw_Data'!D2957</f>
        <v>3701</v>
      </c>
      <c r="E2957">
        <f>'Raw_Data'!E2957</f>
        <v>678</v>
      </c>
      <c r="F2957">
        <f>'Raw_Data'!F2957</f>
        <v>45415.124999988424</v>
      </c>
      <c r="G2957" t="str">
        <f t="shared" si="690"/>
        <v>Customer 15</v>
      </c>
      <c r="H2957" t="str">
        <f t="shared" si="691"/>
        <v>DESKTOP</v>
      </c>
      <c r="I2957" t="str">
        <f t="shared" si="692"/>
        <v>Changed</v>
      </c>
      <c r="J2957">
        <f t="shared" si="693"/>
        <v>3701</v>
      </c>
      <c r="K2957">
        <f t="shared" si="694"/>
        <v>678</v>
      </c>
      <c r="L2957" s="8">
        <f t="shared" si="695"/>
        <v>45415</v>
      </c>
      <c r="M2957" t="str">
        <f t="shared" ca="1" si="696"/>
        <v>OK</v>
      </c>
      <c r="P2957">
        <f t="shared" si="697"/>
        <v>2956</v>
      </c>
      <c r="Q2957" t="str">
        <f t="shared" si="698"/>
        <v>Customer 15</v>
      </c>
      <c r="R2957" t="str">
        <f t="shared" si="699"/>
        <v>DESKTOP</v>
      </c>
      <c r="S2957">
        <f t="shared" si="700"/>
        <v>3701</v>
      </c>
      <c r="T2957">
        <f t="shared" si="701"/>
        <v>678</v>
      </c>
      <c r="U2957" s="8">
        <f t="shared" si="702"/>
        <v>45415</v>
      </c>
      <c r="V2957" t="str" cm="1">
        <f t="array" ref="V2957">_xlfn.IFS(S2957 = "", "", S2957 &lt; 500, "Low", S2957 &lt; 1200, "Medium", TRUE, "High")</f>
        <v>High</v>
      </c>
      <c r="W2957" t="str">
        <f t="shared" si="703"/>
        <v>2024-05</v>
      </c>
      <c r="X2957">
        <f t="shared" si="704"/>
        <v>2024</v>
      </c>
    </row>
    <row r="2958" spans="1:24" x14ac:dyDescent="0.3">
      <c r="A2958">
        <f>'Raw_Data'!A2958</f>
        <v>2957</v>
      </c>
      <c r="B2958" t="str">
        <f>'Raw_Data'!B2958</f>
        <v>Customer 14</v>
      </c>
      <c r="C2958" t="str">
        <f>'Raw_Data'!C2958</f>
        <v>Desktop</v>
      </c>
      <c r="D2958">
        <f>'Raw_Data'!D2958</f>
        <v>3572</v>
      </c>
      <c r="E2958">
        <f>'Raw_Data'!E2958</f>
        <v>3694</v>
      </c>
      <c r="F2958">
        <f>'Raw_Data'!F2958</f>
        <v>45415.166666655095</v>
      </c>
      <c r="G2958" t="str">
        <f t="shared" si="690"/>
        <v>Customer 14</v>
      </c>
      <c r="H2958" t="str">
        <f t="shared" si="691"/>
        <v>DESKTOP</v>
      </c>
      <c r="I2958" t="str">
        <f t="shared" si="692"/>
        <v>Changed</v>
      </c>
      <c r="J2958">
        <f t="shared" si="693"/>
        <v>3572</v>
      </c>
      <c r="K2958">
        <f t="shared" si="694"/>
        <v>3694</v>
      </c>
      <c r="L2958" s="8">
        <f t="shared" si="695"/>
        <v>45415</v>
      </c>
      <c r="M2958" t="str">
        <f t="shared" ca="1" si="696"/>
        <v>OK</v>
      </c>
      <c r="P2958">
        <f t="shared" si="697"/>
        <v>2957</v>
      </c>
      <c r="Q2958" t="str">
        <f t="shared" si="698"/>
        <v>Customer 14</v>
      </c>
      <c r="R2958" t="str">
        <f t="shared" si="699"/>
        <v>DESKTOP</v>
      </c>
      <c r="S2958">
        <f t="shared" si="700"/>
        <v>3572</v>
      </c>
      <c r="T2958">
        <f t="shared" si="701"/>
        <v>3694</v>
      </c>
      <c r="U2958" s="8">
        <f t="shared" si="702"/>
        <v>45415</v>
      </c>
      <c r="V2958" t="str" cm="1">
        <f t="array" ref="V2958">_xlfn.IFS(S2958 = "", "", S2958 &lt; 500, "Low", S2958 &lt; 1200, "Medium", TRUE, "High")</f>
        <v>High</v>
      </c>
      <c r="W2958" t="str">
        <f t="shared" si="703"/>
        <v>2024-05</v>
      </c>
      <c r="X2958">
        <f t="shared" si="704"/>
        <v>2024</v>
      </c>
    </row>
    <row r="2959" spans="1:24" x14ac:dyDescent="0.3">
      <c r="A2959">
        <f>'Raw_Data'!A2959</f>
        <v>2958</v>
      </c>
      <c r="B2959" t="str">
        <f>'Raw_Data'!B2959</f>
        <v>Customer 12</v>
      </c>
      <c r="C2959" t="str">
        <f>'Raw_Data'!C2959</f>
        <v>Workstation</v>
      </c>
      <c r="D2959">
        <f>'Raw_Data'!D2959</f>
        <v>949</v>
      </c>
      <c r="E2959">
        <f>'Raw_Data'!E2959</f>
        <v>4025</v>
      </c>
      <c r="F2959">
        <f>'Raw_Data'!F2959</f>
        <v>45415.20833332176</v>
      </c>
      <c r="G2959" t="str">
        <f t="shared" si="690"/>
        <v>Customer 12</v>
      </c>
      <c r="H2959" t="str">
        <f t="shared" si="691"/>
        <v>WORKSTATION</v>
      </c>
      <c r="I2959" t="str">
        <f t="shared" si="692"/>
        <v>Changed</v>
      </c>
      <c r="J2959">
        <f t="shared" si="693"/>
        <v>949</v>
      </c>
      <c r="K2959">
        <f t="shared" si="694"/>
        <v>4025</v>
      </c>
      <c r="L2959" s="8">
        <f t="shared" si="695"/>
        <v>45415</v>
      </c>
      <c r="M2959" t="str">
        <f t="shared" ca="1" si="696"/>
        <v>OK</v>
      </c>
      <c r="P2959">
        <f t="shared" si="697"/>
        <v>2958</v>
      </c>
      <c r="Q2959" t="str">
        <f t="shared" si="698"/>
        <v>Customer 12</v>
      </c>
      <c r="R2959" t="str">
        <f t="shared" si="699"/>
        <v>WORKSTATION</v>
      </c>
      <c r="S2959">
        <f t="shared" si="700"/>
        <v>949</v>
      </c>
      <c r="T2959">
        <f t="shared" si="701"/>
        <v>4025</v>
      </c>
      <c r="U2959" s="8">
        <f t="shared" si="702"/>
        <v>45415</v>
      </c>
      <c r="V2959" t="str" cm="1">
        <f t="array" ref="V2959">_xlfn.IFS(S2959 = "", "", S2959 &lt; 500, "Low", S2959 &lt; 1200, "Medium", TRUE, "High")</f>
        <v>Medium</v>
      </c>
      <c r="W2959" t="str">
        <f t="shared" si="703"/>
        <v>2024-05</v>
      </c>
      <c r="X2959">
        <f t="shared" si="704"/>
        <v>2024</v>
      </c>
    </row>
    <row r="2960" spans="1:24" x14ac:dyDescent="0.3">
      <c r="A2960">
        <f>'Raw_Data'!A2960</f>
        <v>2959</v>
      </c>
      <c r="B2960" t="str">
        <f>'Raw_Data'!B2960</f>
        <v>Customer 5</v>
      </c>
      <c r="C2960" t="str">
        <f>'Raw_Data'!C2960</f>
        <v>Mobile</v>
      </c>
      <c r="D2960">
        <f>'Raw_Data'!D2960</f>
        <v>3809</v>
      </c>
      <c r="E2960">
        <f>'Raw_Data'!E2960</f>
        <v>584</v>
      </c>
      <c r="F2960">
        <f>'Raw_Data'!F2960</f>
        <v>45415.249999988424</v>
      </c>
      <c r="G2960" t="str">
        <f t="shared" si="690"/>
        <v>Customer 5</v>
      </c>
      <c r="H2960" t="str">
        <f t="shared" si="691"/>
        <v>MOBILE</v>
      </c>
      <c r="I2960" t="str">
        <f t="shared" si="692"/>
        <v>Changed</v>
      </c>
      <c r="J2960">
        <f t="shared" si="693"/>
        <v>3809</v>
      </c>
      <c r="K2960">
        <f t="shared" si="694"/>
        <v>584</v>
      </c>
      <c r="L2960" s="8">
        <f t="shared" si="695"/>
        <v>45415</v>
      </c>
      <c r="M2960" t="str">
        <f t="shared" ca="1" si="696"/>
        <v>OK</v>
      </c>
      <c r="P2960">
        <f t="shared" si="697"/>
        <v>2959</v>
      </c>
      <c r="Q2960" t="str">
        <f t="shared" si="698"/>
        <v>Customer 5</v>
      </c>
      <c r="R2960" t="str">
        <f t="shared" si="699"/>
        <v>MOBILE</v>
      </c>
      <c r="S2960">
        <f t="shared" si="700"/>
        <v>3809</v>
      </c>
      <c r="T2960">
        <f t="shared" si="701"/>
        <v>584</v>
      </c>
      <c r="U2960" s="8">
        <f t="shared" si="702"/>
        <v>45415</v>
      </c>
      <c r="V2960" t="str" cm="1">
        <f t="array" ref="V2960">_xlfn.IFS(S2960 = "", "", S2960 &lt; 500, "Low", S2960 &lt; 1200, "Medium", TRUE, "High")</f>
        <v>High</v>
      </c>
      <c r="W2960" t="str">
        <f t="shared" si="703"/>
        <v>2024-05</v>
      </c>
      <c r="X2960">
        <f t="shared" si="704"/>
        <v>2024</v>
      </c>
    </row>
    <row r="2961" spans="1:24" x14ac:dyDescent="0.3">
      <c r="A2961">
        <f>'Raw_Data'!A2961</f>
        <v>2960</v>
      </c>
      <c r="B2961" t="str">
        <f>'Raw_Data'!B2961</f>
        <v>Customer 14</v>
      </c>
      <c r="C2961" t="str">
        <f>'Raw_Data'!C2961</f>
        <v>Mobile</v>
      </c>
      <c r="D2961">
        <f>'Raw_Data'!D2961</f>
        <v>2433</v>
      </c>
      <c r="E2961">
        <f>'Raw_Data'!E2961</f>
        <v>3010</v>
      </c>
      <c r="F2961">
        <f>'Raw_Data'!F2961</f>
        <v>45415.291666655095</v>
      </c>
      <c r="G2961" t="str">
        <f t="shared" si="690"/>
        <v>Customer 14</v>
      </c>
      <c r="H2961" t="str">
        <f t="shared" si="691"/>
        <v>MOBILE</v>
      </c>
      <c r="I2961" t="str">
        <f t="shared" si="692"/>
        <v>Changed</v>
      </c>
      <c r="J2961">
        <f t="shared" si="693"/>
        <v>2433</v>
      </c>
      <c r="K2961">
        <f t="shared" si="694"/>
        <v>3010</v>
      </c>
      <c r="L2961" s="8">
        <f t="shared" si="695"/>
        <v>45415</v>
      </c>
      <c r="M2961" t="str">
        <f t="shared" ca="1" si="696"/>
        <v>OK</v>
      </c>
      <c r="P2961">
        <f t="shared" si="697"/>
        <v>2960</v>
      </c>
      <c r="Q2961" t="str">
        <f t="shared" si="698"/>
        <v>Customer 14</v>
      </c>
      <c r="R2961" t="str">
        <f t="shared" si="699"/>
        <v>MOBILE</v>
      </c>
      <c r="S2961">
        <f t="shared" si="700"/>
        <v>2433</v>
      </c>
      <c r="T2961">
        <f t="shared" si="701"/>
        <v>3010</v>
      </c>
      <c r="U2961" s="8">
        <f t="shared" si="702"/>
        <v>45415</v>
      </c>
      <c r="V2961" t="str" cm="1">
        <f t="array" ref="V2961">_xlfn.IFS(S2961 = "", "", S2961 &lt; 500, "Low", S2961 &lt; 1200, "Medium", TRUE, "High")</f>
        <v>High</v>
      </c>
      <c r="W2961" t="str">
        <f t="shared" si="703"/>
        <v>2024-05</v>
      </c>
      <c r="X2961">
        <f t="shared" si="704"/>
        <v>2024</v>
      </c>
    </row>
    <row r="2962" spans="1:24" x14ac:dyDescent="0.3">
      <c r="A2962">
        <f>'Raw_Data'!A2962</f>
        <v>2961</v>
      </c>
      <c r="B2962" t="str">
        <f>'Raw_Data'!B2962</f>
        <v>Customer 6</v>
      </c>
      <c r="C2962" t="str">
        <f>'Raw_Data'!C2962</f>
        <v>Workstation</v>
      </c>
      <c r="D2962">
        <f>'Raw_Data'!D2962</f>
        <v>929</v>
      </c>
      <c r="E2962">
        <f>'Raw_Data'!E2962</f>
        <v>3730</v>
      </c>
      <c r="F2962">
        <f>'Raw_Data'!F2962</f>
        <v>45415.33333332176</v>
      </c>
      <c r="G2962" t="str">
        <f t="shared" si="690"/>
        <v>Customer 6</v>
      </c>
      <c r="H2962" t="str">
        <f t="shared" si="691"/>
        <v>WORKSTATION</v>
      </c>
      <c r="I2962" t="str">
        <f t="shared" si="692"/>
        <v>Changed</v>
      </c>
      <c r="J2962">
        <f t="shared" si="693"/>
        <v>929</v>
      </c>
      <c r="K2962">
        <f t="shared" si="694"/>
        <v>3730</v>
      </c>
      <c r="L2962" s="8">
        <f t="shared" si="695"/>
        <v>45415</v>
      </c>
      <c r="M2962" t="str">
        <f t="shared" ca="1" si="696"/>
        <v>OK</v>
      </c>
      <c r="P2962">
        <f t="shared" si="697"/>
        <v>2961</v>
      </c>
      <c r="Q2962" t="str">
        <f t="shared" si="698"/>
        <v>Customer 6</v>
      </c>
      <c r="R2962" t="str">
        <f t="shared" si="699"/>
        <v>WORKSTATION</v>
      </c>
      <c r="S2962">
        <f t="shared" si="700"/>
        <v>929</v>
      </c>
      <c r="T2962">
        <f t="shared" si="701"/>
        <v>3730</v>
      </c>
      <c r="U2962" s="8">
        <f t="shared" si="702"/>
        <v>45415</v>
      </c>
      <c r="V2962" t="str" cm="1">
        <f t="array" ref="V2962">_xlfn.IFS(S2962 = "", "", S2962 &lt; 500, "Low", S2962 &lt; 1200, "Medium", TRUE, "High")</f>
        <v>Medium</v>
      </c>
      <c r="W2962" t="str">
        <f t="shared" si="703"/>
        <v>2024-05</v>
      </c>
      <c r="X2962">
        <f t="shared" si="704"/>
        <v>2024</v>
      </c>
    </row>
    <row r="2963" spans="1:24" x14ac:dyDescent="0.3">
      <c r="A2963">
        <f>'Raw_Data'!A2963</f>
        <v>2962</v>
      </c>
      <c r="B2963" t="str">
        <f>'Raw_Data'!B2963</f>
        <v>Customer 13</v>
      </c>
      <c r="C2963" t="str">
        <f>'Raw_Data'!C2963</f>
        <v>Workstation</v>
      </c>
      <c r="D2963">
        <f>'Raw_Data'!D2963</f>
        <v>968</v>
      </c>
      <c r="E2963">
        <f>'Raw_Data'!E2963</f>
        <v>2315</v>
      </c>
      <c r="F2963">
        <f>'Raw_Data'!F2963</f>
        <v>45415.374999988424</v>
      </c>
      <c r="G2963" t="str">
        <f t="shared" si="690"/>
        <v>Customer 13</v>
      </c>
      <c r="H2963" t="str">
        <f t="shared" si="691"/>
        <v>WORKSTATION</v>
      </c>
      <c r="I2963" t="str">
        <f t="shared" si="692"/>
        <v>Changed</v>
      </c>
      <c r="J2963">
        <f t="shared" si="693"/>
        <v>968</v>
      </c>
      <c r="K2963">
        <f t="shared" si="694"/>
        <v>2315</v>
      </c>
      <c r="L2963" s="8">
        <f t="shared" si="695"/>
        <v>45415</v>
      </c>
      <c r="M2963" t="str">
        <f t="shared" ca="1" si="696"/>
        <v>OK</v>
      </c>
      <c r="P2963">
        <f t="shared" si="697"/>
        <v>2962</v>
      </c>
      <c r="Q2963" t="str">
        <f t="shared" si="698"/>
        <v>Customer 13</v>
      </c>
      <c r="R2963" t="str">
        <f t="shared" si="699"/>
        <v>WORKSTATION</v>
      </c>
      <c r="S2963">
        <f t="shared" si="700"/>
        <v>968</v>
      </c>
      <c r="T2963">
        <f t="shared" si="701"/>
        <v>2315</v>
      </c>
      <c r="U2963" s="8">
        <f t="shared" si="702"/>
        <v>45415</v>
      </c>
      <c r="V2963" t="str" cm="1">
        <f t="array" ref="V2963">_xlfn.IFS(S2963 = "", "", S2963 &lt; 500, "Low", S2963 &lt; 1200, "Medium", TRUE, "High")</f>
        <v>Medium</v>
      </c>
      <c r="W2963" t="str">
        <f t="shared" si="703"/>
        <v>2024-05</v>
      </c>
      <c r="X2963">
        <f t="shared" si="704"/>
        <v>2024</v>
      </c>
    </row>
    <row r="2964" spans="1:24" x14ac:dyDescent="0.3">
      <c r="A2964">
        <f>'Raw_Data'!A2964</f>
        <v>2963</v>
      </c>
      <c r="B2964" t="str">
        <f>'Raw_Data'!B2964</f>
        <v>Customer 12</v>
      </c>
      <c r="C2964" t="str">
        <f>'Raw_Data'!C2964</f>
        <v>Desktop</v>
      </c>
      <c r="D2964">
        <f>'Raw_Data'!D2964</f>
        <v>562</v>
      </c>
      <c r="E2964">
        <f>'Raw_Data'!E2964</f>
        <v>3995</v>
      </c>
      <c r="F2964">
        <f>'Raw_Data'!F2964</f>
        <v>45415.416666655095</v>
      </c>
      <c r="G2964" t="str">
        <f t="shared" si="690"/>
        <v>Customer 12</v>
      </c>
      <c r="H2964" t="str">
        <f t="shared" si="691"/>
        <v>DESKTOP</v>
      </c>
      <c r="I2964" t="str">
        <f t="shared" si="692"/>
        <v>Changed</v>
      </c>
      <c r="J2964">
        <f t="shared" si="693"/>
        <v>562</v>
      </c>
      <c r="K2964">
        <f t="shared" si="694"/>
        <v>3995</v>
      </c>
      <c r="L2964" s="8">
        <f t="shared" si="695"/>
        <v>45415</v>
      </c>
      <c r="M2964" t="str">
        <f t="shared" ca="1" si="696"/>
        <v>OK</v>
      </c>
      <c r="P2964">
        <f t="shared" si="697"/>
        <v>2963</v>
      </c>
      <c r="Q2964" t="str">
        <f t="shared" si="698"/>
        <v>Customer 12</v>
      </c>
      <c r="R2964" t="str">
        <f t="shared" si="699"/>
        <v>DESKTOP</v>
      </c>
      <c r="S2964">
        <f t="shared" si="700"/>
        <v>562</v>
      </c>
      <c r="T2964">
        <f t="shared" si="701"/>
        <v>3995</v>
      </c>
      <c r="U2964" s="8">
        <f t="shared" si="702"/>
        <v>45415</v>
      </c>
      <c r="V2964" t="str" cm="1">
        <f t="array" ref="V2964">_xlfn.IFS(S2964 = "", "", S2964 &lt; 500, "Low", S2964 &lt; 1200, "Medium", TRUE, "High")</f>
        <v>Medium</v>
      </c>
      <c r="W2964" t="str">
        <f t="shared" si="703"/>
        <v>2024-05</v>
      </c>
      <c r="X2964">
        <f t="shared" si="704"/>
        <v>2024</v>
      </c>
    </row>
    <row r="2965" spans="1:24" x14ac:dyDescent="0.3">
      <c r="A2965">
        <f>'Raw_Data'!A2965</f>
        <v>2964</v>
      </c>
      <c r="B2965" t="str">
        <f>'Raw_Data'!B2965</f>
        <v>Customer 7</v>
      </c>
      <c r="C2965" t="str">
        <f>'Raw_Data'!C2965</f>
        <v>Desktop</v>
      </c>
      <c r="D2965">
        <f>'Raw_Data'!D2965</f>
        <v>2615</v>
      </c>
      <c r="E2965">
        <f>'Raw_Data'!E2965</f>
        <v>616</v>
      </c>
      <c r="F2965">
        <f>'Raw_Data'!F2965</f>
        <v>45415.45833332176</v>
      </c>
      <c r="G2965" t="str">
        <f t="shared" si="690"/>
        <v>Customer 7</v>
      </c>
      <c r="H2965" t="str">
        <f t="shared" si="691"/>
        <v>DESKTOP</v>
      </c>
      <c r="I2965" t="str">
        <f t="shared" si="692"/>
        <v>Changed</v>
      </c>
      <c r="J2965">
        <f t="shared" si="693"/>
        <v>2615</v>
      </c>
      <c r="K2965">
        <f t="shared" si="694"/>
        <v>616</v>
      </c>
      <c r="L2965" s="8">
        <f t="shared" si="695"/>
        <v>45415</v>
      </c>
      <c r="M2965" t="str">
        <f t="shared" ca="1" si="696"/>
        <v>OK</v>
      </c>
      <c r="P2965">
        <f t="shared" si="697"/>
        <v>2964</v>
      </c>
      <c r="Q2965" t="str">
        <f t="shared" si="698"/>
        <v>Customer 7</v>
      </c>
      <c r="R2965" t="str">
        <f t="shared" si="699"/>
        <v>DESKTOP</v>
      </c>
      <c r="S2965">
        <f t="shared" si="700"/>
        <v>2615</v>
      </c>
      <c r="T2965">
        <f t="shared" si="701"/>
        <v>616</v>
      </c>
      <c r="U2965" s="8">
        <f t="shared" si="702"/>
        <v>45415</v>
      </c>
      <c r="V2965" t="str" cm="1">
        <f t="array" ref="V2965">_xlfn.IFS(S2965 = "", "", S2965 &lt; 500, "Low", S2965 &lt; 1200, "Medium", TRUE, "High")</f>
        <v>High</v>
      </c>
      <c r="W2965" t="str">
        <f t="shared" si="703"/>
        <v>2024-05</v>
      </c>
      <c r="X2965">
        <f t="shared" si="704"/>
        <v>2024</v>
      </c>
    </row>
    <row r="2966" spans="1:24" x14ac:dyDescent="0.3">
      <c r="A2966">
        <f>'Raw_Data'!A2966</f>
        <v>2965</v>
      </c>
      <c r="B2966" t="str">
        <f>'Raw_Data'!B2966</f>
        <v>Customer 5</v>
      </c>
      <c r="C2966" t="str">
        <f>'Raw_Data'!C2966</f>
        <v>Desktop</v>
      </c>
      <c r="D2966">
        <f>'Raw_Data'!D2966</f>
        <v>1365</v>
      </c>
      <c r="E2966">
        <f>'Raw_Data'!E2966</f>
        <v>2274</v>
      </c>
      <c r="F2966">
        <f>'Raw_Data'!F2966</f>
        <v>45415.499999988424</v>
      </c>
      <c r="G2966" t="str">
        <f t="shared" si="690"/>
        <v>Customer 5</v>
      </c>
      <c r="H2966" t="str">
        <f t="shared" si="691"/>
        <v>DESKTOP</v>
      </c>
      <c r="I2966" t="str">
        <f t="shared" si="692"/>
        <v>Changed</v>
      </c>
      <c r="J2966">
        <f t="shared" si="693"/>
        <v>1365</v>
      </c>
      <c r="K2966">
        <f t="shared" si="694"/>
        <v>2274</v>
      </c>
      <c r="L2966" s="8">
        <f t="shared" si="695"/>
        <v>45415</v>
      </c>
      <c r="M2966" t="str">
        <f t="shared" ca="1" si="696"/>
        <v>OK</v>
      </c>
      <c r="P2966">
        <f t="shared" si="697"/>
        <v>2965</v>
      </c>
      <c r="Q2966" t="str">
        <f t="shared" si="698"/>
        <v>Customer 5</v>
      </c>
      <c r="R2966" t="str">
        <f t="shared" si="699"/>
        <v>DESKTOP</v>
      </c>
      <c r="S2966">
        <f t="shared" si="700"/>
        <v>1365</v>
      </c>
      <c r="T2966">
        <f t="shared" si="701"/>
        <v>2274</v>
      </c>
      <c r="U2966" s="8">
        <f t="shared" si="702"/>
        <v>45415</v>
      </c>
      <c r="V2966" t="str" cm="1">
        <f t="array" ref="V2966">_xlfn.IFS(S2966 = "", "", S2966 &lt; 500, "Low", S2966 &lt; 1200, "Medium", TRUE, "High")</f>
        <v>High</v>
      </c>
      <c r="W2966" t="str">
        <f t="shared" si="703"/>
        <v>2024-05</v>
      </c>
      <c r="X2966">
        <f t="shared" si="704"/>
        <v>2024</v>
      </c>
    </row>
    <row r="2967" spans="1:24" x14ac:dyDescent="0.3">
      <c r="A2967">
        <f>'Raw_Data'!A2967</f>
        <v>2966</v>
      </c>
      <c r="B2967" t="str">
        <f>'Raw_Data'!B2967</f>
        <v>Customer 4</v>
      </c>
      <c r="C2967" t="str">
        <f>'Raw_Data'!C2967</f>
        <v>Mobile</v>
      </c>
      <c r="D2967">
        <f>'Raw_Data'!D2967</f>
        <v>3791</v>
      </c>
      <c r="E2967">
        <f>'Raw_Data'!E2967</f>
        <v>3045</v>
      </c>
      <c r="F2967">
        <f>'Raw_Data'!F2967</f>
        <v>45415.541666655095</v>
      </c>
      <c r="G2967" t="str">
        <f t="shared" si="690"/>
        <v>Customer 4</v>
      </c>
      <c r="H2967" t="str">
        <f t="shared" si="691"/>
        <v>MOBILE</v>
      </c>
      <c r="I2967" t="str">
        <f t="shared" si="692"/>
        <v>Changed</v>
      </c>
      <c r="J2967">
        <f t="shared" si="693"/>
        <v>3791</v>
      </c>
      <c r="K2967">
        <f t="shared" si="694"/>
        <v>3045</v>
      </c>
      <c r="L2967" s="8">
        <f t="shared" si="695"/>
        <v>45415</v>
      </c>
      <c r="M2967" t="str">
        <f t="shared" ca="1" si="696"/>
        <v>OK</v>
      </c>
      <c r="P2967">
        <f t="shared" si="697"/>
        <v>2966</v>
      </c>
      <c r="Q2967" t="str">
        <f t="shared" si="698"/>
        <v>Customer 4</v>
      </c>
      <c r="R2967" t="str">
        <f t="shared" si="699"/>
        <v>MOBILE</v>
      </c>
      <c r="S2967">
        <f t="shared" si="700"/>
        <v>3791</v>
      </c>
      <c r="T2967">
        <f t="shared" si="701"/>
        <v>3045</v>
      </c>
      <c r="U2967" s="8">
        <f t="shared" si="702"/>
        <v>45415</v>
      </c>
      <c r="V2967" t="str" cm="1">
        <f t="array" ref="V2967">_xlfn.IFS(S2967 = "", "", S2967 &lt; 500, "Low", S2967 &lt; 1200, "Medium", TRUE, "High")</f>
        <v>High</v>
      </c>
      <c r="W2967" t="str">
        <f t="shared" si="703"/>
        <v>2024-05</v>
      </c>
      <c r="X2967">
        <f t="shared" si="704"/>
        <v>2024</v>
      </c>
    </row>
    <row r="2968" spans="1:24" x14ac:dyDescent="0.3">
      <c r="A2968">
        <f>'Raw_Data'!A2968</f>
        <v>2967</v>
      </c>
      <c r="B2968" t="str">
        <f>'Raw_Data'!B2968</f>
        <v>Customer 2</v>
      </c>
      <c r="C2968" t="str">
        <f>'Raw_Data'!C2968</f>
        <v>Embedded</v>
      </c>
      <c r="D2968">
        <f>'Raw_Data'!D2968</f>
        <v>3260</v>
      </c>
      <c r="E2968">
        <f>'Raw_Data'!E2968</f>
        <v>1018</v>
      </c>
      <c r="F2968">
        <f>'Raw_Data'!F2968</f>
        <v>45415.58333332176</v>
      </c>
      <c r="G2968" t="str">
        <f t="shared" si="690"/>
        <v>Customer 2</v>
      </c>
      <c r="H2968" t="str">
        <f t="shared" si="691"/>
        <v>EMBEDDED</v>
      </c>
      <c r="I2968" t="str">
        <f t="shared" si="692"/>
        <v>Changed</v>
      </c>
      <c r="J2968">
        <f t="shared" si="693"/>
        <v>3260</v>
      </c>
      <c r="K2968">
        <f t="shared" si="694"/>
        <v>1018</v>
      </c>
      <c r="L2968" s="8">
        <f t="shared" si="695"/>
        <v>45415</v>
      </c>
      <c r="M2968" t="str">
        <f t="shared" ca="1" si="696"/>
        <v>OK</v>
      </c>
      <c r="P2968">
        <f t="shared" si="697"/>
        <v>2967</v>
      </c>
      <c r="Q2968" t="str">
        <f t="shared" si="698"/>
        <v>Customer 2</v>
      </c>
      <c r="R2968" t="str">
        <f t="shared" si="699"/>
        <v>EMBEDDED</v>
      </c>
      <c r="S2968">
        <f t="shared" si="700"/>
        <v>3260</v>
      </c>
      <c r="T2968">
        <f t="shared" si="701"/>
        <v>1018</v>
      </c>
      <c r="U2968" s="8">
        <f t="shared" si="702"/>
        <v>45415</v>
      </c>
      <c r="V2968" t="str" cm="1">
        <f t="array" ref="V2968">_xlfn.IFS(S2968 = "", "", S2968 &lt; 500, "Low", S2968 &lt; 1200, "Medium", TRUE, "High")</f>
        <v>High</v>
      </c>
      <c r="W2968" t="str">
        <f t="shared" si="703"/>
        <v>2024-05</v>
      </c>
      <c r="X2968">
        <f t="shared" si="704"/>
        <v>2024</v>
      </c>
    </row>
    <row r="2969" spans="1:24" x14ac:dyDescent="0.3">
      <c r="A2969">
        <f>'Raw_Data'!A2969</f>
        <v>2968</v>
      </c>
      <c r="B2969" t="str">
        <f>'Raw_Data'!B2969</f>
        <v>Customer 13</v>
      </c>
      <c r="C2969" t="str">
        <f>'Raw_Data'!C2969</f>
        <v>Mobile</v>
      </c>
      <c r="D2969">
        <f>'Raw_Data'!D2969</f>
        <v>2822</v>
      </c>
      <c r="E2969">
        <f>'Raw_Data'!E2969</f>
        <v>3442</v>
      </c>
      <c r="F2969">
        <f>'Raw_Data'!F2969</f>
        <v>45415.624999988424</v>
      </c>
      <c r="G2969" t="str">
        <f t="shared" si="690"/>
        <v>Customer 13</v>
      </c>
      <c r="H2969" t="str">
        <f t="shared" si="691"/>
        <v>MOBILE</v>
      </c>
      <c r="I2969" t="str">
        <f t="shared" si="692"/>
        <v>Changed</v>
      </c>
      <c r="J2969">
        <f t="shared" si="693"/>
        <v>2822</v>
      </c>
      <c r="K2969">
        <f t="shared" si="694"/>
        <v>3442</v>
      </c>
      <c r="L2969" s="8">
        <f t="shared" si="695"/>
        <v>45415</v>
      </c>
      <c r="M2969" t="str">
        <f t="shared" ca="1" si="696"/>
        <v>OK</v>
      </c>
      <c r="P2969">
        <f t="shared" si="697"/>
        <v>2968</v>
      </c>
      <c r="Q2969" t="str">
        <f t="shared" si="698"/>
        <v>Customer 13</v>
      </c>
      <c r="R2969" t="str">
        <f t="shared" si="699"/>
        <v>MOBILE</v>
      </c>
      <c r="S2969">
        <f t="shared" si="700"/>
        <v>2822</v>
      </c>
      <c r="T2969">
        <f t="shared" si="701"/>
        <v>3442</v>
      </c>
      <c r="U2969" s="8">
        <f t="shared" si="702"/>
        <v>45415</v>
      </c>
      <c r="V2969" t="str" cm="1">
        <f t="array" ref="V2969">_xlfn.IFS(S2969 = "", "", S2969 &lt; 500, "Low", S2969 &lt; 1200, "Medium", TRUE, "High")</f>
        <v>High</v>
      </c>
      <c r="W2969" t="str">
        <f t="shared" si="703"/>
        <v>2024-05</v>
      </c>
      <c r="X2969">
        <f t="shared" si="704"/>
        <v>2024</v>
      </c>
    </row>
    <row r="2970" spans="1:24" x14ac:dyDescent="0.3">
      <c r="A2970">
        <f>'Raw_Data'!A2970</f>
        <v>2969</v>
      </c>
      <c r="B2970" t="str">
        <f>'Raw_Data'!B2970</f>
        <v>Customer 12</v>
      </c>
      <c r="C2970" t="str">
        <f>'Raw_Data'!C2970</f>
        <v>Mobile</v>
      </c>
      <c r="D2970">
        <f>'Raw_Data'!D2970</f>
        <v>3213</v>
      </c>
      <c r="E2970">
        <f>'Raw_Data'!E2970</f>
        <v>2361</v>
      </c>
      <c r="F2970">
        <f>'Raw_Data'!F2970</f>
        <v>45415.666666655095</v>
      </c>
      <c r="G2970" t="str">
        <f t="shared" si="690"/>
        <v>Customer 12</v>
      </c>
      <c r="H2970" t="str">
        <f t="shared" si="691"/>
        <v>MOBILE</v>
      </c>
      <c r="I2970" t="str">
        <f t="shared" si="692"/>
        <v>Changed</v>
      </c>
      <c r="J2970">
        <f t="shared" si="693"/>
        <v>3213</v>
      </c>
      <c r="K2970">
        <f t="shared" si="694"/>
        <v>2361</v>
      </c>
      <c r="L2970" s="8">
        <f t="shared" si="695"/>
        <v>45415</v>
      </c>
      <c r="M2970" t="str">
        <f t="shared" ca="1" si="696"/>
        <v>OK</v>
      </c>
      <c r="P2970">
        <f t="shared" si="697"/>
        <v>2969</v>
      </c>
      <c r="Q2970" t="str">
        <f t="shared" si="698"/>
        <v>Customer 12</v>
      </c>
      <c r="R2970" t="str">
        <f t="shared" si="699"/>
        <v>MOBILE</v>
      </c>
      <c r="S2970">
        <f t="shared" si="700"/>
        <v>3213</v>
      </c>
      <c r="T2970">
        <f t="shared" si="701"/>
        <v>2361</v>
      </c>
      <c r="U2970" s="8">
        <f t="shared" si="702"/>
        <v>45415</v>
      </c>
      <c r="V2970" t="str" cm="1">
        <f t="array" ref="V2970">_xlfn.IFS(S2970 = "", "", S2970 &lt; 500, "Low", S2970 &lt; 1200, "Medium", TRUE, "High")</f>
        <v>High</v>
      </c>
      <c r="W2970" t="str">
        <f t="shared" si="703"/>
        <v>2024-05</v>
      </c>
      <c r="X2970">
        <f t="shared" si="704"/>
        <v>2024</v>
      </c>
    </row>
    <row r="2971" spans="1:24" x14ac:dyDescent="0.3">
      <c r="A2971">
        <f>'Raw_Data'!A2971</f>
        <v>2970</v>
      </c>
      <c r="B2971" t="str">
        <f>'Raw_Data'!B2971</f>
        <v>Customer 9</v>
      </c>
      <c r="C2971" t="str">
        <f>'Raw_Data'!C2971</f>
        <v>Embedded</v>
      </c>
      <c r="D2971">
        <f>'Raw_Data'!D2971</f>
        <v>1099</v>
      </c>
      <c r="E2971">
        <f>'Raw_Data'!E2971</f>
        <v>356</v>
      </c>
      <c r="F2971">
        <f>'Raw_Data'!F2971</f>
        <v>45415.70833332176</v>
      </c>
      <c r="G2971" t="str">
        <f t="shared" si="690"/>
        <v>Customer 9</v>
      </c>
      <c r="H2971" t="str">
        <f t="shared" si="691"/>
        <v>EMBEDDED</v>
      </c>
      <c r="I2971" t="str">
        <f t="shared" si="692"/>
        <v>Changed</v>
      </c>
      <c r="J2971">
        <f t="shared" si="693"/>
        <v>1099</v>
      </c>
      <c r="K2971">
        <f t="shared" si="694"/>
        <v>356</v>
      </c>
      <c r="L2971" s="8">
        <f t="shared" si="695"/>
        <v>45415</v>
      </c>
      <c r="M2971" t="str">
        <f t="shared" ca="1" si="696"/>
        <v>OK</v>
      </c>
      <c r="P2971">
        <f t="shared" si="697"/>
        <v>2970</v>
      </c>
      <c r="Q2971" t="str">
        <f t="shared" si="698"/>
        <v>Customer 9</v>
      </c>
      <c r="R2971" t="str">
        <f t="shared" si="699"/>
        <v>EMBEDDED</v>
      </c>
      <c r="S2971">
        <f t="shared" si="700"/>
        <v>1099</v>
      </c>
      <c r="T2971">
        <f t="shared" si="701"/>
        <v>356</v>
      </c>
      <c r="U2971" s="8">
        <f t="shared" si="702"/>
        <v>45415</v>
      </c>
      <c r="V2971" t="str" cm="1">
        <f t="array" ref="V2971">_xlfn.IFS(S2971 = "", "", S2971 &lt; 500, "Low", S2971 &lt; 1200, "Medium", TRUE, "High")</f>
        <v>Medium</v>
      </c>
      <c r="W2971" t="str">
        <f t="shared" si="703"/>
        <v>2024-05</v>
      </c>
      <c r="X2971">
        <f t="shared" si="704"/>
        <v>2024</v>
      </c>
    </row>
    <row r="2972" spans="1:24" x14ac:dyDescent="0.3">
      <c r="A2972">
        <f>'Raw_Data'!A2972</f>
        <v>2971</v>
      </c>
      <c r="B2972" t="str">
        <f>'Raw_Data'!B2972</f>
        <v>Customer 4</v>
      </c>
      <c r="C2972" t="str">
        <f>'Raw_Data'!C2972</f>
        <v>Desktop</v>
      </c>
      <c r="D2972">
        <f>'Raw_Data'!D2972</f>
        <v>164</v>
      </c>
      <c r="E2972">
        <f>'Raw_Data'!E2972</f>
        <v>4964</v>
      </c>
      <c r="F2972">
        <f>'Raw_Data'!F2972</f>
        <v>45415.749999988424</v>
      </c>
      <c r="G2972" t="str">
        <f t="shared" si="690"/>
        <v>Customer 4</v>
      </c>
      <c r="H2972" t="str">
        <f t="shared" si="691"/>
        <v>DESKTOP</v>
      </c>
      <c r="I2972" t="str">
        <f t="shared" si="692"/>
        <v>Changed</v>
      </c>
      <c r="J2972">
        <f t="shared" si="693"/>
        <v>164</v>
      </c>
      <c r="K2972">
        <f t="shared" si="694"/>
        <v>4964</v>
      </c>
      <c r="L2972" s="8">
        <f t="shared" si="695"/>
        <v>45415</v>
      </c>
      <c r="M2972" t="str">
        <f t="shared" ca="1" si="696"/>
        <v>OK</v>
      </c>
      <c r="P2972">
        <f t="shared" si="697"/>
        <v>2971</v>
      </c>
      <c r="Q2972" t="str">
        <f t="shared" si="698"/>
        <v>Customer 4</v>
      </c>
      <c r="R2972" t="str">
        <f t="shared" si="699"/>
        <v>DESKTOP</v>
      </c>
      <c r="S2972">
        <f t="shared" si="700"/>
        <v>164</v>
      </c>
      <c r="T2972">
        <f t="shared" si="701"/>
        <v>4964</v>
      </c>
      <c r="U2972" s="8">
        <f t="shared" si="702"/>
        <v>45415</v>
      </c>
      <c r="V2972" t="str" cm="1">
        <f t="array" ref="V2972">_xlfn.IFS(S2972 = "", "", S2972 &lt; 500, "Low", S2972 &lt; 1200, "Medium", TRUE, "High")</f>
        <v>Low</v>
      </c>
      <c r="W2972" t="str">
        <f t="shared" si="703"/>
        <v>2024-05</v>
      </c>
      <c r="X2972">
        <f t="shared" si="704"/>
        <v>2024</v>
      </c>
    </row>
    <row r="2973" spans="1:24" x14ac:dyDescent="0.3">
      <c r="A2973">
        <f>'Raw_Data'!A2973</f>
        <v>2972</v>
      </c>
      <c r="B2973" t="str">
        <f>'Raw_Data'!B2973</f>
        <v>Customer 4</v>
      </c>
      <c r="C2973" t="str">
        <f>'Raw_Data'!C2973</f>
        <v>Workstation</v>
      </c>
      <c r="D2973">
        <f>'Raw_Data'!D2973</f>
        <v>29</v>
      </c>
      <c r="E2973">
        <f>'Raw_Data'!E2973</f>
        <v>2207</v>
      </c>
      <c r="F2973">
        <f>'Raw_Data'!F2973</f>
        <v>45415.791666655095</v>
      </c>
      <c r="G2973" t="str">
        <f t="shared" si="690"/>
        <v>Customer 4</v>
      </c>
      <c r="H2973" t="str">
        <f t="shared" si="691"/>
        <v>WORKSTATION</v>
      </c>
      <c r="I2973" t="str">
        <f t="shared" si="692"/>
        <v>Changed</v>
      </c>
      <c r="J2973">
        <f t="shared" si="693"/>
        <v>29</v>
      </c>
      <c r="K2973">
        <f t="shared" si="694"/>
        <v>2207</v>
      </c>
      <c r="L2973" s="8">
        <f t="shared" si="695"/>
        <v>45415</v>
      </c>
      <c r="M2973" t="str">
        <f t="shared" ca="1" si="696"/>
        <v>OK</v>
      </c>
      <c r="P2973">
        <f t="shared" si="697"/>
        <v>2972</v>
      </c>
      <c r="Q2973" t="str">
        <f t="shared" si="698"/>
        <v>Customer 4</v>
      </c>
      <c r="R2973" t="str">
        <f t="shared" si="699"/>
        <v>WORKSTATION</v>
      </c>
      <c r="S2973">
        <f t="shared" si="700"/>
        <v>29</v>
      </c>
      <c r="T2973">
        <f t="shared" si="701"/>
        <v>2207</v>
      </c>
      <c r="U2973" s="8">
        <f t="shared" si="702"/>
        <v>45415</v>
      </c>
      <c r="V2973" t="str" cm="1">
        <f t="array" ref="V2973">_xlfn.IFS(S2973 = "", "", S2973 &lt; 500, "Low", S2973 &lt; 1200, "Medium", TRUE, "High")</f>
        <v>Low</v>
      </c>
      <c r="W2973" t="str">
        <f t="shared" si="703"/>
        <v>2024-05</v>
      </c>
      <c r="X2973">
        <f t="shared" si="704"/>
        <v>2024</v>
      </c>
    </row>
    <row r="2974" spans="1:24" x14ac:dyDescent="0.3">
      <c r="A2974">
        <f>'Raw_Data'!A2974</f>
        <v>2973</v>
      </c>
      <c r="B2974" t="str">
        <f>'Raw_Data'!B2974</f>
        <v>Customer 7</v>
      </c>
      <c r="C2974" t="str">
        <f>'Raw_Data'!C2974</f>
        <v>Embedded</v>
      </c>
      <c r="D2974">
        <f>'Raw_Data'!D2974</f>
        <v>3302</v>
      </c>
      <c r="E2974">
        <f>'Raw_Data'!E2974</f>
        <v>2554</v>
      </c>
      <c r="F2974">
        <f>'Raw_Data'!F2974</f>
        <v>45415.83333332176</v>
      </c>
      <c r="G2974" t="str">
        <f t="shared" si="690"/>
        <v>Customer 7</v>
      </c>
      <c r="H2974" t="str">
        <f t="shared" si="691"/>
        <v>EMBEDDED</v>
      </c>
      <c r="I2974" t="str">
        <f t="shared" si="692"/>
        <v>Changed</v>
      </c>
      <c r="J2974">
        <f t="shared" si="693"/>
        <v>3302</v>
      </c>
      <c r="K2974">
        <f t="shared" si="694"/>
        <v>2554</v>
      </c>
      <c r="L2974" s="8">
        <f t="shared" si="695"/>
        <v>45415</v>
      </c>
      <c r="M2974" t="str">
        <f t="shared" ca="1" si="696"/>
        <v>OK</v>
      </c>
      <c r="P2974">
        <f t="shared" si="697"/>
        <v>2973</v>
      </c>
      <c r="Q2974" t="str">
        <f t="shared" si="698"/>
        <v>Customer 7</v>
      </c>
      <c r="R2974" t="str">
        <f t="shared" si="699"/>
        <v>EMBEDDED</v>
      </c>
      <c r="S2974">
        <f t="shared" si="700"/>
        <v>3302</v>
      </c>
      <c r="T2974">
        <f t="shared" si="701"/>
        <v>2554</v>
      </c>
      <c r="U2974" s="8">
        <f t="shared" si="702"/>
        <v>45415</v>
      </c>
      <c r="V2974" t="str" cm="1">
        <f t="array" ref="V2974">_xlfn.IFS(S2974 = "", "", S2974 &lt; 500, "Low", S2974 &lt; 1200, "Medium", TRUE, "High")</f>
        <v>High</v>
      </c>
      <c r="W2974" t="str">
        <f t="shared" si="703"/>
        <v>2024-05</v>
      </c>
      <c r="X2974">
        <f t="shared" si="704"/>
        <v>2024</v>
      </c>
    </row>
    <row r="2975" spans="1:24" x14ac:dyDescent="0.3">
      <c r="A2975">
        <f>'Raw_Data'!A2975</f>
        <v>2974</v>
      </c>
      <c r="B2975" t="str">
        <f>'Raw_Data'!B2975</f>
        <v>Customer 4</v>
      </c>
      <c r="C2975" t="str">
        <f>'Raw_Data'!C2975</f>
        <v>Desktop</v>
      </c>
      <c r="D2975">
        <f>'Raw_Data'!D2975</f>
        <v>2830</v>
      </c>
      <c r="E2975">
        <f>'Raw_Data'!E2975</f>
        <v>1995</v>
      </c>
      <c r="F2975">
        <f>'Raw_Data'!F2975</f>
        <v>45415.874999988424</v>
      </c>
      <c r="G2975" t="str">
        <f t="shared" si="690"/>
        <v>Customer 4</v>
      </c>
      <c r="H2975" t="str">
        <f t="shared" si="691"/>
        <v>DESKTOP</v>
      </c>
      <c r="I2975" t="str">
        <f t="shared" si="692"/>
        <v>Changed</v>
      </c>
      <c r="J2975">
        <f t="shared" si="693"/>
        <v>2830</v>
      </c>
      <c r="K2975">
        <f t="shared" si="694"/>
        <v>1995</v>
      </c>
      <c r="L2975" s="8">
        <f t="shared" si="695"/>
        <v>45415</v>
      </c>
      <c r="M2975" t="str">
        <f t="shared" ca="1" si="696"/>
        <v>OK</v>
      </c>
      <c r="P2975">
        <f t="shared" si="697"/>
        <v>2974</v>
      </c>
      <c r="Q2975" t="str">
        <f t="shared" si="698"/>
        <v>Customer 4</v>
      </c>
      <c r="R2975" t="str">
        <f t="shared" si="699"/>
        <v>DESKTOP</v>
      </c>
      <c r="S2975">
        <f t="shared" si="700"/>
        <v>2830</v>
      </c>
      <c r="T2975">
        <f t="shared" si="701"/>
        <v>1995</v>
      </c>
      <c r="U2975" s="8">
        <f t="shared" si="702"/>
        <v>45415</v>
      </c>
      <c r="V2975" t="str" cm="1">
        <f t="array" ref="V2975">_xlfn.IFS(S2975 = "", "", S2975 &lt; 500, "Low", S2975 &lt; 1200, "Medium", TRUE, "High")</f>
        <v>High</v>
      </c>
      <c r="W2975" t="str">
        <f t="shared" si="703"/>
        <v>2024-05</v>
      </c>
      <c r="X2975">
        <f t="shared" si="704"/>
        <v>2024</v>
      </c>
    </row>
    <row r="2976" spans="1:24" x14ac:dyDescent="0.3">
      <c r="A2976">
        <f>'Raw_Data'!A2976</f>
        <v>2975</v>
      </c>
      <c r="B2976" t="str">
        <f>'Raw_Data'!B2976</f>
        <v>Customer 14</v>
      </c>
      <c r="C2976" t="str">
        <f>'Raw_Data'!C2976</f>
        <v>Workstation</v>
      </c>
      <c r="D2976">
        <f>'Raw_Data'!D2976</f>
        <v>1548</v>
      </c>
      <c r="E2976">
        <f>'Raw_Data'!E2976</f>
        <v>2725</v>
      </c>
      <c r="F2976">
        <f>'Raw_Data'!F2976</f>
        <v>45415.916666655095</v>
      </c>
      <c r="G2976" t="str">
        <f t="shared" si="690"/>
        <v>Customer 14</v>
      </c>
      <c r="H2976" t="str">
        <f t="shared" si="691"/>
        <v>WORKSTATION</v>
      </c>
      <c r="I2976" t="str">
        <f t="shared" si="692"/>
        <v>Changed</v>
      </c>
      <c r="J2976">
        <f t="shared" si="693"/>
        <v>1548</v>
      </c>
      <c r="K2976">
        <f t="shared" si="694"/>
        <v>2725</v>
      </c>
      <c r="L2976" s="8">
        <f t="shared" si="695"/>
        <v>45415</v>
      </c>
      <c r="M2976" t="str">
        <f t="shared" ca="1" si="696"/>
        <v>OK</v>
      </c>
      <c r="P2976">
        <f t="shared" si="697"/>
        <v>2975</v>
      </c>
      <c r="Q2976" t="str">
        <f t="shared" si="698"/>
        <v>Customer 14</v>
      </c>
      <c r="R2976" t="str">
        <f t="shared" si="699"/>
        <v>WORKSTATION</v>
      </c>
      <c r="S2976">
        <f t="shared" si="700"/>
        <v>1548</v>
      </c>
      <c r="T2976">
        <f t="shared" si="701"/>
        <v>2725</v>
      </c>
      <c r="U2976" s="8">
        <f t="shared" si="702"/>
        <v>45415</v>
      </c>
      <c r="V2976" t="str" cm="1">
        <f t="array" ref="V2976">_xlfn.IFS(S2976 = "", "", S2976 &lt; 500, "Low", S2976 &lt; 1200, "Medium", TRUE, "High")</f>
        <v>High</v>
      </c>
      <c r="W2976" t="str">
        <f t="shared" si="703"/>
        <v>2024-05</v>
      </c>
      <c r="X2976">
        <f t="shared" si="704"/>
        <v>2024</v>
      </c>
    </row>
    <row r="2977" spans="1:24" x14ac:dyDescent="0.3">
      <c r="A2977">
        <f>'Raw_Data'!A2977</f>
        <v>2976</v>
      </c>
      <c r="B2977" t="str">
        <f>'Raw_Data'!B2977</f>
        <v>Customer 14</v>
      </c>
      <c r="C2977" t="str">
        <f>'Raw_Data'!C2977</f>
        <v>Mobile</v>
      </c>
      <c r="D2977">
        <f>'Raw_Data'!D2977</f>
        <v>315</v>
      </c>
      <c r="E2977">
        <f>'Raw_Data'!E2977</f>
        <v>2728</v>
      </c>
      <c r="F2977">
        <f>'Raw_Data'!F2977</f>
        <v>45415.95833332176</v>
      </c>
      <c r="G2977" t="str">
        <f t="shared" si="690"/>
        <v>Customer 14</v>
      </c>
      <c r="H2977" t="str">
        <f t="shared" si="691"/>
        <v>MOBILE</v>
      </c>
      <c r="I2977" t="str">
        <f t="shared" si="692"/>
        <v>Changed</v>
      </c>
      <c r="J2977">
        <f t="shared" si="693"/>
        <v>315</v>
      </c>
      <c r="K2977">
        <f t="shared" si="694"/>
        <v>2728</v>
      </c>
      <c r="L2977" s="8">
        <f t="shared" si="695"/>
        <v>45415</v>
      </c>
      <c r="M2977" t="str">
        <f t="shared" ca="1" si="696"/>
        <v>OK</v>
      </c>
      <c r="P2977">
        <f t="shared" si="697"/>
        <v>2976</v>
      </c>
      <c r="Q2977" t="str">
        <f t="shared" si="698"/>
        <v>Customer 14</v>
      </c>
      <c r="R2977" t="str">
        <f t="shared" si="699"/>
        <v>MOBILE</v>
      </c>
      <c r="S2977">
        <f t="shared" si="700"/>
        <v>315</v>
      </c>
      <c r="T2977">
        <f t="shared" si="701"/>
        <v>2728</v>
      </c>
      <c r="U2977" s="8">
        <f t="shared" si="702"/>
        <v>45415</v>
      </c>
      <c r="V2977" t="str" cm="1">
        <f t="array" ref="V2977">_xlfn.IFS(S2977 = "", "", S2977 &lt; 500, "Low", S2977 &lt; 1200, "Medium", TRUE, "High")</f>
        <v>Low</v>
      </c>
      <c r="W2977" t="str">
        <f t="shared" si="703"/>
        <v>2024-05</v>
      </c>
      <c r="X2977">
        <f t="shared" si="704"/>
        <v>2024</v>
      </c>
    </row>
    <row r="2978" spans="1:24" x14ac:dyDescent="0.3">
      <c r="A2978">
        <f>'Raw_Data'!A2978</f>
        <v>2977</v>
      </c>
      <c r="B2978" t="str">
        <f>'Raw_Data'!B2978</f>
        <v>Customer 8</v>
      </c>
      <c r="C2978" t="str">
        <f>'Raw_Data'!C2978</f>
        <v>Workstation</v>
      </c>
      <c r="D2978">
        <f>'Raw_Data'!D2978</f>
        <v>3206</v>
      </c>
      <c r="E2978">
        <f>'Raw_Data'!E2978</f>
        <v>4173</v>
      </c>
      <c r="F2978">
        <f>'Raw_Data'!F2978</f>
        <v>45415.999999988424</v>
      </c>
      <c r="G2978" t="str">
        <f t="shared" si="690"/>
        <v>Customer 8</v>
      </c>
      <c r="H2978" t="str">
        <f t="shared" si="691"/>
        <v>WORKSTATION</v>
      </c>
      <c r="I2978" t="str">
        <f t="shared" si="692"/>
        <v>Changed</v>
      </c>
      <c r="J2978">
        <f t="shared" si="693"/>
        <v>3206</v>
      </c>
      <c r="K2978">
        <f t="shared" si="694"/>
        <v>4173</v>
      </c>
      <c r="L2978" s="8">
        <f t="shared" si="695"/>
        <v>45415</v>
      </c>
      <c r="M2978" t="str">
        <f t="shared" ca="1" si="696"/>
        <v>OK</v>
      </c>
      <c r="P2978">
        <f t="shared" si="697"/>
        <v>2977</v>
      </c>
      <c r="Q2978" t="str">
        <f t="shared" si="698"/>
        <v>Customer 8</v>
      </c>
      <c r="R2978" t="str">
        <f t="shared" si="699"/>
        <v>WORKSTATION</v>
      </c>
      <c r="S2978">
        <f t="shared" si="700"/>
        <v>3206</v>
      </c>
      <c r="T2978">
        <f t="shared" si="701"/>
        <v>4173</v>
      </c>
      <c r="U2978" s="8">
        <f t="shared" si="702"/>
        <v>45415</v>
      </c>
      <c r="V2978" t="str" cm="1">
        <f t="array" ref="V2978">_xlfn.IFS(S2978 = "", "", S2978 &lt; 500, "Low", S2978 &lt; 1200, "Medium", TRUE, "High")</f>
        <v>High</v>
      </c>
      <c r="W2978" t="str">
        <f t="shared" si="703"/>
        <v>2024-05</v>
      </c>
      <c r="X2978">
        <f t="shared" si="704"/>
        <v>2024</v>
      </c>
    </row>
    <row r="2979" spans="1:24" x14ac:dyDescent="0.3">
      <c r="A2979">
        <f>'Raw_Data'!A2979</f>
        <v>2978</v>
      </c>
      <c r="B2979" t="str">
        <f>'Raw_Data'!B2979</f>
        <v>Customer 13</v>
      </c>
      <c r="C2979" t="str">
        <f>'Raw_Data'!C2979</f>
        <v>Desktop</v>
      </c>
      <c r="D2979">
        <f>'Raw_Data'!D2979</f>
        <v>2116</v>
      </c>
      <c r="E2979">
        <f>'Raw_Data'!E2979</f>
        <v>1572</v>
      </c>
      <c r="F2979">
        <f>'Raw_Data'!F2979</f>
        <v>45416.041666655095</v>
      </c>
      <c r="G2979" t="str">
        <f t="shared" si="690"/>
        <v>Customer 13</v>
      </c>
      <c r="H2979" t="str">
        <f t="shared" si="691"/>
        <v>DESKTOP</v>
      </c>
      <c r="I2979" t="str">
        <f t="shared" si="692"/>
        <v>Changed</v>
      </c>
      <c r="J2979">
        <f t="shared" si="693"/>
        <v>2116</v>
      </c>
      <c r="K2979">
        <f t="shared" si="694"/>
        <v>1572</v>
      </c>
      <c r="L2979" s="8">
        <f t="shared" si="695"/>
        <v>45416</v>
      </c>
      <c r="M2979" t="str">
        <f t="shared" ca="1" si="696"/>
        <v>OK</v>
      </c>
      <c r="P2979">
        <f t="shared" si="697"/>
        <v>2978</v>
      </c>
      <c r="Q2979" t="str">
        <f t="shared" si="698"/>
        <v>Customer 13</v>
      </c>
      <c r="R2979" t="str">
        <f t="shared" si="699"/>
        <v>DESKTOP</v>
      </c>
      <c r="S2979">
        <f t="shared" si="700"/>
        <v>2116</v>
      </c>
      <c r="T2979">
        <f t="shared" si="701"/>
        <v>1572</v>
      </c>
      <c r="U2979" s="8">
        <f t="shared" si="702"/>
        <v>45416</v>
      </c>
      <c r="V2979" t="str" cm="1">
        <f t="array" ref="V2979">_xlfn.IFS(S2979 = "", "", S2979 &lt; 500, "Low", S2979 &lt; 1200, "Medium", TRUE, "High")</f>
        <v>High</v>
      </c>
      <c r="W2979" t="str">
        <f t="shared" si="703"/>
        <v>2024-05</v>
      </c>
      <c r="X2979">
        <f t="shared" si="704"/>
        <v>2024</v>
      </c>
    </row>
    <row r="2980" spans="1:24" x14ac:dyDescent="0.3">
      <c r="A2980">
        <f>'Raw_Data'!A2980</f>
        <v>2979</v>
      </c>
      <c r="B2980" t="str">
        <f>'Raw_Data'!B2980</f>
        <v>Customer 9</v>
      </c>
      <c r="C2980" t="str">
        <f>'Raw_Data'!C2980</f>
        <v>Workstation</v>
      </c>
      <c r="D2980">
        <f>'Raw_Data'!D2980</f>
        <v>15</v>
      </c>
      <c r="E2980">
        <f>'Raw_Data'!E2980</f>
        <v>671</v>
      </c>
      <c r="F2980">
        <f>'Raw_Data'!F2980</f>
        <v>45416.08333332176</v>
      </c>
      <c r="G2980" t="str">
        <f t="shared" si="690"/>
        <v>Customer 9</v>
      </c>
      <c r="H2980" t="str">
        <f t="shared" si="691"/>
        <v>WORKSTATION</v>
      </c>
      <c r="I2980" t="str">
        <f t="shared" si="692"/>
        <v>Changed</v>
      </c>
      <c r="J2980">
        <f t="shared" si="693"/>
        <v>15</v>
      </c>
      <c r="K2980">
        <f t="shared" si="694"/>
        <v>671</v>
      </c>
      <c r="L2980" s="8">
        <f t="shared" si="695"/>
        <v>45416</v>
      </c>
      <c r="M2980" t="str">
        <f t="shared" ca="1" si="696"/>
        <v>OK</v>
      </c>
      <c r="P2980">
        <f t="shared" si="697"/>
        <v>2979</v>
      </c>
      <c r="Q2980" t="str">
        <f t="shared" si="698"/>
        <v>Customer 9</v>
      </c>
      <c r="R2980" t="str">
        <f t="shared" si="699"/>
        <v>WORKSTATION</v>
      </c>
      <c r="S2980">
        <f t="shared" si="700"/>
        <v>15</v>
      </c>
      <c r="T2980">
        <f t="shared" si="701"/>
        <v>671</v>
      </c>
      <c r="U2980" s="8">
        <f t="shared" si="702"/>
        <v>45416</v>
      </c>
      <c r="V2980" t="str" cm="1">
        <f t="array" ref="V2980">_xlfn.IFS(S2980 = "", "", S2980 &lt; 500, "Low", S2980 &lt; 1200, "Medium", TRUE, "High")</f>
        <v>Low</v>
      </c>
      <c r="W2980" t="str">
        <f t="shared" si="703"/>
        <v>2024-05</v>
      </c>
      <c r="X2980">
        <f t="shared" si="704"/>
        <v>2024</v>
      </c>
    </row>
    <row r="2981" spans="1:24" x14ac:dyDescent="0.3">
      <c r="A2981">
        <f>'Raw_Data'!A2981</f>
        <v>2980</v>
      </c>
      <c r="B2981" t="str">
        <f>'Raw_Data'!B2981</f>
        <v>Customer 12</v>
      </c>
      <c r="C2981" t="str">
        <f>'Raw_Data'!C2981</f>
        <v>Workstation</v>
      </c>
      <c r="D2981">
        <f>'Raw_Data'!D2981</f>
        <v>245</v>
      </c>
      <c r="E2981">
        <f>'Raw_Data'!E2981</f>
        <v>3636</v>
      </c>
      <c r="F2981">
        <f>'Raw_Data'!F2981</f>
        <v>45416.124999988424</v>
      </c>
      <c r="G2981" t="str">
        <f t="shared" si="690"/>
        <v>Customer 12</v>
      </c>
      <c r="H2981" t="str">
        <f t="shared" si="691"/>
        <v>WORKSTATION</v>
      </c>
      <c r="I2981" t="str">
        <f t="shared" si="692"/>
        <v>Changed</v>
      </c>
      <c r="J2981">
        <f t="shared" si="693"/>
        <v>245</v>
      </c>
      <c r="K2981">
        <f t="shared" si="694"/>
        <v>3636</v>
      </c>
      <c r="L2981" s="8">
        <f t="shared" si="695"/>
        <v>45416</v>
      </c>
      <c r="M2981" t="str">
        <f t="shared" ca="1" si="696"/>
        <v>OK</v>
      </c>
      <c r="P2981">
        <f t="shared" si="697"/>
        <v>2980</v>
      </c>
      <c r="Q2981" t="str">
        <f t="shared" si="698"/>
        <v>Customer 12</v>
      </c>
      <c r="R2981" t="str">
        <f t="shared" si="699"/>
        <v>WORKSTATION</v>
      </c>
      <c r="S2981">
        <f t="shared" si="700"/>
        <v>245</v>
      </c>
      <c r="T2981">
        <f t="shared" si="701"/>
        <v>3636</v>
      </c>
      <c r="U2981" s="8">
        <f t="shared" si="702"/>
        <v>45416</v>
      </c>
      <c r="V2981" t="str" cm="1">
        <f t="array" ref="V2981">_xlfn.IFS(S2981 = "", "", S2981 &lt; 500, "Low", S2981 &lt; 1200, "Medium", TRUE, "High")</f>
        <v>Low</v>
      </c>
      <c r="W2981" t="str">
        <f t="shared" si="703"/>
        <v>2024-05</v>
      </c>
      <c r="X2981">
        <f t="shared" si="704"/>
        <v>2024</v>
      </c>
    </row>
    <row r="2982" spans="1:24" x14ac:dyDescent="0.3">
      <c r="A2982">
        <f>'Raw_Data'!A2982</f>
        <v>2981</v>
      </c>
      <c r="B2982" t="str">
        <f>'Raw_Data'!B2982</f>
        <v>Customer 3</v>
      </c>
      <c r="C2982" t="str">
        <f>'Raw_Data'!C2982</f>
        <v>Mobile</v>
      </c>
      <c r="D2982">
        <f>'Raw_Data'!D2982</f>
        <v>1391</v>
      </c>
      <c r="E2982">
        <f>'Raw_Data'!E2982</f>
        <v>3644</v>
      </c>
      <c r="F2982">
        <f>'Raw_Data'!F2982</f>
        <v>45416.166666655095</v>
      </c>
      <c r="G2982" t="str">
        <f t="shared" si="690"/>
        <v>Customer 3</v>
      </c>
      <c r="H2982" t="str">
        <f t="shared" si="691"/>
        <v>MOBILE</v>
      </c>
      <c r="I2982" t="str">
        <f t="shared" si="692"/>
        <v>Changed</v>
      </c>
      <c r="J2982">
        <f t="shared" si="693"/>
        <v>1391</v>
      </c>
      <c r="K2982">
        <f t="shared" si="694"/>
        <v>3644</v>
      </c>
      <c r="L2982" s="8">
        <f t="shared" si="695"/>
        <v>45416</v>
      </c>
      <c r="M2982" t="str">
        <f t="shared" ca="1" si="696"/>
        <v>OK</v>
      </c>
      <c r="P2982">
        <f t="shared" si="697"/>
        <v>2981</v>
      </c>
      <c r="Q2982" t="str">
        <f t="shared" si="698"/>
        <v>Customer 3</v>
      </c>
      <c r="R2982" t="str">
        <f t="shared" si="699"/>
        <v>MOBILE</v>
      </c>
      <c r="S2982">
        <f t="shared" si="700"/>
        <v>1391</v>
      </c>
      <c r="T2982">
        <f t="shared" si="701"/>
        <v>3644</v>
      </c>
      <c r="U2982" s="8">
        <f t="shared" si="702"/>
        <v>45416</v>
      </c>
      <c r="V2982" t="str" cm="1">
        <f t="array" ref="V2982">_xlfn.IFS(S2982 = "", "", S2982 &lt; 500, "Low", S2982 &lt; 1200, "Medium", TRUE, "High")</f>
        <v>High</v>
      </c>
      <c r="W2982" t="str">
        <f t="shared" si="703"/>
        <v>2024-05</v>
      </c>
      <c r="X2982">
        <f t="shared" si="704"/>
        <v>2024</v>
      </c>
    </row>
    <row r="2983" spans="1:24" x14ac:dyDescent="0.3">
      <c r="A2983">
        <f>'Raw_Data'!A2983</f>
        <v>2982</v>
      </c>
      <c r="B2983" t="str">
        <f>'Raw_Data'!B2983</f>
        <v>Customer 8</v>
      </c>
      <c r="C2983" t="str">
        <f>'Raw_Data'!C2983</f>
        <v>Desktop</v>
      </c>
      <c r="D2983">
        <f>'Raw_Data'!D2983</f>
        <v>1151</v>
      </c>
      <c r="E2983">
        <f>'Raw_Data'!E2983</f>
        <v>1503</v>
      </c>
      <c r="F2983">
        <f>'Raw_Data'!F2983</f>
        <v>45416.20833332176</v>
      </c>
      <c r="G2983" t="str">
        <f t="shared" si="690"/>
        <v>Customer 8</v>
      </c>
      <c r="H2983" t="str">
        <f t="shared" si="691"/>
        <v>DESKTOP</v>
      </c>
      <c r="I2983" t="str">
        <f t="shared" si="692"/>
        <v>Changed</v>
      </c>
      <c r="J2983">
        <f t="shared" si="693"/>
        <v>1151</v>
      </c>
      <c r="K2983">
        <f t="shared" si="694"/>
        <v>1503</v>
      </c>
      <c r="L2983" s="8">
        <f t="shared" si="695"/>
        <v>45416</v>
      </c>
      <c r="M2983" t="str">
        <f t="shared" ca="1" si="696"/>
        <v>OK</v>
      </c>
      <c r="P2983">
        <f t="shared" si="697"/>
        <v>2982</v>
      </c>
      <c r="Q2983" t="str">
        <f t="shared" si="698"/>
        <v>Customer 8</v>
      </c>
      <c r="R2983" t="str">
        <f t="shared" si="699"/>
        <v>DESKTOP</v>
      </c>
      <c r="S2983">
        <f t="shared" si="700"/>
        <v>1151</v>
      </c>
      <c r="T2983">
        <f t="shared" si="701"/>
        <v>1503</v>
      </c>
      <c r="U2983" s="8">
        <f t="shared" si="702"/>
        <v>45416</v>
      </c>
      <c r="V2983" t="str" cm="1">
        <f t="array" ref="V2983">_xlfn.IFS(S2983 = "", "", S2983 &lt; 500, "Low", S2983 &lt; 1200, "Medium", TRUE, "High")</f>
        <v>Medium</v>
      </c>
      <c r="W2983" t="str">
        <f t="shared" si="703"/>
        <v>2024-05</v>
      </c>
      <c r="X2983">
        <f t="shared" si="704"/>
        <v>2024</v>
      </c>
    </row>
    <row r="2984" spans="1:24" x14ac:dyDescent="0.3">
      <c r="A2984">
        <f>'Raw_Data'!A2984</f>
        <v>2983</v>
      </c>
      <c r="B2984" t="str">
        <f>'Raw_Data'!B2984</f>
        <v>Customer 3</v>
      </c>
      <c r="C2984" t="str">
        <f>'Raw_Data'!C2984</f>
        <v>Workstation</v>
      </c>
      <c r="D2984">
        <f>'Raw_Data'!D2984</f>
        <v>1912</v>
      </c>
      <c r="E2984">
        <f>'Raw_Data'!E2984</f>
        <v>325</v>
      </c>
      <c r="F2984">
        <f>'Raw_Data'!F2984</f>
        <v>45416.249999988424</v>
      </c>
      <c r="G2984" t="str">
        <f t="shared" si="690"/>
        <v>Customer 3</v>
      </c>
      <c r="H2984" t="str">
        <f t="shared" si="691"/>
        <v>WORKSTATION</v>
      </c>
      <c r="I2984" t="str">
        <f t="shared" si="692"/>
        <v>Changed</v>
      </c>
      <c r="J2984">
        <f t="shared" si="693"/>
        <v>1912</v>
      </c>
      <c r="K2984">
        <f t="shared" si="694"/>
        <v>325</v>
      </c>
      <c r="L2984" s="8">
        <f t="shared" si="695"/>
        <v>45416</v>
      </c>
      <c r="M2984" t="str">
        <f t="shared" ca="1" si="696"/>
        <v>OK</v>
      </c>
      <c r="P2984">
        <f t="shared" si="697"/>
        <v>2983</v>
      </c>
      <c r="Q2984" t="str">
        <f t="shared" si="698"/>
        <v>Customer 3</v>
      </c>
      <c r="R2984" t="str">
        <f t="shared" si="699"/>
        <v>WORKSTATION</v>
      </c>
      <c r="S2984">
        <f t="shared" si="700"/>
        <v>1912</v>
      </c>
      <c r="T2984">
        <f t="shared" si="701"/>
        <v>325</v>
      </c>
      <c r="U2984" s="8">
        <f t="shared" si="702"/>
        <v>45416</v>
      </c>
      <c r="V2984" t="str" cm="1">
        <f t="array" ref="V2984">_xlfn.IFS(S2984 = "", "", S2984 &lt; 500, "Low", S2984 &lt; 1200, "Medium", TRUE, "High")</f>
        <v>High</v>
      </c>
      <c r="W2984" t="str">
        <f t="shared" si="703"/>
        <v>2024-05</v>
      </c>
      <c r="X2984">
        <f t="shared" si="704"/>
        <v>2024</v>
      </c>
    </row>
    <row r="2985" spans="1:24" x14ac:dyDescent="0.3">
      <c r="A2985">
        <f>'Raw_Data'!A2985</f>
        <v>2984</v>
      </c>
      <c r="B2985" t="str">
        <f>'Raw_Data'!B2985</f>
        <v>Customer 12</v>
      </c>
      <c r="C2985" t="str">
        <f>'Raw_Data'!C2985</f>
        <v>Workstation</v>
      </c>
      <c r="D2985">
        <f>'Raw_Data'!D2985</f>
        <v>183</v>
      </c>
      <c r="E2985">
        <f>'Raw_Data'!E2985</f>
        <v>1007</v>
      </c>
      <c r="F2985">
        <f>'Raw_Data'!F2985</f>
        <v>45416.291666655095</v>
      </c>
      <c r="G2985" t="str">
        <f t="shared" si="690"/>
        <v>Customer 12</v>
      </c>
      <c r="H2985" t="str">
        <f t="shared" si="691"/>
        <v>WORKSTATION</v>
      </c>
      <c r="I2985" t="str">
        <f t="shared" si="692"/>
        <v>Changed</v>
      </c>
      <c r="J2985">
        <f t="shared" si="693"/>
        <v>183</v>
      </c>
      <c r="K2985">
        <f t="shared" si="694"/>
        <v>1007</v>
      </c>
      <c r="L2985" s="8">
        <f t="shared" si="695"/>
        <v>45416</v>
      </c>
      <c r="M2985" t="str">
        <f t="shared" ca="1" si="696"/>
        <v>OK</v>
      </c>
      <c r="P2985">
        <f t="shared" si="697"/>
        <v>2984</v>
      </c>
      <c r="Q2985" t="str">
        <f t="shared" si="698"/>
        <v>Customer 12</v>
      </c>
      <c r="R2985" t="str">
        <f t="shared" si="699"/>
        <v>WORKSTATION</v>
      </c>
      <c r="S2985">
        <f t="shared" si="700"/>
        <v>183</v>
      </c>
      <c r="T2985">
        <f t="shared" si="701"/>
        <v>1007</v>
      </c>
      <c r="U2985" s="8">
        <f t="shared" si="702"/>
        <v>45416</v>
      </c>
      <c r="V2985" t="str" cm="1">
        <f t="array" ref="V2985">_xlfn.IFS(S2985 = "", "", S2985 &lt; 500, "Low", S2985 &lt; 1200, "Medium", TRUE, "High")</f>
        <v>Low</v>
      </c>
      <c r="W2985" t="str">
        <f t="shared" si="703"/>
        <v>2024-05</v>
      </c>
      <c r="X2985">
        <f t="shared" si="704"/>
        <v>2024</v>
      </c>
    </row>
    <row r="2986" spans="1:24" x14ac:dyDescent="0.3">
      <c r="A2986">
        <f>'Raw_Data'!A2986</f>
        <v>2985</v>
      </c>
      <c r="B2986" t="str">
        <f>'Raw_Data'!B2986</f>
        <v>Customer 14</v>
      </c>
      <c r="C2986" t="str">
        <f>'Raw_Data'!C2986</f>
        <v>Embedded</v>
      </c>
      <c r="D2986">
        <f>'Raw_Data'!D2986</f>
        <v>2645</v>
      </c>
      <c r="E2986">
        <f>'Raw_Data'!E2986</f>
        <v>1716</v>
      </c>
      <c r="F2986">
        <f>'Raw_Data'!F2986</f>
        <v>45416.33333332176</v>
      </c>
      <c r="G2986" t="str">
        <f t="shared" si="690"/>
        <v>Customer 14</v>
      </c>
      <c r="H2986" t="str">
        <f t="shared" si="691"/>
        <v>EMBEDDED</v>
      </c>
      <c r="I2986" t="str">
        <f t="shared" si="692"/>
        <v>Changed</v>
      </c>
      <c r="J2986">
        <f t="shared" si="693"/>
        <v>2645</v>
      </c>
      <c r="K2986">
        <f t="shared" si="694"/>
        <v>1716</v>
      </c>
      <c r="L2986" s="8">
        <f t="shared" si="695"/>
        <v>45416</v>
      </c>
      <c r="M2986" t="str">
        <f t="shared" ca="1" si="696"/>
        <v>OK</v>
      </c>
      <c r="P2986">
        <f t="shared" si="697"/>
        <v>2985</v>
      </c>
      <c r="Q2986" t="str">
        <f t="shared" si="698"/>
        <v>Customer 14</v>
      </c>
      <c r="R2986" t="str">
        <f t="shared" si="699"/>
        <v>EMBEDDED</v>
      </c>
      <c r="S2986">
        <f t="shared" si="700"/>
        <v>2645</v>
      </c>
      <c r="T2986">
        <f t="shared" si="701"/>
        <v>1716</v>
      </c>
      <c r="U2986" s="8">
        <f t="shared" si="702"/>
        <v>45416</v>
      </c>
      <c r="V2986" t="str" cm="1">
        <f t="array" ref="V2986">_xlfn.IFS(S2986 = "", "", S2986 &lt; 500, "Low", S2986 &lt; 1200, "Medium", TRUE, "High")</f>
        <v>High</v>
      </c>
      <c r="W2986" t="str">
        <f t="shared" si="703"/>
        <v>2024-05</v>
      </c>
      <c r="X2986">
        <f t="shared" si="704"/>
        <v>2024</v>
      </c>
    </row>
    <row r="2987" spans="1:24" x14ac:dyDescent="0.3">
      <c r="A2987">
        <f>'Raw_Data'!A2987</f>
        <v>2986</v>
      </c>
      <c r="B2987" t="str">
        <f>'Raw_Data'!B2987</f>
        <v>Customer 13</v>
      </c>
      <c r="C2987" t="str">
        <f>'Raw_Data'!C2987</f>
        <v>Embedded</v>
      </c>
      <c r="D2987">
        <f>'Raw_Data'!D2987</f>
        <v>3551</v>
      </c>
      <c r="E2987">
        <f>'Raw_Data'!E2987</f>
        <v>4603</v>
      </c>
      <c r="F2987">
        <f>'Raw_Data'!F2987</f>
        <v>45416.374999988424</v>
      </c>
      <c r="G2987" t="str">
        <f t="shared" si="690"/>
        <v>Customer 13</v>
      </c>
      <c r="H2987" t="str">
        <f t="shared" si="691"/>
        <v>EMBEDDED</v>
      </c>
      <c r="I2987" t="str">
        <f t="shared" si="692"/>
        <v>Changed</v>
      </c>
      <c r="J2987">
        <f t="shared" si="693"/>
        <v>3551</v>
      </c>
      <c r="K2987">
        <f t="shared" si="694"/>
        <v>4603</v>
      </c>
      <c r="L2987" s="8">
        <f t="shared" si="695"/>
        <v>45416</v>
      </c>
      <c r="M2987" t="str">
        <f t="shared" ca="1" si="696"/>
        <v>OK</v>
      </c>
      <c r="P2987">
        <f t="shared" si="697"/>
        <v>2986</v>
      </c>
      <c r="Q2987" t="str">
        <f t="shared" si="698"/>
        <v>Customer 13</v>
      </c>
      <c r="R2987" t="str">
        <f t="shared" si="699"/>
        <v>EMBEDDED</v>
      </c>
      <c r="S2987">
        <f t="shared" si="700"/>
        <v>3551</v>
      </c>
      <c r="T2987">
        <f t="shared" si="701"/>
        <v>4603</v>
      </c>
      <c r="U2987" s="8">
        <f t="shared" si="702"/>
        <v>45416</v>
      </c>
      <c r="V2987" t="str" cm="1">
        <f t="array" ref="V2987">_xlfn.IFS(S2987 = "", "", S2987 &lt; 500, "Low", S2987 &lt; 1200, "Medium", TRUE, "High")</f>
        <v>High</v>
      </c>
      <c r="W2987" t="str">
        <f t="shared" si="703"/>
        <v>2024-05</v>
      </c>
      <c r="X2987">
        <f t="shared" si="704"/>
        <v>2024</v>
      </c>
    </row>
    <row r="2988" spans="1:24" x14ac:dyDescent="0.3">
      <c r="A2988">
        <f>'Raw_Data'!A2988</f>
        <v>2987</v>
      </c>
      <c r="B2988" t="str">
        <f>'Raw_Data'!B2988</f>
        <v>Customer 7</v>
      </c>
      <c r="C2988" t="str">
        <f>'Raw_Data'!C2988</f>
        <v>Desktop</v>
      </c>
      <c r="D2988">
        <f>'Raw_Data'!D2988</f>
        <v>2237</v>
      </c>
      <c r="E2988">
        <f>'Raw_Data'!E2988</f>
        <v>4570</v>
      </c>
      <c r="F2988">
        <f>'Raw_Data'!F2988</f>
        <v>45416.416666655095</v>
      </c>
      <c r="G2988" t="str">
        <f t="shared" si="690"/>
        <v>Customer 7</v>
      </c>
      <c r="H2988" t="str">
        <f t="shared" si="691"/>
        <v>DESKTOP</v>
      </c>
      <c r="I2988" t="str">
        <f t="shared" si="692"/>
        <v>Changed</v>
      </c>
      <c r="J2988">
        <f t="shared" si="693"/>
        <v>2237</v>
      </c>
      <c r="K2988">
        <f t="shared" si="694"/>
        <v>4570</v>
      </c>
      <c r="L2988" s="8">
        <f t="shared" si="695"/>
        <v>45416</v>
      </c>
      <c r="M2988" t="str">
        <f t="shared" ca="1" si="696"/>
        <v>OK</v>
      </c>
      <c r="P2988">
        <f t="shared" si="697"/>
        <v>2987</v>
      </c>
      <c r="Q2988" t="str">
        <f t="shared" si="698"/>
        <v>Customer 7</v>
      </c>
      <c r="R2988" t="str">
        <f t="shared" si="699"/>
        <v>DESKTOP</v>
      </c>
      <c r="S2988">
        <f t="shared" si="700"/>
        <v>2237</v>
      </c>
      <c r="T2988">
        <f t="shared" si="701"/>
        <v>4570</v>
      </c>
      <c r="U2988" s="8">
        <f t="shared" si="702"/>
        <v>45416</v>
      </c>
      <c r="V2988" t="str" cm="1">
        <f t="array" ref="V2988">_xlfn.IFS(S2988 = "", "", S2988 &lt; 500, "Low", S2988 &lt; 1200, "Medium", TRUE, "High")</f>
        <v>High</v>
      </c>
      <c r="W2988" t="str">
        <f t="shared" si="703"/>
        <v>2024-05</v>
      </c>
      <c r="X2988">
        <f t="shared" si="704"/>
        <v>2024</v>
      </c>
    </row>
    <row r="2989" spans="1:24" x14ac:dyDescent="0.3">
      <c r="A2989">
        <f>'Raw_Data'!A2989</f>
        <v>2988</v>
      </c>
      <c r="B2989" t="str">
        <f>'Raw_Data'!B2989</f>
        <v>Customer 12</v>
      </c>
      <c r="C2989" t="str">
        <f>'Raw_Data'!C2989</f>
        <v>Workstation</v>
      </c>
      <c r="D2989">
        <f>'Raw_Data'!D2989</f>
        <v>2178</v>
      </c>
      <c r="E2989">
        <f>'Raw_Data'!E2989</f>
        <v>1326</v>
      </c>
      <c r="F2989">
        <f>'Raw_Data'!F2989</f>
        <v>45416.45833332176</v>
      </c>
      <c r="G2989" t="str">
        <f t="shared" si="690"/>
        <v>Customer 12</v>
      </c>
      <c r="H2989" t="str">
        <f t="shared" si="691"/>
        <v>WORKSTATION</v>
      </c>
      <c r="I2989" t="str">
        <f t="shared" si="692"/>
        <v>Changed</v>
      </c>
      <c r="J2989">
        <f t="shared" si="693"/>
        <v>2178</v>
      </c>
      <c r="K2989">
        <f t="shared" si="694"/>
        <v>1326</v>
      </c>
      <c r="L2989" s="8">
        <f t="shared" si="695"/>
        <v>45416</v>
      </c>
      <c r="M2989" t="str">
        <f t="shared" ca="1" si="696"/>
        <v>OK</v>
      </c>
      <c r="P2989">
        <f t="shared" si="697"/>
        <v>2988</v>
      </c>
      <c r="Q2989" t="str">
        <f t="shared" si="698"/>
        <v>Customer 12</v>
      </c>
      <c r="R2989" t="str">
        <f t="shared" si="699"/>
        <v>WORKSTATION</v>
      </c>
      <c r="S2989">
        <f t="shared" si="700"/>
        <v>2178</v>
      </c>
      <c r="T2989">
        <f t="shared" si="701"/>
        <v>1326</v>
      </c>
      <c r="U2989" s="8">
        <f t="shared" si="702"/>
        <v>45416</v>
      </c>
      <c r="V2989" t="str" cm="1">
        <f t="array" ref="V2989">_xlfn.IFS(S2989 = "", "", S2989 &lt; 500, "Low", S2989 &lt; 1200, "Medium", TRUE, "High")</f>
        <v>High</v>
      </c>
      <c r="W2989" t="str">
        <f t="shared" si="703"/>
        <v>2024-05</v>
      </c>
      <c r="X2989">
        <f t="shared" si="704"/>
        <v>2024</v>
      </c>
    </row>
    <row r="2990" spans="1:24" x14ac:dyDescent="0.3">
      <c r="A2990">
        <f>'Raw_Data'!A2990</f>
        <v>2989</v>
      </c>
      <c r="B2990" t="str">
        <f>'Raw_Data'!B2990</f>
        <v>Customer 3</v>
      </c>
      <c r="C2990" t="str">
        <f>'Raw_Data'!C2990</f>
        <v>Desktop</v>
      </c>
      <c r="D2990">
        <f>'Raw_Data'!D2990</f>
        <v>830</v>
      </c>
      <c r="E2990">
        <f>'Raw_Data'!E2990</f>
        <v>1201</v>
      </c>
      <c r="F2990">
        <f>'Raw_Data'!F2990</f>
        <v>45416.499999988424</v>
      </c>
      <c r="G2990" t="str">
        <f t="shared" si="690"/>
        <v>Customer 3</v>
      </c>
      <c r="H2990" t="str">
        <f t="shared" si="691"/>
        <v>DESKTOP</v>
      </c>
      <c r="I2990" t="str">
        <f t="shared" si="692"/>
        <v>Changed</v>
      </c>
      <c r="J2990">
        <f t="shared" si="693"/>
        <v>830</v>
      </c>
      <c r="K2990">
        <f t="shared" si="694"/>
        <v>1201</v>
      </c>
      <c r="L2990" s="8">
        <f t="shared" si="695"/>
        <v>45416</v>
      </c>
      <c r="M2990" t="str">
        <f t="shared" ca="1" si="696"/>
        <v>OK</v>
      </c>
      <c r="P2990">
        <f t="shared" si="697"/>
        <v>2989</v>
      </c>
      <c r="Q2990" t="str">
        <f t="shared" si="698"/>
        <v>Customer 3</v>
      </c>
      <c r="R2990" t="str">
        <f t="shared" si="699"/>
        <v>DESKTOP</v>
      </c>
      <c r="S2990">
        <f t="shared" si="700"/>
        <v>830</v>
      </c>
      <c r="T2990">
        <f t="shared" si="701"/>
        <v>1201</v>
      </c>
      <c r="U2990" s="8">
        <f t="shared" si="702"/>
        <v>45416</v>
      </c>
      <c r="V2990" t="str" cm="1">
        <f t="array" ref="V2990">_xlfn.IFS(S2990 = "", "", S2990 &lt; 500, "Low", S2990 &lt; 1200, "Medium", TRUE, "High")</f>
        <v>Medium</v>
      </c>
      <c r="W2990" t="str">
        <f t="shared" si="703"/>
        <v>2024-05</v>
      </c>
      <c r="X2990">
        <f t="shared" si="704"/>
        <v>2024</v>
      </c>
    </row>
    <row r="2991" spans="1:24" x14ac:dyDescent="0.3">
      <c r="A2991">
        <f>'Raw_Data'!A2991</f>
        <v>2990</v>
      </c>
      <c r="B2991" t="str">
        <f>'Raw_Data'!B2991</f>
        <v>Customer 5</v>
      </c>
      <c r="C2991" t="str">
        <f>'Raw_Data'!C2991</f>
        <v>Mobile</v>
      </c>
      <c r="D2991">
        <f>'Raw_Data'!D2991</f>
        <v>2885</v>
      </c>
      <c r="E2991">
        <f>'Raw_Data'!E2991</f>
        <v>2367</v>
      </c>
      <c r="F2991">
        <f>'Raw_Data'!F2991</f>
        <v>45416.541666655095</v>
      </c>
      <c r="G2991" t="str">
        <f t="shared" si="690"/>
        <v>Customer 5</v>
      </c>
      <c r="H2991" t="str">
        <f t="shared" si="691"/>
        <v>MOBILE</v>
      </c>
      <c r="I2991" t="str">
        <f t="shared" si="692"/>
        <v>Changed</v>
      </c>
      <c r="J2991">
        <f t="shared" si="693"/>
        <v>2885</v>
      </c>
      <c r="K2991">
        <f t="shared" si="694"/>
        <v>2367</v>
      </c>
      <c r="L2991" s="8">
        <f t="shared" si="695"/>
        <v>45416</v>
      </c>
      <c r="M2991" t="str">
        <f t="shared" ca="1" si="696"/>
        <v>OK</v>
      </c>
      <c r="P2991">
        <f t="shared" si="697"/>
        <v>2990</v>
      </c>
      <c r="Q2991" t="str">
        <f t="shared" si="698"/>
        <v>Customer 5</v>
      </c>
      <c r="R2991" t="str">
        <f t="shared" si="699"/>
        <v>MOBILE</v>
      </c>
      <c r="S2991">
        <f t="shared" si="700"/>
        <v>2885</v>
      </c>
      <c r="T2991">
        <f t="shared" si="701"/>
        <v>2367</v>
      </c>
      <c r="U2991" s="8">
        <f t="shared" si="702"/>
        <v>45416</v>
      </c>
      <c r="V2991" t="str" cm="1">
        <f t="array" ref="V2991">_xlfn.IFS(S2991 = "", "", S2991 &lt; 500, "Low", S2991 &lt; 1200, "Medium", TRUE, "High")</f>
        <v>High</v>
      </c>
      <c r="W2991" t="str">
        <f t="shared" si="703"/>
        <v>2024-05</v>
      </c>
      <c r="X2991">
        <f t="shared" si="704"/>
        <v>2024</v>
      </c>
    </row>
    <row r="2992" spans="1:24" x14ac:dyDescent="0.3">
      <c r="A2992">
        <f>'Raw_Data'!A2992</f>
        <v>2991</v>
      </c>
      <c r="B2992" t="str">
        <f>'Raw_Data'!B2992</f>
        <v>Customer 7</v>
      </c>
      <c r="C2992" t="str">
        <f>'Raw_Data'!C2992</f>
        <v>Mobile</v>
      </c>
      <c r="D2992">
        <f>'Raw_Data'!D2992</f>
        <v>3848</v>
      </c>
      <c r="E2992">
        <f>'Raw_Data'!E2992</f>
        <v>3355</v>
      </c>
      <c r="F2992">
        <f>'Raw_Data'!F2992</f>
        <v>45416.58333332176</v>
      </c>
      <c r="G2992" t="str">
        <f t="shared" si="690"/>
        <v>Customer 7</v>
      </c>
      <c r="H2992" t="str">
        <f t="shared" si="691"/>
        <v>MOBILE</v>
      </c>
      <c r="I2992" t="str">
        <f t="shared" si="692"/>
        <v>Changed</v>
      </c>
      <c r="J2992">
        <f t="shared" si="693"/>
        <v>3848</v>
      </c>
      <c r="K2992">
        <f t="shared" si="694"/>
        <v>3355</v>
      </c>
      <c r="L2992" s="8">
        <f t="shared" si="695"/>
        <v>45416</v>
      </c>
      <c r="M2992" t="str">
        <f t="shared" ca="1" si="696"/>
        <v>OK</v>
      </c>
      <c r="P2992">
        <f t="shared" si="697"/>
        <v>2991</v>
      </c>
      <c r="Q2992" t="str">
        <f t="shared" si="698"/>
        <v>Customer 7</v>
      </c>
      <c r="R2992" t="str">
        <f t="shared" si="699"/>
        <v>MOBILE</v>
      </c>
      <c r="S2992">
        <f t="shared" si="700"/>
        <v>3848</v>
      </c>
      <c r="T2992">
        <f t="shared" si="701"/>
        <v>3355</v>
      </c>
      <c r="U2992" s="8">
        <f t="shared" si="702"/>
        <v>45416</v>
      </c>
      <c r="V2992" t="str" cm="1">
        <f t="array" ref="V2992">_xlfn.IFS(S2992 = "", "", S2992 &lt; 500, "Low", S2992 &lt; 1200, "Medium", TRUE, "High")</f>
        <v>High</v>
      </c>
      <c r="W2992" t="str">
        <f t="shared" si="703"/>
        <v>2024-05</v>
      </c>
      <c r="X2992">
        <f t="shared" si="704"/>
        <v>2024</v>
      </c>
    </row>
    <row r="2993" spans="1:24" x14ac:dyDescent="0.3">
      <c r="A2993">
        <f>'Raw_Data'!A2993</f>
        <v>2992</v>
      </c>
      <c r="B2993" t="str">
        <f>'Raw_Data'!B2993</f>
        <v>Customer 10</v>
      </c>
      <c r="C2993" t="str">
        <f>'Raw_Data'!C2993</f>
        <v>Embedded</v>
      </c>
      <c r="D2993">
        <f>'Raw_Data'!D2993</f>
        <v>350</v>
      </c>
      <c r="E2993">
        <f>'Raw_Data'!E2993</f>
        <v>4732</v>
      </c>
      <c r="F2993">
        <f>'Raw_Data'!F2993</f>
        <v>45416.624999988424</v>
      </c>
      <c r="G2993" t="str">
        <f t="shared" si="690"/>
        <v>Customer 10</v>
      </c>
      <c r="H2993" t="str">
        <f t="shared" si="691"/>
        <v>EMBEDDED</v>
      </c>
      <c r="I2993" t="str">
        <f t="shared" si="692"/>
        <v>Changed</v>
      </c>
      <c r="J2993">
        <f t="shared" si="693"/>
        <v>350</v>
      </c>
      <c r="K2993">
        <f t="shared" si="694"/>
        <v>4732</v>
      </c>
      <c r="L2993" s="8">
        <f t="shared" si="695"/>
        <v>45416</v>
      </c>
      <c r="M2993" t="str">
        <f t="shared" ca="1" si="696"/>
        <v>OK</v>
      </c>
      <c r="P2993">
        <f t="shared" si="697"/>
        <v>2992</v>
      </c>
      <c r="Q2993" t="str">
        <f t="shared" si="698"/>
        <v>Customer 10</v>
      </c>
      <c r="R2993" t="str">
        <f t="shared" si="699"/>
        <v>EMBEDDED</v>
      </c>
      <c r="S2993">
        <f t="shared" si="700"/>
        <v>350</v>
      </c>
      <c r="T2993">
        <f t="shared" si="701"/>
        <v>4732</v>
      </c>
      <c r="U2993" s="8">
        <f t="shared" si="702"/>
        <v>45416</v>
      </c>
      <c r="V2993" t="str" cm="1">
        <f t="array" ref="V2993">_xlfn.IFS(S2993 = "", "", S2993 &lt; 500, "Low", S2993 &lt; 1200, "Medium", TRUE, "High")</f>
        <v>Low</v>
      </c>
      <c r="W2993" t="str">
        <f t="shared" si="703"/>
        <v>2024-05</v>
      </c>
      <c r="X2993">
        <f t="shared" si="704"/>
        <v>2024</v>
      </c>
    </row>
    <row r="2994" spans="1:24" x14ac:dyDescent="0.3">
      <c r="A2994">
        <f>'Raw_Data'!A2994</f>
        <v>2993</v>
      </c>
      <c r="B2994" t="str">
        <f>'Raw_Data'!B2994</f>
        <v>Customer 13</v>
      </c>
      <c r="C2994" t="str">
        <f>'Raw_Data'!C2994</f>
        <v>Embedded</v>
      </c>
      <c r="D2994">
        <f>'Raw_Data'!D2994</f>
        <v>2185</v>
      </c>
      <c r="E2994">
        <f>'Raw_Data'!E2994</f>
        <v>1040</v>
      </c>
      <c r="F2994">
        <f>'Raw_Data'!F2994</f>
        <v>45416.666666655095</v>
      </c>
      <c r="G2994" t="str">
        <f t="shared" si="690"/>
        <v>Customer 13</v>
      </c>
      <c r="H2994" t="str">
        <f t="shared" si="691"/>
        <v>EMBEDDED</v>
      </c>
      <c r="I2994" t="str">
        <f t="shared" si="692"/>
        <v>Changed</v>
      </c>
      <c r="J2994">
        <f t="shared" si="693"/>
        <v>2185</v>
      </c>
      <c r="K2994">
        <f t="shared" si="694"/>
        <v>1040</v>
      </c>
      <c r="L2994" s="8">
        <f t="shared" si="695"/>
        <v>45416</v>
      </c>
      <c r="M2994" t="str">
        <f t="shared" ca="1" si="696"/>
        <v>OK</v>
      </c>
      <c r="P2994">
        <f t="shared" si="697"/>
        <v>2993</v>
      </c>
      <c r="Q2994" t="str">
        <f t="shared" si="698"/>
        <v>Customer 13</v>
      </c>
      <c r="R2994" t="str">
        <f t="shared" si="699"/>
        <v>EMBEDDED</v>
      </c>
      <c r="S2994">
        <f t="shared" si="700"/>
        <v>2185</v>
      </c>
      <c r="T2994">
        <f t="shared" si="701"/>
        <v>1040</v>
      </c>
      <c r="U2994" s="8">
        <f t="shared" si="702"/>
        <v>45416</v>
      </c>
      <c r="V2994" t="str" cm="1">
        <f t="array" ref="V2994">_xlfn.IFS(S2994 = "", "", S2994 &lt; 500, "Low", S2994 &lt; 1200, "Medium", TRUE, "High")</f>
        <v>High</v>
      </c>
      <c r="W2994" t="str">
        <f t="shared" si="703"/>
        <v>2024-05</v>
      </c>
      <c r="X2994">
        <f t="shared" si="704"/>
        <v>2024</v>
      </c>
    </row>
    <row r="2995" spans="1:24" x14ac:dyDescent="0.3">
      <c r="A2995">
        <f>'Raw_Data'!A2995</f>
        <v>2994</v>
      </c>
      <c r="B2995" t="str">
        <f>'Raw_Data'!B2995</f>
        <v>Customer 5</v>
      </c>
      <c r="C2995" t="str">
        <f>'Raw_Data'!C2995</f>
        <v>Desktop</v>
      </c>
      <c r="D2995">
        <f>'Raw_Data'!D2995</f>
        <v>492</v>
      </c>
      <c r="E2995">
        <f>'Raw_Data'!E2995</f>
        <v>4223</v>
      </c>
      <c r="F2995">
        <f>'Raw_Data'!F2995</f>
        <v>45416.70833332176</v>
      </c>
      <c r="G2995" t="str">
        <f t="shared" si="690"/>
        <v>Customer 5</v>
      </c>
      <c r="H2995" t="str">
        <f t="shared" si="691"/>
        <v>DESKTOP</v>
      </c>
      <c r="I2995" t="str">
        <f t="shared" si="692"/>
        <v>Changed</v>
      </c>
      <c r="J2995">
        <f t="shared" si="693"/>
        <v>492</v>
      </c>
      <c r="K2995">
        <f t="shared" si="694"/>
        <v>4223</v>
      </c>
      <c r="L2995" s="8">
        <f t="shared" si="695"/>
        <v>45416</v>
      </c>
      <c r="M2995" t="str">
        <f t="shared" ca="1" si="696"/>
        <v>OK</v>
      </c>
      <c r="P2995">
        <f t="shared" si="697"/>
        <v>2994</v>
      </c>
      <c r="Q2995" t="str">
        <f t="shared" si="698"/>
        <v>Customer 5</v>
      </c>
      <c r="R2995" t="str">
        <f t="shared" si="699"/>
        <v>DESKTOP</v>
      </c>
      <c r="S2995">
        <f t="shared" si="700"/>
        <v>492</v>
      </c>
      <c r="T2995">
        <f t="shared" si="701"/>
        <v>4223</v>
      </c>
      <c r="U2995" s="8">
        <f t="shared" si="702"/>
        <v>45416</v>
      </c>
      <c r="V2995" t="str" cm="1">
        <f t="array" ref="V2995">_xlfn.IFS(S2995 = "", "", S2995 &lt; 500, "Low", S2995 &lt; 1200, "Medium", TRUE, "High")</f>
        <v>Low</v>
      </c>
      <c r="W2995" t="str">
        <f t="shared" si="703"/>
        <v>2024-05</v>
      </c>
      <c r="X2995">
        <f t="shared" si="704"/>
        <v>2024</v>
      </c>
    </row>
    <row r="2996" spans="1:24" x14ac:dyDescent="0.3">
      <c r="A2996">
        <f>'Raw_Data'!A2996</f>
        <v>2995</v>
      </c>
      <c r="B2996" t="str">
        <f>'Raw_Data'!B2996</f>
        <v>Customer 1</v>
      </c>
      <c r="C2996" t="str">
        <f>'Raw_Data'!C2996</f>
        <v>Embedded</v>
      </c>
      <c r="D2996">
        <f>'Raw_Data'!D2996</f>
        <v>2661</v>
      </c>
      <c r="E2996">
        <f>'Raw_Data'!E2996</f>
        <v>4156</v>
      </c>
      <c r="F2996">
        <f>'Raw_Data'!F2996</f>
        <v>45416.749999988424</v>
      </c>
      <c r="G2996" t="str">
        <f t="shared" si="690"/>
        <v>Customer 1</v>
      </c>
      <c r="H2996" t="str">
        <f t="shared" si="691"/>
        <v>EMBEDDED</v>
      </c>
      <c r="I2996" t="str">
        <f t="shared" si="692"/>
        <v>Changed</v>
      </c>
      <c r="J2996">
        <f t="shared" si="693"/>
        <v>2661</v>
      </c>
      <c r="K2996">
        <f t="shared" si="694"/>
        <v>4156</v>
      </c>
      <c r="L2996" s="8">
        <f t="shared" si="695"/>
        <v>45416</v>
      </c>
      <c r="M2996" t="str">
        <f t="shared" ca="1" si="696"/>
        <v>OK</v>
      </c>
      <c r="P2996">
        <f t="shared" si="697"/>
        <v>2995</v>
      </c>
      <c r="Q2996" t="str">
        <f t="shared" si="698"/>
        <v>Customer 1</v>
      </c>
      <c r="R2996" t="str">
        <f t="shared" si="699"/>
        <v>EMBEDDED</v>
      </c>
      <c r="S2996">
        <f t="shared" si="700"/>
        <v>2661</v>
      </c>
      <c r="T2996">
        <f t="shared" si="701"/>
        <v>4156</v>
      </c>
      <c r="U2996" s="8">
        <f t="shared" si="702"/>
        <v>45416</v>
      </c>
      <c r="V2996" t="str" cm="1">
        <f t="array" ref="V2996">_xlfn.IFS(S2996 = "", "", S2996 &lt; 500, "Low", S2996 &lt; 1200, "Medium", TRUE, "High")</f>
        <v>High</v>
      </c>
      <c r="W2996" t="str">
        <f t="shared" si="703"/>
        <v>2024-05</v>
      </c>
      <c r="X2996">
        <f t="shared" si="704"/>
        <v>2024</v>
      </c>
    </row>
    <row r="2997" spans="1:24" x14ac:dyDescent="0.3">
      <c r="A2997">
        <f>'Raw_Data'!A2997</f>
        <v>2996</v>
      </c>
      <c r="B2997" t="str">
        <f>'Raw_Data'!B2997</f>
        <v>Customer 8</v>
      </c>
      <c r="C2997" t="str">
        <f>'Raw_Data'!C2997</f>
        <v>Workstation</v>
      </c>
      <c r="D2997">
        <f>'Raw_Data'!D2997</f>
        <v>3759</v>
      </c>
      <c r="E2997">
        <f>'Raw_Data'!E2997</f>
        <v>4212</v>
      </c>
      <c r="F2997">
        <f>'Raw_Data'!F2997</f>
        <v>45416.791666655095</v>
      </c>
      <c r="G2997" t="str">
        <f t="shared" si="690"/>
        <v>Customer 8</v>
      </c>
      <c r="H2997" t="str">
        <f t="shared" si="691"/>
        <v>WORKSTATION</v>
      </c>
      <c r="I2997" t="str">
        <f t="shared" si="692"/>
        <v>Changed</v>
      </c>
      <c r="J2997">
        <f t="shared" si="693"/>
        <v>3759</v>
      </c>
      <c r="K2997">
        <f t="shared" si="694"/>
        <v>4212</v>
      </c>
      <c r="L2997" s="8">
        <f t="shared" si="695"/>
        <v>45416</v>
      </c>
      <c r="M2997" t="str">
        <f t="shared" ca="1" si="696"/>
        <v>OK</v>
      </c>
      <c r="P2997">
        <f t="shared" si="697"/>
        <v>2996</v>
      </c>
      <c r="Q2997" t="str">
        <f t="shared" si="698"/>
        <v>Customer 8</v>
      </c>
      <c r="R2997" t="str">
        <f t="shared" si="699"/>
        <v>WORKSTATION</v>
      </c>
      <c r="S2997">
        <f t="shared" si="700"/>
        <v>3759</v>
      </c>
      <c r="T2997">
        <f t="shared" si="701"/>
        <v>4212</v>
      </c>
      <c r="U2997" s="8">
        <f t="shared" si="702"/>
        <v>45416</v>
      </c>
      <c r="V2997" t="str" cm="1">
        <f t="array" ref="V2997">_xlfn.IFS(S2997 = "", "", S2997 &lt; 500, "Low", S2997 &lt; 1200, "Medium", TRUE, "High")</f>
        <v>High</v>
      </c>
      <c r="W2997" t="str">
        <f t="shared" si="703"/>
        <v>2024-05</v>
      </c>
      <c r="X2997">
        <f t="shared" si="704"/>
        <v>2024</v>
      </c>
    </row>
    <row r="2998" spans="1:24" x14ac:dyDescent="0.3">
      <c r="A2998">
        <f>'Raw_Data'!A2998</f>
        <v>2997</v>
      </c>
      <c r="B2998" t="str">
        <f>'Raw_Data'!B2998</f>
        <v>Customer 15</v>
      </c>
      <c r="C2998" t="str">
        <f>'Raw_Data'!C2998</f>
        <v>Workstation</v>
      </c>
      <c r="D2998">
        <f>'Raw_Data'!D2998</f>
        <v>1606</v>
      </c>
      <c r="E2998">
        <f>'Raw_Data'!E2998</f>
        <v>2011</v>
      </c>
      <c r="F2998">
        <f>'Raw_Data'!F2998</f>
        <v>45416.83333332176</v>
      </c>
      <c r="G2998" t="str">
        <f t="shared" si="690"/>
        <v>Customer 15</v>
      </c>
      <c r="H2998" t="str">
        <f t="shared" si="691"/>
        <v>WORKSTATION</v>
      </c>
      <c r="I2998" t="str">
        <f t="shared" si="692"/>
        <v>Changed</v>
      </c>
      <c r="J2998">
        <f t="shared" si="693"/>
        <v>1606</v>
      </c>
      <c r="K2998">
        <f t="shared" si="694"/>
        <v>2011</v>
      </c>
      <c r="L2998" s="8">
        <f t="shared" si="695"/>
        <v>45416</v>
      </c>
      <c r="M2998" t="str">
        <f t="shared" ca="1" si="696"/>
        <v>OK</v>
      </c>
      <c r="P2998">
        <f t="shared" si="697"/>
        <v>2997</v>
      </c>
      <c r="Q2998" t="str">
        <f t="shared" si="698"/>
        <v>Customer 15</v>
      </c>
      <c r="R2998" t="str">
        <f t="shared" si="699"/>
        <v>WORKSTATION</v>
      </c>
      <c r="S2998">
        <f t="shared" si="700"/>
        <v>1606</v>
      </c>
      <c r="T2998">
        <f t="shared" si="701"/>
        <v>2011</v>
      </c>
      <c r="U2998" s="8">
        <f t="shared" si="702"/>
        <v>45416</v>
      </c>
      <c r="V2998" t="str" cm="1">
        <f t="array" ref="V2998">_xlfn.IFS(S2998 = "", "", S2998 &lt; 500, "Low", S2998 &lt; 1200, "Medium", TRUE, "High")</f>
        <v>High</v>
      </c>
      <c r="W2998" t="str">
        <f t="shared" si="703"/>
        <v>2024-05</v>
      </c>
      <c r="X2998">
        <f t="shared" si="704"/>
        <v>2024</v>
      </c>
    </row>
    <row r="2999" spans="1:24" x14ac:dyDescent="0.3">
      <c r="A2999">
        <f>'Raw_Data'!A2999</f>
        <v>2998</v>
      </c>
      <c r="B2999" t="str">
        <f>'Raw_Data'!B2999</f>
        <v>Customer 3</v>
      </c>
      <c r="C2999" t="str">
        <f>'Raw_Data'!C2999</f>
        <v>Mobile</v>
      </c>
      <c r="D2999">
        <f>'Raw_Data'!D2999</f>
        <v>754</v>
      </c>
      <c r="E2999">
        <f>'Raw_Data'!E2999</f>
        <v>683</v>
      </c>
      <c r="F2999">
        <f>'Raw_Data'!F2999</f>
        <v>45416.874999988424</v>
      </c>
      <c r="G2999" t="str">
        <f t="shared" si="690"/>
        <v>Customer 3</v>
      </c>
      <c r="H2999" t="str">
        <f t="shared" si="691"/>
        <v>MOBILE</v>
      </c>
      <c r="I2999" t="str">
        <f t="shared" si="692"/>
        <v>Changed</v>
      </c>
      <c r="J2999">
        <f t="shared" si="693"/>
        <v>754</v>
      </c>
      <c r="K2999">
        <f t="shared" si="694"/>
        <v>683</v>
      </c>
      <c r="L2999" s="8">
        <f t="shared" si="695"/>
        <v>45416</v>
      </c>
      <c r="M2999" t="str">
        <f t="shared" ca="1" si="696"/>
        <v>OK</v>
      </c>
      <c r="P2999">
        <f t="shared" si="697"/>
        <v>2998</v>
      </c>
      <c r="Q2999" t="str">
        <f t="shared" si="698"/>
        <v>Customer 3</v>
      </c>
      <c r="R2999" t="str">
        <f t="shared" si="699"/>
        <v>MOBILE</v>
      </c>
      <c r="S2999">
        <f t="shared" si="700"/>
        <v>754</v>
      </c>
      <c r="T2999">
        <f t="shared" si="701"/>
        <v>683</v>
      </c>
      <c r="U2999" s="8">
        <f t="shared" si="702"/>
        <v>45416</v>
      </c>
      <c r="V2999" t="str" cm="1">
        <f t="array" ref="V2999">_xlfn.IFS(S2999 = "", "", S2999 &lt; 500, "Low", S2999 &lt; 1200, "Medium", TRUE, "High")</f>
        <v>Medium</v>
      </c>
      <c r="W2999" t="str">
        <f t="shared" si="703"/>
        <v>2024-05</v>
      </c>
      <c r="X2999">
        <f t="shared" si="704"/>
        <v>2024</v>
      </c>
    </row>
    <row r="3000" spans="1:24" x14ac:dyDescent="0.3">
      <c r="A3000">
        <f>'Raw_Data'!A3000</f>
        <v>2999</v>
      </c>
      <c r="B3000" t="str">
        <f>'Raw_Data'!B3000</f>
        <v>Customer 2</v>
      </c>
      <c r="C3000" t="str">
        <f>'Raw_Data'!C3000</f>
        <v>Embedded</v>
      </c>
      <c r="D3000">
        <f>'Raw_Data'!D3000</f>
        <v>3866</v>
      </c>
      <c r="E3000">
        <f>'Raw_Data'!E3000</f>
        <v>2888</v>
      </c>
      <c r="F3000">
        <f>'Raw_Data'!F3000</f>
        <v>45416.916666655095</v>
      </c>
      <c r="G3000" t="str">
        <f t="shared" si="690"/>
        <v>Customer 2</v>
      </c>
      <c r="H3000" t="str">
        <f t="shared" si="691"/>
        <v>EMBEDDED</v>
      </c>
      <c r="I3000" t="str">
        <f t="shared" si="692"/>
        <v>Changed</v>
      </c>
      <c r="J3000">
        <f t="shared" si="693"/>
        <v>3866</v>
      </c>
      <c r="K3000">
        <f t="shared" si="694"/>
        <v>2888</v>
      </c>
      <c r="L3000" s="8">
        <f t="shared" si="695"/>
        <v>45416</v>
      </c>
      <c r="M3000" t="str">
        <f t="shared" ca="1" si="696"/>
        <v>OK</v>
      </c>
      <c r="P3000">
        <f t="shared" si="697"/>
        <v>2999</v>
      </c>
      <c r="Q3000" t="str">
        <f t="shared" si="698"/>
        <v>Customer 2</v>
      </c>
      <c r="R3000" t="str">
        <f t="shared" si="699"/>
        <v>EMBEDDED</v>
      </c>
      <c r="S3000">
        <f t="shared" si="700"/>
        <v>3866</v>
      </c>
      <c r="T3000">
        <f t="shared" si="701"/>
        <v>2888</v>
      </c>
      <c r="U3000" s="8">
        <f t="shared" si="702"/>
        <v>45416</v>
      </c>
      <c r="V3000" t="str" cm="1">
        <f t="array" ref="V3000">_xlfn.IFS(S3000 = "", "", S3000 &lt; 500, "Low", S3000 &lt; 1200, "Medium", TRUE, "High")</f>
        <v>High</v>
      </c>
      <c r="W3000" t="str">
        <f t="shared" si="703"/>
        <v>2024-05</v>
      </c>
      <c r="X3000">
        <f t="shared" si="704"/>
        <v>2024</v>
      </c>
    </row>
    <row r="3001" spans="1:24" x14ac:dyDescent="0.3">
      <c r="A3001">
        <f>'Raw_Data'!A3001</f>
        <v>3000</v>
      </c>
      <c r="B3001" t="str">
        <f>'Raw_Data'!B3001</f>
        <v>Customer 14</v>
      </c>
      <c r="C3001" t="str">
        <f>'Raw_Data'!C3001</f>
        <v>Embedded</v>
      </c>
      <c r="D3001">
        <f>'Raw_Data'!D3001</f>
        <v>3023</v>
      </c>
      <c r="E3001">
        <f>'Raw_Data'!E3001</f>
        <v>3774</v>
      </c>
      <c r="F3001">
        <f>'Raw_Data'!F3001</f>
        <v>45416.95833332176</v>
      </c>
      <c r="G3001" t="str">
        <f t="shared" si="690"/>
        <v>Customer 14</v>
      </c>
      <c r="H3001" t="str">
        <f t="shared" si="691"/>
        <v>EMBEDDED</v>
      </c>
      <c r="I3001" t="str">
        <f t="shared" si="692"/>
        <v>Changed</v>
      </c>
      <c r="J3001">
        <f t="shared" si="693"/>
        <v>3023</v>
      </c>
      <c r="K3001">
        <f t="shared" si="694"/>
        <v>3774</v>
      </c>
      <c r="L3001" s="8">
        <f t="shared" si="695"/>
        <v>45416</v>
      </c>
      <c r="M3001" t="str">
        <f t="shared" ca="1" si="696"/>
        <v>OK</v>
      </c>
      <c r="P3001">
        <f t="shared" si="697"/>
        <v>3000</v>
      </c>
      <c r="Q3001" t="str">
        <f t="shared" si="698"/>
        <v>Customer 14</v>
      </c>
      <c r="R3001" t="str">
        <f t="shared" si="699"/>
        <v>EMBEDDED</v>
      </c>
      <c r="S3001">
        <f t="shared" si="700"/>
        <v>3023</v>
      </c>
      <c r="T3001">
        <f t="shared" si="701"/>
        <v>3774</v>
      </c>
      <c r="U3001" s="8">
        <f t="shared" si="702"/>
        <v>45416</v>
      </c>
      <c r="V3001" t="str" cm="1">
        <f t="array" ref="V3001">_xlfn.IFS(S3001 = "", "", S3001 &lt; 500, "Low", S3001 &lt; 1200, "Medium", TRUE, "High")</f>
        <v>High</v>
      </c>
      <c r="W3001" t="str">
        <f t="shared" si="703"/>
        <v>2024-05</v>
      </c>
      <c r="X3001">
        <f t="shared" si="704"/>
        <v>2024</v>
      </c>
    </row>
    <row r="3002" spans="1:24" x14ac:dyDescent="0.3">
      <c r="A3002">
        <f>'Raw_Data'!A3002</f>
        <v>3001</v>
      </c>
      <c r="B3002" t="str">
        <f>'Raw_Data'!B3002</f>
        <v>Customer 4</v>
      </c>
      <c r="C3002" t="str">
        <f>'Raw_Data'!C3002</f>
        <v>Desktop</v>
      </c>
      <c r="D3002">
        <f>'Raw_Data'!D3002</f>
        <v>3226</v>
      </c>
      <c r="E3002">
        <f>'Raw_Data'!E3002</f>
        <v>1388</v>
      </c>
      <c r="F3002">
        <f>'Raw_Data'!F3002</f>
        <v>45416.999999988424</v>
      </c>
      <c r="G3002" t="str">
        <f t="shared" si="690"/>
        <v>Customer 4</v>
      </c>
      <c r="H3002" t="str">
        <f t="shared" si="691"/>
        <v>DESKTOP</v>
      </c>
      <c r="I3002" t="str">
        <f t="shared" si="692"/>
        <v>Changed</v>
      </c>
      <c r="J3002">
        <f t="shared" si="693"/>
        <v>3226</v>
      </c>
      <c r="K3002">
        <f t="shared" si="694"/>
        <v>1388</v>
      </c>
      <c r="L3002" s="8">
        <f t="shared" si="695"/>
        <v>45416</v>
      </c>
      <c r="M3002" t="str">
        <f t="shared" ca="1" si="696"/>
        <v>OK</v>
      </c>
      <c r="P3002">
        <f t="shared" si="697"/>
        <v>3001</v>
      </c>
      <c r="Q3002" t="str">
        <f t="shared" si="698"/>
        <v>Customer 4</v>
      </c>
      <c r="R3002" t="str">
        <f t="shared" si="699"/>
        <v>DESKTOP</v>
      </c>
      <c r="S3002">
        <f t="shared" si="700"/>
        <v>3226</v>
      </c>
      <c r="T3002">
        <f t="shared" si="701"/>
        <v>1388</v>
      </c>
      <c r="U3002" s="8">
        <f t="shared" si="702"/>
        <v>45416</v>
      </c>
      <c r="V3002" t="str" cm="1">
        <f t="array" ref="V3002">_xlfn.IFS(S3002 = "", "", S3002 &lt; 500, "Low", S3002 &lt; 1200, "Medium", TRUE, "High")</f>
        <v>High</v>
      </c>
      <c r="W3002" t="str">
        <f t="shared" si="703"/>
        <v>2024-05</v>
      </c>
      <c r="X3002">
        <f t="shared" si="704"/>
        <v>2024</v>
      </c>
    </row>
    <row r="3003" spans="1:24" x14ac:dyDescent="0.3">
      <c r="A3003">
        <f>'Raw_Data'!A3003</f>
        <v>3002</v>
      </c>
      <c r="B3003" t="str">
        <f>'Raw_Data'!B3003</f>
        <v>Customer 11</v>
      </c>
      <c r="C3003" t="str">
        <f>'Raw_Data'!C3003</f>
        <v>Desktop</v>
      </c>
      <c r="D3003">
        <f>'Raw_Data'!D3003</f>
        <v>2413</v>
      </c>
      <c r="E3003">
        <f>'Raw_Data'!E3003</f>
        <v>1617</v>
      </c>
      <c r="F3003">
        <f>'Raw_Data'!F3003</f>
        <v>45417.041666655095</v>
      </c>
      <c r="G3003" t="str">
        <f t="shared" si="690"/>
        <v>Customer 11</v>
      </c>
      <c r="H3003" t="str">
        <f t="shared" si="691"/>
        <v>DESKTOP</v>
      </c>
      <c r="I3003" t="str">
        <f t="shared" si="692"/>
        <v>Changed</v>
      </c>
      <c r="J3003">
        <f t="shared" si="693"/>
        <v>2413</v>
      </c>
      <c r="K3003">
        <f t="shared" si="694"/>
        <v>1617</v>
      </c>
      <c r="L3003" s="8">
        <f t="shared" si="695"/>
        <v>45417</v>
      </c>
      <c r="M3003" t="str">
        <f t="shared" ca="1" si="696"/>
        <v>OK</v>
      </c>
      <c r="P3003">
        <f t="shared" si="697"/>
        <v>3002</v>
      </c>
      <c r="Q3003" t="str">
        <f t="shared" si="698"/>
        <v>Customer 11</v>
      </c>
      <c r="R3003" t="str">
        <f t="shared" si="699"/>
        <v>DESKTOP</v>
      </c>
      <c r="S3003">
        <f t="shared" si="700"/>
        <v>2413</v>
      </c>
      <c r="T3003">
        <f t="shared" si="701"/>
        <v>1617</v>
      </c>
      <c r="U3003" s="8">
        <f t="shared" si="702"/>
        <v>45417</v>
      </c>
      <c r="V3003" t="str" cm="1">
        <f t="array" ref="V3003">_xlfn.IFS(S3003 = "", "", S3003 &lt; 500, "Low", S3003 &lt; 1200, "Medium", TRUE, "High")</f>
        <v>High</v>
      </c>
      <c r="W3003" t="str">
        <f t="shared" si="703"/>
        <v>2024-05</v>
      </c>
      <c r="X3003">
        <f t="shared" si="704"/>
        <v>2024</v>
      </c>
    </row>
    <row r="3004" spans="1:24" x14ac:dyDescent="0.3">
      <c r="A3004">
        <f>'Raw_Data'!A3004</f>
        <v>3003</v>
      </c>
      <c r="B3004" t="str">
        <f>'Raw_Data'!B3004</f>
        <v>Customer 2</v>
      </c>
      <c r="C3004" t="str">
        <f>'Raw_Data'!C3004</f>
        <v>Workstation</v>
      </c>
      <c r="D3004">
        <f>'Raw_Data'!D3004</f>
        <v>1529</v>
      </c>
      <c r="E3004">
        <f>'Raw_Data'!E3004</f>
        <v>744</v>
      </c>
      <c r="F3004">
        <f>'Raw_Data'!F3004</f>
        <v>45417.08333332176</v>
      </c>
      <c r="G3004" t="str">
        <f t="shared" si="690"/>
        <v>Customer 2</v>
      </c>
      <c r="H3004" t="str">
        <f t="shared" si="691"/>
        <v>WORKSTATION</v>
      </c>
      <c r="I3004" t="str">
        <f t="shared" si="692"/>
        <v>Changed</v>
      </c>
      <c r="J3004">
        <f t="shared" si="693"/>
        <v>1529</v>
      </c>
      <c r="K3004">
        <f t="shared" si="694"/>
        <v>744</v>
      </c>
      <c r="L3004" s="8">
        <f t="shared" si="695"/>
        <v>45417</v>
      </c>
      <c r="M3004" t="str">
        <f t="shared" ca="1" si="696"/>
        <v>OK</v>
      </c>
      <c r="P3004">
        <f t="shared" si="697"/>
        <v>3003</v>
      </c>
      <c r="Q3004" t="str">
        <f t="shared" si="698"/>
        <v>Customer 2</v>
      </c>
      <c r="R3004" t="str">
        <f t="shared" si="699"/>
        <v>WORKSTATION</v>
      </c>
      <c r="S3004">
        <f t="shared" si="700"/>
        <v>1529</v>
      </c>
      <c r="T3004">
        <f t="shared" si="701"/>
        <v>744</v>
      </c>
      <c r="U3004" s="8">
        <f t="shared" si="702"/>
        <v>45417</v>
      </c>
      <c r="V3004" t="str" cm="1">
        <f t="array" ref="V3004">_xlfn.IFS(S3004 = "", "", S3004 &lt; 500, "Low", S3004 &lt; 1200, "Medium", TRUE, "High")</f>
        <v>High</v>
      </c>
      <c r="W3004" t="str">
        <f t="shared" si="703"/>
        <v>2024-05</v>
      </c>
      <c r="X3004">
        <f t="shared" si="704"/>
        <v>2024</v>
      </c>
    </row>
    <row r="3005" spans="1:24" x14ac:dyDescent="0.3">
      <c r="A3005">
        <f>'Raw_Data'!A3005</f>
        <v>3004</v>
      </c>
      <c r="B3005" t="str">
        <f>'Raw_Data'!B3005</f>
        <v>Customer 4</v>
      </c>
      <c r="C3005" t="str">
        <f>'Raw_Data'!C3005</f>
        <v>Mobile</v>
      </c>
      <c r="D3005">
        <f>'Raw_Data'!D3005</f>
        <v>2342</v>
      </c>
      <c r="E3005">
        <f>'Raw_Data'!E3005</f>
        <v>3577</v>
      </c>
      <c r="F3005">
        <f>'Raw_Data'!F3005</f>
        <v>45417.124999988424</v>
      </c>
      <c r="G3005" t="str">
        <f t="shared" si="690"/>
        <v>Customer 4</v>
      </c>
      <c r="H3005" t="str">
        <f t="shared" si="691"/>
        <v>MOBILE</v>
      </c>
      <c r="I3005" t="str">
        <f t="shared" si="692"/>
        <v>Changed</v>
      </c>
      <c r="J3005">
        <f t="shared" si="693"/>
        <v>2342</v>
      </c>
      <c r="K3005">
        <f t="shared" si="694"/>
        <v>3577</v>
      </c>
      <c r="L3005" s="8">
        <f t="shared" si="695"/>
        <v>45417</v>
      </c>
      <c r="M3005" t="str">
        <f t="shared" ca="1" si="696"/>
        <v>OK</v>
      </c>
      <c r="P3005">
        <f t="shared" si="697"/>
        <v>3004</v>
      </c>
      <c r="Q3005" t="str">
        <f t="shared" si="698"/>
        <v>Customer 4</v>
      </c>
      <c r="R3005" t="str">
        <f t="shared" si="699"/>
        <v>MOBILE</v>
      </c>
      <c r="S3005">
        <f t="shared" si="700"/>
        <v>2342</v>
      </c>
      <c r="T3005">
        <f t="shared" si="701"/>
        <v>3577</v>
      </c>
      <c r="U3005" s="8">
        <f t="shared" si="702"/>
        <v>45417</v>
      </c>
      <c r="V3005" t="str" cm="1">
        <f t="array" ref="V3005">_xlfn.IFS(S3005 = "", "", S3005 &lt; 500, "Low", S3005 &lt; 1200, "Medium", TRUE, "High")</f>
        <v>High</v>
      </c>
      <c r="W3005" t="str">
        <f t="shared" si="703"/>
        <v>2024-05</v>
      </c>
      <c r="X3005">
        <f t="shared" si="704"/>
        <v>2024</v>
      </c>
    </row>
    <row r="3006" spans="1:24" x14ac:dyDescent="0.3">
      <c r="A3006">
        <f>'Raw_Data'!A3006</f>
        <v>3005</v>
      </c>
      <c r="B3006" t="str">
        <f>'Raw_Data'!B3006</f>
        <v>Customer 10</v>
      </c>
      <c r="C3006" t="str">
        <f>'Raw_Data'!C3006</f>
        <v>Embedded</v>
      </c>
      <c r="D3006">
        <f>'Raw_Data'!D3006</f>
        <v>1024</v>
      </c>
      <c r="E3006">
        <f>'Raw_Data'!E3006</f>
        <v>3724</v>
      </c>
      <c r="F3006">
        <f>'Raw_Data'!F3006</f>
        <v>45417.166666655095</v>
      </c>
      <c r="G3006" t="str">
        <f t="shared" si="690"/>
        <v>Customer 10</v>
      </c>
      <c r="H3006" t="str">
        <f t="shared" si="691"/>
        <v>EMBEDDED</v>
      </c>
      <c r="I3006" t="str">
        <f t="shared" si="692"/>
        <v>Changed</v>
      </c>
      <c r="J3006">
        <f t="shared" si="693"/>
        <v>1024</v>
      </c>
      <c r="K3006">
        <f t="shared" si="694"/>
        <v>3724</v>
      </c>
      <c r="L3006" s="8">
        <f t="shared" si="695"/>
        <v>45417</v>
      </c>
      <c r="M3006" t="str">
        <f t="shared" ca="1" si="696"/>
        <v>OK</v>
      </c>
      <c r="P3006">
        <f t="shared" si="697"/>
        <v>3005</v>
      </c>
      <c r="Q3006" t="str">
        <f t="shared" si="698"/>
        <v>Customer 10</v>
      </c>
      <c r="R3006" t="str">
        <f t="shared" si="699"/>
        <v>EMBEDDED</v>
      </c>
      <c r="S3006">
        <f t="shared" si="700"/>
        <v>1024</v>
      </c>
      <c r="T3006">
        <f t="shared" si="701"/>
        <v>3724</v>
      </c>
      <c r="U3006" s="8">
        <f t="shared" si="702"/>
        <v>45417</v>
      </c>
      <c r="V3006" t="str" cm="1">
        <f t="array" ref="V3006">_xlfn.IFS(S3006 = "", "", S3006 &lt; 500, "Low", S3006 &lt; 1200, "Medium", TRUE, "High")</f>
        <v>Medium</v>
      </c>
      <c r="W3006" t="str">
        <f t="shared" si="703"/>
        <v>2024-05</v>
      </c>
      <c r="X3006">
        <f t="shared" si="704"/>
        <v>2024</v>
      </c>
    </row>
    <row r="3007" spans="1:24" x14ac:dyDescent="0.3">
      <c r="A3007">
        <f>'Raw_Data'!A3007</f>
        <v>3006</v>
      </c>
      <c r="B3007" t="str">
        <f>'Raw_Data'!B3007</f>
        <v>Customer 8</v>
      </c>
      <c r="C3007" t="str">
        <f>'Raw_Data'!C3007</f>
        <v>Embedded</v>
      </c>
      <c r="D3007">
        <f>'Raw_Data'!D3007</f>
        <v>3981</v>
      </c>
      <c r="E3007">
        <f>'Raw_Data'!E3007</f>
        <v>4557</v>
      </c>
      <c r="F3007">
        <f>'Raw_Data'!F3007</f>
        <v>45417.20833332176</v>
      </c>
      <c r="G3007" t="str">
        <f t="shared" si="690"/>
        <v>Customer 8</v>
      </c>
      <c r="H3007" t="str">
        <f t="shared" si="691"/>
        <v>EMBEDDED</v>
      </c>
      <c r="I3007" t="str">
        <f t="shared" si="692"/>
        <v>Changed</v>
      </c>
      <c r="J3007">
        <f t="shared" si="693"/>
        <v>3981</v>
      </c>
      <c r="K3007">
        <f t="shared" si="694"/>
        <v>4557</v>
      </c>
      <c r="L3007" s="8">
        <f t="shared" si="695"/>
        <v>45417</v>
      </c>
      <c r="M3007" t="str">
        <f t="shared" ca="1" si="696"/>
        <v>OK</v>
      </c>
      <c r="P3007">
        <f t="shared" si="697"/>
        <v>3006</v>
      </c>
      <c r="Q3007" t="str">
        <f t="shared" si="698"/>
        <v>Customer 8</v>
      </c>
      <c r="R3007" t="str">
        <f t="shared" si="699"/>
        <v>EMBEDDED</v>
      </c>
      <c r="S3007">
        <f t="shared" si="700"/>
        <v>3981</v>
      </c>
      <c r="T3007">
        <f t="shared" si="701"/>
        <v>4557</v>
      </c>
      <c r="U3007" s="8">
        <f t="shared" si="702"/>
        <v>45417</v>
      </c>
      <c r="V3007" t="str" cm="1">
        <f t="array" ref="V3007">_xlfn.IFS(S3007 = "", "", S3007 &lt; 500, "Low", S3007 &lt; 1200, "Medium", TRUE, "High")</f>
        <v>High</v>
      </c>
      <c r="W3007" t="str">
        <f t="shared" si="703"/>
        <v>2024-05</v>
      </c>
      <c r="X3007">
        <f t="shared" si="704"/>
        <v>2024</v>
      </c>
    </row>
    <row r="3008" spans="1:24" x14ac:dyDescent="0.3">
      <c r="A3008">
        <f>'Raw_Data'!A3008</f>
        <v>3007</v>
      </c>
      <c r="B3008" t="str">
        <f>'Raw_Data'!B3008</f>
        <v>Customer 2</v>
      </c>
      <c r="C3008" t="str">
        <f>'Raw_Data'!C3008</f>
        <v>Mobile</v>
      </c>
      <c r="D3008">
        <f>'Raw_Data'!D3008</f>
        <v>2123</v>
      </c>
      <c r="E3008">
        <f>'Raw_Data'!E3008</f>
        <v>267</v>
      </c>
      <c r="F3008">
        <f>'Raw_Data'!F3008</f>
        <v>45417.249999988424</v>
      </c>
      <c r="G3008" t="str">
        <f t="shared" si="690"/>
        <v>Customer 2</v>
      </c>
      <c r="H3008" t="str">
        <f t="shared" si="691"/>
        <v>MOBILE</v>
      </c>
      <c r="I3008" t="str">
        <f t="shared" si="692"/>
        <v>Changed</v>
      </c>
      <c r="J3008">
        <f t="shared" si="693"/>
        <v>2123</v>
      </c>
      <c r="K3008">
        <f t="shared" si="694"/>
        <v>267</v>
      </c>
      <c r="L3008" s="8">
        <f t="shared" si="695"/>
        <v>45417</v>
      </c>
      <c r="M3008" t="str">
        <f t="shared" ca="1" si="696"/>
        <v>OK</v>
      </c>
      <c r="P3008">
        <f t="shared" si="697"/>
        <v>3007</v>
      </c>
      <c r="Q3008" t="str">
        <f t="shared" si="698"/>
        <v>Customer 2</v>
      </c>
      <c r="R3008" t="str">
        <f t="shared" si="699"/>
        <v>MOBILE</v>
      </c>
      <c r="S3008">
        <f t="shared" si="700"/>
        <v>2123</v>
      </c>
      <c r="T3008">
        <f t="shared" si="701"/>
        <v>267</v>
      </c>
      <c r="U3008" s="8">
        <f t="shared" si="702"/>
        <v>45417</v>
      </c>
      <c r="V3008" t="str" cm="1">
        <f t="array" ref="V3008">_xlfn.IFS(S3008 = "", "", S3008 &lt; 500, "Low", S3008 &lt; 1200, "Medium", TRUE, "High")</f>
        <v>High</v>
      </c>
      <c r="W3008" t="str">
        <f t="shared" si="703"/>
        <v>2024-05</v>
      </c>
      <c r="X3008">
        <f t="shared" si="704"/>
        <v>2024</v>
      </c>
    </row>
    <row r="3009" spans="1:24" x14ac:dyDescent="0.3">
      <c r="A3009">
        <f>'Raw_Data'!A3009</f>
        <v>3008</v>
      </c>
      <c r="B3009" t="str">
        <f>'Raw_Data'!B3009</f>
        <v>Customer 6</v>
      </c>
      <c r="C3009" t="str">
        <f>'Raw_Data'!C3009</f>
        <v>Mobile</v>
      </c>
      <c r="D3009">
        <f>'Raw_Data'!D3009</f>
        <v>2523</v>
      </c>
      <c r="E3009">
        <f>'Raw_Data'!E3009</f>
        <v>1775</v>
      </c>
      <c r="F3009">
        <f>'Raw_Data'!F3009</f>
        <v>45417.291666655095</v>
      </c>
      <c r="G3009" t="str">
        <f t="shared" si="690"/>
        <v>Customer 6</v>
      </c>
      <c r="H3009" t="str">
        <f t="shared" si="691"/>
        <v>MOBILE</v>
      </c>
      <c r="I3009" t="str">
        <f t="shared" si="692"/>
        <v>Changed</v>
      </c>
      <c r="J3009">
        <f t="shared" si="693"/>
        <v>2523</v>
      </c>
      <c r="K3009">
        <f t="shared" si="694"/>
        <v>1775</v>
      </c>
      <c r="L3009" s="8">
        <f t="shared" si="695"/>
        <v>45417</v>
      </c>
      <c r="M3009" t="str">
        <f t="shared" ca="1" si="696"/>
        <v>OK</v>
      </c>
      <c r="P3009">
        <f t="shared" si="697"/>
        <v>3008</v>
      </c>
      <c r="Q3009" t="str">
        <f t="shared" si="698"/>
        <v>Customer 6</v>
      </c>
      <c r="R3009" t="str">
        <f t="shared" si="699"/>
        <v>MOBILE</v>
      </c>
      <c r="S3009">
        <f t="shared" si="700"/>
        <v>2523</v>
      </c>
      <c r="T3009">
        <f t="shared" si="701"/>
        <v>1775</v>
      </c>
      <c r="U3009" s="8">
        <f t="shared" si="702"/>
        <v>45417</v>
      </c>
      <c r="V3009" t="str" cm="1">
        <f t="array" ref="V3009">_xlfn.IFS(S3009 = "", "", S3009 &lt; 500, "Low", S3009 &lt; 1200, "Medium", TRUE, "High")</f>
        <v>High</v>
      </c>
      <c r="W3009" t="str">
        <f t="shared" si="703"/>
        <v>2024-05</v>
      </c>
      <c r="X3009">
        <f t="shared" si="704"/>
        <v>2024</v>
      </c>
    </row>
    <row r="3010" spans="1:24" x14ac:dyDescent="0.3">
      <c r="A3010">
        <f>'Raw_Data'!A3010</f>
        <v>3009</v>
      </c>
      <c r="B3010" t="str">
        <f>'Raw_Data'!B3010</f>
        <v>Customer 5</v>
      </c>
      <c r="C3010" t="str">
        <f>'Raw_Data'!C3010</f>
        <v>Mobile</v>
      </c>
      <c r="D3010">
        <f>'Raw_Data'!D3010</f>
        <v>805</v>
      </c>
      <c r="E3010">
        <f>'Raw_Data'!E3010</f>
        <v>3082</v>
      </c>
      <c r="F3010">
        <f>'Raw_Data'!F3010</f>
        <v>45417.33333332176</v>
      </c>
      <c r="G3010" t="str">
        <f t="shared" si="690"/>
        <v>Customer 5</v>
      </c>
      <c r="H3010" t="str">
        <f t="shared" si="691"/>
        <v>MOBILE</v>
      </c>
      <c r="I3010" t="str">
        <f t="shared" si="692"/>
        <v>Changed</v>
      </c>
      <c r="J3010">
        <f t="shared" si="693"/>
        <v>805</v>
      </c>
      <c r="K3010">
        <f t="shared" si="694"/>
        <v>3082</v>
      </c>
      <c r="L3010" s="8">
        <f t="shared" si="695"/>
        <v>45417</v>
      </c>
      <c r="M3010" t="str">
        <f t="shared" ca="1" si="696"/>
        <v>OK</v>
      </c>
      <c r="P3010">
        <f t="shared" si="697"/>
        <v>3009</v>
      </c>
      <c r="Q3010" t="str">
        <f t="shared" si="698"/>
        <v>Customer 5</v>
      </c>
      <c r="R3010" t="str">
        <f t="shared" si="699"/>
        <v>MOBILE</v>
      </c>
      <c r="S3010">
        <f t="shared" si="700"/>
        <v>805</v>
      </c>
      <c r="T3010">
        <f t="shared" si="701"/>
        <v>3082</v>
      </c>
      <c r="U3010" s="8">
        <f t="shared" si="702"/>
        <v>45417</v>
      </c>
      <c r="V3010" t="str" cm="1">
        <f t="array" ref="V3010">_xlfn.IFS(S3010 = "", "", S3010 &lt; 500, "Low", S3010 &lt; 1200, "Medium", TRUE, "High")</f>
        <v>Medium</v>
      </c>
      <c r="W3010" t="str">
        <f t="shared" si="703"/>
        <v>2024-05</v>
      </c>
      <c r="X3010">
        <f t="shared" si="704"/>
        <v>2024</v>
      </c>
    </row>
    <row r="3011" spans="1:24" x14ac:dyDescent="0.3">
      <c r="A3011">
        <f>'Raw_Data'!A3011</f>
        <v>3010</v>
      </c>
      <c r="B3011" t="str">
        <f>'Raw_Data'!B3011</f>
        <v>Customer 14</v>
      </c>
      <c r="C3011" t="str">
        <f>'Raw_Data'!C3011</f>
        <v>Desktop</v>
      </c>
      <c r="D3011">
        <f>'Raw_Data'!D3011</f>
        <v>3801</v>
      </c>
      <c r="E3011">
        <f>'Raw_Data'!E3011</f>
        <v>208</v>
      </c>
      <c r="F3011">
        <f>'Raw_Data'!F3011</f>
        <v>45417.374999988424</v>
      </c>
      <c r="G3011" t="str">
        <f t="shared" ref="G3011:G3074" si="705">PROPER(CLEAN(TRIM(B3011)))</f>
        <v>Customer 14</v>
      </c>
      <c r="H3011" t="str">
        <f t="shared" ref="H3011:H3074" si="706">UPPER(CLEAN(TRIM(C3011)))</f>
        <v>DESKTOP</v>
      </c>
      <c r="I3011" t="str">
        <f t="shared" ref="I3011:I3074" si="707">IF(OR(NOT(EXACT(B3011,G3011)), NOT(EXACT(C3011,H3011))), "Changed", "")</f>
        <v>Changed</v>
      </c>
      <c r="J3011">
        <f t="shared" ref="J3011:J3074" si="708">IFERROR(VALUE(TRIM(D3011)), "")</f>
        <v>3801</v>
      </c>
      <c r="K3011">
        <f t="shared" ref="K3011:K3074" si="709">IFERROR(VALUE(TRIM(E3011)), "")</f>
        <v>208</v>
      </c>
      <c r="L3011" s="8">
        <f t="shared" ref="L3011:L3074" si="710">IF(F3011="","",INT(F3011))</f>
        <v>45417</v>
      </c>
      <c r="M3011" t="str">
        <f t="shared" ref="M3011:M3074" ca="1" si="711">IF(AND(L3011&gt;=DATE(2000,1,1), L3011&lt;=TODAY()+365), "OK", "OutOfRange")</f>
        <v>OK</v>
      </c>
      <c r="P3011">
        <f t="shared" ref="P3011:P3074" si="712">IF(A3011="","",A3011)</f>
        <v>3010</v>
      </c>
      <c r="Q3011" t="str">
        <f t="shared" ref="Q3011:Q3074" si="713">IF(G3011="","",G3011)</f>
        <v>Customer 14</v>
      </c>
      <c r="R3011" t="str">
        <f t="shared" ref="R3011:R3074" si="714">IF(H3011="","",H3011)</f>
        <v>DESKTOP</v>
      </c>
      <c r="S3011">
        <f t="shared" ref="S3011:S3074" si="715">IF(J3011="","",J3011)</f>
        <v>3801</v>
      </c>
      <c r="T3011">
        <f t="shared" ref="T3011:T3074" si="716">IF(K3011="","",K3011)</f>
        <v>208</v>
      </c>
      <c r="U3011" s="8">
        <f t="shared" ref="U3011:U3074" si="717">IF(L3011="","",L3011)</f>
        <v>45417</v>
      </c>
      <c r="V3011" t="str" cm="1">
        <f t="array" ref="V3011">_xlfn.IFS(S3011 = "", "", S3011 &lt; 500, "Low", S3011 &lt; 1200, "Medium", TRUE, "High")</f>
        <v>High</v>
      </c>
      <c r="W3011" t="str">
        <f t="shared" ref="W3011:W3074" si="718">TEXT(U3011, "yyyy-mm")</f>
        <v>2024-05</v>
      </c>
      <c r="X3011">
        <f t="shared" ref="X3011:X3074" si="719">YEAR(U3011)</f>
        <v>2024</v>
      </c>
    </row>
    <row r="3012" spans="1:24" x14ac:dyDescent="0.3">
      <c r="A3012">
        <f>'Raw_Data'!A3012</f>
        <v>3011</v>
      </c>
      <c r="B3012" t="str">
        <f>'Raw_Data'!B3012</f>
        <v>Customer 11</v>
      </c>
      <c r="C3012" t="str">
        <f>'Raw_Data'!C3012</f>
        <v>Workstation</v>
      </c>
      <c r="D3012">
        <f>'Raw_Data'!D3012</f>
        <v>420</v>
      </c>
      <c r="E3012">
        <f>'Raw_Data'!E3012</f>
        <v>1908</v>
      </c>
      <c r="F3012">
        <f>'Raw_Data'!F3012</f>
        <v>45417.416666655095</v>
      </c>
      <c r="G3012" t="str">
        <f t="shared" si="705"/>
        <v>Customer 11</v>
      </c>
      <c r="H3012" t="str">
        <f t="shared" si="706"/>
        <v>WORKSTATION</v>
      </c>
      <c r="I3012" t="str">
        <f t="shared" si="707"/>
        <v>Changed</v>
      </c>
      <c r="J3012">
        <f t="shared" si="708"/>
        <v>420</v>
      </c>
      <c r="K3012">
        <f t="shared" si="709"/>
        <v>1908</v>
      </c>
      <c r="L3012" s="8">
        <f t="shared" si="710"/>
        <v>45417</v>
      </c>
      <c r="M3012" t="str">
        <f t="shared" ca="1" si="711"/>
        <v>OK</v>
      </c>
      <c r="P3012">
        <f t="shared" si="712"/>
        <v>3011</v>
      </c>
      <c r="Q3012" t="str">
        <f t="shared" si="713"/>
        <v>Customer 11</v>
      </c>
      <c r="R3012" t="str">
        <f t="shared" si="714"/>
        <v>WORKSTATION</v>
      </c>
      <c r="S3012">
        <f t="shared" si="715"/>
        <v>420</v>
      </c>
      <c r="T3012">
        <f t="shared" si="716"/>
        <v>1908</v>
      </c>
      <c r="U3012" s="8">
        <f t="shared" si="717"/>
        <v>45417</v>
      </c>
      <c r="V3012" t="str" cm="1">
        <f t="array" ref="V3012">_xlfn.IFS(S3012 = "", "", S3012 &lt; 500, "Low", S3012 &lt; 1200, "Medium", TRUE, "High")</f>
        <v>Low</v>
      </c>
      <c r="W3012" t="str">
        <f t="shared" si="718"/>
        <v>2024-05</v>
      </c>
      <c r="X3012">
        <f t="shared" si="719"/>
        <v>2024</v>
      </c>
    </row>
    <row r="3013" spans="1:24" x14ac:dyDescent="0.3">
      <c r="A3013">
        <f>'Raw_Data'!A3013</f>
        <v>3012</v>
      </c>
      <c r="B3013" t="str">
        <f>'Raw_Data'!B3013</f>
        <v>Customer 4</v>
      </c>
      <c r="C3013" t="str">
        <f>'Raw_Data'!C3013</f>
        <v>Desktop</v>
      </c>
      <c r="D3013">
        <f>'Raw_Data'!D3013</f>
        <v>3154</v>
      </c>
      <c r="E3013">
        <f>'Raw_Data'!E3013</f>
        <v>4937</v>
      </c>
      <c r="F3013">
        <f>'Raw_Data'!F3013</f>
        <v>45417.45833332176</v>
      </c>
      <c r="G3013" t="str">
        <f t="shared" si="705"/>
        <v>Customer 4</v>
      </c>
      <c r="H3013" t="str">
        <f t="shared" si="706"/>
        <v>DESKTOP</v>
      </c>
      <c r="I3013" t="str">
        <f t="shared" si="707"/>
        <v>Changed</v>
      </c>
      <c r="J3013">
        <f t="shared" si="708"/>
        <v>3154</v>
      </c>
      <c r="K3013">
        <f t="shared" si="709"/>
        <v>4937</v>
      </c>
      <c r="L3013" s="8">
        <f t="shared" si="710"/>
        <v>45417</v>
      </c>
      <c r="M3013" t="str">
        <f t="shared" ca="1" si="711"/>
        <v>OK</v>
      </c>
      <c r="P3013">
        <f t="shared" si="712"/>
        <v>3012</v>
      </c>
      <c r="Q3013" t="str">
        <f t="shared" si="713"/>
        <v>Customer 4</v>
      </c>
      <c r="R3013" t="str">
        <f t="shared" si="714"/>
        <v>DESKTOP</v>
      </c>
      <c r="S3013">
        <f t="shared" si="715"/>
        <v>3154</v>
      </c>
      <c r="T3013">
        <f t="shared" si="716"/>
        <v>4937</v>
      </c>
      <c r="U3013" s="8">
        <f t="shared" si="717"/>
        <v>45417</v>
      </c>
      <c r="V3013" t="str" cm="1">
        <f t="array" ref="V3013">_xlfn.IFS(S3013 = "", "", S3013 &lt; 500, "Low", S3013 &lt; 1200, "Medium", TRUE, "High")</f>
        <v>High</v>
      </c>
      <c r="W3013" t="str">
        <f t="shared" si="718"/>
        <v>2024-05</v>
      </c>
      <c r="X3013">
        <f t="shared" si="719"/>
        <v>2024</v>
      </c>
    </row>
    <row r="3014" spans="1:24" x14ac:dyDescent="0.3">
      <c r="A3014">
        <f>'Raw_Data'!A3014</f>
        <v>3013</v>
      </c>
      <c r="B3014" t="str">
        <f>'Raw_Data'!B3014</f>
        <v>Customer 8</v>
      </c>
      <c r="C3014" t="str">
        <f>'Raw_Data'!C3014</f>
        <v>Desktop</v>
      </c>
      <c r="D3014">
        <f>'Raw_Data'!D3014</f>
        <v>2909</v>
      </c>
      <c r="E3014">
        <f>'Raw_Data'!E3014</f>
        <v>1552</v>
      </c>
      <c r="F3014">
        <f>'Raw_Data'!F3014</f>
        <v>45417.499999988424</v>
      </c>
      <c r="G3014" t="str">
        <f t="shared" si="705"/>
        <v>Customer 8</v>
      </c>
      <c r="H3014" t="str">
        <f t="shared" si="706"/>
        <v>DESKTOP</v>
      </c>
      <c r="I3014" t="str">
        <f t="shared" si="707"/>
        <v>Changed</v>
      </c>
      <c r="J3014">
        <f t="shared" si="708"/>
        <v>2909</v>
      </c>
      <c r="K3014">
        <f t="shared" si="709"/>
        <v>1552</v>
      </c>
      <c r="L3014" s="8">
        <f t="shared" si="710"/>
        <v>45417</v>
      </c>
      <c r="M3014" t="str">
        <f t="shared" ca="1" si="711"/>
        <v>OK</v>
      </c>
      <c r="P3014">
        <f t="shared" si="712"/>
        <v>3013</v>
      </c>
      <c r="Q3014" t="str">
        <f t="shared" si="713"/>
        <v>Customer 8</v>
      </c>
      <c r="R3014" t="str">
        <f t="shared" si="714"/>
        <v>DESKTOP</v>
      </c>
      <c r="S3014">
        <f t="shared" si="715"/>
        <v>2909</v>
      </c>
      <c r="T3014">
        <f t="shared" si="716"/>
        <v>1552</v>
      </c>
      <c r="U3014" s="8">
        <f t="shared" si="717"/>
        <v>45417</v>
      </c>
      <c r="V3014" t="str" cm="1">
        <f t="array" ref="V3014">_xlfn.IFS(S3014 = "", "", S3014 &lt; 500, "Low", S3014 &lt; 1200, "Medium", TRUE, "High")</f>
        <v>High</v>
      </c>
      <c r="W3014" t="str">
        <f t="shared" si="718"/>
        <v>2024-05</v>
      </c>
      <c r="X3014">
        <f t="shared" si="719"/>
        <v>2024</v>
      </c>
    </row>
    <row r="3015" spans="1:24" x14ac:dyDescent="0.3">
      <c r="A3015">
        <f>'Raw_Data'!A3015</f>
        <v>3014</v>
      </c>
      <c r="B3015" t="str">
        <f>'Raw_Data'!B3015</f>
        <v>Customer 15</v>
      </c>
      <c r="C3015" t="str">
        <f>'Raw_Data'!C3015</f>
        <v>Embedded</v>
      </c>
      <c r="D3015">
        <f>'Raw_Data'!D3015</f>
        <v>2481</v>
      </c>
      <c r="E3015">
        <f>'Raw_Data'!E3015</f>
        <v>2527</v>
      </c>
      <c r="F3015">
        <f>'Raw_Data'!F3015</f>
        <v>45417.541666655095</v>
      </c>
      <c r="G3015" t="str">
        <f t="shared" si="705"/>
        <v>Customer 15</v>
      </c>
      <c r="H3015" t="str">
        <f t="shared" si="706"/>
        <v>EMBEDDED</v>
      </c>
      <c r="I3015" t="str">
        <f t="shared" si="707"/>
        <v>Changed</v>
      </c>
      <c r="J3015">
        <f t="shared" si="708"/>
        <v>2481</v>
      </c>
      <c r="K3015">
        <f t="shared" si="709"/>
        <v>2527</v>
      </c>
      <c r="L3015" s="8">
        <f t="shared" si="710"/>
        <v>45417</v>
      </c>
      <c r="M3015" t="str">
        <f t="shared" ca="1" si="711"/>
        <v>OK</v>
      </c>
      <c r="P3015">
        <f t="shared" si="712"/>
        <v>3014</v>
      </c>
      <c r="Q3015" t="str">
        <f t="shared" si="713"/>
        <v>Customer 15</v>
      </c>
      <c r="R3015" t="str">
        <f t="shared" si="714"/>
        <v>EMBEDDED</v>
      </c>
      <c r="S3015">
        <f t="shared" si="715"/>
        <v>2481</v>
      </c>
      <c r="T3015">
        <f t="shared" si="716"/>
        <v>2527</v>
      </c>
      <c r="U3015" s="8">
        <f t="shared" si="717"/>
        <v>45417</v>
      </c>
      <c r="V3015" t="str" cm="1">
        <f t="array" ref="V3015">_xlfn.IFS(S3015 = "", "", S3015 &lt; 500, "Low", S3015 &lt; 1200, "Medium", TRUE, "High")</f>
        <v>High</v>
      </c>
      <c r="W3015" t="str">
        <f t="shared" si="718"/>
        <v>2024-05</v>
      </c>
      <c r="X3015">
        <f t="shared" si="719"/>
        <v>2024</v>
      </c>
    </row>
    <row r="3016" spans="1:24" x14ac:dyDescent="0.3">
      <c r="A3016">
        <f>'Raw_Data'!A3016</f>
        <v>3015</v>
      </c>
      <c r="B3016" t="str">
        <f>'Raw_Data'!B3016</f>
        <v>Customer 1</v>
      </c>
      <c r="C3016" t="str">
        <f>'Raw_Data'!C3016</f>
        <v>Desktop</v>
      </c>
      <c r="D3016">
        <f>'Raw_Data'!D3016</f>
        <v>1687</v>
      </c>
      <c r="E3016">
        <f>'Raw_Data'!E3016</f>
        <v>150</v>
      </c>
      <c r="F3016">
        <f>'Raw_Data'!F3016</f>
        <v>45417.58333332176</v>
      </c>
      <c r="G3016" t="str">
        <f t="shared" si="705"/>
        <v>Customer 1</v>
      </c>
      <c r="H3016" t="str">
        <f t="shared" si="706"/>
        <v>DESKTOP</v>
      </c>
      <c r="I3016" t="str">
        <f t="shared" si="707"/>
        <v>Changed</v>
      </c>
      <c r="J3016">
        <f t="shared" si="708"/>
        <v>1687</v>
      </c>
      <c r="K3016">
        <f t="shared" si="709"/>
        <v>150</v>
      </c>
      <c r="L3016" s="8">
        <f t="shared" si="710"/>
        <v>45417</v>
      </c>
      <c r="M3016" t="str">
        <f t="shared" ca="1" si="711"/>
        <v>OK</v>
      </c>
      <c r="P3016">
        <f t="shared" si="712"/>
        <v>3015</v>
      </c>
      <c r="Q3016" t="str">
        <f t="shared" si="713"/>
        <v>Customer 1</v>
      </c>
      <c r="R3016" t="str">
        <f t="shared" si="714"/>
        <v>DESKTOP</v>
      </c>
      <c r="S3016">
        <f t="shared" si="715"/>
        <v>1687</v>
      </c>
      <c r="T3016">
        <f t="shared" si="716"/>
        <v>150</v>
      </c>
      <c r="U3016" s="8">
        <f t="shared" si="717"/>
        <v>45417</v>
      </c>
      <c r="V3016" t="str" cm="1">
        <f t="array" ref="V3016">_xlfn.IFS(S3016 = "", "", S3016 &lt; 500, "Low", S3016 &lt; 1200, "Medium", TRUE, "High")</f>
        <v>High</v>
      </c>
      <c r="W3016" t="str">
        <f t="shared" si="718"/>
        <v>2024-05</v>
      </c>
      <c r="X3016">
        <f t="shared" si="719"/>
        <v>2024</v>
      </c>
    </row>
    <row r="3017" spans="1:24" x14ac:dyDescent="0.3">
      <c r="A3017">
        <f>'Raw_Data'!A3017</f>
        <v>3016</v>
      </c>
      <c r="B3017" t="str">
        <f>'Raw_Data'!B3017</f>
        <v>Customer 13</v>
      </c>
      <c r="C3017" t="str">
        <f>'Raw_Data'!C3017</f>
        <v>Embedded</v>
      </c>
      <c r="D3017">
        <f>'Raw_Data'!D3017</f>
        <v>328</v>
      </c>
      <c r="E3017">
        <f>'Raw_Data'!E3017</f>
        <v>3539</v>
      </c>
      <c r="F3017">
        <f>'Raw_Data'!F3017</f>
        <v>45417.624999988424</v>
      </c>
      <c r="G3017" t="str">
        <f t="shared" si="705"/>
        <v>Customer 13</v>
      </c>
      <c r="H3017" t="str">
        <f t="shared" si="706"/>
        <v>EMBEDDED</v>
      </c>
      <c r="I3017" t="str">
        <f t="shared" si="707"/>
        <v>Changed</v>
      </c>
      <c r="J3017">
        <f t="shared" si="708"/>
        <v>328</v>
      </c>
      <c r="K3017">
        <f t="shared" si="709"/>
        <v>3539</v>
      </c>
      <c r="L3017" s="8">
        <f t="shared" si="710"/>
        <v>45417</v>
      </c>
      <c r="M3017" t="str">
        <f t="shared" ca="1" si="711"/>
        <v>OK</v>
      </c>
      <c r="P3017">
        <f t="shared" si="712"/>
        <v>3016</v>
      </c>
      <c r="Q3017" t="str">
        <f t="shared" si="713"/>
        <v>Customer 13</v>
      </c>
      <c r="R3017" t="str">
        <f t="shared" si="714"/>
        <v>EMBEDDED</v>
      </c>
      <c r="S3017">
        <f t="shared" si="715"/>
        <v>328</v>
      </c>
      <c r="T3017">
        <f t="shared" si="716"/>
        <v>3539</v>
      </c>
      <c r="U3017" s="8">
        <f t="shared" si="717"/>
        <v>45417</v>
      </c>
      <c r="V3017" t="str" cm="1">
        <f t="array" ref="V3017">_xlfn.IFS(S3017 = "", "", S3017 &lt; 500, "Low", S3017 &lt; 1200, "Medium", TRUE, "High")</f>
        <v>Low</v>
      </c>
      <c r="W3017" t="str">
        <f t="shared" si="718"/>
        <v>2024-05</v>
      </c>
      <c r="X3017">
        <f t="shared" si="719"/>
        <v>2024</v>
      </c>
    </row>
    <row r="3018" spans="1:24" x14ac:dyDescent="0.3">
      <c r="A3018">
        <f>'Raw_Data'!A3018</f>
        <v>3017</v>
      </c>
      <c r="B3018" t="str">
        <f>'Raw_Data'!B3018</f>
        <v>Customer 7</v>
      </c>
      <c r="C3018" t="str">
        <f>'Raw_Data'!C3018</f>
        <v>Desktop</v>
      </c>
      <c r="D3018">
        <f>'Raw_Data'!D3018</f>
        <v>3682</v>
      </c>
      <c r="E3018">
        <f>'Raw_Data'!E3018</f>
        <v>1422</v>
      </c>
      <c r="F3018">
        <f>'Raw_Data'!F3018</f>
        <v>45417.666666655095</v>
      </c>
      <c r="G3018" t="str">
        <f t="shared" si="705"/>
        <v>Customer 7</v>
      </c>
      <c r="H3018" t="str">
        <f t="shared" si="706"/>
        <v>DESKTOP</v>
      </c>
      <c r="I3018" t="str">
        <f t="shared" si="707"/>
        <v>Changed</v>
      </c>
      <c r="J3018">
        <f t="shared" si="708"/>
        <v>3682</v>
      </c>
      <c r="K3018">
        <f t="shared" si="709"/>
        <v>1422</v>
      </c>
      <c r="L3018" s="8">
        <f t="shared" si="710"/>
        <v>45417</v>
      </c>
      <c r="M3018" t="str">
        <f t="shared" ca="1" si="711"/>
        <v>OK</v>
      </c>
      <c r="P3018">
        <f t="shared" si="712"/>
        <v>3017</v>
      </c>
      <c r="Q3018" t="str">
        <f t="shared" si="713"/>
        <v>Customer 7</v>
      </c>
      <c r="R3018" t="str">
        <f t="shared" si="714"/>
        <v>DESKTOP</v>
      </c>
      <c r="S3018">
        <f t="shared" si="715"/>
        <v>3682</v>
      </c>
      <c r="T3018">
        <f t="shared" si="716"/>
        <v>1422</v>
      </c>
      <c r="U3018" s="8">
        <f t="shared" si="717"/>
        <v>45417</v>
      </c>
      <c r="V3018" t="str" cm="1">
        <f t="array" ref="V3018">_xlfn.IFS(S3018 = "", "", S3018 &lt; 500, "Low", S3018 &lt; 1200, "Medium", TRUE, "High")</f>
        <v>High</v>
      </c>
      <c r="W3018" t="str">
        <f t="shared" si="718"/>
        <v>2024-05</v>
      </c>
      <c r="X3018">
        <f t="shared" si="719"/>
        <v>2024</v>
      </c>
    </row>
    <row r="3019" spans="1:24" x14ac:dyDescent="0.3">
      <c r="A3019">
        <f>'Raw_Data'!A3019</f>
        <v>3018</v>
      </c>
      <c r="B3019" t="str">
        <f>'Raw_Data'!B3019</f>
        <v>Customer 5</v>
      </c>
      <c r="C3019" t="str">
        <f>'Raw_Data'!C3019</f>
        <v>Mobile</v>
      </c>
      <c r="D3019">
        <f>'Raw_Data'!D3019</f>
        <v>536</v>
      </c>
      <c r="E3019">
        <f>'Raw_Data'!E3019</f>
        <v>3413</v>
      </c>
      <c r="F3019">
        <f>'Raw_Data'!F3019</f>
        <v>45417.70833332176</v>
      </c>
      <c r="G3019" t="str">
        <f t="shared" si="705"/>
        <v>Customer 5</v>
      </c>
      <c r="H3019" t="str">
        <f t="shared" si="706"/>
        <v>MOBILE</v>
      </c>
      <c r="I3019" t="str">
        <f t="shared" si="707"/>
        <v>Changed</v>
      </c>
      <c r="J3019">
        <f t="shared" si="708"/>
        <v>536</v>
      </c>
      <c r="K3019">
        <f t="shared" si="709"/>
        <v>3413</v>
      </c>
      <c r="L3019" s="8">
        <f t="shared" si="710"/>
        <v>45417</v>
      </c>
      <c r="M3019" t="str">
        <f t="shared" ca="1" si="711"/>
        <v>OK</v>
      </c>
      <c r="P3019">
        <f t="shared" si="712"/>
        <v>3018</v>
      </c>
      <c r="Q3019" t="str">
        <f t="shared" si="713"/>
        <v>Customer 5</v>
      </c>
      <c r="R3019" t="str">
        <f t="shared" si="714"/>
        <v>MOBILE</v>
      </c>
      <c r="S3019">
        <f t="shared" si="715"/>
        <v>536</v>
      </c>
      <c r="T3019">
        <f t="shared" si="716"/>
        <v>3413</v>
      </c>
      <c r="U3019" s="8">
        <f t="shared" si="717"/>
        <v>45417</v>
      </c>
      <c r="V3019" t="str" cm="1">
        <f t="array" ref="V3019">_xlfn.IFS(S3019 = "", "", S3019 &lt; 500, "Low", S3019 &lt; 1200, "Medium", TRUE, "High")</f>
        <v>Medium</v>
      </c>
      <c r="W3019" t="str">
        <f t="shared" si="718"/>
        <v>2024-05</v>
      </c>
      <c r="X3019">
        <f t="shared" si="719"/>
        <v>2024</v>
      </c>
    </row>
    <row r="3020" spans="1:24" x14ac:dyDescent="0.3">
      <c r="A3020">
        <f>'Raw_Data'!A3020</f>
        <v>3019</v>
      </c>
      <c r="B3020" t="str">
        <f>'Raw_Data'!B3020</f>
        <v>Customer 2</v>
      </c>
      <c r="C3020" t="str">
        <f>'Raw_Data'!C3020</f>
        <v>Workstation</v>
      </c>
      <c r="D3020">
        <f>'Raw_Data'!D3020</f>
        <v>3200</v>
      </c>
      <c r="E3020">
        <f>'Raw_Data'!E3020</f>
        <v>1787</v>
      </c>
      <c r="F3020">
        <f>'Raw_Data'!F3020</f>
        <v>45417.749999988424</v>
      </c>
      <c r="G3020" t="str">
        <f t="shared" si="705"/>
        <v>Customer 2</v>
      </c>
      <c r="H3020" t="str">
        <f t="shared" si="706"/>
        <v>WORKSTATION</v>
      </c>
      <c r="I3020" t="str">
        <f t="shared" si="707"/>
        <v>Changed</v>
      </c>
      <c r="J3020">
        <f t="shared" si="708"/>
        <v>3200</v>
      </c>
      <c r="K3020">
        <f t="shared" si="709"/>
        <v>1787</v>
      </c>
      <c r="L3020" s="8">
        <f t="shared" si="710"/>
        <v>45417</v>
      </c>
      <c r="M3020" t="str">
        <f t="shared" ca="1" si="711"/>
        <v>OK</v>
      </c>
      <c r="P3020">
        <f t="shared" si="712"/>
        <v>3019</v>
      </c>
      <c r="Q3020" t="str">
        <f t="shared" si="713"/>
        <v>Customer 2</v>
      </c>
      <c r="R3020" t="str">
        <f t="shared" si="714"/>
        <v>WORKSTATION</v>
      </c>
      <c r="S3020">
        <f t="shared" si="715"/>
        <v>3200</v>
      </c>
      <c r="T3020">
        <f t="shared" si="716"/>
        <v>1787</v>
      </c>
      <c r="U3020" s="8">
        <f t="shared" si="717"/>
        <v>45417</v>
      </c>
      <c r="V3020" t="str" cm="1">
        <f t="array" ref="V3020">_xlfn.IFS(S3020 = "", "", S3020 &lt; 500, "Low", S3020 &lt; 1200, "Medium", TRUE, "High")</f>
        <v>High</v>
      </c>
      <c r="W3020" t="str">
        <f t="shared" si="718"/>
        <v>2024-05</v>
      </c>
      <c r="X3020">
        <f t="shared" si="719"/>
        <v>2024</v>
      </c>
    </row>
    <row r="3021" spans="1:24" x14ac:dyDescent="0.3">
      <c r="A3021">
        <f>'Raw_Data'!A3021</f>
        <v>3020</v>
      </c>
      <c r="B3021" t="str">
        <f>'Raw_Data'!B3021</f>
        <v>Customer 3</v>
      </c>
      <c r="C3021" t="str">
        <f>'Raw_Data'!C3021</f>
        <v>Mobile</v>
      </c>
      <c r="D3021">
        <f>'Raw_Data'!D3021</f>
        <v>668</v>
      </c>
      <c r="E3021">
        <f>'Raw_Data'!E3021</f>
        <v>3741</v>
      </c>
      <c r="F3021">
        <f>'Raw_Data'!F3021</f>
        <v>45417.791666655095</v>
      </c>
      <c r="G3021" t="str">
        <f t="shared" si="705"/>
        <v>Customer 3</v>
      </c>
      <c r="H3021" t="str">
        <f t="shared" si="706"/>
        <v>MOBILE</v>
      </c>
      <c r="I3021" t="str">
        <f t="shared" si="707"/>
        <v>Changed</v>
      </c>
      <c r="J3021">
        <f t="shared" si="708"/>
        <v>668</v>
      </c>
      <c r="K3021">
        <f t="shared" si="709"/>
        <v>3741</v>
      </c>
      <c r="L3021" s="8">
        <f t="shared" si="710"/>
        <v>45417</v>
      </c>
      <c r="M3021" t="str">
        <f t="shared" ca="1" si="711"/>
        <v>OK</v>
      </c>
      <c r="P3021">
        <f t="shared" si="712"/>
        <v>3020</v>
      </c>
      <c r="Q3021" t="str">
        <f t="shared" si="713"/>
        <v>Customer 3</v>
      </c>
      <c r="R3021" t="str">
        <f t="shared" si="714"/>
        <v>MOBILE</v>
      </c>
      <c r="S3021">
        <f t="shared" si="715"/>
        <v>668</v>
      </c>
      <c r="T3021">
        <f t="shared" si="716"/>
        <v>3741</v>
      </c>
      <c r="U3021" s="8">
        <f t="shared" si="717"/>
        <v>45417</v>
      </c>
      <c r="V3021" t="str" cm="1">
        <f t="array" ref="V3021">_xlfn.IFS(S3021 = "", "", S3021 &lt; 500, "Low", S3021 &lt; 1200, "Medium", TRUE, "High")</f>
        <v>Medium</v>
      </c>
      <c r="W3021" t="str">
        <f t="shared" si="718"/>
        <v>2024-05</v>
      </c>
      <c r="X3021">
        <f t="shared" si="719"/>
        <v>2024</v>
      </c>
    </row>
    <row r="3022" spans="1:24" x14ac:dyDescent="0.3">
      <c r="A3022">
        <f>'Raw_Data'!A3022</f>
        <v>3021</v>
      </c>
      <c r="B3022" t="str">
        <f>'Raw_Data'!B3022</f>
        <v>Customer 6</v>
      </c>
      <c r="C3022" t="str">
        <f>'Raw_Data'!C3022</f>
        <v>Desktop</v>
      </c>
      <c r="D3022">
        <f>'Raw_Data'!D3022</f>
        <v>402</v>
      </c>
      <c r="E3022">
        <f>'Raw_Data'!E3022</f>
        <v>2828</v>
      </c>
      <c r="F3022">
        <f>'Raw_Data'!F3022</f>
        <v>45417.83333332176</v>
      </c>
      <c r="G3022" t="str">
        <f t="shared" si="705"/>
        <v>Customer 6</v>
      </c>
      <c r="H3022" t="str">
        <f t="shared" si="706"/>
        <v>DESKTOP</v>
      </c>
      <c r="I3022" t="str">
        <f t="shared" si="707"/>
        <v>Changed</v>
      </c>
      <c r="J3022">
        <f t="shared" si="708"/>
        <v>402</v>
      </c>
      <c r="K3022">
        <f t="shared" si="709"/>
        <v>2828</v>
      </c>
      <c r="L3022" s="8">
        <f t="shared" si="710"/>
        <v>45417</v>
      </c>
      <c r="M3022" t="str">
        <f t="shared" ca="1" si="711"/>
        <v>OK</v>
      </c>
      <c r="P3022">
        <f t="shared" si="712"/>
        <v>3021</v>
      </c>
      <c r="Q3022" t="str">
        <f t="shared" si="713"/>
        <v>Customer 6</v>
      </c>
      <c r="R3022" t="str">
        <f t="shared" si="714"/>
        <v>DESKTOP</v>
      </c>
      <c r="S3022">
        <f t="shared" si="715"/>
        <v>402</v>
      </c>
      <c r="T3022">
        <f t="shared" si="716"/>
        <v>2828</v>
      </c>
      <c r="U3022" s="8">
        <f t="shared" si="717"/>
        <v>45417</v>
      </c>
      <c r="V3022" t="str" cm="1">
        <f t="array" ref="V3022">_xlfn.IFS(S3022 = "", "", S3022 &lt; 500, "Low", S3022 &lt; 1200, "Medium", TRUE, "High")</f>
        <v>Low</v>
      </c>
      <c r="W3022" t="str">
        <f t="shared" si="718"/>
        <v>2024-05</v>
      </c>
      <c r="X3022">
        <f t="shared" si="719"/>
        <v>2024</v>
      </c>
    </row>
    <row r="3023" spans="1:24" x14ac:dyDescent="0.3">
      <c r="A3023">
        <f>'Raw_Data'!A3023</f>
        <v>3022</v>
      </c>
      <c r="B3023" t="str">
        <f>'Raw_Data'!B3023</f>
        <v>Customer 12</v>
      </c>
      <c r="C3023" t="str">
        <f>'Raw_Data'!C3023</f>
        <v>Mobile</v>
      </c>
      <c r="D3023">
        <f>'Raw_Data'!D3023</f>
        <v>109</v>
      </c>
      <c r="E3023">
        <f>'Raw_Data'!E3023</f>
        <v>3900</v>
      </c>
      <c r="F3023">
        <f>'Raw_Data'!F3023</f>
        <v>45417.874999988424</v>
      </c>
      <c r="G3023" t="str">
        <f t="shared" si="705"/>
        <v>Customer 12</v>
      </c>
      <c r="H3023" t="str">
        <f t="shared" si="706"/>
        <v>MOBILE</v>
      </c>
      <c r="I3023" t="str">
        <f t="shared" si="707"/>
        <v>Changed</v>
      </c>
      <c r="J3023">
        <f t="shared" si="708"/>
        <v>109</v>
      </c>
      <c r="K3023">
        <f t="shared" si="709"/>
        <v>3900</v>
      </c>
      <c r="L3023" s="8">
        <f t="shared" si="710"/>
        <v>45417</v>
      </c>
      <c r="M3023" t="str">
        <f t="shared" ca="1" si="711"/>
        <v>OK</v>
      </c>
      <c r="P3023">
        <f t="shared" si="712"/>
        <v>3022</v>
      </c>
      <c r="Q3023" t="str">
        <f t="shared" si="713"/>
        <v>Customer 12</v>
      </c>
      <c r="R3023" t="str">
        <f t="shared" si="714"/>
        <v>MOBILE</v>
      </c>
      <c r="S3023">
        <f t="shared" si="715"/>
        <v>109</v>
      </c>
      <c r="T3023">
        <f t="shared" si="716"/>
        <v>3900</v>
      </c>
      <c r="U3023" s="8">
        <f t="shared" si="717"/>
        <v>45417</v>
      </c>
      <c r="V3023" t="str" cm="1">
        <f t="array" ref="V3023">_xlfn.IFS(S3023 = "", "", S3023 &lt; 500, "Low", S3023 &lt; 1200, "Medium", TRUE, "High")</f>
        <v>Low</v>
      </c>
      <c r="W3023" t="str">
        <f t="shared" si="718"/>
        <v>2024-05</v>
      </c>
      <c r="X3023">
        <f t="shared" si="719"/>
        <v>2024</v>
      </c>
    </row>
    <row r="3024" spans="1:24" x14ac:dyDescent="0.3">
      <c r="A3024">
        <f>'Raw_Data'!A3024</f>
        <v>3023</v>
      </c>
      <c r="B3024" t="str">
        <f>'Raw_Data'!B3024</f>
        <v>Customer 14</v>
      </c>
      <c r="C3024" t="str">
        <f>'Raw_Data'!C3024</f>
        <v>Workstation</v>
      </c>
      <c r="D3024">
        <f>'Raw_Data'!D3024</f>
        <v>2358</v>
      </c>
      <c r="E3024">
        <f>'Raw_Data'!E3024</f>
        <v>253</v>
      </c>
      <c r="F3024">
        <f>'Raw_Data'!F3024</f>
        <v>45417.916666655095</v>
      </c>
      <c r="G3024" t="str">
        <f t="shared" si="705"/>
        <v>Customer 14</v>
      </c>
      <c r="H3024" t="str">
        <f t="shared" si="706"/>
        <v>WORKSTATION</v>
      </c>
      <c r="I3024" t="str">
        <f t="shared" si="707"/>
        <v>Changed</v>
      </c>
      <c r="J3024">
        <f t="shared" si="708"/>
        <v>2358</v>
      </c>
      <c r="K3024">
        <f t="shared" si="709"/>
        <v>253</v>
      </c>
      <c r="L3024" s="8">
        <f t="shared" si="710"/>
        <v>45417</v>
      </c>
      <c r="M3024" t="str">
        <f t="shared" ca="1" si="711"/>
        <v>OK</v>
      </c>
      <c r="P3024">
        <f t="shared" si="712"/>
        <v>3023</v>
      </c>
      <c r="Q3024" t="str">
        <f t="shared" si="713"/>
        <v>Customer 14</v>
      </c>
      <c r="R3024" t="str">
        <f t="shared" si="714"/>
        <v>WORKSTATION</v>
      </c>
      <c r="S3024">
        <f t="shared" si="715"/>
        <v>2358</v>
      </c>
      <c r="T3024">
        <f t="shared" si="716"/>
        <v>253</v>
      </c>
      <c r="U3024" s="8">
        <f t="shared" si="717"/>
        <v>45417</v>
      </c>
      <c r="V3024" t="str" cm="1">
        <f t="array" ref="V3024">_xlfn.IFS(S3024 = "", "", S3024 &lt; 500, "Low", S3024 &lt; 1200, "Medium", TRUE, "High")</f>
        <v>High</v>
      </c>
      <c r="W3024" t="str">
        <f t="shared" si="718"/>
        <v>2024-05</v>
      </c>
      <c r="X3024">
        <f t="shared" si="719"/>
        <v>2024</v>
      </c>
    </row>
    <row r="3025" spans="1:24" x14ac:dyDescent="0.3">
      <c r="A3025">
        <f>'Raw_Data'!A3025</f>
        <v>3024</v>
      </c>
      <c r="B3025" t="str">
        <f>'Raw_Data'!B3025</f>
        <v>Customer 2</v>
      </c>
      <c r="C3025" t="str">
        <f>'Raw_Data'!C3025</f>
        <v>Mobile</v>
      </c>
      <c r="D3025">
        <f>'Raw_Data'!D3025</f>
        <v>2188</v>
      </c>
      <c r="E3025">
        <f>'Raw_Data'!E3025</f>
        <v>142</v>
      </c>
      <c r="F3025">
        <f>'Raw_Data'!F3025</f>
        <v>45417.95833332176</v>
      </c>
      <c r="G3025" t="str">
        <f t="shared" si="705"/>
        <v>Customer 2</v>
      </c>
      <c r="H3025" t="str">
        <f t="shared" si="706"/>
        <v>MOBILE</v>
      </c>
      <c r="I3025" t="str">
        <f t="shared" si="707"/>
        <v>Changed</v>
      </c>
      <c r="J3025">
        <f t="shared" si="708"/>
        <v>2188</v>
      </c>
      <c r="K3025">
        <f t="shared" si="709"/>
        <v>142</v>
      </c>
      <c r="L3025" s="8">
        <f t="shared" si="710"/>
        <v>45417</v>
      </c>
      <c r="M3025" t="str">
        <f t="shared" ca="1" si="711"/>
        <v>OK</v>
      </c>
      <c r="P3025">
        <f t="shared" si="712"/>
        <v>3024</v>
      </c>
      <c r="Q3025" t="str">
        <f t="shared" si="713"/>
        <v>Customer 2</v>
      </c>
      <c r="R3025" t="str">
        <f t="shared" si="714"/>
        <v>MOBILE</v>
      </c>
      <c r="S3025">
        <f t="shared" si="715"/>
        <v>2188</v>
      </c>
      <c r="T3025">
        <f t="shared" si="716"/>
        <v>142</v>
      </c>
      <c r="U3025" s="8">
        <f t="shared" si="717"/>
        <v>45417</v>
      </c>
      <c r="V3025" t="str" cm="1">
        <f t="array" ref="V3025">_xlfn.IFS(S3025 = "", "", S3025 &lt; 500, "Low", S3025 &lt; 1200, "Medium", TRUE, "High")</f>
        <v>High</v>
      </c>
      <c r="W3025" t="str">
        <f t="shared" si="718"/>
        <v>2024-05</v>
      </c>
      <c r="X3025">
        <f t="shared" si="719"/>
        <v>2024</v>
      </c>
    </row>
    <row r="3026" spans="1:24" x14ac:dyDescent="0.3">
      <c r="A3026">
        <f>'Raw_Data'!A3026</f>
        <v>3025</v>
      </c>
      <c r="B3026" t="str">
        <f>'Raw_Data'!B3026</f>
        <v>Customer 2</v>
      </c>
      <c r="C3026" t="str">
        <f>'Raw_Data'!C3026</f>
        <v>Desktop</v>
      </c>
      <c r="D3026">
        <f>'Raw_Data'!D3026</f>
        <v>130</v>
      </c>
      <c r="E3026">
        <f>'Raw_Data'!E3026</f>
        <v>1832</v>
      </c>
      <c r="F3026">
        <f>'Raw_Data'!F3026</f>
        <v>45417.999999988424</v>
      </c>
      <c r="G3026" t="str">
        <f t="shared" si="705"/>
        <v>Customer 2</v>
      </c>
      <c r="H3026" t="str">
        <f t="shared" si="706"/>
        <v>DESKTOP</v>
      </c>
      <c r="I3026" t="str">
        <f t="shared" si="707"/>
        <v>Changed</v>
      </c>
      <c r="J3026">
        <f t="shared" si="708"/>
        <v>130</v>
      </c>
      <c r="K3026">
        <f t="shared" si="709"/>
        <v>1832</v>
      </c>
      <c r="L3026" s="8">
        <f t="shared" si="710"/>
        <v>45417</v>
      </c>
      <c r="M3026" t="str">
        <f t="shared" ca="1" si="711"/>
        <v>OK</v>
      </c>
      <c r="P3026">
        <f t="shared" si="712"/>
        <v>3025</v>
      </c>
      <c r="Q3026" t="str">
        <f t="shared" si="713"/>
        <v>Customer 2</v>
      </c>
      <c r="R3026" t="str">
        <f t="shared" si="714"/>
        <v>DESKTOP</v>
      </c>
      <c r="S3026">
        <f t="shared" si="715"/>
        <v>130</v>
      </c>
      <c r="T3026">
        <f t="shared" si="716"/>
        <v>1832</v>
      </c>
      <c r="U3026" s="8">
        <f t="shared" si="717"/>
        <v>45417</v>
      </c>
      <c r="V3026" t="str" cm="1">
        <f t="array" ref="V3026">_xlfn.IFS(S3026 = "", "", S3026 &lt; 500, "Low", S3026 &lt; 1200, "Medium", TRUE, "High")</f>
        <v>Low</v>
      </c>
      <c r="W3026" t="str">
        <f t="shared" si="718"/>
        <v>2024-05</v>
      </c>
      <c r="X3026">
        <f t="shared" si="719"/>
        <v>2024</v>
      </c>
    </row>
    <row r="3027" spans="1:24" x14ac:dyDescent="0.3">
      <c r="A3027">
        <f>'Raw_Data'!A3027</f>
        <v>3026</v>
      </c>
      <c r="B3027" t="str">
        <f>'Raw_Data'!B3027</f>
        <v>Customer 6</v>
      </c>
      <c r="C3027" t="str">
        <f>'Raw_Data'!C3027</f>
        <v>Desktop</v>
      </c>
      <c r="D3027">
        <f>'Raw_Data'!D3027</f>
        <v>2095</v>
      </c>
      <c r="E3027">
        <f>'Raw_Data'!E3027</f>
        <v>1543</v>
      </c>
      <c r="F3027">
        <f>'Raw_Data'!F3027</f>
        <v>45418.041666655095</v>
      </c>
      <c r="G3027" t="str">
        <f t="shared" si="705"/>
        <v>Customer 6</v>
      </c>
      <c r="H3027" t="str">
        <f t="shared" si="706"/>
        <v>DESKTOP</v>
      </c>
      <c r="I3027" t="str">
        <f t="shared" si="707"/>
        <v>Changed</v>
      </c>
      <c r="J3027">
        <f t="shared" si="708"/>
        <v>2095</v>
      </c>
      <c r="K3027">
        <f t="shared" si="709"/>
        <v>1543</v>
      </c>
      <c r="L3027" s="8">
        <f t="shared" si="710"/>
        <v>45418</v>
      </c>
      <c r="M3027" t="str">
        <f t="shared" ca="1" si="711"/>
        <v>OK</v>
      </c>
      <c r="P3027">
        <f t="shared" si="712"/>
        <v>3026</v>
      </c>
      <c r="Q3027" t="str">
        <f t="shared" si="713"/>
        <v>Customer 6</v>
      </c>
      <c r="R3027" t="str">
        <f t="shared" si="714"/>
        <v>DESKTOP</v>
      </c>
      <c r="S3027">
        <f t="shared" si="715"/>
        <v>2095</v>
      </c>
      <c r="T3027">
        <f t="shared" si="716"/>
        <v>1543</v>
      </c>
      <c r="U3027" s="8">
        <f t="shared" si="717"/>
        <v>45418</v>
      </c>
      <c r="V3027" t="str" cm="1">
        <f t="array" ref="V3027">_xlfn.IFS(S3027 = "", "", S3027 &lt; 500, "Low", S3027 &lt; 1200, "Medium", TRUE, "High")</f>
        <v>High</v>
      </c>
      <c r="W3027" t="str">
        <f t="shared" si="718"/>
        <v>2024-05</v>
      </c>
      <c r="X3027">
        <f t="shared" si="719"/>
        <v>2024</v>
      </c>
    </row>
    <row r="3028" spans="1:24" x14ac:dyDescent="0.3">
      <c r="A3028">
        <f>'Raw_Data'!A3028</f>
        <v>3027</v>
      </c>
      <c r="B3028" t="str">
        <f>'Raw_Data'!B3028</f>
        <v>Customer 11</v>
      </c>
      <c r="C3028" t="str">
        <f>'Raw_Data'!C3028</f>
        <v>Mobile</v>
      </c>
      <c r="D3028">
        <f>'Raw_Data'!D3028</f>
        <v>994</v>
      </c>
      <c r="E3028">
        <f>'Raw_Data'!E3028</f>
        <v>3648</v>
      </c>
      <c r="F3028">
        <f>'Raw_Data'!F3028</f>
        <v>45418.08333332176</v>
      </c>
      <c r="G3028" t="str">
        <f t="shared" si="705"/>
        <v>Customer 11</v>
      </c>
      <c r="H3028" t="str">
        <f t="shared" si="706"/>
        <v>MOBILE</v>
      </c>
      <c r="I3028" t="str">
        <f t="shared" si="707"/>
        <v>Changed</v>
      </c>
      <c r="J3028">
        <f t="shared" si="708"/>
        <v>994</v>
      </c>
      <c r="K3028">
        <f t="shared" si="709"/>
        <v>3648</v>
      </c>
      <c r="L3028" s="8">
        <f t="shared" si="710"/>
        <v>45418</v>
      </c>
      <c r="M3028" t="str">
        <f t="shared" ca="1" si="711"/>
        <v>OK</v>
      </c>
      <c r="P3028">
        <f t="shared" si="712"/>
        <v>3027</v>
      </c>
      <c r="Q3028" t="str">
        <f t="shared" si="713"/>
        <v>Customer 11</v>
      </c>
      <c r="R3028" t="str">
        <f t="shared" si="714"/>
        <v>MOBILE</v>
      </c>
      <c r="S3028">
        <f t="shared" si="715"/>
        <v>994</v>
      </c>
      <c r="T3028">
        <f t="shared" si="716"/>
        <v>3648</v>
      </c>
      <c r="U3028" s="8">
        <f t="shared" si="717"/>
        <v>45418</v>
      </c>
      <c r="V3028" t="str" cm="1">
        <f t="array" ref="V3028">_xlfn.IFS(S3028 = "", "", S3028 &lt; 500, "Low", S3028 &lt; 1200, "Medium", TRUE, "High")</f>
        <v>Medium</v>
      </c>
      <c r="W3028" t="str">
        <f t="shared" si="718"/>
        <v>2024-05</v>
      </c>
      <c r="X3028">
        <f t="shared" si="719"/>
        <v>2024</v>
      </c>
    </row>
    <row r="3029" spans="1:24" x14ac:dyDescent="0.3">
      <c r="A3029">
        <f>'Raw_Data'!A3029</f>
        <v>3028</v>
      </c>
      <c r="B3029" t="str">
        <f>'Raw_Data'!B3029</f>
        <v>Customer 8</v>
      </c>
      <c r="C3029" t="str">
        <f>'Raw_Data'!C3029</f>
        <v>Embedded</v>
      </c>
      <c r="D3029">
        <f>'Raw_Data'!D3029</f>
        <v>2036</v>
      </c>
      <c r="E3029">
        <f>'Raw_Data'!E3029</f>
        <v>1707</v>
      </c>
      <c r="F3029">
        <f>'Raw_Data'!F3029</f>
        <v>45418.124999988424</v>
      </c>
      <c r="G3029" t="str">
        <f t="shared" si="705"/>
        <v>Customer 8</v>
      </c>
      <c r="H3029" t="str">
        <f t="shared" si="706"/>
        <v>EMBEDDED</v>
      </c>
      <c r="I3029" t="str">
        <f t="shared" si="707"/>
        <v>Changed</v>
      </c>
      <c r="J3029">
        <f t="shared" si="708"/>
        <v>2036</v>
      </c>
      <c r="K3029">
        <f t="shared" si="709"/>
        <v>1707</v>
      </c>
      <c r="L3029" s="8">
        <f t="shared" si="710"/>
        <v>45418</v>
      </c>
      <c r="M3029" t="str">
        <f t="shared" ca="1" si="711"/>
        <v>OK</v>
      </c>
      <c r="P3029">
        <f t="shared" si="712"/>
        <v>3028</v>
      </c>
      <c r="Q3029" t="str">
        <f t="shared" si="713"/>
        <v>Customer 8</v>
      </c>
      <c r="R3029" t="str">
        <f t="shared" si="714"/>
        <v>EMBEDDED</v>
      </c>
      <c r="S3029">
        <f t="shared" si="715"/>
        <v>2036</v>
      </c>
      <c r="T3029">
        <f t="shared" si="716"/>
        <v>1707</v>
      </c>
      <c r="U3029" s="8">
        <f t="shared" si="717"/>
        <v>45418</v>
      </c>
      <c r="V3029" t="str" cm="1">
        <f t="array" ref="V3029">_xlfn.IFS(S3029 = "", "", S3029 &lt; 500, "Low", S3029 &lt; 1200, "Medium", TRUE, "High")</f>
        <v>High</v>
      </c>
      <c r="W3029" t="str">
        <f t="shared" si="718"/>
        <v>2024-05</v>
      </c>
      <c r="X3029">
        <f t="shared" si="719"/>
        <v>2024</v>
      </c>
    </row>
    <row r="3030" spans="1:24" x14ac:dyDescent="0.3">
      <c r="A3030">
        <f>'Raw_Data'!A3030</f>
        <v>3029</v>
      </c>
      <c r="B3030" t="str">
        <f>'Raw_Data'!B3030</f>
        <v>Customer 6</v>
      </c>
      <c r="C3030" t="str">
        <f>'Raw_Data'!C3030</f>
        <v>Mobile</v>
      </c>
      <c r="D3030">
        <f>'Raw_Data'!D3030</f>
        <v>3978</v>
      </c>
      <c r="E3030">
        <f>'Raw_Data'!E3030</f>
        <v>1335</v>
      </c>
      <c r="F3030">
        <f>'Raw_Data'!F3030</f>
        <v>45418.166666655095</v>
      </c>
      <c r="G3030" t="str">
        <f t="shared" si="705"/>
        <v>Customer 6</v>
      </c>
      <c r="H3030" t="str">
        <f t="shared" si="706"/>
        <v>MOBILE</v>
      </c>
      <c r="I3030" t="str">
        <f t="shared" si="707"/>
        <v>Changed</v>
      </c>
      <c r="J3030">
        <f t="shared" si="708"/>
        <v>3978</v>
      </c>
      <c r="K3030">
        <f t="shared" si="709"/>
        <v>1335</v>
      </c>
      <c r="L3030" s="8">
        <f t="shared" si="710"/>
        <v>45418</v>
      </c>
      <c r="M3030" t="str">
        <f t="shared" ca="1" si="711"/>
        <v>OK</v>
      </c>
      <c r="P3030">
        <f t="shared" si="712"/>
        <v>3029</v>
      </c>
      <c r="Q3030" t="str">
        <f t="shared" si="713"/>
        <v>Customer 6</v>
      </c>
      <c r="R3030" t="str">
        <f t="shared" si="714"/>
        <v>MOBILE</v>
      </c>
      <c r="S3030">
        <f t="shared" si="715"/>
        <v>3978</v>
      </c>
      <c r="T3030">
        <f t="shared" si="716"/>
        <v>1335</v>
      </c>
      <c r="U3030" s="8">
        <f t="shared" si="717"/>
        <v>45418</v>
      </c>
      <c r="V3030" t="str" cm="1">
        <f t="array" ref="V3030">_xlfn.IFS(S3030 = "", "", S3030 &lt; 500, "Low", S3030 &lt; 1200, "Medium", TRUE, "High")</f>
        <v>High</v>
      </c>
      <c r="W3030" t="str">
        <f t="shared" si="718"/>
        <v>2024-05</v>
      </c>
      <c r="X3030">
        <f t="shared" si="719"/>
        <v>2024</v>
      </c>
    </row>
    <row r="3031" spans="1:24" x14ac:dyDescent="0.3">
      <c r="A3031">
        <f>'Raw_Data'!A3031</f>
        <v>3030</v>
      </c>
      <c r="B3031" t="str">
        <f>'Raw_Data'!B3031</f>
        <v>Customer 5</v>
      </c>
      <c r="C3031" t="str">
        <f>'Raw_Data'!C3031</f>
        <v>Mobile</v>
      </c>
      <c r="D3031">
        <f>'Raw_Data'!D3031</f>
        <v>287</v>
      </c>
      <c r="E3031">
        <f>'Raw_Data'!E3031</f>
        <v>1339</v>
      </c>
      <c r="F3031">
        <f>'Raw_Data'!F3031</f>
        <v>45418.20833332176</v>
      </c>
      <c r="G3031" t="str">
        <f t="shared" si="705"/>
        <v>Customer 5</v>
      </c>
      <c r="H3031" t="str">
        <f t="shared" si="706"/>
        <v>MOBILE</v>
      </c>
      <c r="I3031" t="str">
        <f t="shared" si="707"/>
        <v>Changed</v>
      </c>
      <c r="J3031">
        <f t="shared" si="708"/>
        <v>287</v>
      </c>
      <c r="K3031">
        <f t="shared" si="709"/>
        <v>1339</v>
      </c>
      <c r="L3031" s="8">
        <f t="shared" si="710"/>
        <v>45418</v>
      </c>
      <c r="M3031" t="str">
        <f t="shared" ca="1" si="711"/>
        <v>OK</v>
      </c>
      <c r="P3031">
        <f t="shared" si="712"/>
        <v>3030</v>
      </c>
      <c r="Q3031" t="str">
        <f t="shared" si="713"/>
        <v>Customer 5</v>
      </c>
      <c r="R3031" t="str">
        <f t="shared" si="714"/>
        <v>MOBILE</v>
      </c>
      <c r="S3031">
        <f t="shared" si="715"/>
        <v>287</v>
      </c>
      <c r="T3031">
        <f t="shared" si="716"/>
        <v>1339</v>
      </c>
      <c r="U3031" s="8">
        <f t="shared" si="717"/>
        <v>45418</v>
      </c>
      <c r="V3031" t="str" cm="1">
        <f t="array" ref="V3031">_xlfn.IFS(S3031 = "", "", S3031 &lt; 500, "Low", S3031 &lt; 1200, "Medium", TRUE, "High")</f>
        <v>Low</v>
      </c>
      <c r="W3031" t="str">
        <f t="shared" si="718"/>
        <v>2024-05</v>
      </c>
      <c r="X3031">
        <f t="shared" si="719"/>
        <v>2024</v>
      </c>
    </row>
    <row r="3032" spans="1:24" x14ac:dyDescent="0.3">
      <c r="A3032">
        <f>'Raw_Data'!A3032</f>
        <v>3031</v>
      </c>
      <c r="B3032" t="str">
        <f>'Raw_Data'!B3032</f>
        <v>Customer 8</v>
      </c>
      <c r="C3032" t="str">
        <f>'Raw_Data'!C3032</f>
        <v>Workstation</v>
      </c>
      <c r="D3032">
        <f>'Raw_Data'!D3032</f>
        <v>2766</v>
      </c>
      <c r="E3032">
        <f>'Raw_Data'!E3032</f>
        <v>3569</v>
      </c>
      <c r="F3032">
        <f>'Raw_Data'!F3032</f>
        <v>45418.249999988424</v>
      </c>
      <c r="G3032" t="str">
        <f t="shared" si="705"/>
        <v>Customer 8</v>
      </c>
      <c r="H3032" t="str">
        <f t="shared" si="706"/>
        <v>WORKSTATION</v>
      </c>
      <c r="I3032" t="str">
        <f t="shared" si="707"/>
        <v>Changed</v>
      </c>
      <c r="J3032">
        <f t="shared" si="708"/>
        <v>2766</v>
      </c>
      <c r="K3032">
        <f t="shared" si="709"/>
        <v>3569</v>
      </c>
      <c r="L3032" s="8">
        <f t="shared" si="710"/>
        <v>45418</v>
      </c>
      <c r="M3032" t="str">
        <f t="shared" ca="1" si="711"/>
        <v>OK</v>
      </c>
      <c r="P3032">
        <f t="shared" si="712"/>
        <v>3031</v>
      </c>
      <c r="Q3032" t="str">
        <f t="shared" si="713"/>
        <v>Customer 8</v>
      </c>
      <c r="R3032" t="str">
        <f t="shared" si="714"/>
        <v>WORKSTATION</v>
      </c>
      <c r="S3032">
        <f t="shared" si="715"/>
        <v>2766</v>
      </c>
      <c r="T3032">
        <f t="shared" si="716"/>
        <v>3569</v>
      </c>
      <c r="U3032" s="8">
        <f t="shared" si="717"/>
        <v>45418</v>
      </c>
      <c r="V3032" t="str" cm="1">
        <f t="array" ref="V3032">_xlfn.IFS(S3032 = "", "", S3032 &lt; 500, "Low", S3032 &lt; 1200, "Medium", TRUE, "High")</f>
        <v>High</v>
      </c>
      <c r="W3032" t="str">
        <f t="shared" si="718"/>
        <v>2024-05</v>
      </c>
      <c r="X3032">
        <f t="shared" si="719"/>
        <v>2024</v>
      </c>
    </row>
    <row r="3033" spans="1:24" x14ac:dyDescent="0.3">
      <c r="A3033">
        <f>'Raw_Data'!A3033</f>
        <v>3032</v>
      </c>
      <c r="B3033" t="str">
        <f>'Raw_Data'!B3033</f>
        <v>Customer 15</v>
      </c>
      <c r="C3033" t="str">
        <f>'Raw_Data'!C3033</f>
        <v>Desktop</v>
      </c>
      <c r="D3033">
        <f>'Raw_Data'!D3033</f>
        <v>3889</v>
      </c>
      <c r="E3033">
        <f>'Raw_Data'!E3033</f>
        <v>4764</v>
      </c>
      <c r="F3033">
        <f>'Raw_Data'!F3033</f>
        <v>45418.291666655095</v>
      </c>
      <c r="G3033" t="str">
        <f t="shared" si="705"/>
        <v>Customer 15</v>
      </c>
      <c r="H3033" t="str">
        <f t="shared" si="706"/>
        <v>DESKTOP</v>
      </c>
      <c r="I3033" t="str">
        <f t="shared" si="707"/>
        <v>Changed</v>
      </c>
      <c r="J3033">
        <f t="shared" si="708"/>
        <v>3889</v>
      </c>
      <c r="K3033">
        <f t="shared" si="709"/>
        <v>4764</v>
      </c>
      <c r="L3033" s="8">
        <f t="shared" si="710"/>
        <v>45418</v>
      </c>
      <c r="M3033" t="str">
        <f t="shared" ca="1" si="711"/>
        <v>OK</v>
      </c>
      <c r="P3033">
        <f t="shared" si="712"/>
        <v>3032</v>
      </c>
      <c r="Q3033" t="str">
        <f t="shared" si="713"/>
        <v>Customer 15</v>
      </c>
      <c r="R3033" t="str">
        <f t="shared" si="714"/>
        <v>DESKTOP</v>
      </c>
      <c r="S3033">
        <f t="shared" si="715"/>
        <v>3889</v>
      </c>
      <c r="T3033">
        <f t="shared" si="716"/>
        <v>4764</v>
      </c>
      <c r="U3033" s="8">
        <f t="shared" si="717"/>
        <v>45418</v>
      </c>
      <c r="V3033" t="str" cm="1">
        <f t="array" ref="V3033">_xlfn.IFS(S3033 = "", "", S3033 &lt; 500, "Low", S3033 &lt; 1200, "Medium", TRUE, "High")</f>
        <v>High</v>
      </c>
      <c r="W3033" t="str">
        <f t="shared" si="718"/>
        <v>2024-05</v>
      </c>
      <c r="X3033">
        <f t="shared" si="719"/>
        <v>2024</v>
      </c>
    </row>
    <row r="3034" spans="1:24" x14ac:dyDescent="0.3">
      <c r="A3034">
        <f>'Raw_Data'!A3034</f>
        <v>3033</v>
      </c>
      <c r="B3034" t="str">
        <f>'Raw_Data'!B3034</f>
        <v>Customer 3</v>
      </c>
      <c r="C3034" t="str">
        <f>'Raw_Data'!C3034</f>
        <v>Embedded</v>
      </c>
      <c r="D3034">
        <f>'Raw_Data'!D3034</f>
        <v>708</v>
      </c>
      <c r="E3034">
        <f>'Raw_Data'!E3034</f>
        <v>566</v>
      </c>
      <c r="F3034">
        <f>'Raw_Data'!F3034</f>
        <v>45418.33333332176</v>
      </c>
      <c r="G3034" t="str">
        <f t="shared" si="705"/>
        <v>Customer 3</v>
      </c>
      <c r="H3034" t="str">
        <f t="shared" si="706"/>
        <v>EMBEDDED</v>
      </c>
      <c r="I3034" t="str">
        <f t="shared" si="707"/>
        <v>Changed</v>
      </c>
      <c r="J3034">
        <f t="shared" si="708"/>
        <v>708</v>
      </c>
      <c r="K3034">
        <f t="shared" si="709"/>
        <v>566</v>
      </c>
      <c r="L3034" s="8">
        <f t="shared" si="710"/>
        <v>45418</v>
      </c>
      <c r="M3034" t="str">
        <f t="shared" ca="1" si="711"/>
        <v>OK</v>
      </c>
      <c r="P3034">
        <f t="shared" si="712"/>
        <v>3033</v>
      </c>
      <c r="Q3034" t="str">
        <f t="shared" si="713"/>
        <v>Customer 3</v>
      </c>
      <c r="R3034" t="str">
        <f t="shared" si="714"/>
        <v>EMBEDDED</v>
      </c>
      <c r="S3034">
        <f t="shared" si="715"/>
        <v>708</v>
      </c>
      <c r="T3034">
        <f t="shared" si="716"/>
        <v>566</v>
      </c>
      <c r="U3034" s="8">
        <f t="shared" si="717"/>
        <v>45418</v>
      </c>
      <c r="V3034" t="str" cm="1">
        <f t="array" ref="V3034">_xlfn.IFS(S3034 = "", "", S3034 &lt; 500, "Low", S3034 &lt; 1200, "Medium", TRUE, "High")</f>
        <v>Medium</v>
      </c>
      <c r="W3034" t="str">
        <f t="shared" si="718"/>
        <v>2024-05</v>
      </c>
      <c r="X3034">
        <f t="shared" si="719"/>
        <v>2024</v>
      </c>
    </row>
    <row r="3035" spans="1:24" x14ac:dyDescent="0.3">
      <c r="A3035">
        <f>'Raw_Data'!A3035</f>
        <v>3034</v>
      </c>
      <c r="B3035" t="str">
        <f>'Raw_Data'!B3035</f>
        <v>Customer 15</v>
      </c>
      <c r="C3035" t="str">
        <f>'Raw_Data'!C3035</f>
        <v>Workstation</v>
      </c>
      <c r="D3035">
        <f>'Raw_Data'!D3035</f>
        <v>3009</v>
      </c>
      <c r="E3035">
        <f>'Raw_Data'!E3035</f>
        <v>2412</v>
      </c>
      <c r="F3035">
        <f>'Raw_Data'!F3035</f>
        <v>45418.374999988424</v>
      </c>
      <c r="G3035" t="str">
        <f t="shared" si="705"/>
        <v>Customer 15</v>
      </c>
      <c r="H3035" t="str">
        <f t="shared" si="706"/>
        <v>WORKSTATION</v>
      </c>
      <c r="I3035" t="str">
        <f t="shared" si="707"/>
        <v>Changed</v>
      </c>
      <c r="J3035">
        <f t="shared" si="708"/>
        <v>3009</v>
      </c>
      <c r="K3035">
        <f t="shared" si="709"/>
        <v>2412</v>
      </c>
      <c r="L3035" s="8">
        <f t="shared" si="710"/>
        <v>45418</v>
      </c>
      <c r="M3035" t="str">
        <f t="shared" ca="1" si="711"/>
        <v>OK</v>
      </c>
      <c r="P3035">
        <f t="shared" si="712"/>
        <v>3034</v>
      </c>
      <c r="Q3035" t="str">
        <f t="shared" si="713"/>
        <v>Customer 15</v>
      </c>
      <c r="R3035" t="str">
        <f t="shared" si="714"/>
        <v>WORKSTATION</v>
      </c>
      <c r="S3035">
        <f t="shared" si="715"/>
        <v>3009</v>
      </c>
      <c r="T3035">
        <f t="shared" si="716"/>
        <v>2412</v>
      </c>
      <c r="U3035" s="8">
        <f t="shared" si="717"/>
        <v>45418</v>
      </c>
      <c r="V3035" t="str" cm="1">
        <f t="array" ref="V3035">_xlfn.IFS(S3035 = "", "", S3035 &lt; 500, "Low", S3035 &lt; 1200, "Medium", TRUE, "High")</f>
        <v>High</v>
      </c>
      <c r="W3035" t="str">
        <f t="shared" si="718"/>
        <v>2024-05</v>
      </c>
      <c r="X3035">
        <f t="shared" si="719"/>
        <v>2024</v>
      </c>
    </row>
    <row r="3036" spans="1:24" x14ac:dyDescent="0.3">
      <c r="A3036">
        <f>'Raw_Data'!A3036</f>
        <v>3035</v>
      </c>
      <c r="B3036" t="str">
        <f>'Raw_Data'!B3036</f>
        <v>Customer 8</v>
      </c>
      <c r="C3036" t="str">
        <f>'Raw_Data'!C3036</f>
        <v>Mobile</v>
      </c>
      <c r="D3036">
        <f>'Raw_Data'!D3036</f>
        <v>2367</v>
      </c>
      <c r="E3036">
        <f>'Raw_Data'!E3036</f>
        <v>3860</v>
      </c>
      <c r="F3036">
        <f>'Raw_Data'!F3036</f>
        <v>45418.416666655095</v>
      </c>
      <c r="G3036" t="str">
        <f t="shared" si="705"/>
        <v>Customer 8</v>
      </c>
      <c r="H3036" t="str">
        <f t="shared" si="706"/>
        <v>MOBILE</v>
      </c>
      <c r="I3036" t="str">
        <f t="shared" si="707"/>
        <v>Changed</v>
      </c>
      <c r="J3036">
        <f t="shared" si="708"/>
        <v>2367</v>
      </c>
      <c r="K3036">
        <f t="shared" si="709"/>
        <v>3860</v>
      </c>
      <c r="L3036" s="8">
        <f t="shared" si="710"/>
        <v>45418</v>
      </c>
      <c r="M3036" t="str">
        <f t="shared" ca="1" si="711"/>
        <v>OK</v>
      </c>
      <c r="P3036">
        <f t="shared" si="712"/>
        <v>3035</v>
      </c>
      <c r="Q3036" t="str">
        <f t="shared" si="713"/>
        <v>Customer 8</v>
      </c>
      <c r="R3036" t="str">
        <f t="shared" si="714"/>
        <v>MOBILE</v>
      </c>
      <c r="S3036">
        <f t="shared" si="715"/>
        <v>2367</v>
      </c>
      <c r="T3036">
        <f t="shared" si="716"/>
        <v>3860</v>
      </c>
      <c r="U3036" s="8">
        <f t="shared" si="717"/>
        <v>45418</v>
      </c>
      <c r="V3036" t="str" cm="1">
        <f t="array" ref="V3036">_xlfn.IFS(S3036 = "", "", S3036 &lt; 500, "Low", S3036 &lt; 1200, "Medium", TRUE, "High")</f>
        <v>High</v>
      </c>
      <c r="W3036" t="str">
        <f t="shared" si="718"/>
        <v>2024-05</v>
      </c>
      <c r="X3036">
        <f t="shared" si="719"/>
        <v>2024</v>
      </c>
    </row>
    <row r="3037" spans="1:24" x14ac:dyDescent="0.3">
      <c r="A3037">
        <f>'Raw_Data'!A3037</f>
        <v>3036</v>
      </c>
      <c r="B3037" t="str">
        <f>'Raw_Data'!B3037</f>
        <v>Customer 2</v>
      </c>
      <c r="C3037" t="str">
        <f>'Raw_Data'!C3037</f>
        <v>Mobile</v>
      </c>
      <c r="D3037">
        <f>'Raw_Data'!D3037</f>
        <v>561</v>
      </c>
      <c r="E3037">
        <f>'Raw_Data'!E3037</f>
        <v>4621</v>
      </c>
      <c r="F3037">
        <f>'Raw_Data'!F3037</f>
        <v>45418.45833332176</v>
      </c>
      <c r="G3037" t="str">
        <f t="shared" si="705"/>
        <v>Customer 2</v>
      </c>
      <c r="H3037" t="str">
        <f t="shared" si="706"/>
        <v>MOBILE</v>
      </c>
      <c r="I3037" t="str">
        <f t="shared" si="707"/>
        <v>Changed</v>
      </c>
      <c r="J3037">
        <f t="shared" si="708"/>
        <v>561</v>
      </c>
      <c r="K3037">
        <f t="shared" si="709"/>
        <v>4621</v>
      </c>
      <c r="L3037" s="8">
        <f t="shared" si="710"/>
        <v>45418</v>
      </c>
      <c r="M3037" t="str">
        <f t="shared" ca="1" si="711"/>
        <v>OK</v>
      </c>
      <c r="P3037">
        <f t="shared" si="712"/>
        <v>3036</v>
      </c>
      <c r="Q3037" t="str">
        <f t="shared" si="713"/>
        <v>Customer 2</v>
      </c>
      <c r="R3037" t="str">
        <f t="shared" si="714"/>
        <v>MOBILE</v>
      </c>
      <c r="S3037">
        <f t="shared" si="715"/>
        <v>561</v>
      </c>
      <c r="T3037">
        <f t="shared" si="716"/>
        <v>4621</v>
      </c>
      <c r="U3037" s="8">
        <f t="shared" si="717"/>
        <v>45418</v>
      </c>
      <c r="V3037" t="str" cm="1">
        <f t="array" ref="V3037">_xlfn.IFS(S3037 = "", "", S3037 &lt; 500, "Low", S3037 &lt; 1200, "Medium", TRUE, "High")</f>
        <v>Medium</v>
      </c>
      <c r="W3037" t="str">
        <f t="shared" si="718"/>
        <v>2024-05</v>
      </c>
      <c r="X3037">
        <f t="shared" si="719"/>
        <v>2024</v>
      </c>
    </row>
    <row r="3038" spans="1:24" x14ac:dyDescent="0.3">
      <c r="A3038">
        <f>'Raw_Data'!A3038</f>
        <v>3037</v>
      </c>
      <c r="B3038" t="str">
        <f>'Raw_Data'!B3038</f>
        <v>Customer 2</v>
      </c>
      <c r="C3038" t="str">
        <f>'Raw_Data'!C3038</f>
        <v>Workstation</v>
      </c>
      <c r="D3038">
        <f>'Raw_Data'!D3038</f>
        <v>3275</v>
      </c>
      <c r="E3038">
        <f>'Raw_Data'!E3038</f>
        <v>4844</v>
      </c>
      <c r="F3038">
        <f>'Raw_Data'!F3038</f>
        <v>45418.499999988424</v>
      </c>
      <c r="G3038" t="str">
        <f t="shared" si="705"/>
        <v>Customer 2</v>
      </c>
      <c r="H3038" t="str">
        <f t="shared" si="706"/>
        <v>WORKSTATION</v>
      </c>
      <c r="I3038" t="str">
        <f t="shared" si="707"/>
        <v>Changed</v>
      </c>
      <c r="J3038">
        <f t="shared" si="708"/>
        <v>3275</v>
      </c>
      <c r="K3038">
        <f t="shared" si="709"/>
        <v>4844</v>
      </c>
      <c r="L3038" s="8">
        <f t="shared" si="710"/>
        <v>45418</v>
      </c>
      <c r="M3038" t="str">
        <f t="shared" ca="1" si="711"/>
        <v>OK</v>
      </c>
      <c r="P3038">
        <f t="shared" si="712"/>
        <v>3037</v>
      </c>
      <c r="Q3038" t="str">
        <f t="shared" si="713"/>
        <v>Customer 2</v>
      </c>
      <c r="R3038" t="str">
        <f t="shared" si="714"/>
        <v>WORKSTATION</v>
      </c>
      <c r="S3038">
        <f t="shared" si="715"/>
        <v>3275</v>
      </c>
      <c r="T3038">
        <f t="shared" si="716"/>
        <v>4844</v>
      </c>
      <c r="U3038" s="8">
        <f t="shared" si="717"/>
        <v>45418</v>
      </c>
      <c r="V3038" t="str" cm="1">
        <f t="array" ref="V3038">_xlfn.IFS(S3038 = "", "", S3038 &lt; 500, "Low", S3038 &lt; 1200, "Medium", TRUE, "High")</f>
        <v>High</v>
      </c>
      <c r="W3038" t="str">
        <f t="shared" si="718"/>
        <v>2024-05</v>
      </c>
      <c r="X3038">
        <f t="shared" si="719"/>
        <v>2024</v>
      </c>
    </row>
    <row r="3039" spans="1:24" x14ac:dyDescent="0.3">
      <c r="A3039">
        <f>'Raw_Data'!A3039</f>
        <v>3038</v>
      </c>
      <c r="B3039" t="str">
        <f>'Raw_Data'!B3039</f>
        <v>Customer 13</v>
      </c>
      <c r="C3039" t="str">
        <f>'Raw_Data'!C3039</f>
        <v>Embedded</v>
      </c>
      <c r="D3039">
        <f>'Raw_Data'!D3039</f>
        <v>2737</v>
      </c>
      <c r="E3039">
        <f>'Raw_Data'!E3039</f>
        <v>3075</v>
      </c>
      <c r="F3039">
        <f>'Raw_Data'!F3039</f>
        <v>45418.541666655095</v>
      </c>
      <c r="G3039" t="str">
        <f t="shared" si="705"/>
        <v>Customer 13</v>
      </c>
      <c r="H3039" t="str">
        <f t="shared" si="706"/>
        <v>EMBEDDED</v>
      </c>
      <c r="I3039" t="str">
        <f t="shared" si="707"/>
        <v>Changed</v>
      </c>
      <c r="J3039">
        <f t="shared" si="708"/>
        <v>2737</v>
      </c>
      <c r="K3039">
        <f t="shared" si="709"/>
        <v>3075</v>
      </c>
      <c r="L3039" s="8">
        <f t="shared" si="710"/>
        <v>45418</v>
      </c>
      <c r="M3039" t="str">
        <f t="shared" ca="1" si="711"/>
        <v>OK</v>
      </c>
      <c r="P3039">
        <f t="shared" si="712"/>
        <v>3038</v>
      </c>
      <c r="Q3039" t="str">
        <f t="shared" si="713"/>
        <v>Customer 13</v>
      </c>
      <c r="R3039" t="str">
        <f t="shared" si="714"/>
        <v>EMBEDDED</v>
      </c>
      <c r="S3039">
        <f t="shared" si="715"/>
        <v>2737</v>
      </c>
      <c r="T3039">
        <f t="shared" si="716"/>
        <v>3075</v>
      </c>
      <c r="U3039" s="8">
        <f t="shared" si="717"/>
        <v>45418</v>
      </c>
      <c r="V3039" t="str" cm="1">
        <f t="array" ref="V3039">_xlfn.IFS(S3039 = "", "", S3039 &lt; 500, "Low", S3039 &lt; 1200, "Medium", TRUE, "High")</f>
        <v>High</v>
      </c>
      <c r="W3039" t="str">
        <f t="shared" si="718"/>
        <v>2024-05</v>
      </c>
      <c r="X3039">
        <f t="shared" si="719"/>
        <v>2024</v>
      </c>
    </row>
    <row r="3040" spans="1:24" x14ac:dyDescent="0.3">
      <c r="A3040">
        <f>'Raw_Data'!A3040</f>
        <v>3039</v>
      </c>
      <c r="B3040" t="str">
        <f>'Raw_Data'!B3040</f>
        <v>Customer 1</v>
      </c>
      <c r="C3040" t="str">
        <f>'Raw_Data'!C3040</f>
        <v>Workstation</v>
      </c>
      <c r="D3040">
        <f>'Raw_Data'!D3040</f>
        <v>174</v>
      </c>
      <c r="E3040">
        <f>'Raw_Data'!E3040</f>
        <v>4064</v>
      </c>
      <c r="F3040">
        <f>'Raw_Data'!F3040</f>
        <v>45418.58333332176</v>
      </c>
      <c r="G3040" t="str">
        <f t="shared" si="705"/>
        <v>Customer 1</v>
      </c>
      <c r="H3040" t="str">
        <f t="shared" si="706"/>
        <v>WORKSTATION</v>
      </c>
      <c r="I3040" t="str">
        <f t="shared" si="707"/>
        <v>Changed</v>
      </c>
      <c r="J3040">
        <f t="shared" si="708"/>
        <v>174</v>
      </c>
      <c r="K3040">
        <f t="shared" si="709"/>
        <v>4064</v>
      </c>
      <c r="L3040" s="8">
        <f t="shared" si="710"/>
        <v>45418</v>
      </c>
      <c r="M3040" t="str">
        <f t="shared" ca="1" si="711"/>
        <v>OK</v>
      </c>
      <c r="P3040">
        <f t="shared" si="712"/>
        <v>3039</v>
      </c>
      <c r="Q3040" t="str">
        <f t="shared" si="713"/>
        <v>Customer 1</v>
      </c>
      <c r="R3040" t="str">
        <f t="shared" si="714"/>
        <v>WORKSTATION</v>
      </c>
      <c r="S3040">
        <f t="shared" si="715"/>
        <v>174</v>
      </c>
      <c r="T3040">
        <f t="shared" si="716"/>
        <v>4064</v>
      </c>
      <c r="U3040" s="8">
        <f t="shared" si="717"/>
        <v>45418</v>
      </c>
      <c r="V3040" t="str" cm="1">
        <f t="array" ref="V3040">_xlfn.IFS(S3040 = "", "", S3040 &lt; 500, "Low", S3040 &lt; 1200, "Medium", TRUE, "High")</f>
        <v>Low</v>
      </c>
      <c r="W3040" t="str">
        <f t="shared" si="718"/>
        <v>2024-05</v>
      </c>
      <c r="X3040">
        <f t="shared" si="719"/>
        <v>2024</v>
      </c>
    </row>
    <row r="3041" spans="1:24" x14ac:dyDescent="0.3">
      <c r="A3041">
        <f>'Raw_Data'!A3041</f>
        <v>3040</v>
      </c>
      <c r="B3041" t="str">
        <f>'Raw_Data'!B3041</f>
        <v>Customer 4</v>
      </c>
      <c r="C3041" t="str">
        <f>'Raw_Data'!C3041</f>
        <v>Mobile</v>
      </c>
      <c r="D3041">
        <f>'Raw_Data'!D3041</f>
        <v>2371</v>
      </c>
      <c r="E3041">
        <f>'Raw_Data'!E3041</f>
        <v>991</v>
      </c>
      <c r="F3041">
        <f>'Raw_Data'!F3041</f>
        <v>45418.624999988424</v>
      </c>
      <c r="G3041" t="str">
        <f t="shared" si="705"/>
        <v>Customer 4</v>
      </c>
      <c r="H3041" t="str">
        <f t="shared" si="706"/>
        <v>MOBILE</v>
      </c>
      <c r="I3041" t="str">
        <f t="shared" si="707"/>
        <v>Changed</v>
      </c>
      <c r="J3041">
        <f t="shared" si="708"/>
        <v>2371</v>
      </c>
      <c r="K3041">
        <f t="shared" si="709"/>
        <v>991</v>
      </c>
      <c r="L3041" s="8">
        <f t="shared" si="710"/>
        <v>45418</v>
      </c>
      <c r="M3041" t="str">
        <f t="shared" ca="1" si="711"/>
        <v>OK</v>
      </c>
      <c r="P3041">
        <f t="shared" si="712"/>
        <v>3040</v>
      </c>
      <c r="Q3041" t="str">
        <f t="shared" si="713"/>
        <v>Customer 4</v>
      </c>
      <c r="R3041" t="str">
        <f t="shared" si="714"/>
        <v>MOBILE</v>
      </c>
      <c r="S3041">
        <f t="shared" si="715"/>
        <v>2371</v>
      </c>
      <c r="T3041">
        <f t="shared" si="716"/>
        <v>991</v>
      </c>
      <c r="U3041" s="8">
        <f t="shared" si="717"/>
        <v>45418</v>
      </c>
      <c r="V3041" t="str" cm="1">
        <f t="array" ref="V3041">_xlfn.IFS(S3041 = "", "", S3041 &lt; 500, "Low", S3041 &lt; 1200, "Medium", TRUE, "High")</f>
        <v>High</v>
      </c>
      <c r="W3041" t="str">
        <f t="shared" si="718"/>
        <v>2024-05</v>
      </c>
      <c r="X3041">
        <f t="shared" si="719"/>
        <v>2024</v>
      </c>
    </row>
    <row r="3042" spans="1:24" x14ac:dyDescent="0.3">
      <c r="A3042">
        <f>'Raw_Data'!A3042</f>
        <v>3041</v>
      </c>
      <c r="B3042" t="str">
        <f>'Raw_Data'!B3042</f>
        <v>Customer 5</v>
      </c>
      <c r="C3042" t="str">
        <f>'Raw_Data'!C3042</f>
        <v>Workstation</v>
      </c>
      <c r="D3042">
        <f>'Raw_Data'!D3042</f>
        <v>961</v>
      </c>
      <c r="E3042">
        <f>'Raw_Data'!E3042</f>
        <v>632</v>
      </c>
      <c r="F3042">
        <f>'Raw_Data'!F3042</f>
        <v>45418.666666655095</v>
      </c>
      <c r="G3042" t="str">
        <f t="shared" si="705"/>
        <v>Customer 5</v>
      </c>
      <c r="H3042" t="str">
        <f t="shared" si="706"/>
        <v>WORKSTATION</v>
      </c>
      <c r="I3042" t="str">
        <f t="shared" si="707"/>
        <v>Changed</v>
      </c>
      <c r="J3042">
        <f t="shared" si="708"/>
        <v>961</v>
      </c>
      <c r="K3042">
        <f t="shared" si="709"/>
        <v>632</v>
      </c>
      <c r="L3042" s="8">
        <f t="shared" si="710"/>
        <v>45418</v>
      </c>
      <c r="M3042" t="str">
        <f t="shared" ca="1" si="711"/>
        <v>OK</v>
      </c>
      <c r="P3042">
        <f t="shared" si="712"/>
        <v>3041</v>
      </c>
      <c r="Q3042" t="str">
        <f t="shared" si="713"/>
        <v>Customer 5</v>
      </c>
      <c r="R3042" t="str">
        <f t="shared" si="714"/>
        <v>WORKSTATION</v>
      </c>
      <c r="S3042">
        <f t="shared" si="715"/>
        <v>961</v>
      </c>
      <c r="T3042">
        <f t="shared" si="716"/>
        <v>632</v>
      </c>
      <c r="U3042" s="8">
        <f t="shared" si="717"/>
        <v>45418</v>
      </c>
      <c r="V3042" t="str" cm="1">
        <f t="array" ref="V3042">_xlfn.IFS(S3042 = "", "", S3042 &lt; 500, "Low", S3042 &lt; 1200, "Medium", TRUE, "High")</f>
        <v>Medium</v>
      </c>
      <c r="W3042" t="str">
        <f t="shared" si="718"/>
        <v>2024-05</v>
      </c>
      <c r="X3042">
        <f t="shared" si="719"/>
        <v>2024</v>
      </c>
    </row>
    <row r="3043" spans="1:24" x14ac:dyDescent="0.3">
      <c r="A3043">
        <f>'Raw_Data'!A3043</f>
        <v>3042</v>
      </c>
      <c r="B3043" t="str">
        <f>'Raw_Data'!B3043</f>
        <v>Customer 4</v>
      </c>
      <c r="C3043" t="str">
        <f>'Raw_Data'!C3043</f>
        <v>Workstation</v>
      </c>
      <c r="D3043">
        <f>'Raw_Data'!D3043</f>
        <v>2969</v>
      </c>
      <c r="E3043">
        <f>'Raw_Data'!E3043</f>
        <v>4691</v>
      </c>
      <c r="F3043">
        <f>'Raw_Data'!F3043</f>
        <v>45418.70833332176</v>
      </c>
      <c r="G3043" t="str">
        <f t="shared" si="705"/>
        <v>Customer 4</v>
      </c>
      <c r="H3043" t="str">
        <f t="shared" si="706"/>
        <v>WORKSTATION</v>
      </c>
      <c r="I3043" t="str">
        <f t="shared" si="707"/>
        <v>Changed</v>
      </c>
      <c r="J3043">
        <f t="shared" si="708"/>
        <v>2969</v>
      </c>
      <c r="K3043">
        <f t="shared" si="709"/>
        <v>4691</v>
      </c>
      <c r="L3043" s="8">
        <f t="shared" si="710"/>
        <v>45418</v>
      </c>
      <c r="M3043" t="str">
        <f t="shared" ca="1" si="711"/>
        <v>OK</v>
      </c>
      <c r="P3043">
        <f t="shared" si="712"/>
        <v>3042</v>
      </c>
      <c r="Q3043" t="str">
        <f t="shared" si="713"/>
        <v>Customer 4</v>
      </c>
      <c r="R3043" t="str">
        <f t="shared" si="714"/>
        <v>WORKSTATION</v>
      </c>
      <c r="S3043">
        <f t="shared" si="715"/>
        <v>2969</v>
      </c>
      <c r="T3043">
        <f t="shared" si="716"/>
        <v>4691</v>
      </c>
      <c r="U3043" s="8">
        <f t="shared" si="717"/>
        <v>45418</v>
      </c>
      <c r="V3043" t="str" cm="1">
        <f t="array" ref="V3043">_xlfn.IFS(S3043 = "", "", S3043 &lt; 500, "Low", S3043 &lt; 1200, "Medium", TRUE, "High")</f>
        <v>High</v>
      </c>
      <c r="W3043" t="str">
        <f t="shared" si="718"/>
        <v>2024-05</v>
      </c>
      <c r="X3043">
        <f t="shared" si="719"/>
        <v>2024</v>
      </c>
    </row>
    <row r="3044" spans="1:24" x14ac:dyDescent="0.3">
      <c r="A3044">
        <f>'Raw_Data'!A3044</f>
        <v>3043</v>
      </c>
      <c r="B3044" t="str">
        <f>'Raw_Data'!B3044</f>
        <v>Customer 2</v>
      </c>
      <c r="C3044" t="str">
        <f>'Raw_Data'!C3044</f>
        <v>Mobile</v>
      </c>
      <c r="D3044">
        <f>'Raw_Data'!D3044</f>
        <v>896</v>
      </c>
      <c r="E3044">
        <f>'Raw_Data'!E3044</f>
        <v>302</v>
      </c>
      <c r="F3044">
        <f>'Raw_Data'!F3044</f>
        <v>45418.749999988424</v>
      </c>
      <c r="G3044" t="str">
        <f t="shared" si="705"/>
        <v>Customer 2</v>
      </c>
      <c r="H3044" t="str">
        <f t="shared" si="706"/>
        <v>MOBILE</v>
      </c>
      <c r="I3044" t="str">
        <f t="shared" si="707"/>
        <v>Changed</v>
      </c>
      <c r="J3044">
        <f t="shared" si="708"/>
        <v>896</v>
      </c>
      <c r="K3044">
        <f t="shared" si="709"/>
        <v>302</v>
      </c>
      <c r="L3044" s="8">
        <f t="shared" si="710"/>
        <v>45418</v>
      </c>
      <c r="M3044" t="str">
        <f t="shared" ca="1" si="711"/>
        <v>OK</v>
      </c>
      <c r="P3044">
        <f t="shared" si="712"/>
        <v>3043</v>
      </c>
      <c r="Q3044" t="str">
        <f t="shared" si="713"/>
        <v>Customer 2</v>
      </c>
      <c r="R3044" t="str">
        <f t="shared" si="714"/>
        <v>MOBILE</v>
      </c>
      <c r="S3044">
        <f t="shared" si="715"/>
        <v>896</v>
      </c>
      <c r="T3044">
        <f t="shared" si="716"/>
        <v>302</v>
      </c>
      <c r="U3044" s="8">
        <f t="shared" si="717"/>
        <v>45418</v>
      </c>
      <c r="V3044" t="str" cm="1">
        <f t="array" ref="V3044">_xlfn.IFS(S3044 = "", "", S3044 &lt; 500, "Low", S3044 &lt; 1200, "Medium", TRUE, "High")</f>
        <v>Medium</v>
      </c>
      <c r="W3044" t="str">
        <f t="shared" si="718"/>
        <v>2024-05</v>
      </c>
      <c r="X3044">
        <f t="shared" si="719"/>
        <v>2024</v>
      </c>
    </row>
    <row r="3045" spans="1:24" x14ac:dyDescent="0.3">
      <c r="A3045">
        <f>'Raw_Data'!A3045</f>
        <v>3044</v>
      </c>
      <c r="B3045" t="str">
        <f>'Raw_Data'!B3045</f>
        <v>Customer 10</v>
      </c>
      <c r="C3045" t="str">
        <f>'Raw_Data'!C3045</f>
        <v>Workstation</v>
      </c>
      <c r="D3045">
        <f>'Raw_Data'!D3045</f>
        <v>1120</v>
      </c>
      <c r="E3045">
        <f>'Raw_Data'!E3045</f>
        <v>1238</v>
      </c>
      <c r="F3045">
        <f>'Raw_Data'!F3045</f>
        <v>45418.791666655095</v>
      </c>
      <c r="G3045" t="str">
        <f t="shared" si="705"/>
        <v>Customer 10</v>
      </c>
      <c r="H3045" t="str">
        <f t="shared" si="706"/>
        <v>WORKSTATION</v>
      </c>
      <c r="I3045" t="str">
        <f t="shared" si="707"/>
        <v>Changed</v>
      </c>
      <c r="J3045">
        <f t="shared" si="708"/>
        <v>1120</v>
      </c>
      <c r="K3045">
        <f t="shared" si="709"/>
        <v>1238</v>
      </c>
      <c r="L3045" s="8">
        <f t="shared" si="710"/>
        <v>45418</v>
      </c>
      <c r="M3045" t="str">
        <f t="shared" ca="1" si="711"/>
        <v>OK</v>
      </c>
      <c r="P3045">
        <f t="shared" si="712"/>
        <v>3044</v>
      </c>
      <c r="Q3045" t="str">
        <f t="shared" si="713"/>
        <v>Customer 10</v>
      </c>
      <c r="R3045" t="str">
        <f t="shared" si="714"/>
        <v>WORKSTATION</v>
      </c>
      <c r="S3045">
        <f t="shared" si="715"/>
        <v>1120</v>
      </c>
      <c r="T3045">
        <f t="shared" si="716"/>
        <v>1238</v>
      </c>
      <c r="U3045" s="8">
        <f t="shared" si="717"/>
        <v>45418</v>
      </c>
      <c r="V3045" t="str" cm="1">
        <f t="array" ref="V3045">_xlfn.IFS(S3045 = "", "", S3045 &lt; 500, "Low", S3045 &lt; 1200, "Medium", TRUE, "High")</f>
        <v>Medium</v>
      </c>
      <c r="W3045" t="str">
        <f t="shared" si="718"/>
        <v>2024-05</v>
      </c>
      <c r="X3045">
        <f t="shared" si="719"/>
        <v>2024</v>
      </c>
    </row>
    <row r="3046" spans="1:24" x14ac:dyDescent="0.3">
      <c r="A3046">
        <f>'Raw_Data'!A3046</f>
        <v>3045</v>
      </c>
      <c r="B3046" t="str">
        <f>'Raw_Data'!B3046</f>
        <v>Customer 10</v>
      </c>
      <c r="C3046" t="str">
        <f>'Raw_Data'!C3046</f>
        <v>Embedded</v>
      </c>
      <c r="D3046">
        <f>'Raw_Data'!D3046</f>
        <v>153</v>
      </c>
      <c r="E3046">
        <f>'Raw_Data'!E3046</f>
        <v>2226</v>
      </c>
      <c r="F3046">
        <f>'Raw_Data'!F3046</f>
        <v>45418.83333332176</v>
      </c>
      <c r="G3046" t="str">
        <f t="shared" si="705"/>
        <v>Customer 10</v>
      </c>
      <c r="H3046" t="str">
        <f t="shared" si="706"/>
        <v>EMBEDDED</v>
      </c>
      <c r="I3046" t="str">
        <f t="shared" si="707"/>
        <v>Changed</v>
      </c>
      <c r="J3046">
        <f t="shared" si="708"/>
        <v>153</v>
      </c>
      <c r="K3046">
        <f t="shared" si="709"/>
        <v>2226</v>
      </c>
      <c r="L3046" s="8">
        <f t="shared" si="710"/>
        <v>45418</v>
      </c>
      <c r="M3046" t="str">
        <f t="shared" ca="1" si="711"/>
        <v>OK</v>
      </c>
      <c r="P3046">
        <f t="shared" si="712"/>
        <v>3045</v>
      </c>
      <c r="Q3046" t="str">
        <f t="shared" si="713"/>
        <v>Customer 10</v>
      </c>
      <c r="R3046" t="str">
        <f t="shared" si="714"/>
        <v>EMBEDDED</v>
      </c>
      <c r="S3046">
        <f t="shared" si="715"/>
        <v>153</v>
      </c>
      <c r="T3046">
        <f t="shared" si="716"/>
        <v>2226</v>
      </c>
      <c r="U3046" s="8">
        <f t="shared" si="717"/>
        <v>45418</v>
      </c>
      <c r="V3046" t="str" cm="1">
        <f t="array" ref="V3046">_xlfn.IFS(S3046 = "", "", S3046 &lt; 500, "Low", S3046 &lt; 1200, "Medium", TRUE, "High")</f>
        <v>Low</v>
      </c>
      <c r="W3046" t="str">
        <f t="shared" si="718"/>
        <v>2024-05</v>
      </c>
      <c r="X3046">
        <f t="shared" si="719"/>
        <v>2024</v>
      </c>
    </row>
    <row r="3047" spans="1:24" x14ac:dyDescent="0.3">
      <c r="A3047">
        <f>'Raw_Data'!A3047</f>
        <v>3046</v>
      </c>
      <c r="B3047" t="str">
        <f>'Raw_Data'!B3047</f>
        <v>Customer 1</v>
      </c>
      <c r="C3047" t="str">
        <f>'Raw_Data'!C3047</f>
        <v>Mobile</v>
      </c>
      <c r="D3047">
        <f>'Raw_Data'!D3047</f>
        <v>1739</v>
      </c>
      <c r="E3047">
        <f>'Raw_Data'!E3047</f>
        <v>1629</v>
      </c>
      <c r="F3047">
        <f>'Raw_Data'!F3047</f>
        <v>45418.874999988424</v>
      </c>
      <c r="G3047" t="str">
        <f t="shared" si="705"/>
        <v>Customer 1</v>
      </c>
      <c r="H3047" t="str">
        <f t="shared" si="706"/>
        <v>MOBILE</v>
      </c>
      <c r="I3047" t="str">
        <f t="shared" si="707"/>
        <v>Changed</v>
      </c>
      <c r="J3047">
        <f t="shared" si="708"/>
        <v>1739</v>
      </c>
      <c r="K3047">
        <f t="shared" si="709"/>
        <v>1629</v>
      </c>
      <c r="L3047" s="8">
        <f t="shared" si="710"/>
        <v>45418</v>
      </c>
      <c r="M3047" t="str">
        <f t="shared" ca="1" si="711"/>
        <v>OK</v>
      </c>
      <c r="P3047">
        <f t="shared" si="712"/>
        <v>3046</v>
      </c>
      <c r="Q3047" t="str">
        <f t="shared" si="713"/>
        <v>Customer 1</v>
      </c>
      <c r="R3047" t="str">
        <f t="shared" si="714"/>
        <v>MOBILE</v>
      </c>
      <c r="S3047">
        <f t="shared" si="715"/>
        <v>1739</v>
      </c>
      <c r="T3047">
        <f t="shared" si="716"/>
        <v>1629</v>
      </c>
      <c r="U3047" s="8">
        <f t="shared" si="717"/>
        <v>45418</v>
      </c>
      <c r="V3047" t="str" cm="1">
        <f t="array" ref="V3047">_xlfn.IFS(S3047 = "", "", S3047 &lt; 500, "Low", S3047 &lt; 1200, "Medium", TRUE, "High")</f>
        <v>High</v>
      </c>
      <c r="W3047" t="str">
        <f t="shared" si="718"/>
        <v>2024-05</v>
      </c>
      <c r="X3047">
        <f t="shared" si="719"/>
        <v>2024</v>
      </c>
    </row>
    <row r="3048" spans="1:24" x14ac:dyDescent="0.3">
      <c r="A3048">
        <f>'Raw_Data'!A3048</f>
        <v>3047</v>
      </c>
      <c r="B3048" t="str">
        <f>'Raw_Data'!B3048</f>
        <v>Customer 6</v>
      </c>
      <c r="C3048" t="str">
        <f>'Raw_Data'!C3048</f>
        <v>Workstation</v>
      </c>
      <c r="D3048">
        <f>'Raw_Data'!D3048</f>
        <v>2982</v>
      </c>
      <c r="E3048">
        <f>'Raw_Data'!E3048</f>
        <v>4835</v>
      </c>
      <c r="F3048">
        <f>'Raw_Data'!F3048</f>
        <v>45418.916666655095</v>
      </c>
      <c r="G3048" t="str">
        <f t="shared" si="705"/>
        <v>Customer 6</v>
      </c>
      <c r="H3048" t="str">
        <f t="shared" si="706"/>
        <v>WORKSTATION</v>
      </c>
      <c r="I3048" t="str">
        <f t="shared" si="707"/>
        <v>Changed</v>
      </c>
      <c r="J3048">
        <f t="shared" si="708"/>
        <v>2982</v>
      </c>
      <c r="K3048">
        <f t="shared" si="709"/>
        <v>4835</v>
      </c>
      <c r="L3048" s="8">
        <f t="shared" si="710"/>
        <v>45418</v>
      </c>
      <c r="M3048" t="str">
        <f t="shared" ca="1" si="711"/>
        <v>OK</v>
      </c>
      <c r="P3048">
        <f t="shared" si="712"/>
        <v>3047</v>
      </c>
      <c r="Q3048" t="str">
        <f t="shared" si="713"/>
        <v>Customer 6</v>
      </c>
      <c r="R3048" t="str">
        <f t="shared" si="714"/>
        <v>WORKSTATION</v>
      </c>
      <c r="S3048">
        <f t="shared" si="715"/>
        <v>2982</v>
      </c>
      <c r="T3048">
        <f t="shared" si="716"/>
        <v>4835</v>
      </c>
      <c r="U3048" s="8">
        <f t="shared" si="717"/>
        <v>45418</v>
      </c>
      <c r="V3048" t="str" cm="1">
        <f t="array" ref="V3048">_xlfn.IFS(S3048 = "", "", S3048 &lt; 500, "Low", S3048 &lt; 1200, "Medium", TRUE, "High")</f>
        <v>High</v>
      </c>
      <c r="W3048" t="str">
        <f t="shared" si="718"/>
        <v>2024-05</v>
      </c>
      <c r="X3048">
        <f t="shared" si="719"/>
        <v>2024</v>
      </c>
    </row>
    <row r="3049" spans="1:24" x14ac:dyDescent="0.3">
      <c r="A3049">
        <f>'Raw_Data'!A3049</f>
        <v>3048</v>
      </c>
      <c r="B3049" t="str">
        <f>'Raw_Data'!B3049</f>
        <v>Customer 12</v>
      </c>
      <c r="C3049" t="str">
        <f>'Raw_Data'!C3049</f>
        <v>Workstation</v>
      </c>
      <c r="D3049">
        <f>'Raw_Data'!D3049</f>
        <v>368</v>
      </c>
      <c r="E3049">
        <f>'Raw_Data'!E3049</f>
        <v>160</v>
      </c>
      <c r="F3049">
        <f>'Raw_Data'!F3049</f>
        <v>45418.95833332176</v>
      </c>
      <c r="G3049" t="str">
        <f t="shared" si="705"/>
        <v>Customer 12</v>
      </c>
      <c r="H3049" t="str">
        <f t="shared" si="706"/>
        <v>WORKSTATION</v>
      </c>
      <c r="I3049" t="str">
        <f t="shared" si="707"/>
        <v>Changed</v>
      </c>
      <c r="J3049">
        <f t="shared" si="708"/>
        <v>368</v>
      </c>
      <c r="K3049">
        <f t="shared" si="709"/>
        <v>160</v>
      </c>
      <c r="L3049" s="8">
        <f t="shared" si="710"/>
        <v>45418</v>
      </c>
      <c r="M3049" t="str">
        <f t="shared" ca="1" si="711"/>
        <v>OK</v>
      </c>
      <c r="P3049">
        <f t="shared" si="712"/>
        <v>3048</v>
      </c>
      <c r="Q3049" t="str">
        <f t="shared" si="713"/>
        <v>Customer 12</v>
      </c>
      <c r="R3049" t="str">
        <f t="shared" si="714"/>
        <v>WORKSTATION</v>
      </c>
      <c r="S3049">
        <f t="shared" si="715"/>
        <v>368</v>
      </c>
      <c r="T3049">
        <f t="shared" si="716"/>
        <v>160</v>
      </c>
      <c r="U3049" s="8">
        <f t="shared" si="717"/>
        <v>45418</v>
      </c>
      <c r="V3049" t="str" cm="1">
        <f t="array" ref="V3049">_xlfn.IFS(S3049 = "", "", S3049 &lt; 500, "Low", S3049 &lt; 1200, "Medium", TRUE, "High")</f>
        <v>Low</v>
      </c>
      <c r="W3049" t="str">
        <f t="shared" si="718"/>
        <v>2024-05</v>
      </c>
      <c r="X3049">
        <f t="shared" si="719"/>
        <v>2024</v>
      </c>
    </row>
    <row r="3050" spans="1:24" x14ac:dyDescent="0.3">
      <c r="A3050">
        <f>'Raw_Data'!A3050</f>
        <v>3049</v>
      </c>
      <c r="B3050" t="str">
        <f>'Raw_Data'!B3050</f>
        <v>Customer 14</v>
      </c>
      <c r="C3050" t="str">
        <f>'Raw_Data'!C3050</f>
        <v>Embedded</v>
      </c>
      <c r="D3050">
        <f>'Raw_Data'!D3050</f>
        <v>2685</v>
      </c>
      <c r="E3050">
        <f>'Raw_Data'!E3050</f>
        <v>3320</v>
      </c>
      <c r="F3050">
        <f>'Raw_Data'!F3050</f>
        <v>45418.999999988424</v>
      </c>
      <c r="G3050" t="str">
        <f t="shared" si="705"/>
        <v>Customer 14</v>
      </c>
      <c r="H3050" t="str">
        <f t="shared" si="706"/>
        <v>EMBEDDED</v>
      </c>
      <c r="I3050" t="str">
        <f t="shared" si="707"/>
        <v>Changed</v>
      </c>
      <c r="J3050">
        <f t="shared" si="708"/>
        <v>2685</v>
      </c>
      <c r="K3050">
        <f t="shared" si="709"/>
        <v>3320</v>
      </c>
      <c r="L3050" s="8">
        <f t="shared" si="710"/>
        <v>45418</v>
      </c>
      <c r="M3050" t="str">
        <f t="shared" ca="1" si="711"/>
        <v>OK</v>
      </c>
      <c r="P3050">
        <f t="shared" si="712"/>
        <v>3049</v>
      </c>
      <c r="Q3050" t="str">
        <f t="shared" si="713"/>
        <v>Customer 14</v>
      </c>
      <c r="R3050" t="str">
        <f t="shared" si="714"/>
        <v>EMBEDDED</v>
      </c>
      <c r="S3050">
        <f t="shared" si="715"/>
        <v>2685</v>
      </c>
      <c r="T3050">
        <f t="shared" si="716"/>
        <v>3320</v>
      </c>
      <c r="U3050" s="8">
        <f t="shared" si="717"/>
        <v>45418</v>
      </c>
      <c r="V3050" t="str" cm="1">
        <f t="array" ref="V3050">_xlfn.IFS(S3050 = "", "", S3050 &lt; 500, "Low", S3050 &lt; 1200, "Medium", TRUE, "High")</f>
        <v>High</v>
      </c>
      <c r="W3050" t="str">
        <f t="shared" si="718"/>
        <v>2024-05</v>
      </c>
      <c r="X3050">
        <f t="shared" si="719"/>
        <v>2024</v>
      </c>
    </row>
    <row r="3051" spans="1:24" x14ac:dyDescent="0.3">
      <c r="A3051">
        <f>'Raw_Data'!A3051</f>
        <v>3050</v>
      </c>
      <c r="B3051" t="str">
        <f>'Raw_Data'!B3051</f>
        <v>Customer 6</v>
      </c>
      <c r="C3051" t="str">
        <f>'Raw_Data'!C3051</f>
        <v>Mobile</v>
      </c>
      <c r="D3051">
        <f>'Raw_Data'!D3051</f>
        <v>2073</v>
      </c>
      <c r="E3051">
        <f>'Raw_Data'!E3051</f>
        <v>403</v>
      </c>
      <c r="F3051">
        <f>'Raw_Data'!F3051</f>
        <v>45419.041666655095</v>
      </c>
      <c r="G3051" t="str">
        <f t="shared" si="705"/>
        <v>Customer 6</v>
      </c>
      <c r="H3051" t="str">
        <f t="shared" si="706"/>
        <v>MOBILE</v>
      </c>
      <c r="I3051" t="str">
        <f t="shared" si="707"/>
        <v>Changed</v>
      </c>
      <c r="J3051">
        <f t="shared" si="708"/>
        <v>2073</v>
      </c>
      <c r="K3051">
        <f t="shared" si="709"/>
        <v>403</v>
      </c>
      <c r="L3051" s="8">
        <f t="shared" si="710"/>
        <v>45419</v>
      </c>
      <c r="M3051" t="str">
        <f t="shared" ca="1" si="711"/>
        <v>OK</v>
      </c>
      <c r="P3051">
        <f t="shared" si="712"/>
        <v>3050</v>
      </c>
      <c r="Q3051" t="str">
        <f t="shared" si="713"/>
        <v>Customer 6</v>
      </c>
      <c r="R3051" t="str">
        <f t="shared" si="714"/>
        <v>MOBILE</v>
      </c>
      <c r="S3051">
        <f t="shared" si="715"/>
        <v>2073</v>
      </c>
      <c r="T3051">
        <f t="shared" si="716"/>
        <v>403</v>
      </c>
      <c r="U3051" s="8">
        <f t="shared" si="717"/>
        <v>45419</v>
      </c>
      <c r="V3051" t="str" cm="1">
        <f t="array" ref="V3051">_xlfn.IFS(S3051 = "", "", S3051 &lt; 500, "Low", S3051 &lt; 1200, "Medium", TRUE, "High")</f>
        <v>High</v>
      </c>
      <c r="W3051" t="str">
        <f t="shared" si="718"/>
        <v>2024-05</v>
      </c>
      <c r="X3051">
        <f t="shared" si="719"/>
        <v>2024</v>
      </c>
    </row>
    <row r="3052" spans="1:24" x14ac:dyDescent="0.3">
      <c r="A3052">
        <f>'Raw_Data'!A3052</f>
        <v>3051</v>
      </c>
      <c r="B3052" t="str">
        <f>'Raw_Data'!B3052</f>
        <v>Customer 10</v>
      </c>
      <c r="C3052" t="str">
        <f>'Raw_Data'!C3052</f>
        <v>Desktop</v>
      </c>
      <c r="D3052">
        <f>'Raw_Data'!D3052</f>
        <v>2272</v>
      </c>
      <c r="E3052">
        <f>'Raw_Data'!E3052</f>
        <v>3628</v>
      </c>
      <c r="F3052">
        <f>'Raw_Data'!F3052</f>
        <v>45419.08333332176</v>
      </c>
      <c r="G3052" t="str">
        <f t="shared" si="705"/>
        <v>Customer 10</v>
      </c>
      <c r="H3052" t="str">
        <f t="shared" si="706"/>
        <v>DESKTOP</v>
      </c>
      <c r="I3052" t="str">
        <f t="shared" si="707"/>
        <v>Changed</v>
      </c>
      <c r="J3052">
        <f t="shared" si="708"/>
        <v>2272</v>
      </c>
      <c r="K3052">
        <f t="shared" si="709"/>
        <v>3628</v>
      </c>
      <c r="L3052" s="8">
        <f t="shared" si="710"/>
        <v>45419</v>
      </c>
      <c r="M3052" t="str">
        <f t="shared" ca="1" si="711"/>
        <v>OK</v>
      </c>
      <c r="P3052">
        <f t="shared" si="712"/>
        <v>3051</v>
      </c>
      <c r="Q3052" t="str">
        <f t="shared" si="713"/>
        <v>Customer 10</v>
      </c>
      <c r="R3052" t="str">
        <f t="shared" si="714"/>
        <v>DESKTOP</v>
      </c>
      <c r="S3052">
        <f t="shared" si="715"/>
        <v>2272</v>
      </c>
      <c r="T3052">
        <f t="shared" si="716"/>
        <v>3628</v>
      </c>
      <c r="U3052" s="8">
        <f t="shared" si="717"/>
        <v>45419</v>
      </c>
      <c r="V3052" t="str" cm="1">
        <f t="array" ref="V3052">_xlfn.IFS(S3052 = "", "", S3052 &lt; 500, "Low", S3052 &lt; 1200, "Medium", TRUE, "High")</f>
        <v>High</v>
      </c>
      <c r="W3052" t="str">
        <f t="shared" si="718"/>
        <v>2024-05</v>
      </c>
      <c r="X3052">
        <f t="shared" si="719"/>
        <v>2024</v>
      </c>
    </row>
    <row r="3053" spans="1:24" x14ac:dyDescent="0.3">
      <c r="A3053">
        <f>'Raw_Data'!A3053</f>
        <v>3052</v>
      </c>
      <c r="B3053" t="str">
        <f>'Raw_Data'!B3053</f>
        <v>Customer 14</v>
      </c>
      <c r="C3053" t="str">
        <f>'Raw_Data'!C3053</f>
        <v>Desktop</v>
      </c>
      <c r="D3053">
        <f>'Raw_Data'!D3053</f>
        <v>2514</v>
      </c>
      <c r="E3053">
        <f>'Raw_Data'!E3053</f>
        <v>2628</v>
      </c>
      <c r="F3053">
        <f>'Raw_Data'!F3053</f>
        <v>45419.124999988424</v>
      </c>
      <c r="G3053" t="str">
        <f t="shared" si="705"/>
        <v>Customer 14</v>
      </c>
      <c r="H3053" t="str">
        <f t="shared" si="706"/>
        <v>DESKTOP</v>
      </c>
      <c r="I3053" t="str">
        <f t="shared" si="707"/>
        <v>Changed</v>
      </c>
      <c r="J3053">
        <f t="shared" si="708"/>
        <v>2514</v>
      </c>
      <c r="K3053">
        <f t="shared" si="709"/>
        <v>2628</v>
      </c>
      <c r="L3053" s="8">
        <f t="shared" si="710"/>
        <v>45419</v>
      </c>
      <c r="M3053" t="str">
        <f t="shared" ca="1" si="711"/>
        <v>OK</v>
      </c>
      <c r="P3053">
        <f t="shared" si="712"/>
        <v>3052</v>
      </c>
      <c r="Q3053" t="str">
        <f t="shared" si="713"/>
        <v>Customer 14</v>
      </c>
      <c r="R3053" t="str">
        <f t="shared" si="714"/>
        <v>DESKTOP</v>
      </c>
      <c r="S3053">
        <f t="shared" si="715"/>
        <v>2514</v>
      </c>
      <c r="T3053">
        <f t="shared" si="716"/>
        <v>2628</v>
      </c>
      <c r="U3053" s="8">
        <f t="shared" si="717"/>
        <v>45419</v>
      </c>
      <c r="V3053" t="str" cm="1">
        <f t="array" ref="V3053">_xlfn.IFS(S3053 = "", "", S3053 &lt; 500, "Low", S3053 &lt; 1200, "Medium", TRUE, "High")</f>
        <v>High</v>
      </c>
      <c r="W3053" t="str">
        <f t="shared" si="718"/>
        <v>2024-05</v>
      </c>
      <c r="X3053">
        <f t="shared" si="719"/>
        <v>2024</v>
      </c>
    </row>
    <row r="3054" spans="1:24" x14ac:dyDescent="0.3">
      <c r="A3054">
        <f>'Raw_Data'!A3054</f>
        <v>3053</v>
      </c>
      <c r="B3054" t="str">
        <f>'Raw_Data'!B3054</f>
        <v>Customer 4</v>
      </c>
      <c r="C3054" t="str">
        <f>'Raw_Data'!C3054</f>
        <v>Embedded</v>
      </c>
      <c r="D3054">
        <f>'Raw_Data'!D3054</f>
        <v>2188</v>
      </c>
      <c r="E3054">
        <f>'Raw_Data'!E3054</f>
        <v>1422</v>
      </c>
      <c r="F3054">
        <f>'Raw_Data'!F3054</f>
        <v>45419.166666655095</v>
      </c>
      <c r="G3054" t="str">
        <f t="shared" si="705"/>
        <v>Customer 4</v>
      </c>
      <c r="H3054" t="str">
        <f t="shared" si="706"/>
        <v>EMBEDDED</v>
      </c>
      <c r="I3054" t="str">
        <f t="shared" si="707"/>
        <v>Changed</v>
      </c>
      <c r="J3054">
        <f t="shared" si="708"/>
        <v>2188</v>
      </c>
      <c r="K3054">
        <f t="shared" si="709"/>
        <v>1422</v>
      </c>
      <c r="L3054" s="8">
        <f t="shared" si="710"/>
        <v>45419</v>
      </c>
      <c r="M3054" t="str">
        <f t="shared" ca="1" si="711"/>
        <v>OK</v>
      </c>
      <c r="P3054">
        <f t="shared" si="712"/>
        <v>3053</v>
      </c>
      <c r="Q3054" t="str">
        <f t="shared" si="713"/>
        <v>Customer 4</v>
      </c>
      <c r="R3054" t="str">
        <f t="shared" si="714"/>
        <v>EMBEDDED</v>
      </c>
      <c r="S3054">
        <f t="shared" si="715"/>
        <v>2188</v>
      </c>
      <c r="T3054">
        <f t="shared" si="716"/>
        <v>1422</v>
      </c>
      <c r="U3054" s="8">
        <f t="shared" si="717"/>
        <v>45419</v>
      </c>
      <c r="V3054" t="str" cm="1">
        <f t="array" ref="V3054">_xlfn.IFS(S3054 = "", "", S3054 &lt; 500, "Low", S3054 &lt; 1200, "Medium", TRUE, "High")</f>
        <v>High</v>
      </c>
      <c r="W3054" t="str">
        <f t="shared" si="718"/>
        <v>2024-05</v>
      </c>
      <c r="X3054">
        <f t="shared" si="719"/>
        <v>2024</v>
      </c>
    </row>
    <row r="3055" spans="1:24" x14ac:dyDescent="0.3">
      <c r="A3055">
        <f>'Raw_Data'!A3055</f>
        <v>3054</v>
      </c>
      <c r="B3055" t="str">
        <f>'Raw_Data'!B3055</f>
        <v>Customer 1</v>
      </c>
      <c r="C3055" t="str">
        <f>'Raw_Data'!C3055</f>
        <v>Embedded</v>
      </c>
      <c r="D3055">
        <f>'Raw_Data'!D3055</f>
        <v>3860</v>
      </c>
      <c r="E3055">
        <f>'Raw_Data'!E3055</f>
        <v>649</v>
      </c>
      <c r="F3055">
        <f>'Raw_Data'!F3055</f>
        <v>45419.20833332176</v>
      </c>
      <c r="G3055" t="str">
        <f t="shared" si="705"/>
        <v>Customer 1</v>
      </c>
      <c r="H3055" t="str">
        <f t="shared" si="706"/>
        <v>EMBEDDED</v>
      </c>
      <c r="I3055" t="str">
        <f t="shared" si="707"/>
        <v>Changed</v>
      </c>
      <c r="J3055">
        <f t="shared" si="708"/>
        <v>3860</v>
      </c>
      <c r="K3055">
        <f t="shared" si="709"/>
        <v>649</v>
      </c>
      <c r="L3055" s="8">
        <f t="shared" si="710"/>
        <v>45419</v>
      </c>
      <c r="M3055" t="str">
        <f t="shared" ca="1" si="711"/>
        <v>OK</v>
      </c>
      <c r="P3055">
        <f t="shared" si="712"/>
        <v>3054</v>
      </c>
      <c r="Q3055" t="str">
        <f t="shared" si="713"/>
        <v>Customer 1</v>
      </c>
      <c r="R3055" t="str">
        <f t="shared" si="714"/>
        <v>EMBEDDED</v>
      </c>
      <c r="S3055">
        <f t="shared" si="715"/>
        <v>3860</v>
      </c>
      <c r="T3055">
        <f t="shared" si="716"/>
        <v>649</v>
      </c>
      <c r="U3055" s="8">
        <f t="shared" si="717"/>
        <v>45419</v>
      </c>
      <c r="V3055" t="str" cm="1">
        <f t="array" ref="V3055">_xlfn.IFS(S3055 = "", "", S3055 &lt; 500, "Low", S3055 &lt; 1200, "Medium", TRUE, "High")</f>
        <v>High</v>
      </c>
      <c r="W3055" t="str">
        <f t="shared" si="718"/>
        <v>2024-05</v>
      </c>
      <c r="X3055">
        <f t="shared" si="719"/>
        <v>2024</v>
      </c>
    </row>
    <row r="3056" spans="1:24" x14ac:dyDescent="0.3">
      <c r="A3056">
        <f>'Raw_Data'!A3056</f>
        <v>3055</v>
      </c>
      <c r="B3056" t="str">
        <f>'Raw_Data'!B3056</f>
        <v>Customer 5</v>
      </c>
      <c r="C3056" t="str">
        <f>'Raw_Data'!C3056</f>
        <v>Workstation</v>
      </c>
      <c r="D3056">
        <f>'Raw_Data'!D3056</f>
        <v>798</v>
      </c>
      <c r="E3056">
        <f>'Raw_Data'!E3056</f>
        <v>917</v>
      </c>
      <c r="F3056">
        <f>'Raw_Data'!F3056</f>
        <v>45419.249999988424</v>
      </c>
      <c r="G3056" t="str">
        <f t="shared" si="705"/>
        <v>Customer 5</v>
      </c>
      <c r="H3056" t="str">
        <f t="shared" si="706"/>
        <v>WORKSTATION</v>
      </c>
      <c r="I3056" t="str">
        <f t="shared" si="707"/>
        <v>Changed</v>
      </c>
      <c r="J3056">
        <f t="shared" si="708"/>
        <v>798</v>
      </c>
      <c r="K3056">
        <f t="shared" si="709"/>
        <v>917</v>
      </c>
      <c r="L3056" s="8">
        <f t="shared" si="710"/>
        <v>45419</v>
      </c>
      <c r="M3056" t="str">
        <f t="shared" ca="1" si="711"/>
        <v>OK</v>
      </c>
      <c r="P3056">
        <f t="shared" si="712"/>
        <v>3055</v>
      </c>
      <c r="Q3056" t="str">
        <f t="shared" si="713"/>
        <v>Customer 5</v>
      </c>
      <c r="R3056" t="str">
        <f t="shared" si="714"/>
        <v>WORKSTATION</v>
      </c>
      <c r="S3056">
        <f t="shared" si="715"/>
        <v>798</v>
      </c>
      <c r="T3056">
        <f t="shared" si="716"/>
        <v>917</v>
      </c>
      <c r="U3056" s="8">
        <f t="shared" si="717"/>
        <v>45419</v>
      </c>
      <c r="V3056" t="str" cm="1">
        <f t="array" ref="V3056">_xlfn.IFS(S3056 = "", "", S3056 &lt; 500, "Low", S3056 &lt; 1200, "Medium", TRUE, "High")</f>
        <v>Medium</v>
      </c>
      <c r="W3056" t="str">
        <f t="shared" si="718"/>
        <v>2024-05</v>
      </c>
      <c r="X3056">
        <f t="shared" si="719"/>
        <v>2024</v>
      </c>
    </row>
    <row r="3057" spans="1:24" x14ac:dyDescent="0.3">
      <c r="A3057">
        <f>'Raw_Data'!A3057</f>
        <v>3056</v>
      </c>
      <c r="B3057" t="str">
        <f>'Raw_Data'!B3057</f>
        <v>Customer 2</v>
      </c>
      <c r="C3057" t="str">
        <f>'Raw_Data'!C3057</f>
        <v>Mobile</v>
      </c>
      <c r="D3057">
        <f>'Raw_Data'!D3057</f>
        <v>1673</v>
      </c>
      <c r="E3057">
        <f>'Raw_Data'!E3057</f>
        <v>2762</v>
      </c>
      <c r="F3057">
        <f>'Raw_Data'!F3057</f>
        <v>45419.291666655095</v>
      </c>
      <c r="G3057" t="str">
        <f t="shared" si="705"/>
        <v>Customer 2</v>
      </c>
      <c r="H3057" t="str">
        <f t="shared" si="706"/>
        <v>MOBILE</v>
      </c>
      <c r="I3057" t="str">
        <f t="shared" si="707"/>
        <v>Changed</v>
      </c>
      <c r="J3057">
        <f t="shared" si="708"/>
        <v>1673</v>
      </c>
      <c r="K3057">
        <f t="shared" si="709"/>
        <v>2762</v>
      </c>
      <c r="L3057" s="8">
        <f t="shared" si="710"/>
        <v>45419</v>
      </c>
      <c r="M3057" t="str">
        <f t="shared" ca="1" si="711"/>
        <v>OK</v>
      </c>
      <c r="P3057">
        <f t="shared" si="712"/>
        <v>3056</v>
      </c>
      <c r="Q3057" t="str">
        <f t="shared" si="713"/>
        <v>Customer 2</v>
      </c>
      <c r="R3057" t="str">
        <f t="shared" si="714"/>
        <v>MOBILE</v>
      </c>
      <c r="S3057">
        <f t="shared" si="715"/>
        <v>1673</v>
      </c>
      <c r="T3057">
        <f t="shared" si="716"/>
        <v>2762</v>
      </c>
      <c r="U3057" s="8">
        <f t="shared" si="717"/>
        <v>45419</v>
      </c>
      <c r="V3057" t="str" cm="1">
        <f t="array" ref="V3057">_xlfn.IFS(S3057 = "", "", S3057 &lt; 500, "Low", S3057 &lt; 1200, "Medium", TRUE, "High")</f>
        <v>High</v>
      </c>
      <c r="W3057" t="str">
        <f t="shared" si="718"/>
        <v>2024-05</v>
      </c>
      <c r="X3057">
        <f t="shared" si="719"/>
        <v>2024</v>
      </c>
    </row>
    <row r="3058" spans="1:24" x14ac:dyDescent="0.3">
      <c r="A3058">
        <f>'Raw_Data'!A3058</f>
        <v>3057</v>
      </c>
      <c r="B3058" t="str">
        <f>'Raw_Data'!B3058</f>
        <v>Customer 2</v>
      </c>
      <c r="C3058" t="str">
        <f>'Raw_Data'!C3058</f>
        <v>Mobile</v>
      </c>
      <c r="D3058">
        <f>'Raw_Data'!D3058</f>
        <v>2406</v>
      </c>
      <c r="E3058">
        <f>'Raw_Data'!E3058</f>
        <v>1885</v>
      </c>
      <c r="F3058">
        <f>'Raw_Data'!F3058</f>
        <v>45419.33333332176</v>
      </c>
      <c r="G3058" t="str">
        <f t="shared" si="705"/>
        <v>Customer 2</v>
      </c>
      <c r="H3058" t="str">
        <f t="shared" si="706"/>
        <v>MOBILE</v>
      </c>
      <c r="I3058" t="str">
        <f t="shared" si="707"/>
        <v>Changed</v>
      </c>
      <c r="J3058">
        <f t="shared" si="708"/>
        <v>2406</v>
      </c>
      <c r="K3058">
        <f t="shared" si="709"/>
        <v>1885</v>
      </c>
      <c r="L3058" s="8">
        <f t="shared" si="710"/>
        <v>45419</v>
      </c>
      <c r="M3058" t="str">
        <f t="shared" ca="1" si="711"/>
        <v>OK</v>
      </c>
      <c r="P3058">
        <f t="shared" si="712"/>
        <v>3057</v>
      </c>
      <c r="Q3058" t="str">
        <f t="shared" si="713"/>
        <v>Customer 2</v>
      </c>
      <c r="R3058" t="str">
        <f t="shared" si="714"/>
        <v>MOBILE</v>
      </c>
      <c r="S3058">
        <f t="shared" si="715"/>
        <v>2406</v>
      </c>
      <c r="T3058">
        <f t="shared" si="716"/>
        <v>1885</v>
      </c>
      <c r="U3058" s="8">
        <f t="shared" si="717"/>
        <v>45419</v>
      </c>
      <c r="V3058" t="str" cm="1">
        <f t="array" ref="V3058">_xlfn.IFS(S3058 = "", "", S3058 &lt; 500, "Low", S3058 &lt; 1200, "Medium", TRUE, "High")</f>
        <v>High</v>
      </c>
      <c r="W3058" t="str">
        <f t="shared" si="718"/>
        <v>2024-05</v>
      </c>
      <c r="X3058">
        <f t="shared" si="719"/>
        <v>2024</v>
      </c>
    </row>
    <row r="3059" spans="1:24" x14ac:dyDescent="0.3">
      <c r="A3059">
        <f>'Raw_Data'!A3059</f>
        <v>3058</v>
      </c>
      <c r="B3059" t="str">
        <f>'Raw_Data'!B3059</f>
        <v>Customer 13</v>
      </c>
      <c r="C3059" t="str">
        <f>'Raw_Data'!C3059</f>
        <v>Desktop</v>
      </c>
      <c r="D3059">
        <f>'Raw_Data'!D3059</f>
        <v>3448</v>
      </c>
      <c r="E3059">
        <f>'Raw_Data'!E3059</f>
        <v>4898</v>
      </c>
      <c r="F3059">
        <f>'Raw_Data'!F3059</f>
        <v>45419.374999988424</v>
      </c>
      <c r="G3059" t="str">
        <f t="shared" si="705"/>
        <v>Customer 13</v>
      </c>
      <c r="H3059" t="str">
        <f t="shared" si="706"/>
        <v>DESKTOP</v>
      </c>
      <c r="I3059" t="str">
        <f t="shared" si="707"/>
        <v>Changed</v>
      </c>
      <c r="J3059">
        <f t="shared" si="708"/>
        <v>3448</v>
      </c>
      <c r="K3059">
        <f t="shared" si="709"/>
        <v>4898</v>
      </c>
      <c r="L3059" s="8">
        <f t="shared" si="710"/>
        <v>45419</v>
      </c>
      <c r="M3059" t="str">
        <f t="shared" ca="1" si="711"/>
        <v>OK</v>
      </c>
      <c r="P3059">
        <f t="shared" si="712"/>
        <v>3058</v>
      </c>
      <c r="Q3059" t="str">
        <f t="shared" si="713"/>
        <v>Customer 13</v>
      </c>
      <c r="R3059" t="str">
        <f t="shared" si="714"/>
        <v>DESKTOP</v>
      </c>
      <c r="S3059">
        <f t="shared" si="715"/>
        <v>3448</v>
      </c>
      <c r="T3059">
        <f t="shared" si="716"/>
        <v>4898</v>
      </c>
      <c r="U3059" s="8">
        <f t="shared" si="717"/>
        <v>45419</v>
      </c>
      <c r="V3059" t="str" cm="1">
        <f t="array" ref="V3059">_xlfn.IFS(S3059 = "", "", S3059 &lt; 500, "Low", S3059 &lt; 1200, "Medium", TRUE, "High")</f>
        <v>High</v>
      </c>
      <c r="W3059" t="str">
        <f t="shared" si="718"/>
        <v>2024-05</v>
      </c>
      <c r="X3059">
        <f t="shared" si="719"/>
        <v>2024</v>
      </c>
    </row>
    <row r="3060" spans="1:24" x14ac:dyDescent="0.3">
      <c r="A3060">
        <f>'Raw_Data'!A3060</f>
        <v>3059</v>
      </c>
      <c r="B3060" t="str">
        <f>'Raw_Data'!B3060</f>
        <v>Customer 8</v>
      </c>
      <c r="C3060" t="str">
        <f>'Raw_Data'!C3060</f>
        <v>Embedded</v>
      </c>
      <c r="D3060">
        <f>'Raw_Data'!D3060</f>
        <v>3117</v>
      </c>
      <c r="E3060">
        <f>'Raw_Data'!E3060</f>
        <v>4453</v>
      </c>
      <c r="F3060">
        <f>'Raw_Data'!F3060</f>
        <v>45419.416666655095</v>
      </c>
      <c r="G3060" t="str">
        <f t="shared" si="705"/>
        <v>Customer 8</v>
      </c>
      <c r="H3060" t="str">
        <f t="shared" si="706"/>
        <v>EMBEDDED</v>
      </c>
      <c r="I3060" t="str">
        <f t="shared" si="707"/>
        <v>Changed</v>
      </c>
      <c r="J3060">
        <f t="shared" si="708"/>
        <v>3117</v>
      </c>
      <c r="K3060">
        <f t="shared" si="709"/>
        <v>4453</v>
      </c>
      <c r="L3060" s="8">
        <f t="shared" si="710"/>
        <v>45419</v>
      </c>
      <c r="M3060" t="str">
        <f t="shared" ca="1" si="711"/>
        <v>OK</v>
      </c>
      <c r="P3060">
        <f t="shared" si="712"/>
        <v>3059</v>
      </c>
      <c r="Q3060" t="str">
        <f t="shared" si="713"/>
        <v>Customer 8</v>
      </c>
      <c r="R3060" t="str">
        <f t="shared" si="714"/>
        <v>EMBEDDED</v>
      </c>
      <c r="S3060">
        <f t="shared" si="715"/>
        <v>3117</v>
      </c>
      <c r="T3060">
        <f t="shared" si="716"/>
        <v>4453</v>
      </c>
      <c r="U3060" s="8">
        <f t="shared" si="717"/>
        <v>45419</v>
      </c>
      <c r="V3060" t="str" cm="1">
        <f t="array" ref="V3060">_xlfn.IFS(S3060 = "", "", S3060 &lt; 500, "Low", S3060 &lt; 1200, "Medium", TRUE, "High")</f>
        <v>High</v>
      </c>
      <c r="W3060" t="str">
        <f t="shared" si="718"/>
        <v>2024-05</v>
      </c>
      <c r="X3060">
        <f t="shared" si="719"/>
        <v>2024</v>
      </c>
    </row>
    <row r="3061" spans="1:24" x14ac:dyDescent="0.3">
      <c r="A3061">
        <f>'Raw_Data'!A3061</f>
        <v>3060</v>
      </c>
      <c r="B3061" t="str">
        <f>'Raw_Data'!B3061</f>
        <v>Customer 1</v>
      </c>
      <c r="C3061" t="str">
        <f>'Raw_Data'!C3061</f>
        <v>Desktop</v>
      </c>
      <c r="D3061">
        <f>'Raw_Data'!D3061</f>
        <v>1214</v>
      </c>
      <c r="E3061">
        <f>'Raw_Data'!E3061</f>
        <v>1417</v>
      </c>
      <c r="F3061">
        <f>'Raw_Data'!F3061</f>
        <v>45419.45833332176</v>
      </c>
      <c r="G3061" t="str">
        <f t="shared" si="705"/>
        <v>Customer 1</v>
      </c>
      <c r="H3061" t="str">
        <f t="shared" si="706"/>
        <v>DESKTOP</v>
      </c>
      <c r="I3061" t="str">
        <f t="shared" si="707"/>
        <v>Changed</v>
      </c>
      <c r="J3061">
        <f t="shared" si="708"/>
        <v>1214</v>
      </c>
      <c r="K3061">
        <f t="shared" si="709"/>
        <v>1417</v>
      </c>
      <c r="L3061" s="8">
        <f t="shared" si="710"/>
        <v>45419</v>
      </c>
      <c r="M3061" t="str">
        <f t="shared" ca="1" si="711"/>
        <v>OK</v>
      </c>
      <c r="P3061">
        <f t="shared" si="712"/>
        <v>3060</v>
      </c>
      <c r="Q3061" t="str">
        <f t="shared" si="713"/>
        <v>Customer 1</v>
      </c>
      <c r="R3061" t="str">
        <f t="shared" si="714"/>
        <v>DESKTOP</v>
      </c>
      <c r="S3061">
        <f t="shared" si="715"/>
        <v>1214</v>
      </c>
      <c r="T3061">
        <f t="shared" si="716"/>
        <v>1417</v>
      </c>
      <c r="U3061" s="8">
        <f t="shared" si="717"/>
        <v>45419</v>
      </c>
      <c r="V3061" t="str" cm="1">
        <f t="array" ref="V3061">_xlfn.IFS(S3061 = "", "", S3061 &lt; 500, "Low", S3061 &lt; 1200, "Medium", TRUE, "High")</f>
        <v>High</v>
      </c>
      <c r="W3061" t="str">
        <f t="shared" si="718"/>
        <v>2024-05</v>
      </c>
      <c r="X3061">
        <f t="shared" si="719"/>
        <v>2024</v>
      </c>
    </row>
    <row r="3062" spans="1:24" x14ac:dyDescent="0.3">
      <c r="A3062">
        <f>'Raw_Data'!A3062</f>
        <v>3061</v>
      </c>
      <c r="B3062" t="str">
        <f>'Raw_Data'!B3062</f>
        <v>Customer 10</v>
      </c>
      <c r="C3062" t="str">
        <f>'Raw_Data'!C3062</f>
        <v>Embedded</v>
      </c>
      <c r="D3062">
        <f>'Raw_Data'!D3062</f>
        <v>1021</v>
      </c>
      <c r="E3062">
        <f>'Raw_Data'!E3062</f>
        <v>4380</v>
      </c>
      <c r="F3062">
        <f>'Raw_Data'!F3062</f>
        <v>45419.499999988424</v>
      </c>
      <c r="G3062" t="str">
        <f t="shared" si="705"/>
        <v>Customer 10</v>
      </c>
      <c r="H3062" t="str">
        <f t="shared" si="706"/>
        <v>EMBEDDED</v>
      </c>
      <c r="I3062" t="str">
        <f t="shared" si="707"/>
        <v>Changed</v>
      </c>
      <c r="J3062">
        <f t="shared" si="708"/>
        <v>1021</v>
      </c>
      <c r="K3062">
        <f t="shared" si="709"/>
        <v>4380</v>
      </c>
      <c r="L3062" s="8">
        <f t="shared" si="710"/>
        <v>45419</v>
      </c>
      <c r="M3062" t="str">
        <f t="shared" ca="1" si="711"/>
        <v>OK</v>
      </c>
      <c r="P3062">
        <f t="shared" si="712"/>
        <v>3061</v>
      </c>
      <c r="Q3062" t="str">
        <f t="shared" si="713"/>
        <v>Customer 10</v>
      </c>
      <c r="R3062" t="str">
        <f t="shared" si="714"/>
        <v>EMBEDDED</v>
      </c>
      <c r="S3062">
        <f t="shared" si="715"/>
        <v>1021</v>
      </c>
      <c r="T3062">
        <f t="shared" si="716"/>
        <v>4380</v>
      </c>
      <c r="U3062" s="8">
        <f t="shared" si="717"/>
        <v>45419</v>
      </c>
      <c r="V3062" t="str" cm="1">
        <f t="array" ref="V3062">_xlfn.IFS(S3062 = "", "", S3062 &lt; 500, "Low", S3062 &lt; 1200, "Medium", TRUE, "High")</f>
        <v>Medium</v>
      </c>
      <c r="W3062" t="str">
        <f t="shared" si="718"/>
        <v>2024-05</v>
      </c>
      <c r="X3062">
        <f t="shared" si="719"/>
        <v>2024</v>
      </c>
    </row>
    <row r="3063" spans="1:24" x14ac:dyDescent="0.3">
      <c r="A3063">
        <f>'Raw_Data'!A3063</f>
        <v>3062</v>
      </c>
      <c r="B3063" t="str">
        <f>'Raw_Data'!B3063</f>
        <v>Customer 12</v>
      </c>
      <c r="C3063" t="str">
        <f>'Raw_Data'!C3063</f>
        <v>Desktop</v>
      </c>
      <c r="D3063">
        <f>'Raw_Data'!D3063</f>
        <v>2148</v>
      </c>
      <c r="E3063">
        <f>'Raw_Data'!E3063</f>
        <v>3239</v>
      </c>
      <c r="F3063">
        <f>'Raw_Data'!F3063</f>
        <v>45419.541666655095</v>
      </c>
      <c r="G3063" t="str">
        <f t="shared" si="705"/>
        <v>Customer 12</v>
      </c>
      <c r="H3063" t="str">
        <f t="shared" si="706"/>
        <v>DESKTOP</v>
      </c>
      <c r="I3063" t="str">
        <f t="shared" si="707"/>
        <v>Changed</v>
      </c>
      <c r="J3063">
        <f t="shared" si="708"/>
        <v>2148</v>
      </c>
      <c r="K3063">
        <f t="shared" si="709"/>
        <v>3239</v>
      </c>
      <c r="L3063" s="8">
        <f t="shared" si="710"/>
        <v>45419</v>
      </c>
      <c r="M3063" t="str">
        <f t="shared" ca="1" si="711"/>
        <v>OK</v>
      </c>
      <c r="P3063">
        <f t="shared" si="712"/>
        <v>3062</v>
      </c>
      <c r="Q3063" t="str">
        <f t="shared" si="713"/>
        <v>Customer 12</v>
      </c>
      <c r="R3063" t="str">
        <f t="shared" si="714"/>
        <v>DESKTOP</v>
      </c>
      <c r="S3063">
        <f t="shared" si="715"/>
        <v>2148</v>
      </c>
      <c r="T3063">
        <f t="shared" si="716"/>
        <v>3239</v>
      </c>
      <c r="U3063" s="8">
        <f t="shared" si="717"/>
        <v>45419</v>
      </c>
      <c r="V3063" t="str" cm="1">
        <f t="array" ref="V3063">_xlfn.IFS(S3063 = "", "", S3063 &lt; 500, "Low", S3063 &lt; 1200, "Medium", TRUE, "High")</f>
        <v>High</v>
      </c>
      <c r="W3063" t="str">
        <f t="shared" si="718"/>
        <v>2024-05</v>
      </c>
      <c r="X3063">
        <f t="shared" si="719"/>
        <v>2024</v>
      </c>
    </row>
    <row r="3064" spans="1:24" x14ac:dyDescent="0.3">
      <c r="A3064">
        <f>'Raw_Data'!A3064</f>
        <v>3063</v>
      </c>
      <c r="B3064" t="str">
        <f>'Raw_Data'!B3064</f>
        <v>Customer 8</v>
      </c>
      <c r="C3064" t="str">
        <f>'Raw_Data'!C3064</f>
        <v>Desktop</v>
      </c>
      <c r="D3064">
        <f>'Raw_Data'!D3064</f>
        <v>3297</v>
      </c>
      <c r="E3064">
        <f>'Raw_Data'!E3064</f>
        <v>3956</v>
      </c>
      <c r="F3064">
        <f>'Raw_Data'!F3064</f>
        <v>45419.58333332176</v>
      </c>
      <c r="G3064" t="str">
        <f t="shared" si="705"/>
        <v>Customer 8</v>
      </c>
      <c r="H3064" t="str">
        <f t="shared" si="706"/>
        <v>DESKTOP</v>
      </c>
      <c r="I3064" t="str">
        <f t="shared" si="707"/>
        <v>Changed</v>
      </c>
      <c r="J3064">
        <f t="shared" si="708"/>
        <v>3297</v>
      </c>
      <c r="K3064">
        <f t="shared" si="709"/>
        <v>3956</v>
      </c>
      <c r="L3064" s="8">
        <f t="shared" si="710"/>
        <v>45419</v>
      </c>
      <c r="M3064" t="str">
        <f t="shared" ca="1" si="711"/>
        <v>OK</v>
      </c>
      <c r="P3064">
        <f t="shared" si="712"/>
        <v>3063</v>
      </c>
      <c r="Q3064" t="str">
        <f t="shared" si="713"/>
        <v>Customer 8</v>
      </c>
      <c r="R3064" t="str">
        <f t="shared" si="714"/>
        <v>DESKTOP</v>
      </c>
      <c r="S3064">
        <f t="shared" si="715"/>
        <v>3297</v>
      </c>
      <c r="T3064">
        <f t="shared" si="716"/>
        <v>3956</v>
      </c>
      <c r="U3064" s="8">
        <f t="shared" si="717"/>
        <v>45419</v>
      </c>
      <c r="V3064" t="str" cm="1">
        <f t="array" ref="V3064">_xlfn.IFS(S3064 = "", "", S3064 &lt; 500, "Low", S3064 &lt; 1200, "Medium", TRUE, "High")</f>
        <v>High</v>
      </c>
      <c r="W3064" t="str">
        <f t="shared" si="718"/>
        <v>2024-05</v>
      </c>
      <c r="X3064">
        <f t="shared" si="719"/>
        <v>2024</v>
      </c>
    </row>
    <row r="3065" spans="1:24" x14ac:dyDescent="0.3">
      <c r="A3065">
        <f>'Raw_Data'!A3065</f>
        <v>3064</v>
      </c>
      <c r="B3065" t="str">
        <f>'Raw_Data'!B3065</f>
        <v>Customer 7</v>
      </c>
      <c r="C3065" t="str">
        <f>'Raw_Data'!C3065</f>
        <v>Desktop</v>
      </c>
      <c r="D3065">
        <f>'Raw_Data'!D3065</f>
        <v>1871</v>
      </c>
      <c r="E3065">
        <f>'Raw_Data'!E3065</f>
        <v>4295</v>
      </c>
      <c r="F3065">
        <f>'Raw_Data'!F3065</f>
        <v>45419.624999988424</v>
      </c>
      <c r="G3065" t="str">
        <f t="shared" si="705"/>
        <v>Customer 7</v>
      </c>
      <c r="H3065" t="str">
        <f t="shared" si="706"/>
        <v>DESKTOP</v>
      </c>
      <c r="I3065" t="str">
        <f t="shared" si="707"/>
        <v>Changed</v>
      </c>
      <c r="J3065">
        <f t="shared" si="708"/>
        <v>1871</v>
      </c>
      <c r="K3065">
        <f t="shared" si="709"/>
        <v>4295</v>
      </c>
      <c r="L3065" s="8">
        <f t="shared" si="710"/>
        <v>45419</v>
      </c>
      <c r="M3065" t="str">
        <f t="shared" ca="1" si="711"/>
        <v>OK</v>
      </c>
      <c r="P3065">
        <f t="shared" si="712"/>
        <v>3064</v>
      </c>
      <c r="Q3065" t="str">
        <f t="shared" si="713"/>
        <v>Customer 7</v>
      </c>
      <c r="R3065" t="str">
        <f t="shared" si="714"/>
        <v>DESKTOP</v>
      </c>
      <c r="S3065">
        <f t="shared" si="715"/>
        <v>1871</v>
      </c>
      <c r="T3065">
        <f t="shared" si="716"/>
        <v>4295</v>
      </c>
      <c r="U3065" s="8">
        <f t="shared" si="717"/>
        <v>45419</v>
      </c>
      <c r="V3065" t="str" cm="1">
        <f t="array" ref="V3065">_xlfn.IFS(S3065 = "", "", S3065 &lt; 500, "Low", S3065 &lt; 1200, "Medium", TRUE, "High")</f>
        <v>High</v>
      </c>
      <c r="W3065" t="str">
        <f t="shared" si="718"/>
        <v>2024-05</v>
      </c>
      <c r="X3065">
        <f t="shared" si="719"/>
        <v>2024</v>
      </c>
    </row>
    <row r="3066" spans="1:24" x14ac:dyDescent="0.3">
      <c r="A3066">
        <f>'Raw_Data'!A3066</f>
        <v>3065</v>
      </c>
      <c r="B3066" t="str">
        <f>'Raw_Data'!B3066</f>
        <v>Customer 7</v>
      </c>
      <c r="C3066" t="str">
        <f>'Raw_Data'!C3066</f>
        <v>Embedded</v>
      </c>
      <c r="D3066">
        <f>'Raw_Data'!D3066</f>
        <v>2611</v>
      </c>
      <c r="E3066">
        <f>'Raw_Data'!E3066</f>
        <v>439</v>
      </c>
      <c r="F3066">
        <f>'Raw_Data'!F3066</f>
        <v>45419.666666655095</v>
      </c>
      <c r="G3066" t="str">
        <f t="shared" si="705"/>
        <v>Customer 7</v>
      </c>
      <c r="H3066" t="str">
        <f t="shared" si="706"/>
        <v>EMBEDDED</v>
      </c>
      <c r="I3066" t="str">
        <f t="shared" si="707"/>
        <v>Changed</v>
      </c>
      <c r="J3066">
        <f t="shared" si="708"/>
        <v>2611</v>
      </c>
      <c r="K3066">
        <f t="shared" si="709"/>
        <v>439</v>
      </c>
      <c r="L3066" s="8">
        <f t="shared" si="710"/>
        <v>45419</v>
      </c>
      <c r="M3066" t="str">
        <f t="shared" ca="1" si="711"/>
        <v>OK</v>
      </c>
      <c r="P3066">
        <f t="shared" si="712"/>
        <v>3065</v>
      </c>
      <c r="Q3066" t="str">
        <f t="shared" si="713"/>
        <v>Customer 7</v>
      </c>
      <c r="R3066" t="str">
        <f t="shared" si="714"/>
        <v>EMBEDDED</v>
      </c>
      <c r="S3066">
        <f t="shared" si="715"/>
        <v>2611</v>
      </c>
      <c r="T3066">
        <f t="shared" si="716"/>
        <v>439</v>
      </c>
      <c r="U3066" s="8">
        <f t="shared" si="717"/>
        <v>45419</v>
      </c>
      <c r="V3066" t="str" cm="1">
        <f t="array" ref="V3066">_xlfn.IFS(S3066 = "", "", S3066 &lt; 500, "Low", S3066 &lt; 1200, "Medium", TRUE, "High")</f>
        <v>High</v>
      </c>
      <c r="W3066" t="str">
        <f t="shared" si="718"/>
        <v>2024-05</v>
      </c>
      <c r="X3066">
        <f t="shared" si="719"/>
        <v>2024</v>
      </c>
    </row>
    <row r="3067" spans="1:24" x14ac:dyDescent="0.3">
      <c r="A3067">
        <f>'Raw_Data'!A3067</f>
        <v>3066</v>
      </c>
      <c r="B3067" t="str">
        <f>'Raw_Data'!B3067</f>
        <v>Customer 8</v>
      </c>
      <c r="C3067" t="str">
        <f>'Raw_Data'!C3067</f>
        <v>Mobile</v>
      </c>
      <c r="D3067">
        <f>'Raw_Data'!D3067</f>
        <v>2277</v>
      </c>
      <c r="E3067">
        <f>'Raw_Data'!E3067</f>
        <v>4663</v>
      </c>
      <c r="F3067">
        <f>'Raw_Data'!F3067</f>
        <v>45419.70833332176</v>
      </c>
      <c r="G3067" t="str">
        <f t="shared" si="705"/>
        <v>Customer 8</v>
      </c>
      <c r="H3067" t="str">
        <f t="shared" si="706"/>
        <v>MOBILE</v>
      </c>
      <c r="I3067" t="str">
        <f t="shared" si="707"/>
        <v>Changed</v>
      </c>
      <c r="J3067">
        <f t="shared" si="708"/>
        <v>2277</v>
      </c>
      <c r="K3067">
        <f t="shared" si="709"/>
        <v>4663</v>
      </c>
      <c r="L3067" s="8">
        <f t="shared" si="710"/>
        <v>45419</v>
      </c>
      <c r="M3067" t="str">
        <f t="shared" ca="1" si="711"/>
        <v>OK</v>
      </c>
      <c r="P3067">
        <f t="shared" si="712"/>
        <v>3066</v>
      </c>
      <c r="Q3067" t="str">
        <f t="shared" si="713"/>
        <v>Customer 8</v>
      </c>
      <c r="R3067" t="str">
        <f t="shared" si="714"/>
        <v>MOBILE</v>
      </c>
      <c r="S3067">
        <f t="shared" si="715"/>
        <v>2277</v>
      </c>
      <c r="T3067">
        <f t="shared" si="716"/>
        <v>4663</v>
      </c>
      <c r="U3067" s="8">
        <f t="shared" si="717"/>
        <v>45419</v>
      </c>
      <c r="V3067" t="str" cm="1">
        <f t="array" ref="V3067">_xlfn.IFS(S3067 = "", "", S3067 &lt; 500, "Low", S3067 &lt; 1200, "Medium", TRUE, "High")</f>
        <v>High</v>
      </c>
      <c r="W3067" t="str">
        <f t="shared" si="718"/>
        <v>2024-05</v>
      </c>
      <c r="X3067">
        <f t="shared" si="719"/>
        <v>2024</v>
      </c>
    </row>
    <row r="3068" spans="1:24" x14ac:dyDescent="0.3">
      <c r="A3068">
        <f>'Raw_Data'!A3068</f>
        <v>3067</v>
      </c>
      <c r="B3068" t="str">
        <f>'Raw_Data'!B3068</f>
        <v>Customer 6</v>
      </c>
      <c r="C3068" t="str">
        <f>'Raw_Data'!C3068</f>
        <v>Embedded</v>
      </c>
      <c r="D3068">
        <f>'Raw_Data'!D3068</f>
        <v>3488</v>
      </c>
      <c r="E3068">
        <f>'Raw_Data'!E3068</f>
        <v>4342</v>
      </c>
      <c r="F3068">
        <f>'Raw_Data'!F3068</f>
        <v>45419.749999988424</v>
      </c>
      <c r="G3068" t="str">
        <f t="shared" si="705"/>
        <v>Customer 6</v>
      </c>
      <c r="H3068" t="str">
        <f t="shared" si="706"/>
        <v>EMBEDDED</v>
      </c>
      <c r="I3068" t="str">
        <f t="shared" si="707"/>
        <v>Changed</v>
      </c>
      <c r="J3068">
        <f t="shared" si="708"/>
        <v>3488</v>
      </c>
      <c r="K3068">
        <f t="shared" si="709"/>
        <v>4342</v>
      </c>
      <c r="L3068" s="8">
        <f t="shared" si="710"/>
        <v>45419</v>
      </c>
      <c r="M3068" t="str">
        <f t="shared" ca="1" si="711"/>
        <v>OK</v>
      </c>
      <c r="P3068">
        <f t="shared" si="712"/>
        <v>3067</v>
      </c>
      <c r="Q3068" t="str">
        <f t="shared" si="713"/>
        <v>Customer 6</v>
      </c>
      <c r="R3068" t="str">
        <f t="shared" si="714"/>
        <v>EMBEDDED</v>
      </c>
      <c r="S3068">
        <f t="shared" si="715"/>
        <v>3488</v>
      </c>
      <c r="T3068">
        <f t="shared" si="716"/>
        <v>4342</v>
      </c>
      <c r="U3068" s="8">
        <f t="shared" si="717"/>
        <v>45419</v>
      </c>
      <c r="V3068" t="str" cm="1">
        <f t="array" ref="V3068">_xlfn.IFS(S3068 = "", "", S3068 &lt; 500, "Low", S3068 &lt; 1200, "Medium", TRUE, "High")</f>
        <v>High</v>
      </c>
      <c r="W3068" t="str">
        <f t="shared" si="718"/>
        <v>2024-05</v>
      </c>
      <c r="X3068">
        <f t="shared" si="719"/>
        <v>2024</v>
      </c>
    </row>
    <row r="3069" spans="1:24" x14ac:dyDescent="0.3">
      <c r="A3069">
        <f>'Raw_Data'!A3069</f>
        <v>3068</v>
      </c>
      <c r="B3069" t="str">
        <f>'Raw_Data'!B3069</f>
        <v>Customer 11</v>
      </c>
      <c r="C3069" t="str">
        <f>'Raw_Data'!C3069</f>
        <v>Workstation</v>
      </c>
      <c r="D3069">
        <f>'Raw_Data'!D3069</f>
        <v>3948</v>
      </c>
      <c r="E3069">
        <f>'Raw_Data'!E3069</f>
        <v>4163</v>
      </c>
      <c r="F3069">
        <f>'Raw_Data'!F3069</f>
        <v>45419.791666655095</v>
      </c>
      <c r="G3069" t="str">
        <f t="shared" si="705"/>
        <v>Customer 11</v>
      </c>
      <c r="H3069" t="str">
        <f t="shared" si="706"/>
        <v>WORKSTATION</v>
      </c>
      <c r="I3069" t="str">
        <f t="shared" si="707"/>
        <v>Changed</v>
      </c>
      <c r="J3069">
        <f t="shared" si="708"/>
        <v>3948</v>
      </c>
      <c r="K3069">
        <f t="shared" si="709"/>
        <v>4163</v>
      </c>
      <c r="L3069" s="8">
        <f t="shared" si="710"/>
        <v>45419</v>
      </c>
      <c r="M3069" t="str">
        <f t="shared" ca="1" si="711"/>
        <v>OK</v>
      </c>
      <c r="P3069">
        <f t="shared" si="712"/>
        <v>3068</v>
      </c>
      <c r="Q3069" t="str">
        <f t="shared" si="713"/>
        <v>Customer 11</v>
      </c>
      <c r="R3069" t="str">
        <f t="shared" si="714"/>
        <v>WORKSTATION</v>
      </c>
      <c r="S3069">
        <f t="shared" si="715"/>
        <v>3948</v>
      </c>
      <c r="T3069">
        <f t="shared" si="716"/>
        <v>4163</v>
      </c>
      <c r="U3069" s="8">
        <f t="shared" si="717"/>
        <v>45419</v>
      </c>
      <c r="V3069" t="str" cm="1">
        <f t="array" ref="V3069">_xlfn.IFS(S3069 = "", "", S3069 &lt; 500, "Low", S3069 &lt; 1200, "Medium", TRUE, "High")</f>
        <v>High</v>
      </c>
      <c r="W3069" t="str">
        <f t="shared" si="718"/>
        <v>2024-05</v>
      </c>
      <c r="X3069">
        <f t="shared" si="719"/>
        <v>2024</v>
      </c>
    </row>
    <row r="3070" spans="1:24" x14ac:dyDescent="0.3">
      <c r="A3070">
        <f>'Raw_Data'!A3070</f>
        <v>3069</v>
      </c>
      <c r="B3070" t="str">
        <f>'Raw_Data'!B3070</f>
        <v>Customer 10</v>
      </c>
      <c r="C3070" t="str">
        <f>'Raw_Data'!C3070</f>
        <v>Embedded</v>
      </c>
      <c r="D3070">
        <f>'Raw_Data'!D3070</f>
        <v>1292</v>
      </c>
      <c r="E3070">
        <f>'Raw_Data'!E3070</f>
        <v>3147</v>
      </c>
      <c r="F3070">
        <f>'Raw_Data'!F3070</f>
        <v>45419.83333332176</v>
      </c>
      <c r="G3070" t="str">
        <f t="shared" si="705"/>
        <v>Customer 10</v>
      </c>
      <c r="H3070" t="str">
        <f t="shared" si="706"/>
        <v>EMBEDDED</v>
      </c>
      <c r="I3070" t="str">
        <f t="shared" si="707"/>
        <v>Changed</v>
      </c>
      <c r="J3070">
        <f t="shared" si="708"/>
        <v>1292</v>
      </c>
      <c r="K3070">
        <f t="shared" si="709"/>
        <v>3147</v>
      </c>
      <c r="L3070" s="8">
        <f t="shared" si="710"/>
        <v>45419</v>
      </c>
      <c r="M3070" t="str">
        <f t="shared" ca="1" si="711"/>
        <v>OK</v>
      </c>
      <c r="P3070">
        <f t="shared" si="712"/>
        <v>3069</v>
      </c>
      <c r="Q3070" t="str">
        <f t="shared" si="713"/>
        <v>Customer 10</v>
      </c>
      <c r="R3070" t="str">
        <f t="shared" si="714"/>
        <v>EMBEDDED</v>
      </c>
      <c r="S3070">
        <f t="shared" si="715"/>
        <v>1292</v>
      </c>
      <c r="T3070">
        <f t="shared" si="716"/>
        <v>3147</v>
      </c>
      <c r="U3070" s="8">
        <f t="shared" si="717"/>
        <v>45419</v>
      </c>
      <c r="V3070" t="str" cm="1">
        <f t="array" ref="V3070">_xlfn.IFS(S3070 = "", "", S3070 &lt; 500, "Low", S3070 &lt; 1200, "Medium", TRUE, "High")</f>
        <v>High</v>
      </c>
      <c r="W3070" t="str">
        <f t="shared" si="718"/>
        <v>2024-05</v>
      </c>
      <c r="X3070">
        <f t="shared" si="719"/>
        <v>2024</v>
      </c>
    </row>
    <row r="3071" spans="1:24" x14ac:dyDescent="0.3">
      <c r="A3071">
        <f>'Raw_Data'!A3071</f>
        <v>3070</v>
      </c>
      <c r="B3071" t="str">
        <f>'Raw_Data'!B3071</f>
        <v>Customer 6</v>
      </c>
      <c r="C3071" t="str">
        <f>'Raw_Data'!C3071</f>
        <v>Embedded</v>
      </c>
      <c r="D3071">
        <f>'Raw_Data'!D3071</f>
        <v>2163</v>
      </c>
      <c r="E3071">
        <f>'Raw_Data'!E3071</f>
        <v>205</v>
      </c>
      <c r="F3071">
        <f>'Raw_Data'!F3071</f>
        <v>45419.874999988424</v>
      </c>
      <c r="G3071" t="str">
        <f t="shared" si="705"/>
        <v>Customer 6</v>
      </c>
      <c r="H3071" t="str">
        <f t="shared" si="706"/>
        <v>EMBEDDED</v>
      </c>
      <c r="I3071" t="str">
        <f t="shared" si="707"/>
        <v>Changed</v>
      </c>
      <c r="J3071">
        <f t="shared" si="708"/>
        <v>2163</v>
      </c>
      <c r="K3071">
        <f t="shared" si="709"/>
        <v>205</v>
      </c>
      <c r="L3071" s="8">
        <f t="shared" si="710"/>
        <v>45419</v>
      </c>
      <c r="M3071" t="str">
        <f t="shared" ca="1" si="711"/>
        <v>OK</v>
      </c>
      <c r="P3071">
        <f t="shared" si="712"/>
        <v>3070</v>
      </c>
      <c r="Q3071" t="str">
        <f t="shared" si="713"/>
        <v>Customer 6</v>
      </c>
      <c r="R3071" t="str">
        <f t="shared" si="714"/>
        <v>EMBEDDED</v>
      </c>
      <c r="S3071">
        <f t="shared" si="715"/>
        <v>2163</v>
      </c>
      <c r="T3071">
        <f t="shared" si="716"/>
        <v>205</v>
      </c>
      <c r="U3071" s="8">
        <f t="shared" si="717"/>
        <v>45419</v>
      </c>
      <c r="V3071" t="str" cm="1">
        <f t="array" ref="V3071">_xlfn.IFS(S3071 = "", "", S3071 &lt; 500, "Low", S3071 &lt; 1200, "Medium", TRUE, "High")</f>
        <v>High</v>
      </c>
      <c r="W3071" t="str">
        <f t="shared" si="718"/>
        <v>2024-05</v>
      </c>
      <c r="X3071">
        <f t="shared" si="719"/>
        <v>2024</v>
      </c>
    </row>
    <row r="3072" spans="1:24" x14ac:dyDescent="0.3">
      <c r="A3072">
        <f>'Raw_Data'!A3072</f>
        <v>3071</v>
      </c>
      <c r="B3072" t="str">
        <f>'Raw_Data'!B3072</f>
        <v>Customer 6</v>
      </c>
      <c r="C3072" t="str">
        <f>'Raw_Data'!C3072</f>
        <v>Workstation</v>
      </c>
      <c r="D3072">
        <f>'Raw_Data'!D3072</f>
        <v>1596</v>
      </c>
      <c r="E3072">
        <f>'Raw_Data'!E3072</f>
        <v>231</v>
      </c>
      <c r="F3072">
        <f>'Raw_Data'!F3072</f>
        <v>45419.916666655095</v>
      </c>
      <c r="G3072" t="str">
        <f t="shared" si="705"/>
        <v>Customer 6</v>
      </c>
      <c r="H3072" t="str">
        <f t="shared" si="706"/>
        <v>WORKSTATION</v>
      </c>
      <c r="I3072" t="str">
        <f t="shared" si="707"/>
        <v>Changed</v>
      </c>
      <c r="J3072">
        <f t="shared" si="708"/>
        <v>1596</v>
      </c>
      <c r="K3072">
        <f t="shared" si="709"/>
        <v>231</v>
      </c>
      <c r="L3072" s="8">
        <f t="shared" si="710"/>
        <v>45419</v>
      </c>
      <c r="M3072" t="str">
        <f t="shared" ca="1" si="711"/>
        <v>OK</v>
      </c>
      <c r="P3072">
        <f t="shared" si="712"/>
        <v>3071</v>
      </c>
      <c r="Q3072" t="str">
        <f t="shared" si="713"/>
        <v>Customer 6</v>
      </c>
      <c r="R3072" t="str">
        <f t="shared" si="714"/>
        <v>WORKSTATION</v>
      </c>
      <c r="S3072">
        <f t="shared" si="715"/>
        <v>1596</v>
      </c>
      <c r="T3072">
        <f t="shared" si="716"/>
        <v>231</v>
      </c>
      <c r="U3072" s="8">
        <f t="shared" si="717"/>
        <v>45419</v>
      </c>
      <c r="V3072" t="str" cm="1">
        <f t="array" ref="V3072">_xlfn.IFS(S3072 = "", "", S3072 &lt; 500, "Low", S3072 &lt; 1200, "Medium", TRUE, "High")</f>
        <v>High</v>
      </c>
      <c r="W3072" t="str">
        <f t="shared" si="718"/>
        <v>2024-05</v>
      </c>
      <c r="X3072">
        <f t="shared" si="719"/>
        <v>2024</v>
      </c>
    </row>
    <row r="3073" spans="1:24" x14ac:dyDescent="0.3">
      <c r="A3073">
        <f>'Raw_Data'!A3073</f>
        <v>3072</v>
      </c>
      <c r="B3073" t="str">
        <f>'Raw_Data'!B3073</f>
        <v>Customer 13</v>
      </c>
      <c r="C3073" t="str">
        <f>'Raw_Data'!C3073</f>
        <v>Workstation</v>
      </c>
      <c r="D3073">
        <f>'Raw_Data'!D3073</f>
        <v>507</v>
      </c>
      <c r="E3073">
        <f>'Raw_Data'!E3073</f>
        <v>3839</v>
      </c>
      <c r="F3073">
        <f>'Raw_Data'!F3073</f>
        <v>45419.95833332176</v>
      </c>
      <c r="G3073" t="str">
        <f t="shared" si="705"/>
        <v>Customer 13</v>
      </c>
      <c r="H3073" t="str">
        <f t="shared" si="706"/>
        <v>WORKSTATION</v>
      </c>
      <c r="I3073" t="str">
        <f t="shared" si="707"/>
        <v>Changed</v>
      </c>
      <c r="J3073">
        <f t="shared" si="708"/>
        <v>507</v>
      </c>
      <c r="K3073">
        <f t="shared" si="709"/>
        <v>3839</v>
      </c>
      <c r="L3073" s="8">
        <f t="shared" si="710"/>
        <v>45419</v>
      </c>
      <c r="M3073" t="str">
        <f t="shared" ca="1" si="711"/>
        <v>OK</v>
      </c>
      <c r="P3073">
        <f t="shared" si="712"/>
        <v>3072</v>
      </c>
      <c r="Q3073" t="str">
        <f t="shared" si="713"/>
        <v>Customer 13</v>
      </c>
      <c r="R3073" t="str">
        <f t="shared" si="714"/>
        <v>WORKSTATION</v>
      </c>
      <c r="S3073">
        <f t="shared" si="715"/>
        <v>507</v>
      </c>
      <c r="T3073">
        <f t="shared" si="716"/>
        <v>3839</v>
      </c>
      <c r="U3073" s="8">
        <f t="shared" si="717"/>
        <v>45419</v>
      </c>
      <c r="V3073" t="str" cm="1">
        <f t="array" ref="V3073">_xlfn.IFS(S3073 = "", "", S3073 &lt; 500, "Low", S3073 &lt; 1200, "Medium", TRUE, "High")</f>
        <v>Medium</v>
      </c>
      <c r="W3073" t="str">
        <f t="shared" si="718"/>
        <v>2024-05</v>
      </c>
      <c r="X3073">
        <f t="shared" si="719"/>
        <v>2024</v>
      </c>
    </row>
    <row r="3074" spans="1:24" x14ac:dyDescent="0.3">
      <c r="A3074">
        <f>'Raw_Data'!A3074</f>
        <v>3073</v>
      </c>
      <c r="B3074" t="str">
        <f>'Raw_Data'!B3074</f>
        <v>Customer 5</v>
      </c>
      <c r="C3074" t="str">
        <f>'Raw_Data'!C3074</f>
        <v>Workstation</v>
      </c>
      <c r="D3074">
        <f>'Raw_Data'!D3074</f>
        <v>189</v>
      </c>
      <c r="E3074">
        <f>'Raw_Data'!E3074</f>
        <v>450</v>
      </c>
      <c r="F3074">
        <f>'Raw_Data'!F3074</f>
        <v>45419.999999988424</v>
      </c>
      <c r="G3074" t="str">
        <f t="shared" si="705"/>
        <v>Customer 5</v>
      </c>
      <c r="H3074" t="str">
        <f t="shared" si="706"/>
        <v>WORKSTATION</v>
      </c>
      <c r="I3074" t="str">
        <f t="shared" si="707"/>
        <v>Changed</v>
      </c>
      <c r="J3074">
        <f t="shared" si="708"/>
        <v>189</v>
      </c>
      <c r="K3074">
        <f t="shared" si="709"/>
        <v>450</v>
      </c>
      <c r="L3074" s="8">
        <f t="shared" si="710"/>
        <v>45419</v>
      </c>
      <c r="M3074" t="str">
        <f t="shared" ca="1" si="711"/>
        <v>OK</v>
      </c>
      <c r="P3074">
        <f t="shared" si="712"/>
        <v>3073</v>
      </c>
      <c r="Q3074" t="str">
        <f t="shared" si="713"/>
        <v>Customer 5</v>
      </c>
      <c r="R3074" t="str">
        <f t="shared" si="714"/>
        <v>WORKSTATION</v>
      </c>
      <c r="S3074">
        <f t="shared" si="715"/>
        <v>189</v>
      </c>
      <c r="T3074">
        <f t="shared" si="716"/>
        <v>450</v>
      </c>
      <c r="U3074" s="8">
        <f t="shared" si="717"/>
        <v>45419</v>
      </c>
      <c r="V3074" t="str" cm="1">
        <f t="array" ref="V3074">_xlfn.IFS(S3074 = "", "", S3074 &lt; 500, "Low", S3074 &lt; 1200, "Medium", TRUE, "High")</f>
        <v>Low</v>
      </c>
      <c r="W3074" t="str">
        <f t="shared" si="718"/>
        <v>2024-05</v>
      </c>
      <c r="X3074">
        <f t="shared" si="719"/>
        <v>2024</v>
      </c>
    </row>
    <row r="3075" spans="1:24" x14ac:dyDescent="0.3">
      <c r="A3075">
        <f>'Raw_Data'!A3075</f>
        <v>3074</v>
      </c>
      <c r="B3075" t="str">
        <f>'Raw_Data'!B3075</f>
        <v>Customer 10</v>
      </c>
      <c r="C3075" t="str">
        <f>'Raw_Data'!C3075</f>
        <v>Mobile</v>
      </c>
      <c r="D3075">
        <f>'Raw_Data'!D3075</f>
        <v>1033</v>
      </c>
      <c r="E3075">
        <f>'Raw_Data'!E3075</f>
        <v>1925</v>
      </c>
      <c r="F3075">
        <f>'Raw_Data'!F3075</f>
        <v>45420.041666655095</v>
      </c>
      <c r="G3075" t="str">
        <f t="shared" ref="G3075:G3138" si="720">PROPER(CLEAN(TRIM(B3075)))</f>
        <v>Customer 10</v>
      </c>
      <c r="H3075" t="str">
        <f t="shared" ref="H3075:H3138" si="721">UPPER(CLEAN(TRIM(C3075)))</f>
        <v>MOBILE</v>
      </c>
      <c r="I3075" t="str">
        <f t="shared" ref="I3075:I3138" si="722">IF(OR(NOT(EXACT(B3075,G3075)), NOT(EXACT(C3075,H3075))), "Changed", "")</f>
        <v>Changed</v>
      </c>
      <c r="J3075">
        <f t="shared" ref="J3075:J3138" si="723">IFERROR(VALUE(TRIM(D3075)), "")</f>
        <v>1033</v>
      </c>
      <c r="K3075">
        <f t="shared" ref="K3075:K3138" si="724">IFERROR(VALUE(TRIM(E3075)), "")</f>
        <v>1925</v>
      </c>
      <c r="L3075" s="8">
        <f t="shared" ref="L3075:L3138" si="725">IF(F3075="","",INT(F3075))</f>
        <v>45420</v>
      </c>
      <c r="M3075" t="str">
        <f t="shared" ref="M3075:M3138" ca="1" si="726">IF(AND(L3075&gt;=DATE(2000,1,1), L3075&lt;=TODAY()+365), "OK", "OutOfRange")</f>
        <v>OK</v>
      </c>
      <c r="P3075">
        <f t="shared" ref="P3075:P3138" si="727">IF(A3075="","",A3075)</f>
        <v>3074</v>
      </c>
      <c r="Q3075" t="str">
        <f t="shared" ref="Q3075:Q3138" si="728">IF(G3075="","",G3075)</f>
        <v>Customer 10</v>
      </c>
      <c r="R3075" t="str">
        <f t="shared" ref="R3075:R3138" si="729">IF(H3075="","",H3075)</f>
        <v>MOBILE</v>
      </c>
      <c r="S3075">
        <f t="shared" ref="S3075:S3138" si="730">IF(J3075="","",J3075)</f>
        <v>1033</v>
      </c>
      <c r="T3075">
        <f t="shared" ref="T3075:T3138" si="731">IF(K3075="","",K3075)</f>
        <v>1925</v>
      </c>
      <c r="U3075" s="8">
        <f t="shared" ref="U3075:U3138" si="732">IF(L3075="","",L3075)</f>
        <v>45420</v>
      </c>
      <c r="V3075" t="str" cm="1">
        <f t="array" ref="V3075">_xlfn.IFS(S3075 = "", "", S3075 &lt; 500, "Low", S3075 &lt; 1200, "Medium", TRUE, "High")</f>
        <v>Medium</v>
      </c>
      <c r="W3075" t="str">
        <f t="shared" ref="W3075:W3138" si="733">TEXT(U3075, "yyyy-mm")</f>
        <v>2024-05</v>
      </c>
      <c r="X3075">
        <f t="shared" ref="X3075:X3138" si="734">YEAR(U3075)</f>
        <v>2024</v>
      </c>
    </row>
    <row r="3076" spans="1:24" x14ac:dyDescent="0.3">
      <c r="A3076">
        <f>'Raw_Data'!A3076</f>
        <v>3075</v>
      </c>
      <c r="B3076" t="str">
        <f>'Raw_Data'!B3076</f>
        <v>Customer 11</v>
      </c>
      <c r="C3076" t="str">
        <f>'Raw_Data'!C3076</f>
        <v>Workstation</v>
      </c>
      <c r="D3076">
        <f>'Raw_Data'!D3076</f>
        <v>1121</v>
      </c>
      <c r="E3076">
        <f>'Raw_Data'!E3076</f>
        <v>2982</v>
      </c>
      <c r="F3076">
        <f>'Raw_Data'!F3076</f>
        <v>45420.08333332176</v>
      </c>
      <c r="G3076" t="str">
        <f t="shared" si="720"/>
        <v>Customer 11</v>
      </c>
      <c r="H3076" t="str">
        <f t="shared" si="721"/>
        <v>WORKSTATION</v>
      </c>
      <c r="I3076" t="str">
        <f t="shared" si="722"/>
        <v>Changed</v>
      </c>
      <c r="J3076">
        <f t="shared" si="723"/>
        <v>1121</v>
      </c>
      <c r="K3076">
        <f t="shared" si="724"/>
        <v>2982</v>
      </c>
      <c r="L3076" s="8">
        <f t="shared" si="725"/>
        <v>45420</v>
      </c>
      <c r="M3076" t="str">
        <f t="shared" ca="1" si="726"/>
        <v>OK</v>
      </c>
      <c r="P3076">
        <f t="shared" si="727"/>
        <v>3075</v>
      </c>
      <c r="Q3076" t="str">
        <f t="shared" si="728"/>
        <v>Customer 11</v>
      </c>
      <c r="R3076" t="str">
        <f t="shared" si="729"/>
        <v>WORKSTATION</v>
      </c>
      <c r="S3076">
        <f t="shared" si="730"/>
        <v>1121</v>
      </c>
      <c r="T3076">
        <f t="shared" si="731"/>
        <v>2982</v>
      </c>
      <c r="U3076" s="8">
        <f t="shared" si="732"/>
        <v>45420</v>
      </c>
      <c r="V3076" t="str" cm="1">
        <f t="array" ref="V3076">_xlfn.IFS(S3076 = "", "", S3076 &lt; 500, "Low", S3076 &lt; 1200, "Medium", TRUE, "High")</f>
        <v>Medium</v>
      </c>
      <c r="W3076" t="str">
        <f t="shared" si="733"/>
        <v>2024-05</v>
      </c>
      <c r="X3076">
        <f t="shared" si="734"/>
        <v>2024</v>
      </c>
    </row>
    <row r="3077" spans="1:24" x14ac:dyDescent="0.3">
      <c r="A3077">
        <f>'Raw_Data'!A3077</f>
        <v>3076</v>
      </c>
      <c r="B3077" t="str">
        <f>'Raw_Data'!B3077</f>
        <v>Customer 13</v>
      </c>
      <c r="C3077" t="str">
        <f>'Raw_Data'!C3077</f>
        <v>Desktop</v>
      </c>
      <c r="D3077">
        <f>'Raw_Data'!D3077</f>
        <v>3629</v>
      </c>
      <c r="E3077">
        <f>'Raw_Data'!E3077</f>
        <v>1572</v>
      </c>
      <c r="F3077">
        <f>'Raw_Data'!F3077</f>
        <v>45420.124999988424</v>
      </c>
      <c r="G3077" t="str">
        <f t="shared" si="720"/>
        <v>Customer 13</v>
      </c>
      <c r="H3077" t="str">
        <f t="shared" si="721"/>
        <v>DESKTOP</v>
      </c>
      <c r="I3077" t="str">
        <f t="shared" si="722"/>
        <v>Changed</v>
      </c>
      <c r="J3077">
        <f t="shared" si="723"/>
        <v>3629</v>
      </c>
      <c r="K3077">
        <f t="shared" si="724"/>
        <v>1572</v>
      </c>
      <c r="L3077" s="8">
        <f t="shared" si="725"/>
        <v>45420</v>
      </c>
      <c r="M3077" t="str">
        <f t="shared" ca="1" si="726"/>
        <v>OK</v>
      </c>
      <c r="P3077">
        <f t="shared" si="727"/>
        <v>3076</v>
      </c>
      <c r="Q3077" t="str">
        <f t="shared" si="728"/>
        <v>Customer 13</v>
      </c>
      <c r="R3077" t="str">
        <f t="shared" si="729"/>
        <v>DESKTOP</v>
      </c>
      <c r="S3077">
        <f t="shared" si="730"/>
        <v>3629</v>
      </c>
      <c r="T3077">
        <f t="shared" si="731"/>
        <v>1572</v>
      </c>
      <c r="U3077" s="8">
        <f t="shared" si="732"/>
        <v>45420</v>
      </c>
      <c r="V3077" t="str" cm="1">
        <f t="array" ref="V3077">_xlfn.IFS(S3077 = "", "", S3077 &lt; 500, "Low", S3077 &lt; 1200, "Medium", TRUE, "High")</f>
        <v>High</v>
      </c>
      <c r="W3077" t="str">
        <f t="shared" si="733"/>
        <v>2024-05</v>
      </c>
      <c r="X3077">
        <f t="shared" si="734"/>
        <v>2024</v>
      </c>
    </row>
    <row r="3078" spans="1:24" x14ac:dyDescent="0.3">
      <c r="A3078">
        <f>'Raw_Data'!A3078</f>
        <v>3077</v>
      </c>
      <c r="B3078" t="str">
        <f>'Raw_Data'!B3078</f>
        <v>Customer 2</v>
      </c>
      <c r="C3078" t="str">
        <f>'Raw_Data'!C3078</f>
        <v>Workstation</v>
      </c>
      <c r="D3078">
        <f>'Raw_Data'!D3078</f>
        <v>912</v>
      </c>
      <c r="E3078">
        <f>'Raw_Data'!E3078</f>
        <v>1102</v>
      </c>
      <c r="F3078">
        <f>'Raw_Data'!F3078</f>
        <v>45420.166666655095</v>
      </c>
      <c r="G3078" t="str">
        <f t="shared" si="720"/>
        <v>Customer 2</v>
      </c>
      <c r="H3078" t="str">
        <f t="shared" si="721"/>
        <v>WORKSTATION</v>
      </c>
      <c r="I3078" t="str">
        <f t="shared" si="722"/>
        <v>Changed</v>
      </c>
      <c r="J3078">
        <f t="shared" si="723"/>
        <v>912</v>
      </c>
      <c r="K3078">
        <f t="shared" si="724"/>
        <v>1102</v>
      </c>
      <c r="L3078" s="8">
        <f t="shared" si="725"/>
        <v>45420</v>
      </c>
      <c r="M3078" t="str">
        <f t="shared" ca="1" si="726"/>
        <v>OK</v>
      </c>
      <c r="P3078">
        <f t="shared" si="727"/>
        <v>3077</v>
      </c>
      <c r="Q3078" t="str">
        <f t="shared" si="728"/>
        <v>Customer 2</v>
      </c>
      <c r="R3078" t="str">
        <f t="shared" si="729"/>
        <v>WORKSTATION</v>
      </c>
      <c r="S3078">
        <f t="shared" si="730"/>
        <v>912</v>
      </c>
      <c r="T3078">
        <f t="shared" si="731"/>
        <v>1102</v>
      </c>
      <c r="U3078" s="8">
        <f t="shared" si="732"/>
        <v>45420</v>
      </c>
      <c r="V3078" t="str" cm="1">
        <f t="array" ref="V3078">_xlfn.IFS(S3078 = "", "", S3078 &lt; 500, "Low", S3078 &lt; 1200, "Medium", TRUE, "High")</f>
        <v>Medium</v>
      </c>
      <c r="W3078" t="str">
        <f t="shared" si="733"/>
        <v>2024-05</v>
      </c>
      <c r="X3078">
        <f t="shared" si="734"/>
        <v>2024</v>
      </c>
    </row>
    <row r="3079" spans="1:24" x14ac:dyDescent="0.3">
      <c r="A3079">
        <f>'Raw_Data'!A3079</f>
        <v>3078</v>
      </c>
      <c r="B3079" t="str">
        <f>'Raw_Data'!B3079</f>
        <v>Customer 1</v>
      </c>
      <c r="C3079" t="str">
        <f>'Raw_Data'!C3079</f>
        <v>Embedded</v>
      </c>
      <c r="D3079">
        <f>'Raw_Data'!D3079</f>
        <v>1308</v>
      </c>
      <c r="E3079">
        <f>'Raw_Data'!E3079</f>
        <v>4495</v>
      </c>
      <c r="F3079">
        <f>'Raw_Data'!F3079</f>
        <v>45420.20833332176</v>
      </c>
      <c r="G3079" t="str">
        <f t="shared" si="720"/>
        <v>Customer 1</v>
      </c>
      <c r="H3079" t="str">
        <f t="shared" si="721"/>
        <v>EMBEDDED</v>
      </c>
      <c r="I3079" t="str">
        <f t="shared" si="722"/>
        <v>Changed</v>
      </c>
      <c r="J3079">
        <f t="shared" si="723"/>
        <v>1308</v>
      </c>
      <c r="K3079">
        <f t="shared" si="724"/>
        <v>4495</v>
      </c>
      <c r="L3079" s="8">
        <f t="shared" si="725"/>
        <v>45420</v>
      </c>
      <c r="M3079" t="str">
        <f t="shared" ca="1" si="726"/>
        <v>OK</v>
      </c>
      <c r="P3079">
        <f t="shared" si="727"/>
        <v>3078</v>
      </c>
      <c r="Q3079" t="str">
        <f t="shared" si="728"/>
        <v>Customer 1</v>
      </c>
      <c r="R3079" t="str">
        <f t="shared" si="729"/>
        <v>EMBEDDED</v>
      </c>
      <c r="S3079">
        <f t="shared" si="730"/>
        <v>1308</v>
      </c>
      <c r="T3079">
        <f t="shared" si="731"/>
        <v>4495</v>
      </c>
      <c r="U3079" s="8">
        <f t="shared" si="732"/>
        <v>45420</v>
      </c>
      <c r="V3079" t="str" cm="1">
        <f t="array" ref="V3079">_xlfn.IFS(S3079 = "", "", S3079 &lt; 500, "Low", S3079 &lt; 1200, "Medium", TRUE, "High")</f>
        <v>High</v>
      </c>
      <c r="W3079" t="str">
        <f t="shared" si="733"/>
        <v>2024-05</v>
      </c>
      <c r="X3079">
        <f t="shared" si="734"/>
        <v>2024</v>
      </c>
    </row>
    <row r="3080" spans="1:24" x14ac:dyDescent="0.3">
      <c r="A3080">
        <f>'Raw_Data'!A3080</f>
        <v>3079</v>
      </c>
      <c r="B3080" t="str">
        <f>'Raw_Data'!B3080</f>
        <v>Customer 5</v>
      </c>
      <c r="C3080" t="str">
        <f>'Raw_Data'!C3080</f>
        <v>Desktop</v>
      </c>
      <c r="D3080">
        <f>'Raw_Data'!D3080</f>
        <v>2649</v>
      </c>
      <c r="E3080">
        <f>'Raw_Data'!E3080</f>
        <v>1759</v>
      </c>
      <c r="F3080">
        <f>'Raw_Data'!F3080</f>
        <v>45420.249999988424</v>
      </c>
      <c r="G3080" t="str">
        <f t="shared" si="720"/>
        <v>Customer 5</v>
      </c>
      <c r="H3080" t="str">
        <f t="shared" si="721"/>
        <v>DESKTOP</v>
      </c>
      <c r="I3080" t="str">
        <f t="shared" si="722"/>
        <v>Changed</v>
      </c>
      <c r="J3080">
        <f t="shared" si="723"/>
        <v>2649</v>
      </c>
      <c r="K3080">
        <f t="shared" si="724"/>
        <v>1759</v>
      </c>
      <c r="L3080" s="8">
        <f t="shared" si="725"/>
        <v>45420</v>
      </c>
      <c r="M3080" t="str">
        <f t="shared" ca="1" si="726"/>
        <v>OK</v>
      </c>
      <c r="P3080">
        <f t="shared" si="727"/>
        <v>3079</v>
      </c>
      <c r="Q3080" t="str">
        <f t="shared" si="728"/>
        <v>Customer 5</v>
      </c>
      <c r="R3080" t="str">
        <f t="shared" si="729"/>
        <v>DESKTOP</v>
      </c>
      <c r="S3080">
        <f t="shared" si="730"/>
        <v>2649</v>
      </c>
      <c r="T3080">
        <f t="shared" si="731"/>
        <v>1759</v>
      </c>
      <c r="U3080" s="8">
        <f t="shared" si="732"/>
        <v>45420</v>
      </c>
      <c r="V3080" t="str" cm="1">
        <f t="array" ref="V3080">_xlfn.IFS(S3080 = "", "", S3080 &lt; 500, "Low", S3080 &lt; 1200, "Medium", TRUE, "High")</f>
        <v>High</v>
      </c>
      <c r="W3080" t="str">
        <f t="shared" si="733"/>
        <v>2024-05</v>
      </c>
      <c r="X3080">
        <f t="shared" si="734"/>
        <v>2024</v>
      </c>
    </row>
    <row r="3081" spans="1:24" x14ac:dyDescent="0.3">
      <c r="A3081">
        <f>'Raw_Data'!A3081</f>
        <v>3080</v>
      </c>
      <c r="B3081" t="str">
        <f>'Raw_Data'!B3081</f>
        <v>Customer 11</v>
      </c>
      <c r="C3081" t="str">
        <f>'Raw_Data'!C3081</f>
        <v>Mobile</v>
      </c>
      <c r="D3081">
        <f>'Raw_Data'!D3081</f>
        <v>3463</v>
      </c>
      <c r="E3081">
        <f>'Raw_Data'!E3081</f>
        <v>4303</v>
      </c>
      <c r="F3081">
        <f>'Raw_Data'!F3081</f>
        <v>45420.291666655095</v>
      </c>
      <c r="G3081" t="str">
        <f t="shared" si="720"/>
        <v>Customer 11</v>
      </c>
      <c r="H3081" t="str">
        <f t="shared" si="721"/>
        <v>MOBILE</v>
      </c>
      <c r="I3081" t="str">
        <f t="shared" si="722"/>
        <v>Changed</v>
      </c>
      <c r="J3081">
        <f t="shared" si="723"/>
        <v>3463</v>
      </c>
      <c r="K3081">
        <f t="shared" si="724"/>
        <v>4303</v>
      </c>
      <c r="L3081" s="8">
        <f t="shared" si="725"/>
        <v>45420</v>
      </c>
      <c r="M3081" t="str">
        <f t="shared" ca="1" si="726"/>
        <v>OK</v>
      </c>
      <c r="P3081">
        <f t="shared" si="727"/>
        <v>3080</v>
      </c>
      <c r="Q3081" t="str">
        <f t="shared" si="728"/>
        <v>Customer 11</v>
      </c>
      <c r="R3081" t="str">
        <f t="shared" si="729"/>
        <v>MOBILE</v>
      </c>
      <c r="S3081">
        <f t="shared" si="730"/>
        <v>3463</v>
      </c>
      <c r="T3081">
        <f t="shared" si="731"/>
        <v>4303</v>
      </c>
      <c r="U3081" s="8">
        <f t="shared" si="732"/>
        <v>45420</v>
      </c>
      <c r="V3081" t="str" cm="1">
        <f t="array" ref="V3081">_xlfn.IFS(S3081 = "", "", S3081 &lt; 500, "Low", S3081 &lt; 1200, "Medium", TRUE, "High")</f>
        <v>High</v>
      </c>
      <c r="W3081" t="str">
        <f t="shared" si="733"/>
        <v>2024-05</v>
      </c>
      <c r="X3081">
        <f t="shared" si="734"/>
        <v>2024</v>
      </c>
    </row>
    <row r="3082" spans="1:24" x14ac:dyDescent="0.3">
      <c r="A3082">
        <f>'Raw_Data'!A3082</f>
        <v>3081</v>
      </c>
      <c r="B3082" t="str">
        <f>'Raw_Data'!B3082</f>
        <v>Customer 8</v>
      </c>
      <c r="C3082" t="str">
        <f>'Raw_Data'!C3082</f>
        <v>Desktop</v>
      </c>
      <c r="D3082">
        <f>'Raw_Data'!D3082</f>
        <v>2928</v>
      </c>
      <c r="E3082">
        <f>'Raw_Data'!E3082</f>
        <v>2517</v>
      </c>
      <c r="F3082">
        <f>'Raw_Data'!F3082</f>
        <v>45420.33333332176</v>
      </c>
      <c r="G3082" t="str">
        <f t="shared" si="720"/>
        <v>Customer 8</v>
      </c>
      <c r="H3082" t="str">
        <f t="shared" si="721"/>
        <v>DESKTOP</v>
      </c>
      <c r="I3082" t="str">
        <f t="shared" si="722"/>
        <v>Changed</v>
      </c>
      <c r="J3082">
        <f t="shared" si="723"/>
        <v>2928</v>
      </c>
      <c r="K3082">
        <f t="shared" si="724"/>
        <v>2517</v>
      </c>
      <c r="L3082" s="8">
        <f t="shared" si="725"/>
        <v>45420</v>
      </c>
      <c r="M3082" t="str">
        <f t="shared" ca="1" si="726"/>
        <v>OK</v>
      </c>
      <c r="P3082">
        <f t="shared" si="727"/>
        <v>3081</v>
      </c>
      <c r="Q3082" t="str">
        <f t="shared" si="728"/>
        <v>Customer 8</v>
      </c>
      <c r="R3082" t="str">
        <f t="shared" si="729"/>
        <v>DESKTOP</v>
      </c>
      <c r="S3082">
        <f t="shared" si="730"/>
        <v>2928</v>
      </c>
      <c r="T3082">
        <f t="shared" si="731"/>
        <v>2517</v>
      </c>
      <c r="U3082" s="8">
        <f t="shared" si="732"/>
        <v>45420</v>
      </c>
      <c r="V3082" t="str" cm="1">
        <f t="array" ref="V3082">_xlfn.IFS(S3082 = "", "", S3082 &lt; 500, "Low", S3082 &lt; 1200, "Medium", TRUE, "High")</f>
        <v>High</v>
      </c>
      <c r="W3082" t="str">
        <f t="shared" si="733"/>
        <v>2024-05</v>
      </c>
      <c r="X3082">
        <f t="shared" si="734"/>
        <v>2024</v>
      </c>
    </row>
    <row r="3083" spans="1:24" x14ac:dyDescent="0.3">
      <c r="A3083">
        <f>'Raw_Data'!A3083</f>
        <v>3082</v>
      </c>
      <c r="B3083" t="str">
        <f>'Raw_Data'!B3083</f>
        <v>Customer 10</v>
      </c>
      <c r="C3083" t="str">
        <f>'Raw_Data'!C3083</f>
        <v>Mobile</v>
      </c>
      <c r="D3083">
        <f>'Raw_Data'!D3083</f>
        <v>891</v>
      </c>
      <c r="E3083">
        <f>'Raw_Data'!E3083</f>
        <v>398</v>
      </c>
      <c r="F3083">
        <f>'Raw_Data'!F3083</f>
        <v>45420.374999988424</v>
      </c>
      <c r="G3083" t="str">
        <f t="shared" si="720"/>
        <v>Customer 10</v>
      </c>
      <c r="H3083" t="str">
        <f t="shared" si="721"/>
        <v>MOBILE</v>
      </c>
      <c r="I3083" t="str">
        <f t="shared" si="722"/>
        <v>Changed</v>
      </c>
      <c r="J3083">
        <f t="shared" si="723"/>
        <v>891</v>
      </c>
      <c r="K3083">
        <f t="shared" si="724"/>
        <v>398</v>
      </c>
      <c r="L3083" s="8">
        <f t="shared" si="725"/>
        <v>45420</v>
      </c>
      <c r="M3083" t="str">
        <f t="shared" ca="1" si="726"/>
        <v>OK</v>
      </c>
      <c r="P3083">
        <f t="shared" si="727"/>
        <v>3082</v>
      </c>
      <c r="Q3083" t="str">
        <f t="shared" si="728"/>
        <v>Customer 10</v>
      </c>
      <c r="R3083" t="str">
        <f t="shared" si="729"/>
        <v>MOBILE</v>
      </c>
      <c r="S3083">
        <f t="shared" si="730"/>
        <v>891</v>
      </c>
      <c r="T3083">
        <f t="shared" si="731"/>
        <v>398</v>
      </c>
      <c r="U3083" s="8">
        <f t="shared" si="732"/>
        <v>45420</v>
      </c>
      <c r="V3083" t="str" cm="1">
        <f t="array" ref="V3083">_xlfn.IFS(S3083 = "", "", S3083 &lt; 500, "Low", S3083 &lt; 1200, "Medium", TRUE, "High")</f>
        <v>Medium</v>
      </c>
      <c r="W3083" t="str">
        <f t="shared" si="733"/>
        <v>2024-05</v>
      </c>
      <c r="X3083">
        <f t="shared" si="734"/>
        <v>2024</v>
      </c>
    </row>
    <row r="3084" spans="1:24" x14ac:dyDescent="0.3">
      <c r="A3084">
        <f>'Raw_Data'!A3084</f>
        <v>3083</v>
      </c>
      <c r="B3084" t="str">
        <f>'Raw_Data'!B3084</f>
        <v>Customer 14</v>
      </c>
      <c r="C3084" t="str">
        <f>'Raw_Data'!C3084</f>
        <v>Desktop</v>
      </c>
      <c r="D3084">
        <f>'Raw_Data'!D3084</f>
        <v>801</v>
      </c>
      <c r="E3084">
        <f>'Raw_Data'!E3084</f>
        <v>2419</v>
      </c>
      <c r="F3084">
        <f>'Raw_Data'!F3084</f>
        <v>45420.416666655095</v>
      </c>
      <c r="G3084" t="str">
        <f t="shared" si="720"/>
        <v>Customer 14</v>
      </c>
      <c r="H3084" t="str">
        <f t="shared" si="721"/>
        <v>DESKTOP</v>
      </c>
      <c r="I3084" t="str">
        <f t="shared" si="722"/>
        <v>Changed</v>
      </c>
      <c r="J3084">
        <f t="shared" si="723"/>
        <v>801</v>
      </c>
      <c r="K3084">
        <f t="shared" si="724"/>
        <v>2419</v>
      </c>
      <c r="L3084" s="8">
        <f t="shared" si="725"/>
        <v>45420</v>
      </c>
      <c r="M3084" t="str">
        <f t="shared" ca="1" si="726"/>
        <v>OK</v>
      </c>
      <c r="P3084">
        <f t="shared" si="727"/>
        <v>3083</v>
      </c>
      <c r="Q3084" t="str">
        <f t="shared" si="728"/>
        <v>Customer 14</v>
      </c>
      <c r="R3084" t="str">
        <f t="shared" si="729"/>
        <v>DESKTOP</v>
      </c>
      <c r="S3084">
        <f t="shared" si="730"/>
        <v>801</v>
      </c>
      <c r="T3084">
        <f t="shared" si="731"/>
        <v>2419</v>
      </c>
      <c r="U3084" s="8">
        <f t="shared" si="732"/>
        <v>45420</v>
      </c>
      <c r="V3084" t="str" cm="1">
        <f t="array" ref="V3084">_xlfn.IFS(S3084 = "", "", S3084 &lt; 500, "Low", S3084 &lt; 1200, "Medium", TRUE, "High")</f>
        <v>Medium</v>
      </c>
      <c r="W3084" t="str">
        <f t="shared" si="733"/>
        <v>2024-05</v>
      </c>
      <c r="X3084">
        <f t="shared" si="734"/>
        <v>2024</v>
      </c>
    </row>
    <row r="3085" spans="1:24" x14ac:dyDescent="0.3">
      <c r="A3085">
        <f>'Raw_Data'!A3085</f>
        <v>3084</v>
      </c>
      <c r="B3085" t="str">
        <f>'Raw_Data'!B3085</f>
        <v>Customer 13</v>
      </c>
      <c r="C3085" t="str">
        <f>'Raw_Data'!C3085</f>
        <v>Desktop</v>
      </c>
      <c r="D3085">
        <f>'Raw_Data'!D3085</f>
        <v>2618</v>
      </c>
      <c r="E3085">
        <f>'Raw_Data'!E3085</f>
        <v>4992</v>
      </c>
      <c r="F3085">
        <f>'Raw_Data'!F3085</f>
        <v>45420.45833332176</v>
      </c>
      <c r="G3085" t="str">
        <f t="shared" si="720"/>
        <v>Customer 13</v>
      </c>
      <c r="H3085" t="str">
        <f t="shared" si="721"/>
        <v>DESKTOP</v>
      </c>
      <c r="I3085" t="str">
        <f t="shared" si="722"/>
        <v>Changed</v>
      </c>
      <c r="J3085">
        <f t="shared" si="723"/>
        <v>2618</v>
      </c>
      <c r="K3085">
        <f t="shared" si="724"/>
        <v>4992</v>
      </c>
      <c r="L3085" s="8">
        <f t="shared" si="725"/>
        <v>45420</v>
      </c>
      <c r="M3085" t="str">
        <f t="shared" ca="1" si="726"/>
        <v>OK</v>
      </c>
      <c r="P3085">
        <f t="shared" si="727"/>
        <v>3084</v>
      </c>
      <c r="Q3085" t="str">
        <f t="shared" si="728"/>
        <v>Customer 13</v>
      </c>
      <c r="R3085" t="str">
        <f t="shared" si="729"/>
        <v>DESKTOP</v>
      </c>
      <c r="S3085">
        <f t="shared" si="730"/>
        <v>2618</v>
      </c>
      <c r="T3085">
        <f t="shared" si="731"/>
        <v>4992</v>
      </c>
      <c r="U3085" s="8">
        <f t="shared" si="732"/>
        <v>45420</v>
      </c>
      <c r="V3085" t="str" cm="1">
        <f t="array" ref="V3085">_xlfn.IFS(S3085 = "", "", S3085 &lt; 500, "Low", S3085 &lt; 1200, "Medium", TRUE, "High")</f>
        <v>High</v>
      </c>
      <c r="W3085" t="str">
        <f t="shared" si="733"/>
        <v>2024-05</v>
      </c>
      <c r="X3085">
        <f t="shared" si="734"/>
        <v>2024</v>
      </c>
    </row>
    <row r="3086" spans="1:24" x14ac:dyDescent="0.3">
      <c r="A3086">
        <f>'Raw_Data'!A3086</f>
        <v>3085</v>
      </c>
      <c r="B3086" t="str">
        <f>'Raw_Data'!B3086</f>
        <v>Customer 3</v>
      </c>
      <c r="C3086" t="str">
        <f>'Raw_Data'!C3086</f>
        <v>Embedded</v>
      </c>
      <c r="D3086">
        <f>'Raw_Data'!D3086</f>
        <v>3094</v>
      </c>
      <c r="E3086">
        <f>'Raw_Data'!E3086</f>
        <v>878</v>
      </c>
      <c r="F3086">
        <f>'Raw_Data'!F3086</f>
        <v>45420.499999988424</v>
      </c>
      <c r="G3086" t="str">
        <f t="shared" si="720"/>
        <v>Customer 3</v>
      </c>
      <c r="H3086" t="str">
        <f t="shared" si="721"/>
        <v>EMBEDDED</v>
      </c>
      <c r="I3086" t="str">
        <f t="shared" si="722"/>
        <v>Changed</v>
      </c>
      <c r="J3086">
        <f t="shared" si="723"/>
        <v>3094</v>
      </c>
      <c r="K3086">
        <f t="shared" si="724"/>
        <v>878</v>
      </c>
      <c r="L3086" s="8">
        <f t="shared" si="725"/>
        <v>45420</v>
      </c>
      <c r="M3086" t="str">
        <f t="shared" ca="1" si="726"/>
        <v>OK</v>
      </c>
      <c r="P3086">
        <f t="shared" si="727"/>
        <v>3085</v>
      </c>
      <c r="Q3086" t="str">
        <f t="shared" si="728"/>
        <v>Customer 3</v>
      </c>
      <c r="R3086" t="str">
        <f t="shared" si="729"/>
        <v>EMBEDDED</v>
      </c>
      <c r="S3086">
        <f t="shared" si="730"/>
        <v>3094</v>
      </c>
      <c r="T3086">
        <f t="shared" si="731"/>
        <v>878</v>
      </c>
      <c r="U3086" s="8">
        <f t="shared" si="732"/>
        <v>45420</v>
      </c>
      <c r="V3086" t="str" cm="1">
        <f t="array" ref="V3086">_xlfn.IFS(S3086 = "", "", S3086 &lt; 500, "Low", S3086 &lt; 1200, "Medium", TRUE, "High")</f>
        <v>High</v>
      </c>
      <c r="W3086" t="str">
        <f t="shared" si="733"/>
        <v>2024-05</v>
      </c>
      <c r="X3086">
        <f t="shared" si="734"/>
        <v>2024</v>
      </c>
    </row>
    <row r="3087" spans="1:24" x14ac:dyDescent="0.3">
      <c r="A3087">
        <f>'Raw_Data'!A3087</f>
        <v>3086</v>
      </c>
      <c r="B3087" t="str">
        <f>'Raw_Data'!B3087</f>
        <v>Customer 9</v>
      </c>
      <c r="C3087" t="str">
        <f>'Raw_Data'!C3087</f>
        <v>Desktop</v>
      </c>
      <c r="D3087">
        <f>'Raw_Data'!D3087</f>
        <v>2009</v>
      </c>
      <c r="E3087">
        <f>'Raw_Data'!E3087</f>
        <v>4726</v>
      </c>
      <c r="F3087">
        <f>'Raw_Data'!F3087</f>
        <v>45420.541666655095</v>
      </c>
      <c r="G3087" t="str">
        <f t="shared" si="720"/>
        <v>Customer 9</v>
      </c>
      <c r="H3087" t="str">
        <f t="shared" si="721"/>
        <v>DESKTOP</v>
      </c>
      <c r="I3087" t="str">
        <f t="shared" si="722"/>
        <v>Changed</v>
      </c>
      <c r="J3087">
        <f t="shared" si="723"/>
        <v>2009</v>
      </c>
      <c r="K3087">
        <f t="shared" si="724"/>
        <v>4726</v>
      </c>
      <c r="L3087" s="8">
        <f t="shared" si="725"/>
        <v>45420</v>
      </c>
      <c r="M3087" t="str">
        <f t="shared" ca="1" si="726"/>
        <v>OK</v>
      </c>
      <c r="P3087">
        <f t="shared" si="727"/>
        <v>3086</v>
      </c>
      <c r="Q3087" t="str">
        <f t="shared" si="728"/>
        <v>Customer 9</v>
      </c>
      <c r="R3087" t="str">
        <f t="shared" si="729"/>
        <v>DESKTOP</v>
      </c>
      <c r="S3087">
        <f t="shared" si="730"/>
        <v>2009</v>
      </c>
      <c r="T3087">
        <f t="shared" si="731"/>
        <v>4726</v>
      </c>
      <c r="U3087" s="8">
        <f t="shared" si="732"/>
        <v>45420</v>
      </c>
      <c r="V3087" t="str" cm="1">
        <f t="array" ref="V3087">_xlfn.IFS(S3087 = "", "", S3087 &lt; 500, "Low", S3087 &lt; 1200, "Medium", TRUE, "High")</f>
        <v>High</v>
      </c>
      <c r="W3087" t="str">
        <f t="shared" si="733"/>
        <v>2024-05</v>
      </c>
      <c r="X3087">
        <f t="shared" si="734"/>
        <v>2024</v>
      </c>
    </row>
    <row r="3088" spans="1:24" x14ac:dyDescent="0.3">
      <c r="A3088">
        <f>'Raw_Data'!A3088</f>
        <v>3087</v>
      </c>
      <c r="B3088" t="str">
        <f>'Raw_Data'!B3088</f>
        <v>Customer 10</v>
      </c>
      <c r="C3088" t="str">
        <f>'Raw_Data'!C3088</f>
        <v>Desktop</v>
      </c>
      <c r="D3088">
        <f>'Raw_Data'!D3088</f>
        <v>3174</v>
      </c>
      <c r="E3088">
        <f>'Raw_Data'!E3088</f>
        <v>3287</v>
      </c>
      <c r="F3088">
        <f>'Raw_Data'!F3088</f>
        <v>45420.58333332176</v>
      </c>
      <c r="G3088" t="str">
        <f t="shared" si="720"/>
        <v>Customer 10</v>
      </c>
      <c r="H3088" t="str">
        <f t="shared" si="721"/>
        <v>DESKTOP</v>
      </c>
      <c r="I3088" t="str">
        <f t="shared" si="722"/>
        <v>Changed</v>
      </c>
      <c r="J3088">
        <f t="shared" si="723"/>
        <v>3174</v>
      </c>
      <c r="K3088">
        <f t="shared" si="724"/>
        <v>3287</v>
      </c>
      <c r="L3088" s="8">
        <f t="shared" si="725"/>
        <v>45420</v>
      </c>
      <c r="M3088" t="str">
        <f t="shared" ca="1" si="726"/>
        <v>OK</v>
      </c>
      <c r="P3088">
        <f t="shared" si="727"/>
        <v>3087</v>
      </c>
      <c r="Q3088" t="str">
        <f t="shared" si="728"/>
        <v>Customer 10</v>
      </c>
      <c r="R3088" t="str">
        <f t="shared" si="729"/>
        <v>DESKTOP</v>
      </c>
      <c r="S3088">
        <f t="shared" si="730"/>
        <v>3174</v>
      </c>
      <c r="T3088">
        <f t="shared" si="731"/>
        <v>3287</v>
      </c>
      <c r="U3088" s="8">
        <f t="shared" si="732"/>
        <v>45420</v>
      </c>
      <c r="V3088" t="str" cm="1">
        <f t="array" ref="V3088">_xlfn.IFS(S3088 = "", "", S3088 &lt; 500, "Low", S3088 &lt; 1200, "Medium", TRUE, "High")</f>
        <v>High</v>
      </c>
      <c r="W3088" t="str">
        <f t="shared" si="733"/>
        <v>2024-05</v>
      </c>
      <c r="X3088">
        <f t="shared" si="734"/>
        <v>2024</v>
      </c>
    </row>
    <row r="3089" spans="1:24" x14ac:dyDescent="0.3">
      <c r="A3089">
        <f>'Raw_Data'!A3089</f>
        <v>3088</v>
      </c>
      <c r="B3089" t="str">
        <f>'Raw_Data'!B3089</f>
        <v>Customer 15</v>
      </c>
      <c r="C3089" t="str">
        <f>'Raw_Data'!C3089</f>
        <v>Workstation</v>
      </c>
      <c r="D3089">
        <f>'Raw_Data'!D3089</f>
        <v>1578</v>
      </c>
      <c r="E3089">
        <f>'Raw_Data'!E3089</f>
        <v>3289</v>
      </c>
      <c r="F3089">
        <f>'Raw_Data'!F3089</f>
        <v>45420.624999988424</v>
      </c>
      <c r="G3089" t="str">
        <f t="shared" si="720"/>
        <v>Customer 15</v>
      </c>
      <c r="H3089" t="str">
        <f t="shared" si="721"/>
        <v>WORKSTATION</v>
      </c>
      <c r="I3089" t="str">
        <f t="shared" si="722"/>
        <v>Changed</v>
      </c>
      <c r="J3089">
        <f t="shared" si="723"/>
        <v>1578</v>
      </c>
      <c r="K3089">
        <f t="shared" si="724"/>
        <v>3289</v>
      </c>
      <c r="L3089" s="8">
        <f t="shared" si="725"/>
        <v>45420</v>
      </c>
      <c r="M3089" t="str">
        <f t="shared" ca="1" si="726"/>
        <v>OK</v>
      </c>
      <c r="P3089">
        <f t="shared" si="727"/>
        <v>3088</v>
      </c>
      <c r="Q3089" t="str">
        <f t="shared" si="728"/>
        <v>Customer 15</v>
      </c>
      <c r="R3089" t="str">
        <f t="shared" si="729"/>
        <v>WORKSTATION</v>
      </c>
      <c r="S3089">
        <f t="shared" si="730"/>
        <v>1578</v>
      </c>
      <c r="T3089">
        <f t="shared" si="731"/>
        <v>3289</v>
      </c>
      <c r="U3089" s="8">
        <f t="shared" si="732"/>
        <v>45420</v>
      </c>
      <c r="V3089" t="str" cm="1">
        <f t="array" ref="V3089">_xlfn.IFS(S3089 = "", "", S3089 &lt; 500, "Low", S3089 &lt; 1200, "Medium", TRUE, "High")</f>
        <v>High</v>
      </c>
      <c r="W3089" t="str">
        <f t="shared" si="733"/>
        <v>2024-05</v>
      </c>
      <c r="X3089">
        <f t="shared" si="734"/>
        <v>2024</v>
      </c>
    </row>
    <row r="3090" spans="1:24" x14ac:dyDescent="0.3">
      <c r="A3090">
        <f>'Raw_Data'!A3090</f>
        <v>3089</v>
      </c>
      <c r="B3090" t="str">
        <f>'Raw_Data'!B3090</f>
        <v>Customer 14</v>
      </c>
      <c r="C3090" t="str">
        <f>'Raw_Data'!C3090</f>
        <v>Desktop</v>
      </c>
      <c r="D3090">
        <f>'Raw_Data'!D3090</f>
        <v>3458</v>
      </c>
      <c r="E3090">
        <f>'Raw_Data'!E3090</f>
        <v>1426</v>
      </c>
      <c r="F3090">
        <f>'Raw_Data'!F3090</f>
        <v>45420.666666655095</v>
      </c>
      <c r="G3090" t="str">
        <f t="shared" si="720"/>
        <v>Customer 14</v>
      </c>
      <c r="H3090" t="str">
        <f t="shared" si="721"/>
        <v>DESKTOP</v>
      </c>
      <c r="I3090" t="str">
        <f t="shared" si="722"/>
        <v>Changed</v>
      </c>
      <c r="J3090">
        <f t="shared" si="723"/>
        <v>3458</v>
      </c>
      <c r="K3090">
        <f t="shared" si="724"/>
        <v>1426</v>
      </c>
      <c r="L3090" s="8">
        <f t="shared" si="725"/>
        <v>45420</v>
      </c>
      <c r="M3090" t="str">
        <f t="shared" ca="1" si="726"/>
        <v>OK</v>
      </c>
      <c r="P3090">
        <f t="shared" si="727"/>
        <v>3089</v>
      </c>
      <c r="Q3090" t="str">
        <f t="shared" si="728"/>
        <v>Customer 14</v>
      </c>
      <c r="R3090" t="str">
        <f t="shared" si="729"/>
        <v>DESKTOP</v>
      </c>
      <c r="S3090">
        <f t="shared" si="730"/>
        <v>3458</v>
      </c>
      <c r="T3090">
        <f t="shared" si="731"/>
        <v>1426</v>
      </c>
      <c r="U3090" s="8">
        <f t="shared" si="732"/>
        <v>45420</v>
      </c>
      <c r="V3090" t="str" cm="1">
        <f t="array" ref="V3090">_xlfn.IFS(S3090 = "", "", S3090 &lt; 500, "Low", S3090 &lt; 1200, "Medium", TRUE, "High")</f>
        <v>High</v>
      </c>
      <c r="W3090" t="str">
        <f t="shared" si="733"/>
        <v>2024-05</v>
      </c>
      <c r="X3090">
        <f t="shared" si="734"/>
        <v>2024</v>
      </c>
    </row>
    <row r="3091" spans="1:24" x14ac:dyDescent="0.3">
      <c r="A3091">
        <f>'Raw_Data'!A3091</f>
        <v>3090</v>
      </c>
      <c r="B3091" t="str">
        <f>'Raw_Data'!B3091</f>
        <v>Customer 8</v>
      </c>
      <c r="C3091" t="str">
        <f>'Raw_Data'!C3091</f>
        <v>Mobile</v>
      </c>
      <c r="D3091">
        <f>'Raw_Data'!D3091</f>
        <v>2365</v>
      </c>
      <c r="E3091">
        <f>'Raw_Data'!E3091</f>
        <v>2410</v>
      </c>
      <c r="F3091">
        <f>'Raw_Data'!F3091</f>
        <v>45420.70833332176</v>
      </c>
      <c r="G3091" t="str">
        <f t="shared" si="720"/>
        <v>Customer 8</v>
      </c>
      <c r="H3091" t="str">
        <f t="shared" si="721"/>
        <v>MOBILE</v>
      </c>
      <c r="I3091" t="str">
        <f t="shared" si="722"/>
        <v>Changed</v>
      </c>
      <c r="J3091">
        <f t="shared" si="723"/>
        <v>2365</v>
      </c>
      <c r="K3091">
        <f t="shared" si="724"/>
        <v>2410</v>
      </c>
      <c r="L3091" s="8">
        <f t="shared" si="725"/>
        <v>45420</v>
      </c>
      <c r="M3091" t="str">
        <f t="shared" ca="1" si="726"/>
        <v>OK</v>
      </c>
      <c r="P3091">
        <f t="shared" si="727"/>
        <v>3090</v>
      </c>
      <c r="Q3091" t="str">
        <f t="shared" si="728"/>
        <v>Customer 8</v>
      </c>
      <c r="R3091" t="str">
        <f t="shared" si="729"/>
        <v>MOBILE</v>
      </c>
      <c r="S3091">
        <f t="shared" si="730"/>
        <v>2365</v>
      </c>
      <c r="T3091">
        <f t="shared" si="731"/>
        <v>2410</v>
      </c>
      <c r="U3091" s="8">
        <f t="shared" si="732"/>
        <v>45420</v>
      </c>
      <c r="V3091" t="str" cm="1">
        <f t="array" ref="V3091">_xlfn.IFS(S3091 = "", "", S3091 &lt; 500, "Low", S3091 &lt; 1200, "Medium", TRUE, "High")</f>
        <v>High</v>
      </c>
      <c r="W3091" t="str">
        <f t="shared" si="733"/>
        <v>2024-05</v>
      </c>
      <c r="X3091">
        <f t="shared" si="734"/>
        <v>2024</v>
      </c>
    </row>
    <row r="3092" spans="1:24" x14ac:dyDescent="0.3">
      <c r="A3092">
        <f>'Raw_Data'!A3092</f>
        <v>3091</v>
      </c>
      <c r="B3092" t="str">
        <f>'Raw_Data'!B3092</f>
        <v>Customer 4</v>
      </c>
      <c r="C3092" t="str">
        <f>'Raw_Data'!C3092</f>
        <v>Embedded</v>
      </c>
      <c r="D3092">
        <f>'Raw_Data'!D3092</f>
        <v>1469</v>
      </c>
      <c r="E3092">
        <f>'Raw_Data'!E3092</f>
        <v>4386</v>
      </c>
      <c r="F3092">
        <f>'Raw_Data'!F3092</f>
        <v>45420.749999988424</v>
      </c>
      <c r="G3092" t="str">
        <f t="shared" si="720"/>
        <v>Customer 4</v>
      </c>
      <c r="H3092" t="str">
        <f t="shared" si="721"/>
        <v>EMBEDDED</v>
      </c>
      <c r="I3092" t="str">
        <f t="shared" si="722"/>
        <v>Changed</v>
      </c>
      <c r="J3092">
        <f t="shared" si="723"/>
        <v>1469</v>
      </c>
      <c r="K3092">
        <f t="shared" si="724"/>
        <v>4386</v>
      </c>
      <c r="L3092" s="8">
        <f t="shared" si="725"/>
        <v>45420</v>
      </c>
      <c r="M3092" t="str">
        <f t="shared" ca="1" si="726"/>
        <v>OK</v>
      </c>
      <c r="P3092">
        <f t="shared" si="727"/>
        <v>3091</v>
      </c>
      <c r="Q3092" t="str">
        <f t="shared" si="728"/>
        <v>Customer 4</v>
      </c>
      <c r="R3092" t="str">
        <f t="shared" si="729"/>
        <v>EMBEDDED</v>
      </c>
      <c r="S3092">
        <f t="shared" si="730"/>
        <v>1469</v>
      </c>
      <c r="T3092">
        <f t="shared" si="731"/>
        <v>4386</v>
      </c>
      <c r="U3092" s="8">
        <f t="shared" si="732"/>
        <v>45420</v>
      </c>
      <c r="V3092" t="str" cm="1">
        <f t="array" ref="V3092">_xlfn.IFS(S3092 = "", "", S3092 &lt; 500, "Low", S3092 &lt; 1200, "Medium", TRUE, "High")</f>
        <v>High</v>
      </c>
      <c r="W3092" t="str">
        <f t="shared" si="733"/>
        <v>2024-05</v>
      </c>
      <c r="X3092">
        <f t="shared" si="734"/>
        <v>2024</v>
      </c>
    </row>
    <row r="3093" spans="1:24" x14ac:dyDescent="0.3">
      <c r="A3093">
        <f>'Raw_Data'!A3093</f>
        <v>3092</v>
      </c>
      <c r="B3093" t="str">
        <f>'Raw_Data'!B3093</f>
        <v>Customer 5</v>
      </c>
      <c r="C3093" t="str">
        <f>'Raw_Data'!C3093</f>
        <v>Workstation</v>
      </c>
      <c r="D3093">
        <f>'Raw_Data'!D3093</f>
        <v>855</v>
      </c>
      <c r="E3093">
        <f>'Raw_Data'!E3093</f>
        <v>4356</v>
      </c>
      <c r="F3093">
        <f>'Raw_Data'!F3093</f>
        <v>45420.791666655095</v>
      </c>
      <c r="G3093" t="str">
        <f t="shared" si="720"/>
        <v>Customer 5</v>
      </c>
      <c r="H3093" t="str">
        <f t="shared" si="721"/>
        <v>WORKSTATION</v>
      </c>
      <c r="I3093" t="str">
        <f t="shared" si="722"/>
        <v>Changed</v>
      </c>
      <c r="J3093">
        <f t="shared" si="723"/>
        <v>855</v>
      </c>
      <c r="K3093">
        <f t="shared" si="724"/>
        <v>4356</v>
      </c>
      <c r="L3093" s="8">
        <f t="shared" si="725"/>
        <v>45420</v>
      </c>
      <c r="M3093" t="str">
        <f t="shared" ca="1" si="726"/>
        <v>OK</v>
      </c>
      <c r="P3093">
        <f t="shared" si="727"/>
        <v>3092</v>
      </c>
      <c r="Q3093" t="str">
        <f t="shared" si="728"/>
        <v>Customer 5</v>
      </c>
      <c r="R3093" t="str">
        <f t="shared" si="729"/>
        <v>WORKSTATION</v>
      </c>
      <c r="S3093">
        <f t="shared" si="730"/>
        <v>855</v>
      </c>
      <c r="T3093">
        <f t="shared" si="731"/>
        <v>4356</v>
      </c>
      <c r="U3093" s="8">
        <f t="shared" si="732"/>
        <v>45420</v>
      </c>
      <c r="V3093" t="str" cm="1">
        <f t="array" ref="V3093">_xlfn.IFS(S3093 = "", "", S3093 &lt; 500, "Low", S3093 &lt; 1200, "Medium", TRUE, "High")</f>
        <v>Medium</v>
      </c>
      <c r="W3093" t="str">
        <f t="shared" si="733"/>
        <v>2024-05</v>
      </c>
      <c r="X3093">
        <f t="shared" si="734"/>
        <v>2024</v>
      </c>
    </row>
    <row r="3094" spans="1:24" x14ac:dyDescent="0.3">
      <c r="A3094">
        <f>'Raw_Data'!A3094</f>
        <v>3093</v>
      </c>
      <c r="B3094" t="str">
        <f>'Raw_Data'!B3094</f>
        <v>Customer 6</v>
      </c>
      <c r="C3094" t="str">
        <f>'Raw_Data'!C3094</f>
        <v>Mobile</v>
      </c>
      <c r="D3094">
        <f>'Raw_Data'!D3094</f>
        <v>572</v>
      </c>
      <c r="E3094">
        <f>'Raw_Data'!E3094</f>
        <v>220</v>
      </c>
      <c r="F3094">
        <f>'Raw_Data'!F3094</f>
        <v>45420.83333332176</v>
      </c>
      <c r="G3094" t="str">
        <f t="shared" si="720"/>
        <v>Customer 6</v>
      </c>
      <c r="H3094" t="str">
        <f t="shared" si="721"/>
        <v>MOBILE</v>
      </c>
      <c r="I3094" t="str">
        <f t="shared" si="722"/>
        <v>Changed</v>
      </c>
      <c r="J3094">
        <f t="shared" si="723"/>
        <v>572</v>
      </c>
      <c r="K3094">
        <f t="shared" si="724"/>
        <v>220</v>
      </c>
      <c r="L3094" s="8">
        <f t="shared" si="725"/>
        <v>45420</v>
      </c>
      <c r="M3094" t="str">
        <f t="shared" ca="1" si="726"/>
        <v>OK</v>
      </c>
      <c r="P3094">
        <f t="shared" si="727"/>
        <v>3093</v>
      </c>
      <c r="Q3094" t="str">
        <f t="shared" si="728"/>
        <v>Customer 6</v>
      </c>
      <c r="R3094" t="str">
        <f t="shared" si="729"/>
        <v>MOBILE</v>
      </c>
      <c r="S3094">
        <f t="shared" si="730"/>
        <v>572</v>
      </c>
      <c r="T3094">
        <f t="shared" si="731"/>
        <v>220</v>
      </c>
      <c r="U3094" s="8">
        <f t="shared" si="732"/>
        <v>45420</v>
      </c>
      <c r="V3094" t="str" cm="1">
        <f t="array" ref="V3094">_xlfn.IFS(S3094 = "", "", S3094 &lt; 500, "Low", S3094 &lt; 1200, "Medium", TRUE, "High")</f>
        <v>Medium</v>
      </c>
      <c r="W3094" t="str">
        <f t="shared" si="733"/>
        <v>2024-05</v>
      </c>
      <c r="X3094">
        <f t="shared" si="734"/>
        <v>2024</v>
      </c>
    </row>
    <row r="3095" spans="1:24" x14ac:dyDescent="0.3">
      <c r="A3095">
        <f>'Raw_Data'!A3095</f>
        <v>3094</v>
      </c>
      <c r="B3095" t="str">
        <f>'Raw_Data'!B3095</f>
        <v>Customer 8</v>
      </c>
      <c r="C3095" t="str">
        <f>'Raw_Data'!C3095</f>
        <v>Desktop</v>
      </c>
      <c r="D3095">
        <f>'Raw_Data'!D3095</f>
        <v>2095</v>
      </c>
      <c r="E3095">
        <f>'Raw_Data'!E3095</f>
        <v>2969</v>
      </c>
      <c r="F3095">
        <f>'Raw_Data'!F3095</f>
        <v>45420.874999988424</v>
      </c>
      <c r="G3095" t="str">
        <f t="shared" si="720"/>
        <v>Customer 8</v>
      </c>
      <c r="H3095" t="str">
        <f t="shared" si="721"/>
        <v>DESKTOP</v>
      </c>
      <c r="I3095" t="str">
        <f t="shared" si="722"/>
        <v>Changed</v>
      </c>
      <c r="J3095">
        <f t="shared" si="723"/>
        <v>2095</v>
      </c>
      <c r="K3095">
        <f t="shared" si="724"/>
        <v>2969</v>
      </c>
      <c r="L3095" s="8">
        <f t="shared" si="725"/>
        <v>45420</v>
      </c>
      <c r="M3095" t="str">
        <f t="shared" ca="1" si="726"/>
        <v>OK</v>
      </c>
      <c r="P3095">
        <f t="shared" si="727"/>
        <v>3094</v>
      </c>
      <c r="Q3095" t="str">
        <f t="shared" si="728"/>
        <v>Customer 8</v>
      </c>
      <c r="R3095" t="str">
        <f t="shared" si="729"/>
        <v>DESKTOP</v>
      </c>
      <c r="S3095">
        <f t="shared" si="730"/>
        <v>2095</v>
      </c>
      <c r="T3095">
        <f t="shared" si="731"/>
        <v>2969</v>
      </c>
      <c r="U3095" s="8">
        <f t="shared" si="732"/>
        <v>45420</v>
      </c>
      <c r="V3095" t="str" cm="1">
        <f t="array" ref="V3095">_xlfn.IFS(S3095 = "", "", S3095 &lt; 500, "Low", S3095 &lt; 1200, "Medium", TRUE, "High")</f>
        <v>High</v>
      </c>
      <c r="W3095" t="str">
        <f t="shared" si="733"/>
        <v>2024-05</v>
      </c>
      <c r="X3095">
        <f t="shared" si="734"/>
        <v>2024</v>
      </c>
    </row>
    <row r="3096" spans="1:24" x14ac:dyDescent="0.3">
      <c r="A3096">
        <f>'Raw_Data'!A3096</f>
        <v>3095</v>
      </c>
      <c r="B3096" t="str">
        <f>'Raw_Data'!B3096</f>
        <v>Customer 14</v>
      </c>
      <c r="C3096" t="str">
        <f>'Raw_Data'!C3096</f>
        <v>Desktop</v>
      </c>
      <c r="D3096">
        <f>'Raw_Data'!D3096</f>
        <v>851</v>
      </c>
      <c r="E3096">
        <f>'Raw_Data'!E3096</f>
        <v>4006</v>
      </c>
      <c r="F3096">
        <f>'Raw_Data'!F3096</f>
        <v>45420.916666655095</v>
      </c>
      <c r="G3096" t="str">
        <f t="shared" si="720"/>
        <v>Customer 14</v>
      </c>
      <c r="H3096" t="str">
        <f t="shared" si="721"/>
        <v>DESKTOP</v>
      </c>
      <c r="I3096" t="str">
        <f t="shared" si="722"/>
        <v>Changed</v>
      </c>
      <c r="J3096">
        <f t="shared" si="723"/>
        <v>851</v>
      </c>
      <c r="K3096">
        <f t="shared" si="724"/>
        <v>4006</v>
      </c>
      <c r="L3096" s="8">
        <f t="shared" si="725"/>
        <v>45420</v>
      </c>
      <c r="M3096" t="str">
        <f t="shared" ca="1" si="726"/>
        <v>OK</v>
      </c>
      <c r="P3096">
        <f t="shared" si="727"/>
        <v>3095</v>
      </c>
      <c r="Q3096" t="str">
        <f t="shared" si="728"/>
        <v>Customer 14</v>
      </c>
      <c r="R3096" t="str">
        <f t="shared" si="729"/>
        <v>DESKTOP</v>
      </c>
      <c r="S3096">
        <f t="shared" si="730"/>
        <v>851</v>
      </c>
      <c r="T3096">
        <f t="shared" si="731"/>
        <v>4006</v>
      </c>
      <c r="U3096" s="8">
        <f t="shared" si="732"/>
        <v>45420</v>
      </c>
      <c r="V3096" t="str" cm="1">
        <f t="array" ref="V3096">_xlfn.IFS(S3096 = "", "", S3096 &lt; 500, "Low", S3096 &lt; 1200, "Medium", TRUE, "High")</f>
        <v>Medium</v>
      </c>
      <c r="W3096" t="str">
        <f t="shared" si="733"/>
        <v>2024-05</v>
      </c>
      <c r="X3096">
        <f t="shared" si="734"/>
        <v>2024</v>
      </c>
    </row>
    <row r="3097" spans="1:24" x14ac:dyDescent="0.3">
      <c r="A3097">
        <f>'Raw_Data'!A3097</f>
        <v>3096</v>
      </c>
      <c r="B3097" t="str">
        <f>'Raw_Data'!B3097</f>
        <v>Customer 4</v>
      </c>
      <c r="C3097" t="str">
        <f>'Raw_Data'!C3097</f>
        <v>Desktop</v>
      </c>
      <c r="D3097">
        <f>'Raw_Data'!D3097</f>
        <v>1108</v>
      </c>
      <c r="E3097">
        <f>'Raw_Data'!E3097</f>
        <v>1377</v>
      </c>
      <c r="F3097">
        <f>'Raw_Data'!F3097</f>
        <v>45420.95833332176</v>
      </c>
      <c r="G3097" t="str">
        <f t="shared" si="720"/>
        <v>Customer 4</v>
      </c>
      <c r="H3097" t="str">
        <f t="shared" si="721"/>
        <v>DESKTOP</v>
      </c>
      <c r="I3097" t="str">
        <f t="shared" si="722"/>
        <v>Changed</v>
      </c>
      <c r="J3097">
        <f t="shared" si="723"/>
        <v>1108</v>
      </c>
      <c r="K3097">
        <f t="shared" si="724"/>
        <v>1377</v>
      </c>
      <c r="L3097" s="8">
        <f t="shared" si="725"/>
        <v>45420</v>
      </c>
      <c r="M3097" t="str">
        <f t="shared" ca="1" si="726"/>
        <v>OK</v>
      </c>
      <c r="P3097">
        <f t="shared" si="727"/>
        <v>3096</v>
      </c>
      <c r="Q3097" t="str">
        <f t="shared" si="728"/>
        <v>Customer 4</v>
      </c>
      <c r="R3097" t="str">
        <f t="shared" si="729"/>
        <v>DESKTOP</v>
      </c>
      <c r="S3097">
        <f t="shared" si="730"/>
        <v>1108</v>
      </c>
      <c r="T3097">
        <f t="shared" si="731"/>
        <v>1377</v>
      </c>
      <c r="U3097" s="8">
        <f t="shared" si="732"/>
        <v>45420</v>
      </c>
      <c r="V3097" t="str" cm="1">
        <f t="array" ref="V3097">_xlfn.IFS(S3097 = "", "", S3097 &lt; 500, "Low", S3097 &lt; 1200, "Medium", TRUE, "High")</f>
        <v>Medium</v>
      </c>
      <c r="W3097" t="str">
        <f t="shared" si="733"/>
        <v>2024-05</v>
      </c>
      <c r="X3097">
        <f t="shared" si="734"/>
        <v>2024</v>
      </c>
    </row>
    <row r="3098" spans="1:24" x14ac:dyDescent="0.3">
      <c r="A3098">
        <f>'Raw_Data'!A3098</f>
        <v>3097</v>
      </c>
      <c r="B3098" t="str">
        <f>'Raw_Data'!B3098</f>
        <v>Customer 14</v>
      </c>
      <c r="C3098" t="str">
        <f>'Raw_Data'!C3098</f>
        <v>Desktop</v>
      </c>
      <c r="D3098">
        <f>'Raw_Data'!D3098</f>
        <v>966</v>
      </c>
      <c r="E3098">
        <f>'Raw_Data'!E3098</f>
        <v>1423</v>
      </c>
      <c r="F3098">
        <f>'Raw_Data'!F3098</f>
        <v>45420.999999988424</v>
      </c>
      <c r="G3098" t="str">
        <f t="shared" si="720"/>
        <v>Customer 14</v>
      </c>
      <c r="H3098" t="str">
        <f t="shared" si="721"/>
        <v>DESKTOP</v>
      </c>
      <c r="I3098" t="str">
        <f t="shared" si="722"/>
        <v>Changed</v>
      </c>
      <c r="J3098">
        <f t="shared" si="723"/>
        <v>966</v>
      </c>
      <c r="K3098">
        <f t="shared" si="724"/>
        <v>1423</v>
      </c>
      <c r="L3098" s="8">
        <f t="shared" si="725"/>
        <v>45420</v>
      </c>
      <c r="M3098" t="str">
        <f t="shared" ca="1" si="726"/>
        <v>OK</v>
      </c>
      <c r="P3098">
        <f t="shared" si="727"/>
        <v>3097</v>
      </c>
      <c r="Q3098" t="str">
        <f t="shared" si="728"/>
        <v>Customer 14</v>
      </c>
      <c r="R3098" t="str">
        <f t="shared" si="729"/>
        <v>DESKTOP</v>
      </c>
      <c r="S3098">
        <f t="shared" si="730"/>
        <v>966</v>
      </c>
      <c r="T3098">
        <f t="shared" si="731"/>
        <v>1423</v>
      </c>
      <c r="U3098" s="8">
        <f t="shared" si="732"/>
        <v>45420</v>
      </c>
      <c r="V3098" t="str" cm="1">
        <f t="array" ref="V3098">_xlfn.IFS(S3098 = "", "", S3098 &lt; 500, "Low", S3098 &lt; 1200, "Medium", TRUE, "High")</f>
        <v>Medium</v>
      </c>
      <c r="W3098" t="str">
        <f t="shared" si="733"/>
        <v>2024-05</v>
      </c>
      <c r="X3098">
        <f t="shared" si="734"/>
        <v>2024</v>
      </c>
    </row>
    <row r="3099" spans="1:24" x14ac:dyDescent="0.3">
      <c r="A3099">
        <f>'Raw_Data'!A3099</f>
        <v>3098</v>
      </c>
      <c r="B3099" t="str">
        <f>'Raw_Data'!B3099</f>
        <v>Customer 15</v>
      </c>
      <c r="C3099" t="str">
        <f>'Raw_Data'!C3099</f>
        <v>Desktop</v>
      </c>
      <c r="D3099">
        <f>'Raw_Data'!D3099</f>
        <v>1671</v>
      </c>
      <c r="E3099">
        <f>'Raw_Data'!E3099</f>
        <v>4737</v>
      </c>
      <c r="F3099">
        <f>'Raw_Data'!F3099</f>
        <v>45421.041666655095</v>
      </c>
      <c r="G3099" t="str">
        <f t="shared" si="720"/>
        <v>Customer 15</v>
      </c>
      <c r="H3099" t="str">
        <f t="shared" si="721"/>
        <v>DESKTOP</v>
      </c>
      <c r="I3099" t="str">
        <f t="shared" si="722"/>
        <v>Changed</v>
      </c>
      <c r="J3099">
        <f t="shared" si="723"/>
        <v>1671</v>
      </c>
      <c r="K3099">
        <f t="shared" si="724"/>
        <v>4737</v>
      </c>
      <c r="L3099" s="8">
        <f t="shared" si="725"/>
        <v>45421</v>
      </c>
      <c r="M3099" t="str">
        <f t="shared" ca="1" si="726"/>
        <v>OK</v>
      </c>
      <c r="P3099">
        <f t="shared" si="727"/>
        <v>3098</v>
      </c>
      <c r="Q3099" t="str">
        <f t="shared" si="728"/>
        <v>Customer 15</v>
      </c>
      <c r="R3099" t="str">
        <f t="shared" si="729"/>
        <v>DESKTOP</v>
      </c>
      <c r="S3099">
        <f t="shared" si="730"/>
        <v>1671</v>
      </c>
      <c r="T3099">
        <f t="shared" si="731"/>
        <v>4737</v>
      </c>
      <c r="U3099" s="8">
        <f t="shared" si="732"/>
        <v>45421</v>
      </c>
      <c r="V3099" t="str" cm="1">
        <f t="array" ref="V3099">_xlfn.IFS(S3099 = "", "", S3099 &lt; 500, "Low", S3099 &lt; 1200, "Medium", TRUE, "High")</f>
        <v>High</v>
      </c>
      <c r="W3099" t="str">
        <f t="shared" si="733"/>
        <v>2024-05</v>
      </c>
      <c r="X3099">
        <f t="shared" si="734"/>
        <v>2024</v>
      </c>
    </row>
    <row r="3100" spans="1:24" x14ac:dyDescent="0.3">
      <c r="A3100">
        <f>'Raw_Data'!A3100</f>
        <v>3099</v>
      </c>
      <c r="B3100" t="str">
        <f>'Raw_Data'!B3100</f>
        <v>Customer 6</v>
      </c>
      <c r="C3100" t="str">
        <f>'Raw_Data'!C3100</f>
        <v>Embedded</v>
      </c>
      <c r="D3100">
        <f>'Raw_Data'!D3100</f>
        <v>3634</v>
      </c>
      <c r="E3100">
        <f>'Raw_Data'!E3100</f>
        <v>152</v>
      </c>
      <c r="F3100">
        <f>'Raw_Data'!F3100</f>
        <v>45421.08333332176</v>
      </c>
      <c r="G3100" t="str">
        <f t="shared" si="720"/>
        <v>Customer 6</v>
      </c>
      <c r="H3100" t="str">
        <f t="shared" si="721"/>
        <v>EMBEDDED</v>
      </c>
      <c r="I3100" t="str">
        <f t="shared" si="722"/>
        <v>Changed</v>
      </c>
      <c r="J3100">
        <f t="shared" si="723"/>
        <v>3634</v>
      </c>
      <c r="K3100">
        <f t="shared" si="724"/>
        <v>152</v>
      </c>
      <c r="L3100" s="8">
        <f t="shared" si="725"/>
        <v>45421</v>
      </c>
      <c r="M3100" t="str">
        <f t="shared" ca="1" si="726"/>
        <v>OK</v>
      </c>
      <c r="P3100">
        <f t="shared" si="727"/>
        <v>3099</v>
      </c>
      <c r="Q3100" t="str">
        <f t="shared" si="728"/>
        <v>Customer 6</v>
      </c>
      <c r="R3100" t="str">
        <f t="shared" si="729"/>
        <v>EMBEDDED</v>
      </c>
      <c r="S3100">
        <f t="shared" si="730"/>
        <v>3634</v>
      </c>
      <c r="T3100">
        <f t="shared" si="731"/>
        <v>152</v>
      </c>
      <c r="U3100" s="8">
        <f t="shared" si="732"/>
        <v>45421</v>
      </c>
      <c r="V3100" t="str" cm="1">
        <f t="array" ref="V3100">_xlfn.IFS(S3100 = "", "", S3100 &lt; 500, "Low", S3100 &lt; 1200, "Medium", TRUE, "High")</f>
        <v>High</v>
      </c>
      <c r="W3100" t="str">
        <f t="shared" si="733"/>
        <v>2024-05</v>
      </c>
      <c r="X3100">
        <f t="shared" si="734"/>
        <v>2024</v>
      </c>
    </row>
    <row r="3101" spans="1:24" x14ac:dyDescent="0.3">
      <c r="A3101">
        <f>'Raw_Data'!A3101</f>
        <v>3100</v>
      </c>
      <c r="B3101" t="str">
        <f>'Raw_Data'!B3101</f>
        <v>Customer 15</v>
      </c>
      <c r="C3101" t="str">
        <f>'Raw_Data'!C3101</f>
        <v>Mobile</v>
      </c>
      <c r="D3101">
        <f>'Raw_Data'!D3101</f>
        <v>1465</v>
      </c>
      <c r="E3101">
        <f>'Raw_Data'!E3101</f>
        <v>3306</v>
      </c>
      <c r="F3101">
        <f>'Raw_Data'!F3101</f>
        <v>45421.124999988424</v>
      </c>
      <c r="G3101" t="str">
        <f t="shared" si="720"/>
        <v>Customer 15</v>
      </c>
      <c r="H3101" t="str">
        <f t="shared" si="721"/>
        <v>MOBILE</v>
      </c>
      <c r="I3101" t="str">
        <f t="shared" si="722"/>
        <v>Changed</v>
      </c>
      <c r="J3101">
        <f t="shared" si="723"/>
        <v>1465</v>
      </c>
      <c r="K3101">
        <f t="shared" si="724"/>
        <v>3306</v>
      </c>
      <c r="L3101" s="8">
        <f t="shared" si="725"/>
        <v>45421</v>
      </c>
      <c r="M3101" t="str">
        <f t="shared" ca="1" si="726"/>
        <v>OK</v>
      </c>
      <c r="P3101">
        <f t="shared" si="727"/>
        <v>3100</v>
      </c>
      <c r="Q3101" t="str">
        <f t="shared" si="728"/>
        <v>Customer 15</v>
      </c>
      <c r="R3101" t="str">
        <f t="shared" si="729"/>
        <v>MOBILE</v>
      </c>
      <c r="S3101">
        <f t="shared" si="730"/>
        <v>1465</v>
      </c>
      <c r="T3101">
        <f t="shared" si="731"/>
        <v>3306</v>
      </c>
      <c r="U3101" s="8">
        <f t="shared" si="732"/>
        <v>45421</v>
      </c>
      <c r="V3101" t="str" cm="1">
        <f t="array" ref="V3101">_xlfn.IFS(S3101 = "", "", S3101 &lt; 500, "Low", S3101 &lt; 1200, "Medium", TRUE, "High")</f>
        <v>High</v>
      </c>
      <c r="W3101" t="str">
        <f t="shared" si="733"/>
        <v>2024-05</v>
      </c>
      <c r="X3101">
        <f t="shared" si="734"/>
        <v>2024</v>
      </c>
    </row>
    <row r="3102" spans="1:24" x14ac:dyDescent="0.3">
      <c r="A3102">
        <f>'Raw_Data'!A3102</f>
        <v>3101</v>
      </c>
      <c r="B3102" t="str">
        <f>'Raw_Data'!B3102</f>
        <v>Customer 13</v>
      </c>
      <c r="C3102" t="str">
        <f>'Raw_Data'!C3102</f>
        <v>Embedded</v>
      </c>
      <c r="D3102">
        <f>'Raw_Data'!D3102</f>
        <v>2622</v>
      </c>
      <c r="E3102">
        <f>'Raw_Data'!E3102</f>
        <v>4329</v>
      </c>
      <c r="F3102">
        <f>'Raw_Data'!F3102</f>
        <v>45421.166666655095</v>
      </c>
      <c r="G3102" t="str">
        <f t="shared" si="720"/>
        <v>Customer 13</v>
      </c>
      <c r="H3102" t="str">
        <f t="shared" si="721"/>
        <v>EMBEDDED</v>
      </c>
      <c r="I3102" t="str">
        <f t="shared" si="722"/>
        <v>Changed</v>
      </c>
      <c r="J3102">
        <f t="shared" si="723"/>
        <v>2622</v>
      </c>
      <c r="K3102">
        <f t="shared" si="724"/>
        <v>4329</v>
      </c>
      <c r="L3102" s="8">
        <f t="shared" si="725"/>
        <v>45421</v>
      </c>
      <c r="M3102" t="str">
        <f t="shared" ca="1" si="726"/>
        <v>OK</v>
      </c>
      <c r="P3102">
        <f t="shared" si="727"/>
        <v>3101</v>
      </c>
      <c r="Q3102" t="str">
        <f t="shared" si="728"/>
        <v>Customer 13</v>
      </c>
      <c r="R3102" t="str">
        <f t="shared" si="729"/>
        <v>EMBEDDED</v>
      </c>
      <c r="S3102">
        <f t="shared" si="730"/>
        <v>2622</v>
      </c>
      <c r="T3102">
        <f t="shared" si="731"/>
        <v>4329</v>
      </c>
      <c r="U3102" s="8">
        <f t="shared" si="732"/>
        <v>45421</v>
      </c>
      <c r="V3102" t="str" cm="1">
        <f t="array" ref="V3102">_xlfn.IFS(S3102 = "", "", S3102 &lt; 500, "Low", S3102 &lt; 1200, "Medium", TRUE, "High")</f>
        <v>High</v>
      </c>
      <c r="W3102" t="str">
        <f t="shared" si="733"/>
        <v>2024-05</v>
      </c>
      <c r="X3102">
        <f t="shared" si="734"/>
        <v>2024</v>
      </c>
    </row>
    <row r="3103" spans="1:24" x14ac:dyDescent="0.3">
      <c r="A3103">
        <f>'Raw_Data'!A3103</f>
        <v>3102</v>
      </c>
      <c r="B3103" t="str">
        <f>'Raw_Data'!B3103</f>
        <v>Customer 4</v>
      </c>
      <c r="C3103" t="str">
        <f>'Raw_Data'!C3103</f>
        <v>Mobile</v>
      </c>
      <c r="D3103">
        <f>'Raw_Data'!D3103</f>
        <v>3173</v>
      </c>
      <c r="E3103">
        <f>'Raw_Data'!E3103</f>
        <v>3760</v>
      </c>
      <c r="F3103">
        <f>'Raw_Data'!F3103</f>
        <v>45421.20833332176</v>
      </c>
      <c r="G3103" t="str">
        <f t="shared" si="720"/>
        <v>Customer 4</v>
      </c>
      <c r="H3103" t="str">
        <f t="shared" si="721"/>
        <v>MOBILE</v>
      </c>
      <c r="I3103" t="str">
        <f t="shared" si="722"/>
        <v>Changed</v>
      </c>
      <c r="J3103">
        <f t="shared" si="723"/>
        <v>3173</v>
      </c>
      <c r="K3103">
        <f t="shared" si="724"/>
        <v>3760</v>
      </c>
      <c r="L3103" s="8">
        <f t="shared" si="725"/>
        <v>45421</v>
      </c>
      <c r="M3103" t="str">
        <f t="shared" ca="1" si="726"/>
        <v>OK</v>
      </c>
      <c r="P3103">
        <f t="shared" si="727"/>
        <v>3102</v>
      </c>
      <c r="Q3103" t="str">
        <f t="shared" si="728"/>
        <v>Customer 4</v>
      </c>
      <c r="R3103" t="str">
        <f t="shared" si="729"/>
        <v>MOBILE</v>
      </c>
      <c r="S3103">
        <f t="shared" si="730"/>
        <v>3173</v>
      </c>
      <c r="T3103">
        <f t="shared" si="731"/>
        <v>3760</v>
      </c>
      <c r="U3103" s="8">
        <f t="shared" si="732"/>
        <v>45421</v>
      </c>
      <c r="V3103" t="str" cm="1">
        <f t="array" ref="V3103">_xlfn.IFS(S3103 = "", "", S3103 &lt; 500, "Low", S3103 &lt; 1200, "Medium", TRUE, "High")</f>
        <v>High</v>
      </c>
      <c r="W3103" t="str">
        <f t="shared" si="733"/>
        <v>2024-05</v>
      </c>
      <c r="X3103">
        <f t="shared" si="734"/>
        <v>2024</v>
      </c>
    </row>
    <row r="3104" spans="1:24" x14ac:dyDescent="0.3">
      <c r="A3104">
        <f>'Raw_Data'!A3104</f>
        <v>3103</v>
      </c>
      <c r="B3104" t="str">
        <f>'Raw_Data'!B3104</f>
        <v>Customer 6</v>
      </c>
      <c r="C3104" t="str">
        <f>'Raw_Data'!C3104</f>
        <v>Mobile</v>
      </c>
      <c r="D3104">
        <f>'Raw_Data'!D3104</f>
        <v>2099</v>
      </c>
      <c r="E3104">
        <f>'Raw_Data'!E3104</f>
        <v>3169</v>
      </c>
      <c r="F3104">
        <f>'Raw_Data'!F3104</f>
        <v>45421.249999988424</v>
      </c>
      <c r="G3104" t="str">
        <f t="shared" si="720"/>
        <v>Customer 6</v>
      </c>
      <c r="H3104" t="str">
        <f t="shared" si="721"/>
        <v>MOBILE</v>
      </c>
      <c r="I3104" t="str">
        <f t="shared" si="722"/>
        <v>Changed</v>
      </c>
      <c r="J3104">
        <f t="shared" si="723"/>
        <v>2099</v>
      </c>
      <c r="K3104">
        <f t="shared" si="724"/>
        <v>3169</v>
      </c>
      <c r="L3104" s="8">
        <f t="shared" si="725"/>
        <v>45421</v>
      </c>
      <c r="M3104" t="str">
        <f t="shared" ca="1" si="726"/>
        <v>OK</v>
      </c>
      <c r="P3104">
        <f t="shared" si="727"/>
        <v>3103</v>
      </c>
      <c r="Q3104" t="str">
        <f t="shared" si="728"/>
        <v>Customer 6</v>
      </c>
      <c r="R3104" t="str">
        <f t="shared" si="729"/>
        <v>MOBILE</v>
      </c>
      <c r="S3104">
        <f t="shared" si="730"/>
        <v>2099</v>
      </c>
      <c r="T3104">
        <f t="shared" si="731"/>
        <v>3169</v>
      </c>
      <c r="U3104" s="8">
        <f t="shared" si="732"/>
        <v>45421</v>
      </c>
      <c r="V3104" t="str" cm="1">
        <f t="array" ref="V3104">_xlfn.IFS(S3104 = "", "", S3104 &lt; 500, "Low", S3104 &lt; 1200, "Medium", TRUE, "High")</f>
        <v>High</v>
      </c>
      <c r="W3104" t="str">
        <f t="shared" si="733"/>
        <v>2024-05</v>
      </c>
      <c r="X3104">
        <f t="shared" si="734"/>
        <v>2024</v>
      </c>
    </row>
    <row r="3105" spans="1:24" x14ac:dyDescent="0.3">
      <c r="A3105">
        <f>'Raw_Data'!A3105</f>
        <v>3104</v>
      </c>
      <c r="B3105" t="str">
        <f>'Raw_Data'!B3105</f>
        <v>Customer 14</v>
      </c>
      <c r="C3105" t="str">
        <f>'Raw_Data'!C3105</f>
        <v>Embedded</v>
      </c>
      <c r="D3105">
        <f>'Raw_Data'!D3105</f>
        <v>2115</v>
      </c>
      <c r="E3105">
        <f>'Raw_Data'!E3105</f>
        <v>4585</v>
      </c>
      <c r="F3105">
        <f>'Raw_Data'!F3105</f>
        <v>45421.291666655095</v>
      </c>
      <c r="G3105" t="str">
        <f t="shared" si="720"/>
        <v>Customer 14</v>
      </c>
      <c r="H3105" t="str">
        <f t="shared" si="721"/>
        <v>EMBEDDED</v>
      </c>
      <c r="I3105" t="str">
        <f t="shared" si="722"/>
        <v>Changed</v>
      </c>
      <c r="J3105">
        <f t="shared" si="723"/>
        <v>2115</v>
      </c>
      <c r="K3105">
        <f t="shared" si="724"/>
        <v>4585</v>
      </c>
      <c r="L3105" s="8">
        <f t="shared" si="725"/>
        <v>45421</v>
      </c>
      <c r="M3105" t="str">
        <f t="shared" ca="1" si="726"/>
        <v>OK</v>
      </c>
      <c r="P3105">
        <f t="shared" si="727"/>
        <v>3104</v>
      </c>
      <c r="Q3105" t="str">
        <f t="shared" si="728"/>
        <v>Customer 14</v>
      </c>
      <c r="R3105" t="str">
        <f t="shared" si="729"/>
        <v>EMBEDDED</v>
      </c>
      <c r="S3105">
        <f t="shared" si="730"/>
        <v>2115</v>
      </c>
      <c r="T3105">
        <f t="shared" si="731"/>
        <v>4585</v>
      </c>
      <c r="U3105" s="8">
        <f t="shared" si="732"/>
        <v>45421</v>
      </c>
      <c r="V3105" t="str" cm="1">
        <f t="array" ref="V3105">_xlfn.IFS(S3105 = "", "", S3105 &lt; 500, "Low", S3105 &lt; 1200, "Medium", TRUE, "High")</f>
        <v>High</v>
      </c>
      <c r="W3105" t="str">
        <f t="shared" si="733"/>
        <v>2024-05</v>
      </c>
      <c r="X3105">
        <f t="shared" si="734"/>
        <v>2024</v>
      </c>
    </row>
    <row r="3106" spans="1:24" x14ac:dyDescent="0.3">
      <c r="A3106">
        <f>'Raw_Data'!A3106</f>
        <v>3105</v>
      </c>
      <c r="B3106" t="str">
        <f>'Raw_Data'!B3106</f>
        <v>Customer 7</v>
      </c>
      <c r="C3106" t="str">
        <f>'Raw_Data'!C3106</f>
        <v>Desktop</v>
      </c>
      <c r="D3106">
        <f>'Raw_Data'!D3106</f>
        <v>1440</v>
      </c>
      <c r="E3106">
        <f>'Raw_Data'!E3106</f>
        <v>3938</v>
      </c>
      <c r="F3106">
        <f>'Raw_Data'!F3106</f>
        <v>45421.33333332176</v>
      </c>
      <c r="G3106" t="str">
        <f t="shared" si="720"/>
        <v>Customer 7</v>
      </c>
      <c r="H3106" t="str">
        <f t="shared" si="721"/>
        <v>DESKTOP</v>
      </c>
      <c r="I3106" t="str">
        <f t="shared" si="722"/>
        <v>Changed</v>
      </c>
      <c r="J3106">
        <f t="shared" si="723"/>
        <v>1440</v>
      </c>
      <c r="K3106">
        <f t="shared" si="724"/>
        <v>3938</v>
      </c>
      <c r="L3106" s="8">
        <f t="shared" si="725"/>
        <v>45421</v>
      </c>
      <c r="M3106" t="str">
        <f t="shared" ca="1" si="726"/>
        <v>OK</v>
      </c>
      <c r="P3106">
        <f t="shared" si="727"/>
        <v>3105</v>
      </c>
      <c r="Q3106" t="str">
        <f t="shared" si="728"/>
        <v>Customer 7</v>
      </c>
      <c r="R3106" t="str">
        <f t="shared" si="729"/>
        <v>DESKTOP</v>
      </c>
      <c r="S3106">
        <f t="shared" si="730"/>
        <v>1440</v>
      </c>
      <c r="T3106">
        <f t="shared" si="731"/>
        <v>3938</v>
      </c>
      <c r="U3106" s="8">
        <f t="shared" si="732"/>
        <v>45421</v>
      </c>
      <c r="V3106" t="str" cm="1">
        <f t="array" ref="V3106">_xlfn.IFS(S3106 = "", "", S3106 &lt; 500, "Low", S3106 &lt; 1200, "Medium", TRUE, "High")</f>
        <v>High</v>
      </c>
      <c r="W3106" t="str">
        <f t="shared" si="733"/>
        <v>2024-05</v>
      </c>
      <c r="X3106">
        <f t="shared" si="734"/>
        <v>2024</v>
      </c>
    </row>
    <row r="3107" spans="1:24" x14ac:dyDescent="0.3">
      <c r="A3107">
        <f>'Raw_Data'!A3107</f>
        <v>3106</v>
      </c>
      <c r="B3107" t="str">
        <f>'Raw_Data'!B3107</f>
        <v>Customer 8</v>
      </c>
      <c r="C3107" t="str">
        <f>'Raw_Data'!C3107</f>
        <v>Desktop</v>
      </c>
      <c r="D3107">
        <f>'Raw_Data'!D3107</f>
        <v>3641</v>
      </c>
      <c r="E3107">
        <f>'Raw_Data'!E3107</f>
        <v>2080</v>
      </c>
      <c r="F3107">
        <f>'Raw_Data'!F3107</f>
        <v>45421.374999988424</v>
      </c>
      <c r="G3107" t="str">
        <f t="shared" si="720"/>
        <v>Customer 8</v>
      </c>
      <c r="H3107" t="str">
        <f t="shared" si="721"/>
        <v>DESKTOP</v>
      </c>
      <c r="I3107" t="str">
        <f t="shared" si="722"/>
        <v>Changed</v>
      </c>
      <c r="J3107">
        <f t="shared" si="723"/>
        <v>3641</v>
      </c>
      <c r="K3107">
        <f t="shared" si="724"/>
        <v>2080</v>
      </c>
      <c r="L3107" s="8">
        <f t="shared" si="725"/>
        <v>45421</v>
      </c>
      <c r="M3107" t="str">
        <f t="shared" ca="1" si="726"/>
        <v>OK</v>
      </c>
      <c r="P3107">
        <f t="shared" si="727"/>
        <v>3106</v>
      </c>
      <c r="Q3107" t="str">
        <f t="shared" si="728"/>
        <v>Customer 8</v>
      </c>
      <c r="R3107" t="str">
        <f t="shared" si="729"/>
        <v>DESKTOP</v>
      </c>
      <c r="S3107">
        <f t="shared" si="730"/>
        <v>3641</v>
      </c>
      <c r="T3107">
        <f t="shared" si="731"/>
        <v>2080</v>
      </c>
      <c r="U3107" s="8">
        <f t="shared" si="732"/>
        <v>45421</v>
      </c>
      <c r="V3107" t="str" cm="1">
        <f t="array" ref="V3107">_xlfn.IFS(S3107 = "", "", S3107 &lt; 500, "Low", S3107 &lt; 1200, "Medium", TRUE, "High")</f>
        <v>High</v>
      </c>
      <c r="W3107" t="str">
        <f t="shared" si="733"/>
        <v>2024-05</v>
      </c>
      <c r="X3107">
        <f t="shared" si="734"/>
        <v>2024</v>
      </c>
    </row>
    <row r="3108" spans="1:24" x14ac:dyDescent="0.3">
      <c r="A3108">
        <f>'Raw_Data'!A3108</f>
        <v>3107</v>
      </c>
      <c r="B3108" t="str">
        <f>'Raw_Data'!B3108</f>
        <v>Customer 9</v>
      </c>
      <c r="C3108" t="str">
        <f>'Raw_Data'!C3108</f>
        <v>Workstation</v>
      </c>
      <c r="D3108">
        <f>'Raw_Data'!D3108</f>
        <v>3571</v>
      </c>
      <c r="E3108">
        <f>'Raw_Data'!E3108</f>
        <v>414</v>
      </c>
      <c r="F3108">
        <f>'Raw_Data'!F3108</f>
        <v>45421.416666655095</v>
      </c>
      <c r="G3108" t="str">
        <f t="shared" si="720"/>
        <v>Customer 9</v>
      </c>
      <c r="H3108" t="str">
        <f t="shared" si="721"/>
        <v>WORKSTATION</v>
      </c>
      <c r="I3108" t="str">
        <f t="shared" si="722"/>
        <v>Changed</v>
      </c>
      <c r="J3108">
        <f t="shared" si="723"/>
        <v>3571</v>
      </c>
      <c r="K3108">
        <f t="shared" si="724"/>
        <v>414</v>
      </c>
      <c r="L3108" s="8">
        <f t="shared" si="725"/>
        <v>45421</v>
      </c>
      <c r="M3108" t="str">
        <f t="shared" ca="1" si="726"/>
        <v>OK</v>
      </c>
      <c r="P3108">
        <f t="shared" si="727"/>
        <v>3107</v>
      </c>
      <c r="Q3108" t="str">
        <f t="shared" si="728"/>
        <v>Customer 9</v>
      </c>
      <c r="R3108" t="str">
        <f t="shared" si="729"/>
        <v>WORKSTATION</v>
      </c>
      <c r="S3108">
        <f t="shared" si="730"/>
        <v>3571</v>
      </c>
      <c r="T3108">
        <f t="shared" si="731"/>
        <v>414</v>
      </c>
      <c r="U3108" s="8">
        <f t="shared" si="732"/>
        <v>45421</v>
      </c>
      <c r="V3108" t="str" cm="1">
        <f t="array" ref="V3108">_xlfn.IFS(S3108 = "", "", S3108 &lt; 500, "Low", S3108 &lt; 1200, "Medium", TRUE, "High")</f>
        <v>High</v>
      </c>
      <c r="W3108" t="str">
        <f t="shared" si="733"/>
        <v>2024-05</v>
      </c>
      <c r="X3108">
        <f t="shared" si="734"/>
        <v>2024</v>
      </c>
    </row>
    <row r="3109" spans="1:24" x14ac:dyDescent="0.3">
      <c r="A3109">
        <f>'Raw_Data'!A3109</f>
        <v>3108</v>
      </c>
      <c r="B3109" t="str">
        <f>'Raw_Data'!B3109</f>
        <v>Customer 8</v>
      </c>
      <c r="C3109" t="str">
        <f>'Raw_Data'!C3109</f>
        <v>Mobile</v>
      </c>
      <c r="D3109">
        <f>'Raw_Data'!D3109</f>
        <v>822</v>
      </c>
      <c r="E3109">
        <f>'Raw_Data'!E3109</f>
        <v>2381</v>
      </c>
      <c r="F3109">
        <f>'Raw_Data'!F3109</f>
        <v>45421.45833332176</v>
      </c>
      <c r="G3109" t="str">
        <f t="shared" si="720"/>
        <v>Customer 8</v>
      </c>
      <c r="H3109" t="str">
        <f t="shared" si="721"/>
        <v>MOBILE</v>
      </c>
      <c r="I3109" t="str">
        <f t="shared" si="722"/>
        <v>Changed</v>
      </c>
      <c r="J3109">
        <f t="shared" si="723"/>
        <v>822</v>
      </c>
      <c r="K3109">
        <f t="shared" si="724"/>
        <v>2381</v>
      </c>
      <c r="L3109" s="8">
        <f t="shared" si="725"/>
        <v>45421</v>
      </c>
      <c r="M3109" t="str">
        <f t="shared" ca="1" si="726"/>
        <v>OK</v>
      </c>
      <c r="P3109">
        <f t="shared" si="727"/>
        <v>3108</v>
      </c>
      <c r="Q3109" t="str">
        <f t="shared" si="728"/>
        <v>Customer 8</v>
      </c>
      <c r="R3109" t="str">
        <f t="shared" si="729"/>
        <v>MOBILE</v>
      </c>
      <c r="S3109">
        <f t="shared" si="730"/>
        <v>822</v>
      </c>
      <c r="T3109">
        <f t="shared" si="731"/>
        <v>2381</v>
      </c>
      <c r="U3109" s="8">
        <f t="shared" si="732"/>
        <v>45421</v>
      </c>
      <c r="V3109" t="str" cm="1">
        <f t="array" ref="V3109">_xlfn.IFS(S3109 = "", "", S3109 &lt; 500, "Low", S3109 &lt; 1200, "Medium", TRUE, "High")</f>
        <v>Medium</v>
      </c>
      <c r="W3109" t="str">
        <f t="shared" si="733"/>
        <v>2024-05</v>
      </c>
      <c r="X3109">
        <f t="shared" si="734"/>
        <v>2024</v>
      </c>
    </row>
    <row r="3110" spans="1:24" x14ac:dyDescent="0.3">
      <c r="A3110">
        <f>'Raw_Data'!A3110</f>
        <v>3109</v>
      </c>
      <c r="B3110" t="str">
        <f>'Raw_Data'!B3110</f>
        <v>Customer 4</v>
      </c>
      <c r="C3110" t="str">
        <f>'Raw_Data'!C3110</f>
        <v>Desktop</v>
      </c>
      <c r="D3110">
        <f>'Raw_Data'!D3110</f>
        <v>1610</v>
      </c>
      <c r="E3110">
        <f>'Raw_Data'!E3110</f>
        <v>3944</v>
      </c>
      <c r="F3110">
        <f>'Raw_Data'!F3110</f>
        <v>45421.499999988424</v>
      </c>
      <c r="G3110" t="str">
        <f t="shared" si="720"/>
        <v>Customer 4</v>
      </c>
      <c r="H3110" t="str">
        <f t="shared" si="721"/>
        <v>DESKTOP</v>
      </c>
      <c r="I3110" t="str">
        <f t="shared" si="722"/>
        <v>Changed</v>
      </c>
      <c r="J3110">
        <f t="shared" si="723"/>
        <v>1610</v>
      </c>
      <c r="K3110">
        <f t="shared" si="724"/>
        <v>3944</v>
      </c>
      <c r="L3110" s="8">
        <f t="shared" si="725"/>
        <v>45421</v>
      </c>
      <c r="M3110" t="str">
        <f t="shared" ca="1" si="726"/>
        <v>OK</v>
      </c>
      <c r="P3110">
        <f t="shared" si="727"/>
        <v>3109</v>
      </c>
      <c r="Q3110" t="str">
        <f t="shared" si="728"/>
        <v>Customer 4</v>
      </c>
      <c r="R3110" t="str">
        <f t="shared" si="729"/>
        <v>DESKTOP</v>
      </c>
      <c r="S3110">
        <f t="shared" si="730"/>
        <v>1610</v>
      </c>
      <c r="T3110">
        <f t="shared" si="731"/>
        <v>3944</v>
      </c>
      <c r="U3110" s="8">
        <f t="shared" si="732"/>
        <v>45421</v>
      </c>
      <c r="V3110" t="str" cm="1">
        <f t="array" ref="V3110">_xlfn.IFS(S3110 = "", "", S3110 &lt; 500, "Low", S3110 &lt; 1200, "Medium", TRUE, "High")</f>
        <v>High</v>
      </c>
      <c r="W3110" t="str">
        <f t="shared" si="733"/>
        <v>2024-05</v>
      </c>
      <c r="X3110">
        <f t="shared" si="734"/>
        <v>2024</v>
      </c>
    </row>
    <row r="3111" spans="1:24" x14ac:dyDescent="0.3">
      <c r="A3111">
        <f>'Raw_Data'!A3111</f>
        <v>3110</v>
      </c>
      <c r="B3111" t="str">
        <f>'Raw_Data'!B3111</f>
        <v>Customer 5</v>
      </c>
      <c r="C3111" t="str">
        <f>'Raw_Data'!C3111</f>
        <v>Mobile</v>
      </c>
      <c r="D3111">
        <f>'Raw_Data'!D3111</f>
        <v>3190</v>
      </c>
      <c r="E3111">
        <f>'Raw_Data'!E3111</f>
        <v>1318</v>
      </c>
      <c r="F3111">
        <f>'Raw_Data'!F3111</f>
        <v>45421.541666655095</v>
      </c>
      <c r="G3111" t="str">
        <f t="shared" si="720"/>
        <v>Customer 5</v>
      </c>
      <c r="H3111" t="str">
        <f t="shared" si="721"/>
        <v>MOBILE</v>
      </c>
      <c r="I3111" t="str">
        <f t="shared" si="722"/>
        <v>Changed</v>
      </c>
      <c r="J3111">
        <f t="shared" si="723"/>
        <v>3190</v>
      </c>
      <c r="K3111">
        <f t="shared" si="724"/>
        <v>1318</v>
      </c>
      <c r="L3111" s="8">
        <f t="shared" si="725"/>
        <v>45421</v>
      </c>
      <c r="M3111" t="str">
        <f t="shared" ca="1" si="726"/>
        <v>OK</v>
      </c>
      <c r="P3111">
        <f t="shared" si="727"/>
        <v>3110</v>
      </c>
      <c r="Q3111" t="str">
        <f t="shared" si="728"/>
        <v>Customer 5</v>
      </c>
      <c r="R3111" t="str">
        <f t="shared" si="729"/>
        <v>MOBILE</v>
      </c>
      <c r="S3111">
        <f t="shared" si="730"/>
        <v>3190</v>
      </c>
      <c r="T3111">
        <f t="shared" si="731"/>
        <v>1318</v>
      </c>
      <c r="U3111" s="8">
        <f t="shared" si="732"/>
        <v>45421</v>
      </c>
      <c r="V3111" t="str" cm="1">
        <f t="array" ref="V3111">_xlfn.IFS(S3111 = "", "", S3111 &lt; 500, "Low", S3111 &lt; 1200, "Medium", TRUE, "High")</f>
        <v>High</v>
      </c>
      <c r="W3111" t="str">
        <f t="shared" si="733"/>
        <v>2024-05</v>
      </c>
      <c r="X3111">
        <f t="shared" si="734"/>
        <v>2024</v>
      </c>
    </row>
    <row r="3112" spans="1:24" x14ac:dyDescent="0.3">
      <c r="A3112">
        <f>'Raw_Data'!A3112</f>
        <v>3111</v>
      </c>
      <c r="B3112" t="str">
        <f>'Raw_Data'!B3112</f>
        <v>Customer 14</v>
      </c>
      <c r="C3112" t="str">
        <f>'Raw_Data'!C3112</f>
        <v>Mobile</v>
      </c>
      <c r="D3112">
        <f>'Raw_Data'!D3112</f>
        <v>2671</v>
      </c>
      <c r="E3112">
        <f>'Raw_Data'!E3112</f>
        <v>972</v>
      </c>
      <c r="F3112">
        <f>'Raw_Data'!F3112</f>
        <v>45421.58333332176</v>
      </c>
      <c r="G3112" t="str">
        <f t="shared" si="720"/>
        <v>Customer 14</v>
      </c>
      <c r="H3112" t="str">
        <f t="shared" si="721"/>
        <v>MOBILE</v>
      </c>
      <c r="I3112" t="str">
        <f t="shared" si="722"/>
        <v>Changed</v>
      </c>
      <c r="J3112">
        <f t="shared" si="723"/>
        <v>2671</v>
      </c>
      <c r="K3112">
        <f t="shared" si="724"/>
        <v>972</v>
      </c>
      <c r="L3112" s="8">
        <f t="shared" si="725"/>
        <v>45421</v>
      </c>
      <c r="M3112" t="str">
        <f t="shared" ca="1" si="726"/>
        <v>OK</v>
      </c>
      <c r="P3112">
        <f t="shared" si="727"/>
        <v>3111</v>
      </c>
      <c r="Q3112" t="str">
        <f t="shared" si="728"/>
        <v>Customer 14</v>
      </c>
      <c r="R3112" t="str">
        <f t="shared" si="729"/>
        <v>MOBILE</v>
      </c>
      <c r="S3112">
        <f t="shared" si="730"/>
        <v>2671</v>
      </c>
      <c r="T3112">
        <f t="shared" si="731"/>
        <v>972</v>
      </c>
      <c r="U3112" s="8">
        <f t="shared" si="732"/>
        <v>45421</v>
      </c>
      <c r="V3112" t="str" cm="1">
        <f t="array" ref="V3112">_xlfn.IFS(S3112 = "", "", S3112 &lt; 500, "Low", S3112 &lt; 1200, "Medium", TRUE, "High")</f>
        <v>High</v>
      </c>
      <c r="W3112" t="str">
        <f t="shared" si="733"/>
        <v>2024-05</v>
      </c>
      <c r="X3112">
        <f t="shared" si="734"/>
        <v>2024</v>
      </c>
    </row>
    <row r="3113" spans="1:24" x14ac:dyDescent="0.3">
      <c r="A3113">
        <f>'Raw_Data'!A3113</f>
        <v>3112</v>
      </c>
      <c r="B3113" t="str">
        <f>'Raw_Data'!B3113</f>
        <v>Customer 12</v>
      </c>
      <c r="C3113" t="str">
        <f>'Raw_Data'!C3113</f>
        <v>Workstation</v>
      </c>
      <c r="D3113">
        <f>'Raw_Data'!D3113</f>
        <v>2171</v>
      </c>
      <c r="E3113">
        <f>'Raw_Data'!E3113</f>
        <v>4669</v>
      </c>
      <c r="F3113">
        <f>'Raw_Data'!F3113</f>
        <v>45421.624999988424</v>
      </c>
      <c r="G3113" t="str">
        <f t="shared" si="720"/>
        <v>Customer 12</v>
      </c>
      <c r="H3113" t="str">
        <f t="shared" si="721"/>
        <v>WORKSTATION</v>
      </c>
      <c r="I3113" t="str">
        <f t="shared" si="722"/>
        <v>Changed</v>
      </c>
      <c r="J3113">
        <f t="shared" si="723"/>
        <v>2171</v>
      </c>
      <c r="K3113">
        <f t="shared" si="724"/>
        <v>4669</v>
      </c>
      <c r="L3113" s="8">
        <f t="shared" si="725"/>
        <v>45421</v>
      </c>
      <c r="M3113" t="str">
        <f t="shared" ca="1" si="726"/>
        <v>OK</v>
      </c>
      <c r="P3113">
        <f t="shared" si="727"/>
        <v>3112</v>
      </c>
      <c r="Q3113" t="str">
        <f t="shared" si="728"/>
        <v>Customer 12</v>
      </c>
      <c r="R3113" t="str">
        <f t="shared" si="729"/>
        <v>WORKSTATION</v>
      </c>
      <c r="S3113">
        <f t="shared" si="730"/>
        <v>2171</v>
      </c>
      <c r="T3113">
        <f t="shared" si="731"/>
        <v>4669</v>
      </c>
      <c r="U3113" s="8">
        <f t="shared" si="732"/>
        <v>45421</v>
      </c>
      <c r="V3113" t="str" cm="1">
        <f t="array" ref="V3113">_xlfn.IFS(S3113 = "", "", S3113 &lt; 500, "Low", S3113 &lt; 1200, "Medium", TRUE, "High")</f>
        <v>High</v>
      </c>
      <c r="W3113" t="str">
        <f t="shared" si="733"/>
        <v>2024-05</v>
      </c>
      <c r="X3113">
        <f t="shared" si="734"/>
        <v>2024</v>
      </c>
    </row>
    <row r="3114" spans="1:24" x14ac:dyDescent="0.3">
      <c r="A3114">
        <f>'Raw_Data'!A3114</f>
        <v>3113</v>
      </c>
      <c r="B3114" t="str">
        <f>'Raw_Data'!B3114</f>
        <v>Customer 14</v>
      </c>
      <c r="C3114" t="str">
        <f>'Raw_Data'!C3114</f>
        <v>Workstation</v>
      </c>
      <c r="D3114">
        <f>'Raw_Data'!D3114</f>
        <v>2866</v>
      </c>
      <c r="E3114">
        <f>'Raw_Data'!E3114</f>
        <v>957</v>
      </c>
      <c r="F3114">
        <f>'Raw_Data'!F3114</f>
        <v>45421.666666655095</v>
      </c>
      <c r="G3114" t="str">
        <f t="shared" si="720"/>
        <v>Customer 14</v>
      </c>
      <c r="H3114" t="str">
        <f t="shared" si="721"/>
        <v>WORKSTATION</v>
      </c>
      <c r="I3114" t="str">
        <f t="shared" si="722"/>
        <v>Changed</v>
      </c>
      <c r="J3114">
        <f t="shared" si="723"/>
        <v>2866</v>
      </c>
      <c r="K3114">
        <f t="shared" si="724"/>
        <v>957</v>
      </c>
      <c r="L3114" s="8">
        <f t="shared" si="725"/>
        <v>45421</v>
      </c>
      <c r="M3114" t="str">
        <f t="shared" ca="1" si="726"/>
        <v>OK</v>
      </c>
      <c r="P3114">
        <f t="shared" si="727"/>
        <v>3113</v>
      </c>
      <c r="Q3114" t="str">
        <f t="shared" si="728"/>
        <v>Customer 14</v>
      </c>
      <c r="R3114" t="str">
        <f t="shared" si="729"/>
        <v>WORKSTATION</v>
      </c>
      <c r="S3114">
        <f t="shared" si="730"/>
        <v>2866</v>
      </c>
      <c r="T3114">
        <f t="shared" si="731"/>
        <v>957</v>
      </c>
      <c r="U3114" s="8">
        <f t="shared" si="732"/>
        <v>45421</v>
      </c>
      <c r="V3114" t="str" cm="1">
        <f t="array" ref="V3114">_xlfn.IFS(S3114 = "", "", S3114 &lt; 500, "Low", S3114 &lt; 1200, "Medium", TRUE, "High")</f>
        <v>High</v>
      </c>
      <c r="W3114" t="str">
        <f t="shared" si="733"/>
        <v>2024-05</v>
      </c>
      <c r="X3114">
        <f t="shared" si="734"/>
        <v>2024</v>
      </c>
    </row>
    <row r="3115" spans="1:24" x14ac:dyDescent="0.3">
      <c r="A3115">
        <f>'Raw_Data'!A3115</f>
        <v>3114</v>
      </c>
      <c r="B3115" t="str">
        <f>'Raw_Data'!B3115</f>
        <v>Customer 1</v>
      </c>
      <c r="C3115" t="str">
        <f>'Raw_Data'!C3115</f>
        <v>Desktop</v>
      </c>
      <c r="D3115">
        <f>'Raw_Data'!D3115</f>
        <v>3272</v>
      </c>
      <c r="E3115">
        <f>'Raw_Data'!E3115</f>
        <v>4904</v>
      </c>
      <c r="F3115">
        <f>'Raw_Data'!F3115</f>
        <v>45421.70833332176</v>
      </c>
      <c r="G3115" t="str">
        <f t="shared" si="720"/>
        <v>Customer 1</v>
      </c>
      <c r="H3115" t="str">
        <f t="shared" si="721"/>
        <v>DESKTOP</v>
      </c>
      <c r="I3115" t="str">
        <f t="shared" si="722"/>
        <v>Changed</v>
      </c>
      <c r="J3115">
        <f t="shared" si="723"/>
        <v>3272</v>
      </c>
      <c r="K3115">
        <f t="shared" si="724"/>
        <v>4904</v>
      </c>
      <c r="L3115" s="8">
        <f t="shared" si="725"/>
        <v>45421</v>
      </c>
      <c r="M3115" t="str">
        <f t="shared" ca="1" si="726"/>
        <v>OK</v>
      </c>
      <c r="P3115">
        <f t="shared" si="727"/>
        <v>3114</v>
      </c>
      <c r="Q3115" t="str">
        <f t="shared" si="728"/>
        <v>Customer 1</v>
      </c>
      <c r="R3115" t="str">
        <f t="shared" si="729"/>
        <v>DESKTOP</v>
      </c>
      <c r="S3115">
        <f t="shared" si="730"/>
        <v>3272</v>
      </c>
      <c r="T3115">
        <f t="shared" si="731"/>
        <v>4904</v>
      </c>
      <c r="U3115" s="8">
        <f t="shared" si="732"/>
        <v>45421</v>
      </c>
      <c r="V3115" t="str" cm="1">
        <f t="array" ref="V3115">_xlfn.IFS(S3115 = "", "", S3115 &lt; 500, "Low", S3115 &lt; 1200, "Medium", TRUE, "High")</f>
        <v>High</v>
      </c>
      <c r="W3115" t="str">
        <f t="shared" si="733"/>
        <v>2024-05</v>
      </c>
      <c r="X3115">
        <f t="shared" si="734"/>
        <v>2024</v>
      </c>
    </row>
    <row r="3116" spans="1:24" x14ac:dyDescent="0.3">
      <c r="A3116">
        <f>'Raw_Data'!A3116</f>
        <v>3115</v>
      </c>
      <c r="B3116" t="str">
        <f>'Raw_Data'!B3116</f>
        <v>Customer 3</v>
      </c>
      <c r="C3116" t="str">
        <f>'Raw_Data'!C3116</f>
        <v>Mobile</v>
      </c>
      <c r="D3116">
        <f>'Raw_Data'!D3116</f>
        <v>2446</v>
      </c>
      <c r="E3116">
        <f>'Raw_Data'!E3116</f>
        <v>2655</v>
      </c>
      <c r="F3116">
        <f>'Raw_Data'!F3116</f>
        <v>45421.749999988424</v>
      </c>
      <c r="G3116" t="str">
        <f t="shared" si="720"/>
        <v>Customer 3</v>
      </c>
      <c r="H3116" t="str">
        <f t="shared" si="721"/>
        <v>MOBILE</v>
      </c>
      <c r="I3116" t="str">
        <f t="shared" si="722"/>
        <v>Changed</v>
      </c>
      <c r="J3116">
        <f t="shared" si="723"/>
        <v>2446</v>
      </c>
      <c r="K3116">
        <f t="shared" si="724"/>
        <v>2655</v>
      </c>
      <c r="L3116" s="8">
        <f t="shared" si="725"/>
        <v>45421</v>
      </c>
      <c r="M3116" t="str">
        <f t="shared" ca="1" si="726"/>
        <v>OK</v>
      </c>
      <c r="P3116">
        <f t="shared" si="727"/>
        <v>3115</v>
      </c>
      <c r="Q3116" t="str">
        <f t="shared" si="728"/>
        <v>Customer 3</v>
      </c>
      <c r="R3116" t="str">
        <f t="shared" si="729"/>
        <v>MOBILE</v>
      </c>
      <c r="S3116">
        <f t="shared" si="730"/>
        <v>2446</v>
      </c>
      <c r="T3116">
        <f t="shared" si="731"/>
        <v>2655</v>
      </c>
      <c r="U3116" s="8">
        <f t="shared" si="732"/>
        <v>45421</v>
      </c>
      <c r="V3116" t="str" cm="1">
        <f t="array" ref="V3116">_xlfn.IFS(S3116 = "", "", S3116 &lt; 500, "Low", S3116 &lt; 1200, "Medium", TRUE, "High")</f>
        <v>High</v>
      </c>
      <c r="W3116" t="str">
        <f t="shared" si="733"/>
        <v>2024-05</v>
      </c>
      <c r="X3116">
        <f t="shared" si="734"/>
        <v>2024</v>
      </c>
    </row>
    <row r="3117" spans="1:24" x14ac:dyDescent="0.3">
      <c r="A3117">
        <f>'Raw_Data'!A3117</f>
        <v>3116</v>
      </c>
      <c r="B3117" t="str">
        <f>'Raw_Data'!B3117</f>
        <v>Customer 4</v>
      </c>
      <c r="C3117" t="str">
        <f>'Raw_Data'!C3117</f>
        <v>Desktop</v>
      </c>
      <c r="D3117">
        <f>'Raw_Data'!D3117</f>
        <v>3492</v>
      </c>
      <c r="E3117">
        <f>'Raw_Data'!E3117</f>
        <v>2254</v>
      </c>
      <c r="F3117">
        <f>'Raw_Data'!F3117</f>
        <v>45421.791666655095</v>
      </c>
      <c r="G3117" t="str">
        <f t="shared" si="720"/>
        <v>Customer 4</v>
      </c>
      <c r="H3117" t="str">
        <f t="shared" si="721"/>
        <v>DESKTOP</v>
      </c>
      <c r="I3117" t="str">
        <f t="shared" si="722"/>
        <v>Changed</v>
      </c>
      <c r="J3117">
        <f t="shared" si="723"/>
        <v>3492</v>
      </c>
      <c r="K3117">
        <f t="shared" si="724"/>
        <v>2254</v>
      </c>
      <c r="L3117" s="8">
        <f t="shared" si="725"/>
        <v>45421</v>
      </c>
      <c r="M3117" t="str">
        <f t="shared" ca="1" si="726"/>
        <v>OK</v>
      </c>
      <c r="P3117">
        <f t="shared" si="727"/>
        <v>3116</v>
      </c>
      <c r="Q3117" t="str">
        <f t="shared" si="728"/>
        <v>Customer 4</v>
      </c>
      <c r="R3117" t="str">
        <f t="shared" si="729"/>
        <v>DESKTOP</v>
      </c>
      <c r="S3117">
        <f t="shared" si="730"/>
        <v>3492</v>
      </c>
      <c r="T3117">
        <f t="shared" si="731"/>
        <v>2254</v>
      </c>
      <c r="U3117" s="8">
        <f t="shared" si="732"/>
        <v>45421</v>
      </c>
      <c r="V3117" t="str" cm="1">
        <f t="array" ref="V3117">_xlfn.IFS(S3117 = "", "", S3117 &lt; 500, "Low", S3117 &lt; 1200, "Medium", TRUE, "High")</f>
        <v>High</v>
      </c>
      <c r="W3117" t="str">
        <f t="shared" si="733"/>
        <v>2024-05</v>
      </c>
      <c r="X3117">
        <f t="shared" si="734"/>
        <v>2024</v>
      </c>
    </row>
    <row r="3118" spans="1:24" x14ac:dyDescent="0.3">
      <c r="A3118">
        <f>'Raw_Data'!A3118</f>
        <v>3117</v>
      </c>
      <c r="B3118" t="str">
        <f>'Raw_Data'!B3118</f>
        <v>Customer 3</v>
      </c>
      <c r="C3118" t="str">
        <f>'Raw_Data'!C3118</f>
        <v>Mobile</v>
      </c>
      <c r="D3118">
        <f>'Raw_Data'!D3118</f>
        <v>2719</v>
      </c>
      <c r="E3118">
        <f>'Raw_Data'!E3118</f>
        <v>4947</v>
      </c>
      <c r="F3118">
        <f>'Raw_Data'!F3118</f>
        <v>45421.83333332176</v>
      </c>
      <c r="G3118" t="str">
        <f t="shared" si="720"/>
        <v>Customer 3</v>
      </c>
      <c r="H3118" t="str">
        <f t="shared" si="721"/>
        <v>MOBILE</v>
      </c>
      <c r="I3118" t="str">
        <f t="shared" si="722"/>
        <v>Changed</v>
      </c>
      <c r="J3118">
        <f t="shared" si="723"/>
        <v>2719</v>
      </c>
      <c r="K3118">
        <f t="shared" si="724"/>
        <v>4947</v>
      </c>
      <c r="L3118" s="8">
        <f t="shared" si="725"/>
        <v>45421</v>
      </c>
      <c r="M3118" t="str">
        <f t="shared" ca="1" si="726"/>
        <v>OK</v>
      </c>
      <c r="P3118">
        <f t="shared" si="727"/>
        <v>3117</v>
      </c>
      <c r="Q3118" t="str">
        <f t="shared" si="728"/>
        <v>Customer 3</v>
      </c>
      <c r="R3118" t="str">
        <f t="shared" si="729"/>
        <v>MOBILE</v>
      </c>
      <c r="S3118">
        <f t="shared" si="730"/>
        <v>2719</v>
      </c>
      <c r="T3118">
        <f t="shared" si="731"/>
        <v>4947</v>
      </c>
      <c r="U3118" s="8">
        <f t="shared" si="732"/>
        <v>45421</v>
      </c>
      <c r="V3118" t="str" cm="1">
        <f t="array" ref="V3118">_xlfn.IFS(S3118 = "", "", S3118 &lt; 500, "Low", S3118 &lt; 1200, "Medium", TRUE, "High")</f>
        <v>High</v>
      </c>
      <c r="W3118" t="str">
        <f t="shared" si="733"/>
        <v>2024-05</v>
      </c>
      <c r="X3118">
        <f t="shared" si="734"/>
        <v>2024</v>
      </c>
    </row>
    <row r="3119" spans="1:24" x14ac:dyDescent="0.3">
      <c r="A3119">
        <f>'Raw_Data'!A3119</f>
        <v>3118</v>
      </c>
      <c r="B3119" t="str">
        <f>'Raw_Data'!B3119</f>
        <v>Customer 6</v>
      </c>
      <c r="C3119" t="str">
        <f>'Raw_Data'!C3119</f>
        <v>Workstation</v>
      </c>
      <c r="D3119">
        <f>'Raw_Data'!D3119</f>
        <v>816</v>
      </c>
      <c r="E3119">
        <f>'Raw_Data'!E3119</f>
        <v>4220</v>
      </c>
      <c r="F3119">
        <f>'Raw_Data'!F3119</f>
        <v>45421.874999988424</v>
      </c>
      <c r="G3119" t="str">
        <f t="shared" si="720"/>
        <v>Customer 6</v>
      </c>
      <c r="H3119" t="str">
        <f t="shared" si="721"/>
        <v>WORKSTATION</v>
      </c>
      <c r="I3119" t="str">
        <f t="shared" si="722"/>
        <v>Changed</v>
      </c>
      <c r="J3119">
        <f t="shared" si="723"/>
        <v>816</v>
      </c>
      <c r="K3119">
        <f t="shared" si="724"/>
        <v>4220</v>
      </c>
      <c r="L3119" s="8">
        <f t="shared" si="725"/>
        <v>45421</v>
      </c>
      <c r="M3119" t="str">
        <f t="shared" ca="1" si="726"/>
        <v>OK</v>
      </c>
      <c r="P3119">
        <f t="shared" si="727"/>
        <v>3118</v>
      </c>
      <c r="Q3119" t="str">
        <f t="shared" si="728"/>
        <v>Customer 6</v>
      </c>
      <c r="R3119" t="str">
        <f t="shared" si="729"/>
        <v>WORKSTATION</v>
      </c>
      <c r="S3119">
        <f t="shared" si="730"/>
        <v>816</v>
      </c>
      <c r="T3119">
        <f t="shared" si="731"/>
        <v>4220</v>
      </c>
      <c r="U3119" s="8">
        <f t="shared" si="732"/>
        <v>45421</v>
      </c>
      <c r="V3119" t="str" cm="1">
        <f t="array" ref="V3119">_xlfn.IFS(S3119 = "", "", S3119 &lt; 500, "Low", S3119 &lt; 1200, "Medium", TRUE, "High")</f>
        <v>Medium</v>
      </c>
      <c r="W3119" t="str">
        <f t="shared" si="733"/>
        <v>2024-05</v>
      </c>
      <c r="X3119">
        <f t="shared" si="734"/>
        <v>2024</v>
      </c>
    </row>
    <row r="3120" spans="1:24" x14ac:dyDescent="0.3">
      <c r="A3120">
        <f>'Raw_Data'!A3120</f>
        <v>3119</v>
      </c>
      <c r="B3120" t="str">
        <f>'Raw_Data'!B3120</f>
        <v>Customer 7</v>
      </c>
      <c r="C3120" t="str">
        <f>'Raw_Data'!C3120</f>
        <v>Embedded</v>
      </c>
      <c r="D3120">
        <f>'Raw_Data'!D3120</f>
        <v>326</v>
      </c>
      <c r="E3120">
        <f>'Raw_Data'!E3120</f>
        <v>4360</v>
      </c>
      <c r="F3120">
        <f>'Raw_Data'!F3120</f>
        <v>45421.916666655095</v>
      </c>
      <c r="G3120" t="str">
        <f t="shared" si="720"/>
        <v>Customer 7</v>
      </c>
      <c r="H3120" t="str">
        <f t="shared" si="721"/>
        <v>EMBEDDED</v>
      </c>
      <c r="I3120" t="str">
        <f t="shared" si="722"/>
        <v>Changed</v>
      </c>
      <c r="J3120">
        <f t="shared" si="723"/>
        <v>326</v>
      </c>
      <c r="K3120">
        <f t="shared" si="724"/>
        <v>4360</v>
      </c>
      <c r="L3120" s="8">
        <f t="shared" si="725"/>
        <v>45421</v>
      </c>
      <c r="M3120" t="str">
        <f t="shared" ca="1" si="726"/>
        <v>OK</v>
      </c>
      <c r="P3120">
        <f t="shared" si="727"/>
        <v>3119</v>
      </c>
      <c r="Q3120" t="str">
        <f t="shared" si="728"/>
        <v>Customer 7</v>
      </c>
      <c r="R3120" t="str">
        <f t="shared" si="729"/>
        <v>EMBEDDED</v>
      </c>
      <c r="S3120">
        <f t="shared" si="730"/>
        <v>326</v>
      </c>
      <c r="T3120">
        <f t="shared" si="731"/>
        <v>4360</v>
      </c>
      <c r="U3120" s="8">
        <f t="shared" si="732"/>
        <v>45421</v>
      </c>
      <c r="V3120" t="str" cm="1">
        <f t="array" ref="V3120">_xlfn.IFS(S3120 = "", "", S3120 &lt; 500, "Low", S3120 &lt; 1200, "Medium", TRUE, "High")</f>
        <v>Low</v>
      </c>
      <c r="W3120" t="str">
        <f t="shared" si="733"/>
        <v>2024-05</v>
      </c>
      <c r="X3120">
        <f t="shared" si="734"/>
        <v>2024</v>
      </c>
    </row>
    <row r="3121" spans="1:24" x14ac:dyDescent="0.3">
      <c r="A3121">
        <f>'Raw_Data'!A3121</f>
        <v>3120</v>
      </c>
      <c r="B3121" t="str">
        <f>'Raw_Data'!B3121</f>
        <v>Customer 1</v>
      </c>
      <c r="C3121" t="str">
        <f>'Raw_Data'!C3121</f>
        <v>Mobile</v>
      </c>
      <c r="D3121">
        <f>'Raw_Data'!D3121</f>
        <v>1864</v>
      </c>
      <c r="E3121">
        <f>'Raw_Data'!E3121</f>
        <v>700</v>
      </c>
      <c r="F3121">
        <f>'Raw_Data'!F3121</f>
        <v>45421.95833332176</v>
      </c>
      <c r="G3121" t="str">
        <f t="shared" si="720"/>
        <v>Customer 1</v>
      </c>
      <c r="H3121" t="str">
        <f t="shared" si="721"/>
        <v>MOBILE</v>
      </c>
      <c r="I3121" t="str">
        <f t="shared" si="722"/>
        <v>Changed</v>
      </c>
      <c r="J3121">
        <f t="shared" si="723"/>
        <v>1864</v>
      </c>
      <c r="K3121">
        <f t="shared" si="724"/>
        <v>700</v>
      </c>
      <c r="L3121" s="8">
        <f t="shared" si="725"/>
        <v>45421</v>
      </c>
      <c r="M3121" t="str">
        <f t="shared" ca="1" si="726"/>
        <v>OK</v>
      </c>
      <c r="P3121">
        <f t="shared" si="727"/>
        <v>3120</v>
      </c>
      <c r="Q3121" t="str">
        <f t="shared" si="728"/>
        <v>Customer 1</v>
      </c>
      <c r="R3121" t="str">
        <f t="shared" si="729"/>
        <v>MOBILE</v>
      </c>
      <c r="S3121">
        <f t="shared" si="730"/>
        <v>1864</v>
      </c>
      <c r="T3121">
        <f t="shared" si="731"/>
        <v>700</v>
      </c>
      <c r="U3121" s="8">
        <f t="shared" si="732"/>
        <v>45421</v>
      </c>
      <c r="V3121" t="str" cm="1">
        <f t="array" ref="V3121">_xlfn.IFS(S3121 = "", "", S3121 &lt; 500, "Low", S3121 &lt; 1200, "Medium", TRUE, "High")</f>
        <v>High</v>
      </c>
      <c r="W3121" t="str">
        <f t="shared" si="733"/>
        <v>2024-05</v>
      </c>
      <c r="X3121">
        <f t="shared" si="734"/>
        <v>2024</v>
      </c>
    </row>
    <row r="3122" spans="1:24" x14ac:dyDescent="0.3">
      <c r="A3122">
        <f>'Raw_Data'!A3122</f>
        <v>3121</v>
      </c>
      <c r="B3122" t="str">
        <f>'Raw_Data'!B3122</f>
        <v>Customer 15</v>
      </c>
      <c r="C3122" t="str">
        <f>'Raw_Data'!C3122</f>
        <v>Mobile</v>
      </c>
      <c r="D3122">
        <f>'Raw_Data'!D3122</f>
        <v>204</v>
      </c>
      <c r="E3122">
        <f>'Raw_Data'!E3122</f>
        <v>3043</v>
      </c>
      <c r="F3122">
        <f>'Raw_Data'!F3122</f>
        <v>45421.999999988424</v>
      </c>
      <c r="G3122" t="str">
        <f t="shared" si="720"/>
        <v>Customer 15</v>
      </c>
      <c r="H3122" t="str">
        <f t="shared" si="721"/>
        <v>MOBILE</v>
      </c>
      <c r="I3122" t="str">
        <f t="shared" si="722"/>
        <v>Changed</v>
      </c>
      <c r="J3122">
        <f t="shared" si="723"/>
        <v>204</v>
      </c>
      <c r="K3122">
        <f t="shared" si="724"/>
        <v>3043</v>
      </c>
      <c r="L3122" s="8">
        <f t="shared" si="725"/>
        <v>45421</v>
      </c>
      <c r="M3122" t="str">
        <f t="shared" ca="1" si="726"/>
        <v>OK</v>
      </c>
      <c r="P3122">
        <f t="shared" si="727"/>
        <v>3121</v>
      </c>
      <c r="Q3122" t="str">
        <f t="shared" si="728"/>
        <v>Customer 15</v>
      </c>
      <c r="R3122" t="str">
        <f t="shared" si="729"/>
        <v>MOBILE</v>
      </c>
      <c r="S3122">
        <f t="shared" si="730"/>
        <v>204</v>
      </c>
      <c r="T3122">
        <f t="shared" si="731"/>
        <v>3043</v>
      </c>
      <c r="U3122" s="8">
        <f t="shared" si="732"/>
        <v>45421</v>
      </c>
      <c r="V3122" t="str" cm="1">
        <f t="array" ref="V3122">_xlfn.IFS(S3122 = "", "", S3122 &lt; 500, "Low", S3122 &lt; 1200, "Medium", TRUE, "High")</f>
        <v>Low</v>
      </c>
      <c r="W3122" t="str">
        <f t="shared" si="733"/>
        <v>2024-05</v>
      </c>
      <c r="X3122">
        <f t="shared" si="734"/>
        <v>2024</v>
      </c>
    </row>
    <row r="3123" spans="1:24" x14ac:dyDescent="0.3">
      <c r="A3123">
        <f>'Raw_Data'!A3123</f>
        <v>3122</v>
      </c>
      <c r="B3123" t="str">
        <f>'Raw_Data'!B3123</f>
        <v>Customer 7</v>
      </c>
      <c r="C3123" t="str">
        <f>'Raw_Data'!C3123</f>
        <v>Workstation</v>
      </c>
      <c r="D3123">
        <f>'Raw_Data'!D3123</f>
        <v>1577</v>
      </c>
      <c r="E3123">
        <f>'Raw_Data'!E3123</f>
        <v>1613</v>
      </c>
      <c r="F3123">
        <f>'Raw_Data'!F3123</f>
        <v>45422.041666655095</v>
      </c>
      <c r="G3123" t="str">
        <f t="shared" si="720"/>
        <v>Customer 7</v>
      </c>
      <c r="H3123" t="str">
        <f t="shared" si="721"/>
        <v>WORKSTATION</v>
      </c>
      <c r="I3123" t="str">
        <f t="shared" si="722"/>
        <v>Changed</v>
      </c>
      <c r="J3123">
        <f t="shared" si="723"/>
        <v>1577</v>
      </c>
      <c r="K3123">
        <f t="shared" si="724"/>
        <v>1613</v>
      </c>
      <c r="L3123" s="8">
        <f t="shared" si="725"/>
        <v>45422</v>
      </c>
      <c r="M3123" t="str">
        <f t="shared" ca="1" si="726"/>
        <v>OK</v>
      </c>
      <c r="P3123">
        <f t="shared" si="727"/>
        <v>3122</v>
      </c>
      <c r="Q3123" t="str">
        <f t="shared" si="728"/>
        <v>Customer 7</v>
      </c>
      <c r="R3123" t="str">
        <f t="shared" si="729"/>
        <v>WORKSTATION</v>
      </c>
      <c r="S3123">
        <f t="shared" si="730"/>
        <v>1577</v>
      </c>
      <c r="T3123">
        <f t="shared" si="731"/>
        <v>1613</v>
      </c>
      <c r="U3123" s="8">
        <f t="shared" si="732"/>
        <v>45422</v>
      </c>
      <c r="V3123" t="str" cm="1">
        <f t="array" ref="V3123">_xlfn.IFS(S3123 = "", "", S3123 &lt; 500, "Low", S3123 &lt; 1200, "Medium", TRUE, "High")</f>
        <v>High</v>
      </c>
      <c r="W3123" t="str">
        <f t="shared" si="733"/>
        <v>2024-05</v>
      </c>
      <c r="X3123">
        <f t="shared" si="734"/>
        <v>2024</v>
      </c>
    </row>
    <row r="3124" spans="1:24" x14ac:dyDescent="0.3">
      <c r="A3124">
        <f>'Raw_Data'!A3124</f>
        <v>3123</v>
      </c>
      <c r="B3124" t="str">
        <f>'Raw_Data'!B3124</f>
        <v>Customer 5</v>
      </c>
      <c r="C3124" t="str">
        <f>'Raw_Data'!C3124</f>
        <v>Mobile</v>
      </c>
      <c r="D3124">
        <f>'Raw_Data'!D3124</f>
        <v>1047</v>
      </c>
      <c r="E3124">
        <f>'Raw_Data'!E3124</f>
        <v>3223</v>
      </c>
      <c r="F3124">
        <f>'Raw_Data'!F3124</f>
        <v>45422.08333332176</v>
      </c>
      <c r="G3124" t="str">
        <f t="shared" si="720"/>
        <v>Customer 5</v>
      </c>
      <c r="H3124" t="str">
        <f t="shared" si="721"/>
        <v>MOBILE</v>
      </c>
      <c r="I3124" t="str">
        <f t="shared" si="722"/>
        <v>Changed</v>
      </c>
      <c r="J3124">
        <f t="shared" si="723"/>
        <v>1047</v>
      </c>
      <c r="K3124">
        <f t="shared" si="724"/>
        <v>3223</v>
      </c>
      <c r="L3124" s="8">
        <f t="shared" si="725"/>
        <v>45422</v>
      </c>
      <c r="M3124" t="str">
        <f t="shared" ca="1" si="726"/>
        <v>OK</v>
      </c>
      <c r="P3124">
        <f t="shared" si="727"/>
        <v>3123</v>
      </c>
      <c r="Q3124" t="str">
        <f t="shared" si="728"/>
        <v>Customer 5</v>
      </c>
      <c r="R3124" t="str">
        <f t="shared" si="729"/>
        <v>MOBILE</v>
      </c>
      <c r="S3124">
        <f t="shared" si="730"/>
        <v>1047</v>
      </c>
      <c r="T3124">
        <f t="shared" si="731"/>
        <v>3223</v>
      </c>
      <c r="U3124" s="8">
        <f t="shared" si="732"/>
        <v>45422</v>
      </c>
      <c r="V3124" t="str" cm="1">
        <f t="array" ref="V3124">_xlfn.IFS(S3124 = "", "", S3124 &lt; 500, "Low", S3124 &lt; 1200, "Medium", TRUE, "High")</f>
        <v>Medium</v>
      </c>
      <c r="W3124" t="str">
        <f t="shared" si="733"/>
        <v>2024-05</v>
      </c>
      <c r="X3124">
        <f t="shared" si="734"/>
        <v>2024</v>
      </c>
    </row>
    <row r="3125" spans="1:24" x14ac:dyDescent="0.3">
      <c r="A3125">
        <f>'Raw_Data'!A3125</f>
        <v>3124</v>
      </c>
      <c r="B3125" t="str">
        <f>'Raw_Data'!B3125</f>
        <v>Customer 10</v>
      </c>
      <c r="C3125" t="str">
        <f>'Raw_Data'!C3125</f>
        <v>Workstation</v>
      </c>
      <c r="D3125">
        <f>'Raw_Data'!D3125</f>
        <v>303</v>
      </c>
      <c r="E3125">
        <f>'Raw_Data'!E3125</f>
        <v>264</v>
      </c>
      <c r="F3125">
        <f>'Raw_Data'!F3125</f>
        <v>45422.124999988424</v>
      </c>
      <c r="G3125" t="str">
        <f t="shared" si="720"/>
        <v>Customer 10</v>
      </c>
      <c r="H3125" t="str">
        <f t="shared" si="721"/>
        <v>WORKSTATION</v>
      </c>
      <c r="I3125" t="str">
        <f t="shared" si="722"/>
        <v>Changed</v>
      </c>
      <c r="J3125">
        <f t="shared" si="723"/>
        <v>303</v>
      </c>
      <c r="K3125">
        <f t="shared" si="724"/>
        <v>264</v>
      </c>
      <c r="L3125" s="8">
        <f t="shared" si="725"/>
        <v>45422</v>
      </c>
      <c r="M3125" t="str">
        <f t="shared" ca="1" si="726"/>
        <v>OK</v>
      </c>
      <c r="P3125">
        <f t="shared" si="727"/>
        <v>3124</v>
      </c>
      <c r="Q3125" t="str">
        <f t="shared" si="728"/>
        <v>Customer 10</v>
      </c>
      <c r="R3125" t="str">
        <f t="shared" si="729"/>
        <v>WORKSTATION</v>
      </c>
      <c r="S3125">
        <f t="shared" si="730"/>
        <v>303</v>
      </c>
      <c r="T3125">
        <f t="shared" si="731"/>
        <v>264</v>
      </c>
      <c r="U3125" s="8">
        <f t="shared" si="732"/>
        <v>45422</v>
      </c>
      <c r="V3125" t="str" cm="1">
        <f t="array" ref="V3125">_xlfn.IFS(S3125 = "", "", S3125 &lt; 500, "Low", S3125 &lt; 1200, "Medium", TRUE, "High")</f>
        <v>Low</v>
      </c>
      <c r="W3125" t="str">
        <f t="shared" si="733"/>
        <v>2024-05</v>
      </c>
      <c r="X3125">
        <f t="shared" si="734"/>
        <v>2024</v>
      </c>
    </row>
    <row r="3126" spans="1:24" x14ac:dyDescent="0.3">
      <c r="A3126">
        <f>'Raw_Data'!A3126</f>
        <v>3125</v>
      </c>
      <c r="B3126" t="str">
        <f>'Raw_Data'!B3126</f>
        <v>Customer 2</v>
      </c>
      <c r="C3126" t="str">
        <f>'Raw_Data'!C3126</f>
        <v>Mobile</v>
      </c>
      <c r="D3126">
        <f>'Raw_Data'!D3126</f>
        <v>2274</v>
      </c>
      <c r="E3126">
        <f>'Raw_Data'!E3126</f>
        <v>2197</v>
      </c>
      <c r="F3126">
        <f>'Raw_Data'!F3126</f>
        <v>45422.166666655095</v>
      </c>
      <c r="G3126" t="str">
        <f t="shared" si="720"/>
        <v>Customer 2</v>
      </c>
      <c r="H3126" t="str">
        <f t="shared" si="721"/>
        <v>MOBILE</v>
      </c>
      <c r="I3126" t="str">
        <f t="shared" si="722"/>
        <v>Changed</v>
      </c>
      <c r="J3126">
        <f t="shared" si="723"/>
        <v>2274</v>
      </c>
      <c r="K3126">
        <f t="shared" si="724"/>
        <v>2197</v>
      </c>
      <c r="L3126" s="8">
        <f t="shared" si="725"/>
        <v>45422</v>
      </c>
      <c r="M3126" t="str">
        <f t="shared" ca="1" si="726"/>
        <v>OK</v>
      </c>
      <c r="P3126">
        <f t="shared" si="727"/>
        <v>3125</v>
      </c>
      <c r="Q3126" t="str">
        <f t="shared" si="728"/>
        <v>Customer 2</v>
      </c>
      <c r="R3126" t="str">
        <f t="shared" si="729"/>
        <v>MOBILE</v>
      </c>
      <c r="S3126">
        <f t="shared" si="730"/>
        <v>2274</v>
      </c>
      <c r="T3126">
        <f t="shared" si="731"/>
        <v>2197</v>
      </c>
      <c r="U3126" s="8">
        <f t="shared" si="732"/>
        <v>45422</v>
      </c>
      <c r="V3126" t="str" cm="1">
        <f t="array" ref="V3126">_xlfn.IFS(S3126 = "", "", S3126 &lt; 500, "Low", S3126 &lt; 1200, "Medium", TRUE, "High")</f>
        <v>High</v>
      </c>
      <c r="W3126" t="str">
        <f t="shared" si="733"/>
        <v>2024-05</v>
      </c>
      <c r="X3126">
        <f t="shared" si="734"/>
        <v>2024</v>
      </c>
    </row>
    <row r="3127" spans="1:24" x14ac:dyDescent="0.3">
      <c r="A3127">
        <f>'Raw_Data'!A3127</f>
        <v>3126</v>
      </c>
      <c r="B3127" t="str">
        <f>'Raw_Data'!B3127</f>
        <v>Customer 5</v>
      </c>
      <c r="C3127" t="str">
        <f>'Raw_Data'!C3127</f>
        <v>Embedded</v>
      </c>
      <c r="D3127">
        <f>'Raw_Data'!D3127</f>
        <v>2405</v>
      </c>
      <c r="E3127">
        <f>'Raw_Data'!E3127</f>
        <v>2961</v>
      </c>
      <c r="F3127">
        <f>'Raw_Data'!F3127</f>
        <v>45422.20833332176</v>
      </c>
      <c r="G3127" t="str">
        <f t="shared" si="720"/>
        <v>Customer 5</v>
      </c>
      <c r="H3127" t="str">
        <f t="shared" si="721"/>
        <v>EMBEDDED</v>
      </c>
      <c r="I3127" t="str">
        <f t="shared" si="722"/>
        <v>Changed</v>
      </c>
      <c r="J3127">
        <f t="shared" si="723"/>
        <v>2405</v>
      </c>
      <c r="K3127">
        <f t="shared" si="724"/>
        <v>2961</v>
      </c>
      <c r="L3127" s="8">
        <f t="shared" si="725"/>
        <v>45422</v>
      </c>
      <c r="M3127" t="str">
        <f t="shared" ca="1" si="726"/>
        <v>OK</v>
      </c>
      <c r="P3127">
        <f t="shared" si="727"/>
        <v>3126</v>
      </c>
      <c r="Q3127" t="str">
        <f t="shared" si="728"/>
        <v>Customer 5</v>
      </c>
      <c r="R3127" t="str">
        <f t="shared" si="729"/>
        <v>EMBEDDED</v>
      </c>
      <c r="S3127">
        <f t="shared" si="730"/>
        <v>2405</v>
      </c>
      <c r="T3127">
        <f t="shared" si="731"/>
        <v>2961</v>
      </c>
      <c r="U3127" s="8">
        <f t="shared" si="732"/>
        <v>45422</v>
      </c>
      <c r="V3127" t="str" cm="1">
        <f t="array" ref="V3127">_xlfn.IFS(S3127 = "", "", S3127 &lt; 500, "Low", S3127 &lt; 1200, "Medium", TRUE, "High")</f>
        <v>High</v>
      </c>
      <c r="W3127" t="str">
        <f t="shared" si="733"/>
        <v>2024-05</v>
      </c>
      <c r="X3127">
        <f t="shared" si="734"/>
        <v>2024</v>
      </c>
    </row>
    <row r="3128" spans="1:24" x14ac:dyDescent="0.3">
      <c r="A3128">
        <f>'Raw_Data'!A3128</f>
        <v>3127</v>
      </c>
      <c r="B3128" t="str">
        <f>'Raw_Data'!B3128</f>
        <v>Customer 13</v>
      </c>
      <c r="C3128" t="str">
        <f>'Raw_Data'!C3128</f>
        <v>Workstation</v>
      </c>
      <c r="D3128">
        <f>'Raw_Data'!D3128</f>
        <v>2192</v>
      </c>
      <c r="E3128">
        <f>'Raw_Data'!E3128</f>
        <v>2974</v>
      </c>
      <c r="F3128">
        <f>'Raw_Data'!F3128</f>
        <v>45422.249999988424</v>
      </c>
      <c r="G3128" t="str">
        <f t="shared" si="720"/>
        <v>Customer 13</v>
      </c>
      <c r="H3128" t="str">
        <f t="shared" si="721"/>
        <v>WORKSTATION</v>
      </c>
      <c r="I3128" t="str">
        <f t="shared" si="722"/>
        <v>Changed</v>
      </c>
      <c r="J3128">
        <f t="shared" si="723"/>
        <v>2192</v>
      </c>
      <c r="K3128">
        <f t="shared" si="724"/>
        <v>2974</v>
      </c>
      <c r="L3128" s="8">
        <f t="shared" si="725"/>
        <v>45422</v>
      </c>
      <c r="M3128" t="str">
        <f t="shared" ca="1" si="726"/>
        <v>OK</v>
      </c>
      <c r="P3128">
        <f t="shared" si="727"/>
        <v>3127</v>
      </c>
      <c r="Q3128" t="str">
        <f t="shared" si="728"/>
        <v>Customer 13</v>
      </c>
      <c r="R3128" t="str">
        <f t="shared" si="729"/>
        <v>WORKSTATION</v>
      </c>
      <c r="S3128">
        <f t="shared" si="730"/>
        <v>2192</v>
      </c>
      <c r="T3128">
        <f t="shared" si="731"/>
        <v>2974</v>
      </c>
      <c r="U3128" s="8">
        <f t="shared" si="732"/>
        <v>45422</v>
      </c>
      <c r="V3128" t="str" cm="1">
        <f t="array" ref="V3128">_xlfn.IFS(S3128 = "", "", S3128 &lt; 500, "Low", S3128 &lt; 1200, "Medium", TRUE, "High")</f>
        <v>High</v>
      </c>
      <c r="W3128" t="str">
        <f t="shared" si="733"/>
        <v>2024-05</v>
      </c>
      <c r="X3128">
        <f t="shared" si="734"/>
        <v>2024</v>
      </c>
    </row>
    <row r="3129" spans="1:24" x14ac:dyDescent="0.3">
      <c r="A3129">
        <f>'Raw_Data'!A3129</f>
        <v>3128</v>
      </c>
      <c r="B3129" t="str">
        <f>'Raw_Data'!B3129</f>
        <v>Customer 7</v>
      </c>
      <c r="C3129" t="str">
        <f>'Raw_Data'!C3129</f>
        <v>Desktop</v>
      </c>
      <c r="D3129">
        <f>'Raw_Data'!D3129</f>
        <v>109</v>
      </c>
      <c r="E3129">
        <f>'Raw_Data'!E3129</f>
        <v>899</v>
      </c>
      <c r="F3129">
        <f>'Raw_Data'!F3129</f>
        <v>45422.291666655095</v>
      </c>
      <c r="G3129" t="str">
        <f t="shared" si="720"/>
        <v>Customer 7</v>
      </c>
      <c r="H3129" t="str">
        <f t="shared" si="721"/>
        <v>DESKTOP</v>
      </c>
      <c r="I3129" t="str">
        <f t="shared" si="722"/>
        <v>Changed</v>
      </c>
      <c r="J3129">
        <f t="shared" si="723"/>
        <v>109</v>
      </c>
      <c r="K3129">
        <f t="shared" si="724"/>
        <v>899</v>
      </c>
      <c r="L3129" s="8">
        <f t="shared" si="725"/>
        <v>45422</v>
      </c>
      <c r="M3129" t="str">
        <f t="shared" ca="1" si="726"/>
        <v>OK</v>
      </c>
      <c r="P3129">
        <f t="shared" si="727"/>
        <v>3128</v>
      </c>
      <c r="Q3129" t="str">
        <f t="shared" si="728"/>
        <v>Customer 7</v>
      </c>
      <c r="R3129" t="str">
        <f t="shared" si="729"/>
        <v>DESKTOP</v>
      </c>
      <c r="S3129">
        <f t="shared" si="730"/>
        <v>109</v>
      </c>
      <c r="T3129">
        <f t="shared" si="731"/>
        <v>899</v>
      </c>
      <c r="U3129" s="8">
        <f t="shared" si="732"/>
        <v>45422</v>
      </c>
      <c r="V3129" t="str" cm="1">
        <f t="array" ref="V3129">_xlfn.IFS(S3129 = "", "", S3129 &lt; 500, "Low", S3129 &lt; 1200, "Medium", TRUE, "High")</f>
        <v>Low</v>
      </c>
      <c r="W3129" t="str">
        <f t="shared" si="733"/>
        <v>2024-05</v>
      </c>
      <c r="X3129">
        <f t="shared" si="734"/>
        <v>2024</v>
      </c>
    </row>
    <row r="3130" spans="1:24" x14ac:dyDescent="0.3">
      <c r="A3130">
        <f>'Raw_Data'!A3130</f>
        <v>3129</v>
      </c>
      <c r="B3130" t="str">
        <f>'Raw_Data'!B3130</f>
        <v>Customer 6</v>
      </c>
      <c r="C3130" t="str">
        <f>'Raw_Data'!C3130</f>
        <v>Mobile</v>
      </c>
      <c r="D3130">
        <f>'Raw_Data'!D3130</f>
        <v>1379</v>
      </c>
      <c r="E3130">
        <f>'Raw_Data'!E3130</f>
        <v>3202</v>
      </c>
      <c r="F3130">
        <f>'Raw_Data'!F3130</f>
        <v>45422.33333332176</v>
      </c>
      <c r="G3130" t="str">
        <f t="shared" si="720"/>
        <v>Customer 6</v>
      </c>
      <c r="H3130" t="str">
        <f t="shared" si="721"/>
        <v>MOBILE</v>
      </c>
      <c r="I3130" t="str">
        <f t="shared" si="722"/>
        <v>Changed</v>
      </c>
      <c r="J3130">
        <f t="shared" si="723"/>
        <v>1379</v>
      </c>
      <c r="K3130">
        <f t="shared" si="724"/>
        <v>3202</v>
      </c>
      <c r="L3130" s="8">
        <f t="shared" si="725"/>
        <v>45422</v>
      </c>
      <c r="M3130" t="str">
        <f t="shared" ca="1" si="726"/>
        <v>OK</v>
      </c>
      <c r="P3130">
        <f t="shared" si="727"/>
        <v>3129</v>
      </c>
      <c r="Q3130" t="str">
        <f t="shared" si="728"/>
        <v>Customer 6</v>
      </c>
      <c r="R3130" t="str">
        <f t="shared" si="729"/>
        <v>MOBILE</v>
      </c>
      <c r="S3130">
        <f t="shared" si="730"/>
        <v>1379</v>
      </c>
      <c r="T3130">
        <f t="shared" si="731"/>
        <v>3202</v>
      </c>
      <c r="U3130" s="8">
        <f t="shared" si="732"/>
        <v>45422</v>
      </c>
      <c r="V3130" t="str" cm="1">
        <f t="array" ref="V3130">_xlfn.IFS(S3130 = "", "", S3130 &lt; 500, "Low", S3130 &lt; 1200, "Medium", TRUE, "High")</f>
        <v>High</v>
      </c>
      <c r="W3130" t="str">
        <f t="shared" si="733"/>
        <v>2024-05</v>
      </c>
      <c r="X3130">
        <f t="shared" si="734"/>
        <v>2024</v>
      </c>
    </row>
    <row r="3131" spans="1:24" x14ac:dyDescent="0.3">
      <c r="A3131">
        <f>'Raw_Data'!A3131</f>
        <v>3130</v>
      </c>
      <c r="B3131" t="str">
        <f>'Raw_Data'!B3131</f>
        <v>Customer 1</v>
      </c>
      <c r="C3131" t="str">
        <f>'Raw_Data'!C3131</f>
        <v>Desktop</v>
      </c>
      <c r="D3131">
        <f>'Raw_Data'!D3131</f>
        <v>2408</v>
      </c>
      <c r="E3131">
        <f>'Raw_Data'!E3131</f>
        <v>3917</v>
      </c>
      <c r="F3131">
        <f>'Raw_Data'!F3131</f>
        <v>45422.374999988424</v>
      </c>
      <c r="G3131" t="str">
        <f t="shared" si="720"/>
        <v>Customer 1</v>
      </c>
      <c r="H3131" t="str">
        <f t="shared" si="721"/>
        <v>DESKTOP</v>
      </c>
      <c r="I3131" t="str">
        <f t="shared" si="722"/>
        <v>Changed</v>
      </c>
      <c r="J3131">
        <f t="shared" si="723"/>
        <v>2408</v>
      </c>
      <c r="K3131">
        <f t="shared" si="724"/>
        <v>3917</v>
      </c>
      <c r="L3131" s="8">
        <f t="shared" si="725"/>
        <v>45422</v>
      </c>
      <c r="M3131" t="str">
        <f t="shared" ca="1" si="726"/>
        <v>OK</v>
      </c>
      <c r="P3131">
        <f t="shared" si="727"/>
        <v>3130</v>
      </c>
      <c r="Q3131" t="str">
        <f t="shared" si="728"/>
        <v>Customer 1</v>
      </c>
      <c r="R3131" t="str">
        <f t="shared" si="729"/>
        <v>DESKTOP</v>
      </c>
      <c r="S3131">
        <f t="shared" si="730"/>
        <v>2408</v>
      </c>
      <c r="T3131">
        <f t="shared" si="731"/>
        <v>3917</v>
      </c>
      <c r="U3131" s="8">
        <f t="shared" si="732"/>
        <v>45422</v>
      </c>
      <c r="V3131" t="str" cm="1">
        <f t="array" ref="V3131">_xlfn.IFS(S3131 = "", "", S3131 &lt; 500, "Low", S3131 &lt; 1200, "Medium", TRUE, "High")</f>
        <v>High</v>
      </c>
      <c r="W3131" t="str">
        <f t="shared" si="733"/>
        <v>2024-05</v>
      </c>
      <c r="X3131">
        <f t="shared" si="734"/>
        <v>2024</v>
      </c>
    </row>
    <row r="3132" spans="1:24" x14ac:dyDescent="0.3">
      <c r="A3132">
        <f>'Raw_Data'!A3132</f>
        <v>3131</v>
      </c>
      <c r="B3132" t="str">
        <f>'Raw_Data'!B3132</f>
        <v>Customer 5</v>
      </c>
      <c r="C3132" t="str">
        <f>'Raw_Data'!C3132</f>
        <v>Mobile</v>
      </c>
      <c r="D3132">
        <f>'Raw_Data'!D3132</f>
        <v>3093</v>
      </c>
      <c r="E3132">
        <f>'Raw_Data'!E3132</f>
        <v>1607</v>
      </c>
      <c r="F3132">
        <f>'Raw_Data'!F3132</f>
        <v>45422.416666655095</v>
      </c>
      <c r="G3132" t="str">
        <f t="shared" si="720"/>
        <v>Customer 5</v>
      </c>
      <c r="H3132" t="str">
        <f t="shared" si="721"/>
        <v>MOBILE</v>
      </c>
      <c r="I3132" t="str">
        <f t="shared" si="722"/>
        <v>Changed</v>
      </c>
      <c r="J3132">
        <f t="shared" si="723"/>
        <v>3093</v>
      </c>
      <c r="K3132">
        <f t="shared" si="724"/>
        <v>1607</v>
      </c>
      <c r="L3132" s="8">
        <f t="shared" si="725"/>
        <v>45422</v>
      </c>
      <c r="M3132" t="str">
        <f t="shared" ca="1" si="726"/>
        <v>OK</v>
      </c>
      <c r="P3132">
        <f t="shared" si="727"/>
        <v>3131</v>
      </c>
      <c r="Q3132" t="str">
        <f t="shared" si="728"/>
        <v>Customer 5</v>
      </c>
      <c r="R3132" t="str">
        <f t="shared" si="729"/>
        <v>MOBILE</v>
      </c>
      <c r="S3132">
        <f t="shared" si="730"/>
        <v>3093</v>
      </c>
      <c r="T3132">
        <f t="shared" si="731"/>
        <v>1607</v>
      </c>
      <c r="U3132" s="8">
        <f t="shared" si="732"/>
        <v>45422</v>
      </c>
      <c r="V3132" t="str" cm="1">
        <f t="array" ref="V3132">_xlfn.IFS(S3132 = "", "", S3132 &lt; 500, "Low", S3132 &lt; 1200, "Medium", TRUE, "High")</f>
        <v>High</v>
      </c>
      <c r="W3132" t="str">
        <f t="shared" si="733"/>
        <v>2024-05</v>
      </c>
      <c r="X3132">
        <f t="shared" si="734"/>
        <v>2024</v>
      </c>
    </row>
    <row r="3133" spans="1:24" x14ac:dyDescent="0.3">
      <c r="A3133">
        <f>'Raw_Data'!A3133</f>
        <v>3132</v>
      </c>
      <c r="B3133" t="str">
        <f>'Raw_Data'!B3133</f>
        <v>Customer 6</v>
      </c>
      <c r="C3133" t="str">
        <f>'Raw_Data'!C3133</f>
        <v>Embedded</v>
      </c>
      <c r="D3133">
        <f>'Raw_Data'!D3133</f>
        <v>2182</v>
      </c>
      <c r="E3133">
        <f>'Raw_Data'!E3133</f>
        <v>933</v>
      </c>
      <c r="F3133">
        <f>'Raw_Data'!F3133</f>
        <v>45422.45833332176</v>
      </c>
      <c r="G3133" t="str">
        <f t="shared" si="720"/>
        <v>Customer 6</v>
      </c>
      <c r="H3133" t="str">
        <f t="shared" si="721"/>
        <v>EMBEDDED</v>
      </c>
      <c r="I3133" t="str">
        <f t="shared" si="722"/>
        <v>Changed</v>
      </c>
      <c r="J3133">
        <f t="shared" si="723"/>
        <v>2182</v>
      </c>
      <c r="K3133">
        <f t="shared" si="724"/>
        <v>933</v>
      </c>
      <c r="L3133" s="8">
        <f t="shared" si="725"/>
        <v>45422</v>
      </c>
      <c r="M3133" t="str">
        <f t="shared" ca="1" si="726"/>
        <v>OK</v>
      </c>
      <c r="P3133">
        <f t="shared" si="727"/>
        <v>3132</v>
      </c>
      <c r="Q3133" t="str">
        <f t="shared" si="728"/>
        <v>Customer 6</v>
      </c>
      <c r="R3133" t="str">
        <f t="shared" si="729"/>
        <v>EMBEDDED</v>
      </c>
      <c r="S3133">
        <f t="shared" si="730"/>
        <v>2182</v>
      </c>
      <c r="T3133">
        <f t="shared" si="731"/>
        <v>933</v>
      </c>
      <c r="U3133" s="8">
        <f t="shared" si="732"/>
        <v>45422</v>
      </c>
      <c r="V3133" t="str" cm="1">
        <f t="array" ref="V3133">_xlfn.IFS(S3133 = "", "", S3133 &lt; 500, "Low", S3133 &lt; 1200, "Medium", TRUE, "High")</f>
        <v>High</v>
      </c>
      <c r="W3133" t="str">
        <f t="shared" si="733"/>
        <v>2024-05</v>
      </c>
      <c r="X3133">
        <f t="shared" si="734"/>
        <v>2024</v>
      </c>
    </row>
    <row r="3134" spans="1:24" x14ac:dyDescent="0.3">
      <c r="A3134">
        <f>'Raw_Data'!A3134</f>
        <v>3133</v>
      </c>
      <c r="B3134" t="str">
        <f>'Raw_Data'!B3134</f>
        <v>Customer 3</v>
      </c>
      <c r="C3134" t="str">
        <f>'Raw_Data'!C3134</f>
        <v>Mobile</v>
      </c>
      <c r="D3134">
        <f>'Raw_Data'!D3134</f>
        <v>1762</v>
      </c>
      <c r="E3134">
        <f>'Raw_Data'!E3134</f>
        <v>4724</v>
      </c>
      <c r="F3134">
        <f>'Raw_Data'!F3134</f>
        <v>45422.499999988424</v>
      </c>
      <c r="G3134" t="str">
        <f t="shared" si="720"/>
        <v>Customer 3</v>
      </c>
      <c r="H3134" t="str">
        <f t="shared" si="721"/>
        <v>MOBILE</v>
      </c>
      <c r="I3134" t="str">
        <f t="shared" si="722"/>
        <v>Changed</v>
      </c>
      <c r="J3134">
        <f t="shared" si="723"/>
        <v>1762</v>
      </c>
      <c r="K3134">
        <f t="shared" si="724"/>
        <v>4724</v>
      </c>
      <c r="L3134" s="8">
        <f t="shared" si="725"/>
        <v>45422</v>
      </c>
      <c r="M3134" t="str">
        <f t="shared" ca="1" si="726"/>
        <v>OK</v>
      </c>
      <c r="P3134">
        <f t="shared" si="727"/>
        <v>3133</v>
      </c>
      <c r="Q3134" t="str">
        <f t="shared" si="728"/>
        <v>Customer 3</v>
      </c>
      <c r="R3134" t="str">
        <f t="shared" si="729"/>
        <v>MOBILE</v>
      </c>
      <c r="S3134">
        <f t="shared" si="730"/>
        <v>1762</v>
      </c>
      <c r="T3134">
        <f t="shared" si="731"/>
        <v>4724</v>
      </c>
      <c r="U3134" s="8">
        <f t="shared" si="732"/>
        <v>45422</v>
      </c>
      <c r="V3134" t="str" cm="1">
        <f t="array" ref="V3134">_xlfn.IFS(S3134 = "", "", S3134 &lt; 500, "Low", S3134 &lt; 1200, "Medium", TRUE, "High")</f>
        <v>High</v>
      </c>
      <c r="W3134" t="str">
        <f t="shared" si="733"/>
        <v>2024-05</v>
      </c>
      <c r="X3134">
        <f t="shared" si="734"/>
        <v>2024</v>
      </c>
    </row>
    <row r="3135" spans="1:24" x14ac:dyDescent="0.3">
      <c r="A3135">
        <f>'Raw_Data'!A3135</f>
        <v>3134</v>
      </c>
      <c r="B3135" t="str">
        <f>'Raw_Data'!B3135</f>
        <v>Customer 12</v>
      </c>
      <c r="C3135" t="str">
        <f>'Raw_Data'!C3135</f>
        <v>Mobile</v>
      </c>
      <c r="D3135">
        <f>'Raw_Data'!D3135</f>
        <v>686</v>
      </c>
      <c r="E3135">
        <f>'Raw_Data'!E3135</f>
        <v>1029</v>
      </c>
      <c r="F3135">
        <f>'Raw_Data'!F3135</f>
        <v>45422.541666655095</v>
      </c>
      <c r="G3135" t="str">
        <f t="shared" si="720"/>
        <v>Customer 12</v>
      </c>
      <c r="H3135" t="str">
        <f t="shared" si="721"/>
        <v>MOBILE</v>
      </c>
      <c r="I3135" t="str">
        <f t="shared" si="722"/>
        <v>Changed</v>
      </c>
      <c r="J3135">
        <f t="shared" si="723"/>
        <v>686</v>
      </c>
      <c r="K3135">
        <f t="shared" si="724"/>
        <v>1029</v>
      </c>
      <c r="L3135" s="8">
        <f t="shared" si="725"/>
        <v>45422</v>
      </c>
      <c r="M3135" t="str">
        <f t="shared" ca="1" si="726"/>
        <v>OK</v>
      </c>
      <c r="P3135">
        <f t="shared" si="727"/>
        <v>3134</v>
      </c>
      <c r="Q3135" t="str">
        <f t="shared" si="728"/>
        <v>Customer 12</v>
      </c>
      <c r="R3135" t="str">
        <f t="shared" si="729"/>
        <v>MOBILE</v>
      </c>
      <c r="S3135">
        <f t="shared" si="730"/>
        <v>686</v>
      </c>
      <c r="T3135">
        <f t="shared" si="731"/>
        <v>1029</v>
      </c>
      <c r="U3135" s="8">
        <f t="shared" si="732"/>
        <v>45422</v>
      </c>
      <c r="V3135" t="str" cm="1">
        <f t="array" ref="V3135">_xlfn.IFS(S3135 = "", "", S3135 &lt; 500, "Low", S3135 &lt; 1200, "Medium", TRUE, "High")</f>
        <v>Medium</v>
      </c>
      <c r="W3135" t="str">
        <f t="shared" si="733"/>
        <v>2024-05</v>
      </c>
      <c r="X3135">
        <f t="shared" si="734"/>
        <v>2024</v>
      </c>
    </row>
    <row r="3136" spans="1:24" x14ac:dyDescent="0.3">
      <c r="A3136">
        <f>'Raw_Data'!A3136</f>
        <v>3135</v>
      </c>
      <c r="B3136" t="str">
        <f>'Raw_Data'!B3136</f>
        <v>Customer 15</v>
      </c>
      <c r="C3136" t="str">
        <f>'Raw_Data'!C3136</f>
        <v>Desktop</v>
      </c>
      <c r="D3136">
        <f>'Raw_Data'!D3136</f>
        <v>2918</v>
      </c>
      <c r="E3136">
        <f>'Raw_Data'!E3136</f>
        <v>2718</v>
      </c>
      <c r="F3136">
        <f>'Raw_Data'!F3136</f>
        <v>45422.58333332176</v>
      </c>
      <c r="G3136" t="str">
        <f t="shared" si="720"/>
        <v>Customer 15</v>
      </c>
      <c r="H3136" t="str">
        <f t="shared" si="721"/>
        <v>DESKTOP</v>
      </c>
      <c r="I3136" t="str">
        <f t="shared" si="722"/>
        <v>Changed</v>
      </c>
      <c r="J3136">
        <f t="shared" si="723"/>
        <v>2918</v>
      </c>
      <c r="K3136">
        <f t="shared" si="724"/>
        <v>2718</v>
      </c>
      <c r="L3136" s="8">
        <f t="shared" si="725"/>
        <v>45422</v>
      </c>
      <c r="M3136" t="str">
        <f t="shared" ca="1" si="726"/>
        <v>OK</v>
      </c>
      <c r="P3136">
        <f t="shared" si="727"/>
        <v>3135</v>
      </c>
      <c r="Q3136" t="str">
        <f t="shared" si="728"/>
        <v>Customer 15</v>
      </c>
      <c r="R3136" t="str">
        <f t="shared" si="729"/>
        <v>DESKTOP</v>
      </c>
      <c r="S3136">
        <f t="shared" si="730"/>
        <v>2918</v>
      </c>
      <c r="T3136">
        <f t="shared" si="731"/>
        <v>2718</v>
      </c>
      <c r="U3136" s="8">
        <f t="shared" si="732"/>
        <v>45422</v>
      </c>
      <c r="V3136" t="str" cm="1">
        <f t="array" ref="V3136">_xlfn.IFS(S3136 = "", "", S3136 &lt; 500, "Low", S3136 &lt; 1200, "Medium", TRUE, "High")</f>
        <v>High</v>
      </c>
      <c r="W3136" t="str">
        <f t="shared" si="733"/>
        <v>2024-05</v>
      </c>
      <c r="X3136">
        <f t="shared" si="734"/>
        <v>2024</v>
      </c>
    </row>
    <row r="3137" spans="1:24" x14ac:dyDescent="0.3">
      <c r="A3137">
        <f>'Raw_Data'!A3137</f>
        <v>3136</v>
      </c>
      <c r="B3137" t="str">
        <f>'Raw_Data'!B3137</f>
        <v>Customer 11</v>
      </c>
      <c r="C3137" t="str">
        <f>'Raw_Data'!C3137</f>
        <v>Workstation</v>
      </c>
      <c r="D3137">
        <f>'Raw_Data'!D3137</f>
        <v>664</v>
      </c>
      <c r="E3137">
        <f>'Raw_Data'!E3137</f>
        <v>4757</v>
      </c>
      <c r="F3137">
        <f>'Raw_Data'!F3137</f>
        <v>45422.624999988424</v>
      </c>
      <c r="G3137" t="str">
        <f t="shared" si="720"/>
        <v>Customer 11</v>
      </c>
      <c r="H3137" t="str">
        <f t="shared" si="721"/>
        <v>WORKSTATION</v>
      </c>
      <c r="I3137" t="str">
        <f t="shared" si="722"/>
        <v>Changed</v>
      </c>
      <c r="J3137">
        <f t="shared" si="723"/>
        <v>664</v>
      </c>
      <c r="K3137">
        <f t="shared" si="724"/>
        <v>4757</v>
      </c>
      <c r="L3137" s="8">
        <f t="shared" si="725"/>
        <v>45422</v>
      </c>
      <c r="M3137" t="str">
        <f t="shared" ca="1" si="726"/>
        <v>OK</v>
      </c>
      <c r="P3137">
        <f t="shared" si="727"/>
        <v>3136</v>
      </c>
      <c r="Q3137" t="str">
        <f t="shared" si="728"/>
        <v>Customer 11</v>
      </c>
      <c r="R3137" t="str">
        <f t="shared" si="729"/>
        <v>WORKSTATION</v>
      </c>
      <c r="S3137">
        <f t="shared" si="730"/>
        <v>664</v>
      </c>
      <c r="T3137">
        <f t="shared" si="731"/>
        <v>4757</v>
      </c>
      <c r="U3137" s="8">
        <f t="shared" si="732"/>
        <v>45422</v>
      </c>
      <c r="V3137" t="str" cm="1">
        <f t="array" ref="V3137">_xlfn.IFS(S3137 = "", "", S3137 &lt; 500, "Low", S3137 &lt; 1200, "Medium", TRUE, "High")</f>
        <v>Medium</v>
      </c>
      <c r="W3137" t="str">
        <f t="shared" si="733"/>
        <v>2024-05</v>
      </c>
      <c r="X3137">
        <f t="shared" si="734"/>
        <v>2024</v>
      </c>
    </row>
    <row r="3138" spans="1:24" x14ac:dyDescent="0.3">
      <c r="A3138">
        <f>'Raw_Data'!A3138</f>
        <v>3137</v>
      </c>
      <c r="B3138" t="str">
        <f>'Raw_Data'!B3138</f>
        <v>Customer 2</v>
      </c>
      <c r="C3138" t="str">
        <f>'Raw_Data'!C3138</f>
        <v>Desktop</v>
      </c>
      <c r="D3138">
        <f>'Raw_Data'!D3138</f>
        <v>2255</v>
      </c>
      <c r="E3138">
        <f>'Raw_Data'!E3138</f>
        <v>454</v>
      </c>
      <c r="F3138">
        <f>'Raw_Data'!F3138</f>
        <v>45422.666666655095</v>
      </c>
      <c r="G3138" t="str">
        <f t="shared" si="720"/>
        <v>Customer 2</v>
      </c>
      <c r="H3138" t="str">
        <f t="shared" si="721"/>
        <v>DESKTOP</v>
      </c>
      <c r="I3138" t="str">
        <f t="shared" si="722"/>
        <v>Changed</v>
      </c>
      <c r="J3138">
        <f t="shared" si="723"/>
        <v>2255</v>
      </c>
      <c r="K3138">
        <f t="shared" si="724"/>
        <v>454</v>
      </c>
      <c r="L3138" s="8">
        <f t="shared" si="725"/>
        <v>45422</v>
      </c>
      <c r="M3138" t="str">
        <f t="shared" ca="1" si="726"/>
        <v>OK</v>
      </c>
      <c r="P3138">
        <f t="shared" si="727"/>
        <v>3137</v>
      </c>
      <c r="Q3138" t="str">
        <f t="shared" si="728"/>
        <v>Customer 2</v>
      </c>
      <c r="R3138" t="str">
        <f t="shared" si="729"/>
        <v>DESKTOP</v>
      </c>
      <c r="S3138">
        <f t="shared" si="730"/>
        <v>2255</v>
      </c>
      <c r="T3138">
        <f t="shared" si="731"/>
        <v>454</v>
      </c>
      <c r="U3138" s="8">
        <f t="shared" si="732"/>
        <v>45422</v>
      </c>
      <c r="V3138" t="str" cm="1">
        <f t="array" ref="V3138">_xlfn.IFS(S3138 = "", "", S3138 &lt; 500, "Low", S3138 &lt; 1200, "Medium", TRUE, "High")</f>
        <v>High</v>
      </c>
      <c r="W3138" t="str">
        <f t="shared" si="733"/>
        <v>2024-05</v>
      </c>
      <c r="X3138">
        <f t="shared" si="734"/>
        <v>2024</v>
      </c>
    </row>
    <row r="3139" spans="1:24" x14ac:dyDescent="0.3">
      <c r="A3139">
        <f>'Raw_Data'!A3139</f>
        <v>3138</v>
      </c>
      <c r="B3139" t="str">
        <f>'Raw_Data'!B3139</f>
        <v>Customer 2</v>
      </c>
      <c r="C3139" t="str">
        <f>'Raw_Data'!C3139</f>
        <v>Workstation</v>
      </c>
      <c r="D3139">
        <f>'Raw_Data'!D3139</f>
        <v>3785</v>
      </c>
      <c r="E3139">
        <f>'Raw_Data'!E3139</f>
        <v>1909</v>
      </c>
      <c r="F3139">
        <f>'Raw_Data'!F3139</f>
        <v>45422.70833332176</v>
      </c>
      <c r="G3139" t="str">
        <f t="shared" ref="G3139:G3202" si="735">PROPER(CLEAN(TRIM(B3139)))</f>
        <v>Customer 2</v>
      </c>
      <c r="H3139" t="str">
        <f t="shared" ref="H3139:H3202" si="736">UPPER(CLEAN(TRIM(C3139)))</f>
        <v>WORKSTATION</v>
      </c>
      <c r="I3139" t="str">
        <f t="shared" ref="I3139:I3202" si="737">IF(OR(NOT(EXACT(B3139,G3139)), NOT(EXACT(C3139,H3139))), "Changed", "")</f>
        <v>Changed</v>
      </c>
      <c r="J3139">
        <f t="shared" ref="J3139:J3202" si="738">IFERROR(VALUE(TRIM(D3139)), "")</f>
        <v>3785</v>
      </c>
      <c r="K3139">
        <f t="shared" ref="K3139:K3202" si="739">IFERROR(VALUE(TRIM(E3139)), "")</f>
        <v>1909</v>
      </c>
      <c r="L3139" s="8">
        <f t="shared" ref="L3139:L3202" si="740">IF(F3139="","",INT(F3139))</f>
        <v>45422</v>
      </c>
      <c r="M3139" t="str">
        <f t="shared" ref="M3139:M3202" ca="1" si="741">IF(AND(L3139&gt;=DATE(2000,1,1), L3139&lt;=TODAY()+365), "OK", "OutOfRange")</f>
        <v>OK</v>
      </c>
      <c r="P3139">
        <f t="shared" ref="P3139:P3202" si="742">IF(A3139="","",A3139)</f>
        <v>3138</v>
      </c>
      <c r="Q3139" t="str">
        <f t="shared" ref="Q3139:Q3202" si="743">IF(G3139="","",G3139)</f>
        <v>Customer 2</v>
      </c>
      <c r="R3139" t="str">
        <f t="shared" ref="R3139:R3202" si="744">IF(H3139="","",H3139)</f>
        <v>WORKSTATION</v>
      </c>
      <c r="S3139">
        <f t="shared" ref="S3139:S3202" si="745">IF(J3139="","",J3139)</f>
        <v>3785</v>
      </c>
      <c r="T3139">
        <f t="shared" ref="T3139:T3202" si="746">IF(K3139="","",K3139)</f>
        <v>1909</v>
      </c>
      <c r="U3139" s="8">
        <f t="shared" ref="U3139:U3202" si="747">IF(L3139="","",L3139)</f>
        <v>45422</v>
      </c>
      <c r="V3139" t="str" cm="1">
        <f t="array" ref="V3139">_xlfn.IFS(S3139 = "", "", S3139 &lt; 500, "Low", S3139 &lt; 1200, "Medium", TRUE, "High")</f>
        <v>High</v>
      </c>
      <c r="W3139" t="str">
        <f t="shared" ref="W3139:W3202" si="748">TEXT(U3139, "yyyy-mm")</f>
        <v>2024-05</v>
      </c>
      <c r="X3139">
        <f t="shared" ref="X3139:X3202" si="749">YEAR(U3139)</f>
        <v>2024</v>
      </c>
    </row>
    <row r="3140" spans="1:24" x14ac:dyDescent="0.3">
      <c r="A3140">
        <f>'Raw_Data'!A3140</f>
        <v>3139</v>
      </c>
      <c r="B3140" t="str">
        <f>'Raw_Data'!B3140</f>
        <v>Customer 7</v>
      </c>
      <c r="C3140" t="str">
        <f>'Raw_Data'!C3140</f>
        <v>Embedded</v>
      </c>
      <c r="D3140">
        <f>'Raw_Data'!D3140</f>
        <v>3163</v>
      </c>
      <c r="E3140">
        <f>'Raw_Data'!E3140</f>
        <v>1052</v>
      </c>
      <c r="F3140">
        <f>'Raw_Data'!F3140</f>
        <v>45422.749999988424</v>
      </c>
      <c r="G3140" t="str">
        <f t="shared" si="735"/>
        <v>Customer 7</v>
      </c>
      <c r="H3140" t="str">
        <f t="shared" si="736"/>
        <v>EMBEDDED</v>
      </c>
      <c r="I3140" t="str">
        <f t="shared" si="737"/>
        <v>Changed</v>
      </c>
      <c r="J3140">
        <f t="shared" si="738"/>
        <v>3163</v>
      </c>
      <c r="K3140">
        <f t="shared" si="739"/>
        <v>1052</v>
      </c>
      <c r="L3140" s="8">
        <f t="shared" si="740"/>
        <v>45422</v>
      </c>
      <c r="M3140" t="str">
        <f t="shared" ca="1" si="741"/>
        <v>OK</v>
      </c>
      <c r="P3140">
        <f t="shared" si="742"/>
        <v>3139</v>
      </c>
      <c r="Q3140" t="str">
        <f t="shared" si="743"/>
        <v>Customer 7</v>
      </c>
      <c r="R3140" t="str">
        <f t="shared" si="744"/>
        <v>EMBEDDED</v>
      </c>
      <c r="S3140">
        <f t="shared" si="745"/>
        <v>3163</v>
      </c>
      <c r="T3140">
        <f t="shared" si="746"/>
        <v>1052</v>
      </c>
      <c r="U3140" s="8">
        <f t="shared" si="747"/>
        <v>45422</v>
      </c>
      <c r="V3140" t="str" cm="1">
        <f t="array" ref="V3140">_xlfn.IFS(S3140 = "", "", S3140 &lt; 500, "Low", S3140 &lt; 1200, "Medium", TRUE, "High")</f>
        <v>High</v>
      </c>
      <c r="W3140" t="str">
        <f t="shared" si="748"/>
        <v>2024-05</v>
      </c>
      <c r="X3140">
        <f t="shared" si="749"/>
        <v>2024</v>
      </c>
    </row>
    <row r="3141" spans="1:24" x14ac:dyDescent="0.3">
      <c r="A3141">
        <f>'Raw_Data'!A3141</f>
        <v>3140</v>
      </c>
      <c r="B3141" t="str">
        <f>'Raw_Data'!B3141</f>
        <v>Customer 8</v>
      </c>
      <c r="C3141" t="str">
        <f>'Raw_Data'!C3141</f>
        <v>Embedded</v>
      </c>
      <c r="D3141">
        <f>'Raw_Data'!D3141</f>
        <v>1626</v>
      </c>
      <c r="E3141">
        <f>'Raw_Data'!E3141</f>
        <v>301</v>
      </c>
      <c r="F3141">
        <f>'Raw_Data'!F3141</f>
        <v>45422.791666655095</v>
      </c>
      <c r="G3141" t="str">
        <f t="shared" si="735"/>
        <v>Customer 8</v>
      </c>
      <c r="H3141" t="str">
        <f t="shared" si="736"/>
        <v>EMBEDDED</v>
      </c>
      <c r="I3141" t="str">
        <f t="shared" si="737"/>
        <v>Changed</v>
      </c>
      <c r="J3141">
        <f t="shared" si="738"/>
        <v>1626</v>
      </c>
      <c r="K3141">
        <f t="shared" si="739"/>
        <v>301</v>
      </c>
      <c r="L3141" s="8">
        <f t="shared" si="740"/>
        <v>45422</v>
      </c>
      <c r="M3141" t="str">
        <f t="shared" ca="1" si="741"/>
        <v>OK</v>
      </c>
      <c r="P3141">
        <f t="shared" si="742"/>
        <v>3140</v>
      </c>
      <c r="Q3141" t="str">
        <f t="shared" si="743"/>
        <v>Customer 8</v>
      </c>
      <c r="R3141" t="str">
        <f t="shared" si="744"/>
        <v>EMBEDDED</v>
      </c>
      <c r="S3141">
        <f t="shared" si="745"/>
        <v>1626</v>
      </c>
      <c r="T3141">
        <f t="shared" si="746"/>
        <v>301</v>
      </c>
      <c r="U3141" s="8">
        <f t="shared" si="747"/>
        <v>45422</v>
      </c>
      <c r="V3141" t="str" cm="1">
        <f t="array" ref="V3141">_xlfn.IFS(S3141 = "", "", S3141 &lt; 500, "Low", S3141 &lt; 1200, "Medium", TRUE, "High")</f>
        <v>High</v>
      </c>
      <c r="W3141" t="str">
        <f t="shared" si="748"/>
        <v>2024-05</v>
      </c>
      <c r="X3141">
        <f t="shared" si="749"/>
        <v>2024</v>
      </c>
    </row>
    <row r="3142" spans="1:24" x14ac:dyDescent="0.3">
      <c r="A3142">
        <f>'Raw_Data'!A3142</f>
        <v>3141</v>
      </c>
      <c r="B3142" t="str">
        <f>'Raw_Data'!B3142</f>
        <v>Customer 13</v>
      </c>
      <c r="C3142" t="str">
        <f>'Raw_Data'!C3142</f>
        <v>Workstation</v>
      </c>
      <c r="D3142">
        <f>'Raw_Data'!D3142</f>
        <v>2874</v>
      </c>
      <c r="E3142">
        <f>'Raw_Data'!E3142</f>
        <v>226</v>
      </c>
      <c r="F3142">
        <f>'Raw_Data'!F3142</f>
        <v>45422.83333332176</v>
      </c>
      <c r="G3142" t="str">
        <f t="shared" si="735"/>
        <v>Customer 13</v>
      </c>
      <c r="H3142" t="str">
        <f t="shared" si="736"/>
        <v>WORKSTATION</v>
      </c>
      <c r="I3142" t="str">
        <f t="shared" si="737"/>
        <v>Changed</v>
      </c>
      <c r="J3142">
        <f t="shared" si="738"/>
        <v>2874</v>
      </c>
      <c r="K3142">
        <f t="shared" si="739"/>
        <v>226</v>
      </c>
      <c r="L3142" s="8">
        <f t="shared" si="740"/>
        <v>45422</v>
      </c>
      <c r="M3142" t="str">
        <f t="shared" ca="1" si="741"/>
        <v>OK</v>
      </c>
      <c r="P3142">
        <f t="shared" si="742"/>
        <v>3141</v>
      </c>
      <c r="Q3142" t="str">
        <f t="shared" si="743"/>
        <v>Customer 13</v>
      </c>
      <c r="R3142" t="str">
        <f t="shared" si="744"/>
        <v>WORKSTATION</v>
      </c>
      <c r="S3142">
        <f t="shared" si="745"/>
        <v>2874</v>
      </c>
      <c r="T3142">
        <f t="shared" si="746"/>
        <v>226</v>
      </c>
      <c r="U3142" s="8">
        <f t="shared" si="747"/>
        <v>45422</v>
      </c>
      <c r="V3142" t="str" cm="1">
        <f t="array" ref="V3142">_xlfn.IFS(S3142 = "", "", S3142 &lt; 500, "Low", S3142 &lt; 1200, "Medium", TRUE, "High")</f>
        <v>High</v>
      </c>
      <c r="W3142" t="str">
        <f t="shared" si="748"/>
        <v>2024-05</v>
      </c>
      <c r="X3142">
        <f t="shared" si="749"/>
        <v>2024</v>
      </c>
    </row>
    <row r="3143" spans="1:24" x14ac:dyDescent="0.3">
      <c r="A3143">
        <f>'Raw_Data'!A3143</f>
        <v>3142</v>
      </c>
      <c r="B3143" t="str">
        <f>'Raw_Data'!B3143</f>
        <v>Customer 5</v>
      </c>
      <c r="C3143" t="str">
        <f>'Raw_Data'!C3143</f>
        <v>Workstation</v>
      </c>
      <c r="D3143">
        <f>'Raw_Data'!D3143</f>
        <v>3330</v>
      </c>
      <c r="E3143">
        <f>'Raw_Data'!E3143</f>
        <v>1571</v>
      </c>
      <c r="F3143">
        <f>'Raw_Data'!F3143</f>
        <v>45422.874999988424</v>
      </c>
      <c r="G3143" t="str">
        <f t="shared" si="735"/>
        <v>Customer 5</v>
      </c>
      <c r="H3143" t="str">
        <f t="shared" si="736"/>
        <v>WORKSTATION</v>
      </c>
      <c r="I3143" t="str">
        <f t="shared" si="737"/>
        <v>Changed</v>
      </c>
      <c r="J3143">
        <f t="shared" si="738"/>
        <v>3330</v>
      </c>
      <c r="K3143">
        <f t="shared" si="739"/>
        <v>1571</v>
      </c>
      <c r="L3143" s="8">
        <f t="shared" si="740"/>
        <v>45422</v>
      </c>
      <c r="M3143" t="str">
        <f t="shared" ca="1" si="741"/>
        <v>OK</v>
      </c>
      <c r="P3143">
        <f t="shared" si="742"/>
        <v>3142</v>
      </c>
      <c r="Q3143" t="str">
        <f t="shared" si="743"/>
        <v>Customer 5</v>
      </c>
      <c r="R3143" t="str">
        <f t="shared" si="744"/>
        <v>WORKSTATION</v>
      </c>
      <c r="S3143">
        <f t="shared" si="745"/>
        <v>3330</v>
      </c>
      <c r="T3143">
        <f t="shared" si="746"/>
        <v>1571</v>
      </c>
      <c r="U3143" s="8">
        <f t="shared" si="747"/>
        <v>45422</v>
      </c>
      <c r="V3143" t="str" cm="1">
        <f t="array" ref="V3143">_xlfn.IFS(S3143 = "", "", S3143 &lt; 500, "Low", S3143 &lt; 1200, "Medium", TRUE, "High")</f>
        <v>High</v>
      </c>
      <c r="W3143" t="str">
        <f t="shared" si="748"/>
        <v>2024-05</v>
      </c>
      <c r="X3143">
        <f t="shared" si="749"/>
        <v>2024</v>
      </c>
    </row>
    <row r="3144" spans="1:24" x14ac:dyDescent="0.3">
      <c r="A3144">
        <f>'Raw_Data'!A3144</f>
        <v>3143</v>
      </c>
      <c r="B3144" t="str">
        <f>'Raw_Data'!B3144</f>
        <v>Customer 12</v>
      </c>
      <c r="C3144" t="str">
        <f>'Raw_Data'!C3144</f>
        <v>Desktop</v>
      </c>
      <c r="D3144">
        <f>'Raw_Data'!D3144</f>
        <v>1047</v>
      </c>
      <c r="E3144">
        <f>'Raw_Data'!E3144</f>
        <v>924</v>
      </c>
      <c r="F3144">
        <f>'Raw_Data'!F3144</f>
        <v>45422.916666655095</v>
      </c>
      <c r="G3144" t="str">
        <f t="shared" si="735"/>
        <v>Customer 12</v>
      </c>
      <c r="H3144" t="str">
        <f t="shared" si="736"/>
        <v>DESKTOP</v>
      </c>
      <c r="I3144" t="str">
        <f t="shared" si="737"/>
        <v>Changed</v>
      </c>
      <c r="J3144">
        <f t="shared" si="738"/>
        <v>1047</v>
      </c>
      <c r="K3144">
        <f t="shared" si="739"/>
        <v>924</v>
      </c>
      <c r="L3144" s="8">
        <f t="shared" si="740"/>
        <v>45422</v>
      </c>
      <c r="M3144" t="str">
        <f t="shared" ca="1" si="741"/>
        <v>OK</v>
      </c>
      <c r="P3144">
        <f t="shared" si="742"/>
        <v>3143</v>
      </c>
      <c r="Q3144" t="str">
        <f t="shared" si="743"/>
        <v>Customer 12</v>
      </c>
      <c r="R3144" t="str">
        <f t="shared" si="744"/>
        <v>DESKTOP</v>
      </c>
      <c r="S3144">
        <f t="shared" si="745"/>
        <v>1047</v>
      </c>
      <c r="T3144">
        <f t="shared" si="746"/>
        <v>924</v>
      </c>
      <c r="U3144" s="8">
        <f t="shared" si="747"/>
        <v>45422</v>
      </c>
      <c r="V3144" t="str" cm="1">
        <f t="array" ref="V3144">_xlfn.IFS(S3144 = "", "", S3144 &lt; 500, "Low", S3144 &lt; 1200, "Medium", TRUE, "High")</f>
        <v>Medium</v>
      </c>
      <c r="W3144" t="str">
        <f t="shared" si="748"/>
        <v>2024-05</v>
      </c>
      <c r="X3144">
        <f t="shared" si="749"/>
        <v>2024</v>
      </c>
    </row>
    <row r="3145" spans="1:24" x14ac:dyDescent="0.3">
      <c r="A3145">
        <f>'Raw_Data'!A3145</f>
        <v>3144</v>
      </c>
      <c r="B3145" t="str">
        <f>'Raw_Data'!B3145</f>
        <v>Customer 10</v>
      </c>
      <c r="C3145" t="str">
        <f>'Raw_Data'!C3145</f>
        <v>Embedded</v>
      </c>
      <c r="D3145">
        <f>'Raw_Data'!D3145</f>
        <v>1752</v>
      </c>
      <c r="E3145">
        <f>'Raw_Data'!E3145</f>
        <v>4933</v>
      </c>
      <c r="F3145">
        <f>'Raw_Data'!F3145</f>
        <v>45422.95833332176</v>
      </c>
      <c r="G3145" t="str">
        <f t="shared" si="735"/>
        <v>Customer 10</v>
      </c>
      <c r="H3145" t="str">
        <f t="shared" si="736"/>
        <v>EMBEDDED</v>
      </c>
      <c r="I3145" t="str">
        <f t="shared" si="737"/>
        <v>Changed</v>
      </c>
      <c r="J3145">
        <f t="shared" si="738"/>
        <v>1752</v>
      </c>
      <c r="K3145">
        <f t="shared" si="739"/>
        <v>4933</v>
      </c>
      <c r="L3145" s="8">
        <f t="shared" si="740"/>
        <v>45422</v>
      </c>
      <c r="M3145" t="str">
        <f t="shared" ca="1" si="741"/>
        <v>OK</v>
      </c>
      <c r="P3145">
        <f t="shared" si="742"/>
        <v>3144</v>
      </c>
      <c r="Q3145" t="str">
        <f t="shared" si="743"/>
        <v>Customer 10</v>
      </c>
      <c r="R3145" t="str">
        <f t="shared" si="744"/>
        <v>EMBEDDED</v>
      </c>
      <c r="S3145">
        <f t="shared" si="745"/>
        <v>1752</v>
      </c>
      <c r="T3145">
        <f t="shared" si="746"/>
        <v>4933</v>
      </c>
      <c r="U3145" s="8">
        <f t="shared" si="747"/>
        <v>45422</v>
      </c>
      <c r="V3145" t="str" cm="1">
        <f t="array" ref="V3145">_xlfn.IFS(S3145 = "", "", S3145 &lt; 500, "Low", S3145 &lt; 1200, "Medium", TRUE, "High")</f>
        <v>High</v>
      </c>
      <c r="W3145" t="str">
        <f t="shared" si="748"/>
        <v>2024-05</v>
      </c>
      <c r="X3145">
        <f t="shared" si="749"/>
        <v>2024</v>
      </c>
    </row>
    <row r="3146" spans="1:24" x14ac:dyDescent="0.3">
      <c r="A3146">
        <f>'Raw_Data'!A3146</f>
        <v>3145</v>
      </c>
      <c r="B3146" t="str">
        <f>'Raw_Data'!B3146</f>
        <v>Customer 10</v>
      </c>
      <c r="C3146" t="str">
        <f>'Raw_Data'!C3146</f>
        <v>Workstation</v>
      </c>
      <c r="D3146">
        <f>'Raw_Data'!D3146</f>
        <v>2384</v>
      </c>
      <c r="E3146">
        <f>'Raw_Data'!E3146</f>
        <v>2222</v>
      </c>
      <c r="F3146">
        <f>'Raw_Data'!F3146</f>
        <v>45422.999999988424</v>
      </c>
      <c r="G3146" t="str">
        <f t="shared" si="735"/>
        <v>Customer 10</v>
      </c>
      <c r="H3146" t="str">
        <f t="shared" si="736"/>
        <v>WORKSTATION</v>
      </c>
      <c r="I3146" t="str">
        <f t="shared" si="737"/>
        <v>Changed</v>
      </c>
      <c r="J3146">
        <f t="shared" si="738"/>
        <v>2384</v>
      </c>
      <c r="K3146">
        <f t="shared" si="739"/>
        <v>2222</v>
      </c>
      <c r="L3146" s="8">
        <f t="shared" si="740"/>
        <v>45422</v>
      </c>
      <c r="M3146" t="str">
        <f t="shared" ca="1" si="741"/>
        <v>OK</v>
      </c>
      <c r="P3146">
        <f t="shared" si="742"/>
        <v>3145</v>
      </c>
      <c r="Q3146" t="str">
        <f t="shared" si="743"/>
        <v>Customer 10</v>
      </c>
      <c r="R3146" t="str">
        <f t="shared" si="744"/>
        <v>WORKSTATION</v>
      </c>
      <c r="S3146">
        <f t="shared" si="745"/>
        <v>2384</v>
      </c>
      <c r="T3146">
        <f t="shared" si="746"/>
        <v>2222</v>
      </c>
      <c r="U3146" s="8">
        <f t="shared" si="747"/>
        <v>45422</v>
      </c>
      <c r="V3146" t="str" cm="1">
        <f t="array" ref="V3146">_xlfn.IFS(S3146 = "", "", S3146 &lt; 500, "Low", S3146 &lt; 1200, "Medium", TRUE, "High")</f>
        <v>High</v>
      </c>
      <c r="W3146" t="str">
        <f t="shared" si="748"/>
        <v>2024-05</v>
      </c>
      <c r="X3146">
        <f t="shared" si="749"/>
        <v>2024</v>
      </c>
    </row>
    <row r="3147" spans="1:24" x14ac:dyDescent="0.3">
      <c r="A3147">
        <f>'Raw_Data'!A3147</f>
        <v>3146</v>
      </c>
      <c r="B3147" t="str">
        <f>'Raw_Data'!B3147</f>
        <v>Customer 5</v>
      </c>
      <c r="C3147" t="str">
        <f>'Raw_Data'!C3147</f>
        <v>Embedded</v>
      </c>
      <c r="D3147">
        <f>'Raw_Data'!D3147</f>
        <v>1155</v>
      </c>
      <c r="E3147">
        <f>'Raw_Data'!E3147</f>
        <v>602</v>
      </c>
      <c r="F3147">
        <f>'Raw_Data'!F3147</f>
        <v>45423.041666655095</v>
      </c>
      <c r="G3147" t="str">
        <f t="shared" si="735"/>
        <v>Customer 5</v>
      </c>
      <c r="H3147" t="str">
        <f t="shared" si="736"/>
        <v>EMBEDDED</v>
      </c>
      <c r="I3147" t="str">
        <f t="shared" si="737"/>
        <v>Changed</v>
      </c>
      <c r="J3147">
        <f t="shared" si="738"/>
        <v>1155</v>
      </c>
      <c r="K3147">
        <f t="shared" si="739"/>
        <v>602</v>
      </c>
      <c r="L3147" s="8">
        <f t="shared" si="740"/>
        <v>45423</v>
      </c>
      <c r="M3147" t="str">
        <f t="shared" ca="1" si="741"/>
        <v>OK</v>
      </c>
      <c r="P3147">
        <f t="shared" si="742"/>
        <v>3146</v>
      </c>
      <c r="Q3147" t="str">
        <f t="shared" si="743"/>
        <v>Customer 5</v>
      </c>
      <c r="R3147" t="str">
        <f t="shared" si="744"/>
        <v>EMBEDDED</v>
      </c>
      <c r="S3147">
        <f t="shared" si="745"/>
        <v>1155</v>
      </c>
      <c r="T3147">
        <f t="shared" si="746"/>
        <v>602</v>
      </c>
      <c r="U3147" s="8">
        <f t="shared" si="747"/>
        <v>45423</v>
      </c>
      <c r="V3147" t="str" cm="1">
        <f t="array" ref="V3147">_xlfn.IFS(S3147 = "", "", S3147 &lt; 500, "Low", S3147 &lt; 1200, "Medium", TRUE, "High")</f>
        <v>Medium</v>
      </c>
      <c r="W3147" t="str">
        <f t="shared" si="748"/>
        <v>2024-05</v>
      </c>
      <c r="X3147">
        <f t="shared" si="749"/>
        <v>2024</v>
      </c>
    </row>
    <row r="3148" spans="1:24" x14ac:dyDescent="0.3">
      <c r="A3148">
        <f>'Raw_Data'!A3148</f>
        <v>3147</v>
      </c>
      <c r="B3148" t="str">
        <f>'Raw_Data'!B3148</f>
        <v>Customer 2</v>
      </c>
      <c r="C3148" t="str">
        <f>'Raw_Data'!C3148</f>
        <v>Desktop</v>
      </c>
      <c r="D3148">
        <f>'Raw_Data'!D3148</f>
        <v>3945</v>
      </c>
      <c r="E3148">
        <f>'Raw_Data'!E3148</f>
        <v>2607</v>
      </c>
      <c r="F3148">
        <f>'Raw_Data'!F3148</f>
        <v>45423.08333332176</v>
      </c>
      <c r="G3148" t="str">
        <f t="shared" si="735"/>
        <v>Customer 2</v>
      </c>
      <c r="H3148" t="str">
        <f t="shared" si="736"/>
        <v>DESKTOP</v>
      </c>
      <c r="I3148" t="str">
        <f t="shared" si="737"/>
        <v>Changed</v>
      </c>
      <c r="J3148">
        <f t="shared" si="738"/>
        <v>3945</v>
      </c>
      <c r="K3148">
        <f t="shared" si="739"/>
        <v>2607</v>
      </c>
      <c r="L3148" s="8">
        <f t="shared" si="740"/>
        <v>45423</v>
      </c>
      <c r="M3148" t="str">
        <f t="shared" ca="1" si="741"/>
        <v>OK</v>
      </c>
      <c r="P3148">
        <f t="shared" si="742"/>
        <v>3147</v>
      </c>
      <c r="Q3148" t="str">
        <f t="shared" si="743"/>
        <v>Customer 2</v>
      </c>
      <c r="R3148" t="str">
        <f t="shared" si="744"/>
        <v>DESKTOP</v>
      </c>
      <c r="S3148">
        <f t="shared" si="745"/>
        <v>3945</v>
      </c>
      <c r="T3148">
        <f t="shared" si="746"/>
        <v>2607</v>
      </c>
      <c r="U3148" s="8">
        <f t="shared" si="747"/>
        <v>45423</v>
      </c>
      <c r="V3148" t="str" cm="1">
        <f t="array" ref="V3148">_xlfn.IFS(S3148 = "", "", S3148 &lt; 500, "Low", S3148 &lt; 1200, "Medium", TRUE, "High")</f>
        <v>High</v>
      </c>
      <c r="W3148" t="str">
        <f t="shared" si="748"/>
        <v>2024-05</v>
      </c>
      <c r="X3148">
        <f t="shared" si="749"/>
        <v>2024</v>
      </c>
    </row>
    <row r="3149" spans="1:24" x14ac:dyDescent="0.3">
      <c r="A3149">
        <f>'Raw_Data'!A3149</f>
        <v>3148</v>
      </c>
      <c r="B3149" t="str">
        <f>'Raw_Data'!B3149</f>
        <v>Customer 12</v>
      </c>
      <c r="C3149" t="str">
        <f>'Raw_Data'!C3149</f>
        <v>Embedded</v>
      </c>
      <c r="D3149">
        <f>'Raw_Data'!D3149</f>
        <v>3202</v>
      </c>
      <c r="E3149">
        <f>'Raw_Data'!E3149</f>
        <v>3374</v>
      </c>
      <c r="F3149">
        <f>'Raw_Data'!F3149</f>
        <v>45423.124999988424</v>
      </c>
      <c r="G3149" t="str">
        <f t="shared" si="735"/>
        <v>Customer 12</v>
      </c>
      <c r="H3149" t="str">
        <f t="shared" si="736"/>
        <v>EMBEDDED</v>
      </c>
      <c r="I3149" t="str">
        <f t="shared" si="737"/>
        <v>Changed</v>
      </c>
      <c r="J3149">
        <f t="shared" si="738"/>
        <v>3202</v>
      </c>
      <c r="K3149">
        <f t="shared" si="739"/>
        <v>3374</v>
      </c>
      <c r="L3149" s="8">
        <f t="shared" si="740"/>
        <v>45423</v>
      </c>
      <c r="M3149" t="str">
        <f t="shared" ca="1" si="741"/>
        <v>OK</v>
      </c>
      <c r="P3149">
        <f t="shared" si="742"/>
        <v>3148</v>
      </c>
      <c r="Q3149" t="str">
        <f t="shared" si="743"/>
        <v>Customer 12</v>
      </c>
      <c r="R3149" t="str">
        <f t="shared" si="744"/>
        <v>EMBEDDED</v>
      </c>
      <c r="S3149">
        <f t="shared" si="745"/>
        <v>3202</v>
      </c>
      <c r="T3149">
        <f t="shared" si="746"/>
        <v>3374</v>
      </c>
      <c r="U3149" s="8">
        <f t="shared" si="747"/>
        <v>45423</v>
      </c>
      <c r="V3149" t="str" cm="1">
        <f t="array" ref="V3149">_xlfn.IFS(S3149 = "", "", S3149 &lt; 500, "Low", S3149 &lt; 1200, "Medium", TRUE, "High")</f>
        <v>High</v>
      </c>
      <c r="W3149" t="str">
        <f t="shared" si="748"/>
        <v>2024-05</v>
      </c>
      <c r="X3149">
        <f t="shared" si="749"/>
        <v>2024</v>
      </c>
    </row>
    <row r="3150" spans="1:24" x14ac:dyDescent="0.3">
      <c r="A3150">
        <f>'Raw_Data'!A3150</f>
        <v>3149</v>
      </c>
      <c r="B3150" t="str">
        <f>'Raw_Data'!B3150</f>
        <v>Customer 9</v>
      </c>
      <c r="C3150" t="str">
        <f>'Raw_Data'!C3150</f>
        <v>Workstation</v>
      </c>
      <c r="D3150">
        <f>'Raw_Data'!D3150</f>
        <v>1975</v>
      </c>
      <c r="E3150">
        <f>'Raw_Data'!E3150</f>
        <v>4346</v>
      </c>
      <c r="F3150">
        <f>'Raw_Data'!F3150</f>
        <v>45423.166666655095</v>
      </c>
      <c r="G3150" t="str">
        <f t="shared" si="735"/>
        <v>Customer 9</v>
      </c>
      <c r="H3150" t="str">
        <f t="shared" si="736"/>
        <v>WORKSTATION</v>
      </c>
      <c r="I3150" t="str">
        <f t="shared" si="737"/>
        <v>Changed</v>
      </c>
      <c r="J3150">
        <f t="shared" si="738"/>
        <v>1975</v>
      </c>
      <c r="K3150">
        <f t="shared" si="739"/>
        <v>4346</v>
      </c>
      <c r="L3150" s="8">
        <f t="shared" si="740"/>
        <v>45423</v>
      </c>
      <c r="M3150" t="str">
        <f t="shared" ca="1" si="741"/>
        <v>OK</v>
      </c>
      <c r="P3150">
        <f t="shared" si="742"/>
        <v>3149</v>
      </c>
      <c r="Q3150" t="str">
        <f t="shared" si="743"/>
        <v>Customer 9</v>
      </c>
      <c r="R3150" t="str">
        <f t="shared" si="744"/>
        <v>WORKSTATION</v>
      </c>
      <c r="S3150">
        <f t="shared" si="745"/>
        <v>1975</v>
      </c>
      <c r="T3150">
        <f t="shared" si="746"/>
        <v>4346</v>
      </c>
      <c r="U3150" s="8">
        <f t="shared" si="747"/>
        <v>45423</v>
      </c>
      <c r="V3150" t="str" cm="1">
        <f t="array" ref="V3150">_xlfn.IFS(S3150 = "", "", S3150 &lt; 500, "Low", S3150 &lt; 1200, "Medium", TRUE, "High")</f>
        <v>High</v>
      </c>
      <c r="W3150" t="str">
        <f t="shared" si="748"/>
        <v>2024-05</v>
      </c>
      <c r="X3150">
        <f t="shared" si="749"/>
        <v>2024</v>
      </c>
    </row>
    <row r="3151" spans="1:24" x14ac:dyDescent="0.3">
      <c r="A3151">
        <f>'Raw_Data'!A3151</f>
        <v>3150</v>
      </c>
      <c r="B3151" t="str">
        <f>'Raw_Data'!B3151</f>
        <v>Customer 12</v>
      </c>
      <c r="C3151" t="str">
        <f>'Raw_Data'!C3151</f>
        <v>Mobile</v>
      </c>
      <c r="D3151">
        <f>'Raw_Data'!D3151</f>
        <v>446</v>
      </c>
      <c r="E3151">
        <f>'Raw_Data'!E3151</f>
        <v>831</v>
      </c>
      <c r="F3151">
        <f>'Raw_Data'!F3151</f>
        <v>45423.20833332176</v>
      </c>
      <c r="G3151" t="str">
        <f t="shared" si="735"/>
        <v>Customer 12</v>
      </c>
      <c r="H3151" t="str">
        <f t="shared" si="736"/>
        <v>MOBILE</v>
      </c>
      <c r="I3151" t="str">
        <f t="shared" si="737"/>
        <v>Changed</v>
      </c>
      <c r="J3151">
        <f t="shared" si="738"/>
        <v>446</v>
      </c>
      <c r="K3151">
        <f t="shared" si="739"/>
        <v>831</v>
      </c>
      <c r="L3151" s="8">
        <f t="shared" si="740"/>
        <v>45423</v>
      </c>
      <c r="M3151" t="str">
        <f t="shared" ca="1" si="741"/>
        <v>OK</v>
      </c>
      <c r="P3151">
        <f t="shared" si="742"/>
        <v>3150</v>
      </c>
      <c r="Q3151" t="str">
        <f t="shared" si="743"/>
        <v>Customer 12</v>
      </c>
      <c r="R3151" t="str">
        <f t="shared" si="744"/>
        <v>MOBILE</v>
      </c>
      <c r="S3151">
        <f t="shared" si="745"/>
        <v>446</v>
      </c>
      <c r="T3151">
        <f t="shared" si="746"/>
        <v>831</v>
      </c>
      <c r="U3151" s="8">
        <f t="shared" si="747"/>
        <v>45423</v>
      </c>
      <c r="V3151" t="str" cm="1">
        <f t="array" ref="V3151">_xlfn.IFS(S3151 = "", "", S3151 &lt; 500, "Low", S3151 &lt; 1200, "Medium", TRUE, "High")</f>
        <v>Low</v>
      </c>
      <c r="W3151" t="str">
        <f t="shared" si="748"/>
        <v>2024-05</v>
      </c>
      <c r="X3151">
        <f t="shared" si="749"/>
        <v>2024</v>
      </c>
    </row>
    <row r="3152" spans="1:24" x14ac:dyDescent="0.3">
      <c r="A3152">
        <f>'Raw_Data'!A3152</f>
        <v>3151</v>
      </c>
      <c r="B3152" t="str">
        <f>'Raw_Data'!B3152</f>
        <v>Customer 7</v>
      </c>
      <c r="C3152" t="str">
        <f>'Raw_Data'!C3152</f>
        <v>Mobile</v>
      </c>
      <c r="D3152">
        <f>'Raw_Data'!D3152</f>
        <v>3749</v>
      </c>
      <c r="E3152">
        <f>'Raw_Data'!E3152</f>
        <v>4554</v>
      </c>
      <c r="F3152">
        <f>'Raw_Data'!F3152</f>
        <v>45423.249999988424</v>
      </c>
      <c r="G3152" t="str">
        <f t="shared" si="735"/>
        <v>Customer 7</v>
      </c>
      <c r="H3152" t="str">
        <f t="shared" si="736"/>
        <v>MOBILE</v>
      </c>
      <c r="I3152" t="str">
        <f t="shared" si="737"/>
        <v>Changed</v>
      </c>
      <c r="J3152">
        <f t="shared" si="738"/>
        <v>3749</v>
      </c>
      <c r="K3152">
        <f t="shared" si="739"/>
        <v>4554</v>
      </c>
      <c r="L3152" s="8">
        <f t="shared" si="740"/>
        <v>45423</v>
      </c>
      <c r="M3152" t="str">
        <f t="shared" ca="1" si="741"/>
        <v>OK</v>
      </c>
      <c r="P3152">
        <f t="shared" si="742"/>
        <v>3151</v>
      </c>
      <c r="Q3152" t="str">
        <f t="shared" si="743"/>
        <v>Customer 7</v>
      </c>
      <c r="R3152" t="str">
        <f t="shared" si="744"/>
        <v>MOBILE</v>
      </c>
      <c r="S3152">
        <f t="shared" si="745"/>
        <v>3749</v>
      </c>
      <c r="T3152">
        <f t="shared" si="746"/>
        <v>4554</v>
      </c>
      <c r="U3152" s="8">
        <f t="shared" si="747"/>
        <v>45423</v>
      </c>
      <c r="V3152" t="str" cm="1">
        <f t="array" ref="V3152">_xlfn.IFS(S3152 = "", "", S3152 &lt; 500, "Low", S3152 &lt; 1200, "Medium", TRUE, "High")</f>
        <v>High</v>
      </c>
      <c r="W3152" t="str">
        <f t="shared" si="748"/>
        <v>2024-05</v>
      </c>
      <c r="X3152">
        <f t="shared" si="749"/>
        <v>2024</v>
      </c>
    </row>
    <row r="3153" spans="1:24" x14ac:dyDescent="0.3">
      <c r="A3153">
        <f>'Raw_Data'!A3153</f>
        <v>3152</v>
      </c>
      <c r="B3153" t="str">
        <f>'Raw_Data'!B3153</f>
        <v>Customer 4</v>
      </c>
      <c r="C3153" t="str">
        <f>'Raw_Data'!C3153</f>
        <v>Mobile</v>
      </c>
      <c r="D3153">
        <f>'Raw_Data'!D3153</f>
        <v>3670</v>
      </c>
      <c r="E3153">
        <f>'Raw_Data'!E3153</f>
        <v>450</v>
      </c>
      <c r="F3153">
        <f>'Raw_Data'!F3153</f>
        <v>45423.291666655095</v>
      </c>
      <c r="G3153" t="str">
        <f t="shared" si="735"/>
        <v>Customer 4</v>
      </c>
      <c r="H3153" t="str">
        <f t="shared" si="736"/>
        <v>MOBILE</v>
      </c>
      <c r="I3153" t="str">
        <f t="shared" si="737"/>
        <v>Changed</v>
      </c>
      <c r="J3153">
        <f t="shared" si="738"/>
        <v>3670</v>
      </c>
      <c r="K3153">
        <f t="shared" si="739"/>
        <v>450</v>
      </c>
      <c r="L3153" s="8">
        <f t="shared" si="740"/>
        <v>45423</v>
      </c>
      <c r="M3153" t="str">
        <f t="shared" ca="1" si="741"/>
        <v>OK</v>
      </c>
      <c r="P3153">
        <f t="shared" si="742"/>
        <v>3152</v>
      </c>
      <c r="Q3153" t="str">
        <f t="shared" si="743"/>
        <v>Customer 4</v>
      </c>
      <c r="R3153" t="str">
        <f t="shared" si="744"/>
        <v>MOBILE</v>
      </c>
      <c r="S3153">
        <f t="shared" si="745"/>
        <v>3670</v>
      </c>
      <c r="T3153">
        <f t="shared" si="746"/>
        <v>450</v>
      </c>
      <c r="U3153" s="8">
        <f t="shared" si="747"/>
        <v>45423</v>
      </c>
      <c r="V3153" t="str" cm="1">
        <f t="array" ref="V3153">_xlfn.IFS(S3153 = "", "", S3153 &lt; 500, "Low", S3153 &lt; 1200, "Medium", TRUE, "High")</f>
        <v>High</v>
      </c>
      <c r="W3153" t="str">
        <f t="shared" si="748"/>
        <v>2024-05</v>
      </c>
      <c r="X3153">
        <f t="shared" si="749"/>
        <v>2024</v>
      </c>
    </row>
    <row r="3154" spans="1:24" x14ac:dyDescent="0.3">
      <c r="A3154">
        <f>'Raw_Data'!A3154</f>
        <v>3153</v>
      </c>
      <c r="B3154" t="str">
        <f>'Raw_Data'!B3154</f>
        <v>Customer 4</v>
      </c>
      <c r="C3154" t="str">
        <f>'Raw_Data'!C3154</f>
        <v>Workstation</v>
      </c>
      <c r="D3154">
        <f>'Raw_Data'!D3154</f>
        <v>777</v>
      </c>
      <c r="E3154">
        <f>'Raw_Data'!E3154</f>
        <v>1086</v>
      </c>
      <c r="F3154">
        <f>'Raw_Data'!F3154</f>
        <v>45423.33333332176</v>
      </c>
      <c r="G3154" t="str">
        <f t="shared" si="735"/>
        <v>Customer 4</v>
      </c>
      <c r="H3154" t="str">
        <f t="shared" si="736"/>
        <v>WORKSTATION</v>
      </c>
      <c r="I3154" t="str">
        <f t="shared" si="737"/>
        <v>Changed</v>
      </c>
      <c r="J3154">
        <f t="shared" si="738"/>
        <v>777</v>
      </c>
      <c r="K3154">
        <f t="shared" si="739"/>
        <v>1086</v>
      </c>
      <c r="L3154" s="8">
        <f t="shared" si="740"/>
        <v>45423</v>
      </c>
      <c r="M3154" t="str">
        <f t="shared" ca="1" si="741"/>
        <v>OK</v>
      </c>
      <c r="P3154">
        <f t="shared" si="742"/>
        <v>3153</v>
      </c>
      <c r="Q3154" t="str">
        <f t="shared" si="743"/>
        <v>Customer 4</v>
      </c>
      <c r="R3154" t="str">
        <f t="shared" si="744"/>
        <v>WORKSTATION</v>
      </c>
      <c r="S3154">
        <f t="shared" si="745"/>
        <v>777</v>
      </c>
      <c r="T3154">
        <f t="shared" si="746"/>
        <v>1086</v>
      </c>
      <c r="U3154" s="8">
        <f t="shared" si="747"/>
        <v>45423</v>
      </c>
      <c r="V3154" t="str" cm="1">
        <f t="array" ref="V3154">_xlfn.IFS(S3154 = "", "", S3154 &lt; 500, "Low", S3154 &lt; 1200, "Medium", TRUE, "High")</f>
        <v>Medium</v>
      </c>
      <c r="W3154" t="str">
        <f t="shared" si="748"/>
        <v>2024-05</v>
      </c>
      <c r="X3154">
        <f t="shared" si="749"/>
        <v>2024</v>
      </c>
    </row>
    <row r="3155" spans="1:24" x14ac:dyDescent="0.3">
      <c r="A3155">
        <f>'Raw_Data'!A3155</f>
        <v>3154</v>
      </c>
      <c r="B3155" t="str">
        <f>'Raw_Data'!B3155</f>
        <v>Customer 6</v>
      </c>
      <c r="C3155" t="str">
        <f>'Raw_Data'!C3155</f>
        <v>Embedded</v>
      </c>
      <c r="D3155">
        <f>'Raw_Data'!D3155</f>
        <v>3407</v>
      </c>
      <c r="E3155">
        <f>'Raw_Data'!E3155</f>
        <v>1362</v>
      </c>
      <c r="F3155">
        <f>'Raw_Data'!F3155</f>
        <v>45423.374999988424</v>
      </c>
      <c r="G3155" t="str">
        <f t="shared" si="735"/>
        <v>Customer 6</v>
      </c>
      <c r="H3155" t="str">
        <f t="shared" si="736"/>
        <v>EMBEDDED</v>
      </c>
      <c r="I3155" t="str">
        <f t="shared" si="737"/>
        <v>Changed</v>
      </c>
      <c r="J3155">
        <f t="shared" si="738"/>
        <v>3407</v>
      </c>
      <c r="K3155">
        <f t="shared" si="739"/>
        <v>1362</v>
      </c>
      <c r="L3155" s="8">
        <f t="shared" si="740"/>
        <v>45423</v>
      </c>
      <c r="M3155" t="str">
        <f t="shared" ca="1" si="741"/>
        <v>OK</v>
      </c>
      <c r="P3155">
        <f t="shared" si="742"/>
        <v>3154</v>
      </c>
      <c r="Q3155" t="str">
        <f t="shared" si="743"/>
        <v>Customer 6</v>
      </c>
      <c r="R3155" t="str">
        <f t="shared" si="744"/>
        <v>EMBEDDED</v>
      </c>
      <c r="S3155">
        <f t="shared" si="745"/>
        <v>3407</v>
      </c>
      <c r="T3155">
        <f t="shared" si="746"/>
        <v>1362</v>
      </c>
      <c r="U3155" s="8">
        <f t="shared" si="747"/>
        <v>45423</v>
      </c>
      <c r="V3155" t="str" cm="1">
        <f t="array" ref="V3155">_xlfn.IFS(S3155 = "", "", S3155 &lt; 500, "Low", S3155 &lt; 1200, "Medium", TRUE, "High")</f>
        <v>High</v>
      </c>
      <c r="W3155" t="str">
        <f t="shared" si="748"/>
        <v>2024-05</v>
      </c>
      <c r="X3155">
        <f t="shared" si="749"/>
        <v>2024</v>
      </c>
    </row>
    <row r="3156" spans="1:24" x14ac:dyDescent="0.3">
      <c r="A3156">
        <f>'Raw_Data'!A3156</f>
        <v>3155</v>
      </c>
      <c r="B3156" t="str">
        <f>'Raw_Data'!B3156</f>
        <v>Customer 7</v>
      </c>
      <c r="C3156" t="str">
        <f>'Raw_Data'!C3156</f>
        <v>Desktop</v>
      </c>
      <c r="D3156">
        <f>'Raw_Data'!D3156</f>
        <v>2518</v>
      </c>
      <c r="E3156">
        <f>'Raw_Data'!E3156</f>
        <v>3005</v>
      </c>
      <c r="F3156">
        <f>'Raw_Data'!F3156</f>
        <v>45423.416666655095</v>
      </c>
      <c r="G3156" t="str">
        <f t="shared" si="735"/>
        <v>Customer 7</v>
      </c>
      <c r="H3156" t="str">
        <f t="shared" si="736"/>
        <v>DESKTOP</v>
      </c>
      <c r="I3156" t="str">
        <f t="shared" si="737"/>
        <v>Changed</v>
      </c>
      <c r="J3156">
        <f t="shared" si="738"/>
        <v>2518</v>
      </c>
      <c r="K3156">
        <f t="shared" si="739"/>
        <v>3005</v>
      </c>
      <c r="L3156" s="8">
        <f t="shared" si="740"/>
        <v>45423</v>
      </c>
      <c r="M3156" t="str">
        <f t="shared" ca="1" si="741"/>
        <v>OK</v>
      </c>
      <c r="P3156">
        <f t="shared" si="742"/>
        <v>3155</v>
      </c>
      <c r="Q3156" t="str">
        <f t="shared" si="743"/>
        <v>Customer 7</v>
      </c>
      <c r="R3156" t="str">
        <f t="shared" si="744"/>
        <v>DESKTOP</v>
      </c>
      <c r="S3156">
        <f t="shared" si="745"/>
        <v>2518</v>
      </c>
      <c r="T3156">
        <f t="shared" si="746"/>
        <v>3005</v>
      </c>
      <c r="U3156" s="8">
        <f t="shared" si="747"/>
        <v>45423</v>
      </c>
      <c r="V3156" t="str" cm="1">
        <f t="array" ref="V3156">_xlfn.IFS(S3156 = "", "", S3156 &lt; 500, "Low", S3156 &lt; 1200, "Medium", TRUE, "High")</f>
        <v>High</v>
      </c>
      <c r="W3156" t="str">
        <f t="shared" si="748"/>
        <v>2024-05</v>
      </c>
      <c r="X3156">
        <f t="shared" si="749"/>
        <v>2024</v>
      </c>
    </row>
    <row r="3157" spans="1:24" x14ac:dyDescent="0.3">
      <c r="A3157">
        <f>'Raw_Data'!A3157</f>
        <v>3156</v>
      </c>
      <c r="B3157" t="str">
        <f>'Raw_Data'!B3157</f>
        <v>Customer 4</v>
      </c>
      <c r="C3157" t="str">
        <f>'Raw_Data'!C3157</f>
        <v>Embedded</v>
      </c>
      <c r="D3157">
        <f>'Raw_Data'!D3157</f>
        <v>2124</v>
      </c>
      <c r="E3157">
        <f>'Raw_Data'!E3157</f>
        <v>4207</v>
      </c>
      <c r="F3157">
        <f>'Raw_Data'!F3157</f>
        <v>45423.45833332176</v>
      </c>
      <c r="G3157" t="str">
        <f t="shared" si="735"/>
        <v>Customer 4</v>
      </c>
      <c r="H3157" t="str">
        <f t="shared" si="736"/>
        <v>EMBEDDED</v>
      </c>
      <c r="I3157" t="str">
        <f t="shared" si="737"/>
        <v>Changed</v>
      </c>
      <c r="J3157">
        <f t="shared" si="738"/>
        <v>2124</v>
      </c>
      <c r="K3157">
        <f t="shared" si="739"/>
        <v>4207</v>
      </c>
      <c r="L3157" s="8">
        <f t="shared" si="740"/>
        <v>45423</v>
      </c>
      <c r="M3157" t="str">
        <f t="shared" ca="1" si="741"/>
        <v>OK</v>
      </c>
      <c r="P3157">
        <f t="shared" si="742"/>
        <v>3156</v>
      </c>
      <c r="Q3157" t="str">
        <f t="shared" si="743"/>
        <v>Customer 4</v>
      </c>
      <c r="R3157" t="str">
        <f t="shared" si="744"/>
        <v>EMBEDDED</v>
      </c>
      <c r="S3157">
        <f t="shared" si="745"/>
        <v>2124</v>
      </c>
      <c r="T3157">
        <f t="shared" si="746"/>
        <v>4207</v>
      </c>
      <c r="U3157" s="8">
        <f t="shared" si="747"/>
        <v>45423</v>
      </c>
      <c r="V3157" t="str" cm="1">
        <f t="array" ref="V3157">_xlfn.IFS(S3157 = "", "", S3157 &lt; 500, "Low", S3157 &lt; 1200, "Medium", TRUE, "High")</f>
        <v>High</v>
      </c>
      <c r="W3157" t="str">
        <f t="shared" si="748"/>
        <v>2024-05</v>
      </c>
      <c r="X3157">
        <f t="shared" si="749"/>
        <v>2024</v>
      </c>
    </row>
    <row r="3158" spans="1:24" x14ac:dyDescent="0.3">
      <c r="A3158">
        <f>'Raw_Data'!A3158</f>
        <v>3157</v>
      </c>
      <c r="B3158" t="str">
        <f>'Raw_Data'!B3158</f>
        <v>Customer 7</v>
      </c>
      <c r="C3158" t="str">
        <f>'Raw_Data'!C3158</f>
        <v>Embedded</v>
      </c>
      <c r="D3158">
        <f>'Raw_Data'!D3158</f>
        <v>2641</v>
      </c>
      <c r="E3158">
        <f>'Raw_Data'!E3158</f>
        <v>2358</v>
      </c>
      <c r="F3158">
        <f>'Raw_Data'!F3158</f>
        <v>45423.499999988424</v>
      </c>
      <c r="G3158" t="str">
        <f t="shared" si="735"/>
        <v>Customer 7</v>
      </c>
      <c r="H3158" t="str">
        <f t="shared" si="736"/>
        <v>EMBEDDED</v>
      </c>
      <c r="I3158" t="str">
        <f t="shared" si="737"/>
        <v>Changed</v>
      </c>
      <c r="J3158">
        <f t="shared" si="738"/>
        <v>2641</v>
      </c>
      <c r="K3158">
        <f t="shared" si="739"/>
        <v>2358</v>
      </c>
      <c r="L3158" s="8">
        <f t="shared" si="740"/>
        <v>45423</v>
      </c>
      <c r="M3158" t="str">
        <f t="shared" ca="1" si="741"/>
        <v>OK</v>
      </c>
      <c r="P3158">
        <f t="shared" si="742"/>
        <v>3157</v>
      </c>
      <c r="Q3158" t="str">
        <f t="shared" si="743"/>
        <v>Customer 7</v>
      </c>
      <c r="R3158" t="str">
        <f t="shared" si="744"/>
        <v>EMBEDDED</v>
      </c>
      <c r="S3158">
        <f t="shared" si="745"/>
        <v>2641</v>
      </c>
      <c r="T3158">
        <f t="shared" si="746"/>
        <v>2358</v>
      </c>
      <c r="U3158" s="8">
        <f t="shared" si="747"/>
        <v>45423</v>
      </c>
      <c r="V3158" t="str" cm="1">
        <f t="array" ref="V3158">_xlfn.IFS(S3158 = "", "", S3158 &lt; 500, "Low", S3158 &lt; 1200, "Medium", TRUE, "High")</f>
        <v>High</v>
      </c>
      <c r="W3158" t="str">
        <f t="shared" si="748"/>
        <v>2024-05</v>
      </c>
      <c r="X3158">
        <f t="shared" si="749"/>
        <v>2024</v>
      </c>
    </row>
    <row r="3159" spans="1:24" x14ac:dyDescent="0.3">
      <c r="A3159">
        <f>'Raw_Data'!A3159</f>
        <v>3158</v>
      </c>
      <c r="B3159" t="str">
        <f>'Raw_Data'!B3159</f>
        <v>Customer 3</v>
      </c>
      <c r="C3159" t="str">
        <f>'Raw_Data'!C3159</f>
        <v>Embedded</v>
      </c>
      <c r="D3159">
        <f>'Raw_Data'!D3159</f>
        <v>576</v>
      </c>
      <c r="E3159">
        <f>'Raw_Data'!E3159</f>
        <v>1646</v>
      </c>
      <c r="F3159">
        <f>'Raw_Data'!F3159</f>
        <v>45423.541666655095</v>
      </c>
      <c r="G3159" t="str">
        <f t="shared" si="735"/>
        <v>Customer 3</v>
      </c>
      <c r="H3159" t="str">
        <f t="shared" si="736"/>
        <v>EMBEDDED</v>
      </c>
      <c r="I3159" t="str">
        <f t="shared" si="737"/>
        <v>Changed</v>
      </c>
      <c r="J3159">
        <f t="shared" si="738"/>
        <v>576</v>
      </c>
      <c r="K3159">
        <f t="shared" si="739"/>
        <v>1646</v>
      </c>
      <c r="L3159" s="8">
        <f t="shared" si="740"/>
        <v>45423</v>
      </c>
      <c r="M3159" t="str">
        <f t="shared" ca="1" si="741"/>
        <v>OK</v>
      </c>
      <c r="P3159">
        <f t="shared" si="742"/>
        <v>3158</v>
      </c>
      <c r="Q3159" t="str">
        <f t="shared" si="743"/>
        <v>Customer 3</v>
      </c>
      <c r="R3159" t="str">
        <f t="shared" si="744"/>
        <v>EMBEDDED</v>
      </c>
      <c r="S3159">
        <f t="shared" si="745"/>
        <v>576</v>
      </c>
      <c r="T3159">
        <f t="shared" si="746"/>
        <v>1646</v>
      </c>
      <c r="U3159" s="8">
        <f t="shared" si="747"/>
        <v>45423</v>
      </c>
      <c r="V3159" t="str" cm="1">
        <f t="array" ref="V3159">_xlfn.IFS(S3159 = "", "", S3159 &lt; 500, "Low", S3159 &lt; 1200, "Medium", TRUE, "High")</f>
        <v>Medium</v>
      </c>
      <c r="W3159" t="str">
        <f t="shared" si="748"/>
        <v>2024-05</v>
      </c>
      <c r="X3159">
        <f t="shared" si="749"/>
        <v>2024</v>
      </c>
    </row>
    <row r="3160" spans="1:24" x14ac:dyDescent="0.3">
      <c r="A3160">
        <f>'Raw_Data'!A3160</f>
        <v>3159</v>
      </c>
      <c r="B3160" t="str">
        <f>'Raw_Data'!B3160</f>
        <v>Customer 12</v>
      </c>
      <c r="C3160" t="str">
        <f>'Raw_Data'!C3160</f>
        <v>Workstation</v>
      </c>
      <c r="D3160">
        <f>'Raw_Data'!D3160</f>
        <v>1649</v>
      </c>
      <c r="E3160">
        <f>'Raw_Data'!E3160</f>
        <v>2931</v>
      </c>
      <c r="F3160">
        <f>'Raw_Data'!F3160</f>
        <v>45423.58333332176</v>
      </c>
      <c r="G3160" t="str">
        <f t="shared" si="735"/>
        <v>Customer 12</v>
      </c>
      <c r="H3160" t="str">
        <f t="shared" si="736"/>
        <v>WORKSTATION</v>
      </c>
      <c r="I3160" t="str">
        <f t="shared" si="737"/>
        <v>Changed</v>
      </c>
      <c r="J3160">
        <f t="shared" si="738"/>
        <v>1649</v>
      </c>
      <c r="K3160">
        <f t="shared" si="739"/>
        <v>2931</v>
      </c>
      <c r="L3160" s="8">
        <f t="shared" si="740"/>
        <v>45423</v>
      </c>
      <c r="M3160" t="str">
        <f t="shared" ca="1" si="741"/>
        <v>OK</v>
      </c>
      <c r="P3160">
        <f t="shared" si="742"/>
        <v>3159</v>
      </c>
      <c r="Q3160" t="str">
        <f t="shared" si="743"/>
        <v>Customer 12</v>
      </c>
      <c r="R3160" t="str">
        <f t="shared" si="744"/>
        <v>WORKSTATION</v>
      </c>
      <c r="S3160">
        <f t="shared" si="745"/>
        <v>1649</v>
      </c>
      <c r="T3160">
        <f t="shared" si="746"/>
        <v>2931</v>
      </c>
      <c r="U3160" s="8">
        <f t="shared" si="747"/>
        <v>45423</v>
      </c>
      <c r="V3160" t="str" cm="1">
        <f t="array" ref="V3160">_xlfn.IFS(S3160 = "", "", S3160 &lt; 500, "Low", S3160 &lt; 1200, "Medium", TRUE, "High")</f>
        <v>High</v>
      </c>
      <c r="W3160" t="str">
        <f t="shared" si="748"/>
        <v>2024-05</v>
      </c>
      <c r="X3160">
        <f t="shared" si="749"/>
        <v>2024</v>
      </c>
    </row>
    <row r="3161" spans="1:24" x14ac:dyDescent="0.3">
      <c r="A3161">
        <f>'Raw_Data'!A3161</f>
        <v>3160</v>
      </c>
      <c r="B3161" t="str">
        <f>'Raw_Data'!B3161</f>
        <v>Customer 13</v>
      </c>
      <c r="C3161" t="str">
        <f>'Raw_Data'!C3161</f>
        <v>Embedded</v>
      </c>
      <c r="D3161">
        <f>'Raw_Data'!D3161</f>
        <v>1850</v>
      </c>
      <c r="E3161">
        <f>'Raw_Data'!E3161</f>
        <v>2651</v>
      </c>
      <c r="F3161">
        <f>'Raw_Data'!F3161</f>
        <v>45423.624999988424</v>
      </c>
      <c r="G3161" t="str">
        <f t="shared" si="735"/>
        <v>Customer 13</v>
      </c>
      <c r="H3161" t="str">
        <f t="shared" si="736"/>
        <v>EMBEDDED</v>
      </c>
      <c r="I3161" t="str">
        <f t="shared" si="737"/>
        <v>Changed</v>
      </c>
      <c r="J3161">
        <f t="shared" si="738"/>
        <v>1850</v>
      </c>
      <c r="K3161">
        <f t="shared" si="739"/>
        <v>2651</v>
      </c>
      <c r="L3161" s="8">
        <f t="shared" si="740"/>
        <v>45423</v>
      </c>
      <c r="M3161" t="str">
        <f t="shared" ca="1" si="741"/>
        <v>OK</v>
      </c>
      <c r="P3161">
        <f t="shared" si="742"/>
        <v>3160</v>
      </c>
      <c r="Q3161" t="str">
        <f t="shared" si="743"/>
        <v>Customer 13</v>
      </c>
      <c r="R3161" t="str">
        <f t="shared" si="744"/>
        <v>EMBEDDED</v>
      </c>
      <c r="S3161">
        <f t="shared" si="745"/>
        <v>1850</v>
      </c>
      <c r="T3161">
        <f t="shared" si="746"/>
        <v>2651</v>
      </c>
      <c r="U3161" s="8">
        <f t="shared" si="747"/>
        <v>45423</v>
      </c>
      <c r="V3161" t="str" cm="1">
        <f t="array" ref="V3161">_xlfn.IFS(S3161 = "", "", S3161 &lt; 500, "Low", S3161 &lt; 1200, "Medium", TRUE, "High")</f>
        <v>High</v>
      </c>
      <c r="W3161" t="str">
        <f t="shared" si="748"/>
        <v>2024-05</v>
      </c>
      <c r="X3161">
        <f t="shared" si="749"/>
        <v>2024</v>
      </c>
    </row>
    <row r="3162" spans="1:24" x14ac:dyDescent="0.3">
      <c r="A3162">
        <f>'Raw_Data'!A3162</f>
        <v>3161</v>
      </c>
      <c r="B3162" t="str">
        <f>'Raw_Data'!B3162</f>
        <v>Customer 12</v>
      </c>
      <c r="C3162" t="str">
        <f>'Raw_Data'!C3162</f>
        <v>Mobile</v>
      </c>
      <c r="D3162">
        <f>'Raw_Data'!D3162</f>
        <v>1726</v>
      </c>
      <c r="E3162">
        <f>'Raw_Data'!E3162</f>
        <v>431</v>
      </c>
      <c r="F3162">
        <f>'Raw_Data'!F3162</f>
        <v>45423.666666655095</v>
      </c>
      <c r="G3162" t="str">
        <f t="shared" si="735"/>
        <v>Customer 12</v>
      </c>
      <c r="H3162" t="str">
        <f t="shared" si="736"/>
        <v>MOBILE</v>
      </c>
      <c r="I3162" t="str">
        <f t="shared" si="737"/>
        <v>Changed</v>
      </c>
      <c r="J3162">
        <f t="shared" si="738"/>
        <v>1726</v>
      </c>
      <c r="K3162">
        <f t="shared" si="739"/>
        <v>431</v>
      </c>
      <c r="L3162" s="8">
        <f t="shared" si="740"/>
        <v>45423</v>
      </c>
      <c r="M3162" t="str">
        <f t="shared" ca="1" si="741"/>
        <v>OK</v>
      </c>
      <c r="P3162">
        <f t="shared" si="742"/>
        <v>3161</v>
      </c>
      <c r="Q3162" t="str">
        <f t="shared" si="743"/>
        <v>Customer 12</v>
      </c>
      <c r="R3162" t="str">
        <f t="shared" si="744"/>
        <v>MOBILE</v>
      </c>
      <c r="S3162">
        <f t="shared" si="745"/>
        <v>1726</v>
      </c>
      <c r="T3162">
        <f t="shared" si="746"/>
        <v>431</v>
      </c>
      <c r="U3162" s="8">
        <f t="shared" si="747"/>
        <v>45423</v>
      </c>
      <c r="V3162" t="str" cm="1">
        <f t="array" ref="V3162">_xlfn.IFS(S3162 = "", "", S3162 &lt; 500, "Low", S3162 &lt; 1200, "Medium", TRUE, "High")</f>
        <v>High</v>
      </c>
      <c r="W3162" t="str">
        <f t="shared" si="748"/>
        <v>2024-05</v>
      </c>
      <c r="X3162">
        <f t="shared" si="749"/>
        <v>2024</v>
      </c>
    </row>
    <row r="3163" spans="1:24" x14ac:dyDescent="0.3">
      <c r="A3163">
        <f>'Raw_Data'!A3163</f>
        <v>3162</v>
      </c>
      <c r="B3163" t="str">
        <f>'Raw_Data'!B3163</f>
        <v>Customer 2</v>
      </c>
      <c r="C3163" t="str">
        <f>'Raw_Data'!C3163</f>
        <v>Mobile</v>
      </c>
      <c r="D3163">
        <f>'Raw_Data'!D3163</f>
        <v>1295</v>
      </c>
      <c r="E3163">
        <f>'Raw_Data'!E3163</f>
        <v>3233</v>
      </c>
      <c r="F3163">
        <f>'Raw_Data'!F3163</f>
        <v>45423.70833332176</v>
      </c>
      <c r="G3163" t="str">
        <f t="shared" si="735"/>
        <v>Customer 2</v>
      </c>
      <c r="H3163" t="str">
        <f t="shared" si="736"/>
        <v>MOBILE</v>
      </c>
      <c r="I3163" t="str">
        <f t="shared" si="737"/>
        <v>Changed</v>
      </c>
      <c r="J3163">
        <f t="shared" si="738"/>
        <v>1295</v>
      </c>
      <c r="K3163">
        <f t="shared" si="739"/>
        <v>3233</v>
      </c>
      <c r="L3163" s="8">
        <f t="shared" si="740"/>
        <v>45423</v>
      </c>
      <c r="M3163" t="str">
        <f t="shared" ca="1" si="741"/>
        <v>OK</v>
      </c>
      <c r="P3163">
        <f t="shared" si="742"/>
        <v>3162</v>
      </c>
      <c r="Q3163" t="str">
        <f t="shared" si="743"/>
        <v>Customer 2</v>
      </c>
      <c r="R3163" t="str">
        <f t="shared" si="744"/>
        <v>MOBILE</v>
      </c>
      <c r="S3163">
        <f t="shared" si="745"/>
        <v>1295</v>
      </c>
      <c r="T3163">
        <f t="shared" si="746"/>
        <v>3233</v>
      </c>
      <c r="U3163" s="8">
        <f t="shared" si="747"/>
        <v>45423</v>
      </c>
      <c r="V3163" t="str" cm="1">
        <f t="array" ref="V3163">_xlfn.IFS(S3163 = "", "", S3163 &lt; 500, "Low", S3163 &lt; 1200, "Medium", TRUE, "High")</f>
        <v>High</v>
      </c>
      <c r="W3163" t="str">
        <f t="shared" si="748"/>
        <v>2024-05</v>
      </c>
      <c r="X3163">
        <f t="shared" si="749"/>
        <v>2024</v>
      </c>
    </row>
    <row r="3164" spans="1:24" x14ac:dyDescent="0.3">
      <c r="A3164">
        <f>'Raw_Data'!A3164</f>
        <v>3163</v>
      </c>
      <c r="B3164" t="str">
        <f>'Raw_Data'!B3164</f>
        <v>Customer 10</v>
      </c>
      <c r="C3164" t="str">
        <f>'Raw_Data'!C3164</f>
        <v>Workstation</v>
      </c>
      <c r="D3164">
        <f>'Raw_Data'!D3164</f>
        <v>1135</v>
      </c>
      <c r="E3164">
        <f>'Raw_Data'!E3164</f>
        <v>1104</v>
      </c>
      <c r="F3164">
        <f>'Raw_Data'!F3164</f>
        <v>45423.749999988424</v>
      </c>
      <c r="G3164" t="str">
        <f t="shared" si="735"/>
        <v>Customer 10</v>
      </c>
      <c r="H3164" t="str">
        <f t="shared" si="736"/>
        <v>WORKSTATION</v>
      </c>
      <c r="I3164" t="str">
        <f t="shared" si="737"/>
        <v>Changed</v>
      </c>
      <c r="J3164">
        <f t="shared" si="738"/>
        <v>1135</v>
      </c>
      <c r="K3164">
        <f t="shared" si="739"/>
        <v>1104</v>
      </c>
      <c r="L3164" s="8">
        <f t="shared" si="740"/>
        <v>45423</v>
      </c>
      <c r="M3164" t="str">
        <f t="shared" ca="1" si="741"/>
        <v>OK</v>
      </c>
      <c r="P3164">
        <f t="shared" si="742"/>
        <v>3163</v>
      </c>
      <c r="Q3164" t="str">
        <f t="shared" si="743"/>
        <v>Customer 10</v>
      </c>
      <c r="R3164" t="str">
        <f t="shared" si="744"/>
        <v>WORKSTATION</v>
      </c>
      <c r="S3164">
        <f t="shared" si="745"/>
        <v>1135</v>
      </c>
      <c r="T3164">
        <f t="shared" si="746"/>
        <v>1104</v>
      </c>
      <c r="U3164" s="8">
        <f t="shared" si="747"/>
        <v>45423</v>
      </c>
      <c r="V3164" t="str" cm="1">
        <f t="array" ref="V3164">_xlfn.IFS(S3164 = "", "", S3164 &lt; 500, "Low", S3164 &lt; 1200, "Medium", TRUE, "High")</f>
        <v>Medium</v>
      </c>
      <c r="W3164" t="str">
        <f t="shared" si="748"/>
        <v>2024-05</v>
      </c>
      <c r="X3164">
        <f t="shared" si="749"/>
        <v>2024</v>
      </c>
    </row>
    <row r="3165" spans="1:24" x14ac:dyDescent="0.3">
      <c r="A3165">
        <f>'Raw_Data'!A3165</f>
        <v>3164</v>
      </c>
      <c r="B3165" t="str">
        <f>'Raw_Data'!B3165</f>
        <v>Customer 7</v>
      </c>
      <c r="C3165" t="str">
        <f>'Raw_Data'!C3165</f>
        <v>Mobile</v>
      </c>
      <c r="D3165">
        <f>'Raw_Data'!D3165</f>
        <v>3946</v>
      </c>
      <c r="E3165">
        <f>'Raw_Data'!E3165</f>
        <v>4333</v>
      </c>
      <c r="F3165">
        <f>'Raw_Data'!F3165</f>
        <v>45423.791666655095</v>
      </c>
      <c r="G3165" t="str">
        <f t="shared" si="735"/>
        <v>Customer 7</v>
      </c>
      <c r="H3165" t="str">
        <f t="shared" si="736"/>
        <v>MOBILE</v>
      </c>
      <c r="I3165" t="str">
        <f t="shared" si="737"/>
        <v>Changed</v>
      </c>
      <c r="J3165">
        <f t="shared" si="738"/>
        <v>3946</v>
      </c>
      <c r="K3165">
        <f t="shared" si="739"/>
        <v>4333</v>
      </c>
      <c r="L3165" s="8">
        <f t="shared" si="740"/>
        <v>45423</v>
      </c>
      <c r="M3165" t="str">
        <f t="shared" ca="1" si="741"/>
        <v>OK</v>
      </c>
      <c r="P3165">
        <f t="shared" si="742"/>
        <v>3164</v>
      </c>
      <c r="Q3165" t="str">
        <f t="shared" si="743"/>
        <v>Customer 7</v>
      </c>
      <c r="R3165" t="str">
        <f t="shared" si="744"/>
        <v>MOBILE</v>
      </c>
      <c r="S3165">
        <f t="shared" si="745"/>
        <v>3946</v>
      </c>
      <c r="T3165">
        <f t="shared" si="746"/>
        <v>4333</v>
      </c>
      <c r="U3165" s="8">
        <f t="shared" si="747"/>
        <v>45423</v>
      </c>
      <c r="V3165" t="str" cm="1">
        <f t="array" ref="V3165">_xlfn.IFS(S3165 = "", "", S3165 &lt; 500, "Low", S3165 &lt; 1200, "Medium", TRUE, "High")</f>
        <v>High</v>
      </c>
      <c r="W3165" t="str">
        <f t="shared" si="748"/>
        <v>2024-05</v>
      </c>
      <c r="X3165">
        <f t="shared" si="749"/>
        <v>2024</v>
      </c>
    </row>
    <row r="3166" spans="1:24" x14ac:dyDescent="0.3">
      <c r="A3166">
        <f>'Raw_Data'!A3166</f>
        <v>3165</v>
      </c>
      <c r="B3166" t="str">
        <f>'Raw_Data'!B3166</f>
        <v>Customer 9</v>
      </c>
      <c r="C3166" t="str">
        <f>'Raw_Data'!C3166</f>
        <v>Embedded</v>
      </c>
      <c r="D3166">
        <f>'Raw_Data'!D3166</f>
        <v>3220</v>
      </c>
      <c r="E3166">
        <f>'Raw_Data'!E3166</f>
        <v>4683</v>
      </c>
      <c r="F3166">
        <f>'Raw_Data'!F3166</f>
        <v>45423.83333332176</v>
      </c>
      <c r="G3166" t="str">
        <f t="shared" si="735"/>
        <v>Customer 9</v>
      </c>
      <c r="H3166" t="str">
        <f t="shared" si="736"/>
        <v>EMBEDDED</v>
      </c>
      <c r="I3166" t="str">
        <f t="shared" si="737"/>
        <v>Changed</v>
      </c>
      <c r="J3166">
        <f t="shared" si="738"/>
        <v>3220</v>
      </c>
      <c r="K3166">
        <f t="shared" si="739"/>
        <v>4683</v>
      </c>
      <c r="L3166" s="8">
        <f t="shared" si="740"/>
        <v>45423</v>
      </c>
      <c r="M3166" t="str">
        <f t="shared" ca="1" si="741"/>
        <v>OK</v>
      </c>
      <c r="P3166">
        <f t="shared" si="742"/>
        <v>3165</v>
      </c>
      <c r="Q3166" t="str">
        <f t="shared" si="743"/>
        <v>Customer 9</v>
      </c>
      <c r="R3166" t="str">
        <f t="shared" si="744"/>
        <v>EMBEDDED</v>
      </c>
      <c r="S3166">
        <f t="shared" si="745"/>
        <v>3220</v>
      </c>
      <c r="T3166">
        <f t="shared" si="746"/>
        <v>4683</v>
      </c>
      <c r="U3166" s="8">
        <f t="shared" si="747"/>
        <v>45423</v>
      </c>
      <c r="V3166" t="str" cm="1">
        <f t="array" ref="V3166">_xlfn.IFS(S3166 = "", "", S3166 &lt; 500, "Low", S3166 &lt; 1200, "Medium", TRUE, "High")</f>
        <v>High</v>
      </c>
      <c r="W3166" t="str">
        <f t="shared" si="748"/>
        <v>2024-05</v>
      </c>
      <c r="X3166">
        <f t="shared" si="749"/>
        <v>2024</v>
      </c>
    </row>
    <row r="3167" spans="1:24" x14ac:dyDescent="0.3">
      <c r="A3167">
        <f>'Raw_Data'!A3167</f>
        <v>3166</v>
      </c>
      <c r="B3167" t="str">
        <f>'Raw_Data'!B3167</f>
        <v>Customer 5</v>
      </c>
      <c r="C3167" t="str">
        <f>'Raw_Data'!C3167</f>
        <v>Embedded</v>
      </c>
      <c r="D3167">
        <f>'Raw_Data'!D3167</f>
        <v>551</v>
      </c>
      <c r="E3167">
        <f>'Raw_Data'!E3167</f>
        <v>2040</v>
      </c>
      <c r="F3167">
        <f>'Raw_Data'!F3167</f>
        <v>45423.874999988424</v>
      </c>
      <c r="G3167" t="str">
        <f t="shared" si="735"/>
        <v>Customer 5</v>
      </c>
      <c r="H3167" t="str">
        <f t="shared" si="736"/>
        <v>EMBEDDED</v>
      </c>
      <c r="I3167" t="str">
        <f t="shared" si="737"/>
        <v>Changed</v>
      </c>
      <c r="J3167">
        <f t="shared" si="738"/>
        <v>551</v>
      </c>
      <c r="K3167">
        <f t="shared" si="739"/>
        <v>2040</v>
      </c>
      <c r="L3167" s="8">
        <f t="shared" si="740"/>
        <v>45423</v>
      </c>
      <c r="M3167" t="str">
        <f t="shared" ca="1" si="741"/>
        <v>OK</v>
      </c>
      <c r="P3167">
        <f t="shared" si="742"/>
        <v>3166</v>
      </c>
      <c r="Q3167" t="str">
        <f t="shared" si="743"/>
        <v>Customer 5</v>
      </c>
      <c r="R3167" t="str">
        <f t="shared" si="744"/>
        <v>EMBEDDED</v>
      </c>
      <c r="S3167">
        <f t="shared" si="745"/>
        <v>551</v>
      </c>
      <c r="T3167">
        <f t="shared" si="746"/>
        <v>2040</v>
      </c>
      <c r="U3167" s="8">
        <f t="shared" si="747"/>
        <v>45423</v>
      </c>
      <c r="V3167" t="str" cm="1">
        <f t="array" ref="V3167">_xlfn.IFS(S3167 = "", "", S3167 &lt; 500, "Low", S3167 &lt; 1200, "Medium", TRUE, "High")</f>
        <v>Medium</v>
      </c>
      <c r="W3167" t="str">
        <f t="shared" si="748"/>
        <v>2024-05</v>
      </c>
      <c r="X3167">
        <f t="shared" si="749"/>
        <v>2024</v>
      </c>
    </row>
    <row r="3168" spans="1:24" x14ac:dyDescent="0.3">
      <c r="A3168">
        <f>'Raw_Data'!A3168</f>
        <v>3167</v>
      </c>
      <c r="B3168" t="str">
        <f>'Raw_Data'!B3168</f>
        <v>Customer 3</v>
      </c>
      <c r="C3168" t="str">
        <f>'Raw_Data'!C3168</f>
        <v>Workstation</v>
      </c>
      <c r="D3168">
        <f>'Raw_Data'!D3168</f>
        <v>2157</v>
      </c>
      <c r="E3168">
        <f>'Raw_Data'!E3168</f>
        <v>3296</v>
      </c>
      <c r="F3168">
        <f>'Raw_Data'!F3168</f>
        <v>45423.916666655095</v>
      </c>
      <c r="G3168" t="str">
        <f t="shared" si="735"/>
        <v>Customer 3</v>
      </c>
      <c r="H3168" t="str">
        <f t="shared" si="736"/>
        <v>WORKSTATION</v>
      </c>
      <c r="I3168" t="str">
        <f t="shared" si="737"/>
        <v>Changed</v>
      </c>
      <c r="J3168">
        <f t="shared" si="738"/>
        <v>2157</v>
      </c>
      <c r="K3168">
        <f t="shared" si="739"/>
        <v>3296</v>
      </c>
      <c r="L3168" s="8">
        <f t="shared" si="740"/>
        <v>45423</v>
      </c>
      <c r="M3168" t="str">
        <f t="shared" ca="1" si="741"/>
        <v>OK</v>
      </c>
      <c r="P3168">
        <f t="shared" si="742"/>
        <v>3167</v>
      </c>
      <c r="Q3168" t="str">
        <f t="shared" si="743"/>
        <v>Customer 3</v>
      </c>
      <c r="R3168" t="str">
        <f t="shared" si="744"/>
        <v>WORKSTATION</v>
      </c>
      <c r="S3168">
        <f t="shared" si="745"/>
        <v>2157</v>
      </c>
      <c r="T3168">
        <f t="shared" si="746"/>
        <v>3296</v>
      </c>
      <c r="U3168" s="8">
        <f t="shared" si="747"/>
        <v>45423</v>
      </c>
      <c r="V3168" t="str" cm="1">
        <f t="array" ref="V3168">_xlfn.IFS(S3168 = "", "", S3168 &lt; 500, "Low", S3168 &lt; 1200, "Medium", TRUE, "High")</f>
        <v>High</v>
      </c>
      <c r="W3168" t="str">
        <f t="shared" si="748"/>
        <v>2024-05</v>
      </c>
      <c r="X3168">
        <f t="shared" si="749"/>
        <v>2024</v>
      </c>
    </row>
    <row r="3169" spans="1:24" x14ac:dyDescent="0.3">
      <c r="A3169">
        <f>'Raw_Data'!A3169</f>
        <v>3168</v>
      </c>
      <c r="B3169" t="str">
        <f>'Raw_Data'!B3169</f>
        <v>Customer 12</v>
      </c>
      <c r="C3169" t="str">
        <f>'Raw_Data'!C3169</f>
        <v>Desktop</v>
      </c>
      <c r="D3169">
        <f>'Raw_Data'!D3169</f>
        <v>3215</v>
      </c>
      <c r="E3169">
        <f>'Raw_Data'!E3169</f>
        <v>3562</v>
      </c>
      <c r="F3169">
        <f>'Raw_Data'!F3169</f>
        <v>45423.95833332176</v>
      </c>
      <c r="G3169" t="str">
        <f t="shared" si="735"/>
        <v>Customer 12</v>
      </c>
      <c r="H3169" t="str">
        <f t="shared" si="736"/>
        <v>DESKTOP</v>
      </c>
      <c r="I3169" t="str">
        <f t="shared" si="737"/>
        <v>Changed</v>
      </c>
      <c r="J3169">
        <f t="shared" si="738"/>
        <v>3215</v>
      </c>
      <c r="K3169">
        <f t="shared" si="739"/>
        <v>3562</v>
      </c>
      <c r="L3169" s="8">
        <f t="shared" si="740"/>
        <v>45423</v>
      </c>
      <c r="M3169" t="str">
        <f t="shared" ca="1" si="741"/>
        <v>OK</v>
      </c>
      <c r="P3169">
        <f t="shared" si="742"/>
        <v>3168</v>
      </c>
      <c r="Q3169" t="str">
        <f t="shared" si="743"/>
        <v>Customer 12</v>
      </c>
      <c r="R3169" t="str">
        <f t="shared" si="744"/>
        <v>DESKTOP</v>
      </c>
      <c r="S3169">
        <f t="shared" si="745"/>
        <v>3215</v>
      </c>
      <c r="T3169">
        <f t="shared" si="746"/>
        <v>3562</v>
      </c>
      <c r="U3169" s="8">
        <f t="shared" si="747"/>
        <v>45423</v>
      </c>
      <c r="V3169" t="str" cm="1">
        <f t="array" ref="V3169">_xlfn.IFS(S3169 = "", "", S3169 &lt; 500, "Low", S3169 &lt; 1200, "Medium", TRUE, "High")</f>
        <v>High</v>
      </c>
      <c r="W3169" t="str">
        <f t="shared" si="748"/>
        <v>2024-05</v>
      </c>
      <c r="X3169">
        <f t="shared" si="749"/>
        <v>2024</v>
      </c>
    </row>
    <row r="3170" spans="1:24" x14ac:dyDescent="0.3">
      <c r="A3170">
        <f>'Raw_Data'!A3170</f>
        <v>3169</v>
      </c>
      <c r="B3170" t="str">
        <f>'Raw_Data'!B3170</f>
        <v>Customer 11</v>
      </c>
      <c r="C3170" t="str">
        <f>'Raw_Data'!C3170</f>
        <v>Mobile</v>
      </c>
      <c r="D3170">
        <f>'Raw_Data'!D3170</f>
        <v>3950</v>
      </c>
      <c r="E3170">
        <f>'Raw_Data'!E3170</f>
        <v>2592</v>
      </c>
      <c r="F3170">
        <f>'Raw_Data'!F3170</f>
        <v>45423.999999988424</v>
      </c>
      <c r="G3170" t="str">
        <f t="shared" si="735"/>
        <v>Customer 11</v>
      </c>
      <c r="H3170" t="str">
        <f t="shared" si="736"/>
        <v>MOBILE</v>
      </c>
      <c r="I3170" t="str">
        <f t="shared" si="737"/>
        <v>Changed</v>
      </c>
      <c r="J3170">
        <f t="shared" si="738"/>
        <v>3950</v>
      </c>
      <c r="K3170">
        <f t="shared" si="739"/>
        <v>2592</v>
      </c>
      <c r="L3170" s="8">
        <f t="shared" si="740"/>
        <v>45423</v>
      </c>
      <c r="M3170" t="str">
        <f t="shared" ca="1" si="741"/>
        <v>OK</v>
      </c>
      <c r="P3170">
        <f t="shared" si="742"/>
        <v>3169</v>
      </c>
      <c r="Q3170" t="str">
        <f t="shared" si="743"/>
        <v>Customer 11</v>
      </c>
      <c r="R3170" t="str">
        <f t="shared" si="744"/>
        <v>MOBILE</v>
      </c>
      <c r="S3170">
        <f t="shared" si="745"/>
        <v>3950</v>
      </c>
      <c r="T3170">
        <f t="shared" si="746"/>
        <v>2592</v>
      </c>
      <c r="U3170" s="8">
        <f t="shared" si="747"/>
        <v>45423</v>
      </c>
      <c r="V3170" t="str" cm="1">
        <f t="array" ref="V3170">_xlfn.IFS(S3170 = "", "", S3170 &lt; 500, "Low", S3170 &lt; 1200, "Medium", TRUE, "High")</f>
        <v>High</v>
      </c>
      <c r="W3170" t="str">
        <f t="shared" si="748"/>
        <v>2024-05</v>
      </c>
      <c r="X3170">
        <f t="shared" si="749"/>
        <v>2024</v>
      </c>
    </row>
    <row r="3171" spans="1:24" x14ac:dyDescent="0.3">
      <c r="A3171">
        <f>'Raw_Data'!A3171</f>
        <v>3170</v>
      </c>
      <c r="B3171" t="str">
        <f>'Raw_Data'!B3171</f>
        <v>Customer 10</v>
      </c>
      <c r="C3171" t="str">
        <f>'Raw_Data'!C3171</f>
        <v>Desktop</v>
      </c>
      <c r="D3171">
        <f>'Raw_Data'!D3171</f>
        <v>67</v>
      </c>
      <c r="E3171">
        <f>'Raw_Data'!E3171</f>
        <v>2072</v>
      </c>
      <c r="F3171">
        <f>'Raw_Data'!F3171</f>
        <v>45424.041666655095</v>
      </c>
      <c r="G3171" t="str">
        <f t="shared" si="735"/>
        <v>Customer 10</v>
      </c>
      <c r="H3171" t="str">
        <f t="shared" si="736"/>
        <v>DESKTOP</v>
      </c>
      <c r="I3171" t="str">
        <f t="shared" si="737"/>
        <v>Changed</v>
      </c>
      <c r="J3171">
        <f t="shared" si="738"/>
        <v>67</v>
      </c>
      <c r="K3171">
        <f t="shared" si="739"/>
        <v>2072</v>
      </c>
      <c r="L3171" s="8">
        <f t="shared" si="740"/>
        <v>45424</v>
      </c>
      <c r="M3171" t="str">
        <f t="shared" ca="1" si="741"/>
        <v>OK</v>
      </c>
      <c r="P3171">
        <f t="shared" si="742"/>
        <v>3170</v>
      </c>
      <c r="Q3171" t="str">
        <f t="shared" si="743"/>
        <v>Customer 10</v>
      </c>
      <c r="R3171" t="str">
        <f t="shared" si="744"/>
        <v>DESKTOP</v>
      </c>
      <c r="S3171">
        <f t="shared" si="745"/>
        <v>67</v>
      </c>
      <c r="T3171">
        <f t="shared" si="746"/>
        <v>2072</v>
      </c>
      <c r="U3171" s="8">
        <f t="shared" si="747"/>
        <v>45424</v>
      </c>
      <c r="V3171" t="str" cm="1">
        <f t="array" ref="V3171">_xlfn.IFS(S3171 = "", "", S3171 &lt; 500, "Low", S3171 &lt; 1200, "Medium", TRUE, "High")</f>
        <v>Low</v>
      </c>
      <c r="W3171" t="str">
        <f t="shared" si="748"/>
        <v>2024-05</v>
      </c>
      <c r="X3171">
        <f t="shared" si="749"/>
        <v>2024</v>
      </c>
    </row>
    <row r="3172" spans="1:24" x14ac:dyDescent="0.3">
      <c r="A3172">
        <f>'Raw_Data'!A3172</f>
        <v>3171</v>
      </c>
      <c r="B3172" t="str">
        <f>'Raw_Data'!B3172</f>
        <v>Customer 5</v>
      </c>
      <c r="C3172" t="str">
        <f>'Raw_Data'!C3172</f>
        <v>Workstation</v>
      </c>
      <c r="D3172">
        <f>'Raw_Data'!D3172</f>
        <v>3268</v>
      </c>
      <c r="E3172">
        <f>'Raw_Data'!E3172</f>
        <v>983</v>
      </c>
      <c r="F3172">
        <f>'Raw_Data'!F3172</f>
        <v>45424.08333332176</v>
      </c>
      <c r="G3172" t="str">
        <f t="shared" si="735"/>
        <v>Customer 5</v>
      </c>
      <c r="H3172" t="str">
        <f t="shared" si="736"/>
        <v>WORKSTATION</v>
      </c>
      <c r="I3172" t="str">
        <f t="shared" si="737"/>
        <v>Changed</v>
      </c>
      <c r="J3172">
        <f t="shared" si="738"/>
        <v>3268</v>
      </c>
      <c r="K3172">
        <f t="shared" si="739"/>
        <v>983</v>
      </c>
      <c r="L3172" s="8">
        <f t="shared" si="740"/>
        <v>45424</v>
      </c>
      <c r="M3172" t="str">
        <f t="shared" ca="1" si="741"/>
        <v>OK</v>
      </c>
      <c r="P3172">
        <f t="shared" si="742"/>
        <v>3171</v>
      </c>
      <c r="Q3172" t="str">
        <f t="shared" si="743"/>
        <v>Customer 5</v>
      </c>
      <c r="R3172" t="str">
        <f t="shared" si="744"/>
        <v>WORKSTATION</v>
      </c>
      <c r="S3172">
        <f t="shared" si="745"/>
        <v>3268</v>
      </c>
      <c r="T3172">
        <f t="shared" si="746"/>
        <v>983</v>
      </c>
      <c r="U3172" s="8">
        <f t="shared" si="747"/>
        <v>45424</v>
      </c>
      <c r="V3172" t="str" cm="1">
        <f t="array" ref="V3172">_xlfn.IFS(S3172 = "", "", S3172 &lt; 500, "Low", S3172 &lt; 1200, "Medium", TRUE, "High")</f>
        <v>High</v>
      </c>
      <c r="W3172" t="str">
        <f t="shared" si="748"/>
        <v>2024-05</v>
      </c>
      <c r="X3172">
        <f t="shared" si="749"/>
        <v>2024</v>
      </c>
    </row>
    <row r="3173" spans="1:24" x14ac:dyDescent="0.3">
      <c r="A3173">
        <f>'Raw_Data'!A3173</f>
        <v>3172</v>
      </c>
      <c r="B3173" t="str">
        <f>'Raw_Data'!B3173</f>
        <v>Customer 11</v>
      </c>
      <c r="C3173" t="str">
        <f>'Raw_Data'!C3173</f>
        <v>Mobile</v>
      </c>
      <c r="D3173">
        <f>'Raw_Data'!D3173</f>
        <v>1975</v>
      </c>
      <c r="E3173">
        <f>'Raw_Data'!E3173</f>
        <v>4055</v>
      </c>
      <c r="F3173">
        <f>'Raw_Data'!F3173</f>
        <v>45424.124999988424</v>
      </c>
      <c r="G3173" t="str">
        <f t="shared" si="735"/>
        <v>Customer 11</v>
      </c>
      <c r="H3173" t="str">
        <f t="shared" si="736"/>
        <v>MOBILE</v>
      </c>
      <c r="I3173" t="str">
        <f t="shared" si="737"/>
        <v>Changed</v>
      </c>
      <c r="J3173">
        <f t="shared" si="738"/>
        <v>1975</v>
      </c>
      <c r="K3173">
        <f t="shared" si="739"/>
        <v>4055</v>
      </c>
      <c r="L3173" s="8">
        <f t="shared" si="740"/>
        <v>45424</v>
      </c>
      <c r="M3173" t="str">
        <f t="shared" ca="1" si="741"/>
        <v>OK</v>
      </c>
      <c r="P3173">
        <f t="shared" si="742"/>
        <v>3172</v>
      </c>
      <c r="Q3173" t="str">
        <f t="shared" si="743"/>
        <v>Customer 11</v>
      </c>
      <c r="R3173" t="str">
        <f t="shared" si="744"/>
        <v>MOBILE</v>
      </c>
      <c r="S3173">
        <f t="shared" si="745"/>
        <v>1975</v>
      </c>
      <c r="T3173">
        <f t="shared" si="746"/>
        <v>4055</v>
      </c>
      <c r="U3173" s="8">
        <f t="shared" si="747"/>
        <v>45424</v>
      </c>
      <c r="V3173" t="str" cm="1">
        <f t="array" ref="V3173">_xlfn.IFS(S3173 = "", "", S3173 &lt; 500, "Low", S3173 &lt; 1200, "Medium", TRUE, "High")</f>
        <v>High</v>
      </c>
      <c r="W3173" t="str">
        <f t="shared" si="748"/>
        <v>2024-05</v>
      </c>
      <c r="X3173">
        <f t="shared" si="749"/>
        <v>2024</v>
      </c>
    </row>
    <row r="3174" spans="1:24" x14ac:dyDescent="0.3">
      <c r="A3174">
        <f>'Raw_Data'!A3174</f>
        <v>3173</v>
      </c>
      <c r="B3174" t="str">
        <f>'Raw_Data'!B3174</f>
        <v>Customer 8</v>
      </c>
      <c r="C3174" t="str">
        <f>'Raw_Data'!C3174</f>
        <v>Embedded</v>
      </c>
      <c r="D3174">
        <f>'Raw_Data'!D3174</f>
        <v>1171</v>
      </c>
      <c r="E3174">
        <f>'Raw_Data'!E3174</f>
        <v>2008</v>
      </c>
      <c r="F3174">
        <f>'Raw_Data'!F3174</f>
        <v>45424.166666655095</v>
      </c>
      <c r="G3174" t="str">
        <f t="shared" si="735"/>
        <v>Customer 8</v>
      </c>
      <c r="H3174" t="str">
        <f t="shared" si="736"/>
        <v>EMBEDDED</v>
      </c>
      <c r="I3174" t="str">
        <f t="shared" si="737"/>
        <v>Changed</v>
      </c>
      <c r="J3174">
        <f t="shared" si="738"/>
        <v>1171</v>
      </c>
      <c r="K3174">
        <f t="shared" si="739"/>
        <v>2008</v>
      </c>
      <c r="L3174" s="8">
        <f t="shared" si="740"/>
        <v>45424</v>
      </c>
      <c r="M3174" t="str">
        <f t="shared" ca="1" si="741"/>
        <v>OK</v>
      </c>
      <c r="P3174">
        <f t="shared" si="742"/>
        <v>3173</v>
      </c>
      <c r="Q3174" t="str">
        <f t="shared" si="743"/>
        <v>Customer 8</v>
      </c>
      <c r="R3174" t="str">
        <f t="shared" si="744"/>
        <v>EMBEDDED</v>
      </c>
      <c r="S3174">
        <f t="shared" si="745"/>
        <v>1171</v>
      </c>
      <c r="T3174">
        <f t="shared" si="746"/>
        <v>2008</v>
      </c>
      <c r="U3174" s="8">
        <f t="shared" si="747"/>
        <v>45424</v>
      </c>
      <c r="V3174" t="str" cm="1">
        <f t="array" ref="V3174">_xlfn.IFS(S3174 = "", "", S3174 &lt; 500, "Low", S3174 &lt; 1200, "Medium", TRUE, "High")</f>
        <v>Medium</v>
      </c>
      <c r="W3174" t="str">
        <f t="shared" si="748"/>
        <v>2024-05</v>
      </c>
      <c r="X3174">
        <f t="shared" si="749"/>
        <v>2024</v>
      </c>
    </row>
    <row r="3175" spans="1:24" x14ac:dyDescent="0.3">
      <c r="A3175">
        <f>'Raw_Data'!A3175</f>
        <v>3174</v>
      </c>
      <c r="B3175" t="str">
        <f>'Raw_Data'!B3175</f>
        <v>Customer 11</v>
      </c>
      <c r="C3175" t="str">
        <f>'Raw_Data'!C3175</f>
        <v>Mobile</v>
      </c>
      <c r="D3175">
        <f>'Raw_Data'!D3175</f>
        <v>1262</v>
      </c>
      <c r="E3175">
        <f>'Raw_Data'!E3175</f>
        <v>4566</v>
      </c>
      <c r="F3175">
        <f>'Raw_Data'!F3175</f>
        <v>45424.20833332176</v>
      </c>
      <c r="G3175" t="str">
        <f t="shared" si="735"/>
        <v>Customer 11</v>
      </c>
      <c r="H3175" t="str">
        <f t="shared" si="736"/>
        <v>MOBILE</v>
      </c>
      <c r="I3175" t="str">
        <f t="shared" si="737"/>
        <v>Changed</v>
      </c>
      <c r="J3175">
        <f t="shared" si="738"/>
        <v>1262</v>
      </c>
      <c r="K3175">
        <f t="shared" si="739"/>
        <v>4566</v>
      </c>
      <c r="L3175" s="8">
        <f t="shared" si="740"/>
        <v>45424</v>
      </c>
      <c r="M3175" t="str">
        <f t="shared" ca="1" si="741"/>
        <v>OK</v>
      </c>
      <c r="P3175">
        <f t="shared" si="742"/>
        <v>3174</v>
      </c>
      <c r="Q3175" t="str">
        <f t="shared" si="743"/>
        <v>Customer 11</v>
      </c>
      <c r="R3175" t="str">
        <f t="shared" si="744"/>
        <v>MOBILE</v>
      </c>
      <c r="S3175">
        <f t="shared" si="745"/>
        <v>1262</v>
      </c>
      <c r="T3175">
        <f t="shared" si="746"/>
        <v>4566</v>
      </c>
      <c r="U3175" s="8">
        <f t="shared" si="747"/>
        <v>45424</v>
      </c>
      <c r="V3175" t="str" cm="1">
        <f t="array" ref="V3175">_xlfn.IFS(S3175 = "", "", S3175 &lt; 500, "Low", S3175 &lt; 1200, "Medium", TRUE, "High")</f>
        <v>High</v>
      </c>
      <c r="W3175" t="str">
        <f t="shared" si="748"/>
        <v>2024-05</v>
      </c>
      <c r="X3175">
        <f t="shared" si="749"/>
        <v>2024</v>
      </c>
    </row>
    <row r="3176" spans="1:24" x14ac:dyDescent="0.3">
      <c r="A3176">
        <f>'Raw_Data'!A3176</f>
        <v>3175</v>
      </c>
      <c r="B3176" t="str">
        <f>'Raw_Data'!B3176</f>
        <v>Customer 3</v>
      </c>
      <c r="C3176" t="str">
        <f>'Raw_Data'!C3176</f>
        <v>Desktop</v>
      </c>
      <c r="D3176">
        <f>'Raw_Data'!D3176</f>
        <v>3217</v>
      </c>
      <c r="E3176">
        <f>'Raw_Data'!E3176</f>
        <v>3769</v>
      </c>
      <c r="F3176">
        <f>'Raw_Data'!F3176</f>
        <v>45424.249999988424</v>
      </c>
      <c r="G3176" t="str">
        <f t="shared" si="735"/>
        <v>Customer 3</v>
      </c>
      <c r="H3176" t="str">
        <f t="shared" si="736"/>
        <v>DESKTOP</v>
      </c>
      <c r="I3176" t="str">
        <f t="shared" si="737"/>
        <v>Changed</v>
      </c>
      <c r="J3176">
        <f t="shared" si="738"/>
        <v>3217</v>
      </c>
      <c r="K3176">
        <f t="shared" si="739"/>
        <v>3769</v>
      </c>
      <c r="L3176" s="8">
        <f t="shared" si="740"/>
        <v>45424</v>
      </c>
      <c r="M3176" t="str">
        <f t="shared" ca="1" si="741"/>
        <v>OK</v>
      </c>
      <c r="P3176">
        <f t="shared" si="742"/>
        <v>3175</v>
      </c>
      <c r="Q3176" t="str">
        <f t="shared" si="743"/>
        <v>Customer 3</v>
      </c>
      <c r="R3176" t="str">
        <f t="shared" si="744"/>
        <v>DESKTOP</v>
      </c>
      <c r="S3176">
        <f t="shared" si="745"/>
        <v>3217</v>
      </c>
      <c r="T3176">
        <f t="shared" si="746"/>
        <v>3769</v>
      </c>
      <c r="U3176" s="8">
        <f t="shared" si="747"/>
        <v>45424</v>
      </c>
      <c r="V3176" t="str" cm="1">
        <f t="array" ref="V3176">_xlfn.IFS(S3176 = "", "", S3176 &lt; 500, "Low", S3176 &lt; 1200, "Medium", TRUE, "High")</f>
        <v>High</v>
      </c>
      <c r="W3176" t="str">
        <f t="shared" si="748"/>
        <v>2024-05</v>
      </c>
      <c r="X3176">
        <f t="shared" si="749"/>
        <v>2024</v>
      </c>
    </row>
    <row r="3177" spans="1:24" x14ac:dyDescent="0.3">
      <c r="A3177">
        <f>'Raw_Data'!A3177</f>
        <v>3176</v>
      </c>
      <c r="B3177" t="str">
        <f>'Raw_Data'!B3177</f>
        <v>Customer 12</v>
      </c>
      <c r="C3177" t="str">
        <f>'Raw_Data'!C3177</f>
        <v>Mobile</v>
      </c>
      <c r="D3177">
        <f>'Raw_Data'!D3177</f>
        <v>3150</v>
      </c>
      <c r="E3177">
        <f>'Raw_Data'!E3177</f>
        <v>861</v>
      </c>
      <c r="F3177">
        <f>'Raw_Data'!F3177</f>
        <v>45424.291666655095</v>
      </c>
      <c r="G3177" t="str">
        <f t="shared" si="735"/>
        <v>Customer 12</v>
      </c>
      <c r="H3177" t="str">
        <f t="shared" si="736"/>
        <v>MOBILE</v>
      </c>
      <c r="I3177" t="str">
        <f t="shared" si="737"/>
        <v>Changed</v>
      </c>
      <c r="J3177">
        <f t="shared" si="738"/>
        <v>3150</v>
      </c>
      <c r="K3177">
        <f t="shared" si="739"/>
        <v>861</v>
      </c>
      <c r="L3177" s="8">
        <f t="shared" si="740"/>
        <v>45424</v>
      </c>
      <c r="M3177" t="str">
        <f t="shared" ca="1" si="741"/>
        <v>OK</v>
      </c>
      <c r="P3177">
        <f t="shared" si="742"/>
        <v>3176</v>
      </c>
      <c r="Q3177" t="str">
        <f t="shared" si="743"/>
        <v>Customer 12</v>
      </c>
      <c r="R3177" t="str">
        <f t="shared" si="744"/>
        <v>MOBILE</v>
      </c>
      <c r="S3177">
        <f t="shared" si="745"/>
        <v>3150</v>
      </c>
      <c r="T3177">
        <f t="shared" si="746"/>
        <v>861</v>
      </c>
      <c r="U3177" s="8">
        <f t="shared" si="747"/>
        <v>45424</v>
      </c>
      <c r="V3177" t="str" cm="1">
        <f t="array" ref="V3177">_xlfn.IFS(S3177 = "", "", S3177 &lt; 500, "Low", S3177 &lt; 1200, "Medium", TRUE, "High")</f>
        <v>High</v>
      </c>
      <c r="W3177" t="str">
        <f t="shared" si="748"/>
        <v>2024-05</v>
      </c>
      <c r="X3177">
        <f t="shared" si="749"/>
        <v>2024</v>
      </c>
    </row>
    <row r="3178" spans="1:24" x14ac:dyDescent="0.3">
      <c r="A3178">
        <f>'Raw_Data'!A3178</f>
        <v>3177</v>
      </c>
      <c r="B3178" t="str">
        <f>'Raw_Data'!B3178</f>
        <v>Customer 1</v>
      </c>
      <c r="C3178" t="str">
        <f>'Raw_Data'!C3178</f>
        <v>Embedded</v>
      </c>
      <c r="D3178">
        <f>'Raw_Data'!D3178</f>
        <v>246</v>
      </c>
      <c r="E3178">
        <f>'Raw_Data'!E3178</f>
        <v>1145</v>
      </c>
      <c r="F3178">
        <f>'Raw_Data'!F3178</f>
        <v>45424.33333332176</v>
      </c>
      <c r="G3178" t="str">
        <f t="shared" si="735"/>
        <v>Customer 1</v>
      </c>
      <c r="H3178" t="str">
        <f t="shared" si="736"/>
        <v>EMBEDDED</v>
      </c>
      <c r="I3178" t="str">
        <f t="shared" si="737"/>
        <v>Changed</v>
      </c>
      <c r="J3178">
        <f t="shared" si="738"/>
        <v>246</v>
      </c>
      <c r="K3178">
        <f t="shared" si="739"/>
        <v>1145</v>
      </c>
      <c r="L3178" s="8">
        <f t="shared" si="740"/>
        <v>45424</v>
      </c>
      <c r="M3178" t="str">
        <f t="shared" ca="1" si="741"/>
        <v>OK</v>
      </c>
      <c r="P3178">
        <f t="shared" si="742"/>
        <v>3177</v>
      </c>
      <c r="Q3178" t="str">
        <f t="shared" si="743"/>
        <v>Customer 1</v>
      </c>
      <c r="R3178" t="str">
        <f t="shared" si="744"/>
        <v>EMBEDDED</v>
      </c>
      <c r="S3178">
        <f t="shared" si="745"/>
        <v>246</v>
      </c>
      <c r="T3178">
        <f t="shared" si="746"/>
        <v>1145</v>
      </c>
      <c r="U3178" s="8">
        <f t="shared" si="747"/>
        <v>45424</v>
      </c>
      <c r="V3178" t="str" cm="1">
        <f t="array" ref="V3178">_xlfn.IFS(S3178 = "", "", S3178 &lt; 500, "Low", S3178 &lt; 1200, "Medium", TRUE, "High")</f>
        <v>Low</v>
      </c>
      <c r="W3178" t="str">
        <f t="shared" si="748"/>
        <v>2024-05</v>
      </c>
      <c r="X3178">
        <f t="shared" si="749"/>
        <v>2024</v>
      </c>
    </row>
    <row r="3179" spans="1:24" x14ac:dyDescent="0.3">
      <c r="A3179">
        <f>'Raw_Data'!A3179</f>
        <v>3178</v>
      </c>
      <c r="B3179" t="str">
        <f>'Raw_Data'!B3179</f>
        <v>Customer 14</v>
      </c>
      <c r="C3179" t="str">
        <f>'Raw_Data'!C3179</f>
        <v>Embedded</v>
      </c>
      <c r="D3179">
        <f>'Raw_Data'!D3179</f>
        <v>2679</v>
      </c>
      <c r="E3179">
        <f>'Raw_Data'!E3179</f>
        <v>2669</v>
      </c>
      <c r="F3179">
        <f>'Raw_Data'!F3179</f>
        <v>45424.374999988424</v>
      </c>
      <c r="G3179" t="str">
        <f t="shared" si="735"/>
        <v>Customer 14</v>
      </c>
      <c r="H3179" t="str">
        <f t="shared" si="736"/>
        <v>EMBEDDED</v>
      </c>
      <c r="I3179" t="str">
        <f t="shared" si="737"/>
        <v>Changed</v>
      </c>
      <c r="J3179">
        <f t="shared" si="738"/>
        <v>2679</v>
      </c>
      <c r="K3179">
        <f t="shared" si="739"/>
        <v>2669</v>
      </c>
      <c r="L3179" s="8">
        <f t="shared" si="740"/>
        <v>45424</v>
      </c>
      <c r="M3179" t="str">
        <f t="shared" ca="1" si="741"/>
        <v>OK</v>
      </c>
      <c r="P3179">
        <f t="shared" si="742"/>
        <v>3178</v>
      </c>
      <c r="Q3179" t="str">
        <f t="shared" si="743"/>
        <v>Customer 14</v>
      </c>
      <c r="R3179" t="str">
        <f t="shared" si="744"/>
        <v>EMBEDDED</v>
      </c>
      <c r="S3179">
        <f t="shared" si="745"/>
        <v>2679</v>
      </c>
      <c r="T3179">
        <f t="shared" si="746"/>
        <v>2669</v>
      </c>
      <c r="U3179" s="8">
        <f t="shared" si="747"/>
        <v>45424</v>
      </c>
      <c r="V3179" t="str" cm="1">
        <f t="array" ref="V3179">_xlfn.IFS(S3179 = "", "", S3179 &lt; 500, "Low", S3179 &lt; 1200, "Medium", TRUE, "High")</f>
        <v>High</v>
      </c>
      <c r="W3179" t="str">
        <f t="shared" si="748"/>
        <v>2024-05</v>
      </c>
      <c r="X3179">
        <f t="shared" si="749"/>
        <v>2024</v>
      </c>
    </row>
    <row r="3180" spans="1:24" x14ac:dyDescent="0.3">
      <c r="A3180">
        <f>'Raw_Data'!A3180</f>
        <v>3179</v>
      </c>
      <c r="B3180" t="str">
        <f>'Raw_Data'!B3180</f>
        <v>Customer 14</v>
      </c>
      <c r="C3180" t="str">
        <f>'Raw_Data'!C3180</f>
        <v>Workstation</v>
      </c>
      <c r="D3180">
        <f>'Raw_Data'!D3180</f>
        <v>333</v>
      </c>
      <c r="E3180">
        <f>'Raw_Data'!E3180</f>
        <v>3642</v>
      </c>
      <c r="F3180">
        <f>'Raw_Data'!F3180</f>
        <v>45424.416666655095</v>
      </c>
      <c r="G3180" t="str">
        <f t="shared" si="735"/>
        <v>Customer 14</v>
      </c>
      <c r="H3180" t="str">
        <f t="shared" si="736"/>
        <v>WORKSTATION</v>
      </c>
      <c r="I3180" t="str">
        <f t="shared" si="737"/>
        <v>Changed</v>
      </c>
      <c r="J3180">
        <f t="shared" si="738"/>
        <v>333</v>
      </c>
      <c r="K3180">
        <f t="shared" si="739"/>
        <v>3642</v>
      </c>
      <c r="L3180" s="8">
        <f t="shared" si="740"/>
        <v>45424</v>
      </c>
      <c r="M3180" t="str">
        <f t="shared" ca="1" si="741"/>
        <v>OK</v>
      </c>
      <c r="P3180">
        <f t="shared" si="742"/>
        <v>3179</v>
      </c>
      <c r="Q3180" t="str">
        <f t="shared" si="743"/>
        <v>Customer 14</v>
      </c>
      <c r="R3180" t="str">
        <f t="shared" si="744"/>
        <v>WORKSTATION</v>
      </c>
      <c r="S3180">
        <f t="shared" si="745"/>
        <v>333</v>
      </c>
      <c r="T3180">
        <f t="shared" si="746"/>
        <v>3642</v>
      </c>
      <c r="U3180" s="8">
        <f t="shared" si="747"/>
        <v>45424</v>
      </c>
      <c r="V3180" t="str" cm="1">
        <f t="array" ref="V3180">_xlfn.IFS(S3180 = "", "", S3180 &lt; 500, "Low", S3180 &lt; 1200, "Medium", TRUE, "High")</f>
        <v>Low</v>
      </c>
      <c r="W3180" t="str">
        <f t="shared" si="748"/>
        <v>2024-05</v>
      </c>
      <c r="X3180">
        <f t="shared" si="749"/>
        <v>2024</v>
      </c>
    </row>
    <row r="3181" spans="1:24" x14ac:dyDescent="0.3">
      <c r="A3181">
        <f>'Raw_Data'!A3181</f>
        <v>3180</v>
      </c>
      <c r="B3181" t="str">
        <f>'Raw_Data'!B3181</f>
        <v>Customer 10</v>
      </c>
      <c r="C3181" t="str">
        <f>'Raw_Data'!C3181</f>
        <v>Workstation</v>
      </c>
      <c r="D3181">
        <f>'Raw_Data'!D3181</f>
        <v>1874</v>
      </c>
      <c r="E3181">
        <f>'Raw_Data'!E3181</f>
        <v>846</v>
      </c>
      <c r="F3181">
        <f>'Raw_Data'!F3181</f>
        <v>45424.45833332176</v>
      </c>
      <c r="G3181" t="str">
        <f t="shared" si="735"/>
        <v>Customer 10</v>
      </c>
      <c r="H3181" t="str">
        <f t="shared" si="736"/>
        <v>WORKSTATION</v>
      </c>
      <c r="I3181" t="str">
        <f t="shared" si="737"/>
        <v>Changed</v>
      </c>
      <c r="J3181">
        <f t="shared" si="738"/>
        <v>1874</v>
      </c>
      <c r="K3181">
        <f t="shared" si="739"/>
        <v>846</v>
      </c>
      <c r="L3181" s="8">
        <f t="shared" si="740"/>
        <v>45424</v>
      </c>
      <c r="M3181" t="str">
        <f t="shared" ca="1" si="741"/>
        <v>OK</v>
      </c>
      <c r="P3181">
        <f t="shared" si="742"/>
        <v>3180</v>
      </c>
      <c r="Q3181" t="str">
        <f t="shared" si="743"/>
        <v>Customer 10</v>
      </c>
      <c r="R3181" t="str">
        <f t="shared" si="744"/>
        <v>WORKSTATION</v>
      </c>
      <c r="S3181">
        <f t="shared" si="745"/>
        <v>1874</v>
      </c>
      <c r="T3181">
        <f t="shared" si="746"/>
        <v>846</v>
      </c>
      <c r="U3181" s="8">
        <f t="shared" si="747"/>
        <v>45424</v>
      </c>
      <c r="V3181" t="str" cm="1">
        <f t="array" ref="V3181">_xlfn.IFS(S3181 = "", "", S3181 &lt; 500, "Low", S3181 &lt; 1200, "Medium", TRUE, "High")</f>
        <v>High</v>
      </c>
      <c r="W3181" t="str">
        <f t="shared" si="748"/>
        <v>2024-05</v>
      </c>
      <c r="X3181">
        <f t="shared" si="749"/>
        <v>2024</v>
      </c>
    </row>
    <row r="3182" spans="1:24" x14ac:dyDescent="0.3">
      <c r="A3182">
        <f>'Raw_Data'!A3182</f>
        <v>3181</v>
      </c>
      <c r="B3182" t="str">
        <f>'Raw_Data'!B3182</f>
        <v>Customer 9</v>
      </c>
      <c r="C3182" t="str">
        <f>'Raw_Data'!C3182</f>
        <v>Workstation</v>
      </c>
      <c r="D3182">
        <f>'Raw_Data'!D3182</f>
        <v>3933</v>
      </c>
      <c r="E3182">
        <f>'Raw_Data'!E3182</f>
        <v>3751</v>
      </c>
      <c r="F3182">
        <f>'Raw_Data'!F3182</f>
        <v>45424.499999988424</v>
      </c>
      <c r="G3182" t="str">
        <f t="shared" si="735"/>
        <v>Customer 9</v>
      </c>
      <c r="H3182" t="str">
        <f t="shared" si="736"/>
        <v>WORKSTATION</v>
      </c>
      <c r="I3182" t="str">
        <f t="shared" si="737"/>
        <v>Changed</v>
      </c>
      <c r="J3182">
        <f t="shared" si="738"/>
        <v>3933</v>
      </c>
      <c r="K3182">
        <f t="shared" si="739"/>
        <v>3751</v>
      </c>
      <c r="L3182" s="8">
        <f t="shared" si="740"/>
        <v>45424</v>
      </c>
      <c r="M3182" t="str">
        <f t="shared" ca="1" si="741"/>
        <v>OK</v>
      </c>
      <c r="P3182">
        <f t="shared" si="742"/>
        <v>3181</v>
      </c>
      <c r="Q3182" t="str">
        <f t="shared" si="743"/>
        <v>Customer 9</v>
      </c>
      <c r="R3182" t="str">
        <f t="shared" si="744"/>
        <v>WORKSTATION</v>
      </c>
      <c r="S3182">
        <f t="shared" si="745"/>
        <v>3933</v>
      </c>
      <c r="T3182">
        <f t="shared" si="746"/>
        <v>3751</v>
      </c>
      <c r="U3182" s="8">
        <f t="shared" si="747"/>
        <v>45424</v>
      </c>
      <c r="V3182" t="str" cm="1">
        <f t="array" ref="V3182">_xlfn.IFS(S3182 = "", "", S3182 &lt; 500, "Low", S3182 &lt; 1200, "Medium", TRUE, "High")</f>
        <v>High</v>
      </c>
      <c r="W3182" t="str">
        <f t="shared" si="748"/>
        <v>2024-05</v>
      </c>
      <c r="X3182">
        <f t="shared" si="749"/>
        <v>2024</v>
      </c>
    </row>
    <row r="3183" spans="1:24" x14ac:dyDescent="0.3">
      <c r="A3183">
        <f>'Raw_Data'!A3183</f>
        <v>3182</v>
      </c>
      <c r="B3183" t="str">
        <f>'Raw_Data'!B3183</f>
        <v>Customer 3</v>
      </c>
      <c r="C3183" t="str">
        <f>'Raw_Data'!C3183</f>
        <v>Embedded</v>
      </c>
      <c r="D3183">
        <f>'Raw_Data'!D3183</f>
        <v>631</v>
      </c>
      <c r="E3183">
        <f>'Raw_Data'!E3183</f>
        <v>3631</v>
      </c>
      <c r="F3183">
        <f>'Raw_Data'!F3183</f>
        <v>45424.541666655095</v>
      </c>
      <c r="G3183" t="str">
        <f t="shared" si="735"/>
        <v>Customer 3</v>
      </c>
      <c r="H3183" t="str">
        <f t="shared" si="736"/>
        <v>EMBEDDED</v>
      </c>
      <c r="I3183" t="str">
        <f t="shared" si="737"/>
        <v>Changed</v>
      </c>
      <c r="J3183">
        <f t="shared" si="738"/>
        <v>631</v>
      </c>
      <c r="K3183">
        <f t="shared" si="739"/>
        <v>3631</v>
      </c>
      <c r="L3183" s="8">
        <f t="shared" si="740"/>
        <v>45424</v>
      </c>
      <c r="M3183" t="str">
        <f t="shared" ca="1" si="741"/>
        <v>OK</v>
      </c>
      <c r="P3183">
        <f t="shared" si="742"/>
        <v>3182</v>
      </c>
      <c r="Q3183" t="str">
        <f t="shared" si="743"/>
        <v>Customer 3</v>
      </c>
      <c r="R3183" t="str">
        <f t="shared" si="744"/>
        <v>EMBEDDED</v>
      </c>
      <c r="S3183">
        <f t="shared" si="745"/>
        <v>631</v>
      </c>
      <c r="T3183">
        <f t="shared" si="746"/>
        <v>3631</v>
      </c>
      <c r="U3183" s="8">
        <f t="shared" si="747"/>
        <v>45424</v>
      </c>
      <c r="V3183" t="str" cm="1">
        <f t="array" ref="V3183">_xlfn.IFS(S3183 = "", "", S3183 &lt; 500, "Low", S3183 &lt; 1200, "Medium", TRUE, "High")</f>
        <v>Medium</v>
      </c>
      <c r="W3183" t="str">
        <f t="shared" si="748"/>
        <v>2024-05</v>
      </c>
      <c r="X3183">
        <f t="shared" si="749"/>
        <v>2024</v>
      </c>
    </row>
    <row r="3184" spans="1:24" x14ac:dyDescent="0.3">
      <c r="A3184">
        <f>'Raw_Data'!A3184</f>
        <v>3183</v>
      </c>
      <c r="B3184" t="str">
        <f>'Raw_Data'!B3184</f>
        <v>Customer 4</v>
      </c>
      <c r="C3184" t="str">
        <f>'Raw_Data'!C3184</f>
        <v>Workstation</v>
      </c>
      <c r="D3184">
        <f>'Raw_Data'!D3184</f>
        <v>2757</v>
      </c>
      <c r="E3184">
        <f>'Raw_Data'!E3184</f>
        <v>2312</v>
      </c>
      <c r="F3184">
        <f>'Raw_Data'!F3184</f>
        <v>45424.58333332176</v>
      </c>
      <c r="G3184" t="str">
        <f t="shared" si="735"/>
        <v>Customer 4</v>
      </c>
      <c r="H3184" t="str">
        <f t="shared" si="736"/>
        <v>WORKSTATION</v>
      </c>
      <c r="I3184" t="str">
        <f t="shared" si="737"/>
        <v>Changed</v>
      </c>
      <c r="J3184">
        <f t="shared" si="738"/>
        <v>2757</v>
      </c>
      <c r="K3184">
        <f t="shared" si="739"/>
        <v>2312</v>
      </c>
      <c r="L3184" s="8">
        <f t="shared" si="740"/>
        <v>45424</v>
      </c>
      <c r="M3184" t="str">
        <f t="shared" ca="1" si="741"/>
        <v>OK</v>
      </c>
      <c r="P3184">
        <f t="shared" si="742"/>
        <v>3183</v>
      </c>
      <c r="Q3184" t="str">
        <f t="shared" si="743"/>
        <v>Customer 4</v>
      </c>
      <c r="R3184" t="str">
        <f t="shared" si="744"/>
        <v>WORKSTATION</v>
      </c>
      <c r="S3184">
        <f t="shared" si="745"/>
        <v>2757</v>
      </c>
      <c r="T3184">
        <f t="shared" si="746"/>
        <v>2312</v>
      </c>
      <c r="U3184" s="8">
        <f t="shared" si="747"/>
        <v>45424</v>
      </c>
      <c r="V3184" t="str" cm="1">
        <f t="array" ref="V3184">_xlfn.IFS(S3184 = "", "", S3184 &lt; 500, "Low", S3184 &lt; 1200, "Medium", TRUE, "High")</f>
        <v>High</v>
      </c>
      <c r="W3184" t="str">
        <f t="shared" si="748"/>
        <v>2024-05</v>
      </c>
      <c r="X3184">
        <f t="shared" si="749"/>
        <v>2024</v>
      </c>
    </row>
    <row r="3185" spans="1:24" x14ac:dyDescent="0.3">
      <c r="A3185">
        <f>'Raw_Data'!A3185</f>
        <v>3184</v>
      </c>
      <c r="B3185" t="str">
        <f>'Raw_Data'!B3185</f>
        <v>Customer 4</v>
      </c>
      <c r="C3185" t="str">
        <f>'Raw_Data'!C3185</f>
        <v>Desktop</v>
      </c>
      <c r="D3185">
        <f>'Raw_Data'!D3185</f>
        <v>1529</v>
      </c>
      <c r="E3185">
        <f>'Raw_Data'!E3185</f>
        <v>650</v>
      </c>
      <c r="F3185">
        <f>'Raw_Data'!F3185</f>
        <v>45424.624999988424</v>
      </c>
      <c r="G3185" t="str">
        <f t="shared" si="735"/>
        <v>Customer 4</v>
      </c>
      <c r="H3185" t="str">
        <f t="shared" si="736"/>
        <v>DESKTOP</v>
      </c>
      <c r="I3185" t="str">
        <f t="shared" si="737"/>
        <v>Changed</v>
      </c>
      <c r="J3185">
        <f t="shared" si="738"/>
        <v>1529</v>
      </c>
      <c r="K3185">
        <f t="shared" si="739"/>
        <v>650</v>
      </c>
      <c r="L3185" s="8">
        <f t="shared" si="740"/>
        <v>45424</v>
      </c>
      <c r="M3185" t="str">
        <f t="shared" ca="1" si="741"/>
        <v>OK</v>
      </c>
      <c r="P3185">
        <f t="shared" si="742"/>
        <v>3184</v>
      </c>
      <c r="Q3185" t="str">
        <f t="shared" si="743"/>
        <v>Customer 4</v>
      </c>
      <c r="R3185" t="str">
        <f t="shared" si="744"/>
        <v>DESKTOP</v>
      </c>
      <c r="S3185">
        <f t="shared" si="745"/>
        <v>1529</v>
      </c>
      <c r="T3185">
        <f t="shared" si="746"/>
        <v>650</v>
      </c>
      <c r="U3185" s="8">
        <f t="shared" si="747"/>
        <v>45424</v>
      </c>
      <c r="V3185" t="str" cm="1">
        <f t="array" ref="V3185">_xlfn.IFS(S3185 = "", "", S3185 &lt; 500, "Low", S3185 &lt; 1200, "Medium", TRUE, "High")</f>
        <v>High</v>
      </c>
      <c r="W3185" t="str">
        <f t="shared" si="748"/>
        <v>2024-05</v>
      </c>
      <c r="X3185">
        <f t="shared" si="749"/>
        <v>2024</v>
      </c>
    </row>
    <row r="3186" spans="1:24" x14ac:dyDescent="0.3">
      <c r="A3186">
        <f>'Raw_Data'!A3186</f>
        <v>3185</v>
      </c>
      <c r="B3186" t="str">
        <f>'Raw_Data'!B3186</f>
        <v>Customer 8</v>
      </c>
      <c r="C3186" t="str">
        <f>'Raw_Data'!C3186</f>
        <v>Mobile</v>
      </c>
      <c r="D3186">
        <f>'Raw_Data'!D3186</f>
        <v>1517</v>
      </c>
      <c r="E3186">
        <f>'Raw_Data'!E3186</f>
        <v>1605</v>
      </c>
      <c r="F3186">
        <f>'Raw_Data'!F3186</f>
        <v>45424.666666655095</v>
      </c>
      <c r="G3186" t="str">
        <f t="shared" si="735"/>
        <v>Customer 8</v>
      </c>
      <c r="H3186" t="str">
        <f t="shared" si="736"/>
        <v>MOBILE</v>
      </c>
      <c r="I3186" t="str">
        <f t="shared" si="737"/>
        <v>Changed</v>
      </c>
      <c r="J3186">
        <f t="shared" si="738"/>
        <v>1517</v>
      </c>
      <c r="K3186">
        <f t="shared" si="739"/>
        <v>1605</v>
      </c>
      <c r="L3186" s="8">
        <f t="shared" si="740"/>
        <v>45424</v>
      </c>
      <c r="M3186" t="str">
        <f t="shared" ca="1" si="741"/>
        <v>OK</v>
      </c>
      <c r="P3186">
        <f t="shared" si="742"/>
        <v>3185</v>
      </c>
      <c r="Q3186" t="str">
        <f t="shared" si="743"/>
        <v>Customer 8</v>
      </c>
      <c r="R3186" t="str">
        <f t="shared" si="744"/>
        <v>MOBILE</v>
      </c>
      <c r="S3186">
        <f t="shared" si="745"/>
        <v>1517</v>
      </c>
      <c r="T3186">
        <f t="shared" si="746"/>
        <v>1605</v>
      </c>
      <c r="U3186" s="8">
        <f t="shared" si="747"/>
        <v>45424</v>
      </c>
      <c r="V3186" t="str" cm="1">
        <f t="array" ref="V3186">_xlfn.IFS(S3186 = "", "", S3186 &lt; 500, "Low", S3186 &lt; 1200, "Medium", TRUE, "High")</f>
        <v>High</v>
      </c>
      <c r="W3186" t="str">
        <f t="shared" si="748"/>
        <v>2024-05</v>
      </c>
      <c r="X3186">
        <f t="shared" si="749"/>
        <v>2024</v>
      </c>
    </row>
    <row r="3187" spans="1:24" x14ac:dyDescent="0.3">
      <c r="A3187">
        <f>'Raw_Data'!A3187</f>
        <v>3186</v>
      </c>
      <c r="B3187" t="str">
        <f>'Raw_Data'!B3187</f>
        <v>Customer 3</v>
      </c>
      <c r="C3187" t="str">
        <f>'Raw_Data'!C3187</f>
        <v>Desktop</v>
      </c>
      <c r="D3187">
        <f>'Raw_Data'!D3187</f>
        <v>897</v>
      </c>
      <c r="E3187">
        <f>'Raw_Data'!E3187</f>
        <v>2175</v>
      </c>
      <c r="F3187">
        <f>'Raw_Data'!F3187</f>
        <v>45424.70833332176</v>
      </c>
      <c r="G3187" t="str">
        <f t="shared" si="735"/>
        <v>Customer 3</v>
      </c>
      <c r="H3187" t="str">
        <f t="shared" si="736"/>
        <v>DESKTOP</v>
      </c>
      <c r="I3187" t="str">
        <f t="shared" si="737"/>
        <v>Changed</v>
      </c>
      <c r="J3187">
        <f t="shared" si="738"/>
        <v>897</v>
      </c>
      <c r="K3187">
        <f t="shared" si="739"/>
        <v>2175</v>
      </c>
      <c r="L3187" s="8">
        <f t="shared" si="740"/>
        <v>45424</v>
      </c>
      <c r="M3187" t="str">
        <f t="shared" ca="1" si="741"/>
        <v>OK</v>
      </c>
      <c r="P3187">
        <f t="shared" si="742"/>
        <v>3186</v>
      </c>
      <c r="Q3187" t="str">
        <f t="shared" si="743"/>
        <v>Customer 3</v>
      </c>
      <c r="R3187" t="str">
        <f t="shared" si="744"/>
        <v>DESKTOP</v>
      </c>
      <c r="S3187">
        <f t="shared" si="745"/>
        <v>897</v>
      </c>
      <c r="T3187">
        <f t="shared" si="746"/>
        <v>2175</v>
      </c>
      <c r="U3187" s="8">
        <f t="shared" si="747"/>
        <v>45424</v>
      </c>
      <c r="V3187" t="str" cm="1">
        <f t="array" ref="V3187">_xlfn.IFS(S3187 = "", "", S3187 &lt; 500, "Low", S3187 &lt; 1200, "Medium", TRUE, "High")</f>
        <v>Medium</v>
      </c>
      <c r="W3187" t="str">
        <f t="shared" si="748"/>
        <v>2024-05</v>
      </c>
      <c r="X3187">
        <f t="shared" si="749"/>
        <v>2024</v>
      </c>
    </row>
    <row r="3188" spans="1:24" x14ac:dyDescent="0.3">
      <c r="A3188">
        <f>'Raw_Data'!A3188</f>
        <v>3187</v>
      </c>
      <c r="B3188" t="str">
        <f>'Raw_Data'!B3188</f>
        <v>Customer 2</v>
      </c>
      <c r="C3188" t="str">
        <f>'Raw_Data'!C3188</f>
        <v>Workstation</v>
      </c>
      <c r="D3188">
        <f>'Raw_Data'!D3188</f>
        <v>1390</v>
      </c>
      <c r="E3188">
        <f>'Raw_Data'!E3188</f>
        <v>1630</v>
      </c>
      <c r="F3188">
        <f>'Raw_Data'!F3188</f>
        <v>45424.749999988424</v>
      </c>
      <c r="G3188" t="str">
        <f t="shared" si="735"/>
        <v>Customer 2</v>
      </c>
      <c r="H3188" t="str">
        <f t="shared" si="736"/>
        <v>WORKSTATION</v>
      </c>
      <c r="I3188" t="str">
        <f t="shared" si="737"/>
        <v>Changed</v>
      </c>
      <c r="J3188">
        <f t="shared" si="738"/>
        <v>1390</v>
      </c>
      <c r="K3188">
        <f t="shared" si="739"/>
        <v>1630</v>
      </c>
      <c r="L3188" s="8">
        <f t="shared" si="740"/>
        <v>45424</v>
      </c>
      <c r="M3188" t="str">
        <f t="shared" ca="1" si="741"/>
        <v>OK</v>
      </c>
      <c r="P3188">
        <f t="shared" si="742"/>
        <v>3187</v>
      </c>
      <c r="Q3188" t="str">
        <f t="shared" si="743"/>
        <v>Customer 2</v>
      </c>
      <c r="R3188" t="str">
        <f t="shared" si="744"/>
        <v>WORKSTATION</v>
      </c>
      <c r="S3188">
        <f t="shared" si="745"/>
        <v>1390</v>
      </c>
      <c r="T3188">
        <f t="shared" si="746"/>
        <v>1630</v>
      </c>
      <c r="U3188" s="8">
        <f t="shared" si="747"/>
        <v>45424</v>
      </c>
      <c r="V3188" t="str" cm="1">
        <f t="array" ref="V3188">_xlfn.IFS(S3188 = "", "", S3188 &lt; 500, "Low", S3188 &lt; 1200, "Medium", TRUE, "High")</f>
        <v>High</v>
      </c>
      <c r="W3188" t="str">
        <f t="shared" si="748"/>
        <v>2024-05</v>
      </c>
      <c r="X3188">
        <f t="shared" si="749"/>
        <v>2024</v>
      </c>
    </row>
    <row r="3189" spans="1:24" x14ac:dyDescent="0.3">
      <c r="A3189">
        <f>'Raw_Data'!A3189</f>
        <v>3188</v>
      </c>
      <c r="B3189" t="str">
        <f>'Raw_Data'!B3189</f>
        <v>Customer 9</v>
      </c>
      <c r="C3189" t="str">
        <f>'Raw_Data'!C3189</f>
        <v>Desktop</v>
      </c>
      <c r="D3189">
        <f>'Raw_Data'!D3189</f>
        <v>587</v>
      </c>
      <c r="E3189">
        <f>'Raw_Data'!E3189</f>
        <v>1282</v>
      </c>
      <c r="F3189">
        <f>'Raw_Data'!F3189</f>
        <v>45424.791666655095</v>
      </c>
      <c r="G3189" t="str">
        <f t="shared" si="735"/>
        <v>Customer 9</v>
      </c>
      <c r="H3189" t="str">
        <f t="shared" si="736"/>
        <v>DESKTOP</v>
      </c>
      <c r="I3189" t="str">
        <f t="shared" si="737"/>
        <v>Changed</v>
      </c>
      <c r="J3189">
        <f t="shared" si="738"/>
        <v>587</v>
      </c>
      <c r="K3189">
        <f t="shared" si="739"/>
        <v>1282</v>
      </c>
      <c r="L3189" s="8">
        <f t="shared" si="740"/>
        <v>45424</v>
      </c>
      <c r="M3189" t="str">
        <f t="shared" ca="1" si="741"/>
        <v>OK</v>
      </c>
      <c r="P3189">
        <f t="shared" si="742"/>
        <v>3188</v>
      </c>
      <c r="Q3189" t="str">
        <f t="shared" si="743"/>
        <v>Customer 9</v>
      </c>
      <c r="R3189" t="str">
        <f t="shared" si="744"/>
        <v>DESKTOP</v>
      </c>
      <c r="S3189">
        <f t="shared" si="745"/>
        <v>587</v>
      </c>
      <c r="T3189">
        <f t="shared" si="746"/>
        <v>1282</v>
      </c>
      <c r="U3189" s="8">
        <f t="shared" si="747"/>
        <v>45424</v>
      </c>
      <c r="V3189" t="str" cm="1">
        <f t="array" ref="V3189">_xlfn.IFS(S3189 = "", "", S3189 &lt; 500, "Low", S3189 &lt; 1200, "Medium", TRUE, "High")</f>
        <v>Medium</v>
      </c>
      <c r="W3189" t="str">
        <f t="shared" si="748"/>
        <v>2024-05</v>
      </c>
      <c r="X3189">
        <f t="shared" si="749"/>
        <v>2024</v>
      </c>
    </row>
    <row r="3190" spans="1:24" x14ac:dyDescent="0.3">
      <c r="A3190">
        <f>'Raw_Data'!A3190</f>
        <v>3189</v>
      </c>
      <c r="B3190" t="str">
        <f>'Raw_Data'!B3190</f>
        <v>Customer 6</v>
      </c>
      <c r="C3190" t="str">
        <f>'Raw_Data'!C3190</f>
        <v>Embedded</v>
      </c>
      <c r="D3190">
        <f>'Raw_Data'!D3190</f>
        <v>822</v>
      </c>
      <c r="E3190">
        <f>'Raw_Data'!E3190</f>
        <v>3471</v>
      </c>
      <c r="F3190">
        <f>'Raw_Data'!F3190</f>
        <v>45424.83333332176</v>
      </c>
      <c r="G3190" t="str">
        <f t="shared" si="735"/>
        <v>Customer 6</v>
      </c>
      <c r="H3190" t="str">
        <f t="shared" si="736"/>
        <v>EMBEDDED</v>
      </c>
      <c r="I3190" t="str">
        <f t="shared" si="737"/>
        <v>Changed</v>
      </c>
      <c r="J3190">
        <f t="shared" si="738"/>
        <v>822</v>
      </c>
      <c r="K3190">
        <f t="shared" si="739"/>
        <v>3471</v>
      </c>
      <c r="L3190" s="8">
        <f t="shared" si="740"/>
        <v>45424</v>
      </c>
      <c r="M3190" t="str">
        <f t="shared" ca="1" si="741"/>
        <v>OK</v>
      </c>
      <c r="P3190">
        <f t="shared" si="742"/>
        <v>3189</v>
      </c>
      <c r="Q3190" t="str">
        <f t="shared" si="743"/>
        <v>Customer 6</v>
      </c>
      <c r="R3190" t="str">
        <f t="shared" si="744"/>
        <v>EMBEDDED</v>
      </c>
      <c r="S3190">
        <f t="shared" si="745"/>
        <v>822</v>
      </c>
      <c r="T3190">
        <f t="shared" si="746"/>
        <v>3471</v>
      </c>
      <c r="U3190" s="8">
        <f t="shared" si="747"/>
        <v>45424</v>
      </c>
      <c r="V3190" t="str" cm="1">
        <f t="array" ref="V3190">_xlfn.IFS(S3190 = "", "", S3190 &lt; 500, "Low", S3190 &lt; 1200, "Medium", TRUE, "High")</f>
        <v>Medium</v>
      </c>
      <c r="W3190" t="str">
        <f t="shared" si="748"/>
        <v>2024-05</v>
      </c>
      <c r="X3190">
        <f t="shared" si="749"/>
        <v>2024</v>
      </c>
    </row>
    <row r="3191" spans="1:24" x14ac:dyDescent="0.3">
      <c r="A3191">
        <f>'Raw_Data'!A3191</f>
        <v>3190</v>
      </c>
      <c r="B3191" t="str">
        <f>'Raw_Data'!B3191</f>
        <v>Customer 1</v>
      </c>
      <c r="C3191" t="str">
        <f>'Raw_Data'!C3191</f>
        <v>Workstation</v>
      </c>
      <c r="D3191">
        <f>'Raw_Data'!D3191</f>
        <v>639</v>
      </c>
      <c r="E3191">
        <f>'Raw_Data'!E3191</f>
        <v>4270</v>
      </c>
      <c r="F3191">
        <f>'Raw_Data'!F3191</f>
        <v>45424.874999988424</v>
      </c>
      <c r="G3191" t="str">
        <f t="shared" si="735"/>
        <v>Customer 1</v>
      </c>
      <c r="H3191" t="str">
        <f t="shared" si="736"/>
        <v>WORKSTATION</v>
      </c>
      <c r="I3191" t="str">
        <f t="shared" si="737"/>
        <v>Changed</v>
      </c>
      <c r="J3191">
        <f t="shared" si="738"/>
        <v>639</v>
      </c>
      <c r="K3191">
        <f t="shared" si="739"/>
        <v>4270</v>
      </c>
      <c r="L3191" s="8">
        <f t="shared" si="740"/>
        <v>45424</v>
      </c>
      <c r="M3191" t="str">
        <f t="shared" ca="1" si="741"/>
        <v>OK</v>
      </c>
      <c r="P3191">
        <f t="shared" si="742"/>
        <v>3190</v>
      </c>
      <c r="Q3191" t="str">
        <f t="shared" si="743"/>
        <v>Customer 1</v>
      </c>
      <c r="R3191" t="str">
        <f t="shared" si="744"/>
        <v>WORKSTATION</v>
      </c>
      <c r="S3191">
        <f t="shared" si="745"/>
        <v>639</v>
      </c>
      <c r="T3191">
        <f t="shared" si="746"/>
        <v>4270</v>
      </c>
      <c r="U3191" s="8">
        <f t="shared" si="747"/>
        <v>45424</v>
      </c>
      <c r="V3191" t="str" cm="1">
        <f t="array" ref="V3191">_xlfn.IFS(S3191 = "", "", S3191 &lt; 500, "Low", S3191 &lt; 1200, "Medium", TRUE, "High")</f>
        <v>Medium</v>
      </c>
      <c r="W3191" t="str">
        <f t="shared" si="748"/>
        <v>2024-05</v>
      </c>
      <c r="X3191">
        <f t="shared" si="749"/>
        <v>2024</v>
      </c>
    </row>
    <row r="3192" spans="1:24" x14ac:dyDescent="0.3">
      <c r="A3192">
        <f>'Raw_Data'!A3192</f>
        <v>3191</v>
      </c>
      <c r="B3192" t="str">
        <f>'Raw_Data'!B3192</f>
        <v>Customer 6</v>
      </c>
      <c r="C3192" t="str">
        <f>'Raw_Data'!C3192</f>
        <v>Mobile</v>
      </c>
      <c r="D3192">
        <f>'Raw_Data'!D3192</f>
        <v>501</v>
      </c>
      <c r="E3192">
        <f>'Raw_Data'!E3192</f>
        <v>3091</v>
      </c>
      <c r="F3192">
        <f>'Raw_Data'!F3192</f>
        <v>45424.916666655095</v>
      </c>
      <c r="G3192" t="str">
        <f t="shared" si="735"/>
        <v>Customer 6</v>
      </c>
      <c r="H3192" t="str">
        <f t="shared" si="736"/>
        <v>MOBILE</v>
      </c>
      <c r="I3192" t="str">
        <f t="shared" si="737"/>
        <v>Changed</v>
      </c>
      <c r="J3192">
        <f t="shared" si="738"/>
        <v>501</v>
      </c>
      <c r="K3192">
        <f t="shared" si="739"/>
        <v>3091</v>
      </c>
      <c r="L3192" s="8">
        <f t="shared" si="740"/>
        <v>45424</v>
      </c>
      <c r="M3192" t="str">
        <f t="shared" ca="1" si="741"/>
        <v>OK</v>
      </c>
      <c r="P3192">
        <f t="shared" si="742"/>
        <v>3191</v>
      </c>
      <c r="Q3192" t="str">
        <f t="shared" si="743"/>
        <v>Customer 6</v>
      </c>
      <c r="R3192" t="str">
        <f t="shared" si="744"/>
        <v>MOBILE</v>
      </c>
      <c r="S3192">
        <f t="shared" si="745"/>
        <v>501</v>
      </c>
      <c r="T3192">
        <f t="shared" si="746"/>
        <v>3091</v>
      </c>
      <c r="U3192" s="8">
        <f t="shared" si="747"/>
        <v>45424</v>
      </c>
      <c r="V3192" t="str" cm="1">
        <f t="array" ref="V3192">_xlfn.IFS(S3192 = "", "", S3192 &lt; 500, "Low", S3192 &lt; 1200, "Medium", TRUE, "High")</f>
        <v>Medium</v>
      </c>
      <c r="W3192" t="str">
        <f t="shared" si="748"/>
        <v>2024-05</v>
      </c>
      <c r="X3192">
        <f t="shared" si="749"/>
        <v>2024</v>
      </c>
    </row>
    <row r="3193" spans="1:24" x14ac:dyDescent="0.3">
      <c r="A3193">
        <f>'Raw_Data'!A3193</f>
        <v>3192</v>
      </c>
      <c r="B3193" t="str">
        <f>'Raw_Data'!B3193</f>
        <v>Customer 6</v>
      </c>
      <c r="C3193" t="str">
        <f>'Raw_Data'!C3193</f>
        <v>Mobile</v>
      </c>
      <c r="D3193">
        <f>'Raw_Data'!D3193</f>
        <v>678</v>
      </c>
      <c r="E3193">
        <f>'Raw_Data'!E3193</f>
        <v>4635</v>
      </c>
      <c r="F3193">
        <f>'Raw_Data'!F3193</f>
        <v>45424.95833332176</v>
      </c>
      <c r="G3193" t="str">
        <f t="shared" si="735"/>
        <v>Customer 6</v>
      </c>
      <c r="H3193" t="str">
        <f t="shared" si="736"/>
        <v>MOBILE</v>
      </c>
      <c r="I3193" t="str">
        <f t="shared" si="737"/>
        <v>Changed</v>
      </c>
      <c r="J3193">
        <f t="shared" si="738"/>
        <v>678</v>
      </c>
      <c r="K3193">
        <f t="shared" si="739"/>
        <v>4635</v>
      </c>
      <c r="L3193" s="8">
        <f t="shared" si="740"/>
        <v>45424</v>
      </c>
      <c r="M3193" t="str">
        <f t="shared" ca="1" si="741"/>
        <v>OK</v>
      </c>
      <c r="P3193">
        <f t="shared" si="742"/>
        <v>3192</v>
      </c>
      <c r="Q3193" t="str">
        <f t="shared" si="743"/>
        <v>Customer 6</v>
      </c>
      <c r="R3193" t="str">
        <f t="shared" si="744"/>
        <v>MOBILE</v>
      </c>
      <c r="S3193">
        <f t="shared" si="745"/>
        <v>678</v>
      </c>
      <c r="T3193">
        <f t="shared" si="746"/>
        <v>4635</v>
      </c>
      <c r="U3193" s="8">
        <f t="shared" si="747"/>
        <v>45424</v>
      </c>
      <c r="V3193" t="str" cm="1">
        <f t="array" ref="V3193">_xlfn.IFS(S3193 = "", "", S3193 &lt; 500, "Low", S3193 &lt; 1200, "Medium", TRUE, "High")</f>
        <v>Medium</v>
      </c>
      <c r="W3193" t="str">
        <f t="shared" si="748"/>
        <v>2024-05</v>
      </c>
      <c r="X3193">
        <f t="shared" si="749"/>
        <v>2024</v>
      </c>
    </row>
    <row r="3194" spans="1:24" x14ac:dyDescent="0.3">
      <c r="A3194">
        <f>'Raw_Data'!A3194</f>
        <v>3193</v>
      </c>
      <c r="B3194" t="str">
        <f>'Raw_Data'!B3194</f>
        <v>Customer 4</v>
      </c>
      <c r="C3194" t="str">
        <f>'Raw_Data'!C3194</f>
        <v>Workstation</v>
      </c>
      <c r="D3194">
        <f>'Raw_Data'!D3194</f>
        <v>2129</v>
      </c>
      <c r="E3194">
        <f>'Raw_Data'!E3194</f>
        <v>3092</v>
      </c>
      <c r="F3194">
        <f>'Raw_Data'!F3194</f>
        <v>45424.999999988424</v>
      </c>
      <c r="G3194" t="str">
        <f t="shared" si="735"/>
        <v>Customer 4</v>
      </c>
      <c r="H3194" t="str">
        <f t="shared" si="736"/>
        <v>WORKSTATION</v>
      </c>
      <c r="I3194" t="str">
        <f t="shared" si="737"/>
        <v>Changed</v>
      </c>
      <c r="J3194">
        <f t="shared" si="738"/>
        <v>2129</v>
      </c>
      <c r="K3194">
        <f t="shared" si="739"/>
        <v>3092</v>
      </c>
      <c r="L3194" s="8">
        <f t="shared" si="740"/>
        <v>45424</v>
      </c>
      <c r="M3194" t="str">
        <f t="shared" ca="1" si="741"/>
        <v>OK</v>
      </c>
      <c r="P3194">
        <f t="shared" si="742"/>
        <v>3193</v>
      </c>
      <c r="Q3194" t="str">
        <f t="shared" si="743"/>
        <v>Customer 4</v>
      </c>
      <c r="R3194" t="str">
        <f t="shared" si="744"/>
        <v>WORKSTATION</v>
      </c>
      <c r="S3194">
        <f t="shared" si="745"/>
        <v>2129</v>
      </c>
      <c r="T3194">
        <f t="shared" si="746"/>
        <v>3092</v>
      </c>
      <c r="U3194" s="8">
        <f t="shared" si="747"/>
        <v>45424</v>
      </c>
      <c r="V3194" t="str" cm="1">
        <f t="array" ref="V3194">_xlfn.IFS(S3194 = "", "", S3194 &lt; 500, "Low", S3194 &lt; 1200, "Medium", TRUE, "High")</f>
        <v>High</v>
      </c>
      <c r="W3194" t="str">
        <f t="shared" si="748"/>
        <v>2024-05</v>
      </c>
      <c r="X3194">
        <f t="shared" si="749"/>
        <v>2024</v>
      </c>
    </row>
    <row r="3195" spans="1:24" x14ac:dyDescent="0.3">
      <c r="A3195">
        <f>'Raw_Data'!A3195</f>
        <v>3194</v>
      </c>
      <c r="B3195" t="str">
        <f>'Raw_Data'!B3195</f>
        <v>Customer 13</v>
      </c>
      <c r="C3195" t="str">
        <f>'Raw_Data'!C3195</f>
        <v>Workstation</v>
      </c>
      <c r="D3195">
        <f>'Raw_Data'!D3195</f>
        <v>966</v>
      </c>
      <c r="E3195">
        <f>'Raw_Data'!E3195</f>
        <v>3906</v>
      </c>
      <c r="F3195">
        <f>'Raw_Data'!F3195</f>
        <v>45425.041666655095</v>
      </c>
      <c r="G3195" t="str">
        <f t="shared" si="735"/>
        <v>Customer 13</v>
      </c>
      <c r="H3195" t="str">
        <f t="shared" si="736"/>
        <v>WORKSTATION</v>
      </c>
      <c r="I3195" t="str">
        <f t="shared" si="737"/>
        <v>Changed</v>
      </c>
      <c r="J3195">
        <f t="shared" si="738"/>
        <v>966</v>
      </c>
      <c r="K3195">
        <f t="shared" si="739"/>
        <v>3906</v>
      </c>
      <c r="L3195" s="8">
        <f t="shared" si="740"/>
        <v>45425</v>
      </c>
      <c r="M3195" t="str">
        <f t="shared" ca="1" si="741"/>
        <v>OK</v>
      </c>
      <c r="P3195">
        <f t="shared" si="742"/>
        <v>3194</v>
      </c>
      <c r="Q3195" t="str">
        <f t="shared" si="743"/>
        <v>Customer 13</v>
      </c>
      <c r="R3195" t="str">
        <f t="shared" si="744"/>
        <v>WORKSTATION</v>
      </c>
      <c r="S3195">
        <f t="shared" si="745"/>
        <v>966</v>
      </c>
      <c r="T3195">
        <f t="shared" si="746"/>
        <v>3906</v>
      </c>
      <c r="U3195" s="8">
        <f t="shared" si="747"/>
        <v>45425</v>
      </c>
      <c r="V3195" t="str" cm="1">
        <f t="array" ref="V3195">_xlfn.IFS(S3195 = "", "", S3195 &lt; 500, "Low", S3195 &lt; 1200, "Medium", TRUE, "High")</f>
        <v>Medium</v>
      </c>
      <c r="W3195" t="str">
        <f t="shared" si="748"/>
        <v>2024-05</v>
      </c>
      <c r="X3195">
        <f t="shared" si="749"/>
        <v>2024</v>
      </c>
    </row>
    <row r="3196" spans="1:24" x14ac:dyDescent="0.3">
      <c r="A3196">
        <f>'Raw_Data'!A3196</f>
        <v>3195</v>
      </c>
      <c r="B3196" t="str">
        <f>'Raw_Data'!B3196</f>
        <v>Customer 7</v>
      </c>
      <c r="C3196" t="str">
        <f>'Raw_Data'!C3196</f>
        <v>Desktop</v>
      </c>
      <c r="D3196">
        <f>'Raw_Data'!D3196</f>
        <v>2932</v>
      </c>
      <c r="E3196">
        <f>'Raw_Data'!E3196</f>
        <v>3217</v>
      </c>
      <c r="F3196">
        <f>'Raw_Data'!F3196</f>
        <v>45425.08333332176</v>
      </c>
      <c r="G3196" t="str">
        <f t="shared" si="735"/>
        <v>Customer 7</v>
      </c>
      <c r="H3196" t="str">
        <f t="shared" si="736"/>
        <v>DESKTOP</v>
      </c>
      <c r="I3196" t="str">
        <f t="shared" si="737"/>
        <v>Changed</v>
      </c>
      <c r="J3196">
        <f t="shared" si="738"/>
        <v>2932</v>
      </c>
      <c r="K3196">
        <f t="shared" si="739"/>
        <v>3217</v>
      </c>
      <c r="L3196" s="8">
        <f t="shared" si="740"/>
        <v>45425</v>
      </c>
      <c r="M3196" t="str">
        <f t="shared" ca="1" si="741"/>
        <v>OK</v>
      </c>
      <c r="P3196">
        <f t="shared" si="742"/>
        <v>3195</v>
      </c>
      <c r="Q3196" t="str">
        <f t="shared" si="743"/>
        <v>Customer 7</v>
      </c>
      <c r="R3196" t="str">
        <f t="shared" si="744"/>
        <v>DESKTOP</v>
      </c>
      <c r="S3196">
        <f t="shared" si="745"/>
        <v>2932</v>
      </c>
      <c r="T3196">
        <f t="shared" si="746"/>
        <v>3217</v>
      </c>
      <c r="U3196" s="8">
        <f t="shared" si="747"/>
        <v>45425</v>
      </c>
      <c r="V3196" t="str" cm="1">
        <f t="array" ref="V3196">_xlfn.IFS(S3196 = "", "", S3196 &lt; 500, "Low", S3196 &lt; 1200, "Medium", TRUE, "High")</f>
        <v>High</v>
      </c>
      <c r="W3196" t="str">
        <f t="shared" si="748"/>
        <v>2024-05</v>
      </c>
      <c r="X3196">
        <f t="shared" si="749"/>
        <v>2024</v>
      </c>
    </row>
    <row r="3197" spans="1:24" x14ac:dyDescent="0.3">
      <c r="A3197">
        <f>'Raw_Data'!A3197</f>
        <v>3196</v>
      </c>
      <c r="B3197" t="str">
        <f>'Raw_Data'!B3197</f>
        <v>Customer 15</v>
      </c>
      <c r="C3197" t="str">
        <f>'Raw_Data'!C3197</f>
        <v>Workstation</v>
      </c>
      <c r="D3197">
        <f>'Raw_Data'!D3197</f>
        <v>1098</v>
      </c>
      <c r="E3197">
        <f>'Raw_Data'!E3197</f>
        <v>3305</v>
      </c>
      <c r="F3197">
        <f>'Raw_Data'!F3197</f>
        <v>45425.124999988424</v>
      </c>
      <c r="G3197" t="str">
        <f t="shared" si="735"/>
        <v>Customer 15</v>
      </c>
      <c r="H3197" t="str">
        <f t="shared" si="736"/>
        <v>WORKSTATION</v>
      </c>
      <c r="I3197" t="str">
        <f t="shared" si="737"/>
        <v>Changed</v>
      </c>
      <c r="J3197">
        <f t="shared" si="738"/>
        <v>1098</v>
      </c>
      <c r="K3197">
        <f t="shared" si="739"/>
        <v>3305</v>
      </c>
      <c r="L3197" s="8">
        <f t="shared" si="740"/>
        <v>45425</v>
      </c>
      <c r="M3197" t="str">
        <f t="shared" ca="1" si="741"/>
        <v>OK</v>
      </c>
      <c r="P3197">
        <f t="shared" si="742"/>
        <v>3196</v>
      </c>
      <c r="Q3197" t="str">
        <f t="shared" si="743"/>
        <v>Customer 15</v>
      </c>
      <c r="R3197" t="str">
        <f t="shared" si="744"/>
        <v>WORKSTATION</v>
      </c>
      <c r="S3197">
        <f t="shared" si="745"/>
        <v>1098</v>
      </c>
      <c r="T3197">
        <f t="shared" si="746"/>
        <v>3305</v>
      </c>
      <c r="U3197" s="8">
        <f t="shared" si="747"/>
        <v>45425</v>
      </c>
      <c r="V3197" t="str" cm="1">
        <f t="array" ref="V3197">_xlfn.IFS(S3197 = "", "", S3197 &lt; 500, "Low", S3197 &lt; 1200, "Medium", TRUE, "High")</f>
        <v>Medium</v>
      </c>
      <c r="W3197" t="str">
        <f t="shared" si="748"/>
        <v>2024-05</v>
      </c>
      <c r="X3197">
        <f t="shared" si="749"/>
        <v>2024</v>
      </c>
    </row>
    <row r="3198" spans="1:24" x14ac:dyDescent="0.3">
      <c r="A3198">
        <f>'Raw_Data'!A3198</f>
        <v>3197</v>
      </c>
      <c r="B3198" t="str">
        <f>'Raw_Data'!B3198</f>
        <v>Customer 5</v>
      </c>
      <c r="C3198" t="str">
        <f>'Raw_Data'!C3198</f>
        <v>Mobile</v>
      </c>
      <c r="D3198">
        <f>'Raw_Data'!D3198</f>
        <v>3110</v>
      </c>
      <c r="E3198">
        <f>'Raw_Data'!E3198</f>
        <v>2635</v>
      </c>
      <c r="F3198">
        <f>'Raw_Data'!F3198</f>
        <v>45425.166666655095</v>
      </c>
      <c r="G3198" t="str">
        <f t="shared" si="735"/>
        <v>Customer 5</v>
      </c>
      <c r="H3198" t="str">
        <f t="shared" si="736"/>
        <v>MOBILE</v>
      </c>
      <c r="I3198" t="str">
        <f t="shared" si="737"/>
        <v>Changed</v>
      </c>
      <c r="J3198">
        <f t="shared" si="738"/>
        <v>3110</v>
      </c>
      <c r="K3198">
        <f t="shared" si="739"/>
        <v>2635</v>
      </c>
      <c r="L3198" s="8">
        <f t="shared" si="740"/>
        <v>45425</v>
      </c>
      <c r="M3198" t="str">
        <f t="shared" ca="1" si="741"/>
        <v>OK</v>
      </c>
      <c r="P3198">
        <f t="shared" si="742"/>
        <v>3197</v>
      </c>
      <c r="Q3198" t="str">
        <f t="shared" si="743"/>
        <v>Customer 5</v>
      </c>
      <c r="R3198" t="str">
        <f t="shared" si="744"/>
        <v>MOBILE</v>
      </c>
      <c r="S3198">
        <f t="shared" si="745"/>
        <v>3110</v>
      </c>
      <c r="T3198">
        <f t="shared" si="746"/>
        <v>2635</v>
      </c>
      <c r="U3198" s="8">
        <f t="shared" si="747"/>
        <v>45425</v>
      </c>
      <c r="V3198" t="str" cm="1">
        <f t="array" ref="V3198">_xlfn.IFS(S3198 = "", "", S3198 &lt; 500, "Low", S3198 &lt; 1200, "Medium", TRUE, "High")</f>
        <v>High</v>
      </c>
      <c r="W3198" t="str">
        <f t="shared" si="748"/>
        <v>2024-05</v>
      </c>
      <c r="X3198">
        <f t="shared" si="749"/>
        <v>2024</v>
      </c>
    </row>
    <row r="3199" spans="1:24" x14ac:dyDescent="0.3">
      <c r="A3199">
        <f>'Raw_Data'!A3199</f>
        <v>3198</v>
      </c>
      <c r="B3199" t="str">
        <f>'Raw_Data'!B3199</f>
        <v>Customer 14</v>
      </c>
      <c r="C3199" t="str">
        <f>'Raw_Data'!C3199</f>
        <v>Desktop</v>
      </c>
      <c r="D3199">
        <f>'Raw_Data'!D3199</f>
        <v>462</v>
      </c>
      <c r="E3199">
        <f>'Raw_Data'!E3199</f>
        <v>3802</v>
      </c>
      <c r="F3199">
        <f>'Raw_Data'!F3199</f>
        <v>45425.20833332176</v>
      </c>
      <c r="G3199" t="str">
        <f t="shared" si="735"/>
        <v>Customer 14</v>
      </c>
      <c r="H3199" t="str">
        <f t="shared" si="736"/>
        <v>DESKTOP</v>
      </c>
      <c r="I3199" t="str">
        <f t="shared" si="737"/>
        <v>Changed</v>
      </c>
      <c r="J3199">
        <f t="shared" si="738"/>
        <v>462</v>
      </c>
      <c r="K3199">
        <f t="shared" si="739"/>
        <v>3802</v>
      </c>
      <c r="L3199" s="8">
        <f t="shared" si="740"/>
        <v>45425</v>
      </c>
      <c r="M3199" t="str">
        <f t="shared" ca="1" si="741"/>
        <v>OK</v>
      </c>
      <c r="P3199">
        <f t="shared" si="742"/>
        <v>3198</v>
      </c>
      <c r="Q3199" t="str">
        <f t="shared" si="743"/>
        <v>Customer 14</v>
      </c>
      <c r="R3199" t="str">
        <f t="shared" si="744"/>
        <v>DESKTOP</v>
      </c>
      <c r="S3199">
        <f t="shared" si="745"/>
        <v>462</v>
      </c>
      <c r="T3199">
        <f t="shared" si="746"/>
        <v>3802</v>
      </c>
      <c r="U3199" s="8">
        <f t="shared" si="747"/>
        <v>45425</v>
      </c>
      <c r="V3199" t="str" cm="1">
        <f t="array" ref="V3199">_xlfn.IFS(S3199 = "", "", S3199 &lt; 500, "Low", S3199 &lt; 1200, "Medium", TRUE, "High")</f>
        <v>Low</v>
      </c>
      <c r="W3199" t="str">
        <f t="shared" si="748"/>
        <v>2024-05</v>
      </c>
      <c r="X3199">
        <f t="shared" si="749"/>
        <v>2024</v>
      </c>
    </row>
    <row r="3200" spans="1:24" x14ac:dyDescent="0.3">
      <c r="A3200">
        <f>'Raw_Data'!A3200</f>
        <v>3199</v>
      </c>
      <c r="B3200" t="str">
        <f>'Raw_Data'!B3200</f>
        <v>Customer 9</v>
      </c>
      <c r="C3200" t="str">
        <f>'Raw_Data'!C3200</f>
        <v>Mobile</v>
      </c>
      <c r="D3200">
        <f>'Raw_Data'!D3200</f>
        <v>1970</v>
      </c>
      <c r="E3200">
        <f>'Raw_Data'!E3200</f>
        <v>2771</v>
      </c>
      <c r="F3200">
        <f>'Raw_Data'!F3200</f>
        <v>45425.249999988424</v>
      </c>
      <c r="G3200" t="str">
        <f t="shared" si="735"/>
        <v>Customer 9</v>
      </c>
      <c r="H3200" t="str">
        <f t="shared" si="736"/>
        <v>MOBILE</v>
      </c>
      <c r="I3200" t="str">
        <f t="shared" si="737"/>
        <v>Changed</v>
      </c>
      <c r="J3200">
        <f t="shared" si="738"/>
        <v>1970</v>
      </c>
      <c r="K3200">
        <f t="shared" si="739"/>
        <v>2771</v>
      </c>
      <c r="L3200" s="8">
        <f t="shared" si="740"/>
        <v>45425</v>
      </c>
      <c r="M3200" t="str">
        <f t="shared" ca="1" si="741"/>
        <v>OK</v>
      </c>
      <c r="P3200">
        <f t="shared" si="742"/>
        <v>3199</v>
      </c>
      <c r="Q3200" t="str">
        <f t="shared" si="743"/>
        <v>Customer 9</v>
      </c>
      <c r="R3200" t="str">
        <f t="shared" si="744"/>
        <v>MOBILE</v>
      </c>
      <c r="S3200">
        <f t="shared" si="745"/>
        <v>1970</v>
      </c>
      <c r="T3200">
        <f t="shared" si="746"/>
        <v>2771</v>
      </c>
      <c r="U3200" s="8">
        <f t="shared" si="747"/>
        <v>45425</v>
      </c>
      <c r="V3200" t="str" cm="1">
        <f t="array" ref="V3200">_xlfn.IFS(S3200 = "", "", S3200 &lt; 500, "Low", S3200 &lt; 1200, "Medium", TRUE, "High")</f>
        <v>High</v>
      </c>
      <c r="W3200" t="str">
        <f t="shared" si="748"/>
        <v>2024-05</v>
      </c>
      <c r="X3200">
        <f t="shared" si="749"/>
        <v>2024</v>
      </c>
    </row>
    <row r="3201" spans="1:24" x14ac:dyDescent="0.3">
      <c r="A3201">
        <f>'Raw_Data'!A3201</f>
        <v>3200</v>
      </c>
      <c r="B3201" t="str">
        <f>'Raw_Data'!B3201</f>
        <v>Customer 10</v>
      </c>
      <c r="C3201" t="str">
        <f>'Raw_Data'!C3201</f>
        <v>Mobile</v>
      </c>
      <c r="D3201">
        <f>'Raw_Data'!D3201</f>
        <v>3476</v>
      </c>
      <c r="E3201">
        <f>'Raw_Data'!E3201</f>
        <v>1404</v>
      </c>
      <c r="F3201">
        <f>'Raw_Data'!F3201</f>
        <v>45425.291666655095</v>
      </c>
      <c r="G3201" t="str">
        <f t="shared" si="735"/>
        <v>Customer 10</v>
      </c>
      <c r="H3201" t="str">
        <f t="shared" si="736"/>
        <v>MOBILE</v>
      </c>
      <c r="I3201" t="str">
        <f t="shared" si="737"/>
        <v>Changed</v>
      </c>
      <c r="J3201">
        <f t="shared" si="738"/>
        <v>3476</v>
      </c>
      <c r="K3201">
        <f t="shared" si="739"/>
        <v>1404</v>
      </c>
      <c r="L3201" s="8">
        <f t="shared" si="740"/>
        <v>45425</v>
      </c>
      <c r="M3201" t="str">
        <f t="shared" ca="1" si="741"/>
        <v>OK</v>
      </c>
      <c r="P3201">
        <f t="shared" si="742"/>
        <v>3200</v>
      </c>
      <c r="Q3201" t="str">
        <f t="shared" si="743"/>
        <v>Customer 10</v>
      </c>
      <c r="R3201" t="str">
        <f t="shared" si="744"/>
        <v>MOBILE</v>
      </c>
      <c r="S3201">
        <f t="shared" si="745"/>
        <v>3476</v>
      </c>
      <c r="T3201">
        <f t="shared" si="746"/>
        <v>1404</v>
      </c>
      <c r="U3201" s="8">
        <f t="shared" si="747"/>
        <v>45425</v>
      </c>
      <c r="V3201" t="str" cm="1">
        <f t="array" ref="V3201">_xlfn.IFS(S3201 = "", "", S3201 &lt; 500, "Low", S3201 &lt; 1200, "Medium", TRUE, "High")</f>
        <v>High</v>
      </c>
      <c r="W3201" t="str">
        <f t="shared" si="748"/>
        <v>2024-05</v>
      </c>
      <c r="X3201">
        <f t="shared" si="749"/>
        <v>2024</v>
      </c>
    </row>
    <row r="3202" spans="1:24" x14ac:dyDescent="0.3">
      <c r="A3202">
        <f>'Raw_Data'!A3202</f>
        <v>3201</v>
      </c>
      <c r="B3202" t="str">
        <f>'Raw_Data'!B3202</f>
        <v>Customer 6</v>
      </c>
      <c r="C3202" t="str">
        <f>'Raw_Data'!C3202</f>
        <v>Embedded</v>
      </c>
      <c r="D3202">
        <f>'Raw_Data'!D3202</f>
        <v>2620</v>
      </c>
      <c r="E3202">
        <f>'Raw_Data'!E3202</f>
        <v>667</v>
      </c>
      <c r="F3202">
        <f>'Raw_Data'!F3202</f>
        <v>45425.33333332176</v>
      </c>
      <c r="G3202" t="str">
        <f t="shared" si="735"/>
        <v>Customer 6</v>
      </c>
      <c r="H3202" t="str">
        <f t="shared" si="736"/>
        <v>EMBEDDED</v>
      </c>
      <c r="I3202" t="str">
        <f t="shared" si="737"/>
        <v>Changed</v>
      </c>
      <c r="J3202">
        <f t="shared" si="738"/>
        <v>2620</v>
      </c>
      <c r="K3202">
        <f t="shared" si="739"/>
        <v>667</v>
      </c>
      <c r="L3202" s="8">
        <f t="shared" si="740"/>
        <v>45425</v>
      </c>
      <c r="M3202" t="str">
        <f t="shared" ca="1" si="741"/>
        <v>OK</v>
      </c>
      <c r="P3202">
        <f t="shared" si="742"/>
        <v>3201</v>
      </c>
      <c r="Q3202" t="str">
        <f t="shared" si="743"/>
        <v>Customer 6</v>
      </c>
      <c r="R3202" t="str">
        <f t="shared" si="744"/>
        <v>EMBEDDED</v>
      </c>
      <c r="S3202">
        <f t="shared" si="745"/>
        <v>2620</v>
      </c>
      <c r="T3202">
        <f t="shared" si="746"/>
        <v>667</v>
      </c>
      <c r="U3202" s="8">
        <f t="shared" si="747"/>
        <v>45425</v>
      </c>
      <c r="V3202" t="str" cm="1">
        <f t="array" ref="V3202">_xlfn.IFS(S3202 = "", "", S3202 &lt; 500, "Low", S3202 &lt; 1200, "Medium", TRUE, "High")</f>
        <v>High</v>
      </c>
      <c r="W3202" t="str">
        <f t="shared" si="748"/>
        <v>2024-05</v>
      </c>
      <c r="X3202">
        <f t="shared" si="749"/>
        <v>2024</v>
      </c>
    </row>
    <row r="3203" spans="1:24" x14ac:dyDescent="0.3">
      <c r="A3203">
        <f>'Raw_Data'!A3203</f>
        <v>3202</v>
      </c>
      <c r="B3203" t="str">
        <f>'Raw_Data'!B3203</f>
        <v>Customer 15</v>
      </c>
      <c r="C3203" t="str">
        <f>'Raw_Data'!C3203</f>
        <v>Desktop</v>
      </c>
      <c r="D3203">
        <f>'Raw_Data'!D3203</f>
        <v>3935</v>
      </c>
      <c r="E3203">
        <f>'Raw_Data'!E3203</f>
        <v>452</v>
      </c>
      <c r="F3203">
        <f>'Raw_Data'!F3203</f>
        <v>45425.374999988424</v>
      </c>
      <c r="G3203" t="str">
        <f t="shared" ref="G3203:G3266" si="750">PROPER(CLEAN(TRIM(B3203)))</f>
        <v>Customer 15</v>
      </c>
      <c r="H3203" t="str">
        <f t="shared" ref="H3203:H3266" si="751">UPPER(CLEAN(TRIM(C3203)))</f>
        <v>DESKTOP</v>
      </c>
      <c r="I3203" t="str">
        <f t="shared" ref="I3203:I3266" si="752">IF(OR(NOT(EXACT(B3203,G3203)), NOT(EXACT(C3203,H3203))), "Changed", "")</f>
        <v>Changed</v>
      </c>
      <c r="J3203">
        <f t="shared" ref="J3203:J3266" si="753">IFERROR(VALUE(TRIM(D3203)), "")</f>
        <v>3935</v>
      </c>
      <c r="K3203">
        <f t="shared" ref="K3203:K3266" si="754">IFERROR(VALUE(TRIM(E3203)), "")</f>
        <v>452</v>
      </c>
      <c r="L3203" s="8">
        <f t="shared" ref="L3203:L3266" si="755">IF(F3203="","",INT(F3203))</f>
        <v>45425</v>
      </c>
      <c r="M3203" t="str">
        <f t="shared" ref="M3203:M3266" ca="1" si="756">IF(AND(L3203&gt;=DATE(2000,1,1), L3203&lt;=TODAY()+365), "OK", "OutOfRange")</f>
        <v>OK</v>
      </c>
      <c r="P3203">
        <f t="shared" ref="P3203:P3266" si="757">IF(A3203="","",A3203)</f>
        <v>3202</v>
      </c>
      <c r="Q3203" t="str">
        <f t="shared" ref="Q3203:Q3266" si="758">IF(G3203="","",G3203)</f>
        <v>Customer 15</v>
      </c>
      <c r="R3203" t="str">
        <f t="shared" ref="R3203:R3266" si="759">IF(H3203="","",H3203)</f>
        <v>DESKTOP</v>
      </c>
      <c r="S3203">
        <f t="shared" ref="S3203:S3266" si="760">IF(J3203="","",J3203)</f>
        <v>3935</v>
      </c>
      <c r="T3203">
        <f t="shared" ref="T3203:T3266" si="761">IF(K3203="","",K3203)</f>
        <v>452</v>
      </c>
      <c r="U3203" s="8">
        <f t="shared" ref="U3203:U3266" si="762">IF(L3203="","",L3203)</f>
        <v>45425</v>
      </c>
      <c r="V3203" t="str" cm="1">
        <f t="array" ref="V3203">_xlfn.IFS(S3203 = "", "", S3203 &lt; 500, "Low", S3203 &lt; 1200, "Medium", TRUE, "High")</f>
        <v>High</v>
      </c>
      <c r="W3203" t="str">
        <f t="shared" ref="W3203:W3266" si="763">TEXT(U3203, "yyyy-mm")</f>
        <v>2024-05</v>
      </c>
      <c r="X3203">
        <f t="shared" ref="X3203:X3266" si="764">YEAR(U3203)</f>
        <v>2024</v>
      </c>
    </row>
    <row r="3204" spans="1:24" x14ac:dyDescent="0.3">
      <c r="A3204">
        <f>'Raw_Data'!A3204</f>
        <v>3203</v>
      </c>
      <c r="B3204" t="str">
        <f>'Raw_Data'!B3204</f>
        <v>Customer 6</v>
      </c>
      <c r="C3204" t="str">
        <f>'Raw_Data'!C3204</f>
        <v>Mobile</v>
      </c>
      <c r="D3204">
        <f>'Raw_Data'!D3204</f>
        <v>1606</v>
      </c>
      <c r="E3204">
        <f>'Raw_Data'!E3204</f>
        <v>1626</v>
      </c>
      <c r="F3204">
        <f>'Raw_Data'!F3204</f>
        <v>45425.416666655095</v>
      </c>
      <c r="G3204" t="str">
        <f t="shared" si="750"/>
        <v>Customer 6</v>
      </c>
      <c r="H3204" t="str">
        <f t="shared" si="751"/>
        <v>MOBILE</v>
      </c>
      <c r="I3204" t="str">
        <f t="shared" si="752"/>
        <v>Changed</v>
      </c>
      <c r="J3204">
        <f t="shared" si="753"/>
        <v>1606</v>
      </c>
      <c r="K3204">
        <f t="shared" si="754"/>
        <v>1626</v>
      </c>
      <c r="L3204" s="8">
        <f t="shared" si="755"/>
        <v>45425</v>
      </c>
      <c r="M3204" t="str">
        <f t="shared" ca="1" si="756"/>
        <v>OK</v>
      </c>
      <c r="P3204">
        <f t="shared" si="757"/>
        <v>3203</v>
      </c>
      <c r="Q3204" t="str">
        <f t="shared" si="758"/>
        <v>Customer 6</v>
      </c>
      <c r="R3204" t="str">
        <f t="shared" si="759"/>
        <v>MOBILE</v>
      </c>
      <c r="S3204">
        <f t="shared" si="760"/>
        <v>1606</v>
      </c>
      <c r="T3204">
        <f t="shared" si="761"/>
        <v>1626</v>
      </c>
      <c r="U3204" s="8">
        <f t="shared" si="762"/>
        <v>45425</v>
      </c>
      <c r="V3204" t="str" cm="1">
        <f t="array" ref="V3204">_xlfn.IFS(S3204 = "", "", S3204 &lt; 500, "Low", S3204 &lt; 1200, "Medium", TRUE, "High")</f>
        <v>High</v>
      </c>
      <c r="W3204" t="str">
        <f t="shared" si="763"/>
        <v>2024-05</v>
      </c>
      <c r="X3204">
        <f t="shared" si="764"/>
        <v>2024</v>
      </c>
    </row>
    <row r="3205" spans="1:24" x14ac:dyDescent="0.3">
      <c r="A3205">
        <f>'Raw_Data'!A3205</f>
        <v>3204</v>
      </c>
      <c r="B3205" t="str">
        <f>'Raw_Data'!B3205</f>
        <v>Customer 10</v>
      </c>
      <c r="C3205" t="str">
        <f>'Raw_Data'!C3205</f>
        <v>Embedded</v>
      </c>
      <c r="D3205">
        <f>'Raw_Data'!D3205</f>
        <v>3101</v>
      </c>
      <c r="E3205">
        <f>'Raw_Data'!E3205</f>
        <v>4165</v>
      </c>
      <c r="F3205">
        <f>'Raw_Data'!F3205</f>
        <v>45425.45833332176</v>
      </c>
      <c r="G3205" t="str">
        <f t="shared" si="750"/>
        <v>Customer 10</v>
      </c>
      <c r="H3205" t="str">
        <f t="shared" si="751"/>
        <v>EMBEDDED</v>
      </c>
      <c r="I3205" t="str">
        <f t="shared" si="752"/>
        <v>Changed</v>
      </c>
      <c r="J3205">
        <f t="shared" si="753"/>
        <v>3101</v>
      </c>
      <c r="K3205">
        <f t="shared" si="754"/>
        <v>4165</v>
      </c>
      <c r="L3205" s="8">
        <f t="shared" si="755"/>
        <v>45425</v>
      </c>
      <c r="M3205" t="str">
        <f t="shared" ca="1" si="756"/>
        <v>OK</v>
      </c>
      <c r="P3205">
        <f t="shared" si="757"/>
        <v>3204</v>
      </c>
      <c r="Q3205" t="str">
        <f t="shared" si="758"/>
        <v>Customer 10</v>
      </c>
      <c r="R3205" t="str">
        <f t="shared" si="759"/>
        <v>EMBEDDED</v>
      </c>
      <c r="S3205">
        <f t="shared" si="760"/>
        <v>3101</v>
      </c>
      <c r="T3205">
        <f t="shared" si="761"/>
        <v>4165</v>
      </c>
      <c r="U3205" s="8">
        <f t="shared" si="762"/>
        <v>45425</v>
      </c>
      <c r="V3205" t="str" cm="1">
        <f t="array" ref="V3205">_xlfn.IFS(S3205 = "", "", S3205 &lt; 500, "Low", S3205 &lt; 1200, "Medium", TRUE, "High")</f>
        <v>High</v>
      </c>
      <c r="W3205" t="str">
        <f t="shared" si="763"/>
        <v>2024-05</v>
      </c>
      <c r="X3205">
        <f t="shared" si="764"/>
        <v>2024</v>
      </c>
    </row>
    <row r="3206" spans="1:24" x14ac:dyDescent="0.3">
      <c r="A3206">
        <f>'Raw_Data'!A3206</f>
        <v>3205</v>
      </c>
      <c r="B3206" t="str">
        <f>'Raw_Data'!B3206</f>
        <v>Customer 15</v>
      </c>
      <c r="C3206" t="str">
        <f>'Raw_Data'!C3206</f>
        <v>Desktop</v>
      </c>
      <c r="D3206">
        <f>'Raw_Data'!D3206</f>
        <v>938</v>
      </c>
      <c r="E3206">
        <f>'Raw_Data'!E3206</f>
        <v>390</v>
      </c>
      <c r="F3206">
        <f>'Raw_Data'!F3206</f>
        <v>45425.499999988424</v>
      </c>
      <c r="G3206" t="str">
        <f t="shared" si="750"/>
        <v>Customer 15</v>
      </c>
      <c r="H3206" t="str">
        <f t="shared" si="751"/>
        <v>DESKTOP</v>
      </c>
      <c r="I3206" t="str">
        <f t="shared" si="752"/>
        <v>Changed</v>
      </c>
      <c r="J3206">
        <f t="shared" si="753"/>
        <v>938</v>
      </c>
      <c r="K3206">
        <f t="shared" si="754"/>
        <v>390</v>
      </c>
      <c r="L3206" s="8">
        <f t="shared" si="755"/>
        <v>45425</v>
      </c>
      <c r="M3206" t="str">
        <f t="shared" ca="1" si="756"/>
        <v>OK</v>
      </c>
      <c r="P3206">
        <f t="shared" si="757"/>
        <v>3205</v>
      </c>
      <c r="Q3206" t="str">
        <f t="shared" si="758"/>
        <v>Customer 15</v>
      </c>
      <c r="R3206" t="str">
        <f t="shared" si="759"/>
        <v>DESKTOP</v>
      </c>
      <c r="S3206">
        <f t="shared" si="760"/>
        <v>938</v>
      </c>
      <c r="T3206">
        <f t="shared" si="761"/>
        <v>390</v>
      </c>
      <c r="U3206" s="8">
        <f t="shared" si="762"/>
        <v>45425</v>
      </c>
      <c r="V3206" t="str" cm="1">
        <f t="array" ref="V3206">_xlfn.IFS(S3206 = "", "", S3206 &lt; 500, "Low", S3206 &lt; 1200, "Medium", TRUE, "High")</f>
        <v>Medium</v>
      </c>
      <c r="W3206" t="str">
        <f t="shared" si="763"/>
        <v>2024-05</v>
      </c>
      <c r="X3206">
        <f t="shared" si="764"/>
        <v>2024</v>
      </c>
    </row>
    <row r="3207" spans="1:24" x14ac:dyDescent="0.3">
      <c r="A3207">
        <f>'Raw_Data'!A3207</f>
        <v>3206</v>
      </c>
      <c r="B3207" t="str">
        <f>'Raw_Data'!B3207</f>
        <v>Customer 12</v>
      </c>
      <c r="C3207" t="str">
        <f>'Raw_Data'!C3207</f>
        <v>Mobile</v>
      </c>
      <c r="D3207">
        <f>'Raw_Data'!D3207</f>
        <v>2196</v>
      </c>
      <c r="E3207">
        <f>'Raw_Data'!E3207</f>
        <v>1058</v>
      </c>
      <c r="F3207">
        <f>'Raw_Data'!F3207</f>
        <v>45425.541666655095</v>
      </c>
      <c r="G3207" t="str">
        <f t="shared" si="750"/>
        <v>Customer 12</v>
      </c>
      <c r="H3207" t="str">
        <f t="shared" si="751"/>
        <v>MOBILE</v>
      </c>
      <c r="I3207" t="str">
        <f t="shared" si="752"/>
        <v>Changed</v>
      </c>
      <c r="J3207">
        <f t="shared" si="753"/>
        <v>2196</v>
      </c>
      <c r="K3207">
        <f t="shared" si="754"/>
        <v>1058</v>
      </c>
      <c r="L3207" s="8">
        <f t="shared" si="755"/>
        <v>45425</v>
      </c>
      <c r="M3207" t="str">
        <f t="shared" ca="1" si="756"/>
        <v>OK</v>
      </c>
      <c r="P3207">
        <f t="shared" si="757"/>
        <v>3206</v>
      </c>
      <c r="Q3207" t="str">
        <f t="shared" si="758"/>
        <v>Customer 12</v>
      </c>
      <c r="R3207" t="str">
        <f t="shared" si="759"/>
        <v>MOBILE</v>
      </c>
      <c r="S3207">
        <f t="shared" si="760"/>
        <v>2196</v>
      </c>
      <c r="T3207">
        <f t="shared" si="761"/>
        <v>1058</v>
      </c>
      <c r="U3207" s="8">
        <f t="shared" si="762"/>
        <v>45425</v>
      </c>
      <c r="V3207" t="str" cm="1">
        <f t="array" ref="V3207">_xlfn.IFS(S3207 = "", "", S3207 &lt; 500, "Low", S3207 &lt; 1200, "Medium", TRUE, "High")</f>
        <v>High</v>
      </c>
      <c r="W3207" t="str">
        <f t="shared" si="763"/>
        <v>2024-05</v>
      </c>
      <c r="X3207">
        <f t="shared" si="764"/>
        <v>2024</v>
      </c>
    </row>
    <row r="3208" spans="1:24" x14ac:dyDescent="0.3">
      <c r="A3208">
        <f>'Raw_Data'!A3208</f>
        <v>3207</v>
      </c>
      <c r="B3208" t="str">
        <f>'Raw_Data'!B3208</f>
        <v>Customer 2</v>
      </c>
      <c r="C3208" t="str">
        <f>'Raw_Data'!C3208</f>
        <v>Mobile</v>
      </c>
      <c r="D3208">
        <f>'Raw_Data'!D3208</f>
        <v>2679</v>
      </c>
      <c r="E3208">
        <f>'Raw_Data'!E3208</f>
        <v>1923</v>
      </c>
      <c r="F3208">
        <f>'Raw_Data'!F3208</f>
        <v>45425.58333332176</v>
      </c>
      <c r="G3208" t="str">
        <f t="shared" si="750"/>
        <v>Customer 2</v>
      </c>
      <c r="H3208" t="str">
        <f t="shared" si="751"/>
        <v>MOBILE</v>
      </c>
      <c r="I3208" t="str">
        <f t="shared" si="752"/>
        <v>Changed</v>
      </c>
      <c r="J3208">
        <f t="shared" si="753"/>
        <v>2679</v>
      </c>
      <c r="K3208">
        <f t="shared" si="754"/>
        <v>1923</v>
      </c>
      <c r="L3208" s="8">
        <f t="shared" si="755"/>
        <v>45425</v>
      </c>
      <c r="M3208" t="str">
        <f t="shared" ca="1" si="756"/>
        <v>OK</v>
      </c>
      <c r="P3208">
        <f t="shared" si="757"/>
        <v>3207</v>
      </c>
      <c r="Q3208" t="str">
        <f t="shared" si="758"/>
        <v>Customer 2</v>
      </c>
      <c r="R3208" t="str">
        <f t="shared" si="759"/>
        <v>MOBILE</v>
      </c>
      <c r="S3208">
        <f t="shared" si="760"/>
        <v>2679</v>
      </c>
      <c r="T3208">
        <f t="shared" si="761"/>
        <v>1923</v>
      </c>
      <c r="U3208" s="8">
        <f t="shared" si="762"/>
        <v>45425</v>
      </c>
      <c r="V3208" t="str" cm="1">
        <f t="array" ref="V3208">_xlfn.IFS(S3208 = "", "", S3208 &lt; 500, "Low", S3208 &lt; 1200, "Medium", TRUE, "High")</f>
        <v>High</v>
      </c>
      <c r="W3208" t="str">
        <f t="shared" si="763"/>
        <v>2024-05</v>
      </c>
      <c r="X3208">
        <f t="shared" si="764"/>
        <v>2024</v>
      </c>
    </row>
    <row r="3209" spans="1:24" x14ac:dyDescent="0.3">
      <c r="A3209">
        <f>'Raw_Data'!A3209</f>
        <v>3208</v>
      </c>
      <c r="B3209" t="str">
        <f>'Raw_Data'!B3209</f>
        <v>Customer 6</v>
      </c>
      <c r="C3209" t="str">
        <f>'Raw_Data'!C3209</f>
        <v>Workstation</v>
      </c>
      <c r="D3209">
        <f>'Raw_Data'!D3209</f>
        <v>769</v>
      </c>
      <c r="E3209">
        <f>'Raw_Data'!E3209</f>
        <v>2904</v>
      </c>
      <c r="F3209">
        <f>'Raw_Data'!F3209</f>
        <v>45425.624999988424</v>
      </c>
      <c r="G3209" t="str">
        <f t="shared" si="750"/>
        <v>Customer 6</v>
      </c>
      <c r="H3209" t="str">
        <f t="shared" si="751"/>
        <v>WORKSTATION</v>
      </c>
      <c r="I3209" t="str">
        <f t="shared" si="752"/>
        <v>Changed</v>
      </c>
      <c r="J3209">
        <f t="shared" si="753"/>
        <v>769</v>
      </c>
      <c r="K3209">
        <f t="shared" si="754"/>
        <v>2904</v>
      </c>
      <c r="L3209" s="8">
        <f t="shared" si="755"/>
        <v>45425</v>
      </c>
      <c r="M3209" t="str">
        <f t="shared" ca="1" si="756"/>
        <v>OK</v>
      </c>
      <c r="P3209">
        <f t="shared" si="757"/>
        <v>3208</v>
      </c>
      <c r="Q3209" t="str">
        <f t="shared" si="758"/>
        <v>Customer 6</v>
      </c>
      <c r="R3209" t="str">
        <f t="shared" si="759"/>
        <v>WORKSTATION</v>
      </c>
      <c r="S3209">
        <f t="shared" si="760"/>
        <v>769</v>
      </c>
      <c r="T3209">
        <f t="shared" si="761"/>
        <v>2904</v>
      </c>
      <c r="U3209" s="8">
        <f t="shared" si="762"/>
        <v>45425</v>
      </c>
      <c r="V3209" t="str" cm="1">
        <f t="array" ref="V3209">_xlfn.IFS(S3209 = "", "", S3209 &lt; 500, "Low", S3209 &lt; 1200, "Medium", TRUE, "High")</f>
        <v>Medium</v>
      </c>
      <c r="W3209" t="str">
        <f t="shared" si="763"/>
        <v>2024-05</v>
      </c>
      <c r="X3209">
        <f t="shared" si="764"/>
        <v>2024</v>
      </c>
    </row>
    <row r="3210" spans="1:24" x14ac:dyDescent="0.3">
      <c r="A3210">
        <f>'Raw_Data'!A3210</f>
        <v>3209</v>
      </c>
      <c r="B3210" t="str">
        <f>'Raw_Data'!B3210</f>
        <v>Customer 4</v>
      </c>
      <c r="C3210" t="str">
        <f>'Raw_Data'!C3210</f>
        <v>Desktop</v>
      </c>
      <c r="D3210">
        <f>'Raw_Data'!D3210</f>
        <v>1319</v>
      </c>
      <c r="E3210">
        <f>'Raw_Data'!E3210</f>
        <v>3145</v>
      </c>
      <c r="F3210">
        <f>'Raw_Data'!F3210</f>
        <v>45425.666666655095</v>
      </c>
      <c r="G3210" t="str">
        <f t="shared" si="750"/>
        <v>Customer 4</v>
      </c>
      <c r="H3210" t="str">
        <f t="shared" si="751"/>
        <v>DESKTOP</v>
      </c>
      <c r="I3210" t="str">
        <f t="shared" si="752"/>
        <v>Changed</v>
      </c>
      <c r="J3210">
        <f t="shared" si="753"/>
        <v>1319</v>
      </c>
      <c r="K3210">
        <f t="shared" si="754"/>
        <v>3145</v>
      </c>
      <c r="L3210" s="8">
        <f t="shared" si="755"/>
        <v>45425</v>
      </c>
      <c r="M3210" t="str">
        <f t="shared" ca="1" si="756"/>
        <v>OK</v>
      </c>
      <c r="P3210">
        <f t="shared" si="757"/>
        <v>3209</v>
      </c>
      <c r="Q3210" t="str">
        <f t="shared" si="758"/>
        <v>Customer 4</v>
      </c>
      <c r="R3210" t="str">
        <f t="shared" si="759"/>
        <v>DESKTOP</v>
      </c>
      <c r="S3210">
        <f t="shared" si="760"/>
        <v>1319</v>
      </c>
      <c r="T3210">
        <f t="shared" si="761"/>
        <v>3145</v>
      </c>
      <c r="U3210" s="8">
        <f t="shared" si="762"/>
        <v>45425</v>
      </c>
      <c r="V3210" t="str" cm="1">
        <f t="array" ref="V3210">_xlfn.IFS(S3210 = "", "", S3210 &lt; 500, "Low", S3210 &lt; 1200, "Medium", TRUE, "High")</f>
        <v>High</v>
      </c>
      <c r="W3210" t="str">
        <f t="shared" si="763"/>
        <v>2024-05</v>
      </c>
      <c r="X3210">
        <f t="shared" si="764"/>
        <v>2024</v>
      </c>
    </row>
    <row r="3211" spans="1:24" x14ac:dyDescent="0.3">
      <c r="A3211">
        <f>'Raw_Data'!A3211</f>
        <v>3210</v>
      </c>
      <c r="B3211" t="str">
        <f>'Raw_Data'!B3211</f>
        <v>Customer 3</v>
      </c>
      <c r="C3211" t="str">
        <f>'Raw_Data'!C3211</f>
        <v>Desktop</v>
      </c>
      <c r="D3211">
        <f>'Raw_Data'!D3211</f>
        <v>776</v>
      </c>
      <c r="E3211">
        <f>'Raw_Data'!E3211</f>
        <v>788</v>
      </c>
      <c r="F3211">
        <f>'Raw_Data'!F3211</f>
        <v>45425.70833332176</v>
      </c>
      <c r="G3211" t="str">
        <f t="shared" si="750"/>
        <v>Customer 3</v>
      </c>
      <c r="H3211" t="str">
        <f t="shared" si="751"/>
        <v>DESKTOP</v>
      </c>
      <c r="I3211" t="str">
        <f t="shared" si="752"/>
        <v>Changed</v>
      </c>
      <c r="J3211">
        <f t="shared" si="753"/>
        <v>776</v>
      </c>
      <c r="K3211">
        <f t="shared" si="754"/>
        <v>788</v>
      </c>
      <c r="L3211" s="8">
        <f t="shared" si="755"/>
        <v>45425</v>
      </c>
      <c r="M3211" t="str">
        <f t="shared" ca="1" si="756"/>
        <v>OK</v>
      </c>
      <c r="P3211">
        <f t="shared" si="757"/>
        <v>3210</v>
      </c>
      <c r="Q3211" t="str">
        <f t="shared" si="758"/>
        <v>Customer 3</v>
      </c>
      <c r="R3211" t="str">
        <f t="shared" si="759"/>
        <v>DESKTOP</v>
      </c>
      <c r="S3211">
        <f t="shared" si="760"/>
        <v>776</v>
      </c>
      <c r="T3211">
        <f t="shared" si="761"/>
        <v>788</v>
      </c>
      <c r="U3211" s="8">
        <f t="shared" si="762"/>
        <v>45425</v>
      </c>
      <c r="V3211" t="str" cm="1">
        <f t="array" ref="V3211">_xlfn.IFS(S3211 = "", "", S3211 &lt; 500, "Low", S3211 &lt; 1200, "Medium", TRUE, "High")</f>
        <v>Medium</v>
      </c>
      <c r="W3211" t="str">
        <f t="shared" si="763"/>
        <v>2024-05</v>
      </c>
      <c r="X3211">
        <f t="shared" si="764"/>
        <v>2024</v>
      </c>
    </row>
    <row r="3212" spans="1:24" x14ac:dyDescent="0.3">
      <c r="A3212">
        <f>'Raw_Data'!A3212</f>
        <v>3211</v>
      </c>
      <c r="B3212" t="str">
        <f>'Raw_Data'!B3212</f>
        <v>Customer 8</v>
      </c>
      <c r="C3212" t="str">
        <f>'Raw_Data'!C3212</f>
        <v>Mobile</v>
      </c>
      <c r="D3212">
        <f>'Raw_Data'!D3212</f>
        <v>3260</v>
      </c>
      <c r="E3212">
        <f>'Raw_Data'!E3212</f>
        <v>2399</v>
      </c>
      <c r="F3212">
        <f>'Raw_Data'!F3212</f>
        <v>45425.749999988424</v>
      </c>
      <c r="G3212" t="str">
        <f t="shared" si="750"/>
        <v>Customer 8</v>
      </c>
      <c r="H3212" t="str">
        <f t="shared" si="751"/>
        <v>MOBILE</v>
      </c>
      <c r="I3212" t="str">
        <f t="shared" si="752"/>
        <v>Changed</v>
      </c>
      <c r="J3212">
        <f t="shared" si="753"/>
        <v>3260</v>
      </c>
      <c r="K3212">
        <f t="shared" si="754"/>
        <v>2399</v>
      </c>
      <c r="L3212" s="8">
        <f t="shared" si="755"/>
        <v>45425</v>
      </c>
      <c r="M3212" t="str">
        <f t="shared" ca="1" si="756"/>
        <v>OK</v>
      </c>
      <c r="P3212">
        <f t="shared" si="757"/>
        <v>3211</v>
      </c>
      <c r="Q3212" t="str">
        <f t="shared" si="758"/>
        <v>Customer 8</v>
      </c>
      <c r="R3212" t="str">
        <f t="shared" si="759"/>
        <v>MOBILE</v>
      </c>
      <c r="S3212">
        <f t="shared" si="760"/>
        <v>3260</v>
      </c>
      <c r="T3212">
        <f t="shared" si="761"/>
        <v>2399</v>
      </c>
      <c r="U3212" s="8">
        <f t="shared" si="762"/>
        <v>45425</v>
      </c>
      <c r="V3212" t="str" cm="1">
        <f t="array" ref="V3212">_xlfn.IFS(S3212 = "", "", S3212 &lt; 500, "Low", S3212 &lt; 1200, "Medium", TRUE, "High")</f>
        <v>High</v>
      </c>
      <c r="W3212" t="str">
        <f t="shared" si="763"/>
        <v>2024-05</v>
      </c>
      <c r="X3212">
        <f t="shared" si="764"/>
        <v>2024</v>
      </c>
    </row>
    <row r="3213" spans="1:24" x14ac:dyDescent="0.3">
      <c r="A3213">
        <f>'Raw_Data'!A3213</f>
        <v>3212</v>
      </c>
      <c r="B3213" t="str">
        <f>'Raw_Data'!B3213</f>
        <v>Customer 12</v>
      </c>
      <c r="C3213" t="str">
        <f>'Raw_Data'!C3213</f>
        <v>Workstation</v>
      </c>
      <c r="D3213">
        <f>'Raw_Data'!D3213</f>
        <v>2805</v>
      </c>
      <c r="E3213">
        <f>'Raw_Data'!E3213</f>
        <v>3705</v>
      </c>
      <c r="F3213">
        <f>'Raw_Data'!F3213</f>
        <v>45425.791666655095</v>
      </c>
      <c r="G3213" t="str">
        <f t="shared" si="750"/>
        <v>Customer 12</v>
      </c>
      <c r="H3213" t="str">
        <f t="shared" si="751"/>
        <v>WORKSTATION</v>
      </c>
      <c r="I3213" t="str">
        <f t="shared" si="752"/>
        <v>Changed</v>
      </c>
      <c r="J3213">
        <f t="shared" si="753"/>
        <v>2805</v>
      </c>
      <c r="K3213">
        <f t="shared" si="754"/>
        <v>3705</v>
      </c>
      <c r="L3213" s="8">
        <f t="shared" si="755"/>
        <v>45425</v>
      </c>
      <c r="M3213" t="str">
        <f t="shared" ca="1" si="756"/>
        <v>OK</v>
      </c>
      <c r="P3213">
        <f t="shared" si="757"/>
        <v>3212</v>
      </c>
      <c r="Q3213" t="str">
        <f t="shared" si="758"/>
        <v>Customer 12</v>
      </c>
      <c r="R3213" t="str">
        <f t="shared" si="759"/>
        <v>WORKSTATION</v>
      </c>
      <c r="S3213">
        <f t="shared" si="760"/>
        <v>2805</v>
      </c>
      <c r="T3213">
        <f t="shared" si="761"/>
        <v>3705</v>
      </c>
      <c r="U3213" s="8">
        <f t="shared" si="762"/>
        <v>45425</v>
      </c>
      <c r="V3213" t="str" cm="1">
        <f t="array" ref="V3213">_xlfn.IFS(S3213 = "", "", S3213 &lt; 500, "Low", S3213 &lt; 1200, "Medium", TRUE, "High")</f>
        <v>High</v>
      </c>
      <c r="W3213" t="str">
        <f t="shared" si="763"/>
        <v>2024-05</v>
      </c>
      <c r="X3213">
        <f t="shared" si="764"/>
        <v>2024</v>
      </c>
    </row>
    <row r="3214" spans="1:24" x14ac:dyDescent="0.3">
      <c r="A3214">
        <f>'Raw_Data'!A3214</f>
        <v>3213</v>
      </c>
      <c r="B3214" t="str">
        <f>'Raw_Data'!B3214</f>
        <v>Customer 2</v>
      </c>
      <c r="C3214" t="str">
        <f>'Raw_Data'!C3214</f>
        <v>Workstation</v>
      </c>
      <c r="D3214">
        <f>'Raw_Data'!D3214</f>
        <v>2409</v>
      </c>
      <c r="E3214">
        <f>'Raw_Data'!E3214</f>
        <v>3176</v>
      </c>
      <c r="F3214">
        <f>'Raw_Data'!F3214</f>
        <v>45425.83333332176</v>
      </c>
      <c r="G3214" t="str">
        <f t="shared" si="750"/>
        <v>Customer 2</v>
      </c>
      <c r="H3214" t="str">
        <f t="shared" si="751"/>
        <v>WORKSTATION</v>
      </c>
      <c r="I3214" t="str">
        <f t="shared" si="752"/>
        <v>Changed</v>
      </c>
      <c r="J3214">
        <f t="shared" si="753"/>
        <v>2409</v>
      </c>
      <c r="K3214">
        <f t="shared" si="754"/>
        <v>3176</v>
      </c>
      <c r="L3214" s="8">
        <f t="shared" si="755"/>
        <v>45425</v>
      </c>
      <c r="M3214" t="str">
        <f t="shared" ca="1" si="756"/>
        <v>OK</v>
      </c>
      <c r="P3214">
        <f t="shared" si="757"/>
        <v>3213</v>
      </c>
      <c r="Q3214" t="str">
        <f t="shared" si="758"/>
        <v>Customer 2</v>
      </c>
      <c r="R3214" t="str">
        <f t="shared" si="759"/>
        <v>WORKSTATION</v>
      </c>
      <c r="S3214">
        <f t="shared" si="760"/>
        <v>2409</v>
      </c>
      <c r="T3214">
        <f t="shared" si="761"/>
        <v>3176</v>
      </c>
      <c r="U3214" s="8">
        <f t="shared" si="762"/>
        <v>45425</v>
      </c>
      <c r="V3214" t="str" cm="1">
        <f t="array" ref="V3214">_xlfn.IFS(S3214 = "", "", S3214 &lt; 500, "Low", S3214 &lt; 1200, "Medium", TRUE, "High")</f>
        <v>High</v>
      </c>
      <c r="W3214" t="str">
        <f t="shared" si="763"/>
        <v>2024-05</v>
      </c>
      <c r="X3214">
        <f t="shared" si="764"/>
        <v>2024</v>
      </c>
    </row>
    <row r="3215" spans="1:24" x14ac:dyDescent="0.3">
      <c r="A3215">
        <f>'Raw_Data'!A3215</f>
        <v>3214</v>
      </c>
      <c r="B3215" t="str">
        <f>'Raw_Data'!B3215</f>
        <v>Customer 15</v>
      </c>
      <c r="C3215" t="str">
        <f>'Raw_Data'!C3215</f>
        <v>Desktop</v>
      </c>
      <c r="D3215">
        <f>'Raw_Data'!D3215</f>
        <v>738</v>
      </c>
      <c r="E3215">
        <f>'Raw_Data'!E3215</f>
        <v>3462</v>
      </c>
      <c r="F3215">
        <f>'Raw_Data'!F3215</f>
        <v>45425.874999988424</v>
      </c>
      <c r="G3215" t="str">
        <f t="shared" si="750"/>
        <v>Customer 15</v>
      </c>
      <c r="H3215" t="str">
        <f t="shared" si="751"/>
        <v>DESKTOP</v>
      </c>
      <c r="I3215" t="str">
        <f t="shared" si="752"/>
        <v>Changed</v>
      </c>
      <c r="J3215">
        <f t="shared" si="753"/>
        <v>738</v>
      </c>
      <c r="K3215">
        <f t="shared" si="754"/>
        <v>3462</v>
      </c>
      <c r="L3215" s="8">
        <f t="shared" si="755"/>
        <v>45425</v>
      </c>
      <c r="M3215" t="str">
        <f t="shared" ca="1" si="756"/>
        <v>OK</v>
      </c>
      <c r="P3215">
        <f t="shared" si="757"/>
        <v>3214</v>
      </c>
      <c r="Q3215" t="str">
        <f t="shared" si="758"/>
        <v>Customer 15</v>
      </c>
      <c r="R3215" t="str">
        <f t="shared" si="759"/>
        <v>DESKTOP</v>
      </c>
      <c r="S3215">
        <f t="shared" si="760"/>
        <v>738</v>
      </c>
      <c r="T3215">
        <f t="shared" si="761"/>
        <v>3462</v>
      </c>
      <c r="U3215" s="8">
        <f t="shared" si="762"/>
        <v>45425</v>
      </c>
      <c r="V3215" t="str" cm="1">
        <f t="array" ref="V3215">_xlfn.IFS(S3215 = "", "", S3215 &lt; 500, "Low", S3215 &lt; 1200, "Medium", TRUE, "High")</f>
        <v>Medium</v>
      </c>
      <c r="W3215" t="str">
        <f t="shared" si="763"/>
        <v>2024-05</v>
      </c>
      <c r="X3215">
        <f t="shared" si="764"/>
        <v>2024</v>
      </c>
    </row>
    <row r="3216" spans="1:24" x14ac:dyDescent="0.3">
      <c r="A3216">
        <f>'Raw_Data'!A3216</f>
        <v>3215</v>
      </c>
      <c r="B3216" t="str">
        <f>'Raw_Data'!B3216</f>
        <v>Customer 9</v>
      </c>
      <c r="C3216" t="str">
        <f>'Raw_Data'!C3216</f>
        <v>Workstation</v>
      </c>
      <c r="D3216">
        <f>'Raw_Data'!D3216</f>
        <v>2949</v>
      </c>
      <c r="E3216">
        <f>'Raw_Data'!E3216</f>
        <v>1093</v>
      </c>
      <c r="F3216">
        <f>'Raw_Data'!F3216</f>
        <v>45425.916666655095</v>
      </c>
      <c r="G3216" t="str">
        <f t="shared" si="750"/>
        <v>Customer 9</v>
      </c>
      <c r="H3216" t="str">
        <f t="shared" si="751"/>
        <v>WORKSTATION</v>
      </c>
      <c r="I3216" t="str">
        <f t="shared" si="752"/>
        <v>Changed</v>
      </c>
      <c r="J3216">
        <f t="shared" si="753"/>
        <v>2949</v>
      </c>
      <c r="K3216">
        <f t="shared" si="754"/>
        <v>1093</v>
      </c>
      <c r="L3216" s="8">
        <f t="shared" si="755"/>
        <v>45425</v>
      </c>
      <c r="M3216" t="str">
        <f t="shared" ca="1" si="756"/>
        <v>OK</v>
      </c>
      <c r="P3216">
        <f t="shared" si="757"/>
        <v>3215</v>
      </c>
      <c r="Q3216" t="str">
        <f t="shared" si="758"/>
        <v>Customer 9</v>
      </c>
      <c r="R3216" t="str">
        <f t="shared" si="759"/>
        <v>WORKSTATION</v>
      </c>
      <c r="S3216">
        <f t="shared" si="760"/>
        <v>2949</v>
      </c>
      <c r="T3216">
        <f t="shared" si="761"/>
        <v>1093</v>
      </c>
      <c r="U3216" s="8">
        <f t="shared" si="762"/>
        <v>45425</v>
      </c>
      <c r="V3216" t="str" cm="1">
        <f t="array" ref="V3216">_xlfn.IFS(S3216 = "", "", S3216 &lt; 500, "Low", S3216 &lt; 1200, "Medium", TRUE, "High")</f>
        <v>High</v>
      </c>
      <c r="W3216" t="str">
        <f t="shared" si="763"/>
        <v>2024-05</v>
      </c>
      <c r="X3216">
        <f t="shared" si="764"/>
        <v>2024</v>
      </c>
    </row>
    <row r="3217" spans="1:24" x14ac:dyDescent="0.3">
      <c r="A3217">
        <f>'Raw_Data'!A3217</f>
        <v>3216</v>
      </c>
      <c r="B3217" t="str">
        <f>'Raw_Data'!B3217</f>
        <v>Customer 7</v>
      </c>
      <c r="C3217" t="str">
        <f>'Raw_Data'!C3217</f>
        <v>Embedded</v>
      </c>
      <c r="D3217">
        <f>'Raw_Data'!D3217</f>
        <v>462</v>
      </c>
      <c r="E3217">
        <f>'Raw_Data'!E3217</f>
        <v>2735</v>
      </c>
      <c r="F3217">
        <f>'Raw_Data'!F3217</f>
        <v>45425.95833332176</v>
      </c>
      <c r="G3217" t="str">
        <f t="shared" si="750"/>
        <v>Customer 7</v>
      </c>
      <c r="H3217" t="str">
        <f t="shared" si="751"/>
        <v>EMBEDDED</v>
      </c>
      <c r="I3217" t="str">
        <f t="shared" si="752"/>
        <v>Changed</v>
      </c>
      <c r="J3217">
        <f t="shared" si="753"/>
        <v>462</v>
      </c>
      <c r="K3217">
        <f t="shared" si="754"/>
        <v>2735</v>
      </c>
      <c r="L3217" s="8">
        <f t="shared" si="755"/>
        <v>45425</v>
      </c>
      <c r="M3217" t="str">
        <f t="shared" ca="1" si="756"/>
        <v>OK</v>
      </c>
      <c r="P3217">
        <f t="shared" si="757"/>
        <v>3216</v>
      </c>
      <c r="Q3217" t="str">
        <f t="shared" si="758"/>
        <v>Customer 7</v>
      </c>
      <c r="R3217" t="str">
        <f t="shared" si="759"/>
        <v>EMBEDDED</v>
      </c>
      <c r="S3217">
        <f t="shared" si="760"/>
        <v>462</v>
      </c>
      <c r="T3217">
        <f t="shared" si="761"/>
        <v>2735</v>
      </c>
      <c r="U3217" s="8">
        <f t="shared" si="762"/>
        <v>45425</v>
      </c>
      <c r="V3217" t="str" cm="1">
        <f t="array" ref="V3217">_xlfn.IFS(S3217 = "", "", S3217 &lt; 500, "Low", S3217 &lt; 1200, "Medium", TRUE, "High")</f>
        <v>Low</v>
      </c>
      <c r="W3217" t="str">
        <f t="shared" si="763"/>
        <v>2024-05</v>
      </c>
      <c r="X3217">
        <f t="shared" si="764"/>
        <v>2024</v>
      </c>
    </row>
    <row r="3218" spans="1:24" x14ac:dyDescent="0.3">
      <c r="A3218">
        <f>'Raw_Data'!A3218</f>
        <v>3217</v>
      </c>
      <c r="B3218" t="str">
        <f>'Raw_Data'!B3218</f>
        <v>Customer 4</v>
      </c>
      <c r="C3218" t="str">
        <f>'Raw_Data'!C3218</f>
        <v>Workstation</v>
      </c>
      <c r="D3218">
        <f>'Raw_Data'!D3218</f>
        <v>1956</v>
      </c>
      <c r="E3218">
        <f>'Raw_Data'!E3218</f>
        <v>4174</v>
      </c>
      <c r="F3218">
        <f>'Raw_Data'!F3218</f>
        <v>45425.999999988424</v>
      </c>
      <c r="G3218" t="str">
        <f t="shared" si="750"/>
        <v>Customer 4</v>
      </c>
      <c r="H3218" t="str">
        <f t="shared" si="751"/>
        <v>WORKSTATION</v>
      </c>
      <c r="I3218" t="str">
        <f t="shared" si="752"/>
        <v>Changed</v>
      </c>
      <c r="J3218">
        <f t="shared" si="753"/>
        <v>1956</v>
      </c>
      <c r="K3218">
        <f t="shared" si="754"/>
        <v>4174</v>
      </c>
      <c r="L3218" s="8">
        <f t="shared" si="755"/>
        <v>45425</v>
      </c>
      <c r="M3218" t="str">
        <f t="shared" ca="1" si="756"/>
        <v>OK</v>
      </c>
      <c r="P3218">
        <f t="shared" si="757"/>
        <v>3217</v>
      </c>
      <c r="Q3218" t="str">
        <f t="shared" si="758"/>
        <v>Customer 4</v>
      </c>
      <c r="R3218" t="str">
        <f t="shared" si="759"/>
        <v>WORKSTATION</v>
      </c>
      <c r="S3218">
        <f t="shared" si="760"/>
        <v>1956</v>
      </c>
      <c r="T3218">
        <f t="shared" si="761"/>
        <v>4174</v>
      </c>
      <c r="U3218" s="8">
        <f t="shared" si="762"/>
        <v>45425</v>
      </c>
      <c r="V3218" t="str" cm="1">
        <f t="array" ref="V3218">_xlfn.IFS(S3218 = "", "", S3218 &lt; 500, "Low", S3218 &lt; 1200, "Medium", TRUE, "High")</f>
        <v>High</v>
      </c>
      <c r="W3218" t="str">
        <f t="shared" si="763"/>
        <v>2024-05</v>
      </c>
      <c r="X3218">
        <f t="shared" si="764"/>
        <v>2024</v>
      </c>
    </row>
    <row r="3219" spans="1:24" x14ac:dyDescent="0.3">
      <c r="A3219">
        <f>'Raw_Data'!A3219</f>
        <v>3218</v>
      </c>
      <c r="B3219" t="str">
        <f>'Raw_Data'!B3219</f>
        <v>Customer 2</v>
      </c>
      <c r="C3219" t="str">
        <f>'Raw_Data'!C3219</f>
        <v>Embedded</v>
      </c>
      <c r="D3219">
        <f>'Raw_Data'!D3219</f>
        <v>96</v>
      </c>
      <c r="E3219">
        <f>'Raw_Data'!E3219</f>
        <v>395</v>
      </c>
      <c r="F3219">
        <f>'Raw_Data'!F3219</f>
        <v>45426.041666655095</v>
      </c>
      <c r="G3219" t="str">
        <f t="shared" si="750"/>
        <v>Customer 2</v>
      </c>
      <c r="H3219" t="str">
        <f t="shared" si="751"/>
        <v>EMBEDDED</v>
      </c>
      <c r="I3219" t="str">
        <f t="shared" si="752"/>
        <v>Changed</v>
      </c>
      <c r="J3219">
        <f t="shared" si="753"/>
        <v>96</v>
      </c>
      <c r="K3219">
        <f t="shared" si="754"/>
        <v>395</v>
      </c>
      <c r="L3219" s="8">
        <f t="shared" si="755"/>
        <v>45426</v>
      </c>
      <c r="M3219" t="str">
        <f t="shared" ca="1" si="756"/>
        <v>OK</v>
      </c>
      <c r="P3219">
        <f t="shared" si="757"/>
        <v>3218</v>
      </c>
      <c r="Q3219" t="str">
        <f t="shared" si="758"/>
        <v>Customer 2</v>
      </c>
      <c r="R3219" t="str">
        <f t="shared" si="759"/>
        <v>EMBEDDED</v>
      </c>
      <c r="S3219">
        <f t="shared" si="760"/>
        <v>96</v>
      </c>
      <c r="T3219">
        <f t="shared" si="761"/>
        <v>395</v>
      </c>
      <c r="U3219" s="8">
        <f t="shared" si="762"/>
        <v>45426</v>
      </c>
      <c r="V3219" t="str" cm="1">
        <f t="array" ref="V3219">_xlfn.IFS(S3219 = "", "", S3219 &lt; 500, "Low", S3219 &lt; 1200, "Medium", TRUE, "High")</f>
        <v>Low</v>
      </c>
      <c r="W3219" t="str">
        <f t="shared" si="763"/>
        <v>2024-05</v>
      </c>
      <c r="X3219">
        <f t="shared" si="764"/>
        <v>2024</v>
      </c>
    </row>
    <row r="3220" spans="1:24" x14ac:dyDescent="0.3">
      <c r="A3220">
        <f>'Raw_Data'!A3220</f>
        <v>3219</v>
      </c>
      <c r="B3220" t="str">
        <f>'Raw_Data'!B3220</f>
        <v>Customer 5</v>
      </c>
      <c r="C3220" t="str">
        <f>'Raw_Data'!C3220</f>
        <v>Desktop</v>
      </c>
      <c r="D3220">
        <f>'Raw_Data'!D3220</f>
        <v>1175</v>
      </c>
      <c r="E3220">
        <f>'Raw_Data'!E3220</f>
        <v>4590</v>
      </c>
      <c r="F3220">
        <f>'Raw_Data'!F3220</f>
        <v>45426.08333332176</v>
      </c>
      <c r="G3220" t="str">
        <f t="shared" si="750"/>
        <v>Customer 5</v>
      </c>
      <c r="H3220" t="str">
        <f t="shared" si="751"/>
        <v>DESKTOP</v>
      </c>
      <c r="I3220" t="str">
        <f t="shared" si="752"/>
        <v>Changed</v>
      </c>
      <c r="J3220">
        <f t="shared" si="753"/>
        <v>1175</v>
      </c>
      <c r="K3220">
        <f t="shared" si="754"/>
        <v>4590</v>
      </c>
      <c r="L3220" s="8">
        <f t="shared" si="755"/>
        <v>45426</v>
      </c>
      <c r="M3220" t="str">
        <f t="shared" ca="1" si="756"/>
        <v>OK</v>
      </c>
      <c r="P3220">
        <f t="shared" si="757"/>
        <v>3219</v>
      </c>
      <c r="Q3220" t="str">
        <f t="shared" si="758"/>
        <v>Customer 5</v>
      </c>
      <c r="R3220" t="str">
        <f t="shared" si="759"/>
        <v>DESKTOP</v>
      </c>
      <c r="S3220">
        <f t="shared" si="760"/>
        <v>1175</v>
      </c>
      <c r="T3220">
        <f t="shared" si="761"/>
        <v>4590</v>
      </c>
      <c r="U3220" s="8">
        <f t="shared" si="762"/>
        <v>45426</v>
      </c>
      <c r="V3220" t="str" cm="1">
        <f t="array" ref="V3220">_xlfn.IFS(S3220 = "", "", S3220 &lt; 500, "Low", S3220 &lt; 1200, "Medium", TRUE, "High")</f>
        <v>Medium</v>
      </c>
      <c r="W3220" t="str">
        <f t="shared" si="763"/>
        <v>2024-05</v>
      </c>
      <c r="X3220">
        <f t="shared" si="764"/>
        <v>2024</v>
      </c>
    </row>
    <row r="3221" spans="1:24" x14ac:dyDescent="0.3">
      <c r="A3221">
        <f>'Raw_Data'!A3221</f>
        <v>3220</v>
      </c>
      <c r="B3221" t="str">
        <f>'Raw_Data'!B3221</f>
        <v>Customer 12</v>
      </c>
      <c r="C3221" t="str">
        <f>'Raw_Data'!C3221</f>
        <v>Embedded</v>
      </c>
      <c r="D3221">
        <f>'Raw_Data'!D3221</f>
        <v>1761</v>
      </c>
      <c r="E3221">
        <f>'Raw_Data'!E3221</f>
        <v>4017</v>
      </c>
      <c r="F3221">
        <f>'Raw_Data'!F3221</f>
        <v>45426.124999988424</v>
      </c>
      <c r="G3221" t="str">
        <f t="shared" si="750"/>
        <v>Customer 12</v>
      </c>
      <c r="H3221" t="str">
        <f t="shared" si="751"/>
        <v>EMBEDDED</v>
      </c>
      <c r="I3221" t="str">
        <f t="shared" si="752"/>
        <v>Changed</v>
      </c>
      <c r="J3221">
        <f t="shared" si="753"/>
        <v>1761</v>
      </c>
      <c r="K3221">
        <f t="shared" si="754"/>
        <v>4017</v>
      </c>
      <c r="L3221" s="8">
        <f t="shared" si="755"/>
        <v>45426</v>
      </c>
      <c r="M3221" t="str">
        <f t="shared" ca="1" si="756"/>
        <v>OK</v>
      </c>
      <c r="P3221">
        <f t="shared" si="757"/>
        <v>3220</v>
      </c>
      <c r="Q3221" t="str">
        <f t="shared" si="758"/>
        <v>Customer 12</v>
      </c>
      <c r="R3221" t="str">
        <f t="shared" si="759"/>
        <v>EMBEDDED</v>
      </c>
      <c r="S3221">
        <f t="shared" si="760"/>
        <v>1761</v>
      </c>
      <c r="T3221">
        <f t="shared" si="761"/>
        <v>4017</v>
      </c>
      <c r="U3221" s="8">
        <f t="shared" si="762"/>
        <v>45426</v>
      </c>
      <c r="V3221" t="str" cm="1">
        <f t="array" ref="V3221">_xlfn.IFS(S3221 = "", "", S3221 &lt; 500, "Low", S3221 &lt; 1200, "Medium", TRUE, "High")</f>
        <v>High</v>
      </c>
      <c r="W3221" t="str">
        <f t="shared" si="763"/>
        <v>2024-05</v>
      </c>
      <c r="X3221">
        <f t="shared" si="764"/>
        <v>2024</v>
      </c>
    </row>
    <row r="3222" spans="1:24" x14ac:dyDescent="0.3">
      <c r="A3222">
        <f>'Raw_Data'!A3222</f>
        <v>3221</v>
      </c>
      <c r="B3222" t="str">
        <f>'Raw_Data'!B3222</f>
        <v>Customer 2</v>
      </c>
      <c r="C3222" t="str">
        <f>'Raw_Data'!C3222</f>
        <v>Workstation</v>
      </c>
      <c r="D3222">
        <f>'Raw_Data'!D3222</f>
        <v>3498</v>
      </c>
      <c r="E3222">
        <f>'Raw_Data'!E3222</f>
        <v>3663</v>
      </c>
      <c r="F3222">
        <f>'Raw_Data'!F3222</f>
        <v>45426.166666655095</v>
      </c>
      <c r="G3222" t="str">
        <f t="shared" si="750"/>
        <v>Customer 2</v>
      </c>
      <c r="H3222" t="str">
        <f t="shared" si="751"/>
        <v>WORKSTATION</v>
      </c>
      <c r="I3222" t="str">
        <f t="shared" si="752"/>
        <v>Changed</v>
      </c>
      <c r="J3222">
        <f t="shared" si="753"/>
        <v>3498</v>
      </c>
      <c r="K3222">
        <f t="shared" si="754"/>
        <v>3663</v>
      </c>
      <c r="L3222" s="8">
        <f t="shared" si="755"/>
        <v>45426</v>
      </c>
      <c r="M3222" t="str">
        <f t="shared" ca="1" si="756"/>
        <v>OK</v>
      </c>
      <c r="P3222">
        <f t="shared" si="757"/>
        <v>3221</v>
      </c>
      <c r="Q3222" t="str">
        <f t="shared" si="758"/>
        <v>Customer 2</v>
      </c>
      <c r="R3222" t="str">
        <f t="shared" si="759"/>
        <v>WORKSTATION</v>
      </c>
      <c r="S3222">
        <f t="shared" si="760"/>
        <v>3498</v>
      </c>
      <c r="T3222">
        <f t="shared" si="761"/>
        <v>3663</v>
      </c>
      <c r="U3222" s="8">
        <f t="shared" si="762"/>
        <v>45426</v>
      </c>
      <c r="V3222" t="str" cm="1">
        <f t="array" ref="V3222">_xlfn.IFS(S3222 = "", "", S3222 &lt; 500, "Low", S3222 &lt; 1200, "Medium", TRUE, "High")</f>
        <v>High</v>
      </c>
      <c r="W3222" t="str">
        <f t="shared" si="763"/>
        <v>2024-05</v>
      </c>
      <c r="X3222">
        <f t="shared" si="764"/>
        <v>2024</v>
      </c>
    </row>
    <row r="3223" spans="1:24" x14ac:dyDescent="0.3">
      <c r="A3223">
        <f>'Raw_Data'!A3223</f>
        <v>3222</v>
      </c>
      <c r="B3223" t="str">
        <f>'Raw_Data'!B3223</f>
        <v>Customer 2</v>
      </c>
      <c r="C3223" t="str">
        <f>'Raw_Data'!C3223</f>
        <v>Desktop</v>
      </c>
      <c r="D3223">
        <f>'Raw_Data'!D3223</f>
        <v>3233</v>
      </c>
      <c r="E3223">
        <f>'Raw_Data'!E3223</f>
        <v>2384</v>
      </c>
      <c r="F3223">
        <f>'Raw_Data'!F3223</f>
        <v>45426.20833332176</v>
      </c>
      <c r="G3223" t="str">
        <f t="shared" si="750"/>
        <v>Customer 2</v>
      </c>
      <c r="H3223" t="str">
        <f t="shared" si="751"/>
        <v>DESKTOP</v>
      </c>
      <c r="I3223" t="str">
        <f t="shared" si="752"/>
        <v>Changed</v>
      </c>
      <c r="J3223">
        <f t="shared" si="753"/>
        <v>3233</v>
      </c>
      <c r="K3223">
        <f t="shared" si="754"/>
        <v>2384</v>
      </c>
      <c r="L3223" s="8">
        <f t="shared" si="755"/>
        <v>45426</v>
      </c>
      <c r="M3223" t="str">
        <f t="shared" ca="1" si="756"/>
        <v>OK</v>
      </c>
      <c r="P3223">
        <f t="shared" si="757"/>
        <v>3222</v>
      </c>
      <c r="Q3223" t="str">
        <f t="shared" si="758"/>
        <v>Customer 2</v>
      </c>
      <c r="R3223" t="str">
        <f t="shared" si="759"/>
        <v>DESKTOP</v>
      </c>
      <c r="S3223">
        <f t="shared" si="760"/>
        <v>3233</v>
      </c>
      <c r="T3223">
        <f t="shared" si="761"/>
        <v>2384</v>
      </c>
      <c r="U3223" s="8">
        <f t="shared" si="762"/>
        <v>45426</v>
      </c>
      <c r="V3223" t="str" cm="1">
        <f t="array" ref="V3223">_xlfn.IFS(S3223 = "", "", S3223 &lt; 500, "Low", S3223 &lt; 1200, "Medium", TRUE, "High")</f>
        <v>High</v>
      </c>
      <c r="W3223" t="str">
        <f t="shared" si="763"/>
        <v>2024-05</v>
      </c>
      <c r="X3223">
        <f t="shared" si="764"/>
        <v>2024</v>
      </c>
    </row>
    <row r="3224" spans="1:24" x14ac:dyDescent="0.3">
      <c r="A3224">
        <f>'Raw_Data'!A3224</f>
        <v>3223</v>
      </c>
      <c r="B3224" t="str">
        <f>'Raw_Data'!B3224</f>
        <v>Customer 6</v>
      </c>
      <c r="C3224" t="str">
        <f>'Raw_Data'!C3224</f>
        <v>Workstation</v>
      </c>
      <c r="D3224">
        <f>'Raw_Data'!D3224</f>
        <v>2320</v>
      </c>
      <c r="E3224">
        <f>'Raw_Data'!E3224</f>
        <v>1834</v>
      </c>
      <c r="F3224">
        <f>'Raw_Data'!F3224</f>
        <v>45426.249999988424</v>
      </c>
      <c r="G3224" t="str">
        <f t="shared" si="750"/>
        <v>Customer 6</v>
      </c>
      <c r="H3224" t="str">
        <f t="shared" si="751"/>
        <v>WORKSTATION</v>
      </c>
      <c r="I3224" t="str">
        <f t="shared" si="752"/>
        <v>Changed</v>
      </c>
      <c r="J3224">
        <f t="shared" si="753"/>
        <v>2320</v>
      </c>
      <c r="K3224">
        <f t="shared" si="754"/>
        <v>1834</v>
      </c>
      <c r="L3224" s="8">
        <f t="shared" si="755"/>
        <v>45426</v>
      </c>
      <c r="M3224" t="str">
        <f t="shared" ca="1" si="756"/>
        <v>OK</v>
      </c>
      <c r="P3224">
        <f t="shared" si="757"/>
        <v>3223</v>
      </c>
      <c r="Q3224" t="str">
        <f t="shared" si="758"/>
        <v>Customer 6</v>
      </c>
      <c r="R3224" t="str">
        <f t="shared" si="759"/>
        <v>WORKSTATION</v>
      </c>
      <c r="S3224">
        <f t="shared" si="760"/>
        <v>2320</v>
      </c>
      <c r="T3224">
        <f t="shared" si="761"/>
        <v>1834</v>
      </c>
      <c r="U3224" s="8">
        <f t="shared" si="762"/>
        <v>45426</v>
      </c>
      <c r="V3224" t="str" cm="1">
        <f t="array" ref="V3224">_xlfn.IFS(S3224 = "", "", S3224 &lt; 500, "Low", S3224 &lt; 1200, "Medium", TRUE, "High")</f>
        <v>High</v>
      </c>
      <c r="W3224" t="str">
        <f t="shared" si="763"/>
        <v>2024-05</v>
      </c>
      <c r="X3224">
        <f t="shared" si="764"/>
        <v>2024</v>
      </c>
    </row>
    <row r="3225" spans="1:24" x14ac:dyDescent="0.3">
      <c r="A3225">
        <f>'Raw_Data'!A3225</f>
        <v>3224</v>
      </c>
      <c r="B3225" t="str">
        <f>'Raw_Data'!B3225</f>
        <v>Customer 8</v>
      </c>
      <c r="C3225" t="str">
        <f>'Raw_Data'!C3225</f>
        <v>Mobile</v>
      </c>
      <c r="D3225">
        <f>'Raw_Data'!D3225</f>
        <v>3909</v>
      </c>
      <c r="E3225">
        <f>'Raw_Data'!E3225</f>
        <v>793</v>
      </c>
      <c r="F3225">
        <f>'Raw_Data'!F3225</f>
        <v>45426.291666655095</v>
      </c>
      <c r="G3225" t="str">
        <f t="shared" si="750"/>
        <v>Customer 8</v>
      </c>
      <c r="H3225" t="str">
        <f t="shared" si="751"/>
        <v>MOBILE</v>
      </c>
      <c r="I3225" t="str">
        <f t="shared" si="752"/>
        <v>Changed</v>
      </c>
      <c r="J3225">
        <f t="shared" si="753"/>
        <v>3909</v>
      </c>
      <c r="K3225">
        <f t="shared" si="754"/>
        <v>793</v>
      </c>
      <c r="L3225" s="8">
        <f t="shared" si="755"/>
        <v>45426</v>
      </c>
      <c r="M3225" t="str">
        <f t="shared" ca="1" si="756"/>
        <v>OK</v>
      </c>
      <c r="P3225">
        <f t="shared" si="757"/>
        <v>3224</v>
      </c>
      <c r="Q3225" t="str">
        <f t="shared" si="758"/>
        <v>Customer 8</v>
      </c>
      <c r="R3225" t="str">
        <f t="shared" si="759"/>
        <v>MOBILE</v>
      </c>
      <c r="S3225">
        <f t="shared" si="760"/>
        <v>3909</v>
      </c>
      <c r="T3225">
        <f t="shared" si="761"/>
        <v>793</v>
      </c>
      <c r="U3225" s="8">
        <f t="shared" si="762"/>
        <v>45426</v>
      </c>
      <c r="V3225" t="str" cm="1">
        <f t="array" ref="V3225">_xlfn.IFS(S3225 = "", "", S3225 &lt; 500, "Low", S3225 &lt; 1200, "Medium", TRUE, "High")</f>
        <v>High</v>
      </c>
      <c r="W3225" t="str">
        <f t="shared" si="763"/>
        <v>2024-05</v>
      </c>
      <c r="X3225">
        <f t="shared" si="764"/>
        <v>2024</v>
      </c>
    </row>
    <row r="3226" spans="1:24" x14ac:dyDescent="0.3">
      <c r="A3226">
        <f>'Raw_Data'!A3226</f>
        <v>3225</v>
      </c>
      <c r="B3226" t="str">
        <f>'Raw_Data'!B3226</f>
        <v>Customer 15</v>
      </c>
      <c r="C3226" t="str">
        <f>'Raw_Data'!C3226</f>
        <v>Embedded</v>
      </c>
      <c r="D3226">
        <f>'Raw_Data'!D3226</f>
        <v>1580</v>
      </c>
      <c r="E3226">
        <f>'Raw_Data'!E3226</f>
        <v>219</v>
      </c>
      <c r="F3226">
        <f>'Raw_Data'!F3226</f>
        <v>45426.33333332176</v>
      </c>
      <c r="G3226" t="str">
        <f t="shared" si="750"/>
        <v>Customer 15</v>
      </c>
      <c r="H3226" t="str">
        <f t="shared" si="751"/>
        <v>EMBEDDED</v>
      </c>
      <c r="I3226" t="str">
        <f t="shared" si="752"/>
        <v>Changed</v>
      </c>
      <c r="J3226">
        <f t="shared" si="753"/>
        <v>1580</v>
      </c>
      <c r="K3226">
        <f t="shared" si="754"/>
        <v>219</v>
      </c>
      <c r="L3226" s="8">
        <f t="shared" si="755"/>
        <v>45426</v>
      </c>
      <c r="M3226" t="str">
        <f t="shared" ca="1" si="756"/>
        <v>OK</v>
      </c>
      <c r="P3226">
        <f t="shared" si="757"/>
        <v>3225</v>
      </c>
      <c r="Q3226" t="str">
        <f t="shared" si="758"/>
        <v>Customer 15</v>
      </c>
      <c r="R3226" t="str">
        <f t="shared" si="759"/>
        <v>EMBEDDED</v>
      </c>
      <c r="S3226">
        <f t="shared" si="760"/>
        <v>1580</v>
      </c>
      <c r="T3226">
        <f t="shared" si="761"/>
        <v>219</v>
      </c>
      <c r="U3226" s="8">
        <f t="shared" si="762"/>
        <v>45426</v>
      </c>
      <c r="V3226" t="str" cm="1">
        <f t="array" ref="V3226">_xlfn.IFS(S3226 = "", "", S3226 &lt; 500, "Low", S3226 &lt; 1200, "Medium", TRUE, "High")</f>
        <v>High</v>
      </c>
      <c r="W3226" t="str">
        <f t="shared" si="763"/>
        <v>2024-05</v>
      </c>
      <c r="X3226">
        <f t="shared" si="764"/>
        <v>2024</v>
      </c>
    </row>
    <row r="3227" spans="1:24" x14ac:dyDescent="0.3">
      <c r="A3227">
        <f>'Raw_Data'!A3227</f>
        <v>3226</v>
      </c>
      <c r="B3227" t="str">
        <f>'Raw_Data'!B3227</f>
        <v>Customer 9</v>
      </c>
      <c r="C3227" t="str">
        <f>'Raw_Data'!C3227</f>
        <v>Desktop</v>
      </c>
      <c r="D3227">
        <f>'Raw_Data'!D3227</f>
        <v>1840</v>
      </c>
      <c r="E3227">
        <f>'Raw_Data'!E3227</f>
        <v>4061</v>
      </c>
      <c r="F3227">
        <f>'Raw_Data'!F3227</f>
        <v>45426.374999988424</v>
      </c>
      <c r="G3227" t="str">
        <f t="shared" si="750"/>
        <v>Customer 9</v>
      </c>
      <c r="H3227" t="str">
        <f t="shared" si="751"/>
        <v>DESKTOP</v>
      </c>
      <c r="I3227" t="str">
        <f t="shared" si="752"/>
        <v>Changed</v>
      </c>
      <c r="J3227">
        <f t="shared" si="753"/>
        <v>1840</v>
      </c>
      <c r="K3227">
        <f t="shared" si="754"/>
        <v>4061</v>
      </c>
      <c r="L3227" s="8">
        <f t="shared" si="755"/>
        <v>45426</v>
      </c>
      <c r="M3227" t="str">
        <f t="shared" ca="1" si="756"/>
        <v>OK</v>
      </c>
      <c r="P3227">
        <f t="shared" si="757"/>
        <v>3226</v>
      </c>
      <c r="Q3227" t="str">
        <f t="shared" si="758"/>
        <v>Customer 9</v>
      </c>
      <c r="R3227" t="str">
        <f t="shared" si="759"/>
        <v>DESKTOP</v>
      </c>
      <c r="S3227">
        <f t="shared" si="760"/>
        <v>1840</v>
      </c>
      <c r="T3227">
        <f t="shared" si="761"/>
        <v>4061</v>
      </c>
      <c r="U3227" s="8">
        <f t="shared" si="762"/>
        <v>45426</v>
      </c>
      <c r="V3227" t="str" cm="1">
        <f t="array" ref="V3227">_xlfn.IFS(S3227 = "", "", S3227 &lt; 500, "Low", S3227 &lt; 1200, "Medium", TRUE, "High")</f>
        <v>High</v>
      </c>
      <c r="W3227" t="str">
        <f t="shared" si="763"/>
        <v>2024-05</v>
      </c>
      <c r="X3227">
        <f t="shared" si="764"/>
        <v>2024</v>
      </c>
    </row>
    <row r="3228" spans="1:24" x14ac:dyDescent="0.3">
      <c r="A3228">
        <f>'Raw_Data'!A3228</f>
        <v>3227</v>
      </c>
      <c r="B3228" t="str">
        <f>'Raw_Data'!B3228</f>
        <v>Customer 7</v>
      </c>
      <c r="C3228" t="str">
        <f>'Raw_Data'!C3228</f>
        <v>Desktop</v>
      </c>
      <c r="D3228">
        <f>'Raw_Data'!D3228</f>
        <v>810</v>
      </c>
      <c r="E3228">
        <f>'Raw_Data'!E3228</f>
        <v>314</v>
      </c>
      <c r="F3228">
        <f>'Raw_Data'!F3228</f>
        <v>45426.416666655095</v>
      </c>
      <c r="G3228" t="str">
        <f t="shared" si="750"/>
        <v>Customer 7</v>
      </c>
      <c r="H3228" t="str">
        <f t="shared" si="751"/>
        <v>DESKTOP</v>
      </c>
      <c r="I3228" t="str">
        <f t="shared" si="752"/>
        <v>Changed</v>
      </c>
      <c r="J3228">
        <f t="shared" si="753"/>
        <v>810</v>
      </c>
      <c r="K3228">
        <f t="shared" si="754"/>
        <v>314</v>
      </c>
      <c r="L3228" s="8">
        <f t="shared" si="755"/>
        <v>45426</v>
      </c>
      <c r="M3228" t="str">
        <f t="shared" ca="1" si="756"/>
        <v>OK</v>
      </c>
      <c r="P3228">
        <f t="shared" si="757"/>
        <v>3227</v>
      </c>
      <c r="Q3228" t="str">
        <f t="shared" si="758"/>
        <v>Customer 7</v>
      </c>
      <c r="R3228" t="str">
        <f t="shared" si="759"/>
        <v>DESKTOP</v>
      </c>
      <c r="S3228">
        <f t="shared" si="760"/>
        <v>810</v>
      </c>
      <c r="T3228">
        <f t="shared" si="761"/>
        <v>314</v>
      </c>
      <c r="U3228" s="8">
        <f t="shared" si="762"/>
        <v>45426</v>
      </c>
      <c r="V3228" t="str" cm="1">
        <f t="array" ref="V3228">_xlfn.IFS(S3228 = "", "", S3228 &lt; 500, "Low", S3228 &lt; 1200, "Medium", TRUE, "High")</f>
        <v>Medium</v>
      </c>
      <c r="W3228" t="str">
        <f t="shared" si="763"/>
        <v>2024-05</v>
      </c>
      <c r="X3228">
        <f t="shared" si="764"/>
        <v>2024</v>
      </c>
    </row>
    <row r="3229" spans="1:24" x14ac:dyDescent="0.3">
      <c r="A3229">
        <f>'Raw_Data'!A3229</f>
        <v>3228</v>
      </c>
      <c r="B3229" t="str">
        <f>'Raw_Data'!B3229</f>
        <v>Customer 15</v>
      </c>
      <c r="C3229" t="str">
        <f>'Raw_Data'!C3229</f>
        <v>Desktop</v>
      </c>
      <c r="D3229">
        <f>'Raw_Data'!D3229</f>
        <v>3205</v>
      </c>
      <c r="E3229">
        <f>'Raw_Data'!E3229</f>
        <v>274</v>
      </c>
      <c r="F3229">
        <f>'Raw_Data'!F3229</f>
        <v>45426.45833332176</v>
      </c>
      <c r="G3229" t="str">
        <f t="shared" si="750"/>
        <v>Customer 15</v>
      </c>
      <c r="H3229" t="str">
        <f t="shared" si="751"/>
        <v>DESKTOP</v>
      </c>
      <c r="I3229" t="str">
        <f t="shared" si="752"/>
        <v>Changed</v>
      </c>
      <c r="J3229">
        <f t="shared" si="753"/>
        <v>3205</v>
      </c>
      <c r="K3229">
        <f t="shared" si="754"/>
        <v>274</v>
      </c>
      <c r="L3229" s="8">
        <f t="shared" si="755"/>
        <v>45426</v>
      </c>
      <c r="M3229" t="str">
        <f t="shared" ca="1" si="756"/>
        <v>OK</v>
      </c>
      <c r="P3229">
        <f t="shared" si="757"/>
        <v>3228</v>
      </c>
      <c r="Q3229" t="str">
        <f t="shared" si="758"/>
        <v>Customer 15</v>
      </c>
      <c r="R3229" t="str">
        <f t="shared" si="759"/>
        <v>DESKTOP</v>
      </c>
      <c r="S3229">
        <f t="shared" si="760"/>
        <v>3205</v>
      </c>
      <c r="T3229">
        <f t="shared" si="761"/>
        <v>274</v>
      </c>
      <c r="U3229" s="8">
        <f t="shared" si="762"/>
        <v>45426</v>
      </c>
      <c r="V3229" t="str" cm="1">
        <f t="array" ref="V3229">_xlfn.IFS(S3229 = "", "", S3229 &lt; 500, "Low", S3229 &lt; 1200, "Medium", TRUE, "High")</f>
        <v>High</v>
      </c>
      <c r="W3229" t="str">
        <f t="shared" si="763"/>
        <v>2024-05</v>
      </c>
      <c r="X3229">
        <f t="shared" si="764"/>
        <v>2024</v>
      </c>
    </row>
    <row r="3230" spans="1:24" x14ac:dyDescent="0.3">
      <c r="A3230">
        <f>'Raw_Data'!A3230</f>
        <v>3229</v>
      </c>
      <c r="B3230" t="str">
        <f>'Raw_Data'!B3230</f>
        <v>Customer 10</v>
      </c>
      <c r="C3230" t="str">
        <f>'Raw_Data'!C3230</f>
        <v>Embedded</v>
      </c>
      <c r="D3230">
        <f>'Raw_Data'!D3230</f>
        <v>1287</v>
      </c>
      <c r="E3230">
        <f>'Raw_Data'!E3230</f>
        <v>4424</v>
      </c>
      <c r="F3230">
        <f>'Raw_Data'!F3230</f>
        <v>45426.499999988424</v>
      </c>
      <c r="G3230" t="str">
        <f t="shared" si="750"/>
        <v>Customer 10</v>
      </c>
      <c r="H3230" t="str">
        <f t="shared" si="751"/>
        <v>EMBEDDED</v>
      </c>
      <c r="I3230" t="str">
        <f t="shared" si="752"/>
        <v>Changed</v>
      </c>
      <c r="J3230">
        <f t="shared" si="753"/>
        <v>1287</v>
      </c>
      <c r="K3230">
        <f t="shared" si="754"/>
        <v>4424</v>
      </c>
      <c r="L3230" s="8">
        <f t="shared" si="755"/>
        <v>45426</v>
      </c>
      <c r="M3230" t="str">
        <f t="shared" ca="1" si="756"/>
        <v>OK</v>
      </c>
      <c r="P3230">
        <f t="shared" si="757"/>
        <v>3229</v>
      </c>
      <c r="Q3230" t="str">
        <f t="shared" si="758"/>
        <v>Customer 10</v>
      </c>
      <c r="R3230" t="str">
        <f t="shared" si="759"/>
        <v>EMBEDDED</v>
      </c>
      <c r="S3230">
        <f t="shared" si="760"/>
        <v>1287</v>
      </c>
      <c r="T3230">
        <f t="shared" si="761"/>
        <v>4424</v>
      </c>
      <c r="U3230" s="8">
        <f t="shared" si="762"/>
        <v>45426</v>
      </c>
      <c r="V3230" t="str" cm="1">
        <f t="array" ref="V3230">_xlfn.IFS(S3230 = "", "", S3230 &lt; 500, "Low", S3230 &lt; 1200, "Medium", TRUE, "High")</f>
        <v>High</v>
      </c>
      <c r="W3230" t="str">
        <f t="shared" si="763"/>
        <v>2024-05</v>
      </c>
      <c r="X3230">
        <f t="shared" si="764"/>
        <v>2024</v>
      </c>
    </row>
    <row r="3231" spans="1:24" x14ac:dyDescent="0.3">
      <c r="A3231">
        <f>'Raw_Data'!A3231</f>
        <v>3230</v>
      </c>
      <c r="B3231" t="str">
        <f>'Raw_Data'!B3231</f>
        <v>Customer 15</v>
      </c>
      <c r="C3231" t="str">
        <f>'Raw_Data'!C3231</f>
        <v>Workstation</v>
      </c>
      <c r="D3231">
        <f>'Raw_Data'!D3231</f>
        <v>380</v>
      </c>
      <c r="E3231">
        <f>'Raw_Data'!E3231</f>
        <v>3446</v>
      </c>
      <c r="F3231">
        <f>'Raw_Data'!F3231</f>
        <v>45426.541666655095</v>
      </c>
      <c r="G3231" t="str">
        <f t="shared" si="750"/>
        <v>Customer 15</v>
      </c>
      <c r="H3231" t="str">
        <f t="shared" si="751"/>
        <v>WORKSTATION</v>
      </c>
      <c r="I3231" t="str">
        <f t="shared" si="752"/>
        <v>Changed</v>
      </c>
      <c r="J3231">
        <f t="shared" si="753"/>
        <v>380</v>
      </c>
      <c r="K3231">
        <f t="shared" si="754"/>
        <v>3446</v>
      </c>
      <c r="L3231" s="8">
        <f t="shared" si="755"/>
        <v>45426</v>
      </c>
      <c r="M3231" t="str">
        <f t="shared" ca="1" si="756"/>
        <v>OK</v>
      </c>
      <c r="P3231">
        <f t="shared" si="757"/>
        <v>3230</v>
      </c>
      <c r="Q3231" t="str">
        <f t="shared" si="758"/>
        <v>Customer 15</v>
      </c>
      <c r="R3231" t="str">
        <f t="shared" si="759"/>
        <v>WORKSTATION</v>
      </c>
      <c r="S3231">
        <f t="shared" si="760"/>
        <v>380</v>
      </c>
      <c r="T3231">
        <f t="shared" si="761"/>
        <v>3446</v>
      </c>
      <c r="U3231" s="8">
        <f t="shared" si="762"/>
        <v>45426</v>
      </c>
      <c r="V3231" t="str" cm="1">
        <f t="array" ref="V3231">_xlfn.IFS(S3231 = "", "", S3231 &lt; 500, "Low", S3231 &lt; 1200, "Medium", TRUE, "High")</f>
        <v>Low</v>
      </c>
      <c r="W3231" t="str">
        <f t="shared" si="763"/>
        <v>2024-05</v>
      </c>
      <c r="X3231">
        <f t="shared" si="764"/>
        <v>2024</v>
      </c>
    </row>
    <row r="3232" spans="1:24" x14ac:dyDescent="0.3">
      <c r="A3232">
        <f>'Raw_Data'!A3232</f>
        <v>3231</v>
      </c>
      <c r="B3232" t="str">
        <f>'Raw_Data'!B3232</f>
        <v>Customer 4</v>
      </c>
      <c r="C3232" t="str">
        <f>'Raw_Data'!C3232</f>
        <v>Embedded</v>
      </c>
      <c r="D3232">
        <f>'Raw_Data'!D3232</f>
        <v>3791</v>
      </c>
      <c r="E3232">
        <f>'Raw_Data'!E3232</f>
        <v>770</v>
      </c>
      <c r="F3232">
        <f>'Raw_Data'!F3232</f>
        <v>45426.58333332176</v>
      </c>
      <c r="G3232" t="str">
        <f t="shared" si="750"/>
        <v>Customer 4</v>
      </c>
      <c r="H3232" t="str">
        <f t="shared" si="751"/>
        <v>EMBEDDED</v>
      </c>
      <c r="I3232" t="str">
        <f t="shared" si="752"/>
        <v>Changed</v>
      </c>
      <c r="J3232">
        <f t="shared" si="753"/>
        <v>3791</v>
      </c>
      <c r="K3232">
        <f t="shared" si="754"/>
        <v>770</v>
      </c>
      <c r="L3232" s="8">
        <f t="shared" si="755"/>
        <v>45426</v>
      </c>
      <c r="M3232" t="str">
        <f t="shared" ca="1" si="756"/>
        <v>OK</v>
      </c>
      <c r="P3232">
        <f t="shared" si="757"/>
        <v>3231</v>
      </c>
      <c r="Q3232" t="str">
        <f t="shared" si="758"/>
        <v>Customer 4</v>
      </c>
      <c r="R3232" t="str">
        <f t="shared" si="759"/>
        <v>EMBEDDED</v>
      </c>
      <c r="S3232">
        <f t="shared" si="760"/>
        <v>3791</v>
      </c>
      <c r="T3232">
        <f t="shared" si="761"/>
        <v>770</v>
      </c>
      <c r="U3232" s="8">
        <f t="shared" si="762"/>
        <v>45426</v>
      </c>
      <c r="V3232" t="str" cm="1">
        <f t="array" ref="V3232">_xlfn.IFS(S3232 = "", "", S3232 &lt; 500, "Low", S3232 &lt; 1200, "Medium", TRUE, "High")</f>
        <v>High</v>
      </c>
      <c r="W3232" t="str">
        <f t="shared" si="763"/>
        <v>2024-05</v>
      </c>
      <c r="X3232">
        <f t="shared" si="764"/>
        <v>2024</v>
      </c>
    </row>
    <row r="3233" spans="1:24" x14ac:dyDescent="0.3">
      <c r="A3233">
        <f>'Raw_Data'!A3233</f>
        <v>3232</v>
      </c>
      <c r="B3233" t="str">
        <f>'Raw_Data'!B3233</f>
        <v>Customer 8</v>
      </c>
      <c r="C3233" t="str">
        <f>'Raw_Data'!C3233</f>
        <v>Embedded</v>
      </c>
      <c r="D3233">
        <f>'Raw_Data'!D3233</f>
        <v>1816</v>
      </c>
      <c r="E3233">
        <f>'Raw_Data'!E3233</f>
        <v>195</v>
      </c>
      <c r="F3233">
        <f>'Raw_Data'!F3233</f>
        <v>45426.624999988424</v>
      </c>
      <c r="G3233" t="str">
        <f t="shared" si="750"/>
        <v>Customer 8</v>
      </c>
      <c r="H3233" t="str">
        <f t="shared" si="751"/>
        <v>EMBEDDED</v>
      </c>
      <c r="I3233" t="str">
        <f t="shared" si="752"/>
        <v>Changed</v>
      </c>
      <c r="J3233">
        <f t="shared" si="753"/>
        <v>1816</v>
      </c>
      <c r="K3233">
        <f t="shared" si="754"/>
        <v>195</v>
      </c>
      <c r="L3233" s="8">
        <f t="shared" si="755"/>
        <v>45426</v>
      </c>
      <c r="M3233" t="str">
        <f t="shared" ca="1" si="756"/>
        <v>OK</v>
      </c>
      <c r="P3233">
        <f t="shared" si="757"/>
        <v>3232</v>
      </c>
      <c r="Q3233" t="str">
        <f t="shared" si="758"/>
        <v>Customer 8</v>
      </c>
      <c r="R3233" t="str">
        <f t="shared" si="759"/>
        <v>EMBEDDED</v>
      </c>
      <c r="S3233">
        <f t="shared" si="760"/>
        <v>1816</v>
      </c>
      <c r="T3233">
        <f t="shared" si="761"/>
        <v>195</v>
      </c>
      <c r="U3233" s="8">
        <f t="shared" si="762"/>
        <v>45426</v>
      </c>
      <c r="V3233" t="str" cm="1">
        <f t="array" ref="V3233">_xlfn.IFS(S3233 = "", "", S3233 &lt; 500, "Low", S3233 &lt; 1200, "Medium", TRUE, "High")</f>
        <v>High</v>
      </c>
      <c r="W3233" t="str">
        <f t="shared" si="763"/>
        <v>2024-05</v>
      </c>
      <c r="X3233">
        <f t="shared" si="764"/>
        <v>2024</v>
      </c>
    </row>
    <row r="3234" spans="1:24" x14ac:dyDescent="0.3">
      <c r="A3234">
        <f>'Raw_Data'!A3234</f>
        <v>3233</v>
      </c>
      <c r="B3234" t="str">
        <f>'Raw_Data'!B3234</f>
        <v>Customer 11</v>
      </c>
      <c r="C3234" t="str">
        <f>'Raw_Data'!C3234</f>
        <v>Embedded</v>
      </c>
      <c r="D3234">
        <f>'Raw_Data'!D3234</f>
        <v>3075</v>
      </c>
      <c r="E3234">
        <f>'Raw_Data'!E3234</f>
        <v>2496</v>
      </c>
      <c r="F3234">
        <f>'Raw_Data'!F3234</f>
        <v>45426.666666655095</v>
      </c>
      <c r="G3234" t="str">
        <f t="shared" si="750"/>
        <v>Customer 11</v>
      </c>
      <c r="H3234" t="str">
        <f t="shared" si="751"/>
        <v>EMBEDDED</v>
      </c>
      <c r="I3234" t="str">
        <f t="shared" si="752"/>
        <v>Changed</v>
      </c>
      <c r="J3234">
        <f t="shared" si="753"/>
        <v>3075</v>
      </c>
      <c r="K3234">
        <f t="shared" si="754"/>
        <v>2496</v>
      </c>
      <c r="L3234" s="8">
        <f t="shared" si="755"/>
        <v>45426</v>
      </c>
      <c r="M3234" t="str">
        <f t="shared" ca="1" si="756"/>
        <v>OK</v>
      </c>
      <c r="P3234">
        <f t="shared" si="757"/>
        <v>3233</v>
      </c>
      <c r="Q3234" t="str">
        <f t="shared" si="758"/>
        <v>Customer 11</v>
      </c>
      <c r="R3234" t="str">
        <f t="shared" si="759"/>
        <v>EMBEDDED</v>
      </c>
      <c r="S3234">
        <f t="shared" si="760"/>
        <v>3075</v>
      </c>
      <c r="T3234">
        <f t="shared" si="761"/>
        <v>2496</v>
      </c>
      <c r="U3234" s="8">
        <f t="shared" si="762"/>
        <v>45426</v>
      </c>
      <c r="V3234" t="str" cm="1">
        <f t="array" ref="V3234">_xlfn.IFS(S3234 = "", "", S3234 &lt; 500, "Low", S3234 &lt; 1200, "Medium", TRUE, "High")</f>
        <v>High</v>
      </c>
      <c r="W3234" t="str">
        <f t="shared" si="763"/>
        <v>2024-05</v>
      </c>
      <c r="X3234">
        <f t="shared" si="764"/>
        <v>2024</v>
      </c>
    </row>
    <row r="3235" spans="1:24" x14ac:dyDescent="0.3">
      <c r="A3235">
        <f>'Raw_Data'!A3235</f>
        <v>3234</v>
      </c>
      <c r="B3235" t="str">
        <f>'Raw_Data'!B3235</f>
        <v>Customer 10</v>
      </c>
      <c r="C3235" t="str">
        <f>'Raw_Data'!C3235</f>
        <v>Workstation</v>
      </c>
      <c r="D3235">
        <f>'Raw_Data'!D3235</f>
        <v>706</v>
      </c>
      <c r="E3235">
        <f>'Raw_Data'!E3235</f>
        <v>4015</v>
      </c>
      <c r="F3235">
        <f>'Raw_Data'!F3235</f>
        <v>45426.70833332176</v>
      </c>
      <c r="G3235" t="str">
        <f t="shared" si="750"/>
        <v>Customer 10</v>
      </c>
      <c r="H3235" t="str">
        <f t="shared" si="751"/>
        <v>WORKSTATION</v>
      </c>
      <c r="I3235" t="str">
        <f t="shared" si="752"/>
        <v>Changed</v>
      </c>
      <c r="J3235">
        <f t="shared" si="753"/>
        <v>706</v>
      </c>
      <c r="K3235">
        <f t="shared" si="754"/>
        <v>4015</v>
      </c>
      <c r="L3235" s="8">
        <f t="shared" si="755"/>
        <v>45426</v>
      </c>
      <c r="M3235" t="str">
        <f t="shared" ca="1" si="756"/>
        <v>OK</v>
      </c>
      <c r="P3235">
        <f t="shared" si="757"/>
        <v>3234</v>
      </c>
      <c r="Q3235" t="str">
        <f t="shared" si="758"/>
        <v>Customer 10</v>
      </c>
      <c r="R3235" t="str">
        <f t="shared" si="759"/>
        <v>WORKSTATION</v>
      </c>
      <c r="S3235">
        <f t="shared" si="760"/>
        <v>706</v>
      </c>
      <c r="T3235">
        <f t="shared" si="761"/>
        <v>4015</v>
      </c>
      <c r="U3235" s="8">
        <f t="shared" si="762"/>
        <v>45426</v>
      </c>
      <c r="V3235" t="str" cm="1">
        <f t="array" ref="V3235">_xlfn.IFS(S3235 = "", "", S3235 &lt; 500, "Low", S3235 &lt; 1200, "Medium", TRUE, "High")</f>
        <v>Medium</v>
      </c>
      <c r="W3235" t="str">
        <f t="shared" si="763"/>
        <v>2024-05</v>
      </c>
      <c r="X3235">
        <f t="shared" si="764"/>
        <v>2024</v>
      </c>
    </row>
    <row r="3236" spans="1:24" x14ac:dyDescent="0.3">
      <c r="A3236">
        <f>'Raw_Data'!A3236</f>
        <v>3235</v>
      </c>
      <c r="B3236" t="str">
        <f>'Raw_Data'!B3236</f>
        <v>Customer 15</v>
      </c>
      <c r="C3236" t="str">
        <f>'Raw_Data'!C3236</f>
        <v>Workstation</v>
      </c>
      <c r="D3236">
        <f>'Raw_Data'!D3236</f>
        <v>3739</v>
      </c>
      <c r="E3236">
        <f>'Raw_Data'!E3236</f>
        <v>4369</v>
      </c>
      <c r="F3236">
        <f>'Raw_Data'!F3236</f>
        <v>45426.749999988424</v>
      </c>
      <c r="G3236" t="str">
        <f t="shared" si="750"/>
        <v>Customer 15</v>
      </c>
      <c r="H3236" t="str">
        <f t="shared" si="751"/>
        <v>WORKSTATION</v>
      </c>
      <c r="I3236" t="str">
        <f t="shared" si="752"/>
        <v>Changed</v>
      </c>
      <c r="J3236">
        <f t="shared" si="753"/>
        <v>3739</v>
      </c>
      <c r="K3236">
        <f t="shared" si="754"/>
        <v>4369</v>
      </c>
      <c r="L3236" s="8">
        <f t="shared" si="755"/>
        <v>45426</v>
      </c>
      <c r="M3236" t="str">
        <f t="shared" ca="1" si="756"/>
        <v>OK</v>
      </c>
      <c r="P3236">
        <f t="shared" si="757"/>
        <v>3235</v>
      </c>
      <c r="Q3236" t="str">
        <f t="shared" si="758"/>
        <v>Customer 15</v>
      </c>
      <c r="R3236" t="str">
        <f t="shared" si="759"/>
        <v>WORKSTATION</v>
      </c>
      <c r="S3236">
        <f t="shared" si="760"/>
        <v>3739</v>
      </c>
      <c r="T3236">
        <f t="shared" si="761"/>
        <v>4369</v>
      </c>
      <c r="U3236" s="8">
        <f t="shared" si="762"/>
        <v>45426</v>
      </c>
      <c r="V3236" t="str" cm="1">
        <f t="array" ref="V3236">_xlfn.IFS(S3236 = "", "", S3236 &lt; 500, "Low", S3236 &lt; 1200, "Medium", TRUE, "High")</f>
        <v>High</v>
      </c>
      <c r="W3236" t="str">
        <f t="shared" si="763"/>
        <v>2024-05</v>
      </c>
      <c r="X3236">
        <f t="shared" si="764"/>
        <v>2024</v>
      </c>
    </row>
    <row r="3237" spans="1:24" x14ac:dyDescent="0.3">
      <c r="A3237">
        <f>'Raw_Data'!A3237</f>
        <v>3236</v>
      </c>
      <c r="B3237" t="str">
        <f>'Raw_Data'!B3237</f>
        <v>Customer 1</v>
      </c>
      <c r="C3237" t="str">
        <f>'Raw_Data'!C3237</f>
        <v>Workstation</v>
      </c>
      <c r="D3237">
        <f>'Raw_Data'!D3237</f>
        <v>353</v>
      </c>
      <c r="E3237">
        <f>'Raw_Data'!E3237</f>
        <v>2377</v>
      </c>
      <c r="F3237">
        <f>'Raw_Data'!F3237</f>
        <v>45426.791666655095</v>
      </c>
      <c r="G3237" t="str">
        <f t="shared" si="750"/>
        <v>Customer 1</v>
      </c>
      <c r="H3237" t="str">
        <f t="shared" si="751"/>
        <v>WORKSTATION</v>
      </c>
      <c r="I3237" t="str">
        <f t="shared" si="752"/>
        <v>Changed</v>
      </c>
      <c r="J3237">
        <f t="shared" si="753"/>
        <v>353</v>
      </c>
      <c r="K3237">
        <f t="shared" si="754"/>
        <v>2377</v>
      </c>
      <c r="L3237" s="8">
        <f t="shared" si="755"/>
        <v>45426</v>
      </c>
      <c r="M3237" t="str">
        <f t="shared" ca="1" si="756"/>
        <v>OK</v>
      </c>
      <c r="P3237">
        <f t="shared" si="757"/>
        <v>3236</v>
      </c>
      <c r="Q3237" t="str">
        <f t="shared" si="758"/>
        <v>Customer 1</v>
      </c>
      <c r="R3237" t="str">
        <f t="shared" si="759"/>
        <v>WORKSTATION</v>
      </c>
      <c r="S3237">
        <f t="shared" si="760"/>
        <v>353</v>
      </c>
      <c r="T3237">
        <f t="shared" si="761"/>
        <v>2377</v>
      </c>
      <c r="U3237" s="8">
        <f t="shared" si="762"/>
        <v>45426</v>
      </c>
      <c r="V3237" t="str" cm="1">
        <f t="array" ref="V3237">_xlfn.IFS(S3237 = "", "", S3237 &lt; 500, "Low", S3237 &lt; 1200, "Medium", TRUE, "High")</f>
        <v>Low</v>
      </c>
      <c r="W3237" t="str">
        <f t="shared" si="763"/>
        <v>2024-05</v>
      </c>
      <c r="X3237">
        <f t="shared" si="764"/>
        <v>2024</v>
      </c>
    </row>
    <row r="3238" spans="1:24" x14ac:dyDescent="0.3">
      <c r="A3238">
        <f>'Raw_Data'!A3238</f>
        <v>3237</v>
      </c>
      <c r="B3238" t="str">
        <f>'Raw_Data'!B3238</f>
        <v>Customer 1</v>
      </c>
      <c r="C3238" t="str">
        <f>'Raw_Data'!C3238</f>
        <v>Workstation</v>
      </c>
      <c r="D3238">
        <f>'Raw_Data'!D3238</f>
        <v>3188</v>
      </c>
      <c r="E3238">
        <f>'Raw_Data'!E3238</f>
        <v>3066</v>
      </c>
      <c r="F3238">
        <f>'Raw_Data'!F3238</f>
        <v>45426.83333332176</v>
      </c>
      <c r="G3238" t="str">
        <f t="shared" si="750"/>
        <v>Customer 1</v>
      </c>
      <c r="H3238" t="str">
        <f t="shared" si="751"/>
        <v>WORKSTATION</v>
      </c>
      <c r="I3238" t="str">
        <f t="shared" si="752"/>
        <v>Changed</v>
      </c>
      <c r="J3238">
        <f t="shared" si="753"/>
        <v>3188</v>
      </c>
      <c r="K3238">
        <f t="shared" si="754"/>
        <v>3066</v>
      </c>
      <c r="L3238" s="8">
        <f t="shared" si="755"/>
        <v>45426</v>
      </c>
      <c r="M3238" t="str">
        <f t="shared" ca="1" si="756"/>
        <v>OK</v>
      </c>
      <c r="P3238">
        <f t="shared" si="757"/>
        <v>3237</v>
      </c>
      <c r="Q3238" t="str">
        <f t="shared" si="758"/>
        <v>Customer 1</v>
      </c>
      <c r="R3238" t="str">
        <f t="shared" si="759"/>
        <v>WORKSTATION</v>
      </c>
      <c r="S3238">
        <f t="shared" si="760"/>
        <v>3188</v>
      </c>
      <c r="T3238">
        <f t="shared" si="761"/>
        <v>3066</v>
      </c>
      <c r="U3238" s="8">
        <f t="shared" si="762"/>
        <v>45426</v>
      </c>
      <c r="V3238" t="str" cm="1">
        <f t="array" ref="V3238">_xlfn.IFS(S3238 = "", "", S3238 &lt; 500, "Low", S3238 &lt; 1200, "Medium", TRUE, "High")</f>
        <v>High</v>
      </c>
      <c r="W3238" t="str">
        <f t="shared" si="763"/>
        <v>2024-05</v>
      </c>
      <c r="X3238">
        <f t="shared" si="764"/>
        <v>2024</v>
      </c>
    </row>
    <row r="3239" spans="1:24" x14ac:dyDescent="0.3">
      <c r="A3239">
        <f>'Raw_Data'!A3239</f>
        <v>3238</v>
      </c>
      <c r="B3239" t="str">
        <f>'Raw_Data'!B3239</f>
        <v>Customer 11</v>
      </c>
      <c r="C3239" t="str">
        <f>'Raw_Data'!C3239</f>
        <v>Mobile</v>
      </c>
      <c r="D3239">
        <f>'Raw_Data'!D3239</f>
        <v>2879</v>
      </c>
      <c r="E3239">
        <f>'Raw_Data'!E3239</f>
        <v>4587</v>
      </c>
      <c r="F3239">
        <f>'Raw_Data'!F3239</f>
        <v>45426.874999988424</v>
      </c>
      <c r="G3239" t="str">
        <f t="shared" si="750"/>
        <v>Customer 11</v>
      </c>
      <c r="H3239" t="str">
        <f t="shared" si="751"/>
        <v>MOBILE</v>
      </c>
      <c r="I3239" t="str">
        <f t="shared" si="752"/>
        <v>Changed</v>
      </c>
      <c r="J3239">
        <f t="shared" si="753"/>
        <v>2879</v>
      </c>
      <c r="K3239">
        <f t="shared" si="754"/>
        <v>4587</v>
      </c>
      <c r="L3239" s="8">
        <f t="shared" si="755"/>
        <v>45426</v>
      </c>
      <c r="M3239" t="str">
        <f t="shared" ca="1" si="756"/>
        <v>OK</v>
      </c>
      <c r="P3239">
        <f t="shared" si="757"/>
        <v>3238</v>
      </c>
      <c r="Q3239" t="str">
        <f t="shared" si="758"/>
        <v>Customer 11</v>
      </c>
      <c r="R3239" t="str">
        <f t="shared" si="759"/>
        <v>MOBILE</v>
      </c>
      <c r="S3239">
        <f t="shared" si="760"/>
        <v>2879</v>
      </c>
      <c r="T3239">
        <f t="shared" si="761"/>
        <v>4587</v>
      </c>
      <c r="U3239" s="8">
        <f t="shared" si="762"/>
        <v>45426</v>
      </c>
      <c r="V3239" t="str" cm="1">
        <f t="array" ref="V3239">_xlfn.IFS(S3239 = "", "", S3239 &lt; 500, "Low", S3239 &lt; 1200, "Medium", TRUE, "High")</f>
        <v>High</v>
      </c>
      <c r="W3239" t="str">
        <f t="shared" si="763"/>
        <v>2024-05</v>
      </c>
      <c r="X3239">
        <f t="shared" si="764"/>
        <v>2024</v>
      </c>
    </row>
    <row r="3240" spans="1:24" x14ac:dyDescent="0.3">
      <c r="A3240">
        <f>'Raw_Data'!A3240</f>
        <v>3239</v>
      </c>
      <c r="B3240" t="str">
        <f>'Raw_Data'!B3240</f>
        <v>Customer 3</v>
      </c>
      <c r="C3240" t="str">
        <f>'Raw_Data'!C3240</f>
        <v>Mobile</v>
      </c>
      <c r="D3240">
        <f>'Raw_Data'!D3240</f>
        <v>1262</v>
      </c>
      <c r="E3240">
        <f>'Raw_Data'!E3240</f>
        <v>1705</v>
      </c>
      <c r="F3240">
        <f>'Raw_Data'!F3240</f>
        <v>45426.916666655095</v>
      </c>
      <c r="G3240" t="str">
        <f t="shared" si="750"/>
        <v>Customer 3</v>
      </c>
      <c r="H3240" t="str">
        <f t="shared" si="751"/>
        <v>MOBILE</v>
      </c>
      <c r="I3240" t="str">
        <f t="shared" si="752"/>
        <v>Changed</v>
      </c>
      <c r="J3240">
        <f t="shared" si="753"/>
        <v>1262</v>
      </c>
      <c r="K3240">
        <f t="shared" si="754"/>
        <v>1705</v>
      </c>
      <c r="L3240" s="8">
        <f t="shared" si="755"/>
        <v>45426</v>
      </c>
      <c r="M3240" t="str">
        <f t="shared" ca="1" si="756"/>
        <v>OK</v>
      </c>
      <c r="P3240">
        <f t="shared" si="757"/>
        <v>3239</v>
      </c>
      <c r="Q3240" t="str">
        <f t="shared" si="758"/>
        <v>Customer 3</v>
      </c>
      <c r="R3240" t="str">
        <f t="shared" si="759"/>
        <v>MOBILE</v>
      </c>
      <c r="S3240">
        <f t="shared" si="760"/>
        <v>1262</v>
      </c>
      <c r="T3240">
        <f t="shared" si="761"/>
        <v>1705</v>
      </c>
      <c r="U3240" s="8">
        <f t="shared" si="762"/>
        <v>45426</v>
      </c>
      <c r="V3240" t="str" cm="1">
        <f t="array" ref="V3240">_xlfn.IFS(S3240 = "", "", S3240 &lt; 500, "Low", S3240 &lt; 1200, "Medium", TRUE, "High")</f>
        <v>High</v>
      </c>
      <c r="W3240" t="str">
        <f t="shared" si="763"/>
        <v>2024-05</v>
      </c>
      <c r="X3240">
        <f t="shared" si="764"/>
        <v>2024</v>
      </c>
    </row>
    <row r="3241" spans="1:24" x14ac:dyDescent="0.3">
      <c r="A3241">
        <f>'Raw_Data'!A3241</f>
        <v>3240</v>
      </c>
      <c r="B3241" t="str">
        <f>'Raw_Data'!B3241</f>
        <v>Customer 2</v>
      </c>
      <c r="C3241" t="str">
        <f>'Raw_Data'!C3241</f>
        <v>Mobile</v>
      </c>
      <c r="D3241">
        <f>'Raw_Data'!D3241</f>
        <v>3636</v>
      </c>
      <c r="E3241">
        <f>'Raw_Data'!E3241</f>
        <v>728</v>
      </c>
      <c r="F3241">
        <f>'Raw_Data'!F3241</f>
        <v>45426.95833332176</v>
      </c>
      <c r="G3241" t="str">
        <f t="shared" si="750"/>
        <v>Customer 2</v>
      </c>
      <c r="H3241" t="str">
        <f t="shared" si="751"/>
        <v>MOBILE</v>
      </c>
      <c r="I3241" t="str">
        <f t="shared" si="752"/>
        <v>Changed</v>
      </c>
      <c r="J3241">
        <f t="shared" si="753"/>
        <v>3636</v>
      </c>
      <c r="K3241">
        <f t="shared" si="754"/>
        <v>728</v>
      </c>
      <c r="L3241" s="8">
        <f t="shared" si="755"/>
        <v>45426</v>
      </c>
      <c r="M3241" t="str">
        <f t="shared" ca="1" si="756"/>
        <v>OK</v>
      </c>
      <c r="P3241">
        <f t="shared" si="757"/>
        <v>3240</v>
      </c>
      <c r="Q3241" t="str">
        <f t="shared" si="758"/>
        <v>Customer 2</v>
      </c>
      <c r="R3241" t="str">
        <f t="shared" si="759"/>
        <v>MOBILE</v>
      </c>
      <c r="S3241">
        <f t="shared" si="760"/>
        <v>3636</v>
      </c>
      <c r="T3241">
        <f t="shared" si="761"/>
        <v>728</v>
      </c>
      <c r="U3241" s="8">
        <f t="shared" si="762"/>
        <v>45426</v>
      </c>
      <c r="V3241" t="str" cm="1">
        <f t="array" ref="V3241">_xlfn.IFS(S3241 = "", "", S3241 &lt; 500, "Low", S3241 &lt; 1200, "Medium", TRUE, "High")</f>
        <v>High</v>
      </c>
      <c r="W3241" t="str">
        <f t="shared" si="763"/>
        <v>2024-05</v>
      </c>
      <c r="X3241">
        <f t="shared" si="764"/>
        <v>2024</v>
      </c>
    </row>
    <row r="3242" spans="1:24" x14ac:dyDescent="0.3">
      <c r="A3242">
        <f>'Raw_Data'!A3242</f>
        <v>3241</v>
      </c>
      <c r="B3242" t="str">
        <f>'Raw_Data'!B3242</f>
        <v>Customer 2</v>
      </c>
      <c r="C3242" t="str">
        <f>'Raw_Data'!C3242</f>
        <v>Mobile</v>
      </c>
      <c r="D3242">
        <f>'Raw_Data'!D3242</f>
        <v>3418</v>
      </c>
      <c r="E3242">
        <f>'Raw_Data'!E3242</f>
        <v>2778</v>
      </c>
      <c r="F3242">
        <f>'Raw_Data'!F3242</f>
        <v>45426.999999988424</v>
      </c>
      <c r="G3242" t="str">
        <f t="shared" si="750"/>
        <v>Customer 2</v>
      </c>
      <c r="H3242" t="str">
        <f t="shared" si="751"/>
        <v>MOBILE</v>
      </c>
      <c r="I3242" t="str">
        <f t="shared" si="752"/>
        <v>Changed</v>
      </c>
      <c r="J3242">
        <f t="shared" si="753"/>
        <v>3418</v>
      </c>
      <c r="K3242">
        <f t="shared" si="754"/>
        <v>2778</v>
      </c>
      <c r="L3242" s="8">
        <f t="shared" si="755"/>
        <v>45426</v>
      </c>
      <c r="M3242" t="str">
        <f t="shared" ca="1" si="756"/>
        <v>OK</v>
      </c>
      <c r="P3242">
        <f t="shared" si="757"/>
        <v>3241</v>
      </c>
      <c r="Q3242" t="str">
        <f t="shared" si="758"/>
        <v>Customer 2</v>
      </c>
      <c r="R3242" t="str">
        <f t="shared" si="759"/>
        <v>MOBILE</v>
      </c>
      <c r="S3242">
        <f t="shared" si="760"/>
        <v>3418</v>
      </c>
      <c r="T3242">
        <f t="shared" si="761"/>
        <v>2778</v>
      </c>
      <c r="U3242" s="8">
        <f t="shared" si="762"/>
        <v>45426</v>
      </c>
      <c r="V3242" t="str" cm="1">
        <f t="array" ref="V3242">_xlfn.IFS(S3242 = "", "", S3242 &lt; 500, "Low", S3242 &lt; 1200, "Medium", TRUE, "High")</f>
        <v>High</v>
      </c>
      <c r="W3242" t="str">
        <f t="shared" si="763"/>
        <v>2024-05</v>
      </c>
      <c r="X3242">
        <f t="shared" si="764"/>
        <v>2024</v>
      </c>
    </row>
    <row r="3243" spans="1:24" x14ac:dyDescent="0.3">
      <c r="A3243">
        <f>'Raw_Data'!A3243</f>
        <v>3242</v>
      </c>
      <c r="B3243" t="str">
        <f>'Raw_Data'!B3243</f>
        <v>Customer 3</v>
      </c>
      <c r="C3243" t="str">
        <f>'Raw_Data'!C3243</f>
        <v>Embedded</v>
      </c>
      <c r="D3243">
        <f>'Raw_Data'!D3243</f>
        <v>2290</v>
      </c>
      <c r="E3243">
        <f>'Raw_Data'!E3243</f>
        <v>4980</v>
      </c>
      <c r="F3243">
        <f>'Raw_Data'!F3243</f>
        <v>45427.041666655095</v>
      </c>
      <c r="G3243" t="str">
        <f t="shared" si="750"/>
        <v>Customer 3</v>
      </c>
      <c r="H3243" t="str">
        <f t="shared" si="751"/>
        <v>EMBEDDED</v>
      </c>
      <c r="I3243" t="str">
        <f t="shared" si="752"/>
        <v>Changed</v>
      </c>
      <c r="J3243">
        <f t="shared" si="753"/>
        <v>2290</v>
      </c>
      <c r="K3243">
        <f t="shared" si="754"/>
        <v>4980</v>
      </c>
      <c r="L3243" s="8">
        <f t="shared" si="755"/>
        <v>45427</v>
      </c>
      <c r="M3243" t="str">
        <f t="shared" ca="1" si="756"/>
        <v>OK</v>
      </c>
      <c r="P3243">
        <f t="shared" si="757"/>
        <v>3242</v>
      </c>
      <c r="Q3243" t="str">
        <f t="shared" si="758"/>
        <v>Customer 3</v>
      </c>
      <c r="R3243" t="str">
        <f t="shared" si="759"/>
        <v>EMBEDDED</v>
      </c>
      <c r="S3243">
        <f t="shared" si="760"/>
        <v>2290</v>
      </c>
      <c r="T3243">
        <f t="shared" si="761"/>
        <v>4980</v>
      </c>
      <c r="U3243" s="8">
        <f t="shared" si="762"/>
        <v>45427</v>
      </c>
      <c r="V3243" t="str" cm="1">
        <f t="array" ref="V3243">_xlfn.IFS(S3243 = "", "", S3243 &lt; 500, "Low", S3243 &lt; 1200, "Medium", TRUE, "High")</f>
        <v>High</v>
      </c>
      <c r="W3243" t="str">
        <f t="shared" si="763"/>
        <v>2024-05</v>
      </c>
      <c r="X3243">
        <f t="shared" si="764"/>
        <v>2024</v>
      </c>
    </row>
    <row r="3244" spans="1:24" x14ac:dyDescent="0.3">
      <c r="A3244">
        <f>'Raw_Data'!A3244</f>
        <v>3243</v>
      </c>
      <c r="B3244" t="str">
        <f>'Raw_Data'!B3244</f>
        <v>Customer 8</v>
      </c>
      <c r="C3244" t="str">
        <f>'Raw_Data'!C3244</f>
        <v>Embedded</v>
      </c>
      <c r="D3244">
        <f>'Raw_Data'!D3244</f>
        <v>207</v>
      </c>
      <c r="E3244">
        <f>'Raw_Data'!E3244</f>
        <v>4799</v>
      </c>
      <c r="F3244">
        <f>'Raw_Data'!F3244</f>
        <v>45427.08333332176</v>
      </c>
      <c r="G3244" t="str">
        <f t="shared" si="750"/>
        <v>Customer 8</v>
      </c>
      <c r="H3244" t="str">
        <f t="shared" si="751"/>
        <v>EMBEDDED</v>
      </c>
      <c r="I3244" t="str">
        <f t="shared" si="752"/>
        <v>Changed</v>
      </c>
      <c r="J3244">
        <f t="shared" si="753"/>
        <v>207</v>
      </c>
      <c r="K3244">
        <f t="shared" si="754"/>
        <v>4799</v>
      </c>
      <c r="L3244" s="8">
        <f t="shared" si="755"/>
        <v>45427</v>
      </c>
      <c r="M3244" t="str">
        <f t="shared" ca="1" si="756"/>
        <v>OK</v>
      </c>
      <c r="P3244">
        <f t="shared" si="757"/>
        <v>3243</v>
      </c>
      <c r="Q3244" t="str">
        <f t="shared" si="758"/>
        <v>Customer 8</v>
      </c>
      <c r="R3244" t="str">
        <f t="shared" si="759"/>
        <v>EMBEDDED</v>
      </c>
      <c r="S3244">
        <f t="shared" si="760"/>
        <v>207</v>
      </c>
      <c r="T3244">
        <f t="shared" si="761"/>
        <v>4799</v>
      </c>
      <c r="U3244" s="8">
        <f t="shared" si="762"/>
        <v>45427</v>
      </c>
      <c r="V3244" t="str" cm="1">
        <f t="array" ref="V3244">_xlfn.IFS(S3244 = "", "", S3244 &lt; 500, "Low", S3244 &lt; 1200, "Medium", TRUE, "High")</f>
        <v>Low</v>
      </c>
      <c r="W3244" t="str">
        <f t="shared" si="763"/>
        <v>2024-05</v>
      </c>
      <c r="X3244">
        <f t="shared" si="764"/>
        <v>2024</v>
      </c>
    </row>
    <row r="3245" spans="1:24" x14ac:dyDescent="0.3">
      <c r="A3245">
        <f>'Raw_Data'!A3245</f>
        <v>3244</v>
      </c>
      <c r="B3245" t="str">
        <f>'Raw_Data'!B3245</f>
        <v>Customer 5</v>
      </c>
      <c r="C3245" t="str">
        <f>'Raw_Data'!C3245</f>
        <v>Mobile</v>
      </c>
      <c r="D3245">
        <f>'Raw_Data'!D3245</f>
        <v>371</v>
      </c>
      <c r="E3245">
        <f>'Raw_Data'!E3245</f>
        <v>4298</v>
      </c>
      <c r="F3245">
        <f>'Raw_Data'!F3245</f>
        <v>45427.124999988424</v>
      </c>
      <c r="G3245" t="str">
        <f t="shared" si="750"/>
        <v>Customer 5</v>
      </c>
      <c r="H3245" t="str">
        <f t="shared" si="751"/>
        <v>MOBILE</v>
      </c>
      <c r="I3245" t="str">
        <f t="shared" si="752"/>
        <v>Changed</v>
      </c>
      <c r="J3245">
        <f t="shared" si="753"/>
        <v>371</v>
      </c>
      <c r="K3245">
        <f t="shared" si="754"/>
        <v>4298</v>
      </c>
      <c r="L3245" s="8">
        <f t="shared" si="755"/>
        <v>45427</v>
      </c>
      <c r="M3245" t="str">
        <f t="shared" ca="1" si="756"/>
        <v>OK</v>
      </c>
      <c r="P3245">
        <f t="shared" si="757"/>
        <v>3244</v>
      </c>
      <c r="Q3245" t="str">
        <f t="shared" si="758"/>
        <v>Customer 5</v>
      </c>
      <c r="R3245" t="str">
        <f t="shared" si="759"/>
        <v>MOBILE</v>
      </c>
      <c r="S3245">
        <f t="shared" si="760"/>
        <v>371</v>
      </c>
      <c r="T3245">
        <f t="shared" si="761"/>
        <v>4298</v>
      </c>
      <c r="U3245" s="8">
        <f t="shared" si="762"/>
        <v>45427</v>
      </c>
      <c r="V3245" t="str" cm="1">
        <f t="array" ref="V3245">_xlfn.IFS(S3245 = "", "", S3245 &lt; 500, "Low", S3245 &lt; 1200, "Medium", TRUE, "High")</f>
        <v>Low</v>
      </c>
      <c r="W3245" t="str">
        <f t="shared" si="763"/>
        <v>2024-05</v>
      </c>
      <c r="X3245">
        <f t="shared" si="764"/>
        <v>2024</v>
      </c>
    </row>
    <row r="3246" spans="1:24" x14ac:dyDescent="0.3">
      <c r="A3246">
        <f>'Raw_Data'!A3246</f>
        <v>3245</v>
      </c>
      <c r="B3246" t="str">
        <f>'Raw_Data'!B3246</f>
        <v>Customer 5</v>
      </c>
      <c r="C3246" t="str">
        <f>'Raw_Data'!C3246</f>
        <v>Desktop</v>
      </c>
      <c r="D3246">
        <f>'Raw_Data'!D3246</f>
        <v>2864</v>
      </c>
      <c r="E3246">
        <f>'Raw_Data'!E3246</f>
        <v>4557</v>
      </c>
      <c r="F3246">
        <f>'Raw_Data'!F3246</f>
        <v>45427.166666655095</v>
      </c>
      <c r="G3246" t="str">
        <f t="shared" si="750"/>
        <v>Customer 5</v>
      </c>
      <c r="H3246" t="str">
        <f t="shared" si="751"/>
        <v>DESKTOP</v>
      </c>
      <c r="I3246" t="str">
        <f t="shared" si="752"/>
        <v>Changed</v>
      </c>
      <c r="J3246">
        <f t="shared" si="753"/>
        <v>2864</v>
      </c>
      <c r="K3246">
        <f t="shared" si="754"/>
        <v>4557</v>
      </c>
      <c r="L3246" s="8">
        <f t="shared" si="755"/>
        <v>45427</v>
      </c>
      <c r="M3246" t="str">
        <f t="shared" ca="1" si="756"/>
        <v>OK</v>
      </c>
      <c r="P3246">
        <f t="shared" si="757"/>
        <v>3245</v>
      </c>
      <c r="Q3246" t="str">
        <f t="shared" si="758"/>
        <v>Customer 5</v>
      </c>
      <c r="R3246" t="str">
        <f t="shared" si="759"/>
        <v>DESKTOP</v>
      </c>
      <c r="S3246">
        <f t="shared" si="760"/>
        <v>2864</v>
      </c>
      <c r="T3246">
        <f t="shared" si="761"/>
        <v>4557</v>
      </c>
      <c r="U3246" s="8">
        <f t="shared" si="762"/>
        <v>45427</v>
      </c>
      <c r="V3246" t="str" cm="1">
        <f t="array" ref="V3246">_xlfn.IFS(S3246 = "", "", S3246 &lt; 500, "Low", S3246 &lt; 1200, "Medium", TRUE, "High")</f>
        <v>High</v>
      </c>
      <c r="W3246" t="str">
        <f t="shared" si="763"/>
        <v>2024-05</v>
      </c>
      <c r="X3246">
        <f t="shared" si="764"/>
        <v>2024</v>
      </c>
    </row>
    <row r="3247" spans="1:24" x14ac:dyDescent="0.3">
      <c r="A3247">
        <f>'Raw_Data'!A3247</f>
        <v>3246</v>
      </c>
      <c r="B3247" t="str">
        <f>'Raw_Data'!B3247</f>
        <v>Customer 1</v>
      </c>
      <c r="C3247" t="str">
        <f>'Raw_Data'!C3247</f>
        <v>Workstation</v>
      </c>
      <c r="D3247">
        <f>'Raw_Data'!D3247</f>
        <v>1766</v>
      </c>
      <c r="E3247">
        <f>'Raw_Data'!E3247</f>
        <v>728</v>
      </c>
      <c r="F3247">
        <f>'Raw_Data'!F3247</f>
        <v>45427.20833332176</v>
      </c>
      <c r="G3247" t="str">
        <f t="shared" si="750"/>
        <v>Customer 1</v>
      </c>
      <c r="H3247" t="str">
        <f t="shared" si="751"/>
        <v>WORKSTATION</v>
      </c>
      <c r="I3247" t="str">
        <f t="shared" si="752"/>
        <v>Changed</v>
      </c>
      <c r="J3247">
        <f t="shared" si="753"/>
        <v>1766</v>
      </c>
      <c r="K3247">
        <f t="shared" si="754"/>
        <v>728</v>
      </c>
      <c r="L3247" s="8">
        <f t="shared" si="755"/>
        <v>45427</v>
      </c>
      <c r="M3247" t="str">
        <f t="shared" ca="1" si="756"/>
        <v>OK</v>
      </c>
      <c r="P3247">
        <f t="shared" si="757"/>
        <v>3246</v>
      </c>
      <c r="Q3247" t="str">
        <f t="shared" si="758"/>
        <v>Customer 1</v>
      </c>
      <c r="R3247" t="str">
        <f t="shared" si="759"/>
        <v>WORKSTATION</v>
      </c>
      <c r="S3247">
        <f t="shared" si="760"/>
        <v>1766</v>
      </c>
      <c r="T3247">
        <f t="shared" si="761"/>
        <v>728</v>
      </c>
      <c r="U3247" s="8">
        <f t="shared" si="762"/>
        <v>45427</v>
      </c>
      <c r="V3247" t="str" cm="1">
        <f t="array" ref="V3247">_xlfn.IFS(S3247 = "", "", S3247 &lt; 500, "Low", S3247 &lt; 1200, "Medium", TRUE, "High")</f>
        <v>High</v>
      </c>
      <c r="W3247" t="str">
        <f t="shared" si="763"/>
        <v>2024-05</v>
      </c>
      <c r="X3247">
        <f t="shared" si="764"/>
        <v>2024</v>
      </c>
    </row>
    <row r="3248" spans="1:24" x14ac:dyDescent="0.3">
      <c r="A3248">
        <f>'Raw_Data'!A3248</f>
        <v>3247</v>
      </c>
      <c r="B3248" t="str">
        <f>'Raw_Data'!B3248</f>
        <v>Customer 4</v>
      </c>
      <c r="C3248" t="str">
        <f>'Raw_Data'!C3248</f>
        <v>Embedded</v>
      </c>
      <c r="D3248">
        <f>'Raw_Data'!D3248</f>
        <v>2974</v>
      </c>
      <c r="E3248">
        <f>'Raw_Data'!E3248</f>
        <v>2829</v>
      </c>
      <c r="F3248">
        <f>'Raw_Data'!F3248</f>
        <v>45427.249999988424</v>
      </c>
      <c r="G3248" t="str">
        <f t="shared" si="750"/>
        <v>Customer 4</v>
      </c>
      <c r="H3248" t="str">
        <f t="shared" si="751"/>
        <v>EMBEDDED</v>
      </c>
      <c r="I3248" t="str">
        <f t="shared" si="752"/>
        <v>Changed</v>
      </c>
      <c r="J3248">
        <f t="shared" si="753"/>
        <v>2974</v>
      </c>
      <c r="K3248">
        <f t="shared" si="754"/>
        <v>2829</v>
      </c>
      <c r="L3248" s="8">
        <f t="shared" si="755"/>
        <v>45427</v>
      </c>
      <c r="M3248" t="str">
        <f t="shared" ca="1" si="756"/>
        <v>OK</v>
      </c>
      <c r="P3248">
        <f t="shared" si="757"/>
        <v>3247</v>
      </c>
      <c r="Q3248" t="str">
        <f t="shared" si="758"/>
        <v>Customer 4</v>
      </c>
      <c r="R3248" t="str">
        <f t="shared" si="759"/>
        <v>EMBEDDED</v>
      </c>
      <c r="S3248">
        <f t="shared" si="760"/>
        <v>2974</v>
      </c>
      <c r="T3248">
        <f t="shared" si="761"/>
        <v>2829</v>
      </c>
      <c r="U3248" s="8">
        <f t="shared" si="762"/>
        <v>45427</v>
      </c>
      <c r="V3248" t="str" cm="1">
        <f t="array" ref="V3248">_xlfn.IFS(S3248 = "", "", S3248 &lt; 500, "Low", S3248 &lt; 1200, "Medium", TRUE, "High")</f>
        <v>High</v>
      </c>
      <c r="W3248" t="str">
        <f t="shared" si="763"/>
        <v>2024-05</v>
      </c>
      <c r="X3248">
        <f t="shared" si="764"/>
        <v>2024</v>
      </c>
    </row>
    <row r="3249" spans="1:24" x14ac:dyDescent="0.3">
      <c r="A3249">
        <f>'Raw_Data'!A3249</f>
        <v>3248</v>
      </c>
      <c r="B3249" t="str">
        <f>'Raw_Data'!B3249</f>
        <v>Customer 9</v>
      </c>
      <c r="C3249" t="str">
        <f>'Raw_Data'!C3249</f>
        <v>Mobile</v>
      </c>
      <c r="D3249">
        <f>'Raw_Data'!D3249</f>
        <v>844</v>
      </c>
      <c r="E3249">
        <f>'Raw_Data'!E3249</f>
        <v>1149</v>
      </c>
      <c r="F3249">
        <f>'Raw_Data'!F3249</f>
        <v>45427.291666655095</v>
      </c>
      <c r="G3249" t="str">
        <f t="shared" si="750"/>
        <v>Customer 9</v>
      </c>
      <c r="H3249" t="str">
        <f t="shared" si="751"/>
        <v>MOBILE</v>
      </c>
      <c r="I3249" t="str">
        <f t="shared" si="752"/>
        <v>Changed</v>
      </c>
      <c r="J3249">
        <f t="shared" si="753"/>
        <v>844</v>
      </c>
      <c r="K3249">
        <f t="shared" si="754"/>
        <v>1149</v>
      </c>
      <c r="L3249" s="8">
        <f t="shared" si="755"/>
        <v>45427</v>
      </c>
      <c r="M3249" t="str">
        <f t="shared" ca="1" si="756"/>
        <v>OK</v>
      </c>
      <c r="P3249">
        <f t="shared" si="757"/>
        <v>3248</v>
      </c>
      <c r="Q3249" t="str">
        <f t="shared" si="758"/>
        <v>Customer 9</v>
      </c>
      <c r="R3249" t="str">
        <f t="shared" si="759"/>
        <v>MOBILE</v>
      </c>
      <c r="S3249">
        <f t="shared" si="760"/>
        <v>844</v>
      </c>
      <c r="T3249">
        <f t="shared" si="761"/>
        <v>1149</v>
      </c>
      <c r="U3249" s="8">
        <f t="shared" si="762"/>
        <v>45427</v>
      </c>
      <c r="V3249" t="str" cm="1">
        <f t="array" ref="V3249">_xlfn.IFS(S3249 = "", "", S3249 &lt; 500, "Low", S3249 &lt; 1200, "Medium", TRUE, "High")</f>
        <v>Medium</v>
      </c>
      <c r="W3249" t="str">
        <f t="shared" si="763"/>
        <v>2024-05</v>
      </c>
      <c r="X3249">
        <f t="shared" si="764"/>
        <v>2024</v>
      </c>
    </row>
    <row r="3250" spans="1:24" x14ac:dyDescent="0.3">
      <c r="A3250">
        <f>'Raw_Data'!A3250</f>
        <v>3249</v>
      </c>
      <c r="B3250" t="str">
        <f>'Raw_Data'!B3250</f>
        <v>Customer 12</v>
      </c>
      <c r="C3250" t="str">
        <f>'Raw_Data'!C3250</f>
        <v>Workstation</v>
      </c>
      <c r="D3250">
        <f>'Raw_Data'!D3250</f>
        <v>626</v>
      </c>
      <c r="E3250">
        <f>'Raw_Data'!E3250</f>
        <v>3683</v>
      </c>
      <c r="F3250">
        <f>'Raw_Data'!F3250</f>
        <v>45427.33333332176</v>
      </c>
      <c r="G3250" t="str">
        <f t="shared" si="750"/>
        <v>Customer 12</v>
      </c>
      <c r="H3250" t="str">
        <f t="shared" si="751"/>
        <v>WORKSTATION</v>
      </c>
      <c r="I3250" t="str">
        <f t="shared" si="752"/>
        <v>Changed</v>
      </c>
      <c r="J3250">
        <f t="shared" si="753"/>
        <v>626</v>
      </c>
      <c r="K3250">
        <f t="shared" si="754"/>
        <v>3683</v>
      </c>
      <c r="L3250" s="8">
        <f t="shared" si="755"/>
        <v>45427</v>
      </c>
      <c r="M3250" t="str">
        <f t="shared" ca="1" si="756"/>
        <v>OK</v>
      </c>
      <c r="P3250">
        <f t="shared" si="757"/>
        <v>3249</v>
      </c>
      <c r="Q3250" t="str">
        <f t="shared" si="758"/>
        <v>Customer 12</v>
      </c>
      <c r="R3250" t="str">
        <f t="shared" si="759"/>
        <v>WORKSTATION</v>
      </c>
      <c r="S3250">
        <f t="shared" si="760"/>
        <v>626</v>
      </c>
      <c r="T3250">
        <f t="shared" si="761"/>
        <v>3683</v>
      </c>
      <c r="U3250" s="8">
        <f t="shared" si="762"/>
        <v>45427</v>
      </c>
      <c r="V3250" t="str" cm="1">
        <f t="array" ref="V3250">_xlfn.IFS(S3250 = "", "", S3250 &lt; 500, "Low", S3250 &lt; 1200, "Medium", TRUE, "High")</f>
        <v>Medium</v>
      </c>
      <c r="W3250" t="str">
        <f t="shared" si="763"/>
        <v>2024-05</v>
      </c>
      <c r="X3250">
        <f t="shared" si="764"/>
        <v>2024</v>
      </c>
    </row>
    <row r="3251" spans="1:24" x14ac:dyDescent="0.3">
      <c r="A3251">
        <f>'Raw_Data'!A3251</f>
        <v>3250</v>
      </c>
      <c r="B3251" t="str">
        <f>'Raw_Data'!B3251</f>
        <v>Customer 2</v>
      </c>
      <c r="C3251" t="str">
        <f>'Raw_Data'!C3251</f>
        <v>Mobile</v>
      </c>
      <c r="D3251">
        <f>'Raw_Data'!D3251</f>
        <v>3307</v>
      </c>
      <c r="E3251">
        <f>'Raw_Data'!E3251</f>
        <v>4361</v>
      </c>
      <c r="F3251">
        <f>'Raw_Data'!F3251</f>
        <v>45427.374999988424</v>
      </c>
      <c r="G3251" t="str">
        <f t="shared" si="750"/>
        <v>Customer 2</v>
      </c>
      <c r="H3251" t="str">
        <f t="shared" si="751"/>
        <v>MOBILE</v>
      </c>
      <c r="I3251" t="str">
        <f t="shared" si="752"/>
        <v>Changed</v>
      </c>
      <c r="J3251">
        <f t="shared" si="753"/>
        <v>3307</v>
      </c>
      <c r="K3251">
        <f t="shared" si="754"/>
        <v>4361</v>
      </c>
      <c r="L3251" s="8">
        <f t="shared" si="755"/>
        <v>45427</v>
      </c>
      <c r="M3251" t="str">
        <f t="shared" ca="1" si="756"/>
        <v>OK</v>
      </c>
      <c r="P3251">
        <f t="shared" si="757"/>
        <v>3250</v>
      </c>
      <c r="Q3251" t="str">
        <f t="shared" si="758"/>
        <v>Customer 2</v>
      </c>
      <c r="R3251" t="str">
        <f t="shared" si="759"/>
        <v>MOBILE</v>
      </c>
      <c r="S3251">
        <f t="shared" si="760"/>
        <v>3307</v>
      </c>
      <c r="T3251">
        <f t="shared" si="761"/>
        <v>4361</v>
      </c>
      <c r="U3251" s="8">
        <f t="shared" si="762"/>
        <v>45427</v>
      </c>
      <c r="V3251" t="str" cm="1">
        <f t="array" ref="V3251">_xlfn.IFS(S3251 = "", "", S3251 &lt; 500, "Low", S3251 &lt; 1200, "Medium", TRUE, "High")</f>
        <v>High</v>
      </c>
      <c r="W3251" t="str">
        <f t="shared" si="763"/>
        <v>2024-05</v>
      </c>
      <c r="X3251">
        <f t="shared" si="764"/>
        <v>2024</v>
      </c>
    </row>
    <row r="3252" spans="1:24" x14ac:dyDescent="0.3">
      <c r="A3252">
        <f>'Raw_Data'!A3252</f>
        <v>3251</v>
      </c>
      <c r="B3252" t="str">
        <f>'Raw_Data'!B3252</f>
        <v>Customer 1</v>
      </c>
      <c r="C3252" t="str">
        <f>'Raw_Data'!C3252</f>
        <v>Embedded</v>
      </c>
      <c r="D3252">
        <f>'Raw_Data'!D3252</f>
        <v>1408</v>
      </c>
      <c r="E3252">
        <f>'Raw_Data'!E3252</f>
        <v>3176</v>
      </c>
      <c r="F3252">
        <f>'Raw_Data'!F3252</f>
        <v>45427.416666655095</v>
      </c>
      <c r="G3252" t="str">
        <f t="shared" si="750"/>
        <v>Customer 1</v>
      </c>
      <c r="H3252" t="str">
        <f t="shared" si="751"/>
        <v>EMBEDDED</v>
      </c>
      <c r="I3252" t="str">
        <f t="shared" si="752"/>
        <v>Changed</v>
      </c>
      <c r="J3252">
        <f t="shared" si="753"/>
        <v>1408</v>
      </c>
      <c r="K3252">
        <f t="shared" si="754"/>
        <v>3176</v>
      </c>
      <c r="L3252" s="8">
        <f t="shared" si="755"/>
        <v>45427</v>
      </c>
      <c r="M3252" t="str">
        <f t="shared" ca="1" si="756"/>
        <v>OK</v>
      </c>
      <c r="P3252">
        <f t="shared" si="757"/>
        <v>3251</v>
      </c>
      <c r="Q3252" t="str">
        <f t="shared" si="758"/>
        <v>Customer 1</v>
      </c>
      <c r="R3252" t="str">
        <f t="shared" si="759"/>
        <v>EMBEDDED</v>
      </c>
      <c r="S3252">
        <f t="shared" si="760"/>
        <v>1408</v>
      </c>
      <c r="T3252">
        <f t="shared" si="761"/>
        <v>3176</v>
      </c>
      <c r="U3252" s="8">
        <f t="shared" si="762"/>
        <v>45427</v>
      </c>
      <c r="V3252" t="str" cm="1">
        <f t="array" ref="V3252">_xlfn.IFS(S3252 = "", "", S3252 &lt; 500, "Low", S3252 &lt; 1200, "Medium", TRUE, "High")</f>
        <v>High</v>
      </c>
      <c r="W3252" t="str">
        <f t="shared" si="763"/>
        <v>2024-05</v>
      </c>
      <c r="X3252">
        <f t="shared" si="764"/>
        <v>2024</v>
      </c>
    </row>
    <row r="3253" spans="1:24" x14ac:dyDescent="0.3">
      <c r="A3253">
        <f>'Raw_Data'!A3253</f>
        <v>3252</v>
      </c>
      <c r="B3253" t="str">
        <f>'Raw_Data'!B3253</f>
        <v>Customer 1</v>
      </c>
      <c r="C3253" t="str">
        <f>'Raw_Data'!C3253</f>
        <v>Embedded</v>
      </c>
      <c r="D3253">
        <f>'Raw_Data'!D3253</f>
        <v>1622</v>
      </c>
      <c r="E3253">
        <f>'Raw_Data'!E3253</f>
        <v>4133</v>
      </c>
      <c r="F3253">
        <f>'Raw_Data'!F3253</f>
        <v>45427.45833332176</v>
      </c>
      <c r="G3253" t="str">
        <f t="shared" si="750"/>
        <v>Customer 1</v>
      </c>
      <c r="H3253" t="str">
        <f t="shared" si="751"/>
        <v>EMBEDDED</v>
      </c>
      <c r="I3253" t="str">
        <f t="shared" si="752"/>
        <v>Changed</v>
      </c>
      <c r="J3253">
        <f t="shared" si="753"/>
        <v>1622</v>
      </c>
      <c r="K3253">
        <f t="shared" si="754"/>
        <v>4133</v>
      </c>
      <c r="L3253" s="8">
        <f t="shared" si="755"/>
        <v>45427</v>
      </c>
      <c r="M3253" t="str">
        <f t="shared" ca="1" si="756"/>
        <v>OK</v>
      </c>
      <c r="P3253">
        <f t="shared" si="757"/>
        <v>3252</v>
      </c>
      <c r="Q3253" t="str">
        <f t="shared" si="758"/>
        <v>Customer 1</v>
      </c>
      <c r="R3253" t="str">
        <f t="shared" si="759"/>
        <v>EMBEDDED</v>
      </c>
      <c r="S3253">
        <f t="shared" si="760"/>
        <v>1622</v>
      </c>
      <c r="T3253">
        <f t="shared" si="761"/>
        <v>4133</v>
      </c>
      <c r="U3253" s="8">
        <f t="shared" si="762"/>
        <v>45427</v>
      </c>
      <c r="V3253" t="str" cm="1">
        <f t="array" ref="V3253">_xlfn.IFS(S3253 = "", "", S3253 &lt; 500, "Low", S3253 &lt; 1200, "Medium", TRUE, "High")</f>
        <v>High</v>
      </c>
      <c r="W3253" t="str">
        <f t="shared" si="763"/>
        <v>2024-05</v>
      </c>
      <c r="X3253">
        <f t="shared" si="764"/>
        <v>2024</v>
      </c>
    </row>
    <row r="3254" spans="1:24" x14ac:dyDescent="0.3">
      <c r="A3254">
        <f>'Raw_Data'!A3254</f>
        <v>3253</v>
      </c>
      <c r="B3254" t="str">
        <f>'Raw_Data'!B3254</f>
        <v>Customer 1</v>
      </c>
      <c r="C3254" t="str">
        <f>'Raw_Data'!C3254</f>
        <v>Workstation</v>
      </c>
      <c r="D3254">
        <f>'Raw_Data'!D3254</f>
        <v>2678</v>
      </c>
      <c r="E3254">
        <f>'Raw_Data'!E3254</f>
        <v>1948</v>
      </c>
      <c r="F3254">
        <f>'Raw_Data'!F3254</f>
        <v>45427.499999988424</v>
      </c>
      <c r="G3254" t="str">
        <f t="shared" si="750"/>
        <v>Customer 1</v>
      </c>
      <c r="H3254" t="str">
        <f t="shared" si="751"/>
        <v>WORKSTATION</v>
      </c>
      <c r="I3254" t="str">
        <f t="shared" si="752"/>
        <v>Changed</v>
      </c>
      <c r="J3254">
        <f t="shared" si="753"/>
        <v>2678</v>
      </c>
      <c r="K3254">
        <f t="shared" si="754"/>
        <v>1948</v>
      </c>
      <c r="L3254" s="8">
        <f t="shared" si="755"/>
        <v>45427</v>
      </c>
      <c r="M3254" t="str">
        <f t="shared" ca="1" si="756"/>
        <v>OK</v>
      </c>
      <c r="P3254">
        <f t="shared" si="757"/>
        <v>3253</v>
      </c>
      <c r="Q3254" t="str">
        <f t="shared" si="758"/>
        <v>Customer 1</v>
      </c>
      <c r="R3254" t="str">
        <f t="shared" si="759"/>
        <v>WORKSTATION</v>
      </c>
      <c r="S3254">
        <f t="shared" si="760"/>
        <v>2678</v>
      </c>
      <c r="T3254">
        <f t="shared" si="761"/>
        <v>1948</v>
      </c>
      <c r="U3254" s="8">
        <f t="shared" si="762"/>
        <v>45427</v>
      </c>
      <c r="V3254" t="str" cm="1">
        <f t="array" ref="V3254">_xlfn.IFS(S3254 = "", "", S3254 &lt; 500, "Low", S3254 &lt; 1200, "Medium", TRUE, "High")</f>
        <v>High</v>
      </c>
      <c r="W3254" t="str">
        <f t="shared" si="763"/>
        <v>2024-05</v>
      </c>
      <c r="X3254">
        <f t="shared" si="764"/>
        <v>2024</v>
      </c>
    </row>
    <row r="3255" spans="1:24" x14ac:dyDescent="0.3">
      <c r="A3255">
        <f>'Raw_Data'!A3255</f>
        <v>3254</v>
      </c>
      <c r="B3255" t="str">
        <f>'Raw_Data'!B3255</f>
        <v>Customer 5</v>
      </c>
      <c r="C3255" t="str">
        <f>'Raw_Data'!C3255</f>
        <v>Embedded</v>
      </c>
      <c r="D3255">
        <f>'Raw_Data'!D3255</f>
        <v>683</v>
      </c>
      <c r="E3255">
        <f>'Raw_Data'!E3255</f>
        <v>4380</v>
      </c>
      <c r="F3255">
        <f>'Raw_Data'!F3255</f>
        <v>45427.541666655095</v>
      </c>
      <c r="G3255" t="str">
        <f t="shared" si="750"/>
        <v>Customer 5</v>
      </c>
      <c r="H3255" t="str">
        <f t="shared" si="751"/>
        <v>EMBEDDED</v>
      </c>
      <c r="I3255" t="str">
        <f t="shared" si="752"/>
        <v>Changed</v>
      </c>
      <c r="J3255">
        <f t="shared" si="753"/>
        <v>683</v>
      </c>
      <c r="K3255">
        <f t="shared" si="754"/>
        <v>4380</v>
      </c>
      <c r="L3255" s="8">
        <f t="shared" si="755"/>
        <v>45427</v>
      </c>
      <c r="M3255" t="str">
        <f t="shared" ca="1" si="756"/>
        <v>OK</v>
      </c>
      <c r="P3255">
        <f t="shared" si="757"/>
        <v>3254</v>
      </c>
      <c r="Q3255" t="str">
        <f t="shared" si="758"/>
        <v>Customer 5</v>
      </c>
      <c r="R3255" t="str">
        <f t="shared" si="759"/>
        <v>EMBEDDED</v>
      </c>
      <c r="S3255">
        <f t="shared" si="760"/>
        <v>683</v>
      </c>
      <c r="T3255">
        <f t="shared" si="761"/>
        <v>4380</v>
      </c>
      <c r="U3255" s="8">
        <f t="shared" si="762"/>
        <v>45427</v>
      </c>
      <c r="V3255" t="str" cm="1">
        <f t="array" ref="V3255">_xlfn.IFS(S3255 = "", "", S3255 &lt; 500, "Low", S3255 &lt; 1200, "Medium", TRUE, "High")</f>
        <v>Medium</v>
      </c>
      <c r="W3255" t="str">
        <f t="shared" si="763"/>
        <v>2024-05</v>
      </c>
      <c r="X3255">
        <f t="shared" si="764"/>
        <v>2024</v>
      </c>
    </row>
    <row r="3256" spans="1:24" x14ac:dyDescent="0.3">
      <c r="A3256">
        <f>'Raw_Data'!A3256</f>
        <v>3255</v>
      </c>
      <c r="B3256" t="str">
        <f>'Raw_Data'!B3256</f>
        <v>Customer 1</v>
      </c>
      <c r="C3256" t="str">
        <f>'Raw_Data'!C3256</f>
        <v>Embedded</v>
      </c>
      <c r="D3256">
        <f>'Raw_Data'!D3256</f>
        <v>1579</v>
      </c>
      <c r="E3256">
        <f>'Raw_Data'!E3256</f>
        <v>2676</v>
      </c>
      <c r="F3256">
        <f>'Raw_Data'!F3256</f>
        <v>45427.58333332176</v>
      </c>
      <c r="G3256" t="str">
        <f t="shared" si="750"/>
        <v>Customer 1</v>
      </c>
      <c r="H3256" t="str">
        <f t="shared" si="751"/>
        <v>EMBEDDED</v>
      </c>
      <c r="I3256" t="str">
        <f t="shared" si="752"/>
        <v>Changed</v>
      </c>
      <c r="J3256">
        <f t="shared" si="753"/>
        <v>1579</v>
      </c>
      <c r="K3256">
        <f t="shared" si="754"/>
        <v>2676</v>
      </c>
      <c r="L3256" s="8">
        <f t="shared" si="755"/>
        <v>45427</v>
      </c>
      <c r="M3256" t="str">
        <f t="shared" ca="1" si="756"/>
        <v>OK</v>
      </c>
      <c r="P3256">
        <f t="shared" si="757"/>
        <v>3255</v>
      </c>
      <c r="Q3256" t="str">
        <f t="shared" si="758"/>
        <v>Customer 1</v>
      </c>
      <c r="R3256" t="str">
        <f t="shared" si="759"/>
        <v>EMBEDDED</v>
      </c>
      <c r="S3256">
        <f t="shared" si="760"/>
        <v>1579</v>
      </c>
      <c r="T3256">
        <f t="shared" si="761"/>
        <v>2676</v>
      </c>
      <c r="U3256" s="8">
        <f t="shared" si="762"/>
        <v>45427</v>
      </c>
      <c r="V3256" t="str" cm="1">
        <f t="array" ref="V3256">_xlfn.IFS(S3256 = "", "", S3256 &lt; 500, "Low", S3256 &lt; 1200, "Medium", TRUE, "High")</f>
        <v>High</v>
      </c>
      <c r="W3256" t="str">
        <f t="shared" si="763"/>
        <v>2024-05</v>
      </c>
      <c r="X3256">
        <f t="shared" si="764"/>
        <v>2024</v>
      </c>
    </row>
    <row r="3257" spans="1:24" x14ac:dyDescent="0.3">
      <c r="A3257">
        <f>'Raw_Data'!A3257</f>
        <v>3256</v>
      </c>
      <c r="B3257" t="str">
        <f>'Raw_Data'!B3257</f>
        <v>Customer 4</v>
      </c>
      <c r="C3257" t="str">
        <f>'Raw_Data'!C3257</f>
        <v>Workstation</v>
      </c>
      <c r="D3257">
        <f>'Raw_Data'!D3257</f>
        <v>881</v>
      </c>
      <c r="E3257">
        <f>'Raw_Data'!E3257</f>
        <v>253</v>
      </c>
      <c r="F3257">
        <f>'Raw_Data'!F3257</f>
        <v>45427.624999988424</v>
      </c>
      <c r="G3257" t="str">
        <f t="shared" si="750"/>
        <v>Customer 4</v>
      </c>
      <c r="H3257" t="str">
        <f t="shared" si="751"/>
        <v>WORKSTATION</v>
      </c>
      <c r="I3257" t="str">
        <f t="shared" si="752"/>
        <v>Changed</v>
      </c>
      <c r="J3257">
        <f t="shared" si="753"/>
        <v>881</v>
      </c>
      <c r="K3257">
        <f t="shared" si="754"/>
        <v>253</v>
      </c>
      <c r="L3257" s="8">
        <f t="shared" si="755"/>
        <v>45427</v>
      </c>
      <c r="M3257" t="str">
        <f t="shared" ca="1" si="756"/>
        <v>OK</v>
      </c>
      <c r="P3257">
        <f t="shared" si="757"/>
        <v>3256</v>
      </c>
      <c r="Q3257" t="str">
        <f t="shared" si="758"/>
        <v>Customer 4</v>
      </c>
      <c r="R3257" t="str">
        <f t="shared" si="759"/>
        <v>WORKSTATION</v>
      </c>
      <c r="S3257">
        <f t="shared" si="760"/>
        <v>881</v>
      </c>
      <c r="T3257">
        <f t="shared" si="761"/>
        <v>253</v>
      </c>
      <c r="U3257" s="8">
        <f t="shared" si="762"/>
        <v>45427</v>
      </c>
      <c r="V3257" t="str" cm="1">
        <f t="array" ref="V3257">_xlfn.IFS(S3257 = "", "", S3257 &lt; 500, "Low", S3257 &lt; 1200, "Medium", TRUE, "High")</f>
        <v>Medium</v>
      </c>
      <c r="W3257" t="str">
        <f t="shared" si="763"/>
        <v>2024-05</v>
      </c>
      <c r="X3257">
        <f t="shared" si="764"/>
        <v>2024</v>
      </c>
    </row>
    <row r="3258" spans="1:24" x14ac:dyDescent="0.3">
      <c r="A3258">
        <f>'Raw_Data'!A3258</f>
        <v>3257</v>
      </c>
      <c r="B3258" t="str">
        <f>'Raw_Data'!B3258</f>
        <v>Customer 10</v>
      </c>
      <c r="C3258" t="str">
        <f>'Raw_Data'!C3258</f>
        <v>Workstation</v>
      </c>
      <c r="D3258">
        <f>'Raw_Data'!D3258</f>
        <v>2173</v>
      </c>
      <c r="E3258">
        <f>'Raw_Data'!E3258</f>
        <v>1428</v>
      </c>
      <c r="F3258">
        <f>'Raw_Data'!F3258</f>
        <v>45427.666666655095</v>
      </c>
      <c r="G3258" t="str">
        <f t="shared" si="750"/>
        <v>Customer 10</v>
      </c>
      <c r="H3258" t="str">
        <f t="shared" si="751"/>
        <v>WORKSTATION</v>
      </c>
      <c r="I3258" t="str">
        <f t="shared" si="752"/>
        <v>Changed</v>
      </c>
      <c r="J3258">
        <f t="shared" si="753"/>
        <v>2173</v>
      </c>
      <c r="K3258">
        <f t="shared" si="754"/>
        <v>1428</v>
      </c>
      <c r="L3258" s="8">
        <f t="shared" si="755"/>
        <v>45427</v>
      </c>
      <c r="M3258" t="str">
        <f t="shared" ca="1" si="756"/>
        <v>OK</v>
      </c>
      <c r="P3258">
        <f t="shared" si="757"/>
        <v>3257</v>
      </c>
      <c r="Q3258" t="str">
        <f t="shared" si="758"/>
        <v>Customer 10</v>
      </c>
      <c r="R3258" t="str">
        <f t="shared" si="759"/>
        <v>WORKSTATION</v>
      </c>
      <c r="S3258">
        <f t="shared" si="760"/>
        <v>2173</v>
      </c>
      <c r="T3258">
        <f t="shared" si="761"/>
        <v>1428</v>
      </c>
      <c r="U3258" s="8">
        <f t="shared" si="762"/>
        <v>45427</v>
      </c>
      <c r="V3258" t="str" cm="1">
        <f t="array" ref="V3258">_xlfn.IFS(S3258 = "", "", S3258 &lt; 500, "Low", S3258 &lt; 1200, "Medium", TRUE, "High")</f>
        <v>High</v>
      </c>
      <c r="W3258" t="str">
        <f t="shared" si="763"/>
        <v>2024-05</v>
      </c>
      <c r="X3258">
        <f t="shared" si="764"/>
        <v>2024</v>
      </c>
    </row>
    <row r="3259" spans="1:24" x14ac:dyDescent="0.3">
      <c r="A3259">
        <f>'Raw_Data'!A3259</f>
        <v>3258</v>
      </c>
      <c r="B3259" t="str">
        <f>'Raw_Data'!B3259</f>
        <v>Customer 14</v>
      </c>
      <c r="C3259" t="str">
        <f>'Raw_Data'!C3259</f>
        <v>Workstation</v>
      </c>
      <c r="D3259">
        <f>'Raw_Data'!D3259</f>
        <v>1866</v>
      </c>
      <c r="E3259">
        <f>'Raw_Data'!E3259</f>
        <v>3919</v>
      </c>
      <c r="F3259">
        <f>'Raw_Data'!F3259</f>
        <v>45427.70833332176</v>
      </c>
      <c r="G3259" t="str">
        <f t="shared" si="750"/>
        <v>Customer 14</v>
      </c>
      <c r="H3259" t="str">
        <f t="shared" si="751"/>
        <v>WORKSTATION</v>
      </c>
      <c r="I3259" t="str">
        <f t="shared" si="752"/>
        <v>Changed</v>
      </c>
      <c r="J3259">
        <f t="shared" si="753"/>
        <v>1866</v>
      </c>
      <c r="K3259">
        <f t="shared" si="754"/>
        <v>3919</v>
      </c>
      <c r="L3259" s="8">
        <f t="shared" si="755"/>
        <v>45427</v>
      </c>
      <c r="M3259" t="str">
        <f t="shared" ca="1" si="756"/>
        <v>OK</v>
      </c>
      <c r="P3259">
        <f t="shared" si="757"/>
        <v>3258</v>
      </c>
      <c r="Q3259" t="str">
        <f t="shared" si="758"/>
        <v>Customer 14</v>
      </c>
      <c r="R3259" t="str">
        <f t="shared" si="759"/>
        <v>WORKSTATION</v>
      </c>
      <c r="S3259">
        <f t="shared" si="760"/>
        <v>1866</v>
      </c>
      <c r="T3259">
        <f t="shared" si="761"/>
        <v>3919</v>
      </c>
      <c r="U3259" s="8">
        <f t="shared" si="762"/>
        <v>45427</v>
      </c>
      <c r="V3259" t="str" cm="1">
        <f t="array" ref="V3259">_xlfn.IFS(S3259 = "", "", S3259 &lt; 500, "Low", S3259 &lt; 1200, "Medium", TRUE, "High")</f>
        <v>High</v>
      </c>
      <c r="W3259" t="str">
        <f t="shared" si="763"/>
        <v>2024-05</v>
      </c>
      <c r="X3259">
        <f t="shared" si="764"/>
        <v>2024</v>
      </c>
    </row>
    <row r="3260" spans="1:24" x14ac:dyDescent="0.3">
      <c r="A3260">
        <f>'Raw_Data'!A3260</f>
        <v>3259</v>
      </c>
      <c r="B3260" t="str">
        <f>'Raw_Data'!B3260</f>
        <v>Customer 3</v>
      </c>
      <c r="C3260" t="str">
        <f>'Raw_Data'!C3260</f>
        <v>Mobile</v>
      </c>
      <c r="D3260">
        <f>'Raw_Data'!D3260</f>
        <v>3509</v>
      </c>
      <c r="E3260">
        <f>'Raw_Data'!E3260</f>
        <v>3357</v>
      </c>
      <c r="F3260">
        <f>'Raw_Data'!F3260</f>
        <v>45427.749999988424</v>
      </c>
      <c r="G3260" t="str">
        <f t="shared" si="750"/>
        <v>Customer 3</v>
      </c>
      <c r="H3260" t="str">
        <f t="shared" si="751"/>
        <v>MOBILE</v>
      </c>
      <c r="I3260" t="str">
        <f t="shared" si="752"/>
        <v>Changed</v>
      </c>
      <c r="J3260">
        <f t="shared" si="753"/>
        <v>3509</v>
      </c>
      <c r="K3260">
        <f t="shared" si="754"/>
        <v>3357</v>
      </c>
      <c r="L3260" s="8">
        <f t="shared" si="755"/>
        <v>45427</v>
      </c>
      <c r="M3260" t="str">
        <f t="shared" ca="1" si="756"/>
        <v>OK</v>
      </c>
      <c r="P3260">
        <f t="shared" si="757"/>
        <v>3259</v>
      </c>
      <c r="Q3260" t="str">
        <f t="shared" si="758"/>
        <v>Customer 3</v>
      </c>
      <c r="R3260" t="str">
        <f t="shared" si="759"/>
        <v>MOBILE</v>
      </c>
      <c r="S3260">
        <f t="shared" si="760"/>
        <v>3509</v>
      </c>
      <c r="T3260">
        <f t="shared" si="761"/>
        <v>3357</v>
      </c>
      <c r="U3260" s="8">
        <f t="shared" si="762"/>
        <v>45427</v>
      </c>
      <c r="V3260" t="str" cm="1">
        <f t="array" ref="V3260">_xlfn.IFS(S3260 = "", "", S3260 &lt; 500, "Low", S3260 &lt; 1200, "Medium", TRUE, "High")</f>
        <v>High</v>
      </c>
      <c r="W3260" t="str">
        <f t="shared" si="763"/>
        <v>2024-05</v>
      </c>
      <c r="X3260">
        <f t="shared" si="764"/>
        <v>2024</v>
      </c>
    </row>
    <row r="3261" spans="1:24" x14ac:dyDescent="0.3">
      <c r="A3261">
        <f>'Raw_Data'!A3261</f>
        <v>3260</v>
      </c>
      <c r="B3261" t="str">
        <f>'Raw_Data'!B3261</f>
        <v>Customer 11</v>
      </c>
      <c r="C3261" t="str">
        <f>'Raw_Data'!C3261</f>
        <v>Embedded</v>
      </c>
      <c r="D3261">
        <f>'Raw_Data'!D3261</f>
        <v>3997</v>
      </c>
      <c r="E3261">
        <f>'Raw_Data'!E3261</f>
        <v>2519</v>
      </c>
      <c r="F3261">
        <f>'Raw_Data'!F3261</f>
        <v>45427.791666655095</v>
      </c>
      <c r="G3261" t="str">
        <f t="shared" si="750"/>
        <v>Customer 11</v>
      </c>
      <c r="H3261" t="str">
        <f t="shared" si="751"/>
        <v>EMBEDDED</v>
      </c>
      <c r="I3261" t="str">
        <f t="shared" si="752"/>
        <v>Changed</v>
      </c>
      <c r="J3261">
        <f t="shared" si="753"/>
        <v>3997</v>
      </c>
      <c r="K3261">
        <f t="shared" si="754"/>
        <v>2519</v>
      </c>
      <c r="L3261" s="8">
        <f t="shared" si="755"/>
        <v>45427</v>
      </c>
      <c r="M3261" t="str">
        <f t="shared" ca="1" si="756"/>
        <v>OK</v>
      </c>
      <c r="P3261">
        <f t="shared" si="757"/>
        <v>3260</v>
      </c>
      <c r="Q3261" t="str">
        <f t="shared" si="758"/>
        <v>Customer 11</v>
      </c>
      <c r="R3261" t="str">
        <f t="shared" si="759"/>
        <v>EMBEDDED</v>
      </c>
      <c r="S3261">
        <f t="shared" si="760"/>
        <v>3997</v>
      </c>
      <c r="T3261">
        <f t="shared" si="761"/>
        <v>2519</v>
      </c>
      <c r="U3261" s="8">
        <f t="shared" si="762"/>
        <v>45427</v>
      </c>
      <c r="V3261" t="str" cm="1">
        <f t="array" ref="V3261">_xlfn.IFS(S3261 = "", "", S3261 &lt; 500, "Low", S3261 &lt; 1200, "Medium", TRUE, "High")</f>
        <v>High</v>
      </c>
      <c r="W3261" t="str">
        <f t="shared" si="763"/>
        <v>2024-05</v>
      </c>
      <c r="X3261">
        <f t="shared" si="764"/>
        <v>2024</v>
      </c>
    </row>
    <row r="3262" spans="1:24" x14ac:dyDescent="0.3">
      <c r="A3262">
        <f>'Raw_Data'!A3262</f>
        <v>3261</v>
      </c>
      <c r="B3262" t="str">
        <f>'Raw_Data'!B3262</f>
        <v>Customer 2</v>
      </c>
      <c r="C3262" t="str">
        <f>'Raw_Data'!C3262</f>
        <v>Mobile</v>
      </c>
      <c r="D3262">
        <f>'Raw_Data'!D3262</f>
        <v>60</v>
      </c>
      <c r="E3262">
        <f>'Raw_Data'!E3262</f>
        <v>3458</v>
      </c>
      <c r="F3262">
        <f>'Raw_Data'!F3262</f>
        <v>45427.83333332176</v>
      </c>
      <c r="G3262" t="str">
        <f t="shared" si="750"/>
        <v>Customer 2</v>
      </c>
      <c r="H3262" t="str">
        <f t="shared" si="751"/>
        <v>MOBILE</v>
      </c>
      <c r="I3262" t="str">
        <f t="shared" si="752"/>
        <v>Changed</v>
      </c>
      <c r="J3262">
        <f t="shared" si="753"/>
        <v>60</v>
      </c>
      <c r="K3262">
        <f t="shared" si="754"/>
        <v>3458</v>
      </c>
      <c r="L3262" s="8">
        <f t="shared" si="755"/>
        <v>45427</v>
      </c>
      <c r="M3262" t="str">
        <f t="shared" ca="1" si="756"/>
        <v>OK</v>
      </c>
      <c r="P3262">
        <f t="shared" si="757"/>
        <v>3261</v>
      </c>
      <c r="Q3262" t="str">
        <f t="shared" si="758"/>
        <v>Customer 2</v>
      </c>
      <c r="R3262" t="str">
        <f t="shared" si="759"/>
        <v>MOBILE</v>
      </c>
      <c r="S3262">
        <f t="shared" si="760"/>
        <v>60</v>
      </c>
      <c r="T3262">
        <f t="shared" si="761"/>
        <v>3458</v>
      </c>
      <c r="U3262" s="8">
        <f t="shared" si="762"/>
        <v>45427</v>
      </c>
      <c r="V3262" t="str" cm="1">
        <f t="array" ref="V3262">_xlfn.IFS(S3262 = "", "", S3262 &lt; 500, "Low", S3262 &lt; 1200, "Medium", TRUE, "High")</f>
        <v>Low</v>
      </c>
      <c r="W3262" t="str">
        <f t="shared" si="763"/>
        <v>2024-05</v>
      </c>
      <c r="X3262">
        <f t="shared" si="764"/>
        <v>2024</v>
      </c>
    </row>
    <row r="3263" spans="1:24" x14ac:dyDescent="0.3">
      <c r="A3263">
        <f>'Raw_Data'!A3263</f>
        <v>3262</v>
      </c>
      <c r="B3263" t="str">
        <f>'Raw_Data'!B3263</f>
        <v>Customer 14</v>
      </c>
      <c r="C3263" t="str">
        <f>'Raw_Data'!C3263</f>
        <v>Workstation</v>
      </c>
      <c r="D3263">
        <f>'Raw_Data'!D3263</f>
        <v>2617</v>
      </c>
      <c r="E3263">
        <f>'Raw_Data'!E3263</f>
        <v>1308</v>
      </c>
      <c r="F3263">
        <f>'Raw_Data'!F3263</f>
        <v>45427.874999988424</v>
      </c>
      <c r="G3263" t="str">
        <f t="shared" si="750"/>
        <v>Customer 14</v>
      </c>
      <c r="H3263" t="str">
        <f t="shared" si="751"/>
        <v>WORKSTATION</v>
      </c>
      <c r="I3263" t="str">
        <f t="shared" si="752"/>
        <v>Changed</v>
      </c>
      <c r="J3263">
        <f t="shared" si="753"/>
        <v>2617</v>
      </c>
      <c r="K3263">
        <f t="shared" si="754"/>
        <v>1308</v>
      </c>
      <c r="L3263" s="8">
        <f t="shared" si="755"/>
        <v>45427</v>
      </c>
      <c r="M3263" t="str">
        <f t="shared" ca="1" si="756"/>
        <v>OK</v>
      </c>
      <c r="P3263">
        <f t="shared" si="757"/>
        <v>3262</v>
      </c>
      <c r="Q3263" t="str">
        <f t="shared" si="758"/>
        <v>Customer 14</v>
      </c>
      <c r="R3263" t="str">
        <f t="shared" si="759"/>
        <v>WORKSTATION</v>
      </c>
      <c r="S3263">
        <f t="shared" si="760"/>
        <v>2617</v>
      </c>
      <c r="T3263">
        <f t="shared" si="761"/>
        <v>1308</v>
      </c>
      <c r="U3263" s="8">
        <f t="shared" si="762"/>
        <v>45427</v>
      </c>
      <c r="V3263" t="str" cm="1">
        <f t="array" ref="V3263">_xlfn.IFS(S3263 = "", "", S3263 &lt; 500, "Low", S3263 &lt; 1200, "Medium", TRUE, "High")</f>
        <v>High</v>
      </c>
      <c r="W3263" t="str">
        <f t="shared" si="763"/>
        <v>2024-05</v>
      </c>
      <c r="X3263">
        <f t="shared" si="764"/>
        <v>2024</v>
      </c>
    </row>
    <row r="3264" spans="1:24" x14ac:dyDescent="0.3">
      <c r="A3264">
        <f>'Raw_Data'!A3264</f>
        <v>3263</v>
      </c>
      <c r="B3264" t="str">
        <f>'Raw_Data'!B3264</f>
        <v>Customer 6</v>
      </c>
      <c r="C3264" t="str">
        <f>'Raw_Data'!C3264</f>
        <v>Workstation</v>
      </c>
      <c r="D3264">
        <f>'Raw_Data'!D3264</f>
        <v>2109</v>
      </c>
      <c r="E3264">
        <f>'Raw_Data'!E3264</f>
        <v>3560</v>
      </c>
      <c r="F3264">
        <f>'Raw_Data'!F3264</f>
        <v>45427.916666655095</v>
      </c>
      <c r="G3264" t="str">
        <f t="shared" si="750"/>
        <v>Customer 6</v>
      </c>
      <c r="H3264" t="str">
        <f t="shared" si="751"/>
        <v>WORKSTATION</v>
      </c>
      <c r="I3264" t="str">
        <f t="shared" si="752"/>
        <v>Changed</v>
      </c>
      <c r="J3264">
        <f t="shared" si="753"/>
        <v>2109</v>
      </c>
      <c r="K3264">
        <f t="shared" si="754"/>
        <v>3560</v>
      </c>
      <c r="L3264" s="8">
        <f t="shared" si="755"/>
        <v>45427</v>
      </c>
      <c r="M3264" t="str">
        <f t="shared" ca="1" si="756"/>
        <v>OK</v>
      </c>
      <c r="P3264">
        <f t="shared" si="757"/>
        <v>3263</v>
      </c>
      <c r="Q3264" t="str">
        <f t="shared" si="758"/>
        <v>Customer 6</v>
      </c>
      <c r="R3264" t="str">
        <f t="shared" si="759"/>
        <v>WORKSTATION</v>
      </c>
      <c r="S3264">
        <f t="shared" si="760"/>
        <v>2109</v>
      </c>
      <c r="T3264">
        <f t="shared" si="761"/>
        <v>3560</v>
      </c>
      <c r="U3264" s="8">
        <f t="shared" si="762"/>
        <v>45427</v>
      </c>
      <c r="V3264" t="str" cm="1">
        <f t="array" ref="V3264">_xlfn.IFS(S3264 = "", "", S3264 &lt; 500, "Low", S3264 &lt; 1200, "Medium", TRUE, "High")</f>
        <v>High</v>
      </c>
      <c r="W3264" t="str">
        <f t="shared" si="763"/>
        <v>2024-05</v>
      </c>
      <c r="X3264">
        <f t="shared" si="764"/>
        <v>2024</v>
      </c>
    </row>
    <row r="3265" spans="1:24" x14ac:dyDescent="0.3">
      <c r="A3265">
        <f>'Raw_Data'!A3265</f>
        <v>3264</v>
      </c>
      <c r="B3265" t="str">
        <f>'Raw_Data'!B3265</f>
        <v>Customer 3</v>
      </c>
      <c r="C3265" t="str">
        <f>'Raw_Data'!C3265</f>
        <v>Embedded</v>
      </c>
      <c r="D3265">
        <f>'Raw_Data'!D3265</f>
        <v>2846</v>
      </c>
      <c r="E3265">
        <f>'Raw_Data'!E3265</f>
        <v>3641</v>
      </c>
      <c r="F3265">
        <f>'Raw_Data'!F3265</f>
        <v>45427.95833332176</v>
      </c>
      <c r="G3265" t="str">
        <f t="shared" si="750"/>
        <v>Customer 3</v>
      </c>
      <c r="H3265" t="str">
        <f t="shared" si="751"/>
        <v>EMBEDDED</v>
      </c>
      <c r="I3265" t="str">
        <f t="shared" si="752"/>
        <v>Changed</v>
      </c>
      <c r="J3265">
        <f t="shared" si="753"/>
        <v>2846</v>
      </c>
      <c r="K3265">
        <f t="shared" si="754"/>
        <v>3641</v>
      </c>
      <c r="L3265" s="8">
        <f t="shared" si="755"/>
        <v>45427</v>
      </c>
      <c r="M3265" t="str">
        <f t="shared" ca="1" si="756"/>
        <v>OK</v>
      </c>
      <c r="P3265">
        <f t="shared" si="757"/>
        <v>3264</v>
      </c>
      <c r="Q3265" t="str">
        <f t="shared" si="758"/>
        <v>Customer 3</v>
      </c>
      <c r="R3265" t="str">
        <f t="shared" si="759"/>
        <v>EMBEDDED</v>
      </c>
      <c r="S3265">
        <f t="shared" si="760"/>
        <v>2846</v>
      </c>
      <c r="T3265">
        <f t="shared" si="761"/>
        <v>3641</v>
      </c>
      <c r="U3265" s="8">
        <f t="shared" si="762"/>
        <v>45427</v>
      </c>
      <c r="V3265" t="str" cm="1">
        <f t="array" ref="V3265">_xlfn.IFS(S3265 = "", "", S3265 &lt; 500, "Low", S3265 &lt; 1200, "Medium", TRUE, "High")</f>
        <v>High</v>
      </c>
      <c r="W3265" t="str">
        <f t="shared" si="763"/>
        <v>2024-05</v>
      </c>
      <c r="X3265">
        <f t="shared" si="764"/>
        <v>2024</v>
      </c>
    </row>
    <row r="3266" spans="1:24" x14ac:dyDescent="0.3">
      <c r="A3266">
        <f>'Raw_Data'!A3266</f>
        <v>3265</v>
      </c>
      <c r="B3266" t="str">
        <f>'Raw_Data'!B3266</f>
        <v>Customer 8</v>
      </c>
      <c r="C3266" t="str">
        <f>'Raw_Data'!C3266</f>
        <v>Mobile</v>
      </c>
      <c r="D3266">
        <f>'Raw_Data'!D3266</f>
        <v>3812</v>
      </c>
      <c r="E3266">
        <f>'Raw_Data'!E3266</f>
        <v>1721</v>
      </c>
      <c r="F3266">
        <f>'Raw_Data'!F3266</f>
        <v>45427.999999988424</v>
      </c>
      <c r="G3266" t="str">
        <f t="shared" si="750"/>
        <v>Customer 8</v>
      </c>
      <c r="H3266" t="str">
        <f t="shared" si="751"/>
        <v>MOBILE</v>
      </c>
      <c r="I3266" t="str">
        <f t="shared" si="752"/>
        <v>Changed</v>
      </c>
      <c r="J3266">
        <f t="shared" si="753"/>
        <v>3812</v>
      </c>
      <c r="K3266">
        <f t="shared" si="754"/>
        <v>1721</v>
      </c>
      <c r="L3266" s="8">
        <f t="shared" si="755"/>
        <v>45427</v>
      </c>
      <c r="M3266" t="str">
        <f t="shared" ca="1" si="756"/>
        <v>OK</v>
      </c>
      <c r="P3266">
        <f t="shared" si="757"/>
        <v>3265</v>
      </c>
      <c r="Q3266" t="str">
        <f t="shared" si="758"/>
        <v>Customer 8</v>
      </c>
      <c r="R3266" t="str">
        <f t="shared" si="759"/>
        <v>MOBILE</v>
      </c>
      <c r="S3266">
        <f t="shared" si="760"/>
        <v>3812</v>
      </c>
      <c r="T3266">
        <f t="shared" si="761"/>
        <v>1721</v>
      </c>
      <c r="U3266" s="8">
        <f t="shared" si="762"/>
        <v>45427</v>
      </c>
      <c r="V3266" t="str" cm="1">
        <f t="array" ref="V3266">_xlfn.IFS(S3266 = "", "", S3266 &lt; 500, "Low", S3266 &lt; 1200, "Medium", TRUE, "High")</f>
        <v>High</v>
      </c>
      <c r="W3266" t="str">
        <f t="shared" si="763"/>
        <v>2024-05</v>
      </c>
      <c r="X3266">
        <f t="shared" si="764"/>
        <v>2024</v>
      </c>
    </row>
    <row r="3267" spans="1:24" x14ac:dyDescent="0.3">
      <c r="A3267">
        <f>'Raw_Data'!A3267</f>
        <v>3266</v>
      </c>
      <c r="B3267" t="str">
        <f>'Raw_Data'!B3267</f>
        <v>Customer 5</v>
      </c>
      <c r="C3267" t="str">
        <f>'Raw_Data'!C3267</f>
        <v>Workstation</v>
      </c>
      <c r="D3267">
        <f>'Raw_Data'!D3267</f>
        <v>190</v>
      </c>
      <c r="E3267">
        <f>'Raw_Data'!E3267</f>
        <v>1990</v>
      </c>
      <c r="F3267">
        <f>'Raw_Data'!F3267</f>
        <v>45428.041666655095</v>
      </c>
      <c r="G3267" t="str">
        <f t="shared" ref="G3267:G3330" si="765">PROPER(CLEAN(TRIM(B3267)))</f>
        <v>Customer 5</v>
      </c>
      <c r="H3267" t="str">
        <f t="shared" ref="H3267:H3330" si="766">UPPER(CLEAN(TRIM(C3267)))</f>
        <v>WORKSTATION</v>
      </c>
      <c r="I3267" t="str">
        <f t="shared" ref="I3267:I3330" si="767">IF(OR(NOT(EXACT(B3267,G3267)), NOT(EXACT(C3267,H3267))), "Changed", "")</f>
        <v>Changed</v>
      </c>
      <c r="J3267">
        <f t="shared" ref="J3267:J3330" si="768">IFERROR(VALUE(TRIM(D3267)), "")</f>
        <v>190</v>
      </c>
      <c r="K3267">
        <f t="shared" ref="K3267:K3330" si="769">IFERROR(VALUE(TRIM(E3267)), "")</f>
        <v>1990</v>
      </c>
      <c r="L3267" s="8">
        <f t="shared" ref="L3267:L3330" si="770">IF(F3267="","",INT(F3267))</f>
        <v>45428</v>
      </c>
      <c r="M3267" t="str">
        <f t="shared" ref="M3267:M3330" ca="1" si="771">IF(AND(L3267&gt;=DATE(2000,1,1), L3267&lt;=TODAY()+365), "OK", "OutOfRange")</f>
        <v>OK</v>
      </c>
      <c r="P3267">
        <f t="shared" ref="P3267:P3330" si="772">IF(A3267="","",A3267)</f>
        <v>3266</v>
      </c>
      <c r="Q3267" t="str">
        <f t="shared" ref="Q3267:Q3330" si="773">IF(G3267="","",G3267)</f>
        <v>Customer 5</v>
      </c>
      <c r="R3267" t="str">
        <f t="shared" ref="R3267:R3330" si="774">IF(H3267="","",H3267)</f>
        <v>WORKSTATION</v>
      </c>
      <c r="S3267">
        <f t="shared" ref="S3267:S3330" si="775">IF(J3267="","",J3267)</f>
        <v>190</v>
      </c>
      <c r="T3267">
        <f t="shared" ref="T3267:T3330" si="776">IF(K3267="","",K3267)</f>
        <v>1990</v>
      </c>
      <c r="U3267" s="8">
        <f t="shared" ref="U3267:U3330" si="777">IF(L3267="","",L3267)</f>
        <v>45428</v>
      </c>
      <c r="V3267" t="str" cm="1">
        <f t="array" ref="V3267">_xlfn.IFS(S3267 = "", "", S3267 &lt; 500, "Low", S3267 &lt; 1200, "Medium", TRUE, "High")</f>
        <v>Low</v>
      </c>
      <c r="W3267" t="str">
        <f t="shared" ref="W3267:W3330" si="778">TEXT(U3267, "yyyy-mm")</f>
        <v>2024-05</v>
      </c>
      <c r="X3267">
        <f t="shared" ref="X3267:X3330" si="779">YEAR(U3267)</f>
        <v>2024</v>
      </c>
    </row>
    <row r="3268" spans="1:24" x14ac:dyDescent="0.3">
      <c r="A3268">
        <f>'Raw_Data'!A3268</f>
        <v>3267</v>
      </c>
      <c r="B3268" t="str">
        <f>'Raw_Data'!B3268</f>
        <v>Customer 1</v>
      </c>
      <c r="C3268" t="str">
        <f>'Raw_Data'!C3268</f>
        <v>Embedded</v>
      </c>
      <c r="D3268">
        <f>'Raw_Data'!D3268</f>
        <v>1153</v>
      </c>
      <c r="E3268">
        <f>'Raw_Data'!E3268</f>
        <v>1080</v>
      </c>
      <c r="F3268">
        <f>'Raw_Data'!F3268</f>
        <v>45428.08333332176</v>
      </c>
      <c r="G3268" t="str">
        <f t="shared" si="765"/>
        <v>Customer 1</v>
      </c>
      <c r="H3268" t="str">
        <f t="shared" si="766"/>
        <v>EMBEDDED</v>
      </c>
      <c r="I3268" t="str">
        <f t="shared" si="767"/>
        <v>Changed</v>
      </c>
      <c r="J3268">
        <f t="shared" si="768"/>
        <v>1153</v>
      </c>
      <c r="K3268">
        <f t="shared" si="769"/>
        <v>1080</v>
      </c>
      <c r="L3268" s="8">
        <f t="shared" si="770"/>
        <v>45428</v>
      </c>
      <c r="M3268" t="str">
        <f t="shared" ca="1" si="771"/>
        <v>OK</v>
      </c>
      <c r="P3268">
        <f t="shared" si="772"/>
        <v>3267</v>
      </c>
      <c r="Q3268" t="str">
        <f t="shared" si="773"/>
        <v>Customer 1</v>
      </c>
      <c r="R3268" t="str">
        <f t="shared" si="774"/>
        <v>EMBEDDED</v>
      </c>
      <c r="S3268">
        <f t="shared" si="775"/>
        <v>1153</v>
      </c>
      <c r="T3268">
        <f t="shared" si="776"/>
        <v>1080</v>
      </c>
      <c r="U3268" s="8">
        <f t="shared" si="777"/>
        <v>45428</v>
      </c>
      <c r="V3268" t="str" cm="1">
        <f t="array" ref="V3268">_xlfn.IFS(S3268 = "", "", S3268 &lt; 500, "Low", S3268 &lt; 1200, "Medium", TRUE, "High")</f>
        <v>Medium</v>
      </c>
      <c r="W3268" t="str">
        <f t="shared" si="778"/>
        <v>2024-05</v>
      </c>
      <c r="X3268">
        <f t="shared" si="779"/>
        <v>2024</v>
      </c>
    </row>
    <row r="3269" spans="1:24" x14ac:dyDescent="0.3">
      <c r="A3269">
        <f>'Raw_Data'!A3269</f>
        <v>3268</v>
      </c>
      <c r="B3269" t="str">
        <f>'Raw_Data'!B3269</f>
        <v>Customer 2</v>
      </c>
      <c r="C3269" t="str">
        <f>'Raw_Data'!C3269</f>
        <v>Desktop</v>
      </c>
      <c r="D3269">
        <f>'Raw_Data'!D3269</f>
        <v>2338</v>
      </c>
      <c r="E3269">
        <f>'Raw_Data'!E3269</f>
        <v>1311</v>
      </c>
      <c r="F3269">
        <f>'Raw_Data'!F3269</f>
        <v>45428.124999988424</v>
      </c>
      <c r="G3269" t="str">
        <f t="shared" si="765"/>
        <v>Customer 2</v>
      </c>
      <c r="H3269" t="str">
        <f t="shared" si="766"/>
        <v>DESKTOP</v>
      </c>
      <c r="I3269" t="str">
        <f t="shared" si="767"/>
        <v>Changed</v>
      </c>
      <c r="J3269">
        <f t="shared" si="768"/>
        <v>2338</v>
      </c>
      <c r="K3269">
        <f t="shared" si="769"/>
        <v>1311</v>
      </c>
      <c r="L3269" s="8">
        <f t="shared" si="770"/>
        <v>45428</v>
      </c>
      <c r="M3269" t="str">
        <f t="shared" ca="1" si="771"/>
        <v>OK</v>
      </c>
      <c r="P3269">
        <f t="shared" si="772"/>
        <v>3268</v>
      </c>
      <c r="Q3269" t="str">
        <f t="shared" si="773"/>
        <v>Customer 2</v>
      </c>
      <c r="R3269" t="str">
        <f t="shared" si="774"/>
        <v>DESKTOP</v>
      </c>
      <c r="S3269">
        <f t="shared" si="775"/>
        <v>2338</v>
      </c>
      <c r="T3269">
        <f t="shared" si="776"/>
        <v>1311</v>
      </c>
      <c r="U3269" s="8">
        <f t="shared" si="777"/>
        <v>45428</v>
      </c>
      <c r="V3269" t="str" cm="1">
        <f t="array" ref="V3269">_xlfn.IFS(S3269 = "", "", S3269 &lt; 500, "Low", S3269 &lt; 1200, "Medium", TRUE, "High")</f>
        <v>High</v>
      </c>
      <c r="W3269" t="str">
        <f t="shared" si="778"/>
        <v>2024-05</v>
      </c>
      <c r="X3269">
        <f t="shared" si="779"/>
        <v>2024</v>
      </c>
    </row>
    <row r="3270" spans="1:24" x14ac:dyDescent="0.3">
      <c r="A3270">
        <f>'Raw_Data'!A3270</f>
        <v>3269</v>
      </c>
      <c r="B3270" t="str">
        <f>'Raw_Data'!B3270</f>
        <v>Customer 6</v>
      </c>
      <c r="C3270" t="str">
        <f>'Raw_Data'!C3270</f>
        <v>Workstation</v>
      </c>
      <c r="D3270">
        <f>'Raw_Data'!D3270</f>
        <v>171</v>
      </c>
      <c r="E3270">
        <f>'Raw_Data'!E3270</f>
        <v>2663</v>
      </c>
      <c r="F3270">
        <f>'Raw_Data'!F3270</f>
        <v>45428.166666655095</v>
      </c>
      <c r="G3270" t="str">
        <f t="shared" si="765"/>
        <v>Customer 6</v>
      </c>
      <c r="H3270" t="str">
        <f t="shared" si="766"/>
        <v>WORKSTATION</v>
      </c>
      <c r="I3270" t="str">
        <f t="shared" si="767"/>
        <v>Changed</v>
      </c>
      <c r="J3270">
        <f t="shared" si="768"/>
        <v>171</v>
      </c>
      <c r="K3270">
        <f t="shared" si="769"/>
        <v>2663</v>
      </c>
      <c r="L3270" s="8">
        <f t="shared" si="770"/>
        <v>45428</v>
      </c>
      <c r="M3270" t="str">
        <f t="shared" ca="1" si="771"/>
        <v>OK</v>
      </c>
      <c r="P3270">
        <f t="shared" si="772"/>
        <v>3269</v>
      </c>
      <c r="Q3270" t="str">
        <f t="shared" si="773"/>
        <v>Customer 6</v>
      </c>
      <c r="R3270" t="str">
        <f t="shared" si="774"/>
        <v>WORKSTATION</v>
      </c>
      <c r="S3270">
        <f t="shared" si="775"/>
        <v>171</v>
      </c>
      <c r="T3270">
        <f t="shared" si="776"/>
        <v>2663</v>
      </c>
      <c r="U3270" s="8">
        <f t="shared" si="777"/>
        <v>45428</v>
      </c>
      <c r="V3270" t="str" cm="1">
        <f t="array" ref="V3270">_xlfn.IFS(S3270 = "", "", S3270 &lt; 500, "Low", S3270 &lt; 1200, "Medium", TRUE, "High")</f>
        <v>Low</v>
      </c>
      <c r="W3270" t="str">
        <f t="shared" si="778"/>
        <v>2024-05</v>
      </c>
      <c r="X3270">
        <f t="shared" si="779"/>
        <v>2024</v>
      </c>
    </row>
    <row r="3271" spans="1:24" x14ac:dyDescent="0.3">
      <c r="A3271">
        <f>'Raw_Data'!A3271</f>
        <v>3270</v>
      </c>
      <c r="B3271" t="str">
        <f>'Raw_Data'!B3271</f>
        <v>Customer 15</v>
      </c>
      <c r="C3271" t="str">
        <f>'Raw_Data'!C3271</f>
        <v>Mobile</v>
      </c>
      <c r="D3271">
        <f>'Raw_Data'!D3271</f>
        <v>2363</v>
      </c>
      <c r="E3271">
        <f>'Raw_Data'!E3271</f>
        <v>110</v>
      </c>
      <c r="F3271">
        <f>'Raw_Data'!F3271</f>
        <v>45428.20833332176</v>
      </c>
      <c r="G3271" t="str">
        <f t="shared" si="765"/>
        <v>Customer 15</v>
      </c>
      <c r="H3271" t="str">
        <f t="shared" si="766"/>
        <v>MOBILE</v>
      </c>
      <c r="I3271" t="str">
        <f t="shared" si="767"/>
        <v>Changed</v>
      </c>
      <c r="J3271">
        <f t="shared" si="768"/>
        <v>2363</v>
      </c>
      <c r="K3271">
        <f t="shared" si="769"/>
        <v>110</v>
      </c>
      <c r="L3271" s="8">
        <f t="shared" si="770"/>
        <v>45428</v>
      </c>
      <c r="M3271" t="str">
        <f t="shared" ca="1" si="771"/>
        <v>OK</v>
      </c>
      <c r="P3271">
        <f t="shared" si="772"/>
        <v>3270</v>
      </c>
      <c r="Q3271" t="str">
        <f t="shared" si="773"/>
        <v>Customer 15</v>
      </c>
      <c r="R3271" t="str">
        <f t="shared" si="774"/>
        <v>MOBILE</v>
      </c>
      <c r="S3271">
        <f t="shared" si="775"/>
        <v>2363</v>
      </c>
      <c r="T3271">
        <f t="shared" si="776"/>
        <v>110</v>
      </c>
      <c r="U3271" s="8">
        <f t="shared" si="777"/>
        <v>45428</v>
      </c>
      <c r="V3271" t="str" cm="1">
        <f t="array" ref="V3271">_xlfn.IFS(S3271 = "", "", S3271 &lt; 500, "Low", S3271 &lt; 1200, "Medium", TRUE, "High")</f>
        <v>High</v>
      </c>
      <c r="W3271" t="str">
        <f t="shared" si="778"/>
        <v>2024-05</v>
      </c>
      <c r="X3271">
        <f t="shared" si="779"/>
        <v>2024</v>
      </c>
    </row>
    <row r="3272" spans="1:24" x14ac:dyDescent="0.3">
      <c r="A3272">
        <f>'Raw_Data'!A3272</f>
        <v>3271</v>
      </c>
      <c r="B3272" t="str">
        <f>'Raw_Data'!B3272</f>
        <v>Customer 2</v>
      </c>
      <c r="C3272" t="str">
        <f>'Raw_Data'!C3272</f>
        <v>Embedded</v>
      </c>
      <c r="D3272">
        <f>'Raw_Data'!D3272</f>
        <v>911</v>
      </c>
      <c r="E3272">
        <f>'Raw_Data'!E3272</f>
        <v>3495</v>
      </c>
      <c r="F3272">
        <f>'Raw_Data'!F3272</f>
        <v>45428.249999988424</v>
      </c>
      <c r="G3272" t="str">
        <f t="shared" si="765"/>
        <v>Customer 2</v>
      </c>
      <c r="H3272" t="str">
        <f t="shared" si="766"/>
        <v>EMBEDDED</v>
      </c>
      <c r="I3272" t="str">
        <f t="shared" si="767"/>
        <v>Changed</v>
      </c>
      <c r="J3272">
        <f t="shared" si="768"/>
        <v>911</v>
      </c>
      <c r="K3272">
        <f t="shared" si="769"/>
        <v>3495</v>
      </c>
      <c r="L3272" s="8">
        <f t="shared" si="770"/>
        <v>45428</v>
      </c>
      <c r="M3272" t="str">
        <f t="shared" ca="1" si="771"/>
        <v>OK</v>
      </c>
      <c r="P3272">
        <f t="shared" si="772"/>
        <v>3271</v>
      </c>
      <c r="Q3272" t="str">
        <f t="shared" si="773"/>
        <v>Customer 2</v>
      </c>
      <c r="R3272" t="str">
        <f t="shared" si="774"/>
        <v>EMBEDDED</v>
      </c>
      <c r="S3272">
        <f t="shared" si="775"/>
        <v>911</v>
      </c>
      <c r="T3272">
        <f t="shared" si="776"/>
        <v>3495</v>
      </c>
      <c r="U3272" s="8">
        <f t="shared" si="777"/>
        <v>45428</v>
      </c>
      <c r="V3272" t="str" cm="1">
        <f t="array" ref="V3272">_xlfn.IFS(S3272 = "", "", S3272 &lt; 500, "Low", S3272 &lt; 1200, "Medium", TRUE, "High")</f>
        <v>Medium</v>
      </c>
      <c r="W3272" t="str">
        <f t="shared" si="778"/>
        <v>2024-05</v>
      </c>
      <c r="X3272">
        <f t="shared" si="779"/>
        <v>2024</v>
      </c>
    </row>
    <row r="3273" spans="1:24" x14ac:dyDescent="0.3">
      <c r="A3273">
        <f>'Raw_Data'!A3273</f>
        <v>3272</v>
      </c>
      <c r="B3273" t="str">
        <f>'Raw_Data'!B3273</f>
        <v>Customer 2</v>
      </c>
      <c r="C3273" t="str">
        <f>'Raw_Data'!C3273</f>
        <v>Embedded</v>
      </c>
      <c r="D3273">
        <f>'Raw_Data'!D3273</f>
        <v>362</v>
      </c>
      <c r="E3273">
        <f>'Raw_Data'!E3273</f>
        <v>2553</v>
      </c>
      <c r="F3273">
        <f>'Raw_Data'!F3273</f>
        <v>45428.291666655095</v>
      </c>
      <c r="G3273" t="str">
        <f t="shared" si="765"/>
        <v>Customer 2</v>
      </c>
      <c r="H3273" t="str">
        <f t="shared" si="766"/>
        <v>EMBEDDED</v>
      </c>
      <c r="I3273" t="str">
        <f t="shared" si="767"/>
        <v>Changed</v>
      </c>
      <c r="J3273">
        <f t="shared" si="768"/>
        <v>362</v>
      </c>
      <c r="K3273">
        <f t="shared" si="769"/>
        <v>2553</v>
      </c>
      <c r="L3273" s="8">
        <f t="shared" si="770"/>
        <v>45428</v>
      </c>
      <c r="M3273" t="str">
        <f t="shared" ca="1" si="771"/>
        <v>OK</v>
      </c>
      <c r="P3273">
        <f t="shared" si="772"/>
        <v>3272</v>
      </c>
      <c r="Q3273" t="str">
        <f t="shared" si="773"/>
        <v>Customer 2</v>
      </c>
      <c r="R3273" t="str">
        <f t="shared" si="774"/>
        <v>EMBEDDED</v>
      </c>
      <c r="S3273">
        <f t="shared" si="775"/>
        <v>362</v>
      </c>
      <c r="T3273">
        <f t="shared" si="776"/>
        <v>2553</v>
      </c>
      <c r="U3273" s="8">
        <f t="shared" si="777"/>
        <v>45428</v>
      </c>
      <c r="V3273" t="str" cm="1">
        <f t="array" ref="V3273">_xlfn.IFS(S3273 = "", "", S3273 &lt; 500, "Low", S3273 &lt; 1200, "Medium", TRUE, "High")</f>
        <v>Low</v>
      </c>
      <c r="W3273" t="str">
        <f t="shared" si="778"/>
        <v>2024-05</v>
      </c>
      <c r="X3273">
        <f t="shared" si="779"/>
        <v>2024</v>
      </c>
    </row>
    <row r="3274" spans="1:24" x14ac:dyDescent="0.3">
      <c r="A3274">
        <f>'Raw_Data'!A3274</f>
        <v>3273</v>
      </c>
      <c r="B3274" t="str">
        <f>'Raw_Data'!B3274</f>
        <v>Customer 14</v>
      </c>
      <c r="C3274" t="str">
        <f>'Raw_Data'!C3274</f>
        <v>Mobile</v>
      </c>
      <c r="D3274">
        <f>'Raw_Data'!D3274</f>
        <v>40</v>
      </c>
      <c r="E3274">
        <f>'Raw_Data'!E3274</f>
        <v>1607</v>
      </c>
      <c r="F3274">
        <f>'Raw_Data'!F3274</f>
        <v>45428.33333332176</v>
      </c>
      <c r="G3274" t="str">
        <f t="shared" si="765"/>
        <v>Customer 14</v>
      </c>
      <c r="H3274" t="str">
        <f t="shared" si="766"/>
        <v>MOBILE</v>
      </c>
      <c r="I3274" t="str">
        <f t="shared" si="767"/>
        <v>Changed</v>
      </c>
      <c r="J3274">
        <f t="shared" si="768"/>
        <v>40</v>
      </c>
      <c r="K3274">
        <f t="shared" si="769"/>
        <v>1607</v>
      </c>
      <c r="L3274" s="8">
        <f t="shared" si="770"/>
        <v>45428</v>
      </c>
      <c r="M3274" t="str">
        <f t="shared" ca="1" si="771"/>
        <v>OK</v>
      </c>
      <c r="P3274">
        <f t="shared" si="772"/>
        <v>3273</v>
      </c>
      <c r="Q3274" t="str">
        <f t="shared" si="773"/>
        <v>Customer 14</v>
      </c>
      <c r="R3274" t="str">
        <f t="shared" si="774"/>
        <v>MOBILE</v>
      </c>
      <c r="S3274">
        <f t="shared" si="775"/>
        <v>40</v>
      </c>
      <c r="T3274">
        <f t="shared" si="776"/>
        <v>1607</v>
      </c>
      <c r="U3274" s="8">
        <f t="shared" si="777"/>
        <v>45428</v>
      </c>
      <c r="V3274" t="str" cm="1">
        <f t="array" ref="V3274">_xlfn.IFS(S3274 = "", "", S3274 &lt; 500, "Low", S3274 &lt; 1200, "Medium", TRUE, "High")</f>
        <v>Low</v>
      </c>
      <c r="W3274" t="str">
        <f t="shared" si="778"/>
        <v>2024-05</v>
      </c>
      <c r="X3274">
        <f t="shared" si="779"/>
        <v>2024</v>
      </c>
    </row>
    <row r="3275" spans="1:24" x14ac:dyDescent="0.3">
      <c r="A3275">
        <f>'Raw_Data'!A3275</f>
        <v>3274</v>
      </c>
      <c r="B3275" t="str">
        <f>'Raw_Data'!B3275</f>
        <v>Customer 13</v>
      </c>
      <c r="C3275" t="str">
        <f>'Raw_Data'!C3275</f>
        <v>Mobile</v>
      </c>
      <c r="D3275">
        <f>'Raw_Data'!D3275</f>
        <v>1234</v>
      </c>
      <c r="E3275">
        <f>'Raw_Data'!E3275</f>
        <v>4398</v>
      </c>
      <c r="F3275">
        <f>'Raw_Data'!F3275</f>
        <v>45428.374999988424</v>
      </c>
      <c r="G3275" t="str">
        <f t="shared" si="765"/>
        <v>Customer 13</v>
      </c>
      <c r="H3275" t="str">
        <f t="shared" si="766"/>
        <v>MOBILE</v>
      </c>
      <c r="I3275" t="str">
        <f t="shared" si="767"/>
        <v>Changed</v>
      </c>
      <c r="J3275">
        <f t="shared" si="768"/>
        <v>1234</v>
      </c>
      <c r="K3275">
        <f t="shared" si="769"/>
        <v>4398</v>
      </c>
      <c r="L3275" s="8">
        <f t="shared" si="770"/>
        <v>45428</v>
      </c>
      <c r="M3275" t="str">
        <f t="shared" ca="1" si="771"/>
        <v>OK</v>
      </c>
      <c r="P3275">
        <f t="shared" si="772"/>
        <v>3274</v>
      </c>
      <c r="Q3275" t="str">
        <f t="shared" si="773"/>
        <v>Customer 13</v>
      </c>
      <c r="R3275" t="str">
        <f t="shared" si="774"/>
        <v>MOBILE</v>
      </c>
      <c r="S3275">
        <f t="shared" si="775"/>
        <v>1234</v>
      </c>
      <c r="T3275">
        <f t="shared" si="776"/>
        <v>4398</v>
      </c>
      <c r="U3275" s="8">
        <f t="shared" si="777"/>
        <v>45428</v>
      </c>
      <c r="V3275" t="str" cm="1">
        <f t="array" ref="V3275">_xlfn.IFS(S3275 = "", "", S3275 &lt; 500, "Low", S3275 &lt; 1200, "Medium", TRUE, "High")</f>
        <v>High</v>
      </c>
      <c r="W3275" t="str">
        <f t="shared" si="778"/>
        <v>2024-05</v>
      </c>
      <c r="X3275">
        <f t="shared" si="779"/>
        <v>2024</v>
      </c>
    </row>
    <row r="3276" spans="1:24" x14ac:dyDescent="0.3">
      <c r="A3276">
        <f>'Raw_Data'!A3276</f>
        <v>3275</v>
      </c>
      <c r="B3276" t="str">
        <f>'Raw_Data'!B3276</f>
        <v>Customer 15</v>
      </c>
      <c r="C3276" t="str">
        <f>'Raw_Data'!C3276</f>
        <v>Workstation</v>
      </c>
      <c r="D3276">
        <f>'Raw_Data'!D3276</f>
        <v>2335</v>
      </c>
      <c r="E3276">
        <f>'Raw_Data'!E3276</f>
        <v>4523</v>
      </c>
      <c r="F3276">
        <f>'Raw_Data'!F3276</f>
        <v>45428.416666655095</v>
      </c>
      <c r="G3276" t="str">
        <f t="shared" si="765"/>
        <v>Customer 15</v>
      </c>
      <c r="H3276" t="str">
        <f t="shared" si="766"/>
        <v>WORKSTATION</v>
      </c>
      <c r="I3276" t="str">
        <f t="shared" si="767"/>
        <v>Changed</v>
      </c>
      <c r="J3276">
        <f t="shared" si="768"/>
        <v>2335</v>
      </c>
      <c r="K3276">
        <f t="shared" si="769"/>
        <v>4523</v>
      </c>
      <c r="L3276" s="8">
        <f t="shared" si="770"/>
        <v>45428</v>
      </c>
      <c r="M3276" t="str">
        <f t="shared" ca="1" si="771"/>
        <v>OK</v>
      </c>
      <c r="P3276">
        <f t="shared" si="772"/>
        <v>3275</v>
      </c>
      <c r="Q3276" t="str">
        <f t="shared" si="773"/>
        <v>Customer 15</v>
      </c>
      <c r="R3276" t="str">
        <f t="shared" si="774"/>
        <v>WORKSTATION</v>
      </c>
      <c r="S3276">
        <f t="shared" si="775"/>
        <v>2335</v>
      </c>
      <c r="T3276">
        <f t="shared" si="776"/>
        <v>4523</v>
      </c>
      <c r="U3276" s="8">
        <f t="shared" si="777"/>
        <v>45428</v>
      </c>
      <c r="V3276" t="str" cm="1">
        <f t="array" ref="V3276">_xlfn.IFS(S3276 = "", "", S3276 &lt; 500, "Low", S3276 &lt; 1200, "Medium", TRUE, "High")</f>
        <v>High</v>
      </c>
      <c r="W3276" t="str">
        <f t="shared" si="778"/>
        <v>2024-05</v>
      </c>
      <c r="X3276">
        <f t="shared" si="779"/>
        <v>2024</v>
      </c>
    </row>
    <row r="3277" spans="1:24" x14ac:dyDescent="0.3">
      <c r="A3277">
        <f>'Raw_Data'!A3277</f>
        <v>3276</v>
      </c>
      <c r="B3277" t="str">
        <f>'Raw_Data'!B3277</f>
        <v>Customer 7</v>
      </c>
      <c r="C3277" t="str">
        <f>'Raw_Data'!C3277</f>
        <v>Mobile</v>
      </c>
      <c r="D3277">
        <f>'Raw_Data'!D3277</f>
        <v>2847</v>
      </c>
      <c r="E3277">
        <f>'Raw_Data'!E3277</f>
        <v>374</v>
      </c>
      <c r="F3277">
        <f>'Raw_Data'!F3277</f>
        <v>45428.45833332176</v>
      </c>
      <c r="G3277" t="str">
        <f t="shared" si="765"/>
        <v>Customer 7</v>
      </c>
      <c r="H3277" t="str">
        <f t="shared" si="766"/>
        <v>MOBILE</v>
      </c>
      <c r="I3277" t="str">
        <f t="shared" si="767"/>
        <v>Changed</v>
      </c>
      <c r="J3277">
        <f t="shared" si="768"/>
        <v>2847</v>
      </c>
      <c r="K3277">
        <f t="shared" si="769"/>
        <v>374</v>
      </c>
      <c r="L3277" s="8">
        <f t="shared" si="770"/>
        <v>45428</v>
      </c>
      <c r="M3277" t="str">
        <f t="shared" ca="1" si="771"/>
        <v>OK</v>
      </c>
      <c r="P3277">
        <f t="shared" si="772"/>
        <v>3276</v>
      </c>
      <c r="Q3277" t="str">
        <f t="shared" si="773"/>
        <v>Customer 7</v>
      </c>
      <c r="R3277" t="str">
        <f t="shared" si="774"/>
        <v>MOBILE</v>
      </c>
      <c r="S3277">
        <f t="shared" si="775"/>
        <v>2847</v>
      </c>
      <c r="T3277">
        <f t="shared" si="776"/>
        <v>374</v>
      </c>
      <c r="U3277" s="8">
        <f t="shared" si="777"/>
        <v>45428</v>
      </c>
      <c r="V3277" t="str" cm="1">
        <f t="array" ref="V3277">_xlfn.IFS(S3277 = "", "", S3277 &lt; 500, "Low", S3277 &lt; 1200, "Medium", TRUE, "High")</f>
        <v>High</v>
      </c>
      <c r="W3277" t="str">
        <f t="shared" si="778"/>
        <v>2024-05</v>
      </c>
      <c r="X3277">
        <f t="shared" si="779"/>
        <v>2024</v>
      </c>
    </row>
    <row r="3278" spans="1:24" x14ac:dyDescent="0.3">
      <c r="A3278">
        <f>'Raw_Data'!A3278</f>
        <v>3277</v>
      </c>
      <c r="B3278" t="str">
        <f>'Raw_Data'!B3278</f>
        <v>Customer 3</v>
      </c>
      <c r="C3278" t="str">
        <f>'Raw_Data'!C3278</f>
        <v>Workstation</v>
      </c>
      <c r="D3278">
        <f>'Raw_Data'!D3278</f>
        <v>1427</v>
      </c>
      <c r="E3278">
        <f>'Raw_Data'!E3278</f>
        <v>1396</v>
      </c>
      <c r="F3278">
        <f>'Raw_Data'!F3278</f>
        <v>45428.499999988424</v>
      </c>
      <c r="G3278" t="str">
        <f t="shared" si="765"/>
        <v>Customer 3</v>
      </c>
      <c r="H3278" t="str">
        <f t="shared" si="766"/>
        <v>WORKSTATION</v>
      </c>
      <c r="I3278" t="str">
        <f t="shared" si="767"/>
        <v>Changed</v>
      </c>
      <c r="J3278">
        <f t="shared" si="768"/>
        <v>1427</v>
      </c>
      <c r="K3278">
        <f t="shared" si="769"/>
        <v>1396</v>
      </c>
      <c r="L3278" s="8">
        <f t="shared" si="770"/>
        <v>45428</v>
      </c>
      <c r="M3278" t="str">
        <f t="shared" ca="1" si="771"/>
        <v>OK</v>
      </c>
      <c r="P3278">
        <f t="shared" si="772"/>
        <v>3277</v>
      </c>
      <c r="Q3278" t="str">
        <f t="shared" si="773"/>
        <v>Customer 3</v>
      </c>
      <c r="R3278" t="str">
        <f t="shared" si="774"/>
        <v>WORKSTATION</v>
      </c>
      <c r="S3278">
        <f t="shared" si="775"/>
        <v>1427</v>
      </c>
      <c r="T3278">
        <f t="shared" si="776"/>
        <v>1396</v>
      </c>
      <c r="U3278" s="8">
        <f t="shared" si="777"/>
        <v>45428</v>
      </c>
      <c r="V3278" t="str" cm="1">
        <f t="array" ref="V3278">_xlfn.IFS(S3278 = "", "", S3278 &lt; 500, "Low", S3278 &lt; 1200, "Medium", TRUE, "High")</f>
        <v>High</v>
      </c>
      <c r="W3278" t="str">
        <f t="shared" si="778"/>
        <v>2024-05</v>
      </c>
      <c r="X3278">
        <f t="shared" si="779"/>
        <v>2024</v>
      </c>
    </row>
    <row r="3279" spans="1:24" x14ac:dyDescent="0.3">
      <c r="A3279">
        <f>'Raw_Data'!A3279</f>
        <v>3278</v>
      </c>
      <c r="B3279" t="str">
        <f>'Raw_Data'!B3279</f>
        <v>Customer 11</v>
      </c>
      <c r="C3279" t="str">
        <f>'Raw_Data'!C3279</f>
        <v>Mobile</v>
      </c>
      <c r="D3279">
        <f>'Raw_Data'!D3279</f>
        <v>3569</v>
      </c>
      <c r="E3279">
        <f>'Raw_Data'!E3279</f>
        <v>4960</v>
      </c>
      <c r="F3279">
        <f>'Raw_Data'!F3279</f>
        <v>45428.541666655095</v>
      </c>
      <c r="G3279" t="str">
        <f t="shared" si="765"/>
        <v>Customer 11</v>
      </c>
      <c r="H3279" t="str">
        <f t="shared" si="766"/>
        <v>MOBILE</v>
      </c>
      <c r="I3279" t="str">
        <f t="shared" si="767"/>
        <v>Changed</v>
      </c>
      <c r="J3279">
        <f t="shared" si="768"/>
        <v>3569</v>
      </c>
      <c r="K3279">
        <f t="shared" si="769"/>
        <v>4960</v>
      </c>
      <c r="L3279" s="8">
        <f t="shared" si="770"/>
        <v>45428</v>
      </c>
      <c r="M3279" t="str">
        <f t="shared" ca="1" si="771"/>
        <v>OK</v>
      </c>
      <c r="P3279">
        <f t="shared" si="772"/>
        <v>3278</v>
      </c>
      <c r="Q3279" t="str">
        <f t="shared" si="773"/>
        <v>Customer 11</v>
      </c>
      <c r="R3279" t="str">
        <f t="shared" si="774"/>
        <v>MOBILE</v>
      </c>
      <c r="S3279">
        <f t="shared" si="775"/>
        <v>3569</v>
      </c>
      <c r="T3279">
        <f t="shared" si="776"/>
        <v>4960</v>
      </c>
      <c r="U3279" s="8">
        <f t="shared" si="777"/>
        <v>45428</v>
      </c>
      <c r="V3279" t="str" cm="1">
        <f t="array" ref="V3279">_xlfn.IFS(S3279 = "", "", S3279 &lt; 500, "Low", S3279 &lt; 1200, "Medium", TRUE, "High")</f>
        <v>High</v>
      </c>
      <c r="W3279" t="str">
        <f t="shared" si="778"/>
        <v>2024-05</v>
      </c>
      <c r="X3279">
        <f t="shared" si="779"/>
        <v>2024</v>
      </c>
    </row>
    <row r="3280" spans="1:24" x14ac:dyDescent="0.3">
      <c r="A3280">
        <f>'Raw_Data'!A3280</f>
        <v>3279</v>
      </c>
      <c r="B3280" t="str">
        <f>'Raw_Data'!B3280</f>
        <v>Customer 1</v>
      </c>
      <c r="C3280" t="str">
        <f>'Raw_Data'!C3280</f>
        <v>Mobile</v>
      </c>
      <c r="D3280">
        <f>'Raw_Data'!D3280</f>
        <v>2474</v>
      </c>
      <c r="E3280">
        <f>'Raw_Data'!E3280</f>
        <v>2705</v>
      </c>
      <c r="F3280">
        <f>'Raw_Data'!F3280</f>
        <v>45428.58333332176</v>
      </c>
      <c r="G3280" t="str">
        <f t="shared" si="765"/>
        <v>Customer 1</v>
      </c>
      <c r="H3280" t="str">
        <f t="shared" si="766"/>
        <v>MOBILE</v>
      </c>
      <c r="I3280" t="str">
        <f t="shared" si="767"/>
        <v>Changed</v>
      </c>
      <c r="J3280">
        <f t="shared" si="768"/>
        <v>2474</v>
      </c>
      <c r="K3280">
        <f t="shared" si="769"/>
        <v>2705</v>
      </c>
      <c r="L3280" s="8">
        <f t="shared" si="770"/>
        <v>45428</v>
      </c>
      <c r="M3280" t="str">
        <f t="shared" ca="1" si="771"/>
        <v>OK</v>
      </c>
      <c r="P3280">
        <f t="shared" si="772"/>
        <v>3279</v>
      </c>
      <c r="Q3280" t="str">
        <f t="shared" si="773"/>
        <v>Customer 1</v>
      </c>
      <c r="R3280" t="str">
        <f t="shared" si="774"/>
        <v>MOBILE</v>
      </c>
      <c r="S3280">
        <f t="shared" si="775"/>
        <v>2474</v>
      </c>
      <c r="T3280">
        <f t="shared" si="776"/>
        <v>2705</v>
      </c>
      <c r="U3280" s="8">
        <f t="shared" si="777"/>
        <v>45428</v>
      </c>
      <c r="V3280" t="str" cm="1">
        <f t="array" ref="V3280">_xlfn.IFS(S3280 = "", "", S3280 &lt; 500, "Low", S3280 &lt; 1200, "Medium", TRUE, "High")</f>
        <v>High</v>
      </c>
      <c r="W3280" t="str">
        <f t="shared" si="778"/>
        <v>2024-05</v>
      </c>
      <c r="X3280">
        <f t="shared" si="779"/>
        <v>2024</v>
      </c>
    </row>
    <row r="3281" spans="1:24" x14ac:dyDescent="0.3">
      <c r="A3281">
        <f>'Raw_Data'!A3281</f>
        <v>3280</v>
      </c>
      <c r="B3281" t="str">
        <f>'Raw_Data'!B3281</f>
        <v>Customer 15</v>
      </c>
      <c r="C3281" t="str">
        <f>'Raw_Data'!C3281</f>
        <v>Workstation</v>
      </c>
      <c r="D3281">
        <f>'Raw_Data'!D3281</f>
        <v>3421</v>
      </c>
      <c r="E3281">
        <f>'Raw_Data'!E3281</f>
        <v>870</v>
      </c>
      <c r="F3281">
        <f>'Raw_Data'!F3281</f>
        <v>45428.624999988424</v>
      </c>
      <c r="G3281" t="str">
        <f t="shared" si="765"/>
        <v>Customer 15</v>
      </c>
      <c r="H3281" t="str">
        <f t="shared" si="766"/>
        <v>WORKSTATION</v>
      </c>
      <c r="I3281" t="str">
        <f t="shared" si="767"/>
        <v>Changed</v>
      </c>
      <c r="J3281">
        <f t="shared" si="768"/>
        <v>3421</v>
      </c>
      <c r="K3281">
        <f t="shared" si="769"/>
        <v>870</v>
      </c>
      <c r="L3281" s="8">
        <f t="shared" si="770"/>
        <v>45428</v>
      </c>
      <c r="M3281" t="str">
        <f t="shared" ca="1" si="771"/>
        <v>OK</v>
      </c>
      <c r="P3281">
        <f t="shared" si="772"/>
        <v>3280</v>
      </c>
      <c r="Q3281" t="str">
        <f t="shared" si="773"/>
        <v>Customer 15</v>
      </c>
      <c r="R3281" t="str">
        <f t="shared" si="774"/>
        <v>WORKSTATION</v>
      </c>
      <c r="S3281">
        <f t="shared" si="775"/>
        <v>3421</v>
      </c>
      <c r="T3281">
        <f t="shared" si="776"/>
        <v>870</v>
      </c>
      <c r="U3281" s="8">
        <f t="shared" si="777"/>
        <v>45428</v>
      </c>
      <c r="V3281" t="str" cm="1">
        <f t="array" ref="V3281">_xlfn.IFS(S3281 = "", "", S3281 &lt; 500, "Low", S3281 &lt; 1200, "Medium", TRUE, "High")</f>
        <v>High</v>
      </c>
      <c r="W3281" t="str">
        <f t="shared" si="778"/>
        <v>2024-05</v>
      </c>
      <c r="X3281">
        <f t="shared" si="779"/>
        <v>2024</v>
      </c>
    </row>
    <row r="3282" spans="1:24" x14ac:dyDescent="0.3">
      <c r="A3282">
        <f>'Raw_Data'!A3282</f>
        <v>3281</v>
      </c>
      <c r="B3282" t="str">
        <f>'Raw_Data'!B3282</f>
        <v>Customer 10</v>
      </c>
      <c r="C3282" t="str">
        <f>'Raw_Data'!C3282</f>
        <v>Embedded</v>
      </c>
      <c r="D3282">
        <f>'Raw_Data'!D3282</f>
        <v>3334</v>
      </c>
      <c r="E3282">
        <f>'Raw_Data'!E3282</f>
        <v>510</v>
      </c>
      <c r="F3282">
        <f>'Raw_Data'!F3282</f>
        <v>45428.666666655095</v>
      </c>
      <c r="G3282" t="str">
        <f t="shared" si="765"/>
        <v>Customer 10</v>
      </c>
      <c r="H3282" t="str">
        <f t="shared" si="766"/>
        <v>EMBEDDED</v>
      </c>
      <c r="I3282" t="str">
        <f t="shared" si="767"/>
        <v>Changed</v>
      </c>
      <c r="J3282">
        <f t="shared" si="768"/>
        <v>3334</v>
      </c>
      <c r="K3282">
        <f t="shared" si="769"/>
        <v>510</v>
      </c>
      <c r="L3282" s="8">
        <f t="shared" si="770"/>
        <v>45428</v>
      </c>
      <c r="M3282" t="str">
        <f t="shared" ca="1" si="771"/>
        <v>OK</v>
      </c>
      <c r="P3282">
        <f t="shared" si="772"/>
        <v>3281</v>
      </c>
      <c r="Q3282" t="str">
        <f t="shared" si="773"/>
        <v>Customer 10</v>
      </c>
      <c r="R3282" t="str">
        <f t="shared" si="774"/>
        <v>EMBEDDED</v>
      </c>
      <c r="S3282">
        <f t="shared" si="775"/>
        <v>3334</v>
      </c>
      <c r="T3282">
        <f t="shared" si="776"/>
        <v>510</v>
      </c>
      <c r="U3282" s="8">
        <f t="shared" si="777"/>
        <v>45428</v>
      </c>
      <c r="V3282" t="str" cm="1">
        <f t="array" ref="V3282">_xlfn.IFS(S3282 = "", "", S3282 &lt; 500, "Low", S3282 &lt; 1200, "Medium", TRUE, "High")</f>
        <v>High</v>
      </c>
      <c r="W3282" t="str">
        <f t="shared" si="778"/>
        <v>2024-05</v>
      </c>
      <c r="X3282">
        <f t="shared" si="779"/>
        <v>2024</v>
      </c>
    </row>
    <row r="3283" spans="1:24" x14ac:dyDescent="0.3">
      <c r="A3283">
        <f>'Raw_Data'!A3283</f>
        <v>3282</v>
      </c>
      <c r="B3283" t="str">
        <f>'Raw_Data'!B3283</f>
        <v>Customer 8</v>
      </c>
      <c r="C3283" t="str">
        <f>'Raw_Data'!C3283</f>
        <v>Embedded</v>
      </c>
      <c r="D3283">
        <f>'Raw_Data'!D3283</f>
        <v>2186</v>
      </c>
      <c r="E3283">
        <f>'Raw_Data'!E3283</f>
        <v>3928</v>
      </c>
      <c r="F3283">
        <f>'Raw_Data'!F3283</f>
        <v>45428.70833332176</v>
      </c>
      <c r="G3283" t="str">
        <f t="shared" si="765"/>
        <v>Customer 8</v>
      </c>
      <c r="H3283" t="str">
        <f t="shared" si="766"/>
        <v>EMBEDDED</v>
      </c>
      <c r="I3283" t="str">
        <f t="shared" si="767"/>
        <v>Changed</v>
      </c>
      <c r="J3283">
        <f t="shared" si="768"/>
        <v>2186</v>
      </c>
      <c r="K3283">
        <f t="shared" si="769"/>
        <v>3928</v>
      </c>
      <c r="L3283" s="8">
        <f t="shared" si="770"/>
        <v>45428</v>
      </c>
      <c r="M3283" t="str">
        <f t="shared" ca="1" si="771"/>
        <v>OK</v>
      </c>
      <c r="P3283">
        <f t="shared" si="772"/>
        <v>3282</v>
      </c>
      <c r="Q3283" t="str">
        <f t="shared" si="773"/>
        <v>Customer 8</v>
      </c>
      <c r="R3283" t="str">
        <f t="shared" si="774"/>
        <v>EMBEDDED</v>
      </c>
      <c r="S3283">
        <f t="shared" si="775"/>
        <v>2186</v>
      </c>
      <c r="T3283">
        <f t="shared" si="776"/>
        <v>3928</v>
      </c>
      <c r="U3283" s="8">
        <f t="shared" si="777"/>
        <v>45428</v>
      </c>
      <c r="V3283" t="str" cm="1">
        <f t="array" ref="V3283">_xlfn.IFS(S3283 = "", "", S3283 &lt; 500, "Low", S3283 &lt; 1200, "Medium", TRUE, "High")</f>
        <v>High</v>
      </c>
      <c r="W3283" t="str">
        <f t="shared" si="778"/>
        <v>2024-05</v>
      </c>
      <c r="X3283">
        <f t="shared" si="779"/>
        <v>2024</v>
      </c>
    </row>
    <row r="3284" spans="1:24" x14ac:dyDescent="0.3">
      <c r="A3284">
        <f>'Raw_Data'!A3284</f>
        <v>3283</v>
      </c>
      <c r="B3284" t="str">
        <f>'Raw_Data'!B3284</f>
        <v>Customer 7</v>
      </c>
      <c r="C3284" t="str">
        <f>'Raw_Data'!C3284</f>
        <v>Embedded</v>
      </c>
      <c r="D3284">
        <f>'Raw_Data'!D3284</f>
        <v>3409</v>
      </c>
      <c r="E3284">
        <f>'Raw_Data'!E3284</f>
        <v>612</v>
      </c>
      <c r="F3284">
        <f>'Raw_Data'!F3284</f>
        <v>45428.749999988424</v>
      </c>
      <c r="G3284" t="str">
        <f t="shared" si="765"/>
        <v>Customer 7</v>
      </c>
      <c r="H3284" t="str">
        <f t="shared" si="766"/>
        <v>EMBEDDED</v>
      </c>
      <c r="I3284" t="str">
        <f t="shared" si="767"/>
        <v>Changed</v>
      </c>
      <c r="J3284">
        <f t="shared" si="768"/>
        <v>3409</v>
      </c>
      <c r="K3284">
        <f t="shared" si="769"/>
        <v>612</v>
      </c>
      <c r="L3284" s="8">
        <f t="shared" si="770"/>
        <v>45428</v>
      </c>
      <c r="M3284" t="str">
        <f t="shared" ca="1" si="771"/>
        <v>OK</v>
      </c>
      <c r="P3284">
        <f t="shared" si="772"/>
        <v>3283</v>
      </c>
      <c r="Q3284" t="str">
        <f t="shared" si="773"/>
        <v>Customer 7</v>
      </c>
      <c r="R3284" t="str">
        <f t="shared" si="774"/>
        <v>EMBEDDED</v>
      </c>
      <c r="S3284">
        <f t="shared" si="775"/>
        <v>3409</v>
      </c>
      <c r="T3284">
        <f t="shared" si="776"/>
        <v>612</v>
      </c>
      <c r="U3284" s="8">
        <f t="shared" si="777"/>
        <v>45428</v>
      </c>
      <c r="V3284" t="str" cm="1">
        <f t="array" ref="V3284">_xlfn.IFS(S3284 = "", "", S3284 &lt; 500, "Low", S3284 &lt; 1200, "Medium", TRUE, "High")</f>
        <v>High</v>
      </c>
      <c r="W3284" t="str">
        <f t="shared" si="778"/>
        <v>2024-05</v>
      </c>
      <c r="X3284">
        <f t="shared" si="779"/>
        <v>2024</v>
      </c>
    </row>
    <row r="3285" spans="1:24" x14ac:dyDescent="0.3">
      <c r="A3285">
        <f>'Raw_Data'!A3285</f>
        <v>3284</v>
      </c>
      <c r="B3285" t="str">
        <f>'Raw_Data'!B3285</f>
        <v>Customer 5</v>
      </c>
      <c r="C3285" t="str">
        <f>'Raw_Data'!C3285</f>
        <v>Mobile</v>
      </c>
      <c r="D3285">
        <f>'Raw_Data'!D3285</f>
        <v>415</v>
      </c>
      <c r="E3285">
        <f>'Raw_Data'!E3285</f>
        <v>608</v>
      </c>
      <c r="F3285">
        <f>'Raw_Data'!F3285</f>
        <v>45428.791666655095</v>
      </c>
      <c r="G3285" t="str">
        <f t="shared" si="765"/>
        <v>Customer 5</v>
      </c>
      <c r="H3285" t="str">
        <f t="shared" si="766"/>
        <v>MOBILE</v>
      </c>
      <c r="I3285" t="str">
        <f t="shared" si="767"/>
        <v>Changed</v>
      </c>
      <c r="J3285">
        <f t="shared" si="768"/>
        <v>415</v>
      </c>
      <c r="K3285">
        <f t="shared" si="769"/>
        <v>608</v>
      </c>
      <c r="L3285" s="8">
        <f t="shared" si="770"/>
        <v>45428</v>
      </c>
      <c r="M3285" t="str">
        <f t="shared" ca="1" si="771"/>
        <v>OK</v>
      </c>
      <c r="P3285">
        <f t="shared" si="772"/>
        <v>3284</v>
      </c>
      <c r="Q3285" t="str">
        <f t="shared" si="773"/>
        <v>Customer 5</v>
      </c>
      <c r="R3285" t="str">
        <f t="shared" si="774"/>
        <v>MOBILE</v>
      </c>
      <c r="S3285">
        <f t="shared" si="775"/>
        <v>415</v>
      </c>
      <c r="T3285">
        <f t="shared" si="776"/>
        <v>608</v>
      </c>
      <c r="U3285" s="8">
        <f t="shared" si="777"/>
        <v>45428</v>
      </c>
      <c r="V3285" t="str" cm="1">
        <f t="array" ref="V3285">_xlfn.IFS(S3285 = "", "", S3285 &lt; 500, "Low", S3285 &lt; 1200, "Medium", TRUE, "High")</f>
        <v>Low</v>
      </c>
      <c r="W3285" t="str">
        <f t="shared" si="778"/>
        <v>2024-05</v>
      </c>
      <c r="X3285">
        <f t="shared" si="779"/>
        <v>2024</v>
      </c>
    </row>
    <row r="3286" spans="1:24" x14ac:dyDescent="0.3">
      <c r="A3286">
        <f>'Raw_Data'!A3286</f>
        <v>3285</v>
      </c>
      <c r="B3286" t="str">
        <f>'Raw_Data'!B3286</f>
        <v>Customer 13</v>
      </c>
      <c r="C3286" t="str">
        <f>'Raw_Data'!C3286</f>
        <v>Desktop</v>
      </c>
      <c r="D3286">
        <f>'Raw_Data'!D3286</f>
        <v>925</v>
      </c>
      <c r="E3286">
        <f>'Raw_Data'!E3286</f>
        <v>1042</v>
      </c>
      <c r="F3286">
        <f>'Raw_Data'!F3286</f>
        <v>45428.83333332176</v>
      </c>
      <c r="G3286" t="str">
        <f t="shared" si="765"/>
        <v>Customer 13</v>
      </c>
      <c r="H3286" t="str">
        <f t="shared" si="766"/>
        <v>DESKTOP</v>
      </c>
      <c r="I3286" t="str">
        <f t="shared" si="767"/>
        <v>Changed</v>
      </c>
      <c r="J3286">
        <f t="shared" si="768"/>
        <v>925</v>
      </c>
      <c r="K3286">
        <f t="shared" si="769"/>
        <v>1042</v>
      </c>
      <c r="L3286" s="8">
        <f t="shared" si="770"/>
        <v>45428</v>
      </c>
      <c r="M3286" t="str">
        <f t="shared" ca="1" si="771"/>
        <v>OK</v>
      </c>
      <c r="P3286">
        <f t="shared" si="772"/>
        <v>3285</v>
      </c>
      <c r="Q3286" t="str">
        <f t="shared" si="773"/>
        <v>Customer 13</v>
      </c>
      <c r="R3286" t="str">
        <f t="shared" si="774"/>
        <v>DESKTOP</v>
      </c>
      <c r="S3286">
        <f t="shared" si="775"/>
        <v>925</v>
      </c>
      <c r="T3286">
        <f t="shared" si="776"/>
        <v>1042</v>
      </c>
      <c r="U3286" s="8">
        <f t="shared" si="777"/>
        <v>45428</v>
      </c>
      <c r="V3286" t="str" cm="1">
        <f t="array" ref="V3286">_xlfn.IFS(S3286 = "", "", S3286 &lt; 500, "Low", S3286 &lt; 1200, "Medium", TRUE, "High")</f>
        <v>Medium</v>
      </c>
      <c r="W3286" t="str">
        <f t="shared" si="778"/>
        <v>2024-05</v>
      </c>
      <c r="X3286">
        <f t="shared" si="779"/>
        <v>2024</v>
      </c>
    </row>
    <row r="3287" spans="1:24" x14ac:dyDescent="0.3">
      <c r="A3287">
        <f>'Raw_Data'!A3287</f>
        <v>3286</v>
      </c>
      <c r="B3287" t="str">
        <f>'Raw_Data'!B3287</f>
        <v>Customer 2</v>
      </c>
      <c r="C3287" t="str">
        <f>'Raw_Data'!C3287</f>
        <v>Desktop</v>
      </c>
      <c r="D3287">
        <f>'Raw_Data'!D3287</f>
        <v>2710</v>
      </c>
      <c r="E3287">
        <f>'Raw_Data'!E3287</f>
        <v>1494</v>
      </c>
      <c r="F3287">
        <f>'Raw_Data'!F3287</f>
        <v>45428.874999988424</v>
      </c>
      <c r="G3287" t="str">
        <f t="shared" si="765"/>
        <v>Customer 2</v>
      </c>
      <c r="H3287" t="str">
        <f t="shared" si="766"/>
        <v>DESKTOP</v>
      </c>
      <c r="I3287" t="str">
        <f t="shared" si="767"/>
        <v>Changed</v>
      </c>
      <c r="J3287">
        <f t="shared" si="768"/>
        <v>2710</v>
      </c>
      <c r="K3287">
        <f t="shared" si="769"/>
        <v>1494</v>
      </c>
      <c r="L3287" s="8">
        <f t="shared" si="770"/>
        <v>45428</v>
      </c>
      <c r="M3287" t="str">
        <f t="shared" ca="1" si="771"/>
        <v>OK</v>
      </c>
      <c r="P3287">
        <f t="shared" si="772"/>
        <v>3286</v>
      </c>
      <c r="Q3287" t="str">
        <f t="shared" si="773"/>
        <v>Customer 2</v>
      </c>
      <c r="R3287" t="str">
        <f t="shared" si="774"/>
        <v>DESKTOP</v>
      </c>
      <c r="S3287">
        <f t="shared" si="775"/>
        <v>2710</v>
      </c>
      <c r="T3287">
        <f t="shared" si="776"/>
        <v>1494</v>
      </c>
      <c r="U3287" s="8">
        <f t="shared" si="777"/>
        <v>45428</v>
      </c>
      <c r="V3287" t="str" cm="1">
        <f t="array" ref="V3287">_xlfn.IFS(S3287 = "", "", S3287 &lt; 500, "Low", S3287 &lt; 1200, "Medium", TRUE, "High")</f>
        <v>High</v>
      </c>
      <c r="W3287" t="str">
        <f t="shared" si="778"/>
        <v>2024-05</v>
      </c>
      <c r="X3287">
        <f t="shared" si="779"/>
        <v>2024</v>
      </c>
    </row>
    <row r="3288" spans="1:24" x14ac:dyDescent="0.3">
      <c r="A3288">
        <f>'Raw_Data'!A3288</f>
        <v>3287</v>
      </c>
      <c r="B3288" t="str">
        <f>'Raw_Data'!B3288</f>
        <v>Customer 10</v>
      </c>
      <c r="C3288" t="str">
        <f>'Raw_Data'!C3288</f>
        <v>Embedded</v>
      </c>
      <c r="D3288">
        <f>'Raw_Data'!D3288</f>
        <v>1325</v>
      </c>
      <c r="E3288">
        <f>'Raw_Data'!E3288</f>
        <v>1245</v>
      </c>
      <c r="F3288">
        <f>'Raw_Data'!F3288</f>
        <v>45428.916666655095</v>
      </c>
      <c r="G3288" t="str">
        <f t="shared" si="765"/>
        <v>Customer 10</v>
      </c>
      <c r="H3288" t="str">
        <f t="shared" si="766"/>
        <v>EMBEDDED</v>
      </c>
      <c r="I3288" t="str">
        <f t="shared" si="767"/>
        <v>Changed</v>
      </c>
      <c r="J3288">
        <f t="shared" si="768"/>
        <v>1325</v>
      </c>
      <c r="K3288">
        <f t="shared" si="769"/>
        <v>1245</v>
      </c>
      <c r="L3288" s="8">
        <f t="shared" si="770"/>
        <v>45428</v>
      </c>
      <c r="M3288" t="str">
        <f t="shared" ca="1" si="771"/>
        <v>OK</v>
      </c>
      <c r="P3288">
        <f t="shared" si="772"/>
        <v>3287</v>
      </c>
      <c r="Q3288" t="str">
        <f t="shared" si="773"/>
        <v>Customer 10</v>
      </c>
      <c r="R3288" t="str">
        <f t="shared" si="774"/>
        <v>EMBEDDED</v>
      </c>
      <c r="S3288">
        <f t="shared" si="775"/>
        <v>1325</v>
      </c>
      <c r="T3288">
        <f t="shared" si="776"/>
        <v>1245</v>
      </c>
      <c r="U3288" s="8">
        <f t="shared" si="777"/>
        <v>45428</v>
      </c>
      <c r="V3288" t="str" cm="1">
        <f t="array" ref="V3288">_xlfn.IFS(S3288 = "", "", S3288 &lt; 500, "Low", S3288 &lt; 1200, "Medium", TRUE, "High")</f>
        <v>High</v>
      </c>
      <c r="W3288" t="str">
        <f t="shared" si="778"/>
        <v>2024-05</v>
      </c>
      <c r="X3288">
        <f t="shared" si="779"/>
        <v>2024</v>
      </c>
    </row>
    <row r="3289" spans="1:24" x14ac:dyDescent="0.3">
      <c r="A3289">
        <f>'Raw_Data'!A3289</f>
        <v>3288</v>
      </c>
      <c r="B3289" t="str">
        <f>'Raw_Data'!B3289</f>
        <v>Customer 9</v>
      </c>
      <c r="C3289" t="str">
        <f>'Raw_Data'!C3289</f>
        <v>Desktop</v>
      </c>
      <c r="D3289">
        <f>'Raw_Data'!D3289</f>
        <v>1374</v>
      </c>
      <c r="E3289">
        <f>'Raw_Data'!E3289</f>
        <v>2476</v>
      </c>
      <c r="F3289">
        <f>'Raw_Data'!F3289</f>
        <v>45428.95833332176</v>
      </c>
      <c r="G3289" t="str">
        <f t="shared" si="765"/>
        <v>Customer 9</v>
      </c>
      <c r="H3289" t="str">
        <f t="shared" si="766"/>
        <v>DESKTOP</v>
      </c>
      <c r="I3289" t="str">
        <f t="shared" si="767"/>
        <v>Changed</v>
      </c>
      <c r="J3289">
        <f t="shared" si="768"/>
        <v>1374</v>
      </c>
      <c r="K3289">
        <f t="shared" si="769"/>
        <v>2476</v>
      </c>
      <c r="L3289" s="8">
        <f t="shared" si="770"/>
        <v>45428</v>
      </c>
      <c r="M3289" t="str">
        <f t="shared" ca="1" si="771"/>
        <v>OK</v>
      </c>
      <c r="P3289">
        <f t="shared" si="772"/>
        <v>3288</v>
      </c>
      <c r="Q3289" t="str">
        <f t="shared" si="773"/>
        <v>Customer 9</v>
      </c>
      <c r="R3289" t="str">
        <f t="shared" si="774"/>
        <v>DESKTOP</v>
      </c>
      <c r="S3289">
        <f t="shared" si="775"/>
        <v>1374</v>
      </c>
      <c r="T3289">
        <f t="shared" si="776"/>
        <v>2476</v>
      </c>
      <c r="U3289" s="8">
        <f t="shared" si="777"/>
        <v>45428</v>
      </c>
      <c r="V3289" t="str" cm="1">
        <f t="array" ref="V3289">_xlfn.IFS(S3289 = "", "", S3289 &lt; 500, "Low", S3289 &lt; 1200, "Medium", TRUE, "High")</f>
        <v>High</v>
      </c>
      <c r="W3289" t="str">
        <f t="shared" si="778"/>
        <v>2024-05</v>
      </c>
      <c r="X3289">
        <f t="shared" si="779"/>
        <v>2024</v>
      </c>
    </row>
    <row r="3290" spans="1:24" x14ac:dyDescent="0.3">
      <c r="A3290">
        <f>'Raw_Data'!A3290</f>
        <v>3289</v>
      </c>
      <c r="B3290" t="str">
        <f>'Raw_Data'!B3290</f>
        <v>Customer 5</v>
      </c>
      <c r="C3290" t="str">
        <f>'Raw_Data'!C3290</f>
        <v>Mobile</v>
      </c>
      <c r="D3290">
        <f>'Raw_Data'!D3290</f>
        <v>1910</v>
      </c>
      <c r="E3290">
        <f>'Raw_Data'!E3290</f>
        <v>3444</v>
      </c>
      <c r="F3290">
        <f>'Raw_Data'!F3290</f>
        <v>45428.999999988424</v>
      </c>
      <c r="G3290" t="str">
        <f t="shared" si="765"/>
        <v>Customer 5</v>
      </c>
      <c r="H3290" t="str">
        <f t="shared" si="766"/>
        <v>MOBILE</v>
      </c>
      <c r="I3290" t="str">
        <f t="shared" si="767"/>
        <v>Changed</v>
      </c>
      <c r="J3290">
        <f t="shared" si="768"/>
        <v>1910</v>
      </c>
      <c r="K3290">
        <f t="shared" si="769"/>
        <v>3444</v>
      </c>
      <c r="L3290" s="8">
        <f t="shared" si="770"/>
        <v>45428</v>
      </c>
      <c r="M3290" t="str">
        <f t="shared" ca="1" si="771"/>
        <v>OK</v>
      </c>
      <c r="P3290">
        <f t="shared" si="772"/>
        <v>3289</v>
      </c>
      <c r="Q3290" t="str">
        <f t="shared" si="773"/>
        <v>Customer 5</v>
      </c>
      <c r="R3290" t="str">
        <f t="shared" si="774"/>
        <v>MOBILE</v>
      </c>
      <c r="S3290">
        <f t="shared" si="775"/>
        <v>1910</v>
      </c>
      <c r="T3290">
        <f t="shared" si="776"/>
        <v>3444</v>
      </c>
      <c r="U3290" s="8">
        <f t="shared" si="777"/>
        <v>45428</v>
      </c>
      <c r="V3290" t="str" cm="1">
        <f t="array" ref="V3290">_xlfn.IFS(S3290 = "", "", S3290 &lt; 500, "Low", S3290 &lt; 1200, "Medium", TRUE, "High")</f>
        <v>High</v>
      </c>
      <c r="W3290" t="str">
        <f t="shared" si="778"/>
        <v>2024-05</v>
      </c>
      <c r="X3290">
        <f t="shared" si="779"/>
        <v>2024</v>
      </c>
    </row>
    <row r="3291" spans="1:24" x14ac:dyDescent="0.3">
      <c r="A3291">
        <f>'Raw_Data'!A3291</f>
        <v>3290</v>
      </c>
      <c r="B3291" t="str">
        <f>'Raw_Data'!B3291</f>
        <v>Customer 13</v>
      </c>
      <c r="C3291" t="str">
        <f>'Raw_Data'!C3291</f>
        <v>Mobile</v>
      </c>
      <c r="D3291">
        <f>'Raw_Data'!D3291</f>
        <v>2439</v>
      </c>
      <c r="E3291">
        <f>'Raw_Data'!E3291</f>
        <v>408</v>
      </c>
      <c r="F3291">
        <f>'Raw_Data'!F3291</f>
        <v>45429.041666655095</v>
      </c>
      <c r="G3291" t="str">
        <f t="shared" si="765"/>
        <v>Customer 13</v>
      </c>
      <c r="H3291" t="str">
        <f t="shared" si="766"/>
        <v>MOBILE</v>
      </c>
      <c r="I3291" t="str">
        <f t="shared" si="767"/>
        <v>Changed</v>
      </c>
      <c r="J3291">
        <f t="shared" si="768"/>
        <v>2439</v>
      </c>
      <c r="K3291">
        <f t="shared" si="769"/>
        <v>408</v>
      </c>
      <c r="L3291" s="8">
        <f t="shared" si="770"/>
        <v>45429</v>
      </c>
      <c r="M3291" t="str">
        <f t="shared" ca="1" si="771"/>
        <v>OK</v>
      </c>
      <c r="P3291">
        <f t="shared" si="772"/>
        <v>3290</v>
      </c>
      <c r="Q3291" t="str">
        <f t="shared" si="773"/>
        <v>Customer 13</v>
      </c>
      <c r="R3291" t="str">
        <f t="shared" si="774"/>
        <v>MOBILE</v>
      </c>
      <c r="S3291">
        <f t="shared" si="775"/>
        <v>2439</v>
      </c>
      <c r="T3291">
        <f t="shared" si="776"/>
        <v>408</v>
      </c>
      <c r="U3291" s="8">
        <f t="shared" si="777"/>
        <v>45429</v>
      </c>
      <c r="V3291" t="str" cm="1">
        <f t="array" ref="V3291">_xlfn.IFS(S3291 = "", "", S3291 &lt; 500, "Low", S3291 &lt; 1200, "Medium", TRUE, "High")</f>
        <v>High</v>
      </c>
      <c r="W3291" t="str">
        <f t="shared" si="778"/>
        <v>2024-05</v>
      </c>
      <c r="X3291">
        <f t="shared" si="779"/>
        <v>2024</v>
      </c>
    </row>
    <row r="3292" spans="1:24" x14ac:dyDescent="0.3">
      <c r="A3292">
        <f>'Raw_Data'!A3292</f>
        <v>3291</v>
      </c>
      <c r="B3292" t="str">
        <f>'Raw_Data'!B3292</f>
        <v>Customer 10</v>
      </c>
      <c r="C3292" t="str">
        <f>'Raw_Data'!C3292</f>
        <v>Mobile</v>
      </c>
      <c r="D3292">
        <f>'Raw_Data'!D3292</f>
        <v>3769</v>
      </c>
      <c r="E3292">
        <f>'Raw_Data'!E3292</f>
        <v>4021</v>
      </c>
      <c r="F3292">
        <f>'Raw_Data'!F3292</f>
        <v>45429.08333332176</v>
      </c>
      <c r="G3292" t="str">
        <f t="shared" si="765"/>
        <v>Customer 10</v>
      </c>
      <c r="H3292" t="str">
        <f t="shared" si="766"/>
        <v>MOBILE</v>
      </c>
      <c r="I3292" t="str">
        <f t="shared" si="767"/>
        <v>Changed</v>
      </c>
      <c r="J3292">
        <f t="shared" si="768"/>
        <v>3769</v>
      </c>
      <c r="K3292">
        <f t="shared" si="769"/>
        <v>4021</v>
      </c>
      <c r="L3292" s="8">
        <f t="shared" si="770"/>
        <v>45429</v>
      </c>
      <c r="M3292" t="str">
        <f t="shared" ca="1" si="771"/>
        <v>OK</v>
      </c>
      <c r="P3292">
        <f t="shared" si="772"/>
        <v>3291</v>
      </c>
      <c r="Q3292" t="str">
        <f t="shared" si="773"/>
        <v>Customer 10</v>
      </c>
      <c r="R3292" t="str">
        <f t="shared" si="774"/>
        <v>MOBILE</v>
      </c>
      <c r="S3292">
        <f t="shared" si="775"/>
        <v>3769</v>
      </c>
      <c r="T3292">
        <f t="shared" si="776"/>
        <v>4021</v>
      </c>
      <c r="U3292" s="8">
        <f t="shared" si="777"/>
        <v>45429</v>
      </c>
      <c r="V3292" t="str" cm="1">
        <f t="array" ref="V3292">_xlfn.IFS(S3292 = "", "", S3292 &lt; 500, "Low", S3292 &lt; 1200, "Medium", TRUE, "High")</f>
        <v>High</v>
      </c>
      <c r="W3292" t="str">
        <f t="shared" si="778"/>
        <v>2024-05</v>
      </c>
      <c r="X3292">
        <f t="shared" si="779"/>
        <v>2024</v>
      </c>
    </row>
    <row r="3293" spans="1:24" x14ac:dyDescent="0.3">
      <c r="A3293">
        <f>'Raw_Data'!A3293</f>
        <v>3292</v>
      </c>
      <c r="B3293" t="str">
        <f>'Raw_Data'!B3293</f>
        <v>Customer 4</v>
      </c>
      <c r="C3293" t="str">
        <f>'Raw_Data'!C3293</f>
        <v>Mobile</v>
      </c>
      <c r="D3293">
        <f>'Raw_Data'!D3293</f>
        <v>594</v>
      </c>
      <c r="E3293">
        <f>'Raw_Data'!E3293</f>
        <v>3744</v>
      </c>
      <c r="F3293">
        <f>'Raw_Data'!F3293</f>
        <v>45429.124999988424</v>
      </c>
      <c r="G3293" t="str">
        <f t="shared" si="765"/>
        <v>Customer 4</v>
      </c>
      <c r="H3293" t="str">
        <f t="shared" si="766"/>
        <v>MOBILE</v>
      </c>
      <c r="I3293" t="str">
        <f t="shared" si="767"/>
        <v>Changed</v>
      </c>
      <c r="J3293">
        <f t="shared" si="768"/>
        <v>594</v>
      </c>
      <c r="K3293">
        <f t="shared" si="769"/>
        <v>3744</v>
      </c>
      <c r="L3293" s="8">
        <f t="shared" si="770"/>
        <v>45429</v>
      </c>
      <c r="M3293" t="str">
        <f t="shared" ca="1" si="771"/>
        <v>OK</v>
      </c>
      <c r="P3293">
        <f t="shared" si="772"/>
        <v>3292</v>
      </c>
      <c r="Q3293" t="str">
        <f t="shared" si="773"/>
        <v>Customer 4</v>
      </c>
      <c r="R3293" t="str">
        <f t="shared" si="774"/>
        <v>MOBILE</v>
      </c>
      <c r="S3293">
        <f t="shared" si="775"/>
        <v>594</v>
      </c>
      <c r="T3293">
        <f t="shared" si="776"/>
        <v>3744</v>
      </c>
      <c r="U3293" s="8">
        <f t="shared" si="777"/>
        <v>45429</v>
      </c>
      <c r="V3293" t="str" cm="1">
        <f t="array" ref="V3293">_xlfn.IFS(S3293 = "", "", S3293 &lt; 500, "Low", S3293 &lt; 1200, "Medium", TRUE, "High")</f>
        <v>Medium</v>
      </c>
      <c r="W3293" t="str">
        <f t="shared" si="778"/>
        <v>2024-05</v>
      </c>
      <c r="X3293">
        <f t="shared" si="779"/>
        <v>2024</v>
      </c>
    </row>
    <row r="3294" spans="1:24" x14ac:dyDescent="0.3">
      <c r="A3294">
        <f>'Raw_Data'!A3294</f>
        <v>3293</v>
      </c>
      <c r="B3294" t="str">
        <f>'Raw_Data'!B3294</f>
        <v>Customer 11</v>
      </c>
      <c r="C3294" t="str">
        <f>'Raw_Data'!C3294</f>
        <v>Embedded</v>
      </c>
      <c r="D3294">
        <f>'Raw_Data'!D3294</f>
        <v>206</v>
      </c>
      <c r="E3294">
        <f>'Raw_Data'!E3294</f>
        <v>1212</v>
      </c>
      <c r="F3294">
        <f>'Raw_Data'!F3294</f>
        <v>45429.166666655095</v>
      </c>
      <c r="G3294" t="str">
        <f t="shared" si="765"/>
        <v>Customer 11</v>
      </c>
      <c r="H3294" t="str">
        <f t="shared" si="766"/>
        <v>EMBEDDED</v>
      </c>
      <c r="I3294" t="str">
        <f t="shared" si="767"/>
        <v>Changed</v>
      </c>
      <c r="J3294">
        <f t="shared" si="768"/>
        <v>206</v>
      </c>
      <c r="K3294">
        <f t="shared" si="769"/>
        <v>1212</v>
      </c>
      <c r="L3294" s="8">
        <f t="shared" si="770"/>
        <v>45429</v>
      </c>
      <c r="M3294" t="str">
        <f t="shared" ca="1" si="771"/>
        <v>OK</v>
      </c>
      <c r="P3294">
        <f t="shared" si="772"/>
        <v>3293</v>
      </c>
      <c r="Q3294" t="str">
        <f t="shared" si="773"/>
        <v>Customer 11</v>
      </c>
      <c r="R3294" t="str">
        <f t="shared" si="774"/>
        <v>EMBEDDED</v>
      </c>
      <c r="S3294">
        <f t="shared" si="775"/>
        <v>206</v>
      </c>
      <c r="T3294">
        <f t="shared" si="776"/>
        <v>1212</v>
      </c>
      <c r="U3294" s="8">
        <f t="shared" si="777"/>
        <v>45429</v>
      </c>
      <c r="V3294" t="str" cm="1">
        <f t="array" ref="V3294">_xlfn.IFS(S3294 = "", "", S3294 &lt; 500, "Low", S3294 &lt; 1200, "Medium", TRUE, "High")</f>
        <v>Low</v>
      </c>
      <c r="W3294" t="str">
        <f t="shared" si="778"/>
        <v>2024-05</v>
      </c>
      <c r="X3294">
        <f t="shared" si="779"/>
        <v>2024</v>
      </c>
    </row>
    <row r="3295" spans="1:24" x14ac:dyDescent="0.3">
      <c r="A3295">
        <f>'Raw_Data'!A3295</f>
        <v>3294</v>
      </c>
      <c r="B3295" t="str">
        <f>'Raw_Data'!B3295</f>
        <v>Customer 14</v>
      </c>
      <c r="C3295" t="str">
        <f>'Raw_Data'!C3295</f>
        <v>Workstation</v>
      </c>
      <c r="D3295">
        <f>'Raw_Data'!D3295</f>
        <v>1755</v>
      </c>
      <c r="E3295">
        <f>'Raw_Data'!E3295</f>
        <v>3675</v>
      </c>
      <c r="F3295">
        <f>'Raw_Data'!F3295</f>
        <v>45429.20833332176</v>
      </c>
      <c r="G3295" t="str">
        <f t="shared" si="765"/>
        <v>Customer 14</v>
      </c>
      <c r="H3295" t="str">
        <f t="shared" si="766"/>
        <v>WORKSTATION</v>
      </c>
      <c r="I3295" t="str">
        <f t="shared" si="767"/>
        <v>Changed</v>
      </c>
      <c r="J3295">
        <f t="shared" si="768"/>
        <v>1755</v>
      </c>
      <c r="K3295">
        <f t="shared" si="769"/>
        <v>3675</v>
      </c>
      <c r="L3295" s="8">
        <f t="shared" si="770"/>
        <v>45429</v>
      </c>
      <c r="M3295" t="str">
        <f t="shared" ca="1" si="771"/>
        <v>OK</v>
      </c>
      <c r="P3295">
        <f t="shared" si="772"/>
        <v>3294</v>
      </c>
      <c r="Q3295" t="str">
        <f t="shared" si="773"/>
        <v>Customer 14</v>
      </c>
      <c r="R3295" t="str">
        <f t="shared" si="774"/>
        <v>WORKSTATION</v>
      </c>
      <c r="S3295">
        <f t="shared" si="775"/>
        <v>1755</v>
      </c>
      <c r="T3295">
        <f t="shared" si="776"/>
        <v>3675</v>
      </c>
      <c r="U3295" s="8">
        <f t="shared" si="777"/>
        <v>45429</v>
      </c>
      <c r="V3295" t="str" cm="1">
        <f t="array" ref="V3295">_xlfn.IFS(S3295 = "", "", S3295 &lt; 500, "Low", S3295 &lt; 1200, "Medium", TRUE, "High")</f>
        <v>High</v>
      </c>
      <c r="W3295" t="str">
        <f t="shared" si="778"/>
        <v>2024-05</v>
      </c>
      <c r="X3295">
        <f t="shared" si="779"/>
        <v>2024</v>
      </c>
    </row>
    <row r="3296" spans="1:24" x14ac:dyDescent="0.3">
      <c r="A3296">
        <f>'Raw_Data'!A3296</f>
        <v>3295</v>
      </c>
      <c r="B3296" t="str">
        <f>'Raw_Data'!B3296</f>
        <v>Customer 3</v>
      </c>
      <c r="C3296" t="str">
        <f>'Raw_Data'!C3296</f>
        <v>Workstation</v>
      </c>
      <c r="D3296">
        <f>'Raw_Data'!D3296</f>
        <v>3689</v>
      </c>
      <c r="E3296">
        <f>'Raw_Data'!E3296</f>
        <v>3997</v>
      </c>
      <c r="F3296">
        <f>'Raw_Data'!F3296</f>
        <v>45429.249999988424</v>
      </c>
      <c r="G3296" t="str">
        <f t="shared" si="765"/>
        <v>Customer 3</v>
      </c>
      <c r="H3296" t="str">
        <f t="shared" si="766"/>
        <v>WORKSTATION</v>
      </c>
      <c r="I3296" t="str">
        <f t="shared" si="767"/>
        <v>Changed</v>
      </c>
      <c r="J3296">
        <f t="shared" si="768"/>
        <v>3689</v>
      </c>
      <c r="K3296">
        <f t="shared" si="769"/>
        <v>3997</v>
      </c>
      <c r="L3296" s="8">
        <f t="shared" si="770"/>
        <v>45429</v>
      </c>
      <c r="M3296" t="str">
        <f t="shared" ca="1" si="771"/>
        <v>OK</v>
      </c>
      <c r="P3296">
        <f t="shared" si="772"/>
        <v>3295</v>
      </c>
      <c r="Q3296" t="str">
        <f t="shared" si="773"/>
        <v>Customer 3</v>
      </c>
      <c r="R3296" t="str">
        <f t="shared" si="774"/>
        <v>WORKSTATION</v>
      </c>
      <c r="S3296">
        <f t="shared" si="775"/>
        <v>3689</v>
      </c>
      <c r="T3296">
        <f t="shared" si="776"/>
        <v>3997</v>
      </c>
      <c r="U3296" s="8">
        <f t="shared" si="777"/>
        <v>45429</v>
      </c>
      <c r="V3296" t="str" cm="1">
        <f t="array" ref="V3296">_xlfn.IFS(S3296 = "", "", S3296 &lt; 500, "Low", S3296 &lt; 1200, "Medium", TRUE, "High")</f>
        <v>High</v>
      </c>
      <c r="W3296" t="str">
        <f t="shared" si="778"/>
        <v>2024-05</v>
      </c>
      <c r="X3296">
        <f t="shared" si="779"/>
        <v>2024</v>
      </c>
    </row>
    <row r="3297" spans="1:24" x14ac:dyDescent="0.3">
      <c r="A3297">
        <f>'Raw_Data'!A3297</f>
        <v>3296</v>
      </c>
      <c r="B3297" t="str">
        <f>'Raw_Data'!B3297</f>
        <v>Customer 14</v>
      </c>
      <c r="C3297" t="str">
        <f>'Raw_Data'!C3297</f>
        <v>Workstation</v>
      </c>
      <c r="D3297">
        <f>'Raw_Data'!D3297</f>
        <v>70</v>
      </c>
      <c r="E3297">
        <f>'Raw_Data'!E3297</f>
        <v>3123</v>
      </c>
      <c r="F3297">
        <f>'Raw_Data'!F3297</f>
        <v>45429.291666655095</v>
      </c>
      <c r="G3297" t="str">
        <f t="shared" si="765"/>
        <v>Customer 14</v>
      </c>
      <c r="H3297" t="str">
        <f t="shared" si="766"/>
        <v>WORKSTATION</v>
      </c>
      <c r="I3297" t="str">
        <f t="shared" si="767"/>
        <v>Changed</v>
      </c>
      <c r="J3297">
        <f t="shared" si="768"/>
        <v>70</v>
      </c>
      <c r="K3297">
        <f t="shared" si="769"/>
        <v>3123</v>
      </c>
      <c r="L3297" s="8">
        <f t="shared" si="770"/>
        <v>45429</v>
      </c>
      <c r="M3297" t="str">
        <f t="shared" ca="1" si="771"/>
        <v>OK</v>
      </c>
      <c r="P3297">
        <f t="shared" si="772"/>
        <v>3296</v>
      </c>
      <c r="Q3297" t="str">
        <f t="shared" si="773"/>
        <v>Customer 14</v>
      </c>
      <c r="R3297" t="str">
        <f t="shared" si="774"/>
        <v>WORKSTATION</v>
      </c>
      <c r="S3297">
        <f t="shared" si="775"/>
        <v>70</v>
      </c>
      <c r="T3297">
        <f t="shared" si="776"/>
        <v>3123</v>
      </c>
      <c r="U3297" s="8">
        <f t="shared" si="777"/>
        <v>45429</v>
      </c>
      <c r="V3297" t="str" cm="1">
        <f t="array" ref="V3297">_xlfn.IFS(S3297 = "", "", S3297 &lt; 500, "Low", S3297 &lt; 1200, "Medium", TRUE, "High")</f>
        <v>Low</v>
      </c>
      <c r="W3297" t="str">
        <f t="shared" si="778"/>
        <v>2024-05</v>
      </c>
      <c r="X3297">
        <f t="shared" si="779"/>
        <v>2024</v>
      </c>
    </row>
    <row r="3298" spans="1:24" x14ac:dyDescent="0.3">
      <c r="A3298">
        <f>'Raw_Data'!A3298</f>
        <v>3297</v>
      </c>
      <c r="B3298" t="str">
        <f>'Raw_Data'!B3298</f>
        <v>Customer 14</v>
      </c>
      <c r="C3298" t="str">
        <f>'Raw_Data'!C3298</f>
        <v>Mobile</v>
      </c>
      <c r="D3298">
        <f>'Raw_Data'!D3298</f>
        <v>3113</v>
      </c>
      <c r="E3298">
        <f>'Raw_Data'!E3298</f>
        <v>1467</v>
      </c>
      <c r="F3298">
        <f>'Raw_Data'!F3298</f>
        <v>45429.33333332176</v>
      </c>
      <c r="G3298" t="str">
        <f t="shared" si="765"/>
        <v>Customer 14</v>
      </c>
      <c r="H3298" t="str">
        <f t="shared" si="766"/>
        <v>MOBILE</v>
      </c>
      <c r="I3298" t="str">
        <f t="shared" si="767"/>
        <v>Changed</v>
      </c>
      <c r="J3298">
        <f t="shared" si="768"/>
        <v>3113</v>
      </c>
      <c r="K3298">
        <f t="shared" si="769"/>
        <v>1467</v>
      </c>
      <c r="L3298" s="8">
        <f t="shared" si="770"/>
        <v>45429</v>
      </c>
      <c r="M3298" t="str">
        <f t="shared" ca="1" si="771"/>
        <v>OK</v>
      </c>
      <c r="P3298">
        <f t="shared" si="772"/>
        <v>3297</v>
      </c>
      <c r="Q3298" t="str">
        <f t="shared" si="773"/>
        <v>Customer 14</v>
      </c>
      <c r="R3298" t="str">
        <f t="shared" si="774"/>
        <v>MOBILE</v>
      </c>
      <c r="S3298">
        <f t="shared" si="775"/>
        <v>3113</v>
      </c>
      <c r="T3298">
        <f t="shared" si="776"/>
        <v>1467</v>
      </c>
      <c r="U3298" s="8">
        <f t="shared" si="777"/>
        <v>45429</v>
      </c>
      <c r="V3298" t="str" cm="1">
        <f t="array" ref="V3298">_xlfn.IFS(S3298 = "", "", S3298 &lt; 500, "Low", S3298 &lt; 1200, "Medium", TRUE, "High")</f>
        <v>High</v>
      </c>
      <c r="W3298" t="str">
        <f t="shared" si="778"/>
        <v>2024-05</v>
      </c>
      <c r="X3298">
        <f t="shared" si="779"/>
        <v>2024</v>
      </c>
    </row>
    <row r="3299" spans="1:24" x14ac:dyDescent="0.3">
      <c r="A3299">
        <f>'Raw_Data'!A3299</f>
        <v>3298</v>
      </c>
      <c r="B3299" t="str">
        <f>'Raw_Data'!B3299</f>
        <v>Customer 8</v>
      </c>
      <c r="C3299" t="str">
        <f>'Raw_Data'!C3299</f>
        <v>Embedded</v>
      </c>
      <c r="D3299">
        <f>'Raw_Data'!D3299</f>
        <v>1103</v>
      </c>
      <c r="E3299">
        <f>'Raw_Data'!E3299</f>
        <v>1108</v>
      </c>
      <c r="F3299">
        <f>'Raw_Data'!F3299</f>
        <v>45429.374999988424</v>
      </c>
      <c r="G3299" t="str">
        <f t="shared" si="765"/>
        <v>Customer 8</v>
      </c>
      <c r="H3299" t="str">
        <f t="shared" si="766"/>
        <v>EMBEDDED</v>
      </c>
      <c r="I3299" t="str">
        <f t="shared" si="767"/>
        <v>Changed</v>
      </c>
      <c r="J3299">
        <f t="shared" si="768"/>
        <v>1103</v>
      </c>
      <c r="K3299">
        <f t="shared" si="769"/>
        <v>1108</v>
      </c>
      <c r="L3299" s="8">
        <f t="shared" si="770"/>
        <v>45429</v>
      </c>
      <c r="M3299" t="str">
        <f t="shared" ca="1" si="771"/>
        <v>OK</v>
      </c>
      <c r="P3299">
        <f t="shared" si="772"/>
        <v>3298</v>
      </c>
      <c r="Q3299" t="str">
        <f t="shared" si="773"/>
        <v>Customer 8</v>
      </c>
      <c r="R3299" t="str">
        <f t="shared" si="774"/>
        <v>EMBEDDED</v>
      </c>
      <c r="S3299">
        <f t="shared" si="775"/>
        <v>1103</v>
      </c>
      <c r="T3299">
        <f t="shared" si="776"/>
        <v>1108</v>
      </c>
      <c r="U3299" s="8">
        <f t="shared" si="777"/>
        <v>45429</v>
      </c>
      <c r="V3299" t="str" cm="1">
        <f t="array" ref="V3299">_xlfn.IFS(S3299 = "", "", S3299 &lt; 500, "Low", S3299 &lt; 1200, "Medium", TRUE, "High")</f>
        <v>Medium</v>
      </c>
      <c r="W3299" t="str">
        <f t="shared" si="778"/>
        <v>2024-05</v>
      </c>
      <c r="X3299">
        <f t="shared" si="779"/>
        <v>2024</v>
      </c>
    </row>
    <row r="3300" spans="1:24" x14ac:dyDescent="0.3">
      <c r="A3300">
        <f>'Raw_Data'!A3300</f>
        <v>3299</v>
      </c>
      <c r="B3300" t="str">
        <f>'Raw_Data'!B3300</f>
        <v>Customer 6</v>
      </c>
      <c r="C3300" t="str">
        <f>'Raw_Data'!C3300</f>
        <v>Workstation</v>
      </c>
      <c r="D3300">
        <f>'Raw_Data'!D3300</f>
        <v>775</v>
      </c>
      <c r="E3300">
        <f>'Raw_Data'!E3300</f>
        <v>3213</v>
      </c>
      <c r="F3300">
        <f>'Raw_Data'!F3300</f>
        <v>45429.416666655095</v>
      </c>
      <c r="G3300" t="str">
        <f t="shared" si="765"/>
        <v>Customer 6</v>
      </c>
      <c r="H3300" t="str">
        <f t="shared" si="766"/>
        <v>WORKSTATION</v>
      </c>
      <c r="I3300" t="str">
        <f t="shared" si="767"/>
        <v>Changed</v>
      </c>
      <c r="J3300">
        <f t="shared" si="768"/>
        <v>775</v>
      </c>
      <c r="K3300">
        <f t="shared" si="769"/>
        <v>3213</v>
      </c>
      <c r="L3300" s="8">
        <f t="shared" si="770"/>
        <v>45429</v>
      </c>
      <c r="M3300" t="str">
        <f t="shared" ca="1" si="771"/>
        <v>OK</v>
      </c>
      <c r="P3300">
        <f t="shared" si="772"/>
        <v>3299</v>
      </c>
      <c r="Q3300" t="str">
        <f t="shared" si="773"/>
        <v>Customer 6</v>
      </c>
      <c r="R3300" t="str">
        <f t="shared" si="774"/>
        <v>WORKSTATION</v>
      </c>
      <c r="S3300">
        <f t="shared" si="775"/>
        <v>775</v>
      </c>
      <c r="T3300">
        <f t="shared" si="776"/>
        <v>3213</v>
      </c>
      <c r="U3300" s="8">
        <f t="shared" si="777"/>
        <v>45429</v>
      </c>
      <c r="V3300" t="str" cm="1">
        <f t="array" ref="V3300">_xlfn.IFS(S3300 = "", "", S3300 &lt; 500, "Low", S3300 &lt; 1200, "Medium", TRUE, "High")</f>
        <v>Medium</v>
      </c>
      <c r="W3300" t="str">
        <f t="shared" si="778"/>
        <v>2024-05</v>
      </c>
      <c r="X3300">
        <f t="shared" si="779"/>
        <v>2024</v>
      </c>
    </row>
    <row r="3301" spans="1:24" x14ac:dyDescent="0.3">
      <c r="A3301">
        <f>'Raw_Data'!A3301</f>
        <v>3300</v>
      </c>
      <c r="B3301" t="str">
        <f>'Raw_Data'!B3301</f>
        <v>Customer 3</v>
      </c>
      <c r="C3301" t="str">
        <f>'Raw_Data'!C3301</f>
        <v>Workstation</v>
      </c>
      <c r="D3301">
        <f>'Raw_Data'!D3301</f>
        <v>1640</v>
      </c>
      <c r="E3301">
        <f>'Raw_Data'!E3301</f>
        <v>2811</v>
      </c>
      <c r="F3301">
        <f>'Raw_Data'!F3301</f>
        <v>45429.45833332176</v>
      </c>
      <c r="G3301" t="str">
        <f t="shared" si="765"/>
        <v>Customer 3</v>
      </c>
      <c r="H3301" t="str">
        <f t="shared" si="766"/>
        <v>WORKSTATION</v>
      </c>
      <c r="I3301" t="str">
        <f t="shared" si="767"/>
        <v>Changed</v>
      </c>
      <c r="J3301">
        <f t="shared" si="768"/>
        <v>1640</v>
      </c>
      <c r="K3301">
        <f t="shared" si="769"/>
        <v>2811</v>
      </c>
      <c r="L3301" s="8">
        <f t="shared" si="770"/>
        <v>45429</v>
      </c>
      <c r="M3301" t="str">
        <f t="shared" ca="1" si="771"/>
        <v>OK</v>
      </c>
      <c r="P3301">
        <f t="shared" si="772"/>
        <v>3300</v>
      </c>
      <c r="Q3301" t="str">
        <f t="shared" si="773"/>
        <v>Customer 3</v>
      </c>
      <c r="R3301" t="str">
        <f t="shared" si="774"/>
        <v>WORKSTATION</v>
      </c>
      <c r="S3301">
        <f t="shared" si="775"/>
        <v>1640</v>
      </c>
      <c r="T3301">
        <f t="shared" si="776"/>
        <v>2811</v>
      </c>
      <c r="U3301" s="8">
        <f t="shared" si="777"/>
        <v>45429</v>
      </c>
      <c r="V3301" t="str" cm="1">
        <f t="array" ref="V3301">_xlfn.IFS(S3301 = "", "", S3301 &lt; 500, "Low", S3301 &lt; 1200, "Medium", TRUE, "High")</f>
        <v>High</v>
      </c>
      <c r="W3301" t="str">
        <f t="shared" si="778"/>
        <v>2024-05</v>
      </c>
      <c r="X3301">
        <f t="shared" si="779"/>
        <v>2024</v>
      </c>
    </row>
    <row r="3302" spans="1:24" x14ac:dyDescent="0.3">
      <c r="A3302">
        <f>'Raw_Data'!A3302</f>
        <v>3301</v>
      </c>
      <c r="B3302" t="str">
        <f>'Raw_Data'!B3302</f>
        <v>Customer 5</v>
      </c>
      <c r="C3302" t="str">
        <f>'Raw_Data'!C3302</f>
        <v>Embedded</v>
      </c>
      <c r="D3302">
        <f>'Raw_Data'!D3302</f>
        <v>2894</v>
      </c>
      <c r="E3302">
        <f>'Raw_Data'!E3302</f>
        <v>2401</v>
      </c>
      <c r="F3302">
        <f>'Raw_Data'!F3302</f>
        <v>45429.499999988424</v>
      </c>
      <c r="G3302" t="str">
        <f t="shared" si="765"/>
        <v>Customer 5</v>
      </c>
      <c r="H3302" t="str">
        <f t="shared" si="766"/>
        <v>EMBEDDED</v>
      </c>
      <c r="I3302" t="str">
        <f t="shared" si="767"/>
        <v>Changed</v>
      </c>
      <c r="J3302">
        <f t="shared" si="768"/>
        <v>2894</v>
      </c>
      <c r="K3302">
        <f t="shared" si="769"/>
        <v>2401</v>
      </c>
      <c r="L3302" s="8">
        <f t="shared" si="770"/>
        <v>45429</v>
      </c>
      <c r="M3302" t="str">
        <f t="shared" ca="1" si="771"/>
        <v>OK</v>
      </c>
      <c r="P3302">
        <f t="shared" si="772"/>
        <v>3301</v>
      </c>
      <c r="Q3302" t="str">
        <f t="shared" si="773"/>
        <v>Customer 5</v>
      </c>
      <c r="R3302" t="str">
        <f t="shared" si="774"/>
        <v>EMBEDDED</v>
      </c>
      <c r="S3302">
        <f t="shared" si="775"/>
        <v>2894</v>
      </c>
      <c r="T3302">
        <f t="shared" si="776"/>
        <v>2401</v>
      </c>
      <c r="U3302" s="8">
        <f t="shared" si="777"/>
        <v>45429</v>
      </c>
      <c r="V3302" t="str" cm="1">
        <f t="array" ref="V3302">_xlfn.IFS(S3302 = "", "", S3302 &lt; 500, "Low", S3302 &lt; 1200, "Medium", TRUE, "High")</f>
        <v>High</v>
      </c>
      <c r="W3302" t="str">
        <f t="shared" si="778"/>
        <v>2024-05</v>
      </c>
      <c r="X3302">
        <f t="shared" si="779"/>
        <v>2024</v>
      </c>
    </row>
    <row r="3303" spans="1:24" x14ac:dyDescent="0.3">
      <c r="A3303">
        <f>'Raw_Data'!A3303</f>
        <v>3302</v>
      </c>
      <c r="B3303" t="str">
        <f>'Raw_Data'!B3303</f>
        <v>Customer 7</v>
      </c>
      <c r="C3303" t="str">
        <f>'Raw_Data'!C3303</f>
        <v>Embedded</v>
      </c>
      <c r="D3303">
        <f>'Raw_Data'!D3303</f>
        <v>3697</v>
      </c>
      <c r="E3303">
        <f>'Raw_Data'!E3303</f>
        <v>3299</v>
      </c>
      <c r="F3303">
        <f>'Raw_Data'!F3303</f>
        <v>45429.541666655095</v>
      </c>
      <c r="G3303" t="str">
        <f t="shared" si="765"/>
        <v>Customer 7</v>
      </c>
      <c r="H3303" t="str">
        <f t="shared" si="766"/>
        <v>EMBEDDED</v>
      </c>
      <c r="I3303" t="str">
        <f t="shared" si="767"/>
        <v>Changed</v>
      </c>
      <c r="J3303">
        <f t="shared" si="768"/>
        <v>3697</v>
      </c>
      <c r="K3303">
        <f t="shared" si="769"/>
        <v>3299</v>
      </c>
      <c r="L3303" s="8">
        <f t="shared" si="770"/>
        <v>45429</v>
      </c>
      <c r="M3303" t="str">
        <f t="shared" ca="1" si="771"/>
        <v>OK</v>
      </c>
      <c r="P3303">
        <f t="shared" si="772"/>
        <v>3302</v>
      </c>
      <c r="Q3303" t="str">
        <f t="shared" si="773"/>
        <v>Customer 7</v>
      </c>
      <c r="R3303" t="str">
        <f t="shared" si="774"/>
        <v>EMBEDDED</v>
      </c>
      <c r="S3303">
        <f t="shared" si="775"/>
        <v>3697</v>
      </c>
      <c r="T3303">
        <f t="shared" si="776"/>
        <v>3299</v>
      </c>
      <c r="U3303" s="8">
        <f t="shared" si="777"/>
        <v>45429</v>
      </c>
      <c r="V3303" t="str" cm="1">
        <f t="array" ref="V3303">_xlfn.IFS(S3303 = "", "", S3303 &lt; 500, "Low", S3303 &lt; 1200, "Medium", TRUE, "High")</f>
        <v>High</v>
      </c>
      <c r="W3303" t="str">
        <f t="shared" si="778"/>
        <v>2024-05</v>
      </c>
      <c r="X3303">
        <f t="shared" si="779"/>
        <v>2024</v>
      </c>
    </row>
    <row r="3304" spans="1:24" x14ac:dyDescent="0.3">
      <c r="A3304">
        <f>'Raw_Data'!A3304</f>
        <v>3303</v>
      </c>
      <c r="B3304" t="str">
        <f>'Raw_Data'!B3304</f>
        <v>Customer 7</v>
      </c>
      <c r="C3304" t="str">
        <f>'Raw_Data'!C3304</f>
        <v>Desktop</v>
      </c>
      <c r="D3304">
        <f>'Raw_Data'!D3304</f>
        <v>2366</v>
      </c>
      <c r="E3304">
        <f>'Raw_Data'!E3304</f>
        <v>2272</v>
      </c>
      <c r="F3304">
        <f>'Raw_Data'!F3304</f>
        <v>45429.58333332176</v>
      </c>
      <c r="G3304" t="str">
        <f t="shared" si="765"/>
        <v>Customer 7</v>
      </c>
      <c r="H3304" t="str">
        <f t="shared" si="766"/>
        <v>DESKTOP</v>
      </c>
      <c r="I3304" t="str">
        <f t="shared" si="767"/>
        <v>Changed</v>
      </c>
      <c r="J3304">
        <f t="shared" si="768"/>
        <v>2366</v>
      </c>
      <c r="K3304">
        <f t="shared" si="769"/>
        <v>2272</v>
      </c>
      <c r="L3304" s="8">
        <f t="shared" si="770"/>
        <v>45429</v>
      </c>
      <c r="M3304" t="str">
        <f t="shared" ca="1" si="771"/>
        <v>OK</v>
      </c>
      <c r="P3304">
        <f t="shared" si="772"/>
        <v>3303</v>
      </c>
      <c r="Q3304" t="str">
        <f t="shared" si="773"/>
        <v>Customer 7</v>
      </c>
      <c r="R3304" t="str">
        <f t="shared" si="774"/>
        <v>DESKTOP</v>
      </c>
      <c r="S3304">
        <f t="shared" si="775"/>
        <v>2366</v>
      </c>
      <c r="T3304">
        <f t="shared" si="776"/>
        <v>2272</v>
      </c>
      <c r="U3304" s="8">
        <f t="shared" si="777"/>
        <v>45429</v>
      </c>
      <c r="V3304" t="str" cm="1">
        <f t="array" ref="V3304">_xlfn.IFS(S3304 = "", "", S3304 &lt; 500, "Low", S3304 &lt; 1200, "Medium", TRUE, "High")</f>
        <v>High</v>
      </c>
      <c r="W3304" t="str">
        <f t="shared" si="778"/>
        <v>2024-05</v>
      </c>
      <c r="X3304">
        <f t="shared" si="779"/>
        <v>2024</v>
      </c>
    </row>
    <row r="3305" spans="1:24" x14ac:dyDescent="0.3">
      <c r="A3305">
        <f>'Raw_Data'!A3305</f>
        <v>3304</v>
      </c>
      <c r="B3305" t="str">
        <f>'Raw_Data'!B3305</f>
        <v>Customer 1</v>
      </c>
      <c r="C3305" t="str">
        <f>'Raw_Data'!C3305</f>
        <v>Workstation</v>
      </c>
      <c r="D3305">
        <f>'Raw_Data'!D3305</f>
        <v>3463</v>
      </c>
      <c r="E3305">
        <f>'Raw_Data'!E3305</f>
        <v>1350</v>
      </c>
      <c r="F3305">
        <f>'Raw_Data'!F3305</f>
        <v>45429.624999988424</v>
      </c>
      <c r="G3305" t="str">
        <f t="shared" si="765"/>
        <v>Customer 1</v>
      </c>
      <c r="H3305" t="str">
        <f t="shared" si="766"/>
        <v>WORKSTATION</v>
      </c>
      <c r="I3305" t="str">
        <f t="shared" si="767"/>
        <v>Changed</v>
      </c>
      <c r="J3305">
        <f t="shared" si="768"/>
        <v>3463</v>
      </c>
      <c r="K3305">
        <f t="shared" si="769"/>
        <v>1350</v>
      </c>
      <c r="L3305" s="8">
        <f t="shared" si="770"/>
        <v>45429</v>
      </c>
      <c r="M3305" t="str">
        <f t="shared" ca="1" si="771"/>
        <v>OK</v>
      </c>
      <c r="P3305">
        <f t="shared" si="772"/>
        <v>3304</v>
      </c>
      <c r="Q3305" t="str">
        <f t="shared" si="773"/>
        <v>Customer 1</v>
      </c>
      <c r="R3305" t="str">
        <f t="shared" si="774"/>
        <v>WORKSTATION</v>
      </c>
      <c r="S3305">
        <f t="shared" si="775"/>
        <v>3463</v>
      </c>
      <c r="T3305">
        <f t="shared" si="776"/>
        <v>1350</v>
      </c>
      <c r="U3305" s="8">
        <f t="shared" si="777"/>
        <v>45429</v>
      </c>
      <c r="V3305" t="str" cm="1">
        <f t="array" ref="V3305">_xlfn.IFS(S3305 = "", "", S3305 &lt; 500, "Low", S3305 &lt; 1200, "Medium", TRUE, "High")</f>
        <v>High</v>
      </c>
      <c r="W3305" t="str">
        <f t="shared" si="778"/>
        <v>2024-05</v>
      </c>
      <c r="X3305">
        <f t="shared" si="779"/>
        <v>2024</v>
      </c>
    </row>
    <row r="3306" spans="1:24" x14ac:dyDescent="0.3">
      <c r="A3306">
        <f>'Raw_Data'!A3306</f>
        <v>3305</v>
      </c>
      <c r="B3306" t="str">
        <f>'Raw_Data'!B3306</f>
        <v>Customer 4</v>
      </c>
      <c r="C3306" t="str">
        <f>'Raw_Data'!C3306</f>
        <v>Workstation</v>
      </c>
      <c r="D3306">
        <f>'Raw_Data'!D3306</f>
        <v>3906</v>
      </c>
      <c r="E3306">
        <f>'Raw_Data'!E3306</f>
        <v>4889</v>
      </c>
      <c r="F3306">
        <f>'Raw_Data'!F3306</f>
        <v>45429.666666655095</v>
      </c>
      <c r="G3306" t="str">
        <f t="shared" si="765"/>
        <v>Customer 4</v>
      </c>
      <c r="H3306" t="str">
        <f t="shared" si="766"/>
        <v>WORKSTATION</v>
      </c>
      <c r="I3306" t="str">
        <f t="shared" si="767"/>
        <v>Changed</v>
      </c>
      <c r="J3306">
        <f t="shared" si="768"/>
        <v>3906</v>
      </c>
      <c r="K3306">
        <f t="shared" si="769"/>
        <v>4889</v>
      </c>
      <c r="L3306" s="8">
        <f t="shared" si="770"/>
        <v>45429</v>
      </c>
      <c r="M3306" t="str">
        <f t="shared" ca="1" si="771"/>
        <v>OK</v>
      </c>
      <c r="P3306">
        <f t="shared" si="772"/>
        <v>3305</v>
      </c>
      <c r="Q3306" t="str">
        <f t="shared" si="773"/>
        <v>Customer 4</v>
      </c>
      <c r="R3306" t="str">
        <f t="shared" si="774"/>
        <v>WORKSTATION</v>
      </c>
      <c r="S3306">
        <f t="shared" si="775"/>
        <v>3906</v>
      </c>
      <c r="T3306">
        <f t="shared" si="776"/>
        <v>4889</v>
      </c>
      <c r="U3306" s="8">
        <f t="shared" si="777"/>
        <v>45429</v>
      </c>
      <c r="V3306" t="str" cm="1">
        <f t="array" ref="V3306">_xlfn.IFS(S3306 = "", "", S3306 &lt; 500, "Low", S3306 &lt; 1200, "Medium", TRUE, "High")</f>
        <v>High</v>
      </c>
      <c r="W3306" t="str">
        <f t="shared" si="778"/>
        <v>2024-05</v>
      </c>
      <c r="X3306">
        <f t="shared" si="779"/>
        <v>2024</v>
      </c>
    </row>
    <row r="3307" spans="1:24" x14ac:dyDescent="0.3">
      <c r="A3307">
        <f>'Raw_Data'!A3307</f>
        <v>3306</v>
      </c>
      <c r="B3307" t="str">
        <f>'Raw_Data'!B3307</f>
        <v>Customer 11</v>
      </c>
      <c r="C3307" t="str">
        <f>'Raw_Data'!C3307</f>
        <v>Workstation</v>
      </c>
      <c r="D3307">
        <f>'Raw_Data'!D3307</f>
        <v>3136</v>
      </c>
      <c r="E3307">
        <f>'Raw_Data'!E3307</f>
        <v>2104</v>
      </c>
      <c r="F3307">
        <f>'Raw_Data'!F3307</f>
        <v>45429.70833332176</v>
      </c>
      <c r="G3307" t="str">
        <f t="shared" si="765"/>
        <v>Customer 11</v>
      </c>
      <c r="H3307" t="str">
        <f t="shared" si="766"/>
        <v>WORKSTATION</v>
      </c>
      <c r="I3307" t="str">
        <f t="shared" si="767"/>
        <v>Changed</v>
      </c>
      <c r="J3307">
        <f t="shared" si="768"/>
        <v>3136</v>
      </c>
      <c r="K3307">
        <f t="shared" si="769"/>
        <v>2104</v>
      </c>
      <c r="L3307" s="8">
        <f t="shared" si="770"/>
        <v>45429</v>
      </c>
      <c r="M3307" t="str">
        <f t="shared" ca="1" si="771"/>
        <v>OK</v>
      </c>
      <c r="P3307">
        <f t="shared" si="772"/>
        <v>3306</v>
      </c>
      <c r="Q3307" t="str">
        <f t="shared" si="773"/>
        <v>Customer 11</v>
      </c>
      <c r="R3307" t="str">
        <f t="shared" si="774"/>
        <v>WORKSTATION</v>
      </c>
      <c r="S3307">
        <f t="shared" si="775"/>
        <v>3136</v>
      </c>
      <c r="T3307">
        <f t="shared" si="776"/>
        <v>2104</v>
      </c>
      <c r="U3307" s="8">
        <f t="shared" si="777"/>
        <v>45429</v>
      </c>
      <c r="V3307" t="str" cm="1">
        <f t="array" ref="V3307">_xlfn.IFS(S3307 = "", "", S3307 &lt; 500, "Low", S3307 &lt; 1200, "Medium", TRUE, "High")</f>
        <v>High</v>
      </c>
      <c r="W3307" t="str">
        <f t="shared" si="778"/>
        <v>2024-05</v>
      </c>
      <c r="X3307">
        <f t="shared" si="779"/>
        <v>2024</v>
      </c>
    </row>
    <row r="3308" spans="1:24" x14ac:dyDescent="0.3">
      <c r="A3308">
        <f>'Raw_Data'!A3308</f>
        <v>3307</v>
      </c>
      <c r="B3308" t="str">
        <f>'Raw_Data'!B3308</f>
        <v>Customer 11</v>
      </c>
      <c r="C3308" t="str">
        <f>'Raw_Data'!C3308</f>
        <v>Workstation</v>
      </c>
      <c r="D3308">
        <f>'Raw_Data'!D3308</f>
        <v>1306</v>
      </c>
      <c r="E3308">
        <f>'Raw_Data'!E3308</f>
        <v>2119</v>
      </c>
      <c r="F3308">
        <f>'Raw_Data'!F3308</f>
        <v>45429.749999988424</v>
      </c>
      <c r="G3308" t="str">
        <f t="shared" si="765"/>
        <v>Customer 11</v>
      </c>
      <c r="H3308" t="str">
        <f t="shared" si="766"/>
        <v>WORKSTATION</v>
      </c>
      <c r="I3308" t="str">
        <f t="shared" si="767"/>
        <v>Changed</v>
      </c>
      <c r="J3308">
        <f t="shared" si="768"/>
        <v>1306</v>
      </c>
      <c r="K3308">
        <f t="shared" si="769"/>
        <v>2119</v>
      </c>
      <c r="L3308" s="8">
        <f t="shared" si="770"/>
        <v>45429</v>
      </c>
      <c r="M3308" t="str">
        <f t="shared" ca="1" si="771"/>
        <v>OK</v>
      </c>
      <c r="P3308">
        <f t="shared" si="772"/>
        <v>3307</v>
      </c>
      <c r="Q3308" t="str">
        <f t="shared" si="773"/>
        <v>Customer 11</v>
      </c>
      <c r="R3308" t="str">
        <f t="shared" si="774"/>
        <v>WORKSTATION</v>
      </c>
      <c r="S3308">
        <f t="shared" si="775"/>
        <v>1306</v>
      </c>
      <c r="T3308">
        <f t="shared" si="776"/>
        <v>2119</v>
      </c>
      <c r="U3308" s="8">
        <f t="shared" si="777"/>
        <v>45429</v>
      </c>
      <c r="V3308" t="str" cm="1">
        <f t="array" ref="V3308">_xlfn.IFS(S3308 = "", "", S3308 &lt; 500, "Low", S3308 &lt; 1200, "Medium", TRUE, "High")</f>
        <v>High</v>
      </c>
      <c r="W3308" t="str">
        <f t="shared" si="778"/>
        <v>2024-05</v>
      </c>
      <c r="X3308">
        <f t="shared" si="779"/>
        <v>2024</v>
      </c>
    </row>
    <row r="3309" spans="1:24" x14ac:dyDescent="0.3">
      <c r="A3309">
        <f>'Raw_Data'!A3309</f>
        <v>3308</v>
      </c>
      <c r="B3309" t="str">
        <f>'Raw_Data'!B3309</f>
        <v>Customer 6</v>
      </c>
      <c r="C3309" t="str">
        <f>'Raw_Data'!C3309</f>
        <v>Mobile</v>
      </c>
      <c r="D3309">
        <f>'Raw_Data'!D3309</f>
        <v>1857</v>
      </c>
      <c r="E3309">
        <f>'Raw_Data'!E3309</f>
        <v>624</v>
      </c>
      <c r="F3309">
        <f>'Raw_Data'!F3309</f>
        <v>45429.791666655095</v>
      </c>
      <c r="G3309" t="str">
        <f t="shared" si="765"/>
        <v>Customer 6</v>
      </c>
      <c r="H3309" t="str">
        <f t="shared" si="766"/>
        <v>MOBILE</v>
      </c>
      <c r="I3309" t="str">
        <f t="shared" si="767"/>
        <v>Changed</v>
      </c>
      <c r="J3309">
        <f t="shared" si="768"/>
        <v>1857</v>
      </c>
      <c r="K3309">
        <f t="shared" si="769"/>
        <v>624</v>
      </c>
      <c r="L3309" s="8">
        <f t="shared" si="770"/>
        <v>45429</v>
      </c>
      <c r="M3309" t="str">
        <f t="shared" ca="1" si="771"/>
        <v>OK</v>
      </c>
      <c r="P3309">
        <f t="shared" si="772"/>
        <v>3308</v>
      </c>
      <c r="Q3309" t="str">
        <f t="shared" si="773"/>
        <v>Customer 6</v>
      </c>
      <c r="R3309" t="str">
        <f t="shared" si="774"/>
        <v>MOBILE</v>
      </c>
      <c r="S3309">
        <f t="shared" si="775"/>
        <v>1857</v>
      </c>
      <c r="T3309">
        <f t="shared" si="776"/>
        <v>624</v>
      </c>
      <c r="U3309" s="8">
        <f t="shared" si="777"/>
        <v>45429</v>
      </c>
      <c r="V3309" t="str" cm="1">
        <f t="array" ref="V3309">_xlfn.IFS(S3309 = "", "", S3309 &lt; 500, "Low", S3309 &lt; 1200, "Medium", TRUE, "High")</f>
        <v>High</v>
      </c>
      <c r="W3309" t="str">
        <f t="shared" si="778"/>
        <v>2024-05</v>
      </c>
      <c r="X3309">
        <f t="shared" si="779"/>
        <v>2024</v>
      </c>
    </row>
    <row r="3310" spans="1:24" x14ac:dyDescent="0.3">
      <c r="A3310">
        <f>'Raw_Data'!A3310</f>
        <v>3309</v>
      </c>
      <c r="B3310" t="str">
        <f>'Raw_Data'!B3310</f>
        <v>Customer 2</v>
      </c>
      <c r="C3310" t="str">
        <f>'Raw_Data'!C3310</f>
        <v>Embedded</v>
      </c>
      <c r="D3310">
        <f>'Raw_Data'!D3310</f>
        <v>3625</v>
      </c>
      <c r="E3310">
        <f>'Raw_Data'!E3310</f>
        <v>2619</v>
      </c>
      <c r="F3310">
        <f>'Raw_Data'!F3310</f>
        <v>45429.83333332176</v>
      </c>
      <c r="G3310" t="str">
        <f t="shared" si="765"/>
        <v>Customer 2</v>
      </c>
      <c r="H3310" t="str">
        <f t="shared" si="766"/>
        <v>EMBEDDED</v>
      </c>
      <c r="I3310" t="str">
        <f t="shared" si="767"/>
        <v>Changed</v>
      </c>
      <c r="J3310">
        <f t="shared" si="768"/>
        <v>3625</v>
      </c>
      <c r="K3310">
        <f t="shared" si="769"/>
        <v>2619</v>
      </c>
      <c r="L3310" s="8">
        <f t="shared" si="770"/>
        <v>45429</v>
      </c>
      <c r="M3310" t="str">
        <f t="shared" ca="1" si="771"/>
        <v>OK</v>
      </c>
      <c r="P3310">
        <f t="shared" si="772"/>
        <v>3309</v>
      </c>
      <c r="Q3310" t="str">
        <f t="shared" si="773"/>
        <v>Customer 2</v>
      </c>
      <c r="R3310" t="str">
        <f t="shared" si="774"/>
        <v>EMBEDDED</v>
      </c>
      <c r="S3310">
        <f t="shared" si="775"/>
        <v>3625</v>
      </c>
      <c r="T3310">
        <f t="shared" si="776"/>
        <v>2619</v>
      </c>
      <c r="U3310" s="8">
        <f t="shared" si="777"/>
        <v>45429</v>
      </c>
      <c r="V3310" t="str" cm="1">
        <f t="array" ref="V3310">_xlfn.IFS(S3310 = "", "", S3310 &lt; 500, "Low", S3310 &lt; 1200, "Medium", TRUE, "High")</f>
        <v>High</v>
      </c>
      <c r="W3310" t="str">
        <f t="shared" si="778"/>
        <v>2024-05</v>
      </c>
      <c r="X3310">
        <f t="shared" si="779"/>
        <v>2024</v>
      </c>
    </row>
    <row r="3311" spans="1:24" x14ac:dyDescent="0.3">
      <c r="A3311">
        <f>'Raw_Data'!A3311</f>
        <v>3310</v>
      </c>
      <c r="B3311" t="str">
        <f>'Raw_Data'!B3311</f>
        <v>Customer 7</v>
      </c>
      <c r="C3311" t="str">
        <f>'Raw_Data'!C3311</f>
        <v>Workstation</v>
      </c>
      <c r="D3311">
        <f>'Raw_Data'!D3311</f>
        <v>2949</v>
      </c>
      <c r="E3311">
        <f>'Raw_Data'!E3311</f>
        <v>4427</v>
      </c>
      <c r="F3311">
        <f>'Raw_Data'!F3311</f>
        <v>45429.874999988424</v>
      </c>
      <c r="G3311" t="str">
        <f t="shared" si="765"/>
        <v>Customer 7</v>
      </c>
      <c r="H3311" t="str">
        <f t="shared" si="766"/>
        <v>WORKSTATION</v>
      </c>
      <c r="I3311" t="str">
        <f t="shared" si="767"/>
        <v>Changed</v>
      </c>
      <c r="J3311">
        <f t="shared" si="768"/>
        <v>2949</v>
      </c>
      <c r="K3311">
        <f t="shared" si="769"/>
        <v>4427</v>
      </c>
      <c r="L3311" s="8">
        <f t="shared" si="770"/>
        <v>45429</v>
      </c>
      <c r="M3311" t="str">
        <f t="shared" ca="1" si="771"/>
        <v>OK</v>
      </c>
      <c r="P3311">
        <f t="shared" si="772"/>
        <v>3310</v>
      </c>
      <c r="Q3311" t="str">
        <f t="shared" si="773"/>
        <v>Customer 7</v>
      </c>
      <c r="R3311" t="str">
        <f t="shared" si="774"/>
        <v>WORKSTATION</v>
      </c>
      <c r="S3311">
        <f t="shared" si="775"/>
        <v>2949</v>
      </c>
      <c r="T3311">
        <f t="shared" si="776"/>
        <v>4427</v>
      </c>
      <c r="U3311" s="8">
        <f t="shared" si="777"/>
        <v>45429</v>
      </c>
      <c r="V3311" t="str" cm="1">
        <f t="array" ref="V3311">_xlfn.IFS(S3311 = "", "", S3311 &lt; 500, "Low", S3311 &lt; 1200, "Medium", TRUE, "High")</f>
        <v>High</v>
      </c>
      <c r="W3311" t="str">
        <f t="shared" si="778"/>
        <v>2024-05</v>
      </c>
      <c r="X3311">
        <f t="shared" si="779"/>
        <v>2024</v>
      </c>
    </row>
    <row r="3312" spans="1:24" x14ac:dyDescent="0.3">
      <c r="A3312">
        <f>'Raw_Data'!A3312</f>
        <v>3311</v>
      </c>
      <c r="B3312" t="str">
        <f>'Raw_Data'!B3312</f>
        <v>Customer 14</v>
      </c>
      <c r="C3312" t="str">
        <f>'Raw_Data'!C3312</f>
        <v>Mobile</v>
      </c>
      <c r="D3312">
        <f>'Raw_Data'!D3312</f>
        <v>1945</v>
      </c>
      <c r="E3312">
        <f>'Raw_Data'!E3312</f>
        <v>2755</v>
      </c>
      <c r="F3312">
        <f>'Raw_Data'!F3312</f>
        <v>45429.916666655095</v>
      </c>
      <c r="G3312" t="str">
        <f t="shared" si="765"/>
        <v>Customer 14</v>
      </c>
      <c r="H3312" t="str">
        <f t="shared" si="766"/>
        <v>MOBILE</v>
      </c>
      <c r="I3312" t="str">
        <f t="shared" si="767"/>
        <v>Changed</v>
      </c>
      <c r="J3312">
        <f t="shared" si="768"/>
        <v>1945</v>
      </c>
      <c r="K3312">
        <f t="shared" si="769"/>
        <v>2755</v>
      </c>
      <c r="L3312" s="8">
        <f t="shared" si="770"/>
        <v>45429</v>
      </c>
      <c r="M3312" t="str">
        <f t="shared" ca="1" si="771"/>
        <v>OK</v>
      </c>
      <c r="P3312">
        <f t="shared" si="772"/>
        <v>3311</v>
      </c>
      <c r="Q3312" t="str">
        <f t="shared" si="773"/>
        <v>Customer 14</v>
      </c>
      <c r="R3312" t="str">
        <f t="shared" si="774"/>
        <v>MOBILE</v>
      </c>
      <c r="S3312">
        <f t="shared" si="775"/>
        <v>1945</v>
      </c>
      <c r="T3312">
        <f t="shared" si="776"/>
        <v>2755</v>
      </c>
      <c r="U3312" s="8">
        <f t="shared" si="777"/>
        <v>45429</v>
      </c>
      <c r="V3312" t="str" cm="1">
        <f t="array" ref="V3312">_xlfn.IFS(S3312 = "", "", S3312 &lt; 500, "Low", S3312 &lt; 1200, "Medium", TRUE, "High")</f>
        <v>High</v>
      </c>
      <c r="W3312" t="str">
        <f t="shared" si="778"/>
        <v>2024-05</v>
      </c>
      <c r="X3312">
        <f t="shared" si="779"/>
        <v>2024</v>
      </c>
    </row>
    <row r="3313" spans="1:24" x14ac:dyDescent="0.3">
      <c r="A3313">
        <f>'Raw_Data'!A3313</f>
        <v>3312</v>
      </c>
      <c r="B3313" t="str">
        <f>'Raw_Data'!B3313</f>
        <v>Customer 5</v>
      </c>
      <c r="C3313" t="str">
        <f>'Raw_Data'!C3313</f>
        <v>Desktop</v>
      </c>
      <c r="D3313">
        <f>'Raw_Data'!D3313</f>
        <v>2665</v>
      </c>
      <c r="E3313">
        <f>'Raw_Data'!E3313</f>
        <v>3007</v>
      </c>
      <c r="F3313">
        <f>'Raw_Data'!F3313</f>
        <v>45429.95833332176</v>
      </c>
      <c r="G3313" t="str">
        <f t="shared" si="765"/>
        <v>Customer 5</v>
      </c>
      <c r="H3313" t="str">
        <f t="shared" si="766"/>
        <v>DESKTOP</v>
      </c>
      <c r="I3313" t="str">
        <f t="shared" si="767"/>
        <v>Changed</v>
      </c>
      <c r="J3313">
        <f t="shared" si="768"/>
        <v>2665</v>
      </c>
      <c r="K3313">
        <f t="shared" si="769"/>
        <v>3007</v>
      </c>
      <c r="L3313" s="8">
        <f t="shared" si="770"/>
        <v>45429</v>
      </c>
      <c r="M3313" t="str">
        <f t="shared" ca="1" si="771"/>
        <v>OK</v>
      </c>
      <c r="P3313">
        <f t="shared" si="772"/>
        <v>3312</v>
      </c>
      <c r="Q3313" t="str">
        <f t="shared" si="773"/>
        <v>Customer 5</v>
      </c>
      <c r="R3313" t="str">
        <f t="shared" si="774"/>
        <v>DESKTOP</v>
      </c>
      <c r="S3313">
        <f t="shared" si="775"/>
        <v>2665</v>
      </c>
      <c r="T3313">
        <f t="shared" si="776"/>
        <v>3007</v>
      </c>
      <c r="U3313" s="8">
        <f t="shared" si="777"/>
        <v>45429</v>
      </c>
      <c r="V3313" t="str" cm="1">
        <f t="array" ref="V3313">_xlfn.IFS(S3313 = "", "", S3313 &lt; 500, "Low", S3313 &lt; 1200, "Medium", TRUE, "High")</f>
        <v>High</v>
      </c>
      <c r="W3313" t="str">
        <f t="shared" si="778"/>
        <v>2024-05</v>
      </c>
      <c r="X3313">
        <f t="shared" si="779"/>
        <v>2024</v>
      </c>
    </row>
    <row r="3314" spans="1:24" x14ac:dyDescent="0.3">
      <c r="A3314">
        <f>'Raw_Data'!A3314</f>
        <v>3313</v>
      </c>
      <c r="B3314" t="str">
        <f>'Raw_Data'!B3314</f>
        <v>Customer 2</v>
      </c>
      <c r="C3314" t="str">
        <f>'Raw_Data'!C3314</f>
        <v>Desktop</v>
      </c>
      <c r="D3314">
        <f>'Raw_Data'!D3314</f>
        <v>3993</v>
      </c>
      <c r="E3314">
        <f>'Raw_Data'!E3314</f>
        <v>4813</v>
      </c>
      <c r="F3314">
        <f>'Raw_Data'!F3314</f>
        <v>45429.999999988424</v>
      </c>
      <c r="G3314" t="str">
        <f t="shared" si="765"/>
        <v>Customer 2</v>
      </c>
      <c r="H3314" t="str">
        <f t="shared" si="766"/>
        <v>DESKTOP</v>
      </c>
      <c r="I3314" t="str">
        <f t="shared" si="767"/>
        <v>Changed</v>
      </c>
      <c r="J3314">
        <f t="shared" si="768"/>
        <v>3993</v>
      </c>
      <c r="K3314">
        <f t="shared" si="769"/>
        <v>4813</v>
      </c>
      <c r="L3314" s="8">
        <f t="shared" si="770"/>
        <v>45429</v>
      </c>
      <c r="M3314" t="str">
        <f t="shared" ca="1" si="771"/>
        <v>OK</v>
      </c>
      <c r="P3314">
        <f t="shared" si="772"/>
        <v>3313</v>
      </c>
      <c r="Q3314" t="str">
        <f t="shared" si="773"/>
        <v>Customer 2</v>
      </c>
      <c r="R3314" t="str">
        <f t="shared" si="774"/>
        <v>DESKTOP</v>
      </c>
      <c r="S3314">
        <f t="shared" si="775"/>
        <v>3993</v>
      </c>
      <c r="T3314">
        <f t="shared" si="776"/>
        <v>4813</v>
      </c>
      <c r="U3314" s="8">
        <f t="shared" si="777"/>
        <v>45429</v>
      </c>
      <c r="V3314" t="str" cm="1">
        <f t="array" ref="V3314">_xlfn.IFS(S3314 = "", "", S3314 &lt; 500, "Low", S3314 &lt; 1200, "Medium", TRUE, "High")</f>
        <v>High</v>
      </c>
      <c r="W3314" t="str">
        <f t="shared" si="778"/>
        <v>2024-05</v>
      </c>
      <c r="X3314">
        <f t="shared" si="779"/>
        <v>2024</v>
      </c>
    </row>
    <row r="3315" spans="1:24" x14ac:dyDescent="0.3">
      <c r="A3315">
        <f>'Raw_Data'!A3315</f>
        <v>3314</v>
      </c>
      <c r="B3315" t="str">
        <f>'Raw_Data'!B3315</f>
        <v>Customer 10</v>
      </c>
      <c r="C3315" t="str">
        <f>'Raw_Data'!C3315</f>
        <v>Workstation</v>
      </c>
      <c r="D3315">
        <f>'Raw_Data'!D3315</f>
        <v>1590</v>
      </c>
      <c r="E3315">
        <f>'Raw_Data'!E3315</f>
        <v>3947</v>
      </c>
      <c r="F3315">
        <f>'Raw_Data'!F3315</f>
        <v>45430.041666655095</v>
      </c>
      <c r="G3315" t="str">
        <f t="shared" si="765"/>
        <v>Customer 10</v>
      </c>
      <c r="H3315" t="str">
        <f t="shared" si="766"/>
        <v>WORKSTATION</v>
      </c>
      <c r="I3315" t="str">
        <f t="shared" si="767"/>
        <v>Changed</v>
      </c>
      <c r="J3315">
        <f t="shared" si="768"/>
        <v>1590</v>
      </c>
      <c r="K3315">
        <f t="shared" si="769"/>
        <v>3947</v>
      </c>
      <c r="L3315" s="8">
        <f t="shared" si="770"/>
        <v>45430</v>
      </c>
      <c r="M3315" t="str">
        <f t="shared" ca="1" si="771"/>
        <v>OK</v>
      </c>
      <c r="P3315">
        <f t="shared" si="772"/>
        <v>3314</v>
      </c>
      <c r="Q3315" t="str">
        <f t="shared" si="773"/>
        <v>Customer 10</v>
      </c>
      <c r="R3315" t="str">
        <f t="shared" si="774"/>
        <v>WORKSTATION</v>
      </c>
      <c r="S3315">
        <f t="shared" si="775"/>
        <v>1590</v>
      </c>
      <c r="T3315">
        <f t="shared" si="776"/>
        <v>3947</v>
      </c>
      <c r="U3315" s="8">
        <f t="shared" si="777"/>
        <v>45430</v>
      </c>
      <c r="V3315" t="str" cm="1">
        <f t="array" ref="V3315">_xlfn.IFS(S3315 = "", "", S3315 &lt; 500, "Low", S3315 &lt; 1200, "Medium", TRUE, "High")</f>
        <v>High</v>
      </c>
      <c r="W3315" t="str">
        <f t="shared" si="778"/>
        <v>2024-05</v>
      </c>
      <c r="X3315">
        <f t="shared" si="779"/>
        <v>2024</v>
      </c>
    </row>
    <row r="3316" spans="1:24" x14ac:dyDescent="0.3">
      <c r="A3316">
        <f>'Raw_Data'!A3316</f>
        <v>3315</v>
      </c>
      <c r="B3316" t="str">
        <f>'Raw_Data'!B3316</f>
        <v>Customer 11</v>
      </c>
      <c r="C3316" t="str">
        <f>'Raw_Data'!C3316</f>
        <v>Desktop</v>
      </c>
      <c r="D3316">
        <f>'Raw_Data'!D3316</f>
        <v>261</v>
      </c>
      <c r="E3316">
        <f>'Raw_Data'!E3316</f>
        <v>4106</v>
      </c>
      <c r="F3316">
        <f>'Raw_Data'!F3316</f>
        <v>45430.08333332176</v>
      </c>
      <c r="G3316" t="str">
        <f t="shared" si="765"/>
        <v>Customer 11</v>
      </c>
      <c r="H3316" t="str">
        <f t="shared" si="766"/>
        <v>DESKTOP</v>
      </c>
      <c r="I3316" t="str">
        <f t="shared" si="767"/>
        <v>Changed</v>
      </c>
      <c r="J3316">
        <f t="shared" si="768"/>
        <v>261</v>
      </c>
      <c r="K3316">
        <f t="shared" si="769"/>
        <v>4106</v>
      </c>
      <c r="L3316" s="8">
        <f t="shared" si="770"/>
        <v>45430</v>
      </c>
      <c r="M3316" t="str">
        <f t="shared" ca="1" si="771"/>
        <v>OK</v>
      </c>
      <c r="P3316">
        <f t="shared" si="772"/>
        <v>3315</v>
      </c>
      <c r="Q3316" t="str">
        <f t="shared" si="773"/>
        <v>Customer 11</v>
      </c>
      <c r="R3316" t="str">
        <f t="shared" si="774"/>
        <v>DESKTOP</v>
      </c>
      <c r="S3316">
        <f t="shared" si="775"/>
        <v>261</v>
      </c>
      <c r="T3316">
        <f t="shared" si="776"/>
        <v>4106</v>
      </c>
      <c r="U3316" s="8">
        <f t="shared" si="777"/>
        <v>45430</v>
      </c>
      <c r="V3316" t="str" cm="1">
        <f t="array" ref="V3316">_xlfn.IFS(S3316 = "", "", S3316 &lt; 500, "Low", S3316 &lt; 1200, "Medium", TRUE, "High")</f>
        <v>Low</v>
      </c>
      <c r="W3316" t="str">
        <f t="shared" si="778"/>
        <v>2024-05</v>
      </c>
      <c r="X3316">
        <f t="shared" si="779"/>
        <v>2024</v>
      </c>
    </row>
    <row r="3317" spans="1:24" x14ac:dyDescent="0.3">
      <c r="A3317">
        <f>'Raw_Data'!A3317</f>
        <v>3316</v>
      </c>
      <c r="B3317" t="str">
        <f>'Raw_Data'!B3317</f>
        <v>Customer 5</v>
      </c>
      <c r="C3317" t="str">
        <f>'Raw_Data'!C3317</f>
        <v>Embedded</v>
      </c>
      <c r="D3317">
        <f>'Raw_Data'!D3317</f>
        <v>3522</v>
      </c>
      <c r="E3317">
        <f>'Raw_Data'!E3317</f>
        <v>3998</v>
      </c>
      <c r="F3317">
        <f>'Raw_Data'!F3317</f>
        <v>45430.124999988424</v>
      </c>
      <c r="G3317" t="str">
        <f t="shared" si="765"/>
        <v>Customer 5</v>
      </c>
      <c r="H3317" t="str">
        <f t="shared" si="766"/>
        <v>EMBEDDED</v>
      </c>
      <c r="I3317" t="str">
        <f t="shared" si="767"/>
        <v>Changed</v>
      </c>
      <c r="J3317">
        <f t="shared" si="768"/>
        <v>3522</v>
      </c>
      <c r="K3317">
        <f t="shared" si="769"/>
        <v>3998</v>
      </c>
      <c r="L3317" s="8">
        <f t="shared" si="770"/>
        <v>45430</v>
      </c>
      <c r="M3317" t="str">
        <f t="shared" ca="1" si="771"/>
        <v>OK</v>
      </c>
      <c r="P3317">
        <f t="shared" si="772"/>
        <v>3316</v>
      </c>
      <c r="Q3317" t="str">
        <f t="shared" si="773"/>
        <v>Customer 5</v>
      </c>
      <c r="R3317" t="str">
        <f t="shared" si="774"/>
        <v>EMBEDDED</v>
      </c>
      <c r="S3317">
        <f t="shared" si="775"/>
        <v>3522</v>
      </c>
      <c r="T3317">
        <f t="shared" si="776"/>
        <v>3998</v>
      </c>
      <c r="U3317" s="8">
        <f t="shared" si="777"/>
        <v>45430</v>
      </c>
      <c r="V3317" t="str" cm="1">
        <f t="array" ref="V3317">_xlfn.IFS(S3317 = "", "", S3317 &lt; 500, "Low", S3317 &lt; 1200, "Medium", TRUE, "High")</f>
        <v>High</v>
      </c>
      <c r="W3317" t="str">
        <f t="shared" si="778"/>
        <v>2024-05</v>
      </c>
      <c r="X3317">
        <f t="shared" si="779"/>
        <v>2024</v>
      </c>
    </row>
    <row r="3318" spans="1:24" x14ac:dyDescent="0.3">
      <c r="A3318">
        <f>'Raw_Data'!A3318</f>
        <v>3317</v>
      </c>
      <c r="B3318" t="str">
        <f>'Raw_Data'!B3318</f>
        <v>Customer 11</v>
      </c>
      <c r="C3318" t="str">
        <f>'Raw_Data'!C3318</f>
        <v>Workstation</v>
      </c>
      <c r="D3318">
        <f>'Raw_Data'!D3318</f>
        <v>2417</v>
      </c>
      <c r="E3318">
        <f>'Raw_Data'!E3318</f>
        <v>2117</v>
      </c>
      <c r="F3318">
        <f>'Raw_Data'!F3318</f>
        <v>45430.166666655095</v>
      </c>
      <c r="G3318" t="str">
        <f t="shared" si="765"/>
        <v>Customer 11</v>
      </c>
      <c r="H3318" t="str">
        <f t="shared" si="766"/>
        <v>WORKSTATION</v>
      </c>
      <c r="I3318" t="str">
        <f t="shared" si="767"/>
        <v>Changed</v>
      </c>
      <c r="J3318">
        <f t="shared" si="768"/>
        <v>2417</v>
      </c>
      <c r="K3318">
        <f t="shared" si="769"/>
        <v>2117</v>
      </c>
      <c r="L3318" s="8">
        <f t="shared" si="770"/>
        <v>45430</v>
      </c>
      <c r="M3318" t="str">
        <f t="shared" ca="1" si="771"/>
        <v>OK</v>
      </c>
      <c r="P3318">
        <f t="shared" si="772"/>
        <v>3317</v>
      </c>
      <c r="Q3318" t="str">
        <f t="shared" si="773"/>
        <v>Customer 11</v>
      </c>
      <c r="R3318" t="str">
        <f t="shared" si="774"/>
        <v>WORKSTATION</v>
      </c>
      <c r="S3318">
        <f t="shared" si="775"/>
        <v>2417</v>
      </c>
      <c r="T3318">
        <f t="shared" si="776"/>
        <v>2117</v>
      </c>
      <c r="U3318" s="8">
        <f t="shared" si="777"/>
        <v>45430</v>
      </c>
      <c r="V3318" t="str" cm="1">
        <f t="array" ref="V3318">_xlfn.IFS(S3318 = "", "", S3318 &lt; 500, "Low", S3318 &lt; 1200, "Medium", TRUE, "High")</f>
        <v>High</v>
      </c>
      <c r="W3318" t="str">
        <f t="shared" si="778"/>
        <v>2024-05</v>
      </c>
      <c r="X3318">
        <f t="shared" si="779"/>
        <v>2024</v>
      </c>
    </row>
    <row r="3319" spans="1:24" x14ac:dyDescent="0.3">
      <c r="A3319">
        <f>'Raw_Data'!A3319</f>
        <v>3318</v>
      </c>
      <c r="B3319" t="str">
        <f>'Raw_Data'!B3319</f>
        <v>Customer 6</v>
      </c>
      <c r="C3319" t="str">
        <f>'Raw_Data'!C3319</f>
        <v>Workstation</v>
      </c>
      <c r="D3319">
        <f>'Raw_Data'!D3319</f>
        <v>2762</v>
      </c>
      <c r="E3319">
        <f>'Raw_Data'!E3319</f>
        <v>2210</v>
      </c>
      <c r="F3319">
        <f>'Raw_Data'!F3319</f>
        <v>45430.20833332176</v>
      </c>
      <c r="G3319" t="str">
        <f t="shared" si="765"/>
        <v>Customer 6</v>
      </c>
      <c r="H3319" t="str">
        <f t="shared" si="766"/>
        <v>WORKSTATION</v>
      </c>
      <c r="I3319" t="str">
        <f t="shared" si="767"/>
        <v>Changed</v>
      </c>
      <c r="J3319">
        <f t="shared" si="768"/>
        <v>2762</v>
      </c>
      <c r="K3319">
        <f t="shared" si="769"/>
        <v>2210</v>
      </c>
      <c r="L3319" s="8">
        <f t="shared" si="770"/>
        <v>45430</v>
      </c>
      <c r="M3319" t="str">
        <f t="shared" ca="1" si="771"/>
        <v>OK</v>
      </c>
      <c r="P3319">
        <f t="shared" si="772"/>
        <v>3318</v>
      </c>
      <c r="Q3319" t="str">
        <f t="shared" si="773"/>
        <v>Customer 6</v>
      </c>
      <c r="R3319" t="str">
        <f t="shared" si="774"/>
        <v>WORKSTATION</v>
      </c>
      <c r="S3319">
        <f t="shared" si="775"/>
        <v>2762</v>
      </c>
      <c r="T3319">
        <f t="shared" si="776"/>
        <v>2210</v>
      </c>
      <c r="U3319" s="8">
        <f t="shared" si="777"/>
        <v>45430</v>
      </c>
      <c r="V3319" t="str" cm="1">
        <f t="array" ref="V3319">_xlfn.IFS(S3319 = "", "", S3319 &lt; 500, "Low", S3319 &lt; 1200, "Medium", TRUE, "High")</f>
        <v>High</v>
      </c>
      <c r="W3319" t="str">
        <f t="shared" si="778"/>
        <v>2024-05</v>
      </c>
      <c r="X3319">
        <f t="shared" si="779"/>
        <v>2024</v>
      </c>
    </row>
    <row r="3320" spans="1:24" x14ac:dyDescent="0.3">
      <c r="A3320">
        <f>'Raw_Data'!A3320</f>
        <v>3319</v>
      </c>
      <c r="B3320" t="str">
        <f>'Raw_Data'!B3320</f>
        <v>Customer 3</v>
      </c>
      <c r="C3320" t="str">
        <f>'Raw_Data'!C3320</f>
        <v>Desktop</v>
      </c>
      <c r="D3320">
        <f>'Raw_Data'!D3320</f>
        <v>1120</v>
      </c>
      <c r="E3320">
        <f>'Raw_Data'!E3320</f>
        <v>440</v>
      </c>
      <c r="F3320">
        <f>'Raw_Data'!F3320</f>
        <v>45430.249999988424</v>
      </c>
      <c r="G3320" t="str">
        <f t="shared" si="765"/>
        <v>Customer 3</v>
      </c>
      <c r="H3320" t="str">
        <f t="shared" si="766"/>
        <v>DESKTOP</v>
      </c>
      <c r="I3320" t="str">
        <f t="shared" si="767"/>
        <v>Changed</v>
      </c>
      <c r="J3320">
        <f t="shared" si="768"/>
        <v>1120</v>
      </c>
      <c r="K3320">
        <f t="shared" si="769"/>
        <v>440</v>
      </c>
      <c r="L3320" s="8">
        <f t="shared" si="770"/>
        <v>45430</v>
      </c>
      <c r="M3320" t="str">
        <f t="shared" ca="1" si="771"/>
        <v>OK</v>
      </c>
      <c r="P3320">
        <f t="shared" si="772"/>
        <v>3319</v>
      </c>
      <c r="Q3320" t="str">
        <f t="shared" si="773"/>
        <v>Customer 3</v>
      </c>
      <c r="R3320" t="str">
        <f t="shared" si="774"/>
        <v>DESKTOP</v>
      </c>
      <c r="S3320">
        <f t="shared" si="775"/>
        <v>1120</v>
      </c>
      <c r="T3320">
        <f t="shared" si="776"/>
        <v>440</v>
      </c>
      <c r="U3320" s="8">
        <f t="shared" si="777"/>
        <v>45430</v>
      </c>
      <c r="V3320" t="str" cm="1">
        <f t="array" ref="V3320">_xlfn.IFS(S3320 = "", "", S3320 &lt; 500, "Low", S3320 &lt; 1200, "Medium", TRUE, "High")</f>
        <v>Medium</v>
      </c>
      <c r="W3320" t="str">
        <f t="shared" si="778"/>
        <v>2024-05</v>
      </c>
      <c r="X3320">
        <f t="shared" si="779"/>
        <v>2024</v>
      </c>
    </row>
    <row r="3321" spans="1:24" x14ac:dyDescent="0.3">
      <c r="A3321">
        <f>'Raw_Data'!A3321</f>
        <v>3320</v>
      </c>
      <c r="B3321" t="str">
        <f>'Raw_Data'!B3321</f>
        <v>Customer 2</v>
      </c>
      <c r="C3321" t="str">
        <f>'Raw_Data'!C3321</f>
        <v>Desktop</v>
      </c>
      <c r="D3321">
        <f>'Raw_Data'!D3321</f>
        <v>1892</v>
      </c>
      <c r="E3321">
        <f>'Raw_Data'!E3321</f>
        <v>3348</v>
      </c>
      <c r="F3321">
        <f>'Raw_Data'!F3321</f>
        <v>45430.291666655095</v>
      </c>
      <c r="G3321" t="str">
        <f t="shared" si="765"/>
        <v>Customer 2</v>
      </c>
      <c r="H3321" t="str">
        <f t="shared" si="766"/>
        <v>DESKTOP</v>
      </c>
      <c r="I3321" t="str">
        <f t="shared" si="767"/>
        <v>Changed</v>
      </c>
      <c r="J3321">
        <f t="shared" si="768"/>
        <v>1892</v>
      </c>
      <c r="K3321">
        <f t="shared" si="769"/>
        <v>3348</v>
      </c>
      <c r="L3321" s="8">
        <f t="shared" si="770"/>
        <v>45430</v>
      </c>
      <c r="M3321" t="str">
        <f t="shared" ca="1" si="771"/>
        <v>OK</v>
      </c>
      <c r="P3321">
        <f t="shared" si="772"/>
        <v>3320</v>
      </c>
      <c r="Q3321" t="str">
        <f t="shared" si="773"/>
        <v>Customer 2</v>
      </c>
      <c r="R3321" t="str">
        <f t="shared" si="774"/>
        <v>DESKTOP</v>
      </c>
      <c r="S3321">
        <f t="shared" si="775"/>
        <v>1892</v>
      </c>
      <c r="T3321">
        <f t="shared" si="776"/>
        <v>3348</v>
      </c>
      <c r="U3321" s="8">
        <f t="shared" si="777"/>
        <v>45430</v>
      </c>
      <c r="V3321" t="str" cm="1">
        <f t="array" ref="V3321">_xlfn.IFS(S3321 = "", "", S3321 &lt; 500, "Low", S3321 &lt; 1200, "Medium", TRUE, "High")</f>
        <v>High</v>
      </c>
      <c r="W3321" t="str">
        <f t="shared" si="778"/>
        <v>2024-05</v>
      </c>
      <c r="X3321">
        <f t="shared" si="779"/>
        <v>2024</v>
      </c>
    </row>
    <row r="3322" spans="1:24" x14ac:dyDescent="0.3">
      <c r="A3322">
        <f>'Raw_Data'!A3322</f>
        <v>3321</v>
      </c>
      <c r="B3322" t="str">
        <f>'Raw_Data'!B3322</f>
        <v>Customer 6</v>
      </c>
      <c r="C3322" t="str">
        <f>'Raw_Data'!C3322</f>
        <v>Workstation</v>
      </c>
      <c r="D3322">
        <f>'Raw_Data'!D3322</f>
        <v>342</v>
      </c>
      <c r="E3322">
        <f>'Raw_Data'!E3322</f>
        <v>3519</v>
      </c>
      <c r="F3322">
        <f>'Raw_Data'!F3322</f>
        <v>45430.33333332176</v>
      </c>
      <c r="G3322" t="str">
        <f t="shared" si="765"/>
        <v>Customer 6</v>
      </c>
      <c r="H3322" t="str">
        <f t="shared" si="766"/>
        <v>WORKSTATION</v>
      </c>
      <c r="I3322" t="str">
        <f t="shared" si="767"/>
        <v>Changed</v>
      </c>
      <c r="J3322">
        <f t="shared" si="768"/>
        <v>342</v>
      </c>
      <c r="K3322">
        <f t="shared" si="769"/>
        <v>3519</v>
      </c>
      <c r="L3322" s="8">
        <f t="shared" si="770"/>
        <v>45430</v>
      </c>
      <c r="M3322" t="str">
        <f t="shared" ca="1" si="771"/>
        <v>OK</v>
      </c>
      <c r="P3322">
        <f t="shared" si="772"/>
        <v>3321</v>
      </c>
      <c r="Q3322" t="str">
        <f t="shared" si="773"/>
        <v>Customer 6</v>
      </c>
      <c r="R3322" t="str">
        <f t="shared" si="774"/>
        <v>WORKSTATION</v>
      </c>
      <c r="S3322">
        <f t="shared" si="775"/>
        <v>342</v>
      </c>
      <c r="T3322">
        <f t="shared" si="776"/>
        <v>3519</v>
      </c>
      <c r="U3322" s="8">
        <f t="shared" si="777"/>
        <v>45430</v>
      </c>
      <c r="V3322" t="str" cm="1">
        <f t="array" ref="V3322">_xlfn.IFS(S3322 = "", "", S3322 &lt; 500, "Low", S3322 &lt; 1200, "Medium", TRUE, "High")</f>
        <v>Low</v>
      </c>
      <c r="W3322" t="str">
        <f t="shared" si="778"/>
        <v>2024-05</v>
      </c>
      <c r="X3322">
        <f t="shared" si="779"/>
        <v>2024</v>
      </c>
    </row>
    <row r="3323" spans="1:24" x14ac:dyDescent="0.3">
      <c r="A3323">
        <f>'Raw_Data'!A3323</f>
        <v>3322</v>
      </c>
      <c r="B3323" t="str">
        <f>'Raw_Data'!B3323</f>
        <v>Customer 13</v>
      </c>
      <c r="C3323" t="str">
        <f>'Raw_Data'!C3323</f>
        <v>Workstation</v>
      </c>
      <c r="D3323">
        <f>'Raw_Data'!D3323</f>
        <v>3037</v>
      </c>
      <c r="E3323">
        <f>'Raw_Data'!E3323</f>
        <v>2783</v>
      </c>
      <c r="F3323">
        <f>'Raw_Data'!F3323</f>
        <v>45430.374999988424</v>
      </c>
      <c r="G3323" t="str">
        <f t="shared" si="765"/>
        <v>Customer 13</v>
      </c>
      <c r="H3323" t="str">
        <f t="shared" si="766"/>
        <v>WORKSTATION</v>
      </c>
      <c r="I3323" t="str">
        <f t="shared" si="767"/>
        <v>Changed</v>
      </c>
      <c r="J3323">
        <f t="shared" si="768"/>
        <v>3037</v>
      </c>
      <c r="K3323">
        <f t="shared" si="769"/>
        <v>2783</v>
      </c>
      <c r="L3323" s="8">
        <f t="shared" si="770"/>
        <v>45430</v>
      </c>
      <c r="M3323" t="str">
        <f t="shared" ca="1" si="771"/>
        <v>OK</v>
      </c>
      <c r="P3323">
        <f t="shared" si="772"/>
        <v>3322</v>
      </c>
      <c r="Q3323" t="str">
        <f t="shared" si="773"/>
        <v>Customer 13</v>
      </c>
      <c r="R3323" t="str">
        <f t="shared" si="774"/>
        <v>WORKSTATION</v>
      </c>
      <c r="S3323">
        <f t="shared" si="775"/>
        <v>3037</v>
      </c>
      <c r="T3323">
        <f t="shared" si="776"/>
        <v>2783</v>
      </c>
      <c r="U3323" s="8">
        <f t="shared" si="777"/>
        <v>45430</v>
      </c>
      <c r="V3323" t="str" cm="1">
        <f t="array" ref="V3323">_xlfn.IFS(S3323 = "", "", S3323 &lt; 500, "Low", S3323 &lt; 1200, "Medium", TRUE, "High")</f>
        <v>High</v>
      </c>
      <c r="W3323" t="str">
        <f t="shared" si="778"/>
        <v>2024-05</v>
      </c>
      <c r="X3323">
        <f t="shared" si="779"/>
        <v>2024</v>
      </c>
    </row>
    <row r="3324" spans="1:24" x14ac:dyDescent="0.3">
      <c r="A3324">
        <f>'Raw_Data'!A3324</f>
        <v>3323</v>
      </c>
      <c r="B3324" t="str">
        <f>'Raw_Data'!B3324</f>
        <v>Customer 6</v>
      </c>
      <c r="C3324" t="str">
        <f>'Raw_Data'!C3324</f>
        <v>Embedded</v>
      </c>
      <c r="D3324">
        <f>'Raw_Data'!D3324</f>
        <v>3265</v>
      </c>
      <c r="E3324">
        <f>'Raw_Data'!E3324</f>
        <v>3207</v>
      </c>
      <c r="F3324">
        <f>'Raw_Data'!F3324</f>
        <v>45430.416666655095</v>
      </c>
      <c r="G3324" t="str">
        <f t="shared" si="765"/>
        <v>Customer 6</v>
      </c>
      <c r="H3324" t="str">
        <f t="shared" si="766"/>
        <v>EMBEDDED</v>
      </c>
      <c r="I3324" t="str">
        <f t="shared" si="767"/>
        <v>Changed</v>
      </c>
      <c r="J3324">
        <f t="shared" si="768"/>
        <v>3265</v>
      </c>
      <c r="K3324">
        <f t="shared" si="769"/>
        <v>3207</v>
      </c>
      <c r="L3324" s="8">
        <f t="shared" si="770"/>
        <v>45430</v>
      </c>
      <c r="M3324" t="str">
        <f t="shared" ca="1" si="771"/>
        <v>OK</v>
      </c>
      <c r="P3324">
        <f t="shared" si="772"/>
        <v>3323</v>
      </c>
      <c r="Q3324" t="str">
        <f t="shared" si="773"/>
        <v>Customer 6</v>
      </c>
      <c r="R3324" t="str">
        <f t="shared" si="774"/>
        <v>EMBEDDED</v>
      </c>
      <c r="S3324">
        <f t="shared" si="775"/>
        <v>3265</v>
      </c>
      <c r="T3324">
        <f t="shared" si="776"/>
        <v>3207</v>
      </c>
      <c r="U3324" s="8">
        <f t="shared" si="777"/>
        <v>45430</v>
      </c>
      <c r="V3324" t="str" cm="1">
        <f t="array" ref="V3324">_xlfn.IFS(S3324 = "", "", S3324 &lt; 500, "Low", S3324 &lt; 1200, "Medium", TRUE, "High")</f>
        <v>High</v>
      </c>
      <c r="W3324" t="str">
        <f t="shared" si="778"/>
        <v>2024-05</v>
      </c>
      <c r="X3324">
        <f t="shared" si="779"/>
        <v>2024</v>
      </c>
    </row>
    <row r="3325" spans="1:24" x14ac:dyDescent="0.3">
      <c r="A3325">
        <f>'Raw_Data'!A3325</f>
        <v>3324</v>
      </c>
      <c r="B3325" t="str">
        <f>'Raw_Data'!B3325</f>
        <v>Customer 15</v>
      </c>
      <c r="C3325" t="str">
        <f>'Raw_Data'!C3325</f>
        <v>Mobile</v>
      </c>
      <c r="D3325">
        <f>'Raw_Data'!D3325</f>
        <v>2607</v>
      </c>
      <c r="E3325">
        <f>'Raw_Data'!E3325</f>
        <v>1875</v>
      </c>
      <c r="F3325">
        <f>'Raw_Data'!F3325</f>
        <v>45430.45833332176</v>
      </c>
      <c r="G3325" t="str">
        <f t="shared" si="765"/>
        <v>Customer 15</v>
      </c>
      <c r="H3325" t="str">
        <f t="shared" si="766"/>
        <v>MOBILE</v>
      </c>
      <c r="I3325" t="str">
        <f t="shared" si="767"/>
        <v>Changed</v>
      </c>
      <c r="J3325">
        <f t="shared" si="768"/>
        <v>2607</v>
      </c>
      <c r="K3325">
        <f t="shared" si="769"/>
        <v>1875</v>
      </c>
      <c r="L3325" s="8">
        <f t="shared" si="770"/>
        <v>45430</v>
      </c>
      <c r="M3325" t="str">
        <f t="shared" ca="1" si="771"/>
        <v>OK</v>
      </c>
      <c r="P3325">
        <f t="shared" si="772"/>
        <v>3324</v>
      </c>
      <c r="Q3325" t="str">
        <f t="shared" si="773"/>
        <v>Customer 15</v>
      </c>
      <c r="R3325" t="str">
        <f t="shared" si="774"/>
        <v>MOBILE</v>
      </c>
      <c r="S3325">
        <f t="shared" si="775"/>
        <v>2607</v>
      </c>
      <c r="T3325">
        <f t="shared" si="776"/>
        <v>1875</v>
      </c>
      <c r="U3325" s="8">
        <f t="shared" si="777"/>
        <v>45430</v>
      </c>
      <c r="V3325" t="str" cm="1">
        <f t="array" ref="V3325">_xlfn.IFS(S3325 = "", "", S3325 &lt; 500, "Low", S3325 &lt; 1200, "Medium", TRUE, "High")</f>
        <v>High</v>
      </c>
      <c r="W3325" t="str">
        <f t="shared" si="778"/>
        <v>2024-05</v>
      </c>
      <c r="X3325">
        <f t="shared" si="779"/>
        <v>2024</v>
      </c>
    </row>
    <row r="3326" spans="1:24" x14ac:dyDescent="0.3">
      <c r="A3326">
        <f>'Raw_Data'!A3326</f>
        <v>3325</v>
      </c>
      <c r="B3326" t="str">
        <f>'Raw_Data'!B3326</f>
        <v>Customer 9</v>
      </c>
      <c r="C3326" t="str">
        <f>'Raw_Data'!C3326</f>
        <v>Desktop</v>
      </c>
      <c r="D3326">
        <f>'Raw_Data'!D3326</f>
        <v>1888</v>
      </c>
      <c r="E3326">
        <f>'Raw_Data'!E3326</f>
        <v>4356</v>
      </c>
      <c r="F3326">
        <f>'Raw_Data'!F3326</f>
        <v>45430.499999988424</v>
      </c>
      <c r="G3326" t="str">
        <f t="shared" si="765"/>
        <v>Customer 9</v>
      </c>
      <c r="H3326" t="str">
        <f t="shared" si="766"/>
        <v>DESKTOP</v>
      </c>
      <c r="I3326" t="str">
        <f t="shared" si="767"/>
        <v>Changed</v>
      </c>
      <c r="J3326">
        <f t="shared" si="768"/>
        <v>1888</v>
      </c>
      <c r="K3326">
        <f t="shared" si="769"/>
        <v>4356</v>
      </c>
      <c r="L3326" s="8">
        <f t="shared" si="770"/>
        <v>45430</v>
      </c>
      <c r="M3326" t="str">
        <f t="shared" ca="1" si="771"/>
        <v>OK</v>
      </c>
      <c r="P3326">
        <f t="shared" si="772"/>
        <v>3325</v>
      </c>
      <c r="Q3326" t="str">
        <f t="shared" si="773"/>
        <v>Customer 9</v>
      </c>
      <c r="R3326" t="str">
        <f t="shared" si="774"/>
        <v>DESKTOP</v>
      </c>
      <c r="S3326">
        <f t="shared" si="775"/>
        <v>1888</v>
      </c>
      <c r="T3326">
        <f t="shared" si="776"/>
        <v>4356</v>
      </c>
      <c r="U3326" s="8">
        <f t="shared" si="777"/>
        <v>45430</v>
      </c>
      <c r="V3326" t="str" cm="1">
        <f t="array" ref="V3326">_xlfn.IFS(S3326 = "", "", S3326 &lt; 500, "Low", S3326 &lt; 1200, "Medium", TRUE, "High")</f>
        <v>High</v>
      </c>
      <c r="W3326" t="str">
        <f t="shared" si="778"/>
        <v>2024-05</v>
      </c>
      <c r="X3326">
        <f t="shared" si="779"/>
        <v>2024</v>
      </c>
    </row>
    <row r="3327" spans="1:24" x14ac:dyDescent="0.3">
      <c r="A3327">
        <f>'Raw_Data'!A3327</f>
        <v>3326</v>
      </c>
      <c r="B3327" t="str">
        <f>'Raw_Data'!B3327</f>
        <v>Customer 9</v>
      </c>
      <c r="C3327" t="str">
        <f>'Raw_Data'!C3327</f>
        <v>Embedded</v>
      </c>
      <c r="D3327">
        <f>'Raw_Data'!D3327</f>
        <v>1567</v>
      </c>
      <c r="E3327">
        <f>'Raw_Data'!E3327</f>
        <v>121</v>
      </c>
      <c r="F3327">
        <f>'Raw_Data'!F3327</f>
        <v>45430.541666655095</v>
      </c>
      <c r="G3327" t="str">
        <f t="shared" si="765"/>
        <v>Customer 9</v>
      </c>
      <c r="H3327" t="str">
        <f t="shared" si="766"/>
        <v>EMBEDDED</v>
      </c>
      <c r="I3327" t="str">
        <f t="shared" si="767"/>
        <v>Changed</v>
      </c>
      <c r="J3327">
        <f t="shared" si="768"/>
        <v>1567</v>
      </c>
      <c r="K3327">
        <f t="shared" si="769"/>
        <v>121</v>
      </c>
      <c r="L3327" s="8">
        <f t="shared" si="770"/>
        <v>45430</v>
      </c>
      <c r="M3327" t="str">
        <f t="shared" ca="1" si="771"/>
        <v>OK</v>
      </c>
      <c r="P3327">
        <f t="shared" si="772"/>
        <v>3326</v>
      </c>
      <c r="Q3327" t="str">
        <f t="shared" si="773"/>
        <v>Customer 9</v>
      </c>
      <c r="R3327" t="str">
        <f t="shared" si="774"/>
        <v>EMBEDDED</v>
      </c>
      <c r="S3327">
        <f t="shared" si="775"/>
        <v>1567</v>
      </c>
      <c r="T3327">
        <f t="shared" si="776"/>
        <v>121</v>
      </c>
      <c r="U3327" s="8">
        <f t="shared" si="777"/>
        <v>45430</v>
      </c>
      <c r="V3327" t="str" cm="1">
        <f t="array" ref="V3327">_xlfn.IFS(S3327 = "", "", S3327 &lt; 500, "Low", S3327 &lt; 1200, "Medium", TRUE, "High")</f>
        <v>High</v>
      </c>
      <c r="W3327" t="str">
        <f t="shared" si="778"/>
        <v>2024-05</v>
      </c>
      <c r="X3327">
        <f t="shared" si="779"/>
        <v>2024</v>
      </c>
    </row>
    <row r="3328" spans="1:24" x14ac:dyDescent="0.3">
      <c r="A3328">
        <f>'Raw_Data'!A3328</f>
        <v>3327</v>
      </c>
      <c r="B3328" t="str">
        <f>'Raw_Data'!B3328</f>
        <v>Customer 13</v>
      </c>
      <c r="C3328" t="str">
        <f>'Raw_Data'!C3328</f>
        <v>Desktop</v>
      </c>
      <c r="D3328">
        <f>'Raw_Data'!D3328</f>
        <v>44</v>
      </c>
      <c r="E3328">
        <f>'Raw_Data'!E3328</f>
        <v>3863</v>
      </c>
      <c r="F3328">
        <f>'Raw_Data'!F3328</f>
        <v>45430.58333332176</v>
      </c>
      <c r="G3328" t="str">
        <f t="shared" si="765"/>
        <v>Customer 13</v>
      </c>
      <c r="H3328" t="str">
        <f t="shared" si="766"/>
        <v>DESKTOP</v>
      </c>
      <c r="I3328" t="str">
        <f t="shared" si="767"/>
        <v>Changed</v>
      </c>
      <c r="J3328">
        <f t="shared" si="768"/>
        <v>44</v>
      </c>
      <c r="K3328">
        <f t="shared" si="769"/>
        <v>3863</v>
      </c>
      <c r="L3328" s="8">
        <f t="shared" si="770"/>
        <v>45430</v>
      </c>
      <c r="M3328" t="str">
        <f t="shared" ca="1" si="771"/>
        <v>OK</v>
      </c>
      <c r="P3328">
        <f t="shared" si="772"/>
        <v>3327</v>
      </c>
      <c r="Q3328" t="str">
        <f t="shared" si="773"/>
        <v>Customer 13</v>
      </c>
      <c r="R3328" t="str">
        <f t="shared" si="774"/>
        <v>DESKTOP</v>
      </c>
      <c r="S3328">
        <f t="shared" si="775"/>
        <v>44</v>
      </c>
      <c r="T3328">
        <f t="shared" si="776"/>
        <v>3863</v>
      </c>
      <c r="U3328" s="8">
        <f t="shared" si="777"/>
        <v>45430</v>
      </c>
      <c r="V3328" t="str" cm="1">
        <f t="array" ref="V3328">_xlfn.IFS(S3328 = "", "", S3328 &lt; 500, "Low", S3328 &lt; 1200, "Medium", TRUE, "High")</f>
        <v>Low</v>
      </c>
      <c r="W3328" t="str">
        <f t="shared" si="778"/>
        <v>2024-05</v>
      </c>
      <c r="X3328">
        <f t="shared" si="779"/>
        <v>2024</v>
      </c>
    </row>
    <row r="3329" spans="1:24" x14ac:dyDescent="0.3">
      <c r="A3329">
        <f>'Raw_Data'!A3329</f>
        <v>3328</v>
      </c>
      <c r="B3329" t="str">
        <f>'Raw_Data'!B3329</f>
        <v>Customer 5</v>
      </c>
      <c r="C3329" t="str">
        <f>'Raw_Data'!C3329</f>
        <v>Mobile</v>
      </c>
      <c r="D3329">
        <f>'Raw_Data'!D3329</f>
        <v>918</v>
      </c>
      <c r="E3329">
        <f>'Raw_Data'!E3329</f>
        <v>2715</v>
      </c>
      <c r="F3329">
        <f>'Raw_Data'!F3329</f>
        <v>45430.624999988424</v>
      </c>
      <c r="G3329" t="str">
        <f t="shared" si="765"/>
        <v>Customer 5</v>
      </c>
      <c r="H3329" t="str">
        <f t="shared" si="766"/>
        <v>MOBILE</v>
      </c>
      <c r="I3329" t="str">
        <f t="shared" si="767"/>
        <v>Changed</v>
      </c>
      <c r="J3329">
        <f t="shared" si="768"/>
        <v>918</v>
      </c>
      <c r="K3329">
        <f t="shared" si="769"/>
        <v>2715</v>
      </c>
      <c r="L3329" s="8">
        <f t="shared" si="770"/>
        <v>45430</v>
      </c>
      <c r="M3329" t="str">
        <f t="shared" ca="1" si="771"/>
        <v>OK</v>
      </c>
      <c r="P3329">
        <f t="shared" si="772"/>
        <v>3328</v>
      </c>
      <c r="Q3329" t="str">
        <f t="shared" si="773"/>
        <v>Customer 5</v>
      </c>
      <c r="R3329" t="str">
        <f t="shared" si="774"/>
        <v>MOBILE</v>
      </c>
      <c r="S3329">
        <f t="shared" si="775"/>
        <v>918</v>
      </c>
      <c r="T3329">
        <f t="shared" si="776"/>
        <v>2715</v>
      </c>
      <c r="U3329" s="8">
        <f t="shared" si="777"/>
        <v>45430</v>
      </c>
      <c r="V3329" t="str" cm="1">
        <f t="array" ref="V3329">_xlfn.IFS(S3329 = "", "", S3329 &lt; 500, "Low", S3329 &lt; 1200, "Medium", TRUE, "High")</f>
        <v>Medium</v>
      </c>
      <c r="W3329" t="str">
        <f t="shared" si="778"/>
        <v>2024-05</v>
      </c>
      <c r="X3329">
        <f t="shared" si="779"/>
        <v>2024</v>
      </c>
    </row>
    <row r="3330" spans="1:24" x14ac:dyDescent="0.3">
      <c r="A3330">
        <f>'Raw_Data'!A3330</f>
        <v>3329</v>
      </c>
      <c r="B3330" t="str">
        <f>'Raw_Data'!B3330</f>
        <v>Customer 2</v>
      </c>
      <c r="C3330" t="str">
        <f>'Raw_Data'!C3330</f>
        <v>Mobile</v>
      </c>
      <c r="D3330">
        <f>'Raw_Data'!D3330</f>
        <v>357</v>
      </c>
      <c r="E3330">
        <f>'Raw_Data'!E3330</f>
        <v>3078</v>
      </c>
      <c r="F3330">
        <f>'Raw_Data'!F3330</f>
        <v>45430.666666655095</v>
      </c>
      <c r="G3330" t="str">
        <f t="shared" si="765"/>
        <v>Customer 2</v>
      </c>
      <c r="H3330" t="str">
        <f t="shared" si="766"/>
        <v>MOBILE</v>
      </c>
      <c r="I3330" t="str">
        <f t="shared" si="767"/>
        <v>Changed</v>
      </c>
      <c r="J3330">
        <f t="shared" si="768"/>
        <v>357</v>
      </c>
      <c r="K3330">
        <f t="shared" si="769"/>
        <v>3078</v>
      </c>
      <c r="L3330" s="8">
        <f t="shared" si="770"/>
        <v>45430</v>
      </c>
      <c r="M3330" t="str">
        <f t="shared" ca="1" si="771"/>
        <v>OK</v>
      </c>
      <c r="P3330">
        <f t="shared" si="772"/>
        <v>3329</v>
      </c>
      <c r="Q3330" t="str">
        <f t="shared" si="773"/>
        <v>Customer 2</v>
      </c>
      <c r="R3330" t="str">
        <f t="shared" si="774"/>
        <v>MOBILE</v>
      </c>
      <c r="S3330">
        <f t="shared" si="775"/>
        <v>357</v>
      </c>
      <c r="T3330">
        <f t="shared" si="776"/>
        <v>3078</v>
      </c>
      <c r="U3330" s="8">
        <f t="shared" si="777"/>
        <v>45430</v>
      </c>
      <c r="V3330" t="str" cm="1">
        <f t="array" ref="V3330">_xlfn.IFS(S3330 = "", "", S3330 &lt; 500, "Low", S3330 &lt; 1200, "Medium", TRUE, "High")</f>
        <v>Low</v>
      </c>
      <c r="W3330" t="str">
        <f t="shared" si="778"/>
        <v>2024-05</v>
      </c>
      <c r="X3330">
        <f t="shared" si="779"/>
        <v>2024</v>
      </c>
    </row>
    <row r="3331" spans="1:24" x14ac:dyDescent="0.3">
      <c r="A3331">
        <f>'Raw_Data'!A3331</f>
        <v>3330</v>
      </c>
      <c r="B3331" t="str">
        <f>'Raw_Data'!B3331</f>
        <v>Customer 3</v>
      </c>
      <c r="C3331" t="str">
        <f>'Raw_Data'!C3331</f>
        <v>Workstation</v>
      </c>
      <c r="D3331">
        <f>'Raw_Data'!D3331</f>
        <v>374</v>
      </c>
      <c r="E3331">
        <f>'Raw_Data'!E3331</f>
        <v>1281</v>
      </c>
      <c r="F3331">
        <f>'Raw_Data'!F3331</f>
        <v>45430.70833332176</v>
      </c>
      <c r="G3331" t="str">
        <f t="shared" ref="G3331:G3394" si="780">PROPER(CLEAN(TRIM(B3331)))</f>
        <v>Customer 3</v>
      </c>
      <c r="H3331" t="str">
        <f t="shared" ref="H3331:H3394" si="781">UPPER(CLEAN(TRIM(C3331)))</f>
        <v>WORKSTATION</v>
      </c>
      <c r="I3331" t="str">
        <f t="shared" ref="I3331:I3394" si="782">IF(OR(NOT(EXACT(B3331,G3331)), NOT(EXACT(C3331,H3331))), "Changed", "")</f>
        <v>Changed</v>
      </c>
      <c r="J3331">
        <f t="shared" ref="J3331:J3394" si="783">IFERROR(VALUE(TRIM(D3331)), "")</f>
        <v>374</v>
      </c>
      <c r="K3331">
        <f t="shared" ref="K3331:K3394" si="784">IFERROR(VALUE(TRIM(E3331)), "")</f>
        <v>1281</v>
      </c>
      <c r="L3331" s="8">
        <f t="shared" ref="L3331:L3394" si="785">IF(F3331="","",INT(F3331))</f>
        <v>45430</v>
      </c>
      <c r="M3331" t="str">
        <f t="shared" ref="M3331:M3394" ca="1" si="786">IF(AND(L3331&gt;=DATE(2000,1,1), L3331&lt;=TODAY()+365), "OK", "OutOfRange")</f>
        <v>OK</v>
      </c>
      <c r="P3331">
        <f t="shared" ref="P3331:P3394" si="787">IF(A3331="","",A3331)</f>
        <v>3330</v>
      </c>
      <c r="Q3331" t="str">
        <f t="shared" ref="Q3331:Q3394" si="788">IF(G3331="","",G3331)</f>
        <v>Customer 3</v>
      </c>
      <c r="R3331" t="str">
        <f t="shared" ref="R3331:R3394" si="789">IF(H3331="","",H3331)</f>
        <v>WORKSTATION</v>
      </c>
      <c r="S3331">
        <f t="shared" ref="S3331:S3394" si="790">IF(J3331="","",J3331)</f>
        <v>374</v>
      </c>
      <c r="T3331">
        <f t="shared" ref="T3331:T3394" si="791">IF(K3331="","",K3331)</f>
        <v>1281</v>
      </c>
      <c r="U3331" s="8">
        <f t="shared" ref="U3331:U3394" si="792">IF(L3331="","",L3331)</f>
        <v>45430</v>
      </c>
      <c r="V3331" t="str" cm="1">
        <f t="array" ref="V3331">_xlfn.IFS(S3331 = "", "", S3331 &lt; 500, "Low", S3331 &lt; 1200, "Medium", TRUE, "High")</f>
        <v>Low</v>
      </c>
      <c r="W3331" t="str">
        <f t="shared" ref="W3331:W3394" si="793">TEXT(U3331, "yyyy-mm")</f>
        <v>2024-05</v>
      </c>
      <c r="X3331">
        <f t="shared" ref="X3331:X3394" si="794">YEAR(U3331)</f>
        <v>2024</v>
      </c>
    </row>
    <row r="3332" spans="1:24" x14ac:dyDescent="0.3">
      <c r="A3332">
        <f>'Raw_Data'!A3332</f>
        <v>3331</v>
      </c>
      <c r="B3332" t="str">
        <f>'Raw_Data'!B3332</f>
        <v>Customer 8</v>
      </c>
      <c r="C3332" t="str">
        <f>'Raw_Data'!C3332</f>
        <v>Mobile</v>
      </c>
      <c r="D3332">
        <f>'Raw_Data'!D3332</f>
        <v>2936</v>
      </c>
      <c r="E3332">
        <f>'Raw_Data'!E3332</f>
        <v>2915</v>
      </c>
      <c r="F3332">
        <f>'Raw_Data'!F3332</f>
        <v>45430.749999988424</v>
      </c>
      <c r="G3332" t="str">
        <f t="shared" si="780"/>
        <v>Customer 8</v>
      </c>
      <c r="H3332" t="str">
        <f t="shared" si="781"/>
        <v>MOBILE</v>
      </c>
      <c r="I3332" t="str">
        <f t="shared" si="782"/>
        <v>Changed</v>
      </c>
      <c r="J3332">
        <f t="shared" si="783"/>
        <v>2936</v>
      </c>
      <c r="K3332">
        <f t="shared" si="784"/>
        <v>2915</v>
      </c>
      <c r="L3332" s="8">
        <f t="shared" si="785"/>
        <v>45430</v>
      </c>
      <c r="M3332" t="str">
        <f t="shared" ca="1" si="786"/>
        <v>OK</v>
      </c>
      <c r="P3332">
        <f t="shared" si="787"/>
        <v>3331</v>
      </c>
      <c r="Q3332" t="str">
        <f t="shared" si="788"/>
        <v>Customer 8</v>
      </c>
      <c r="R3332" t="str">
        <f t="shared" si="789"/>
        <v>MOBILE</v>
      </c>
      <c r="S3332">
        <f t="shared" si="790"/>
        <v>2936</v>
      </c>
      <c r="T3332">
        <f t="shared" si="791"/>
        <v>2915</v>
      </c>
      <c r="U3332" s="8">
        <f t="shared" si="792"/>
        <v>45430</v>
      </c>
      <c r="V3332" t="str" cm="1">
        <f t="array" ref="V3332">_xlfn.IFS(S3332 = "", "", S3332 &lt; 500, "Low", S3332 &lt; 1200, "Medium", TRUE, "High")</f>
        <v>High</v>
      </c>
      <c r="W3332" t="str">
        <f t="shared" si="793"/>
        <v>2024-05</v>
      </c>
      <c r="X3332">
        <f t="shared" si="794"/>
        <v>2024</v>
      </c>
    </row>
    <row r="3333" spans="1:24" x14ac:dyDescent="0.3">
      <c r="A3333">
        <f>'Raw_Data'!A3333</f>
        <v>3332</v>
      </c>
      <c r="B3333" t="str">
        <f>'Raw_Data'!B3333</f>
        <v>Customer 5</v>
      </c>
      <c r="C3333" t="str">
        <f>'Raw_Data'!C3333</f>
        <v>Workstation</v>
      </c>
      <c r="D3333">
        <f>'Raw_Data'!D3333</f>
        <v>2933</v>
      </c>
      <c r="E3333">
        <f>'Raw_Data'!E3333</f>
        <v>4390</v>
      </c>
      <c r="F3333">
        <f>'Raw_Data'!F3333</f>
        <v>45430.791666655095</v>
      </c>
      <c r="G3333" t="str">
        <f t="shared" si="780"/>
        <v>Customer 5</v>
      </c>
      <c r="H3333" t="str">
        <f t="shared" si="781"/>
        <v>WORKSTATION</v>
      </c>
      <c r="I3333" t="str">
        <f t="shared" si="782"/>
        <v>Changed</v>
      </c>
      <c r="J3333">
        <f t="shared" si="783"/>
        <v>2933</v>
      </c>
      <c r="K3333">
        <f t="shared" si="784"/>
        <v>4390</v>
      </c>
      <c r="L3333" s="8">
        <f t="shared" si="785"/>
        <v>45430</v>
      </c>
      <c r="M3333" t="str">
        <f t="shared" ca="1" si="786"/>
        <v>OK</v>
      </c>
      <c r="P3333">
        <f t="shared" si="787"/>
        <v>3332</v>
      </c>
      <c r="Q3333" t="str">
        <f t="shared" si="788"/>
        <v>Customer 5</v>
      </c>
      <c r="R3333" t="str">
        <f t="shared" si="789"/>
        <v>WORKSTATION</v>
      </c>
      <c r="S3333">
        <f t="shared" si="790"/>
        <v>2933</v>
      </c>
      <c r="T3333">
        <f t="shared" si="791"/>
        <v>4390</v>
      </c>
      <c r="U3333" s="8">
        <f t="shared" si="792"/>
        <v>45430</v>
      </c>
      <c r="V3333" t="str" cm="1">
        <f t="array" ref="V3333">_xlfn.IFS(S3333 = "", "", S3333 &lt; 500, "Low", S3333 &lt; 1200, "Medium", TRUE, "High")</f>
        <v>High</v>
      </c>
      <c r="W3333" t="str">
        <f t="shared" si="793"/>
        <v>2024-05</v>
      </c>
      <c r="X3333">
        <f t="shared" si="794"/>
        <v>2024</v>
      </c>
    </row>
    <row r="3334" spans="1:24" x14ac:dyDescent="0.3">
      <c r="A3334">
        <f>'Raw_Data'!A3334</f>
        <v>3333</v>
      </c>
      <c r="B3334" t="str">
        <f>'Raw_Data'!B3334</f>
        <v>Customer 13</v>
      </c>
      <c r="C3334" t="str">
        <f>'Raw_Data'!C3334</f>
        <v>Desktop</v>
      </c>
      <c r="D3334">
        <f>'Raw_Data'!D3334</f>
        <v>3629</v>
      </c>
      <c r="E3334">
        <f>'Raw_Data'!E3334</f>
        <v>2109</v>
      </c>
      <c r="F3334">
        <f>'Raw_Data'!F3334</f>
        <v>45430.83333332176</v>
      </c>
      <c r="G3334" t="str">
        <f t="shared" si="780"/>
        <v>Customer 13</v>
      </c>
      <c r="H3334" t="str">
        <f t="shared" si="781"/>
        <v>DESKTOP</v>
      </c>
      <c r="I3334" t="str">
        <f t="shared" si="782"/>
        <v>Changed</v>
      </c>
      <c r="J3334">
        <f t="shared" si="783"/>
        <v>3629</v>
      </c>
      <c r="K3334">
        <f t="shared" si="784"/>
        <v>2109</v>
      </c>
      <c r="L3334" s="8">
        <f t="shared" si="785"/>
        <v>45430</v>
      </c>
      <c r="M3334" t="str">
        <f t="shared" ca="1" si="786"/>
        <v>OK</v>
      </c>
      <c r="P3334">
        <f t="shared" si="787"/>
        <v>3333</v>
      </c>
      <c r="Q3334" t="str">
        <f t="shared" si="788"/>
        <v>Customer 13</v>
      </c>
      <c r="R3334" t="str">
        <f t="shared" si="789"/>
        <v>DESKTOP</v>
      </c>
      <c r="S3334">
        <f t="shared" si="790"/>
        <v>3629</v>
      </c>
      <c r="T3334">
        <f t="shared" si="791"/>
        <v>2109</v>
      </c>
      <c r="U3334" s="8">
        <f t="shared" si="792"/>
        <v>45430</v>
      </c>
      <c r="V3334" t="str" cm="1">
        <f t="array" ref="V3334">_xlfn.IFS(S3334 = "", "", S3334 &lt; 500, "Low", S3334 &lt; 1200, "Medium", TRUE, "High")</f>
        <v>High</v>
      </c>
      <c r="W3334" t="str">
        <f t="shared" si="793"/>
        <v>2024-05</v>
      </c>
      <c r="X3334">
        <f t="shared" si="794"/>
        <v>2024</v>
      </c>
    </row>
    <row r="3335" spans="1:24" x14ac:dyDescent="0.3">
      <c r="A3335">
        <f>'Raw_Data'!A3335</f>
        <v>3334</v>
      </c>
      <c r="B3335" t="str">
        <f>'Raw_Data'!B3335</f>
        <v>Customer 4</v>
      </c>
      <c r="C3335" t="str">
        <f>'Raw_Data'!C3335</f>
        <v>Mobile</v>
      </c>
      <c r="D3335">
        <f>'Raw_Data'!D3335</f>
        <v>712</v>
      </c>
      <c r="E3335">
        <f>'Raw_Data'!E3335</f>
        <v>2124</v>
      </c>
      <c r="F3335">
        <f>'Raw_Data'!F3335</f>
        <v>45430.874999988424</v>
      </c>
      <c r="G3335" t="str">
        <f t="shared" si="780"/>
        <v>Customer 4</v>
      </c>
      <c r="H3335" t="str">
        <f t="shared" si="781"/>
        <v>MOBILE</v>
      </c>
      <c r="I3335" t="str">
        <f t="shared" si="782"/>
        <v>Changed</v>
      </c>
      <c r="J3335">
        <f t="shared" si="783"/>
        <v>712</v>
      </c>
      <c r="K3335">
        <f t="shared" si="784"/>
        <v>2124</v>
      </c>
      <c r="L3335" s="8">
        <f t="shared" si="785"/>
        <v>45430</v>
      </c>
      <c r="M3335" t="str">
        <f t="shared" ca="1" si="786"/>
        <v>OK</v>
      </c>
      <c r="P3335">
        <f t="shared" si="787"/>
        <v>3334</v>
      </c>
      <c r="Q3335" t="str">
        <f t="shared" si="788"/>
        <v>Customer 4</v>
      </c>
      <c r="R3335" t="str">
        <f t="shared" si="789"/>
        <v>MOBILE</v>
      </c>
      <c r="S3335">
        <f t="shared" si="790"/>
        <v>712</v>
      </c>
      <c r="T3335">
        <f t="shared" si="791"/>
        <v>2124</v>
      </c>
      <c r="U3335" s="8">
        <f t="shared" si="792"/>
        <v>45430</v>
      </c>
      <c r="V3335" t="str" cm="1">
        <f t="array" ref="V3335">_xlfn.IFS(S3335 = "", "", S3335 &lt; 500, "Low", S3335 &lt; 1200, "Medium", TRUE, "High")</f>
        <v>Medium</v>
      </c>
      <c r="W3335" t="str">
        <f t="shared" si="793"/>
        <v>2024-05</v>
      </c>
      <c r="X3335">
        <f t="shared" si="794"/>
        <v>2024</v>
      </c>
    </row>
    <row r="3336" spans="1:24" x14ac:dyDescent="0.3">
      <c r="A3336">
        <f>'Raw_Data'!A3336</f>
        <v>3335</v>
      </c>
      <c r="B3336" t="str">
        <f>'Raw_Data'!B3336</f>
        <v>Customer 14</v>
      </c>
      <c r="C3336" t="str">
        <f>'Raw_Data'!C3336</f>
        <v>Embedded</v>
      </c>
      <c r="D3336">
        <f>'Raw_Data'!D3336</f>
        <v>859</v>
      </c>
      <c r="E3336">
        <f>'Raw_Data'!E3336</f>
        <v>4721</v>
      </c>
      <c r="F3336">
        <f>'Raw_Data'!F3336</f>
        <v>45430.916666655095</v>
      </c>
      <c r="G3336" t="str">
        <f t="shared" si="780"/>
        <v>Customer 14</v>
      </c>
      <c r="H3336" t="str">
        <f t="shared" si="781"/>
        <v>EMBEDDED</v>
      </c>
      <c r="I3336" t="str">
        <f t="shared" si="782"/>
        <v>Changed</v>
      </c>
      <c r="J3336">
        <f t="shared" si="783"/>
        <v>859</v>
      </c>
      <c r="K3336">
        <f t="shared" si="784"/>
        <v>4721</v>
      </c>
      <c r="L3336" s="8">
        <f t="shared" si="785"/>
        <v>45430</v>
      </c>
      <c r="M3336" t="str">
        <f t="shared" ca="1" si="786"/>
        <v>OK</v>
      </c>
      <c r="P3336">
        <f t="shared" si="787"/>
        <v>3335</v>
      </c>
      <c r="Q3336" t="str">
        <f t="shared" si="788"/>
        <v>Customer 14</v>
      </c>
      <c r="R3336" t="str">
        <f t="shared" si="789"/>
        <v>EMBEDDED</v>
      </c>
      <c r="S3336">
        <f t="shared" si="790"/>
        <v>859</v>
      </c>
      <c r="T3336">
        <f t="shared" si="791"/>
        <v>4721</v>
      </c>
      <c r="U3336" s="8">
        <f t="shared" si="792"/>
        <v>45430</v>
      </c>
      <c r="V3336" t="str" cm="1">
        <f t="array" ref="V3336">_xlfn.IFS(S3336 = "", "", S3336 &lt; 500, "Low", S3336 &lt; 1200, "Medium", TRUE, "High")</f>
        <v>Medium</v>
      </c>
      <c r="W3336" t="str">
        <f t="shared" si="793"/>
        <v>2024-05</v>
      </c>
      <c r="X3336">
        <f t="shared" si="794"/>
        <v>2024</v>
      </c>
    </row>
    <row r="3337" spans="1:24" x14ac:dyDescent="0.3">
      <c r="A3337">
        <f>'Raw_Data'!A3337</f>
        <v>3336</v>
      </c>
      <c r="B3337" t="str">
        <f>'Raw_Data'!B3337</f>
        <v>Customer 10</v>
      </c>
      <c r="C3337" t="str">
        <f>'Raw_Data'!C3337</f>
        <v>Desktop</v>
      </c>
      <c r="D3337">
        <f>'Raw_Data'!D3337</f>
        <v>3603</v>
      </c>
      <c r="E3337">
        <f>'Raw_Data'!E3337</f>
        <v>3826</v>
      </c>
      <c r="F3337">
        <f>'Raw_Data'!F3337</f>
        <v>45430.95833332176</v>
      </c>
      <c r="G3337" t="str">
        <f t="shared" si="780"/>
        <v>Customer 10</v>
      </c>
      <c r="H3337" t="str">
        <f t="shared" si="781"/>
        <v>DESKTOP</v>
      </c>
      <c r="I3337" t="str">
        <f t="shared" si="782"/>
        <v>Changed</v>
      </c>
      <c r="J3337">
        <f t="shared" si="783"/>
        <v>3603</v>
      </c>
      <c r="K3337">
        <f t="shared" si="784"/>
        <v>3826</v>
      </c>
      <c r="L3337" s="8">
        <f t="shared" si="785"/>
        <v>45430</v>
      </c>
      <c r="M3337" t="str">
        <f t="shared" ca="1" si="786"/>
        <v>OK</v>
      </c>
      <c r="P3337">
        <f t="shared" si="787"/>
        <v>3336</v>
      </c>
      <c r="Q3337" t="str">
        <f t="shared" si="788"/>
        <v>Customer 10</v>
      </c>
      <c r="R3337" t="str">
        <f t="shared" si="789"/>
        <v>DESKTOP</v>
      </c>
      <c r="S3337">
        <f t="shared" si="790"/>
        <v>3603</v>
      </c>
      <c r="T3337">
        <f t="shared" si="791"/>
        <v>3826</v>
      </c>
      <c r="U3337" s="8">
        <f t="shared" si="792"/>
        <v>45430</v>
      </c>
      <c r="V3337" t="str" cm="1">
        <f t="array" ref="V3337">_xlfn.IFS(S3337 = "", "", S3337 &lt; 500, "Low", S3337 &lt; 1200, "Medium", TRUE, "High")</f>
        <v>High</v>
      </c>
      <c r="W3337" t="str">
        <f t="shared" si="793"/>
        <v>2024-05</v>
      </c>
      <c r="X3337">
        <f t="shared" si="794"/>
        <v>2024</v>
      </c>
    </row>
    <row r="3338" spans="1:24" x14ac:dyDescent="0.3">
      <c r="A3338">
        <f>'Raw_Data'!A3338</f>
        <v>3337</v>
      </c>
      <c r="B3338" t="str">
        <f>'Raw_Data'!B3338</f>
        <v>Customer 1</v>
      </c>
      <c r="C3338" t="str">
        <f>'Raw_Data'!C3338</f>
        <v>Embedded</v>
      </c>
      <c r="D3338">
        <f>'Raw_Data'!D3338</f>
        <v>2555</v>
      </c>
      <c r="E3338">
        <f>'Raw_Data'!E3338</f>
        <v>2987</v>
      </c>
      <c r="F3338">
        <f>'Raw_Data'!F3338</f>
        <v>45430.999999988424</v>
      </c>
      <c r="G3338" t="str">
        <f t="shared" si="780"/>
        <v>Customer 1</v>
      </c>
      <c r="H3338" t="str">
        <f t="shared" si="781"/>
        <v>EMBEDDED</v>
      </c>
      <c r="I3338" t="str">
        <f t="shared" si="782"/>
        <v>Changed</v>
      </c>
      <c r="J3338">
        <f t="shared" si="783"/>
        <v>2555</v>
      </c>
      <c r="K3338">
        <f t="shared" si="784"/>
        <v>2987</v>
      </c>
      <c r="L3338" s="8">
        <f t="shared" si="785"/>
        <v>45430</v>
      </c>
      <c r="M3338" t="str">
        <f t="shared" ca="1" si="786"/>
        <v>OK</v>
      </c>
      <c r="P3338">
        <f t="shared" si="787"/>
        <v>3337</v>
      </c>
      <c r="Q3338" t="str">
        <f t="shared" si="788"/>
        <v>Customer 1</v>
      </c>
      <c r="R3338" t="str">
        <f t="shared" si="789"/>
        <v>EMBEDDED</v>
      </c>
      <c r="S3338">
        <f t="shared" si="790"/>
        <v>2555</v>
      </c>
      <c r="T3338">
        <f t="shared" si="791"/>
        <v>2987</v>
      </c>
      <c r="U3338" s="8">
        <f t="shared" si="792"/>
        <v>45430</v>
      </c>
      <c r="V3338" t="str" cm="1">
        <f t="array" ref="V3338">_xlfn.IFS(S3338 = "", "", S3338 &lt; 500, "Low", S3338 &lt; 1200, "Medium", TRUE, "High")</f>
        <v>High</v>
      </c>
      <c r="W3338" t="str">
        <f t="shared" si="793"/>
        <v>2024-05</v>
      </c>
      <c r="X3338">
        <f t="shared" si="794"/>
        <v>2024</v>
      </c>
    </row>
    <row r="3339" spans="1:24" x14ac:dyDescent="0.3">
      <c r="A3339">
        <f>'Raw_Data'!A3339</f>
        <v>3338</v>
      </c>
      <c r="B3339" t="str">
        <f>'Raw_Data'!B3339</f>
        <v>Customer 15</v>
      </c>
      <c r="C3339" t="str">
        <f>'Raw_Data'!C3339</f>
        <v>Workstation</v>
      </c>
      <c r="D3339">
        <f>'Raw_Data'!D3339</f>
        <v>1222</v>
      </c>
      <c r="E3339">
        <f>'Raw_Data'!E3339</f>
        <v>2784</v>
      </c>
      <c r="F3339">
        <f>'Raw_Data'!F3339</f>
        <v>45431.041666655095</v>
      </c>
      <c r="G3339" t="str">
        <f t="shared" si="780"/>
        <v>Customer 15</v>
      </c>
      <c r="H3339" t="str">
        <f t="shared" si="781"/>
        <v>WORKSTATION</v>
      </c>
      <c r="I3339" t="str">
        <f t="shared" si="782"/>
        <v>Changed</v>
      </c>
      <c r="J3339">
        <f t="shared" si="783"/>
        <v>1222</v>
      </c>
      <c r="K3339">
        <f t="shared" si="784"/>
        <v>2784</v>
      </c>
      <c r="L3339" s="8">
        <f t="shared" si="785"/>
        <v>45431</v>
      </c>
      <c r="M3339" t="str">
        <f t="shared" ca="1" si="786"/>
        <v>OK</v>
      </c>
      <c r="P3339">
        <f t="shared" si="787"/>
        <v>3338</v>
      </c>
      <c r="Q3339" t="str">
        <f t="shared" si="788"/>
        <v>Customer 15</v>
      </c>
      <c r="R3339" t="str">
        <f t="shared" si="789"/>
        <v>WORKSTATION</v>
      </c>
      <c r="S3339">
        <f t="shared" si="790"/>
        <v>1222</v>
      </c>
      <c r="T3339">
        <f t="shared" si="791"/>
        <v>2784</v>
      </c>
      <c r="U3339" s="8">
        <f t="shared" si="792"/>
        <v>45431</v>
      </c>
      <c r="V3339" t="str" cm="1">
        <f t="array" ref="V3339">_xlfn.IFS(S3339 = "", "", S3339 &lt; 500, "Low", S3339 &lt; 1200, "Medium", TRUE, "High")</f>
        <v>High</v>
      </c>
      <c r="W3339" t="str">
        <f t="shared" si="793"/>
        <v>2024-05</v>
      </c>
      <c r="X3339">
        <f t="shared" si="794"/>
        <v>2024</v>
      </c>
    </row>
    <row r="3340" spans="1:24" x14ac:dyDescent="0.3">
      <c r="A3340">
        <f>'Raw_Data'!A3340</f>
        <v>3339</v>
      </c>
      <c r="B3340" t="str">
        <f>'Raw_Data'!B3340</f>
        <v>Customer 11</v>
      </c>
      <c r="C3340" t="str">
        <f>'Raw_Data'!C3340</f>
        <v>Mobile</v>
      </c>
      <c r="D3340">
        <f>'Raw_Data'!D3340</f>
        <v>908</v>
      </c>
      <c r="E3340">
        <f>'Raw_Data'!E3340</f>
        <v>2704</v>
      </c>
      <c r="F3340">
        <f>'Raw_Data'!F3340</f>
        <v>45431.08333332176</v>
      </c>
      <c r="G3340" t="str">
        <f t="shared" si="780"/>
        <v>Customer 11</v>
      </c>
      <c r="H3340" t="str">
        <f t="shared" si="781"/>
        <v>MOBILE</v>
      </c>
      <c r="I3340" t="str">
        <f t="shared" si="782"/>
        <v>Changed</v>
      </c>
      <c r="J3340">
        <f t="shared" si="783"/>
        <v>908</v>
      </c>
      <c r="K3340">
        <f t="shared" si="784"/>
        <v>2704</v>
      </c>
      <c r="L3340" s="8">
        <f t="shared" si="785"/>
        <v>45431</v>
      </c>
      <c r="M3340" t="str">
        <f t="shared" ca="1" si="786"/>
        <v>OK</v>
      </c>
      <c r="P3340">
        <f t="shared" si="787"/>
        <v>3339</v>
      </c>
      <c r="Q3340" t="str">
        <f t="shared" si="788"/>
        <v>Customer 11</v>
      </c>
      <c r="R3340" t="str">
        <f t="shared" si="789"/>
        <v>MOBILE</v>
      </c>
      <c r="S3340">
        <f t="shared" si="790"/>
        <v>908</v>
      </c>
      <c r="T3340">
        <f t="shared" si="791"/>
        <v>2704</v>
      </c>
      <c r="U3340" s="8">
        <f t="shared" si="792"/>
        <v>45431</v>
      </c>
      <c r="V3340" t="str" cm="1">
        <f t="array" ref="V3340">_xlfn.IFS(S3340 = "", "", S3340 &lt; 500, "Low", S3340 &lt; 1200, "Medium", TRUE, "High")</f>
        <v>Medium</v>
      </c>
      <c r="W3340" t="str">
        <f t="shared" si="793"/>
        <v>2024-05</v>
      </c>
      <c r="X3340">
        <f t="shared" si="794"/>
        <v>2024</v>
      </c>
    </row>
    <row r="3341" spans="1:24" x14ac:dyDescent="0.3">
      <c r="A3341">
        <f>'Raw_Data'!A3341</f>
        <v>3340</v>
      </c>
      <c r="B3341" t="str">
        <f>'Raw_Data'!B3341</f>
        <v>Customer 13</v>
      </c>
      <c r="C3341" t="str">
        <f>'Raw_Data'!C3341</f>
        <v>Embedded</v>
      </c>
      <c r="D3341">
        <f>'Raw_Data'!D3341</f>
        <v>505</v>
      </c>
      <c r="E3341">
        <f>'Raw_Data'!E3341</f>
        <v>4486</v>
      </c>
      <c r="F3341">
        <f>'Raw_Data'!F3341</f>
        <v>45431.124999988424</v>
      </c>
      <c r="G3341" t="str">
        <f t="shared" si="780"/>
        <v>Customer 13</v>
      </c>
      <c r="H3341" t="str">
        <f t="shared" si="781"/>
        <v>EMBEDDED</v>
      </c>
      <c r="I3341" t="str">
        <f t="shared" si="782"/>
        <v>Changed</v>
      </c>
      <c r="J3341">
        <f t="shared" si="783"/>
        <v>505</v>
      </c>
      <c r="K3341">
        <f t="shared" si="784"/>
        <v>4486</v>
      </c>
      <c r="L3341" s="8">
        <f t="shared" si="785"/>
        <v>45431</v>
      </c>
      <c r="M3341" t="str">
        <f t="shared" ca="1" si="786"/>
        <v>OK</v>
      </c>
      <c r="P3341">
        <f t="shared" si="787"/>
        <v>3340</v>
      </c>
      <c r="Q3341" t="str">
        <f t="shared" si="788"/>
        <v>Customer 13</v>
      </c>
      <c r="R3341" t="str">
        <f t="shared" si="789"/>
        <v>EMBEDDED</v>
      </c>
      <c r="S3341">
        <f t="shared" si="790"/>
        <v>505</v>
      </c>
      <c r="T3341">
        <f t="shared" si="791"/>
        <v>4486</v>
      </c>
      <c r="U3341" s="8">
        <f t="shared" si="792"/>
        <v>45431</v>
      </c>
      <c r="V3341" t="str" cm="1">
        <f t="array" ref="V3341">_xlfn.IFS(S3341 = "", "", S3341 &lt; 500, "Low", S3341 &lt; 1200, "Medium", TRUE, "High")</f>
        <v>Medium</v>
      </c>
      <c r="W3341" t="str">
        <f t="shared" si="793"/>
        <v>2024-05</v>
      </c>
      <c r="X3341">
        <f t="shared" si="794"/>
        <v>2024</v>
      </c>
    </row>
    <row r="3342" spans="1:24" x14ac:dyDescent="0.3">
      <c r="A3342">
        <f>'Raw_Data'!A3342</f>
        <v>3341</v>
      </c>
      <c r="B3342" t="str">
        <f>'Raw_Data'!B3342</f>
        <v>Customer 3</v>
      </c>
      <c r="C3342" t="str">
        <f>'Raw_Data'!C3342</f>
        <v>Desktop</v>
      </c>
      <c r="D3342">
        <f>'Raw_Data'!D3342</f>
        <v>1262</v>
      </c>
      <c r="E3342">
        <f>'Raw_Data'!E3342</f>
        <v>4556</v>
      </c>
      <c r="F3342">
        <f>'Raw_Data'!F3342</f>
        <v>45431.166666655095</v>
      </c>
      <c r="G3342" t="str">
        <f t="shared" si="780"/>
        <v>Customer 3</v>
      </c>
      <c r="H3342" t="str">
        <f t="shared" si="781"/>
        <v>DESKTOP</v>
      </c>
      <c r="I3342" t="str">
        <f t="shared" si="782"/>
        <v>Changed</v>
      </c>
      <c r="J3342">
        <f t="shared" si="783"/>
        <v>1262</v>
      </c>
      <c r="K3342">
        <f t="shared" si="784"/>
        <v>4556</v>
      </c>
      <c r="L3342" s="8">
        <f t="shared" si="785"/>
        <v>45431</v>
      </c>
      <c r="M3342" t="str">
        <f t="shared" ca="1" si="786"/>
        <v>OK</v>
      </c>
      <c r="P3342">
        <f t="shared" si="787"/>
        <v>3341</v>
      </c>
      <c r="Q3342" t="str">
        <f t="shared" si="788"/>
        <v>Customer 3</v>
      </c>
      <c r="R3342" t="str">
        <f t="shared" si="789"/>
        <v>DESKTOP</v>
      </c>
      <c r="S3342">
        <f t="shared" si="790"/>
        <v>1262</v>
      </c>
      <c r="T3342">
        <f t="shared" si="791"/>
        <v>4556</v>
      </c>
      <c r="U3342" s="8">
        <f t="shared" si="792"/>
        <v>45431</v>
      </c>
      <c r="V3342" t="str" cm="1">
        <f t="array" ref="V3342">_xlfn.IFS(S3342 = "", "", S3342 &lt; 500, "Low", S3342 &lt; 1200, "Medium", TRUE, "High")</f>
        <v>High</v>
      </c>
      <c r="W3342" t="str">
        <f t="shared" si="793"/>
        <v>2024-05</v>
      </c>
      <c r="X3342">
        <f t="shared" si="794"/>
        <v>2024</v>
      </c>
    </row>
    <row r="3343" spans="1:24" x14ac:dyDescent="0.3">
      <c r="A3343">
        <f>'Raw_Data'!A3343</f>
        <v>3342</v>
      </c>
      <c r="B3343" t="str">
        <f>'Raw_Data'!B3343</f>
        <v>Customer 4</v>
      </c>
      <c r="C3343" t="str">
        <f>'Raw_Data'!C3343</f>
        <v>Embedded</v>
      </c>
      <c r="D3343">
        <f>'Raw_Data'!D3343</f>
        <v>3246</v>
      </c>
      <c r="E3343">
        <f>'Raw_Data'!E3343</f>
        <v>2118</v>
      </c>
      <c r="F3343">
        <f>'Raw_Data'!F3343</f>
        <v>45431.20833332176</v>
      </c>
      <c r="G3343" t="str">
        <f t="shared" si="780"/>
        <v>Customer 4</v>
      </c>
      <c r="H3343" t="str">
        <f t="shared" si="781"/>
        <v>EMBEDDED</v>
      </c>
      <c r="I3343" t="str">
        <f t="shared" si="782"/>
        <v>Changed</v>
      </c>
      <c r="J3343">
        <f t="shared" si="783"/>
        <v>3246</v>
      </c>
      <c r="K3343">
        <f t="shared" si="784"/>
        <v>2118</v>
      </c>
      <c r="L3343" s="8">
        <f t="shared" si="785"/>
        <v>45431</v>
      </c>
      <c r="M3343" t="str">
        <f t="shared" ca="1" si="786"/>
        <v>OK</v>
      </c>
      <c r="P3343">
        <f t="shared" si="787"/>
        <v>3342</v>
      </c>
      <c r="Q3343" t="str">
        <f t="shared" si="788"/>
        <v>Customer 4</v>
      </c>
      <c r="R3343" t="str">
        <f t="shared" si="789"/>
        <v>EMBEDDED</v>
      </c>
      <c r="S3343">
        <f t="shared" si="790"/>
        <v>3246</v>
      </c>
      <c r="T3343">
        <f t="shared" si="791"/>
        <v>2118</v>
      </c>
      <c r="U3343" s="8">
        <f t="shared" si="792"/>
        <v>45431</v>
      </c>
      <c r="V3343" t="str" cm="1">
        <f t="array" ref="V3343">_xlfn.IFS(S3343 = "", "", S3343 &lt; 500, "Low", S3343 &lt; 1200, "Medium", TRUE, "High")</f>
        <v>High</v>
      </c>
      <c r="W3343" t="str">
        <f t="shared" si="793"/>
        <v>2024-05</v>
      </c>
      <c r="X3343">
        <f t="shared" si="794"/>
        <v>2024</v>
      </c>
    </row>
    <row r="3344" spans="1:24" x14ac:dyDescent="0.3">
      <c r="A3344">
        <f>'Raw_Data'!A3344</f>
        <v>3343</v>
      </c>
      <c r="B3344" t="str">
        <f>'Raw_Data'!B3344</f>
        <v>Customer 11</v>
      </c>
      <c r="C3344" t="str">
        <f>'Raw_Data'!C3344</f>
        <v>Desktop</v>
      </c>
      <c r="D3344">
        <f>'Raw_Data'!D3344</f>
        <v>2873</v>
      </c>
      <c r="E3344">
        <f>'Raw_Data'!E3344</f>
        <v>1389</v>
      </c>
      <c r="F3344">
        <f>'Raw_Data'!F3344</f>
        <v>45431.249999988424</v>
      </c>
      <c r="G3344" t="str">
        <f t="shared" si="780"/>
        <v>Customer 11</v>
      </c>
      <c r="H3344" t="str">
        <f t="shared" si="781"/>
        <v>DESKTOP</v>
      </c>
      <c r="I3344" t="str">
        <f t="shared" si="782"/>
        <v>Changed</v>
      </c>
      <c r="J3344">
        <f t="shared" si="783"/>
        <v>2873</v>
      </c>
      <c r="K3344">
        <f t="shared" si="784"/>
        <v>1389</v>
      </c>
      <c r="L3344" s="8">
        <f t="shared" si="785"/>
        <v>45431</v>
      </c>
      <c r="M3344" t="str">
        <f t="shared" ca="1" si="786"/>
        <v>OK</v>
      </c>
      <c r="P3344">
        <f t="shared" si="787"/>
        <v>3343</v>
      </c>
      <c r="Q3344" t="str">
        <f t="shared" si="788"/>
        <v>Customer 11</v>
      </c>
      <c r="R3344" t="str">
        <f t="shared" si="789"/>
        <v>DESKTOP</v>
      </c>
      <c r="S3344">
        <f t="shared" si="790"/>
        <v>2873</v>
      </c>
      <c r="T3344">
        <f t="shared" si="791"/>
        <v>1389</v>
      </c>
      <c r="U3344" s="8">
        <f t="shared" si="792"/>
        <v>45431</v>
      </c>
      <c r="V3344" t="str" cm="1">
        <f t="array" ref="V3344">_xlfn.IFS(S3344 = "", "", S3344 &lt; 500, "Low", S3344 &lt; 1200, "Medium", TRUE, "High")</f>
        <v>High</v>
      </c>
      <c r="W3344" t="str">
        <f t="shared" si="793"/>
        <v>2024-05</v>
      </c>
      <c r="X3344">
        <f t="shared" si="794"/>
        <v>2024</v>
      </c>
    </row>
    <row r="3345" spans="1:24" x14ac:dyDescent="0.3">
      <c r="A3345">
        <f>'Raw_Data'!A3345</f>
        <v>3344</v>
      </c>
      <c r="B3345" t="str">
        <f>'Raw_Data'!B3345</f>
        <v>Customer 13</v>
      </c>
      <c r="C3345" t="str">
        <f>'Raw_Data'!C3345</f>
        <v>Mobile</v>
      </c>
      <c r="D3345">
        <f>'Raw_Data'!D3345</f>
        <v>633</v>
      </c>
      <c r="E3345">
        <f>'Raw_Data'!E3345</f>
        <v>226</v>
      </c>
      <c r="F3345">
        <f>'Raw_Data'!F3345</f>
        <v>45431.291666655095</v>
      </c>
      <c r="G3345" t="str">
        <f t="shared" si="780"/>
        <v>Customer 13</v>
      </c>
      <c r="H3345" t="str">
        <f t="shared" si="781"/>
        <v>MOBILE</v>
      </c>
      <c r="I3345" t="str">
        <f t="shared" si="782"/>
        <v>Changed</v>
      </c>
      <c r="J3345">
        <f t="shared" si="783"/>
        <v>633</v>
      </c>
      <c r="K3345">
        <f t="shared" si="784"/>
        <v>226</v>
      </c>
      <c r="L3345" s="8">
        <f t="shared" si="785"/>
        <v>45431</v>
      </c>
      <c r="M3345" t="str">
        <f t="shared" ca="1" si="786"/>
        <v>OK</v>
      </c>
      <c r="P3345">
        <f t="shared" si="787"/>
        <v>3344</v>
      </c>
      <c r="Q3345" t="str">
        <f t="shared" si="788"/>
        <v>Customer 13</v>
      </c>
      <c r="R3345" t="str">
        <f t="shared" si="789"/>
        <v>MOBILE</v>
      </c>
      <c r="S3345">
        <f t="shared" si="790"/>
        <v>633</v>
      </c>
      <c r="T3345">
        <f t="shared" si="791"/>
        <v>226</v>
      </c>
      <c r="U3345" s="8">
        <f t="shared" si="792"/>
        <v>45431</v>
      </c>
      <c r="V3345" t="str" cm="1">
        <f t="array" ref="V3345">_xlfn.IFS(S3345 = "", "", S3345 &lt; 500, "Low", S3345 &lt; 1200, "Medium", TRUE, "High")</f>
        <v>Medium</v>
      </c>
      <c r="W3345" t="str">
        <f t="shared" si="793"/>
        <v>2024-05</v>
      </c>
      <c r="X3345">
        <f t="shared" si="794"/>
        <v>2024</v>
      </c>
    </row>
    <row r="3346" spans="1:24" x14ac:dyDescent="0.3">
      <c r="A3346">
        <f>'Raw_Data'!A3346</f>
        <v>3345</v>
      </c>
      <c r="B3346" t="str">
        <f>'Raw_Data'!B3346</f>
        <v>Customer 5</v>
      </c>
      <c r="C3346" t="str">
        <f>'Raw_Data'!C3346</f>
        <v>Embedded</v>
      </c>
      <c r="D3346">
        <f>'Raw_Data'!D3346</f>
        <v>1665</v>
      </c>
      <c r="E3346">
        <f>'Raw_Data'!E3346</f>
        <v>1275</v>
      </c>
      <c r="F3346">
        <f>'Raw_Data'!F3346</f>
        <v>45431.33333332176</v>
      </c>
      <c r="G3346" t="str">
        <f t="shared" si="780"/>
        <v>Customer 5</v>
      </c>
      <c r="H3346" t="str">
        <f t="shared" si="781"/>
        <v>EMBEDDED</v>
      </c>
      <c r="I3346" t="str">
        <f t="shared" si="782"/>
        <v>Changed</v>
      </c>
      <c r="J3346">
        <f t="shared" si="783"/>
        <v>1665</v>
      </c>
      <c r="K3346">
        <f t="shared" si="784"/>
        <v>1275</v>
      </c>
      <c r="L3346" s="8">
        <f t="shared" si="785"/>
        <v>45431</v>
      </c>
      <c r="M3346" t="str">
        <f t="shared" ca="1" si="786"/>
        <v>OK</v>
      </c>
      <c r="P3346">
        <f t="shared" si="787"/>
        <v>3345</v>
      </c>
      <c r="Q3346" t="str">
        <f t="shared" si="788"/>
        <v>Customer 5</v>
      </c>
      <c r="R3346" t="str">
        <f t="shared" si="789"/>
        <v>EMBEDDED</v>
      </c>
      <c r="S3346">
        <f t="shared" si="790"/>
        <v>1665</v>
      </c>
      <c r="T3346">
        <f t="shared" si="791"/>
        <v>1275</v>
      </c>
      <c r="U3346" s="8">
        <f t="shared" si="792"/>
        <v>45431</v>
      </c>
      <c r="V3346" t="str" cm="1">
        <f t="array" ref="V3346">_xlfn.IFS(S3346 = "", "", S3346 &lt; 500, "Low", S3346 &lt; 1200, "Medium", TRUE, "High")</f>
        <v>High</v>
      </c>
      <c r="W3346" t="str">
        <f t="shared" si="793"/>
        <v>2024-05</v>
      </c>
      <c r="X3346">
        <f t="shared" si="794"/>
        <v>2024</v>
      </c>
    </row>
    <row r="3347" spans="1:24" x14ac:dyDescent="0.3">
      <c r="A3347">
        <f>'Raw_Data'!A3347</f>
        <v>3346</v>
      </c>
      <c r="B3347" t="str">
        <f>'Raw_Data'!B3347</f>
        <v>Customer 9</v>
      </c>
      <c r="C3347" t="str">
        <f>'Raw_Data'!C3347</f>
        <v>Workstation</v>
      </c>
      <c r="D3347">
        <f>'Raw_Data'!D3347</f>
        <v>15</v>
      </c>
      <c r="E3347">
        <f>'Raw_Data'!E3347</f>
        <v>130</v>
      </c>
      <c r="F3347">
        <f>'Raw_Data'!F3347</f>
        <v>45431.374999988424</v>
      </c>
      <c r="G3347" t="str">
        <f t="shared" si="780"/>
        <v>Customer 9</v>
      </c>
      <c r="H3347" t="str">
        <f t="shared" si="781"/>
        <v>WORKSTATION</v>
      </c>
      <c r="I3347" t="str">
        <f t="shared" si="782"/>
        <v>Changed</v>
      </c>
      <c r="J3347">
        <f t="shared" si="783"/>
        <v>15</v>
      </c>
      <c r="K3347">
        <f t="shared" si="784"/>
        <v>130</v>
      </c>
      <c r="L3347" s="8">
        <f t="shared" si="785"/>
        <v>45431</v>
      </c>
      <c r="M3347" t="str">
        <f t="shared" ca="1" si="786"/>
        <v>OK</v>
      </c>
      <c r="P3347">
        <f t="shared" si="787"/>
        <v>3346</v>
      </c>
      <c r="Q3347" t="str">
        <f t="shared" si="788"/>
        <v>Customer 9</v>
      </c>
      <c r="R3347" t="str">
        <f t="shared" si="789"/>
        <v>WORKSTATION</v>
      </c>
      <c r="S3347">
        <f t="shared" si="790"/>
        <v>15</v>
      </c>
      <c r="T3347">
        <f t="shared" si="791"/>
        <v>130</v>
      </c>
      <c r="U3347" s="8">
        <f t="shared" si="792"/>
        <v>45431</v>
      </c>
      <c r="V3347" t="str" cm="1">
        <f t="array" ref="V3347">_xlfn.IFS(S3347 = "", "", S3347 &lt; 500, "Low", S3347 &lt; 1200, "Medium", TRUE, "High")</f>
        <v>Low</v>
      </c>
      <c r="W3347" t="str">
        <f t="shared" si="793"/>
        <v>2024-05</v>
      </c>
      <c r="X3347">
        <f t="shared" si="794"/>
        <v>2024</v>
      </c>
    </row>
    <row r="3348" spans="1:24" x14ac:dyDescent="0.3">
      <c r="A3348">
        <f>'Raw_Data'!A3348</f>
        <v>3347</v>
      </c>
      <c r="B3348" t="str">
        <f>'Raw_Data'!B3348</f>
        <v>Customer 8</v>
      </c>
      <c r="C3348" t="str">
        <f>'Raw_Data'!C3348</f>
        <v>Mobile</v>
      </c>
      <c r="D3348">
        <f>'Raw_Data'!D3348</f>
        <v>3405</v>
      </c>
      <c r="E3348">
        <f>'Raw_Data'!E3348</f>
        <v>4365</v>
      </c>
      <c r="F3348">
        <f>'Raw_Data'!F3348</f>
        <v>45431.416666655095</v>
      </c>
      <c r="G3348" t="str">
        <f t="shared" si="780"/>
        <v>Customer 8</v>
      </c>
      <c r="H3348" t="str">
        <f t="shared" si="781"/>
        <v>MOBILE</v>
      </c>
      <c r="I3348" t="str">
        <f t="shared" si="782"/>
        <v>Changed</v>
      </c>
      <c r="J3348">
        <f t="shared" si="783"/>
        <v>3405</v>
      </c>
      <c r="K3348">
        <f t="shared" si="784"/>
        <v>4365</v>
      </c>
      <c r="L3348" s="8">
        <f t="shared" si="785"/>
        <v>45431</v>
      </c>
      <c r="M3348" t="str">
        <f t="shared" ca="1" si="786"/>
        <v>OK</v>
      </c>
      <c r="P3348">
        <f t="shared" si="787"/>
        <v>3347</v>
      </c>
      <c r="Q3348" t="str">
        <f t="shared" si="788"/>
        <v>Customer 8</v>
      </c>
      <c r="R3348" t="str">
        <f t="shared" si="789"/>
        <v>MOBILE</v>
      </c>
      <c r="S3348">
        <f t="shared" si="790"/>
        <v>3405</v>
      </c>
      <c r="T3348">
        <f t="shared" si="791"/>
        <v>4365</v>
      </c>
      <c r="U3348" s="8">
        <f t="shared" si="792"/>
        <v>45431</v>
      </c>
      <c r="V3348" t="str" cm="1">
        <f t="array" ref="V3348">_xlfn.IFS(S3348 = "", "", S3348 &lt; 500, "Low", S3348 &lt; 1200, "Medium", TRUE, "High")</f>
        <v>High</v>
      </c>
      <c r="W3348" t="str">
        <f t="shared" si="793"/>
        <v>2024-05</v>
      </c>
      <c r="X3348">
        <f t="shared" si="794"/>
        <v>2024</v>
      </c>
    </row>
    <row r="3349" spans="1:24" x14ac:dyDescent="0.3">
      <c r="A3349">
        <f>'Raw_Data'!A3349</f>
        <v>3348</v>
      </c>
      <c r="B3349" t="str">
        <f>'Raw_Data'!B3349</f>
        <v>Customer 9</v>
      </c>
      <c r="C3349" t="str">
        <f>'Raw_Data'!C3349</f>
        <v>Mobile</v>
      </c>
      <c r="D3349">
        <f>'Raw_Data'!D3349</f>
        <v>2617</v>
      </c>
      <c r="E3349">
        <f>'Raw_Data'!E3349</f>
        <v>1771</v>
      </c>
      <c r="F3349">
        <f>'Raw_Data'!F3349</f>
        <v>45431.45833332176</v>
      </c>
      <c r="G3349" t="str">
        <f t="shared" si="780"/>
        <v>Customer 9</v>
      </c>
      <c r="H3349" t="str">
        <f t="shared" si="781"/>
        <v>MOBILE</v>
      </c>
      <c r="I3349" t="str">
        <f t="shared" si="782"/>
        <v>Changed</v>
      </c>
      <c r="J3349">
        <f t="shared" si="783"/>
        <v>2617</v>
      </c>
      <c r="K3349">
        <f t="shared" si="784"/>
        <v>1771</v>
      </c>
      <c r="L3349" s="8">
        <f t="shared" si="785"/>
        <v>45431</v>
      </c>
      <c r="M3349" t="str">
        <f t="shared" ca="1" si="786"/>
        <v>OK</v>
      </c>
      <c r="P3349">
        <f t="shared" si="787"/>
        <v>3348</v>
      </c>
      <c r="Q3349" t="str">
        <f t="shared" si="788"/>
        <v>Customer 9</v>
      </c>
      <c r="R3349" t="str">
        <f t="shared" si="789"/>
        <v>MOBILE</v>
      </c>
      <c r="S3349">
        <f t="shared" si="790"/>
        <v>2617</v>
      </c>
      <c r="T3349">
        <f t="shared" si="791"/>
        <v>1771</v>
      </c>
      <c r="U3349" s="8">
        <f t="shared" si="792"/>
        <v>45431</v>
      </c>
      <c r="V3349" t="str" cm="1">
        <f t="array" ref="V3349">_xlfn.IFS(S3349 = "", "", S3349 &lt; 500, "Low", S3349 &lt; 1200, "Medium", TRUE, "High")</f>
        <v>High</v>
      </c>
      <c r="W3349" t="str">
        <f t="shared" si="793"/>
        <v>2024-05</v>
      </c>
      <c r="X3349">
        <f t="shared" si="794"/>
        <v>2024</v>
      </c>
    </row>
    <row r="3350" spans="1:24" x14ac:dyDescent="0.3">
      <c r="A3350">
        <f>'Raw_Data'!A3350</f>
        <v>3349</v>
      </c>
      <c r="B3350" t="str">
        <f>'Raw_Data'!B3350</f>
        <v>Customer 1</v>
      </c>
      <c r="C3350" t="str">
        <f>'Raw_Data'!C3350</f>
        <v>Workstation</v>
      </c>
      <c r="D3350">
        <f>'Raw_Data'!D3350</f>
        <v>1411</v>
      </c>
      <c r="E3350">
        <f>'Raw_Data'!E3350</f>
        <v>546</v>
      </c>
      <c r="F3350">
        <f>'Raw_Data'!F3350</f>
        <v>45431.499999988424</v>
      </c>
      <c r="G3350" t="str">
        <f t="shared" si="780"/>
        <v>Customer 1</v>
      </c>
      <c r="H3350" t="str">
        <f t="shared" si="781"/>
        <v>WORKSTATION</v>
      </c>
      <c r="I3350" t="str">
        <f t="shared" si="782"/>
        <v>Changed</v>
      </c>
      <c r="J3350">
        <f t="shared" si="783"/>
        <v>1411</v>
      </c>
      <c r="K3350">
        <f t="shared" si="784"/>
        <v>546</v>
      </c>
      <c r="L3350" s="8">
        <f t="shared" si="785"/>
        <v>45431</v>
      </c>
      <c r="M3350" t="str">
        <f t="shared" ca="1" si="786"/>
        <v>OK</v>
      </c>
      <c r="P3350">
        <f t="shared" si="787"/>
        <v>3349</v>
      </c>
      <c r="Q3350" t="str">
        <f t="shared" si="788"/>
        <v>Customer 1</v>
      </c>
      <c r="R3350" t="str">
        <f t="shared" si="789"/>
        <v>WORKSTATION</v>
      </c>
      <c r="S3350">
        <f t="shared" si="790"/>
        <v>1411</v>
      </c>
      <c r="T3350">
        <f t="shared" si="791"/>
        <v>546</v>
      </c>
      <c r="U3350" s="8">
        <f t="shared" si="792"/>
        <v>45431</v>
      </c>
      <c r="V3350" t="str" cm="1">
        <f t="array" ref="V3350">_xlfn.IFS(S3350 = "", "", S3350 &lt; 500, "Low", S3350 &lt; 1200, "Medium", TRUE, "High")</f>
        <v>High</v>
      </c>
      <c r="W3350" t="str">
        <f t="shared" si="793"/>
        <v>2024-05</v>
      </c>
      <c r="X3350">
        <f t="shared" si="794"/>
        <v>2024</v>
      </c>
    </row>
    <row r="3351" spans="1:24" x14ac:dyDescent="0.3">
      <c r="A3351">
        <f>'Raw_Data'!A3351</f>
        <v>3350</v>
      </c>
      <c r="B3351" t="str">
        <f>'Raw_Data'!B3351</f>
        <v>Customer 6</v>
      </c>
      <c r="C3351" t="str">
        <f>'Raw_Data'!C3351</f>
        <v>Embedded</v>
      </c>
      <c r="D3351">
        <f>'Raw_Data'!D3351</f>
        <v>1678</v>
      </c>
      <c r="E3351">
        <f>'Raw_Data'!E3351</f>
        <v>4965</v>
      </c>
      <c r="F3351">
        <f>'Raw_Data'!F3351</f>
        <v>45431.541666655095</v>
      </c>
      <c r="G3351" t="str">
        <f t="shared" si="780"/>
        <v>Customer 6</v>
      </c>
      <c r="H3351" t="str">
        <f t="shared" si="781"/>
        <v>EMBEDDED</v>
      </c>
      <c r="I3351" t="str">
        <f t="shared" si="782"/>
        <v>Changed</v>
      </c>
      <c r="J3351">
        <f t="shared" si="783"/>
        <v>1678</v>
      </c>
      <c r="K3351">
        <f t="shared" si="784"/>
        <v>4965</v>
      </c>
      <c r="L3351" s="8">
        <f t="shared" si="785"/>
        <v>45431</v>
      </c>
      <c r="M3351" t="str">
        <f t="shared" ca="1" si="786"/>
        <v>OK</v>
      </c>
      <c r="P3351">
        <f t="shared" si="787"/>
        <v>3350</v>
      </c>
      <c r="Q3351" t="str">
        <f t="shared" si="788"/>
        <v>Customer 6</v>
      </c>
      <c r="R3351" t="str">
        <f t="shared" si="789"/>
        <v>EMBEDDED</v>
      </c>
      <c r="S3351">
        <f t="shared" si="790"/>
        <v>1678</v>
      </c>
      <c r="T3351">
        <f t="shared" si="791"/>
        <v>4965</v>
      </c>
      <c r="U3351" s="8">
        <f t="shared" si="792"/>
        <v>45431</v>
      </c>
      <c r="V3351" t="str" cm="1">
        <f t="array" ref="V3351">_xlfn.IFS(S3351 = "", "", S3351 &lt; 500, "Low", S3351 &lt; 1200, "Medium", TRUE, "High")</f>
        <v>High</v>
      </c>
      <c r="W3351" t="str">
        <f t="shared" si="793"/>
        <v>2024-05</v>
      </c>
      <c r="X3351">
        <f t="shared" si="794"/>
        <v>2024</v>
      </c>
    </row>
    <row r="3352" spans="1:24" x14ac:dyDescent="0.3">
      <c r="A3352">
        <f>'Raw_Data'!A3352</f>
        <v>3351</v>
      </c>
      <c r="B3352" t="str">
        <f>'Raw_Data'!B3352</f>
        <v>Customer 3</v>
      </c>
      <c r="C3352" t="str">
        <f>'Raw_Data'!C3352</f>
        <v>Embedded</v>
      </c>
      <c r="D3352">
        <f>'Raw_Data'!D3352</f>
        <v>1941</v>
      </c>
      <c r="E3352">
        <f>'Raw_Data'!E3352</f>
        <v>3669</v>
      </c>
      <c r="F3352">
        <f>'Raw_Data'!F3352</f>
        <v>45431.58333332176</v>
      </c>
      <c r="G3352" t="str">
        <f t="shared" si="780"/>
        <v>Customer 3</v>
      </c>
      <c r="H3352" t="str">
        <f t="shared" si="781"/>
        <v>EMBEDDED</v>
      </c>
      <c r="I3352" t="str">
        <f t="shared" si="782"/>
        <v>Changed</v>
      </c>
      <c r="J3352">
        <f t="shared" si="783"/>
        <v>1941</v>
      </c>
      <c r="K3352">
        <f t="shared" si="784"/>
        <v>3669</v>
      </c>
      <c r="L3352" s="8">
        <f t="shared" si="785"/>
        <v>45431</v>
      </c>
      <c r="M3352" t="str">
        <f t="shared" ca="1" si="786"/>
        <v>OK</v>
      </c>
      <c r="P3352">
        <f t="shared" si="787"/>
        <v>3351</v>
      </c>
      <c r="Q3352" t="str">
        <f t="shared" si="788"/>
        <v>Customer 3</v>
      </c>
      <c r="R3352" t="str">
        <f t="shared" si="789"/>
        <v>EMBEDDED</v>
      </c>
      <c r="S3352">
        <f t="shared" si="790"/>
        <v>1941</v>
      </c>
      <c r="T3352">
        <f t="shared" si="791"/>
        <v>3669</v>
      </c>
      <c r="U3352" s="8">
        <f t="shared" si="792"/>
        <v>45431</v>
      </c>
      <c r="V3352" t="str" cm="1">
        <f t="array" ref="V3352">_xlfn.IFS(S3352 = "", "", S3352 &lt; 500, "Low", S3352 &lt; 1200, "Medium", TRUE, "High")</f>
        <v>High</v>
      </c>
      <c r="W3352" t="str">
        <f t="shared" si="793"/>
        <v>2024-05</v>
      </c>
      <c r="X3352">
        <f t="shared" si="794"/>
        <v>2024</v>
      </c>
    </row>
    <row r="3353" spans="1:24" x14ac:dyDescent="0.3">
      <c r="A3353">
        <f>'Raw_Data'!A3353</f>
        <v>3352</v>
      </c>
      <c r="B3353" t="str">
        <f>'Raw_Data'!B3353</f>
        <v>Customer 3</v>
      </c>
      <c r="C3353" t="str">
        <f>'Raw_Data'!C3353</f>
        <v>Embedded</v>
      </c>
      <c r="D3353">
        <f>'Raw_Data'!D3353</f>
        <v>3002</v>
      </c>
      <c r="E3353">
        <f>'Raw_Data'!E3353</f>
        <v>376</v>
      </c>
      <c r="F3353">
        <f>'Raw_Data'!F3353</f>
        <v>45431.624999988424</v>
      </c>
      <c r="G3353" t="str">
        <f t="shared" si="780"/>
        <v>Customer 3</v>
      </c>
      <c r="H3353" t="str">
        <f t="shared" si="781"/>
        <v>EMBEDDED</v>
      </c>
      <c r="I3353" t="str">
        <f t="shared" si="782"/>
        <v>Changed</v>
      </c>
      <c r="J3353">
        <f t="shared" si="783"/>
        <v>3002</v>
      </c>
      <c r="K3353">
        <f t="shared" si="784"/>
        <v>376</v>
      </c>
      <c r="L3353" s="8">
        <f t="shared" si="785"/>
        <v>45431</v>
      </c>
      <c r="M3353" t="str">
        <f t="shared" ca="1" si="786"/>
        <v>OK</v>
      </c>
      <c r="P3353">
        <f t="shared" si="787"/>
        <v>3352</v>
      </c>
      <c r="Q3353" t="str">
        <f t="shared" si="788"/>
        <v>Customer 3</v>
      </c>
      <c r="R3353" t="str">
        <f t="shared" si="789"/>
        <v>EMBEDDED</v>
      </c>
      <c r="S3353">
        <f t="shared" si="790"/>
        <v>3002</v>
      </c>
      <c r="T3353">
        <f t="shared" si="791"/>
        <v>376</v>
      </c>
      <c r="U3353" s="8">
        <f t="shared" si="792"/>
        <v>45431</v>
      </c>
      <c r="V3353" t="str" cm="1">
        <f t="array" ref="V3353">_xlfn.IFS(S3353 = "", "", S3353 &lt; 500, "Low", S3353 &lt; 1200, "Medium", TRUE, "High")</f>
        <v>High</v>
      </c>
      <c r="W3353" t="str">
        <f t="shared" si="793"/>
        <v>2024-05</v>
      </c>
      <c r="X3353">
        <f t="shared" si="794"/>
        <v>2024</v>
      </c>
    </row>
    <row r="3354" spans="1:24" x14ac:dyDescent="0.3">
      <c r="A3354">
        <f>'Raw_Data'!A3354</f>
        <v>3353</v>
      </c>
      <c r="B3354" t="str">
        <f>'Raw_Data'!B3354</f>
        <v>Customer 1</v>
      </c>
      <c r="C3354" t="str">
        <f>'Raw_Data'!C3354</f>
        <v>Workstation</v>
      </c>
      <c r="D3354">
        <f>'Raw_Data'!D3354</f>
        <v>3039</v>
      </c>
      <c r="E3354">
        <f>'Raw_Data'!E3354</f>
        <v>3951</v>
      </c>
      <c r="F3354">
        <f>'Raw_Data'!F3354</f>
        <v>45431.666666655095</v>
      </c>
      <c r="G3354" t="str">
        <f t="shared" si="780"/>
        <v>Customer 1</v>
      </c>
      <c r="H3354" t="str">
        <f t="shared" si="781"/>
        <v>WORKSTATION</v>
      </c>
      <c r="I3354" t="str">
        <f t="shared" si="782"/>
        <v>Changed</v>
      </c>
      <c r="J3354">
        <f t="shared" si="783"/>
        <v>3039</v>
      </c>
      <c r="K3354">
        <f t="shared" si="784"/>
        <v>3951</v>
      </c>
      <c r="L3354" s="8">
        <f t="shared" si="785"/>
        <v>45431</v>
      </c>
      <c r="M3354" t="str">
        <f t="shared" ca="1" si="786"/>
        <v>OK</v>
      </c>
      <c r="P3354">
        <f t="shared" si="787"/>
        <v>3353</v>
      </c>
      <c r="Q3354" t="str">
        <f t="shared" si="788"/>
        <v>Customer 1</v>
      </c>
      <c r="R3354" t="str">
        <f t="shared" si="789"/>
        <v>WORKSTATION</v>
      </c>
      <c r="S3354">
        <f t="shared" si="790"/>
        <v>3039</v>
      </c>
      <c r="T3354">
        <f t="shared" si="791"/>
        <v>3951</v>
      </c>
      <c r="U3354" s="8">
        <f t="shared" si="792"/>
        <v>45431</v>
      </c>
      <c r="V3354" t="str" cm="1">
        <f t="array" ref="V3354">_xlfn.IFS(S3354 = "", "", S3354 &lt; 500, "Low", S3354 &lt; 1200, "Medium", TRUE, "High")</f>
        <v>High</v>
      </c>
      <c r="W3354" t="str">
        <f t="shared" si="793"/>
        <v>2024-05</v>
      </c>
      <c r="X3354">
        <f t="shared" si="794"/>
        <v>2024</v>
      </c>
    </row>
    <row r="3355" spans="1:24" x14ac:dyDescent="0.3">
      <c r="A3355">
        <f>'Raw_Data'!A3355</f>
        <v>3354</v>
      </c>
      <c r="B3355" t="str">
        <f>'Raw_Data'!B3355</f>
        <v>Customer 8</v>
      </c>
      <c r="C3355" t="str">
        <f>'Raw_Data'!C3355</f>
        <v>Embedded</v>
      </c>
      <c r="D3355">
        <f>'Raw_Data'!D3355</f>
        <v>3002</v>
      </c>
      <c r="E3355">
        <f>'Raw_Data'!E3355</f>
        <v>3556</v>
      </c>
      <c r="F3355">
        <f>'Raw_Data'!F3355</f>
        <v>45431.70833332176</v>
      </c>
      <c r="G3355" t="str">
        <f t="shared" si="780"/>
        <v>Customer 8</v>
      </c>
      <c r="H3355" t="str">
        <f t="shared" si="781"/>
        <v>EMBEDDED</v>
      </c>
      <c r="I3355" t="str">
        <f t="shared" si="782"/>
        <v>Changed</v>
      </c>
      <c r="J3355">
        <f t="shared" si="783"/>
        <v>3002</v>
      </c>
      <c r="K3355">
        <f t="shared" si="784"/>
        <v>3556</v>
      </c>
      <c r="L3355" s="8">
        <f t="shared" si="785"/>
        <v>45431</v>
      </c>
      <c r="M3355" t="str">
        <f t="shared" ca="1" si="786"/>
        <v>OK</v>
      </c>
      <c r="P3355">
        <f t="shared" si="787"/>
        <v>3354</v>
      </c>
      <c r="Q3355" t="str">
        <f t="shared" si="788"/>
        <v>Customer 8</v>
      </c>
      <c r="R3355" t="str">
        <f t="shared" si="789"/>
        <v>EMBEDDED</v>
      </c>
      <c r="S3355">
        <f t="shared" si="790"/>
        <v>3002</v>
      </c>
      <c r="T3355">
        <f t="shared" si="791"/>
        <v>3556</v>
      </c>
      <c r="U3355" s="8">
        <f t="shared" si="792"/>
        <v>45431</v>
      </c>
      <c r="V3355" t="str" cm="1">
        <f t="array" ref="V3355">_xlfn.IFS(S3355 = "", "", S3355 &lt; 500, "Low", S3355 &lt; 1200, "Medium", TRUE, "High")</f>
        <v>High</v>
      </c>
      <c r="W3355" t="str">
        <f t="shared" si="793"/>
        <v>2024-05</v>
      </c>
      <c r="X3355">
        <f t="shared" si="794"/>
        <v>2024</v>
      </c>
    </row>
    <row r="3356" spans="1:24" x14ac:dyDescent="0.3">
      <c r="A3356">
        <f>'Raw_Data'!A3356</f>
        <v>3355</v>
      </c>
      <c r="B3356" t="str">
        <f>'Raw_Data'!B3356</f>
        <v>Customer 12</v>
      </c>
      <c r="C3356" t="str">
        <f>'Raw_Data'!C3356</f>
        <v>Mobile</v>
      </c>
      <c r="D3356">
        <f>'Raw_Data'!D3356</f>
        <v>3047</v>
      </c>
      <c r="E3356">
        <f>'Raw_Data'!E3356</f>
        <v>431</v>
      </c>
      <c r="F3356">
        <f>'Raw_Data'!F3356</f>
        <v>45431.749999988424</v>
      </c>
      <c r="G3356" t="str">
        <f t="shared" si="780"/>
        <v>Customer 12</v>
      </c>
      <c r="H3356" t="str">
        <f t="shared" si="781"/>
        <v>MOBILE</v>
      </c>
      <c r="I3356" t="str">
        <f t="shared" si="782"/>
        <v>Changed</v>
      </c>
      <c r="J3356">
        <f t="shared" si="783"/>
        <v>3047</v>
      </c>
      <c r="K3356">
        <f t="shared" si="784"/>
        <v>431</v>
      </c>
      <c r="L3356" s="8">
        <f t="shared" si="785"/>
        <v>45431</v>
      </c>
      <c r="M3356" t="str">
        <f t="shared" ca="1" si="786"/>
        <v>OK</v>
      </c>
      <c r="P3356">
        <f t="shared" si="787"/>
        <v>3355</v>
      </c>
      <c r="Q3356" t="str">
        <f t="shared" si="788"/>
        <v>Customer 12</v>
      </c>
      <c r="R3356" t="str">
        <f t="shared" si="789"/>
        <v>MOBILE</v>
      </c>
      <c r="S3356">
        <f t="shared" si="790"/>
        <v>3047</v>
      </c>
      <c r="T3356">
        <f t="shared" si="791"/>
        <v>431</v>
      </c>
      <c r="U3356" s="8">
        <f t="shared" si="792"/>
        <v>45431</v>
      </c>
      <c r="V3356" t="str" cm="1">
        <f t="array" ref="V3356">_xlfn.IFS(S3356 = "", "", S3356 &lt; 500, "Low", S3356 &lt; 1200, "Medium", TRUE, "High")</f>
        <v>High</v>
      </c>
      <c r="W3356" t="str">
        <f t="shared" si="793"/>
        <v>2024-05</v>
      </c>
      <c r="X3356">
        <f t="shared" si="794"/>
        <v>2024</v>
      </c>
    </row>
    <row r="3357" spans="1:24" x14ac:dyDescent="0.3">
      <c r="A3357">
        <f>'Raw_Data'!A3357</f>
        <v>3356</v>
      </c>
      <c r="B3357" t="str">
        <f>'Raw_Data'!B3357</f>
        <v>Customer 7</v>
      </c>
      <c r="C3357" t="str">
        <f>'Raw_Data'!C3357</f>
        <v>Desktop</v>
      </c>
      <c r="D3357">
        <f>'Raw_Data'!D3357</f>
        <v>957</v>
      </c>
      <c r="E3357">
        <f>'Raw_Data'!E3357</f>
        <v>4374</v>
      </c>
      <c r="F3357">
        <f>'Raw_Data'!F3357</f>
        <v>45431.791666655095</v>
      </c>
      <c r="G3357" t="str">
        <f t="shared" si="780"/>
        <v>Customer 7</v>
      </c>
      <c r="H3357" t="str">
        <f t="shared" si="781"/>
        <v>DESKTOP</v>
      </c>
      <c r="I3357" t="str">
        <f t="shared" si="782"/>
        <v>Changed</v>
      </c>
      <c r="J3357">
        <f t="shared" si="783"/>
        <v>957</v>
      </c>
      <c r="K3357">
        <f t="shared" si="784"/>
        <v>4374</v>
      </c>
      <c r="L3357" s="8">
        <f t="shared" si="785"/>
        <v>45431</v>
      </c>
      <c r="M3357" t="str">
        <f t="shared" ca="1" si="786"/>
        <v>OK</v>
      </c>
      <c r="P3357">
        <f t="shared" si="787"/>
        <v>3356</v>
      </c>
      <c r="Q3357" t="str">
        <f t="shared" si="788"/>
        <v>Customer 7</v>
      </c>
      <c r="R3357" t="str">
        <f t="shared" si="789"/>
        <v>DESKTOP</v>
      </c>
      <c r="S3357">
        <f t="shared" si="790"/>
        <v>957</v>
      </c>
      <c r="T3357">
        <f t="shared" si="791"/>
        <v>4374</v>
      </c>
      <c r="U3357" s="8">
        <f t="shared" si="792"/>
        <v>45431</v>
      </c>
      <c r="V3357" t="str" cm="1">
        <f t="array" ref="V3357">_xlfn.IFS(S3357 = "", "", S3357 &lt; 500, "Low", S3357 &lt; 1200, "Medium", TRUE, "High")</f>
        <v>Medium</v>
      </c>
      <c r="W3357" t="str">
        <f t="shared" si="793"/>
        <v>2024-05</v>
      </c>
      <c r="X3357">
        <f t="shared" si="794"/>
        <v>2024</v>
      </c>
    </row>
    <row r="3358" spans="1:24" x14ac:dyDescent="0.3">
      <c r="A3358">
        <f>'Raw_Data'!A3358</f>
        <v>3357</v>
      </c>
      <c r="B3358" t="str">
        <f>'Raw_Data'!B3358</f>
        <v>Customer 3</v>
      </c>
      <c r="C3358" t="str">
        <f>'Raw_Data'!C3358</f>
        <v>Mobile</v>
      </c>
      <c r="D3358">
        <f>'Raw_Data'!D3358</f>
        <v>3955</v>
      </c>
      <c r="E3358">
        <f>'Raw_Data'!E3358</f>
        <v>3482</v>
      </c>
      <c r="F3358">
        <f>'Raw_Data'!F3358</f>
        <v>45431.83333332176</v>
      </c>
      <c r="G3358" t="str">
        <f t="shared" si="780"/>
        <v>Customer 3</v>
      </c>
      <c r="H3358" t="str">
        <f t="shared" si="781"/>
        <v>MOBILE</v>
      </c>
      <c r="I3358" t="str">
        <f t="shared" si="782"/>
        <v>Changed</v>
      </c>
      <c r="J3358">
        <f t="shared" si="783"/>
        <v>3955</v>
      </c>
      <c r="K3358">
        <f t="shared" si="784"/>
        <v>3482</v>
      </c>
      <c r="L3358" s="8">
        <f t="shared" si="785"/>
        <v>45431</v>
      </c>
      <c r="M3358" t="str">
        <f t="shared" ca="1" si="786"/>
        <v>OK</v>
      </c>
      <c r="P3358">
        <f t="shared" si="787"/>
        <v>3357</v>
      </c>
      <c r="Q3358" t="str">
        <f t="shared" si="788"/>
        <v>Customer 3</v>
      </c>
      <c r="R3358" t="str">
        <f t="shared" si="789"/>
        <v>MOBILE</v>
      </c>
      <c r="S3358">
        <f t="shared" si="790"/>
        <v>3955</v>
      </c>
      <c r="T3358">
        <f t="shared" si="791"/>
        <v>3482</v>
      </c>
      <c r="U3358" s="8">
        <f t="shared" si="792"/>
        <v>45431</v>
      </c>
      <c r="V3358" t="str" cm="1">
        <f t="array" ref="V3358">_xlfn.IFS(S3358 = "", "", S3358 &lt; 500, "Low", S3358 &lt; 1200, "Medium", TRUE, "High")</f>
        <v>High</v>
      </c>
      <c r="W3358" t="str">
        <f t="shared" si="793"/>
        <v>2024-05</v>
      </c>
      <c r="X3358">
        <f t="shared" si="794"/>
        <v>2024</v>
      </c>
    </row>
    <row r="3359" spans="1:24" x14ac:dyDescent="0.3">
      <c r="A3359">
        <f>'Raw_Data'!A3359</f>
        <v>3358</v>
      </c>
      <c r="B3359" t="str">
        <f>'Raw_Data'!B3359</f>
        <v>Customer 7</v>
      </c>
      <c r="C3359" t="str">
        <f>'Raw_Data'!C3359</f>
        <v>Embedded</v>
      </c>
      <c r="D3359">
        <f>'Raw_Data'!D3359</f>
        <v>3494</v>
      </c>
      <c r="E3359">
        <f>'Raw_Data'!E3359</f>
        <v>4311</v>
      </c>
      <c r="F3359">
        <f>'Raw_Data'!F3359</f>
        <v>45431.874999988424</v>
      </c>
      <c r="G3359" t="str">
        <f t="shared" si="780"/>
        <v>Customer 7</v>
      </c>
      <c r="H3359" t="str">
        <f t="shared" si="781"/>
        <v>EMBEDDED</v>
      </c>
      <c r="I3359" t="str">
        <f t="shared" si="782"/>
        <v>Changed</v>
      </c>
      <c r="J3359">
        <f t="shared" si="783"/>
        <v>3494</v>
      </c>
      <c r="K3359">
        <f t="shared" si="784"/>
        <v>4311</v>
      </c>
      <c r="L3359" s="8">
        <f t="shared" si="785"/>
        <v>45431</v>
      </c>
      <c r="M3359" t="str">
        <f t="shared" ca="1" si="786"/>
        <v>OK</v>
      </c>
      <c r="P3359">
        <f t="shared" si="787"/>
        <v>3358</v>
      </c>
      <c r="Q3359" t="str">
        <f t="shared" si="788"/>
        <v>Customer 7</v>
      </c>
      <c r="R3359" t="str">
        <f t="shared" si="789"/>
        <v>EMBEDDED</v>
      </c>
      <c r="S3359">
        <f t="shared" si="790"/>
        <v>3494</v>
      </c>
      <c r="T3359">
        <f t="shared" si="791"/>
        <v>4311</v>
      </c>
      <c r="U3359" s="8">
        <f t="shared" si="792"/>
        <v>45431</v>
      </c>
      <c r="V3359" t="str" cm="1">
        <f t="array" ref="V3359">_xlfn.IFS(S3359 = "", "", S3359 &lt; 500, "Low", S3359 &lt; 1200, "Medium", TRUE, "High")</f>
        <v>High</v>
      </c>
      <c r="W3359" t="str">
        <f t="shared" si="793"/>
        <v>2024-05</v>
      </c>
      <c r="X3359">
        <f t="shared" si="794"/>
        <v>2024</v>
      </c>
    </row>
    <row r="3360" spans="1:24" x14ac:dyDescent="0.3">
      <c r="A3360">
        <f>'Raw_Data'!A3360</f>
        <v>3359</v>
      </c>
      <c r="B3360" t="str">
        <f>'Raw_Data'!B3360</f>
        <v>Customer 9</v>
      </c>
      <c r="C3360" t="str">
        <f>'Raw_Data'!C3360</f>
        <v>Embedded</v>
      </c>
      <c r="D3360">
        <f>'Raw_Data'!D3360</f>
        <v>906</v>
      </c>
      <c r="E3360">
        <f>'Raw_Data'!E3360</f>
        <v>3292</v>
      </c>
      <c r="F3360">
        <f>'Raw_Data'!F3360</f>
        <v>45431.916666655095</v>
      </c>
      <c r="G3360" t="str">
        <f t="shared" si="780"/>
        <v>Customer 9</v>
      </c>
      <c r="H3360" t="str">
        <f t="shared" si="781"/>
        <v>EMBEDDED</v>
      </c>
      <c r="I3360" t="str">
        <f t="shared" si="782"/>
        <v>Changed</v>
      </c>
      <c r="J3360">
        <f t="shared" si="783"/>
        <v>906</v>
      </c>
      <c r="K3360">
        <f t="shared" si="784"/>
        <v>3292</v>
      </c>
      <c r="L3360" s="8">
        <f t="shared" si="785"/>
        <v>45431</v>
      </c>
      <c r="M3360" t="str">
        <f t="shared" ca="1" si="786"/>
        <v>OK</v>
      </c>
      <c r="P3360">
        <f t="shared" si="787"/>
        <v>3359</v>
      </c>
      <c r="Q3360" t="str">
        <f t="shared" si="788"/>
        <v>Customer 9</v>
      </c>
      <c r="R3360" t="str">
        <f t="shared" si="789"/>
        <v>EMBEDDED</v>
      </c>
      <c r="S3360">
        <f t="shared" si="790"/>
        <v>906</v>
      </c>
      <c r="T3360">
        <f t="shared" si="791"/>
        <v>3292</v>
      </c>
      <c r="U3360" s="8">
        <f t="shared" si="792"/>
        <v>45431</v>
      </c>
      <c r="V3360" t="str" cm="1">
        <f t="array" ref="V3360">_xlfn.IFS(S3360 = "", "", S3360 &lt; 500, "Low", S3360 &lt; 1200, "Medium", TRUE, "High")</f>
        <v>Medium</v>
      </c>
      <c r="W3360" t="str">
        <f t="shared" si="793"/>
        <v>2024-05</v>
      </c>
      <c r="X3360">
        <f t="shared" si="794"/>
        <v>2024</v>
      </c>
    </row>
    <row r="3361" spans="1:24" x14ac:dyDescent="0.3">
      <c r="A3361">
        <f>'Raw_Data'!A3361</f>
        <v>3360</v>
      </c>
      <c r="B3361" t="str">
        <f>'Raw_Data'!B3361</f>
        <v>Customer 10</v>
      </c>
      <c r="C3361" t="str">
        <f>'Raw_Data'!C3361</f>
        <v>Workstation</v>
      </c>
      <c r="D3361">
        <f>'Raw_Data'!D3361</f>
        <v>1199</v>
      </c>
      <c r="E3361">
        <f>'Raw_Data'!E3361</f>
        <v>1759</v>
      </c>
      <c r="F3361">
        <f>'Raw_Data'!F3361</f>
        <v>45431.95833332176</v>
      </c>
      <c r="G3361" t="str">
        <f t="shared" si="780"/>
        <v>Customer 10</v>
      </c>
      <c r="H3361" t="str">
        <f t="shared" si="781"/>
        <v>WORKSTATION</v>
      </c>
      <c r="I3361" t="str">
        <f t="shared" si="782"/>
        <v>Changed</v>
      </c>
      <c r="J3361">
        <f t="shared" si="783"/>
        <v>1199</v>
      </c>
      <c r="K3361">
        <f t="shared" si="784"/>
        <v>1759</v>
      </c>
      <c r="L3361" s="8">
        <f t="shared" si="785"/>
        <v>45431</v>
      </c>
      <c r="M3361" t="str">
        <f t="shared" ca="1" si="786"/>
        <v>OK</v>
      </c>
      <c r="P3361">
        <f t="shared" si="787"/>
        <v>3360</v>
      </c>
      <c r="Q3361" t="str">
        <f t="shared" si="788"/>
        <v>Customer 10</v>
      </c>
      <c r="R3361" t="str">
        <f t="shared" si="789"/>
        <v>WORKSTATION</v>
      </c>
      <c r="S3361">
        <f t="shared" si="790"/>
        <v>1199</v>
      </c>
      <c r="T3361">
        <f t="shared" si="791"/>
        <v>1759</v>
      </c>
      <c r="U3361" s="8">
        <f t="shared" si="792"/>
        <v>45431</v>
      </c>
      <c r="V3361" t="str" cm="1">
        <f t="array" ref="V3361">_xlfn.IFS(S3361 = "", "", S3361 &lt; 500, "Low", S3361 &lt; 1200, "Medium", TRUE, "High")</f>
        <v>Medium</v>
      </c>
      <c r="W3361" t="str">
        <f t="shared" si="793"/>
        <v>2024-05</v>
      </c>
      <c r="X3361">
        <f t="shared" si="794"/>
        <v>2024</v>
      </c>
    </row>
    <row r="3362" spans="1:24" x14ac:dyDescent="0.3">
      <c r="A3362">
        <f>'Raw_Data'!A3362</f>
        <v>3361</v>
      </c>
      <c r="B3362" t="str">
        <f>'Raw_Data'!B3362</f>
        <v>Customer 11</v>
      </c>
      <c r="C3362" t="str">
        <f>'Raw_Data'!C3362</f>
        <v>Embedded</v>
      </c>
      <c r="D3362">
        <f>'Raw_Data'!D3362</f>
        <v>614</v>
      </c>
      <c r="E3362">
        <f>'Raw_Data'!E3362</f>
        <v>2985</v>
      </c>
      <c r="F3362">
        <f>'Raw_Data'!F3362</f>
        <v>45431.999999988424</v>
      </c>
      <c r="G3362" t="str">
        <f t="shared" si="780"/>
        <v>Customer 11</v>
      </c>
      <c r="H3362" t="str">
        <f t="shared" si="781"/>
        <v>EMBEDDED</v>
      </c>
      <c r="I3362" t="str">
        <f t="shared" si="782"/>
        <v>Changed</v>
      </c>
      <c r="J3362">
        <f t="shared" si="783"/>
        <v>614</v>
      </c>
      <c r="K3362">
        <f t="shared" si="784"/>
        <v>2985</v>
      </c>
      <c r="L3362" s="8">
        <f t="shared" si="785"/>
        <v>45431</v>
      </c>
      <c r="M3362" t="str">
        <f t="shared" ca="1" si="786"/>
        <v>OK</v>
      </c>
      <c r="P3362">
        <f t="shared" si="787"/>
        <v>3361</v>
      </c>
      <c r="Q3362" t="str">
        <f t="shared" si="788"/>
        <v>Customer 11</v>
      </c>
      <c r="R3362" t="str">
        <f t="shared" si="789"/>
        <v>EMBEDDED</v>
      </c>
      <c r="S3362">
        <f t="shared" si="790"/>
        <v>614</v>
      </c>
      <c r="T3362">
        <f t="shared" si="791"/>
        <v>2985</v>
      </c>
      <c r="U3362" s="8">
        <f t="shared" si="792"/>
        <v>45431</v>
      </c>
      <c r="V3362" t="str" cm="1">
        <f t="array" ref="V3362">_xlfn.IFS(S3362 = "", "", S3362 &lt; 500, "Low", S3362 &lt; 1200, "Medium", TRUE, "High")</f>
        <v>Medium</v>
      </c>
      <c r="W3362" t="str">
        <f t="shared" si="793"/>
        <v>2024-05</v>
      </c>
      <c r="X3362">
        <f t="shared" si="794"/>
        <v>2024</v>
      </c>
    </row>
    <row r="3363" spans="1:24" x14ac:dyDescent="0.3">
      <c r="A3363">
        <f>'Raw_Data'!A3363</f>
        <v>3362</v>
      </c>
      <c r="B3363" t="str">
        <f>'Raw_Data'!B3363</f>
        <v>Customer 15</v>
      </c>
      <c r="C3363" t="str">
        <f>'Raw_Data'!C3363</f>
        <v>Mobile</v>
      </c>
      <c r="D3363">
        <f>'Raw_Data'!D3363</f>
        <v>2946</v>
      </c>
      <c r="E3363">
        <f>'Raw_Data'!E3363</f>
        <v>632</v>
      </c>
      <c r="F3363">
        <f>'Raw_Data'!F3363</f>
        <v>45432.041666655095</v>
      </c>
      <c r="G3363" t="str">
        <f t="shared" si="780"/>
        <v>Customer 15</v>
      </c>
      <c r="H3363" t="str">
        <f t="shared" si="781"/>
        <v>MOBILE</v>
      </c>
      <c r="I3363" t="str">
        <f t="shared" si="782"/>
        <v>Changed</v>
      </c>
      <c r="J3363">
        <f t="shared" si="783"/>
        <v>2946</v>
      </c>
      <c r="K3363">
        <f t="shared" si="784"/>
        <v>632</v>
      </c>
      <c r="L3363" s="8">
        <f t="shared" si="785"/>
        <v>45432</v>
      </c>
      <c r="M3363" t="str">
        <f t="shared" ca="1" si="786"/>
        <v>OK</v>
      </c>
      <c r="P3363">
        <f t="shared" si="787"/>
        <v>3362</v>
      </c>
      <c r="Q3363" t="str">
        <f t="shared" si="788"/>
        <v>Customer 15</v>
      </c>
      <c r="R3363" t="str">
        <f t="shared" si="789"/>
        <v>MOBILE</v>
      </c>
      <c r="S3363">
        <f t="shared" si="790"/>
        <v>2946</v>
      </c>
      <c r="T3363">
        <f t="shared" si="791"/>
        <v>632</v>
      </c>
      <c r="U3363" s="8">
        <f t="shared" si="792"/>
        <v>45432</v>
      </c>
      <c r="V3363" t="str" cm="1">
        <f t="array" ref="V3363">_xlfn.IFS(S3363 = "", "", S3363 &lt; 500, "Low", S3363 &lt; 1200, "Medium", TRUE, "High")</f>
        <v>High</v>
      </c>
      <c r="W3363" t="str">
        <f t="shared" si="793"/>
        <v>2024-05</v>
      </c>
      <c r="X3363">
        <f t="shared" si="794"/>
        <v>2024</v>
      </c>
    </row>
    <row r="3364" spans="1:24" x14ac:dyDescent="0.3">
      <c r="A3364">
        <f>'Raw_Data'!A3364</f>
        <v>3363</v>
      </c>
      <c r="B3364" t="str">
        <f>'Raw_Data'!B3364</f>
        <v>Customer 9</v>
      </c>
      <c r="C3364" t="str">
        <f>'Raw_Data'!C3364</f>
        <v>Embedded</v>
      </c>
      <c r="D3364">
        <f>'Raw_Data'!D3364</f>
        <v>1167</v>
      </c>
      <c r="E3364">
        <f>'Raw_Data'!E3364</f>
        <v>1725</v>
      </c>
      <c r="F3364">
        <f>'Raw_Data'!F3364</f>
        <v>45432.08333332176</v>
      </c>
      <c r="G3364" t="str">
        <f t="shared" si="780"/>
        <v>Customer 9</v>
      </c>
      <c r="H3364" t="str">
        <f t="shared" si="781"/>
        <v>EMBEDDED</v>
      </c>
      <c r="I3364" t="str">
        <f t="shared" si="782"/>
        <v>Changed</v>
      </c>
      <c r="J3364">
        <f t="shared" si="783"/>
        <v>1167</v>
      </c>
      <c r="K3364">
        <f t="shared" si="784"/>
        <v>1725</v>
      </c>
      <c r="L3364" s="8">
        <f t="shared" si="785"/>
        <v>45432</v>
      </c>
      <c r="M3364" t="str">
        <f t="shared" ca="1" si="786"/>
        <v>OK</v>
      </c>
      <c r="P3364">
        <f t="shared" si="787"/>
        <v>3363</v>
      </c>
      <c r="Q3364" t="str">
        <f t="shared" si="788"/>
        <v>Customer 9</v>
      </c>
      <c r="R3364" t="str">
        <f t="shared" si="789"/>
        <v>EMBEDDED</v>
      </c>
      <c r="S3364">
        <f t="shared" si="790"/>
        <v>1167</v>
      </c>
      <c r="T3364">
        <f t="shared" si="791"/>
        <v>1725</v>
      </c>
      <c r="U3364" s="8">
        <f t="shared" si="792"/>
        <v>45432</v>
      </c>
      <c r="V3364" t="str" cm="1">
        <f t="array" ref="V3364">_xlfn.IFS(S3364 = "", "", S3364 &lt; 500, "Low", S3364 &lt; 1200, "Medium", TRUE, "High")</f>
        <v>Medium</v>
      </c>
      <c r="W3364" t="str">
        <f t="shared" si="793"/>
        <v>2024-05</v>
      </c>
      <c r="X3364">
        <f t="shared" si="794"/>
        <v>2024</v>
      </c>
    </row>
    <row r="3365" spans="1:24" x14ac:dyDescent="0.3">
      <c r="A3365">
        <f>'Raw_Data'!A3365</f>
        <v>3364</v>
      </c>
      <c r="B3365" t="str">
        <f>'Raw_Data'!B3365</f>
        <v>Customer 8</v>
      </c>
      <c r="C3365" t="str">
        <f>'Raw_Data'!C3365</f>
        <v>Embedded</v>
      </c>
      <c r="D3365">
        <f>'Raw_Data'!D3365</f>
        <v>3284</v>
      </c>
      <c r="E3365">
        <f>'Raw_Data'!E3365</f>
        <v>3471</v>
      </c>
      <c r="F3365">
        <f>'Raw_Data'!F3365</f>
        <v>45432.124999988424</v>
      </c>
      <c r="G3365" t="str">
        <f t="shared" si="780"/>
        <v>Customer 8</v>
      </c>
      <c r="H3365" t="str">
        <f t="shared" si="781"/>
        <v>EMBEDDED</v>
      </c>
      <c r="I3365" t="str">
        <f t="shared" si="782"/>
        <v>Changed</v>
      </c>
      <c r="J3365">
        <f t="shared" si="783"/>
        <v>3284</v>
      </c>
      <c r="K3365">
        <f t="shared" si="784"/>
        <v>3471</v>
      </c>
      <c r="L3365" s="8">
        <f t="shared" si="785"/>
        <v>45432</v>
      </c>
      <c r="M3365" t="str">
        <f t="shared" ca="1" si="786"/>
        <v>OK</v>
      </c>
      <c r="P3365">
        <f t="shared" si="787"/>
        <v>3364</v>
      </c>
      <c r="Q3365" t="str">
        <f t="shared" si="788"/>
        <v>Customer 8</v>
      </c>
      <c r="R3365" t="str">
        <f t="shared" si="789"/>
        <v>EMBEDDED</v>
      </c>
      <c r="S3365">
        <f t="shared" si="790"/>
        <v>3284</v>
      </c>
      <c r="T3365">
        <f t="shared" si="791"/>
        <v>3471</v>
      </c>
      <c r="U3365" s="8">
        <f t="shared" si="792"/>
        <v>45432</v>
      </c>
      <c r="V3365" t="str" cm="1">
        <f t="array" ref="V3365">_xlfn.IFS(S3365 = "", "", S3365 &lt; 500, "Low", S3365 &lt; 1200, "Medium", TRUE, "High")</f>
        <v>High</v>
      </c>
      <c r="W3365" t="str">
        <f t="shared" si="793"/>
        <v>2024-05</v>
      </c>
      <c r="X3365">
        <f t="shared" si="794"/>
        <v>2024</v>
      </c>
    </row>
    <row r="3366" spans="1:24" x14ac:dyDescent="0.3">
      <c r="A3366">
        <f>'Raw_Data'!A3366</f>
        <v>3365</v>
      </c>
      <c r="B3366" t="str">
        <f>'Raw_Data'!B3366</f>
        <v>Customer 15</v>
      </c>
      <c r="C3366" t="str">
        <f>'Raw_Data'!C3366</f>
        <v>Workstation</v>
      </c>
      <c r="D3366">
        <f>'Raw_Data'!D3366</f>
        <v>2868</v>
      </c>
      <c r="E3366">
        <f>'Raw_Data'!E3366</f>
        <v>3412</v>
      </c>
      <c r="F3366">
        <f>'Raw_Data'!F3366</f>
        <v>45432.166666655095</v>
      </c>
      <c r="G3366" t="str">
        <f t="shared" si="780"/>
        <v>Customer 15</v>
      </c>
      <c r="H3366" t="str">
        <f t="shared" si="781"/>
        <v>WORKSTATION</v>
      </c>
      <c r="I3366" t="str">
        <f t="shared" si="782"/>
        <v>Changed</v>
      </c>
      <c r="J3366">
        <f t="shared" si="783"/>
        <v>2868</v>
      </c>
      <c r="K3366">
        <f t="shared" si="784"/>
        <v>3412</v>
      </c>
      <c r="L3366" s="8">
        <f t="shared" si="785"/>
        <v>45432</v>
      </c>
      <c r="M3366" t="str">
        <f t="shared" ca="1" si="786"/>
        <v>OK</v>
      </c>
      <c r="P3366">
        <f t="shared" si="787"/>
        <v>3365</v>
      </c>
      <c r="Q3366" t="str">
        <f t="shared" si="788"/>
        <v>Customer 15</v>
      </c>
      <c r="R3366" t="str">
        <f t="shared" si="789"/>
        <v>WORKSTATION</v>
      </c>
      <c r="S3366">
        <f t="shared" si="790"/>
        <v>2868</v>
      </c>
      <c r="T3366">
        <f t="shared" si="791"/>
        <v>3412</v>
      </c>
      <c r="U3366" s="8">
        <f t="shared" si="792"/>
        <v>45432</v>
      </c>
      <c r="V3366" t="str" cm="1">
        <f t="array" ref="V3366">_xlfn.IFS(S3366 = "", "", S3366 &lt; 500, "Low", S3366 &lt; 1200, "Medium", TRUE, "High")</f>
        <v>High</v>
      </c>
      <c r="W3366" t="str">
        <f t="shared" si="793"/>
        <v>2024-05</v>
      </c>
      <c r="X3366">
        <f t="shared" si="794"/>
        <v>2024</v>
      </c>
    </row>
    <row r="3367" spans="1:24" x14ac:dyDescent="0.3">
      <c r="A3367">
        <f>'Raw_Data'!A3367</f>
        <v>3366</v>
      </c>
      <c r="B3367" t="str">
        <f>'Raw_Data'!B3367</f>
        <v>Customer 15</v>
      </c>
      <c r="C3367" t="str">
        <f>'Raw_Data'!C3367</f>
        <v>Workstation</v>
      </c>
      <c r="D3367">
        <f>'Raw_Data'!D3367</f>
        <v>2926</v>
      </c>
      <c r="E3367">
        <f>'Raw_Data'!E3367</f>
        <v>4745</v>
      </c>
      <c r="F3367">
        <f>'Raw_Data'!F3367</f>
        <v>45432.20833332176</v>
      </c>
      <c r="G3367" t="str">
        <f t="shared" si="780"/>
        <v>Customer 15</v>
      </c>
      <c r="H3367" t="str">
        <f t="shared" si="781"/>
        <v>WORKSTATION</v>
      </c>
      <c r="I3367" t="str">
        <f t="shared" si="782"/>
        <v>Changed</v>
      </c>
      <c r="J3367">
        <f t="shared" si="783"/>
        <v>2926</v>
      </c>
      <c r="K3367">
        <f t="shared" si="784"/>
        <v>4745</v>
      </c>
      <c r="L3367" s="8">
        <f t="shared" si="785"/>
        <v>45432</v>
      </c>
      <c r="M3367" t="str">
        <f t="shared" ca="1" si="786"/>
        <v>OK</v>
      </c>
      <c r="P3367">
        <f t="shared" si="787"/>
        <v>3366</v>
      </c>
      <c r="Q3367" t="str">
        <f t="shared" si="788"/>
        <v>Customer 15</v>
      </c>
      <c r="R3367" t="str">
        <f t="shared" si="789"/>
        <v>WORKSTATION</v>
      </c>
      <c r="S3367">
        <f t="shared" si="790"/>
        <v>2926</v>
      </c>
      <c r="T3367">
        <f t="shared" si="791"/>
        <v>4745</v>
      </c>
      <c r="U3367" s="8">
        <f t="shared" si="792"/>
        <v>45432</v>
      </c>
      <c r="V3367" t="str" cm="1">
        <f t="array" ref="V3367">_xlfn.IFS(S3367 = "", "", S3367 &lt; 500, "Low", S3367 &lt; 1200, "Medium", TRUE, "High")</f>
        <v>High</v>
      </c>
      <c r="W3367" t="str">
        <f t="shared" si="793"/>
        <v>2024-05</v>
      </c>
      <c r="X3367">
        <f t="shared" si="794"/>
        <v>2024</v>
      </c>
    </row>
    <row r="3368" spans="1:24" x14ac:dyDescent="0.3">
      <c r="A3368">
        <f>'Raw_Data'!A3368</f>
        <v>3367</v>
      </c>
      <c r="B3368" t="str">
        <f>'Raw_Data'!B3368</f>
        <v>Customer 4</v>
      </c>
      <c r="C3368" t="str">
        <f>'Raw_Data'!C3368</f>
        <v>Embedded</v>
      </c>
      <c r="D3368">
        <f>'Raw_Data'!D3368</f>
        <v>2604</v>
      </c>
      <c r="E3368">
        <f>'Raw_Data'!E3368</f>
        <v>4052</v>
      </c>
      <c r="F3368">
        <f>'Raw_Data'!F3368</f>
        <v>45432.249999988424</v>
      </c>
      <c r="G3368" t="str">
        <f t="shared" si="780"/>
        <v>Customer 4</v>
      </c>
      <c r="H3368" t="str">
        <f t="shared" si="781"/>
        <v>EMBEDDED</v>
      </c>
      <c r="I3368" t="str">
        <f t="shared" si="782"/>
        <v>Changed</v>
      </c>
      <c r="J3368">
        <f t="shared" si="783"/>
        <v>2604</v>
      </c>
      <c r="K3368">
        <f t="shared" si="784"/>
        <v>4052</v>
      </c>
      <c r="L3368" s="8">
        <f t="shared" si="785"/>
        <v>45432</v>
      </c>
      <c r="M3368" t="str">
        <f t="shared" ca="1" si="786"/>
        <v>OK</v>
      </c>
      <c r="P3368">
        <f t="shared" si="787"/>
        <v>3367</v>
      </c>
      <c r="Q3368" t="str">
        <f t="shared" si="788"/>
        <v>Customer 4</v>
      </c>
      <c r="R3368" t="str">
        <f t="shared" si="789"/>
        <v>EMBEDDED</v>
      </c>
      <c r="S3368">
        <f t="shared" si="790"/>
        <v>2604</v>
      </c>
      <c r="T3368">
        <f t="shared" si="791"/>
        <v>4052</v>
      </c>
      <c r="U3368" s="8">
        <f t="shared" si="792"/>
        <v>45432</v>
      </c>
      <c r="V3368" t="str" cm="1">
        <f t="array" ref="V3368">_xlfn.IFS(S3368 = "", "", S3368 &lt; 500, "Low", S3368 &lt; 1200, "Medium", TRUE, "High")</f>
        <v>High</v>
      </c>
      <c r="W3368" t="str">
        <f t="shared" si="793"/>
        <v>2024-05</v>
      </c>
      <c r="X3368">
        <f t="shared" si="794"/>
        <v>2024</v>
      </c>
    </row>
    <row r="3369" spans="1:24" x14ac:dyDescent="0.3">
      <c r="A3369">
        <f>'Raw_Data'!A3369</f>
        <v>3368</v>
      </c>
      <c r="B3369" t="str">
        <f>'Raw_Data'!B3369</f>
        <v>Customer 10</v>
      </c>
      <c r="C3369" t="str">
        <f>'Raw_Data'!C3369</f>
        <v>Mobile</v>
      </c>
      <c r="D3369">
        <f>'Raw_Data'!D3369</f>
        <v>1425</v>
      </c>
      <c r="E3369">
        <f>'Raw_Data'!E3369</f>
        <v>4533</v>
      </c>
      <c r="F3369">
        <f>'Raw_Data'!F3369</f>
        <v>45432.291666655095</v>
      </c>
      <c r="G3369" t="str">
        <f t="shared" si="780"/>
        <v>Customer 10</v>
      </c>
      <c r="H3369" t="str">
        <f t="shared" si="781"/>
        <v>MOBILE</v>
      </c>
      <c r="I3369" t="str">
        <f t="shared" si="782"/>
        <v>Changed</v>
      </c>
      <c r="J3369">
        <f t="shared" si="783"/>
        <v>1425</v>
      </c>
      <c r="K3369">
        <f t="shared" si="784"/>
        <v>4533</v>
      </c>
      <c r="L3369" s="8">
        <f t="shared" si="785"/>
        <v>45432</v>
      </c>
      <c r="M3369" t="str">
        <f t="shared" ca="1" si="786"/>
        <v>OK</v>
      </c>
      <c r="P3369">
        <f t="shared" si="787"/>
        <v>3368</v>
      </c>
      <c r="Q3369" t="str">
        <f t="shared" si="788"/>
        <v>Customer 10</v>
      </c>
      <c r="R3369" t="str">
        <f t="shared" si="789"/>
        <v>MOBILE</v>
      </c>
      <c r="S3369">
        <f t="shared" si="790"/>
        <v>1425</v>
      </c>
      <c r="T3369">
        <f t="shared" si="791"/>
        <v>4533</v>
      </c>
      <c r="U3369" s="8">
        <f t="shared" si="792"/>
        <v>45432</v>
      </c>
      <c r="V3369" t="str" cm="1">
        <f t="array" ref="V3369">_xlfn.IFS(S3369 = "", "", S3369 &lt; 500, "Low", S3369 &lt; 1200, "Medium", TRUE, "High")</f>
        <v>High</v>
      </c>
      <c r="W3369" t="str">
        <f t="shared" si="793"/>
        <v>2024-05</v>
      </c>
      <c r="X3369">
        <f t="shared" si="794"/>
        <v>2024</v>
      </c>
    </row>
    <row r="3370" spans="1:24" x14ac:dyDescent="0.3">
      <c r="A3370">
        <f>'Raw_Data'!A3370</f>
        <v>3369</v>
      </c>
      <c r="B3370" t="str">
        <f>'Raw_Data'!B3370</f>
        <v>Customer 15</v>
      </c>
      <c r="C3370" t="str">
        <f>'Raw_Data'!C3370</f>
        <v>Embedded</v>
      </c>
      <c r="D3370">
        <f>'Raw_Data'!D3370</f>
        <v>2695</v>
      </c>
      <c r="E3370">
        <f>'Raw_Data'!E3370</f>
        <v>3328</v>
      </c>
      <c r="F3370">
        <f>'Raw_Data'!F3370</f>
        <v>45432.33333332176</v>
      </c>
      <c r="G3370" t="str">
        <f t="shared" si="780"/>
        <v>Customer 15</v>
      </c>
      <c r="H3370" t="str">
        <f t="shared" si="781"/>
        <v>EMBEDDED</v>
      </c>
      <c r="I3370" t="str">
        <f t="shared" si="782"/>
        <v>Changed</v>
      </c>
      <c r="J3370">
        <f t="shared" si="783"/>
        <v>2695</v>
      </c>
      <c r="K3370">
        <f t="shared" si="784"/>
        <v>3328</v>
      </c>
      <c r="L3370" s="8">
        <f t="shared" si="785"/>
        <v>45432</v>
      </c>
      <c r="M3370" t="str">
        <f t="shared" ca="1" si="786"/>
        <v>OK</v>
      </c>
      <c r="P3370">
        <f t="shared" si="787"/>
        <v>3369</v>
      </c>
      <c r="Q3370" t="str">
        <f t="shared" si="788"/>
        <v>Customer 15</v>
      </c>
      <c r="R3370" t="str">
        <f t="shared" si="789"/>
        <v>EMBEDDED</v>
      </c>
      <c r="S3370">
        <f t="shared" si="790"/>
        <v>2695</v>
      </c>
      <c r="T3370">
        <f t="shared" si="791"/>
        <v>3328</v>
      </c>
      <c r="U3370" s="8">
        <f t="shared" si="792"/>
        <v>45432</v>
      </c>
      <c r="V3370" t="str" cm="1">
        <f t="array" ref="V3370">_xlfn.IFS(S3370 = "", "", S3370 &lt; 500, "Low", S3370 &lt; 1200, "Medium", TRUE, "High")</f>
        <v>High</v>
      </c>
      <c r="W3370" t="str">
        <f t="shared" si="793"/>
        <v>2024-05</v>
      </c>
      <c r="X3370">
        <f t="shared" si="794"/>
        <v>2024</v>
      </c>
    </row>
    <row r="3371" spans="1:24" x14ac:dyDescent="0.3">
      <c r="A3371">
        <f>'Raw_Data'!A3371</f>
        <v>3370</v>
      </c>
      <c r="B3371" t="str">
        <f>'Raw_Data'!B3371</f>
        <v>Customer 1</v>
      </c>
      <c r="C3371" t="str">
        <f>'Raw_Data'!C3371</f>
        <v>Embedded</v>
      </c>
      <c r="D3371">
        <f>'Raw_Data'!D3371</f>
        <v>710</v>
      </c>
      <c r="E3371">
        <f>'Raw_Data'!E3371</f>
        <v>828</v>
      </c>
      <c r="F3371">
        <f>'Raw_Data'!F3371</f>
        <v>45432.374999988424</v>
      </c>
      <c r="G3371" t="str">
        <f t="shared" si="780"/>
        <v>Customer 1</v>
      </c>
      <c r="H3371" t="str">
        <f t="shared" si="781"/>
        <v>EMBEDDED</v>
      </c>
      <c r="I3371" t="str">
        <f t="shared" si="782"/>
        <v>Changed</v>
      </c>
      <c r="J3371">
        <f t="shared" si="783"/>
        <v>710</v>
      </c>
      <c r="K3371">
        <f t="shared" si="784"/>
        <v>828</v>
      </c>
      <c r="L3371" s="8">
        <f t="shared" si="785"/>
        <v>45432</v>
      </c>
      <c r="M3371" t="str">
        <f t="shared" ca="1" si="786"/>
        <v>OK</v>
      </c>
      <c r="P3371">
        <f t="shared" si="787"/>
        <v>3370</v>
      </c>
      <c r="Q3371" t="str">
        <f t="shared" si="788"/>
        <v>Customer 1</v>
      </c>
      <c r="R3371" t="str">
        <f t="shared" si="789"/>
        <v>EMBEDDED</v>
      </c>
      <c r="S3371">
        <f t="shared" si="790"/>
        <v>710</v>
      </c>
      <c r="T3371">
        <f t="shared" si="791"/>
        <v>828</v>
      </c>
      <c r="U3371" s="8">
        <f t="shared" si="792"/>
        <v>45432</v>
      </c>
      <c r="V3371" t="str" cm="1">
        <f t="array" ref="V3371">_xlfn.IFS(S3371 = "", "", S3371 &lt; 500, "Low", S3371 &lt; 1200, "Medium", TRUE, "High")</f>
        <v>Medium</v>
      </c>
      <c r="W3371" t="str">
        <f t="shared" si="793"/>
        <v>2024-05</v>
      </c>
      <c r="X3371">
        <f t="shared" si="794"/>
        <v>2024</v>
      </c>
    </row>
    <row r="3372" spans="1:24" x14ac:dyDescent="0.3">
      <c r="A3372">
        <f>'Raw_Data'!A3372</f>
        <v>3371</v>
      </c>
      <c r="B3372" t="str">
        <f>'Raw_Data'!B3372</f>
        <v>Customer 1</v>
      </c>
      <c r="C3372" t="str">
        <f>'Raw_Data'!C3372</f>
        <v>Workstation</v>
      </c>
      <c r="D3372">
        <f>'Raw_Data'!D3372</f>
        <v>390</v>
      </c>
      <c r="E3372">
        <f>'Raw_Data'!E3372</f>
        <v>434</v>
      </c>
      <c r="F3372">
        <f>'Raw_Data'!F3372</f>
        <v>45432.416666655095</v>
      </c>
      <c r="G3372" t="str">
        <f t="shared" si="780"/>
        <v>Customer 1</v>
      </c>
      <c r="H3372" t="str">
        <f t="shared" si="781"/>
        <v>WORKSTATION</v>
      </c>
      <c r="I3372" t="str">
        <f t="shared" si="782"/>
        <v>Changed</v>
      </c>
      <c r="J3372">
        <f t="shared" si="783"/>
        <v>390</v>
      </c>
      <c r="K3372">
        <f t="shared" si="784"/>
        <v>434</v>
      </c>
      <c r="L3372" s="8">
        <f t="shared" si="785"/>
        <v>45432</v>
      </c>
      <c r="M3372" t="str">
        <f t="shared" ca="1" si="786"/>
        <v>OK</v>
      </c>
      <c r="P3372">
        <f t="shared" si="787"/>
        <v>3371</v>
      </c>
      <c r="Q3372" t="str">
        <f t="shared" si="788"/>
        <v>Customer 1</v>
      </c>
      <c r="R3372" t="str">
        <f t="shared" si="789"/>
        <v>WORKSTATION</v>
      </c>
      <c r="S3372">
        <f t="shared" si="790"/>
        <v>390</v>
      </c>
      <c r="T3372">
        <f t="shared" si="791"/>
        <v>434</v>
      </c>
      <c r="U3372" s="8">
        <f t="shared" si="792"/>
        <v>45432</v>
      </c>
      <c r="V3372" t="str" cm="1">
        <f t="array" ref="V3372">_xlfn.IFS(S3372 = "", "", S3372 &lt; 500, "Low", S3372 &lt; 1200, "Medium", TRUE, "High")</f>
        <v>Low</v>
      </c>
      <c r="W3372" t="str">
        <f t="shared" si="793"/>
        <v>2024-05</v>
      </c>
      <c r="X3372">
        <f t="shared" si="794"/>
        <v>2024</v>
      </c>
    </row>
    <row r="3373" spans="1:24" x14ac:dyDescent="0.3">
      <c r="A3373">
        <f>'Raw_Data'!A3373</f>
        <v>3372</v>
      </c>
      <c r="B3373" t="str">
        <f>'Raw_Data'!B3373</f>
        <v>Customer 5</v>
      </c>
      <c r="C3373" t="str">
        <f>'Raw_Data'!C3373</f>
        <v>Mobile</v>
      </c>
      <c r="D3373">
        <f>'Raw_Data'!D3373</f>
        <v>2838</v>
      </c>
      <c r="E3373">
        <f>'Raw_Data'!E3373</f>
        <v>213</v>
      </c>
      <c r="F3373">
        <f>'Raw_Data'!F3373</f>
        <v>45432.45833332176</v>
      </c>
      <c r="G3373" t="str">
        <f t="shared" si="780"/>
        <v>Customer 5</v>
      </c>
      <c r="H3373" t="str">
        <f t="shared" si="781"/>
        <v>MOBILE</v>
      </c>
      <c r="I3373" t="str">
        <f t="shared" si="782"/>
        <v>Changed</v>
      </c>
      <c r="J3373">
        <f t="shared" si="783"/>
        <v>2838</v>
      </c>
      <c r="K3373">
        <f t="shared" si="784"/>
        <v>213</v>
      </c>
      <c r="L3373" s="8">
        <f t="shared" si="785"/>
        <v>45432</v>
      </c>
      <c r="M3373" t="str">
        <f t="shared" ca="1" si="786"/>
        <v>OK</v>
      </c>
      <c r="P3373">
        <f t="shared" si="787"/>
        <v>3372</v>
      </c>
      <c r="Q3373" t="str">
        <f t="shared" si="788"/>
        <v>Customer 5</v>
      </c>
      <c r="R3373" t="str">
        <f t="shared" si="789"/>
        <v>MOBILE</v>
      </c>
      <c r="S3373">
        <f t="shared" si="790"/>
        <v>2838</v>
      </c>
      <c r="T3373">
        <f t="shared" si="791"/>
        <v>213</v>
      </c>
      <c r="U3373" s="8">
        <f t="shared" si="792"/>
        <v>45432</v>
      </c>
      <c r="V3373" t="str" cm="1">
        <f t="array" ref="V3373">_xlfn.IFS(S3373 = "", "", S3373 &lt; 500, "Low", S3373 &lt; 1200, "Medium", TRUE, "High")</f>
        <v>High</v>
      </c>
      <c r="W3373" t="str">
        <f t="shared" si="793"/>
        <v>2024-05</v>
      </c>
      <c r="X3373">
        <f t="shared" si="794"/>
        <v>2024</v>
      </c>
    </row>
    <row r="3374" spans="1:24" x14ac:dyDescent="0.3">
      <c r="A3374">
        <f>'Raw_Data'!A3374</f>
        <v>3373</v>
      </c>
      <c r="B3374" t="str">
        <f>'Raw_Data'!B3374</f>
        <v>Customer 5</v>
      </c>
      <c r="C3374" t="str">
        <f>'Raw_Data'!C3374</f>
        <v>Embedded</v>
      </c>
      <c r="D3374">
        <f>'Raw_Data'!D3374</f>
        <v>3306</v>
      </c>
      <c r="E3374">
        <f>'Raw_Data'!E3374</f>
        <v>2589</v>
      </c>
      <c r="F3374">
        <f>'Raw_Data'!F3374</f>
        <v>45432.499999988424</v>
      </c>
      <c r="G3374" t="str">
        <f t="shared" si="780"/>
        <v>Customer 5</v>
      </c>
      <c r="H3374" t="str">
        <f t="shared" si="781"/>
        <v>EMBEDDED</v>
      </c>
      <c r="I3374" t="str">
        <f t="shared" si="782"/>
        <v>Changed</v>
      </c>
      <c r="J3374">
        <f t="shared" si="783"/>
        <v>3306</v>
      </c>
      <c r="K3374">
        <f t="shared" si="784"/>
        <v>2589</v>
      </c>
      <c r="L3374" s="8">
        <f t="shared" si="785"/>
        <v>45432</v>
      </c>
      <c r="M3374" t="str">
        <f t="shared" ca="1" si="786"/>
        <v>OK</v>
      </c>
      <c r="P3374">
        <f t="shared" si="787"/>
        <v>3373</v>
      </c>
      <c r="Q3374" t="str">
        <f t="shared" si="788"/>
        <v>Customer 5</v>
      </c>
      <c r="R3374" t="str">
        <f t="shared" si="789"/>
        <v>EMBEDDED</v>
      </c>
      <c r="S3374">
        <f t="shared" si="790"/>
        <v>3306</v>
      </c>
      <c r="T3374">
        <f t="shared" si="791"/>
        <v>2589</v>
      </c>
      <c r="U3374" s="8">
        <f t="shared" si="792"/>
        <v>45432</v>
      </c>
      <c r="V3374" t="str" cm="1">
        <f t="array" ref="V3374">_xlfn.IFS(S3374 = "", "", S3374 &lt; 500, "Low", S3374 &lt; 1200, "Medium", TRUE, "High")</f>
        <v>High</v>
      </c>
      <c r="W3374" t="str">
        <f t="shared" si="793"/>
        <v>2024-05</v>
      </c>
      <c r="X3374">
        <f t="shared" si="794"/>
        <v>2024</v>
      </c>
    </row>
    <row r="3375" spans="1:24" x14ac:dyDescent="0.3">
      <c r="A3375">
        <f>'Raw_Data'!A3375</f>
        <v>3374</v>
      </c>
      <c r="B3375" t="str">
        <f>'Raw_Data'!B3375</f>
        <v>Customer 7</v>
      </c>
      <c r="C3375" t="str">
        <f>'Raw_Data'!C3375</f>
        <v>Desktop</v>
      </c>
      <c r="D3375">
        <f>'Raw_Data'!D3375</f>
        <v>3201</v>
      </c>
      <c r="E3375">
        <f>'Raw_Data'!E3375</f>
        <v>2912</v>
      </c>
      <c r="F3375">
        <f>'Raw_Data'!F3375</f>
        <v>45432.541666655095</v>
      </c>
      <c r="G3375" t="str">
        <f t="shared" si="780"/>
        <v>Customer 7</v>
      </c>
      <c r="H3375" t="str">
        <f t="shared" si="781"/>
        <v>DESKTOP</v>
      </c>
      <c r="I3375" t="str">
        <f t="shared" si="782"/>
        <v>Changed</v>
      </c>
      <c r="J3375">
        <f t="shared" si="783"/>
        <v>3201</v>
      </c>
      <c r="K3375">
        <f t="shared" si="784"/>
        <v>2912</v>
      </c>
      <c r="L3375" s="8">
        <f t="shared" si="785"/>
        <v>45432</v>
      </c>
      <c r="M3375" t="str">
        <f t="shared" ca="1" si="786"/>
        <v>OK</v>
      </c>
      <c r="P3375">
        <f t="shared" si="787"/>
        <v>3374</v>
      </c>
      <c r="Q3375" t="str">
        <f t="shared" si="788"/>
        <v>Customer 7</v>
      </c>
      <c r="R3375" t="str">
        <f t="shared" si="789"/>
        <v>DESKTOP</v>
      </c>
      <c r="S3375">
        <f t="shared" si="790"/>
        <v>3201</v>
      </c>
      <c r="T3375">
        <f t="shared" si="791"/>
        <v>2912</v>
      </c>
      <c r="U3375" s="8">
        <f t="shared" si="792"/>
        <v>45432</v>
      </c>
      <c r="V3375" t="str" cm="1">
        <f t="array" ref="V3375">_xlfn.IFS(S3375 = "", "", S3375 &lt; 500, "Low", S3375 &lt; 1200, "Medium", TRUE, "High")</f>
        <v>High</v>
      </c>
      <c r="W3375" t="str">
        <f t="shared" si="793"/>
        <v>2024-05</v>
      </c>
      <c r="X3375">
        <f t="shared" si="794"/>
        <v>2024</v>
      </c>
    </row>
    <row r="3376" spans="1:24" x14ac:dyDescent="0.3">
      <c r="A3376">
        <f>'Raw_Data'!A3376</f>
        <v>3375</v>
      </c>
      <c r="B3376" t="str">
        <f>'Raw_Data'!B3376</f>
        <v>Customer 7</v>
      </c>
      <c r="C3376" t="str">
        <f>'Raw_Data'!C3376</f>
        <v>Workstation</v>
      </c>
      <c r="D3376">
        <f>'Raw_Data'!D3376</f>
        <v>1037</v>
      </c>
      <c r="E3376">
        <f>'Raw_Data'!E3376</f>
        <v>2557</v>
      </c>
      <c r="F3376">
        <f>'Raw_Data'!F3376</f>
        <v>45432.58333332176</v>
      </c>
      <c r="G3376" t="str">
        <f t="shared" si="780"/>
        <v>Customer 7</v>
      </c>
      <c r="H3376" t="str">
        <f t="shared" si="781"/>
        <v>WORKSTATION</v>
      </c>
      <c r="I3376" t="str">
        <f t="shared" si="782"/>
        <v>Changed</v>
      </c>
      <c r="J3376">
        <f t="shared" si="783"/>
        <v>1037</v>
      </c>
      <c r="K3376">
        <f t="shared" si="784"/>
        <v>2557</v>
      </c>
      <c r="L3376" s="8">
        <f t="shared" si="785"/>
        <v>45432</v>
      </c>
      <c r="M3376" t="str">
        <f t="shared" ca="1" si="786"/>
        <v>OK</v>
      </c>
      <c r="P3376">
        <f t="shared" si="787"/>
        <v>3375</v>
      </c>
      <c r="Q3376" t="str">
        <f t="shared" si="788"/>
        <v>Customer 7</v>
      </c>
      <c r="R3376" t="str">
        <f t="shared" si="789"/>
        <v>WORKSTATION</v>
      </c>
      <c r="S3376">
        <f t="shared" si="790"/>
        <v>1037</v>
      </c>
      <c r="T3376">
        <f t="shared" si="791"/>
        <v>2557</v>
      </c>
      <c r="U3376" s="8">
        <f t="shared" si="792"/>
        <v>45432</v>
      </c>
      <c r="V3376" t="str" cm="1">
        <f t="array" ref="V3376">_xlfn.IFS(S3376 = "", "", S3376 &lt; 500, "Low", S3376 &lt; 1200, "Medium", TRUE, "High")</f>
        <v>Medium</v>
      </c>
      <c r="W3376" t="str">
        <f t="shared" si="793"/>
        <v>2024-05</v>
      </c>
      <c r="X3376">
        <f t="shared" si="794"/>
        <v>2024</v>
      </c>
    </row>
    <row r="3377" spans="1:24" x14ac:dyDescent="0.3">
      <c r="A3377">
        <f>'Raw_Data'!A3377</f>
        <v>3376</v>
      </c>
      <c r="B3377" t="str">
        <f>'Raw_Data'!B3377</f>
        <v>Customer 13</v>
      </c>
      <c r="C3377" t="str">
        <f>'Raw_Data'!C3377</f>
        <v>Embedded</v>
      </c>
      <c r="D3377">
        <f>'Raw_Data'!D3377</f>
        <v>510</v>
      </c>
      <c r="E3377">
        <f>'Raw_Data'!E3377</f>
        <v>3370</v>
      </c>
      <c r="F3377">
        <f>'Raw_Data'!F3377</f>
        <v>45432.624999988424</v>
      </c>
      <c r="G3377" t="str">
        <f t="shared" si="780"/>
        <v>Customer 13</v>
      </c>
      <c r="H3377" t="str">
        <f t="shared" si="781"/>
        <v>EMBEDDED</v>
      </c>
      <c r="I3377" t="str">
        <f t="shared" si="782"/>
        <v>Changed</v>
      </c>
      <c r="J3377">
        <f t="shared" si="783"/>
        <v>510</v>
      </c>
      <c r="K3377">
        <f t="shared" si="784"/>
        <v>3370</v>
      </c>
      <c r="L3377" s="8">
        <f t="shared" si="785"/>
        <v>45432</v>
      </c>
      <c r="M3377" t="str">
        <f t="shared" ca="1" si="786"/>
        <v>OK</v>
      </c>
      <c r="P3377">
        <f t="shared" si="787"/>
        <v>3376</v>
      </c>
      <c r="Q3377" t="str">
        <f t="shared" si="788"/>
        <v>Customer 13</v>
      </c>
      <c r="R3377" t="str">
        <f t="shared" si="789"/>
        <v>EMBEDDED</v>
      </c>
      <c r="S3377">
        <f t="shared" si="790"/>
        <v>510</v>
      </c>
      <c r="T3377">
        <f t="shared" si="791"/>
        <v>3370</v>
      </c>
      <c r="U3377" s="8">
        <f t="shared" si="792"/>
        <v>45432</v>
      </c>
      <c r="V3377" t="str" cm="1">
        <f t="array" ref="V3377">_xlfn.IFS(S3377 = "", "", S3377 &lt; 500, "Low", S3377 &lt; 1200, "Medium", TRUE, "High")</f>
        <v>Medium</v>
      </c>
      <c r="W3377" t="str">
        <f t="shared" si="793"/>
        <v>2024-05</v>
      </c>
      <c r="X3377">
        <f t="shared" si="794"/>
        <v>2024</v>
      </c>
    </row>
    <row r="3378" spans="1:24" x14ac:dyDescent="0.3">
      <c r="A3378">
        <f>'Raw_Data'!A3378</f>
        <v>3377</v>
      </c>
      <c r="B3378" t="str">
        <f>'Raw_Data'!B3378</f>
        <v>Customer 5</v>
      </c>
      <c r="C3378" t="str">
        <f>'Raw_Data'!C3378</f>
        <v>Workstation</v>
      </c>
      <c r="D3378">
        <f>'Raw_Data'!D3378</f>
        <v>481</v>
      </c>
      <c r="E3378">
        <f>'Raw_Data'!E3378</f>
        <v>1760</v>
      </c>
      <c r="F3378">
        <f>'Raw_Data'!F3378</f>
        <v>45432.666666655095</v>
      </c>
      <c r="G3378" t="str">
        <f t="shared" si="780"/>
        <v>Customer 5</v>
      </c>
      <c r="H3378" t="str">
        <f t="shared" si="781"/>
        <v>WORKSTATION</v>
      </c>
      <c r="I3378" t="str">
        <f t="shared" si="782"/>
        <v>Changed</v>
      </c>
      <c r="J3378">
        <f t="shared" si="783"/>
        <v>481</v>
      </c>
      <c r="K3378">
        <f t="shared" si="784"/>
        <v>1760</v>
      </c>
      <c r="L3378" s="8">
        <f t="shared" si="785"/>
        <v>45432</v>
      </c>
      <c r="M3378" t="str">
        <f t="shared" ca="1" si="786"/>
        <v>OK</v>
      </c>
      <c r="P3378">
        <f t="shared" si="787"/>
        <v>3377</v>
      </c>
      <c r="Q3378" t="str">
        <f t="shared" si="788"/>
        <v>Customer 5</v>
      </c>
      <c r="R3378" t="str">
        <f t="shared" si="789"/>
        <v>WORKSTATION</v>
      </c>
      <c r="S3378">
        <f t="shared" si="790"/>
        <v>481</v>
      </c>
      <c r="T3378">
        <f t="shared" si="791"/>
        <v>1760</v>
      </c>
      <c r="U3378" s="8">
        <f t="shared" si="792"/>
        <v>45432</v>
      </c>
      <c r="V3378" t="str" cm="1">
        <f t="array" ref="V3378">_xlfn.IFS(S3378 = "", "", S3378 &lt; 500, "Low", S3378 &lt; 1200, "Medium", TRUE, "High")</f>
        <v>Low</v>
      </c>
      <c r="W3378" t="str">
        <f t="shared" si="793"/>
        <v>2024-05</v>
      </c>
      <c r="X3378">
        <f t="shared" si="794"/>
        <v>2024</v>
      </c>
    </row>
    <row r="3379" spans="1:24" x14ac:dyDescent="0.3">
      <c r="A3379">
        <f>'Raw_Data'!A3379</f>
        <v>3378</v>
      </c>
      <c r="B3379" t="str">
        <f>'Raw_Data'!B3379</f>
        <v>Customer 2</v>
      </c>
      <c r="C3379" t="str">
        <f>'Raw_Data'!C3379</f>
        <v>Mobile</v>
      </c>
      <c r="D3379">
        <f>'Raw_Data'!D3379</f>
        <v>1239</v>
      </c>
      <c r="E3379">
        <f>'Raw_Data'!E3379</f>
        <v>1608</v>
      </c>
      <c r="F3379">
        <f>'Raw_Data'!F3379</f>
        <v>45432.70833332176</v>
      </c>
      <c r="G3379" t="str">
        <f t="shared" si="780"/>
        <v>Customer 2</v>
      </c>
      <c r="H3379" t="str">
        <f t="shared" si="781"/>
        <v>MOBILE</v>
      </c>
      <c r="I3379" t="str">
        <f t="shared" si="782"/>
        <v>Changed</v>
      </c>
      <c r="J3379">
        <f t="shared" si="783"/>
        <v>1239</v>
      </c>
      <c r="K3379">
        <f t="shared" si="784"/>
        <v>1608</v>
      </c>
      <c r="L3379" s="8">
        <f t="shared" si="785"/>
        <v>45432</v>
      </c>
      <c r="M3379" t="str">
        <f t="shared" ca="1" si="786"/>
        <v>OK</v>
      </c>
      <c r="P3379">
        <f t="shared" si="787"/>
        <v>3378</v>
      </c>
      <c r="Q3379" t="str">
        <f t="shared" si="788"/>
        <v>Customer 2</v>
      </c>
      <c r="R3379" t="str">
        <f t="shared" si="789"/>
        <v>MOBILE</v>
      </c>
      <c r="S3379">
        <f t="shared" si="790"/>
        <v>1239</v>
      </c>
      <c r="T3379">
        <f t="shared" si="791"/>
        <v>1608</v>
      </c>
      <c r="U3379" s="8">
        <f t="shared" si="792"/>
        <v>45432</v>
      </c>
      <c r="V3379" t="str" cm="1">
        <f t="array" ref="V3379">_xlfn.IFS(S3379 = "", "", S3379 &lt; 500, "Low", S3379 &lt; 1200, "Medium", TRUE, "High")</f>
        <v>High</v>
      </c>
      <c r="W3379" t="str">
        <f t="shared" si="793"/>
        <v>2024-05</v>
      </c>
      <c r="X3379">
        <f t="shared" si="794"/>
        <v>2024</v>
      </c>
    </row>
    <row r="3380" spans="1:24" x14ac:dyDescent="0.3">
      <c r="A3380">
        <f>'Raw_Data'!A3380</f>
        <v>3379</v>
      </c>
      <c r="B3380" t="str">
        <f>'Raw_Data'!B3380</f>
        <v>Customer 15</v>
      </c>
      <c r="C3380" t="str">
        <f>'Raw_Data'!C3380</f>
        <v>Embedded</v>
      </c>
      <c r="D3380">
        <f>'Raw_Data'!D3380</f>
        <v>951</v>
      </c>
      <c r="E3380">
        <f>'Raw_Data'!E3380</f>
        <v>648</v>
      </c>
      <c r="F3380">
        <f>'Raw_Data'!F3380</f>
        <v>45432.749999988424</v>
      </c>
      <c r="G3380" t="str">
        <f t="shared" si="780"/>
        <v>Customer 15</v>
      </c>
      <c r="H3380" t="str">
        <f t="shared" si="781"/>
        <v>EMBEDDED</v>
      </c>
      <c r="I3380" t="str">
        <f t="shared" si="782"/>
        <v>Changed</v>
      </c>
      <c r="J3380">
        <f t="shared" si="783"/>
        <v>951</v>
      </c>
      <c r="K3380">
        <f t="shared" si="784"/>
        <v>648</v>
      </c>
      <c r="L3380" s="8">
        <f t="shared" si="785"/>
        <v>45432</v>
      </c>
      <c r="M3380" t="str">
        <f t="shared" ca="1" si="786"/>
        <v>OK</v>
      </c>
      <c r="P3380">
        <f t="shared" si="787"/>
        <v>3379</v>
      </c>
      <c r="Q3380" t="str">
        <f t="shared" si="788"/>
        <v>Customer 15</v>
      </c>
      <c r="R3380" t="str">
        <f t="shared" si="789"/>
        <v>EMBEDDED</v>
      </c>
      <c r="S3380">
        <f t="shared" si="790"/>
        <v>951</v>
      </c>
      <c r="T3380">
        <f t="shared" si="791"/>
        <v>648</v>
      </c>
      <c r="U3380" s="8">
        <f t="shared" si="792"/>
        <v>45432</v>
      </c>
      <c r="V3380" t="str" cm="1">
        <f t="array" ref="V3380">_xlfn.IFS(S3380 = "", "", S3380 &lt; 500, "Low", S3380 &lt; 1200, "Medium", TRUE, "High")</f>
        <v>Medium</v>
      </c>
      <c r="W3380" t="str">
        <f t="shared" si="793"/>
        <v>2024-05</v>
      </c>
      <c r="X3380">
        <f t="shared" si="794"/>
        <v>2024</v>
      </c>
    </row>
    <row r="3381" spans="1:24" x14ac:dyDescent="0.3">
      <c r="A3381">
        <f>'Raw_Data'!A3381</f>
        <v>3380</v>
      </c>
      <c r="B3381" t="str">
        <f>'Raw_Data'!B3381</f>
        <v>Customer 3</v>
      </c>
      <c r="C3381" t="str">
        <f>'Raw_Data'!C3381</f>
        <v>Mobile</v>
      </c>
      <c r="D3381">
        <f>'Raw_Data'!D3381</f>
        <v>1898</v>
      </c>
      <c r="E3381">
        <f>'Raw_Data'!E3381</f>
        <v>146</v>
      </c>
      <c r="F3381">
        <f>'Raw_Data'!F3381</f>
        <v>45432.791666655095</v>
      </c>
      <c r="G3381" t="str">
        <f t="shared" si="780"/>
        <v>Customer 3</v>
      </c>
      <c r="H3381" t="str">
        <f t="shared" si="781"/>
        <v>MOBILE</v>
      </c>
      <c r="I3381" t="str">
        <f t="shared" si="782"/>
        <v>Changed</v>
      </c>
      <c r="J3381">
        <f t="shared" si="783"/>
        <v>1898</v>
      </c>
      <c r="K3381">
        <f t="shared" si="784"/>
        <v>146</v>
      </c>
      <c r="L3381" s="8">
        <f t="shared" si="785"/>
        <v>45432</v>
      </c>
      <c r="M3381" t="str">
        <f t="shared" ca="1" si="786"/>
        <v>OK</v>
      </c>
      <c r="P3381">
        <f t="shared" si="787"/>
        <v>3380</v>
      </c>
      <c r="Q3381" t="str">
        <f t="shared" si="788"/>
        <v>Customer 3</v>
      </c>
      <c r="R3381" t="str">
        <f t="shared" si="789"/>
        <v>MOBILE</v>
      </c>
      <c r="S3381">
        <f t="shared" si="790"/>
        <v>1898</v>
      </c>
      <c r="T3381">
        <f t="shared" si="791"/>
        <v>146</v>
      </c>
      <c r="U3381" s="8">
        <f t="shared" si="792"/>
        <v>45432</v>
      </c>
      <c r="V3381" t="str" cm="1">
        <f t="array" ref="V3381">_xlfn.IFS(S3381 = "", "", S3381 &lt; 500, "Low", S3381 &lt; 1200, "Medium", TRUE, "High")</f>
        <v>High</v>
      </c>
      <c r="W3381" t="str">
        <f t="shared" si="793"/>
        <v>2024-05</v>
      </c>
      <c r="X3381">
        <f t="shared" si="794"/>
        <v>2024</v>
      </c>
    </row>
    <row r="3382" spans="1:24" x14ac:dyDescent="0.3">
      <c r="A3382">
        <f>'Raw_Data'!A3382</f>
        <v>3381</v>
      </c>
      <c r="B3382" t="str">
        <f>'Raw_Data'!B3382</f>
        <v>Customer 7</v>
      </c>
      <c r="C3382" t="str">
        <f>'Raw_Data'!C3382</f>
        <v>Workstation</v>
      </c>
      <c r="D3382">
        <f>'Raw_Data'!D3382</f>
        <v>2832</v>
      </c>
      <c r="E3382">
        <f>'Raw_Data'!E3382</f>
        <v>396</v>
      </c>
      <c r="F3382">
        <f>'Raw_Data'!F3382</f>
        <v>45432.83333332176</v>
      </c>
      <c r="G3382" t="str">
        <f t="shared" si="780"/>
        <v>Customer 7</v>
      </c>
      <c r="H3382" t="str">
        <f t="shared" si="781"/>
        <v>WORKSTATION</v>
      </c>
      <c r="I3382" t="str">
        <f t="shared" si="782"/>
        <v>Changed</v>
      </c>
      <c r="J3382">
        <f t="shared" si="783"/>
        <v>2832</v>
      </c>
      <c r="K3382">
        <f t="shared" si="784"/>
        <v>396</v>
      </c>
      <c r="L3382" s="8">
        <f t="shared" si="785"/>
        <v>45432</v>
      </c>
      <c r="M3382" t="str">
        <f t="shared" ca="1" si="786"/>
        <v>OK</v>
      </c>
      <c r="P3382">
        <f t="shared" si="787"/>
        <v>3381</v>
      </c>
      <c r="Q3382" t="str">
        <f t="shared" si="788"/>
        <v>Customer 7</v>
      </c>
      <c r="R3382" t="str">
        <f t="shared" si="789"/>
        <v>WORKSTATION</v>
      </c>
      <c r="S3382">
        <f t="shared" si="790"/>
        <v>2832</v>
      </c>
      <c r="T3382">
        <f t="shared" si="791"/>
        <v>396</v>
      </c>
      <c r="U3382" s="8">
        <f t="shared" si="792"/>
        <v>45432</v>
      </c>
      <c r="V3382" t="str" cm="1">
        <f t="array" ref="V3382">_xlfn.IFS(S3382 = "", "", S3382 &lt; 500, "Low", S3382 &lt; 1200, "Medium", TRUE, "High")</f>
        <v>High</v>
      </c>
      <c r="W3382" t="str">
        <f t="shared" si="793"/>
        <v>2024-05</v>
      </c>
      <c r="X3382">
        <f t="shared" si="794"/>
        <v>2024</v>
      </c>
    </row>
    <row r="3383" spans="1:24" x14ac:dyDescent="0.3">
      <c r="A3383">
        <f>'Raw_Data'!A3383</f>
        <v>3382</v>
      </c>
      <c r="B3383" t="str">
        <f>'Raw_Data'!B3383</f>
        <v>Customer 9</v>
      </c>
      <c r="C3383" t="str">
        <f>'Raw_Data'!C3383</f>
        <v>Mobile</v>
      </c>
      <c r="D3383">
        <f>'Raw_Data'!D3383</f>
        <v>2898</v>
      </c>
      <c r="E3383">
        <f>'Raw_Data'!E3383</f>
        <v>4286</v>
      </c>
      <c r="F3383">
        <f>'Raw_Data'!F3383</f>
        <v>45432.874999988424</v>
      </c>
      <c r="G3383" t="str">
        <f t="shared" si="780"/>
        <v>Customer 9</v>
      </c>
      <c r="H3383" t="str">
        <f t="shared" si="781"/>
        <v>MOBILE</v>
      </c>
      <c r="I3383" t="str">
        <f t="shared" si="782"/>
        <v>Changed</v>
      </c>
      <c r="J3383">
        <f t="shared" si="783"/>
        <v>2898</v>
      </c>
      <c r="K3383">
        <f t="shared" si="784"/>
        <v>4286</v>
      </c>
      <c r="L3383" s="8">
        <f t="shared" si="785"/>
        <v>45432</v>
      </c>
      <c r="M3383" t="str">
        <f t="shared" ca="1" si="786"/>
        <v>OK</v>
      </c>
      <c r="P3383">
        <f t="shared" si="787"/>
        <v>3382</v>
      </c>
      <c r="Q3383" t="str">
        <f t="shared" si="788"/>
        <v>Customer 9</v>
      </c>
      <c r="R3383" t="str">
        <f t="shared" si="789"/>
        <v>MOBILE</v>
      </c>
      <c r="S3383">
        <f t="shared" si="790"/>
        <v>2898</v>
      </c>
      <c r="T3383">
        <f t="shared" si="791"/>
        <v>4286</v>
      </c>
      <c r="U3383" s="8">
        <f t="shared" si="792"/>
        <v>45432</v>
      </c>
      <c r="V3383" t="str" cm="1">
        <f t="array" ref="V3383">_xlfn.IFS(S3383 = "", "", S3383 &lt; 500, "Low", S3383 &lt; 1200, "Medium", TRUE, "High")</f>
        <v>High</v>
      </c>
      <c r="W3383" t="str">
        <f t="shared" si="793"/>
        <v>2024-05</v>
      </c>
      <c r="X3383">
        <f t="shared" si="794"/>
        <v>2024</v>
      </c>
    </row>
    <row r="3384" spans="1:24" x14ac:dyDescent="0.3">
      <c r="A3384">
        <f>'Raw_Data'!A3384</f>
        <v>3383</v>
      </c>
      <c r="B3384" t="str">
        <f>'Raw_Data'!B3384</f>
        <v>Customer 8</v>
      </c>
      <c r="C3384" t="str">
        <f>'Raw_Data'!C3384</f>
        <v>Desktop</v>
      </c>
      <c r="D3384">
        <f>'Raw_Data'!D3384</f>
        <v>2409</v>
      </c>
      <c r="E3384">
        <f>'Raw_Data'!E3384</f>
        <v>226</v>
      </c>
      <c r="F3384">
        <f>'Raw_Data'!F3384</f>
        <v>45432.916666655095</v>
      </c>
      <c r="G3384" t="str">
        <f t="shared" si="780"/>
        <v>Customer 8</v>
      </c>
      <c r="H3384" t="str">
        <f t="shared" si="781"/>
        <v>DESKTOP</v>
      </c>
      <c r="I3384" t="str">
        <f t="shared" si="782"/>
        <v>Changed</v>
      </c>
      <c r="J3384">
        <f t="shared" si="783"/>
        <v>2409</v>
      </c>
      <c r="K3384">
        <f t="shared" si="784"/>
        <v>226</v>
      </c>
      <c r="L3384" s="8">
        <f t="shared" si="785"/>
        <v>45432</v>
      </c>
      <c r="M3384" t="str">
        <f t="shared" ca="1" si="786"/>
        <v>OK</v>
      </c>
      <c r="P3384">
        <f t="shared" si="787"/>
        <v>3383</v>
      </c>
      <c r="Q3384" t="str">
        <f t="shared" si="788"/>
        <v>Customer 8</v>
      </c>
      <c r="R3384" t="str">
        <f t="shared" si="789"/>
        <v>DESKTOP</v>
      </c>
      <c r="S3384">
        <f t="shared" si="790"/>
        <v>2409</v>
      </c>
      <c r="T3384">
        <f t="shared" si="791"/>
        <v>226</v>
      </c>
      <c r="U3384" s="8">
        <f t="shared" si="792"/>
        <v>45432</v>
      </c>
      <c r="V3384" t="str" cm="1">
        <f t="array" ref="V3384">_xlfn.IFS(S3384 = "", "", S3384 &lt; 500, "Low", S3384 &lt; 1200, "Medium", TRUE, "High")</f>
        <v>High</v>
      </c>
      <c r="W3384" t="str">
        <f t="shared" si="793"/>
        <v>2024-05</v>
      </c>
      <c r="X3384">
        <f t="shared" si="794"/>
        <v>2024</v>
      </c>
    </row>
    <row r="3385" spans="1:24" x14ac:dyDescent="0.3">
      <c r="A3385">
        <f>'Raw_Data'!A3385</f>
        <v>3384</v>
      </c>
      <c r="B3385" t="str">
        <f>'Raw_Data'!B3385</f>
        <v>Customer 9</v>
      </c>
      <c r="C3385" t="str">
        <f>'Raw_Data'!C3385</f>
        <v>Workstation</v>
      </c>
      <c r="D3385">
        <f>'Raw_Data'!D3385</f>
        <v>3787</v>
      </c>
      <c r="E3385">
        <f>'Raw_Data'!E3385</f>
        <v>691</v>
      </c>
      <c r="F3385">
        <f>'Raw_Data'!F3385</f>
        <v>45432.95833332176</v>
      </c>
      <c r="G3385" t="str">
        <f t="shared" si="780"/>
        <v>Customer 9</v>
      </c>
      <c r="H3385" t="str">
        <f t="shared" si="781"/>
        <v>WORKSTATION</v>
      </c>
      <c r="I3385" t="str">
        <f t="shared" si="782"/>
        <v>Changed</v>
      </c>
      <c r="J3385">
        <f t="shared" si="783"/>
        <v>3787</v>
      </c>
      <c r="K3385">
        <f t="shared" si="784"/>
        <v>691</v>
      </c>
      <c r="L3385" s="8">
        <f t="shared" si="785"/>
        <v>45432</v>
      </c>
      <c r="M3385" t="str">
        <f t="shared" ca="1" si="786"/>
        <v>OK</v>
      </c>
      <c r="P3385">
        <f t="shared" si="787"/>
        <v>3384</v>
      </c>
      <c r="Q3385" t="str">
        <f t="shared" si="788"/>
        <v>Customer 9</v>
      </c>
      <c r="R3385" t="str">
        <f t="shared" si="789"/>
        <v>WORKSTATION</v>
      </c>
      <c r="S3385">
        <f t="shared" si="790"/>
        <v>3787</v>
      </c>
      <c r="T3385">
        <f t="shared" si="791"/>
        <v>691</v>
      </c>
      <c r="U3385" s="8">
        <f t="shared" si="792"/>
        <v>45432</v>
      </c>
      <c r="V3385" t="str" cm="1">
        <f t="array" ref="V3385">_xlfn.IFS(S3385 = "", "", S3385 &lt; 500, "Low", S3385 &lt; 1200, "Medium", TRUE, "High")</f>
        <v>High</v>
      </c>
      <c r="W3385" t="str">
        <f t="shared" si="793"/>
        <v>2024-05</v>
      </c>
      <c r="X3385">
        <f t="shared" si="794"/>
        <v>2024</v>
      </c>
    </row>
    <row r="3386" spans="1:24" x14ac:dyDescent="0.3">
      <c r="A3386">
        <f>'Raw_Data'!A3386</f>
        <v>3385</v>
      </c>
      <c r="B3386" t="str">
        <f>'Raw_Data'!B3386</f>
        <v>Customer 7</v>
      </c>
      <c r="C3386" t="str">
        <f>'Raw_Data'!C3386</f>
        <v>Mobile</v>
      </c>
      <c r="D3386">
        <f>'Raw_Data'!D3386</f>
        <v>1240</v>
      </c>
      <c r="E3386">
        <f>'Raw_Data'!E3386</f>
        <v>3641</v>
      </c>
      <c r="F3386">
        <f>'Raw_Data'!F3386</f>
        <v>45432.999999988424</v>
      </c>
      <c r="G3386" t="str">
        <f t="shared" si="780"/>
        <v>Customer 7</v>
      </c>
      <c r="H3386" t="str">
        <f t="shared" si="781"/>
        <v>MOBILE</v>
      </c>
      <c r="I3386" t="str">
        <f t="shared" si="782"/>
        <v>Changed</v>
      </c>
      <c r="J3386">
        <f t="shared" si="783"/>
        <v>1240</v>
      </c>
      <c r="K3386">
        <f t="shared" si="784"/>
        <v>3641</v>
      </c>
      <c r="L3386" s="8">
        <f t="shared" si="785"/>
        <v>45432</v>
      </c>
      <c r="M3386" t="str">
        <f t="shared" ca="1" si="786"/>
        <v>OK</v>
      </c>
      <c r="P3386">
        <f t="shared" si="787"/>
        <v>3385</v>
      </c>
      <c r="Q3386" t="str">
        <f t="shared" si="788"/>
        <v>Customer 7</v>
      </c>
      <c r="R3386" t="str">
        <f t="shared" si="789"/>
        <v>MOBILE</v>
      </c>
      <c r="S3386">
        <f t="shared" si="790"/>
        <v>1240</v>
      </c>
      <c r="T3386">
        <f t="shared" si="791"/>
        <v>3641</v>
      </c>
      <c r="U3386" s="8">
        <f t="shared" si="792"/>
        <v>45432</v>
      </c>
      <c r="V3386" t="str" cm="1">
        <f t="array" ref="V3386">_xlfn.IFS(S3386 = "", "", S3386 &lt; 500, "Low", S3386 &lt; 1200, "Medium", TRUE, "High")</f>
        <v>High</v>
      </c>
      <c r="W3386" t="str">
        <f t="shared" si="793"/>
        <v>2024-05</v>
      </c>
      <c r="X3386">
        <f t="shared" si="794"/>
        <v>2024</v>
      </c>
    </row>
    <row r="3387" spans="1:24" x14ac:dyDescent="0.3">
      <c r="A3387">
        <f>'Raw_Data'!A3387</f>
        <v>3386</v>
      </c>
      <c r="B3387" t="str">
        <f>'Raw_Data'!B3387</f>
        <v>Customer 1</v>
      </c>
      <c r="C3387" t="str">
        <f>'Raw_Data'!C3387</f>
        <v>Mobile</v>
      </c>
      <c r="D3387">
        <f>'Raw_Data'!D3387</f>
        <v>236</v>
      </c>
      <c r="E3387">
        <f>'Raw_Data'!E3387</f>
        <v>3602</v>
      </c>
      <c r="F3387">
        <f>'Raw_Data'!F3387</f>
        <v>45433.041666655095</v>
      </c>
      <c r="G3387" t="str">
        <f t="shared" si="780"/>
        <v>Customer 1</v>
      </c>
      <c r="H3387" t="str">
        <f t="shared" si="781"/>
        <v>MOBILE</v>
      </c>
      <c r="I3387" t="str">
        <f t="shared" si="782"/>
        <v>Changed</v>
      </c>
      <c r="J3387">
        <f t="shared" si="783"/>
        <v>236</v>
      </c>
      <c r="K3387">
        <f t="shared" si="784"/>
        <v>3602</v>
      </c>
      <c r="L3387" s="8">
        <f t="shared" si="785"/>
        <v>45433</v>
      </c>
      <c r="M3387" t="str">
        <f t="shared" ca="1" si="786"/>
        <v>OK</v>
      </c>
      <c r="P3387">
        <f t="shared" si="787"/>
        <v>3386</v>
      </c>
      <c r="Q3387" t="str">
        <f t="shared" si="788"/>
        <v>Customer 1</v>
      </c>
      <c r="R3387" t="str">
        <f t="shared" si="789"/>
        <v>MOBILE</v>
      </c>
      <c r="S3387">
        <f t="shared" si="790"/>
        <v>236</v>
      </c>
      <c r="T3387">
        <f t="shared" si="791"/>
        <v>3602</v>
      </c>
      <c r="U3387" s="8">
        <f t="shared" si="792"/>
        <v>45433</v>
      </c>
      <c r="V3387" t="str" cm="1">
        <f t="array" ref="V3387">_xlfn.IFS(S3387 = "", "", S3387 &lt; 500, "Low", S3387 &lt; 1200, "Medium", TRUE, "High")</f>
        <v>Low</v>
      </c>
      <c r="W3387" t="str">
        <f t="shared" si="793"/>
        <v>2024-05</v>
      </c>
      <c r="X3387">
        <f t="shared" si="794"/>
        <v>2024</v>
      </c>
    </row>
    <row r="3388" spans="1:24" x14ac:dyDescent="0.3">
      <c r="A3388">
        <f>'Raw_Data'!A3388</f>
        <v>3387</v>
      </c>
      <c r="B3388" t="str">
        <f>'Raw_Data'!B3388</f>
        <v>Customer 4</v>
      </c>
      <c r="C3388" t="str">
        <f>'Raw_Data'!C3388</f>
        <v>Workstation</v>
      </c>
      <c r="D3388">
        <f>'Raw_Data'!D3388</f>
        <v>1543</v>
      </c>
      <c r="E3388">
        <f>'Raw_Data'!E3388</f>
        <v>625</v>
      </c>
      <c r="F3388">
        <f>'Raw_Data'!F3388</f>
        <v>45433.08333332176</v>
      </c>
      <c r="G3388" t="str">
        <f t="shared" si="780"/>
        <v>Customer 4</v>
      </c>
      <c r="H3388" t="str">
        <f t="shared" si="781"/>
        <v>WORKSTATION</v>
      </c>
      <c r="I3388" t="str">
        <f t="shared" si="782"/>
        <v>Changed</v>
      </c>
      <c r="J3388">
        <f t="shared" si="783"/>
        <v>1543</v>
      </c>
      <c r="K3388">
        <f t="shared" si="784"/>
        <v>625</v>
      </c>
      <c r="L3388" s="8">
        <f t="shared" si="785"/>
        <v>45433</v>
      </c>
      <c r="M3388" t="str">
        <f t="shared" ca="1" si="786"/>
        <v>OK</v>
      </c>
      <c r="P3388">
        <f t="shared" si="787"/>
        <v>3387</v>
      </c>
      <c r="Q3388" t="str">
        <f t="shared" si="788"/>
        <v>Customer 4</v>
      </c>
      <c r="R3388" t="str">
        <f t="shared" si="789"/>
        <v>WORKSTATION</v>
      </c>
      <c r="S3388">
        <f t="shared" si="790"/>
        <v>1543</v>
      </c>
      <c r="T3388">
        <f t="shared" si="791"/>
        <v>625</v>
      </c>
      <c r="U3388" s="8">
        <f t="shared" si="792"/>
        <v>45433</v>
      </c>
      <c r="V3388" t="str" cm="1">
        <f t="array" ref="V3388">_xlfn.IFS(S3388 = "", "", S3388 &lt; 500, "Low", S3388 &lt; 1200, "Medium", TRUE, "High")</f>
        <v>High</v>
      </c>
      <c r="W3388" t="str">
        <f t="shared" si="793"/>
        <v>2024-05</v>
      </c>
      <c r="X3388">
        <f t="shared" si="794"/>
        <v>2024</v>
      </c>
    </row>
    <row r="3389" spans="1:24" x14ac:dyDescent="0.3">
      <c r="A3389">
        <f>'Raw_Data'!A3389</f>
        <v>3388</v>
      </c>
      <c r="B3389" t="str">
        <f>'Raw_Data'!B3389</f>
        <v>Customer 7</v>
      </c>
      <c r="C3389" t="str">
        <f>'Raw_Data'!C3389</f>
        <v>Mobile</v>
      </c>
      <c r="D3389">
        <f>'Raw_Data'!D3389</f>
        <v>1841</v>
      </c>
      <c r="E3389">
        <f>'Raw_Data'!E3389</f>
        <v>2548</v>
      </c>
      <c r="F3389">
        <f>'Raw_Data'!F3389</f>
        <v>45433.124999988424</v>
      </c>
      <c r="G3389" t="str">
        <f t="shared" si="780"/>
        <v>Customer 7</v>
      </c>
      <c r="H3389" t="str">
        <f t="shared" si="781"/>
        <v>MOBILE</v>
      </c>
      <c r="I3389" t="str">
        <f t="shared" si="782"/>
        <v>Changed</v>
      </c>
      <c r="J3389">
        <f t="shared" si="783"/>
        <v>1841</v>
      </c>
      <c r="K3389">
        <f t="shared" si="784"/>
        <v>2548</v>
      </c>
      <c r="L3389" s="8">
        <f t="shared" si="785"/>
        <v>45433</v>
      </c>
      <c r="M3389" t="str">
        <f t="shared" ca="1" si="786"/>
        <v>OK</v>
      </c>
      <c r="P3389">
        <f t="shared" si="787"/>
        <v>3388</v>
      </c>
      <c r="Q3389" t="str">
        <f t="shared" si="788"/>
        <v>Customer 7</v>
      </c>
      <c r="R3389" t="str">
        <f t="shared" si="789"/>
        <v>MOBILE</v>
      </c>
      <c r="S3389">
        <f t="shared" si="790"/>
        <v>1841</v>
      </c>
      <c r="T3389">
        <f t="shared" si="791"/>
        <v>2548</v>
      </c>
      <c r="U3389" s="8">
        <f t="shared" si="792"/>
        <v>45433</v>
      </c>
      <c r="V3389" t="str" cm="1">
        <f t="array" ref="V3389">_xlfn.IFS(S3389 = "", "", S3389 &lt; 500, "Low", S3389 &lt; 1200, "Medium", TRUE, "High")</f>
        <v>High</v>
      </c>
      <c r="W3389" t="str">
        <f t="shared" si="793"/>
        <v>2024-05</v>
      </c>
      <c r="X3389">
        <f t="shared" si="794"/>
        <v>2024</v>
      </c>
    </row>
    <row r="3390" spans="1:24" x14ac:dyDescent="0.3">
      <c r="A3390">
        <f>'Raw_Data'!A3390</f>
        <v>3389</v>
      </c>
      <c r="B3390" t="str">
        <f>'Raw_Data'!B3390</f>
        <v>Customer 3</v>
      </c>
      <c r="C3390" t="str">
        <f>'Raw_Data'!C3390</f>
        <v>Mobile</v>
      </c>
      <c r="D3390">
        <f>'Raw_Data'!D3390</f>
        <v>2722</v>
      </c>
      <c r="E3390">
        <f>'Raw_Data'!E3390</f>
        <v>2621</v>
      </c>
      <c r="F3390">
        <f>'Raw_Data'!F3390</f>
        <v>45433.166666655095</v>
      </c>
      <c r="G3390" t="str">
        <f t="shared" si="780"/>
        <v>Customer 3</v>
      </c>
      <c r="H3390" t="str">
        <f t="shared" si="781"/>
        <v>MOBILE</v>
      </c>
      <c r="I3390" t="str">
        <f t="shared" si="782"/>
        <v>Changed</v>
      </c>
      <c r="J3390">
        <f t="shared" si="783"/>
        <v>2722</v>
      </c>
      <c r="K3390">
        <f t="shared" si="784"/>
        <v>2621</v>
      </c>
      <c r="L3390" s="8">
        <f t="shared" si="785"/>
        <v>45433</v>
      </c>
      <c r="M3390" t="str">
        <f t="shared" ca="1" si="786"/>
        <v>OK</v>
      </c>
      <c r="P3390">
        <f t="shared" si="787"/>
        <v>3389</v>
      </c>
      <c r="Q3390" t="str">
        <f t="shared" si="788"/>
        <v>Customer 3</v>
      </c>
      <c r="R3390" t="str">
        <f t="shared" si="789"/>
        <v>MOBILE</v>
      </c>
      <c r="S3390">
        <f t="shared" si="790"/>
        <v>2722</v>
      </c>
      <c r="T3390">
        <f t="shared" si="791"/>
        <v>2621</v>
      </c>
      <c r="U3390" s="8">
        <f t="shared" si="792"/>
        <v>45433</v>
      </c>
      <c r="V3390" t="str" cm="1">
        <f t="array" ref="V3390">_xlfn.IFS(S3390 = "", "", S3390 &lt; 500, "Low", S3390 &lt; 1200, "Medium", TRUE, "High")</f>
        <v>High</v>
      </c>
      <c r="W3390" t="str">
        <f t="shared" si="793"/>
        <v>2024-05</v>
      </c>
      <c r="X3390">
        <f t="shared" si="794"/>
        <v>2024</v>
      </c>
    </row>
    <row r="3391" spans="1:24" x14ac:dyDescent="0.3">
      <c r="A3391">
        <f>'Raw_Data'!A3391</f>
        <v>3390</v>
      </c>
      <c r="B3391" t="str">
        <f>'Raw_Data'!B3391</f>
        <v>Customer 9</v>
      </c>
      <c r="C3391" t="str">
        <f>'Raw_Data'!C3391</f>
        <v>Mobile</v>
      </c>
      <c r="D3391">
        <f>'Raw_Data'!D3391</f>
        <v>3689</v>
      </c>
      <c r="E3391">
        <f>'Raw_Data'!E3391</f>
        <v>904</v>
      </c>
      <c r="F3391">
        <f>'Raw_Data'!F3391</f>
        <v>45433.20833332176</v>
      </c>
      <c r="G3391" t="str">
        <f t="shared" si="780"/>
        <v>Customer 9</v>
      </c>
      <c r="H3391" t="str">
        <f t="shared" si="781"/>
        <v>MOBILE</v>
      </c>
      <c r="I3391" t="str">
        <f t="shared" si="782"/>
        <v>Changed</v>
      </c>
      <c r="J3391">
        <f t="shared" si="783"/>
        <v>3689</v>
      </c>
      <c r="K3391">
        <f t="shared" si="784"/>
        <v>904</v>
      </c>
      <c r="L3391" s="8">
        <f t="shared" si="785"/>
        <v>45433</v>
      </c>
      <c r="M3391" t="str">
        <f t="shared" ca="1" si="786"/>
        <v>OK</v>
      </c>
      <c r="P3391">
        <f t="shared" si="787"/>
        <v>3390</v>
      </c>
      <c r="Q3391" t="str">
        <f t="shared" si="788"/>
        <v>Customer 9</v>
      </c>
      <c r="R3391" t="str">
        <f t="shared" si="789"/>
        <v>MOBILE</v>
      </c>
      <c r="S3391">
        <f t="shared" si="790"/>
        <v>3689</v>
      </c>
      <c r="T3391">
        <f t="shared" si="791"/>
        <v>904</v>
      </c>
      <c r="U3391" s="8">
        <f t="shared" si="792"/>
        <v>45433</v>
      </c>
      <c r="V3391" t="str" cm="1">
        <f t="array" ref="V3391">_xlfn.IFS(S3391 = "", "", S3391 &lt; 500, "Low", S3391 &lt; 1200, "Medium", TRUE, "High")</f>
        <v>High</v>
      </c>
      <c r="W3391" t="str">
        <f t="shared" si="793"/>
        <v>2024-05</v>
      </c>
      <c r="X3391">
        <f t="shared" si="794"/>
        <v>2024</v>
      </c>
    </row>
    <row r="3392" spans="1:24" x14ac:dyDescent="0.3">
      <c r="A3392">
        <f>'Raw_Data'!A3392</f>
        <v>3391</v>
      </c>
      <c r="B3392" t="str">
        <f>'Raw_Data'!B3392</f>
        <v>Customer 4</v>
      </c>
      <c r="C3392" t="str">
        <f>'Raw_Data'!C3392</f>
        <v>Workstation</v>
      </c>
      <c r="D3392">
        <f>'Raw_Data'!D3392</f>
        <v>2512</v>
      </c>
      <c r="E3392">
        <f>'Raw_Data'!E3392</f>
        <v>1955</v>
      </c>
      <c r="F3392">
        <f>'Raw_Data'!F3392</f>
        <v>45433.249999988424</v>
      </c>
      <c r="G3392" t="str">
        <f t="shared" si="780"/>
        <v>Customer 4</v>
      </c>
      <c r="H3392" t="str">
        <f t="shared" si="781"/>
        <v>WORKSTATION</v>
      </c>
      <c r="I3392" t="str">
        <f t="shared" si="782"/>
        <v>Changed</v>
      </c>
      <c r="J3392">
        <f t="shared" si="783"/>
        <v>2512</v>
      </c>
      <c r="K3392">
        <f t="shared" si="784"/>
        <v>1955</v>
      </c>
      <c r="L3392" s="8">
        <f t="shared" si="785"/>
        <v>45433</v>
      </c>
      <c r="M3392" t="str">
        <f t="shared" ca="1" si="786"/>
        <v>OK</v>
      </c>
      <c r="P3392">
        <f t="shared" si="787"/>
        <v>3391</v>
      </c>
      <c r="Q3392" t="str">
        <f t="shared" si="788"/>
        <v>Customer 4</v>
      </c>
      <c r="R3392" t="str">
        <f t="shared" si="789"/>
        <v>WORKSTATION</v>
      </c>
      <c r="S3392">
        <f t="shared" si="790"/>
        <v>2512</v>
      </c>
      <c r="T3392">
        <f t="shared" si="791"/>
        <v>1955</v>
      </c>
      <c r="U3392" s="8">
        <f t="shared" si="792"/>
        <v>45433</v>
      </c>
      <c r="V3392" t="str" cm="1">
        <f t="array" ref="V3392">_xlfn.IFS(S3392 = "", "", S3392 &lt; 500, "Low", S3392 &lt; 1200, "Medium", TRUE, "High")</f>
        <v>High</v>
      </c>
      <c r="W3392" t="str">
        <f t="shared" si="793"/>
        <v>2024-05</v>
      </c>
      <c r="X3392">
        <f t="shared" si="794"/>
        <v>2024</v>
      </c>
    </row>
    <row r="3393" spans="1:24" x14ac:dyDescent="0.3">
      <c r="A3393">
        <f>'Raw_Data'!A3393</f>
        <v>3392</v>
      </c>
      <c r="B3393" t="str">
        <f>'Raw_Data'!B3393</f>
        <v>Customer 5</v>
      </c>
      <c r="C3393" t="str">
        <f>'Raw_Data'!C3393</f>
        <v>Workstation</v>
      </c>
      <c r="D3393">
        <f>'Raw_Data'!D3393</f>
        <v>2151</v>
      </c>
      <c r="E3393">
        <f>'Raw_Data'!E3393</f>
        <v>660</v>
      </c>
      <c r="F3393">
        <f>'Raw_Data'!F3393</f>
        <v>45433.291666655095</v>
      </c>
      <c r="G3393" t="str">
        <f t="shared" si="780"/>
        <v>Customer 5</v>
      </c>
      <c r="H3393" t="str">
        <f t="shared" si="781"/>
        <v>WORKSTATION</v>
      </c>
      <c r="I3393" t="str">
        <f t="shared" si="782"/>
        <v>Changed</v>
      </c>
      <c r="J3393">
        <f t="shared" si="783"/>
        <v>2151</v>
      </c>
      <c r="K3393">
        <f t="shared" si="784"/>
        <v>660</v>
      </c>
      <c r="L3393" s="8">
        <f t="shared" si="785"/>
        <v>45433</v>
      </c>
      <c r="M3393" t="str">
        <f t="shared" ca="1" si="786"/>
        <v>OK</v>
      </c>
      <c r="P3393">
        <f t="shared" si="787"/>
        <v>3392</v>
      </c>
      <c r="Q3393" t="str">
        <f t="shared" si="788"/>
        <v>Customer 5</v>
      </c>
      <c r="R3393" t="str">
        <f t="shared" si="789"/>
        <v>WORKSTATION</v>
      </c>
      <c r="S3393">
        <f t="shared" si="790"/>
        <v>2151</v>
      </c>
      <c r="T3393">
        <f t="shared" si="791"/>
        <v>660</v>
      </c>
      <c r="U3393" s="8">
        <f t="shared" si="792"/>
        <v>45433</v>
      </c>
      <c r="V3393" t="str" cm="1">
        <f t="array" ref="V3393">_xlfn.IFS(S3393 = "", "", S3393 &lt; 500, "Low", S3393 &lt; 1200, "Medium", TRUE, "High")</f>
        <v>High</v>
      </c>
      <c r="W3393" t="str">
        <f t="shared" si="793"/>
        <v>2024-05</v>
      </c>
      <c r="X3393">
        <f t="shared" si="794"/>
        <v>2024</v>
      </c>
    </row>
    <row r="3394" spans="1:24" x14ac:dyDescent="0.3">
      <c r="A3394">
        <f>'Raw_Data'!A3394</f>
        <v>3393</v>
      </c>
      <c r="B3394" t="str">
        <f>'Raw_Data'!B3394</f>
        <v>Customer 9</v>
      </c>
      <c r="C3394" t="str">
        <f>'Raw_Data'!C3394</f>
        <v>Workstation</v>
      </c>
      <c r="D3394">
        <f>'Raw_Data'!D3394</f>
        <v>2609</v>
      </c>
      <c r="E3394">
        <f>'Raw_Data'!E3394</f>
        <v>4197</v>
      </c>
      <c r="F3394">
        <f>'Raw_Data'!F3394</f>
        <v>45433.33333332176</v>
      </c>
      <c r="G3394" t="str">
        <f t="shared" si="780"/>
        <v>Customer 9</v>
      </c>
      <c r="H3394" t="str">
        <f t="shared" si="781"/>
        <v>WORKSTATION</v>
      </c>
      <c r="I3394" t="str">
        <f t="shared" si="782"/>
        <v>Changed</v>
      </c>
      <c r="J3394">
        <f t="shared" si="783"/>
        <v>2609</v>
      </c>
      <c r="K3394">
        <f t="shared" si="784"/>
        <v>4197</v>
      </c>
      <c r="L3394" s="8">
        <f t="shared" si="785"/>
        <v>45433</v>
      </c>
      <c r="M3394" t="str">
        <f t="shared" ca="1" si="786"/>
        <v>OK</v>
      </c>
      <c r="P3394">
        <f t="shared" si="787"/>
        <v>3393</v>
      </c>
      <c r="Q3394" t="str">
        <f t="shared" si="788"/>
        <v>Customer 9</v>
      </c>
      <c r="R3394" t="str">
        <f t="shared" si="789"/>
        <v>WORKSTATION</v>
      </c>
      <c r="S3394">
        <f t="shared" si="790"/>
        <v>2609</v>
      </c>
      <c r="T3394">
        <f t="shared" si="791"/>
        <v>4197</v>
      </c>
      <c r="U3394" s="8">
        <f t="shared" si="792"/>
        <v>45433</v>
      </c>
      <c r="V3394" t="str" cm="1">
        <f t="array" ref="V3394">_xlfn.IFS(S3394 = "", "", S3394 &lt; 500, "Low", S3394 &lt; 1200, "Medium", TRUE, "High")</f>
        <v>High</v>
      </c>
      <c r="W3394" t="str">
        <f t="shared" si="793"/>
        <v>2024-05</v>
      </c>
      <c r="X3394">
        <f t="shared" si="794"/>
        <v>2024</v>
      </c>
    </row>
    <row r="3395" spans="1:24" x14ac:dyDescent="0.3">
      <c r="A3395">
        <f>'Raw_Data'!A3395</f>
        <v>3394</v>
      </c>
      <c r="B3395" t="str">
        <f>'Raw_Data'!B3395</f>
        <v>Customer 5</v>
      </c>
      <c r="C3395" t="str">
        <f>'Raw_Data'!C3395</f>
        <v>Desktop</v>
      </c>
      <c r="D3395">
        <f>'Raw_Data'!D3395</f>
        <v>2085</v>
      </c>
      <c r="E3395">
        <f>'Raw_Data'!E3395</f>
        <v>2866</v>
      </c>
      <c r="F3395">
        <f>'Raw_Data'!F3395</f>
        <v>45433.374999988424</v>
      </c>
      <c r="G3395" t="str">
        <f t="shared" ref="G3395:G3458" si="795">PROPER(CLEAN(TRIM(B3395)))</f>
        <v>Customer 5</v>
      </c>
      <c r="H3395" t="str">
        <f t="shared" ref="H3395:H3458" si="796">UPPER(CLEAN(TRIM(C3395)))</f>
        <v>DESKTOP</v>
      </c>
      <c r="I3395" t="str">
        <f t="shared" ref="I3395:I3458" si="797">IF(OR(NOT(EXACT(B3395,G3395)), NOT(EXACT(C3395,H3395))), "Changed", "")</f>
        <v>Changed</v>
      </c>
      <c r="J3395">
        <f t="shared" ref="J3395:J3458" si="798">IFERROR(VALUE(TRIM(D3395)), "")</f>
        <v>2085</v>
      </c>
      <c r="K3395">
        <f t="shared" ref="K3395:K3458" si="799">IFERROR(VALUE(TRIM(E3395)), "")</f>
        <v>2866</v>
      </c>
      <c r="L3395" s="8">
        <f t="shared" ref="L3395:L3458" si="800">IF(F3395="","",INT(F3395))</f>
        <v>45433</v>
      </c>
      <c r="M3395" t="str">
        <f t="shared" ref="M3395:M3458" ca="1" si="801">IF(AND(L3395&gt;=DATE(2000,1,1), L3395&lt;=TODAY()+365), "OK", "OutOfRange")</f>
        <v>OK</v>
      </c>
      <c r="P3395">
        <f t="shared" ref="P3395:P3458" si="802">IF(A3395="","",A3395)</f>
        <v>3394</v>
      </c>
      <c r="Q3395" t="str">
        <f t="shared" ref="Q3395:Q3458" si="803">IF(G3395="","",G3395)</f>
        <v>Customer 5</v>
      </c>
      <c r="R3395" t="str">
        <f t="shared" ref="R3395:R3458" si="804">IF(H3395="","",H3395)</f>
        <v>DESKTOP</v>
      </c>
      <c r="S3395">
        <f t="shared" ref="S3395:S3458" si="805">IF(J3395="","",J3395)</f>
        <v>2085</v>
      </c>
      <c r="T3395">
        <f t="shared" ref="T3395:T3458" si="806">IF(K3395="","",K3395)</f>
        <v>2866</v>
      </c>
      <c r="U3395" s="8">
        <f t="shared" ref="U3395:U3458" si="807">IF(L3395="","",L3395)</f>
        <v>45433</v>
      </c>
      <c r="V3395" t="str" cm="1">
        <f t="array" ref="V3395">_xlfn.IFS(S3395 = "", "", S3395 &lt; 500, "Low", S3395 &lt; 1200, "Medium", TRUE, "High")</f>
        <v>High</v>
      </c>
      <c r="W3395" t="str">
        <f t="shared" ref="W3395:W3458" si="808">TEXT(U3395, "yyyy-mm")</f>
        <v>2024-05</v>
      </c>
      <c r="X3395">
        <f t="shared" ref="X3395:X3458" si="809">YEAR(U3395)</f>
        <v>2024</v>
      </c>
    </row>
    <row r="3396" spans="1:24" x14ac:dyDescent="0.3">
      <c r="A3396">
        <f>'Raw_Data'!A3396</f>
        <v>3395</v>
      </c>
      <c r="B3396" t="str">
        <f>'Raw_Data'!B3396</f>
        <v>Customer 1</v>
      </c>
      <c r="C3396" t="str">
        <f>'Raw_Data'!C3396</f>
        <v>Embedded</v>
      </c>
      <c r="D3396">
        <f>'Raw_Data'!D3396</f>
        <v>1489</v>
      </c>
      <c r="E3396">
        <f>'Raw_Data'!E3396</f>
        <v>2422</v>
      </c>
      <c r="F3396">
        <f>'Raw_Data'!F3396</f>
        <v>45433.416666655095</v>
      </c>
      <c r="G3396" t="str">
        <f t="shared" si="795"/>
        <v>Customer 1</v>
      </c>
      <c r="H3396" t="str">
        <f t="shared" si="796"/>
        <v>EMBEDDED</v>
      </c>
      <c r="I3396" t="str">
        <f t="shared" si="797"/>
        <v>Changed</v>
      </c>
      <c r="J3396">
        <f t="shared" si="798"/>
        <v>1489</v>
      </c>
      <c r="K3396">
        <f t="shared" si="799"/>
        <v>2422</v>
      </c>
      <c r="L3396" s="8">
        <f t="shared" si="800"/>
        <v>45433</v>
      </c>
      <c r="M3396" t="str">
        <f t="shared" ca="1" si="801"/>
        <v>OK</v>
      </c>
      <c r="P3396">
        <f t="shared" si="802"/>
        <v>3395</v>
      </c>
      <c r="Q3396" t="str">
        <f t="shared" si="803"/>
        <v>Customer 1</v>
      </c>
      <c r="R3396" t="str">
        <f t="shared" si="804"/>
        <v>EMBEDDED</v>
      </c>
      <c r="S3396">
        <f t="shared" si="805"/>
        <v>1489</v>
      </c>
      <c r="T3396">
        <f t="shared" si="806"/>
        <v>2422</v>
      </c>
      <c r="U3396" s="8">
        <f t="shared" si="807"/>
        <v>45433</v>
      </c>
      <c r="V3396" t="str" cm="1">
        <f t="array" ref="V3396">_xlfn.IFS(S3396 = "", "", S3396 &lt; 500, "Low", S3396 &lt; 1200, "Medium", TRUE, "High")</f>
        <v>High</v>
      </c>
      <c r="W3396" t="str">
        <f t="shared" si="808"/>
        <v>2024-05</v>
      </c>
      <c r="X3396">
        <f t="shared" si="809"/>
        <v>2024</v>
      </c>
    </row>
    <row r="3397" spans="1:24" x14ac:dyDescent="0.3">
      <c r="A3397">
        <f>'Raw_Data'!A3397</f>
        <v>3396</v>
      </c>
      <c r="B3397" t="str">
        <f>'Raw_Data'!B3397</f>
        <v>Customer 4</v>
      </c>
      <c r="C3397" t="str">
        <f>'Raw_Data'!C3397</f>
        <v>Desktop</v>
      </c>
      <c r="D3397">
        <f>'Raw_Data'!D3397</f>
        <v>2977</v>
      </c>
      <c r="E3397">
        <f>'Raw_Data'!E3397</f>
        <v>4961</v>
      </c>
      <c r="F3397">
        <f>'Raw_Data'!F3397</f>
        <v>45433.45833332176</v>
      </c>
      <c r="G3397" t="str">
        <f t="shared" si="795"/>
        <v>Customer 4</v>
      </c>
      <c r="H3397" t="str">
        <f t="shared" si="796"/>
        <v>DESKTOP</v>
      </c>
      <c r="I3397" t="str">
        <f t="shared" si="797"/>
        <v>Changed</v>
      </c>
      <c r="J3397">
        <f t="shared" si="798"/>
        <v>2977</v>
      </c>
      <c r="K3397">
        <f t="shared" si="799"/>
        <v>4961</v>
      </c>
      <c r="L3397" s="8">
        <f t="shared" si="800"/>
        <v>45433</v>
      </c>
      <c r="M3397" t="str">
        <f t="shared" ca="1" si="801"/>
        <v>OK</v>
      </c>
      <c r="P3397">
        <f t="shared" si="802"/>
        <v>3396</v>
      </c>
      <c r="Q3397" t="str">
        <f t="shared" si="803"/>
        <v>Customer 4</v>
      </c>
      <c r="R3397" t="str">
        <f t="shared" si="804"/>
        <v>DESKTOP</v>
      </c>
      <c r="S3397">
        <f t="shared" si="805"/>
        <v>2977</v>
      </c>
      <c r="T3397">
        <f t="shared" si="806"/>
        <v>4961</v>
      </c>
      <c r="U3397" s="8">
        <f t="shared" si="807"/>
        <v>45433</v>
      </c>
      <c r="V3397" t="str" cm="1">
        <f t="array" ref="V3397">_xlfn.IFS(S3397 = "", "", S3397 &lt; 500, "Low", S3397 &lt; 1200, "Medium", TRUE, "High")</f>
        <v>High</v>
      </c>
      <c r="W3397" t="str">
        <f t="shared" si="808"/>
        <v>2024-05</v>
      </c>
      <c r="X3397">
        <f t="shared" si="809"/>
        <v>2024</v>
      </c>
    </row>
    <row r="3398" spans="1:24" x14ac:dyDescent="0.3">
      <c r="A3398">
        <f>'Raw_Data'!A3398</f>
        <v>3397</v>
      </c>
      <c r="B3398" t="str">
        <f>'Raw_Data'!B3398</f>
        <v>Customer 9</v>
      </c>
      <c r="C3398" t="str">
        <f>'Raw_Data'!C3398</f>
        <v>Workstation</v>
      </c>
      <c r="D3398">
        <f>'Raw_Data'!D3398</f>
        <v>1063</v>
      </c>
      <c r="E3398">
        <f>'Raw_Data'!E3398</f>
        <v>1894</v>
      </c>
      <c r="F3398">
        <f>'Raw_Data'!F3398</f>
        <v>45433.499999988424</v>
      </c>
      <c r="G3398" t="str">
        <f t="shared" si="795"/>
        <v>Customer 9</v>
      </c>
      <c r="H3398" t="str">
        <f t="shared" si="796"/>
        <v>WORKSTATION</v>
      </c>
      <c r="I3398" t="str">
        <f t="shared" si="797"/>
        <v>Changed</v>
      </c>
      <c r="J3398">
        <f t="shared" si="798"/>
        <v>1063</v>
      </c>
      <c r="K3398">
        <f t="shared" si="799"/>
        <v>1894</v>
      </c>
      <c r="L3398" s="8">
        <f t="shared" si="800"/>
        <v>45433</v>
      </c>
      <c r="M3398" t="str">
        <f t="shared" ca="1" si="801"/>
        <v>OK</v>
      </c>
      <c r="P3398">
        <f t="shared" si="802"/>
        <v>3397</v>
      </c>
      <c r="Q3398" t="str">
        <f t="shared" si="803"/>
        <v>Customer 9</v>
      </c>
      <c r="R3398" t="str">
        <f t="shared" si="804"/>
        <v>WORKSTATION</v>
      </c>
      <c r="S3398">
        <f t="shared" si="805"/>
        <v>1063</v>
      </c>
      <c r="T3398">
        <f t="shared" si="806"/>
        <v>1894</v>
      </c>
      <c r="U3398" s="8">
        <f t="shared" si="807"/>
        <v>45433</v>
      </c>
      <c r="V3398" t="str" cm="1">
        <f t="array" ref="V3398">_xlfn.IFS(S3398 = "", "", S3398 &lt; 500, "Low", S3398 &lt; 1200, "Medium", TRUE, "High")</f>
        <v>Medium</v>
      </c>
      <c r="W3398" t="str">
        <f t="shared" si="808"/>
        <v>2024-05</v>
      </c>
      <c r="X3398">
        <f t="shared" si="809"/>
        <v>2024</v>
      </c>
    </row>
    <row r="3399" spans="1:24" x14ac:dyDescent="0.3">
      <c r="A3399">
        <f>'Raw_Data'!A3399</f>
        <v>3398</v>
      </c>
      <c r="B3399" t="str">
        <f>'Raw_Data'!B3399</f>
        <v>Customer 7</v>
      </c>
      <c r="C3399" t="str">
        <f>'Raw_Data'!C3399</f>
        <v>Workstation</v>
      </c>
      <c r="D3399">
        <f>'Raw_Data'!D3399</f>
        <v>2049</v>
      </c>
      <c r="E3399">
        <f>'Raw_Data'!E3399</f>
        <v>1274</v>
      </c>
      <c r="F3399">
        <f>'Raw_Data'!F3399</f>
        <v>45433.541666655095</v>
      </c>
      <c r="G3399" t="str">
        <f t="shared" si="795"/>
        <v>Customer 7</v>
      </c>
      <c r="H3399" t="str">
        <f t="shared" si="796"/>
        <v>WORKSTATION</v>
      </c>
      <c r="I3399" t="str">
        <f t="shared" si="797"/>
        <v>Changed</v>
      </c>
      <c r="J3399">
        <f t="shared" si="798"/>
        <v>2049</v>
      </c>
      <c r="K3399">
        <f t="shared" si="799"/>
        <v>1274</v>
      </c>
      <c r="L3399" s="8">
        <f t="shared" si="800"/>
        <v>45433</v>
      </c>
      <c r="M3399" t="str">
        <f t="shared" ca="1" si="801"/>
        <v>OK</v>
      </c>
      <c r="P3399">
        <f t="shared" si="802"/>
        <v>3398</v>
      </c>
      <c r="Q3399" t="str">
        <f t="shared" si="803"/>
        <v>Customer 7</v>
      </c>
      <c r="R3399" t="str">
        <f t="shared" si="804"/>
        <v>WORKSTATION</v>
      </c>
      <c r="S3399">
        <f t="shared" si="805"/>
        <v>2049</v>
      </c>
      <c r="T3399">
        <f t="shared" si="806"/>
        <v>1274</v>
      </c>
      <c r="U3399" s="8">
        <f t="shared" si="807"/>
        <v>45433</v>
      </c>
      <c r="V3399" t="str" cm="1">
        <f t="array" ref="V3399">_xlfn.IFS(S3399 = "", "", S3399 &lt; 500, "Low", S3399 &lt; 1200, "Medium", TRUE, "High")</f>
        <v>High</v>
      </c>
      <c r="W3399" t="str">
        <f t="shared" si="808"/>
        <v>2024-05</v>
      </c>
      <c r="X3399">
        <f t="shared" si="809"/>
        <v>2024</v>
      </c>
    </row>
    <row r="3400" spans="1:24" x14ac:dyDescent="0.3">
      <c r="A3400">
        <f>'Raw_Data'!A3400</f>
        <v>3399</v>
      </c>
      <c r="B3400" t="str">
        <f>'Raw_Data'!B3400</f>
        <v>Customer 7</v>
      </c>
      <c r="C3400" t="str">
        <f>'Raw_Data'!C3400</f>
        <v>Workstation</v>
      </c>
      <c r="D3400">
        <f>'Raw_Data'!D3400</f>
        <v>1302</v>
      </c>
      <c r="E3400">
        <f>'Raw_Data'!E3400</f>
        <v>3411</v>
      </c>
      <c r="F3400">
        <f>'Raw_Data'!F3400</f>
        <v>45433.58333332176</v>
      </c>
      <c r="G3400" t="str">
        <f t="shared" si="795"/>
        <v>Customer 7</v>
      </c>
      <c r="H3400" t="str">
        <f t="shared" si="796"/>
        <v>WORKSTATION</v>
      </c>
      <c r="I3400" t="str">
        <f t="shared" si="797"/>
        <v>Changed</v>
      </c>
      <c r="J3400">
        <f t="shared" si="798"/>
        <v>1302</v>
      </c>
      <c r="K3400">
        <f t="shared" si="799"/>
        <v>3411</v>
      </c>
      <c r="L3400" s="8">
        <f t="shared" si="800"/>
        <v>45433</v>
      </c>
      <c r="M3400" t="str">
        <f t="shared" ca="1" si="801"/>
        <v>OK</v>
      </c>
      <c r="P3400">
        <f t="shared" si="802"/>
        <v>3399</v>
      </c>
      <c r="Q3400" t="str">
        <f t="shared" si="803"/>
        <v>Customer 7</v>
      </c>
      <c r="R3400" t="str">
        <f t="shared" si="804"/>
        <v>WORKSTATION</v>
      </c>
      <c r="S3400">
        <f t="shared" si="805"/>
        <v>1302</v>
      </c>
      <c r="T3400">
        <f t="shared" si="806"/>
        <v>3411</v>
      </c>
      <c r="U3400" s="8">
        <f t="shared" si="807"/>
        <v>45433</v>
      </c>
      <c r="V3400" t="str" cm="1">
        <f t="array" ref="V3400">_xlfn.IFS(S3400 = "", "", S3400 &lt; 500, "Low", S3400 &lt; 1200, "Medium", TRUE, "High")</f>
        <v>High</v>
      </c>
      <c r="W3400" t="str">
        <f t="shared" si="808"/>
        <v>2024-05</v>
      </c>
      <c r="X3400">
        <f t="shared" si="809"/>
        <v>2024</v>
      </c>
    </row>
    <row r="3401" spans="1:24" x14ac:dyDescent="0.3">
      <c r="A3401">
        <f>'Raw_Data'!A3401</f>
        <v>3400</v>
      </c>
      <c r="B3401" t="str">
        <f>'Raw_Data'!B3401</f>
        <v>Customer 9</v>
      </c>
      <c r="C3401" t="str">
        <f>'Raw_Data'!C3401</f>
        <v>Workstation</v>
      </c>
      <c r="D3401">
        <f>'Raw_Data'!D3401</f>
        <v>3075</v>
      </c>
      <c r="E3401">
        <f>'Raw_Data'!E3401</f>
        <v>3232</v>
      </c>
      <c r="F3401">
        <f>'Raw_Data'!F3401</f>
        <v>45433.624999988424</v>
      </c>
      <c r="G3401" t="str">
        <f t="shared" si="795"/>
        <v>Customer 9</v>
      </c>
      <c r="H3401" t="str">
        <f t="shared" si="796"/>
        <v>WORKSTATION</v>
      </c>
      <c r="I3401" t="str">
        <f t="shared" si="797"/>
        <v>Changed</v>
      </c>
      <c r="J3401">
        <f t="shared" si="798"/>
        <v>3075</v>
      </c>
      <c r="K3401">
        <f t="shared" si="799"/>
        <v>3232</v>
      </c>
      <c r="L3401" s="8">
        <f t="shared" si="800"/>
        <v>45433</v>
      </c>
      <c r="M3401" t="str">
        <f t="shared" ca="1" si="801"/>
        <v>OK</v>
      </c>
      <c r="P3401">
        <f t="shared" si="802"/>
        <v>3400</v>
      </c>
      <c r="Q3401" t="str">
        <f t="shared" si="803"/>
        <v>Customer 9</v>
      </c>
      <c r="R3401" t="str">
        <f t="shared" si="804"/>
        <v>WORKSTATION</v>
      </c>
      <c r="S3401">
        <f t="shared" si="805"/>
        <v>3075</v>
      </c>
      <c r="T3401">
        <f t="shared" si="806"/>
        <v>3232</v>
      </c>
      <c r="U3401" s="8">
        <f t="shared" si="807"/>
        <v>45433</v>
      </c>
      <c r="V3401" t="str" cm="1">
        <f t="array" ref="V3401">_xlfn.IFS(S3401 = "", "", S3401 &lt; 500, "Low", S3401 &lt; 1200, "Medium", TRUE, "High")</f>
        <v>High</v>
      </c>
      <c r="W3401" t="str">
        <f t="shared" si="808"/>
        <v>2024-05</v>
      </c>
      <c r="X3401">
        <f t="shared" si="809"/>
        <v>2024</v>
      </c>
    </row>
    <row r="3402" spans="1:24" x14ac:dyDescent="0.3">
      <c r="A3402">
        <f>'Raw_Data'!A3402</f>
        <v>3401</v>
      </c>
      <c r="B3402" t="str">
        <f>'Raw_Data'!B3402</f>
        <v>Customer 14</v>
      </c>
      <c r="C3402" t="str">
        <f>'Raw_Data'!C3402</f>
        <v>Desktop</v>
      </c>
      <c r="D3402">
        <f>'Raw_Data'!D3402</f>
        <v>2203</v>
      </c>
      <c r="E3402">
        <f>'Raw_Data'!E3402</f>
        <v>2916</v>
      </c>
      <c r="F3402">
        <f>'Raw_Data'!F3402</f>
        <v>45433.666666655095</v>
      </c>
      <c r="G3402" t="str">
        <f t="shared" si="795"/>
        <v>Customer 14</v>
      </c>
      <c r="H3402" t="str">
        <f t="shared" si="796"/>
        <v>DESKTOP</v>
      </c>
      <c r="I3402" t="str">
        <f t="shared" si="797"/>
        <v>Changed</v>
      </c>
      <c r="J3402">
        <f t="shared" si="798"/>
        <v>2203</v>
      </c>
      <c r="K3402">
        <f t="shared" si="799"/>
        <v>2916</v>
      </c>
      <c r="L3402" s="8">
        <f t="shared" si="800"/>
        <v>45433</v>
      </c>
      <c r="M3402" t="str">
        <f t="shared" ca="1" si="801"/>
        <v>OK</v>
      </c>
      <c r="P3402">
        <f t="shared" si="802"/>
        <v>3401</v>
      </c>
      <c r="Q3402" t="str">
        <f t="shared" si="803"/>
        <v>Customer 14</v>
      </c>
      <c r="R3402" t="str">
        <f t="shared" si="804"/>
        <v>DESKTOP</v>
      </c>
      <c r="S3402">
        <f t="shared" si="805"/>
        <v>2203</v>
      </c>
      <c r="T3402">
        <f t="shared" si="806"/>
        <v>2916</v>
      </c>
      <c r="U3402" s="8">
        <f t="shared" si="807"/>
        <v>45433</v>
      </c>
      <c r="V3402" t="str" cm="1">
        <f t="array" ref="V3402">_xlfn.IFS(S3402 = "", "", S3402 &lt; 500, "Low", S3402 &lt; 1200, "Medium", TRUE, "High")</f>
        <v>High</v>
      </c>
      <c r="W3402" t="str">
        <f t="shared" si="808"/>
        <v>2024-05</v>
      </c>
      <c r="X3402">
        <f t="shared" si="809"/>
        <v>2024</v>
      </c>
    </row>
    <row r="3403" spans="1:24" x14ac:dyDescent="0.3">
      <c r="A3403">
        <f>'Raw_Data'!A3403</f>
        <v>3402</v>
      </c>
      <c r="B3403" t="str">
        <f>'Raw_Data'!B3403</f>
        <v>Customer 15</v>
      </c>
      <c r="C3403" t="str">
        <f>'Raw_Data'!C3403</f>
        <v>Desktop</v>
      </c>
      <c r="D3403">
        <f>'Raw_Data'!D3403</f>
        <v>297</v>
      </c>
      <c r="E3403">
        <f>'Raw_Data'!E3403</f>
        <v>4690</v>
      </c>
      <c r="F3403">
        <f>'Raw_Data'!F3403</f>
        <v>45433.70833332176</v>
      </c>
      <c r="G3403" t="str">
        <f t="shared" si="795"/>
        <v>Customer 15</v>
      </c>
      <c r="H3403" t="str">
        <f t="shared" si="796"/>
        <v>DESKTOP</v>
      </c>
      <c r="I3403" t="str">
        <f t="shared" si="797"/>
        <v>Changed</v>
      </c>
      <c r="J3403">
        <f t="shared" si="798"/>
        <v>297</v>
      </c>
      <c r="K3403">
        <f t="shared" si="799"/>
        <v>4690</v>
      </c>
      <c r="L3403" s="8">
        <f t="shared" si="800"/>
        <v>45433</v>
      </c>
      <c r="M3403" t="str">
        <f t="shared" ca="1" si="801"/>
        <v>OK</v>
      </c>
      <c r="P3403">
        <f t="shared" si="802"/>
        <v>3402</v>
      </c>
      <c r="Q3403" t="str">
        <f t="shared" si="803"/>
        <v>Customer 15</v>
      </c>
      <c r="R3403" t="str">
        <f t="shared" si="804"/>
        <v>DESKTOP</v>
      </c>
      <c r="S3403">
        <f t="shared" si="805"/>
        <v>297</v>
      </c>
      <c r="T3403">
        <f t="shared" si="806"/>
        <v>4690</v>
      </c>
      <c r="U3403" s="8">
        <f t="shared" si="807"/>
        <v>45433</v>
      </c>
      <c r="V3403" t="str" cm="1">
        <f t="array" ref="V3403">_xlfn.IFS(S3403 = "", "", S3403 &lt; 500, "Low", S3403 &lt; 1200, "Medium", TRUE, "High")</f>
        <v>Low</v>
      </c>
      <c r="W3403" t="str">
        <f t="shared" si="808"/>
        <v>2024-05</v>
      </c>
      <c r="X3403">
        <f t="shared" si="809"/>
        <v>2024</v>
      </c>
    </row>
    <row r="3404" spans="1:24" x14ac:dyDescent="0.3">
      <c r="A3404">
        <f>'Raw_Data'!A3404</f>
        <v>3403</v>
      </c>
      <c r="B3404" t="str">
        <f>'Raw_Data'!B3404</f>
        <v>Customer 3</v>
      </c>
      <c r="C3404" t="str">
        <f>'Raw_Data'!C3404</f>
        <v>Embedded</v>
      </c>
      <c r="D3404">
        <f>'Raw_Data'!D3404</f>
        <v>1284</v>
      </c>
      <c r="E3404">
        <f>'Raw_Data'!E3404</f>
        <v>1462</v>
      </c>
      <c r="F3404">
        <f>'Raw_Data'!F3404</f>
        <v>45433.749999988424</v>
      </c>
      <c r="G3404" t="str">
        <f t="shared" si="795"/>
        <v>Customer 3</v>
      </c>
      <c r="H3404" t="str">
        <f t="shared" si="796"/>
        <v>EMBEDDED</v>
      </c>
      <c r="I3404" t="str">
        <f t="shared" si="797"/>
        <v>Changed</v>
      </c>
      <c r="J3404">
        <f t="shared" si="798"/>
        <v>1284</v>
      </c>
      <c r="K3404">
        <f t="shared" si="799"/>
        <v>1462</v>
      </c>
      <c r="L3404" s="8">
        <f t="shared" si="800"/>
        <v>45433</v>
      </c>
      <c r="M3404" t="str">
        <f t="shared" ca="1" si="801"/>
        <v>OK</v>
      </c>
      <c r="P3404">
        <f t="shared" si="802"/>
        <v>3403</v>
      </c>
      <c r="Q3404" t="str">
        <f t="shared" si="803"/>
        <v>Customer 3</v>
      </c>
      <c r="R3404" t="str">
        <f t="shared" si="804"/>
        <v>EMBEDDED</v>
      </c>
      <c r="S3404">
        <f t="shared" si="805"/>
        <v>1284</v>
      </c>
      <c r="T3404">
        <f t="shared" si="806"/>
        <v>1462</v>
      </c>
      <c r="U3404" s="8">
        <f t="shared" si="807"/>
        <v>45433</v>
      </c>
      <c r="V3404" t="str" cm="1">
        <f t="array" ref="V3404">_xlfn.IFS(S3404 = "", "", S3404 &lt; 500, "Low", S3404 &lt; 1200, "Medium", TRUE, "High")</f>
        <v>High</v>
      </c>
      <c r="W3404" t="str">
        <f t="shared" si="808"/>
        <v>2024-05</v>
      </c>
      <c r="X3404">
        <f t="shared" si="809"/>
        <v>2024</v>
      </c>
    </row>
    <row r="3405" spans="1:24" x14ac:dyDescent="0.3">
      <c r="A3405">
        <f>'Raw_Data'!A3405</f>
        <v>3404</v>
      </c>
      <c r="B3405" t="str">
        <f>'Raw_Data'!B3405</f>
        <v>Customer 2</v>
      </c>
      <c r="C3405" t="str">
        <f>'Raw_Data'!C3405</f>
        <v>Mobile</v>
      </c>
      <c r="D3405">
        <f>'Raw_Data'!D3405</f>
        <v>453</v>
      </c>
      <c r="E3405">
        <f>'Raw_Data'!E3405</f>
        <v>4002</v>
      </c>
      <c r="F3405">
        <f>'Raw_Data'!F3405</f>
        <v>45433.791666655095</v>
      </c>
      <c r="G3405" t="str">
        <f t="shared" si="795"/>
        <v>Customer 2</v>
      </c>
      <c r="H3405" t="str">
        <f t="shared" si="796"/>
        <v>MOBILE</v>
      </c>
      <c r="I3405" t="str">
        <f t="shared" si="797"/>
        <v>Changed</v>
      </c>
      <c r="J3405">
        <f t="shared" si="798"/>
        <v>453</v>
      </c>
      <c r="K3405">
        <f t="shared" si="799"/>
        <v>4002</v>
      </c>
      <c r="L3405" s="8">
        <f t="shared" si="800"/>
        <v>45433</v>
      </c>
      <c r="M3405" t="str">
        <f t="shared" ca="1" si="801"/>
        <v>OK</v>
      </c>
      <c r="P3405">
        <f t="shared" si="802"/>
        <v>3404</v>
      </c>
      <c r="Q3405" t="str">
        <f t="shared" si="803"/>
        <v>Customer 2</v>
      </c>
      <c r="R3405" t="str">
        <f t="shared" si="804"/>
        <v>MOBILE</v>
      </c>
      <c r="S3405">
        <f t="shared" si="805"/>
        <v>453</v>
      </c>
      <c r="T3405">
        <f t="shared" si="806"/>
        <v>4002</v>
      </c>
      <c r="U3405" s="8">
        <f t="shared" si="807"/>
        <v>45433</v>
      </c>
      <c r="V3405" t="str" cm="1">
        <f t="array" ref="V3405">_xlfn.IFS(S3405 = "", "", S3405 &lt; 500, "Low", S3405 &lt; 1200, "Medium", TRUE, "High")</f>
        <v>Low</v>
      </c>
      <c r="W3405" t="str">
        <f t="shared" si="808"/>
        <v>2024-05</v>
      </c>
      <c r="X3405">
        <f t="shared" si="809"/>
        <v>2024</v>
      </c>
    </row>
    <row r="3406" spans="1:24" x14ac:dyDescent="0.3">
      <c r="A3406">
        <f>'Raw_Data'!A3406</f>
        <v>3405</v>
      </c>
      <c r="B3406" t="str">
        <f>'Raw_Data'!B3406</f>
        <v>Customer 5</v>
      </c>
      <c r="C3406" t="str">
        <f>'Raw_Data'!C3406</f>
        <v>Desktop</v>
      </c>
      <c r="D3406">
        <f>'Raw_Data'!D3406</f>
        <v>3870</v>
      </c>
      <c r="E3406">
        <f>'Raw_Data'!E3406</f>
        <v>198</v>
      </c>
      <c r="F3406">
        <f>'Raw_Data'!F3406</f>
        <v>45433.83333332176</v>
      </c>
      <c r="G3406" t="str">
        <f t="shared" si="795"/>
        <v>Customer 5</v>
      </c>
      <c r="H3406" t="str">
        <f t="shared" si="796"/>
        <v>DESKTOP</v>
      </c>
      <c r="I3406" t="str">
        <f t="shared" si="797"/>
        <v>Changed</v>
      </c>
      <c r="J3406">
        <f t="shared" si="798"/>
        <v>3870</v>
      </c>
      <c r="K3406">
        <f t="shared" si="799"/>
        <v>198</v>
      </c>
      <c r="L3406" s="8">
        <f t="shared" si="800"/>
        <v>45433</v>
      </c>
      <c r="M3406" t="str">
        <f t="shared" ca="1" si="801"/>
        <v>OK</v>
      </c>
      <c r="P3406">
        <f t="shared" si="802"/>
        <v>3405</v>
      </c>
      <c r="Q3406" t="str">
        <f t="shared" si="803"/>
        <v>Customer 5</v>
      </c>
      <c r="R3406" t="str">
        <f t="shared" si="804"/>
        <v>DESKTOP</v>
      </c>
      <c r="S3406">
        <f t="shared" si="805"/>
        <v>3870</v>
      </c>
      <c r="T3406">
        <f t="shared" si="806"/>
        <v>198</v>
      </c>
      <c r="U3406" s="8">
        <f t="shared" si="807"/>
        <v>45433</v>
      </c>
      <c r="V3406" t="str" cm="1">
        <f t="array" ref="V3406">_xlfn.IFS(S3406 = "", "", S3406 &lt; 500, "Low", S3406 &lt; 1200, "Medium", TRUE, "High")</f>
        <v>High</v>
      </c>
      <c r="W3406" t="str">
        <f t="shared" si="808"/>
        <v>2024-05</v>
      </c>
      <c r="X3406">
        <f t="shared" si="809"/>
        <v>2024</v>
      </c>
    </row>
    <row r="3407" spans="1:24" x14ac:dyDescent="0.3">
      <c r="A3407">
        <f>'Raw_Data'!A3407</f>
        <v>3406</v>
      </c>
      <c r="B3407" t="str">
        <f>'Raw_Data'!B3407</f>
        <v>Customer 1</v>
      </c>
      <c r="C3407" t="str">
        <f>'Raw_Data'!C3407</f>
        <v>Desktop</v>
      </c>
      <c r="D3407">
        <f>'Raw_Data'!D3407</f>
        <v>2344</v>
      </c>
      <c r="E3407">
        <f>'Raw_Data'!E3407</f>
        <v>2967</v>
      </c>
      <c r="F3407">
        <f>'Raw_Data'!F3407</f>
        <v>45433.874999988424</v>
      </c>
      <c r="G3407" t="str">
        <f t="shared" si="795"/>
        <v>Customer 1</v>
      </c>
      <c r="H3407" t="str">
        <f t="shared" si="796"/>
        <v>DESKTOP</v>
      </c>
      <c r="I3407" t="str">
        <f t="shared" si="797"/>
        <v>Changed</v>
      </c>
      <c r="J3407">
        <f t="shared" si="798"/>
        <v>2344</v>
      </c>
      <c r="K3407">
        <f t="shared" si="799"/>
        <v>2967</v>
      </c>
      <c r="L3407" s="8">
        <f t="shared" si="800"/>
        <v>45433</v>
      </c>
      <c r="M3407" t="str">
        <f t="shared" ca="1" si="801"/>
        <v>OK</v>
      </c>
      <c r="P3407">
        <f t="shared" si="802"/>
        <v>3406</v>
      </c>
      <c r="Q3407" t="str">
        <f t="shared" si="803"/>
        <v>Customer 1</v>
      </c>
      <c r="R3407" t="str">
        <f t="shared" si="804"/>
        <v>DESKTOP</v>
      </c>
      <c r="S3407">
        <f t="shared" si="805"/>
        <v>2344</v>
      </c>
      <c r="T3407">
        <f t="shared" si="806"/>
        <v>2967</v>
      </c>
      <c r="U3407" s="8">
        <f t="shared" si="807"/>
        <v>45433</v>
      </c>
      <c r="V3407" t="str" cm="1">
        <f t="array" ref="V3407">_xlfn.IFS(S3407 = "", "", S3407 &lt; 500, "Low", S3407 &lt; 1200, "Medium", TRUE, "High")</f>
        <v>High</v>
      </c>
      <c r="W3407" t="str">
        <f t="shared" si="808"/>
        <v>2024-05</v>
      </c>
      <c r="X3407">
        <f t="shared" si="809"/>
        <v>2024</v>
      </c>
    </row>
    <row r="3408" spans="1:24" x14ac:dyDescent="0.3">
      <c r="A3408">
        <f>'Raw_Data'!A3408</f>
        <v>3407</v>
      </c>
      <c r="B3408" t="str">
        <f>'Raw_Data'!B3408</f>
        <v>Customer 8</v>
      </c>
      <c r="C3408" t="str">
        <f>'Raw_Data'!C3408</f>
        <v>Workstation</v>
      </c>
      <c r="D3408">
        <f>'Raw_Data'!D3408</f>
        <v>3633</v>
      </c>
      <c r="E3408">
        <f>'Raw_Data'!E3408</f>
        <v>3096</v>
      </c>
      <c r="F3408">
        <f>'Raw_Data'!F3408</f>
        <v>45433.916666655095</v>
      </c>
      <c r="G3408" t="str">
        <f t="shared" si="795"/>
        <v>Customer 8</v>
      </c>
      <c r="H3408" t="str">
        <f t="shared" si="796"/>
        <v>WORKSTATION</v>
      </c>
      <c r="I3408" t="str">
        <f t="shared" si="797"/>
        <v>Changed</v>
      </c>
      <c r="J3408">
        <f t="shared" si="798"/>
        <v>3633</v>
      </c>
      <c r="K3408">
        <f t="shared" si="799"/>
        <v>3096</v>
      </c>
      <c r="L3408" s="8">
        <f t="shared" si="800"/>
        <v>45433</v>
      </c>
      <c r="M3408" t="str">
        <f t="shared" ca="1" si="801"/>
        <v>OK</v>
      </c>
      <c r="P3408">
        <f t="shared" si="802"/>
        <v>3407</v>
      </c>
      <c r="Q3408" t="str">
        <f t="shared" si="803"/>
        <v>Customer 8</v>
      </c>
      <c r="R3408" t="str">
        <f t="shared" si="804"/>
        <v>WORKSTATION</v>
      </c>
      <c r="S3408">
        <f t="shared" si="805"/>
        <v>3633</v>
      </c>
      <c r="T3408">
        <f t="shared" si="806"/>
        <v>3096</v>
      </c>
      <c r="U3408" s="8">
        <f t="shared" si="807"/>
        <v>45433</v>
      </c>
      <c r="V3408" t="str" cm="1">
        <f t="array" ref="V3408">_xlfn.IFS(S3408 = "", "", S3408 &lt; 500, "Low", S3408 &lt; 1200, "Medium", TRUE, "High")</f>
        <v>High</v>
      </c>
      <c r="W3408" t="str">
        <f t="shared" si="808"/>
        <v>2024-05</v>
      </c>
      <c r="X3408">
        <f t="shared" si="809"/>
        <v>2024</v>
      </c>
    </row>
    <row r="3409" spans="1:24" x14ac:dyDescent="0.3">
      <c r="A3409">
        <f>'Raw_Data'!A3409</f>
        <v>3408</v>
      </c>
      <c r="B3409" t="str">
        <f>'Raw_Data'!B3409</f>
        <v>Customer 14</v>
      </c>
      <c r="C3409" t="str">
        <f>'Raw_Data'!C3409</f>
        <v>Embedded</v>
      </c>
      <c r="D3409">
        <f>'Raw_Data'!D3409</f>
        <v>2895</v>
      </c>
      <c r="E3409">
        <f>'Raw_Data'!E3409</f>
        <v>1111</v>
      </c>
      <c r="F3409">
        <f>'Raw_Data'!F3409</f>
        <v>45433.95833332176</v>
      </c>
      <c r="G3409" t="str">
        <f t="shared" si="795"/>
        <v>Customer 14</v>
      </c>
      <c r="H3409" t="str">
        <f t="shared" si="796"/>
        <v>EMBEDDED</v>
      </c>
      <c r="I3409" t="str">
        <f t="shared" si="797"/>
        <v>Changed</v>
      </c>
      <c r="J3409">
        <f t="shared" si="798"/>
        <v>2895</v>
      </c>
      <c r="K3409">
        <f t="shared" si="799"/>
        <v>1111</v>
      </c>
      <c r="L3409" s="8">
        <f t="shared" si="800"/>
        <v>45433</v>
      </c>
      <c r="M3409" t="str">
        <f t="shared" ca="1" si="801"/>
        <v>OK</v>
      </c>
      <c r="P3409">
        <f t="shared" si="802"/>
        <v>3408</v>
      </c>
      <c r="Q3409" t="str">
        <f t="shared" si="803"/>
        <v>Customer 14</v>
      </c>
      <c r="R3409" t="str">
        <f t="shared" si="804"/>
        <v>EMBEDDED</v>
      </c>
      <c r="S3409">
        <f t="shared" si="805"/>
        <v>2895</v>
      </c>
      <c r="T3409">
        <f t="shared" si="806"/>
        <v>1111</v>
      </c>
      <c r="U3409" s="8">
        <f t="shared" si="807"/>
        <v>45433</v>
      </c>
      <c r="V3409" t="str" cm="1">
        <f t="array" ref="V3409">_xlfn.IFS(S3409 = "", "", S3409 &lt; 500, "Low", S3409 &lt; 1200, "Medium", TRUE, "High")</f>
        <v>High</v>
      </c>
      <c r="W3409" t="str">
        <f t="shared" si="808"/>
        <v>2024-05</v>
      </c>
      <c r="X3409">
        <f t="shared" si="809"/>
        <v>2024</v>
      </c>
    </row>
    <row r="3410" spans="1:24" x14ac:dyDescent="0.3">
      <c r="A3410">
        <f>'Raw_Data'!A3410</f>
        <v>3409</v>
      </c>
      <c r="B3410" t="str">
        <f>'Raw_Data'!B3410</f>
        <v>Customer 5</v>
      </c>
      <c r="C3410" t="str">
        <f>'Raw_Data'!C3410</f>
        <v>Embedded</v>
      </c>
      <c r="D3410">
        <f>'Raw_Data'!D3410</f>
        <v>2770</v>
      </c>
      <c r="E3410">
        <f>'Raw_Data'!E3410</f>
        <v>2602</v>
      </c>
      <c r="F3410">
        <f>'Raw_Data'!F3410</f>
        <v>45433.999999988424</v>
      </c>
      <c r="G3410" t="str">
        <f t="shared" si="795"/>
        <v>Customer 5</v>
      </c>
      <c r="H3410" t="str">
        <f t="shared" si="796"/>
        <v>EMBEDDED</v>
      </c>
      <c r="I3410" t="str">
        <f t="shared" si="797"/>
        <v>Changed</v>
      </c>
      <c r="J3410">
        <f t="shared" si="798"/>
        <v>2770</v>
      </c>
      <c r="K3410">
        <f t="shared" si="799"/>
        <v>2602</v>
      </c>
      <c r="L3410" s="8">
        <f t="shared" si="800"/>
        <v>45433</v>
      </c>
      <c r="M3410" t="str">
        <f t="shared" ca="1" si="801"/>
        <v>OK</v>
      </c>
      <c r="P3410">
        <f t="shared" si="802"/>
        <v>3409</v>
      </c>
      <c r="Q3410" t="str">
        <f t="shared" si="803"/>
        <v>Customer 5</v>
      </c>
      <c r="R3410" t="str">
        <f t="shared" si="804"/>
        <v>EMBEDDED</v>
      </c>
      <c r="S3410">
        <f t="shared" si="805"/>
        <v>2770</v>
      </c>
      <c r="T3410">
        <f t="shared" si="806"/>
        <v>2602</v>
      </c>
      <c r="U3410" s="8">
        <f t="shared" si="807"/>
        <v>45433</v>
      </c>
      <c r="V3410" t="str" cm="1">
        <f t="array" ref="V3410">_xlfn.IFS(S3410 = "", "", S3410 &lt; 500, "Low", S3410 &lt; 1200, "Medium", TRUE, "High")</f>
        <v>High</v>
      </c>
      <c r="W3410" t="str">
        <f t="shared" si="808"/>
        <v>2024-05</v>
      </c>
      <c r="X3410">
        <f t="shared" si="809"/>
        <v>2024</v>
      </c>
    </row>
    <row r="3411" spans="1:24" x14ac:dyDescent="0.3">
      <c r="A3411">
        <f>'Raw_Data'!A3411</f>
        <v>3410</v>
      </c>
      <c r="B3411" t="str">
        <f>'Raw_Data'!B3411</f>
        <v>Customer 10</v>
      </c>
      <c r="C3411" t="str">
        <f>'Raw_Data'!C3411</f>
        <v>Desktop</v>
      </c>
      <c r="D3411">
        <f>'Raw_Data'!D3411</f>
        <v>2602</v>
      </c>
      <c r="E3411">
        <f>'Raw_Data'!E3411</f>
        <v>4189</v>
      </c>
      <c r="F3411">
        <f>'Raw_Data'!F3411</f>
        <v>45434.041666655095</v>
      </c>
      <c r="G3411" t="str">
        <f t="shared" si="795"/>
        <v>Customer 10</v>
      </c>
      <c r="H3411" t="str">
        <f t="shared" si="796"/>
        <v>DESKTOP</v>
      </c>
      <c r="I3411" t="str">
        <f t="shared" si="797"/>
        <v>Changed</v>
      </c>
      <c r="J3411">
        <f t="shared" si="798"/>
        <v>2602</v>
      </c>
      <c r="K3411">
        <f t="shared" si="799"/>
        <v>4189</v>
      </c>
      <c r="L3411" s="8">
        <f t="shared" si="800"/>
        <v>45434</v>
      </c>
      <c r="M3411" t="str">
        <f t="shared" ca="1" si="801"/>
        <v>OK</v>
      </c>
      <c r="P3411">
        <f t="shared" si="802"/>
        <v>3410</v>
      </c>
      <c r="Q3411" t="str">
        <f t="shared" si="803"/>
        <v>Customer 10</v>
      </c>
      <c r="R3411" t="str">
        <f t="shared" si="804"/>
        <v>DESKTOP</v>
      </c>
      <c r="S3411">
        <f t="shared" si="805"/>
        <v>2602</v>
      </c>
      <c r="T3411">
        <f t="shared" si="806"/>
        <v>4189</v>
      </c>
      <c r="U3411" s="8">
        <f t="shared" si="807"/>
        <v>45434</v>
      </c>
      <c r="V3411" t="str" cm="1">
        <f t="array" ref="V3411">_xlfn.IFS(S3411 = "", "", S3411 &lt; 500, "Low", S3411 &lt; 1200, "Medium", TRUE, "High")</f>
        <v>High</v>
      </c>
      <c r="W3411" t="str">
        <f t="shared" si="808"/>
        <v>2024-05</v>
      </c>
      <c r="X3411">
        <f t="shared" si="809"/>
        <v>2024</v>
      </c>
    </row>
    <row r="3412" spans="1:24" x14ac:dyDescent="0.3">
      <c r="A3412">
        <f>'Raw_Data'!A3412</f>
        <v>3411</v>
      </c>
      <c r="B3412" t="str">
        <f>'Raw_Data'!B3412</f>
        <v>Customer 5</v>
      </c>
      <c r="C3412" t="str">
        <f>'Raw_Data'!C3412</f>
        <v>Workstation</v>
      </c>
      <c r="D3412">
        <f>'Raw_Data'!D3412</f>
        <v>713</v>
      </c>
      <c r="E3412">
        <f>'Raw_Data'!E3412</f>
        <v>2189</v>
      </c>
      <c r="F3412">
        <f>'Raw_Data'!F3412</f>
        <v>45434.08333332176</v>
      </c>
      <c r="G3412" t="str">
        <f t="shared" si="795"/>
        <v>Customer 5</v>
      </c>
      <c r="H3412" t="str">
        <f t="shared" si="796"/>
        <v>WORKSTATION</v>
      </c>
      <c r="I3412" t="str">
        <f t="shared" si="797"/>
        <v>Changed</v>
      </c>
      <c r="J3412">
        <f t="shared" si="798"/>
        <v>713</v>
      </c>
      <c r="K3412">
        <f t="shared" si="799"/>
        <v>2189</v>
      </c>
      <c r="L3412" s="8">
        <f t="shared" si="800"/>
        <v>45434</v>
      </c>
      <c r="M3412" t="str">
        <f t="shared" ca="1" si="801"/>
        <v>OK</v>
      </c>
      <c r="P3412">
        <f t="shared" si="802"/>
        <v>3411</v>
      </c>
      <c r="Q3412" t="str">
        <f t="shared" si="803"/>
        <v>Customer 5</v>
      </c>
      <c r="R3412" t="str">
        <f t="shared" si="804"/>
        <v>WORKSTATION</v>
      </c>
      <c r="S3412">
        <f t="shared" si="805"/>
        <v>713</v>
      </c>
      <c r="T3412">
        <f t="shared" si="806"/>
        <v>2189</v>
      </c>
      <c r="U3412" s="8">
        <f t="shared" si="807"/>
        <v>45434</v>
      </c>
      <c r="V3412" t="str" cm="1">
        <f t="array" ref="V3412">_xlfn.IFS(S3412 = "", "", S3412 &lt; 500, "Low", S3412 &lt; 1200, "Medium", TRUE, "High")</f>
        <v>Medium</v>
      </c>
      <c r="W3412" t="str">
        <f t="shared" si="808"/>
        <v>2024-05</v>
      </c>
      <c r="X3412">
        <f t="shared" si="809"/>
        <v>2024</v>
      </c>
    </row>
    <row r="3413" spans="1:24" x14ac:dyDescent="0.3">
      <c r="A3413">
        <f>'Raw_Data'!A3413</f>
        <v>3412</v>
      </c>
      <c r="B3413" t="str">
        <f>'Raw_Data'!B3413</f>
        <v>Customer 14</v>
      </c>
      <c r="C3413" t="str">
        <f>'Raw_Data'!C3413</f>
        <v>Workstation</v>
      </c>
      <c r="D3413">
        <f>'Raw_Data'!D3413</f>
        <v>3962</v>
      </c>
      <c r="E3413">
        <f>'Raw_Data'!E3413</f>
        <v>4067</v>
      </c>
      <c r="F3413">
        <f>'Raw_Data'!F3413</f>
        <v>45434.124999988424</v>
      </c>
      <c r="G3413" t="str">
        <f t="shared" si="795"/>
        <v>Customer 14</v>
      </c>
      <c r="H3413" t="str">
        <f t="shared" si="796"/>
        <v>WORKSTATION</v>
      </c>
      <c r="I3413" t="str">
        <f t="shared" si="797"/>
        <v>Changed</v>
      </c>
      <c r="J3413">
        <f t="shared" si="798"/>
        <v>3962</v>
      </c>
      <c r="K3413">
        <f t="shared" si="799"/>
        <v>4067</v>
      </c>
      <c r="L3413" s="8">
        <f t="shared" si="800"/>
        <v>45434</v>
      </c>
      <c r="M3413" t="str">
        <f t="shared" ca="1" si="801"/>
        <v>OK</v>
      </c>
      <c r="P3413">
        <f t="shared" si="802"/>
        <v>3412</v>
      </c>
      <c r="Q3413" t="str">
        <f t="shared" si="803"/>
        <v>Customer 14</v>
      </c>
      <c r="R3413" t="str">
        <f t="shared" si="804"/>
        <v>WORKSTATION</v>
      </c>
      <c r="S3413">
        <f t="shared" si="805"/>
        <v>3962</v>
      </c>
      <c r="T3413">
        <f t="shared" si="806"/>
        <v>4067</v>
      </c>
      <c r="U3413" s="8">
        <f t="shared" si="807"/>
        <v>45434</v>
      </c>
      <c r="V3413" t="str" cm="1">
        <f t="array" ref="V3413">_xlfn.IFS(S3413 = "", "", S3413 &lt; 500, "Low", S3413 &lt; 1200, "Medium", TRUE, "High")</f>
        <v>High</v>
      </c>
      <c r="W3413" t="str">
        <f t="shared" si="808"/>
        <v>2024-05</v>
      </c>
      <c r="X3413">
        <f t="shared" si="809"/>
        <v>2024</v>
      </c>
    </row>
    <row r="3414" spans="1:24" x14ac:dyDescent="0.3">
      <c r="A3414">
        <f>'Raw_Data'!A3414</f>
        <v>3413</v>
      </c>
      <c r="B3414" t="str">
        <f>'Raw_Data'!B3414</f>
        <v>Customer 15</v>
      </c>
      <c r="C3414" t="str">
        <f>'Raw_Data'!C3414</f>
        <v>Workstation</v>
      </c>
      <c r="D3414">
        <f>'Raw_Data'!D3414</f>
        <v>1098</v>
      </c>
      <c r="E3414">
        <f>'Raw_Data'!E3414</f>
        <v>1605</v>
      </c>
      <c r="F3414">
        <f>'Raw_Data'!F3414</f>
        <v>45434.166666655095</v>
      </c>
      <c r="G3414" t="str">
        <f t="shared" si="795"/>
        <v>Customer 15</v>
      </c>
      <c r="H3414" t="str">
        <f t="shared" si="796"/>
        <v>WORKSTATION</v>
      </c>
      <c r="I3414" t="str">
        <f t="shared" si="797"/>
        <v>Changed</v>
      </c>
      <c r="J3414">
        <f t="shared" si="798"/>
        <v>1098</v>
      </c>
      <c r="K3414">
        <f t="shared" si="799"/>
        <v>1605</v>
      </c>
      <c r="L3414" s="8">
        <f t="shared" si="800"/>
        <v>45434</v>
      </c>
      <c r="M3414" t="str">
        <f t="shared" ca="1" si="801"/>
        <v>OK</v>
      </c>
      <c r="P3414">
        <f t="shared" si="802"/>
        <v>3413</v>
      </c>
      <c r="Q3414" t="str">
        <f t="shared" si="803"/>
        <v>Customer 15</v>
      </c>
      <c r="R3414" t="str">
        <f t="shared" si="804"/>
        <v>WORKSTATION</v>
      </c>
      <c r="S3414">
        <f t="shared" si="805"/>
        <v>1098</v>
      </c>
      <c r="T3414">
        <f t="shared" si="806"/>
        <v>1605</v>
      </c>
      <c r="U3414" s="8">
        <f t="shared" si="807"/>
        <v>45434</v>
      </c>
      <c r="V3414" t="str" cm="1">
        <f t="array" ref="V3414">_xlfn.IFS(S3414 = "", "", S3414 &lt; 500, "Low", S3414 &lt; 1200, "Medium", TRUE, "High")</f>
        <v>Medium</v>
      </c>
      <c r="W3414" t="str">
        <f t="shared" si="808"/>
        <v>2024-05</v>
      </c>
      <c r="X3414">
        <f t="shared" si="809"/>
        <v>2024</v>
      </c>
    </row>
    <row r="3415" spans="1:24" x14ac:dyDescent="0.3">
      <c r="A3415">
        <f>'Raw_Data'!A3415</f>
        <v>3414</v>
      </c>
      <c r="B3415" t="str">
        <f>'Raw_Data'!B3415</f>
        <v>Customer 5</v>
      </c>
      <c r="C3415" t="str">
        <f>'Raw_Data'!C3415</f>
        <v>Workstation</v>
      </c>
      <c r="D3415">
        <f>'Raw_Data'!D3415</f>
        <v>3480</v>
      </c>
      <c r="E3415">
        <f>'Raw_Data'!E3415</f>
        <v>4087</v>
      </c>
      <c r="F3415">
        <f>'Raw_Data'!F3415</f>
        <v>45434.20833332176</v>
      </c>
      <c r="G3415" t="str">
        <f t="shared" si="795"/>
        <v>Customer 5</v>
      </c>
      <c r="H3415" t="str">
        <f t="shared" si="796"/>
        <v>WORKSTATION</v>
      </c>
      <c r="I3415" t="str">
        <f t="shared" si="797"/>
        <v>Changed</v>
      </c>
      <c r="J3415">
        <f t="shared" si="798"/>
        <v>3480</v>
      </c>
      <c r="K3415">
        <f t="shared" si="799"/>
        <v>4087</v>
      </c>
      <c r="L3415" s="8">
        <f t="shared" si="800"/>
        <v>45434</v>
      </c>
      <c r="M3415" t="str">
        <f t="shared" ca="1" si="801"/>
        <v>OK</v>
      </c>
      <c r="P3415">
        <f t="shared" si="802"/>
        <v>3414</v>
      </c>
      <c r="Q3415" t="str">
        <f t="shared" si="803"/>
        <v>Customer 5</v>
      </c>
      <c r="R3415" t="str">
        <f t="shared" si="804"/>
        <v>WORKSTATION</v>
      </c>
      <c r="S3415">
        <f t="shared" si="805"/>
        <v>3480</v>
      </c>
      <c r="T3415">
        <f t="shared" si="806"/>
        <v>4087</v>
      </c>
      <c r="U3415" s="8">
        <f t="shared" si="807"/>
        <v>45434</v>
      </c>
      <c r="V3415" t="str" cm="1">
        <f t="array" ref="V3415">_xlfn.IFS(S3415 = "", "", S3415 &lt; 500, "Low", S3415 &lt; 1200, "Medium", TRUE, "High")</f>
        <v>High</v>
      </c>
      <c r="W3415" t="str">
        <f t="shared" si="808"/>
        <v>2024-05</v>
      </c>
      <c r="X3415">
        <f t="shared" si="809"/>
        <v>2024</v>
      </c>
    </row>
    <row r="3416" spans="1:24" x14ac:dyDescent="0.3">
      <c r="A3416">
        <f>'Raw_Data'!A3416</f>
        <v>3415</v>
      </c>
      <c r="B3416" t="str">
        <f>'Raw_Data'!B3416</f>
        <v>Customer 13</v>
      </c>
      <c r="C3416" t="str">
        <f>'Raw_Data'!C3416</f>
        <v>Mobile</v>
      </c>
      <c r="D3416">
        <f>'Raw_Data'!D3416</f>
        <v>3572</v>
      </c>
      <c r="E3416">
        <f>'Raw_Data'!E3416</f>
        <v>3245</v>
      </c>
      <c r="F3416">
        <f>'Raw_Data'!F3416</f>
        <v>45434.249999988424</v>
      </c>
      <c r="G3416" t="str">
        <f t="shared" si="795"/>
        <v>Customer 13</v>
      </c>
      <c r="H3416" t="str">
        <f t="shared" si="796"/>
        <v>MOBILE</v>
      </c>
      <c r="I3416" t="str">
        <f t="shared" si="797"/>
        <v>Changed</v>
      </c>
      <c r="J3416">
        <f t="shared" si="798"/>
        <v>3572</v>
      </c>
      <c r="K3416">
        <f t="shared" si="799"/>
        <v>3245</v>
      </c>
      <c r="L3416" s="8">
        <f t="shared" si="800"/>
        <v>45434</v>
      </c>
      <c r="M3416" t="str">
        <f t="shared" ca="1" si="801"/>
        <v>OK</v>
      </c>
      <c r="P3416">
        <f t="shared" si="802"/>
        <v>3415</v>
      </c>
      <c r="Q3416" t="str">
        <f t="shared" si="803"/>
        <v>Customer 13</v>
      </c>
      <c r="R3416" t="str">
        <f t="shared" si="804"/>
        <v>MOBILE</v>
      </c>
      <c r="S3416">
        <f t="shared" si="805"/>
        <v>3572</v>
      </c>
      <c r="T3416">
        <f t="shared" si="806"/>
        <v>3245</v>
      </c>
      <c r="U3416" s="8">
        <f t="shared" si="807"/>
        <v>45434</v>
      </c>
      <c r="V3416" t="str" cm="1">
        <f t="array" ref="V3416">_xlfn.IFS(S3416 = "", "", S3416 &lt; 500, "Low", S3416 &lt; 1200, "Medium", TRUE, "High")</f>
        <v>High</v>
      </c>
      <c r="W3416" t="str">
        <f t="shared" si="808"/>
        <v>2024-05</v>
      </c>
      <c r="X3416">
        <f t="shared" si="809"/>
        <v>2024</v>
      </c>
    </row>
    <row r="3417" spans="1:24" x14ac:dyDescent="0.3">
      <c r="A3417">
        <f>'Raw_Data'!A3417</f>
        <v>3416</v>
      </c>
      <c r="B3417" t="str">
        <f>'Raw_Data'!B3417</f>
        <v>Customer 11</v>
      </c>
      <c r="C3417" t="str">
        <f>'Raw_Data'!C3417</f>
        <v>Desktop</v>
      </c>
      <c r="D3417">
        <f>'Raw_Data'!D3417</f>
        <v>3464</v>
      </c>
      <c r="E3417">
        <f>'Raw_Data'!E3417</f>
        <v>791</v>
      </c>
      <c r="F3417">
        <f>'Raw_Data'!F3417</f>
        <v>45434.291666655095</v>
      </c>
      <c r="G3417" t="str">
        <f t="shared" si="795"/>
        <v>Customer 11</v>
      </c>
      <c r="H3417" t="str">
        <f t="shared" si="796"/>
        <v>DESKTOP</v>
      </c>
      <c r="I3417" t="str">
        <f t="shared" si="797"/>
        <v>Changed</v>
      </c>
      <c r="J3417">
        <f t="shared" si="798"/>
        <v>3464</v>
      </c>
      <c r="K3417">
        <f t="shared" si="799"/>
        <v>791</v>
      </c>
      <c r="L3417" s="8">
        <f t="shared" si="800"/>
        <v>45434</v>
      </c>
      <c r="M3417" t="str">
        <f t="shared" ca="1" si="801"/>
        <v>OK</v>
      </c>
      <c r="P3417">
        <f t="shared" si="802"/>
        <v>3416</v>
      </c>
      <c r="Q3417" t="str">
        <f t="shared" si="803"/>
        <v>Customer 11</v>
      </c>
      <c r="R3417" t="str">
        <f t="shared" si="804"/>
        <v>DESKTOP</v>
      </c>
      <c r="S3417">
        <f t="shared" si="805"/>
        <v>3464</v>
      </c>
      <c r="T3417">
        <f t="shared" si="806"/>
        <v>791</v>
      </c>
      <c r="U3417" s="8">
        <f t="shared" si="807"/>
        <v>45434</v>
      </c>
      <c r="V3417" t="str" cm="1">
        <f t="array" ref="V3417">_xlfn.IFS(S3417 = "", "", S3417 &lt; 500, "Low", S3417 &lt; 1200, "Medium", TRUE, "High")</f>
        <v>High</v>
      </c>
      <c r="W3417" t="str">
        <f t="shared" si="808"/>
        <v>2024-05</v>
      </c>
      <c r="X3417">
        <f t="shared" si="809"/>
        <v>2024</v>
      </c>
    </row>
    <row r="3418" spans="1:24" x14ac:dyDescent="0.3">
      <c r="A3418">
        <f>'Raw_Data'!A3418</f>
        <v>3417</v>
      </c>
      <c r="B3418" t="str">
        <f>'Raw_Data'!B3418</f>
        <v>Customer 7</v>
      </c>
      <c r="C3418" t="str">
        <f>'Raw_Data'!C3418</f>
        <v>Workstation</v>
      </c>
      <c r="D3418">
        <f>'Raw_Data'!D3418</f>
        <v>3416</v>
      </c>
      <c r="E3418">
        <f>'Raw_Data'!E3418</f>
        <v>3661</v>
      </c>
      <c r="F3418">
        <f>'Raw_Data'!F3418</f>
        <v>45434.33333332176</v>
      </c>
      <c r="G3418" t="str">
        <f t="shared" si="795"/>
        <v>Customer 7</v>
      </c>
      <c r="H3418" t="str">
        <f t="shared" si="796"/>
        <v>WORKSTATION</v>
      </c>
      <c r="I3418" t="str">
        <f t="shared" si="797"/>
        <v>Changed</v>
      </c>
      <c r="J3418">
        <f t="shared" si="798"/>
        <v>3416</v>
      </c>
      <c r="K3418">
        <f t="shared" si="799"/>
        <v>3661</v>
      </c>
      <c r="L3418" s="8">
        <f t="shared" si="800"/>
        <v>45434</v>
      </c>
      <c r="M3418" t="str">
        <f t="shared" ca="1" si="801"/>
        <v>OK</v>
      </c>
      <c r="P3418">
        <f t="shared" si="802"/>
        <v>3417</v>
      </c>
      <c r="Q3418" t="str">
        <f t="shared" si="803"/>
        <v>Customer 7</v>
      </c>
      <c r="R3418" t="str">
        <f t="shared" si="804"/>
        <v>WORKSTATION</v>
      </c>
      <c r="S3418">
        <f t="shared" si="805"/>
        <v>3416</v>
      </c>
      <c r="T3418">
        <f t="shared" si="806"/>
        <v>3661</v>
      </c>
      <c r="U3418" s="8">
        <f t="shared" si="807"/>
        <v>45434</v>
      </c>
      <c r="V3418" t="str" cm="1">
        <f t="array" ref="V3418">_xlfn.IFS(S3418 = "", "", S3418 &lt; 500, "Low", S3418 &lt; 1200, "Medium", TRUE, "High")</f>
        <v>High</v>
      </c>
      <c r="W3418" t="str">
        <f t="shared" si="808"/>
        <v>2024-05</v>
      </c>
      <c r="X3418">
        <f t="shared" si="809"/>
        <v>2024</v>
      </c>
    </row>
    <row r="3419" spans="1:24" x14ac:dyDescent="0.3">
      <c r="A3419">
        <f>'Raw_Data'!A3419</f>
        <v>3418</v>
      </c>
      <c r="B3419" t="str">
        <f>'Raw_Data'!B3419</f>
        <v>Customer 5</v>
      </c>
      <c r="C3419" t="str">
        <f>'Raw_Data'!C3419</f>
        <v>Workstation</v>
      </c>
      <c r="D3419">
        <f>'Raw_Data'!D3419</f>
        <v>1332</v>
      </c>
      <c r="E3419">
        <f>'Raw_Data'!E3419</f>
        <v>2540</v>
      </c>
      <c r="F3419">
        <f>'Raw_Data'!F3419</f>
        <v>45434.374999988424</v>
      </c>
      <c r="G3419" t="str">
        <f t="shared" si="795"/>
        <v>Customer 5</v>
      </c>
      <c r="H3419" t="str">
        <f t="shared" si="796"/>
        <v>WORKSTATION</v>
      </c>
      <c r="I3419" t="str">
        <f t="shared" si="797"/>
        <v>Changed</v>
      </c>
      <c r="J3419">
        <f t="shared" si="798"/>
        <v>1332</v>
      </c>
      <c r="K3419">
        <f t="shared" si="799"/>
        <v>2540</v>
      </c>
      <c r="L3419" s="8">
        <f t="shared" si="800"/>
        <v>45434</v>
      </c>
      <c r="M3419" t="str">
        <f t="shared" ca="1" si="801"/>
        <v>OK</v>
      </c>
      <c r="P3419">
        <f t="shared" si="802"/>
        <v>3418</v>
      </c>
      <c r="Q3419" t="str">
        <f t="shared" si="803"/>
        <v>Customer 5</v>
      </c>
      <c r="R3419" t="str">
        <f t="shared" si="804"/>
        <v>WORKSTATION</v>
      </c>
      <c r="S3419">
        <f t="shared" si="805"/>
        <v>1332</v>
      </c>
      <c r="T3419">
        <f t="shared" si="806"/>
        <v>2540</v>
      </c>
      <c r="U3419" s="8">
        <f t="shared" si="807"/>
        <v>45434</v>
      </c>
      <c r="V3419" t="str" cm="1">
        <f t="array" ref="V3419">_xlfn.IFS(S3419 = "", "", S3419 &lt; 500, "Low", S3419 &lt; 1200, "Medium", TRUE, "High")</f>
        <v>High</v>
      </c>
      <c r="W3419" t="str">
        <f t="shared" si="808"/>
        <v>2024-05</v>
      </c>
      <c r="X3419">
        <f t="shared" si="809"/>
        <v>2024</v>
      </c>
    </row>
    <row r="3420" spans="1:24" x14ac:dyDescent="0.3">
      <c r="A3420">
        <f>'Raw_Data'!A3420</f>
        <v>3419</v>
      </c>
      <c r="B3420" t="str">
        <f>'Raw_Data'!B3420</f>
        <v>Customer 7</v>
      </c>
      <c r="C3420" t="str">
        <f>'Raw_Data'!C3420</f>
        <v>Embedded</v>
      </c>
      <c r="D3420">
        <f>'Raw_Data'!D3420</f>
        <v>1201</v>
      </c>
      <c r="E3420">
        <f>'Raw_Data'!E3420</f>
        <v>958</v>
      </c>
      <c r="F3420">
        <f>'Raw_Data'!F3420</f>
        <v>45434.416666655095</v>
      </c>
      <c r="G3420" t="str">
        <f t="shared" si="795"/>
        <v>Customer 7</v>
      </c>
      <c r="H3420" t="str">
        <f t="shared" si="796"/>
        <v>EMBEDDED</v>
      </c>
      <c r="I3420" t="str">
        <f t="shared" si="797"/>
        <v>Changed</v>
      </c>
      <c r="J3420">
        <f t="shared" si="798"/>
        <v>1201</v>
      </c>
      <c r="K3420">
        <f t="shared" si="799"/>
        <v>958</v>
      </c>
      <c r="L3420" s="8">
        <f t="shared" si="800"/>
        <v>45434</v>
      </c>
      <c r="M3420" t="str">
        <f t="shared" ca="1" si="801"/>
        <v>OK</v>
      </c>
      <c r="P3420">
        <f t="shared" si="802"/>
        <v>3419</v>
      </c>
      <c r="Q3420" t="str">
        <f t="shared" si="803"/>
        <v>Customer 7</v>
      </c>
      <c r="R3420" t="str">
        <f t="shared" si="804"/>
        <v>EMBEDDED</v>
      </c>
      <c r="S3420">
        <f t="shared" si="805"/>
        <v>1201</v>
      </c>
      <c r="T3420">
        <f t="shared" si="806"/>
        <v>958</v>
      </c>
      <c r="U3420" s="8">
        <f t="shared" si="807"/>
        <v>45434</v>
      </c>
      <c r="V3420" t="str" cm="1">
        <f t="array" ref="V3420">_xlfn.IFS(S3420 = "", "", S3420 &lt; 500, "Low", S3420 &lt; 1200, "Medium", TRUE, "High")</f>
        <v>High</v>
      </c>
      <c r="W3420" t="str">
        <f t="shared" si="808"/>
        <v>2024-05</v>
      </c>
      <c r="X3420">
        <f t="shared" si="809"/>
        <v>2024</v>
      </c>
    </row>
    <row r="3421" spans="1:24" x14ac:dyDescent="0.3">
      <c r="A3421">
        <f>'Raw_Data'!A3421</f>
        <v>3420</v>
      </c>
      <c r="B3421" t="str">
        <f>'Raw_Data'!B3421</f>
        <v>Customer 8</v>
      </c>
      <c r="C3421" t="str">
        <f>'Raw_Data'!C3421</f>
        <v>Desktop</v>
      </c>
      <c r="D3421">
        <f>'Raw_Data'!D3421</f>
        <v>1181</v>
      </c>
      <c r="E3421">
        <f>'Raw_Data'!E3421</f>
        <v>1361</v>
      </c>
      <c r="F3421">
        <f>'Raw_Data'!F3421</f>
        <v>45434.45833332176</v>
      </c>
      <c r="G3421" t="str">
        <f t="shared" si="795"/>
        <v>Customer 8</v>
      </c>
      <c r="H3421" t="str">
        <f t="shared" si="796"/>
        <v>DESKTOP</v>
      </c>
      <c r="I3421" t="str">
        <f t="shared" si="797"/>
        <v>Changed</v>
      </c>
      <c r="J3421">
        <f t="shared" si="798"/>
        <v>1181</v>
      </c>
      <c r="K3421">
        <f t="shared" si="799"/>
        <v>1361</v>
      </c>
      <c r="L3421" s="8">
        <f t="shared" si="800"/>
        <v>45434</v>
      </c>
      <c r="M3421" t="str">
        <f t="shared" ca="1" si="801"/>
        <v>OK</v>
      </c>
      <c r="P3421">
        <f t="shared" si="802"/>
        <v>3420</v>
      </c>
      <c r="Q3421" t="str">
        <f t="shared" si="803"/>
        <v>Customer 8</v>
      </c>
      <c r="R3421" t="str">
        <f t="shared" si="804"/>
        <v>DESKTOP</v>
      </c>
      <c r="S3421">
        <f t="shared" si="805"/>
        <v>1181</v>
      </c>
      <c r="T3421">
        <f t="shared" si="806"/>
        <v>1361</v>
      </c>
      <c r="U3421" s="8">
        <f t="shared" si="807"/>
        <v>45434</v>
      </c>
      <c r="V3421" t="str" cm="1">
        <f t="array" ref="V3421">_xlfn.IFS(S3421 = "", "", S3421 &lt; 500, "Low", S3421 &lt; 1200, "Medium", TRUE, "High")</f>
        <v>Medium</v>
      </c>
      <c r="W3421" t="str">
        <f t="shared" si="808"/>
        <v>2024-05</v>
      </c>
      <c r="X3421">
        <f t="shared" si="809"/>
        <v>2024</v>
      </c>
    </row>
    <row r="3422" spans="1:24" x14ac:dyDescent="0.3">
      <c r="A3422">
        <f>'Raw_Data'!A3422</f>
        <v>3421</v>
      </c>
      <c r="B3422" t="str">
        <f>'Raw_Data'!B3422</f>
        <v>Customer 4</v>
      </c>
      <c r="C3422" t="str">
        <f>'Raw_Data'!C3422</f>
        <v>Embedded</v>
      </c>
      <c r="D3422">
        <f>'Raw_Data'!D3422</f>
        <v>806</v>
      </c>
      <c r="E3422">
        <f>'Raw_Data'!E3422</f>
        <v>3299</v>
      </c>
      <c r="F3422">
        <f>'Raw_Data'!F3422</f>
        <v>45434.499999988424</v>
      </c>
      <c r="G3422" t="str">
        <f t="shared" si="795"/>
        <v>Customer 4</v>
      </c>
      <c r="H3422" t="str">
        <f t="shared" si="796"/>
        <v>EMBEDDED</v>
      </c>
      <c r="I3422" t="str">
        <f t="shared" si="797"/>
        <v>Changed</v>
      </c>
      <c r="J3422">
        <f t="shared" si="798"/>
        <v>806</v>
      </c>
      <c r="K3422">
        <f t="shared" si="799"/>
        <v>3299</v>
      </c>
      <c r="L3422" s="8">
        <f t="shared" si="800"/>
        <v>45434</v>
      </c>
      <c r="M3422" t="str">
        <f t="shared" ca="1" si="801"/>
        <v>OK</v>
      </c>
      <c r="P3422">
        <f t="shared" si="802"/>
        <v>3421</v>
      </c>
      <c r="Q3422" t="str">
        <f t="shared" si="803"/>
        <v>Customer 4</v>
      </c>
      <c r="R3422" t="str">
        <f t="shared" si="804"/>
        <v>EMBEDDED</v>
      </c>
      <c r="S3422">
        <f t="shared" si="805"/>
        <v>806</v>
      </c>
      <c r="T3422">
        <f t="shared" si="806"/>
        <v>3299</v>
      </c>
      <c r="U3422" s="8">
        <f t="shared" si="807"/>
        <v>45434</v>
      </c>
      <c r="V3422" t="str" cm="1">
        <f t="array" ref="V3422">_xlfn.IFS(S3422 = "", "", S3422 &lt; 500, "Low", S3422 &lt; 1200, "Medium", TRUE, "High")</f>
        <v>Medium</v>
      </c>
      <c r="W3422" t="str">
        <f t="shared" si="808"/>
        <v>2024-05</v>
      </c>
      <c r="X3422">
        <f t="shared" si="809"/>
        <v>2024</v>
      </c>
    </row>
    <row r="3423" spans="1:24" x14ac:dyDescent="0.3">
      <c r="A3423">
        <f>'Raw_Data'!A3423</f>
        <v>3422</v>
      </c>
      <c r="B3423" t="str">
        <f>'Raw_Data'!B3423</f>
        <v>Customer 4</v>
      </c>
      <c r="C3423" t="str">
        <f>'Raw_Data'!C3423</f>
        <v>Workstation</v>
      </c>
      <c r="D3423">
        <f>'Raw_Data'!D3423</f>
        <v>2946</v>
      </c>
      <c r="E3423">
        <f>'Raw_Data'!E3423</f>
        <v>4538</v>
      </c>
      <c r="F3423">
        <f>'Raw_Data'!F3423</f>
        <v>45434.541666655095</v>
      </c>
      <c r="G3423" t="str">
        <f t="shared" si="795"/>
        <v>Customer 4</v>
      </c>
      <c r="H3423" t="str">
        <f t="shared" si="796"/>
        <v>WORKSTATION</v>
      </c>
      <c r="I3423" t="str">
        <f t="shared" si="797"/>
        <v>Changed</v>
      </c>
      <c r="J3423">
        <f t="shared" si="798"/>
        <v>2946</v>
      </c>
      <c r="K3423">
        <f t="shared" si="799"/>
        <v>4538</v>
      </c>
      <c r="L3423" s="8">
        <f t="shared" si="800"/>
        <v>45434</v>
      </c>
      <c r="M3423" t="str">
        <f t="shared" ca="1" si="801"/>
        <v>OK</v>
      </c>
      <c r="P3423">
        <f t="shared" si="802"/>
        <v>3422</v>
      </c>
      <c r="Q3423" t="str">
        <f t="shared" si="803"/>
        <v>Customer 4</v>
      </c>
      <c r="R3423" t="str">
        <f t="shared" si="804"/>
        <v>WORKSTATION</v>
      </c>
      <c r="S3423">
        <f t="shared" si="805"/>
        <v>2946</v>
      </c>
      <c r="T3423">
        <f t="shared" si="806"/>
        <v>4538</v>
      </c>
      <c r="U3423" s="8">
        <f t="shared" si="807"/>
        <v>45434</v>
      </c>
      <c r="V3423" t="str" cm="1">
        <f t="array" ref="V3423">_xlfn.IFS(S3423 = "", "", S3423 &lt; 500, "Low", S3423 &lt; 1200, "Medium", TRUE, "High")</f>
        <v>High</v>
      </c>
      <c r="W3423" t="str">
        <f t="shared" si="808"/>
        <v>2024-05</v>
      </c>
      <c r="X3423">
        <f t="shared" si="809"/>
        <v>2024</v>
      </c>
    </row>
    <row r="3424" spans="1:24" x14ac:dyDescent="0.3">
      <c r="A3424">
        <f>'Raw_Data'!A3424</f>
        <v>3423</v>
      </c>
      <c r="B3424" t="str">
        <f>'Raw_Data'!B3424</f>
        <v>Customer 13</v>
      </c>
      <c r="C3424" t="str">
        <f>'Raw_Data'!C3424</f>
        <v>Embedded</v>
      </c>
      <c r="D3424">
        <f>'Raw_Data'!D3424</f>
        <v>1809</v>
      </c>
      <c r="E3424">
        <f>'Raw_Data'!E3424</f>
        <v>3595</v>
      </c>
      <c r="F3424">
        <f>'Raw_Data'!F3424</f>
        <v>45434.58333332176</v>
      </c>
      <c r="G3424" t="str">
        <f t="shared" si="795"/>
        <v>Customer 13</v>
      </c>
      <c r="H3424" t="str">
        <f t="shared" si="796"/>
        <v>EMBEDDED</v>
      </c>
      <c r="I3424" t="str">
        <f t="shared" si="797"/>
        <v>Changed</v>
      </c>
      <c r="J3424">
        <f t="shared" si="798"/>
        <v>1809</v>
      </c>
      <c r="K3424">
        <f t="shared" si="799"/>
        <v>3595</v>
      </c>
      <c r="L3424" s="8">
        <f t="shared" si="800"/>
        <v>45434</v>
      </c>
      <c r="M3424" t="str">
        <f t="shared" ca="1" si="801"/>
        <v>OK</v>
      </c>
      <c r="P3424">
        <f t="shared" si="802"/>
        <v>3423</v>
      </c>
      <c r="Q3424" t="str">
        <f t="shared" si="803"/>
        <v>Customer 13</v>
      </c>
      <c r="R3424" t="str">
        <f t="shared" si="804"/>
        <v>EMBEDDED</v>
      </c>
      <c r="S3424">
        <f t="shared" si="805"/>
        <v>1809</v>
      </c>
      <c r="T3424">
        <f t="shared" si="806"/>
        <v>3595</v>
      </c>
      <c r="U3424" s="8">
        <f t="shared" si="807"/>
        <v>45434</v>
      </c>
      <c r="V3424" t="str" cm="1">
        <f t="array" ref="V3424">_xlfn.IFS(S3424 = "", "", S3424 &lt; 500, "Low", S3424 &lt; 1200, "Medium", TRUE, "High")</f>
        <v>High</v>
      </c>
      <c r="W3424" t="str">
        <f t="shared" si="808"/>
        <v>2024-05</v>
      </c>
      <c r="X3424">
        <f t="shared" si="809"/>
        <v>2024</v>
      </c>
    </row>
    <row r="3425" spans="1:24" x14ac:dyDescent="0.3">
      <c r="A3425">
        <f>'Raw_Data'!A3425</f>
        <v>3424</v>
      </c>
      <c r="B3425" t="str">
        <f>'Raw_Data'!B3425</f>
        <v>Customer 8</v>
      </c>
      <c r="C3425" t="str">
        <f>'Raw_Data'!C3425</f>
        <v>Workstation</v>
      </c>
      <c r="D3425">
        <f>'Raw_Data'!D3425</f>
        <v>1807</v>
      </c>
      <c r="E3425">
        <f>'Raw_Data'!E3425</f>
        <v>4862</v>
      </c>
      <c r="F3425">
        <f>'Raw_Data'!F3425</f>
        <v>45434.624999988424</v>
      </c>
      <c r="G3425" t="str">
        <f t="shared" si="795"/>
        <v>Customer 8</v>
      </c>
      <c r="H3425" t="str">
        <f t="shared" si="796"/>
        <v>WORKSTATION</v>
      </c>
      <c r="I3425" t="str">
        <f t="shared" si="797"/>
        <v>Changed</v>
      </c>
      <c r="J3425">
        <f t="shared" si="798"/>
        <v>1807</v>
      </c>
      <c r="K3425">
        <f t="shared" si="799"/>
        <v>4862</v>
      </c>
      <c r="L3425" s="8">
        <f t="shared" si="800"/>
        <v>45434</v>
      </c>
      <c r="M3425" t="str">
        <f t="shared" ca="1" si="801"/>
        <v>OK</v>
      </c>
      <c r="P3425">
        <f t="shared" si="802"/>
        <v>3424</v>
      </c>
      <c r="Q3425" t="str">
        <f t="shared" si="803"/>
        <v>Customer 8</v>
      </c>
      <c r="R3425" t="str">
        <f t="shared" si="804"/>
        <v>WORKSTATION</v>
      </c>
      <c r="S3425">
        <f t="shared" si="805"/>
        <v>1807</v>
      </c>
      <c r="T3425">
        <f t="shared" si="806"/>
        <v>4862</v>
      </c>
      <c r="U3425" s="8">
        <f t="shared" si="807"/>
        <v>45434</v>
      </c>
      <c r="V3425" t="str" cm="1">
        <f t="array" ref="V3425">_xlfn.IFS(S3425 = "", "", S3425 &lt; 500, "Low", S3425 &lt; 1200, "Medium", TRUE, "High")</f>
        <v>High</v>
      </c>
      <c r="W3425" t="str">
        <f t="shared" si="808"/>
        <v>2024-05</v>
      </c>
      <c r="X3425">
        <f t="shared" si="809"/>
        <v>2024</v>
      </c>
    </row>
    <row r="3426" spans="1:24" x14ac:dyDescent="0.3">
      <c r="A3426">
        <f>'Raw_Data'!A3426</f>
        <v>3425</v>
      </c>
      <c r="B3426" t="str">
        <f>'Raw_Data'!B3426</f>
        <v>Customer 9</v>
      </c>
      <c r="C3426" t="str">
        <f>'Raw_Data'!C3426</f>
        <v>Embedded</v>
      </c>
      <c r="D3426">
        <f>'Raw_Data'!D3426</f>
        <v>3929</v>
      </c>
      <c r="E3426">
        <f>'Raw_Data'!E3426</f>
        <v>795</v>
      </c>
      <c r="F3426">
        <f>'Raw_Data'!F3426</f>
        <v>45434.666666655095</v>
      </c>
      <c r="G3426" t="str">
        <f t="shared" si="795"/>
        <v>Customer 9</v>
      </c>
      <c r="H3426" t="str">
        <f t="shared" si="796"/>
        <v>EMBEDDED</v>
      </c>
      <c r="I3426" t="str">
        <f t="shared" si="797"/>
        <v>Changed</v>
      </c>
      <c r="J3426">
        <f t="shared" si="798"/>
        <v>3929</v>
      </c>
      <c r="K3426">
        <f t="shared" si="799"/>
        <v>795</v>
      </c>
      <c r="L3426" s="8">
        <f t="shared" si="800"/>
        <v>45434</v>
      </c>
      <c r="M3426" t="str">
        <f t="shared" ca="1" si="801"/>
        <v>OK</v>
      </c>
      <c r="P3426">
        <f t="shared" si="802"/>
        <v>3425</v>
      </c>
      <c r="Q3426" t="str">
        <f t="shared" si="803"/>
        <v>Customer 9</v>
      </c>
      <c r="R3426" t="str">
        <f t="shared" si="804"/>
        <v>EMBEDDED</v>
      </c>
      <c r="S3426">
        <f t="shared" si="805"/>
        <v>3929</v>
      </c>
      <c r="T3426">
        <f t="shared" si="806"/>
        <v>795</v>
      </c>
      <c r="U3426" s="8">
        <f t="shared" si="807"/>
        <v>45434</v>
      </c>
      <c r="V3426" t="str" cm="1">
        <f t="array" ref="V3426">_xlfn.IFS(S3426 = "", "", S3426 &lt; 500, "Low", S3426 &lt; 1200, "Medium", TRUE, "High")</f>
        <v>High</v>
      </c>
      <c r="W3426" t="str">
        <f t="shared" si="808"/>
        <v>2024-05</v>
      </c>
      <c r="X3426">
        <f t="shared" si="809"/>
        <v>2024</v>
      </c>
    </row>
    <row r="3427" spans="1:24" x14ac:dyDescent="0.3">
      <c r="A3427">
        <f>'Raw_Data'!A3427</f>
        <v>3426</v>
      </c>
      <c r="B3427" t="str">
        <f>'Raw_Data'!B3427</f>
        <v>Customer 9</v>
      </c>
      <c r="C3427" t="str">
        <f>'Raw_Data'!C3427</f>
        <v>Embedded</v>
      </c>
      <c r="D3427">
        <f>'Raw_Data'!D3427</f>
        <v>246</v>
      </c>
      <c r="E3427">
        <f>'Raw_Data'!E3427</f>
        <v>4253</v>
      </c>
      <c r="F3427">
        <f>'Raw_Data'!F3427</f>
        <v>45434.70833332176</v>
      </c>
      <c r="G3427" t="str">
        <f t="shared" si="795"/>
        <v>Customer 9</v>
      </c>
      <c r="H3427" t="str">
        <f t="shared" si="796"/>
        <v>EMBEDDED</v>
      </c>
      <c r="I3427" t="str">
        <f t="shared" si="797"/>
        <v>Changed</v>
      </c>
      <c r="J3427">
        <f t="shared" si="798"/>
        <v>246</v>
      </c>
      <c r="K3427">
        <f t="shared" si="799"/>
        <v>4253</v>
      </c>
      <c r="L3427" s="8">
        <f t="shared" si="800"/>
        <v>45434</v>
      </c>
      <c r="M3427" t="str">
        <f t="shared" ca="1" si="801"/>
        <v>OK</v>
      </c>
      <c r="P3427">
        <f t="shared" si="802"/>
        <v>3426</v>
      </c>
      <c r="Q3427" t="str">
        <f t="shared" si="803"/>
        <v>Customer 9</v>
      </c>
      <c r="R3427" t="str">
        <f t="shared" si="804"/>
        <v>EMBEDDED</v>
      </c>
      <c r="S3427">
        <f t="shared" si="805"/>
        <v>246</v>
      </c>
      <c r="T3427">
        <f t="shared" si="806"/>
        <v>4253</v>
      </c>
      <c r="U3427" s="8">
        <f t="shared" si="807"/>
        <v>45434</v>
      </c>
      <c r="V3427" t="str" cm="1">
        <f t="array" ref="V3427">_xlfn.IFS(S3427 = "", "", S3427 &lt; 500, "Low", S3427 &lt; 1200, "Medium", TRUE, "High")</f>
        <v>Low</v>
      </c>
      <c r="W3427" t="str">
        <f t="shared" si="808"/>
        <v>2024-05</v>
      </c>
      <c r="X3427">
        <f t="shared" si="809"/>
        <v>2024</v>
      </c>
    </row>
    <row r="3428" spans="1:24" x14ac:dyDescent="0.3">
      <c r="A3428">
        <f>'Raw_Data'!A3428</f>
        <v>3427</v>
      </c>
      <c r="B3428" t="str">
        <f>'Raw_Data'!B3428</f>
        <v>Customer 11</v>
      </c>
      <c r="C3428" t="str">
        <f>'Raw_Data'!C3428</f>
        <v>Desktop</v>
      </c>
      <c r="D3428">
        <f>'Raw_Data'!D3428</f>
        <v>1230</v>
      </c>
      <c r="E3428">
        <f>'Raw_Data'!E3428</f>
        <v>1818</v>
      </c>
      <c r="F3428">
        <f>'Raw_Data'!F3428</f>
        <v>45434.749999988424</v>
      </c>
      <c r="G3428" t="str">
        <f t="shared" si="795"/>
        <v>Customer 11</v>
      </c>
      <c r="H3428" t="str">
        <f t="shared" si="796"/>
        <v>DESKTOP</v>
      </c>
      <c r="I3428" t="str">
        <f t="shared" si="797"/>
        <v>Changed</v>
      </c>
      <c r="J3428">
        <f t="shared" si="798"/>
        <v>1230</v>
      </c>
      <c r="K3428">
        <f t="shared" si="799"/>
        <v>1818</v>
      </c>
      <c r="L3428" s="8">
        <f t="shared" si="800"/>
        <v>45434</v>
      </c>
      <c r="M3428" t="str">
        <f t="shared" ca="1" si="801"/>
        <v>OK</v>
      </c>
      <c r="P3428">
        <f t="shared" si="802"/>
        <v>3427</v>
      </c>
      <c r="Q3428" t="str">
        <f t="shared" si="803"/>
        <v>Customer 11</v>
      </c>
      <c r="R3428" t="str">
        <f t="shared" si="804"/>
        <v>DESKTOP</v>
      </c>
      <c r="S3428">
        <f t="shared" si="805"/>
        <v>1230</v>
      </c>
      <c r="T3428">
        <f t="shared" si="806"/>
        <v>1818</v>
      </c>
      <c r="U3428" s="8">
        <f t="shared" si="807"/>
        <v>45434</v>
      </c>
      <c r="V3428" t="str" cm="1">
        <f t="array" ref="V3428">_xlfn.IFS(S3428 = "", "", S3428 &lt; 500, "Low", S3428 &lt; 1200, "Medium", TRUE, "High")</f>
        <v>High</v>
      </c>
      <c r="W3428" t="str">
        <f t="shared" si="808"/>
        <v>2024-05</v>
      </c>
      <c r="X3428">
        <f t="shared" si="809"/>
        <v>2024</v>
      </c>
    </row>
    <row r="3429" spans="1:24" x14ac:dyDescent="0.3">
      <c r="A3429">
        <f>'Raw_Data'!A3429</f>
        <v>3428</v>
      </c>
      <c r="B3429" t="str">
        <f>'Raw_Data'!B3429</f>
        <v>Customer 10</v>
      </c>
      <c r="C3429" t="str">
        <f>'Raw_Data'!C3429</f>
        <v>Workstation</v>
      </c>
      <c r="D3429">
        <f>'Raw_Data'!D3429</f>
        <v>2217</v>
      </c>
      <c r="E3429">
        <f>'Raw_Data'!E3429</f>
        <v>2753</v>
      </c>
      <c r="F3429">
        <f>'Raw_Data'!F3429</f>
        <v>45434.791666655095</v>
      </c>
      <c r="G3429" t="str">
        <f t="shared" si="795"/>
        <v>Customer 10</v>
      </c>
      <c r="H3429" t="str">
        <f t="shared" si="796"/>
        <v>WORKSTATION</v>
      </c>
      <c r="I3429" t="str">
        <f t="shared" si="797"/>
        <v>Changed</v>
      </c>
      <c r="J3429">
        <f t="shared" si="798"/>
        <v>2217</v>
      </c>
      <c r="K3429">
        <f t="shared" si="799"/>
        <v>2753</v>
      </c>
      <c r="L3429" s="8">
        <f t="shared" si="800"/>
        <v>45434</v>
      </c>
      <c r="M3429" t="str">
        <f t="shared" ca="1" si="801"/>
        <v>OK</v>
      </c>
      <c r="P3429">
        <f t="shared" si="802"/>
        <v>3428</v>
      </c>
      <c r="Q3429" t="str">
        <f t="shared" si="803"/>
        <v>Customer 10</v>
      </c>
      <c r="R3429" t="str">
        <f t="shared" si="804"/>
        <v>WORKSTATION</v>
      </c>
      <c r="S3429">
        <f t="shared" si="805"/>
        <v>2217</v>
      </c>
      <c r="T3429">
        <f t="shared" si="806"/>
        <v>2753</v>
      </c>
      <c r="U3429" s="8">
        <f t="shared" si="807"/>
        <v>45434</v>
      </c>
      <c r="V3429" t="str" cm="1">
        <f t="array" ref="V3429">_xlfn.IFS(S3429 = "", "", S3429 &lt; 500, "Low", S3429 &lt; 1200, "Medium", TRUE, "High")</f>
        <v>High</v>
      </c>
      <c r="W3429" t="str">
        <f t="shared" si="808"/>
        <v>2024-05</v>
      </c>
      <c r="X3429">
        <f t="shared" si="809"/>
        <v>2024</v>
      </c>
    </row>
    <row r="3430" spans="1:24" x14ac:dyDescent="0.3">
      <c r="A3430">
        <f>'Raw_Data'!A3430</f>
        <v>3429</v>
      </c>
      <c r="B3430" t="str">
        <f>'Raw_Data'!B3430</f>
        <v>Customer 1</v>
      </c>
      <c r="C3430" t="str">
        <f>'Raw_Data'!C3430</f>
        <v>Workstation</v>
      </c>
      <c r="D3430">
        <f>'Raw_Data'!D3430</f>
        <v>1304</v>
      </c>
      <c r="E3430">
        <f>'Raw_Data'!E3430</f>
        <v>831</v>
      </c>
      <c r="F3430">
        <f>'Raw_Data'!F3430</f>
        <v>45434.83333332176</v>
      </c>
      <c r="G3430" t="str">
        <f t="shared" si="795"/>
        <v>Customer 1</v>
      </c>
      <c r="H3430" t="str">
        <f t="shared" si="796"/>
        <v>WORKSTATION</v>
      </c>
      <c r="I3430" t="str">
        <f t="shared" si="797"/>
        <v>Changed</v>
      </c>
      <c r="J3430">
        <f t="shared" si="798"/>
        <v>1304</v>
      </c>
      <c r="K3430">
        <f t="shared" si="799"/>
        <v>831</v>
      </c>
      <c r="L3430" s="8">
        <f t="shared" si="800"/>
        <v>45434</v>
      </c>
      <c r="M3430" t="str">
        <f t="shared" ca="1" si="801"/>
        <v>OK</v>
      </c>
      <c r="P3430">
        <f t="shared" si="802"/>
        <v>3429</v>
      </c>
      <c r="Q3430" t="str">
        <f t="shared" si="803"/>
        <v>Customer 1</v>
      </c>
      <c r="R3430" t="str">
        <f t="shared" si="804"/>
        <v>WORKSTATION</v>
      </c>
      <c r="S3430">
        <f t="shared" si="805"/>
        <v>1304</v>
      </c>
      <c r="T3430">
        <f t="shared" si="806"/>
        <v>831</v>
      </c>
      <c r="U3430" s="8">
        <f t="shared" si="807"/>
        <v>45434</v>
      </c>
      <c r="V3430" t="str" cm="1">
        <f t="array" ref="V3430">_xlfn.IFS(S3430 = "", "", S3430 &lt; 500, "Low", S3430 &lt; 1200, "Medium", TRUE, "High")</f>
        <v>High</v>
      </c>
      <c r="W3430" t="str">
        <f t="shared" si="808"/>
        <v>2024-05</v>
      </c>
      <c r="X3430">
        <f t="shared" si="809"/>
        <v>2024</v>
      </c>
    </row>
    <row r="3431" spans="1:24" x14ac:dyDescent="0.3">
      <c r="A3431">
        <f>'Raw_Data'!A3431</f>
        <v>3430</v>
      </c>
      <c r="B3431" t="str">
        <f>'Raw_Data'!B3431</f>
        <v>Customer 10</v>
      </c>
      <c r="C3431" t="str">
        <f>'Raw_Data'!C3431</f>
        <v>Workstation</v>
      </c>
      <c r="D3431">
        <f>'Raw_Data'!D3431</f>
        <v>2034</v>
      </c>
      <c r="E3431">
        <f>'Raw_Data'!E3431</f>
        <v>1556</v>
      </c>
      <c r="F3431">
        <f>'Raw_Data'!F3431</f>
        <v>45434.874999988424</v>
      </c>
      <c r="G3431" t="str">
        <f t="shared" si="795"/>
        <v>Customer 10</v>
      </c>
      <c r="H3431" t="str">
        <f t="shared" si="796"/>
        <v>WORKSTATION</v>
      </c>
      <c r="I3431" t="str">
        <f t="shared" si="797"/>
        <v>Changed</v>
      </c>
      <c r="J3431">
        <f t="shared" si="798"/>
        <v>2034</v>
      </c>
      <c r="K3431">
        <f t="shared" si="799"/>
        <v>1556</v>
      </c>
      <c r="L3431" s="8">
        <f t="shared" si="800"/>
        <v>45434</v>
      </c>
      <c r="M3431" t="str">
        <f t="shared" ca="1" si="801"/>
        <v>OK</v>
      </c>
      <c r="P3431">
        <f t="shared" si="802"/>
        <v>3430</v>
      </c>
      <c r="Q3431" t="str">
        <f t="shared" si="803"/>
        <v>Customer 10</v>
      </c>
      <c r="R3431" t="str">
        <f t="shared" si="804"/>
        <v>WORKSTATION</v>
      </c>
      <c r="S3431">
        <f t="shared" si="805"/>
        <v>2034</v>
      </c>
      <c r="T3431">
        <f t="shared" si="806"/>
        <v>1556</v>
      </c>
      <c r="U3431" s="8">
        <f t="shared" si="807"/>
        <v>45434</v>
      </c>
      <c r="V3431" t="str" cm="1">
        <f t="array" ref="V3431">_xlfn.IFS(S3431 = "", "", S3431 &lt; 500, "Low", S3431 &lt; 1200, "Medium", TRUE, "High")</f>
        <v>High</v>
      </c>
      <c r="W3431" t="str">
        <f t="shared" si="808"/>
        <v>2024-05</v>
      </c>
      <c r="X3431">
        <f t="shared" si="809"/>
        <v>2024</v>
      </c>
    </row>
    <row r="3432" spans="1:24" x14ac:dyDescent="0.3">
      <c r="A3432">
        <f>'Raw_Data'!A3432</f>
        <v>3431</v>
      </c>
      <c r="B3432" t="str">
        <f>'Raw_Data'!B3432</f>
        <v>Customer 11</v>
      </c>
      <c r="C3432" t="str">
        <f>'Raw_Data'!C3432</f>
        <v>Desktop</v>
      </c>
      <c r="D3432">
        <f>'Raw_Data'!D3432</f>
        <v>3589</v>
      </c>
      <c r="E3432">
        <f>'Raw_Data'!E3432</f>
        <v>1101</v>
      </c>
      <c r="F3432">
        <f>'Raw_Data'!F3432</f>
        <v>45434.916666655095</v>
      </c>
      <c r="G3432" t="str">
        <f t="shared" si="795"/>
        <v>Customer 11</v>
      </c>
      <c r="H3432" t="str">
        <f t="shared" si="796"/>
        <v>DESKTOP</v>
      </c>
      <c r="I3432" t="str">
        <f t="shared" si="797"/>
        <v>Changed</v>
      </c>
      <c r="J3432">
        <f t="shared" si="798"/>
        <v>3589</v>
      </c>
      <c r="K3432">
        <f t="shared" si="799"/>
        <v>1101</v>
      </c>
      <c r="L3432" s="8">
        <f t="shared" si="800"/>
        <v>45434</v>
      </c>
      <c r="M3432" t="str">
        <f t="shared" ca="1" si="801"/>
        <v>OK</v>
      </c>
      <c r="P3432">
        <f t="shared" si="802"/>
        <v>3431</v>
      </c>
      <c r="Q3432" t="str">
        <f t="shared" si="803"/>
        <v>Customer 11</v>
      </c>
      <c r="R3432" t="str">
        <f t="shared" si="804"/>
        <v>DESKTOP</v>
      </c>
      <c r="S3432">
        <f t="shared" si="805"/>
        <v>3589</v>
      </c>
      <c r="T3432">
        <f t="shared" si="806"/>
        <v>1101</v>
      </c>
      <c r="U3432" s="8">
        <f t="shared" si="807"/>
        <v>45434</v>
      </c>
      <c r="V3432" t="str" cm="1">
        <f t="array" ref="V3432">_xlfn.IFS(S3432 = "", "", S3432 &lt; 500, "Low", S3432 &lt; 1200, "Medium", TRUE, "High")</f>
        <v>High</v>
      </c>
      <c r="W3432" t="str">
        <f t="shared" si="808"/>
        <v>2024-05</v>
      </c>
      <c r="X3432">
        <f t="shared" si="809"/>
        <v>2024</v>
      </c>
    </row>
    <row r="3433" spans="1:24" x14ac:dyDescent="0.3">
      <c r="A3433">
        <f>'Raw_Data'!A3433</f>
        <v>3432</v>
      </c>
      <c r="B3433" t="str">
        <f>'Raw_Data'!B3433</f>
        <v>Customer 14</v>
      </c>
      <c r="C3433" t="str">
        <f>'Raw_Data'!C3433</f>
        <v>Desktop</v>
      </c>
      <c r="D3433">
        <f>'Raw_Data'!D3433</f>
        <v>835</v>
      </c>
      <c r="E3433">
        <f>'Raw_Data'!E3433</f>
        <v>3285</v>
      </c>
      <c r="F3433">
        <f>'Raw_Data'!F3433</f>
        <v>45434.95833332176</v>
      </c>
      <c r="G3433" t="str">
        <f t="shared" si="795"/>
        <v>Customer 14</v>
      </c>
      <c r="H3433" t="str">
        <f t="shared" si="796"/>
        <v>DESKTOP</v>
      </c>
      <c r="I3433" t="str">
        <f t="shared" si="797"/>
        <v>Changed</v>
      </c>
      <c r="J3433">
        <f t="shared" si="798"/>
        <v>835</v>
      </c>
      <c r="K3433">
        <f t="shared" si="799"/>
        <v>3285</v>
      </c>
      <c r="L3433" s="8">
        <f t="shared" si="800"/>
        <v>45434</v>
      </c>
      <c r="M3433" t="str">
        <f t="shared" ca="1" si="801"/>
        <v>OK</v>
      </c>
      <c r="P3433">
        <f t="shared" si="802"/>
        <v>3432</v>
      </c>
      <c r="Q3433" t="str">
        <f t="shared" si="803"/>
        <v>Customer 14</v>
      </c>
      <c r="R3433" t="str">
        <f t="shared" si="804"/>
        <v>DESKTOP</v>
      </c>
      <c r="S3433">
        <f t="shared" si="805"/>
        <v>835</v>
      </c>
      <c r="T3433">
        <f t="shared" si="806"/>
        <v>3285</v>
      </c>
      <c r="U3433" s="8">
        <f t="shared" si="807"/>
        <v>45434</v>
      </c>
      <c r="V3433" t="str" cm="1">
        <f t="array" ref="V3433">_xlfn.IFS(S3433 = "", "", S3433 &lt; 500, "Low", S3433 &lt; 1200, "Medium", TRUE, "High")</f>
        <v>Medium</v>
      </c>
      <c r="W3433" t="str">
        <f t="shared" si="808"/>
        <v>2024-05</v>
      </c>
      <c r="X3433">
        <f t="shared" si="809"/>
        <v>2024</v>
      </c>
    </row>
    <row r="3434" spans="1:24" x14ac:dyDescent="0.3">
      <c r="A3434">
        <f>'Raw_Data'!A3434</f>
        <v>3433</v>
      </c>
      <c r="B3434" t="str">
        <f>'Raw_Data'!B3434</f>
        <v>Customer 4</v>
      </c>
      <c r="C3434" t="str">
        <f>'Raw_Data'!C3434</f>
        <v>Mobile</v>
      </c>
      <c r="D3434">
        <f>'Raw_Data'!D3434</f>
        <v>1142</v>
      </c>
      <c r="E3434">
        <f>'Raw_Data'!E3434</f>
        <v>4271</v>
      </c>
      <c r="F3434">
        <f>'Raw_Data'!F3434</f>
        <v>45434.999999988424</v>
      </c>
      <c r="G3434" t="str">
        <f t="shared" si="795"/>
        <v>Customer 4</v>
      </c>
      <c r="H3434" t="str">
        <f t="shared" si="796"/>
        <v>MOBILE</v>
      </c>
      <c r="I3434" t="str">
        <f t="shared" si="797"/>
        <v>Changed</v>
      </c>
      <c r="J3434">
        <f t="shared" si="798"/>
        <v>1142</v>
      </c>
      <c r="K3434">
        <f t="shared" si="799"/>
        <v>4271</v>
      </c>
      <c r="L3434" s="8">
        <f t="shared" si="800"/>
        <v>45434</v>
      </c>
      <c r="M3434" t="str">
        <f t="shared" ca="1" si="801"/>
        <v>OK</v>
      </c>
      <c r="P3434">
        <f t="shared" si="802"/>
        <v>3433</v>
      </c>
      <c r="Q3434" t="str">
        <f t="shared" si="803"/>
        <v>Customer 4</v>
      </c>
      <c r="R3434" t="str">
        <f t="shared" si="804"/>
        <v>MOBILE</v>
      </c>
      <c r="S3434">
        <f t="shared" si="805"/>
        <v>1142</v>
      </c>
      <c r="T3434">
        <f t="shared" si="806"/>
        <v>4271</v>
      </c>
      <c r="U3434" s="8">
        <f t="shared" si="807"/>
        <v>45434</v>
      </c>
      <c r="V3434" t="str" cm="1">
        <f t="array" ref="V3434">_xlfn.IFS(S3434 = "", "", S3434 &lt; 500, "Low", S3434 &lt; 1200, "Medium", TRUE, "High")</f>
        <v>Medium</v>
      </c>
      <c r="W3434" t="str">
        <f t="shared" si="808"/>
        <v>2024-05</v>
      </c>
      <c r="X3434">
        <f t="shared" si="809"/>
        <v>2024</v>
      </c>
    </row>
    <row r="3435" spans="1:24" x14ac:dyDescent="0.3">
      <c r="A3435">
        <f>'Raw_Data'!A3435</f>
        <v>3434</v>
      </c>
      <c r="B3435" t="str">
        <f>'Raw_Data'!B3435</f>
        <v>Customer 1</v>
      </c>
      <c r="C3435" t="str">
        <f>'Raw_Data'!C3435</f>
        <v>Desktop</v>
      </c>
      <c r="D3435">
        <f>'Raw_Data'!D3435</f>
        <v>3642</v>
      </c>
      <c r="E3435">
        <f>'Raw_Data'!E3435</f>
        <v>2147</v>
      </c>
      <c r="F3435">
        <f>'Raw_Data'!F3435</f>
        <v>45435.041666655095</v>
      </c>
      <c r="G3435" t="str">
        <f t="shared" si="795"/>
        <v>Customer 1</v>
      </c>
      <c r="H3435" t="str">
        <f t="shared" si="796"/>
        <v>DESKTOP</v>
      </c>
      <c r="I3435" t="str">
        <f t="shared" si="797"/>
        <v>Changed</v>
      </c>
      <c r="J3435">
        <f t="shared" si="798"/>
        <v>3642</v>
      </c>
      <c r="K3435">
        <f t="shared" si="799"/>
        <v>2147</v>
      </c>
      <c r="L3435" s="8">
        <f t="shared" si="800"/>
        <v>45435</v>
      </c>
      <c r="M3435" t="str">
        <f t="shared" ca="1" si="801"/>
        <v>OK</v>
      </c>
      <c r="P3435">
        <f t="shared" si="802"/>
        <v>3434</v>
      </c>
      <c r="Q3435" t="str">
        <f t="shared" si="803"/>
        <v>Customer 1</v>
      </c>
      <c r="R3435" t="str">
        <f t="shared" si="804"/>
        <v>DESKTOP</v>
      </c>
      <c r="S3435">
        <f t="shared" si="805"/>
        <v>3642</v>
      </c>
      <c r="T3435">
        <f t="shared" si="806"/>
        <v>2147</v>
      </c>
      <c r="U3435" s="8">
        <f t="shared" si="807"/>
        <v>45435</v>
      </c>
      <c r="V3435" t="str" cm="1">
        <f t="array" ref="V3435">_xlfn.IFS(S3435 = "", "", S3435 &lt; 500, "Low", S3435 &lt; 1200, "Medium", TRUE, "High")</f>
        <v>High</v>
      </c>
      <c r="W3435" t="str">
        <f t="shared" si="808"/>
        <v>2024-05</v>
      </c>
      <c r="X3435">
        <f t="shared" si="809"/>
        <v>2024</v>
      </c>
    </row>
    <row r="3436" spans="1:24" x14ac:dyDescent="0.3">
      <c r="A3436">
        <f>'Raw_Data'!A3436</f>
        <v>3435</v>
      </c>
      <c r="B3436" t="str">
        <f>'Raw_Data'!B3436</f>
        <v>Customer 6</v>
      </c>
      <c r="C3436" t="str">
        <f>'Raw_Data'!C3436</f>
        <v>Desktop</v>
      </c>
      <c r="D3436">
        <f>'Raw_Data'!D3436</f>
        <v>3095</v>
      </c>
      <c r="E3436">
        <f>'Raw_Data'!E3436</f>
        <v>504</v>
      </c>
      <c r="F3436">
        <f>'Raw_Data'!F3436</f>
        <v>45435.08333332176</v>
      </c>
      <c r="G3436" t="str">
        <f t="shared" si="795"/>
        <v>Customer 6</v>
      </c>
      <c r="H3436" t="str">
        <f t="shared" si="796"/>
        <v>DESKTOP</v>
      </c>
      <c r="I3436" t="str">
        <f t="shared" si="797"/>
        <v>Changed</v>
      </c>
      <c r="J3436">
        <f t="shared" si="798"/>
        <v>3095</v>
      </c>
      <c r="K3436">
        <f t="shared" si="799"/>
        <v>504</v>
      </c>
      <c r="L3436" s="8">
        <f t="shared" si="800"/>
        <v>45435</v>
      </c>
      <c r="M3436" t="str">
        <f t="shared" ca="1" si="801"/>
        <v>OK</v>
      </c>
      <c r="P3436">
        <f t="shared" si="802"/>
        <v>3435</v>
      </c>
      <c r="Q3436" t="str">
        <f t="shared" si="803"/>
        <v>Customer 6</v>
      </c>
      <c r="R3436" t="str">
        <f t="shared" si="804"/>
        <v>DESKTOP</v>
      </c>
      <c r="S3436">
        <f t="shared" si="805"/>
        <v>3095</v>
      </c>
      <c r="T3436">
        <f t="shared" si="806"/>
        <v>504</v>
      </c>
      <c r="U3436" s="8">
        <f t="shared" si="807"/>
        <v>45435</v>
      </c>
      <c r="V3436" t="str" cm="1">
        <f t="array" ref="V3436">_xlfn.IFS(S3436 = "", "", S3436 &lt; 500, "Low", S3436 &lt; 1200, "Medium", TRUE, "High")</f>
        <v>High</v>
      </c>
      <c r="W3436" t="str">
        <f t="shared" si="808"/>
        <v>2024-05</v>
      </c>
      <c r="X3436">
        <f t="shared" si="809"/>
        <v>2024</v>
      </c>
    </row>
    <row r="3437" spans="1:24" x14ac:dyDescent="0.3">
      <c r="A3437">
        <f>'Raw_Data'!A3437</f>
        <v>3436</v>
      </c>
      <c r="B3437" t="str">
        <f>'Raw_Data'!B3437</f>
        <v>Customer 8</v>
      </c>
      <c r="C3437" t="str">
        <f>'Raw_Data'!C3437</f>
        <v>Workstation</v>
      </c>
      <c r="D3437">
        <f>'Raw_Data'!D3437</f>
        <v>2773</v>
      </c>
      <c r="E3437">
        <f>'Raw_Data'!E3437</f>
        <v>1763</v>
      </c>
      <c r="F3437">
        <f>'Raw_Data'!F3437</f>
        <v>45435.124999988424</v>
      </c>
      <c r="G3437" t="str">
        <f t="shared" si="795"/>
        <v>Customer 8</v>
      </c>
      <c r="H3437" t="str">
        <f t="shared" si="796"/>
        <v>WORKSTATION</v>
      </c>
      <c r="I3437" t="str">
        <f t="shared" si="797"/>
        <v>Changed</v>
      </c>
      <c r="J3437">
        <f t="shared" si="798"/>
        <v>2773</v>
      </c>
      <c r="K3437">
        <f t="shared" si="799"/>
        <v>1763</v>
      </c>
      <c r="L3437" s="8">
        <f t="shared" si="800"/>
        <v>45435</v>
      </c>
      <c r="M3437" t="str">
        <f t="shared" ca="1" si="801"/>
        <v>OK</v>
      </c>
      <c r="P3437">
        <f t="shared" si="802"/>
        <v>3436</v>
      </c>
      <c r="Q3437" t="str">
        <f t="shared" si="803"/>
        <v>Customer 8</v>
      </c>
      <c r="R3437" t="str">
        <f t="shared" si="804"/>
        <v>WORKSTATION</v>
      </c>
      <c r="S3437">
        <f t="shared" si="805"/>
        <v>2773</v>
      </c>
      <c r="T3437">
        <f t="shared" si="806"/>
        <v>1763</v>
      </c>
      <c r="U3437" s="8">
        <f t="shared" si="807"/>
        <v>45435</v>
      </c>
      <c r="V3437" t="str" cm="1">
        <f t="array" ref="V3437">_xlfn.IFS(S3437 = "", "", S3437 &lt; 500, "Low", S3437 &lt; 1200, "Medium", TRUE, "High")</f>
        <v>High</v>
      </c>
      <c r="W3437" t="str">
        <f t="shared" si="808"/>
        <v>2024-05</v>
      </c>
      <c r="X3437">
        <f t="shared" si="809"/>
        <v>2024</v>
      </c>
    </row>
    <row r="3438" spans="1:24" x14ac:dyDescent="0.3">
      <c r="A3438">
        <f>'Raw_Data'!A3438</f>
        <v>3437</v>
      </c>
      <c r="B3438" t="str">
        <f>'Raw_Data'!B3438</f>
        <v>Customer 6</v>
      </c>
      <c r="C3438" t="str">
        <f>'Raw_Data'!C3438</f>
        <v>Mobile</v>
      </c>
      <c r="D3438">
        <f>'Raw_Data'!D3438</f>
        <v>1979</v>
      </c>
      <c r="E3438">
        <f>'Raw_Data'!E3438</f>
        <v>1076</v>
      </c>
      <c r="F3438">
        <f>'Raw_Data'!F3438</f>
        <v>45435.166666655095</v>
      </c>
      <c r="G3438" t="str">
        <f t="shared" si="795"/>
        <v>Customer 6</v>
      </c>
      <c r="H3438" t="str">
        <f t="shared" si="796"/>
        <v>MOBILE</v>
      </c>
      <c r="I3438" t="str">
        <f t="shared" si="797"/>
        <v>Changed</v>
      </c>
      <c r="J3438">
        <f t="shared" si="798"/>
        <v>1979</v>
      </c>
      <c r="K3438">
        <f t="shared" si="799"/>
        <v>1076</v>
      </c>
      <c r="L3438" s="8">
        <f t="shared" si="800"/>
        <v>45435</v>
      </c>
      <c r="M3438" t="str">
        <f t="shared" ca="1" si="801"/>
        <v>OK</v>
      </c>
      <c r="P3438">
        <f t="shared" si="802"/>
        <v>3437</v>
      </c>
      <c r="Q3438" t="str">
        <f t="shared" si="803"/>
        <v>Customer 6</v>
      </c>
      <c r="R3438" t="str">
        <f t="shared" si="804"/>
        <v>MOBILE</v>
      </c>
      <c r="S3438">
        <f t="shared" si="805"/>
        <v>1979</v>
      </c>
      <c r="T3438">
        <f t="shared" si="806"/>
        <v>1076</v>
      </c>
      <c r="U3438" s="8">
        <f t="shared" si="807"/>
        <v>45435</v>
      </c>
      <c r="V3438" t="str" cm="1">
        <f t="array" ref="V3438">_xlfn.IFS(S3438 = "", "", S3438 &lt; 500, "Low", S3438 &lt; 1200, "Medium", TRUE, "High")</f>
        <v>High</v>
      </c>
      <c r="W3438" t="str">
        <f t="shared" si="808"/>
        <v>2024-05</v>
      </c>
      <c r="X3438">
        <f t="shared" si="809"/>
        <v>2024</v>
      </c>
    </row>
    <row r="3439" spans="1:24" x14ac:dyDescent="0.3">
      <c r="A3439">
        <f>'Raw_Data'!A3439</f>
        <v>3438</v>
      </c>
      <c r="B3439" t="str">
        <f>'Raw_Data'!B3439</f>
        <v>Customer 3</v>
      </c>
      <c r="C3439" t="str">
        <f>'Raw_Data'!C3439</f>
        <v>Mobile</v>
      </c>
      <c r="D3439">
        <f>'Raw_Data'!D3439</f>
        <v>1367</v>
      </c>
      <c r="E3439">
        <f>'Raw_Data'!E3439</f>
        <v>4327</v>
      </c>
      <c r="F3439">
        <f>'Raw_Data'!F3439</f>
        <v>45435.20833332176</v>
      </c>
      <c r="G3439" t="str">
        <f t="shared" si="795"/>
        <v>Customer 3</v>
      </c>
      <c r="H3439" t="str">
        <f t="shared" si="796"/>
        <v>MOBILE</v>
      </c>
      <c r="I3439" t="str">
        <f t="shared" si="797"/>
        <v>Changed</v>
      </c>
      <c r="J3439">
        <f t="shared" si="798"/>
        <v>1367</v>
      </c>
      <c r="K3439">
        <f t="shared" si="799"/>
        <v>4327</v>
      </c>
      <c r="L3439" s="8">
        <f t="shared" si="800"/>
        <v>45435</v>
      </c>
      <c r="M3439" t="str">
        <f t="shared" ca="1" si="801"/>
        <v>OK</v>
      </c>
      <c r="P3439">
        <f t="shared" si="802"/>
        <v>3438</v>
      </c>
      <c r="Q3439" t="str">
        <f t="shared" si="803"/>
        <v>Customer 3</v>
      </c>
      <c r="R3439" t="str">
        <f t="shared" si="804"/>
        <v>MOBILE</v>
      </c>
      <c r="S3439">
        <f t="shared" si="805"/>
        <v>1367</v>
      </c>
      <c r="T3439">
        <f t="shared" si="806"/>
        <v>4327</v>
      </c>
      <c r="U3439" s="8">
        <f t="shared" si="807"/>
        <v>45435</v>
      </c>
      <c r="V3439" t="str" cm="1">
        <f t="array" ref="V3439">_xlfn.IFS(S3439 = "", "", S3439 &lt; 500, "Low", S3439 &lt; 1200, "Medium", TRUE, "High")</f>
        <v>High</v>
      </c>
      <c r="W3439" t="str">
        <f t="shared" si="808"/>
        <v>2024-05</v>
      </c>
      <c r="X3439">
        <f t="shared" si="809"/>
        <v>2024</v>
      </c>
    </row>
    <row r="3440" spans="1:24" x14ac:dyDescent="0.3">
      <c r="A3440">
        <f>'Raw_Data'!A3440</f>
        <v>3439</v>
      </c>
      <c r="B3440" t="str">
        <f>'Raw_Data'!B3440</f>
        <v>Customer 11</v>
      </c>
      <c r="C3440" t="str">
        <f>'Raw_Data'!C3440</f>
        <v>Desktop</v>
      </c>
      <c r="D3440">
        <f>'Raw_Data'!D3440</f>
        <v>78</v>
      </c>
      <c r="E3440">
        <f>'Raw_Data'!E3440</f>
        <v>3742</v>
      </c>
      <c r="F3440">
        <f>'Raw_Data'!F3440</f>
        <v>45435.249999988424</v>
      </c>
      <c r="G3440" t="str">
        <f t="shared" si="795"/>
        <v>Customer 11</v>
      </c>
      <c r="H3440" t="str">
        <f t="shared" si="796"/>
        <v>DESKTOP</v>
      </c>
      <c r="I3440" t="str">
        <f t="shared" si="797"/>
        <v>Changed</v>
      </c>
      <c r="J3440">
        <f t="shared" si="798"/>
        <v>78</v>
      </c>
      <c r="K3440">
        <f t="shared" si="799"/>
        <v>3742</v>
      </c>
      <c r="L3440" s="8">
        <f t="shared" si="800"/>
        <v>45435</v>
      </c>
      <c r="M3440" t="str">
        <f t="shared" ca="1" si="801"/>
        <v>OK</v>
      </c>
      <c r="P3440">
        <f t="shared" si="802"/>
        <v>3439</v>
      </c>
      <c r="Q3440" t="str">
        <f t="shared" si="803"/>
        <v>Customer 11</v>
      </c>
      <c r="R3440" t="str">
        <f t="shared" si="804"/>
        <v>DESKTOP</v>
      </c>
      <c r="S3440">
        <f t="shared" si="805"/>
        <v>78</v>
      </c>
      <c r="T3440">
        <f t="shared" si="806"/>
        <v>3742</v>
      </c>
      <c r="U3440" s="8">
        <f t="shared" si="807"/>
        <v>45435</v>
      </c>
      <c r="V3440" t="str" cm="1">
        <f t="array" ref="V3440">_xlfn.IFS(S3440 = "", "", S3440 &lt; 500, "Low", S3440 &lt; 1200, "Medium", TRUE, "High")</f>
        <v>Low</v>
      </c>
      <c r="W3440" t="str">
        <f t="shared" si="808"/>
        <v>2024-05</v>
      </c>
      <c r="X3440">
        <f t="shared" si="809"/>
        <v>2024</v>
      </c>
    </row>
    <row r="3441" spans="1:24" x14ac:dyDescent="0.3">
      <c r="A3441">
        <f>'Raw_Data'!A3441</f>
        <v>3440</v>
      </c>
      <c r="B3441" t="str">
        <f>'Raw_Data'!B3441</f>
        <v>Customer 10</v>
      </c>
      <c r="C3441" t="str">
        <f>'Raw_Data'!C3441</f>
        <v>Embedded</v>
      </c>
      <c r="D3441">
        <f>'Raw_Data'!D3441</f>
        <v>2357</v>
      </c>
      <c r="E3441">
        <f>'Raw_Data'!E3441</f>
        <v>4749</v>
      </c>
      <c r="F3441">
        <f>'Raw_Data'!F3441</f>
        <v>45435.291666655095</v>
      </c>
      <c r="G3441" t="str">
        <f t="shared" si="795"/>
        <v>Customer 10</v>
      </c>
      <c r="H3441" t="str">
        <f t="shared" si="796"/>
        <v>EMBEDDED</v>
      </c>
      <c r="I3441" t="str">
        <f t="shared" si="797"/>
        <v>Changed</v>
      </c>
      <c r="J3441">
        <f t="shared" si="798"/>
        <v>2357</v>
      </c>
      <c r="K3441">
        <f t="shared" si="799"/>
        <v>4749</v>
      </c>
      <c r="L3441" s="8">
        <f t="shared" si="800"/>
        <v>45435</v>
      </c>
      <c r="M3441" t="str">
        <f t="shared" ca="1" si="801"/>
        <v>OK</v>
      </c>
      <c r="P3441">
        <f t="shared" si="802"/>
        <v>3440</v>
      </c>
      <c r="Q3441" t="str">
        <f t="shared" si="803"/>
        <v>Customer 10</v>
      </c>
      <c r="R3441" t="str">
        <f t="shared" si="804"/>
        <v>EMBEDDED</v>
      </c>
      <c r="S3441">
        <f t="shared" si="805"/>
        <v>2357</v>
      </c>
      <c r="T3441">
        <f t="shared" si="806"/>
        <v>4749</v>
      </c>
      <c r="U3441" s="8">
        <f t="shared" si="807"/>
        <v>45435</v>
      </c>
      <c r="V3441" t="str" cm="1">
        <f t="array" ref="V3441">_xlfn.IFS(S3441 = "", "", S3441 &lt; 500, "Low", S3441 &lt; 1200, "Medium", TRUE, "High")</f>
        <v>High</v>
      </c>
      <c r="W3441" t="str">
        <f t="shared" si="808"/>
        <v>2024-05</v>
      </c>
      <c r="X3441">
        <f t="shared" si="809"/>
        <v>2024</v>
      </c>
    </row>
    <row r="3442" spans="1:24" x14ac:dyDescent="0.3">
      <c r="A3442">
        <f>'Raw_Data'!A3442</f>
        <v>3441</v>
      </c>
      <c r="B3442" t="str">
        <f>'Raw_Data'!B3442</f>
        <v>Customer 1</v>
      </c>
      <c r="C3442" t="str">
        <f>'Raw_Data'!C3442</f>
        <v>Workstation</v>
      </c>
      <c r="D3442">
        <f>'Raw_Data'!D3442</f>
        <v>2427</v>
      </c>
      <c r="E3442">
        <f>'Raw_Data'!E3442</f>
        <v>3615</v>
      </c>
      <c r="F3442">
        <f>'Raw_Data'!F3442</f>
        <v>45435.33333332176</v>
      </c>
      <c r="G3442" t="str">
        <f t="shared" si="795"/>
        <v>Customer 1</v>
      </c>
      <c r="H3442" t="str">
        <f t="shared" si="796"/>
        <v>WORKSTATION</v>
      </c>
      <c r="I3442" t="str">
        <f t="shared" si="797"/>
        <v>Changed</v>
      </c>
      <c r="J3442">
        <f t="shared" si="798"/>
        <v>2427</v>
      </c>
      <c r="K3442">
        <f t="shared" si="799"/>
        <v>3615</v>
      </c>
      <c r="L3442" s="8">
        <f t="shared" si="800"/>
        <v>45435</v>
      </c>
      <c r="M3442" t="str">
        <f t="shared" ca="1" si="801"/>
        <v>OK</v>
      </c>
      <c r="P3442">
        <f t="shared" si="802"/>
        <v>3441</v>
      </c>
      <c r="Q3442" t="str">
        <f t="shared" si="803"/>
        <v>Customer 1</v>
      </c>
      <c r="R3442" t="str">
        <f t="shared" si="804"/>
        <v>WORKSTATION</v>
      </c>
      <c r="S3442">
        <f t="shared" si="805"/>
        <v>2427</v>
      </c>
      <c r="T3442">
        <f t="shared" si="806"/>
        <v>3615</v>
      </c>
      <c r="U3442" s="8">
        <f t="shared" si="807"/>
        <v>45435</v>
      </c>
      <c r="V3442" t="str" cm="1">
        <f t="array" ref="V3442">_xlfn.IFS(S3442 = "", "", S3442 &lt; 500, "Low", S3442 &lt; 1200, "Medium", TRUE, "High")</f>
        <v>High</v>
      </c>
      <c r="W3442" t="str">
        <f t="shared" si="808"/>
        <v>2024-05</v>
      </c>
      <c r="X3442">
        <f t="shared" si="809"/>
        <v>2024</v>
      </c>
    </row>
    <row r="3443" spans="1:24" x14ac:dyDescent="0.3">
      <c r="A3443">
        <f>'Raw_Data'!A3443</f>
        <v>3442</v>
      </c>
      <c r="B3443" t="str">
        <f>'Raw_Data'!B3443</f>
        <v>Customer 12</v>
      </c>
      <c r="C3443" t="str">
        <f>'Raw_Data'!C3443</f>
        <v>Workstation</v>
      </c>
      <c r="D3443">
        <f>'Raw_Data'!D3443</f>
        <v>1100</v>
      </c>
      <c r="E3443">
        <f>'Raw_Data'!E3443</f>
        <v>563</v>
      </c>
      <c r="F3443">
        <f>'Raw_Data'!F3443</f>
        <v>45435.374999988424</v>
      </c>
      <c r="G3443" t="str">
        <f t="shared" si="795"/>
        <v>Customer 12</v>
      </c>
      <c r="H3443" t="str">
        <f t="shared" si="796"/>
        <v>WORKSTATION</v>
      </c>
      <c r="I3443" t="str">
        <f t="shared" si="797"/>
        <v>Changed</v>
      </c>
      <c r="J3443">
        <f t="shared" si="798"/>
        <v>1100</v>
      </c>
      <c r="K3443">
        <f t="shared" si="799"/>
        <v>563</v>
      </c>
      <c r="L3443" s="8">
        <f t="shared" si="800"/>
        <v>45435</v>
      </c>
      <c r="M3443" t="str">
        <f t="shared" ca="1" si="801"/>
        <v>OK</v>
      </c>
      <c r="P3443">
        <f t="shared" si="802"/>
        <v>3442</v>
      </c>
      <c r="Q3443" t="str">
        <f t="shared" si="803"/>
        <v>Customer 12</v>
      </c>
      <c r="R3443" t="str">
        <f t="shared" si="804"/>
        <v>WORKSTATION</v>
      </c>
      <c r="S3443">
        <f t="shared" si="805"/>
        <v>1100</v>
      </c>
      <c r="T3443">
        <f t="shared" si="806"/>
        <v>563</v>
      </c>
      <c r="U3443" s="8">
        <f t="shared" si="807"/>
        <v>45435</v>
      </c>
      <c r="V3443" t="str" cm="1">
        <f t="array" ref="V3443">_xlfn.IFS(S3443 = "", "", S3443 &lt; 500, "Low", S3443 &lt; 1200, "Medium", TRUE, "High")</f>
        <v>Medium</v>
      </c>
      <c r="W3443" t="str">
        <f t="shared" si="808"/>
        <v>2024-05</v>
      </c>
      <c r="X3443">
        <f t="shared" si="809"/>
        <v>2024</v>
      </c>
    </row>
    <row r="3444" spans="1:24" x14ac:dyDescent="0.3">
      <c r="A3444">
        <f>'Raw_Data'!A3444</f>
        <v>3443</v>
      </c>
      <c r="B3444" t="str">
        <f>'Raw_Data'!B3444</f>
        <v>Customer 14</v>
      </c>
      <c r="C3444" t="str">
        <f>'Raw_Data'!C3444</f>
        <v>Mobile</v>
      </c>
      <c r="D3444">
        <f>'Raw_Data'!D3444</f>
        <v>848</v>
      </c>
      <c r="E3444">
        <f>'Raw_Data'!E3444</f>
        <v>4246</v>
      </c>
      <c r="F3444">
        <f>'Raw_Data'!F3444</f>
        <v>45435.416666655095</v>
      </c>
      <c r="G3444" t="str">
        <f t="shared" si="795"/>
        <v>Customer 14</v>
      </c>
      <c r="H3444" t="str">
        <f t="shared" si="796"/>
        <v>MOBILE</v>
      </c>
      <c r="I3444" t="str">
        <f t="shared" si="797"/>
        <v>Changed</v>
      </c>
      <c r="J3444">
        <f t="shared" si="798"/>
        <v>848</v>
      </c>
      <c r="K3444">
        <f t="shared" si="799"/>
        <v>4246</v>
      </c>
      <c r="L3444" s="8">
        <f t="shared" si="800"/>
        <v>45435</v>
      </c>
      <c r="M3444" t="str">
        <f t="shared" ca="1" si="801"/>
        <v>OK</v>
      </c>
      <c r="P3444">
        <f t="shared" si="802"/>
        <v>3443</v>
      </c>
      <c r="Q3444" t="str">
        <f t="shared" si="803"/>
        <v>Customer 14</v>
      </c>
      <c r="R3444" t="str">
        <f t="shared" si="804"/>
        <v>MOBILE</v>
      </c>
      <c r="S3444">
        <f t="shared" si="805"/>
        <v>848</v>
      </c>
      <c r="T3444">
        <f t="shared" si="806"/>
        <v>4246</v>
      </c>
      <c r="U3444" s="8">
        <f t="shared" si="807"/>
        <v>45435</v>
      </c>
      <c r="V3444" t="str" cm="1">
        <f t="array" ref="V3444">_xlfn.IFS(S3444 = "", "", S3444 &lt; 500, "Low", S3444 &lt; 1200, "Medium", TRUE, "High")</f>
        <v>Medium</v>
      </c>
      <c r="W3444" t="str">
        <f t="shared" si="808"/>
        <v>2024-05</v>
      </c>
      <c r="X3444">
        <f t="shared" si="809"/>
        <v>2024</v>
      </c>
    </row>
    <row r="3445" spans="1:24" x14ac:dyDescent="0.3">
      <c r="A3445">
        <f>'Raw_Data'!A3445</f>
        <v>3444</v>
      </c>
      <c r="B3445" t="str">
        <f>'Raw_Data'!B3445</f>
        <v>Customer 14</v>
      </c>
      <c r="C3445" t="str">
        <f>'Raw_Data'!C3445</f>
        <v>Desktop</v>
      </c>
      <c r="D3445">
        <f>'Raw_Data'!D3445</f>
        <v>3335</v>
      </c>
      <c r="E3445">
        <f>'Raw_Data'!E3445</f>
        <v>1896</v>
      </c>
      <c r="F3445">
        <f>'Raw_Data'!F3445</f>
        <v>45435.45833332176</v>
      </c>
      <c r="G3445" t="str">
        <f t="shared" si="795"/>
        <v>Customer 14</v>
      </c>
      <c r="H3445" t="str">
        <f t="shared" si="796"/>
        <v>DESKTOP</v>
      </c>
      <c r="I3445" t="str">
        <f t="shared" si="797"/>
        <v>Changed</v>
      </c>
      <c r="J3445">
        <f t="shared" si="798"/>
        <v>3335</v>
      </c>
      <c r="K3445">
        <f t="shared" si="799"/>
        <v>1896</v>
      </c>
      <c r="L3445" s="8">
        <f t="shared" si="800"/>
        <v>45435</v>
      </c>
      <c r="M3445" t="str">
        <f t="shared" ca="1" si="801"/>
        <v>OK</v>
      </c>
      <c r="P3445">
        <f t="shared" si="802"/>
        <v>3444</v>
      </c>
      <c r="Q3445" t="str">
        <f t="shared" si="803"/>
        <v>Customer 14</v>
      </c>
      <c r="R3445" t="str">
        <f t="shared" si="804"/>
        <v>DESKTOP</v>
      </c>
      <c r="S3445">
        <f t="shared" si="805"/>
        <v>3335</v>
      </c>
      <c r="T3445">
        <f t="shared" si="806"/>
        <v>1896</v>
      </c>
      <c r="U3445" s="8">
        <f t="shared" si="807"/>
        <v>45435</v>
      </c>
      <c r="V3445" t="str" cm="1">
        <f t="array" ref="V3445">_xlfn.IFS(S3445 = "", "", S3445 &lt; 500, "Low", S3445 &lt; 1200, "Medium", TRUE, "High")</f>
        <v>High</v>
      </c>
      <c r="W3445" t="str">
        <f t="shared" si="808"/>
        <v>2024-05</v>
      </c>
      <c r="X3445">
        <f t="shared" si="809"/>
        <v>2024</v>
      </c>
    </row>
    <row r="3446" spans="1:24" x14ac:dyDescent="0.3">
      <c r="A3446">
        <f>'Raw_Data'!A3446</f>
        <v>3445</v>
      </c>
      <c r="B3446" t="str">
        <f>'Raw_Data'!B3446</f>
        <v>Customer 12</v>
      </c>
      <c r="C3446" t="str">
        <f>'Raw_Data'!C3446</f>
        <v>Workstation</v>
      </c>
      <c r="D3446">
        <f>'Raw_Data'!D3446</f>
        <v>2610</v>
      </c>
      <c r="E3446">
        <f>'Raw_Data'!E3446</f>
        <v>3554</v>
      </c>
      <c r="F3446">
        <f>'Raw_Data'!F3446</f>
        <v>45435.499999988424</v>
      </c>
      <c r="G3446" t="str">
        <f t="shared" si="795"/>
        <v>Customer 12</v>
      </c>
      <c r="H3446" t="str">
        <f t="shared" si="796"/>
        <v>WORKSTATION</v>
      </c>
      <c r="I3446" t="str">
        <f t="shared" si="797"/>
        <v>Changed</v>
      </c>
      <c r="J3446">
        <f t="shared" si="798"/>
        <v>2610</v>
      </c>
      <c r="K3446">
        <f t="shared" si="799"/>
        <v>3554</v>
      </c>
      <c r="L3446" s="8">
        <f t="shared" si="800"/>
        <v>45435</v>
      </c>
      <c r="M3446" t="str">
        <f t="shared" ca="1" si="801"/>
        <v>OK</v>
      </c>
      <c r="P3446">
        <f t="shared" si="802"/>
        <v>3445</v>
      </c>
      <c r="Q3446" t="str">
        <f t="shared" si="803"/>
        <v>Customer 12</v>
      </c>
      <c r="R3446" t="str">
        <f t="shared" si="804"/>
        <v>WORKSTATION</v>
      </c>
      <c r="S3446">
        <f t="shared" si="805"/>
        <v>2610</v>
      </c>
      <c r="T3446">
        <f t="shared" si="806"/>
        <v>3554</v>
      </c>
      <c r="U3446" s="8">
        <f t="shared" si="807"/>
        <v>45435</v>
      </c>
      <c r="V3446" t="str" cm="1">
        <f t="array" ref="V3446">_xlfn.IFS(S3446 = "", "", S3446 &lt; 500, "Low", S3446 &lt; 1200, "Medium", TRUE, "High")</f>
        <v>High</v>
      </c>
      <c r="W3446" t="str">
        <f t="shared" si="808"/>
        <v>2024-05</v>
      </c>
      <c r="X3446">
        <f t="shared" si="809"/>
        <v>2024</v>
      </c>
    </row>
    <row r="3447" spans="1:24" x14ac:dyDescent="0.3">
      <c r="A3447">
        <f>'Raw_Data'!A3447</f>
        <v>3446</v>
      </c>
      <c r="B3447" t="str">
        <f>'Raw_Data'!B3447</f>
        <v>Customer 11</v>
      </c>
      <c r="C3447" t="str">
        <f>'Raw_Data'!C3447</f>
        <v>Workstation</v>
      </c>
      <c r="D3447">
        <f>'Raw_Data'!D3447</f>
        <v>2631</v>
      </c>
      <c r="E3447">
        <f>'Raw_Data'!E3447</f>
        <v>3326</v>
      </c>
      <c r="F3447">
        <f>'Raw_Data'!F3447</f>
        <v>45435.541666655095</v>
      </c>
      <c r="G3447" t="str">
        <f t="shared" si="795"/>
        <v>Customer 11</v>
      </c>
      <c r="H3447" t="str">
        <f t="shared" si="796"/>
        <v>WORKSTATION</v>
      </c>
      <c r="I3447" t="str">
        <f t="shared" si="797"/>
        <v>Changed</v>
      </c>
      <c r="J3447">
        <f t="shared" si="798"/>
        <v>2631</v>
      </c>
      <c r="K3447">
        <f t="shared" si="799"/>
        <v>3326</v>
      </c>
      <c r="L3447" s="8">
        <f t="shared" si="800"/>
        <v>45435</v>
      </c>
      <c r="M3447" t="str">
        <f t="shared" ca="1" si="801"/>
        <v>OK</v>
      </c>
      <c r="P3447">
        <f t="shared" si="802"/>
        <v>3446</v>
      </c>
      <c r="Q3447" t="str">
        <f t="shared" si="803"/>
        <v>Customer 11</v>
      </c>
      <c r="R3447" t="str">
        <f t="shared" si="804"/>
        <v>WORKSTATION</v>
      </c>
      <c r="S3447">
        <f t="shared" si="805"/>
        <v>2631</v>
      </c>
      <c r="T3447">
        <f t="shared" si="806"/>
        <v>3326</v>
      </c>
      <c r="U3447" s="8">
        <f t="shared" si="807"/>
        <v>45435</v>
      </c>
      <c r="V3447" t="str" cm="1">
        <f t="array" ref="V3447">_xlfn.IFS(S3447 = "", "", S3447 &lt; 500, "Low", S3447 &lt; 1200, "Medium", TRUE, "High")</f>
        <v>High</v>
      </c>
      <c r="W3447" t="str">
        <f t="shared" si="808"/>
        <v>2024-05</v>
      </c>
      <c r="X3447">
        <f t="shared" si="809"/>
        <v>2024</v>
      </c>
    </row>
    <row r="3448" spans="1:24" x14ac:dyDescent="0.3">
      <c r="A3448">
        <f>'Raw_Data'!A3448</f>
        <v>3447</v>
      </c>
      <c r="B3448" t="str">
        <f>'Raw_Data'!B3448</f>
        <v>Customer 11</v>
      </c>
      <c r="C3448" t="str">
        <f>'Raw_Data'!C3448</f>
        <v>Mobile</v>
      </c>
      <c r="D3448">
        <f>'Raw_Data'!D3448</f>
        <v>940</v>
      </c>
      <c r="E3448">
        <f>'Raw_Data'!E3448</f>
        <v>2213</v>
      </c>
      <c r="F3448">
        <f>'Raw_Data'!F3448</f>
        <v>45435.58333332176</v>
      </c>
      <c r="G3448" t="str">
        <f t="shared" si="795"/>
        <v>Customer 11</v>
      </c>
      <c r="H3448" t="str">
        <f t="shared" si="796"/>
        <v>MOBILE</v>
      </c>
      <c r="I3448" t="str">
        <f t="shared" si="797"/>
        <v>Changed</v>
      </c>
      <c r="J3448">
        <f t="shared" si="798"/>
        <v>940</v>
      </c>
      <c r="K3448">
        <f t="shared" si="799"/>
        <v>2213</v>
      </c>
      <c r="L3448" s="8">
        <f t="shared" si="800"/>
        <v>45435</v>
      </c>
      <c r="M3448" t="str">
        <f t="shared" ca="1" si="801"/>
        <v>OK</v>
      </c>
      <c r="P3448">
        <f t="shared" si="802"/>
        <v>3447</v>
      </c>
      <c r="Q3448" t="str">
        <f t="shared" si="803"/>
        <v>Customer 11</v>
      </c>
      <c r="R3448" t="str">
        <f t="shared" si="804"/>
        <v>MOBILE</v>
      </c>
      <c r="S3448">
        <f t="shared" si="805"/>
        <v>940</v>
      </c>
      <c r="T3448">
        <f t="shared" si="806"/>
        <v>2213</v>
      </c>
      <c r="U3448" s="8">
        <f t="shared" si="807"/>
        <v>45435</v>
      </c>
      <c r="V3448" t="str" cm="1">
        <f t="array" ref="V3448">_xlfn.IFS(S3448 = "", "", S3448 &lt; 500, "Low", S3448 &lt; 1200, "Medium", TRUE, "High")</f>
        <v>Medium</v>
      </c>
      <c r="W3448" t="str">
        <f t="shared" si="808"/>
        <v>2024-05</v>
      </c>
      <c r="X3448">
        <f t="shared" si="809"/>
        <v>2024</v>
      </c>
    </row>
    <row r="3449" spans="1:24" x14ac:dyDescent="0.3">
      <c r="A3449">
        <f>'Raw_Data'!A3449</f>
        <v>3448</v>
      </c>
      <c r="B3449" t="str">
        <f>'Raw_Data'!B3449</f>
        <v>Customer 6</v>
      </c>
      <c r="C3449" t="str">
        <f>'Raw_Data'!C3449</f>
        <v>Workstation</v>
      </c>
      <c r="D3449">
        <f>'Raw_Data'!D3449</f>
        <v>3097</v>
      </c>
      <c r="E3449">
        <f>'Raw_Data'!E3449</f>
        <v>1197</v>
      </c>
      <c r="F3449">
        <f>'Raw_Data'!F3449</f>
        <v>45435.624999988424</v>
      </c>
      <c r="G3449" t="str">
        <f t="shared" si="795"/>
        <v>Customer 6</v>
      </c>
      <c r="H3449" t="str">
        <f t="shared" si="796"/>
        <v>WORKSTATION</v>
      </c>
      <c r="I3449" t="str">
        <f t="shared" si="797"/>
        <v>Changed</v>
      </c>
      <c r="J3449">
        <f t="shared" si="798"/>
        <v>3097</v>
      </c>
      <c r="K3449">
        <f t="shared" si="799"/>
        <v>1197</v>
      </c>
      <c r="L3449" s="8">
        <f t="shared" si="800"/>
        <v>45435</v>
      </c>
      <c r="M3449" t="str">
        <f t="shared" ca="1" si="801"/>
        <v>OK</v>
      </c>
      <c r="P3449">
        <f t="shared" si="802"/>
        <v>3448</v>
      </c>
      <c r="Q3449" t="str">
        <f t="shared" si="803"/>
        <v>Customer 6</v>
      </c>
      <c r="R3449" t="str">
        <f t="shared" si="804"/>
        <v>WORKSTATION</v>
      </c>
      <c r="S3449">
        <f t="shared" si="805"/>
        <v>3097</v>
      </c>
      <c r="T3449">
        <f t="shared" si="806"/>
        <v>1197</v>
      </c>
      <c r="U3449" s="8">
        <f t="shared" si="807"/>
        <v>45435</v>
      </c>
      <c r="V3449" t="str" cm="1">
        <f t="array" ref="V3449">_xlfn.IFS(S3449 = "", "", S3449 &lt; 500, "Low", S3449 &lt; 1200, "Medium", TRUE, "High")</f>
        <v>High</v>
      </c>
      <c r="W3449" t="str">
        <f t="shared" si="808"/>
        <v>2024-05</v>
      </c>
      <c r="X3449">
        <f t="shared" si="809"/>
        <v>2024</v>
      </c>
    </row>
    <row r="3450" spans="1:24" x14ac:dyDescent="0.3">
      <c r="A3450">
        <f>'Raw_Data'!A3450</f>
        <v>3449</v>
      </c>
      <c r="B3450" t="str">
        <f>'Raw_Data'!B3450</f>
        <v>Customer 3</v>
      </c>
      <c r="C3450" t="str">
        <f>'Raw_Data'!C3450</f>
        <v>Desktop</v>
      </c>
      <c r="D3450">
        <f>'Raw_Data'!D3450</f>
        <v>1097</v>
      </c>
      <c r="E3450">
        <f>'Raw_Data'!E3450</f>
        <v>3829</v>
      </c>
      <c r="F3450">
        <f>'Raw_Data'!F3450</f>
        <v>45435.666666655095</v>
      </c>
      <c r="G3450" t="str">
        <f t="shared" si="795"/>
        <v>Customer 3</v>
      </c>
      <c r="H3450" t="str">
        <f t="shared" si="796"/>
        <v>DESKTOP</v>
      </c>
      <c r="I3450" t="str">
        <f t="shared" si="797"/>
        <v>Changed</v>
      </c>
      <c r="J3450">
        <f t="shared" si="798"/>
        <v>1097</v>
      </c>
      <c r="K3450">
        <f t="shared" si="799"/>
        <v>3829</v>
      </c>
      <c r="L3450" s="8">
        <f t="shared" si="800"/>
        <v>45435</v>
      </c>
      <c r="M3450" t="str">
        <f t="shared" ca="1" si="801"/>
        <v>OK</v>
      </c>
      <c r="P3450">
        <f t="shared" si="802"/>
        <v>3449</v>
      </c>
      <c r="Q3450" t="str">
        <f t="shared" si="803"/>
        <v>Customer 3</v>
      </c>
      <c r="R3450" t="str">
        <f t="shared" si="804"/>
        <v>DESKTOP</v>
      </c>
      <c r="S3450">
        <f t="shared" si="805"/>
        <v>1097</v>
      </c>
      <c r="T3450">
        <f t="shared" si="806"/>
        <v>3829</v>
      </c>
      <c r="U3450" s="8">
        <f t="shared" si="807"/>
        <v>45435</v>
      </c>
      <c r="V3450" t="str" cm="1">
        <f t="array" ref="V3450">_xlfn.IFS(S3450 = "", "", S3450 &lt; 500, "Low", S3450 &lt; 1200, "Medium", TRUE, "High")</f>
        <v>Medium</v>
      </c>
      <c r="W3450" t="str">
        <f t="shared" si="808"/>
        <v>2024-05</v>
      </c>
      <c r="X3450">
        <f t="shared" si="809"/>
        <v>2024</v>
      </c>
    </row>
    <row r="3451" spans="1:24" x14ac:dyDescent="0.3">
      <c r="A3451">
        <f>'Raw_Data'!A3451</f>
        <v>3450</v>
      </c>
      <c r="B3451" t="str">
        <f>'Raw_Data'!B3451</f>
        <v>Customer 6</v>
      </c>
      <c r="C3451" t="str">
        <f>'Raw_Data'!C3451</f>
        <v>Mobile</v>
      </c>
      <c r="D3451">
        <f>'Raw_Data'!D3451</f>
        <v>1669</v>
      </c>
      <c r="E3451">
        <f>'Raw_Data'!E3451</f>
        <v>3525</v>
      </c>
      <c r="F3451">
        <f>'Raw_Data'!F3451</f>
        <v>45435.70833332176</v>
      </c>
      <c r="G3451" t="str">
        <f t="shared" si="795"/>
        <v>Customer 6</v>
      </c>
      <c r="H3451" t="str">
        <f t="shared" si="796"/>
        <v>MOBILE</v>
      </c>
      <c r="I3451" t="str">
        <f t="shared" si="797"/>
        <v>Changed</v>
      </c>
      <c r="J3451">
        <f t="shared" si="798"/>
        <v>1669</v>
      </c>
      <c r="K3451">
        <f t="shared" si="799"/>
        <v>3525</v>
      </c>
      <c r="L3451" s="8">
        <f t="shared" si="800"/>
        <v>45435</v>
      </c>
      <c r="M3451" t="str">
        <f t="shared" ca="1" si="801"/>
        <v>OK</v>
      </c>
      <c r="P3451">
        <f t="shared" si="802"/>
        <v>3450</v>
      </c>
      <c r="Q3451" t="str">
        <f t="shared" si="803"/>
        <v>Customer 6</v>
      </c>
      <c r="R3451" t="str">
        <f t="shared" si="804"/>
        <v>MOBILE</v>
      </c>
      <c r="S3451">
        <f t="shared" si="805"/>
        <v>1669</v>
      </c>
      <c r="T3451">
        <f t="shared" si="806"/>
        <v>3525</v>
      </c>
      <c r="U3451" s="8">
        <f t="shared" si="807"/>
        <v>45435</v>
      </c>
      <c r="V3451" t="str" cm="1">
        <f t="array" ref="V3451">_xlfn.IFS(S3451 = "", "", S3451 &lt; 500, "Low", S3451 &lt; 1200, "Medium", TRUE, "High")</f>
        <v>High</v>
      </c>
      <c r="W3451" t="str">
        <f t="shared" si="808"/>
        <v>2024-05</v>
      </c>
      <c r="X3451">
        <f t="shared" si="809"/>
        <v>2024</v>
      </c>
    </row>
    <row r="3452" spans="1:24" x14ac:dyDescent="0.3">
      <c r="A3452">
        <f>'Raw_Data'!A3452</f>
        <v>3451</v>
      </c>
      <c r="B3452" t="str">
        <f>'Raw_Data'!B3452</f>
        <v>Customer 15</v>
      </c>
      <c r="C3452" t="str">
        <f>'Raw_Data'!C3452</f>
        <v>Desktop</v>
      </c>
      <c r="D3452">
        <f>'Raw_Data'!D3452</f>
        <v>2602</v>
      </c>
      <c r="E3452">
        <f>'Raw_Data'!E3452</f>
        <v>3772</v>
      </c>
      <c r="F3452">
        <f>'Raw_Data'!F3452</f>
        <v>45435.749999988424</v>
      </c>
      <c r="G3452" t="str">
        <f t="shared" si="795"/>
        <v>Customer 15</v>
      </c>
      <c r="H3452" t="str">
        <f t="shared" si="796"/>
        <v>DESKTOP</v>
      </c>
      <c r="I3452" t="str">
        <f t="shared" si="797"/>
        <v>Changed</v>
      </c>
      <c r="J3452">
        <f t="shared" si="798"/>
        <v>2602</v>
      </c>
      <c r="K3452">
        <f t="shared" si="799"/>
        <v>3772</v>
      </c>
      <c r="L3452" s="8">
        <f t="shared" si="800"/>
        <v>45435</v>
      </c>
      <c r="M3452" t="str">
        <f t="shared" ca="1" si="801"/>
        <v>OK</v>
      </c>
      <c r="P3452">
        <f t="shared" si="802"/>
        <v>3451</v>
      </c>
      <c r="Q3452" t="str">
        <f t="shared" si="803"/>
        <v>Customer 15</v>
      </c>
      <c r="R3452" t="str">
        <f t="shared" si="804"/>
        <v>DESKTOP</v>
      </c>
      <c r="S3452">
        <f t="shared" si="805"/>
        <v>2602</v>
      </c>
      <c r="T3452">
        <f t="shared" si="806"/>
        <v>3772</v>
      </c>
      <c r="U3452" s="8">
        <f t="shared" si="807"/>
        <v>45435</v>
      </c>
      <c r="V3452" t="str" cm="1">
        <f t="array" ref="V3452">_xlfn.IFS(S3452 = "", "", S3452 &lt; 500, "Low", S3452 &lt; 1200, "Medium", TRUE, "High")</f>
        <v>High</v>
      </c>
      <c r="W3452" t="str">
        <f t="shared" si="808"/>
        <v>2024-05</v>
      </c>
      <c r="X3452">
        <f t="shared" si="809"/>
        <v>2024</v>
      </c>
    </row>
    <row r="3453" spans="1:24" x14ac:dyDescent="0.3">
      <c r="A3453">
        <f>'Raw_Data'!A3453</f>
        <v>3452</v>
      </c>
      <c r="B3453" t="str">
        <f>'Raw_Data'!B3453</f>
        <v>Customer 9</v>
      </c>
      <c r="C3453" t="str">
        <f>'Raw_Data'!C3453</f>
        <v>Mobile</v>
      </c>
      <c r="D3453">
        <f>'Raw_Data'!D3453</f>
        <v>1016</v>
      </c>
      <c r="E3453">
        <f>'Raw_Data'!E3453</f>
        <v>2979</v>
      </c>
      <c r="F3453">
        <f>'Raw_Data'!F3453</f>
        <v>45435.791666655095</v>
      </c>
      <c r="G3453" t="str">
        <f t="shared" si="795"/>
        <v>Customer 9</v>
      </c>
      <c r="H3453" t="str">
        <f t="shared" si="796"/>
        <v>MOBILE</v>
      </c>
      <c r="I3453" t="str">
        <f t="shared" si="797"/>
        <v>Changed</v>
      </c>
      <c r="J3453">
        <f t="shared" si="798"/>
        <v>1016</v>
      </c>
      <c r="K3453">
        <f t="shared" si="799"/>
        <v>2979</v>
      </c>
      <c r="L3453" s="8">
        <f t="shared" si="800"/>
        <v>45435</v>
      </c>
      <c r="M3453" t="str">
        <f t="shared" ca="1" si="801"/>
        <v>OK</v>
      </c>
      <c r="P3453">
        <f t="shared" si="802"/>
        <v>3452</v>
      </c>
      <c r="Q3453" t="str">
        <f t="shared" si="803"/>
        <v>Customer 9</v>
      </c>
      <c r="R3453" t="str">
        <f t="shared" si="804"/>
        <v>MOBILE</v>
      </c>
      <c r="S3453">
        <f t="shared" si="805"/>
        <v>1016</v>
      </c>
      <c r="T3453">
        <f t="shared" si="806"/>
        <v>2979</v>
      </c>
      <c r="U3453" s="8">
        <f t="shared" si="807"/>
        <v>45435</v>
      </c>
      <c r="V3453" t="str" cm="1">
        <f t="array" ref="V3453">_xlfn.IFS(S3453 = "", "", S3453 &lt; 500, "Low", S3453 &lt; 1200, "Medium", TRUE, "High")</f>
        <v>Medium</v>
      </c>
      <c r="W3453" t="str">
        <f t="shared" si="808"/>
        <v>2024-05</v>
      </c>
      <c r="X3453">
        <f t="shared" si="809"/>
        <v>2024</v>
      </c>
    </row>
    <row r="3454" spans="1:24" x14ac:dyDescent="0.3">
      <c r="A3454">
        <f>'Raw_Data'!A3454</f>
        <v>3453</v>
      </c>
      <c r="B3454" t="str">
        <f>'Raw_Data'!B3454</f>
        <v>Customer 13</v>
      </c>
      <c r="C3454" t="str">
        <f>'Raw_Data'!C3454</f>
        <v>Mobile</v>
      </c>
      <c r="D3454">
        <f>'Raw_Data'!D3454</f>
        <v>1792</v>
      </c>
      <c r="E3454">
        <f>'Raw_Data'!E3454</f>
        <v>468</v>
      </c>
      <c r="F3454">
        <f>'Raw_Data'!F3454</f>
        <v>45435.83333332176</v>
      </c>
      <c r="G3454" t="str">
        <f t="shared" si="795"/>
        <v>Customer 13</v>
      </c>
      <c r="H3454" t="str">
        <f t="shared" si="796"/>
        <v>MOBILE</v>
      </c>
      <c r="I3454" t="str">
        <f t="shared" si="797"/>
        <v>Changed</v>
      </c>
      <c r="J3454">
        <f t="shared" si="798"/>
        <v>1792</v>
      </c>
      <c r="K3454">
        <f t="shared" si="799"/>
        <v>468</v>
      </c>
      <c r="L3454" s="8">
        <f t="shared" si="800"/>
        <v>45435</v>
      </c>
      <c r="M3454" t="str">
        <f t="shared" ca="1" si="801"/>
        <v>OK</v>
      </c>
      <c r="P3454">
        <f t="shared" si="802"/>
        <v>3453</v>
      </c>
      <c r="Q3454" t="str">
        <f t="shared" si="803"/>
        <v>Customer 13</v>
      </c>
      <c r="R3454" t="str">
        <f t="shared" si="804"/>
        <v>MOBILE</v>
      </c>
      <c r="S3454">
        <f t="shared" si="805"/>
        <v>1792</v>
      </c>
      <c r="T3454">
        <f t="shared" si="806"/>
        <v>468</v>
      </c>
      <c r="U3454" s="8">
        <f t="shared" si="807"/>
        <v>45435</v>
      </c>
      <c r="V3454" t="str" cm="1">
        <f t="array" ref="V3454">_xlfn.IFS(S3454 = "", "", S3454 &lt; 500, "Low", S3454 &lt; 1200, "Medium", TRUE, "High")</f>
        <v>High</v>
      </c>
      <c r="W3454" t="str">
        <f t="shared" si="808"/>
        <v>2024-05</v>
      </c>
      <c r="X3454">
        <f t="shared" si="809"/>
        <v>2024</v>
      </c>
    </row>
    <row r="3455" spans="1:24" x14ac:dyDescent="0.3">
      <c r="A3455">
        <f>'Raw_Data'!A3455</f>
        <v>3454</v>
      </c>
      <c r="B3455" t="str">
        <f>'Raw_Data'!B3455</f>
        <v>Customer 12</v>
      </c>
      <c r="C3455" t="str">
        <f>'Raw_Data'!C3455</f>
        <v>Mobile</v>
      </c>
      <c r="D3455">
        <f>'Raw_Data'!D3455</f>
        <v>907</v>
      </c>
      <c r="E3455">
        <f>'Raw_Data'!E3455</f>
        <v>1746</v>
      </c>
      <c r="F3455">
        <f>'Raw_Data'!F3455</f>
        <v>45435.874999988424</v>
      </c>
      <c r="G3455" t="str">
        <f t="shared" si="795"/>
        <v>Customer 12</v>
      </c>
      <c r="H3455" t="str">
        <f t="shared" si="796"/>
        <v>MOBILE</v>
      </c>
      <c r="I3455" t="str">
        <f t="shared" si="797"/>
        <v>Changed</v>
      </c>
      <c r="J3455">
        <f t="shared" si="798"/>
        <v>907</v>
      </c>
      <c r="K3455">
        <f t="shared" si="799"/>
        <v>1746</v>
      </c>
      <c r="L3455" s="8">
        <f t="shared" si="800"/>
        <v>45435</v>
      </c>
      <c r="M3455" t="str">
        <f t="shared" ca="1" si="801"/>
        <v>OK</v>
      </c>
      <c r="P3455">
        <f t="shared" si="802"/>
        <v>3454</v>
      </c>
      <c r="Q3455" t="str">
        <f t="shared" si="803"/>
        <v>Customer 12</v>
      </c>
      <c r="R3455" t="str">
        <f t="shared" si="804"/>
        <v>MOBILE</v>
      </c>
      <c r="S3455">
        <f t="shared" si="805"/>
        <v>907</v>
      </c>
      <c r="T3455">
        <f t="shared" si="806"/>
        <v>1746</v>
      </c>
      <c r="U3455" s="8">
        <f t="shared" si="807"/>
        <v>45435</v>
      </c>
      <c r="V3455" t="str" cm="1">
        <f t="array" ref="V3455">_xlfn.IFS(S3455 = "", "", S3455 &lt; 500, "Low", S3455 &lt; 1200, "Medium", TRUE, "High")</f>
        <v>Medium</v>
      </c>
      <c r="W3455" t="str">
        <f t="shared" si="808"/>
        <v>2024-05</v>
      </c>
      <c r="X3455">
        <f t="shared" si="809"/>
        <v>2024</v>
      </c>
    </row>
    <row r="3456" spans="1:24" x14ac:dyDescent="0.3">
      <c r="A3456">
        <f>'Raw_Data'!A3456</f>
        <v>3455</v>
      </c>
      <c r="B3456" t="str">
        <f>'Raw_Data'!B3456</f>
        <v>Customer 5</v>
      </c>
      <c r="C3456" t="str">
        <f>'Raw_Data'!C3456</f>
        <v>Embedded</v>
      </c>
      <c r="D3456">
        <f>'Raw_Data'!D3456</f>
        <v>2521</v>
      </c>
      <c r="E3456">
        <f>'Raw_Data'!E3456</f>
        <v>3156</v>
      </c>
      <c r="F3456">
        <f>'Raw_Data'!F3456</f>
        <v>45435.916666655095</v>
      </c>
      <c r="G3456" t="str">
        <f t="shared" si="795"/>
        <v>Customer 5</v>
      </c>
      <c r="H3456" t="str">
        <f t="shared" si="796"/>
        <v>EMBEDDED</v>
      </c>
      <c r="I3456" t="str">
        <f t="shared" si="797"/>
        <v>Changed</v>
      </c>
      <c r="J3456">
        <f t="shared" si="798"/>
        <v>2521</v>
      </c>
      <c r="K3456">
        <f t="shared" si="799"/>
        <v>3156</v>
      </c>
      <c r="L3456" s="8">
        <f t="shared" si="800"/>
        <v>45435</v>
      </c>
      <c r="M3456" t="str">
        <f t="shared" ca="1" si="801"/>
        <v>OK</v>
      </c>
      <c r="P3456">
        <f t="shared" si="802"/>
        <v>3455</v>
      </c>
      <c r="Q3456" t="str">
        <f t="shared" si="803"/>
        <v>Customer 5</v>
      </c>
      <c r="R3456" t="str">
        <f t="shared" si="804"/>
        <v>EMBEDDED</v>
      </c>
      <c r="S3456">
        <f t="shared" si="805"/>
        <v>2521</v>
      </c>
      <c r="T3456">
        <f t="shared" si="806"/>
        <v>3156</v>
      </c>
      <c r="U3456" s="8">
        <f t="shared" si="807"/>
        <v>45435</v>
      </c>
      <c r="V3456" t="str" cm="1">
        <f t="array" ref="V3456">_xlfn.IFS(S3456 = "", "", S3456 &lt; 500, "Low", S3456 &lt; 1200, "Medium", TRUE, "High")</f>
        <v>High</v>
      </c>
      <c r="W3456" t="str">
        <f t="shared" si="808"/>
        <v>2024-05</v>
      </c>
      <c r="X3456">
        <f t="shared" si="809"/>
        <v>2024</v>
      </c>
    </row>
    <row r="3457" spans="1:24" x14ac:dyDescent="0.3">
      <c r="A3457">
        <f>'Raw_Data'!A3457</f>
        <v>3456</v>
      </c>
      <c r="B3457" t="str">
        <f>'Raw_Data'!B3457</f>
        <v>Customer 1</v>
      </c>
      <c r="C3457" t="str">
        <f>'Raw_Data'!C3457</f>
        <v>Embedded</v>
      </c>
      <c r="D3457">
        <f>'Raw_Data'!D3457</f>
        <v>2823</v>
      </c>
      <c r="E3457">
        <f>'Raw_Data'!E3457</f>
        <v>691</v>
      </c>
      <c r="F3457">
        <f>'Raw_Data'!F3457</f>
        <v>45435.95833332176</v>
      </c>
      <c r="G3457" t="str">
        <f t="shared" si="795"/>
        <v>Customer 1</v>
      </c>
      <c r="H3457" t="str">
        <f t="shared" si="796"/>
        <v>EMBEDDED</v>
      </c>
      <c r="I3457" t="str">
        <f t="shared" si="797"/>
        <v>Changed</v>
      </c>
      <c r="J3457">
        <f t="shared" si="798"/>
        <v>2823</v>
      </c>
      <c r="K3457">
        <f t="shared" si="799"/>
        <v>691</v>
      </c>
      <c r="L3457" s="8">
        <f t="shared" si="800"/>
        <v>45435</v>
      </c>
      <c r="M3457" t="str">
        <f t="shared" ca="1" si="801"/>
        <v>OK</v>
      </c>
      <c r="P3457">
        <f t="shared" si="802"/>
        <v>3456</v>
      </c>
      <c r="Q3457" t="str">
        <f t="shared" si="803"/>
        <v>Customer 1</v>
      </c>
      <c r="R3457" t="str">
        <f t="shared" si="804"/>
        <v>EMBEDDED</v>
      </c>
      <c r="S3457">
        <f t="shared" si="805"/>
        <v>2823</v>
      </c>
      <c r="T3457">
        <f t="shared" si="806"/>
        <v>691</v>
      </c>
      <c r="U3457" s="8">
        <f t="shared" si="807"/>
        <v>45435</v>
      </c>
      <c r="V3457" t="str" cm="1">
        <f t="array" ref="V3457">_xlfn.IFS(S3457 = "", "", S3457 &lt; 500, "Low", S3457 &lt; 1200, "Medium", TRUE, "High")</f>
        <v>High</v>
      </c>
      <c r="W3457" t="str">
        <f t="shared" si="808"/>
        <v>2024-05</v>
      </c>
      <c r="X3457">
        <f t="shared" si="809"/>
        <v>2024</v>
      </c>
    </row>
    <row r="3458" spans="1:24" x14ac:dyDescent="0.3">
      <c r="A3458">
        <f>'Raw_Data'!A3458</f>
        <v>3457</v>
      </c>
      <c r="B3458" t="str">
        <f>'Raw_Data'!B3458</f>
        <v>Customer 10</v>
      </c>
      <c r="C3458" t="str">
        <f>'Raw_Data'!C3458</f>
        <v>Embedded</v>
      </c>
      <c r="D3458">
        <f>'Raw_Data'!D3458</f>
        <v>793</v>
      </c>
      <c r="E3458">
        <f>'Raw_Data'!E3458</f>
        <v>2838</v>
      </c>
      <c r="F3458">
        <f>'Raw_Data'!F3458</f>
        <v>45435.999999988424</v>
      </c>
      <c r="G3458" t="str">
        <f t="shared" si="795"/>
        <v>Customer 10</v>
      </c>
      <c r="H3458" t="str">
        <f t="shared" si="796"/>
        <v>EMBEDDED</v>
      </c>
      <c r="I3458" t="str">
        <f t="shared" si="797"/>
        <v>Changed</v>
      </c>
      <c r="J3458">
        <f t="shared" si="798"/>
        <v>793</v>
      </c>
      <c r="K3458">
        <f t="shared" si="799"/>
        <v>2838</v>
      </c>
      <c r="L3458" s="8">
        <f t="shared" si="800"/>
        <v>45435</v>
      </c>
      <c r="M3458" t="str">
        <f t="shared" ca="1" si="801"/>
        <v>OK</v>
      </c>
      <c r="P3458">
        <f t="shared" si="802"/>
        <v>3457</v>
      </c>
      <c r="Q3458" t="str">
        <f t="shared" si="803"/>
        <v>Customer 10</v>
      </c>
      <c r="R3458" t="str">
        <f t="shared" si="804"/>
        <v>EMBEDDED</v>
      </c>
      <c r="S3458">
        <f t="shared" si="805"/>
        <v>793</v>
      </c>
      <c r="T3458">
        <f t="shared" si="806"/>
        <v>2838</v>
      </c>
      <c r="U3458" s="8">
        <f t="shared" si="807"/>
        <v>45435</v>
      </c>
      <c r="V3458" t="str" cm="1">
        <f t="array" ref="V3458">_xlfn.IFS(S3458 = "", "", S3458 &lt; 500, "Low", S3458 &lt; 1200, "Medium", TRUE, "High")</f>
        <v>Medium</v>
      </c>
      <c r="W3458" t="str">
        <f t="shared" si="808"/>
        <v>2024-05</v>
      </c>
      <c r="X3458">
        <f t="shared" si="809"/>
        <v>2024</v>
      </c>
    </row>
    <row r="3459" spans="1:24" x14ac:dyDescent="0.3">
      <c r="A3459">
        <f>'Raw_Data'!A3459</f>
        <v>3458</v>
      </c>
      <c r="B3459" t="str">
        <f>'Raw_Data'!B3459</f>
        <v>Customer 12</v>
      </c>
      <c r="C3459" t="str">
        <f>'Raw_Data'!C3459</f>
        <v>Workstation</v>
      </c>
      <c r="D3459">
        <f>'Raw_Data'!D3459</f>
        <v>3318</v>
      </c>
      <c r="E3459">
        <f>'Raw_Data'!E3459</f>
        <v>1002</v>
      </c>
      <c r="F3459">
        <f>'Raw_Data'!F3459</f>
        <v>45436.041666655095</v>
      </c>
      <c r="G3459" t="str">
        <f t="shared" ref="G3459:G3522" si="810">PROPER(CLEAN(TRIM(B3459)))</f>
        <v>Customer 12</v>
      </c>
      <c r="H3459" t="str">
        <f t="shared" ref="H3459:H3522" si="811">UPPER(CLEAN(TRIM(C3459)))</f>
        <v>WORKSTATION</v>
      </c>
      <c r="I3459" t="str">
        <f t="shared" ref="I3459:I3522" si="812">IF(OR(NOT(EXACT(B3459,G3459)), NOT(EXACT(C3459,H3459))), "Changed", "")</f>
        <v>Changed</v>
      </c>
      <c r="J3459">
        <f t="shared" ref="J3459:J3522" si="813">IFERROR(VALUE(TRIM(D3459)), "")</f>
        <v>3318</v>
      </c>
      <c r="K3459">
        <f t="shared" ref="K3459:K3522" si="814">IFERROR(VALUE(TRIM(E3459)), "")</f>
        <v>1002</v>
      </c>
      <c r="L3459" s="8">
        <f t="shared" ref="L3459:L3522" si="815">IF(F3459="","",INT(F3459))</f>
        <v>45436</v>
      </c>
      <c r="M3459" t="str">
        <f t="shared" ref="M3459:M3522" ca="1" si="816">IF(AND(L3459&gt;=DATE(2000,1,1), L3459&lt;=TODAY()+365), "OK", "OutOfRange")</f>
        <v>OK</v>
      </c>
      <c r="P3459">
        <f t="shared" ref="P3459:P3522" si="817">IF(A3459="","",A3459)</f>
        <v>3458</v>
      </c>
      <c r="Q3459" t="str">
        <f t="shared" ref="Q3459:Q3522" si="818">IF(G3459="","",G3459)</f>
        <v>Customer 12</v>
      </c>
      <c r="R3459" t="str">
        <f t="shared" ref="R3459:R3522" si="819">IF(H3459="","",H3459)</f>
        <v>WORKSTATION</v>
      </c>
      <c r="S3459">
        <f t="shared" ref="S3459:S3522" si="820">IF(J3459="","",J3459)</f>
        <v>3318</v>
      </c>
      <c r="T3459">
        <f t="shared" ref="T3459:T3522" si="821">IF(K3459="","",K3459)</f>
        <v>1002</v>
      </c>
      <c r="U3459" s="8">
        <f t="shared" ref="U3459:U3522" si="822">IF(L3459="","",L3459)</f>
        <v>45436</v>
      </c>
      <c r="V3459" t="str" cm="1">
        <f t="array" ref="V3459">_xlfn.IFS(S3459 = "", "", S3459 &lt; 500, "Low", S3459 &lt; 1200, "Medium", TRUE, "High")</f>
        <v>High</v>
      </c>
      <c r="W3459" t="str">
        <f t="shared" ref="W3459:W3522" si="823">TEXT(U3459, "yyyy-mm")</f>
        <v>2024-05</v>
      </c>
      <c r="X3459">
        <f t="shared" ref="X3459:X3522" si="824">YEAR(U3459)</f>
        <v>2024</v>
      </c>
    </row>
    <row r="3460" spans="1:24" x14ac:dyDescent="0.3">
      <c r="A3460">
        <f>'Raw_Data'!A3460</f>
        <v>3459</v>
      </c>
      <c r="B3460" t="str">
        <f>'Raw_Data'!B3460</f>
        <v>Customer 1</v>
      </c>
      <c r="C3460" t="str">
        <f>'Raw_Data'!C3460</f>
        <v>Embedded</v>
      </c>
      <c r="D3460">
        <f>'Raw_Data'!D3460</f>
        <v>426</v>
      </c>
      <c r="E3460">
        <f>'Raw_Data'!E3460</f>
        <v>4619</v>
      </c>
      <c r="F3460">
        <f>'Raw_Data'!F3460</f>
        <v>45436.08333332176</v>
      </c>
      <c r="G3460" t="str">
        <f t="shared" si="810"/>
        <v>Customer 1</v>
      </c>
      <c r="H3460" t="str">
        <f t="shared" si="811"/>
        <v>EMBEDDED</v>
      </c>
      <c r="I3460" t="str">
        <f t="shared" si="812"/>
        <v>Changed</v>
      </c>
      <c r="J3460">
        <f t="shared" si="813"/>
        <v>426</v>
      </c>
      <c r="K3460">
        <f t="shared" si="814"/>
        <v>4619</v>
      </c>
      <c r="L3460" s="8">
        <f t="shared" si="815"/>
        <v>45436</v>
      </c>
      <c r="M3460" t="str">
        <f t="shared" ca="1" si="816"/>
        <v>OK</v>
      </c>
      <c r="P3460">
        <f t="shared" si="817"/>
        <v>3459</v>
      </c>
      <c r="Q3460" t="str">
        <f t="shared" si="818"/>
        <v>Customer 1</v>
      </c>
      <c r="R3460" t="str">
        <f t="shared" si="819"/>
        <v>EMBEDDED</v>
      </c>
      <c r="S3460">
        <f t="shared" si="820"/>
        <v>426</v>
      </c>
      <c r="T3460">
        <f t="shared" si="821"/>
        <v>4619</v>
      </c>
      <c r="U3460" s="8">
        <f t="shared" si="822"/>
        <v>45436</v>
      </c>
      <c r="V3460" t="str" cm="1">
        <f t="array" ref="V3460">_xlfn.IFS(S3460 = "", "", S3460 &lt; 500, "Low", S3460 &lt; 1200, "Medium", TRUE, "High")</f>
        <v>Low</v>
      </c>
      <c r="W3460" t="str">
        <f t="shared" si="823"/>
        <v>2024-05</v>
      </c>
      <c r="X3460">
        <f t="shared" si="824"/>
        <v>2024</v>
      </c>
    </row>
    <row r="3461" spans="1:24" x14ac:dyDescent="0.3">
      <c r="A3461">
        <f>'Raw_Data'!A3461</f>
        <v>3460</v>
      </c>
      <c r="B3461" t="str">
        <f>'Raw_Data'!B3461</f>
        <v>Customer 3</v>
      </c>
      <c r="C3461" t="str">
        <f>'Raw_Data'!C3461</f>
        <v>Desktop</v>
      </c>
      <c r="D3461">
        <f>'Raw_Data'!D3461</f>
        <v>1198</v>
      </c>
      <c r="E3461">
        <f>'Raw_Data'!E3461</f>
        <v>2219</v>
      </c>
      <c r="F3461">
        <f>'Raw_Data'!F3461</f>
        <v>45436.124999988424</v>
      </c>
      <c r="G3461" t="str">
        <f t="shared" si="810"/>
        <v>Customer 3</v>
      </c>
      <c r="H3461" t="str">
        <f t="shared" si="811"/>
        <v>DESKTOP</v>
      </c>
      <c r="I3461" t="str">
        <f t="shared" si="812"/>
        <v>Changed</v>
      </c>
      <c r="J3461">
        <f t="shared" si="813"/>
        <v>1198</v>
      </c>
      <c r="K3461">
        <f t="shared" si="814"/>
        <v>2219</v>
      </c>
      <c r="L3461" s="8">
        <f t="shared" si="815"/>
        <v>45436</v>
      </c>
      <c r="M3461" t="str">
        <f t="shared" ca="1" si="816"/>
        <v>OK</v>
      </c>
      <c r="P3461">
        <f t="shared" si="817"/>
        <v>3460</v>
      </c>
      <c r="Q3461" t="str">
        <f t="shared" si="818"/>
        <v>Customer 3</v>
      </c>
      <c r="R3461" t="str">
        <f t="shared" si="819"/>
        <v>DESKTOP</v>
      </c>
      <c r="S3461">
        <f t="shared" si="820"/>
        <v>1198</v>
      </c>
      <c r="T3461">
        <f t="shared" si="821"/>
        <v>2219</v>
      </c>
      <c r="U3461" s="8">
        <f t="shared" si="822"/>
        <v>45436</v>
      </c>
      <c r="V3461" t="str" cm="1">
        <f t="array" ref="V3461">_xlfn.IFS(S3461 = "", "", S3461 &lt; 500, "Low", S3461 &lt; 1200, "Medium", TRUE, "High")</f>
        <v>Medium</v>
      </c>
      <c r="W3461" t="str">
        <f t="shared" si="823"/>
        <v>2024-05</v>
      </c>
      <c r="X3461">
        <f t="shared" si="824"/>
        <v>2024</v>
      </c>
    </row>
    <row r="3462" spans="1:24" x14ac:dyDescent="0.3">
      <c r="A3462">
        <f>'Raw_Data'!A3462</f>
        <v>3461</v>
      </c>
      <c r="B3462" t="str">
        <f>'Raw_Data'!B3462</f>
        <v>Customer 6</v>
      </c>
      <c r="C3462" t="str">
        <f>'Raw_Data'!C3462</f>
        <v>Workstation</v>
      </c>
      <c r="D3462">
        <f>'Raw_Data'!D3462</f>
        <v>2575</v>
      </c>
      <c r="E3462">
        <f>'Raw_Data'!E3462</f>
        <v>176</v>
      </c>
      <c r="F3462">
        <f>'Raw_Data'!F3462</f>
        <v>45436.166666655095</v>
      </c>
      <c r="G3462" t="str">
        <f t="shared" si="810"/>
        <v>Customer 6</v>
      </c>
      <c r="H3462" t="str">
        <f t="shared" si="811"/>
        <v>WORKSTATION</v>
      </c>
      <c r="I3462" t="str">
        <f t="shared" si="812"/>
        <v>Changed</v>
      </c>
      <c r="J3462">
        <f t="shared" si="813"/>
        <v>2575</v>
      </c>
      <c r="K3462">
        <f t="shared" si="814"/>
        <v>176</v>
      </c>
      <c r="L3462" s="8">
        <f t="shared" si="815"/>
        <v>45436</v>
      </c>
      <c r="M3462" t="str">
        <f t="shared" ca="1" si="816"/>
        <v>OK</v>
      </c>
      <c r="P3462">
        <f t="shared" si="817"/>
        <v>3461</v>
      </c>
      <c r="Q3462" t="str">
        <f t="shared" si="818"/>
        <v>Customer 6</v>
      </c>
      <c r="R3462" t="str">
        <f t="shared" si="819"/>
        <v>WORKSTATION</v>
      </c>
      <c r="S3462">
        <f t="shared" si="820"/>
        <v>2575</v>
      </c>
      <c r="T3462">
        <f t="shared" si="821"/>
        <v>176</v>
      </c>
      <c r="U3462" s="8">
        <f t="shared" si="822"/>
        <v>45436</v>
      </c>
      <c r="V3462" t="str" cm="1">
        <f t="array" ref="V3462">_xlfn.IFS(S3462 = "", "", S3462 &lt; 500, "Low", S3462 &lt; 1200, "Medium", TRUE, "High")</f>
        <v>High</v>
      </c>
      <c r="W3462" t="str">
        <f t="shared" si="823"/>
        <v>2024-05</v>
      </c>
      <c r="X3462">
        <f t="shared" si="824"/>
        <v>2024</v>
      </c>
    </row>
    <row r="3463" spans="1:24" x14ac:dyDescent="0.3">
      <c r="A3463">
        <f>'Raw_Data'!A3463</f>
        <v>3462</v>
      </c>
      <c r="B3463" t="str">
        <f>'Raw_Data'!B3463</f>
        <v>Customer 3</v>
      </c>
      <c r="C3463" t="str">
        <f>'Raw_Data'!C3463</f>
        <v>Desktop</v>
      </c>
      <c r="D3463">
        <f>'Raw_Data'!D3463</f>
        <v>1198</v>
      </c>
      <c r="E3463">
        <f>'Raw_Data'!E3463</f>
        <v>2538</v>
      </c>
      <c r="F3463">
        <f>'Raw_Data'!F3463</f>
        <v>45436.20833332176</v>
      </c>
      <c r="G3463" t="str">
        <f t="shared" si="810"/>
        <v>Customer 3</v>
      </c>
      <c r="H3463" t="str">
        <f t="shared" si="811"/>
        <v>DESKTOP</v>
      </c>
      <c r="I3463" t="str">
        <f t="shared" si="812"/>
        <v>Changed</v>
      </c>
      <c r="J3463">
        <f t="shared" si="813"/>
        <v>1198</v>
      </c>
      <c r="K3463">
        <f t="shared" si="814"/>
        <v>2538</v>
      </c>
      <c r="L3463" s="8">
        <f t="shared" si="815"/>
        <v>45436</v>
      </c>
      <c r="M3463" t="str">
        <f t="shared" ca="1" si="816"/>
        <v>OK</v>
      </c>
      <c r="P3463">
        <f t="shared" si="817"/>
        <v>3462</v>
      </c>
      <c r="Q3463" t="str">
        <f t="shared" si="818"/>
        <v>Customer 3</v>
      </c>
      <c r="R3463" t="str">
        <f t="shared" si="819"/>
        <v>DESKTOP</v>
      </c>
      <c r="S3463">
        <f t="shared" si="820"/>
        <v>1198</v>
      </c>
      <c r="T3463">
        <f t="shared" si="821"/>
        <v>2538</v>
      </c>
      <c r="U3463" s="8">
        <f t="shared" si="822"/>
        <v>45436</v>
      </c>
      <c r="V3463" t="str" cm="1">
        <f t="array" ref="V3463">_xlfn.IFS(S3463 = "", "", S3463 &lt; 500, "Low", S3463 &lt; 1200, "Medium", TRUE, "High")</f>
        <v>Medium</v>
      </c>
      <c r="W3463" t="str">
        <f t="shared" si="823"/>
        <v>2024-05</v>
      </c>
      <c r="X3463">
        <f t="shared" si="824"/>
        <v>2024</v>
      </c>
    </row>
    <row r="3464" spans="1:24" x14ac:dyDescent="0.3">
      <c r="A3464">
        <f>'Raw_Data'!A3464</f>
        <v>3463</v>
      </c>
      <c r="B3464" t="str">
        <f>'Raw_Data'!B3464</f>
        <v>Customer 5</v>
      </c>
      <c r="C3464" t="str">
        <f>'Raw_Data'!C3464</f>
        <v>Desktop</v>
      </c>
      <c r="D3464">
        <f>'Raw_Data'!D3464</f>
        <v>1062</v>
      </c>
      <c r="E3464">
        <f>'Raw_Data'!E3464</f>
        <v>2844</v>
      </c>
      <c r="F3464">
        <f>'Raw_Data'!F3464</f>
        <v>45436.249999988424</v>
      </c>
      <c r="G3464" t="str">
        <f t="shared" si="810"/>
        <v>Customer 5</v>
      </c>
      <c r="H3464" t="str">
        <f t="shared" si="811"/>
        <v>DESKTOP</v>
      </c>
      <c r="I3464" t="str">
        <f t="shared" si="812"/>
        <v>Changed</v>
      </c>
      <c r="J3464">
        <f t="shared" si="813"/>
        <v>1062</v>
      </c>
      <c r="K3464">
        <f t="shared" si="814"/>
        <v>2844</v>
      </c>
      <c r="L3464" s="8">
        <f t="shared" si="815"/>
        <v>45436</v>
      </c>
      <c r="M3464" t="str">
        <f t="shared" ca="1" si="816"/>
        <v>OK</v>
      </c>
      <c r="P3464">
        <f t="shared" si="817"/>
        <v>3463</v>
      </c>
      <c r="Q3464" t="str">
        <f t="shared" si="818"/>
        <v>Customer 5</v>
      </c>
      <c r="R3464" t="str">
        <f t="shared" si="819"/>
        <v>DESKTOP</v>
      </c>
      <c r="S3464">
        <f t="shared" si="820"/>
        <v>1062</v>
      </c>
      <c r="T3464">
        <f t="shared" si="821"/>
        <v>2844</v>
      </c>
      <c r="U3464" s="8">
        <f t="shared" si="822"/>
        <v>45436</v>
      </c>
      <c r="V3464" t="str" cm="1">
        <f t="array" ref="V3464">_xlfn.IFS(S3464 = "", "", S3464 &lt; 500, "Low", S3464 &lt; 1200, "Medium", TRUE, "High")</f>
        <v>Medium</v>
      </c>
      <c r="W3464" t="str">
        <f t="shared" si="823"/>
        <v>2024-05</v>
      </c>
      <c r="X3464">
        <f t="shared" si="824"/>
        <v>2024</v>
      </c>
    </row>
    <row r="3465" spans="1:24" x14ac:dyDescent="0.3">
      <c r="A3465">
        <f>'Raw_Data'!A3465</f>
        <v>3464</v>
      </c>
      <c r="B3465" t="str">
        <f>'Raw_Data'!B3465</f>
        <v>Customer 3</v>
      </c>
      <c r="C3465" t="str">
        <f>'Raw_Data'!C3465</f>
        <v>Workstation</v>
      </c>
      <c r="D3465">
        <f>'Raw_Data'!D3465</f>
        <v>3621</v>
      </c>
      <c r="E3465">
        <f>'Raw_Data'!E3465</f>
        <v>930</v>
      </c>
      <c r="F3465">
        <f>'Raw_Data'!F3465</f>
        <v>45436.291666655095</v>
      </c>
      <c r="G3465" t="str">
        <f t="shared" si="810"/>
        <v>Customer 3</v>
      </c>
      <c r="H3465" t="str">
        <f t="shared" si="811"/>
        <v>WORKSTATION</v>
      </c>
      <c r="I3465" t="str">
        <f t="shared" si="812"/>
        <v>Changed</v>
      </c>
      <c r="J3465">
        <f t="shared" si="813"/>
        <v>3621</v>
      </c>
      <c r="K3465">
        <f t="shared" si="814"/>
        <v>930</v>
      </c>
      <c r="L3465" s="8">
        <f t="shared" si="815"/>
        <v>45436</v>
      </c>
      <c r="M3465" t="str">
        <f t="shared" ca="1" si="816"/>
        <v>OK</v>
      </c>
      <c r="P3465">
        <f t="shared" si="817"/>
        <v>3464</v>
      </c>
      <c r="Q3465" t="str">
        <f t="shared" si="818"/>
        <v>Customer 3</v>
      </c>
      <c r="R3465" t="str">
        <f t="shared" si="819"/>
        <v>WORKSTATION</v>
      </c>
      <c r="S3465">
        <f t="shared" si="820"/>
        <v>3621</v>
      </c>
      <c r="T3465">
        <f t="shared" si="821"/>
        <v>930</v>
      </c>
      <c r="U3465" s="8">
        <f t="shared" si="822"/>
        <v>45436</v>
      </c>
      <c r="V3465" t="str" cm="1">
        <f t="array" ref="V3465">_xlfn.IFS(S3465 = "", "", S3465 &lt; 500, "Low", S3465 &lt; 1200, "Medium", TRUE, "High")</f>
        <v>High</v>
      </c>
      <c r="W3465" t="str">
        <f t="shared" si="823"/>
        <v>2024-05</v>
      </c>
      <c r="X3465">
        <f t="shared" si="824"/>
        <v>2024</v>
      </c>
    </row>
    <row r="3466" spans="1:24" x14ac:dyDescent="0.3">
      <c r="A3466">
        <f>'Raw_Data'!A3466</f>
        <v>3465</v>
      </c>
      <c r="B3466" t="str">
        <f>'Raw_Data'!B3466</f>
        <v>Customer 8</v>
      </c>
      <c r="C3466" t="str">
        <f>'Raw_Data'!C3466</f>
        <v>Workstation</v>
      </c>
      <c r="D3466">
        <f>'Raw_Data'!D3466</f>
        <v>2728</v>
      </c>
      <c r="E3466">
        <f>'Raw_Data'!E3466</f>
        <v>1588</v>
      </c>
      <c r="F3466">
        <f>'Raw_Data'!F3466</f>
        <v>45436.33333332176</v>
      </c>
      <c r="G3466" t="str">
        <f t="shared" si="810"/>
        <v>Customer 8</v>
      </c>
      <c r="H3466" t="str">
        <f t="shared" si="811"/>
        <v>WORKSTATION</v>
      </c>
      <c r="I3466" t="str">
        <f t="shared" si="812"/>
        <v>Changed</v>
      </c>
      <c r="J3466">
        <f t="shared" si="813"/>
        <v>2728</v>
      </c>
      <c r="K3466">
        <f t="shared" si="814"/>
        <v>1588</v>
      </c>
      <c r="L3466" s="8">
        <f t="shared" si="815"/>
        <v>45436</v>
      </c>
      <c r="M3466" t="str">
        <f t="shared" ca="1" si="816"/>
        <v>OK</v>
      </c>
      <c r="P3466">
        <f t="shared" si="817"/>
        <v>3465</v>
      </c>
      <c r="Q3466" t="str">
        <f t="shared" si="818"/>
        <v>Customer 8</v>
      </c>
      <c r="R3466" t="str">
        <f t="shared" si="819"/>
        <v>WORKSTATION</v>
      </c>
      <c r="S3466">
        <f t="shared" si="820"/>
        <v>2728</v>
      </c>
      <c r="T3466">
        <f t="shared" si="821"/>
        <v>1588</v>
      </c>
      <c r="U3466" s="8">
        <f t="shared" si="822"/>
        <v>45436</v>
      </c>
      <c r="V3466" t="str" cm="1">
        <f t="array" ref="V3466">_xlfn.IFS(S3466 = "", "", S3466 &lt; 500, "Low", S3466 &lt; 1200, "Medium", TRUE, "High")</f>
        <v>High</v>
      </c>
      <c r="W3466" t="str">
        <f t="shared" si="823"/>
        <v>2024-05</v>
      </c>
      <c r="X3466">
        <f t="shared" si="824"/>
        <v>2024</v>
      </c>
    </row>
    <row r="3467" spans="1:24" x14ac:dyDescent="0.3">
      <c r="A3467">
        <f>'Raw_Data'!A3467</f>
        <v>3466</v>
      </c>
      <c r="B3467" t="str">
        <f>'Raw_Data'!B3467</f>
        <v>Customer 15</v>
      </c>
      <c r="C3467" t="str">
        <f>'Raw_Data'!C3467</f>
        <v>Embedded</v>
      </c>
      <c r="D3467">
        <f>'Raw_Data'!D3467</f>
        <v>1665</v>
      </c>
      <c r="E3467">
        <f>'Raw_Data'!E3467</f>
        <v>2003</v>
      </c>
      <c r="F3467">
        <f>'Raw_Data'!F3467</f>
        <v>45436.374999988424</v>
      </c>
      <c r="G3467" t="str">
        <f t="shared" si="810"/>
        <v>Customer 15</v>
      </c>
      <c r="H3467" t="str">
        <f t="shared" si="811"/>
        <v>EMBEDDED</v>
      </c>
      <c r="I3467" t="str">
        <f t="shared" si="812"/>
        <v>Changed</v>
      </c>
      <c r="J3467">
        <f t="shared" si="813"/>
        <v>1665</v>
      </c>
      <c r="K3467">
        <f t="shared" si="814"/>
        <v>2003</v>
      </c>
      <c r="L3467" s="8">
        <f t="shared" si="815"/>
        <v>45436</v>
      </c>
      <c r="M3467" t="str">
        <f t="shared" ca="1" si="816"/>
        <v>OK</v>
      </c>
      <c r="P3467">
        <f t="shared" si="817"/>
        <v>3466</v>
      </c>
      <c r="Q3467" t="str">
        <f t="shared" si="818"/>
        <v>Customer 15</v>
      </c>
      <c r="R3467" t="str">
        <f t="shared" si="819"/>
        <v>EMBEDDED</v>
      </c>
      <c r="S3467">
        <f t="shared" si="820"/>
        <v>1665</v>
      </c>
      <c r="T3467">
        <f t="shared" si="821"/>
        <v>2003</v>
      </c>
      <c r="U3467" s="8">
        <f t="shared" si="822"/>
        <v>45436</v>
      </c>
      <c r="V3467" t="str" cm="1">
        <f t="array" ref="V3467">_xlfn.IFS(S3467 = "", "", S3467 &lt; 500, "Low", S3467 &lt; 1200, "Medium", TRUE, "High")</f>
        <v>High</v>
      </c>
      <c r="W3467" t="str">
        <f t="shared" si="823"/>
        <v>2024-05</v>
      </c>
      <c r="X3467">
        <f t="shared" si="824"/>
        <v>2024</v>
      </c>
    </row>
    <row r="3468" spans="1:24" x14ac:dyDescent="0.3">
      <c r="A3468">
        <f>'Raw_Data'!A3468</f>
        <v>3467</v>
      </c>
      <c r="B3468" t="str">
        <f>'Raw_Data'!B3468</f>
        <v>Customer 12</v>
      </c>
      <c r="C3468" t="str">
        <f>'Raw_Data'!C3468</f>
        <v>Workstation</v>
      </c>
      <c r="D3468">
        <f>'Raw_Data'!D3468</f>
        <v>2849</v>
      </c>
      <c r="E3468">
        <f>'Raw_Data'!E3468</f>
        <v>406</v>
      </c>
      <c r="F3468">
        <f>'Raw_Data'!F3468</f>
        <v>45436.416666655095</v>
      </c>
      <c r="G3468" t="str">
        <f t="shared" si="810"/>
        <v>Customer 12</v>
      </c>
      <c r="H3468" t="str">
        <f t="shared" si="811"/>
        <v>WORKSTATION</v>
      </c>
      <c r="I3468" t="str">
        <f t="shared" si="812"/>
        <v>Changed</v>
      </c>
      <c r="J3468">
        <f t="shared" si="813"/>
        <v>2849</v>
      </c>
      <c r="K3468">
        <f t="shared" si="814"/>
        <v>406</v>
      </c>
      <c r="L3468" s="8">
        <f t="shared" si="815"/>
        <v>45436</v>
      </c>
      <c r="M3468" t="str">
        <f t="shared" ca="1" si="816"/>
        <v>OK</v>
      </c>
      <c r="P3468">
        <f t="shared" si="817"/>
        <v>3467</v>
      </c>
      <c r="Q3468" t="str">
        <f t="shared" si="818"/>
        <v>Customer 12</v>
      </c>
      <c r="R3468" t="str">
        <f t="shared" si="819"/>
        <v>WORKSTATION</v>
      </c>
      <c r="S3468">
        <f t="shared" si="820"/>
        <v>2849</v>
      </c>
      <c r="T3468">
        <f t="shared" si="821"/>
        <v>406</v>
      </c>
      <c r="U3468" s="8">
        <f t="shared" si="822"/>
        <v>45436</v>
      </c>
      <c r="V3468" t="str" cm="1">
        <f t="array" ref="V3468">_xlfn.IFS(S3468 = "", "", S3468 &lt; 500, "Low", S3468 &lt; 1200, "Medium", TRUE, "High")</f>
        <v>High</v>
      </c>
      <c r="W3468" t="str">
        <f t="shared" si="823"/>
        <v>2024-05</v>
      </c>
      <c r="X3468">
        <f t="shared" si="824"/>
        <v>2024</v>
      </c>
    </row>
    <row r="3469" spans="1:24" x14ac:dyDescent="0.3">
      <c r="A3469">
        <f>'Raw_Data'!A3469</f>
        <v>3468</v>
      </c>
      <c r="B3469" t="str">
        <f>'Raw_Data'!B3469</f>
        <v>Customer 1</v>
      </c>
      <c r="C3469" t="str">
        <f>'Raw_Data'!C3469</f>
        <v>Desktop</v>
      </c>
      <c r="D3469">
        <f>'Raw_Data'!D3469</f>
        <v>1250</v>
      </c>
      <c r="E3469">
        <f>'Raw_Data'!E3469</f>
        <v>1383</v>
      </c>
      <c r="F3469">
        <f>'Raw_Data'!F3469</f>
        <v>45436.45833332176</v>
      </c>
      <c r="G3469" t="str">
        <f t="shared" si="810"/>
        <v>Customer 1</v>
      </c>
      <c r="H3469" t="str">
        <f t="shared" si="811"/>
        <v>DESKTOP</v>
      </c>
      <c r="I3469" t="str">
        <f t="shared" si="812"/>
        <v>Changed</v>
      </c>
      <c r="J3469">
        <f t="shared" si="813"/>
        <v>1250</v>
      </c>
      <c r="K3469">
        <f t="shared" si="814"/>
        <v>1383</v>
      </c>
      <c r="L3469" s="8">
        <f t="shared" si="815"/>
        <v>45436</v>
      </c>
      <c r="M3469" t="str">
        <f t="shared" ca="1" si="816"/>
        <v>OK</v>
      </c>
      <c r="P3469">
        <f t="shared" si="817"/>
        <v>3468</v>
      </c>
      <c r="Q3469" t="str">
        <f t="shared" si="818"/>
        <v>Customer 1</v>
      </c>
      <c r="R3469" t="str">
        <f t="shared" si="819"/>
        <v>DESKTOP</v>
      </c>
      <c r="S3469">
        <f t="shared" si="820"/>
        <v>1250</v>
      </c>
      <c r="T3469">
        <f t="shared" si="821"/>
        <v>1383</v>
      </c>
      <c r="U3469" s="8">
        <f t="shared" si="822"/>
        <v>45436</v>
      </c>
      <c r="V3469" t="str" cm="1">
        <f t="array" ref="V3469">_xlfn.IFS(S3469 = "", "", S3469 &lt; 500, "Low", S3469 &lt; 1200, "Medium", TRUE, "High")</f>
        <v>High</v>
      </c>
      <c r="W3469" t="str">
        <f t="shared" si="823"/>
        <v>2024-05</v>
      </c>
      <c r="X3469">
        <f t="shared" si="824"/>
        <v>2024</v>
      </c>
    </row>
    <row r="3470" spans="1:24" x14ac:dyDescent="0.3">
      <c r="A3470">
        <f>'Raw_Data'!A3470</f>
        <v>3469</v>
      </c>
      <c r="B3470" t="str">
        <f>'Raw_Data'!B3470</f>
        <v>Customer 12</v>
      </c>
      <c r="C3470" t="str">
        <f>'Raw_Data'!C3470</f>
        <v>Embedded</v>
      </c>
      <c r="D3470">
        <f>'Raw_Data'!D3470</f>
        <v>780</v>
      </c>
      <c r="E3470">
        <f>'Raw_Data'!E3470</f>
        <v>1902</v>
      </c>
      <c r="F3470">
        <f>'Raw_Data'!F3470</f>
        <v>45436.499999988424</v>
      </c>
      <c r="G3470" t="str">
        <f t="shared" si="810"/>
        <v>Customer 12</v>
      </c>
      <c r="H3470" t="str">
        <f t="shared" si="811"/>
        <v>EMBEDDED</v>
      </c>
      <c r="I3470" t="str">
        <f t="shared" si="812"/>
        <v>Changed</v>
      </c>
      <c r="J3470">
        <f t="shared" si="813"/>
        <v>780</v>
      </c>
      <c r="K3470">
        <f t="shared" si="814"/>
        <v>1902</v>
      </c>
      <c r="L3470" s="8">
        <f t="shared" si="815"/>
        <v>45436</v>
      </c>
      <c r="M3470" t="str">
        <f t="shared" ca="1" si="816"/>
        <v>OK</v>
      </c>
      <c r="P3470">
        <f t="shared" si="817"/>
        <v>3469</v>
      </c>
      <c r="Q3470" t="str">
        <f t="shared" si="818"/>
        <v>Customer 12</v>
      </c>
      <c r="R3470" t="str">
        <f t="shared" si="819"/>
        <v>EMBEDDED</v>
      </c>
      <c r="S3470">
        <f t="shared" si="820"/>
        <v>780</v>
      </c>
      <c r="T3470">
        <f t="shared" si="821"/>
        <v>1902</v>
      </c>
      <c r="U3470" s="8">
        <f t="shared" si="822"/>
        <v>45436</v>
      </c>
      <c r="V3470" t="str" cm="1">
        <f t="array" ref="V3470">_xlfn.IFS(S3470 = "", "", S3470 &lt; 500, "Low", S3470 &lt; 1200, "Medium", TRUE, "High")</f>
        <v>Medium</v>
      </c>
      <c r="W3470" t="str">
        <f t="shared" si="823"/>
        <v>2024-05</v>
      </c>
      <c r="X3470">
        <f t="shared" si="824"/>
        <v>2024</v>
      </c>
    </row>
    <row r="3471" spans="1:24" x14ac:dyDescent="0.3">
      <c r="A3471">
        <f>'Raw_Data'!A3471</f>
        <v>3470</v>
      </c>
      <c r="B3471" t="str">
        <f>'Raw_Data'!B3471</f>
        <v>Customer 9</v>
      </c>
      <c r="C3471" t="str">
        <f>'Raw_Data'!C3471</f>
        <v>Workstation</v>
      </c>
      <c r="D3471">
        <f>'Raw_Data'!D3471</f>
        <v>583</v>
      </c>
      <c r="E3471">
        <f>'Raw_Data'!E3471</f>
        <v>1757</v>
      </c>
      <c r="F3471">
        <f>'Raw_Data'!F3471</f>
        <v>45436.541666655095</v>
      </c>
      <c r="G3471" t="str">
        <f t="shared" si="810"/>
        <v>Customer 9</v>
      </c>
      <c r="H3471" t="str">
        <f t="shared" si="811"/>
        <v>WORKSTATION</v>
      </c>
      <c r="I3471" t="str">
        <f t="shared" si="812"/>
        <v>Changed</v>
      </c>
      <c r="J3471">
        <f t="shared" si="813"/>
        <v>583</v>
      </c>
      <c r="K3471">
        <f t="shared" si="814"/>
        <v>1757</v>
      </c>
      <c r="L3471" s="8">
        <f t="shared" si="815"/>
        <v>45436</v>
      </c>
      <c r="M3471" t="str">
        <f t="shared" ca="1" si="816"/>
        <v>OK</v>
      </c>
      <c r="P3471">
        <f t="shared" si="817"/>
        <v>3470</v>
      </c>
      <c r="Q3471" t="str">
        <f t="shared" si="818"/>
        <v>Customer 9</v>
      </c>
      <c r="R3471" t="str">
        <f t="shared" si="819"/>
        <v>WORKSTATION</v>
      </c>
      <c r="S3471">
        <f t="shared" si="820"/>
        <v>583</v>
      </c>
      <c r="T3471">
        <f t="shared" si="821"/>
        <v>1757</v>
      </c>
      <c r="U3471" s="8">
        <f t="shared" si="822"/>
        <v>45436</v>
      </c>
      <c r="V3471" t="str" cm="1">
        <f t="array" ref="V3471">_xlfn.IFS(S3471 = "", "", S3471 &lt; 500, "Low", S3471 &lt; 1200, "Medium", TRUE, "High")</f>
        <v>Medium</v>
      </c>
      <c r="W3471" t="str">
        <f t="shared" si="823"/>
        <v>2024-05</v>
      </c>
      <c r="X3471">
        <f t="shared" si="824"/>
        <v>2024</v>
      </c>
    </row>
    <row r="3472" spans="1:24" x14ac:dyDescent="0.3">
      <c r="A3472">
        <f>'Raw_Data'!A3472</f>
        <v>3471</v>
      </c>
      <c r="B3472" t="str">
        <f>'Raw_Data'!B3472</f>
        <v>Customer 2</v>
      </c>
      <c r="C3472" t="str">
        <f>'Raw_Data'!C3472</f>
        <v>Embedded</v>
      </c>
      <c r="D3472">
        <f>'Raw_Data'!D3472</f>
        <v>839</v>
      </c>
      <c r="E3472">
        <f>'Raw_Data'!E3472</f>
        <v>4911</v>
      </c>
      <c r="F3472">
        <f>'Raw_Data'!F3472</f>
        <v>45436.58333332176</v>
      </c>
      <c r="G3472" t="str">
        <f t="shared" si="810"/>
        <v>Customer 2</v>
      </c>
      <c r="H3472" t="str">
        <f t="shared" si="811"/>
        <v>EMBEDDED</v>
      </c>
      <c r="I3472" t="str">
        <f t="shared" si="812"/>
        <v>Changed</v>
      </c>
      <c r="J3472">
        <f t="shared" si="813"/>
        <v>839</v>
      </c>
      <c r="K3472">
        <f t="shared" si="814"/>
        <v>4911</v>
      </c>
      <c r="L3472" s="8">
        <f t="shared" si="815"/>
        <v>45436</v>
      </c>
      <c r="M3472" t="str">
        <f t="shared" ca="1" si="816"/>
        <v>OK</v>
      </c>
      <c r="P3472">
        <f t="shared" si="817"/>
        <v>3471</v>
      </c>
      <c r="Q3472" t="str">
        <f t="shared" si="818"/>
        <v>Customer 2</v>
      </c>
      <c r="R3472" t="str">
        <f t="shared" si="819"/>
        <v>EMBEDDED</v>
      </c>
      <c r="S3472">
        <f t="shared" si="820"/>
        <v>839</v>
      </c>
      <c r="T3472">
        <f t="shared" si="821"/>
        <v>4911</v>
      </c>
      <c r="U3472" s="8">
        <f t="shared" si="822"/>
        <v>45436</v>
      </c>
      <c r="V3472" t="str" cm="1">
        <f t="array" ref="V3472">_xlfn.IFS(S3472 = "", "", S3472 &lt; 500, "Low", S3472 &lt; 1200, "Medium", TRUE, "High")</f>
        <v>Medium</v>
      </c>
      <c r="W3472" t="str">
        <f t="shared" si="823"/>
        <v>2024-05</v>
      </c>
      <c r="X3472">
        <f t="shared" si="824"/>
        <v>2024</v>
      </c>
    </row>
    <row r="3473" spans="1:24" x14ac:dyDescent="0.3">
      <c r="A3473">
        <f>'Raw_Data'!A3473</f>
        <v>3472</v>
      </c>
      <c r="B3473" t="str">
        <f>'Raw_Data'!B3473</f>
        <v>Customer 7</v>
      </c>
      <c r="C3473" t="str">
        <f>'Raw_Data'!C3473</f>
        <v>Mobile</v>
      </c>
      <c r="D3473">
        <f>'Raw_Data'!D3473</f>
        <v>1046</v>
      </c>
      <c r="E3473">
        <f>'Raw_Data'!E3473</f>
        <v>827</v>
      </c>
      <c r="F3473">
        <f>'Raw_Data'!F3473</f>
        <v>45436.624999988424</v>
      </c>
      <c r="G3473" t="str">
        <f t="shared" si="810"/>
        <v>Customer 7</v>
      </c>
      <c r="H3473" t="str">
        <f t="shared" si="811"/>
        <v>MOBILE</v>
      </c>
      <c r="I3473" t="str">
        <f t="shared" si="812"/>
        <v>Changed</v>
      </c>
      <c r="J3473">
        <f t="shared" si="813"/>
        <v>1046</v>
      </c>
      <c r="K3473">
        <f t="shared" si="814"/>
        <v>827</v>
      </c>
      <c r="L3473" s="8">
        <f t="shared" si="815"/>
        <v>45436</v>
      </c>
      <c r="M3473" t="str">
        <f t="shared" ca="1" si="816"/>
        <v>OK</v>
      </c>
      <c r="P3473">
        <f t="shared" si="817"/>
        <v>3472</v>
      </c>
      <c r="Q3473" t="str">
        <f t="shared" si="818"/>
        <v>Customer 7</v>
      </c>
      <c r="R3473" t="str">
        <f t="shared" si="819"/>
        <v>MOBILE</v>
      </c>
      <c r="S3473">
        <f t="shared" si="820"/>
        <v>1046</v>
      </c>
      <c r="T3473">
        <f t="shared" si="821"/>
        <v>827</v>
      </c>
      <c r="U3473" s="8">
        <f t="shared" si="822"/>
        <v>45436</v>
      </c>
      <c r="V3473" t="str" cm="1">
        <f t="array" ref="V3473">_xlfn.IFS(S3473 = "", "", S3473 &lt; 500, "Low", S3473 &lt; 1200, "Medium", TRUE, "High")</f>
        <v>Medium</v>
      </c>
      <c r="W3473" t="str">
        <f t="shared" si="823"/>
        <v>2024-05</v>
      </c>
      <c r="X3473">
        <f t="shared" si="824"/>
        <v>2024</v>
      </c>
    </row>
    <row r="3474" spans="1:24" x14ac:dyDescent="0.3">
      <c r="A3474">
        <f>'Raw_Data'!A3474</f>
        <v>3473</v>
      </c>
      <c r="B3474" t="str">
        <f>'Raw_Data'!B3474</f>
        <v>Customer 5</v>
      </c>
      <c r="C3474" t="str">
        <f>'Raw_Data'!C3474</f>
        <v>Desktop</v>
      </c>
      <c r="D3474">
        <f>'Raw_Data'!D3474</f>
        <v>485</v>
      </c>
      <c r="E3474">
        <f>'Raw_Data'!E3474</f>
        <v>4636</v>
      </c>
      <c r="F3474">
        <f>'Raw_Data'!F3474</f>
        <v>45436.666666655095</v>
      </c>
      <c r="G3474" t="str">
        <f t="shared" si="810"/>
        <v>Customer 5</v>
      </c>
      <c r="H3474" t="str">
        <f t="shared" si="811"/>
        <v>DESKTOP</v>
      </c>
      <c r="I3474" t="str">
        <f t="shared" si="812"/>
        <v>Changed</v>
      </c>
      <c r="J3474">
        <f t="shared" si="813"/>
        <v>485</v>
      </c>
      <c r="K3474">
        <f t="shared" si="814"/>
        <v>4636</v>
      </c>
      <c r="L3474" s="8">
        <f t="shared" si="815"/>
        <v>45436</v>
      </c>
      <c r="M3474" t="str">
        <f t="shared" ca="1" si="816"/>
        <v>OK</v>
      </c>
      <c r="P3474">
        <f t="shared" si="817"/>
        <v>3473</v>
      </c>
      <c r="Q3474" t="str">
        <f t="shared" si="818"/>
        <v>Customer 5</v>
      </c>
      <c r="R3474" t="str">
        <f t="shared" si="819"/>
        <v>DESKTOP</v>
      </c>
      <c r="S3474">
        <f t="shared" si="820"/>
        <v>485</v>
      </c>
      <c r="T3474">
        <f t="shared" si="821"/>
        <v>4636</v>
      </c>
      <c r="U3474" s="8">
        <f t="shared" si="822"/>
        <v>45436</v>
      </c>
      <c r="V3474" t="str" cm="1">
        <f t="array" ref="V3474">_xlfn.IFS(S3474 = "", "", S3474 &lt; 500, "Low", S3474 &lt; 1200, "Medium", TRUE, "High")</f>
        <v>Low</v>
      </c>
      <c r="W3474" t="str">
        <f t="shared" si="823"/>
        <v>2024-05</v>
      </c>
      <c r="X3474">
        <f t="shared" si="824"/>
        <v>2024</v>
      </c>
    </row>
    <row r="3475" spans="1:24" x14ac:dyDescent="0.3">
      <c r="A3475">
        <f>'Raw_Data'!A3475</f>
        <v>3474</v>
      </c>
      <c r="B3475" t="str">
        <f>'Raw_Data'!B3475</f>
        <v>Customer 14</v>
      </c>
      <c r="C3475" t="str">
        <f>'Raw_Data'!C3475</f>
        <v>Embedded</v>
      </c>
      <c r="D3475">
        <f>'Raw_Data'!D3475</f>
        <v>1885</v>
      </c>
      <c r="E3475">
        <f>'Raw_Data'!E3475</f>
        <v>3136</v>
      </c>
      <c r="F3475">
        <f>'Raw_Data'!F3475</f>
        <v>45436.70833332176</v>
      </c>
      <c r="G3475" t="str">
        <f t="shared" si="810"/>
        <v>Customer 14</v>
      </c>
      <c r="H3475" t="str">
        <f t="shared" si="811"/>
        <v>EMBEDDED</v>
      </c>
      <c r="I3475" t="str">
        <f t="shared" si="812"/>
        <v>Changed</v>
      </c>
      <c r="J3475">
        <f t="shared" si="813"/>
        <v>1885</v>
      </c>
      <c r="K3475">
        <f t="shared" si="814"/>
        <v>3136</v>
      </c>
      <c r="L3475" s="8">
        <f t="shared" si="815"/>
        <v>45436</v>
      </c>
      <c r="M3475" t="str">
        <f t="shared" ca="1" si="816"/>
        <v>OK</v>
      </c>
      <c r="P3475">
        <f t="shared" si="817"/>
        <v>3474</v>
      </c>
      <c r="Q3475" t="str">
        <f t="shared" si="818"/>
        <v>Customer 14</v>
      </c>
      <c r="R3475" t="str">
        <f t="shared" si="819"/>
        <v>EMBEDDED</v>
      </c>
      <c r="S3475">
        <f t="shared" si="820"/>
        <v>1885</v>
      </c>
      <c r="T3475">
        <f t="shared" si="821"/>
        <v>3136</v>
      </c>
      <c r="U3475" s="8">
        <f t="shared" si="822"/>
        <v>45436</v>
      </c>
      <c r="V3475" t="str" cm="1">
        <f t="array" ref="V3475">_xlfn.IFS(S3475 = "", "", S3475 &lt; 500, "Low", S3475 &lt; 1200, "Medium", TRUE, "High")</f>
        <v>High</v>
      </c>
      <c r="W3475" t="str">
        <f t="shared" si="823"/>
        <v>2024-05</v>
      </c>
      <c r="X3475">
        <f t="shared" si="824"/>
        <v>2024</v>
      </c>
    </row>
    <row r="3476" spans="1:24" x14ac:dyDescent="0.3">
      <c r="A3476">
        <f>'Raw_Data'!A3476</f>
        <v>3475</v>
      </c>
      <c r="B3476" t="str">
        <f>'Raw_Data'!B3476</f>
        <v>Customer 12</v>
      </c>
      <c r="C3476" t="str">
        <f>'Raw_Data'!C3476</f>
        <v>Desktop</v>
      </c>
      <c r="D3476">
        <f>'Raw_Data'!D3476</f>
        <v>1508</v>
      </c>
      <c r="E3476">
        <f>'Raw_Data'!E3476</f>
        <v>2577</v>
      </c>
      <c r="F3476">
        <f>'Raw_Data'!F3476</f>
        <v>45436.749999988424</v>
      </c>
      <c r="G3476" t="str">
        <f t="shared" si="810"/>
        <v>Customer 12</v>
      </c>
      <c r="H3476" t="str">
        <f t="shared" si="811"/>
        <v>DESKTOP</v>
      </c>
      <c r="I3476" t="str">
        <f t="shared" si="812"/>
        <v>Changed</v>
      </c>
      <c r="J3476">
        <f t="shared" si="813"/>
        <v>1508</v>
      </c>
      <c r="K3476">
        <f t="shared" si="814"/>
        <v>2577</v>
      </c>
      <c r="L3476" s="8">
        <f t="shared" si="815"/>
        <v>45436</v>
      </c>
      <c r="M3476" t="str">
        <f t="shared" ca="1" si="816"/>
        <v>OK</v>
      </c>
      <c r="P3476">
        <f t="shared" si="817"/>
        <v>3475</v>
      </c>
      <c r="Q3476" t="str">
        <f t="shared" si="818"/>
        <v>Customer 12</v>
      </c>
      <c r="R3476" t="str">
        <f t="shared" si="819"/>
        <v>DESKTOP</v>
      </c>
      <c r="S3476">
        <f t="shared" si="820"/>
        <v>1508</v>
      </c>
      <c r="T3476">
        <f t="shared" si="821"/>
        <v>2577</v>
      </c>
      <c r="U3476" s="8">
        <f t="shared" si="822"/>
        <v>45436</v>
      </c>
      <c r="V3476" t="str" cm="1">
        <f t="array" ref="V3476">_xlfn.IFS(S3476 = "", "", S3476 &lt; 500, "Low", S3476 &lt; 1200, "Medium", TRUE, "High")</f>
        <v>High</v>
      </c>
      <c r="W3476" t="str">
        <f t="shared" si="823"/>
        <v>2024-05</v>
      </c>
      <c r="X3476">
        <f t="shared" si="824"/>
        <v>2024</v>
      </c>
    </row>
    <row r="3477" spans="1:24" x14ac:dyDescent="0.3">
      <c r="A3477">
        <f>'Raw_Data'!A3477</f>
        <v>3476</v>
      </c>
      <c r="B3477" t="str">
        <f>'Raw_Data'!B3477</f>
        <v>Customer 13</v>
      </c>
      <c r="C3477" t="str">
        <f>'Raw_Data'!C3477</f>
        <v>Workstation</v>
      </c>
      <c r="D3477">
        <f>'Raw_Data'!D3477</f>
        <v>3999</v>
      </c>
      <c r="E3477">
        <f>'Raw_Data'!E3477</f>
        <v>4459</v>
      </c>
      <c r="F3477">
        <f>'Raw_Data'!F3477</f>
        <v>45436.791666655095</v>
      </c>
      <c r="G3477" t="str">
        <f t="shared" si="810"/>
        <v>Customer 13</v>
      </c>
      <c r="H3477" t="str">
        <f t="shared" si="811"/>
        <v>WORKSTATION</v>
      </c>
      <c r="I3477" t="str">
        <f t="shared" si="812"/>
        <v>Changed</v>
      </c>
      <c r="J3477">
        <f t="shared" si="813"/>
        <v>3999</v>
      </c>
      <c r="K3477">
        <f t="shared" si="814"/>
        <v>4459</v>
      </c>
      <c r="L3477" s="8">
        <f t="shared" si="815"/>
        <v>45436</v>
      </c>
      <c r="M3477" t="str">
        <f t="shared" ca="1" si="816"/>
        <v>OK</v>
      </c>
      <c r="P3477">
        <f t="shared" si="817"/>
        <v>3476</v>
      </c>
      <c r="Q3477" t="str">
        <f t="shared" si="818"/>
        <v>Customer 13</v>
      </c>
      <c r="R3477" t="str">
        <f t="shared" si="819"/>
        <v>WORKSTATION</v>
      </c>
      <c r="S3477">
        <f t="shared" si="820"/>
        <v>3999</v>
      </c>
      <c r="T3477">
        <f t="shared" si="821"/>
        <v>4459</v>
      </c>
      <c r="U3477" s="8">
        <f t="shared" si="822"/>
        <v>45436</v>
      </c>
      <c r="V3477" t="str" cm="1">
        <f t="array" ref="V3477">_xlfn.IFS(S3477 = "", "", S3477 &lt; 500, "Low", S3477 &lt; 1200, "Medium", TRUE, "High")</f>
        <v>High</v>
      </c>
      <c r="W3477" t="str">
        <f t="shared" si="823"/>
        <v>2024-05</v>
      </c>
      <c r="X3477">
        <f t="shared" si="824"/>
        <v>2024</v>
      </c>
    </row>
    <row r="3478" spans="1:24" x14ac:dyDescent="0.3">
      <c r="A3478">
        <f>'Raw_Data'!A3478</f>
        <v>3477</v>
      </c>
      <c r="B3478" t="str">
        <f>'Raw_Data'!B3478</f>
        <v>Customer 9</v>
      </c>
      <c r="C3478" t="str">
        <f>'Raw_Data'!C3478</f>
        <v>Desktop</v>
      </c>
      <c r="D3478">
        <f>'Raw_Data'!D3478</f>
        <v>45</v>
      </c>
      <c r="E3478">
        <f>'Raw_Data'!E3478</f>
        <v>2218</v>
      </c>
      <c r="F3478">
        <f>'Raw_Data'!F3478</f>
        <v>45436.83333332176</v>
      </c>
      <c r="G3478" t="str">
        <f t="shared" si="810"/>
        <v>Customer 9</v>
      </c>
      <c r="H3478" t="str">
        <f t="shared" si="811"/>
        <v>DESKTOP</v>
      </c>
      <c r="I3478" t="str">
        <f t="shared" si="812"/>
        <v>Changed</v>
      </c>
      <c r="J3478">
        <f t="shared" si="813"/>
        <v>45</v>
      </c>
      <c r="K3478">
        <f t="shared" si="814"/>
        <v>2218</v>
      </c>
      <c r="L3478" s="8">
        <f t="shared" si="815"/>
        <v>45436</v>
      </c>
      <c r="M3478" t="str">
        <f t="shared" ca="1" si="816"/>
        <v>OK</v>
      </c>
      <c r="P3478">
        <f t="shared" si="817"/>
        <v>3477</v>
      </c>
      <c r="Q3478" t="str">
        <f t="shared" si="818"/>
        <v>Customer 9</v>
      </c>
      <c r="R3478" t="str">
        <f t="shared" si="819"/>
        <v>DESKTOP</v>
      </c>
      <c r="S3478">
        <f t="shared" si="820"/>
        <v>45</v>
      </c>
      <c r="T3478">
        <f t="shared" si="821"/>
        <v>2218</v>
      </c>
      <c r="U3478" s="8">
        <f t="shared" si="822"/>
        <v>45436</v>
      </c>
      <c r="V3478" t="str" cm="1">
        <f t="array" ref="V3478">_xlfn.IFS(S3478 = "", "", S3478 &lt; 500, "Low", S3478 &lt; 1200, "Medium", TRUE, "High")</f>
        <v>Low</v>
      </c>
      <c r="W3478" t="str">
        <f t="shared" si="823"/>
        <v>2024-05</v>
      </c>
      <c r="X3478">
        <f t="shared" si="824"/>
        <v>2024</v>
      </c>
    </row>
    <row r="3479" spans="1:24" x14ac:dyDescent="0.3">
      <c r="A3479">
        <f>'Raw_Data'!A3479</f>
        <v>3478</v>
      </c>
      <c r="B3479" t="str">
        <f>'Raw_Data'!B3479</f>
        <v>Customer 4</v>
      </c>
      <c r="C3479" t="str">
        <f>'Raw_Data'!C3479</f>
        <v>Workstation</v>
      </c>
      <c r="D3479">
        <f>'Raw_Data'!D3479</f>
        <v>716</v>
      </c>
      <c r="E3479">
        <f>'Raw_Data'!E3479</f>
        <v>4276</v>
      </c>
      <c r="F3479">
        <f>'Raw_Data'!F3479</f>
        <v>45436.874999988424</v>
      </c>
      <c r="G3479" t="str">
        <f t="shared" si="810"/>
        <v>Customer 4</v>
      </c>
      <c r="H3479" t="str">
        <f t="shared" si="811"/>
        <v>WORKSTATION</v>
      </c>
      <c r="I3479" t="str">
        <f t="shared" si="812"/>
        <v>Changed</v>
      </c>
      <c r="J3479">
        <f t="shared" si="813"/>
        <v>716</v>
      </c>
      <c r="K3479">
        <f t="shared" si="814"/>
        <v>4276</v>
      </c>
      <c r="L3479" s="8">
        <f t="shared" si="815"/>
        <v>45436</v>
      </c>
      <c r="M3479" t="str">
        <f t="shared" ca="1" si="816"/>
        <v>OK</v>
      </c>
      <c r="P3479">
        <f t="shared" si="817"/>
        <v>3478</v>
      </c>
      <c r="Q3479" t="str">
        <f t="shared" si="818"/>
        <v>Customer 4</v>
      </c>
      <c r="R3479" t="str">
        <f t="shared" si="819"/>
        <v>WORKSTATION</v>
      </c>
      <c r="S3479">
        <f t="shared" si="820"/>
        <v>716</v>
      </c>
      <c r="T3479">
        <f t="shared" si="821"/>
        <v>4276</v>
      </c>
      <c r="U3479" s="8">
        <f t="shared" si="822"/>
        <v>45436</v>
      </c>
      <c r="V3479" t="str" cm="1">
        <f t="array" ref="V3479">_xlfn.IFS(S3479 = "", "", S3479 &lt; 500, "Low", S3479 &lt; 1200, "Medium", TRUE, "High")</f>
        <v>Medium</v>
      </c>
      <c r="W3479" t="str">
        <f t="shared" si="823"/>
        <v>2024-05</v>
      </c>
      <c r="X3479">
        <f t="shared" si="824"/>
        <v>2024</v>
      </c>
    </row>
    <row r="3480" spans="1:24" x14ac:dyDescent="0.3">
      <c r="A3480">
        <f>'Raw_Data'!A3480</f>
        <v>3479</v>
      </c>
      <c r="B3480" t="str">
        <f>'Raw_Data'!B3480</f>
        <v>Customer 7</v>
      </c>
      <c r="C3480" t="str">
        <f>'Raw_Data'!C3480</f>
        <v>Desktop</v>
      </c>
      <c r="D3480">
        <f>'Raw_Data'!D3480</f>
        <v>404</v>
      </c>
      <c r="E3480">
        <f>'Raw_Data'!E3480</f>
        <v>2501</v>
      </c>
      <c r="F3480">
        <f>'Raw_Data'!F3480</f>
        <v>45436.916666655095</v>
      </c>
      <c r="G3480" t="str">
        <f t="shared" si="810"/>
        <v>Customer 7</v>
      </c>
      <c r="H3480" t="str">
        <f t="shared" si="811"/>
        <v>DESKTOP</v>
      </c>
      <c r="I3480" t="str">
        <f t="shared" si="812"/>
        <v>Changed</v>
      </c>
      <c r="J3480">
        <f t="shared" si="813"/>
        <v>404</v>
      </c>
      <c r="K3480">
        <f t="shared" si="814"/>
        <v>2501</v>
      </c>
      <c r="L3480" s="8">
        <f t="shared" si="815"/>
        <v>45436</v>
      </c>
      <c r="M3480" t="str">
        <f t="shared" ca="1" si="816"/>
        <v>OK</v>
      </c>
      <c r="P3480">
        <f t="shared" si="817"/>
        <v>3479</v>
      </c>
      <c r="Q3480" t="str">
        <f t="shared" si="818"/>
        <v>Customer 7</v>
      </c>
      <c r="R3480" t="str">
        <f t="shared" si="819"/>
        <v>DESKTOP</v>
      </c>
      <c r="S3480">
        <f t="shared" si="820"/>
        <v>404</v>
      </c>
      <c r="T3480">
        <f t="shared" si="821"/>
        <v>2501</v>
      </c>
      <c r="U3480" s="8">
        <f t="shared" si="822"/>
        <v>45436</v>
      </c>
      <c r="V3480" t="str" cm="1">
        <f t="array" ref="V3480">_xlfn.IFS(S3480 = "", "", S3480 &lt; 500, "Low", S3480 &lt; 1200, "Medium", TRUE, "High")</f>
        <v>Low</v>
      </c>
      <c r="W3480" t="str">
        <f t="shared" si="823"/>
        <v>2024-05</v>
      </c>
      <c r="X3480">
        <f t="shared" si="824"/>
        <v>2024</v>
      </c>
    </row>
    <row r="3481" spans="1:24" x14ac:dyDescent="0.3">
      <c r="A3481">
        <f>'Raw_Data'!A3481</f>
        <v>3480</v>
      </c>
      <c r="B3481" t="str">
        <f>'Raw_Data'!B3481</f>
        <v>Customer 7</v>
      </c>
      <c r="C3481" t="str">
        <f>'Raw_Data'!C3481</f>
        <v>Workstation</v>
      </c>
      <c r="D3481">
        <f>'Raw_Data'!D3481</f>
        <v>1911</v>
      </c>
      <c r="E3481">
        <f>'Raw_Data'!E3481</f>
        <v>1411</v>
      </c>
      <c r="F3481">
        <f>'Raw_Data'!F3481</f>
        <v>45436.95833332176</v>
      </c>
      <c r="G3481" t="str">
        <f t="shared" si="810"/>
        <v>Customer 7</v>
      </c>
      <c r="H3481" t="str">
        <f t="shared" si="811"/>
        <v>WORKSTATION</v>
      </c>
      <c r="I3481" t="str">
        <f t="shared" si="812"/>
        <v>Changed</v>
      </c>
      <c r="J3481">
        <f t="shared" si="813"/>
        <v>1911</v>
      </c>
      <c r="K3481">
        <f t="shared" si="814"/>
        <v>1411</v>
      </c>
      <c r="L3481" s="8">
        <f t="shared" si="815"/>
        <v>45436</v>
      </c>
      <c r="M3481" t="str">
        <f t="shared" ca="1" si="816"/>
        <v>OK</v>
      </c>
      <c r="P3481">
        <f t="shared" si="817"/>
        <v>3480</v>
      </c>
      <c r="Q3481" t="str">
        <f t="shared" si="818"/>
        <v>Customer 7</v>
      </c>
      <c r="R3481" t="str">
        <f t="shared" si="819"/>
        <v>WORKSTATION</v>
      </c>
      <c r="S3481">
        <f t="shared" si="820"/>
        <v>1911</v>
      </c>
      <c r="T3481">
        <f t="shared" si="821"/>
        <v>1411</v>
      </c>
      <c r="U3481" s="8">
        <f t="shared" si="822"/>
        <v>45436</v>
      </c>
      <c r="V3481" t="str" cm="1">
        <f t="array" ref="V3481">_xlfn.IFS(S3481 = "", "", S3481 &lt; 500, "Low", S3481 &lt; 1200, "Medium", TRUE, "High")</f>
        <v>High</v>
      </c>
      <c r="W3481" t="str">
        <f t="shared" si="823"/>
        <v>2024-05</v>
      </c>
      <c r="X3481">
        <f t="shared" si="824"/>
        <v>2024</v>
      </c>
    </row>
    <row r="3482" spans="1:24" x14ac:dyDescent="0.3">
      <c r="A3482">
        <f>'Raw_Data'!A3482</f>
        <v>3481</v>
      </c>
      <c r="B3482" t="str">
        <f>'Raw_Data'!B3482</f>
        <v>Customer 8</v>
      </c>
      <c r="C3482" t="str">
        <f>'Raw_Data'!C3482</f>
        <v>Workstation</v>
      </c>
      <c r="D3482">
        <f>'Raw_Data'!D3482</f>
        <v>2708</v>
      </c>
      <c r="E3482">
        <f>'Raw_Data'!E3482</f>
        <v>2590</v>
      </c>
      <c r="F3482">
        <f>'Raw_Data'!F3482</f>
        <v>45436.999999988424</v>
      </c>
      <c r="G3482" t="str">
        <f t="shared" si="810"/>
        <v>Customer 8</v>
      </c>
      <c r="H3482" t="str">
        <f t="shared" si="811"/>
        <v>WORKSTATION</v>
      </c>
      <c r="I3482" t="str">
        <f t="shared" si="812"/>
        <v>Changed</v>
      </c>
      <c r="J3482">
        <f t="shared" si="813"/>
        <v>2708</v>
      </c>
      <c r="K3482">
        <f t="shared" si="814"/>
        <v>2590</v>
      </c>
      <c r="L3482" s="8">
        <f t="shared" si="815"/>
        <v>45436</v>
      </c>
      <c r="M3482" t="str">
        <f t="shared" ca="1" si="816"/>
        <v>OK</v>
      </c>
      <c r="P3482">
        <f t="shared" si="817"/>
        <v>3481</v>
      </c>
      <c r="Q3482" t="str">
        <f t="shared" si="818"/>
        <v>Customer 8</v>
      </c>
      <c r="R3482" t="str">
        <f t="shared" si="819"/>
        <v>WORKSTATION</v>
      </c>
      <c r="S3482">
        <f t="shared" si="820"/>
        <v>2708</v>
      </c>
      <c r="T3482">
        <f t="shared" si="821"/>
        <v>2590</v>
      </c>
      <c r="U3482" s="8">
        <f t="shared" si="822"/>
        <v>45436</v>
      </c>
      <c r="V3482" t="str" cm="1">
        <f t="array" ref="V3482">_xlfn.IFS(S3482 = "", "", S3482 &lt; 500, "Low", S3482 &lt; 1200, "Medium", TRUE, "High")</f>
        <v>High</v>
      </c>
      <c r="W3482" t="str">
        <f t="shared" si="823"/>
        <v>2024-05</v>
      </c>
      <c r="X3482">
        <f t="shared" si="824"/>
        <v>2024</v>
      </c>
    </row>
    <row r="3483" spans="1:24" x14ac:dyDescent="0.3">
      <c r="A3483">
        <f>'Raw_Data'!A3483</f>
        <v>3482</v>
      </c>
      <c r="B3483" t="str">
        <f>'Raw_Data'!B3483</f>
        <v>Customer 15</v>
      </c>
      <c r="C3483" t="str">
        <f>'Raw_Data'!C3483</f>
        <v>Embedded</v>
      </c>
      <c r="D3483">
        <f>'Raw_Data'!D3483</f>
        <v>1164</v>
      </c>
      <c r="E3483">
        <f>'Raw_Data'!E3483</f>
        <v>1739</v>
      </c>
      <c r="F3483">
        <f>'Raw_Data'!F3483</f>
        <v>45437.041666655095</v>
      </c>
      <c r="G3483" t="str">
        <f t="shared" si="810"/>
        <v>Customer 15</v>
      </c>
      <c r="H3483" t="str">
        <f t="shared" si="811"/>
        <v>EMBEDDED</v>
      </c>
      <c r="I3483" t="str">
        <f t="shared" si="812"/>
        <v>Changed</v>
      </c>
      <c r="J3483">
        <f t="shared" si="813"/>
        <v>1164</v>
      </c>
      <c r="K3483">
        <f t="shared" si="814"/>
        <v>1739</v>
      </c>
      <c r="L3483" s="8">
        <f t="shared" si="815"/>
        <v>45437</v>
      </c>
      <c r="M3483" t="str">
        <f t="shared" ca="1" si="816"/>
        <v>OK</v>
      </c>
      <c r="P3483">
        <f t="shared" si="817"/>
        <v>3482</v>
      </c>
      <c r="Q3483" t="str">
        <f t="shared" si="818"/>
        <v>Customer 15</v>
      </c>
      <c r="R3483" t="str">
        <f t="shared" si="819"/>
        <v>EMBEDDED</v>
      </c>
      <c r="S3483">
        <f t="shared" si="820"/>
        <v>1164</v>
      </c>
      <c r="T3483">
        <f t="shared" si="821"/>
        <v>1739</v>
      </c>
      <c r="U3483" s="8">
        <f t="shared" si="822"/>
        <v>45437</v>
      </c>
      <c r="V3483" t="str" cm="1">
        <f t="array" ref="V3483">_xlfn.IFS(S3483 = "", "", S3483 &lt; 500, "Low", S3483 &lt; 1200, "Medium", TRUE, "High")</f>
        <v>Medium</v>
      </c>
      <c r="W3483" t="str">
        <f t="shared" si="823"/>
        <v>2024-05</v>
      </c>
      <c r="X3483">
        <f t="shared" si="824"/>
        <v>2024</v>
      </c>
    </row>
    <row r="3484" spans="1:24" x14ac:dyDescent="0.3">
      <c r="A3484">
        <f>'Raw_Data'!A3484</f>
        <v>3483</v>
      </c>
      <c r="B3484" t="str">
        <f>'Raw_Data'!B3484</f>
        <v>Customer 13</v>
      </c>
      <c r="C3484" t="str">
        <f>'Raw_Data'!C3484</f>
        <v>Workstation</v>
      </c>
      <c r="D3484">
        <f>'Raw_Data'!D3484</f>
        <v>2352</v>
      </c>
      <c r="E3484">
        <f>'Raw_Data'!E3484</f>
        <v>2390</v>
      </c>
      <c r="F3484">
        <f>'Raw_Data'!F3484</f>
        <v>45437.08333332176</v>
      </c>
      <c r="G3484" t="str">
        <f t="shared" si="810"/>
        <v>Customer 13</v>
      </c>
      <c r="H3484" t="str">
        <f t="shared" si="811"/>
        <v>WORKSTATION</v>
      </c>
      <c r="I3484" t="str">
        <f t="shared" si="812"/>
        <v>Changed</v>
      </c>
      <c r="J3484">
        <f t="shared" si="813"/>
        <v>2352</v>
      </c>
      <c r="K3484">
        <f t="shared" si="814"/>
        <v>2390</v>
      </c>
      <c r="L3484" s="8">
        <f t="shared" si="815"/>
        <v>45437</v>
      </c>
      <c r="M3484" t="str">
        <f t="shared" ca="1" si="816"/>
        <v>OK</v>
      </c>
      <c r="P3484">
        <f t="shared" si="817"/>
        <v>3483</v>
      </c>
      <c r="Q3484" t="str">
        <f t="shared" si="818"/>
        <v>Customer 13</v>
      </c>
      <c r="R3484" t="str">
        <f t="shared" si="819"/>
        <v>WORKSTATION</v>
      </c>
      <c r="S3484">
        <f t="shared" si="820"/>
        <v>2352</v>
      </c>
      <c r="T3484">
        <f t="shared" si="821"/>
        <v>2390</v>
      </c>
      <c r="U3484" s="8">
        <f t="shared" si="822"/>
        <v>45437</v>
      </c>
      <c r="V3484" t="str" cm="1">
        <f t="array" ref="V3484">_xlfn.IFS(S3484 = "", "", S3484 &lt; 500, "Low", S3484 &lt; 1200, "Medium", TRUE, "High")</f>
        <v>High</v>
      </c>
      <c r="W3484" t="str">
        <f t="shared" si="823"/>
        <v>2024-05</v>
      </c>
      <c r="X3484">
        <f t="shared" si="824"/>
        <v>2024</v>
      </c>
    </row>
    <row r="3485" spans="1:24" x14ac:dyDescent="0.3">
      <c r="A3485">
        <f>'Raw_Data'!A3485</f>
        <v>3484</v>
      </c>
      <c r="B3485" t="str">
        <f>'Raw_Data'!B3485</f>
        <v>Customer 10</v>
      </c>
      <c r="C3485" t="str">
        <f>'Raw_Data'!C3485</f>
        <v>Workstation</v>
      </c>
      <c r="D3485">
        <f>'Raw_Data'!D3485</f>
        <v>1484</v>
      </c>
      <c r="E3485">
        <f>'Raw_Data'!E3485</f>
        <v>1161</v>
      </c>
      <c r="F3485">
        <f>'Raw_Data'!F3485</f>
        <v>45437.124999988424</v>
      </c>
      <c r="G3485" t="str">
        <f t="shared" si="810"/>
        <v>Customer 10</v>
      </c>
      <c r="H3485" t="str">
        <f t="shared" si="811"/>
        <v>WORKSTATION</v>
      </c>
      <c r="I3485" t="str">
        <f t="shared" si="812"/>
        <v>Changed</v>
      </c>
      <c r="J3485">
        <f t="shared" si="813"/>
        <v>1484</v>
      </c>
      <c r="K3485">
        <f t="shared" si="814"/>
        <v>1161</v>
      </c>
      <c r="L3485" s="8">
        <f t="shared" si="815"/>
        <v>45437</v>
      </c>
      <c r="M3485" t="str">
        <f t="shared" ca="1" si="816"/>
        <v>OK</v>
      </c>
      <c r="P3485">
        <f t="shared" si="817"/>
        <v>3484</v>
      </c>
      <c r="Q3485" t="str">
        <f t="shared" si="818"/>
        <v>Customer 10</v>
      </c>
      <c r="R3485" t="str">
        <f t="shared" si="819"/>
        <v>WORKSTATION</v>
      </c>
      <c r="S3485">
        <f t="shared" si="820"/>
        <v>1484</v>
      </c>
      <c r="T3485">
        <f t="shared" si="821"/>
        <v>1161</v>
      </c>
      <c r="U3485" s="8">
        <f t="shared" si="822"/>
        <v>45437</v>
      </c>
      <c r="V3485" t="str" cm="1">
        <f t="array" ref="V3485">_xlfn.IFS(S3485 = "", "", S3485 &lt; 500, "Low", S3485 &lt; 1200, "Medium", TRUE, "High")</f>
        <v>High</v>
      </c>
      <c r="W3485" t="str">
        <f t="shared" si="823"/>
        <v>2024-05</v>
      </c>
      <c r="X3485">
        <f t="shared" si="824"/>
        <v>2024</v>
      </c>
    </row>
    <row r="3486" spans="1:24" x14ac:dyDescent="0.3">
      <c r="A3486">
        <f>'Raw_Data'!A3486</f>
        <v>3485</v>
      </c>
      <c r="B3486" t="str">
        <f>'Raw_Data'!B3486</f>
        <v>Customer 6</v>
      </c>
      <c r="C3486" t="str">
        <f>'Raw_Data'!C3486</f>
        <v>Embedded</v>
      </c>
      <c r="D3486">
        <f>'Raw_Data'!D3486</f>
        <v>291</v>
      </c>
      <c r="E3486">
        <f>'Raw_Data'!E3486</f>
        <v>1795</v>
      </c>
      <c r="F3486">
        <f>'Raw_Data'!F3486</f>
        <v>45437.166666655095</v>
      </c>
      <c r="G3486" t="str">
        <f t="shared" si="810"/>
        <v>Customer 6</v>
      </c>
      <c r="H3486" t="str">
        <f t="shared" si="811"/>
        <v>EMBEDDED</v>
      </c>
      <c r="I3486" t="str">
        <f t="shared" si="812"/>
        <v>Changed</v>
      </c>
      <c r="J3486">
        <f t="shared" si="813"/>
        <v>291</v>
      </c>
      <c r="K3486">
        <f t="shared" si="814"/>
        <v>1795</v>
      </c>
      <c r="L3486" s="8">
        <f t="shared" si="815"/>
        <v>45437</v>
      </c>
      <c r="M3486" t="str">
        <f t="shared" ca="1" si="816"/>
        <v>OK</v>
      </c>
      <c r="P3486">
        <f t="shared" si="817"/>
        <v>3485</v>
      </c>
      <c r="Q3486" t="str">
        <f t="shared" si="818"/>
        <v>Customer 6</v>
      </c>
      <c r="R3486" t="str">
        <f t="shared" si="819"/>
        <v>EMBEDDED</v>
      </c>
      <c r="S3486">
        <f t="shared" si="820"/>
        <v>291</v>
      </c>
      <c r="T3486">
        <f t="shared" si="821"/>
        <v>1795</v>
      </c>
      <c r="U3486" s="8">
        <f t="shared" si="822"/>
        <v>45437</v>
      </c>
      <c r="V3486" t="str" cm="1">
        <f t="array" ref="V3486">_xlfn.IFS(S3486 = "", "", S3486 &lt; 500, "Low", S3486 &lt; 1200, "Medium", TRUE, "High")</f>
        <v>Low</v>
      </c>
      <c r="W3486" t="str">
        <f t="shared" si="823"/>
        <v>2024-05</v>
      </c>
      <c r="X3486">
        <f t="shared" si="824"/>
        <v>2024</v>
      </c>
    </row>
    <row r="3487" spans="1:24" x14ac:dyDescent="0.3">
      <c r="A3487">
        <f>'Raw_Data'!A3487</f>
        <v>3486</v>
      </c>
      <c r="B3487" t="str">
        <f>'Raw_Data'!B3487</f>
        <v>Customer 2</v>
      </c>
      <c r="C3487" t="str">
        <f>'Raw_Data'!C3487</f>
        <v>Mobile</v>
      </c>
      <c r="D3487">
        <f>'Raw_Data'!D3487</f>
        <v>1996</v>
      </c>
      <c r="E3487">
        <f>'Raw_Data'!E3487</f>
        <v>599</v>
      </c>
      <c r="F3487">
        <f>'Raw_Data'!F3487</f>
        <v>45437.20833332176</v>
      </c>
      <c r="G3487" t="str">
        <f t="shared" si="810"/>
        <v>Customer 2</v>
      </c>
      <c r="H3487" t="str">
        <f t="shared" si="811"/>
        <v>MOBILE</v>
      </c>
      <c r="I3487" t="str">
        <f t="shared" si="812"/>
        <v>Changed</v>
      </c>
      <c r="J3487">
        <f t="shared" si="813"/>
        <v>1996</v>
      </c>
      <c r="K3487">
        <f t="shared" si="814"/>
        <v>599</v>
      </c>
      <c r="L3487" s="8">
        <f t="shared" si="815"/>
        <v>45437</v>
      </c>
      <c r="M3487" t="str">
        <f t="shared" ca="1" si="816"/>
        <v>OK</v>
      </c>
      <c r="P3487">
        <f t="shared" si="817"/>
        <v>3486</v>
      </c>
      <c r="Q3487" t="str">
        <f t="shared" si="818"/>
        <v>Customer 2</v>
      </c>
      <c r="R3487" t="str">
        <f t="shared" si="819"/>
        <v>MOBILE</v>
      </c>
      <c r="S3487">
        <f t="shared" si="820"/>
        <v>1996</v>
      </c>
      <c r="T3487">
        <f t="shared" si="821"/>
        <v>599</v>
      </c>
      <c r="U3487" s="8">
        <f t="shared" si="822"/>
        <v>45437</v>
      </c>
      <c r="V3487" t="str" cm="1">
        <f t="array" ref="V3487">_xlfn.IFS(S3487 = "", "", S3487 &lt; 500, "Low", S3487 &lt; 1200, "Medium", TRUE, "High")</f>
        <v>High</v>
      </c>
      <c r="W3487" t="str">
        <f t="shared" si="823"/>
        <v>2024-05</v>
      </c>
      <c r="X3487">
        <f t="shared" si="824"/>
        <v>2024</v>
      </c>
    </row>
    <row r="3488" spans="1:24" x14ac:dyDescent="0.3">
      <c r="A3488">
        <f>'Raw_Data'!A3488</f>
        <v>3487</v>
      </c>
      <c r="B3488" t="str">
        <f>'Raw_Data'!B3488</f>
        <v>Customer 14</v>
      </c>
      <c r="C3488" t="str">
        <f>'Raw_Data'!C3488</f>
        <v>Embedded</v>
      </c>
      <c r="D3488">
        <f>'Raw_Data'!D3488</f>
        <v>709</v>
      </c>
      <c r="E3488">
        <f>'Raw_Data'!E3488</f>
        <v>1965</v>
      </c>
      <c r="F3488">
        <f>'Raw_Data'!F3488</f>
        <v>45437.249999988424</v>
      </c>
      <c r="G3488" t="str">
        <f t="shared" si="810"/>
        <v>Customer 14</v>
      </c>
      <c r="H3488" t="str">
        <f t="shared" si="811"/>
        <v>EMBEDDED</v>
      </c>
      <c r="I3488" t="str">
        <f t="shared" si="812"/>
        <v>Changed</v>
      </c>
      <c r="J3488">
        <f t="shared" si="813"/>
        <v>709</v>
      </c>
      <c r="K3488">
        <f t="shared" si="814"/>
        <v>1965</v>
      </c>
      <c r="L3488" s="8">
        <f t="shared" si="815"/>
        <v>45437</v>
      </c>
      <c r="M3488" t="str">
        <f t="shared" ca="1" si="816"/>
        <v>OK</v>
      </c>
      <c r="P3488">
        <f t="shared" si="817"/>
        <v>3487</v>
      </c>
      <c r="Q3488" t="str">
        <f t="shared" si="818"/>
        <v>Customer 14</v>
      </c>
      <c r="R3488" t="str">
        <f t="shared" si="819"/>
        <v>EMBEDDED</v>
      </c>
      <c r="S3488">
        <f t="shared" si="820"/>
        <v>709</v>
      </c>
      <c r="T3488">
        <f t="shared" si="821"/>
        <v>1965</v>
      </c>
      <c r="U3488" s="8">
        <f t="shared" si="822"/>
        <v>45437</v>
      </c>
      <c r="V3488" t="str" cm="1">
        <f t="array" ref="V3488">_xlfn.IFS(S3488 = "", "", S3488 &lt; 500, "Low", S3488 &lt; 1200, "Medium", TRUE, "High")</f>
        <v>Medium</v>
      </c>
      <c r="W3488" t="str">
        <f t="shared" si="823"/>
        <v>2024-05</v>
      </c>
      <c r="X3488">
        <f t="shared" si="824"/>
        <v>2024</v>
      </c>
    </row>
    <row r="3489" spans="1:24" x14ac:dyDescent="0.3">
      <c r="A3489">
        <f>'Raw_Data'!A3489</f>
        <v>3488</v>
      </c>
      <c r="B3489" t="str">
        <f>'Raw_Data'!B3489</f>
        <v>Customer 15</v>
      </c>
      <c r="C3489" t="str">
        <f>'Raw_Data'!C3489</f>
        <v>Desktop</v>
      </c>
      <c r="D3489">
        <f>'Raw_Data'!D3489</f>
        <v>2868</v>
      </c>
      <c r="E3489">
        <f>'Raw_Data'!E3489</f>
        <v>1684</v>
      </c>
      <c r="F3489">
        <f>'Raw_Data'!F3489</f>
        <v>45437.291666655095</v>
      </c>
      <c r="G3489" t="str">
        <f t="shared" si="810"/>
        <v>Customer 15</v>
      </c>
      <c r="H3489" t="str">
        <f t="shared" si="811"/>
        <v>DESKTOP</v>
      </c>
      <c r="I3489" t="str">
        <f t="shared" si="812"/>
        <v>Changed</v>
      </c>
      <c r="J3489">
        <f t="shared" si="813"/>
        <v>2868</v>
      </c>
      <c r="K3489">
        <f t="shared" si="814"/>
        <v>1684</v>
      </c>
      <c r="L3489" s="8">
        <f t="shared" si="815"/>
        <v>45437</v>
      </c>
      <c r="M3489" t="str">
        <f t="shared" ca="1" si="816"/>
        <v>OK</v>
      </c>
      <c r="P3489">
        <f t="shared" si="817"/>
        <v>3488</v>
      </c>
      <c r="Q3489" t="str">
        <f t="shared" si="818"/>
        <v>Customer 15</v>
      </c>
      <c r="R3489" t="str">
        <f t="shared" si="819"/>
        <v>DESKTOP</v>
      </c>
      <c r="S3489">
        <f t="shared" si="820"/>
        <v>2868</v>
      </c>
      <c r="T3489">
        <f t="shared" si="821"/>
        <v>1684</v>
      </c>
      <c r="U3489" s="8">
        <f t="shared" si="822"/>
        <v>45437</v>
      </c>
      <c r="V3489" t="str" cm="1">
        <f t="array" ref="V3489">_xlfn.IFS(S3489 = "", "", S3489 &lt; 500, "Low", S3489 &lt; 1200, "Medium", TRUE, "High")</f>
        <v>High</v>
      </c>
      <c r="W3489" t="str">
        <f t="shared" si="823"/>
        <v>2024-05</v>
      </c>
      <c r="X3489">
        <f t="shared" si="824"/>
        <v>2024</v>
      </c>
    </row>
    <row r="3490" spans="1:24" x14ac:dyDescent="0.3">
      <c r="A3490">
        <f>'Raw_Data'!A3490</f>
        <v>3489</v>
      </c>
      <c r="B3490" t="str">
        <f>'Raw_Data'!B3490</f>
        <v>Customer 3</v>
      </c>
      <c r="C3490" t="str">
        <f>'Raw_Data'!C3490</f>
        <v>Workstation</v>
      </c>
      <c r="D3490">
        <f>'Raw_Data'!D3490</f>
        <v>2485</v>
      </c>
      <c r="E3490">
        <f>'Raw_Data'!E3490</f>
        <v>260</v>
      </c>
      <c r="F3490">
        <f>'Raw_Data'!F3490</f>
        <v>45437.33333332176</v>
      </c>
      <c r="G3490" t="str">
        <f t="shared" si="810"/>
        <v>Customer 3</v>
      </c>
      <c r="H3490" t="str">
        <f t="shared" si="811"/>
        <v>WORKSTATION</v>
      </c>
      <c r="I3490" t="str">
        <f t="shared" si="812"/>
        <v>Changed</v>
      </c>
      <c r="J3490">
        <f t="shared" si="813"/>
        <v>2485</v>
      </c>
      <c r="K3490">
        <f t="shared" si="814"/>
        <v>260</v>
      </c>
      <c r="L3490" s="8">
        <f t="shared" si="815"/>
        <v>45437</v>
      </c>
      <c r="M3490" t="str">
        <f t="shared" ca="1" si="816"/>
        <v>OK</v>
      </c>
      <c r="P3490">
        <f t="shared" si="817"/>
        <v>3489</v>
      </c>
      <c r="Q3490" t="str">
        <f t="shared" si="818"/>
        <v>Customer 3</v>
      </c>
      <c r="R3490" t="str">
        <f t="shared" si="819"/>
        <v>WORKSTATION</v>
      </c>
      <c r="S3490">
        <f t="shared" si="820"/>
        <v>2485</v>
      </c>
      <c r="T3490">
        <f t="shared" si="821"/>
        <v>260</v>
      </c>
      <c r="U3490" s="8">
        <f t="shared" si="822"/>
        <v>45437</v>
      </c>
      <c r="V3490" t="str" cm="1">
        <f t="array" ref="V3490">_xlfn.IFS(S3490 = "", "", S3490 &lt; 500, "Low", S3490 &lt; 1200, "Medium", TRUE, "High")</f>
        <v>High</v>
      </c>
      <c r="W3490" t="str">
        <f t="shared" si="823"/>
        <v>2024-05</v>
      </c>
      <c r="X3490">
        <f t="shared" si="824"/>
        <v>2024</v>
      </c>
    </row>
    <row r="3491" spans="1:24" x14ac:dyDescent="0.3">
      <c r="A3491">
        <f>'Raw_Data'!A3491</f>
        <v>3490</v>
      </c>
      <c r="B3491" t="str">
        <f>'Raw_Data'!B3491</f>
        <v>Customer 5</v>
      </c>
      <c r="C3491" t="str">
        <f>'Raw_Data'!C3491</f>
        <v>Embedded</v>
      </c>
      <c r="D3491">
        <f>'Raw_Data'!D3491</f>
        <v>1847</v>
      </c>
      <c r="E3491">
        <f>'Raw_Data'!E3491</f>
        <v>2266</v>
      </c>
      <c r="F3491">
        <f>'Raw_Data'!F3491</f>
        <v>45437.374999988424</v>
      </c>
      <c r="G3491" t="str">
        <f t="shared" si="810"/>
        <v>Customer 5</v>
      </c>
      <c r="H3491" t="str">
        <f t="shared" si="811"/>
        <v>EMBEDDED</v>
      </c>
      <c r="I3491" t="str">
        <f t="shared" si="812"/>
        <v>Changed</v>
      </c>
      <c r="J3491">
        <f t="shared" si="813"/>
        <v>1847</v>
      </c>
      <c r="K3491">
        <f t="shared" si="814"/>
        <v>2266</v>
      </c>
      <c r="L3491" s="8">
        <f t="shared" si="815"/>
        <v>45437</v>
      </c>
      <c r="M3491" t="str">
        <f t="shared" ca="1" si="816"/>
        <v>OK</v>
      </c>
      <c r="P3491">
        <f t="shared" si="817"/>
        <v>3490</v>
      </c>
      <c r="Q3491" t="str">
        <f t="shared" si="818"/>
        <v>Customer 5</v>
      </c>
      <c r="R3491" t="str">
        <f t="shared" si="819"/>
        <v>EMBEDDED</v>
      </c>
      <c r="S3491">
        <f t="shared" si="820"/>
        <v>1847</v>
      </c>
      <c r="T3491">
        <f t="shared" si="821"/>
        <v>2266</v>
      </c>
      <c r="U3491" s="8">
        <f t="shared" si="822"/>
        <v>45437</v>
      </c>
      <c r="V3491" t="str" cm="1">
        <f t="array" ref="V3491">_xlfn.IFS(S3491 = "", "", S3491 &lt; 500, "Low", S3491 &lt; 1200, "Medium", TRUE, "High")</f>
        <v>High</v>
      </c>
      <c r="W3491" t="str">
        <f t="shared" si="823"/>
        <v>2024-05</v>
      </c>
      <c r="X3491">
        <f t="shared" si="824"/>
        <v>2024</v>
      </c>
    </row>
    <row r="3492" spans="1:24" x14ac:dyDescent="0.3">
      <c r="A3492">
        <f>'Raw_Data'!A3492</f>
        <v>3491</v>
      </c>
      <c r="B3492" t="str">
        <f>'Raw_Data'!B3492</f>
        <v>Customer 15</v>
      </c>
      <c r="C3492" t="str">
        <f>'Raw_Data'!C3492</f>
        <v>Embedded</v>
      </c>
      <c r="D3492">
        <f>'Raw_Data'!D3492</f>
        <v>1784</v>
      </c>
      <c r="E3492">
        <f>'Raw_Data'!E3492</f>
        <v>2439</v>
      </c>
      <c r="F3492">
        <f>'Raw_Data'!F3492</f>
        <v>45437.416666655095</v>
      </c>
      <c r="G3492" t="str">
        <f t="shared" si="810"/>
        <v>Customer 15</v>
      </c>
      <c r="H3492" t="str">
        <f t="shared" si="811"/>
        <v>EMBEDDED</v>
      </c>
      <c r="I3492" t="str">
        <f t="shared" si="812"/>
        <v>Changed</v>
      </c>
      <c r="J3492">
        <f t="shared" si="813"/>
        <v>1784</v>
      </c>
      <c r="K3492">
        <f t="shared" si="814"/>
        <v>2439</v>
      </c>
      <c r="L3492" s="8">
        <f t="shared" si="815"/>
        <v>45437</v>
      </c>
      <c r="M3492" t="str">
        <f t="shared" ca="1" si="816"/>
        <v>OK</v>
      </c>
      <c r="P3492">
        <f t="shared" si="817"/>
        <v>3491</v>
      </c>
      <c r="Q3492" t="str">
        <f t="shared" si="818"/>
        <v>Customer 15</v>
      </c>
      <c r="R3492" t="str">
        <f t="shared" si="819"/>
        <v>EMBEDDED</v>
      </c>
      <c r="S3492">
        <f t="shared" si="820"/>
        <v>1784</v>
      </c>
      <c r="T3492">
        <f t="shared" si="821"/>
        <v>2439</v>
      </c>
      <c r="U3492" s="8">
        <f t="shared" si="822"/>
        <v>45437</v>
      </c>
      <c r="V3492" t="str" cm="1">
        <f t="array" ref="V3492">_xlfn.IFS(S3492 = "", "", S3492 &lt; 500, "Low", S3492 &lt; 1200, "Medium", TRUE, "High")</f>
        <v>High</v>
      </c>
      <c r="W3492" t="str">
        <f t="shared" si="823"/>
        <v>2024-05</v>
      </c>
      <c r="X3492">
        <f t="shared" si="824"/>
        <v>2024</v>
      </c>
    </row>
    <row r="3493" spans="1:24" x14ac:dyDescent="0.3">
      <c r="A3493">
        <f>'Raw_Data'!A3493</f>
        <v>3492</v>
      </c>
      <c r="B3493" t="str">
        <f>'Raw_Data'!B3493</f>
        <v>Customer 14</v>
      </c>
      <c r="C3493" t="str">
        <f>'Raw_Data'!C3493</f>
        <v>Workstation</v>
      </c>
      <c r="D3493">
        <f>'Raw_Data'!D3493</f>
        <v>420</v>
      </c>
      <c r="E3493">
        <f>'Raw_Data'!E3493</f>
        <v>857</v>
      </c>
      <c r="F3493">
        <f>'Raw_Data'!F3493</f>
        <v>45437.45833332176</v>
      </c>
      <c r="G3493" t="str">
        <f t="shared" si="810"/>
        <v>Customer 14</v>
      </c>
      <c r="H3493" t="str">
        <f t="shared" si="811"/>
        <v>WORKSTATION</v>
      </c>
      <c r="I3493" t="str">
        <f t="shared" si="812"/>
        <v>Changed</v>
      </c>
      <c r="J3493">
        <f t="shared" si="813"/>
        <v>420</v>
      </c>
      <c r="K3493">
        <f t="shared" si="814"/>
        <v>857</v>
      </c>
      <c r="L3493" s="8">
        <f t="shared" si="815"/>
        <v>45437</v>
      </c>
      <c r="M3493" t="str">
        <f t="shared" ca="1" si="816"/>
        <v>OK</v>
      </c>
      <c r="P3493">
        <f t="shared" si="817"/>
        <v>3492</v>
      </c>
      <c r="Q3493" t="str">
        <f t="shared" si="818"/>
        <v>Customer 14</v>
      </c>
      <c r="R3493" t="str">
        <f t="shared" si="819"/>
        <v>WORKSTATION</v>
      </c>
      <c r="S3493">
        <f t="shared" si="820"/>
        <v>420</v>
      </c>
      <c r="T3493">
        <f t="shared" si="821"/>
        <v>857</v>
      </c>
      <c r="U3493" s="8">
        <f t="shared" si="822"/>
        <v>45437</v>
      </c>
      <c r="V3493" t="str" cm="1">
        <f t="array" ref="V3493">_xlfn.IFS(S3493 = "", "", S3493 &lt; 500, "Low", S3493 &lt; 1200, "Medium", TRUE, "High")</f>
        <v>Low</v>
      </c>
      <c r="W3493" t="str">
        <f t="shared" si="823"/>
        <v>2024-05</v>
      </c>
      <c r="X3493">
        <f t="shared" si="824"/>
        <v>2024</v>
      </c>
    </row>
    <row r="3494" spans="1:24" x14ac:dyDescent="0.3">
      <c r="A3494">
        <f>'Raw_Data'!A3494</f>
        <v>3493</v>
      </c>
      <c r="B3494" t="str">
        <f>'Raw_Data'!B3494</f>
        <v>Customer 11</v>
      </c>
      <c r="C3494" t="str">
        <f>'Raw_Data'!C3494</f>
        <v>Desktop</v>
      </c>
      <c r="D3494">
        <f>'Raw_Data'!D3494</f>
        <v>1720</v>
      </c>
      <c r="E3494">
        <f>'Raw_Data'!E3494</f>
        <v>919</v>
      </c>
      <c r="F3494">
        <f>'Raw_Data'!F3494</f>
        <v>45437.499999988424</v>
      </c>
      <c r="G3494" t="str">
        <f t="shared" si="810"/>
        <v>Customer 11</v>
      </c>
      <c r="H3494" t="str">
        <f t="shared" si="811"/>
        <v>DESKTOP</v>
      </c>
      <c r="I3494" t="str">
        <f t="shared" si="812"/>
        <v>Changed</v>
      </c>
      <c r="J3494">
        <f t="shared" si="813"/>
        <v>1720</v>
      </c>
      <c r="K3494">
        <f t="shared" si="814"/>
        <v>919</v>
      </c>
      <c r="L3494" s="8">
        <f t="shared" si="815"/>
        <v>45437</v>
      </c>
      <c r="M3494" t="str">
        <f t="shared" ca="1" si="816"/>
        <v>OK</v>
      </c>
      <c r="P3494">
        <f t="shared" si="817"/>
        <v>3493</v>
      </c>
      <c r="Q3494" t="str">
        <f t="shared" si="818"/>
        <v>Customer 11</v>
      </c>
      <c r="R3494" t="str">
        <f t="shared" si="819"/>
        <v>DESKTOP</v>
      </c>
      <c r="S3494">
        <f t="shared" si="820"/>
        <v>1720</v>
      </c>
      <c r="T3494">
        <f t="shared" si="821"/>
        <v>919</v>
      </c>
      <c r="U3494" s="8">
        <f t="shared" si="822"/>
        <v>45437</v>
      </c>
      <c r="V3494" t="str" cm="1">
        <f t="array" ref="V3494">_xlfn.IFS(S3494 = "", "", S3494 &lt; 500, "Low", S3494 &lt; 1200, "Medium", TRUE, "High")</f>
        <v>High</v>
      </c>
      <c r="W3494" t="str">
        <f t="shared" si="823"/>
        <v>2024-05</v>
      </c>
      <c r="X3494">
        <f t="shared" si="824"/>
        <v>2024</v>
      </c>
    </row>
    <row r="3495" spans="1:24" x14ac:dyDescent="0.3">
      <c r="A3495">
        <f>'Raw_Data'!A3495</f>
        <v>3494</v>
      </c>
      <c r="B3495" t="str">
        <f>'Raw_Data'!B3495</f>
        <v>Customer 6</v>
      </c>
      <c r="C3495" t="str">
        <f>'Raw_Data'!C3495</f>
        <v>Desktop</v>
      </c>
      <c r="D3495">
        <f>'Raw_Data'!D3495</f>
        <v>3274</v>
      </c>
      <c r="E3495">
        <f>'Raw_Data'!E3495</f>
        <v>1887</v>
      </c>
      <c r="F3495">
        <f>'Raw_Data'!F3495</f>
        <v>45437.541666655095</v>
      </c>
      <c r="G3495" t="str">
        <f t="shared" si="810"/>
        <v>Customer 6</v>
      </c>
      <c r="H3495" t="str">
        <f t="shared" si="811"/>
        <v>DESKTOP</v>
      </c>
      <c r="I3495" t="str">
        <f t="shared" si="812"/>
        <v>Changed</v>
      </c>
      <c r="J3495">
        <f t="shared" si="813"/>
        <v>3274</v>
      </c>
      <c r="K3495">
        <f t="shared" si="814"/>
        <v>1887</v>
      </c>
      <c r="L3495" s="8">
        <f t="shared" si="815"/>
        <v>45437</v>
      </c>
      <c r="M3495" t="str">
        <f t="shared" ca="1" si="816"/>
        <v>OK</v>
      </c>
      <c r="P3495">
        <f t="shared" si="817"/>
        <v>3494</v>
      </c>
      <c r="Q3495" t="str">
        <f t="shared" si="818"/>
        <v>Customer 6</v>
      </c>
      <c r="R3495" t="str">
        <f t="shared" si="819"/>
        <v>DESKTOP</v>
      </c>
      <c r="S3495">
        <f t="shared" si="820"/>
        <v>3274</v>
      </c>
      <c r="T3495">
        <f t="shared" si="821"/>
        <v>1887</v>
      </c>
      <c r="U3495" s="8">
        <f t="shared" si="822"/>
        <v>45437</v>
      </c>
      <c r="V3495" t="str" cm="1">
        <f t="array" ref="V3495">_xlfn.IFS(S3495 = "", "", S3495 &lt; 500, "Low", S3495 &lt; 1200, "Medium", TRUE, "High")</f>
        <v>High</v>
      </c>
      <c r="W3495" t="str">
        <f t="shared" si="823"/>
        <v>2024-05</v>
      </c>
      <c r="X3495">
        <f t="shared" si="824"/>
        <v>2024</v>
      </c>
    </row>
    <row r="3496" spans="1:24" x14ac:dyDescent="0.3">
      <c r="A3496">
        <f>'Raw_Data'!A3496</f>
        <v>3495</v>
      </c>
      <c r="B3496" t="str">
        <f>'Raw_Data'!B3496</f>
        <v>Customer 9</v>
      </c>
      <c r="C3496" t="str">
        <f>'Raw_Data'!C3496</f>
        <v>Mobile</v>
      </c>
      <c r="D3496">
        <f>'Raw_Data'!D3496</f>
        <v>3833</v>
      </c>
      <c r="E3496">
        <f>'Raw_Data'!E3496</f>
        <v>4004</v>
      </c>
      <c r="F3496">
        <f>'Raw_Data'!F3496</f>
        <v>45437.58333332176</v>
      </c>
      <c r="G3496" t="str">
        <f t="shared" si="810"/>
        <v>Customer 9</v>
      </c>
      <c r="H3496" t="str">
        <f t="shared" si="811"/>
        <v>MOBILE</v>
      </c>
      <c r="I3496" t="str">
        <f t="shared" si="812"/>
        <v>Changed</v>
      </c>
      <c r="J3496">
        <f t="shared" si="813"/>
        <v>3833</v>
      </c>
      <c r="K3496">
        <f t="shared" si="814"/>
        <v>4004</v>
      </c>
      <c r="L3496" s="8">
        <f t="shared" si="815"/>
        <v>45437</v>
      </c>
      <c r="M3496" t="str">
        <f t="shared" ca="1" si="816"/>
        <v>OK</v>
      </c>
      <c r="P3496">
        <f t="shared" si="817"/>
        <v>3495</v>
      </c>
      <c r="Q3496" t="str">
        <f t="shared" si="818"/>
        <v>Customer 9</v>
      </c>
      <c r="R3496" t="str">
        <f t="shared" si="819"/>
        <v>MOBILE</v>
      </c>
      <c r="S3496">
        <f t="shared" si="820"/>
        <v>3833</v>
      </c>
      <c r="T3496">
        <f t="shared" si="821"/>
        <v>4004</v>
      </c>
      <c r="U3496" s="8">
        <f t="shared" si="822"/>
        <v>45437</v>
      </c>
      <c r="V3496" t="str" cm="1">
        <f t="array" ref="V3496">_xlfn.IFS(S3496 = "", "", S3496 &lt; 500, "Low", S3496 &lt; 1200, "Medium", TRUE, "High")</f>
        <v>High</v>
      </c>
      <c r="W3496" t="str">
        <f t="shared" si="823"/>
        <v>2024-05</v>
      </c>
      <c r="X3496">
        <f t="shared" si="824"/>
        <v>2024</v>
      </c>
    </row>
    <row r="3497" spans="1:24" x14ac:dyDescent="0.3">
      <c r="A3497">
        <f>'Raw_Data'!A3497</f>
        <v>3496</v>
      </c>
      <c r="B3497" t="str">
        <f>'Raw_Data'!B3497</f>
        <v>Customer 8</v>
      </c>
      <c r="C3497" t="str">
        <f>'Raw_Data'!C3497</f>
        <v>Desktop</v>
      </c>
      <c r="D3497">
        <f>'Raw_Data'!D3497</f>
        <v>1054</v>
      </c>
      <c r="E3497">
        <f>'Raw_Data'!E3497</f>
        <v>3779</v>
      </c>
      <c r="F3497">
        <f>'Raw_Data'!F3497</f>
        <v>45437.624999988424</v>
      </c>
      <c r="G3497" t="str">
        <f t="shared" si="810"/>
        <v>Customer 8</v>
      </c>
      <c r="H3497" t="str">
        <f t="shared" si="811"/>
        <v>DESKTOP</v>
      </c>
      <c r="I3497" t="str">
        <f t="shared" si="812"/>
        <v>Changed</v>
      </c>
      <c r="J3497">
        <f t="shared" si="813"/>
        <v>1054</v>
      </c>
      <c r="K3497">
        <f t="shared" si="814"/>
        <v>3779</v>
      </c>
      <c r="L3497" s="8">
        <f t="shared" si="815"/>
        <v>45437</v>
      </c>
      <c r="M3497" t="str">
        <f t="shared" ca="1" si="816"/>
        <v>OK</v>
      </c>
      <c r="P3497">
        <f t="shared" si="817"/>
        <v>3496</v>
      </c>
      <c r="Q3497" t="str">
        <f t="shared" si="818"/>
        <v>Customer 8</v>
      </c>
      <c r="R3497" t="str">
        <f t="shared" si="819"/>
        <v>DESKTOP</v>
      </c>
      <c r="S3497">
        <f t="shared" si="820"/>
        <v>1054</v>
      </c>
      <c r="T3497">
        <f t="shared" si="821"/>
        <v>3779</v>
      </c>
      <c r="U3497" s="8">
        <f t="shared" si="822"/>
        <v>45437</v>
      </c>
      <c r="V3497" t="str" cm="1">
        <f t="array" ref="V3497">_xlfn.IFS(S3497 = "", "", S3497 &lt; 500, "Low", S3497 &lt; 1200, "Medium", TRUE, "High")</f>
        <v>Medium</v>
      </c>
      <c r="W3497" t="str">
        <f t="shared" si="823"/>
        <v>2024-05</v>
      </c>
      <c r="X3497">
        <f t="shared" si="824"/>
        <v>2024</v>
      </c>
    </row>
    <row r="3498" spans="1:24" x14ac:dyDescent="0.3">
      <c r="A3498">
        <f>'Raw_Data'!A3498</f>
        <v>3497</v>
      </c>
      <c r="B3498" t="str">
        <f>'Raw_Data'!B3498</f>
        <v>Customer 11</v>
      </c>
      <c r="C3498" t="str">
        <f>'Raw_Data'!C3498</f>
        <v>Mobile</v>
      </c>
      <c r="D3498">
        <f>'Raw_Data'!D3498</f>
        <v>1405</v>
      </c>
      <c r="E3498">
        <f>'Raw_Data'!E3498</f>
        <v>1761</v>
      </c>
      <c r="F3498">
        <f>'Raw_Data'!F3498</f>
        <v>45437.666666655095</v>
      </c>
      <c r="G3498" t="str">
        <f t="shared" si="810"/>
        <v>Customer 11</v>
      </c>
      <c r="H3498" t="str">
        <f t="shared" si="811"/>
        <v>MOBILE</v>
      </c>
      <c r="I3498" t="str">
        <f t="shared" si="812"/>
        <v>Changed</v>
      </c>
      <c r="J3498">
        <f t="shared" si="813"/>
        <v>1405</v>
      </c>
      <c r="K3498">
        <f t="shared" si="814"/>
        <v>1761</v>
      </c>
      <c r="L3498" s="8">
        <f t="shared" si="815"/>
        <v>45437</v>
      </c>
      <c r="M3498" t="str">
        <f t="shared" ca="1" si="816"/>
        <v>OK</v>
      </c>
      <c r="P3498">
        <f t="shared" si="817"/>
        <v>3497</v>
      </c>
      <c r="Q3498" t="str">
        <f t="shared" si="818"/>
        <v>Customer 11</v>
      </c>
      <c r="R3498" t="str">
        <f t="shared" si="819"/>
        <v>MOBILE</v>
      </c>
      <c r="S3498">
        <f t="shared" si="820"/>
        <v>1405</v>
      </c>
      <c r="T3498">
        <f t="shared" si="821"/>
        <v>1761</v>
      </c>
      <c r="U3498" s="8">
        <f t="shared" si="822"/>
        <v>45437</v>
      </c>
      <c r="V3498" t="str" cm="1">
        <f t="array" ref="V3498">_xlfn.IFS(S3498 = "", "", S3498 &lt; 500, "Low", S3498 &lt; 1200, "Medium", TRUE, "High")</f>
        <v>High</v>
      </c>
      <c r="W3498" t="str">
        <f t="shared" si="823"/>
        <v>2024-05</v>
      </c>
      <c r="X3498">
        <f t="shared" si="824"/>
        <v>2024</v>
      </c>
    </row>
    <row r="3499" spans="1:24" x14ac:dyDescent="0.3">
      <c r="A3499">
        <f>'Raw_Data'!A3499</f>
        <v>3498</v>
      </c>
      <c r="B3499" t="str">
        <f>'Raw_Data'!B3499</f>
        <v>Customer 10</v>
      </c>
      <c r="C3499" t="str">
        <f>'Raw_Data'!C3499</f>
        <v>Workstation</v>
      </c>
      <c r="D3499">
        <f>'Raw_Data'!D3499</f>
        <v>3166</v>
      </c>
      <c r="E3499">
        <f>'Raw_Data'!E3499</f>
        <v>2126</v>
      </c>
      <c r="F3499">
        <f>'Raw_Data'!F3499</f>
        <v>45437.70833332176</v>
      </c>
      <c r="G3499" t="str">
        <f t="shared" si="810"/>
        <v>Customer 10</v>
      </c>
      <c r="H3499" t="str">
        <f t="shared" si="811"/>
        <v>WORKSTATION</v>
      </c>
      <c r="I3499" t="str">
        <f t="shared" si="812"/>
        <v>Changed</v>
      </c>
      <c r="J3499">
        <f t="shared" si="813"/>
        <v>3166</v>
      </c>
      <c r="K3499">
        <f t="shared" si="814"/>
        <v>2126</v>
      </c>
      <c r="L3499" s="8">
        <f t="shared" si="815"/>
        <v>45437</v>
      </c>
      <c r="M3499" t="str">
        <f t="shared" ca="1" si="816"/>
        <v>OK</v>
      </c>
      <c r="P3499">
        <f t="shared" si="817"/>
        <v>3498</v>
      </c>
      <c r="Q3499" t="str">
        <f t="shared" si="818"/>
        <v>Customer 10</v>
      </c>
      <c r="R3499" t="str">
        <f t="shared" si="819"/>
        <v>WORKSTATION</v>
      </c>
      <c r="S3499">
        <f t="shared" si="820"/>
        <v>3166</v>
      </c>
      <c r="T3499">
        <f t="shared" si="821"/>
        <v>2126</v>
      </c>
      <c r="U3499" s="8">
        <f t="shared" si="822"/>
        <v>45437</v>
      </c>
      <c r="V3499" t="str" cm="1">
        <f t="array" ref="V3499">_xlfn.IFS(S3499 = "", "", S3499 &lt; 500, "Low", S3499 &lt; 1200, "Medium", TRUE, "High")</f>
        <v>High</v>
      </c>
      <c r="W3499" t="str">
        <f t="shared" si="823"/>
        <v>2024-05</v>
      </c>
      <c r="X3499">
        <f t="shared" si="824"/>
        <v>2024</v>
      </c>
    </row>
    <row r="3500" spans="1:24" x14ac:dyDescent="0.3">
      <c r="A3500">
        <f>'Raw_Data'!A3500</f>
        <v>3499</v>
      </c>
      <c r="B3500" t="str">
        <f>'Raw_Data'!B3500</f>
        <v>Customer 8</v>
      </c>
      <c r="C3500" t="str">
        <f>'Raw_Data'!C3500</f>
        <v>Embedded</v>
      </c>
      <c r="D3500">
        <f>'Raw_Data'!D3500</f>
        <v>3201</v>
      </c>
      <c r="E3500">
        <f>'Raw_Data'!E3500</f>
        <v>1633</v>
      </c>
      <c r="F3500">
        <f>'Raw_Data'!F3500</f>
        <v>45437.749999988424</v>
      </c>
      <c r="G3500" t="str">
        <f t="shared" si="810"/>
        <v>Customer 8</v>
      </c>
      <c r="H3500" t="str">
        <f t="shared" si="811"/>
        <v>EMBEDDED</v>
      </c>
      <c r="I3500" t="str">
        <f t="shared" si="812"/>
        <v>Changed</v>
      </c>
      <c r="J3500">
        <f t="shared" si="813"/>
        <v>3201</v>
      </c>
      <c r="K3500">
        <f t="shared" si="814"/>
        <v>1633</v>
      </c>
      <c r="L3500" s="8">
        <f t="shared" si="815"/>
        <v>45437</v>
      </c>
      <c r="M3500" t="str">
        <f t="shared" ca="1" si="816"/>
        <v>OK</v>
      </c>
      <c r="P3500">
        <f t="shared" si="817"/>
        <v>3499</v>
      </c>
      <c r="Q3500" t="str">
        <f t="shared" si="818"/>
        <v>Customer 8</v>
      </c>
      <c r="R3500" t="str">
        <f t="shared" si="819"/>
        <v>EMBEDDED</v>
      </c>
      <c r="S3500">
        <f t="shared" si="820"/>
        <v>3201</v>
      </c>
      <c r="T3500">
        <f t="shared" si="821"/>
        <v>1633</v>
      </c>
      <c r="U3500" s="8">
        <f t="shared" si="822"/>
        <v>45437</v>
      </c>
      <c r="V3500" t="str" cm="1">
        <f t="array" ref="V3500">_xlfn.IFS(S3500 = "", "", S3500 &lt; 500, "Low", S3500 &lt; 1200, "Medium", TRUE, "High")</f>
        <v>High</v>
      </c>
      <c r="W3500" t="str">
        <f t="shared" si="823"/>
        <v>2024-05</v>
      </c>
      <c r="X3500">
        <f t="shared" si="824"/>
        <v>2024</v>
      </c>
    </row>
    <row r="3501" spans="1:24" x14ac:dyDescent="0.3">
      <c r="A3501">
        <f>'Raw_Data'!A3501</f>
        <v>3500</v>
      </c>
      <c r="B3501" t="str">
        <f>'Raw_Data'!B3501</f>
        <v>Customer 5</v>
      </c>
      <c r="C3501" t="str">
        <f>'Raw_Data'!C3501</f>
        <v>Workstation</v>
      </c>
      <c r="D3501">
        <f>'Raw_Data'!D3501</f>
        <v>798</v>
      </c>
      <c r="E3501">
        <f>'Raw_Data'!E3501</f>
        <v>3125</v>
      </c>
      <c r="F3501">
        <f>'Raw_Data'!F3501</f>
        <v>45437.791666655095</v>
      </c>
      <c r="G3501" t="str">
        <f t="shared" si="810"/>
        <v>Customer 5</v>
      </c>
      <c r="H3501" t="str">
        <f t="shared" si="811"/>
        <v>WORKSTATION</v>
      </c>
      <c r="I3501" t="str">
        <f t="shared" si="812"/>
        <v>Changed</v>
      </c>
      <c r="J3501">
        <f t="shared" si="813"/>
        <v>798</v>
      </c>
      <c r="K3501">
        <f t="shared" si="814"/>
        <v>3125</v>
      </c>
      <c r="L3501" s="8">
        <f t="shared" si="815"/>
        <v>45437</v>
      </c>
      <c r="M3501" t="str">
        <f t="shared" ca="1" si="816"/>
        <v>OK</v>
      </c>
      <c r="P3501">
        <f t="shared" si="817"/>
        <v>3500</v>
      </c>
      <c r="Q3501" t="str">
        <f t="shared" si="818"/>
        <v>Customer 5</v>
      </c>
      <c r="R3501" t="str">
        <f t="shared" si="819"/>
        <v>WORKSTATION</v>
      </c>
      <c r="S3501">
        <f t="shared" si="820"/>
        <v>798</v>
      </c>
      <c r="T3501">
        <f t="shared" si="821"/>
        <v>3125</v>
      </c>
      <c r="U3501" s="8">
        <f t="shared" si="822"/>
        <v>45437</v>
      </c>
      <c r="V3501" t="str" cm="1">
        <f t="array" ref="V3501">_xlfn.IFS(S3501 = "", "", S3501 &lt; 500, "Low", S3501 &lt; 1200, "Medium", TRUE, "High")</f>
        <v>Medium</v>
      </c>
      <c r="W3501" t="str">
        <f t="shared" si="823"/>
        <v>2024-05</v>
      </c>
      <c r="X3501">
        <f t="shared" si="824"/>
        <v>2024</v>
      </c>
    </row>
    <row r="3502" spans="1:24" x14ac:dyDescent="0.3">
      <c r="A3502">
        <f>'Raw_Data'!A3502</f>
        <v>3501</v>
      </c>
      <c r="B3502" t="str">
        <f>'Raw_Data'!B3502</f>
        <v>Customer 15</v>
      </c>
      <c r="C3502" t="str">
        <f>'Raw_Data'!C3502</f>
        <v>Embedded</v>
      </c>
      <c r="D3502">
        <f>'Raw_Data'!D3502</f>
        <v>3709</v>
      </c>
      <c r="E3502">
        <f>'Raw_Data'!E3502</f>
        <v>1422</v>
      </c>
      <c r="F3502">
        <f>'Raw_Data'!F3502</f>
        <v>45437.83333332176</v>
      </c>
      <c r="G3502" t="str">
        <f t="shared" si="810"/>
        <v>Customer 15</v>
      </c>
      <c r="H3502" t="str">
        <f t="shared" si="811"/>
        <v>EMBEDDED</v>
      </c>
      <c r="I3502" t="str">
        <f t="shared" si="812"/>
        <v>Changed</v>
      </c>
      <c r="J3502">
        <f t="shared" si="813"/>
        <v>3709</v>
      </c>
      <c r="K3502">
        <f t="shared" si="814"/>
        <v>1422</v>
      </c>
      <c r="L3502" s="8">
        <f t="shared" si="815"/>
        <v>45437</v>
      </c>
      <c r="M3502" t="str">
        <f t="shared" ca="1" si="816"/>
        <v>OK</v>
      </c>
      <c r="P3502">
        <f t="shared" si="817"/>
        <v>3501</v>
      </c>
      <c r="Q3502" t="str">
        <f t="shared" si="818"/>
        <v>Customer 15</v>
      </c>
      <c r="R3502" t="str">
        <f t="shared" si="819"/>
        <v>EMBEDDED</v>
      </c>
      <c r="S3502">
        <f t="shared" si="820"/>
        <v>3709</v>
      </c>
      <c r="T3502">
        <f t="shared" si="821"/>
        <v>1422</v>
      </c>
      <c r="U3502" s="8">
        <f t="shared" si="822"/>
        <v>45437</v>
      </c>
      <c r="V3502" t="str" cm="1">
        <f t="array" ref="V3502">_xlfn.IFS(S3502 = "", "", S3502 &lt; 500, "Low", S3502 &lt; 1200, "Medium", TRUE, "High")</f>
        <v>High</v>
      </c>
      <c r="W3502" t="str">
        <f t="shared" si="823"/>
        <v>2024-05</v>
      </c>
      <c r="X3502">
        <f t="shared" si="824"/>
        <v>2024</v>
      </c>
    </row>
    <row r="3503" spans="1:24" x14ac:dyDescent="0.3">
      <c r="A3503">
        <f>'Raw_Data'!A3503</f>
        <v>3502</v>
      </c>
      <c r="B3503" t="str">
        <f>'Raw_Data'!B3503</f>
        <v>Customer 2</v>
      </c>
      <c r="C3503" t="str">
        <f>'Raw_Data'!C3503</f>
        <v>Desktop</v>
      </c>
      <c r="D3503">
        <f>'Raw_Data'!D3503</f>
        <v>817</v>
      </c>
      <c r="E3503">
        <f>'Raw_Data'!E3503</f>
        <v>435</v>
      </c>
      <c r="F3503">
        <f>'Raw_Data'!F3503</f>
        <v>45437.874999988424</v>
      </c>
      <c r="G3503" t="str">
        <f t="shared" si="810"/>
        <v>Customer 2</v>
      </c>
      <c r="H3503" t="str">
        <f t="shared" si="811"/>
        <v>DESKTOP</v>
      </c>
      <c r="I3503" t="str">
        <f t="shared" si="812"/>
        <v>Changed</v>
      </c>
      <c r="J3503">
        <f t="shared" si="813"/>
        <v>817</v>
      </c>
      <c r="K3503">
        <f t="shared" si="814"/>
        <v>435</v>
      </c>
      <c r="L3503" s="8">
        <f t="shared" si="815"/>
        <v>45437</v>
      </c>
      <c r="M3503" t="str">
        <f t="shared" ca="1" si="816"/>
        <v>OK</v>
      </c>
      <c r="P3503">
        <f t="shared" si="817"/>
        <v>3502</v>
      </c>
      <c r="Q3503" t="str">
        <f t="shared" si="818"/>
        <v>Customer 2</v>
      </c>
      <c r="R3503" t="str">
        <f t="shared" si="819"/>
        <v>DESKTOP</v>
      </c>
      <c r="S3503">
        <f t="shared" si="820"/>
        <v>817</v>
      </c>
      <c r="T3503">
        <f t="shared" si="821"/>
        <v>435</v>
      </c>
      <c r="U3503" s="8">
        <f t="shared" si="822"/>
        <v>45437</v>
      </c>
      <c r="V3503" t="str" cm="1">
        <f t="array" ref="V3503">_xlfn.IFS(S3503 = "", "", S3503 &lt; 500, "Low", S3503 &lt; 1200, "Medium", TRUE, "High")</f>
        <v>Medium</v>
      </c>
      <c r="W3503" t="str">
        <f t="shared" si="823"/>
        <v>2024-05</v>
      </c>
      <c r="X3503">
        <f t="shared" si="824"/>
        <v>2024</v>
      </c>
    </row>
    <row r="3504" spans="1:24" x14ac:dyDescent="0.3">
      <c r="A3504">
        <f>'Raw_Data'!A3504</f>
        <v>3503</v>
      </c>
      <c r="B3504" t="str">
        <f>'Raw_Data'!B3504</f>
        <v>Customer 7</v>
      </c>
      <c r="C3504" t="str">
        <f>'Raw_Data'!C3504</f>
        <v>Embedded</v>
      </c>
      <c r="D3504">
        <f>'Raw_Data'!D3504</f>
        <v>3695</v>
      </c>
      <c r="E3504">
        <f>'Raw_Data'!E3504</f>
        <v>1185</v>
      </c>
      <c r="F3504">
        <f>'Raw_Data'!F3504</f>
        <v>45437.916666655095</v>
      </c>
      <c r="G3504" t="str">
        <f t="shared" si="810"/>
        <v>Customer 7</v>
      </c>
      <c r="H3504" t="str">
        <f t="shared" si="811"/>
        <v>EMBEDDED</v>
      </c>
      <c r="I3504" t="str">
        <f t="shared" si="812"/>
        <v>Changed</v>
      </c>
      <c r="J3504">
        <f t="shared" si="813"/>
        <v>3695</v>
      </c>
      <c r="K3504">
        <f t="shared" si="814"/>
        <v>1185</v>
      </c>
      <c r="L3504" s="8">
        <f t="shared" si="815"/>
        <v>45437</v>
      </c>
      <c r="M3504" t="str">
        <f t="shared" ca="1" si="816"/>
        <v>OK</v>
      </c>
      <c r="P3504">
        <f t="shared" si="817"/>
        <v>3503</v>
      </c>
      <c r="Q3504" t="str">
        <f t="shared" si="818"/>
        <v>Customer 7</v>
      </c>
      <c r="R3504" t="str">
        <f t="shared" si="819"/>
        <v>EMBEDDED</v>
      </c>
      <c r="S3504">
        <f t="shared" si="820"/>
        <v>3695</v>
      </c>
      <c r="T3504">
        <f t="shared" si="821"/>
        <v>1185</v>
      </c>
      <c r="U3504" s="8">
        <f t="shared" si="822"/>
        <v>45437</v>
      </c>
      <c r="V3504" t="str" cm="1">
        <f t="array" ref="V3504">_xlfn.IFS(S3504 = "", "", S3504 &lt; 500, "Low", S3504 &lt; 1200, "Medium", TRUE, "High")</f>
        <v>High</v>
      </c>
      <c r="W3504" t="str">
        <f t="shared" si="823"/>
        <v>2024-05</v>
      </c>
      <c r="X3504">
        <f t="shared" si="824"/>
        <v>2024</v>
      </c>
    </row>
    <row r="3505" spans="1:24" x14ac:dyDescent="0.3">
      <c r="A3505">
        <f>'Raw_Data'!A3505</f>
        <v>3504</v>
      </c>
      <c r="B3505" t="str">
        <f>'Raw_Data'!B3505</f>
        <v>Customer 8</v>
      </c>
      <c r="C3505" t="str">
        <f>'Raw_Data'!C3505</f>
        <v>Embedded</v>
      </c>
      <c r="D3505">
        <f>'Raw_Data'!D3505</f>
        <v>1542</v>
      </c>
      <c r="E3505">
        <f>'Raw_Data'!E3505</f>
        <v>4464</v>
      </c>
      <c r="F3505">
        <f>'Raw_Data'!F3505</f>
        <v>45437.95833332176</v>
      </c>
      <c r="G3505" t="str">
        <f t="shared" si="810"/>
        <v>Customer 8</v>
      </c>
      <c r="H3505" t="str">
        <f t="shared" si="811"/>
        <v>EMBEDDED</v>
      </c>
      <c r="I3505" t="str">
        <f t="shared" si="812"/>
        <v>Changed</v>
      </c>
      <c r="J3505">
        <f t="shared" si="813"/>
        <v>1542</v>
      </c>
      <c r="K3505">
        <f t="shared" si="814"/>
        <v>4464</v>
      </c>
      <c r="L3505" s="8">
        <f t="shared" si="815"/>
        <v>45437</v>
      </c>
      <c r="M3505" t="str">
        <f t="shared" ca="1" si="816"/>
        <v>OK</v>
      </c>
      <c r="P3505">
        <f t="shared" si="817"/>
        <v>3504</v>
      </c>
      <c r="Q3505" t="str">
        <f t="shared" si="818"/>
        <v>Customer 8</v>
      </c>
      <c r="R3505" t="str">
        <f t="shared" si="819"/>
        <v>EMBEDDED</v>
      </c>
      <c r="S3505">
        <f t="shared" si="820"/>
        <v>1542</v>
      </c>
      <c r="T3505">
        <f t="shared" si="821"/>
        <v>4464</v>
      </c>
      <c r="U3505" s="8">
        <f t="shared" si="822"/>
        <v>45437</v>
      </c>
      <c r="V3505" t="str" cm="1">
        <f t="array" ref="V3505">_xlfn.IFS(S3505 = "", "", S3505 &lt; 500, "Low", S3505 &lt; 1200, "Medium", TRUE, "High")</f>
        <v>High</v>
      </c>
      <c r="W3505" t="str">
        <f t="shared" si="823"/>
        <v>2024-05</v>
      </c>
      <c r="X3505">
        <f t="shared" si="824"/>
        <v>2024</v>
      </c>
    </row>
    <row r="3506" spans="1:24" x14ac:dyDescent="0.3">
      <c r="A3506">
        <f>'Raw_Data'!A3506</f>
        <v>3505</v>
      </c>
      <c r="B3506" t="str">
        <f>'Raw_Data'!B3506</f>
        <v>Customer 4</v>
      </c>
      <c r="C3506" t="str">
        <f>'Raw_Data'!C3506</f>
        <v>Workstation</v>
      </c>
      <c r="D3506">
        <f>'Raw_Data'!D3506</f>
        <v>1300</v>
      </c>
      <c r="E3506">
        <f>'Raw_Data'!E3506</f>
        <v>807</v>
      </c>
      <c r="F3506">
        <f>'Raw_Data'!F3506</f>
        <v>45437.999999988424</v>
      </c>
      <c r="G3506" t="str">
        <f t="shared" si="810"/>
        <v>Customer 4</v>
      </c>
      <c r="H3506" t="str">
        <f t="shared" si="811"/>
        <v>WORKSTATION</v>
      </c>
      <c r="I3506" t="str">
        <f t="shared" si="812"/>
        <v>Changed</v>
      </c>
      <c r="J3506">
        <f t="shared" si="813"/>
        <v>1300</v>
      </c>
      <c r="K3506">
        <f t="shared" si="814"/>
        <v>807</v>
      </c>
      <c r="L3506" s="8">
        <f t="shared" si="815"/>
        <v>45437</v>
      </c>
      <c r="M3506" t="str">
        <f t="shared" ca="1" si="816"/>
        <v>OK</v>
      </c>
      <c r="P3506">
        <f t="shared" si="817"/>
        <v>3505</v>
      </c>
      <c r="Q3506" t="str">
        <f t="shared" si="818"/>
        <v>Customer 4</v>
      </c>
      <c r="R3506" t="str">
        <f t="shared" si="819"/>
        <v>WORKSTATION</v>
      </c>
      <c r="S3506">
        <f t="shared" si="820"/>
        <v>1300</v>
      </c>
      <c r="T3506">
        <f t="shared" si="821"/>
        <v>807</v>
      </c>
      <c r="U3506" s="8">
        <f t="shared" si="822"/>
        <v>45437</v>
      </c>
      <c r="V3506" t="str" cm="1">
        <f t="array" ref="V3506">_xlfn.IFS(S3506 = "", "", S3506 &lt; 500, "Low", S3506 &lt; 1200, "Medium", TRUE, "High")</f>
        <v>High</v>
      </c>
      <c r="W3506" t="str">
        <f t="shared" si="823"/>
        <v>2024-05</v>
      </c>
      <c r="X3506">
        <f t="shared" si="824"/>
        <v>2024</v>
      </c>
    </row>
    <row r="3507" spans="1:24" x14ac:dyDescent="0.3">
      <c r="A3507">
        <f>'Raw_Data'!A3507</f>
        <v>3506</v>
      </c>
      <c r="B3507" t="str">
        <f>'Raw_Data'!B3507</f>
        <v>Customer 10</v>
      </c>
      <c r="C3507" t="str">
        <f>'Raw_Data'!C3507</f>
        <v>Desktop</v>
      </c>
      <c r="D3507">
        <f>'Raw_Data'!D3507</f>
        <v>3680</v>
      </c>
      <c r="E3507">
        <f>'Raw_Data'!E3507</f>
        <v>2442</v>
      </c>
      <c r="F3507">
        <f>'Raw_Data'!F3507</f>
        <v>45438.041666655095</v>
      </c>
      <c r="G3507" t="str">
        <f t="shared" si="810"/>
        <v>Customer 10</v>
      </c>
      <c r="H3507" t="str">
        <f t="shared" si="811"/>
        <v>DESKTOP</v>
      </c>
      <c r="I3507" t="str">
        <f t="shared" si="812"/>
        <v>Changed</v>
      </c>
      <c r="J3507">
        <f t="shared" si="813"/>
        <v>3680</v>
      </c>
      <c r="K3507">
        <f t="shared" si="814"/>
        <v>2442</v>
      </c>
      <c r="L3507" s="8">
        <f t="shared" si="815"/>
        <v>45438</v>
      </c>
      <c r="M3507" t="str">
        <f t="shared" ca="1" si="816"/>
        <v>OK</v>
      </c>
      <c r="P3507">
        <f t="shared" si="817"/>
        <v>3506</v>
      </c>
      <c r="Q3507" t="str">
        <f t="shared" si="818"/>
        <v>Customer 10</v>
      </c>
      <c r="R3507" t="str">
        <f t="shared" si="819"/>
        <v>DESKTOP</v>
      </c>
      <c r="S3507">
        <f t="shared" si="820"/>
        <v>3680</v>
      </c>
      <c r="T3507">
        <f t="shared" si="821"/>
        <v>2442</v>
      </c>
      <c r="U3507" s="8">
        <f t="shared" si="822"/>
        <v>45438</v>
      </c>
      <c r="V3507" t="str" cm="1">
        <f t="array" ref="V3507">_xlfn.IFS(S3507 = "", "", S3507 &lt; 500, "Low", S3507 &lt; 1200, "Medium", TRUE, "High")</f>
        <v>High</v>
      </c>
      <c r="W3507" t="str">
        <f t="shared" si="823"/>
        <v>2024-05</v>
      </c>
      <c r="X3507">
        <f t="shared" si="824"/>
        <v>2024</v>
      </c>
    </row>
    <row r="3508" spans="1:24" x14ac:dyDescent="0.3">
      <c r="A3508">
        <f>'Raw_Data'!A3508</f>
        <v>3507</v>
      </c>
      <c r="B3508" t="str">
        <f>'Raw_Data'!B3508</f>
        <v>Customer 15</v>
      </c>
      <c r="C3508" t="str">
        <f>'Raw_Data'!C3508</f>
        <v>Desktop</v>
      </c>
      <c r="D3508">
        <f>'Raw_Data'!D3508</f>
        <v>2226</v>
      </c>
      <c r="E3508">
        <f>'Raw_Data'!E3508</f>
        <v>115</v>
      </c>
      <c r="F3508">
        <f>'Raw_Data'!F3508</f>
        <v>45438.08333332176</v>
      </c>
      <c r="G3508" t="str">
        <f t="shared" si="810"/>
        <v>Customer 15</v>
      </c>
      <c r="H3508" t="str">
        <f t="shared" si="811"/>
        <v>DESKTOP</v>
      </c>
      <c r="I3508" t="str">
        <f t="shared" si="812"/>
        <v>Changed</v>
      </c>
      <c r="J3508">
        <f t="shared" si="813"/>
        <v>2226</v>
      </c>
      <c r="K3508">
        <f t="shared" si="814"/>
        <v>115</v>
      </c>
      <c r="L3508" s="8">
        <f t="shared" si="815"/>
        <v>45438</v>
      </c>
      <c r="M3508" t="str">
        <f t="shared" ca="1" si="816"/>
        <v>OK</v>
      </c>
      <c r="P3508">
        <f t="shared" si="817"/>
        <v>3507</v>
      </c>
      <c r="Q3508" t="str">
        <f t="shared" si="818"/>
        <v>Customer 15</v>
      </c>
      <c r="R3508" t="str">
        <f t="shared" si="819"/>
        <v>DESKTOP</v>
      </c>
      <c r="S3508">
        <f t="shared" si="820"/>
        <v>2226</v>
      </c>
      <c r="T3508">
        <f t="shared" si="821"/>
        <v>115</v>
      </c>
      <c r="U3508" s="8">
        <f t="shared" si="822"/>
        <v>45438</v>
      </c>
      <c r="V3508" t="str" cm="1">
        <f t="array" ref="V3508">_xlfn.IFS(S3508 = "", "", S3508 &lt; 500, "Low", S3508 &lt; 1200, "Medium", TRUE, "High")</f>
        <v>High</v>
      </c>
      <c r="W3508" t="str">
        <f t="shared" si="823"/>
        <v>2024-05</v>
      </c>
      <c r="X3508">
        <f t="shared" si="824"/>
        <v>2024</v>
      </c>
    </row>
    <row r="3509" spans="1:24" x14ac:dyDescent="0.3">
      <c r="A3509">
        <f>'Raw_Data'!A3509</f>
        <v>3508</v>
      </c>
      <c r="B3509" t="str">
        <f>'Raw_Data'!B3509</f>
        <v>Customer 10</v>
      </c>
      <c r="C3509" t="str">
        <f>'Raw_Data'!C3509</f>
        <v>Embedded</v>
      </c>
      <c r="D3509">
        <f>'Raw_Data'!D3509</f>
        <v>2268</v>
      </c>
      <c r="E3509">
        <f>'Raw_Data'!E3509</f>
        <v>4642</v>
      </c>
      <c r="F3509">
        <f>'Raw_Data'!F3509</f>
        <v>45438.124999988424</v>
      </c>
      <c r="G3509" t="str">
        <f t="shared" si="810"/>
        <v>Customer 10</v>
      </c>
      <c r="H3509" t="str">
        <f t="shared" si="811"/>
        <v>EMBEDDED</v>
      </c>
      <c r="I3509" t="str">
        <f t="shared" si="812"/>
        <v>Changed</v>
      </c>
      <c r="J3509">
        <f t="shared" si="813"/>
        <v>2268</v>
      </c>
      <c r="K3509">
        <f t="shared" si="814"/>
        <v>4642</v>
      </c>
      <c r="L3509" s="8">
        <f t="shared" si="815"/>
        <v>45438</v>
      </c>
      <c r="M3509" t="str">
        <f t="shared" ca="1" si="816"/>
        <v>OK</v>
      </c>
      <c r="P3509">
        <f t="shared" si="817"/>
        <v>3508</v>
      </c>
      <c r="Q3509" t="str">
        <f t="shared" si="818"/>
        <v>Customer 10</v>
      </c>
      <c r="R3509" t="str">
        <f t="shared" si="819"/>
        <v>EMBEDDED</v>
      </c>
      <c r="S3509">
        <f t="shared" si="820"/>
        <v>2268</v>
      </c>
      <c r="T3509">
        <f t="shared" si="821"/>
        <v>4642</v>
      </c>
      <c r="U3509" s="8">
        <f t="shared" si="822"/>
        <v>45438</v>
      </c>
      <c r="V3509" t="str" cm="1">
        <f t="array" ref="V3509">_xlfn.IFS(S3509 = "", "", S3509 &lt; 500, "Low", S3509 &lt; 1200, "Medium", TRUE, "High")</f>
        <v>High</v>
      </c>
      <c r="W3509" t="str">
        <f t="shared" si="823"/>
        <v>2024-05</v>
      </c>
      <c r="X3509">
        <f t="shared" si="824"/>
        <v>2024</v>
      </c>
    </row>
    <row r="3510" spans="1:24" x14ac:dyDescent="0.3">
      <c r="A3510">
        <f>'Raw_Data'!A3510</f>
        <v>3509</v>
      </c>
      <c r="B3510" t="str">
        <f>'Raw_Data'!B3510</f>
        <v>Customer 8</v>
      </c>
      <c r="C3510" t="str">
        <f>'Raw_Data'!C3510</f>
        <v>Embedded</v>
      </c>
      <c r="D3510">
        <f>'Raw_Data'!D3510</f>
        <v>3080</v>
      </c>
      <c r="E3510">
        <f>'Raw_Data'!E3510</f>
        <v>2789</v>
      </c>
      <c r="F3510">
        <f>'Raw_Data'!F3510</f>
        <v>45438.166666655095</v>
      </c>
      <c r="G3510" t="str">
        <f t="shared" si="810"/>
        <v>Customer 8</v>
      </c>
      <c r="H3510" t="str">
        <f t="shared" si="811"/>
        <v>EMBEDDED</v>
      </c>
      <c r="I3510" t="str">
        <f t="shared" si="812"/>
        <v>Changed</v>
      </c>
      <c r="J3510">
        <f t="shared" si="813"/>
        <v>3080</v>
      </c>
      <c r="K3510">
        <f t="shared" si="814"/>
        <v>2789</v>
      </c>
      <c r="L3510" s="8">
        <f t="shared" si="815"/>
        <v>45438</v>
      </c>
      <c r="M3510" t="str">
        <f t="shared" ca="1" si="816"/>
        <v>OK</v>
      </c>
      <c r="P3510">
        <f t="shared" si="817"/>
        <v>3509</v>
      </c>
      <c r="Q3510" t="str">
        <f t="shared" si="818"/>
        <v>Customer 8</v>
      </c>
      <c r="R3510" t="str">
        <f t="shared" si="819"/>
        <v>EMBEDDED</v>
      </c>
      <c r="S3510">
        <f t="shared" si="820"/>
        <v>3080</v>
      </c>
      <c r="T3510">
        <f t="shared" si="821"/>
        <v>2789</v>
      </c>
      <c r="U3510" s="8">
        <f t="shared" si="822"/>
        <v>45438</v>
      </c>
      <c r="V3510" t="str" cm="1">
        <f t="array" ref="V3510">_xlfn.IFS(S3510 = "", "", S3510 &lt; 500, "Low", S3510 &lt; 1200, "Medium", TRUE, "High")</f>
        <v>High</v>
      </c>
      <c r="W3510" t="str">
        <f t="shared" si="823"/>
        <v>2024-05</v>
      </c>
      <c r="X3510">
        <f t="shared" si="824"/>
        <v>2024</v>
      </c>
    </row>
    <row r="3511" spans="1:24" x14ac:dyDescent="0.3">
      <c r="A3511">
        <f>'Raw_Data'!A3511</f>
        <v>3510</v>
      </c>
      <c r="B3511" t="str">
        <f>'Raw_Data'!B3511</f>
        <v>Customer 5</v>
      </c>
      <c r="C3511" t="str">
        <f>'Raw_Data'!C3511</f>
        <v>Desktop</v>
      </c>
      <c r="D3511">
        <f>'Raw_Data'!D3511</f>
        <v>1939</v>
      </c>
      <c r="E3511">
        <f>'Raw_Data'!E3511</f>
        <v>4940</v>
      </c>
      <c r="F3511">
        <f>'Raw_Data'!F3511</f>
        <v>45438.20833332176</v>
      </c>
      <c r="G3511" t="str">
        <f t="shared" si="810"/>
        <v>Customer 5</v>
      </c>
      <c r="H3511" t="str">
        <f t="shared" si="811"/>
        <v>DESKTOP</v>
      </c>
      <c r="I3511" t="str">
        <f t="shared" si="812"/>
        <v>Changed</v>
      </c>
      <c r="J3511">
        <f t="shared" si="813"/>
        <v>1939</v>
      </c>
      <c r="K3511">
        <f t="shared" si="814"/>
        <v>4940</v>
      </c>
      <c r="L3511" s="8">
        <f t="shared" si="815"/>
        <v>45438</v>
      </c>
      <c r="M3511" t="str">
        <f t="shared" ca="1" si="816"/>
        <v>OK</v>
      </c>
      <c r="P3511">
        <f t="shared" si="817"/>
        <v>3510</v>
      </c>
      <c r="Q3511" t="str">
        <f t="shared" si="818"/>
        <v>Customer 5</v>
      </c>
      <c r="R3511" t="str">
        <f t="shared" si="819"/>
        <v>DESKTOP</v>
      </c>
      <c r="S3511">
        <f t="shared" si="820"/>
        <v>1939</v>
      </c>
      <c r="T3511">
        <f t="shared" si="821"/>
        <v>4940</v>
      </c>
      <c r="U3511" s="8">
        <f t="shared" si="822"/>
        <v>45438</v>
      </c>
      <c r="V3511" t="str" cm="1">
        <f t="array" ref="V3511">_xlfn.IFS(S3511 = "", "", S3511 &lt; 500, "Low", S3511 &lt; 1200, "Medium", TRUE, "High")</f>
        <v>High</v>
      </c>
      <c r="W3511" t="str">
        <f t="shared" si="823"/>
        <v>2024-05</v>
      </c>
      <c r="X3511">
        <f t="shared" si="824"/>
        <v>2024</v>
      </c>
    </row>
    <row r="3512" spans="1:24" x14ac:dyDescent="0.3">
      <c r="A3512">
        <f>'Raw_Data'!A3512</f>
        <v>3511</v>
      </c>
      <c r="B3512" t="str">
        <f>'Raw_Data'!B3512</f>
        <v>Customer 5</v>
      </c>
      <c r="C3512" t="str">
        <f>'Raw_Data'!C3512</f>
        <v>Workstation</v>
      </c>
      <c r="D3512">
        <f>'Raw_Data'!D3512</f>
        <v>173</v>
      </c>
      <c r="E3512">
        <f>'Raw_Data'!E3512</f>
        <v>4345</v>
      </c>
      <c r="F3512">
        <f>'Raw_Data'!F3512</f>
        <v>45438.249999988424</v>
      </c>
      <c r="G3512" t="str">
        <f t="shared" si="810"/>
        <v>Customer 5</v>
      </c>
      <c r="H3512" t="str">
        <f t="shared" si="811"/>
        <v>WORKSTATION</v>
      </c>
      <c r="I3512" t="str">
        <f t="shared" si="812"/>
        <v>Changed</v>
      </c>
      <c r="J3512">
        <f t="shared" si="813"/>
        <v>173</v>
      </c>
      <c r="K3512">
        <f t="shared" si="814"/>
        <v>4345</v>
      </c>
      <c r="L3512" s="8">
        <f t="shared" si="815"/>
        <v>45438</v>
      </c>
      <c r="M3512" t="str">
        <f t="shared" ca="1" si="816"/>
        <v>OK</v>
      </c>
      <c r="P3512">
        <f t="shared" si="817"/>
        <v>3511</v>
      </c>
      <c r="Q3512" t="str">
        <f t="shared" si="818"/>
        <v>Customer 5</v>
      </c>
      <c r="R3512" t="str">
        <f t="shared" si="819"/>
        <v>WORKSTATION</v>
      </c>
      <c r="S3512">
        <f t="shared" si="820"/>
        <v>173</v>
      </c>
      <c r="T3512">
        <f t="shared" si="821"/>
        <v>4345</v>
      </c>
      <c r="U3512" s="8">
        <f t="shared" si="822"/>
        <v>45438</v>
      </c>
      <c r="V3512" t="str" cm="1">
        <f t="array" ref="V3512">_xlfn.IFS(S3512 = "", "", S3512 &lt; 500, "Low", S3512 &lt; 1200, "Medium", TRUE, "High")</f>
        <v>Low</v>
      </c>
      <c r="W3512" t="str">
        <f t="shared" si="823"/>
        <v>2024-05</v>
      </c>
      <c r="X3512">
        <f t="shared" si="824"/>
        <v>2024</v>
      </c>
    </row>
    <row r="3513" spans="1:24" x14ac:dyDescent="0.3">
      <c r="A3513">
        <f>'Raw_Data'!A3513</f>
        <v>3512</v>
      </c>
      <c r="B3513" t="str">
        <f>'Raw_Data'!B3513</f>
        <v>Customer 10</v>
      </c>
      <c r="C3513" t="str">
        <f>'Raw_Data'!C3513</f>
        <v>Workstation</v>
      </c>
      <c r="D3513">
        <f>'Raw_Data'!D3513</f>
        <v>677</v>
      </c>
      <c r="E3513">
        <f>'Raw_Data'!E3513</f>
        <v>521</v>
      </c>
      <c r="F3513">
        <f>'Raw_Data'!F3513</f>
        <v>45438.291666655095</v>
      </c>
      <c r="G3513" t="str">
        <f t="shared" si="810"/>
        <v>Customer 10</v>
      </c>
      <c r="H3513" t="str">
        <f t="shared" si="811"/>
        <v>WORKSTATION</v>
      </c>
      <c r="I3513" t="str">
        <f t="shared" si="812"/>
        <v>Changed</v>
      </c>
      <c r="J3513">
        <f t="shared" si="813"/>
        <v>677</v>
      </c>
      <c r="K3513">
        <f t="shared" si="814"/>
        <v>521</v>
      </c>
      <c r="L3513" s="8">
        <f t="shared" si="815"/>
        <v>45438</v>
      </c>
      <c r="M3513" t="str">
        <f t="shared" ca="1" si="816"/>
        <v>OK</v>
      </c>
      <c r="P3513">
        <f t="shared" si="817"/>
        <v>3512</v>
      </c>
      <c r="Q3513" t="str">
        <f t="shared" si="818"/>
        <v>Customer 10</v>
      </c>
      <c r="R3513" t="str">
        <f t="shared" si="819"/>
        <v>WORKSTATION</v>
      </c>
      <c r="S3513">
        <f t="shared" si="820"/>
        <v>677</v>
      </c>
      <c r="T3513">
        <f t="shared" si="821"/>
        <v>521</v>
      </c>
      <c r="U3513" s="8">
        <f t="shared" si="822"/>
        <v>45438</v>
      </c>
      <c r="V3513" t="str" cm="1">
        <f t="array" ref="V3513">_xlfn.IFS(S3513 = "", "", S3513 &lt; 500, "Low", S3513 &lt; 1200, "Medium", TRUE, "High")</f>
        <v>Medium</v>
      </c>
      <c r="W3513" t="str">
        <f t="shared" si="823"/>
        <v>2024-05</v>
      </c>
      <c r="X3513">
        <f t="shared" si="824"/>
        <v>2024</v>
      </c>
    </row>
    <row r="3514" spans="1:24" x14ac:dyDescent="0.3">
      <c r="A3514">
        <f>'Raw_Data'!A3514</f>
        <v>3513</v>
      </c>
      <c r="B3514" t="str">
        <f>'Raw_Data'!B3514</f>
        <v>Customer 6</v>
      </c>
      <c r="C3514" t="str">
        <f>'Raw_Data'!C3514</f>
        <v>Workstation</v>
      </c>
      <c r="D3514">
        <f>'Raw_Data'!D3514</f>
        <v>1453</v>
      </c>
      <c r="E3514">
        <f>'Raw_Data'!E3514</f>
        <v>1995</v>
      </c>
      <c r="F3514">
        <f>'Raw_Data'!F3514</f>
        <v>45438.33333332176</v>
      </c>
      <c r="G3514" t="str">
        <f t="shared" si="810"/>
        <v>Customer 6</v>
      </c>
      <c r="H3514" t="str">
        <f t="shared" si="811"/>
        <v>WORKSTATION</v>
      </c>
      <c r="I3514" t="str">
        <f t="shared" si="812"/>
        <v>Changed</v>
      </c>
      <c r="J3514">
        <f t="shared" si="813"/>
        <v>1453</v>
      </c>
      <c r="K3514">
        <f t="shared" si="814"/>
        <v>1995</v>
      </c>
      <c r="L3514" s="8">
        <f t="shared" si="815"/>
        <v>45438</v>
      </c>
      <c r="M3514" t="str">
        <f t="shared" ca="1" si="816"/>
        <v>OK</v>
      </c>
      <c r="P3514">
        <f t="shared" si="817"/>
        <v>3513</v>
      </c>
      <c r="Q3514" t="str">
        <f t="shared" si="818"/>
        <v>Customer 6</v>
      </c>
      <c r="R3514" t="str">
        <f t="shared" si="819"/>
        <v>WORKSTATION</v>
      </c>
      <c r="S3514">
        <f t="shared" si="820"/>
        <v>1453</v>
      </c>
      <c r="T3514">
        <f t="shared" si="821"/>
        <v>1995</v>
      </c>
      <c r="U3514" s="8">
        <f t="shared" si="822"/>
        <v>45438</v>
      </c>
      <c r="V3514" t="str" cm="1">
        <f t="array" ref="V3514">_xlfn.IFS(S3514 = "", "", S3514 &lt; 500, "Low", S3514 &lt; 1200, "Medium", TRUE, "High")</f>
        <v>High</v>
      </c>
      <c r="W3514" t="str">
        <f t="shared" si="823"/>
        <v>2024-05</v>
      </c>
      <c r="X3514">
        <f t="shared" si="824"/>
        <v>2024</v>
      </c>
    </row>
    <row r="3515" spans="1:24" x14ac:dyDescent="0.3">
      <c r="A3515">
        <f>'Raw_Data'!A3515</f>
        <v>3514</v>
      </c>
      <c r="B3515" t="str">
        <f>'Raw_Data'!B3515</f>
        <v>Customer 10</v>
      </c>
      <c r="C3515" t="str">
        <f>'Raw_Data'!C3515</f>
        <v>Embedded</v>
      </c>
      <c r="D3515">
        <f>'Raw_Data'!D3515</f>
        <v>1671</v>
      </c>
      <c r="E3515">
        <f>'Raw_Data'!E3515</f>
        <v>2954</v>
      </c>
      <c r="F3515">
        <f>'Raw_Data'!F3515</f>
        <v>45438.374999988424</v>
      </c>
      <c r="G3515" t="str">
        <f t="shared" si="810"/>
        <v>Customer 10</v>
      </c>
      <c r="H3515" t="str">
        <f t="shared" si="811"/>
        <v>EMBEDDED</v>
      </c>
      <c r="I3515" t="str">
        <f t="shared" si="812"/>
        <v>Changed</v>
      </c>
      <c r="J3515">
        <f t="shared" si="813"/>
        <v>1671</v>
      </c>
      <c r="K3515">
        <f t="shared" si="814"/>
        <v>2954</v>
      </c>
      <c r="L3515" s="8">
        <f t="shared" si="815"/>
        <v>45438</v>
      </c>
      <c r="M3515" t="str">
        <f t="shared" ca="1" si="816"/>
        <v>OK</v>
      </c>
      <c r="P3515">
        <f t="shared" si="817"/>
        <v>3514</v>
      </c>
      <c r="Q3515" t="str">
        <f t="shared" si="818"/>
        <v>Customer 10</v>
      </c>
      <c r="R3515" t="str">
        <f t="shared" si="819"/>
        <v>EMBEDDED</v>
      </c>
      <c r="S3515">
        <f t="shared" si="820"/>
        <v>1671</v>
      </c>
      <c r="T3515">
        <f t="shared" si="821"/>
        <v>2954</v>
      </c>
      <c r="U3515" s="8">
        <f t="shared" si="822"/>
        <v>45438</v>
      </c>
      <c r="V3515" t="str" cm="1">
        <f t="array" ref="V3515">_xlfn.IFS(S3515 = "", "", S3515 &lt; 500, "Low", S3515 &lt; 1200, "Medium", TRUE, "High")</f>
        <v>High</v>
      </c>
      <c r="W3515" t="str">
        <f t="shared" si="823"/>
        <v>2024-05</v>
      </c>
      <c r="X3515">
        <f t="shared" si="824"/>
        <v>2024</v>
      </c>
    </row>
    <row r="3516" spans="1:24" x14ac:dyDescent="0.3">
      <c r="A3516">
        <f>'Raw_Data'!A3516</f>
        <v>3515</v>
      </c>
      <c r="B3516" t="str">
        <f>'Raw_Data'!B3516</f>
        <v>Customer 10</v>
      </c>
      <c r="C3516" t="str">
        <f>'Raw_Data'!C3516</f>
        <v>Embedded</v>
      </c>
      <c r="D3516">
        <f>'Raw_Data'!D3516</f>
        <v>3274</v>
      </c>
      <c r="E3516">
        <f>'Raw_Data'!E3516</f>
        <v>3179</v>
      </c>
      <c r="F3516">
        <f>'Raw_Data'!F3516</f>
        <v>45438.416666655095</v>
      </c>
      <c r="G3516" t="str">
        <f t="shared" si="810"/>
        <v>Customer 10</v>
      </c>
      <c r="H3516" t="str">
        <f t="shared" si="811"/>
        <v>EMBEDDED</v>
      </c>
      <c r="I3516" t="str">
        <f t="shared" si="812"/>
        <v>Changed</v>
      </c>
      <c r="J3516">
        <f t="shared" si="813"/>
        <v>3274</v>
      </c>
      <c r="K3516">
        <f t="shared" si="814"/>
        <v>3179</v>
      </c>
      <c r="L3516" s="8">
        <f t="shared" si="815"/>
        <v>45438</v>
      </c>
      <c r="M3516" t="str">
        <f t="shared" ca="1" si="816"/>
        <v>OK</v>
      </c>
      <c r="P3516">
        <f t="shared" si="817"/>
        <v>3515</v>
      </c>
      <c r="Q3516" t="str">
        <f t="shared" si="818"/>
        <v>Customer 10</v>
      </c>
      <c r="R3516" t="str">
        <f t="shared" si="819"/>
        <v>EMBEDDED</v>
      </c>
      <c r="S3516">
        <f t="shared" si="820"/>
        <v>3274</v>
      </c>
      <c r="T3516">
        <f t="shared" si="821"/>
        <v>3179</v>
      </c>
      <c r="U3516" s="8">
        <f t="shared" si="822"/>
        <v>45438</v>
      </c>
      <c r="V3516" t="str" cm="1">
        <f t="array" ref="V3516">_xlfn.IFS(S3516 = "", "", S3516 &lt; 500, "Low", S3516 &lt; 1200, "Medium", TRUE, "High")</f>
        <v>High</v>
      </c>
      <c r="W3516" t="str">
        <f t="shared" si="823"/>
        <v>2024-05</v>
      </c>
      <c r="X3516">
        <f t="shared" si="824"/>
        <v>2024</v>
      </c>
    </row>
    <row r="3517" spans="1:24" x14ac:dyDescent="0.3">
      <c r="A3517">
        <f>'Raw_Data'!A3517</f>
        <v>3516</v>
      </c>
      <c r="B3517" t="str">
        <f>'Raw_Data'!B3517</f>
        <v>Customer 2</v>
      </c>
      <c r="C3517" t="str">
        <f>'Raw_Data'!C3517</f>
        <v>Desktop</v>
      </c>
      <c r="D3517">
        <f>'Raw_Data'!D3517</f>
        <v>778</v>
      </c>
      <c r="E3517">
        <f>'Raw_Data'!E3517</f>
        <v>1698</v>
      </c>
      <c r="F3517">
        <f>'Raw_Data'!F3517</f>
        <v>45438.45833332176</v>
      </c>
      <c r="G3517" t="str">
        <f t="shared" si="810"/>
        <v>Customer 2</v>
      </c>
      <c r="H3517" t="str">
        <f t="shared" si="811"/>
        <v>DESKTOP</v>
      </c>
      <c r="I3517" t="str">
        <f t="shared" si="812"/>
        <v>Changed</v>
      </c>
      <c r="J3517">
        <f t="shared" si="813"/>
        <v>778</v>
      </c>
      <c r="K3517">
        <f t="shared" si="814"/>
        <v>1698</v>
      </c>
      <c r="L3517" s="8">
        <f t="shared" si="815"/>
        <v>45438</v>
      </c>
      <c r="M3517" t="str">
        <f t="shared" ca="1" si="816"/>
        <v>OK</v>
      </c>
      <c r="P3517">
        <f t="shared" si="817"/>
        <v>3516</v>
      </c>
      <c r="Q3517" t="str">
        <f t="shared" si="818"/>
        <v>Customer 2</v>
      </c>
      <c r="R3517" t="str">
        <f t="shared" si="819"/>
        <v>DESKTOP</v>
      </c>
      <c r="S3517">
        <f t="shared" si="820"/>
        <v>778</v>
      </c>
      <c r="T3517">
        <f t="shared" si="821"/>
        <v>1698</v>
      </c>
      <c r="U3517" s="8">
        <f t="shared" si="822"/>
        <v>45438</v>
      </c>
      <c r="V3517" t="str" cm="1">
        <f t="array" ref="V3517">_xlfn.IFS(S3517 = "", "", S3517 &lt; 500, "Low", S3517 &lt; 1200, "Medium", TRUE, "High")</f>
        <v>Medium</v>
      </c>
      <c r="W3517" t="str">
        <f t="shared" si="823"/>
        <v>2024-05</v>
      </c>
      <c r="X3517">
        <f t="shared" si="824"/>
        <v>2024</v>
      </c>
    </row>
    <row r="3518" spans="1:24" x14ac:dyDescent="0.3">
      <c r="A3518">
        <f>'Raw_Data'!A3518</f>
        <v>3517</v>
      </c>
      <c r="B3518" t="str">
        <f>'Raw_Data'!B3518</f>
        <v>Customer 8</v>
      </c>
      <c r="C3518" t="str">
        <f>'Raw_Data'!C3518</f>
        <v>Workstation</v>
      </c>
      <c r="D3518">
        <f>'Raw_Data'!D3518</f>
        <v>401</v>
      </c>
      <c r="E3518">
        <f>'Raw_Data'!E3518</f>
        <v>1405</v>
      </c>
      <c r="F3518">
        <f>'Raw_Data'!F3518</f>
        <v>45438.499999988424</v>
      </c>
      <c r="G3518" t="str">
        <f t="shared" si="810"/>
        <v>Customer 8</v>
      </c>
      <c r="H3518" t="str">
        <f t="shared" si="811"/>
        <v>WORKSTATION</v>
      </c>
      <c r="I3518" t="str">
        <f t="shared" si="812"/>
        <v>Changed</v>
      </c>
      <c r="J3518">
        <f t="shared" si="813"/>
        <v>401</v>
      </c>
      <c r="K3518">
        <f t="shared" si="814"/>
        <v>1405</v>
      </c>
      <c r="L3518" s="8">
        <f t="shared" si="815"/>
        <v>45438</v>
      </c>
      <c r="M3518" t="str">
        <f t="shared" ca="1" si="816"/>
        <v>OK</v>
      </c>
      <c r="P3518">
        <f t="shared" si="817"/>
        <v>3517</v>
      </c>
      <c r="Q3518" t="str">
        <f t="shared" si="818"/>
        <v>Customer 8</v>
      </c>
      <c r="R3518" t="str">
        <f t="shared" si="819"/>
        <v>WORKSTATION</v>
      </c>
      <c r="S3518">
        <f t="shared" si="820"/>
        <v>401</v>
      </c>
      <c r="T3518">
        <f t="shared" si="821"/>
        <v>1405</v>
      </c>
      <c r="U3518" s="8">
        <f t="shared" si="822"/>
        <v>45438</v>
      </c>
      <c r="V3518" t="str" cm="1">
        <f t="array" ref="V3518">_xlfn.IFS(S3518 = "", "", S3518 &lt; 500, "Low", S3518 &lt; 1200, "Medium", TRUE, "High")</f>
        <v>Low</v>
      </c>
      <c r="W3518" t="str">
        <f t="shared" si="823"/>
        <v>2024-05</v>
      </c>
      <c r="X3518">
        <f t="shared" si="824"/>
        <v>2024</v>
      </c>
    </row>
    <row r="3519" spans="1:24" x14ac:dyDescent="0.3">
      <c r="A3519">
        <f>'Raw_Data'!A3519</f>
        <v>3518</v>
      </c>
      <c r="B3519" t="str">
        <f>'Raw_Data'!B3519</f>
        <v>Customer 1</v>
      </c>
      <c r="C3519" t="str">
        <f>'Raw_Data'!C3519</f>
        <v>Mobile</v>
      </c>
      <c r="D3519">
        <f>'Raw_Data'!D3519</f>
        <v>145</v>
      </c>
      <c r="E3519">
        <f>'Raw_Data'!E3519</f>
        <v>3940</v>
      </c>
      <c r="F3519">
        <f>'Raw_Data'!F3519</f>
        <v>45438.541666655095</v>
      </c>
      <c r="G3519" t="str">
        <f t="shared" si="810"/>
        <v>Customer 1</v>
      </c>
      <c r="H3519" t="str">
        <f t="shared" si="811"/>
        <v>MOBILE</v>
      </c>
      <c r="I3519" t="str">
        <f t="shared" si="812"/>
        <v>Changed</v>
      </c>
      <c r="J3519">
        <f t="shared" si="813"/>
        <v>145</v>
      </c>
      <c r="K3519">
        <f t="shared" si="814"/>
        <v>3940</v>
      </c>
      <c r="L3519" s="8">
        <f t="shared" si="815"/>
        <v>45438</v>
      </c>
      <c r="M3519" t="str">
        <f t="shared" ca="1" si="816"/>
        <v>OK</v>
      </c>
      <c r="P3519">
        <f t="shared" si="817"/>
        <v>3518</v>
      </c>
      <c r="Q3519" t="str">
        <f t="shared" si="818"/>
        <v>Customer 1</v>
      </c>
      <c r="R3519" t="str">
        <f t="shared" si="819"/>
        <v>MOBILE</v>
      </c>
      <c r="S3519">
        <f t="shared" si="820"/>
        <v>145</v>
      </c>
      <c r="T3519">
        <f t="shared" si="821"/>
        <v>3940</v>
      </c>
      <c r="U3519" s="8">
        <f t="shared" si="822"/>
        <v>45438</v>
      </c>
      <c r="V3519" t="str" cm="1">
        <f t="array" ref="V3519">_xlfn.IFS(S3519 = "", "", S3519 &lt; 500, "Low", S3519 &lt; 1200, "Medium", TRUE, "High")</f>
        <v>Low</v>
      </c>
      <c r="W3519" t="str">
        <f t="shared" si="823"/>
        <v>2024-05</v>
      </c>
      <c r="X3519">
        <f t="shared" si="824"/>
        <v>2024</v>
      </c>
    </row>
    <row r="3520" spans="1:24" x14ac:dyDescent="0.3">
      <c r="A3520">
        <f>'Raw_Data'!A3520</f>
        <v>3519</v>
      </c>
      <c r="B3520" t="str">
        <f>'Raw_Data'!B3520</f>
        <v>Customer 14</v>
      </c>
      <c r="C3520" t="str">
        <f>'Raw_Data'!C3520</f>
        <v>Workstation</v>
      </c>
      <c r="D3520">
        <f>'Raw_Data'!D3520</f>
        <v>2172</v>
      </c>
      <c r="E3520">
        <f>'Raw_Data'!E3520</f>
        <v>1674</v>
      </c>
      <c r="F3520">
        <f>'Raw_Data'!F3520</f>
        <v>45438.58333332176</v>
      </c>
      <c r="G3520" t="str">
        <f t="shared" si="810"/>
        <v>Customer 14</v>
      </c>
      <c r="H3520" t="str">
        <f t="shared" si="811"/>
        <v>WORKSTATION</v>
      </c>
      <c r="I3520" t="str">
        <f t="shared" si="812"/>
        <v>Changed</v>
      </c>
      <c r="J3520">
        <f t="shared" si="813"/>
        <v>2172</v>
      </c>
      <c r="K3520">
        <f t="shared" si="814"/>
        <v>1674</v>
      </c>
      <c r="L3520" s="8">
        <f t="shared" si="815"/>
        <v>45438</v>
      </c>
      <c r="M3520" t="str">
        <f t="shared" ca="1" si="816"/>
        <v>OK</v>
      </c>
      <c r="P3520">
        <f t="shared" si="817"/>
        <v>3519</v>
      </c>
      <c r="Q3520" t="str">
        <f t="shared" si="818"/>
        <v>Customer 14</v>
      </c>
      <c r="R3520" t="str">
        <f t="shared" si="819"/>
        <v>WORKSTATION</v>
      </c>
      <c r="S3520">
        <f t="shared" si="820"/>
        <v>2172</v>
      </c>
      <c r="T3520">
        <f t="shared" si="821"/>
        <v>1674</v>
      </c>
      <c r="U3520" s="8">
        <f t="shared" si="822"/>
        <v>45438</v>
      </c>
      <c r="V3520" t="str" cm="1">
        <f t="array" ref="V3520">_xlfn.IFS(S3520 = "", "", S3520 &lt; 500, "Low", S3520 &lt; 1200, "Medium", TRUE, "High")</f>
        <v>High</v>
      </c>
      <c r="W3520" t="str">
        <f t="shared" si="823"/>
        <v>2024-05</v>
      </c>
      <c r="X3520">
        <f t="shared" si="824"/>
        <v>2024</v>
      </c>
    </row>
    <row r="3521" spans="1:24" x14ac:dyDescent="0.3">
      <c r="A3521">
        <f>'Raw_Data'!A3521</f>
        <v>3520</v>
      </c>
      <c r="B3521" t="str">
        <f>'Raw_Data'!B3521</f>
        <v>Customer 8</v>
      </c>
      <c r="C3521" t="str">
        <f>'Raw_Data'!C3521</f>
        <v>Embedded</v>
      </c>
      <c r="D3521">
        <f>'Raw_Data'!D3521</f>
        <v>156</v>
      </c>
      <c r="E3521">
        <f>'Raw_Data'!E3521</f>
        <v>4886</v>
      </c>
      <c r="F3521">
        <f>'Raw_Data'!F3521</f>
        <v>45438.624999988424</v>
      </c>
      <c r="G3521" t="str">
        <f t="shared" si="810"/>
        <v>Customer 8</v>
      </c>
      <c r="H3521" t="str">
        <f t="shared" si="811"/>
        <v>EMBEDDED</v>
      </c>
      <c r="I3521" t="str">
        <f t="shared" si="812"/>
        <v>Changed</v>
      </c>
      <c r="J3521">
        <f t="shared" si="813"/>
        <v>156</v>
      </c>
      <c r="K3521">
        <f t="shared" si="814"/>
        <v>4886</v>
      </c>
      <c r="L3521" s="8">
        <f t="shared" si="815"/>
        <v>45438</v>
      </c>
      <c r="M3521" t="str">
        <f t="shared" ca="1" si="816"/>
        <v>OK</v>
      </c>
      <c r="P3521">
        <f t="shared" si="817"/>
        <v>3520</v>
      </c>
      <c r="Q3521" t="str">
        <f t="shared" si="818"/>
        <v>Customer 8</v>
      </c>
      <c r="R3521" t="str">
        <f t="shared" si="819"/>
        <v>EMBEDDED</v>
      </c>
      <c r="S3521">
        <f t="shared" si="820"/>
        <v>156</v>
      </c>
      <c r="T3521">
        <f t="shared" si="821"/>
        <v>4886</v>
      </c>
      <c r="U3521" s="8">
        <f t="shared" si="822"/>
        <v>45438</v>
      </c>
      <c r="V3521" t="str" cm="1">
        <f t="array" ref="V3521">_xlfn.IFS(S3521 = "", "", S3521 &lt; 500, "Low", S3521 &lt; 1200, "Medium", TRUE, "High")</f>
        <v>Low</v>
      </c>
      <c r="W3521" t="str">
        <f t="shared" si="823"/>
        <v>2024-05</v>
      </c>
      <c r="X3521">
        <f t="shared" si="824"/>
        <v>2024</v>
      </c>
    </row>
    <row r="3522" spans="1:24" x14ac:dyDescent="0.3">
      <c r="A3522">
        <f>'Raw_Data'!A3522</f>
        <v>3521</v>
      </c>
      <c r="B3522" t="str">
        <f>'Raw_Data'!B3522</f>
        <v>Customer 9</v>
      </c>
      <c r="C3522" t="str">
        <f>'Raw_Data'!C3522</f>
        <v>Desktop</v>
      </c>
      <c r="D3522">
        <f>'Raw_Data'!D3522</f>
        <v>3740</v>
      </c>
      <c r="E3522">
        <f>'Raw_Data'!E3522</f>
        <v>2982</v>
      </c>
      <c r="F3522">
        <f>'Raw_Data'!F3522</f>
        <v>45438.666666655095</v>
      </c>
      <c r="G3522" t="str">
        <f t="shared" si="810"/>
        <v>Customer 9</v>
      </c>
      <c r="H3522" t="str">
        <f t="shared" si="811"/>
        <v>DESKTOP</v>
      </c>
      <c r="I3522" t="str">
        <f t="shared" si="812"/>
        <v>Changed</v>
      </c>
      <c r="J3522">
        <f t="shared" si="813"/>
        <v>3740</v>
      </c>
      <c r="K3522">
        <f t="shared" si="814"/>
        <v>2982</v>
      </c>
      <c r="L3522" s="8">
        <f t="shared" si="815"/>
        <v>45438</v>
      </c>
      <c r="M3522" t="str">
        <f t="shared" ca="1" si="816"/>
        <v>OK</v>
      </c>
      <c r="P3522">
        <f t="shared" si="817"/>
        <v>3521</v>
      </c>
      <c r="Q3522" t="str">
        <f t="shared" si="818"/>
        <v>Customer 9</v>
      </c>
      <c r="R3522" t="str">
        <f t="shared" si="819"/>
        <v>DESKTOP</v>
      </c>
      <c r="S3522">
        <f t="shared" si="820"/>
        <v>3740</v>
      </c>
      <c r="T3522">
        <f t="shared" si="821"/>
        <v>2982</v>
      </c>
      <c r="U3522" s="8">
        <f t="shared" si="822"/>
        <v>45438</v>
      </c>
      <c r="V3522" t="str" cm="1">
        <f t="array" ref="V3522">_xlfn.IFS(S3522 = "", "", S3522 &lt; 500, "Low", S3522 &lt; 1200, "Medium", TRUE, "High")</f>
        <v>High</v>
      </c>
      <c r="W3522" t="str">
        <f t="shared" si="823"/>
        <v>2024-05</v>
      </c>
      <c r="X3522">
        <f t="shared" si="824"/>
        <v>2024</v>
      </c>
    </row>
    <row r="3523" spans="1:24" x14ac:dyDescent="0.3">
      <c r="A3523">
        <f>'Raw_Data'!A3523</f>
        <v>3522</v>
      </c>
      <c r="B3523" t="str">
        <f>'Raw_Data'!B3523</f>
        <v>Customer 2</v>
      </c>
      <c r="C3523" t="str">
        <f>'Raw_Data'!C3523</f>
        <v>Embedded</v>
      </c>
      <c r="D3523">
        <f>'Raw_Data'!D3523</f>
        <v>2253</v>
      </c>
      <c r="E3523">
        <f>'Raw_Data'!E3523</f>
        <v>2912</v>
      </c>
      <c r="F3523">
        <f>'Raw_Data'!F3523</f>
        <v>45438.70833332176</v>
      </c>
      <c r="G3523" t="str">
        <f t="shared" ref="G3523:G3586" si="825">PROPER(CLEAN(TRIM(B3523)))</f>
        <v>Customer 2</v>
      </c>
      <c r="H3523" t="str">
        <f t="shared" ref="H3523:H3586" si="826">UPPER(CLEAN(TRIM(C3523)))</f>
        <v>EMBEDDED</v>
      </c>
      <c r="I3523" t="str">
        <f t="shared" ref="I3523:I3586" si="827">IF(OR(NOT(EXACT(B3523,G3523)), NOT(EXACT(C3523,H3523))), "Changed", "")</f>
        <v>Changed</v>
      </c>
      <c r="J3523">
        <f t="shared" ref="J3523:J3586" si="828">IFERROR(VALUE(TRIM(D3523)), "")</f>
        <v>2253</v>
      </c>
      <c r="K3523">
        <f t="shared" ref="K3523:K3586" si="829">IFERROR(VALUE(TRIM(E3523)), "")</f>
        <v>2912</v>
      </c>
      <c r="L3523" s="8">
        <f t="shared" ref="L3523:L3586" si="830">IF(F3523="","",INT(F3523))</f>
        <v>45438</v>
      </c>
      <c r="M3523" t="str">
        <f t="shared" ref="M3523:M3586" ca="1" si="831">IF(AND(L3523&gt;=DATE(2000,1,1), L3523&lt;=TODAY()+365), "OK", "OutOfRange")</f>
        <v>OK</v>
      </c>
      <c r="P3523">
        <f t="shared" ref="P3523:P3586" si="832">IF(A3523="","",A3523)</f>
        <v>3522</v>
      </c>
      <c r="Q3523" t="str">
        <f t="shared" ref="Q3523:Q3586" si="833">IF(G3523="","",G3523)</f>
        <v>Customer 2</v>
      </c>
      <c r="R3523" t="str">
        <f t="shared" ref="R3523:R3586" si="834">IF(H3523="","",H3523)</f>
        <v>EMBEDDED</v>
      </c>
      <c r="S3523">
        <f t="shared" ref="S3523:S3586" si="835">IF(J3523="","",J3523)</f>
        <v>2253</v>
      </c>
      <c r="T3523">
        <f t="shared" ref="T3523:T3586" si="836">IF(K3523="","",K3523)</f>
        <v>2912</v>
      </c>
      <c r="U3523" s="8">
        <f t="shared" ref="U3523:U3586" si="837">IF(L3523="","",L3523)</f>
        <v>45438</v>
      </c>
      <c r="V3523" t="str" cm="1">
        <f t="array" ref="V3523">_xlfn.IFS(S3523 = "", "", S3523 &lt; 500, "Low", S3523 &lt; 1200, "Medium", TRUE, "High")</f>
        <v>High</v>
      </c>
      <c r="W3523" t="str">
        <f t="shared" ref="W3523:W3586" si="838">TEXT(U3523, "yyyy-mm")</f>
        <v>2024-05</v>
      </c>
      <c r="X3523">
        <f t="shared" ref="X3523:X3586" si="839">YEAR(U3523)</f>
        <v>2024</v>
      </c>
    </row>
    <row r="3524" spans="1:24" x14ac:dyDescent="0.3">
      <c r="A3524">
        <f>'Raw_Data'!A3524</f>
        <v>3523</v>
      </c>
      <c r="B3524" t="str">
        <f>'Raw_Data'!B3524</f>
        <v>Customer 8</v>
      </c>
      <c r="C3524" t="str">
        <f>'Raw_Data'!C3524</f>
        <v>Desktop</v>
      </c>
      <c r="D3524">
        <f>'Raw_Data'!D3524</f>
        <v>505</v>
      </c>
      <c r="E3524">
        <f>'Raw_Data'!E3524</f>
        <v>3419</v>
      </c>
      <c r="F3524">
        <f>'Raw_Data'!F3524</f>
        <v>45438.749999988424</v>
      </c>
      <c r="G3524" t="str">
        <f t="shared" si="825"/>
        <v>Customer 8</v>
      </c>
      <c r="H3524" t="str">
        <f t="shared" si="826"/>
        <v>DESKTOP</v>
      </c>
      <c r="I3524" t="str">
        <f t="shared" si="827"/>
        <v>Changed</v>
      </c>
      <c r="J3524">
        <f t="shared" si="828"/>
        <v>505</v>
      </c>
      <c r="K3524">
        <f t="shared" si="829"/>
        <v>3419</v>
      </c>
      <c r="L3524" s="8">
        <f t="shared" si="830"/>
        <v>45438</v>
      </c>
      <c r="M3524" t="str">
        <f t="shared" ca="1" si="831"/>
        <v>OK</v>
      </c>
      <c r="P3524">
        <f t="shared" si="832"/>
        <v>3523</v>
      </c>
      <c r="Q3524" t="str">
        <f t="shared" si="833"/>
        <v>Customer 8</v>
      </c>
      <c r="R3524" t="str">
        <f t="shared" si="834"/>
        <v>DESKTOP</v>
      </c>
      <c r="S3524">
        <f t="shared" si="835"/>
        <v>505</v>
      </c>
      <c r="T3524">
        <f t="shared" si="836"/>
        <v>3419</v>
      </c>
      <c r="U3524" s="8">
        <f t="shared" si="837"/>
        <v>45438</v>
      </c>
      <c r="V3524" t="str" cm="1">
        <f t="array" ref="V3524">_xlfn.IFS(S3524 = "", "", S3524 &lt; 500, "Low", S3524 &lt; 1200, "Medium", TRUE, "High")</f>
        <v>Medium</v>
      </c>
      <c r="W3524" t="str">
        <f t="shared" si="838"/>
        <v>2024-05</v>
      </c>
      <c r="X3524">
        <f t="shared" si="839"/>
        <v>2024</v>
      </c>
    </row>
    <row r="3525" spans="1:24" x14ac:dyDescent="0.3">
      <c r="A3525">
        <f>'Raw_Data'!A3525</f>
        <v>3524</v>
      </c>
      <c r="B3525" t="str">
        <f>'Raw_Data'!B3525</f>
        <v>Customer 3</v>
      </c>
      <c r="C3525" t="str">
        <f>'Raw_Data'!C3525</f>
        <v>Embedded</v>
      </c>
      <c r="D3525">
        <f>'Raw_Data'!D3525</f>
        <v>3926</v>
      </c>
      <c r="E3525">
        <f>'Raw_Data'!E3525</f>
        <v>4149</v>
      </c>
      <c r="F3525">
        <f>'Raw_Data'!F3525</f>
        <v>45438.791666655095</v>
      </c>
      <c r="G3525" t="str">
        <f t="shared" si="825"/>
        <v>Customer 3</v>
      </c>
      <c r="H3525" t="str">
        <f t="shared" si="826"/>
        <v>EMBEDDED</v>
      </c>
      <c r="I3525" t="str">
        <f t="shared" si="827"/>
        <v>Changed</v>
      </c>
      <c r="J3525">
        <f t="shared" si="828"/>
        <v>3926</v>
      </c>
      <c r="K3525">
        <f t="shared" si="829"/>
        <v>4149</v>
      </c>
      <c r="L3525" s="8">
        <f t="shared" si="830"/>
        <v>45438</v>
      </c>
      <c r="M3525" t="str">
        <f t="shared" ca="1" si="831"/>
        <v>OK</v>
      </c>
      <c r="P3525">
        <f t="shared" si="832"/>
        <v>3524</v>
      </c>
      <c r="Q3525" t="str">
        <f t="shared" si="833"/>
        <v>Customer 3</v>
      </c>
      <c r="R3525" t="str">
        <f t="shared" si="834"/>
        <v>EMBEDDED</v>
      </c>
      <c r="S3525">
        <f t="shared" si="835"/>
        <v>3926</v>
      </c>
      <c r="T3525">
        <f t="shared" si="836"/>
        <v>4149</v>
      </c>
      <c r="U3525" s="8">
        <f t="shared" si="837"/>
        <v>45438</v>
      </c>
      <c r="V3525" t="str" cm="1">
        <f t="array" ref="V3525">_xlfn.IFS(S3525 = "", "", S3525 &lt; 500, "Low", S3525 &lt; 1200, "Medium", TRUE, "High")</f>
        <v>High</v>
      </c>
      <c r="W3525" t="str">
        <f t="shared" si="838"/>
        <v>2024-05</v>
      </c>
      <c r="X3525">
        <f t="shared" si="839"/>
        <v>2024</v>
      </c>
    </row>
    <row r="3526" spans="1:24" x14ac:dyDescent="0.3">
      <c r="A3526">
        <f>'Raw_Data'!A3526</f>
        <v>3525</v>
      </c>
      <c r="B3526" t="str">
        <f>'Raw_Data'!B3526</f>
        <v>Customer 9</v>
      </c>
      <c r="C3526" t="str">
        <f>'Raw_Data'!C3526</f>
        <v>Embedded</v>
      </c>
      <c r="D3526">
        <f>'Raw_Data'!D3526</f>
        <v>748</v>
      </c>
      <c r="E3526">
        <f>'Raw_Data'!E3526</f>
        <v>259</v>
      </c>
      <c r="F3526">
        <f>'Raw_Data'!F3526</f>
        <v>45438.83333332176</v>
      </c>
      <c r="G3526" t="str">
        <f t="shared" si="825"/>
        <v>Customer 9</v>
      </c>
      <c r="H3526" t="str">
        <f t="shared" si="826"/>
        <v>EMBEDDED</v>
      </c>
      <c r="I3526" t="str">
        <f t="shared" si="827"/>
        <v>Changed</v>
      </c>
      <c r="J3526">
        <f t="shared" si="828"/>
        <v>748</v>
      </c>
      <c r="K3526">
        <f t="shared" si="829"/>
        <v>259</v>
      </c>
      <c r="L3526" s="8">
        <f t="shared" si="830"/>
        <v>45438</v>
      </c>
      <c r="M3526" t="str">
        <f t="shared" ca="1" si="831"/>
        <v>OK</v>
      </c>
      <c r="P3526">
        <f t="shared" si="832"/>
        <v>3525</v>
      </c>
      <c r="Q3526" t="str">
        <f t="shared" si="833"/>
        <v>Customer 9</v>
      </c>
      <c r="R3526" t="str">
        <f t="shared" si="834"/>
        <v>EMBEDDED</v>
      </c>
      <c r="S3526">
        <f t="shared" si="835"/>
        <v>748</v>
      </c>
      <c r="T3526">
        <f t="shared" si="836"/>
        <v>259</v>
      </c>
      <c r="U3526" s="8">
        <f t="shared" si="837"/>
        <v>45438</v>
      </c>
      <c r="V3526" t="str" cm="1">
        <f t="array" ref="V3526">_xlfn.IFS(S3526 = "", "", S3526 &lt; 500, "Low", S3526 &lt; 1200, "Medium", TRUE, "High")</f>
        <v>Medium</v>
      </c>
      <c r="W3526" t="str">
        <f t="shared" si="838"/>
        <v>2024-05</v>
      </c>
      <c r="X3526">
        <f t="shared" si="839"/>
        <v>2024</v>
      </c>
    </row>
    <row r="3527" spans="1:24" x14ac:dyDescent="0.3">
      <c r="A3527">
        <f>'Raw_Data'!A3527</f>
        <v>3526</v>
      </c>
      <c r="B3527" t="str">
        <f>'Raw_Data'!B3527</f>
        <v>Customer 9</v>
      </c>
      <c r="C3527" t="str">
        <f>'Raw_Data'!C3527</f>
        <v>Desktop</v>
      </c>
      <c r="D3527">
        <f>'Raw_Data'!D3527</f>
        <v>1905</v>
      </c>
      <c r="E3527">
        <f>'Raw_Data'!E3527</f>
        <v>3315</v>
      </c>
      <c r="F3527">
        <f>'Raw_Data'!F3527</f>
        <v>45438.874999988424</v>
      </c>
      <c r="G3527" t="str">
        <f t="shared" si="825"/>
        <v>Customer 9</v>
      </c>
      <c r="H3527" t="str">
        <f t="shared" si="826"/>
        <v>DESKTOP</v>
      </c>
      <c r="I3527" t="str">
        <f t="shared" si="827"/>
        <v>Changed</v>
      </c>
      <c r="J3527">
        <f t="shared" si="828"/>
        <v>1905</v>
      </c>
      <c r="K3527">
        <f t="shared" si="829"/>
        <v>3315</v>
      </c>
      <c r="L3527" s="8">
        <f t="shared" si="830"/>
        <v>45438</v>
      </c>
      <c r="M3527" t="str">
        <f t="shared" ca="1" si="831"/>
        <v>OK</v>
      </c>
      <c r="P3527">
        <f t="shared" si="832"/>
        <v>3526</v>
      </c>
      <c r="Q3527" t="str">
        <f t="shared" si="833"/>
        <v>Customer 9</v>
      </c>
      <c r="R3527" t="str">
        <f t="shared" si="834"/>
        <v>DESKTOP</v>
      </c>
      <c r="S3527">
        <f t="shared" si="835"/>
        <v>1905</v>
      </c>
      <c r="T3527">
        <f t="shared" si="836"/>
        <v>3315</v>
      </c>
      <c r="U3527" s="8">
        <f t="shared" si="837"/>
        <v>45438</v>
      </c>
      <c r="V3527" t="str" cm="1">
        <f t="array" ref="V3527">_xlfn.IFS(S3527 = "", "", S3527 &lt; 500, "Low", S3527 &lt; 1200, "Medium", TRUE, "High")</f>
        <v>High</v>
      </c>
      <c r="W3527" t="str">
        <f t="shared" si="838"/>
        <v>2024-05</v>
      </c>
      <c r="X3527">
        <f t="shared" si="839"/>
        <v>2024</v>
      </c>
    </row>
    <row r="3528" spans="1:24" x14ac:dyDescent="0.3">
      <c r="A3528">
        <f>'Raw_Data'!A3528</f>
        <v>3527</v>
      </c>
      <c r="B3528" t="str">
        <f>'Raw_Data'!B3528</f>
        <v>Customer 14</v>
      </c>
      <c r="C3528" t="str">
        <f>'Raw_Data'!C3528</f>
        <v>Embedded</v>
      </c>
      <c r="D3528">
        <f>'Raw_Data'!D3528</f>
        <v>3786</v>
      </c>
      <c r="E3528">
        <f>'Raw_Data'!E3528</f>
        <v>4143</v>
      </c>
      <c r="F3528">
        <f>'Raw_Data'!F3528</f>
        <v>45438.916666655095</v>
      </c>
      <c r="G3528" t="str">
        <f t="shared" si="825"/>
        <v>Customer 14</v>
      </c>
      <c r="H3528" t="str">
        <f t="shared" si="826"/>
        <v>EMBEDDED</v>
      </c>
      <c r="I3528" t="str">
        <f t="shared" si="827"/>
        <v>Changed</v>
      </c>
      <c r="J3528">
        <f t="shared" si="828"/>
        <v>3786</v>
      </c>
      <c r="K3528">
        <f t="shared" si="829"/>
        <v>4143</v>
      </c>
      <c r="L3528" s="8">
        <f t="shared" si="830"/>
        <v>45438</v>
      </c>
      <c r="M3528" t="str">
        <f t="shared" ca="1" si="831"/>
        <v>OK</v>
      </c>
      <c r="P3528">
        <f t="shared" si="832"/>
        <v>3527</v>
      </c>
      <c r="Q3528" t="str">
        <f t="shared" si="833"/>
        <v>Customer 14</v>
      </c>
      <c r="R3528" t="str">
        <f t="shared" si="834"/>
        <v>EMBEDDED</v>
      </c>
      <c r="S3528">
        <f t="shared" si="835"/>
        <v>3786</v>
      </c>
      <c r="T3528">
        <f t="shared" si="836"/>
        <v>4143</v>
      </c>
      <c r="U3528" s="8">
        <f t="shared" si="837"/>
        <v>45438</v>
      </c>
      <c r="V3528" t="str" cm="1">
        <f t="array" ref="V3528">_xlfn.IFS(S3528 = "", "", S3528 &lt; 500, "Low", S3528 &lt; 1200, "Medium", TRUE, "High")</f>
        <v>High</v>
      </c>
      <c r="W3528" t="str">
        <f t="shared" si="838"/>
        <v>2024-05</v>
      </c>
      <c r="X3528">
        <f t="shared" si="839"/>
        <v>2024</v>
      </c>
    </row>
    <row r="3529" spans="1:24" x14ac:dyDescent="0.3">
      <c r="A3529">
        <f>'Raw_Data'!A3529</f>
        <v>3528</v>
      </c>
      <c r="B3529" t="str">
        <f>'Raw_Data'!B3529</f>
        <v>Customer 5</v>
      </c>
      <c r="C3529" t="str">
        <f>'Raw_Data'!C3529</f>
        <v>Desktop</v>
      </c>
      <c r="D3529">
        <f>'Raw_Data'!D3529</f>
        <v>2732</v>
      </c>
      <c r="E3529">
        <f>'Raw_Data'!E3529</f>
        <v>4448</v>
      </c>
      <c r="F3529">
        <f>'Raw_Data'!F3529</f>
        <v>45438.95833332176</v>
      </c>
      <c r="G3529" t="str">
        <f t="shared" si="825"/>
        <v>Customer 5</v>
      </c>
      <c r="H3529" t="str">
        <f t="shared" si="826"/>
        <v>DESKTOP</v>
      </c>
      <c r="I3529" t="str">
        <f t="shared" si="827"/>
        <v>Changed</v>
      </c>
      <c r="J3529">
        <f t="shared" si="828"/>
        <v>2732</v>
      </c>
      <c r="K3529">
        <f t="shared" si="829"/>
        <v>4448</v>
      </c>
      <c r="L3529" s="8">
        <f t="shared" si="830"/>
        <v>45438</v>
      </c>
      <c r="M3529" t="str">
        <f t="shared" ca="1" si="831"/>
        <v>OK</v>
      </c>
      <c r="P3529">
        <f t="shared" si="832"/>
        <v>3528</v>
      </c>
      <c r="Q3529" t="str">
        <f t="shared" si="833"/>
        <v>Customer 5</v>
      </c>
      <c r="R3529" t="str">
        <f t="shared" si="834"/>
        <v>DESKTOP</v>
      </c>
      <c r="S3529">
        <f t="shared" si="835"/>
        <v>2732</v>
      </c>
      <c r="T3529">
        <f t="shared" si="836"/>
        <v>4448</v>
      </c>
      <c r="U3529" s="8">
        <f t="shared" si="837"/>
        <v>45438</v>
      </c>
      <c r="V3529" t="str" cm="1">
        <f t="array" ref="V3529">_xlfn.IFS(S3529 = "", "", S3529 &lt; 500, "Low", S3529 &lt; 1200, "Medium", TRUE, "High")</f>
        <v>High</v>
      </c>
      <c r="W3529" t="str">
        <f t="shared" si="838"/>
        <v>2024-05</v>
      </c>
      <c r="X3529">
        <f t="shared" si="839"/>
        <v>2024</v>
      </c>
    </row>
    <row r="3530" spans="1:24" x14ac:dyDescent="0.3">
      <c r="A3530">
        <f>'Raw_Data'!A3530</f>
        <v>3529</v>
      </c>
      <c r="B3530" t="str">
        <f>'Raw_Data'!B3530</f>
        <v>Customer 3</v>
      </c>
      <c r="C3530" t="str">
        <f>'Raw_Data'!C3530</f>
        <v>Desktop</v>
      </c>
      <c r="D3530">
        <f>'Raw_Data'!D3530</f>
        <v>3061</v>
      </c>
      <c r="E3530">
        <f>'Raw_Data'!E3530</f>
        <v>1982</v>
      </c>
      <c r="F3530">
        <f>'Raw_Data'!F3530</f>
        <v>45438.999999988424</v>
      </c>
      <c r="G3530" t="str">
        <f t="shared" si="825"/>
        <v>Customer 3</v>
      </c>
      <c r="H3530" t="str">
        <f t="shared" si="826"/>
        <v>DESKTOP</v>
      </c>
      <c r="I3530" t="str">
        <f t="shared" si="827"/>
        <v>Changed</v>
      </c>
      <c r="J3530">
        <f t="shared" si="828"/>
        <v>3061</v>
      </c>
      <c r="K3530">
        <f t="shared" si="829"/>
        <v>1982</v>
      </c>
      <c r="L3530" s="8">
        <f t="shared" si="830"/>
        <v>45438</v>
      </c>
      <c r="M3530" t="str">
        <f t="shared" ca="1" si="831"/>
        <v>OK</v>
      </c>
      <c r="P3530">
        <f t="shared" si="832"/>
        <v>3529</v>
      </c>
      <c r="Q3530" t="str">
        <f t="shared" si="833"/>
        <v>Customer 3</v>
      </c>
      <c r="R3530" t="str">
        <f t="shared" si="834"/>
        <v>DESKTOP</v>
      </c>
      <c r="S3530">
        <f t="shared" si="835"/>
        <v>3061</v>
      </c>
      <c r="T3530">
        <f t="shared" si="836"/>
        <v>1982</v>
      </c>
      <c r="U3530" s="8">
        <f t="shared" si="837"/>
        <v>45438</v>
      </c>
      <c r="V3530" t="str" cm="1">
        <f t="array" ref="V3530">_xlfn.IFS(S3530 = "", "", S3530 &lt; 500, "Low", S3530 &lt; 1200, "Medium", TRUE, "High")</f>
        <v>High</v>
      </c>
      <c r="W3530" t="str">
        <f t="shared" si="838"/>
        <v>2024-05</v>
      </c>
      <c r="X3530">
        <f t="shared" si="839"/>
        <v>2024</v>
      </c>
    </row>
    <row r="3531" spans="1:24" x14ac:dyDescent="0.3">
      <c r="A3531">
        <f>'Raw_Data'!A3531</f>
        <v>3530</v>
      </c>
      <c r="B3531" t="str">
        <f>'Raw_Data'!B3531</f>
        <v>Customer 13</v>
      </c>
      <c r="C3531" t="str">
        <f>'Raw_Data'!C3531</f>
        <v>Embedded</v>
      </c>
      <c r="D3531">
        <f>'Raw_Data'!D3531</f>
        <v>3571</v>
      </c>
      <c r="E3531">
        <f>'Raw_Data'!E3531</f>
        <v>4167</v>
      </c>
      <c r="F3531">
        <f>'Raw_Data'!F3531</f>
        <v>45439.041666655095</v>
      </c>
      <c r="G3531" t="str">
        <f t="shared" si="825"/>
        <v>Customer 13</v>
      </c>
      <c r="H3531" t="str">
        <f t="shared" si="826"/>
        <v>EMBEDDED</v>
      </c>
      <c r="I3531" t="str">
        <f t="shared" si="827"/>
        <v>Changed</v>
      </c>
      <c r="J3531">
        <f t="shared" si="828"/>
        <v>3571</v>
      </c>
      <c r="K3531">
        <f t="shared" si="829"/>
        <v>4167</v>
      </c>
      <c r="L3531" s="8">
        <f t="shared" si="830"/>
        <v>45439</v>
      </c>
      <c r="M3531" t="str">
        <f t="shared" ca="1" si="831"/>
        <v>OK</v>
      </c>
      <c r="P3531">
        <f t="shared" si="832"/>
        <v>3530</v>
      </c>
      <c r="Q3531" t="str">
        <f t="shared" si="833"/>
        <v>Customer 13</v>
      </c>
      <c r="R3531" t="str">
        <f t="shared" si="834"/>
        <v>EMBEDDED</v>
      </c>
      <c r="S3531">
        <f t="shared" si="835"/>
        <v>3571</v>
      </c>
      <c r="T3531">
        <f t="shared" si="836"/>
        <v>4167</v>
      </c>
      <c r="U3531" s="8">
        <f t="shared" si="837"/>
        <v>45439</v>
      </c>
      <c r="V3531" t="str" cm="1">
        <f t="array" ref="V3531">_xlfn.IFS(S3531 = "", "", S3531 &lt; 500, "Low", S3531 &lt; 1200, "Medium", TRUE, "High")</f>
        <v>High</v>
      </c>
      <c r="W3531" t="str">
        <f t="shared" si="838"/>
        <v>2024-05</v>
      </c>
      <c r="X3531">
        <f t="shared" si="839"/>
        <v>2024</v>
      </c>
    </row>
    <row r="3532" spans="1:24" x14ac:dyDescent="0.3">
      <c r="A3532">
        <f>'Raw_Data'!A3532</f>
        <v>3531</v>
      </c>
      <c r="B3532" t="str">
        <f>'Raw_Data'!B3532</f>
        <v>Customer 11</v>
      </c>
      <c r="C3532" t="str">
        <f>'Raw_Data'!C3532</f>
        <v>Embedded</v>
      </c>
      <c r="D3532">
        <f>'Raw_Data'!D3532</f>
        <v>3234</v>
      </c>
      <c r="E3532">
        <f>'Raw_Data'!E3532</f>
        <v>4014</v>
      </c>
      <c r="F3532">
        <f>'Raw_Data'!F3532</f>
        <v>45439.08333332176</v>
      </c>
      <c r="G3532" t="str">
        <f t="shared" si="825"/>
        <v>Customer 11</v>
      </c>
      <c r="H3532" t="str">
        <f t="shared" si="826"/>
        <v>EMBEDDED</v>
      </c>
      <c r="I3532" t="str">
        <f t="shared" si="827"/>
        <v>Changed</v>
      </c>
      <c r="J3532">
        <f t="shared" si="828"/>
        <v>3234</v>
      </c>
      <c r="K3532">
        <f t="shared" si="829"/>
        <v>4014</v>
      </c>
      <c r="L3532" s="8">
        <f t="shared" si="830"/>
        <v>45439</v>
      </c>
      <c r="M3532" t="str">
        <f t="shared" ca="1" si="831"/>
        <v>OK</v>
      </c>
      <c r="P3532">
        <f t="shared" si="832"/>
        <v>3531</v>
      </c>
      <c r="Q3532" t="str">
        <f t="shared" si="833"/>
        <v>Customer 11</v>
      </c>
      <c r="R3532" t="str">
        <f t="shared" si="834"/>
        <v>EMBEDDED</v>
      </c>
      <c r="S3532">
        <f t="shared" si="835"/>
        <v>3234</v>
      </c>
      <c r="T3532">
        <f t="shared" si="836"/>
        <v>4014</v>
      </c>
      <c r="U3532" s="8">
        <f t="shared" si="837"/>
        <v>45439</v>
      </c>
      <c r="V3532" t="str" cm="1">
        <f t="array" ref="V3532">_xlfn.IFS(S3532 = "", "", S3532 &lt; 500, "Low", S3532 &lt; 1200, "Medium", TRUE, "High")</f>
        <v>High</v>
      </c>
      <c r="W3532" t="str">
        <f t="shared" si="838"/>
        <v>2024-05</v>
      </c>
      <c r="X3532">
        <f t="shared" si="839"/>
        <v>2024</v>
      </c>
    </row>
    <row r="3533" spans="1:24" x14ac:dyDescent="0.3">
      <c r="A3533">
        <f>'Raw_Data'!A3533</f>
        <v>3532</v>
      </c>
      <c r="B3533" t="str">
        <f>'Raw_Data'!B3533</f>
        <v>Customer 8</v>
      </c>
      <c r="C3533" t="str">
        <f>'Raw_Data'!C3533</f>
        <v>Mobile</v>
      </c>
      <c r="D3533">
        <f>'Raw_Data'!D3533</f>
        <v>3565</v>
      </c>
      <c r="E3533">
        <f>'Raw_Data'!E3533</f>
        <v>616</v>
      </c>
      <c r="F3533">
        <f>'Raw_Data'!F3533</f>
        <v>45439.124999988424</v>
      </c>
      <c r="G3533" t="str">
        <f t="shared" si="825"/>
        <v>Customer 8</v>
      </c>
      <c r="H3533" t="str">
        <f t="shared" si="826"/>
        <v>MOBILE</v>
      </c>
      <c r="I3533" t="str">
        <f t="shared" si="827"/>
        <v>Changed</v>
      </c>
      <c r="J3533">
        <f t="shared" si="828"/>
        <v>3565</v>
      </c>
      <c r="K3533">
        <f t="shared" si="829"/>
        <v>616</v>
      </c>
      <c r="L3533" s="8">
        <f t="shared" si="830"/>
        <v>45439</v>
      </c>
      <c r="M3533" t="str">
        <f t="shared" ca="1" si="831"/>
        <v>OK</v>
      </c>
      <c r="P3533">
        <f t="shared" si="832"/>
        <v>3532</v>
      </c>
      <c r="Q3533" t="str">
        <f t="shared" si="833"/>
        <v>Customer 8</v>
      </c>
      <c r="R3533" t="str">
        <f t="shared" si="834"/>
        <v>MOBILE</v>
      </c>
      <c r="S3533">
        <f t="shared" si="835"/>
        <v>3565</v>
      </c>
      <c r="T3533">
        <f t="shared" si="836"/>
        <v>616</v>
      </c>
      <c r="U3533" s="8">
        <f t="shared" si="837"/>
        <v>45439</v>
      </c>
      <c r="V3533" t="str" cm="1">
        <f t="array" ref="V3533">_xlfn.IFS(S3533 = "", "", S3533 &lt; 500, "Low", S3533 &lt; 1200, "Medium", TRUE, "High")</f>
        <v>High</v>
      </c>
      <c r="W3533" t="str">
        <f t="shared" si="838"/>
        <v>2024-05</v>
      </c>
      <c r="X3533">
        <f t="shared" si="839"/>
        <v>2024</v>
      </c>
    </row>
    <row r="3534" spans="1:24" x14ac:dyDescent="0.3">
      <c r="A3534">
        <f>'Raw_Data'!A3534</f>
        <v>3533</v>
      </c>
      <c r="B3534" t="str">
        <f>'Raw_Data'!B3534</f>
        <v>Customer 10</v>
      </c>
      <c r="C3534" t="str">
        <f>'Raw_Data'!C3534</f>
        <v>Desktop</v>
      </c>
      <c r="D3534">
        <f>'Raw_Data'!D3534</f>
        <v>1540</v>
      </c>
      <c r="E3534">
        <f>'Raw_Data'!E3534</f>
        <v>1203</v>
      </c>
      <c r="F3534">
        <f>'Raw_Data'!F3534</f>
        <v>45439.166666655095</v>
      </c>
      <c r="G3534" t="str">
        <f t="shared" si="825"/>
        <v>Customer 10</v>
      </c>
      <c r="H3534" t="str">
        <f t="shared" si="826"/>
        <v>DESKTOP</v>
      </c>
      <c r="I3534" t="str">
        <f t="shared" si="827"/>
        <v>Changed</v>
      </c>
      <c r="J3534">
        <f t="shared" si="828"/>
        <v>1540</v>
      </c>
      <c r="K3534">
        <f t="shared" si="829"/>
        <v>1203</v>
      </c>
      <c r="L3534" s="8">
        <f t="shared" si="830"/>
        <v>45439</v>
      </c>
      <c r="M3534" t="str">
        <f t="shared" ca="1" si="831"/>
        <v>OK</v>
      </c>
      <c r="P3534">
        <f t="shared" si="832"/>
        <v>3533</v>
      </c>
      <c r="Q3534" t="str">
        <f t="shared" si="833"/>
        <v>Customer 10</v>
      </c>
      <c r="R3534" t="str">
        <f t="shared" si="834"/>
        <v>DESKTOP</v>
      </c>
      <c r="S3534">
        <f t="shared" si="835"/>
        <v>1540</v>
      </c>
      <c r="T3534">
        <f t="shared" si="836"/>
        <v>1203</v>
      </c>
      <c r="U3534" s="8">
        <f t="shared" si="837"/>
        <v>45439</v>
      </c>
      <c r="V3534" t="str" cm="1">
        <f t="array" ref="V3534">_xlfn.IFS(S3534 = "", "", S3534 &lt; 500, "Low", S3534 &lt; 1200, "Medium", TRUE, "High")</f>
        <v>High</v>
      </c>
      <c r="W3534" t="str">
        <f t="shared" si="838"/>
        <v>2024-05</v>
      </c>
      <c r="X3534">
        <f t="shared" si="839"/>
        <v>2024</v>
      </c>
    </row>
    <row r="3535" spans="1:24" x14ac:dyDescent="0.3">
      <c r="A3535">
        <f>'Raw_Data'!A3535</f>
        <v>3534</v>
      </c>
      <c r="B3535" t="str">
        <f>'Raw_Data'!B3535</f>
        <v>Customer 9</v>
      </c>
      <c r="C3535" t="str">
        <f>'Raw_Data'!C3535</f>
        <v>Embedded</v>
      </c>
      <c r="D3535">
        <f>'Raw_Data'!D3535</f>
        <v>3679</v>
      </c>
      <c r="E3535">
        <f>'Raw_Data'!E3535</f>
        <v>3263</v>
      </c>
      <c r="F3535">
        <f>'Raw_Data'!F3535</f>
        <v>45439.20833332176</v>
      </c>
      <c r="G3535" t="str">
        <f t="shared" si="825"/>
        <v>Customer 9</v>
      </c>
      <c r="H3535" t="str">
        <f t="shared" si="826"/>
        <v>EMBEDDED</v>
      </c>
      <c r="I3535" t="str">
        <f t="shared" si="827"/>
        <v>Changed</v>
      </c>
      <c r="J3535">
        <f t="shared" si="828"/>
        <v>3679</v>
      </c>
      <c r="K3535">
        <f t="shared" si="829"/>
        <v>3263</v>
      </c>
      <c r="L3535" s="8">
        <f t="shared" si="830"/>
        <v>45439</v>
      </c>
      <c r="M3535" t="str">
        <f t="shared" ca="1" si="831"/>
        <v>OK</v>
      </c>
      <c r="P3535">
        <f t="shared" si="832"/>
        <v>3534</v>
      </c>
      <c r="Q3535" t="str">
        <f t="shared" si="833"/>
        <v>Customer 9</v>
      </c>
      <c r="R3535" t="str">
        <f t="shared" si="834"/>
        <v>EMBEDDED</v>
      </c>
      <c r="S3535">
        <f t="shared" si="835"/>
        <v>3679</v>
      </c>
      <c r="T3535">
        <f t="shared" si="836"/>
        <v>3263</v>
      </c>
      <c r="U3535" s="8">
        <f t="shared" si="837"/>
        <v>45439</v>
      </c>
      <c r="V3535" t="str" cm="1">
        <f t="array" ref="V3535">_xlfn.IFS(S3535 = "", "", S3535 &lt; 500, "Low", S3535 &lt; 1200, "Medium", TRUE, "High")</f>
        <v>High</v>
      </c>
      <c r="W3535" t="str">
        <f t="shared" si="838"/>
        <v>2024-05</v>
      </c>
      <c r="X3535">
        <f t="shared" si="839"/>
        <v>2024</v>
      </c>
    </row>
    <row r="3536" spans="1:24" x14ac:dyDescent="0.3">
      <c r="A3536">
        <f>'Raw_Data'!A3536</f>
        <v>3535</v>
      </c>
      <c r="B3536" t="str">
        <f>'Raw_Data'!B3536</f>
        <v>Customer 10</v>
      </c>
      <c r="C3536" t="str">
        <f>'Raw_Data'!C3536</f>
        <v>Mobile</v>
      </c>
      <c r="D3536">
        <f>'Raw_Data'!D3536</f>
        <v>3180</v>
      </c>
      <c r="E3536">
        <f>'Raw_Data'!E3536</f>
        <v>3903</v>
      </c>
      <c r="F3536">
        <f>'Raw_Data'!F3536</f>
        <v>45439.249999988424</v>
      </c>
      <c r="G3536" t="str">
        <f t="shared" si="825"/>
        <v>Customer 10</v>
      </c>
      <c r="H3536" t="str">
        <f t="shared" si="826"/>
        <v>MOBILE</v>
      </c>
      <c r="I3536" t="str">
        <f t="shared" si="827"/>
        <v>Changed</v>
      </c>
      <c r="J3536">
        <f t="shared" si="828"/>
        <v>3180</v>
      </c>
      <c r="K3536">
        <f t="shared" si="829"/>
        <v>3903</v>
      </c>
      <c r="L3536" s="8">
        <f t="shared" si="830"/>
        <v>45439</v>
      </c>
      <c r="M3536" t="str">
        <f t="shared" ca="1" si="831"/>
        <v>OK</v>
      </c>
      <c r="P3536">
        <f t="shared" si="832"/>
        <v>3535</v>
      </c>
      <c r="Q3536" t="str">
        <f t="shared" si="833"/>
        <v>Customer 10</v>
      </c>
      <c r="R3536" t="str">
        <f t="shared" si="834"/>
        <v>MOBILE</v>
      </c>
      <c r="S3536">
        <f t="shared" si="835"/>
        <v>3180</v>
      </c>
      <c r="T3536">
        <f t="shared" si="836"/>
        <v>3903</v>
      </c>
      <c r="U3536" s="8">
        <f t="shared" si="837"/>
        <v>45439</v>
      </c>
      <c r="V3536" t="str" cm="1">
        <f t="array" ref="V3536">_xlfn.IFS(S3536 = "", "", S3536 &lt; 500, "Low", S3536 &lt; 1200, "Medium", TRUE, "High")</f>
        <v>High</v>
      </c>
      <c r="W3536" t="str">
        <f t="shared" si="838"/>
        <v>2024-05</v>
      </c>
      <c r="X3536">
        <f t="shared" si="839"/>
        <v>2024</v>
      </c>
    </row>
    <row r="3537" spans="1:24" x14ac:dyDescent="0.3">
      <c r="A3537">
        <f>'Raw_Data'!A3537</f>
        <v>3536</v>
      </c>
      <c r="B3537" t="str">
        <f>'Raw_Data'!B3537</f>
        <v>Customer 11</v>
      </c>
      <c r="C3537" t="str">
        <f>'Raw_Data'!C3537</f>
        <v>Workstation</v>
      </c>
      <c r="D3537">
        <f>'Raw_Data'!D3537</f>
        <v>3173</v>
      </c>
      <c r="E3537">
        <f>'Raw_Data'!E3537</f>
        <v>2661</v>
      </c>
      <c r="F3537">
        <f>'Raw_Data'!F3537</f>
        <v>45439.291666655095</v>
      </c>
      <c r="G3537" t="str">
        <f t="shared" si="825"/>
        <v>Customer 11</v>
      </c>
      <c r="H3537" t="str">
        <f t="shared" si="826"/>
        <v>WORKSTATION</v>
      </c>
      <c r="I3537" t="str">
        <f t="shared" si="827"/>
        <v>Changed</v>
      </c>
      <c r="J3537">
        <f t="shared" si="828"/>
        <v>3173</v>
      </c>
      <c r="K3537">
        <f t="shared" si="829"/>
        <v>2661</v>
      </c>
      <c r="L3537" s="8">
        <f t="shared" si="830"/>
        <v>45439</v>
      </c>
      <c r="M3537" t="str">
        <f t="shared" ca="1" si="831"/>
        <v>OK</v>
      </c>
      <c r="P3537">
        <f t="shared" si="832"/>
        <v>3536</v>
      </c>
      <c r="Q3537" t="str">
        <f t="shared" si="833"/>
        <v>Customer 11</v>
      </c>
      <c r="R3537" t="str">
        <f t="shared" si="834"/>
        <v>WORKSTATION</v>
      </c>
      <c r="S3537">
        <f t="shared" si="835"/>
        <v>3173</v>
      </c>
      <c r="T3537">
        <f t="shared" si="836"/>
        <v>2661</v>
      </c>
      <c r="U3537" s="8">
        <f t="shared" si="837"/>
        <v>45439</v>
      </c>
      <c r="V3537" t="str" cm="1">
        <f t="array" ref="V3537">_xlfn.IFS(S3537 = "", "", S3537 &lt; 500, "Low", S3537 &lt; 1200, "Medium", TRUE, "High")</f>
        <v>High</v>
      </c>
      <c r="W3537" t="str">
        <f t="shared" si="838"/>
        <v>2024-05</v>
      </c>
      <c r="X3537">
        <f t="shared" si="839"/>
        <v>2024</v>
      </c>
    </row>
    <row r="3538" spans="1:24" x14ac:dyDescent="0.3">
      <c r="A3538">
        <f>'Raw_Data'!A3538</f>
        <v>3537</v>
      </c>
      <c r="B3538" t="str">
        <f>'Raw_Data'!B3538</f>
        <v>Customer 10</v>
      </c>
      <c r="C3538" t="str">
        <f>'Raw_Data'!C3538</f>
        <v>Embedded</v>
      </c>
      <c r="D3538">
        <f>'Raw_Data'!D3538</f>
        <v>1654</v>
      </c>
      <c r="E3538">
        <f>'Raw_Data'!E3538</f>
        <v>442</v>
      </c>
      <c r="F3538">
        <f>'Raw_Data'!F3538</f>
        <v>45439.33333332176</v>
      </c>
      <c r="G3538" t="str">
        <f t="shared" si="825"/>
        <v>Customer 10</v>
      </c>
      <c r="H3538" t="str">
        <f t="shared" si="826"/>
        <v>EMBEDDED</v>
      </c>
      <c r="I3538" t="str">
        <f t="shared" si="827"/>
        <v>Changed</v>
      </c>
      <c r="J3538">
        <f t="shared" si="828"/>
        <v>1654</v>
      </c>
      <c r="K3538">
        <f t="shared" si="829"/>
        <v>442</v>
      </c>
      <c r="L3538" s="8">
        <f t="shared" si="830"/>
        <v>45439</v>
      </c>
      <c r="M3538" t="str">
        <f t="shared" ca="1" si="831"/>
        <v>OK</v>
      </c>
      <c r="P3538">
        <f t="shared" si="832"/>
        <v>3537</v>
      </c>
      <c r="Q3538" t="str">
        <f t="shared" si="833"/>
        <v>Customer 10</v>
      </c>
      <c r="R3538" t="str">
        <f t="shared" si="834"/>
        <v>EMBEDDED</v>
      </c>
      <c r="S3538">
        <f t="shared" si="835"/>
        <v>1654</v>
      </c>
      <c r="T3538">
        <f t="shared" si="836"/>
        <v>442</v>
      </c>
      <c r="U3538" s="8">
        <f t="shared" si="837"/>
        <v>45439</v>
      </c>
      <c r="V3538" t="str" cm="1">
        <f t="array" ref="V3538">_xlfn.IFS(S3538 = "", "", S3538 &lt; 500, "Low", S3538 &lt; 1200, "Medium", TRUE, "High")</f>
        <v>High</v>
      </c>
      <c r="W3538" t="str">
        <f t="shared" si="838"/>
        <v>2024-05</v>
      </c>
      <c r="X3538">
        <f t="shared" si="839"/>
        <v>2024</v>
      </c>
    </row>
    <row r="3539" spans="1:24" x14ac:dyDescent="0.3">
      <c r="A3539">
        <f>'Raw_Data'!A3539</f>
        <v>3538</v>
      </c>
      <c r="B3539" t="str">
        <f>'Raw_Data'!B3539</f>
        <v>Customer 5</v>
      </c>
      <c r="C3539" t="str">
        <f>'Raw_Data'!C3539</f>
        <v>Mobile</v>
      </c>
      <c r="D3539">
        <f>'Raw_Data'!D3539</f>
        <v>3357</v>
      </c>
      <c r="E3539">
        <f>'Raw_Data'!E3539</f>
        <v>1374</v>
      </c>
      <c r="F3539">
        <f>'Raw_Data'!F3539</f>
        <v>45439.374999988424</v>
      </c>
      <c r="G3539" t="str">
        <f t="shared" si="825"/>
        <v>Customer 5</v>
      </c>
      <c r="H3539" t="str">
        <f t="shared" si="826"/>
        <v>MOBILE</v>
      </c>
      <c r="I3539" t="str">
        <f t="shared" si="827"/>
        <v>Changed</v>
      </c>
      <c r="J3539">
        <f t="shared" si="828"/>
        <v>3357</v>
      </c>
      <c r="K3539">
        <f t="shared" si="829"/>
        <v>1374</v>
      </c>
      <c r="L3539" s="8">
        <f t="shared" si="830"/>
        <v>45439</v>
      </c>
      <c r="M3539" t="str">
        <f t="shared" ca="1" si="831"/>
        <v>OK</v>
      </c>
      <c r="P3539">
        <f t="shared" si="832"/>
        <v>3538</v>
      </c>
      <c r="Q3539" t="str">
        <f t="shared" si="833"/>
        <v>Customer 5</v>
      </c>
      <c r="R3539" t="str">
        <f t="shared" si="834"/>
        <v>MOBILE</v>
      </c>
      <c r="S3539">
        <f t="shared" si="835"/>
        <v>3357</v>
      </c>
      <c r="T3539">
        <f t="shared" si="836"/>
        <v>1374</v>
      </c>
      <c r="U3539" s="8">
        <f t="shared" si="837"/>
        <v>45439</v>
      </c>
      <c r="V3539" t="str" cm="1">
        <f t="array" ref="V3539">_xlfn.IFS(S3539 = "", "", S3539 &lt; 500, "Low", S3539 &lt; 1200, "Medium", TRUE, "High")</f>
        <v>High</v>
      </c>
      <c r="W3539" t="str">
        <f t="shared" si="838"/>
        <v>2024-05</v>
      </c>
      <c r="X3539">
        <f t="shared" si="839"/>
        <v>2024</v>
      </c>
    </row>
    <row r="3540" spans="1:24" x14ac:dyDescent="0.3">
      <c r="A3540">
        <f>'Raw_Data'!A3540</f>
        <v>3539</v>
      </c>
      <c r="B3540" t="str">
        <f>'Raw_Data'!B3540</f>
        <v>Customer 9</v>
      </c>
      <c r="C3540" t="str">
        <f>'Raw_Data'!C3540</f>
        <v>Workstation</v>
      </c>
      <c r="D3540">
        <f>'Raw_Data'!D3540</f>
        <v>3116</v>
      </c>
      <c r="E3540">
        <f>'Raw_Data'!E3540</f>
        <v>3287</v>
      </c>
      <c r="F3540">
        <f>'Raw_Data'!F3540</f>
        <v>45439.416666655095</v>
      </c>
      <c r="G3540" t="str">
        <f t="shared" si="825"/>
        <v>Customer 9</v>
      </c>
      <c r="H3540" t="str">
        <f t="shared" si="826"/>
        <v>WORKSTATION</v>
      </c>
      <c r="I3540" t="str">
        <f t="shared" si="827"/>
        <v>Changed</v>
      </c>
      <c r="J3540">
        <f t="shared" si="828"/>
        <v>3116</v>
      </c>
      <c r="K3540">
        <f t="shared" si="829"/>
        <v>3287</v>
      </c>
      <c r="L3540" s="8">
        <f t="shared" si="830"/>
        <v>45439</v>
      </c>
      <c r="M3540" t="str">
        <f t="shared" ca="1" si="831"/>
        <v>OK</v>
      </c>
      <c r="P3540">
        <f t="shared" si="832"/>
        <v>3539</v>
      </c>
      <c r="Q3540" t="str">
        <f t="shared" si="833"/>
        <v>Customer 9</v>
      </c>
      <c r="R3540" t="str">
        <f t="shared" si="834"/>
        <v>WORKSTATION</v>
      </c>
      <c r="S3540">
        <f t="shared" si="835"/>
        <v>3116</v>
      </c>
      <c r="T3540">
        <f t="shared" si="836"/>
        <v>3287</v>
      </c>
      <c r="U3540" s="8">
        <f t="shared" si="837"/>
        <v>45439</v>
      </c>
      <c r="V3540" t="str" cm="1">
        <f t="array" ref="V3540">_xlfn.IFS(S3540 = "", "", S3540 &lt; 500, "Low", S3540 &lt; 1200, "Medium", TRUE, "High")</f>
        <v>High</v>
      </c>
      <c r="W3540" t="str">
        <f t="shared" si="838"/>
        <v>2024-05</v>
      </c>
      <c r="X3540">
        <f t="shared" si="839"/>
        <v>2024</v>
      </c>
    </row>
    <row r="3541" spans="1:24" x14ac:dyDescent="0.3">
      <c r="A3541">
        <f>'Raw_Data'!A3541</f>
        <v>3540</v>
      </c>
      <c r="B3541" t="str">
        <f>'Raw_Data'!B3541</f>
        <v>Customer 5</v>
      </c>
      <c r="C3541" t="str">
        <f>'Raw_Data'!C3541</f>
        <v>Mobile</v>
      </c>
      <c r="D3541">
        <f>'Raw_Data'!D3541</f>
        <v>3240</v>
      </c>
      <c r="E3541">
        <f>'Raw_Data'!E3541</f>
        <v>624</v>
      </c>
      <c r="F3541">
        <f>'Raw_Data'!F3541</f>
        <v>45439.45833332176</v>
      </c>
      <c r="G3541" t="str">
        <f t="shared" si="825"/>
        <v>Customer 5</v>
      </c>
      <c r="H3541" t="str">
        <f t="shared" si="826"/>
        <v>MOBILE</v>
      </c>
      <c r="I3541" t="str">
        <f t="shared" si="827"/>
        <v>Changed</v>
      </c>
      <c r="J3541">
        <f t="shared" si="828"/>
        <v>3240</v>
      </c>
      <c r="K3541">
        <f t="shared" si="829"/>
        <v>624</v>
      </c>
      <c r="L3541" s="8">
        <f t="shared" si="830"/>
        <v>45439</v>
      </c>
      <c r="M3541" t="str">
        <f t="shared" ca="1" si="831"/>
        <v>OK</v>
      </c>
      <c r="P3541">
        <f t="shared" si="832"/>
        <v>3540</v>
      </c>
      <c r="Q3541" t="str">
        <f t="shared" si="833"/>
        <v>Customer 5</v>
      </c>
      <c r="R3541" t="str">
        <f t="shared" si="834"/>
        <v>MOBILE</v>
      </c>
      <c r="S3541">
        <f t="shared" si="835"/>
        <v>3240</v>
      </c>
      <c r="T3541">
        <f t="shared" si="836"/>
        <v>624</v>
      </c>
      <c r="U3541" s="8">
        <f t="shared" si="837"/>
        <v>45439</v>
      </c>
      <c r="V3541" t="str" cm="1">
        <f t="array" ref="V3541">_xlfn.IFS(S3541 = "", "", S3541 &lt; 500, "Low", S3541 &lt; 1200, "Medium", TRUE, "High")</f>
        <v>High</v>
      </c>
      <c r="W3541" t="str">
        <f t="shared" si="838"/>
        <v>2024-05</v>
      </c>
      <c r="X3541">
        <f t="shared" si="839"/>
        <v>2024</v>
      </c>
    </row>
    <row r="3542" spans="1:24" x14ac:dyDescent="0.3">
      <c r="A3542">
        <f>'Raw_Data'!A3542</f>
        <v>3541</v>
      </c>
      <c r="B3542" t="str">
        <f>'Raw_Data'!B3542</f>
        <v>Customer 10</v>
      </c>
      <c r="C3542" t="str">
        <f>'Raw_Data'!C3542</f>
        <v>Workstation</v>
      </c>
      <c r="D3542">
        <f>'Raw_Data'!D3542</f>
        <v>2651</v>
      </c>
      <c r="E3542">
        <f>'Raw_Data'!E3542</f>
        <v>3331</v>
      </c>
      <c r="F3542">
        <f>'Raw_Data'!F3542</f>
        <v>45439.499999988424</v>
      </c>
      <c r="G3542" t="str">
        <f t="shared" si="825"/>
        <v>Customer 10</v>
      </c>
      <c r="H3542" t="str">
        <f t="shared" si="826"/>
        <v>WORKSTATION</v>
      </c>
      <c r="I3542" t="str">
        <f t="shared" si="827"/>
        <v>Changed</v>
      </c>
      <c r="J3542">
        <f t="shared" si="828"/>
        <v>2651</v>
      </c>
      <c r="K3542">
        <f t="shared" si="829"/>
        <v>3331</v>
      </c>
      <c r="L3542" s="8">
        <f t="shared" si="830"/>
        <v>45439</v>
      </c>
      <c r="M3542" t="str">
        <f t="shared" ca="1" si="831"/>
        <v>OK</v>
      </c>
      <c r="P3542">
        <f t="shared" si="832"/>
        <v>3541</v>
      </c>
      <c r="Q3542" t="str">
        <f t="shared" si="833"/>
        <v>Customer 10</v>
      </c>
      <c r="R3542" t="str">
        <f t="shared" si="834"/>
        <v>WORKSTATION</v>
      </c>
      <c r="S3542">
        <f t="shared" si="835"/>
        <v>2651</v>
      </c>
      <c r="T3542">
        <f t="shared" si="836"/>
        <v>3331</v>
      </c>
      <c r="U3542" s="8">
        <f t="shared" si="837"/>
        <v>45439</v>
      </c>
      <c r="V3542" t="str" cm="1">
        <f t="array" ref="V3542">_xlfn.IFS(S3542 = "", "", S3542 &lt; 500, "Low", S3542 &lt; 1200, "Medium", TRUE, "High")</f>
        <v>High</v>
      </c>
      <c r="W3542" t="str">
        <f t="shared" si="838"/>
        <v>2024-05</v>
      </c>
      <c r="X3542">
        <f t="shared" si="839"/>
        <v>2024</v>
      </c>
    </row>
    <row r="3543" spans="1:24" x14ac:dyDescent="0.3">
      <c r="A3543">
        <f>'Raw_Data'!A3543</f>
        <v>3542</v>
      </c>
      <c r="B3543" t="str">
        <f>'Raw_Data'!B3543</f>
        <v>Customer 12</v>
      </c>
      <c r="C3543" t="str">
        <f>'Raw_Data'!C3543</f>
        <v>Workstation</v>
      </c>
      <c r="D3543">
        <f>'Raw_Data'!D3543</f>
        <v>663</v>
      </c>
      <c r="E3543">
        <f>'Raw_Data'!E3543</f>
        <v>1205</v>
      </c>
      <c r="F3543">
        <f>'Raw_Data'!F3543</f>
        <v>45439.541666655095</v>
      </c>
      <c r="G3543" t="str">
        <f t="shared" si="825"/>
        <v>Customer 12</v>
      </c>
      <c r="H3543" t="str">
        <f t="shared" si="826"/>
        <v>WORKSTATION</v>
      </c>
      <c r="I3543" t="str">
        <f t="shared" si="827"/>
        <v>Changed</v>
      </c>
      <c r="J3543">
        <f t="shared" si="828"/>
        <v>663</v>
      </c>
      <c r="K3543">
        <f t="shared" si="829"/>
        <v>1205</v>
      </c>
      <c r="L3543" s="8">
        <f t="shared" si="830"/>
        <v>45439</v>
      </c>
      <c r="M3543" t="str">
        <f t="shared" ca="1" si="831"/>
        <v>OK</v>
      </c>
      <c r="P3543">
        <f t="shared" si="832"/>
        <v>3542</v>
      </c>
      <c r="Q3543" t="str">
        <f t="shared" si="833"/>
        <v>Customer 12</v>
      </c>
      <c r="R3543" t="str">
        <f t="shared" si="834"/>
        <v>WORKSTATION</v>
      </c>
      <c r="S3543">
        <f t="shared" si="835"/>
        <v>663</v>
      </c>
      <c r="T3543">
        <f t="shared" si="836"/>
        <v>1205</v>
      </c>
      <c r="U3543" s="8">
        <f t="shared" si="837"/>
        <v>45439</v>
      </c>
      <c r="V3543" t="str" cm="1">
        <f t="array" ref="V3543">_xlfn.IFS(S3543 = "", "", S3543 &lt; 500, "Low", S3543 &lt; 1200, "Medium", TRUE, "High")</f>
        <v>Medium</v>
      </c>
      <c r="W3543" t="str">
        <f t="shared" si="838"/>
        <v>2024-05</v>
      </c>
      <c r="X3543">
        <f t="shared" si="839"/>
        <v>2024</v>
      </c>
    </row>
    <row r="3544" spans="1:24" x14ac:dyDescent="0.3">
      <c r="A3544">
        <f>'Raw_Data'!A3544</f>
        <v>3543</v>
      </c>
      <c r="B3544" t="str">
        <f>'Raw_Data'!B3544</f>
        <v>Customer 1</v>
      </c>
      <c r="C3544" t="str">
        <f>'Raw_Data'!C3544</f>
        <v>Mobile</v>
      </c>
      <c r="D3544">
        <f>'Raw_Data'!D3544</f>
        <v>2919</v>
      </c>
      <c r="E3544">
        <f>'Raw_Data'!E3544</f>
        <v>2651</v>
      </c>
      <c r="F3544">
        <f>'Raw_Data'!F3544</f>
        <v>45439.58333332176</v>
      </c>
      <c r="G3544" t="str">
        <f t="shared" si="825"/>
        <v>Customer 1</v>
      </c>
      <c r="H3544" t="str">
        <f t="shared" si="826"/>
        <v>MOBILE</v>
      </c>
      <c r="I3544" t="str">
        <f t="shared" si="827"/>
        <v>Changed</v>
      </c>
      <c r="J3544">
        <f t="shared" si="828"/>
        <v>2919</v>
      </c>
      <c r="K3544">
        <f t="shared" si="829"/>
        <v>2651</v>
      </c>
      <c r="L3544" s="8">
        <f t="shared" si="830"/>
        <v>45439</v>
      </c>
      <c r="M3544" t="str">
        <f t="shared" ca="1" si="831"/>
        <v>OK</v>
      </c>
      <c r="P3544">
        <f t="shared" si="832"/>
        <v>3543</v>
      </c>
      <c r="Q3544" t="str">
        <f t="shared" si="833"/>
        <v>Customer 1</v>
      </c>
      <c r="R3544" t="str">
        <f t="shared" si="834"/>
        <v>MOBILE</v>
      </c>
      <c r="S3544">
        <f t="shared" si="835"/>
        <v>2919</v>
      </c>
      <c r="T3544">
        <f t="shared" si="836"/>
        <v>2651</v>
      </c>
      <c r="U3544" s="8">
        <f t="shared" si="837"/>
        <v>45439</v>
      </c>
      <c r="V3544" t="str" cm="1">
        <f t="array" ref="V3544">_xlfn.IFS(S3544 = "", "", S3544 &lt; 500, "Low", S3544 &lt; 1200, "Medium", TRUE, "High")</f>
        <v>High</v>
      </c>
      <c r="W3544" t="str">
        <f t="shared" si="838"/>
        <v>2024-05</v>
      </c>
      <c r="X3544">
        <f t="shared" si="839"/>
        <v>2024</v>
      </c>
    </row>
    <row r="3545" spans="1:24" x14ac:dyDescent="0.3">
      <c r="A3545">
        <f>'Raw_Data'!A3545</f>
        <v>3544</v>
      </c>
      <c r="B3545" t="str">
        <f>'Raw_Data'!B3545</f>
        <v>Customer 8</v>
      </c>
      <c r="C3545" t="str">
        <f>'Raw_Data'!C3545</f>
        <v>Embedded</v>
      </c>
      <c r="D3545">
        <f>'Raw_Data'!D3545</f>
        <v>905</v>
      </c>
      <c r="E3545">
        <f>'Raw_Data'!E3545</f>
        <v>2984</v>
      </c>
      <c r="F3545">
        <f>'Raw_Data'!F3545</f>
        <v>45439.624999988424</v>
      </c>
      <c r="G3545" t="str">
        <f t="shared" si="825"/>
        <v>Customer 8</v>
      </c>
      <c r="H3545" t="str">
        <f t="shared" si="826"/>
        <v>EMBEDDED</v>
      </c>
      <c r="I3545" t="str">
        <f t="shared" si="827"/>
        <v>Changed</v>
      </c>
      <c r="J3545">
        <f t="shared" si="828"/>
        <v>905</v>
      </c>
      <c r="K3545">
        <f t="shared" si="829"/>
        <v>2984</v>
      </c>
      <c r="L3545" s="8">
        <f t="shared" si="830"/>
        <v>45439</v>
      </c>
      <c r="M3545" t="str">
        <f t="shared" ca="1" si="831"/>
        <v>OK</v>
      </c>
      <c r="P3545">
        <f t="shared" si="832"/>
        <v>3544</v>
      </c>
      <c r="Q3545" t="str">
        <f t="shared" si="833"/>
        <v>Customer 8</v>
      </c>
      <c r="R3545" t="str">
        <f t="shared" si="834"/>
        <v>EMBEDDED</v>
      </c>
      <c r="S3545">
        <f t="shared" si="835"/>
        <v>905</v>
      </c>
      <c r="T3545">
        <f t="shared" si="836"/>
        <v>2984</v>
      </c>
      <c r="U3545" s="8">
        <f t="shared" si="837"/>
        <v>45439</v>
      </c>
      <c r="V3545" t="str" cm="1">
        <f t="array" ref="V3545">_xlfn.IFS(S3545 = "", "", S3545 &lt; 500, "Low", S3545 &lt; 1200, "Medium", TRUE, "High")</f>
        <v>Medium</v>
      </c>
      <c r="W3545" t="str">
        <f t="shared" si="838"/>
        <v>2024-05</v>
      </c>
      <c r="X3545">
        <f t="shared" si="839"/>
        <v>2024</v>
      </c>
    </row>
    <row r="3546" spans="1:24" x14ac:dyDescent="0.3">
      <c r="A3546">
        <f>'Raw_Data'!A3546</f>
        <v>3545</v>
      </c>
      <c r="B3546" t="str">
        <f>'Raw_Data'!B3546</f>
        <v>Customer 3</v>
      </c>
      <c r="C3546" t="str">
        <f>'Raw_Data'!C3546</f>
        <v>Desktop</v>
      </c>
      <c r="D3546">
        <f>'Raw_Data'!D3546</f>
        <v>108</v>
      </c>
      <c r="E3546">
        <f>'Raw_Data'!E3546</f>
        <v>4895</v>
      </c>
      <c r="F3546">
        <f>'Raw_Data'!F3546</f>
        <v>45439.666666655095</v>
      </c>
      <c r="G3546" t="str">
        <f t="shared" si="825"/>
        <v>Customer 3</v>
      </c>
      <c r="H3546" t="str">
        <f t="shared" si="826"/>
        <v>DESKTOP</v>
      </c>
      <c r="I3546" t="str">
        <f t="shared" si="827"/>
        <v>Changed</v>
      </c>
      <c r="J3546">
        <f t="shared" si="828"/>
        <v>108</v>
      </c>
      <c r="K3546">
        <f t="shared" si="829"/>
        <v>4895</v>
      </c>
      <c r="L3546" s="8">
        <f t="shared" si="830"/>
        <v>45439</v>
      </c>
      <c r="M3546" t="str">
        <f t="shared" ca="1" si="831"/>
        <v>OK</v>
      </c>
      <c r="P3546">
        <f t="shared" si="832"/>
        <v>3545</v>
      </c>
      <c r="Q3546" t="str">
        <f t="shared" si="833"/>
        <v>Customer 3</v>
      </c>
      <c r="R3546" t="str">
        <f t="shared" si="834"/>
        <v>DESKTOP</v>
      </c>
      <c r="S3546">
        <f t="shared" si="835"/>
        <v>108</v>
      </c>
      <c r="T3546">
        <f t="shared" si="836"/>
        <v>4895</v>
      </c>
      <c r="U3546" s="8">
        <f t="shared" si="837"/>
        <v>45439</v>
      </c>
      <c r="V3546" t="str" cm="1">
        <f t="array" ref="V3546">_xlfn.IFS(S3546 = "", "", S3546 &lt; 500, "Low", S3546 &lt; 1200, "Medium", TRUE, "High")</f>
        <v>Low</v>
      </c>
      <c r="W3546" t="str">
        <f t="shared" si="838"/>
        <v>2024-05</v>
      </c>
      <c r="X3546">
        <f t="shared" si="839"/>
        <v>2024</v>
      </c>
    </row>
    <row r="3547" spans="1:24" x14ac:dyDescent="0.3">
      <c r="A3547">
        <f>'Raw_Data'!A3547</f>
        <v>3546</v>
      </c>
      <c r="B3547" t="str">
        <f>'Raw_Data'!B3547</f>
        <v>Customer 15</v>
      </c>
      <c r="C3547" t="str">
        <f>'Raw_Data'!C3547</f>
        <v>Mobile</v>
      </c>
      <c r="D3547">
        <f>'Raw_Data'!D3547</f>
        <v>2600</v>
      </c>
      <c r="E3547">
        <f>'Raw_Data'!E3547</f>
        <v>165</v>
      </c>
      <c r="F3547">
        <f>'Raw_Data'!F3547</f>
        <v>45439.70833332176</v>
      </c>
      <c r="G3547" t="str">
        <f t="shared" si="825"/>
        <v>Customer 15</v>
      </c>
      <c r="H3547" t="str">
        <f t="shared" si="826"/>
        <v>MOBILE</v>
      </c>
      <c r="I3547" t="str">
        <f t="shared" si="827"/>
        <v>Changed</v>
      </c>
      <c r="J3547">
        <f t="shared" si="828"/>
        <v>2600</v>
      </c>
      <c r="K3547">
        <f t="shared" si="829"/>
        <v>165</v>
      </c>
      <c r="L3547" s="8">
        <f t="shared" si="830"/>
        <v>45439</v>
      </c>
      <c r="M3547" t="str">
        <f t="shared" ca="1" si="831"/>
        <v>OK</v>
      </c>
      <c r="P3547">
        <f t="shared" si="832"/>
        <v>3546</v>
      </c>
      <c r="Q3547" t="str">
        <f t="shared" si="833"/>
        <v>Customer 15</v>
      </c>
      <c r="R3547" t="str">
        <f t="shared" si="834"/>
        <v>MOBILE</v>
      </c>
      <c r="S3547">
        <f t="shared" si="835"/>
        <v>2600</v>
      </c>
      <c r="T3547">
        <f t="shared" si="836"/>
        <v>165</v>
      </c>
      <c r="U3547" s="8">
        <f t="shared" si="837"/>
        <v>45439</v>
      </c>
      <c r="V3547" t="str" cm="1">
        <f t="array" ref="V3547">_xlfn.IFS(S3547 = "", "", S3547 &lt; 500, "Low", S3547 &lt; 1200, "Medium", TRUE, "High")</f>
        <v>High</v>
      </c>
      <c r="W3547" t="str">
        <f t="shared" si="838"/>
        <v>2024-05</v>
      </c>
      <c r="X3547">
        <f t="shared" si="839"/>
        <v>2024</v>
      </c>
    </row>
    <row r="3548" spans="1:24" x14ac:dyDescent="0.3">
      <c r="A3548">
        <f>'Raw_Data'!A3548</f>
        <v>3547</v>
      </c>
      <c r="B3548" t="str">
        <f>'Raw_Data'!B3548</f>
        <v>Customer 14</v>
      </c>
      <c r="C3548" t="str">
        <f>'Raw_Data'!C3548</f>
        <v>Mobile</v>
      </c>
      <c r="D3548">
        <f>'Raw_Data'!D3548</f>
        <v>3357</v>
      </c>
      <c r="E3548">
        <f>'Raw_Data'!E3548</f>
        <v>4358</v>
      </c>
      <c r="F3548">
        <f>'Raw_Data'!F3548</f>
        <v>45439.749999988424</v>
      </c>
      <c r="G3548" t="str">
        <f t="shared" si="825"/>
        <v>Customer 14</v>
      </c>
      <c r="H3548" t="str">
        <f t="shared" si="826"/>
        <v>MOBILE</v>
      </c>
      <c r="I3548" t="str">
        <f t="shared" si="827"/>
        <v>Changed</v>
      </c>
      <c r="J3548">
        <f t="shared" si="828"/>
        <v>3357</v>
      </c>
      <c r="K3548">
        <f t="shared" si="829"/>
        <v>4358</v>
      </c>
      <c r="L3548" s="8">
        <f t="shared" si="830"/>
        <v>45439</v>
      </c>
      <c r="M3548" t="str">
        <f t="shared" ca="1" si="831"/>
        <v>OK</v>
      </c>
      <c r="P3548">
        <f t="shared" si="832"/>
        <v>3547</v>
      </c>
      <c r="Q3548" t="str">
        <f t="shared" si="833"/>
        <v>Customer 14</v>
      </c>
      <c r="R3548" t="str">
        <f t="shared" si="834"/>
        <v>MOBILE</v>
      </c>
      <c r="S3548">
        <f t="shared" si="835"/>
        <v>3357</v>
      </c>
      <c r="T3548">
        <f t="shared" si="836"/>
        <v>4358</v>
      </c>
      <c r="U3548" s="8">
        <f t="shared" si="837"/>
        <v>45439</v>
      </c>
      <c r="V3548" t="str" cm="1">
        <f t="array" ref="V3548">_xlfn.IFS(S3548 = "", "", S3548 &lt; 500, "Low", S3548 &lt; 1200, "Medium", TRUE, "High")</f>
        <v>High</v>
      </c>
      <c r="W3548" t="str">
        <f t="shared" si="838"/>
        <v>2024-05</v>
      </c>
      <c r="X3548">
        <f t="shared" si="839"/>
        <v>2024</v>
      </c>
    </row>
    <row r="3549" spans="1:24" x14ac:dyDescent="0.3">
      <c r="A3549">
        <f>'Raw_Data'!A3549</f>
        <v>3548</v>
      </c>
      <c r="B3549" t="str">
        <f>'Raw_Data'!B3549</f>
        <v>Customer 7</v>
      </c>
      <c r="C3549" t="str">
        <f>'Raw_Data'!C3549</f>
        <v>Embedded</v>
      </c>
      <c r="D3549">
        <f>'Raw_Data'!D3549</f>
        <v>542</v>
      </c>
      <c r="E3549">
        <f>'Raw_Data'!E3549</f>
        <v>2807</v>
      </c>
      <c r="F3549">
        <f>'Raw_Data'!F3549</f>
        <v>45439.791666655095</v>
      </c>
      <c r="G3549" t="str">
        <f t="shared" si="825"/>
        <v>Customer 7</v>
      </c>
      <c r="H3549" t="str">
        <f t="shared" si="826"/>
        <v>EMBEDDED</v>
      </c>
      <c r="I3549" t="str">
        <f t="shared" si="827"/>
        <v>Changed</v>
      </c>
      <c r="J3549">
        <f t="shared" si="828"/>
        <v>542</v>
      </c>
      <c r="K3549">
        <f t="shared" si="829"/>
        <v>2807</v>
      </c>
      <c r="L3549" s="8">
        <f t="shared" si="830"/>
        <v>45439</v>
      </c>
      <c r="M3549" t="str">
        <f t="shared" ca="1" si="831"/>
        <v>OK</v>
      </c>
      <c r="P3549">
        <f t="shared" si="832"/>
        <v>3548</v>
      </c>
      <c r="Q3549" t="str">
        <f t="shared" si="833"/>
        <v>Customer 7</v>
      </c>
      <c r="R3549" t="str">
        <f t="shared" si="834"/>
        <v>EMBEDDED</v>
      </c>
      <c r="S3549">
        <f t="shared" si="835"/>
        <v>542</v>
      </c>
      <c r="T3549">
        <f t="shared" si="836"/>
        <v>2807</v>
      </c>
      <c r="U3549" s="8">
        <f t="shared" si="837"/>
        <v>45439</v>
      </c>
      <c r="V3549" t="str" cm="1">
        <f t="array" ref="V3549">_xlfn.IFS(S3549 = "", "", S3549 &lt; 500, "Low", S3549 &lt; 1200, "Medium", TRUE, "High")</f>
        <v>Medium</v>
      </c>
      <c r="W3549" t="str">
        <f t="shared" si="838"/>
        <v>2024-05</v>
      </c>
      <c r="X3549">
        <f t="shared" si="839"/>
        <v>2024</v>
      </c>
    </row>
    <row r="3550" spans="1:24" x14ac:dyDescent="0.3">
      <c r="A3550">
        <f>'Raw_Data'!A3550</f>
        <v>3549</v>
      </c>
      <c r="B3550" t="str">
        <f>'Raw_Data'!B3550</f>
        <v>Customer 14</v>
      </c>
      <c r="C3550" t="str">
        <f>'Raw_Data'!C3550</f>
        <v>Workstation</v>
      </c>
      <c r="D3550">
        <f>'Raw_Data'!D3550</f>
        <v>153</v>
      </c>
      <c r="E3550">
        <f>'Raw_Data'!E3550</f>
        <v>3155</v>
      </c>
      <c r="F3550">
        <f>'Raw_Data'!F3550</f>
        <v>45439.83333332176</v>
      </c>
      <c r="G3550" t="str">
        <f t="shared" si="825"/>
        <v>Customer 14</v>
      </c>
      <c r="H3550" t="str">
        <f t="shared" si="826"/>
        <v>WORKSTATION</v>
      </c>
      <c r="I3550" t="str">
        <f t="shared" si="827"/>
        <v>Changed</v>
      </c>
      <c r="J3550">
        <f t="shared" si="828"/>
        <v>153</v>
      </c>
      <c r="K3550">
        <f t="shared" si="829"/>
        <v>3155</v>
      </c>
      <c r="L3550" s="8">
        <f t="shared" si="830"/>
        <v>45439</v>
      </c>
      <c r="M3550" t="str">
        <f t="shared" ca="1" si="831"/>
        <v>OK</v>
      </c>
      <c r="P3550">
        <f t="shared" si="832"/>
        <v>3549</v>
      </c>
      <c r="Q3550" t="str">
        <f t="shared" si="833"/>
        <v>Customer 14</v>
      </c>
      <c r="R3550" t="str">
        <f t="shared" si="834"/>
        <v>WORKSTATION</v>
      </c>
      <c r="S3550">
        <f t="shared" si="835"/>
        <v>153</v>
      </c>
      <c r="T3550">
        <f t="shared" si="836"/>
        <v>3155</v>
      </c>
      <c r="U3550" s="8">
        <f t="shared" si="837"/>
        <v>45439</v>
      </c>
      <c r="V3550" t="str" cm="1">
        <f t="array" ref="V3550">_xlfn.IFS(S3550 = "", "", S3550 &lt; 500, "Low", S3550 &lt; 1200, "Medium", TRUE, "High")</f>
        <v>Low</v>
      </c>
      <c r="W3550" t="str">
        <f t="shared" si="838"/>
        <v>2024-05</v>
      </c>
      <c r="X3550">
        <f t="shared" si="839"/>
        <v>2024</v>
      </c>
    </row>
    <row r="3551" spans="1:24" x14ac:dyDescent="0.3">
      <c r="A3551">
        <f>'Raw_Data'!A3551</f>
        <v>3550</v>
      </c>
      <c r="B3551" t="str">
        <f>'Raw_Data'!B3551</f>
        <v>Customer 1</v>
      </c>
      <c r="C3551" t="str">
        <f>'Raw_Data'!C3551</f>
        <v>Workstation</v>
      </c>
      <c r="D3551">
        <f>'Raw_Data'!D3551</f>
        <v>3001</v>
      </c>
      <c r="E3551">
        <f>'Raw_Data'!E3551</f>
        <v>2417</v>
      </c>
      <c r="F3551">
        <f>'Raw_Data'!F3551</f>
        <v>45439.874999988424</v>
      </c>
      <c r="G3551" t="str">
        <f t="shared" si="825"/>
        <v>Customer 1</v>
      </c>
      <c r="H3551" t="str">
        <f t="shared" si="826"/>
        <v>WORKSTATION</v>
      </c>
      <c r="I3551" t="str">
        <f t="shared" si="827"/>
        <v>Changed</v>
      </c>
      <c r="J3551">
        <f t="shared" si="828"/>
        <v>3001</v>
      </c>
      <c r="K3551">
        <f t="shared" si="829"/>
        <v>2417</v>
      </c>
      <c r="L3551" s="8">
        <f t="shared" si="830"/>
        <v>45439</v>
      </c>
      <c r="M3551" t="str">
        <f t="shared" ca="1" si="831"/>
        <v>OK</v>
      </c>
      <c r="P3551">
        <f t="shared" si="832"/>
        <v>3550</v>
      </c>
      <c r="Q3551" t="str">
        <f t="shared" si="833"/>
        <v>Customer 1</v>
      </c>
      <c r="R3551" t="str">
        <f t="shared" si="834"/>
        <v>WORKSTATION</v>
      </c>
      <c r="S3551">
        <f t="shared" si="835"/>
        <v>3001</v>
      </c>
      <c r="T3551">
        <f t="shared" si="836"/>
        <v>2417</v>
      </c>
      <c r="U3551" s="8">
        <f t="shared" si="837"/>
        <v>45439</v>
      </c>
      <c r="V3551" t="str" cm="1">
        <f t="array" ref="V3551">_xlfn.IFS(S3551 = "", "", S3551 &lt; 500, "Low", S3551 &lt; 1200, "Medium", TRUE, "High")</f>
        <v>High</v>
      </c>
      <c r="W3551" t="str">
        <f t="shared" si="838"/>
        <v>2024-05</v>
      </c>
      <c r="X3551">
        <f t="shared" si="839"/>
        <v>2024</v>
      </c>
    </row>
    <row r="3552" spans="1:24" x14ac:dyDescent="0.3">
      <c r="A3552">
        <f>'Raw_Data'!A3552</f>
        <v>3551</v>
      </c>
      <c r="B3552" t="str">
        <f>'Raw_Data'!B3552</f>
        <v>Customer 8</v>
      </c>
      <c r="C3552" t="str">
        <f>'Raw_Data'!C3552</f>
        <v>Embedded</v>
      </c>
      <c r="D3552">
        <f>'Raw_Data'!D3552</f>
        <v>1530</v>
      </c>
      <c r="E3552">
        <f>'Raw_Data'!E3552</f>
        <v>2026</v>
      </c>
      <c r="F3552">
        <f>'Raw_Data'!F3552</f>
        <v>45439.916666655095</v>
      </c>
      <c r="G3552" t="str">
        <f t="shared" si="825"/>
        <v>Customer 8</v>
      </c>
      <c r="H3552" t="str">
        <f t="shared" si="826"/>
        <v>EMBEDDED</v>
      </c>
      <c r="I3552" t="str">
        <f t="shared" si="827"/>
        <v>Changed</v>
      </c>
      <c r="J3552">
        <f t="shared" si="828"/>
        <v>1530</v>
      </c>
      <c r="K3552">
        <f t="shared" si="829"/>
        <v>2026</v>
      </c>
      <c r="L3552" s="8">
        <f t="shared" si="830"/>
        <v>45439</v>
      </c>
      <c r="M3552" t="str">
        <f t="shared" ca="1" si="831"/>
        <v>OK</v>
      </c>
      <c r="P3552">
        <f t="shared" si="832"/>
        <v>3551</v>
      </c>
      <c r="Q3552" t="str">
        <f t="shared" si="833"/>
        <v>Customer 8</v>
      </c>
      <c r="R3552" t="str">
        <f t="shared" si="834"/>
        <v>EMBEDDED</v>
      </c>
      <c r="S3552">
        <f t="shared" si="835"/>
        <v>1530</v>
      </c>
      <c r="T3552">
        <f t="shared" si="836"/>
        <v>2026</v>
      </c>
      <c r="U3552" s="8">
        <f t="shared" si="837"/>
        <v>45439</v>
      </c>
      <c r="V3552" t="str" cm="1">
        <f t="array" ref="V3552">_xlfn.IFS(S3552 = "", "", S3552 &lt; 500, "Low", S3552 &lt; 1200, "Medium", TRUE, "High")</f>
        <v>High</v>
      </c>
      <c r="W3552" t="str">
        <f t="shared" si="838"/>
        <v>2024-05</v>
      </c>
      <c r="X3552">
        <f t="shared" si="839"/>
        <v>2024</v>
      </c>
    </row>
    <row r="3553" spans="1:24" x14ac:dyDescent="0.3">
      <c r="A3553">
        <f>'Raw_Data'!A3553</f>
        <v>3552</v>
      </c>
      <c r="B3553" t="str">
        <f>'Raw_Data'!B3553</f>
        <v>Customer 5</v>
      </c>
      <c r="C3553" t="str">
        <f>'Raw_Data'!C3553</f>
        <v>Embedded</v>
      </c>
      <c r="D3553">
        <f>'Raw_Data'!D3553</f>
        <v>3431</v>
      </c>
      <c r="E3553">
        <f>'Raw_Data'!E3553</f>
        <v>3505</v>
      </c>
      <c r="F3553">
        <f>'Raw_Data'!F3553</f>
        <v>45439.95833332176</v>
      </c>
      <c r="G3553" t="str">
        <f t="shared" si="825"/>
        <v>Customer 5</v>
      </c>
      <c r="H3553" t="str">
        <f t="shared" si="826"/>
        <v>EMBEDDED</v>
      </c>
      <c r="I3553" t="str">
        <f t="shared" si="827"/>
        <v>Changed</v>
      </c>
      <c r="J3553">
        <f t="shared" si="828"/>
        <v>3431</v>
      </c>
      <c r="K3553">
        <f t="shared" si="829"/>
        <v>3505</v>
      </c>
      <c r="L3553" s="8">
        <f t="shared" si="830"/>
        <v>45439</v>
      </c>
      <c r="M3553" t="str">
        <f t="shared" ca="1" si="831"/>
        <v>OK</v>
      </c>
      <c r="P3553">
        <f t="shared" si="832"/>
        <v>3552</v>
      </c>
      <c r="Q3553" t="str">
        <f t="shared" si="833"/>
        <v>Customer 5</v>
      </c>
      <c r="R3553" t="str">
        <f t="shared" si="834"/>
        <v>EMBEDDED</v>
      </c>
      <c r="S3553">
        <f t="shared" si="835"/>
        <v>3431</v>
      </c>
      <c r="T3553">
        <f t="shared" si="836"/>
        <v>3505</v>
      </c>
      <c r="U3553" s="8">
        <f t="shared" si="837"/>
        <v>45439</v>
      </c>
      <c r="V3553" t="str" cm="1">
        <f t="array" ref="V3553">_xlfn.IFS(S3553 = "", "", S3553 &lt; 500, "Low", S3553 &lt; 1200, "Medium", TRUE, "High")</f>
        <v>High</v>
      </c>
      <c r="W3553" t="str">
        <f t="shared" si="838"/>
        <v>2024-05</v>
      </c>
      <c r="X3553">
        <f t="shared" si="839"/>
        <v>2024</v>
      </c>
    </row>
    <row r="3554" spans="1:24" x14ac:dyDescent="0.3">
      <c r="A3554">
        <f>'Raw_Data'!A3554</f>
        <v>3553</v>
      </c>
      <c r="B3554" t="str">
        <f>'Raw_Data'!B3554</f>
        <v>Customer 1</v>
      </c>
      <c r="C3554" t="str">
        <f>'Raw_Data'!C3554</f>
        <v>Desktop</v>
      </c>
      <c r="D3554">
        <f>'Raw_Data'!D3554</f>
        <v>3503</v>
      </c>
      <c r="E3554">
        <f>'Raw_Data'!E3554</f>
        <v>3378</v>
      </c>
      <c r="F3554">
        <f>'Raw_Data'!F3554</f>
        <v>45439.999999988424</v>
      </c>
      <c r="G3554" t="str">
        <f t="shared" si="825"/>
        <v>Customer 1</v>
      </c>
      <c r="H3554" t="str">
        <f t="shared" si="826"/>
        <v>DESKTOP</v>
      </c>
      <c r="I3554" t="str">
        <f t="shared" si="827"/>
        <v>Changed</v>
      </c>
      <c r="J3554">
        <f t="shared" si="828"/>
        <v>3503</v>
      </c>
      <c r="K3554">
        <f t="shared" si="829"/>
        <v>3378</v>
      </c>
      <c r="L3554" s="8">
        <f t="shared" si="830"/>
        <v>45439</v>
      </c>
      <c r="M3554" t="str">
        <f t="shared" ca="1" si="831"/>
        <v>OK</v>
      </c>
      <c r="P3554">
        <f t="shared" si="832"/>
        <v>3553</v>
      </c>
      <c r="Q3554" t="str">
        <f t="shared" si="833"/>
        <v>Customer 1</v>
      </c>
      <c r="R3554" t="str">
        <f t="shared" si="834"/>
        <v>DESKTOP</v>
      </c>
      <c r="S3554">
        <f t="shared" si="835"/>
        <v>3503</v>
      </c>
      <c r="T3554">
        <f t="shared" si="836"/>
        <v>3378</v>
      </c>
      <c r="U3554" s="8">
        <f t="shared" si="837"/>
        <v>45439</v>
      </c>
      <c r="V3554" t="str" cm="1">
        <f t="array" ref="V3554">_xlfn.IFS(S3554 = "", "", S3554 &lt; 500, "Low", S3554 &lt; 1200, "Medium", TRUE, "High")</f>
        <v>High</v>
      </c>
      <c r="W3554" t="str">
        <f t="shared" si="838"/>
        <v>2024-05</v>
      </c>
      <c r="X3554">
        <f t="shared" si="839"/>
        <v>2024</v>
      </c>
    </row>
    <row r="3555" spans="1:24" x14ac:dyDescent="0.3">
      <c r="A3555">
        <f>'Raw_Data'!A3555</f>
        <v>3554</v>
      </c>
      <c r="B3555" t="str">
        <f>'Raw_Data'!B3555</f>
        <v>Customer 14</v>
      </c>
      <c r="C3555" t="str">
        <f>'Raw_Data'!C3555</f>
        <v>Workstation</v>
      </c>
      <c r="D3555">
        <f>'Raw_Data'!D3555</f>
        <v>3474</v>
      </c>
      <c r="E3555">
        <f>'Raw_Data'!E3555</f>
        <v>1784</v>
      </c>
      <c r="F3555">
        <f>'Raw_Data'!F3555</f>
        <v>45440.041666655095</v>
      </c>
      <c r="G3555" t="str">
        <f t="shared" si="825"/>
        <v>Customer 14</v>
      </c>
      <c r="H3555" t="str">
        <f t="shared" si="826"/>
        <v>WORKSTATION</v>
      </c>
      <c r="I3555" t="str">
        <f t="shared" si="827"/>
        <v>Changed</v>
      </c>
      <c r="J3555">
        <f t="shared" si="828"/>
        <v>3474</v>
      </c>
      <c r="K3555">
        <f t="shared" si="829"/>
        <v>1784</v>
      </c>
      <c r="L3555" s="8">
        <f t="shared" si="830"/>
        <v>45440</v>
      </c>
      <c r="M3555" t="str">
        <f t="shared" ca="1" si="831"/>
        <v>OK</v>
      </c>
      <c r="P3555">
        <f t="shared" si="832"/>
        <v>3554</v>
      </c>
      <c r="Q3555" t="str">
        <f t="shared" si="833"/>
        <v>Customer 14</v>
      </c>
      <c r="R3555" t="str">
        <f t="shared" si="834"/>
        <v>WORKSTATION</v>
      </c>
      <c r="S3555">
        <f t="shared" si="835"/>
        <v>3474</v>
      </c>
      <c r="T3555">
        <f t="shared" si="836"/>
        <v>1784</v>
      </c>
      <c r="U3555" s="8">
        <f t="shared" si="837"/>
        <v>45440</v>
      </c>
      <c r="V3555" t="str" cm="1">
        <f t="array" ref="V3555">_xlfn.IFS(S3555 = "", "", S3555 &lt; 500, "Low", S3555 &lt; 1200, "Medium", TRUE, "High")</f>
        <v>High</v>
      </c>
      <c r="W3555" t="str">
        <f t="shared" si="838"/>
        <v>2024-05</v>
      </c>
      <c r="X3555">
        <f t="shared" si="839"/>
        <v>2024</v>
      </c>
    </row>
    <row r="3556" spans="1:24" x14ac:dyDescent="0.3">
      <c r="A3556">
        <f>'Raw_Data'!A3556</f>
        <v>3555</v>
      </c>
      <c r="B3556" t="str">
        <f>'Raw_Data'!B3556</f>
        <v>Customer 8</v>
      </c>
      <c r="C3556" t="str">
        <f>'Raw_Data'!C3556</f>
        <v>Embedded</v>
      </c>
      <c r="D3556">
        <f>'Raw_Data'!D3556</f>
        <v>3923</v>
      </c>
      <c r="E3556">
        <f>'Raw_Data'!E3556</f>
        <v>3893</v>
      </c>
      <c r="F3556">
        <f>'Raw_Data'!F3556</f>
        <v>45440.08333332176</v>
      </c>
      <c r="G3556" t="str">
        <f t="shared" si="825"/>
        <v>Customer 8</v>
      </c>
      <c r="H3556" t="str">
        <f t="shared" si="826"/>
        <v>EMBEDDED</v>
      </c>
      <c r="I3556" t="str">
        <f t="shared" si="827"/>
        <v>Changed</v>
      </c>
      <c r="J3556">
        <f t="shared" si="828"/>
        <v>3923</v>
      </c>
      <c r="K3556">
        <f t="shared" si="829"/>
        <v>3893</v>
      </c>
      <c r="L3556" s="8">
        <f t="shared" si="830"/>
        <v>45440</v>
      </c>
      <c r="M3556" t="str">
        <f t="shared" ca="1" si="831"/>
        <v>OK</v>
      </c>
      <c r="P3556">
        <f t="shared" si="832"/>
        <v>3555</v>
      </c>
      <c r="Q3556" t="str">
        <f t="shared" si="833"/>
        <v>Customer 8</v>
      </c>
      <c r="R3556" t="str">
        <f t="shared" si="834"/>
        <v>EMBEDDED</v>
      </c>
      <c r="S3556">
        <f t="shared" si="835"/>
        <v>3923</v>
      </c>
      <c r="T3556">
        <f t="shared" si="836"/>
        <v>3893</v>
      </c>
      <c r="U3556" s="8">
        <f t="shared" si="837"/>
        <v>45440</v>
      </c>
      <c r="V3556" t="str" cm="1">
        <f t="array" ref="V3556">_xlfn.IFS(S3556 = "", "", S3556 &lt; 500, "Low", S3556 &lt; 1200, "Medium", TRUE, "High")</f>
        <v>High</v>
      </c>
      <c r="W3556" t="str">
        <f t="shared" si="838"/>
        <v>2024-05</v>
      </c>
      <c r="X3556">
        <f t="shared" si="839"/>
        <v>2024</v>
      </c>
    </row>
    <row r="3557" spans="1:24" x14ac:dyDescent="0.3">
      <c r="A3557">
        <f>'Raw_Data'!A3557</f>
        <v>3556</v>
      </c>
      <c r="B3557" t="str">
        <f>'Raw_Data'!B3557</f>
        <v>Customer 9</v>
      </c>
      <c r="C3557" t="str">
        <f>'Raw_Data'!C3557</f>
        <v>Embedded</v>
      </c>
      <c r="D3557">
        <f>'Raw_Data'!D3557</f>
        <v>163</v>
      </c>
      <c r="E3557">
        <f>'Raw_Data'!E3557</f>
        <v>1962</v>
      </c>
      <c r="F3557">
        <f>'Raw_Data'!F3557</f>
        <v>45440.124999988424</v>
      </c>
      <c r="G3557" t="str">
        <f t="shared" si="825"/>
        <v>Customer 9</v>
      </c>
      <c r="H3557" t="str">
        <f t="shared" si="826"/>
        <v>EMBEDDED</v>
      </c>
      <c r="I3557" t="str">
        <f t="shared" si="827"/>
        <v>Changed</v>
      </c>
      <c r="J3557">
        <f t="shared" si="828"/>
        <v>163</v>
      </c>
      <c r="K3557">
        <f t="shared" si="829"/>
        <v>1962</v>
      </c>
      <c r="L3557" s="8">
        <f t="shared" si="830"/>
        <v>45440</v>
      </c>
      <c r="M3557" t="str">
        <f t="shared" ca="1" si="831"/>
        <v>OK</v>
      </c>
      <c r="P3557">
        <f t="shared" si="832"/>
        <v>3556</v>
      </c>
      <c r="Q3557" t="str">
        <f t="shared" si="833"/>
        <v>Customer 9</v>
      </c>
      <c r="R3557" t="str">
        <f t="shared" si="834"/>
        <v>EMBEDDED</v>
      </c>
      <c r="S3557">
        <f t="shared" si="835"/>
        <v>163</v>
      </c>
      <c r="T3557">
        <f t="shared" si="836"/>
        <v>1962</v>
      </c>
      <c r="U3557" s="8">
        <f t="shared" si="837"/>
        <v>45440</v>
      </c>
      <c r="V3557" t="str" cm="1">
        <f t="array" ref="V3557">_xlfn.IFS(S3557 = "", "", S3557 &lt; 500, "Low", S3557 &lt; 1200, "Medium", TRUE, "High")</f>
        <v>Low</v>
      </c>
      <c r="W3557" t="str">
        <f t="shared" si="838"/>
        <v>2024-05</v>
      </c>
      <c r="X3557">
        <f t="shared" si="839"/>
        <v>2024</v>
      </c>
    </row>
    <row r="3558" spans="1:24" x14ac:dyDescent="0.3">
      <c r="A3558">
        <f>'Raw_Data'!A3558</f>
        <v>3557</v>
      </c>
      <c r="B3558" t="str">
        <f>'Raw_Data'!B3558</f>
        <v>Customer 13</v>
      </c>
      <c r="C3558" t="str">
        <f>'Raw_Data'!C3558</f>
        <v>Embedded</v>
      </c>
      <c r="D3558">
        <f>'Raw_Data'!D3558</f>
        <v>550</v>
      </c>
      <c r="E3558">
        <f>'Raw_Data'!E3558</f>
        <v>1133</v>
      </c>
      <c r="F3558">
        <f>'Raw_Data'!F3558</f>
        <v>45440.166666655095</v>
      </c>
      <c r="G3558" t="str">
        <f t="shared" si="825"/>
        <v>Customer 13</v>
      </c>
      <c r="H3558" t="str">
        <f t="shared" si="826"/>
        <v>EMBEDDED</v>
      </c>
      <c r="I3558" t="str">
        <f t="shared" si="827"/>
        <v>Changed</v>
      </c>
      <c r="J3558">
        <f t="shared" si="828"/>
        <v>550</v>
      </c>
      <c r="K3558">
        <f t="shared" si="829"/>
        <v>1133</v>
      </c>
      <c r="L3558" s="8">
        <f t="shared" si="830"/>
        <v>45440</v>
      </c>
      <c r="M3558" t="str">
        <f t="shared" ca="1" si="831"/>
        <v>OK</v>
      </c>
      <c r="P3558">
        <f t="shared" si="832"/>
        <v>3557</v>
      </c>
      <c r="Q3558" t="str">
        <f t="shared" si="833"/>
        <v>Customer 13</v>
      </c>
      <c r="R3558" t="str">
        <f t="shared" si="834"/>
        <v>EMBEDDED</v>
      </c>
      <c r="S3558">
        <f t="shared" si="835"/>
        <v>550</v>
      </c>
      <c r="T3558">
        <f t="shared" si="836"/>
        <v>1133</v>
      </c>
      <c r="U3558" s="8">
        <f t="shared" si="837"/>
        <v>45440</v>
      </c>
      <c r="V3558" t="str" cm="1">
        <f t="array" ref="V3558">_xlfn.IFS(S3558 = "", "", S3558 &lt; 500, "Low", S3558 &lt; 1200, "Medium", TRUE, "High")</f>
        <v>Medium</v>
      </c>
      <c r="W3558" t="str">
        <f t="shared" si="838"/>
        <v>2024-05</v>
      </c>
      <c r="X3558">
        <f t="shared" si="839"/>
        <v>2024</v>
      </c>
    </row>
    <row r="3559" spans="1:24" x14ac:dyDescent="0.3">
      <c r="A3559">
        <f>'Raw_Data'!A3559</f>
        <v>3558</v>
      </c>
      <c r="B3559" t="str">
        <f>'Raw_Data'!B3559</f>
        <v>Customer 1</v>
      </c>
      <c r="C3559" t="str">
        <f>'Raw_Data'!C3559</f>
        <v>Mobile</v>
      </c>
      <c r="D3559">
        <f>'Raw_Data'!D3559</f>
        <v>3779</v>
      </c>
      <c r="E3559">
        <f>'Raw_Data'!E3559</f>
        <v>566</v>
      </c>
      <c r="F3559">
        <f>'Raw_Data'!F3559</f>
        <v>45440.20833332176</v>
      </c>
      <c r="G3559" t="str">
        <f t="shared" si="825"/>
        <v>Customer 1</v>
      </c>
      <c r="H3559" t="str">
        <f t="shared" si="826"/>
        <v>MOBILE</v>
      </c>
      <c r="I3559" t="str">
        <f t="shared" si="827"/>
        <v>Changed</v>
      </c>
      <c r="J3559">
        <f t="shared" si="828"/>
        <v>3779</v>
      </c>
      <c r="K3559">
        <f t="shared" si="829"/>
        <v>566</v>
      </c>
      <c r="L3559" s="8">
        <f t="shared" si="830"/>
        <v>45440</v>
      </c>
      <c r="M3559" t="str">
        <f t="shared" ca="1" si="831"/>
        <v>OK</v>
      </c>
      <c r="P3559">
        <f t="shared" si="832"/>
        <v>3558</v>
      </c>
      <c r="Q3559" t="str">
        <f t="shared" si="833"/>
        <v>Customer 1</v>
      </c>
      <c r="R3559" t="str">
        <f t="shared" si="834"/>
        <v>MOBILE</v>
      </c>
      <c r="S3559">
        <f t="shared" si="835"/>
        <v>3779</v>
      </c>
      <c r="T3559">
        <f t="shared" si="836"/>
        <v>566</v>
      </c>
      <c r="U3559" s="8">
        <f t="shared" si="837"/>
        <v>45440</v>
      </c>
      <c r="V3559" t="str" cm="1">
        <f t="array" ref="V3559">_xlfn.IFS(S3559 = "", "", S3559 &lt; 500, "Low", S3559 &lt; 1200, "Medium", TRUE, "High")</f>
        <v>High</v>
      </c>
      <c r="W3559" t="str">
        <f t="shared" si="838"/>
        <v>2024-05</v>
      </c>
      <c r="X3559">
        <f t="shared" si="839"/>
        <v>2024</v>
      </c>
    </row>
    <row r="3560" spans="1:24" x14ac:dyDescent="0.3">
      <c r="A3560">
        <f>'Raw_Data'!A3560</f>
        <v>3559</v>
      </c>
      <c r="B3560" t="str">
        <f>'Raw_Data'!B3560</f>
        <v>Customer 7</v>
      </c>
      <c r="C3560" t="str">
        <f>'Raw_Data'!C3560</f>
        <v>Workstation</v>
      </c>
      <c r="D3560">
        <f>'Raw_Data'!D3560</f>
        <v>3593</v>
      </c>
      <c r="E3560">
        <f>'Raw_Data'!E3560</f>
        <v>1172</v>
      </c>
      <c r="F3560">
        <f>'Raw_Data'!F3560</f>
        <v>45440.249999988424</v>
      </c>
      <c r="G3560" t="str">
        <f t="shared" si="825"/>
        <v>Customer 7</v>
      </c>
      <c r="H3560" t="str">
        <f t="shared" si="826"/>
        <v>WORKSTATION</v>
      </c>
      <c r="I3560" t="str">
        <f t="shared" si="827"/>
        <v>Changed</v>
      </c>
      <c r="J3560">
        <f t="shared" si="828"/>
        <v>3593</v>
      </c>
      <c r="K3560">
        <f t="shared" si="829"/>
        <v>1172</v>
      </c>
      <c r="L3560" s="8">
        <f t="shared" si="830"/>
        <v>45440</v>
      </c>
      <c r="M3560" t="str">
        <f t="shared" ca="1" si="831"/>
        <v>OK</v>
      </c>
      <c r="P3560">
        <f t="shared" si="832"/>
        <v>3559</v>
      </c>
      <c r="Q3560" t="str">
        <f t="shared" si="833"/>
        <v>Customer 7</v>
      </c>
      <c r="R3560" t="str">
        <f t="shared" si="834"/>
        <v>WORKSTATION</v>
      </c>
      <c r="S3560">
        <f t="shared" si="835"/>
        <v>3593</v>
      </c>
      <c r="T3560">
        <f t="shared" si="836"/>
        <v>1172</v>
      </c>
      <c r="U3560" s="8">
        <f t="shared" si="837"/>
        <v>45440</v>
      </c>
      <c r="V3560" t="str" cm="1">
        <f t="array" ref="V3560">_xlfn.IFS(S3560 = "", "", S3560 &lt; 500, "Low", S3560 &lt; 1200, "Medium", TRUE, "High")</f>
        <v>High</v>
      </c>
      <c r="W3560" t="str">
        <f t="shared" si="838"/>
        <v>2024-05</v>
      </c>
      <c r="X3560">
        <f t="shared" si="839"/>
        <v>2024</v>
      </c>
    </row>
    <row r="3561" spans="1:24" x14ac:dyDescent="0.3">
      <c r="A3561">
        <f>'Raw_Data'!A3561</f>
        <v>3560</v>
      </c>
      <c r="B3561" t="str">
        <f>'Raw_Data'!B3561</f>
        <v>Customer 6</v>
      </c>
      <c r="C3561" t="str">
        <f>'Raw_Data'!C3561</f>
        <v>Desktop</v>
      </c>
      <c r="D3561">
        <f>'Raw_Data'!D3561</f>
        <v>3549</v>
      </c>
      <c r="E3561">
        <f>'Raw_Data'!E3561</f>
        <v>1816</v>
      </c>
      <c r="F3561">
        <f>'Raw_Data'!F3561</f>
        <v>45440.291666655095</v>
      </c>
      <c r="G3561" t="str">
        <f t="shared" si="825"/>
        <v>Customer 6</v>
      </c>
      <c r="H3561" t="str">
        <f t="shared" si="826"/>
        <v>DESKTOP</v>
      </c>
      <c r="I3561" t="str">
        <f t="shared" si="827"/>
        <v>Changed</v>
      </c>
      <c r="J3561">
        <f t="shared" si="828"/>
        <v>3549</v>
      </c>
      <c r="K3561">
        <f t="shared" si="829"/>
        <v>1816</v>
      </c>
      <c r="L3561" s="8">
        <f t="shared" si="830"/>
        <v>45440</v>
      </c>
      <c r="M3561" t="str">
        <f t="shared" ca="1" si="831"/>
        <v>OK</v>
      </c>
      <c r="P3561">
        <f t="shared" si="832"/>
        <v>3560</v>
      </c>
      <c r="Q3561" t="str">
        <f t="shared" si="833"/>
        <v>Customer 6</v>
      </c>
      <c r="R3561" t="str">
        <f t="shared" si="834"/>
        <v>DESKTOP</v>
      </c>
      <c r="S3561">
        <f t="shared" si="835"/>
        <v>3549</v>
      </c>
      <c r="T3561">
        <f t="shared" si="836"/>
        <v>1816</v>
      </c>
      <c r="U3561" s="8">
        <f t="shared" si="837"/>
        <v>45440</v>
      </c>
      <c r="V3561" t="str" cm="1">
        <f t="array" ref="V3561">_xlfn.IFS(S3561 = "", "", S3561 &lt; 500, "Low", S3561 &lt; 1200, "Medium", TRUE, "High")</f>
        <v>High</v>
      </c>
      <c r="W3561" t="str">
        <f t="shared" si="838"/>
        <v>2024-05</v>
      </c>
      <c r="X3561">
        <f t="shared" si="839"/>
        <v>2024</v>
      </c>
    </row>
    <row r="3562" spans="1:24" x14ac:dyDescent="0.3">
      <c r="A3562">
        <f>'Raw_Data'!A3562</f>
        <v>3561</v>
      </c>
      <c r="B3562" t="str">
        <f>'Raw_Data'!B3562</f>
        <v>Customer 3</v>
      </c>
      <c r="C3562" t="str">
        <f>'Raw_Data'!C3562</f>
        <v>Embedded</v>
      </c>
      <c r="D3562">
        <f>'Raw_Data'!D3562</f>
        <v>815</v>
      </c>
      <c r="E3562">
        <f>'Raw_Data'!E3562</f>
        <v>2704</v>
      </c>
      <c r="F3562">
        <f>'Raw_Data'!F3562</f>
        <v>45440.33333332176</v>
      </c>
      <c r="G3562" t="str">
        <f t="shared" si="825"/>
        <v>Customer 3</v>
      </c>
      <c r="H3562" t="str">
        <f t="shared" si="826"/>
        <v>EMBEDDED</v>
      </c>
      <c r="I3562" t="str">
        <f t="shared" si="827"/>
        <v>Changed</v>
      </c>
      <c r="J3562">
        <f t="shared" si="828"/>
        <v>815</v>
      </c>
      <c r="K3562">
        <f t="shared" si="829"/>
        <v>2704</v>
      </c>
      <c r="L3562" s="8">
        <f t="shared" si="830"/>
        <v>45440</v>
      </c>
      <c r="M3562" t="str">
        <f t="shared" ca="1" si="831"/>
        <v>OK</v>
      </c>
      <c r="P3562">
        <f t="shared" si="832"/>
        <v>3561</v>
      </c>
      <c r="Q3562" t="str">
        <f t="shared" si="833"/>
        <v>Customer 3</v>
      </c>
      <c r="R3562" t="str">
        <f t="shared" si="834"/>
        <v>EMBEDDED</v>
      </c>
      <c r="S3562">
        <f t="shared" si="835"/>
        <v>815</v>
      </c>
      <c r="T3562">
        <f t="shared" si="836"/>
        <v>2704</v>
      </c>
      <c r="U3562" s="8">
        <f t="shared" si="837"/>
        <v>45440</v>
      </c>
      <c r="V3562" t="str" cm="1">
        <f t="array" ref="V3562">_xlfn.IFS(S3562 = "", "", S3562 &lt; 500, "Low", S3562 &lt; 1200, "Medium", TRUE, "High")</f>
        <v>Medium</v>
      </c>
      <c r="W3562" t="str">
        <f t="shared" si="838"/>
        <v>2024-05</v>
      </c>
      <c r="X3562">
        <f t="shared" si="839"/>
        <v>2024</v>
      </c>
    </row>
    <row r="3563" spans="1:24" x14ac:dyDescent="0.3">
      <c r="A3563">
        <f>'Raw_Data'!A3563</f>
        <v>3562</v>
      </c>
      <c r="B3563" t="str">
        <f>'Raw_Data'!B3563</f>
        <v>Customer 1</v>
      </c>
      <c r="C3563" t="str">
        <f>'Raw_Data'!C3563</f>
        <v>Mobile</v>
      </c>
      <c r="D3563">
        <f>'Raw_Data'!D3563</f>
        <v>482</v>
      </c>
      <c r="E3563">
        <f>'Raw_Data'!E3563</f>
        <v>3049</v>
      </c>
      <c r="F3563">
        <f>'Raw_Data'!F3563</f>
        <v>45440.374999988424</v>
      </c>
      <c r="G3563" t="str">
        <f t="shared" si="825"/>
        <v>Customer 1</v>
      </c>
      <c r="H3563" t="str">
        <f t="shared" si="826"/>
        <v>MOBILE</v>
      </c>
      <c r="I3563" t="str">
        <f t="shared" si="827"/>
        <v>Changed</v>
      </c>
      <c r="J3563">
        <f t="shared" si="828"/>
        <v>482</v>
      </c>
      <c r="K3563">
        <f t="shared" si="829"/>
        <v>3049</v>
      </c>
      <c r="L3563" s="8">
        <f t="shared" si="830"/>
        <v>45440</v>
      </c>
      <c r="M3563" t="str">
        <f t="shared" ca="1" si="831"/>
        <v>OK</v>
      </c>
      <c r="P3563">
        <f t="shared" si="832"/>
        <v>3562</v>
      </c>
      <c r="Q3563" t="str">
        <f t="shared" si="833"/>
        <v>Customer 1</v>
      </c>
      <c r="R3563" t="str">
        <f t="shared" si="834"/>
        <v>MOBILE</v>
      </c>
      <c r="S3563">
        <f t="shared" si="835"/>
        <v>482</v>
      </c>
      <c r="T3563">
        <f t="shared" si="836"/>
        <v>3049</v>
      </c>
      <c r="U3563" s="8">
        <f t="shared" si="837"/>
        <v>45440</v>
      </c>
      <c r="V3563" t="str" cm="1">
        <f t="array" ref="V3563">_xlfn.IFS(S3563 = "", "", S3563 &lt; 500, "Low", S3563 &lt; 1200, "Medium", TRUE, "High")</f>
        <v>Low</v>
      </c>
      <c r="W3563" t="str">
        <f t="shared" si="838"/>
        <v>2024-05</v>
      </c>
      <c r="X3563">
        <f t="shared" si="839"/>
        <v>2024</v>
      </c>
    </row>
    <row r="3564" spans="1:24" x14ac:dyDescent="0.3">
      <c r="A3564">
        <f>'Raw_Data'!A3564</f>
        <v>3563</v>
      </c>
      <c r="B3564" t="str">
        <f>'Raw_Data'!B3564</f>
        <v>Customer 8</v>
      </c>
      <c r="C3564" t="str">
        <f>'Raw_Data'!C3564</f>
        <v>Workstation</v>
      </c>
      <c r="D3564">
        <f>'Raw_Data'!D3564</f>
        <v>74</v>
      </c>
      <c r="E3564">
        <f>'Raw_Data'!E3564</f>
        <v>4161</v>
      </c>
      <c r="F3564">
        <f>'Raw_Data'!F3564</f>
        <v>45440.416666655095</v>
      </c>
      <c r="G3564" t="str">
        <f t="shared" si="825"/>
        <v>Customer 8</v>
      </c>
      <c r="H3564" t="str">
        <f t="shared" si="826"/>
        <v>WORKSTATION</v>
      </c>
      <c r="I3564" t="str">
        <f t="shared" si="827"/>
        <v>Changed</v>
      </c>
      <c r="J3564">
        <f t="shared" si="828"/>
        <v>74</v>
      </c>
      <c r="K3564">
        <f t="shared" si="829"/>
        <v>4161</v>
      </c>
      <c r="L3564" s="8">
        <f t="shared" si="830"/>
        <v>45440</v>
      </c>
      <c r="M3564" t="str">
        <f t="shared" ca="1" si="831"/>
        <v>OK</v>
      </c>
      <c r="P3564">
        <f t="shared" si="832"/>
        <v>3563</v>
      </c>
      <c r="Q3564" t="str">
        <f t="shared" si="833"/>
        <v>Customer 8</v>
      </c>
      <c r="R3564" t="str">
        <f t="shared" si="834"/>
        <v>WORKSTATION</v>
      </c>
      <c r="S3564">
        <f t="shared" si="835"/>
        <v>74</v>
      </c>
      <c r="T3564">
        <f t="shared" si="836"/>
        <v>4161</v>
      </c>
      <c r="U3564" s="8">
        <f t="shared" si="837"/>
        <v>45440</v>
      </c>
      <c r="V3564" t="str" cm="1">
        <f t="array" ref="V3564">_xlfn.IFS(S3564 = "", "", S3564 &lt; 500, "Low", S3564 &lt; 1200, "Medium", TRUE, "High")</f>
        <v>Low</v>
      </c>
      <c r="W3564" t="str">
        <f t="shared" si="838"/>
        <v>2024-05</v>
      </c>
      <c r="X3564">
        <f t="shared" si="839"/>
        <v>2024</v>
      </c>
    </row>
    <row r="3565" spans="1:24" x14ac:dyDescent="0.3">
      <c r="A3565">
        <f>'Raw_Data'!A3565</f>
        <v>3564</v>
      </c>
      <c r="B3565" t="str">
        <f>'Raw_Data'!B3565</f>
        <v>Customer 14</v>
      </c>
      <c r="C3565" t="str">
        <f>'Raw_Data'!C3565</f>
        <v>Mobile</v>
      </c>
      <c r="D3565">
        <f>'Raw_Data'!D3565</f>
        <v>2077</v>
      </c>
      <c r="E3565">
        <f>'Raw_Data'!E3565</f>
        <v>3750</v>
      </c>
      <c r="F3565">
        <f>'Raw_Data'!F3565</f>
        <v>45440.45833332176</v>
      </c>
      <c r="G3565" t="str">
        <f t="shared" si="825"/>
        <v>Customer 14</v>
      </c>
      <c r="H3565" t="str">
        <f t="shared" si="826"/>
        <v>MOBILE</v>
      </c>
      <c r="I3565" t="str">
        <f t="shared" si="827"/>
        <v>Changed</v>
      </c>
      <c r="J3565">
        <f t="shared" si="828"/>
        <v>2077</v>
      </c>
      <c r="K3565">
        <f t="shared" si="829"/>
        <v>3750</v>
      </c>
      <c r="L3565" s="8">
        <f t="shared" si="830"/>
        <v>45440</v>
      </c>
      <c r="M3565" t="str">
        <f t="shared" ca="1" si="831"/>
        <v>OK</v>
      </c>
      <c r="P3565">
        <f t="shared" si="832"/>
        <v>3564</v>
      </c>
      <c r="Q3565" t="str">
        <f t="shared" si="833"/>
        <v>Customer 14</v>
      </c>
      <c r="R3565" t="str">
        <f t="shared" si="834"/>
        <v>MOBILE</v>
      </c>
      <c r="S3565">
        <f t="shared" si="835"/>
        <v>2077</v>
      </c>
      <c r="T3565">
        <f t="shared" si="836"/>
        <v>3750</v>
      </c>
      <c r="U3565" s="8">
        <f t="shared" si="837"/>
        <v>45440</v>
      </c>
      <c r="V3565" t="str" cm="1">
        <f t="array" ref="V3565">_xlfn.IFS(S3565 = "", "", S3565 &lt; 500, "Low", S3565 &lt; 1200, "Medium", TRUE, "High")</f>
        <v>High</v>
      </c>
      <c r="W3565" t="str">
        <f t="shared" si="838"/>
        <v>2024-05</v>
      </c>
      <c r="X3565">
        <f t="shared" si="839"/>
        <v>2024</v>
      </c>
    </row>
    <row r="3566" spans="1:24" x14ac:dyDescent="0.3">
      <c r="A3566">
        <f>'Raw_Data'!A3566</f>
        <v>3565</v>
      </c>
      <c r="B3566" t="str">
        <f>'Raw_Data'!B3566</f>
        <v>Customer 4</v>
      </c>
      <c r="C3566" t="str">
        <f>'Raw_Data'!C3566</f>
        <v>Workstation</v>
      </c>
      <c r="D3566">
        <f>'Raw_Data'!D3566</f>
        <v>2802</v>
      </c>
      <c r="E3566">
        <f>'Raw_Data'!E3566</f>
        <v>2192</v>
      </c>
      <c r="F3566">
        <f>'Raw_Data'!F3566</f>
        <v>45440.499999988424</v>
      </c>
      <c r="G3566" t="str">
        <f t="shared" si="825"/>
        <v>Customer 4</v>
      </c>
      <c r="H3566" t="str">
        <f t="shared" si="826"/>
        <v>WORKSTATION</v>
      </c>
      <c r="I3566" t="str">
        <f t="shared" si="827"/>
        <v>Changed</v>
      </c>
      <c r="J3566">
        <f t="shared" si="828"/>
        <v>2802</v>
      </c>
      <c r="K3566">
        <f t="shared" si="829"/>
        <v>2192</v>
      </c>
      <c r="L3566" s="8">
        <f t="shared" si="830"/>
        <v>45440</v>
      </c>
      <c r="M3566" t="str">
        <f t="shared" ca="1" si="831"/>
        <v>OK</v>
      </c>
      <c r="P3566">
        <f t="shared" si="832"/>
        <v>3565</v>
      </c>
      <c r="Q3566" t="str">
        <f t="shared" si="833"/>
        <v>Customer 4</v>
      </c>
      <c r="R3566" t="str">
        <f t="shared" si="834"/>
        <v>WORKSTATION</v>
      </c>
      <c r="S3566">
        <f t="shared" si="835"/>
        <v>2802</v>
      </c>
      <c r="T3566">
        <f t="shared" si="836"/>
        <v>2192</v>
      </c>
      <c r="U3566" s="8">
        <f t="shared" si="837"/>
        <v>45440</v>
      </c>
      <c r="V3566" t="str" cm="1">
        <f t="array" ref="V3566">_xlfn.IFS(S3566 = "", "", S3566 &lt; 500, "Low", S3566 &lt; 1200, "Medium", TRUE, "High")</f>
        <v>High</v>
      </c>
      <c r="W3566" t="str">
        <f t="shared" si="838"/>
        <v>2024-05</v>
      </c>
      <c r="X3566">
        <f t="shared" si="839"/>
        <v>2024</v>
      </c>
    </row>
    <row r="3567" spans="1:24" x14ac:dyDescent="0.3">
      <c r="A3567">
        <f>'Raw_Data'!A3567</f>
        <v>3566</v>
      </c>
      <c r="B3567" t="str">
        <f>'Raw_Data'!B3567</f>
        <v>Customer 2</v>
      </c>
      <c r="C3567" t="str">
        <f>'Raw_Data'!C3567</f>
        <v>Workstation</v>
      </c>
      <c r="D3567">
        <f>'Raw_Data'!D3567</f>
        <v>1760</v>
      </c>
      <c r="E3567">
        <f>'Raw_Data'!E3567</f>
        <v>4293</v>
      </c>
      <c r="F3567">
        <f>'Raw_Data'!F3567</f>
        <v>45440.541666655095</v>
      </c>
      <c r="G3567" t="str">
        <f t="shared" si="825"/>
        <v>Customer 2</v>
      </c>
      <c r="H3567" t="str">
        <f t="shared" si="826"/>
        <v>WORKSTATION</v>
      </c>
      <c r="I3567" t="str">
        <f t="shared" si="827"/>
        <v>Changed</v>
      </c>
      <c r="J3567">
        <f t="shared" si="828"/>
        <v>1760</v>
      </c>
      <c r="K3567">
        <f t="shared" si="829"/>
        <v>4293</v>
      </c>
      <c r="L3567" s="8">
        <f t="shared" si="830"/>
        <v>45440</v>
      </c>
      <c r="M3567" t="str">
        <f t="shared" ca="1" si="831"/>
        <v>OK</v>
      </c>
      <c r="P3567">
        <f t="shared" si="832"/>
        <v>3566</v>
      </c>
      <c r="Q3567" t="str">
        <f t="shared" si="833"/>
        <v>Customer 2</v>
      </c>
      <c r="R3567" t="str">
        <f t="shared" si="834"/>
        <v>WORKSTATION</v>
      </c>
      <c r="S3567">
        <f t="shared" si="835"/>
        <v>1760</v>
      </c>
      <c r="T3567">
        <f t="shared" si="836"/>
        <v>4293</v>
      </c>
      <c r="U3567" s="8">
        <f t="shared" si="837"/>
        <v>45440</v>
      </c>
      <c r="V3567" t="str" cm="1">
        <f t="array" ref="V3567">_xlfn.IFS(S3567 = "", "", S3567 &lt; 500, "Low", S3567 &lt; 1200, "Medium", TRUE, "High")</f>
        <v>High</v>
      </c>
      <c r="W3567" t="str">
        <f t="shared" si="838"/>
        <v>2024-05</v>
      </c>
      <c r="X3567">
        <f t="shared" si="839"/>
        <v>2024</v>
      </c>
    </row>
    <row r="3568" spans="1:24" x14ac:dyDescent="0.3">
      <c r="A3568">
        <f>'Raw_Data'!A3568</f>
        <v>3567</v>
      </c>
      <c r="B3568" t="str">
        <f>'Raw_Data'!B3568</f>
        <v>Customer 12</v>
      </c>
      <c r="C3568" t="str">
        <f>'Raw_Data'!C3568</f>
        <v>Mobile</v>
      </c>
      <c r="D3568">
        <f>'Raw_Data'!D3568</f>
        <v>2437</v>
      </c>
      <c r="E3568">
        <f>'Raw_Data'!E3568</f>
        <v>3700</v>
      </c>
      <c r="F3568">
        <f>'Raw_Data'!F3568</f>
        <v>45440.58333332176</v>
      </c>
      <c r="G3568" t="str">
        <f t="shared" si="825"/>
        <v>Customer 12</v>
      </c>
      <c r="H3568" t="str">
        <f t="shared" si="826"/>
        <v>MOBILE</v>
      </c>
      <c r="I3568" t="str">
        <f t="shared" si="827"/>
        <v>Changed</v>
      </c>
      <c r="J3568">
        <f t="shared" si="828"/>
        <v>2437</v>
      </c>
      <c r="K3568">
        <f t="shared" si="829"/>
        <v>3700</v>
      </c>
      <c r="L3568" s="8">
        <f t="shared" si="830"/>
        <v>45440</v>
      </c>
      <c r="M3568" t="str">
        <f t="shared" ca="1" si="831"/>
        <v>OK</v>
      </c>
      <c r="P3568">
        <f t="shared" si="832"/>
        <v>3567</v>
      </c>
      <c r="Q3568" t="str">
        <f t="shared" si="833"/>
        <v>Customer 12</v>
      </c>
      <c r="R3568" t="str">
        <f t="shared" si="834"/>
        <v>MOBILE</v>
      </c>
      <c r="S3568">
        <f t="shared" si="835"/>
        <v>2437</v>
      </c>
      <c r="T3568">
        <f t="shared" si="836"/>
        <v>3700</v>
      </c>
      <c r="U3568" s="8">
        <f t="shared" si="837"/>
        <v>45440</v>
      </c>
      <c r="V3568" t="str" cm="1">
        <f t="array" ref="V3568">_xlfn.IFS(S3568 = "", "", S3568 &lt; 500, "Low", S3568 &lt; 1200, "Medium", TRUE, "High")</f>
        <v>High</v>
      </c>
      <c r="W3568" t="str">
        <f t="shared" si="838"/>
        <v>2024-05</v>
      </c>
      <c r="X3568">
        <f t="shared" si="839"/>
        <v>2024</v>
      </c>
    </row>
    <row r="3569" spans="1:24" x14ac:dyDescent="0.3">
      <c r="A3569">
        <f>'Raw_Data'!A3569</f>
        <v>3568</v>
      </c>
      <c r="B3569" t="str">
        <f>'Raw_Data'!B3569</f>
        <v>Customer 4</v>
      </c>
      <c r="C3569" t="str">
        <f>'Raw_Data'!C3569</f>
        <v>Embedded</v>
      </c>
      <c r="D3569">
        <f>'Raw_Data'!D3569</f>
        <v>2668</v>
      </c>
      <c r="E3569">
        <f>'Raw_Data'!E3569</f>
        <v>3298</v>
      </c>
      <c r="F3569">
        <f>'Raw_Data'!F3569</f>
        <v>45440.624999988424</v>
      </c>
      <c r="G3569" t="str">
        <f t="shared" si="825"/>
        <v>Customer 4</v>
      </c>
      <c r="H3569" t="str">
        <f t="shared" si="826"/>
        <v>EMBEDDED</v>
      </c>
      <c r="I3569" t="str">
        <f t="shared" si="827"/>
        <v>Changed</v>
      </c>
      <c r="J3569">
        <f t="shared" si="828"/>
        <v>2668</v>
      </c>
      <c r="K3569">
        <f t="shared" si="829"/>
        <v>3298</v>
      </c>
      <c r="L3569" s="8">
        <f t="shared" si="830"/>
        <v>45440</v>
      </c>
      <c r="M3569" t="str">
        <f t="shared" ca="1" si="831"/>
        <v>OK</v>
      </c>
      <c r="P3569">
        <f t="shared" si="832"/>
        <v>3568</v>
      </c>
      <c r="Q3569" t="str">
        <f t="shared" si="833"/>
        <v>Customer 4</v>
      </c>
      <c r="R3569" t="str">
        <f t="shared" si="834"/>
        <v>EMBEDDED</v>
      </c>
      <c r="S3569">
        <f t="shared" si="835"/>
        <v>2668</v>
      </c>
      <c r="T3569">
        <f t="shared" si="836"/>
        <v>3298</v>
      </c>
      <c r="U3569" s="8">
        <f t="shared" si="837"/>
        <v>45440</v>
      </c>
      <c r="V3569" t="str" cm="1">
        <f t="array" ref="V3569">_xlfn.IFS(S3569 = "", "", S3569 &lt; 500, "Low", S3569 &lt; 1200, "Medium", TRUE, "High")</f>
        <v>High</v>
      </c>
      <c r="W3569" t="str">
        <f t="shared" si="838"/>
        <v>2024-05</v>
      </c>
      <c r="X3569">
        <f t="shared" si="839"/>
        <v>2024</v>
      </c>
    </row>
    <row r="3570" spans="1:24" x14ac:dyDescent="0.3">
      <c r="A3570">
        <f>'Raw_Data'!A3570</f>
        <v>3569</v>
      </c>
      <c r="B3570" t="str">
        <f>'Raw_Data'!B3570</f>
        <v>Customer 13</v>
      </c>
      <c r="C3570" t="str">
        <f>'Raw_Data'!C3570</f>
        <v>Workstation</v>
      </c>
      <c r="D3570">
        <f>'Raw_Data'!D3570</f>
        <v>386</v>
      </c>
      <c r="E3570">
        <f>'Raw_Data'!E3570</f>
        <v>3965</v>
      </c>
      <c r="F3570">
        <f>'Raw_Data'!F3570</f>
        <v>45440.666666655095</v>
      </c>
      <c r="G3570" t="str">
        <f t="shared" si="825"/>
        <v>Customer 13</v>
      </c>
      <c r="H3570" t="str">
        <f t="shared" si="826"/>
        <v>WORKSTATION</v>
      </c>
      <c r="I3570" t="str">
        <f t="shared" si="827"/>
        <v>Changed</v>
      </c>
      <c r="J3570">
        <f t="shared" si="828"/>
        <v>386</v>
      </c>
      <c r="K3570">
        <f t="shared" si="829"/>
        <v>3965</v>
      </c>
      <c r="L3570" s="8">
        <f t="shared" si="830"/>
        <v>45440</v>
      </c>
      <c r="M3570" t="str">
        <f t="shared" ca="1" si="831"/>
        <v>OK</v>
      </c>
      <c r="P3570">
        <f t="shared" si="832"/>
        <v>3569</v>
      </c>
      <c r="Q3570" t="str">
        <f t="shared" si="833"/>
        <v>Customer 13</v>
      </c>
      <c r="R3570" t="str">
        <f t="shared" si="834"/>
        <v>WORKSTATION</v>
      </c>
      <c r="S3570">
        <f t="shared" si="835"/>
        <v>386</v>
      </c>
      <c r="T3570">
        <f t="shared" si="836"/>
        <v>3965</v>
      </c>
      <c r="U3570" s="8">
        <f t="shared" si="837"/>
        <v>45440</v>
      </c>
      <c r="V3570" t="str" cm="1">
        <f t="array" ref="V3570">_xlfn.IFS(S3570 = "", "", S3570 &lt; 500, "Low", S3570 &lt; 1200, "Medium", TRUE, "High")</f>
        <v>Low</v>
      </c>
      <c r="W3570" t="str">
        <f t="shared" si="838"/>
        <v>2024-05</v>
      </c>
      <c r="X3570">
        <f t="shared" si="839"/>
        <v>2024</v>
      </c>
    </row>
    <row r="3571" spans="1:24" x14ac:dyDescent="0.3">
      <c r="A3571">
        <f>'Raw_Data'!A3571</f>
        <v>3570</v>
      </c>
      <c r="B3571" t="str">
        <f>'Raw_Data'!B3571</f>
        <v>Customer 13</v>
      </c>
      <c r="C3571" t="str">
        <f>'Raw_Data'!C3571</f>
        <v>Embedded</v>
      </c>
      <c r="D3571">
        <f>'Raw_Data'!D3571</f>
        <v>921</v>
      </c>
      <c r="E3571">
        <f>'Raw_Data'!E3571</f>
        <v>2683</v>
      </c>
      <c r="F3571">
        <f>'Raw_Data'!F3571</f>
        <v>45440.70833332176</v>
      </c>
      <c r="G3571" t="str">
        <f t="shared" si="825"/>
        <v>Customer 13</v>
      </c>
      <c r="H3571" t="str">
        <f t="shared" si="826"/>
        <v>EMBEDDED</v>
      </c>
      <c r="I3571" t="str">
        <f t="shared" si="827"/>
        <v>Changed</v>
      </c>
      <c r="J3571">
        <f t="shared" si="828"/>
        <v>921</v>
      </c>
      <c r="K3571">
        <f t="shared" si="829"/>
        <v>2683</v>
      </c>
      <c r="L3571" s="8">
        <f t="shared" si="830"/>
        <v>45440</v>
      </c>
      <c r="M3571" t="str">
        <f t="shared" ca="1" si="831"/>
        <v>OK</v>
      </c>
      <c r="P3571">
        <f t="shared" si="832"/>
        <v>3570</v>
      </c>
      <c r="Q3571" t="str">
        <f t="shared" si="833"/>
        <v>Customer 13</v>
      </c>
      <c r="R3571" t="str">
        <f t="shared" si="834"/>
        <v>EMBEDDED</v>
      </c>
      <c r="S3571">
        <f t="shared" si="835"/>
        <v>921</v>
      </c>
      <c r="T3571">
        <f t="shared" si="836"/>
        <v>2683</v>
      </c>
      <c r="U3571" s="8">
        <f t="shared" si="837"/>
        <v>45440</v>
      </c>
      <c r="V3571" t="str" cm="1">
        <f t="array" ref="V3571">_xlfn.IFS(S3571 = "", "", S3571 &lt; 500, "Low", S3571 &lt; 1200, "Medium", TRUE, "High")</f>
        <v>Medium</v>
      </c>
      <c r="W3571" t="str">
        <f t="shared" si="838"/>
        <v>2024-05</v>
      </c>
      <c r="X3571">
        <f t="shared" si="839"/>
        <v>2024</v>
      </c>
    </row>
    <row r="3572" spans="1:24" x14ac:dyDescent="0.3">
      <c r="A3572">
        <f>'Raw_Data'!A3572</f>
        <v>3571</v>
      </c>
      <c r="B3572" t="str">
        <f>'Raw_Data'!B3572</f>
        <v>Customer 8</v>
      </c>
      <c r="C3572" t="str">
        <f>'Raw_Data'!C3572</f>
        <v>Embedded</v>
      </c>
      <c r="D3572">
        <f>'Raw_Data'!D3572</f>
        <v>1619</v>
      </c>
      <c r="E3572">
        <f>'Raw_Data'!E3572</f>
        <v>2348</v>
      </c>
      <c r="F3572">
        <f>'Raw_Data'!F3572</f>
        <v>45440.749999988424</v>
      </c>
      <c r="G3572" t="str">
        <f t="shared" si="825"/>
        <v>Customer 8</v>
      </c>
      <c r="H3572" t="str">
        <f t="shared" si="826"/>
        <v>EMBEDDED</v>
      </c>
      <c r="I3572" t="str">
        <f t="shared" si="827"/>
        <v>Changed</v>
      </c>
      <c r="J3572">
        <f t="shared" si="828"/>
        <v>1619</v>
      </c>
      <c r="K3572">
        <f t="shared" si="829"/>
        <v>2348</v>
      </c>
      <c r="L3572" s="8">
        <f t="shared" si="830"/>
        <v>45440</v>
      </c>
      <c r="M3572" t="str">
        <f t="shared" ca="1" si="831"/>
        <v>OK</v>
      </c>
      <c r="P3572">
        <f t="shared" si="832"/>
        <v>3571</v>
      </c>
      <c r="Q3572" t="str">
        <f t="shared" si="833"/>
        <v>Customer 8</v>
      </c>
      <c r="R3572" t="str">
        <f t="shared" si="834"/>
        <v>EMBEDDED</v>
      </c>
      <c r="S3572">
        <f t="shared" si="835"/>
        <v>1619</v>
      </c>
      <c r="T3572">
        <f t="shared" si="836"/>
        <v>2348</v>
      </c>
      <c r="U3572" s="8">
        <f t="shared" si="837"/>
        <v>45440</v>
      </c>
      <c r="V3572" t="str" cm="1">
        <f t="array" ref="V3572">_xlfn.IFS(S3572 = "", "", S3572 &lt; 500, "Low", S3572 &lt; 1200, "Medium", TRUE, "High")</f>
        <v>High</v>
      </c>
      <c r="W3572" t="str">
        <f t="shared" si="838"/>
        <v>2024-05</v>
      </c>
      <c r="X3572">
        <f t="shared" si="839"/>
        <v>2024</v>
      </c>
    </row>
    <row r="3573" spans="1:24" x14ac:dyDescent="0.3">
      <c r="A3573">
        <f>'Raw_Data'!A3573</f>
        <v>3572</v>
      </c>
      <c r="B3573" t="str">
        <f>'Raw_Data'!B3573</f>
        <v>Customer 11</v>
      </c>
      <c r="C3573" t="str">
        <f>'Raw_Data'!C3573</f>
        <v>Embedded</v>
      </c>
      <c r="D3573">
        <f>'Raw_Data'!D3573</f>
        <v>3878</v>
      </c>
      <c r="E3573">
        <f>'Raw_Data'!E3573</f>
        <v>4962</v>
      </c>
      <c r="F3573">
        <f>'Raw_Data'!F3573</f>
        <v>45440.791666655095</v>
      </c>
      <c r="G3573" t="str">
        <f t="shared" si="825"/>
        <v>Customer 11</v>
      </c>
      <c r="H3573" t="str">
        <f t="shared" si="826"/>
        <v>EMBEDDED</v>
      </c>
      <c r="I3573" t="str">
        <f t="shared" si="827"/>
        <v>Changed</v>
      </c>
      <c r="J3573">
        <f t="shared" si="828"/>
        <v>3878</v>
      </c>
      <c r="K3573">
        <f t="shared" si="829"/>
        <v>4962</v>
      </c>
      <c r="L3573" s="8">
        <f t="shared" si="830"/>
        <v>45440</v>
      </c>
      <c r="M3573" t="str">
        <f t="shared" ca="1" si="831"/>
        <v>OK</v>
      </c>
      <c r="P3573">
        <f t="shared" si="832"/>
        <v>3572</v>
      </c>
      <c r="Q3573" t="str">
        <f t="shared" si="833"/>
        <v>Customer 11</v>
      </c>
      <c r="R3573" t="str">
        <f t="shared" si="834"/>
        <v>EMBEDDED</v>
      </c>
      <c r="S3573">
        <f t="shared" si="835"/>
        <v>3878</v>
      </c>
      <c r="T3573">
        <f t="shared" si="836"/>
        <v>4962</v>
      </c>
      <c r="U3573" s="8">
        <f t="shared" si="837"/>
        <v>45440</v>
      </c>
      <c r="V3573" t="str" cm="1">
        <f t="array" ref="V3573">_xlfn.IFS(S3573 = "", "", S3573 &lt; 500, "Low", S3573 &lt; 1200, "Medium", TRUE, "High")</f>
        <v>High</v>
      </c>
      <c r="W3573" t="str">
        <f t="shared" si="838"/>
        <v>2024-05</v>
      </c>
      <c r="X3573">
        <f t="shared" si="839"/>
        <v>2024</v>
      </c>
    </row>
    <row r="3574" spans="1:24" x14ac:dyDescent="0.3">
      <c r="A3574">
        <f>'Raw_Data'!A3574</f>
        <v>3573</v>
      </c>
      <c r="B3574" t="str">
        <f>'Raw_Data'!B3574</f>
        <v>Customer 12</v>
      </c>
      <c r="C3574" t="str">
        <f>'Raw_Data'!C3574</f>
        <v>Workstation</v>
      </c>
      <c r="D3574">
        <f>'Raw_Data'!D3574</f>
        <v>1795</v>
      </c>
      <c r="E3574">
        <f>'Raw_Data'!E3574</f>
        <v>1474</v>
      </c>
      <c r="F3574">
        <f>'Raw_Data'!F3574</f>
        <v>45440.83333332176</v>
      </c>
      <c r="G3574" t="str">
        <f t="shared" si="825"/>
        <v>Customer 12</v>
      </c>
      <c r="H3574" t="str">
        <f t="shared" si="826"/>
        <v>WORKSTATION</v>
      </c>
      <c r="I3574" t="str">
        <f t="shared" si="827"/>
        <v>Changed</v>
      </c>
      <c r="J3574">
        <f t="shared" si="828"/>
        <v>1795</v>
      </c>
      <c r="K3574">
        <f t="shared" si="829"/>
        <v>1474</v>
      </c>
      <c r="L3574" s="8">
        <f t="shared" si="830"/>
        <v>45440</v>
      </c>
      <c r="M3574" t="str">
        <f t="shared" ca="1" si="831"/>
        <v>OK</v>
      </c>
      <c r="P3574">
        <f t="shared" si="832"/>
        <v>3573</v>
      </c>
      <c r="Q3574" t="str">
        <f t="shared" si="833"/>
        <v>Customer 12</v>
      </c>
      <c r="R3574" t="str">
        <f t="shared" si="834"/>
        <v>WORKSTATION</v>
      </c>
      <c r="S3574">
        <f t="shared" si="835"/>
        <v>1795</v>
      </c>
      <c r="T3574">
        <f t="shared" si="836"/>
        <v>1474</v>
      </c>
      <c r="U3574" s="8">
        <f t="shared" si="837"/>
        <v>45440</v>
      </c>
      <c r="V3574" t="str" cm="1">
        <f t="array" ref="V3574">_xlfn.IFS(S3574 = "", "", S3574 &lt; 500, "Low", S3574 &lt; 1200, "Medium", TRUE, "High")</f>
        <v>High</v>
      </c>
      <c r="W3574" t="str">
        <f t="shared" si="838"/>
        <v>2024-05</v>
      </c>
      <c r="X3574">
        <f t="shared" si="839"/>
        <v>2024</v>
      </c>
    </row>
    <row r="3575" spans="1:24" x14ac:dyDescent="0.3">
      <c r="A3575">
        <f>'Raw_Data'!A3575</f>
        <v>3574</v>
      </c>
      <c r="B3575" t="str">
        <f>'Raw_Data'!B3575</f>
        <v>Customer 2</v>
      </c>
      <c r="C3575" t="str">
        <f>'Raw_Data'!C3575</f>
        <v>Embedded</v>
      </c>
      <c r="D3575">
        <f>'Raw_Data'!D3575</f>
        <v>1269</v>
      </c>
      <c r="E3575">
        <f>'Raw_Data'!E3575</f>
        <v>1456</v>
      </c>
      <c r="F3575">
        <f>'Raw_Data'!F3575</f>
        <v>45440.874999988424</v>
      </c>
      <c r="G3575" t="str">
        <f t="shared" si="825"/>
        <v>Customer 2</v>
      </c>
      <c r="H3575" t="str">
        <f t="shared" si="826"/>
        <v>EMBEDDED</v>
      </c>
      <c r="I3575" t="str">
        <f t="shared" si="827"/>
        <v>Changed</v>
      </c>
      <c r="J3575">
        <f t="shared" si="828"/>
        <v>1269</v>
      </c>
      <c r="K3575">
        <f t="shared" si="829"/>
        <v>1456</v>
      </c>
      <c r="L3575" s="8">
        <f t="shared" si="830"/>
        <v>45440</v>
      </c>
      <c r="M3575" t="str">
        <f t="shared" ca="1" si="831"/>
        <v>OK</v>
      </c>
      <c r="P3575">
        <f t="shared" si="832"/>
        <v>3574</v>
      </c>
      <c r="Q3575" t="str">
        <f t="shared" si="833"/>
        <v>Customer 2</v>
      </c>
      <c r="R3575" t="str">
        <f t="shared" si="834"/>
        <v>EMBEDDED</v>
      </c>
      <c r="S3575">
        <f t="shared" si="835"/>
        <v>1269</v>
      </c>
      <c r="T3575">
        <f t="shared" si="836"/>
        <v>1456</v>
      </c>
      <c r="U3575" s="8">
        <f t="shared" si="837"/>
        <v>45440</v>
      </c>
      <c r="V3575" t="str" cm="1">
        <f t="array" ref="V3575">_xlfn.IFS(S3575 = "", "", S3575 &lt; 500, "Low", S3575 &lt; 1200, "Medium", TRUE, "High")</f>
        <v>High</v>
      </c>
      <c r="W3575" t="str">
        <f t="shared" si="838"/>
        <v>2024-05</v>
      </c>
      <c r="X3575">
        <f t="shared" si="839"/>
        <v>2024</v>
      </c>
    </row>
    <row r="3576" spans="1:24" x14ac:dyDescent="0.3">
      <c r="A3576">
        <f>'Raw_Data'!A3576</f>
        <v>3575</v>
      </c>
      <c r="B3576" t="str">
        <f>'Raw_Data'!B3576</f>
        <v>Customer 8</v>
      </c>
      <c r="C3576" t="str">
        <f>'Raw_Data'!C3576</f>
        <v>Embedded</v>
      </c>
      <c r="D3576">
        <f>'Raw_Data'!D3576</f>
        <v>1689</v>
      </c>
      <c r="E3576">
        <f>'Raw_Data'!E3576</f>
        <v>901</v>
      </c>
      <c r="F3576">
        <f>'Raw_Data'!F3576</f>
        <v>45440.916666655095</v>
      </c>
      <c r="G3576" t="str">
        <f t="shared" si="825"/>
        <v>Customer 8</v>
      </c>
      <c r="H3576" t="str">
        <f t="shared" si="826"/>
        <v>EMBEDDED</v>
      </c>
      <c r="I3576" t="str">
        <f t="shared" si="827"/>
        <v>Changed</v>
      </c>
      <c r="J3576">
        <f t="shared" si="828"/>
        <v>1689</v>
      </c>
      <c r="K3576">
        <f t="shared" si="829"/>
        <v>901</v>
      </c>
      <c r="L3576" s="8">
        <f t="shared" si="830"/>
        <v>45440</v>
      </c>
      <c r="M3576" t="str">
        <f t="shared" ca="1" si="831"/>
        <v>OK</v>
      </c>
      <c r="P3576">
        <f t="shared" si="832"/>
        <v>3575</v>
      </c>
      <c r="Q3576" t="str">
        <f t="shared" si="833"/>
        <v>Customer 8</v>
      </c>
      <c r="R3576" t="str">
        <f t="shared" si="834"/>
        <v>EMBEDDED</v>
      </c>
      <c r="S3576">
        <f t="shared" si="835"/>
        <v>1689</v>
      </c>
      <c r="T3576">
        <f t="shared" si="836"/>
        <v>901</v>
      </c>
      <c r="U3576" s="8">
        <f t="shared" si="837"/>
        <v>45440</v>
      </c>
      <c r="V3576" t="str" cm="1">
        <f t="array" ref="V3576">_xlfn.IFS(S3576 = "", "", S3576 &lt; 500, "Low", S3576 &lt; 1200, "Medium", TRUE, "High")</f>
        <v>High</v>
      </c>
      <c r="W3576" t="str">
        <f t="shared" si="838"/>
        <v>2024-05</v>
      </c>
      <c r="X3576">
        <f t="shared" si="839"/>
        <v>2024</v>
      </c>
    </row>
    <row r="3577" spans="1:24" x14ac:dyDescent="0.3">
      <c r="A3577">
        <f>'Raw_Data'!A3577</f>
        <v>3576</v>
      </c>
      <c r="B3577" t="str">
        <f>'Raw_Data'!B3577</f>
        <v>Customer 8</v>
      </c>
      <c r="C3577" t="str">
        <f>'Raw_Data'!C3577</f>
        <v>Embedded</v>
      </c>
      <c r="D3577">
        <f>'Raw_Data'!D3577</f>
        <v>245</v>
      </c>
      <c r="E3577">
        <f>'Raw_Data'!E3577</f>
        <v>1321</v>
      </c>
      <c r="F3577">
        <f>'Raw_Data'!F3577</f>
        <v>45440.95833332176</v>
      </c>
      <c r="G3577" t="str">
        <f t="shared" si="825"/>
        <v>Customer 8</v>
      </c>
      <c r="H3577" t="str">
        <f t="shared" si="826"/>
        <v>EMBEDDED</v>
      </c>
      <c r="I3577" t="str">
        <f t="shared" si="827"/>
        <v>Changed</v>
      </c>
      <c r="J3577">
        <f t="shared" si="828"/>
        <v>245</v>
      </c>
      <c r="K3577">
        <f t="shared" si="829"/>
        <v>1321</v>
      </c>
      <c r="L3577" s="8">
        <f t="shared" si="830"/>
        <v>45440</v>
      </c>
      <c r="M3577" t="str">
        <f t="shared" ca="1" si="831"/>
        <v>OK</v>
      </c>
      <c r="P3577">
        <f t="shared" si="832"/>
        <v>3576</v>
      </c>
      <c r="Q3577" t="str">
        <f t="shared" si="833"/>
        <v>Customer 8</v>
      </c>
      <c r="R3577" t="str">
        <f t="shared" si="834"/>
        <v>EMBEDDED</v>
      </c>
      <c r="S3577">
        <f t="shared" si="835"/>
        <v>245</v>
      </c>
      <c r="T3577">
        <f t="shared" si="836"/>
        <v>1321</v>
      </c>
      <c r="U3577" s="8">
        <f t="shared" si="837"/>
        <v>45440</v>
      </c>
      <c r="V3577" t="str" cm="1">
        <f t="array" ref="V3577">_xlfn.IFS(S3577 = "", "", S3577 &lt; 500, "Low", S3577 &lt; 1200, "Medium", TRUE, "High")</f>
        <v>Low</v>
      </c>
      <c r="W3577" t="str">
        <f t="shared" si="838"/>
        <v>2024-05</v>
      </c>
      <c r="X3577">
        <f t="shared" si="839"/>
        <v>2024</v>
      </c>
    </row>
    <row r="3578" spans="1:24" x14ac:dyDescent="0.3">
      <c r="A3578">
        <f>'Raw_Data'!A3578</f>
        <v>3577</v>
      </c>
      <c r="B3578" t="str">
        <f>'Raw_Data'!B3578</f>
        <v>Customer 1</v>
      </c>
      <c r="C3578" t="str">
        <f>'Raw_Data'!C3578</f>
        <v>Desktop</v>
      </c>
      <c r="D3578">
        <f>'Raw_Data'!D3578</f>
        <v>1333</v>
      </c>
      <c r="E3578">
        <f>'Raw_Data'!E3578</f>
        <v>3737</v>
      </c>
      <c r="F3578">
        <f>'Raw_Data'!F3578</f>
        <v>45440.999999988424</v>
      </c>
      <c r="G3578" t="str">
        <f t="shared" si="825"/>
        <v>Customer 1</v>
      </c>
      <c r="H3578" t="str">
        <f t="shared" si="826"/>
        <v>DESKTOP</v>
      </c>
      <c r="I3578" t="str">
        <f t="shared" si="827"/>
        <v>Changed</v>
      </c>
      <c r="J3578">
        <f t="shared" si="828"/>
        <v>1333</v>
      </c>
      <c r="K3578">
        <f t="shared" si="829"/>
        <v>3737</v>
      </c>
      <c r="L3578" s="8">
        <f t="shared" si="830"/>
        <v>45440</v>
      </c>
      <c r="M3578" t="str">
        <f t="shared" ca="1" si="831"/>
        <v>OK</v>
      </c>
      <c r="P3578">
        <f t="shared" si="832"/>
        <v>3577</v>
      </c>
      <c r="Q3578" t="str">
        <f t="shared" si="833"/>
        <v>Customer 1</v>
      </c>
      <c r="R3578" t="str">
        <f t="shared" si="834"/>
        <v>DESKTOP</v>
      </c>
      <c r="S3578">
        <f t="shared" si="835"/>
        <v>1333</v>
      </c>
      <c r="T3578">
        <f t="shared" si="836"/>
        <v>3737</v>
      </c>
      <c r="U3578" s="8">
        <f t="shared" si="837"/>
        <v>45440</v>
      </c>
      <c r="V3578" t="str" cm="1">
        <f t="array" ref="V3578">_xlfn.IFS(S3578 = "", "", S3578 &lt; 500, "Low", S3578 &lt; 1200, "Medium", TRUE, "High")</f>
        <v>High</v>
      </c>
      <c r="W3578" t="str">
        <f t="shared" si="838"/>
        <v>2024-05</v>
      </c>
      <c r="X3578">
        <f t="shared" si="839"/>
        <v>2024</v>
      </c>
    </row>
    <row r="3579" spans="1:24" x14ac:dyDescent="0.3">
      <c r="A3579">
        <f>'Raw_Data'!A3579</f>
        <v>3578</v>
      </c>
      <c r="B3579" t="str">
        <f>'Raw_Data'!B3579</f>
        <v>Customer 1</v>
      </c>
      <c r="C3579" t="str">
        <f>'Raw_Data'!C3579</f>
        <v>Embedded</v>
      </c>
      <c r="D3579">
        <f>'Raw_Data'!D3579</f>
        <v>2089</v>
      </c>
      <c r="E3579">
        <f>'Raw_Data'!E3579</f>
        <v>1883</v>
      </c>
      <c r="F3579">
        <f>'Raw_Data'!F3579</f>
        <v>45441.041666655095</v>
      </c>
      <c r="G3579" t="str">
        <f t="shared" si="825"/>
        <v>Customer 1</v>
      </c>
      <c r="H3579" t="str">
        <f t="shared" si="826"/>
        <v>EMBEDDED</v>
      </c>
      <c r="I3579" t="str">
        <f t="shared" si="827"/>
        <v>Changed</v>
      </c>
      <c r="J3579">
        <f t="shared" si="828"/>
        <v>2089</v>
      </c>
      <c r="K3579">
        <f t="shared" si="829"/>
        <v>1883</v>
      </c>
      <c r="L3579" s="8">
        <f t="shared" si="830"/>
        <v>45441</v>
      </c>
      <c r="M3579" t="str">
        <f t="shared" ca="1" si="831"/>
        <v>OK</v>
      </c>
      <c r="P3579">
        <f t="shared" si="832"/>
        <v>3578</v>
      </c>
      <c r="Q3579" t="str">
        <f t="shared" si="833"/>
        <v>Customer 1</v>
      </c>
      <c r="R3579" t="str">
        <f t="shared" si="834"/>
        <v>EMBEDDED</v>
      </c>
      <c r="S3579">
        <f t="shared" si="835"/>
        <v>2089</v>
      </c>
      <c r="T3579">
        <f t="shared" si="836"/>
        <v>1883</v>
      </c>
      <c r="U3579" s="8">
        <f t="shared" si="837"/>
        <v>45441</v>
      </c>
      <c r="V3579" t="str" cm="1">
        <f t="array" ref="V3579">_xlfn.IFS(S3579 = "", "", S3579 &lt; 500, "Low", S3579 &lt; 1200, "Medium", TRUE, "High")</f>
        <v>High</v>
      </c>
      <c r="W3579" t="str">
        <f t="shared" si="838"/>
        <v>2024-05</v>
      </c>
      <c r="X3579">
        <f t="shared" si="839"/>
        <v>2024</v>
      </c>
    </row>
    <row r="3580" spans="1:24" x14ac:dyDescent="0.3">
      <c r="A3580">
        <f>'Raw_Data'!A3580</f>
        <v>3579</v>
      </c>
      <c r="B3580" t="str">
        <f>'Raw_Data'!B3580</f>
        <v>Customer 5</v>
      </c>
      <c r="C3580" t="str">
        <f>'Raw_Data'!C3580</f>
        <v>Workstation</v>
      </c>
      <c r="D3580">
        <f>'Raw_Data'!D3580</f>
        <v>1711</v>
      </c>
      <c r="E3580">
        <f>'Raw_Data'!E3580</f>
        <v>1842</v>
      </c>
      <c r="F3580">
        <f>'Raw_Data'!F3580</f>
        <v>45441.08333332176</v>
      </c>
      <c r="G3580" t="str">
        <f t="shared" si="825"/>
        <v>Customer 5</v>
      </c>
      <c r="H3580" t="str">
        <f t="shared" si="826"/>
        <v>WORKSTATION</v>
      </c>
      <c r="I3580" t="str">
        <f t="shared" si="827"/>
        <v>Changed</v>
      </c>
      <c r="J3580">
        <f t="shared" si="828"/>
        <v>1711</v>
      </c>
      <c r="K3580">
        <f t="shared" si="829"/>
        <v>1842</v>
      </c>
      <c r="L3580" s="8">
        <f t="shared" si="830"/>
        <v>45441</v>
      </c>
      <c r="M3580" t="str">
        <f t="shared" ca="1" si="831"/>
        <v>OK</v>
      </c>
      <c r="P3580">
        <f t="shared" si="832"/>
        <v>3579</v>
      </c>
      <c r="Q3580" t="str">
        <f t="shared" si="833"/>
        <v>Customer 5</v>
      </c>
      <c r="R3580" t="str">
        <f t="shared" si="834"/>
        <v>WORKSTATION</v>
      </c>
      <c r="S3580">
        <f t="shared" si="835"/>
        <v>1711</v>
      </c>
      <c r="T3580">
        <f t="shared" si="836"/>
        <v>1842</v>
      </c>
      <c r="U3580" s="8">
        <f t="shared" si="837"/>
        <v>45441</v>
      </c>
      <c r="V3580" t="str" cm="1">
        <f t="array" ref="V3580">_xlfn.IFS(S3580 = "", "", S3580 &lt; 500, "Low", S3580 &lt; 1200, "Medium", TRUE, "High")</f>
        <v>High</v>
      </c>
      <c r="W3580" t="str">
        <f t="shared" si="838"/>
        <v>2024-05</v>
      </c>
      <c r="X3580">
        <f t="shared" si="839"/>
        <v>2024</v>
      </c>
    </row>
    <row r="3581" spans="1:24" x14ac:dyDescent="0.3">
      <c r="A3581">
        <f>'Raw_Data'!A3581</f>
        <v>3580</v>
      </c>
      <c r="B3581" t="str">
        <f>'Raw_Data'!B3581</f>
        <v>Customer 9</v>
      </c>
      <c r="C3581" t="str">
        <f>'Raw_Data'!C3581</f>
        <v>Workstation</v>
      </c>
      <c r="D3581">
        <f>'Raw_Data'!D3581</f>
        <v>976</v>
      </c>
      <c r="E3581">
        <f>'Raw_Data'!E3581</f>
        <v>3941</v>
      </c>
      <c r="F3581">
        <f>'Raw_Data'!F3581</f>
        <v>45441.124999988424</v>
      </c>
      <c r="G3581" t="str">
        <f t="shared" si="825"/>
        <v>Customer 9</v>
      </c>
      <c r="H3581" t="str">
        <f t="shared" si="826"/>
        <v>WORKSTATION</v>
      </c>
      <c r="I3581" t="str">
        <f t="shared" si="827"/>
        <v>Changed</v>
      </c>
      <c r="J3581">
        <f t="shared" si="828"/>
        <v>976</v>
      </c>
      <c r="K3581">
        <f t="shared" si="829"/>
        <v>3941</v>
      </c>
      <c r="L3581" s="8">
        <f t="shared" si="830"/>
        <v>45441</v>
      </c>
      <c r="M3581" t="str">
        <f t="shared" ca="1" si="831"/>
        <v>OK</v>
      </c>
      <c r="P3581">
        <f t="shared" si="832"/>
        <v>3580</v>
      </c>
      <c r="Q3581" t="str">
        <f t="shared" si="833"/>
        <v>Customer 9</v>
      </c>
      <c r="R3581" t="str">
        <f t="shared" si="834"/>
        <v>WORKSTATION</v>
      </c>
      <c r="S3581">
        <f t="shared" si="835"/>
        <v>976</v>
      </c>
      <c r="T3581">
        <f t="shared" si="836"/>
        <v>3941</v>
      </c>
      <c r="U3581" s="8">
        <f t="shared" si="837"/>
        <v>45441</v>
      </c>
      <c r="V3581" t="str" cm="1">
        <f t="array" ref="V3581">_xlfn.IFS(S3581 = "", "", S3581 &lt; 500, "Low", S3581 &lt; 1200, "Medium", TRUE, "High")</f>
        <v>Medium</v>
      </c>
      <c r="W3581" t="str">
        <f t="shared" si="838"/>
        <v>2024-05</v>
      </c>
      <c r="X3581">
        <f t="shared" si="839"/>
        <v>2024</v>
      </c>
    </row>
    <row r="3582" spans="1:24" x14ac:dyDescent="0.3">
      <c r="A3582">
        <f>'Raw_Data'!A3582</f>
        <v>3581</v>
      </c>
      <c r="B3582" t="str">
        <f>'Raw_Data'!B3582</f>
        <v>Customer 15</v>
      </c>
      <c r="C3582" t="str">
        <f>'Raw_Data'!C3582</f>
        <v>Mobile</v>
      </c>
      <c r="D3582">
        <f>'Raw_Data'!D3582</f>
        <v>3843</v>
      </c>
      <c r="E3582">
        <f>'Raw_Data'!E3582</f>
        <v>593</v>
      </c>
      <c r="F3582">
        <f>'Raw_Data'!F3582</f>
        <v>45441.166666655095</v>
      </c>
      <c r="G3582" t="str">
        <f t="shared" si="825"/>
        <v>Customer 15</v>
      </c>
      <c r="H3582" t="str">
        <f t="shared" si="826"/>
        <v>MOBILE</v>
      </c>
      <c r="I3582" t="str">
        <f t="shared" si="827"/>
        <v>Changed</v>
      </c>
      <c r="J3582">
        <f t="shared" si="828"/>
        <v>3843</v>
      </c>
      <c r="K3582">
        <f t="shared" si="829"/>
        <v>593</v>
      </c>
      <c r="L3582" s="8">
        <f t="shared" si="830"/>
        <v>45441</v>
      </c>
      <c r="M3582" t="str">
        <f t="shared" ca="1" si="831"/>
        <v>OK</v>
      </c>
      <c r="P3582">
        <f t="shared" si="832"/>
        <v>3581</v>
      </c>
      <c r="Q3582" t="str">
        <f t="shared" si="833"/>
        <v>Customer 15</v>
      </c>
      <c r="R3582" t="str">
        <f t="shared" si="834"/>
        <v>MOBILE</v>
      </c>
      <c r="S3582">
        <f t="shared" si="835"/>
        <v>3843</v>
      </c>
      <c r="T3582">
        <f t="shared" si="836"/>
        <v>593</v>
      </c>
      <c r="U3582" s="8">
        <f t="shared" si="837"/>
        <v>45441</v>
      </c>
      <c r="V3582" t="str" cm="1">
        <f t="array" ref="V3582">_xlfn.IFS(S3582 = "", "", S3582 &lt; 500, "Low", S3582 &lt; 1200, "Medium", TRUE, "High")</f>
        <v>High</v>
      </c>
      <c r="W3582" t="str">
        <f t="shared" si="838"/>
        <v>2024-05</v>
      </c>
      <c r="X3582">
        <f t="shared" si="839"/>
        <v>2024</v>
      </c>
    </row>
    <row r="3583" spans="1:24" x14ac:dyDescent="0.3">
      <c r="A3583">
        <f>'Raw_Data'!A3583</f>
        <v>3582</v>
      </c>
      <c r="B3583" t="str">
        <f>'Raw_Data'!B3583</f>
        <v>Customer 6</v>
      </c>
      <c r="C3583" t="str">
        <f>'Raw_Data'!C3583</f>
        <v>Mobile</v>
      </c>
      <c r="D3583">
        <f>'Raw_Data'!D3583</f>
        <v>1640</v>
      </c>
      <c r="E3583">
        <f>'Raw_Data'!E3583</f>
        <v>1291</v>
      </c>
      <c r="F3583">
        <f>'Raw_Data'!F3583</f>
        <v>45441.20833332176</v>
      </c>
      <c r="G3583" t="str">
        <f t="shared" si="825"/>
        <v>Customer 6</v>
      </c>
      <c r="H3583" t="str">
        <f t="shared" si="826"/>
        <v>MOBILE</v>
      </c>
      <c r="I3583" t="str">
        <f t="shared" si="827"/>
        <v>Changed</v>
      </c>
      <c r="J3583">
        <f t="shared" si="828"/>
        <v>1640</v>
      </c>
      <c r="K3583">
        <f t="shared" si="829"/>
        <v>1291</v>
      </c>
      <c r="L3583" s="8">
        <f t="shared" si="830"/>
        <v>45441</v>
      </c>
      <c r="M3583" t="str">
        <f t="shared" ca="1" si="831"/>
        <v>OK</v>
      </c>
      <c r="P3583">
        <f t="shared" si="832"/>
        <v>3582</v>
      </c>
      <c r="Q3583" t="str">
        <f t="shared" si="833"/>
        <v>Customer 6</v>
      </c>
      <c r="R3583" t="str">
        <f t="shared" si="834"/>
        <v>MOBILE</v>
      </c>
      <c r="S3583">
        <f t="shared" si="835"/>
        <v>1640</v>
      </c>
      <c r="T3583">
        <f t="shared" si="836"/>
        <v>1291</v>
      </c>
      <c r="U3583" s="8">
        <f t="shared" si="837"/>
        <v>45441</v>
      </c>
      <c r="V3583" t="str" cm="1">
        <f t="array" ref="V3583">_xlfn.IFS(S3583 = "", "", S3583 &lt; 500, "Low", S3583 &lt; 1200, "Medium", TRUE, "High")</f>
        <v>High</v>
      </c>
      <c r="W3583" t="str">
        <f t="shared" si="838"/>
        <v>2024-05</v>
      </c>
      <c r="X3583">
        <f t="shared" si="839"/>
        <v>2024</v>
      </c>
    </row>
    <row r="3584" spans="1:24" x14ac:dyDescent="0.3">
      <c r="A3584">
        <f>'Raw_Data'!A3584</f>
        <v>3583</v>
      </c>
      <c r="B3584" t="str">
        <f>'Raw_Data'!B3584</f>
        <v>Customer 2</v>
      </c>
      <c r="C3584" t="str">
        <f>'Raw_Data'!C3584</f>
        <v>Desktop</v>
      </c>
      <c r="D3584">
        <f>'Raw_Data'!D3584</f>
        <v>3357</v>
      </c>
      <c r="E3584">
        <f>'Raw_Data'!E3584</f>
        <v>953</v>
      </c>
      <c r="F3584">
        <f>'Raw_Data'!F3584</f>
        <v>45441.249999988424</v>
      </c>
      <c r="G3584" t="str">
        <f t="shared" si="825"/>
        <v>Customer 2</v>
      </c>
      <c r="H3584" t="str">
        <f t="shared" si="826"/>
        <v>DESKTOP</v>
      </c>
      <c r="I3584" t="str">
        <f t="shared" si="827"/>
        <v>Changed</v>
      </c>
      <c r="J3584">
        <f t="shared" si="828"/>
        <v>3357</v>
      </c>
      <c r="K3584">
        <f t="shared" si="829"/>
        <v>953</v>
      </c>
      <c r="L3584" s="8">
        <f t="shared" si="830"/>
        <v>45441</v>
      </c>
      <c r="M3584" t="str">
        <f t="shared" ca="1" si="831"/>
        <v>OK</v>
      </c>
      <c r="P3584">
        <f t="shared" si="832"/>
        <v>3583</v>
      </c>
      <c r="Q3584" t="str">
        <f t="shared" si="833"/>
        <v>Customer 2</v>
      </c>
      <c r="R3584" t="str">
        <f t="shared" si="834"/>
        <v>DESKTOP</v>
      </c>
      <c r="S3584">
        <f t="shared" si="835"/>
        <v>3357</v>
      </c>
      <c r="T3584">
        <f t="shared" si="836"/>
        <v>953</v>
      </c>
      <c r="U3584" s="8">
        <f t="shared" si="837"/>
        <v>45441</v>
      </c>
      <c r="V3584" t="str" cm="1">
        <f t="array" ref="V3584">_xlfn.IFS(S3584 = "", "", S3584 &lt; 500, "Low", S3584 &lt; 1200, "Medium", TRUE, "High")</f>
        <v>High</v>
      </c>
      <c r="W3584" t="str">
        <f t="shared" si="838"/>
        <v>2024-05</v>
      </c>
      <c r="X3584">
        <f t="shared" si="839"/>
        <v>2024</v>
      </c>
    </row>
    <row r="3585" spans="1:24" x14ac:dyDescent="0.3">
      <c r="A3585">
        <f>'Raw_Data'!A3585</f>
        <v>3584</v>
      </c>
      <c r="B3585" t="str">
        <f>'Raw_Data'!B3585</f>
        <v>Customer 3</v>
      </c>
      <c r="C3585" t="str">
        <f>'Raw_Data'!C3585</f>
        <v>Desktop</v>
      </c>
      <c r="D3585">
        <f>'Raw_Data'!D3585</f>
        <v>1891</v>
      </c>
      <c r="E3585">
        <f>'Raw_Data'!E3585</f>
        <v>2205</v>
      </c>
      <c r="F3585">
        <f>'Raw_Data'!F3585</f>
        <v>45441.291666655095</v>
      </c>
      <c r="G3585" t="str">
        <f t="shared" si="825"/>
        <v>Customer 3</v>
      </c>
      <c r="H3585" t="str">
        <f t="shared" si="826"/>
        <v>DESKTOP</v>
      </c>
      <c r="I3585" t="str">
        <f t="shared" si="827"/>
        <v>Changed</v>
      </c>
      <c r="J3585">
        <f t="shared" si="828"/>
        <v>1891</v>
      </c>
      <c r="K3585">
        <f t="shared" si="829"/>
        <v>2205</v>
      </c>
      <c r="L3585" s="8">
        <f t="shared" si="830"/>
        <v>45441</v>
      </c>
      <c r="M3585" t="str">
        <f t="shared" ca="1" si="831"/>
        <v>OK</v>
      </c>
      <c r="P3585">
        <f t="shared" si="832"/>
        <v>3584</v>
      </c>
      <c r="Q3585" t="str">
        <f t="shared" si="833"/>
        <v>Customer 3</v>
      </c>
      <c r="R3585" t="str">
        <f t="shared" si="834"/>
        <v>DESKTOP</v>
      </c>
      <c r="S3585">
        <f t="shared" si="835"/>
        <v>1891</v>
      </c>
      <c r="T3585">
        <f t="shared" si="836"/>
        <v>2205</v>
      </c>
      <c r="U3585" s="8">
        <f t="shared" si="837"/>
        <v>45441</v>
      </c>
      <c r="V3585" t="str" cm="1">
        <f t="array" ref="V3585">_xlfn.IFS(S3585 = "", "", S3585 &lt; 500, "Low", S3585 &lt; 1200, "Medium", TRUE, "High")</f>
        <v>High</v>
      </c>
      <c r="W3585" t="str">
        <f t="shared" si="838"/>
        <v>2024-05</v>
      </c>
      <c r="X3585">
        <f t="shared" si="839"/>
        <v>2024</v>
      </c>
    </row>
    <row r="3586" spans="1:24" x14ac:dyDescent="0.3">
      <c r="A3586">
        <f>'Raw_Data'!A3586</f>
        <v>3585</v>
      </c>
      <c r="B3586" t="str">
        <f>'Raw_Data'!B3586</f>
        <v>Customer 7</v>
      </c>
      <c r="C3586" t="str">
        <f>'Raw_Data'!C3586</f>
        <v>Embedded</v>
      </c>
      <c r="D3586">
        <f>'Raw_Data'!D3586</f>
        <v>2319</v>
      </c>
      <c r="E3586">
        <f>'Raw_Data'!E3586</f>
        <v>570</v>
      </c>
      <c r="F3586">
        <f>'Raw_Data'!F3586</f>
        <v>45441.33333332176</v>
      </c>
      <c r="G3586" t="str">
        <f t="shared" si="825"/>
        <v>Customer 7</v>
      </c>
      <c r="H3586" t="str">
        <f t="shared" si="826"/>
        <v>EMBEDDED</v>
      </c>
      <c r="I3586" t="str">
        <f t="shared" si="827"/>
        <v>Changed</v>
      </c>
      <c r="J3586">
        <f t="shared" si="828"/>
        <v>2319</v>
      </c>
      <c r="K3586">
        <f t="shared" si="829"/>
        <v>570</v>
      </c>
      <c r="L3586" s="8">
        <f t="shared" si="830"/>
        <v>45441</v>
      </c>
      <c r="M3586" t="str">
        <f t="shared" ca="1" si="831"/>
        <v>OK</v>
      </c>
      <c r="P3586">
        <f t="shared" si="832"/>
        <v>3585</v>
      </c>
      <c r="Q3586" t="str">
        <f t="shared" si="833"/>
        <v>Customer 7</v>
      </c>
      <c r="R3586" t="str">
        <f t="shared" si="834"/>
        <v>EMBEDDED</v>
      </c>
      <c r="S3586">
        <f t="shared" si="835"/>
        <v>2319</v>
      </c>
      <c r="T3586">
        <f t="shared" si="836"/>
        <v>570</v>
      </c>
      <c r="U3586" s="8">
        <f t="shared" si="837"/>
        <v>45441</v>
      </c>
      <c r="V3586" t="str" cm="1">
        <f t="array" ref="V3586">_xlfn.IFS(S3586 = "", "", S3586 &lt; 500, "Low", S3586 &lt; 1200, "Medium", TRUE, "High")</f>
        <v>High</v>
      </c>
      <c r="W3586" t="str">
        <f t="shared" si="838"/>
        <v>2024-05</v>
      </c>
      <c r="X3586">
        <f t="shared" si="839"/>
        <v>2024</v>
      </c>
    </row>
    <row r="3587" spans="1:24" x14ac:dyDescent="0.3">
      <c r="A3587">
        <f>'Raw_Data'!A3587</f>
        <v>3586</v>
      </c>
      <c r="B3587" t="str">
        <f>'Raw_Data'!B3587</f>
        <v>Customer 15</v>
      </c>
      <c r="C3587" t="str">
        <f>'Raw_Data'!C3587</f>
        <v>Desktop</v>
      </c>
      <c r="D3587">
        <f>'Raw_Data'!D3587</f>
        <v>3422</v>
      </c>
      <c r="E3587">
        <f>'Raw_Data'!E3587</f>
        <v>3388</v>
      </c>
      <c r="F3587">
        <f>'Raw_Data'!F3587</f>
        <v>45441.374999988424</v>
      </c>
      <c r="G3587" t="str">
        <f t="shared" ref="G3587:G3650" si="840">PROPER(CLEAN(TRIM(B3587)))</f>
        <v>Customer 15</v>
      </c>
      <c r="H3587" t="str">
        <f t="shared" ref="H3587:H3650" si="841">UPPER(CLEAN(TRIM(C3587)))</f>
        <v>DESKTOP</v>
      </c>
      <c r="I3587" t="str">
        <f t="shared" ref="I3587:I3650" si="842">IF(OR(NOT(EXACT(B3587,G3587)), NOT(EXACT(C3587,H3587))), "Changed", "")</f>
        <v>Changed</v>
      </c>
      <c r="J3587">
        <f t="shared" ref="J3587:J3650" si="843">IFERROR(VALUE(TRIM(D3587)), "")</f>
        <v>3422</v>
      </c>
      <c r="K3587">
        <f t="shared" ref="K3587:K3650" si="844">IFERROR(VALUE(TRIM(E3587)), "")</f>
        <v>3388</v>
      </c>
      <c r="L3587" s="8">
        <f t="shared" ref="L3587:L3650" si="845">IF(F3587="","",INT(F3587))</f>
        <v>45441</v>
      </c>
      <c r="M3587" t="str">
        <f t="shared" ref="M3587:M3650" ca="1" si="846">IF(AND(L3587&gt;=DATE(2000,1,1), L3587&lt;=TODAY()+365), "OK", "OutOfRange")</f>
        <v>OK</v>
      </c>
      <c r="P3587">
        <f t="shared" ref="P3587:P3650" si="847">IF(A3587="","",A3587)</f>
        <v>3586</v>
      </c>
      <c r="Q3587" t="str">
        <f t="shared" ref="Q3587:Q3650" si="848">IF(G3587="","",G3587)</f>
        <v>Customer 15</v>
      </c>
      <c r="R3587" t="str">
        <f t="shared" ref="R3587:R3650" si="849">IF(H3587="","",H3587)</f>
        <v>DESKTOP</v>
      </c>
      <c r="S3587">
        <f t="shared" ref="S3587:S3650" si="850">IF(J3587="","",J3587)</f>
        <v>3422</v>
      </c>
      <c r="T3587">
        <f t="shared" ref="T3587:T3650" si="851">IF(K3587="","",K3587)</f>
        <v>3388</v>
      </c>
      <c r="U3587" s="8">
        <f t="shared" ref="U3587:U3650" si="852">IF(L3587="","",L3587)</f>
        <v>45441</v>
      </c>
      <c r="V3587" t="str" cm="1">
        <f t="array" ref="V3587">_xlfn.IFS(S3587 = "", "", S3587 &lt; 500, "Low", S3587 &lt; 1200, "Medium", TRUE, "High")</f>
        <v>High</v>
      </c>
      <c r="W3587" t="str">
        <f t="shared" ref="W3587:W3650" si="853">TEXT(U3587, "yyyy-mm")</f>
        <v>2024-05</v>
      </c>
      <c r="X3587">
        <f t="shared" ref="X3587:X3650" si="854">YEAR(U3587)</f>
        <v>2024</v>
      </c>
    </row>
    <row r="3588" spans="1:24" x14ac:dyDescent="0.3">
      <c r="A3588">
        <f>'Raw_Data'!A3588</f>
        <v>3587</v>
      </c>
      <c r="B3588" t="str">
        <f>'Raw_Data'!B3588</f>
        <v>Customer 11</v>
      </c>
      <c r="C3588" t="str">
        <f>'Raw_Data'!C3588</f>
        <v>Desktop</v>
      </c>
      <c r="D3588">
        <f>'Raw_Data'!D3588</f>
        <v>399</v>
      </c>
      <c r="E3588">
        <f>'Raw_Data'!E3588</f>
        <v>2413</v>
      </c>
      <c r="F3588">
        <f>'Raw_Data'!F3588</f>
        <v>45441.416666655095</v>
      </c>
      <c r="G3588" t="str">
        <f t="shared" si="840"/>
        <v>Customer 11</v>
      </c>
      <c r="H3588" t="str">
        <f t="shared" si="841"/>
        <v>DESKTOP</v>
      </c>
      <c r="I3588" t="str">
        <f t="shared" si="842"/>
        <v>Changed</v>
      </c>
      <c r="J3588">
        <f t="shared" si="843"/>
        <v>399</v>
      </c>
      <c r="K3588">
        <f t="shared" si="844"/>
        <v>2413</v>
      </c>
      <c r="L3588" s="8">
        <f t="shared" si="845"/>
        <v>45441</v>
      </c>
      <c r="M3588" t="str">
        <f t="shared" ca="1" si="846"/>
        <v>OK</v>
      </c>
      <c r="P3588">
        <f t="shared" si="847"/>
        <v>3587</v>
      </c>
      <c r="Q3588" t="str">
        <f t="shared" si="848"/>
        <v>Customer 11</v>
      </c>
      <c r="R3588" t="str">
        <f t="shared" si="849"/>
        <v>DESKTOP</v>
      </c>
      <c r="S3588">
        <f t="shared" si="850"/>
        <v>399</v>
      </c>
      <c r="T3588">
        <f t="shared" si="851"/>
        <v>2413</v>
      </c>
      <c r="U3588" s="8">
        <f t="shared" si="852"/>
        <v>45441</v>
      </c>
      <c r="V3588" t="str" cm="1">
        <f t="array" ref="V3588">_xlfn.IFS(S3588 = "", "", S3588 &lt; 500, "Low", S3588 &lt; 1200, "Medium", TRUE, "High")</f>
        <v>Low</v>
      </c>
      <c r="W3588" t="str">
        <f t="shared" si="853"/>
        <v>2024-05</v>
      </c>
      <c r="X3588">
        <f t="shared" si="854"/>
        <v>2024</v>
      </c>
    </row>
    <row r="3589" spans="1:24" x14ac:dyDescent="0.3">
      <c r="A3589">
        <f>'Raw_Data'!A3589</f>
        <v>3588</v>
      </c>
      <c r="B3589" t="str">
        <f>'Raw_Data'!B3589</f>
        <v>Customer 7</v>
      </c>
      <c r="C3589" t="str">
        <f>'Raw_Data'!C3589</f>
        <v>Desktop</v>
      </c>
      <c r="D3589">
        <f>'Raw_Data'!D3589</f>
        <v>2785</v>
      </c>
      <c r="E3589">
        <f>'Raw_Data'!E3589</f>
        <v>4060</v>
      </c>
      <c r="F3589">
        <f>'Raw_Data'!F3589</f>
        <v>45441.45833332176</v>
      </c>
      <c r="G3589" t="str">
        <f t="shared" si="840"/>
        <v>Customer 7</v>
      </c>
      <c r="H3589" t="str">
        <f t="shared" si="841"/>
        <v>DESKTOP</v>
      </c>
      <c r="I3589" t="str">
        <f t="shared" si="842"/>
        <v>Changed</v>
      </c>
      <c r="J3589">
        <f t="shared" si="843"/>
        <v>2785</v>
      </c>
      <c r="K3589">
        <f t="shared" si="844"/>
        <v>4060</v>
      </c>
      <c r="L3589" s="8">
        <f t="shared" si="845"/>
        <v>45441</v>
      </c>
      <c r="M3589" t="str">
        <f t="shared" ca="1" si="846"/>
        <v>OK</v>
      </c>
      <c r="P3589">
        <f t="shared" si="847"/>
        <v>3588</v>
      </c>
      <c r="Q3589" t="str">
        <f t="shared" si="848"/>
        <v>Customer 7</v>
      </c>
      <c r="R3589" t="str">
        <f t="shared" si="849"/>
        <v>DESKTOP</v>
      </c>
      <c r="S3589">
        <f t="shared" si="850"/>
        <v>2785</v>
      </c>
      <c r="T3589">
        <f t="shared" si="851"/>
        <v>4060</v>
      </c>
      <c r="U3589" s="8">
        <f t="shared" si="852"/>
        <v>45441</v>
      </c>
      <c r="V3589" t="str" cm="1">
        <f t="array" ref="V3589">_xlfn.IFS(S3589 = "", "", S3589 &lt; 500, "Low", S3589 &lt; 1200, "Medium", TRUE, "High")</f>
        <v>High</v>
      </c>
      <c r="W3589" t="str">
        <f t="shared" si="853"/>
        <v>2024-05</v>
      </c>
      <c r="X3589">
        <f t="shared" si="854"/>
        <v>2024</v>
      </c>
    </row>
    <row r="3590" spans="1:24" x14ac:dyDescent="0.3">
      <c r="A3590">
        <f>'Raw_Data'!A3590</f>
        <v>3589</v>
      </c>
      <c r="B3590" t="str">
        <f>'Raw_Data'!B3590</f>
        <v>Customer 8</v>
      </c>
      <c r="C3590" t="str">
        <f>'Raw_Data'!C3590</f>
        <v>Desktop</v>
      </c>
      <c r="D3590">
        <f>'Raw_Data'!D3590</f>
        <v>678</v>
      </c>
      <c r="E3590">
        <f>'Raw_Data'!E3590</f>
        <v>3294</v>
      </c>
      <c r="F3590">
        <f>'Raw_Data'!F3590</f>
        <v>45441.499999988424</v>
      </c>
      <c r="G3590" t="str">
        <f t="shared" si="840"/>
        <v>Customer 8</v>
      </c>
      <c r="H3590" t="str">
        <f t="shared" si="841"/>
        <v>DESKTOP</v>
      </c>
      <c r="I3590" t="str">
        <f t="shared" si="842"/>
        <v>Changed</v>
      </c>
      <c r="J3590">
        <f t="shared" si="843"/>
        <v>678</v>
      </c>
      <c r="K3590">
        <f t="shared" si="844"/>
        <v>3294</v>
      </c>
      <c r="L3590" s="8">
        <f t="shared" si="845"/>
        <v>45441</v>
      </c>
      <c r="M3590" t="str">
        <f t="shared" ca="1" si="846"/>
        <v>OK</v>
      </c>
      <c r="P3590">
        <f t="shared" si="847"/>
        <v>3589</v>
      </c>
      <c r="Q3590" t="str">
        <f t="shared" si="848"/>
        <v>Customer 8</v>
      </c>
      <c r="R3590" t="str">
        <f t="shared" si="849"/>
        <v>DESKTOP</v>
      </c>
      <c r="S3590">
        <f t="shared" si="850"/>
        <v>678</v>
      </c>
      <c r="T3590">
        <f t="shared" si="851"/>
        <v>3294</v>
      </c>
      <c r="U3590" s="8">
        <f t="shared" si="852"/>
        <v>45441</v>
      </c>
      <c r="V3590" t="str" cm="1">
        <f t="array" ref="V3590">_xlfn.IFS(S3590 = "", "", S3590 &lt; 500, "Low", S3590 &lt; 1200, "Medium", TRUE, "High")</f>
        <v>Medium</v>
      </c>
      <c r="W3590" t="str">
        <f t="shared" si="853"/>
        <v>2024-05</v>
      </c>
      <c r="X3590">
        <f t="shared" si="854"/>
        <v>2024</v>
      </c>
    </row>
    <row r="3591" spans="1:24" x14ac:dyDescent="0.3">
      <c r="A3591">
        <f>'Raw_Data'!A3591</f>
        <v>3590</v>
      </c>
      <c r="B3591" t="str">
        <f>'Raw_Data'!B3591</f>
        <v>Customer 3</v>
      </c>
      <c r="C3591" t="str">
        <f>'Raw_Data'!C3591</f>
        <v>Embedded</v>
      </c>
      <c r="D3591">
        <f>'Raw_Data'!D3591</f>
        <v>3662</v>
      </c>
      <c r="E3591">
        <f>'Raw_Data'!E3591</f>
        <v>1602</v>
      </c>
      <c r="F3591">
        <f>'Raw_Data'!F3591</f>
        <v>45441.541666655095</v>
      </c>
      <c r="G3591" t="str">
        <f t="shared" si="840"/>
        <v>Customer 3</v>
      </c>
      <c r="H3591" t="str">
        <f t="shared" si="841"/>
        <v>EMBEDDED</v>
      </c>
      <c r="I3591" t="str">
        <f t="shared" si="842"/>
        <v>Changed</v>
      </c>
      <c r="J3591">
        <f t="shared" si="843"/>
        <v>3662</v>
      </c>
      <c r="K3591">
        <f t="shared" si="844"/>
        <v>1602</v>
      </c>
      <c r="L3591" s="8">
        <f t="shared" si="845"/>
        <v>45441</v>
      </c>
      <c r="M3591" t="str">
        <f t="shared" ca="1" si="846"/>
        <v>OK</v>
      </c>
      <c r="P3591">
        <f t="shared" si="847"/>
        <v>3590</v>
      </c>
      <c r="Q3591" t="str">
        <f t="shared" si="848"/>
        <v>Customer 3</v>
      </c>
      <c r="R3591" t="str">
        <f t="shared" si="849"/>
        <v>EMBEDDED</v>
      </c>
      <c r="S3591">
        <f t="shared" si="850"/>
        <v>3662</v>
      </c>
      <c r="T3591">
        <f t="shared" si="851"/>
        <v>1602</v>
      </c>
      <c r="U3591" s="8">
        <f t="shared" si="852"/>
        <v>45441</v>
      </c>
      <c r="V3591" t="str" cm="1">
        <f t="array" ref="V3591">_xlfn.IFS(S3591 = "", "", S3591 &lt; 500, "Low", S3591 &lt; 1200, "Medium", TRUE, "High")</f>
        <v>High</v>
      </c>
      <c r="W3591" t="str">
        <f t="shared" si="853"/>
        <v>2024-05</v>
      </c>
      <c r="X3591">
        <f t="shared" si="854"/>
        <v>2024</v>
      </c>
    </row>
    <row r="3592" spans="1:24" x14ac:dyDescent="0.3">
      <c r="A3592">
        <f>'Raw_Data'!A3592</f>
        <v>3591</v>
      </c>
      <c r="B3592" t="str">
        <f>'Raw_Data'!B3592</f>
        <v>Customer 9</v>
      </c>
      <c r="C3592" t="str">
        <f>'Raw_Data'!C3592</f>
        <v>Desktop</v>
      </c>
      <c r="D3592">
        <f>'Raw_Data'!D3592</f>
        <v>964</v>
      </c>
      <c r="E3592">
        <f>'Raw_Data'!E3592</f>
        <v>919</v>
      </c>
      <c r="F3592">
        <f>'Raw_Data'!F3592</f>
        <v>45441.58333332176</v>
      </c>
      <c r="G3592" t="str">
        <f t="shared" si="840"/>
        <v>Customer 9</v>
      </c>
      <c r="H3592" t="str">
        <f t="shared" si="841"/>
        <v>DESKTOP</v>
      </c>
      <c r="I3592" t="str">
        <f t="shared" si="842"/>
        <v>Changed</v>
      </c>
      <c r="J3592">
        <f t="shared" si="843"/>
        <v>964</v>
      </c>
      <c r="K3592">
        <f t="shared" si="844"/>
        <v>919</v>
      </c>
      <c r="L3592" s="8">
        <f t="shared" si="845"/>
        <v>45441</v>
      </c>
      <c r="M3592" t="str">
        <f t="shared" ca="1" si="846"/>
        <v>OK</v>
      </c>
      <c r="P3592">
        <f t="shared" si="847"/>
        <v>3591</v>
      </c>
      <c r="Q3592" t="str">
        <f t="shared" si="848"/>
        <v>Customer 9</v>
      </c>
      <c r="R3592" t="str">
        <f t="shared" si="849"/>
        <v>DESKTOP</v>
      </c>
      <c r="S3592">
        <f t="shared" si="850"/>
        <v>964</v>
      </c>
      <c r="T3592">
        <f t="shared" si="851"/>
        <v>919</v>
      </c>
      <c r="U3592" s="8">
        <f t="shared" si="852"/>
        <v>45441</v>
      </c>
      <c r="V3592" t="str" cm="1">
        <f t="array" ref="V3592">_xlfn.IFS(S3592 = "", "", S3592 &lt; 500, "Low", S3592 &lt; 1200, "Medium", TRUE, "High")</f>
        <v>Medium</v>
      </c>
      <c r="W3592" t="str">
        <f t="shared" si="853"/>
        <v>2024-05</v>
      </c>
      <c r="X3592">
        <f t="shared" si="854"/>
        <v>2024</v>
      </c>
    </row>
    <row r="3593" spans="1:24" x14ac:dyDescent="0.3">
      <c r="A3593">
        <f>'Raw_Data'!A3593</f>
        <v>3592</v>
      </c>
      <c r="B3593" t="str">
        <f>'Raw_Data'!B3593</f>
        <v>Customer 6</v>
      </c>
      <c r="C3593" t="str">
        <f>'Raw_Data'!C3593</f>
        <v>Mobile</v>
      </c>
      <c r="D3593">
        <f>'Raw_Data'!D3593</f>
        <v>3379</v>
      </c>
      <c r="E3593">
        <f>'Raw_Data'!E3593</f>
        <v>2036</v>
      </c>
      <c r="F3593">
        <f>'Raw_Data'!F3593</f>
        <v>45441.624999988424</v>
      </c>
      <c r="G3593" t="str">
        <f t="shared" si="840"/>
        <v>Customer 6</v>
      </c>
      <c r="H3593" t="str">
        <f t="shared" si="841"/>
        <v>MOBILE</v>
      </c>
      <c r="I3593" t="str">
        <f t="shared" si="842"/>
        <v>Changed</v>
      </c>
      <c r="J3593">
        <f t="shared" si="843"/>
        <v>3379</v>
      </c>
      <c r="K3593">
        <f t="shared" si="844"/>
        <v>2036</v>
      </c>
      <c r="L3593" s="8">
        <f t="shared" si="845"/>
        <v>45441</v>
      </c>
      <c r="M3593" t="str">
        <f t="shared" ca="1" si="846"/>
        <v>OK</v>
      </c>
      <c r="P3593">
        <f t="shared" si="847"/>
        <v>3592</v>
      </c>
      <c r="Q3593" t="str">
        <f t="shared" si="848"/>
        <v>Customer 6</v>
      </c>
      <c r="R3593" t="str">
        <f t="shared" si="849"/>
        <v>MOBILE</v>
      </c>
      <c r="S3593">
        <f t="shared" si="850"/>
        <v>3379</v>
      </c>
      <c r="T3593">
        <f t="shared" si="851"/>
        <v>2036</v>
      </c>
      <c r="U3593" s="8">
        <f t="shared" si="852"/>
        <v>45441</v>
      </c>
      <c r="V3593" t="str" cm="1">
        <f t="array" ref="V3593">_xlfn.IFS(S3593 = "", "", S3593 &lt; 500, "Low", S3593 &lt; 1200, "Medium", TRUE, "High")</f>
        <v>High</v>
      </c>
      <c r="W3593" t="str">
        <f t="shared" si="853"/>
        <v>2024-05</v>
      </c>
      <c r="X3593">
        <f t="shared" si="854"/>
        <v>2024</v>
      </c>
    </row>
    <row r="3594" spans="1:24" x14ac:dyDescent="0.3">
      <c r="A3594">
        <f>'Raw_Data'!A3594</f>
        <v>3593</v>
      </c>
      <c r="B3594" t="str">
        <f>'Raw_Data'!B3594</f>
        <v>Customer 3</v>
      </c>
      <c r="C3594" t="str">
        <f>'Raw_Data'!C3594</f>
        <v>Desktop</v>
      </c>
      <c r="D3594">
        <f>'Raw_Data'!D3594</f>
        <v>2533</v>
      </c>
      <c r="E3594">
        <f>'Raw_Data'!E3594</f>
        <v>3756</v>
      </c>
      <c r="F3594">
        <f>'Raw_Data'!F3594</f>
        <v>45441.666666655095</v>
      </c>
      <c r="G3594" t="str">
        <f t="shared" si="840"/>
        <v>Customer 3</v>
      </c>
      <c r="H3594" t="str">
        <f t="shared" si="841"/>
        <v>DESKTOP</v>
      </c>
      <c r="I3594" t="str">
        <f t="shared" si="842"/>
        <v>Changed</v>
      </c>
      <c r="J3594">
        <f t="shared" si="843"/>
        <v>2533</v>
      </c>
      <c r="K3594">
        <f t="shared" si="844"/>
        <v>3756</v>
      </c>
      <c r="L3594" s="8">
        <f t="shared" si="845"/>
        <v>45441</v>
      </c>
      <c r="M3594" t="str">
        <f t="shared" ca="1" si="846"/>
        <v>OK</v>
      </c>
      <c r="P3594">
        <f t="shared" si="847"/>
        <v>3593</v>
      </c>
      <c r="Q3594" t="str">
        <f t="shared" si="848"/>
        <v>Customer 3</v>
      </c>
      <c r="R3594" t="str">
        <f t="shared" si="849"/>
        <v>DESKTOP</v>
      </c>
      <c r="S3594">
        <f t="shared" si="850"/>
        <v>2533</v>
      </c>
      <c r="T3594">
        <f t="shared" si="851"/>
        <v>3756</v>
      </c>
      <c r="U3594" s="8">
        <f t="shared" si="852"/>
        <v>45441</v>
      </c>
      <c r="V3594" t="str" cm="1">
        <f t="array" ref="V3594">_xlfn.IFS(S3594 = "", "", S3594 &lt; 500, "Low", S3594 &lt; 1200, "Medium", TRUE, "High")</f>
        <v>High</v>
      </c>
      <c r="W3594" t="str">
        <f t="shared" si="853"/>
        <v>2024-05</v>
      </c>
      <c r="X3594">
        <f t="shared" si="854"/>
        <v>2024</v>
      </c>
    </row>
    <row r="3595" spans="1:24" x14ac:dyDescent="0.3">
      <c r="A3595">
        <f>'Raw_Data'!A3595</f>
        <v>3594</v>
      </c>
      <c r="B3595" t="str">
        <f>'Raw_Data'!B3595</f>
        <v>Customer 13</v>
      </c>
      <c r="C3595" t="str">
        <f>'Raw_Data'!C3595</f>
        <v>Workstation</v>
      </c>
      <c r="D3595">
        <f>'Raw_Data'!D3595</f>
        <v>2570</v>
      </c>
      <c r="E3595">
        <f>'Raw_Data'!E3595</f>
        <v>4497</v>
      </c>
      <c r="F3595">
        <f>'Raw_Data'!F3595</f>
        <v>45441.70833332176</v>
      </c>
      <c r="G3595" t="str">
        <f t="shared" si="840"/>
        <v>Customer 13</v>
      </c>
      <c r="H3595" t="str">
        <f t="shared" si="841"/>
        <v>WORKSTATION</v>
      </c>
      <c r="I3595" t="str">
        <f t="shared" si="842"/>
        <v>Changed</v>
      </c>
      <c r="J3595">
        <f t="shared" si="843"/>
        <v>2570</v>
      </c>
      <c r="K3595">
        <f t="shared" si="844"/>
        <v>4497</v>
      </c>
      <c r="L3595" s="8">
        <f t="shared" si="845"/>
        <v>45441</v>
      </c>
      <c r="M3595" t="str">
        <f t="shared" ca="1" si="846"/>
        <v>OK</v>
      </c>
      <c r="P3595">
        <f t="shared" si="847"/>
        <v>3594</v>
      </c>
      <c r="Q3595" t="str">
        <f t="shared" si="848"/>
        <v>Customer 13</v>
      </c>
      <c r="R3595" t="str">
        <f t="shared" si="849"/>
        <v>WORKSTATION</v>
      </c>
      <c r="S3595">
        <f t="shared" si="850"/>
        <v>2570</v>
      </c>
      <c r="T3595">
        <f t="shared" si="851"/>
        <v>4497</v>
      </c>
      <c r="U3595" s="8">
        <f t="shared" si="852"/>
        <v>45441</v>
      </c>
      <c r="V3595" t="str" cm="1">
        <f t="array" ref="V3595">_xlfn.IFS(S3595 = "", "", S3595 &lt; 500, "Low", S3595 &lt; 1200, "Medium", TRUE, "High")</f>
        <v>High</v>
      </c>
      <c r="W3595" t="str">
        <f t="shared" si="853"/>
        <v>2024-05</v>
      </c>
      <c r="X3595">
        <f t="shared" si="854"/>
        <v>2024</v>
      </c>
    </row>
    <row r="3596" spans="1:24" x14ac:dyDescent="0.3">
      <c r="A3596">
        <f>'Raw_Data'!A3596</f>
        <v>3595</v>
      </c>
      <c r="B3596" t="str">
        <f>'Raw_Data'!B3596</f>
        <v>Customer 14</v>
      </c>
      <c r="C3596" t="str">
        <f>'Raw_Data'!C3596</f>
        <v>Mobile</v>
      </c>
      <c r="D3596">
        <f>'Raw_Data'!D3596</f>
        <v>833</v>
      </c>
      <c r="E3596">
        <f>'Raw_Data'!E3596</f>
        <v>3737</v>
      </c>
      <c r="F3596">
        <f>'Raw_Data'!F3596</f>
        <v>45441.749999988424</v>
      </c>
      <c r="G3596" t="str">
        <f t="shared" si="840"/>
        <v>Customer 14</v>
      </c>
      <c r="H3596" t="str">
        <f t="shared" si="841"/>
        <v>MOBILE</v>
      </c>
      <c r="I3596" t="str">
        <f t="shared" si="842"/>
        <v>Changed</v>
      </c>
      <c r="J3596">
        <f t="shared" si="843"/>
        <v>833</v>
      </c>
      <c r="K3596">
        <f t="shared" si="844"/>
        <v>3737</v>
      </c>
      <c r="L3596" s="8">
        <f t="shared" si="845"/>
        <v>45441</v>
      </c>
      <c r="M3596" t="str">
        <f t="shared" ca="1" si="846"/>
        <v>OK</v>
      </c>
      <c r="P3596">
        <f t="shared" si="847"/>
        <v>3595</v>
      </c>
      <c r="Q3596" t="str">
        <f t="shared" si="848"/>
        <v>Customer 14</v>
      </c>
      <c r="R3596" t="str">
        <f t="shared" si="849"/>
        <v>MOBILE</v>
      </c>
      <c r="S3596">
        <f t="shared" si="850"/>
        <v>833</v>
      </c>
      <c r="T3596">
        <f t="shared" si="851"/>
        <v>3737</v>
      </c>
      <c r="U3596" s="8">
        <f t="shared" si="852"/>
        <v>45441</v>
      </c>
      <c r="V3596" t="str" cm="1">
        <f t="array" ref="V3596">_xlfn.IFS(S3596 = "", "", S3596 &lt; 500, "Low", S3596 &lt; 1200, "Medium", TRUE, "High")</f>
        <v>Medium</v>
      </c>
      <c r="W3596" t="str">
        <f t="shared" si="853"/>
        <v>2024-05</v>
      </c>
      <c r="X3596">
        <f t="shared" si="854"/>
        <v>2024</v>
      </c>
    </row>
    <row r="3597" spans="1:24" x14ac:dyDescent="0.3">
      <c r="A3597">
        <f>'Raw_Data'!A3597</f>
        <v>3596</v>
      </c>
      <c r="B3597" t="str">
        <f>'Raw_Data'!B3597</f>
        <v>Customer 1</v>
      </c>
      <c r="C3597" t="str">
        <f>'Raw_Data'!C3597</f>
        <v>Desktop</v>
      </c>
      <c r="D3597">
        <f>'Raw_Data'!D3597</f>
        <v>748</v>
      </c>
      <c r="E3597">
        <f>'Raw_Data'!E3597</f>
        <v>3675</v>
      </c>
      <c r="F3597">
        <f>'Raw_Data'!F3597</f>
        <v>45441.791666655095</v>
      </c>
      <c r="G3597" t="str">
        <f t="shared" si="840"/>
        <v>Customer 1</v>
      </c>
      <c r="H3597" t="str">
        <f t="shared" si="841"/>
        <v>DESKTOP</v>
      </c>
      <c r="I3597" t="str">
        <f t="shared" si="842"/>
        <v>Changed</v>
      </c>
      <c r="J3597">
        <f t="shared" si="843"/>
        <v>748</v>
      </c>
      <c r="K3597">
        <f t="shared" si="844"/>
        <v>3675</v>
      </c>
      <c r="L3597" s="8">
        <f t="shared" si="845"/>
        <v>45441</v>
      </c>
      <c r="M3597" t="str">
        <f t="shared" ca="1" si="846"/>
        <v>OK</v>
      </c>
      <c r="P3597">
        <f t="shared" si="847"/>
        <v>3596</v>
      </c>
      <c r="Q3597" t="str">
        <f t="shared" si="848"/>
        <v>Customer 1</v>
      </c>
      <c r="R3597" t="str">
        <f t="shared" si="849"/>
        <v>DESKTOP</v>
      </c>
      <c r="S3597">
        <f t="shared" si="850"/>
        <v>748</v>
      </c>
      <c r="T3597">
        <f t="shared" si="851"/>
        <v>3675</v>
      </c>
      <c r="U3597" s="8">
        <f t="shared" si="852"/>
        <v>45441</v>
      </c>
      <c r="V3597" t="str" cm="1">
        <f t="array" ref="V3597">_xlfn.IFS(S3597 = "", "", S3597 &lt; 500, "Low", S3597 &lt; 1200, "Medium", TRUE, "High")</f>
        <v>Medium</v>
      </c>
      <c r="W3597" t="str">
        <f t="shared" si="853"/>
        <v>2024-05</v>
      </c>
      <c r="X3597">
        <f t="shared" si="854"/>
        <v>2024</v>
      </c>
    </row>
    <row r="3598" spans="1:24" x14ac:dyDescent="0.3">
      <c r="A3598">
        <f>'Raw_Data'!A3598</f>
        <v>3597</v>
      </c>
      <c r="B3598" t="str">
        <f>'Raw_Data'!B3598</f>
        <v>Customer 4</v>
      </c>
      <c r="C3598" t="str">
        <f>'Raw_Data'!C3598</f>
        <v>Mobile</v>
      </c>
      <c r="D3598">
        <f>'Raw_Data'!D3598</f>
        <v>2483</v>
      </c>
      <c r="E3598">
        <f>'Raw_Data'!E3598</f>
        <v>2504</v>
      </c>
      <c r="F3598">
        <f>'Raw_Data'!F3598</f>
        <v>45441.83333332176</v>
      </c>
      <c r="G3598" t="str">
        <f t="shared" si="840"/>
        <v>Customer 4</v>
      </c>
      <c r="H3598" t="str">
        <f t="shared" si="841"/>
        <v>MOBILE</v>
      </c>
      <c r="I3598" t="str">
        <f t="shared" si="842"/>
        <v>Changed</v>
      </c>
      <c r="J3598">
        <f t="shared" si="843"/>
        <v>2483</v>
      </c>
      <c r="K3598">
        <f t="shared" si="844"/>
        <v>2504</v>
      </c>
      <c r="L3598" s="8">
        <f t="shared" si="845"/>
        <v>45441</v>
      </c>
      <c r="M3598" t="str">
        <f t="shared" ca="1" si="846"/>
        <v>OK</v>
      </c>
      <c r="P3598">
        <f t="shared" si="847"/>
        <v>3597</v>
      </c>
      <c r="Q3598" t="str">
        <f t="shared" si="848"/>
        <v>Customer 4</v>
      </c>
      <c r="R3598" t="str">
        <f t="shared" si="849"/>
        <v>MOBILE</v>
      </c>
      <c r="S3598">
        <f t="shared" si="850"/>
        <v>2483</v>
      </c>
      <c r="T3598">
        <f t="shared" si="851"/>
        <v>2504</v>
      </c>
      <c r="U3598" s="8">
        <f t="shared" si="852"/>
        <v>45441</v>
      </c>
      <c r="V3598" t="str" cm="1">
        <f t="array" ref="V3598">_xlfn.IFS(S3598 = "", "", S3598 &lt; 500, "Low", S3598 &lt; 1200, "Medium", TRUE, "High")</f>
        <v>High</v>
      </c>
      <c r="W3598" t="str">
        <f t="shared" si="853"/>
        <v>2024-05</v>
      </c>
      <c r="X3598">
        <f t="shared" si="854"/>
        <v>2024</v>
      </c>
    </row>
    <row r="3599" spans="1:24" x14ac:dyDescent="0.3">
      <c r="A3599">
        <f>'Raw_Data'!A3599</f>
        <v>3598</v>
      </c>
      <c r="B3599" t="str">
        <f>'Raw_Data'!B3599</f>
        <v>Customer 2</v>
      </c>
      <c r="C3599" t="str">
        <f>'Raw_Data'!C3599</f>
        <v>Desktop</v>
      </c>
      <c r="D3599">
        <f>'Raw_Data'!D3599</f>
        <v>91</v>
      </c>
      <c r="E3599">
        <f>'Raw_Data'!E3599</f>
        <v>3706</v>
      </c>
      <c r="F3599">
        <f>'Raw_Data'!F3599</f>
        <v>45441.874999988424</v>
      </c>
      <c r="G3599" t="str">
        <f t="shared" si="840"/>
        <v>Customer 2</v>
      </c>
      <c r="H3599" t="str">
        <f t="shared" si="841"/>
        <v>DESKTOP</v>
      </c>
      <c r="I3599" t="str">
        <f t="shared" si="842"/>
        <v>Changed</v>
      </c>
      <c r="J3599">
        <f t="shared" si="843"/>
        <v>91</v>
      </c>
      <c r="K3599">
        <f t="shared" si="844"/>
        <v>3706</v>
      </c>
      <c r="L3599" s="8">
        <f t="shared" si="845"/>
        <v>45441</v>
      </c>
      <c r="M3599" t="str">
        <f t="shared" ca="1" si="846"/>
        <v>OK</v>
      </c>
      <c r="P3599">
        <f t="shared" si="847"/>
        <v>3598</v>
      </c>
      <c r="Q3599" t="str">
        <f t="shared" si="848"/>
        <v>Customer 2</v>
      </c>
      <c r="R3599" t="str">
        <f t="shared" si="849"/>
        <v>DESKTOP</v>
      </c>
      <c r="S3599">
        <f t="shared" si="850"/>
        <v>91</v>
      </c>
      <c r="T3599">
        <f t="shared" si="851"/>
        <v>3706</v>
      </c>
      <c r="U3599" s="8">
        <f t="shared" si="852"/>
        <v>45441</v>
      </c>
      <c r="V3599" t="str" cm="1">
        <f t="array" ref="V3599">_xlfn.IFS(S3599 = "", "", S3599 &lt; 500, "Low", S3599 &lt; 1200, "Medium", TRUE, "High")</f>
        <v>Low</v>
      </c>
      <c r="W3599" t="str">
        <f t="shared" si="853"/>
        <v>2024-05</v>
      </c>
      <c r="X3599">
        <f t="shared" si="854"/>
        <v>2024</v>
      </c>
    </row>
    <row r="3600" spans="1:24" x14ac:dyDescent="0.3">
      <c r="A3600">
        <f>'Raw_Data'!A3600</f>
        <v>3599</v>
      </c>
      <c r="B3600" t="str">
        <f>'Raw_Data'!B3600</f>
        <v>Customer 10</v>
      </c>
      <c r="C3600" t="str">
        <f>'Raw_Data'!C3600</f>
        <v>Workstation</v>
      </c>
      <c r="D3600">
        <f>'Raw_Data'!D3600</f>
        <v>3013</v>
      </c>
      <c r="E3600">
        <f>'Raw_Data'!E3600</f>
        <v>603</v>
      </c>
      <c r="F3600">
        <f>'Raw_Data'!F3600</f>
        <v>45441.916666655095</v>
      </c>
      <c r="G3600" t="str">
        <f t="shared" si="840"/>
        <v>Customer 10</v>
      </c>
      <c r="H3600" t="str">
        <f t="shared" si="841"/>
        <v>WORKSTATION</v>
      </c>
      <c r="I3600" t="str">
        <f t="shared" si="842"/>
        <v>Changed</v>
      </c>
      <c r="J3600">
        <f t="shared" si="843"/>
        <v>3013</v>
      </c>
      <c r="K3600">
        <f t="shared" si="844"/>
        <v>603</v>
      </c>
      <c r="L3600" s="8">
        <f t="shared" si="845"/>
        <v>45441</v>
      </c>
      <c r="M3600" t="str">
        <f t="shared" ca="1" si="846"/>
        <v>OK</v>
      </c>
      <c r="P3600">
        <f t="shared" si="847"/>
        <v>3599</v>
      </c>
      <c r="Q3600" t="str">
        <f t="shared" si="848"/>
        <v>Customer 10</v>
      </c>
      <c r="R3600" t="str">
        <f t="shared" si="849"/>
        <v>WORKSTATION</v>
      </c>
      <c r="S3600">
        <f t="shared" si="850"/>
        <v>3013</v>
      </c>
      <c r="T3600">
        <f t="shared" si="851"/>
        <v>603</v>
      </c>
      <c r="U3600" s="8">
        <f t="shared" si="852"/>
        <v>45441</v>
      </c>
      <c r="V3600" t="str" cm="1">
        <f t="array" ref="V3600">_xlfn.IFS(S3600 = "", "", S3600 &lt; 500, "Low", S3600 &lt; 1200, "Medium", TRUE, "High")</f>
        <v>High</v>
      </c>
      <c r="W3600" t="str">
        <f t="shared" si="853"/>
        <v>2024-05</v>
      </c>
      <c r="X3600">
        <f t="shared" si="854"/>
        <v>2024</v>
      </c>
    </row>
    <row r="3601" spans="1:24" x14ac:dyDescent="0.3">
      <c r="A3601">
        <f>'Raw_Data'!A3601</f>
        <v>3600</v>
      </c>
      <c r="B3601" t="str">
        <f>'Raw_Data'!B3601</f>
        <v>Customer 6</v>
      </c>
      <c r="C3601" t="str">
        <f>'Raw_Data'!C3601</f>
        <v>Workstation</v>
      </c>
      <c r="D3601">
        <f>'Raw_Data'!D3601</f>
        <v>957</v>
      </c>
      <c r="E3601">
        <f>'Raw_Data'!E3601</f>
        <v>1166</v>
      </c>
      <c r="F3601">
        <f>'Raw_Data'!F3601</f>
        <v>45441.95833332176</v>
      </c>
      <c r="G3601" t="str">
        <f t="shared" si="840"/>
        <v>Customer 6</v>
      </c>
      <c r="H3601" t="str">
        <f t="shared" si="841"/>
        <v>WORKSTATION</v>
      </c>
      <c r="I3601" t="str">
        <f t="shared" si="842"/>
        <v>Changed</v>
      </c>
      <c r="J3601">
        <f t="shared" si="843"/>
        <v>957</v>
      </c>
      <c r="K3601">
        <f t="shared" si="844"/>
        <v>1166</v>
      </c>
      <c r="L3601" s="8">
        <f t="shared" si="845"/>
        <v>45441</v>
      </c>
      <c r="M3601" t="str">
        <f t="shared" ca="1" si="846"/>
        <v>OK</v>
      </c>
      <c r="P3601">
        <f t="shared" si="847"/>
        <v>3600</v>
      </c>
      <c r="Q3601" t="str">
        <f t="shared" si="848"/>
        <v>Customer 6</v>
      </c>
      <c r="R3601" t="str">
        <f t="shared" si="849"/>
        <v>WORKSTATION</v>
      </c>
      <c r="S3601">
        <f t="shared" si="850"/>
        <v>957</v>
      </c>
      <c r="T3601">
        <f t="shared" si="851"/>
        <v>1166</v>
      </c>
      <c r="U3601" s="8">
        <f t="shared" si="852"/>
        <v>45441</v>
      </c>
      <c r="V3601" t="str" cm="1">
        <f t="array" ref="V3601">_xlfn.IFS(S3601 = "", "", S3601 &lt; 500, "Low", S3601 &lt; 1200, "Medium", TRUE, "High")</f>
        <v>Medium</v>
      </c>
      <c r="W3601" t="str">
        <f t="shared" si="853"/>
        <v>2024-05</v>
      </c>
      <c r="X3601">
        <f t="shared" si="854"/>
        <v>2024</v>
      </c>
    </row>
    <row r="3602" spans="1:24" x14ac:dyDescent="0.3">
      <c r="A3602">
        <f>'Raw_Data'!A3602</f>
        <v>3601</v>
      </c>
      <c r="B3602" t="str">
        <f>'Raw_Data'!B3602</f>
        <v>Customer 15</v>
      </c>
      <c r="C3602" t="str">
        <f>'Raw_Data'!C3602</f>
        <v>Mobile</v>
      </c>
      <c r="D3602">
        <f>'Raw_Data'!D3602</f>
        <v>690</v>
      </c>
      <c r="E3602">
        <f>'Raw_Data'!E3602</f>
        <v>2505</v>
      </c>
      <c r="F3602">
        <f>'Raw_Data'!F3602</f>
        <v>45441.999999988424</v>
      </c>
      <c r="G3602" t="str">
        <f t="shared" si="840"/>
        <v>Customer 15</v>
      </c>
      <c r="H3602" t="str">
        <f t="shared" si="841"/>
        <v>MOBILE</v>
      </c>
      <c r="I3602" t="str">
        <f t="shared" si="842"/>
        <v>Changed</v>
      </c>
      <c r="J3602">
        <f t="shared" si="843"/>
        <v>690</v>
      </c>
      <c r="K3602">
        <f t="shared" si="844"/>
        <v>2505</v>
      </c>
      <c r="L3602" s="8">
        <f t="shared" si="845"/>
        <v>45441</v>
      </c>
      <c r="M3602" t="str">
        <f t="shared" ca="1" si="846"/>
        <v>OK</v>
      </c>
      <c r="P3602">
        <f t="shared" si="847"/>
        <v>3601</v>
      </c>
      <c r="Q3602" t="str">
        <f t="shared" si="848"/>
        <v>Customer 15</v>
      </c>
      <c r="R3602" t="str">
        <f t="shared" si="849"/>
        <v>MOBILE</v>
      </c>
      <c r="S3602">
        <f t="shared" si="850"/>
        <v>690</v>
      </c>
      <c r="T3602">
        <f t="shared" si="851"/>
        <v>2505</v>
      </c>
      <c r="U3602" s="8">
        <f t="shared" si="852"/>
        <v>45441</v>
      </c>
      <c r="V3602" t="str" cm="1">
        <f t="array" ref="V3602">_xlfn.IFS(S3602 = "", "", S3602 &lt; 500, "Low", S3602 &lt; 1200, "Medium", TRUE, "High")</f>
        <v>Medium</v>
      </c>
      <c r="W3602" t="str">
        <f t="shared" si="853"/>
        <v>2024-05</v>
      </c>
      <c r="X3602">
        <f t="shared" si="854"/>
        <v>2024</v>
      </c>
    </row>
    <row r="3603" spans="1:24" x14ac:dyDescent="0.3">
      <c r="A3603">
        <f>'Raw_Data'!A3603</f>
        <v>3602</v>
      </c>
      <c r="B3603" t="str">
        <f>'Raw_Data'!B3603</f>
        <v>Customer 4</v>
      </c>
      <c r="C3603" t="str">
        <f>'Raw_Data'!C3603</f>
        <v>Embedded</v>
      </c>
      <c r="D3603">
        <f>'Raw_Data'!D3603</f>
        <v>423</v>
      </c>
      <c r="E3603">
        <f>'Raw_Data'!E3603</f>
        <v>2157</v>
      </c>
      <c r="F3603">
        <f>'Raw_Data'!F3603</f>
        <v>45442.041666655095</v>
      </c>
      <c r="G3603" t="str">
        <f t="shared" si="840"/>
        <v>Customer 4</v>
      </c>
      <c r="H3603" t="str">
        <f t="shared" si="841"/>
        <v>EMBEDDED</v>
      </c>
      <c r="I3603" t="str">
        <f t="shared" si="842"/>
        <v>Changed</v>
      </c>
      <c r="J3603">
        <f t="shared" si="843"/>
        <v>423</v>
      </c>
      <c r="K3603">
        <f t="shared" si="844"/>
        <v>2157</v>
      </c>
      <c r="L3603" s="8">
        <f t="shared" si="845"/>
        <v>45442</v>
      </c>
      <c r="M3603" t="str">
        <f t="shared" ca="1" si="846"/>
        <v>OK</v>
      </c>
      <c r="P3603">
        <f t="shared" si="847"/>
        <v>3602</v>
      </c>
      <c r="Q3603" t="str">
        <f t="shared" si="848"/>
        <v>Customer 4</v>
      </c>
      <c r="R3603" t="str">
        <f t="shared" si="849"/>
        <v>EMBEDDED</v>
      </c>
      <c r="S3603">
        <f t="shared" si="850"/>
        <v>423</v>
      </c>
      <c r="T3603">
        <f t="shared" si="851"/>
        <v>2157</v>
      </c>
      <c r="U3603" s="8">
        <f t="shared" si="852"/>
        <v>45442</v>
      </c>
      <c r="V3603" t="str" cm="1">
        <f t="array" ref="V3603">_xlfn.IFS(S3603 = "", "", S3603 &lt; 500, "Low", S3603 &lt; 1200, "Medium", TRUE, "High")</f>
        <v>Low</v>
      </c>
      <c r="W3603" t="str">
        <f t="shared" si="853"/>
        <v>2024-05</v>
      </c>
      <c r="X3603">
        <f t="shared" si="854"/>
        <v>2024</v>
      </c>
    </row>
    <row r="3604" spans="1:24" x14ac:dyDescent="0.3">
      <c r="A3604">
        <f>'Raw_Data'!A3604</f>
        <v>3603</v>
      </c>
      <c r="B3604" t="str">
        <f>'Raw_Data'!B3604</f>
        <v>Customer 14</v>
      </c>
      <c r="C3604" t="str">
        <f>'Raw_Data'!C3604</f>
        <v>Embedded</v>
      </c>
      <c r="D3604">
        <f>'Raw_Data'!D3604</f>
        <v>3730</v>
      </c>
      <c r="E3604">
        <f>'Raw_Data'!E3604</f>
        <v>2362</v>
      </c>
      <c r="F3604">
        <f>'Raw_Data'!F3604</f>
        <v>45442.08333332176</v>
      </c>
      <c r="G3604" t="str">
        <f t="shared" si="840"/>
        <v>Customer 14</v>
      </c>
      <c r="H3604" t="str">
        <f t="shared" si="841"/>
        <v>EMBEDDED</v>
      </c>
      <c r="I3604" t="str">
        <f t="shared" si="842"/>
        <v>Changed</v>
      </c>
      <c r="J3604">
        <f t="shared" si="843"/>
        <v>3730</v>
      </c>
      <c r="K3604">
        <f t="shared" si="844"/>
        <v>2362</v>
      </c>
      <c r="L3604" s="8">
        <f t="shared" si="845"/>
        <v>45442</v>
      </c>
      <c r="M3604" t="str">
        <f t="shared" ca="1" si="846"/>
        <v>OK</v>
      </c>
      <c r="P3604">
        <f t="shared" si="847"/>
        <v>3603</v>
      </c>
      <c r="Q3604" t="str">
        <f t="shared" si="848"/>
        <v>Customer 14</v>
      </c>
      <c r="R3604" t="str">
        <f t="shared" si="849"/>
        <v>EMBEDDED</v>
      </c>
      <c r="S3604">
        <f t="shared" si="850"/>
        <v>3730</v>
      </c>
      <c r="T3604">
        <f t="shared" si="851"/>
        <v>2362</v>
      </c>
      <c r="U3604" s="8">
        <f t="shared" si="852"/>
        <v>45442</v>
      </c>
      <c r="V3604" t="str" cm="1">
        <f t="array" ref="V3604">_xlfn.IFS(S3604 = "", "", S3604 &lt; 500, "Low", S3604 &lt; 1200, "Medium", TRUE, "High")</f>
        <v>High</v>
      </c>
      <c r="W3604" t="str">
        <f t="shared" si="853"/>
        <v>2024-05</v>
      </c>
      <c r="X3604">
        <f t="shared" si="854"/>
        <v>2024</v>
      </c>
    </row>
    <row r="3605" spans="1:24" x14ac:dyDescent="0.3">
      <c r="A3605">
        <f>'Raw_Data'!A3605</f>
        <v>3604</v>
      </c>
      <c r="B3605" t="str">
        <f>'Raw_Data'!B3605</f>
        <v>Customer 10</v>
      </c>
      <c r="C3605" t="str">
        <f>'Raw_Data'!C3605</f>
        <v>Desktop</v>
      </c>
      <c r="D3605">
        <f>'Raw_Data'!D3605</f>
        <v>168</v>
      </c>
      <c r="E3605">
        <f>'Raw_Data'!E3605</f>
        <v>1959</v>
      </c>
      <c r="F3605">
        <f>'Raw_Data'!F3605</f>
        <v>45442.124999988424</v>
      </c>
      <c r="G3605" t="str">
        <f t="shared" si="840"/>
        <v>Customer 10</v>
      </c>
      <c r="H3605" t="str">
        <f t="shared" si="841"/>
        <v>DESKTOP</v>
      </c>
      <c r="I3605" t="str">
        <f t="shared" si="842"/>
        <v>Changed</v>
      </c>
      <c r="J3605">
        <f t="shared" si="843"/>
        <v>168</v>
      </c>
      <c r="K3605">
        <f t="shared" si="844"/>
        <v>1959</v>
      </c>
      <c r="L3605" s="8">
        <f t="shared" si="845"/>
        <v>45442</v>
      </c>
      <c r="M3605" t="str">
        <f t="shared" ca="1" si="846"/>
        <v>OK</v>
      </c>
      <c r="P3605">
        <f t="shared" si="847"/>
        <v>3604</v>
      </c>
      <c r="Q3605" t="str">
        <f t="shared" si="848"/>
        <v>Customer 10</v>
      </c>
      <c r="R3605" t="str">
        <f t="shared" si="849"/>
        <v>DESKTOP</v>
      </c>
      <c r="S3605">
        <f t="shared" si="850"/>
        <v>168</v>
      </c>
      <c r="T3605">
        <f t="shared" si="851"/>
        <v>1959</v>
      </c>
      <c r="U3605" s="8">
        <f t="shared" si="852"/>
        <v>45442</v>
      </c>
      <c r="V3605" t="str" cm="1">
        <f t="array" ref="V3605">_xlfn.IFS(S3605 = "", "", S3605 &lt; 500, "Low", S3605 &lt; 1200, "Medium", TRUE, "High")</f>
        <v>Low</v>
      </c>
      <c r="W3605" t="str">
        <f t="shared" si="853"/>
        <v>2024-05</v>
      </c>
      <c r="X3605">
        <f t="shared" si="854"/>
        <v>2024</v>
      </c>
    </row>
    <row r="3606" spans="1:24" x14ac:dyDescent="0.3">
      <c r="A3606">
        <f>'Raw_Data'!A3606</f>
        <v>3605</v>
      </c>
      <c r="B3606" t="str">
        <f>'Raw_Data'!B3606</f>
        <v>Customer 5</v>
      </c>
      <c r="C3606" t="str">
        <f>'Raw_Data'!C3606</f>
        <v>Embedded</v>
      </c>
      <c r="D3606">
        <f>'Raw_Data'!D3606</f>
        <v>137</v>
      </c>
      <c r="E3606">
        <f>'Raw_Data'!E3606</f>
        <v>4216</v>
      </c>
      <c r="F3606">
        <f>'Raw_Data'!F3606</f>
        <v>45442.166666655095</v>
      </c>
      <c r="G3606" t="str">
        <f t="shared" si="840"/>
        <v>Customer 5</v>
      </c>
      <c r="H3606" t="str">
        <f t="shared" si="841"/>
        <v>EMBEDDED</v>
      </c>
      <c r="I3606" t="str">
        <f t="shared" si="842"/>
        <v>Changed</v>
      </c>
      <c r="J3606">
        <f t="shared" si="843"/>
        <v>137</v>
      </c>
      <c r="K3606">
        <f t="shared" si="844"/>
        <v>4216</v>
      </c>
      <c r="L3606" s="8">
        <f t="shared" si="845"/>
        <v>45442</v>
      </c>
      <c r="M3606" t="str">
        <f t="shared" ca="1" si="846"/>
        <v>OK</v>
      </c>
      <c r="P3606">
        <f t="shared" si="847"/>
        <v>3605</v>
      </c>
      <c r="Q3606" t="str">
        <f t="shared" si="848"/>
        <v>Customer 5</v>
      </c>
      <c r="R3606" t="str">
        <f t="shared" si="849"/>
        <v>EMBEDDED</v>
      </c>
      <c r="S3606">
        <f t="shared" si="850"/>
        <v>137</v>
      </c>
      <c r="T3606">
        <f t="shared" si="851"/>
        <v>4216</v>
      </c>
      <c r="U3606" s="8">
        <f t="shared" si="852"/>
        <v>45442</v>
      </c>
      <c r="V3606" t="str" cm="1">
        <f t="array" ref="V3606">_xlfn.IFS(S3606 = "", "", S3606 &lt; 500, "Low", S3606 &lt; 1200, "Medium", TRUE, "High")</f>
        <v>Low</v>
      </c>
      <c r="W3606" t="str">
        <f t="shared" si="853"/>
        <v>2024-05</v>
      </c>
      <c r="X3606">
        <f t="shared" si="854"/>
        <v>2024</v>
      </c>
    </row>
    <row r="3607" spans="1:24" x14ac:dyDescent="0.3">
      <c r="A3607">
        <f>'Raw_Data'!A3607</f>
        <v>3606</v>
      </c>
      <c r="B3607" t="str">
        <f>'Raw_Data'!B3607</f>
        <v>Customer 3</v>
      </c>
      <c r="C3607" t="str">
        <f>'Raw_Data'!C3607</f>
        <v>Workstation</v>
      </c>
      <c r="D3607">
        <f>'Raw_Data'!D3607</f>
        <v>2113</v>
      </c>
      <c r="E3607">
        <f>'Raw_Data'!E3607</f>
        <v>4523</v>
      </c>
      <c r="F3607">
        <f>'Raw_Data'!F3607</f>
        <v>45442.20833332176</v>
      </c>
      <c r="G3607" t="str">
        <f t="shared" si="840"/>
        <v>Customer 3</v>
      </c>
      <c r="H3607" t="str">
        <f t="shared" si="841"/>
        <v>WORKSTATION</v>
      </c>
      <c r="I3607" t="str">
        <f t="shared" si="842"/>
        <v>Changed</v>
      </c>
      <c r="J3607">
        <f t="shared" si="843"/>
        <v>2113</v>
      </c>
      <c r="K3607">
        <f t="shared" si="844"/>
        <v>4523</v>
      </c>
      <c r="L3607" s="8">
        <f t="shared" si="845"/>
        <v>45442</v>
      </c>
      <c r="M3607" t="str">
        <f t="shared" ca="1" si="846"/>
        <v>OK</v>
      </c>
      <c r="P3607">
        <f t="shared" si="847"/>
        <v>3606</v>
      </c>
      <c r="Q3607" t="str">
        <f t="shared" si="848"/>
        <v>Customer 3</v>
      </c>
      <c r="R3607" t="str">
        <f t="shared" si="849"/>
        <v>WORKSTATION</v>
      </c>
      <c r="S3607">
        <f t="shared" si="850"/>
        <v>2113</v>
      </c>
      <c r="T3607">
        <f t="shared" si="851"/>
        <v>4523</v>
      </c>
      <c r="U3607" s="8">
        <f t="shared" si="852"/>
        <v>45442</v>
      </c>
      <c r="V3607" t="str" cm="1">
        <f t="array" ref="V3607">_xlfn.IFS(S3607 = "", "", S3607 &lt; 500, "Low", S3607 &lt; 1200, "Medium", TRUE, "High")</f>
        <v>High</v>
      </c>
      <c r="W3607" t="str">
        <f t="shared" si="853"/>
        <v>2024-05</v>
      </c>
      <c r="X3607">
        <f t="shared" si="854"/>
        <v>2024</v>
      </c>
    </row>
    <row r="3608" spans="1:24" x14ac:dyDescent="0.3">
      <c r="A3608">
        <f>'Raw_Data'!A3608</f>
        <v>3607</v>
      </c>
      <c r="B3608" t="str">
        <f>'Raw_Data'!B3608</f>
        <v>Customer 5</v>
      </c>
      <c r="C3608" t="str">
        <f>'Raw_Data'!C3608</f>
        <v>Desktop</v>
      </c>
      <c r="D3608">
        <f>'Raw_Data'!D3608</f>
        <v>1592</v>
      </c>
      <c r="E3608">
        <f>'Raw_Data'!E3608</f>
        <v>4263</v>
      </c>
      <c r="F3608">
        <f>'Raw_Data'!F3608</f>
        <v>45442.249999988424</v>
      </c>
      <c r="G3608" t="str">
        <f t="shared" si="840"/>
        <v>Customer 5</v>
      </c>
      <c r="H3608" t="str">
        <f t="shared" si="841"/>
        <v>DESKTOP</v>
      </c>
      <c r="I3608" t="str">
        <f t="shared" si="842"/>
        <v>Changed</v>
      </c>
      <c r="J3608">
        <f t="shared" si="843"/>
        <v>1592</v>
      </c>
      <c r="K3608">
        <f t="shared" si="844"/>
        <v>4263</v>
      </c>
      <c r="L3608" s="8">
        <f t="shared" si="845"/>
        <v>45442</v>
      </c>
      <c r="M3608" t="str">
        <f t="shared" ca="1" si="846"/>
        <v>OK</v>
      </c>
      <c r="P3608">
        <f t="shared" si="847"/>
        <v>3607</v>
      </c>
      <c r="Q3608" t="str">
        <f t="shared" si="848"/>
        <v>Customer 5</v>
      </c>
      <c r="R3608" t="str">
        <f t="shared" si="849"/>
        <v>DESKTOP</v>
      </c>
      <c r="S3608">
        <f t="shared" si="850"/>
        <v>1592</v>
      </c>
      <c r="T3608">
        <f t="shared" si="851"/>
        <v>4263</v>
      </c>
      <c r="U3608" s="8">
        <f t="shared" si="852"/>
        <v>45442</v>
      </c>
      <c r="V3608" t="str" cm="1">
        <f t="array" ref="V3608">_xlfn.IFS(S3608 = "", "", S3608 &lt; 500, "Low", S3608 &lt; 1200, "Medium", TRUE, "High")</f>
        <v>High</v>
      </c>
      <c r="W3608" t="str">
        <f t="shared" si="853"/>
        <v>2024-05</v>
      </c>
      <c r="X3608">
        <f t="shared" si="854"/>
        <v>2024</v>
      </c>
    </row>
    <row r="3609" spans="1:24" x14ac:dyDescent="0.3">
      <c r="A3609">
        <f>'Raw_Data'!A3609</f>
        <v>3608</v>
      </c>
      <c r="B3609" t="str">
        <f>'Raw_Data'!B3609</f>
        <v>Customer 4</v>
      </c>
      <c r="C3609" t="str">
        <f>'Raw_Data'!C3609</f>
        <v>Desktop</v>
      </c>
      <c r="D3609">
        <f>'Raw_Data'!D3609</f>
        <v>1674</v>
      </c>
      <c r="E3609">
        <f>'Raw_Data'!E3609</f>
        <v>3990</v>
      </c>
      <c r="F3609">
        <f>'Raw_Data'!F3609</f>
        <v>45442.291666655095</v>
      </c>
      <c r="G3609" t="str">
        <f t="shared" si="840"/>
        <v>Customer 4</v>
      </c>
      <c r="H3609" t="str">
        <f t="shared" si="841"/>
        <v>DESKTOP</v>
      </c>
      <c r="I3609" t="str">
        <f t="shared" si="842"/>
        <v>Changed</v>
      </c>
      <c r="J3609">
        <f t="shared" si="843"/>
        <v>1674</v>
      </c>
      <c r="K3609">
        <f t="shared" si="844"/>
        <v>3990</v>
      </c>
      <c r="L3609" s="8">
        <f t="shared" si="845"/>
        <v>45442</v>
      </c>
      <c r="M3609" t="str">
        <f t="shared" ca="1" si="846"/>
        <v>OK</v>
      </c>
      <c r="P3609">
        <f t="shared" si="847"/>
        <v>3608</v>
      </c>
      <c r="Q3609" t="str">
        <f t="shared" si="848"/>
        <v>Customer 4</v>
      </c>
      <c r="R3609" t="str">
        <f t="shared" si="849"/>
        <v>DESKTOP</v>
      </c>
      <c r="S3609">
        <f t="shared" si="850"/>
        <v>1674</v>
      </c>
      <c r="T3609">
        <f t="shared" si="851"/>
        <v>3990</v>
      </c>
      <c r="U3609" s="8">
        <f t="shared" si="852"/>
        <v>45442</v>
      </c>
      <c r="V3609" t="str" cm="1">
        <f t="array" ref="V3609">_xlfn.IFS(S3609 = "", "", S3609 &lt; 500, "Low", S3609 &lt; 1200, "Medium", TRUE, "High")</f>
        <v>High</v>
      </c>
      <c r="W3609" t="str">
        <f t="shared" si="853"/>
        <v>2024-05</v>
      </c>
      <c r="X3609">
        <f t="shared" si="854"/>
        <v>2024</v>
      </c>
    </row>
    <row r="3610" spans="1:24" x14ac:dyDescent="0.3">
      <c r="A3610">
        <f>'Raw_Data'!A3610</f>
        <v>3609</v>
      </c>
      <c r="B3610" t="str">
        <f>'Raw_Data'!B3610</f>
        <v>Customer 11</v>
      </c>
      <c r="C3610" t="str">
        <f>'Raw_Data'!C3610</f>
        <v>Embedded</v>
      </c>
      <c r="D3610">
        <f>'Raw_Data'!D3610</f>
        <v>530</v>
      </c>
      <c r="E3610">
        <f>'Raw_Data'!E3610</f>
        <v>2622</v>
      </c>
      <c r="F3610">
        <f>'Raw_Data'!F3610</f>
        <v>45442.33333332176</v>
      </c>
      <c r="G3610" t="str">
        <f t="shared" si="840"/>
        <v>Customer 11</v>
      </c>
      <c r="H3610" t="str">
        <f t="shared" si="841"/>
        <v>EMBEDDED</v>
      </c>
      <c r="I3610" t="str">
        <f t="shared" si="842"/>
        <v>Changed</v>
      </c>
      <c r="J3610">
        <f t="shared" si="843"/>
        <v>530</v>
      </c>
      <c r="K3610">
        <f t="shared" si="844"/>
        <v>2622</v>
      </c>
      <c r="L3610" s="8">
        <f t="shared" si="845"/>
        <v>45442</v>
      </c>
      <c r="M3610" t="str">
        <f t="shared" ca="1" si="846"/>
        <v>OK</v>
      </c>
      <c r="P3610">
        <f t="shared" si="847"/>
        <v>3609</v>
      </c>
      <c r="Q3610" t="str">
        <f t="shared" si="848"/>
        <v>Customer 11</v>
      </c>
      <c r="R3610" t="str">
        <f t="shared" si="849"/>
        <v>EMBEDDED</v>
      </c>
      <c r="S3610">
        <f t="shared" si="850"/>
        <v>530</v>
      </c>
      <c r="T3610">
        <f t="shared" si="851"/>
        <v>2622</v>
      </c>
      <c r="U3610" s="8">
        <f t="shared" si="852"/>
        <v>45442</v>
      </c>
      <c r="V3610" t="str" cm="1">
        <f t="array" ref="V3610">_xlfn.IFS(S3610 = "", "", S3610 &lt; 500, "Low", S3610 &lt; 1200, "Medium", TRUE, "High")</f>
        <v>Medium</v>
      </c>
      <c r="W3610" t="str">
        <f t="shared" si="853"/>
        <v>2024-05</v>
      </c>
      <c r="X3610">
        <f t="shared" si="854"/>
        <v>2024</v>
      </c>
    </row>
    <row r="3611" spans="1:24" x14ac:dyDescent="0.3">
      <c r="A3611">
        <f>'Raw_Data'!A3611</f>
        <v>3610</v>
      </c>
      <c r="B3611" t="str">
        <f>'Raw_Data'!B3611</f>
        <v>Customer 1</v>
      </c>
      <c r="C3611" t="str">
        <f>'Raw_Data'!C3611</f>
        <v>Embedded</v>
      </c>
      <c r="D3611">
        <f>'Raw_Data'!D3611</f>
        <v>3609</v>
      </c>
      <c r="E3611">
        <f>'Raw_Data'!E3611</f>
        <v>2180</v>
      </c>
      <c r="F3611">
        <f>'Raw_Data'!F3611</f>
        <v>45442.374999988424</v>
      </c>
      <c r="G3611" t="str">
        <f t="shared" si="840"/>
        <v>Customer 1</v>
      </c>
      <c r="H3611" t="str">
        <f t="shared" si="841"/>
        <v>EMBEDDED</v>
      </c>
      <c r="I3611" t="str">
        <f t="shared" si="842"/>
        <v>Changed</v>
      </c>
      <c r="J3611">
        <f t="shared" si="843"/>
        <v>3609</v>
      </c>
      <c r="K3611">
        <f t="shared" si="844"/>
        <v>2180</v>
      </c>
      <c r="L3611" s="8">
        <f t="shared" si="845"/>
        <v>45442</v>
      </c>
      <c r="M3611" t="str">
        <f t="shared" ca="1" si="846"/>
        <v>OK</v>
      </c>
      <c r="P3611">
        <f t="shared" si="847"/>
        <v>3610</v>
      </c>
      <c r="Q3611" t="str">
        <f t="shared" si="848"/>
        <v>Customer 1</v>
      </c>
      <c r="R3611" t="str">
        <f t="shared" si="849"/>
        <v>EMBEDDED</v>
      </c>
      <c r="S3611">
        <f t="shared" si="850"/>
        <v>3609</v>
      </c>
      <c r="T3611">
        <f t="shared" si="851"/>
        <v>2180</v>
      </c>
      <c r="U3611" s="8">
        <f t="shared" si="852"/>
        <v>45442</v>
      </c>
      <c r="V3611" t="str" cm="1">
        <f t="array" ref="V3611">_xlfn.IFS(S3611 = "", "", S3611 &lt; 500, "Low", S3611 &lt; 1200, "Medium", TRUE, "High")</f>
        <v>High</v>
      </c>
      <c r="W3611" t="str">
        <f t="shared" si="853"/>
        <v>2024-05</v>
      </c>
      <c r="X3611">
        <f t="shared" si="854"/>
        <v>2024</v>
      </c>
    </row>
    <row r="3612" spans="1:24" x14ac:dyDescent="0.3">
      <c r="A3612">
        <f>'Raw_Data'!A3612</f>
        <v>3611</v>
      </c>
      <c r="B3612" t="str">
        <f>'Raw_Data'!B3612</f>
        <v>Customer 12</v>
      </c>
      <c r="C3612" t="str">
        <f>'Raw_Data'!C3612</f>
        <v>Mobile</v>
      </c>
      <c r="D3612">
        <f>'Raw_Data'!D3612</f>
        <v>4000</v>
      </c>
      <c r="E3612">
        <f>'Raw_Data'!E3612</f>
        <v>990</v>
      </c>
      <c r="F3612">
        <f>'Raw_Data'!F3612</f>
        <v>45442.416666655095</v>
      </c>
      <c r="G3612" t="str">
        <f t="shared" si="840"/>
        <v>Customer 12</v>
      </c>
      <c r="H3612" t="str">
        <f t="shared" si="841"/>
        <v>MOBILE</v>
      </c>
      <c r="I3612" t="str">
        <f t="shared" si="842"/>
        <v>Changed</v>
      </c>
      <c r="J3612">
        <f t="shared" si="843"/>
        <v>4000</v>
      </c>
      <c r="K3612">
        <f t="shared" si="844"/>
        <v>990</v>
      </c>
      <c r="L3612" s="8">
        <f t="shared" si="845"/>
        <v>45442</v>
      </c>
      <c r="M3612" t="str">
        <f t="shared" ca="1" si="846"/>
        <v>OK</v>
      </c>
      <c r="P3612">
        <f t="shared" si="847"/>
        <v>3611</v>
      </c>
      <c r="Q3612" t="str">
        <f t="shared" si="848"/>
        <v>Customer 12</v>
      </c>
      <c r="R3612" t="str">
        <f t="shared" si="849"/>
        <v>MOBILE</v>
      </c>
      <c r="S3612">
        <f t="shared" si="850"/>
        <v>4000</v>
      </c>
      <c r="T3612">
        <f t="shared" si="851"/>
        <v>990</v>
      </c>
      <c r="U3612" s="8">
        <f t="shared" si="852"/>
        <v>45442</v>
      </c>
      <c r="V3612" t="str" cm="1">
        <f t="array" ref="V3612">_xlfn.IFS(S3612 = "", "", S3612 &lt; 500, "Low", S3612 &lt; 1200, "Medium", TRUE, "High")</f>
        <v>High</v>
      </c>
      <c r="W3612" t="str">
        <f t="shared" si="853"/>
        <v>2024-05</v>
      </c>
      <c r="X3612">
        <f t="shared" si="854"/>
        <v>2024</v>
      </c>
    </row>
    <row r="3613" spans="1:24" x14ac:dyDescent="0.3">
      <c r="A3613">
        <f>'Raw_Data'!A3613</f>
        <v>3612</v>
      </c>
      <c r="B3613" t="str">
        <f>'Raw_Data'!B3613</f>
        <v>Customer 1</v>
      </c>
      <c r="C3613" t="str">
        <f>'Raw_Data'!C3613</f>
        <v>Workstation</v>
      </c>
      <c r="D3613">
        <f>'Raw_Data'!D3613</f>
        <v>2990</v>
      </c>
      <c r="E3613">
        <f>'Raw_Data'!E3613</f>
        <v>914</v>
      </c>
      <c r="F3613">
        <f>'Raw_Data'!F3613</f>
        <v>45442.45833332176</v>
      </c>
      <c r="G3613" t="str">
        <f t="shared" si="840"/>
        <v>Customer 1</v>
      </c>
      <c r="H3613" t="str">
        <f t="shared" si="841"/>
        <v>WORKSTATION</v>
      </c>
      <c r="I3613" t="str">
        <f t="shared" si="842"/>
        <v>Changed</v>
      </c>
      <c r="J3613">
        <f t="shared" si="843"/>
        <v>2990</v>
      </c>
      <c r="K3613">
        <f t="shared" si="844"/>
        <v>914</v>
      </c>
      <c r="L3613" s="8">
        <f t="shared" si="845"/>
        <v>45442</v>
      </c>
      <c r="M3613" t="str">
        <f t="shared" ca="1" si="846"/>
        <v>OK</v>
      </c>
      <c r="P3613">
        <f t="shared" si="847"/>
        <v>3612</v>
      </c>
      <c r="Q3613" t="str">
        <f t="shared" si="848"/>
        <v>Customer 1</v>
      </c>
      <c r="R3613" t="str">
        <f t="shared" si="849"/>
        <v>WORKSTATION</v>
      </c>
      <c r="S3613">
        <f t="shared" si="850"/>
        <v>2990</v>
      </c>
      <c r="T3613">
        <f t="shared" si="851"/>
        <v>914</v>
      </c>
      <c r="U3613" s="8">
        <f t="shared" si="852"/>
        <v>45442</v>
      </c>
      <c r="V3613" t="str" cm="1">
        <f t="array" ref="V3613">_xlfn.IFS(S3613 = "", "", S3613 &lt; 500, "Low", S3613 &lt; 1200, "Medium", TRUE, "High")</f>
        <v>High</v>
      </c>
      <c r="W3613" t="str">
        <f t="shared" si="853"/>
        <v>2024-05</v>
      </c>
      <c r="X3613">
        <f t="shared" si="854"/>
        <v>2024</v>
      </c>
    </row>
    <row r="3614" spans="1:24" x14ac:dyDescent="0.3">
      <c r="A3614">
        <f>'Raw_Data'!A3614</f>
        <v>3613</v>
      </c>
      <c r="B3614" t="str">
        <f>'Raw_Data'!B3614</f>
        <v>Customer 12</v>
      </c>
      <c r="C3614" t="str">
        <f>'Raw_Data'!C3614</f>
        <v>Workstation</v>
      </c>
      <c r="D3614">
        <f>'Raw_Data'!D3614</f>
        <v>400</v>
      </c>
      <c r="E3614">
        <f>'Raw_Data'!E3614</f>
        <v>1328</v>
      </c>
      <c r="F3614">
        <f>'Raw_Data'!F3614</f>
        <v>45442.499999988424</v>
      </c>
      <c r="G3614" t="str">
        <f t="shared" si="840"/>
        <v>Customer 12</v>
      </c>
      <c r="H3614" t="str">
        <f t="shared" si="841"/>
        <v>WORKSTATION</v>
      </c>
      <c r="I3614" t="str">
        <f t="shared" si="842"/>
        <v>Changed</v>
      </c>
      <c r="J3614">
        <f t="shared" si="843"/>
        <v>400</v>
      </c>
      <c r="K3614">
        <f t="shared" si="844"/>
        <v>1328</v>
      </c>
      <c r="L3614" s="8">
        <f t="shared" si="845"/>
        <v>45442</v>
      </c>
      <c r="M3614" t="str">
        <f t="shared" ca="1" si="846"/>
        <v>OK</v>
      </c>
      <c r="P3614">
        <f t="shared" si="847"/>
        <v>3613</v>
      </c>
      <c r="Q3614" t="str">
        <f t="shared" si="848"/>
        <v>Customer 12</v>
      </c>
      <c r="R3614" t="str">
        <f t="shared" si="849"/>
        <v>WORKSTATION</v>
      </c>
      <c r="S3614">
        <f t="shared" si="850"/>
        <v>400</v>
      </c>
      <c r="T3614">
        <f t="shared" si="851"/>
        <v>1328</v>
      </c>
      <c r="U3614" s="8">
        <f t="shared" si="852"/>
        <v>45442</v>
      </c>
      <c r="V3614" t="str" cm="1">
        <f t="array" ref="V3614">_xlfn.IFS(S3614 = "", "", S3614 &lt; 500, "Low", S3614 &lt; 1200, "Medium", TRUE, "High")</f>
        <v>Low</v>
      </c>
      <c r="W3614" t="str">
        <f t="shared" si="853"/>
        <v>2024-05</v>
      </c>
      <c r="X3614">
        <f t="shared" si="854"/>
        <v>2024</v>
      </c>
    </row>
    <row r="3615" spans="1:24" x14ac:dyDescent="0.3">
      <c r="A3615">
        <f>'Raw_Data'!A3615</f>
        <v>3614</v>
      </c>
      <c r="B3615" t="str">
        <f>'Raw_Data'!B3615</f>
        <v>Customer 2</v>
      </c>
      <c r="C3615" t="str">
        <f>'Raw_Data'!C3615</f>
        <v>Mobile</v>
      </c>
      <c r="D3615">
        <f>'Raw_Data'!D3615</f>
        <v>1465</v>
      </c>
      <c r="E3615">
        <f>'Raw_Data'!E3615</f>
        <v>3965</v>
      </c>
      <c r="F3615">
        <f>'Raw_Data'!F3615</f>
        <v>45442.541666655095</v>
      </c>
      <c r="G3615" t="str">
        <f t="shared" si="840"/>
        <v>Customer 2</v>
      </c>
      <c r="H3615" t="str">
        <f t="shared" si="841"/>
        <v>MOBILE</v>
      </c>
      <c r="I3615" t="str">
        <f t="shared" si="842"/>
        <v>Changed</v>
      </c>
      <c r="J3615">
        <f t="shared" si="843"/>
        <v>1465</v>
      </c>
      <c r="K3615">
        <f t="shared" si="844"/>
        <v>3965</v>
      </c>
      <c r="L3615" s="8">
        <f t="shared" si="845"/>
        <v>45442</v>
      </c>
      <c r="M3615" t="str">
        <f t="shared" ca="1" si="846"/>
        <v>OK</v>
      </c>
      <c r="P3615">
        <f t="shared" si="847"/>
        <v>3614</v>
      </c>
      <c r="Q3615" t="str">
        <f t="shared" si="848"/>
        <v>Customer 2</v>
      </c>
      <c r="R3615" t="str">
        <f t="shared" si="849"/>
        <v>MOBILE</v>
      </c>
      <c r="S3615">
        <f t="shared" si="850"/>
        <v>1465</v>
      </c>
      <c r="T3615">
        <f t="shared" si="851"/>
        <v>3965</v>
      </c>
      <c r="U3615" s="8">
        <f t="shared" si="852"/>
        <v>45442</v>
      </c>
      <c r="V3615" t="str" cm="1">
        <f t="array" ref="V3615">_xlfn.IFS(S3615 = "", "", S3615 &lt; 500, "Low", S3615 &lt; 1200, "Medium", TRUE, "High")</f>
        <v>High</v>
      </c>
      <c r="W3615" t="str">
        <f t="shared" si="853"/>
        <v>2024-05</v>
      </c>
      <c r="X3615">
        <f t="shared" si="854"/>
        <v>2024</v>
      </c>
    </row>
    <row r="3616" spans="1:24" x14ac:dyDescent="0.3">
      <c r="A3616">
        <f>'Raw_Data'!A3616</f>
        <v>3615</v>
      </c>
      <c r="B3616" t="str">
        <f>'Raw_Data'!B3616</f>
        <v>Customer 13</v>
      </c>
      <c r="C3616" t="str">
        <f>'Raw_Data'!C3616</f>
        <v>Workstation</v>
      </c>
      <c r="D3616">
        <f>'Raw_Data'!D3616</f>
        <v>2830</v>
      </c>
      <c r="E3616">
        <f>'Raw_Data'!E3616</f>
        <v>2082</v>
      </c>
      <c r="F3616">
        <f>'Raw_Data'!F3616</f>
        <v>45442.58333332176</v>
      </c>
      <c r="G3616" t="str">
        <f t="shared" si="840"/>
        <v>Customer 13</v>
      </c>
      <c r="H3616" t="str">
        <f t="shared" si="841"/>
        <v>WORKSTATION</v>
      </c>
      <c r="I3616" t="str">
        <f t="shared" si="842"/>
        <v>Changed</v>
      </c>
      <c r="J3616">
        <f t="shared" si="843"/>
        <v>2830</v>
      </c>
      <c r="K3616">
        <f t="shared" si="844"/>
        <v>2082</v>
      </c>
      <c r="L3616" s="8">
        <f t="shared" si="845"/>
        <v>45442</v>
      </c>
      <c r="M3616" t="str">
        <f t="shared" ca="1" si="846"/>
        <v>OK</v>
      </c>
      <c r="P3616">
        <f t="shared" si="847"/>
        <v>3615</v>
      </c>
      <c r="Q3616" t="str">
        <f t="shared" si="848"/>
        <v>Customer 13</v>
      </c>
      <c r="R3616" t="str">
        <f t="shared" si="849"/>
        <v>WORKSTATION</v>
      </c>
      <c r="S3616">
        <f t="shared" si="850"/>
        <v>2830</v>
      </c>
      <c r="T3616">
        <f t="shared" si="851"/>
        <v>2082</v>
      </c>
      <c r="U3616" s="8">
        <f t="shared" si="852"/>
        <v>45442</v>
      </c>
      <c r="V3616" t="str" cm="1">
        <f t="array" ref="V3616">_xlfn.IFS(S3616 = "", "", S3616 &lt; 500, "Low", S3616 &lt; 1200, "Medium", TRUE, "High")</f>
        <v>High</v>
      </c>
      <c r="W3616" t="str">
        <f t="shared" si="853"/>
        <v>2024-05</v>
      </c>
      <c r="X3616">
        <f t="shared" si="854"/>
        <v>2024</v>
      </c>
    </row>
    <row r="3617" spans="1:24" x14ac:dyDescent="0.3">
      <c r="A3617">
        <f>'Raw_Data'!A3617</f>
        <v>3616</v>
      </c>
      <c r="B3617" t="str">
        <f>'Raw_Data'!B3617</f>
        <v>Customer 1</v>
      </c>
      <c r="C3617" t="str">
        <f>'Raw_Data'!C3617</f>
        <v>Workstation</v>
      </c>
      <c r="D3617">
        <f>'Raw_Data'!D3617</f>
        <v>1119</v>
      </c>
      <c r="E3617">
        <f>'Raw_Data'!E3617</f>
        <v>4880</v>
      </c>
      <c r="F3617">
        <f>'Raw_Data'!F3617</f>
        <v>45442.624999988424</v>
      </c>
      <c r="G3617" t="str">
        <f t="shared" si="840"/>
        <v>Customer 1</v>
      </c>
      <c r="H3617" t="str">
        <f t="shared" si="841"/>
        <v>WORKSTATION</v>
      </c>
      <c r="I3617" t="str">
        <f t="shared" si="842"/>
        <v>Changed</v>
      </c>
      <c r="J3617">
        <f t="shared" si="843"/>
        <v>1119</v>
      </c>
      <c r="K3617">
        <f t="shared" si="844"/>
        <v>4880</v>
      </c>
      <c r="L3617" s="8">
        <f t="shared" si="845"/>
        <v>45442</v>
      </c>
      <c r="M3617" t="str">
        <f t="shared" ca="1" si="846"/>
        <v>OK</v>
      </c>
      <c r="P3617">
        <f t="shared" si="847"/>
        <v>3616</v>
      </c>
      <c r="Q3617" t="str">
        <f t="shared" si="848"/>
        <v>Customer 1</v>
      </c>
      <c r="R3617" t="str">
        <f t="shared" si="849"/>
        <v>WORKSTATION</v>
      </c>
      <c r="S3617">
        <f t="shared" si="850"/>
        <v>1119</v>
      </c>
      <c r="T3617">
        <f t="shared" si="851"/>
        <v>4880</v>
      </c>
      <c r="U3617" s="8">
        <f t="shared" si="852"/>
        <v>45442</v>
      </c>
      <c r="V3617" t="str" cm="1">
        <f t="array" ref="V3617">_xlfn.IFS(S3617 = "", "", S3617 &lt; 500, "Low", S3617 &lt; 1200, "Medium", TRUE, "High")</f>
        <v>Medium</v>
      </c>
      <c r="W3617" t="str">
        <f t="shared" si="853"/>
        <v>2024-05</v>
      </c>
      <c r="X3617">
        <f t="shared" si="854"/>
        <v>2024</v>
      </c>
    </row>
    <row r="3618" spans="1:24" x14ac:dyDescent="0.3">
      <c r="A3618">
        <f>'Raw_Data'!A3618</f>
        <v>3617</v>
      </c>
      <c r="B3618" t="str">
        <f>'Raw_Data'!B3618</f>
        <v>Customer 15</v>
      </c>
      <c r="C3618" t="str">
        <f>'Raw_Data'!C3618</f>
        <v>Workstation</v>
      </c>
      <c r="D3618">
        <f>'Raw_Data'!D3618</f>
        <v>2226</v>
      </c>
      <c r="E3618">
        <f>'Raw_Data'!E3618</f>
        <v>4357</v>
      </c>
      <c r="F3618">
        <f>'Raw_Data'!F3618</f>
        <v>45442.666666655095</v>
      </c>
      <c r="G3618" t="str">
        <f t="shared" si="840"/>
        <v>Customer 15</v>
      </c>
      <c r="H3618" t="str">
        <f t="shared" si="841"/>
        <v>WORKSTATION</v>
      </c>
      <c r="I3618" t="str">
        <f t="shared" si="842"/>
        <v>Changed</v>
      </c>
      <c r="J3618">
        <f t="shared" si="843"/>
        <v>2226</v>
      </c>
      <c r="K3618">
        <f t="shared" si="844"/>
        <v>4357</v>
      </c>
      <c r="L3618" s="8">
        <f t="shared" si="845"/>
        <v>45442</v>
      </c>
      <c r="M3618" t="str">
        <f t="shared" ca="1" si="846"/>
        <v>OK</v>
      </c>
      <c r="P3618">
        <f t="shared" si="847"/>
        <v>3617</v>
      </c>
      <c r="Q3618" t="str">
        <f t="shared" si="848"/>
        <v>Customer 15</v>
      </c>
      <c r="R3618" t="str">
        <f t="shared" si="849"/>
        <v>WORKSTATION</v>
      </c>
      <c r="S3618">
        <f t="shared" si="850"/>
        <v>2226</v>
      </c>
      <c r="T3618">
        <f t="shared" si="851"/>
        <v>4357</v>
      </c>
      <c r="U3618" s="8">
        <f t="shared" si="852"/>
        <v>45442</v>
      </c>
      <c r="V3618" t="str" cm="1">
        <f t="array" ref="V3618">_xlfn.IFS(S3618 = "", "", S3618 &lt; 500, "Low", S3618 &lt; 1200, "Medium", TRUE, "High")</f>
        <v>High</v>
      </c>
      <c r="W3618" t="str">
        <f t="shared" si="853"/>
        <v>2024-05</v>
      </c>
      <c r="X3618">
        <f t="shared" si="854"/>
        <v>2024</v>
      </c>
    </row>
    <row r="3619" spans="1:24" x14ac:dyDescent="0.3">
      <c r="A3619">
        <f>'Raw_Data'!A3619</f>
        <v>3618</v>
      </c>
      <c r="B3619" t="str">
        <f>'Raw_Data'!B3619</f>
        <v>Customer 11</v>
      </c>
      <c r="C3619" t="str">
        <f>'Raw_Data'!C3619</f>
        <v>Workstation</v>
      </c>
      <c r="D3619">
        <f>'Raw_Data'!D3619</f>
        <v>3441</v>
      </c>
      <c r="E3619">
        <f>'Raw_Data'!E3619</f>
        <v>1814</v>
      </c>
      <c r="F3619">
        <f>'Raw_Data'!F3619</f>
        <v>45442.70833332176</v>
      </c>
      <c r="G3619" t="str">
        <f t="shared" si="840"/>
        <v>Customer 11</v>
      </c>
      <c r="H3619" t="str">
        <f t="shared" si="841"/>
        <v>WORKSTATION</v>
      </c>
      <c r="I3619" t="str">
        <f t="shared" si="842"/>
        <v>Changed</v>
      </c>
      <c r="J3619">
        <f t="shared" si="843"/>
        <v>3441</v>
      </c>
      <c r="K3619">
        <f t="shared" si="844"/>
        <v>1814</v>
      </c>
      <c r="L3619" s="8">
        <f t="shared" si="845"/>
        <v>45442</v>
      </c>
      <c r="M3619" t="str">
        <f t="shared" ca="1" si="846"/>
        <v>OK</v>
      </c>
      <c r="P3619">
        <f t="shared" si="847"/>
        <v>3618</v>
      </c>
      <c r="Q3619" t="str">
        <f t="shared" si="848"/>
        <v>Customer 11</v>
      </c>
      <c r="R3619" t="str">
        <f t="shared" si="849"/>
        <v>WORKSTATION</v>
      </c>
      <c r="S3619">
        <f t="shared" si="850"/>
        <v>3441</v>
      </c>
      <c r="T3619">
        <f t="shared" si="851"/>
        <v>1814</v>
      </c>
      <c r="U3619" s="8">
        <f t="shared" si="852"/>
        <v>45442</v>
      </c>
      <c r="V3619" t="str" cm="1">
        <f t="array" ref="V3619">_xlfn.IFS(S3619 = "", "", S3619 &lt; 500, "Low", S3619 &lt; 1200, "Medium", TRUE, "High")</f>
        <v>High</v>
      </c>
      <c r="W3619" t="str">
        <f t="shared" si="853"/>
        <v>2024-05</v>
      </c>
      <c r="X3619">
        <f t="shared" si="854"/>
        <v>2024</v>
      </c>
    </row>
    <row r="3620" spans="1:24" x14ac:dyDescent="0.3">
      <c r="A3620">
        <f>'Raw_Data'!A3620</f>
        <v>3619</v>
      </c>
      <c r="B3620" t="str">
        <f>'Raw_Data'!B3620</f>
        <v>Customer 8</v>
      </c>
      <c r="C3620" t="str">
        <f>'Raw_Data'!C3620</f>
        <v>Workstation</v>
      </c>
      <c r="D3620">
        <f>'Raw_Data'!D3620</f>
        <v>3318</v>
      </c>
      <c r="E3620">
        <f>'Raw_Data'!E3620</f>
        <v>2010</v>
      </c>
      <c r="F3620">
        <f>'Raw_Data'!F3620</f>
        <v>45442.749999988424</v>
      </c>
      <c r="G3620" t="str">
        <f t="shared" si="840"/>
        <v>Customer 8</v>
      </c>
      <c r="H3620" t="str">
        <f t="shared" si="841"/>
        <v>WORKSTATION</v>
      </c>
      <c r="I3620" t="str">
        <f t="shared" si="842"/>
        <v>Changed</v>
      </c>
      <c r="J3620">
        <f t="shared" si="843"/>
        <v>3318</v>
      </c>
      <c r="K3620">
        <f t="shared" si="844"/>
        <v>2010</v>
      </c>
      <c r="L3620" s="8">
        <f t="shared" si="845"/>
        <v>45442</v>
      </c>
      <c r="M3620" t="str">
        <f t="shared" ca="1" si="846"/>
        <v>OK</v>
      </c>
      <c r="P3620">
        <f t="shared" si="847"/>
        <v>3619</v>
      </c>
      <c r="Q3620" t="str">
        <f t="shared" si="848"/>
        <v>Customer 8</v>
      </c>
      <c r="R3620" t="str">
        <f t="shared" si="849"/>
        <v>WORKSTATION</v>
      </c>
      <c r="S3620">
        <f t="shared" si="850"/>
        <v>3318</v>
      </c>
      <c r="T3620">
        <f t="shared" si="851"/>
        <v>2010</v>
      </c>
      <c r="U3620" s="8">
        <f t="shared" si="852"/>
        <v>45442</v>
      </c>
      <c r="V3620" t="str" cm="1">
        <f t="array" ref="V3620">_xlfn.IFS(S3620 = "", "", S3620 &lt; 500, "Low", S3620 &lt; 1200, "Medium", TRUE, "High")</f>
        <v>High</v>
      </c>
      <c r="W3620" t="str">
        <f t="shared" si="853"/>
        <v>2024-05</v>
      </c>
      <c r="X3620">
        <f t="shared" si="854"/>
        <v>2024</v>
      </c>
    </row>
    <row r="3621" spans="1:24" x14ac:dyDescent="0.3">
      <c r="A3621">
        <f>'Raw_Data'!A3621</f>
        <v>3620</v>
      </c>
      <c r="B3621" t="str">
        <f>'Raw_Data'!B3621</f>
        <v>Customer 3</v>
      </c>
      <c r="C3621" t="str">
        <f>'Raw_Data'!C3621</f>
        <v>Embedded</v>
      </c>
      <c r="D3621">
        <f>'Raw_Data'!D3621</f>
        <v>1452</v>
      </c>
      <c r="E3621">
        <f>'Raw_Data'!E3621</f>
        <v>1177</v>
      </c>
      <c r="F3621">
        <f>'Raw_Data'!F3621</f>
        <v>45442.791666655095</v>
      </c>
      <c r="G3621" t="str">
        <f t="shared" si="840"/>
        <v>Customer 3</v>
      </c>
      <c r="H3621" t="str">
        <f t="shared" si="841"/>
        <v>EMBEDDED</v>
      </c>
      <c r="I3621" t="str">
        <f t="shared" si="842"/>
        <v>Changed</v>
      </c>
      <c r="J3621">
        <f t="shared" si="843"/>
        <v>1452</v>
      </c>
      <c r="K3621">
        <f t="shared" si="844"/>
        <v>1177</v>
      </c>
      <c r="L3621" s="8">
        <f t="shared" si="845"/>
        <v>45442</v>
      </c>
      <c r="M3621" t="str">
        <f t="shared" ca="1" si="846"/>
        <v>OK</v>
      </c>
      <c r="P3621">
        <f t="shared" si="847"/>
        <v>3620</v>
      </c>
      <c r="Q3621" t="str">
        <f t="shared" si="848"/>
        <v>Customer 3</v>
      </c>
      <c r="R3621" t="str">
        <f t="shared" si="849"/>
        <v>EMBEDDED</v>
      </c>
      <c r="S3621">
        <f t="shared" si="850"/>
        <v>1452</v>
      </c>
      <c r="T3621">
        <f t="shared" si="851"/>
        <v>1177</v>
      </c>
      <c r="U3621" s="8">
        <f t="shared" si="852"/>
        <v>45442</v>
      </c>
      <c r="V3621" t="str" cm="1">
        <f t="array" ref="V3621">_xlfn.IFS(S3621 = "", "", S3621 &lt; 500, "Low", S3621 &lt; 1200, "Medium", TRUE, "High")</f>
        <v>High</v>
      </c>
      <c r="W3621" t="str">
        <f t="shared" si="853"/>
        <v>2024-05</v>
      </c>
      <c r="X3621">
        <f t="shared" si="854"/>
        <v>2024</v>
      </c>
    </row>
    <row r="3622" spans="1:24" x14ac:dyDescent="0.3">
      <c r="A3622">
        <f>'Raw_Data'!A3622</f>
        <v>3621</v>
      </c>
      <c r="B3622" t="str">
        <f>'Raw_Data'!B3622</f>
        <v>Customer 10</v>
      </c>
      <c r="C3622" t="str">
        <f>'Raw_Data'!C3622</f>
        <v>Desktop</v>
      </c>
      <c r="D3622">
        <f>'Raw_Data'!D3622</f>
        <v>785</v>
      </c>
      <c r="E3622">
        <f>'Raw_Data'!E3622</f>
        <v>4195</v>
      </c>
      <c r="F3622">
        <f>'Raw_Data'!F3622</f>
        <v>45442.83333332176</v>
      </c>
      <c r="G3622" t="str">
        <f t="shared" si="840"/>
        <v>Customer 10</v>
      </c>
      <c r="H3622" t="str">
        <f t="shared" si="841"/>
        <v>DESKTOP</v>
      </c>
      <c r="I3622" t="str">
        <f t="shared" si="842"/>
        <v>Changed</v>
      </c>
      <c r="J3622">
        <f t="shared" si="843"/>
        <v>785</v>
      </c>
      <c r="K3622">
        <f t="shared" si="844"/>
        <v>4195</v>
      </c>
      <c r="L3622" s="8">
        <f t="shared" si="845"/>
        <v>45442</v>
      </c>
      <c r="M3622" t="str">
        <f t="shared" ca="1" si="846"/>
        <v>OK</v>
      </c>
      <c r="P3622">
        <f t="shared" si="847"/>
        <v>3621</v>
      </c>
      <c r="Q3622" t="str">
        <f t="shared" si="848"/>
        <v>Customer 10</v>
      </c>
      <c r="R3622" t="str">
        <f t="shared" si="849"/>
        <v>DESKTOP</v>
      </c>
      <c r="S3622">
        <f t="shared" si="850"/>
        <v>785</v>
      </c>
      <c r="T3622">
        <f t="shared" si="851"/>
        <v>4195</v>
      </c>
      <c r="U3622" s="8">
        <f t="shared" si="852"/>
        <v>45442</v>
      </c>
      <c r="V3622" t="str" cm="1">
        <f t="array" ref="V3622">_xlfn.IFS(S3622 = "", "", S3622 &lt; 500, "Low", S3622 &lt; 1200, "Medium", TRUE, "High")</f>
        <v>Medium</v>
      </c>
      <c r="W3622" t="str">
        <f t="shared" si="853"/>
        <v>2024-05</v>
      </c>
      <c r="X3622">
        <f t="shared" si="854"/>
        <v>2024</v>
      </c>
    </row>
    <row r="3623" spans="1:24" x14ac:dyDescent="0.3">
      <c r="A3623">
        <f>'Raw_Data'!A3623</f>
        <v>3622</v>
      </c>
      <c r="B3623" t="str">
        <f>'Raw_Data'!B3623</f>
        <v>Customer 11</v>
      </c>
      <c r="C3623" t="str">
        <f>'Raw_Data'!C3623</f>
        <v>Desktop</v>
      </c>
      <c r="D3623">
        <f>'Raw_Data'!D3623</f>
        <v>2326</v>
      </c>
      <c r="E3623">
        <f>'Raw_Data'!E3623</f>
        <v>2280</v>
      </c>
      <c r="F3623">
        <f>'Raw_Data'!F3623</f>
        <v>45442.874999988424</v>
      </c>
      <c r="G3623" t="str">
        <f t="shared" si="840"/>
        <v>Customer 11</v>
      </c>
      <c r="H3623" t="str">
        <f t="shared" si="841"/>
        <v>DESKTOP</v>
      </c>
      <c r="I3623" t="str">
        <f t="shared" si="842"/>
        <v>Changed</v>
      </c>
      <c r="J3623">
        <f t="shared" si="843"/>
        <v>2326</v>
      </c>
      <c r="K3623">
        <f t="shared" si="844"/>
        <v>2280</v>
      </c>
      <c r="L3623" s="8">
        <f t="shared" si="845"/>
        <v>45442</v>
      </c>
      <c r="M3623" t="str">
        <f t="shared" ca="1" si="846"/>
        <v>OK</v>
      </c>
      <c r="P3623">
        <f t="shared" si="847"/>
        <v>3622</v>
      </c>
      <c r="Q3623" t="str">
        <f t="shared" si="848"/>
        <v>Customer 11</v>
      </c>
      <c r="R3623" t="str">
        <f t="shared" si="849"/>
        <v>DESKTOP</v>
      </c>
      <c r="S3623">
        <f t="shared" si="850"/>
        <v>2326</v>
      </c>
      <c r="T3623">
        <f t="shared" si="851"/>
        <v>2280</v>
      </c>
      <c r="U3623" s="8">
        <f t="shared" si="852"/>
        <v>45442</v>
      </c>
      <c r="V3623" t="str" cm="1">
        <f t="array" ref="V3623">_xlfn.IFS(S3623 = "", "", S3623 &lt; 500, "Low", S3623 &lt; 1200, "Medium", TRUE, "High")</f>
        <v>High</v>
      </c>
      <c r="W3623" t="str">
        <f t="shared" si="853"/>
        <v>2024-05</v>
      </c>
      <c r="X3623">
        <f t="shared" si="854"/>
        <v>2024</v>
      </c>
    </row>
    <row r="3624" spans="1:24" x14ac:dyDescent="0.3">
      <c r="A3624">
        <f>'Raw_Data'!A3624</f>
        <v>3623</v>
      </c>
      <c r="B3624" t="str">
        <f>'Raw_Data'!B3624</f>
        <v>Customer 14</v>
      </c>
      <c r="C3624" t="str">
        <f>'Raw_Data'!C3624</f>
        <v>Workstation</v>
      </c>
      <c r="D3624">
        <f>'Raw_Data'!D3624</f>
        <v>311</v>
      </c>
      <c r="E3624">
        <f>'Raw_Data'!E3624</f>
        <v>1130</v>
      </c>
      <c r="F3624">
        <f>'Raw_Data'!F3624</f>
        <v>45442.916666655095</v>
      </c>
      <c r="G3624" t="str">
        <f t="shared" si="840"/>
        <v>Customer 14</v>
      </c>
      <c r="H3624" t="str">
        <f t="shared" si="841"/>
        <v>WORKSTATION</v>
      </c>
      <c r="I3624" t="str">
        <f t="shared" si="842"/>
        <v>Changed</v>
      </c>
      <c r="J3624">
        <f t="shared" si="843"/>
        <v>311</v>
      </c>
      <c r="K3624">
        <f t="shared" si="844"/>
        <v>1130</v>
      </c>
      <c r="L3624" s="8">
        <f t="shared" si="845"/>
        <v>45442</v>
      </c>
      <c r="M3624" t="str">
        <f t="shared" ca="1" si="846"/>
        <v>OK</v>
      </c>
      <c r="P3624">
        <f t="shared" si="847"/>
        <v>3623</v>
      </c>
      <c r="Q3624" t="str">
        <f t="shared" si="848"/>
        <v>Customer 14</v>
      </c>
      <c r="R3624" t="str">
        <f t="shared" si="849"/>
        <v>WORKSTATION</v>
      </c>
      <c r="S3624">
        <f t="shared" si="850"/>
        <v>311</v>
      </c>
      <c r="T3624">
        <f t="shared" si="851"/>
        <v>1130</v>
      </c>
      <c r="U3624" s="8">
        <f t="shared" si="852"/>
        <v>45442</v>
      </c>
      <c r="V3624" t="str" cm="1">
        <f t="array" ref="V3624">_xlfn.IFS(S3624 = "", "", S3624 &lt; 500, "Low", S3624 &lt; 1200, "Medium", TRUE, "High")</f>
        <v>Low</v>
      </c>
      <c r="W3624" t="str">
        <f t="shared" si="853"/>
        <v>2024-05</v>
      </c>
      <c r="X3624">
        <f t="shared" si="854"/>
        <v>2024</v>
      </c>
    </row>
    <row r="3625" spans="1:24" x14ac:dyDescent="0.3">
      <c r="A3625">
        <f>'Raw_Data'!A3625</f>
        <v>3624</v>
      </c>
      <c r="B3625" t="str">
        <f>'Raw_Data'!B3625</f>
        <v>Customer 3</v>
      </c>
      <c r="C3625" t="str">
        <f>'Raw_Data'!C3625</f>
        <v>Desktop</v>
      </c>
      <c r="D3625">
        <f>'Raw_Data'!D3625</f>
        <v>2640</v>
      </c>
      <c r="E3625">
        <f>'Raw_Data'!E3625</f>
        <v>2159</v>
      </c>
      <c r="F3625">
        <f>'Raw_Data'!F3625</f>
        <v>45442.95833332176</v>
      </c>
      <c r="G3625" t="str">
        <f t="shared" si="840"/>
        <v>Customer 3</v>
      </c>
      <c r="H3625" t="str">
        <f t="shared" si="841"/>
        <v>DESKTOP</v>
      </c>
      <c r="I3625" t="str">
        <f t="shared" si="842"/>
        <v>Changed</v>
      </c>
      <c r="J3625">
        <f t="shared" si="843"/>
        <v>2640</v>
      </c>
      <c r="K3625">
        <f t="shared" si="844"/>
        <v>2159</v>
      </c>
      <c r="L3625" s="8">
        <f t="shared" si="845"/>
        <v>45442</v>
      </c>
      <c r="M3625" t="str">
        <f t="shared" ca="1" si="846"/>
        <v>OK</v>
      </c>
      <c r="P3625">
        <f t="shared" si="847"/>
        <v>3624</v>
      </c>
      <c r="Q3625" t="str">
        <f t="shared" si="848"/>
        <v>Customer 3</v>
      </c>
      <c r="R3625" t="str">
        <f t="shared" si="849"/>
        <v>DESKTOP</v>
      </c>
      <c r="S3625">
        <f t="shared" si="850"/>
        <v>2640</v>
      </c>
      <c r="T3625">
        <f t="shared" si="851"/>
        <v>2159</v>
      </c>
      <c r="U3625" s="8">
        <f t="shared" si="852"/>
        <v>45442</v>
      </c>
      <c r="V3625" t="str" cm="1">
        <f t="array" ref="V3625">_xlfn.IFS(S3625 = "", "", S3625 &lt; 500, "Low", S3625 &lt; 1200, "Medium", TRUE, "High")</f>
        <v>High</v>
      </c>
      <c r="W3625" t="str">
        <f t="shared" si="853"/>
        <v>2024-05</v>
      </c>
      <c r="X3625">
        <f t="shared" si="854"/>
        <v>2024</v>
      </c>
    </row>
    <row r="3626" spans="1:24" x14ac:dyDescent="0.3">
      <c r="A3626">
        <f>'Raw_Data'!A3626</f>
        <v>3625</v>
      </c>
      <c r="B3626" t="str">
        <f>'Raw_Data'!B3626</f>
        <v>Customer 12</v>
      </c>
      <c r="C3626" t="str">
        <f>'Raw_Data'!C3626</f>
        <v>Embedded</v>
      </c>
      <c r="D3626">
        <f>'Raw_Data'!D3626</f>
        <v>766</v>
      </c>
      <c r="E3626">
        <f>'Raw_Data'!E3626</f>
        <v>2988</v>
      </c>
      <c r="F3626">
        <f>'Raw_Data'!F3626</f>
        <v>45442.999999988424</v>
      </c>
      <c r="G3626" t="str">
        <f t="shared" si="840"/>
        <v>Customer 12</v>
      </c>
      <c r="H3626" t="str">
        <f t="shared" si="841"/>
        <v>EMBEDDED</v>
      </c>
      <c r="I3626" t="str">
        <f t="shared" si="842"/>
        <v>Changed</v>
      </c>
      <c r="J3626">
        <f t="shared" si="843"/>
        <v>766</v>
      </c>
      <c r="K3626">
        <f t="shared" si="844"/>
        <v>2988</v>
      </c>
      <c r="L3626" s="8">
        <f t="shared" si="845"/>
        <v>45442</v>
      </c>
      <c r="M3626" t="str">
        <f t="shared" ca="1" si="846"/>
        <v>OK</v>
      </c>
      <c r="P3626">
        <f t="shared" si="847"/>
        <v>3625</v>
      </c>
      <c r="Q3626" t="str">
        <f t="shared" si="848"/>
        <v>Customer 12</v>
      </c>
      <c r="R3626" t="str">
        <f t="shared" si="849"/>
        <v>EMBEDDED</v>
      </c>
      <c r="S3626">
        <f t="shared" si="850"/>
        <v>766</v>
      </c>
      <c r="T3626">
        <f t="shared" si="851"/>
        <v>2988</v>
      </c>
      <c r="U3626" s="8">
        <f t="shared" si="852"/>
        <v>45442</v>
      </c>
      <c r="V3626" t="str" cm="1">
        <f t="array" ref="V3626">_xlfn.IFS(S3626 = "", "", S3626 &lt; 500, "Low", S3626 &lt; 1200, "Medium", TRUE, "High")</f>
        <v>Medium</v>
      </c>
      <c r="W3626" t="str">
        <f t="shared" si="853"/>
        <v>2024-05</v>
      </c>
      <c r="X3626">
        <f t="shared" si="854"/>
        <v>2024</v>
      </c>
    </row>
    <row r="3627" spans="1:24" x14ac:dyDescent="0.3">
      <c r="A3627">
        <f>'Raw_Data'!A3627</f>
        <v>3626</v>
      </c>
      <c r="B3627" t="str">
        <f>'Raw_Data'!B3627</f>
        <v>Customer 10</v>
      </c>
      <c r="C3627" t="str">
        <f>'Raw_Data'!C3627</f>
        <v>Mobile</v>
      </c>
      <c r="D3627">
        <f>'Raw_Data'!D3627</f>
        <v>2300</v>
      </c>
      <c r="E3627">
        <f>'Raw_Data'!E3627</f>
        <v>3766</v>
      </c>
      <c r="F3627">
        <f>'Raw_Data'!F3627</f>
        <v>45443.041666655095</v>
      </c>
      <c r="G3627" t="str">
        <f t="shared" si="840"/>
        <v>Customer 10</v>
      </c>
      <c r="H3627" t="str">
        <f t="shared" si="841"/>
        <v>MOBILE</v>
      </c>
      <c r="I3627" t="str">
        <f t="shared" si="842"/>
        <v>Changed</v>
      </c>
      <c r="J3627">
        <f t="shared" si="843"/>
        <v>2300</v>
      </c>
      <c r="K3627">
        <f t="shared" si="844"/>
        <v>3766</v>
      </c>
      <c r="L3627" s="8">
        <f t="shared" si="845"/>
        <v>45443</v>
      </c>
      <c r="M3627" t="str">
        <f t="shared" ca="1" si="846"/>
        <v>OK</v>
      </c>
      <c r="P3627">
        <f t="shared" si="847"/>
        <v>3626</v>
      </c>
      <c r="Q3627" t="str">
        <f t="shared" si="848"/>
        <v>Customer 10</v>
      </c>
      <c r="R3627" t="str">
        <f t="shared" si="849"/>
        <v>MOBILE</v>
      </c>
      <c r="S3627">
        <f t="shared" si="850"/>
        <v>2300</v>
      </c>
      <c r="T3627">
        <f t="shared" si="851"/>
        <v>3766</v>
      </c>
      <c r="U3627" s="8">
        <f t="shared" si="852"/>
        <v>45443</v>
      </c>
      <c r="V3627" t="str" cm="1">
        <f t="array" ref="V3627">_xlfn.IFS(S3627 = "", "", S3627 &lt; 500, "Low", S3627 &lt; 1200, "Medium", TRUE, "High")</f>
        <v>High</v>
      </c>
      <c r="W3627" t="str">
        <f t="shared" si="853"/>
        <v>2024-05</v>
      </c>
      <c r="X3627">
        <f t="shared" si="854"/>
        <v>2024</v>
      </c>
    </row>
    <row r="3628" spans="1:24" x14ac:dyDescent="0.3">
      <c r="A3628">
        <f>'Raw_Data'!A3628</f>
        <v>3627</v>
      </c>
      <c r="B3628" t="str">
        <f>'Raw_Data'!B3628</f>
        <v>Customer 3</v>
      </c>
      <c r="C3628" t="str">
        <f>'Raw_Data'!C3628</f>
        <v>Embedded</v>
      </c>
      <c r="D3628">
        <f>'Raw_Data'!D3628</f>
        <v>1650</v>
      </c>
      <c r="E3628">
        <f>'Raw_Data'!E3628</f>
        <v>1070</v>
      </c>
      <c r="F3628">
        <f>'Raw_Data'!F3628</f>
        <v>45443.08333332176</v>
      </c>
      <c r="G3628" t="str">
        <f t="shared" si="840"/>
        <v>Customer 3</v>
      </c>
      <c r="H3628" t="str">
        <f t="shared" si="841"/>
        <v>EMBEDDED</v>
      </c>
      <c r="I3628" t="str">
        <f t="shared" si="842"/>
        <v>Changed</v>
      </c>
      <c r="J3628">
        <f t="shared" si="843"/>
        <v>1650</v>
      </c>
      <c r="K3628">
        <f t="shared" si="844"/>
        <v>1070</v>
      </c>
      <c r="L3628" s="8">
        <f t="shared" si="845"/>
        <v>45443</v>
      </c>
      <c r="M3628" t="str">
        <f t="shared" ca="1" si="846"/>
        <v>OK</v>
      </c>
      <c r="P3628">
        <f t="shared" si="847"/>
        <v>3627</v>
      </c>
      <c r="Q3628" t="str">
        <f t="shared" si="848"/>
        <v>Customer 3</v>
      </c>
      <c r="R3628" t="str">
        <f t="shared" si="849"/>
        <v>EMBEDDED</v>
      </c>
      <c r="S3628">
        <f t="shared" si="850"/>
        <v>1650</v>
      </c>
      <c r="T3628">
        <f t="shared" si="851"/>
        <v>1070</v>
      </c>
      <c r="U3628" s="8">
        <f t="shared" si="852"/>
        <v>45443</v>
      </c>
      <c r="V3628" t="str" cm="1">
        <f t="array" ref="V3628">_xlfn.IFS(S3628 = "", "", S3628 &lt; 500, "Low", S3628 &lt; 1200, "Medium", TRUE, "High")</f>
        <v>High</v>
      </c>
      <c r="W3628" t="str">
        <f t="shared" si="853"/>
        <v>2024-05</v>
      </c>
      <c r="X3628">
        <f t="shared" si="854"/>
        <v>2024</v>
      </c>
    </row>
    <row r="3629" spans="1:24" x14ac:dyDescent="0.3">
      <c r="A3629">
        <f>'Raw_Data'!A3629</f>
        <v>3628</v>
      </c>
      <c r="B3629" t="str">
        <f>'Raw_Data'!B3629</f>
        <v>Customer 8</v>
      </c>
      <c r="C3629" t="str">
        <f>'Raw_Data'!C3629</f>
        <v>Workstation</v>
      </c>
      <c r="D3629">
        <f>'Raw_Data'!D3629</f>
        <v>944</v>
      </c>
      <c r="E3629">
        <f>'Raw_Data'!E3629</f>
        <v>3364</v>
      </c>
      <c r="F3629">
        <f>'Raw_Data'!F3629</f>
        <v>45443.124999988424</v>
      </c>
      <c r="G3629" t="str">
        <f t="shared" si="840"/>
        <v>Customer 8</v>
      </c>
      <c r="H3629" t="str">
        <f t="shared" si="841"/>
        <v>WORKSTATION</v>
      </c>
      <c r="I3629" t="str">
        <f t="shared" si="842"/>
        <v>Changed</v>
      </c>
      <c r="J3629">
        <f t="shared" si="843"/>
        <v>944</v>
      </c>
      <c r="K3629">
        <f t="shared" si="844"/>
        <v>3364</v>
      </c>
      <c r="L3629" s="8">
        <f t="shared" si="845"/>
        <v>45443</v>
      </c>
      <c r="M3629" t="str">
        <f t="shared" ca="1" si="846"/>
        <v>OK</v>
      </c>
      <c r="P3629">
        <f t="shared" si="847"/>
        <v>3628</v>
      </c>
      <c r="Q3629" t="str">
        <f t="shared" si="848"/>
        <v>Customer 8</v>
      </c>
      <c r="R3629" t="str">
        <f t="shared" si="849"/>
        <v>WORKSTATION</v>
      </c>
      <c r="S3629">
        <f t="shared" si="850"/>
        <v>944</v>
      </c>
      <c r="T3629">
        <f t="shared" si="851"/>
        <v>3364</v>
      </c>
      <c r="U3629" s="8">
        <f t="shared" si="852"/>
        <v>45443</v>
      </c>
      <c r="V3629" t="str" cm="1">
        <f t="array" ref="V3629">_xlfn.IFS(S3629 = "", "", S3629 &lt; 500, "Low", S3629 &lt; 1200, "Medium", TRUE, "High")</f>
        <v>Medium</v>
      </c>
      <c r="W3629" t="str">
        <f t="shared" si="853"/>
        <v>2024-05</v>
      </c>
      <c r="X3629">
        <f t="shared" si="854"/>
        <v>2024</v>
      </c>
    </row>
    <row r="3630" spans="1:24" x14ac:dyDescent="0.3">
      <c r="A3630">
        <f>'Raw_Data'!A3630</f>
        <v>3629</v>
      </c>
      <c r="B3630" t="str">
        <f>'Raw_Data'!B3630</f>
        <v>Customer 6</v>
      </c>
      <c r="C3630" t="str">
        <f>'Raw_Data'!C3630</f>
        <v>Embedded</v>
      </c>
      <c r="D3630">
        <f>'Raw_Data'!D3630</f>
        <v>2476</v>
      </c>
      <c r="E3630">
        <f>'Raw_Data'!E3630</f>
        <v>3820</v>
      </c>
      <c r="F3630">
        <f>'Raw_Data'!F3630</f>
        <v>45443.166666655095</v>
      </c>
      <c r="G3630" t="str">
        <f t="shared" si="840"/>
        <v>Customer 6</v>
      </c>
      <c r="H3630" t="str">
        <f t="shared" si="841"/>
        <v>EMBEDDED</v>
      </c>
      <c r="I3630" t="str">
        <f t="shared" si="842"/>
        <v>Changed</v>
      </c>
      <c r="J3630">
        <f t="shared" si="843"/>
        <v>2476</v>
      </c>
      <c r="K3630">
        <f t="shared" si="844"/>
        <v>3820</v>
      </c>
      <c r="L3630" s="8">
        <f t="shared" si="845"/>
        <v>45443</v>
      </c>
      <c r="M3630" t="str">
        <f t="shared" ca="1" si="846"/>
        <v>OK</v>
      </c>
      <c r="P3630">
        <f t="shared" si="847"/>
        <v>3629</v>
      </c>
      <c r="Q3630" t="str">
        <f t="shared" si="848"/>
        <v>Customer 6</v>
      </c>
      <c r="R3630" t="str">
        <f t="shared" si="849"/>
        <v>EMBEDDED</v>
      </c>
      <c r="S3630">
        <f t="shared" si="850"/>
        <v>2476</v>
      </c>
      <c r="T3630">
        <f t="shared" si="851"/>
        <v>3820</v>
      </c>
      <c r="U3630" s="8">
        <f t="shared" si="852"/>
        <v>45443</v>
      </c>
      <c r="V3630" t="str" cm="1">
        <f t="array" ref="V3630">_xlfn.IFS(S3630 = "", "", S3630 &lt; 500, "Low", S3630 &lt; 1200, "Medium", TRUE, "High")</f>
        <v>High</v>
      </c>
      <c r="W3630" t="str">
        <f t="shared" si="853"/>
        <v>2024-05</v>
      </c>
      <c r="X3630">
        <f t="shared" si="854"/>
        <v>2024</v>
      </c>
    </row>
    <row r="3631" spans="1:24" x14ac:dyDescent="0.3">
      <c r="A3631">
        <f>'Raw_Data'!A3631</f>
        <v>3630</v>
      </c>
      <c r="B3631" t="str">
        <f>'Raw_Data'!B3631</f>
        <v>Customer 3</v>
      </c>
      <c r="C3631" t="str">
        <f>'Raw_Data'!C3631</f>
        <v>Workstation</v>
      </c>
      <c r="D3631">
        <f>'Raw_Data'!D3631</f>
        <v>3695</v>
      </c>
      <c r="E3631">
        <f>'Raw_Data'!E3631</f>
        <v>3322</v>
      </c>
      <c r="F3631">
        <f>'Raw_Data'!F3631</f>
        <v>45443.20833332176</v>
      </c>
      <c r="G3631" t="str">
        <f t="shared" si="840"/>
        <v>Customer 3</v>
      </c>
      <c r="H3631" t="str">
        <f t="shared" si="841"/>
        <v>WORKSTATION</v>
      </c>
      <c r="I3631" t="str">
        <f t="shared" si="842"/>
        <v>Changed</v>
      </c>
      <c r="J3631">
        <f t="shared" si="843"/>
        <v>3695</v>
      </c>
      <c r="K3631">
        <f t="shared" si="844"/>
        <v>3322</v>
      </c>
      <c r="L3631" s="8">
        <f t="shared" si="845"/>
        <v>45443</v>
      </c>
      <c r="M3631" t="str">
        <f t="shared" ca="1" si="846"/>
        <v>OK</v>
      </c>
      <c r="P3631">
        <f t="shared" si="847"/>
        <v>3630</v>
      </c>
      <c r="Q3631" t="str">
        <f t="shared" si="848"/>
        <v>Customer 3</v>
      </c>
      <c r="R3631" t="str">
        <f t="shared" si="849"/>
        <v>WORKSTATION</v>
      </c>
      <c r="S3631">
        <f t="shared" si="850"/>
        <v>3695</v>
      </c>
      <c r="T3631">
        <f t="shared" si="851"/>
        <v>3322</v>
      </c>
      <c r="U3631" s="8">
        <f t="shared" si="852"/>
        <v>45443</v>
      </c>
      <c r="V3631" t="str" cm="1">
        <f t="array" ref="V3631">_xlfn.IFS(S3631 = "", "", S3631 &lt; 500, "Low", S3631 &lt; 1200, "Medium", TRUE, "High")</f>
        <v>High</v>
      </c>
      <c r="W3631" t="str">
        <f t="shared" si="853"/>
        <v>2024-05</v>
      </c>
      <c r="X3631">
        <f t="shared" si="854"/>
        <v>2024</v>
      </c>
    </row>
    <row r="3632" spans="1:24" x14ac:dyDescent="0.3">
      <c r="A3632">
        <f>'Raw_Data'!A3632</f>
        <v>3631</v>
      </c>
      <c r="B3632" t="str">
        <f>'Raw_Data'!B3632</f>
        <v>Customer 2</v>
      </c>
      <c r="C3632" t="str">
        <f>'Raw_Data'!C3632</f>
        <v>Mobile</v>
      </c>
      <c r="D3632">
        <f>'Raw_Data'!D3632</f>
        <v>2573</v>
      </c>
      <c r="E3632">
        <f>'Raw_Data'!E3632</f>
        <v>1223</v>
      </c>
      <c r="F3632">
        <f>'Raw_Data'!F3632</f>
        <v>45443.249999988424</v>
      </c>
      <c r="G3632" t="str">
        <f t="shared" si="840"/>
        <v>Customer 2</v>
      </c>
      <c r="H3632" t="str">
        <f t="shared" si="841"/>
        <v>MOBILE</v>
      </c>
      <c r="I3632" t="str">
        <f t="shared" si="842"/>
        <v>Changed</v>
      </c>
      <c r="J3632">
        <f t="shared" si="843"/>
        <v>2573</v>
      </c>
      <c r="K3632">
        <f t="shared" si="844"/>
        <v>1223</v>
      </c>
      <c r="L3632" s="8">
        <f t="shared" si="845"/>
        <v>45443</v>
      </c>
      <c r="M3632" t="str">
        <f t="shared" ca="1" si="846"/>
        <v>OK</v>
      </c>
      <c r="P3632">
        <f t="shared" si="847"/>
        <v>3631</v>
      </c>
      <c r="Q3632" t="str">
        <f t="shared" si="848"/>
        <v>Customer 2</v>
      </c>
      <c r="R3632" t="str">
        <f t="shared" si="849"/>
        <v>MOBILE</v>
      </c>
      <c r="S3632">
        <f t="shared" si="850"/>
        <v>2573</v>
      </c>
      <c r="T3632">
        <f t="shared" si="851"/>
        <v>1223</v>
      </c>
      <c r="U3632" s="8">
        <f t="shared" si="852"/>
        <v>45443</v>
      </c>
      <c r="V3632" t="str" cm="1">
        <f t="array" ref="V3632">_xlfn.IFS(S3632 = "", "", S3632 &lt; 500, "Low", S3632 &lt; 1200, "Medium", TRUE, "High")</f>
        <v>High</v>
      </c>
      <c r="W3632" t="str">
        <f t="shared" si="853"/>
        <v>2024-05</v>
      </c>
      <c r="X3632">
        <f t="shared" si="854"/>
        <v>2024</v>
      </c>
    </row>
    <row r="3633" spans="1:24" x14ac:dyDescent="0.3">
      <c r="A3633">
        <f>'Raw_Data'!A3633</f>
        <v>3632</v>
      </c>
      <c r="B3633" t="str">
        <f>'Raw_Data'!B3633</f>
        <v>Customer 3</v>
      </c>
      <c r="C3633" t="str">
        <f>'Raw_Data'!C3633</f>
        <v>Mobile</v>
      </c>
      <c r="D3633">
        <f>'Raw_Data'!D3633</f>
        <v>3076</v>
      </c>
      <c r="E3633">
        <f>'Raw_Data'!E3633</f>
        <v>4818</v>
      </c>
      <c r="F3633">
        <f>'Raw_Data'!F3633</f>
        <v>45443.291666655095</v>
      </c>
      <c r="G3633" t="str">
        <f t="shared" si="840"/>
        <v>Customer 3</v>
      </c>
      <c r="H3633" t="str">
        <f t="shared" si="841"/>
        <v>MOBILE</v>
      </c>
      <c r="I3633" t="str">
        <f t="shared" si="842"/>
        <v>Changed</v>
      </c>
      <c r="J3633">
        <f t="shared" si="843"/>
        <v>3076</v>
      </c>
      <c r="K3633">
        <f t="shared" si="844"/>
        <v>4818</v>
      </c>
      <c r="L3633" s="8">
        <f t="shared" si="845"/>
        <v>45443</v>
      </c>
      <c r="M3633" t="str">
        <f t="shared" ca="1" si="846"/>
        <v>OK</v>
      </c>
      <c r="P3633">
        <f t="shared" si="847"/>
        <v>3632</v>
      </c>
      <c r="Q3633" t="str">
        <f t="shared" si="848"/>
        <v>Customer 3</v>
      </c>
      <c r="R3633" t="str">
        <f t="shared" si="849"/>
        <v>MOBILE</v>
      </c>
      <c r="S3633">
        <f t="shared" si="850"/>
        <v>3076</v>
      </c>
      <c r="T3633">
        <f t="shared" si="851"/>
        <v>4818</v>
      </c>
      <c r="U3633" s="8">
        <f t="shared" si="852"/>
        <v>45443</v>
      </c>
      <c r="V3633" t="str" cm="1">
        <f t="array" ref="V3633">_xlfn.IFS(S3633 = "", "", S3633 &lt; 500, "Low", S3633 &lt; 1200, "Medium", TRUE, "High")</f>
        <v>High</v>
      </c>
      <c r="W3633" t="str">
        <f t="shared" si="853"/>
        <v>2024-05</v>
      </c>
      <c r="X3633">
        <f t="shared" si="854"/>
        <v>2024</v>
      </c>
    </row>
    <row r="3634" spans="1:24" x14ac:dyDescent="0.3">
      <c r="A3634">
        <f>'Raw_Data'!A3634</f>
        <v>3633</v>
      </c>
      <c r="B3634" t="str">
        <f>'Raw_Data'!B3634</f>
        <v>Customer 9</v>
      </c>
      <c r="C3634" t="str">
        <f>'Raw_Data'!C3634</f>
        <v>Embedded</v>
      </c>
      <c r="D3634">
        <f>'Raw_Data'!D3634</f>
        <v>2428</v>
      </c>
      <c r="E3634">
        <f>'Raw_Data'!E3634</f>
        <v>3012</v>
      </c>
      <c r="F3634">
        <f>'Raw_Data'!F3634</f>
        <v>45443.33333332176</v>
      </c>
      <c r="G3634" t="str">
        <f t="shared" si="840"/>
        <v>Customer 9</v>
      </c>
      <c r="H3634" t="str">
        <f t="shared" si="841"/>
        <v>EMBEDDED</v>
      </c>
      <c r="I3634" t="str">
        <f t="shared" si="842"/>
        <v>Changed</v>
      </c>
      <c r="J3634">
        <f t="shared" si="843"/>
        <v>2428</v>
      </c>
      <c r="K3634">
        <f t="shared" si="844"/>
        <v>3012</v>
      </c>
      <c r="L3634" s="8">
        <f t="shared" si="845"/>
        <v>45443</v>
      </c>
      <c r="M3634" t="str">
        <f t="shared" ca="1" si="846"/>
        <v>OK</v>
      </c>
      <c r="P3634">
        <f t="shared" si="847"/>
        <v>3633</v>
      </c>
      <c r="Q3634" t="str">
        <f t="shared" si="848"/>
        <v>Customer 9</v>
      </c>
      <c r="R3634" t="str">
        <f t="shared" si="849"/>
        <v>EMBEDDED</v>
      </c>
      <c r="S3634">
        <f t="shared" si="850"/>
        <v>2428</v>
      </c>
      <c r="T3634">
        <f t="shared" si="851"/>
        <v>3012</v>
      </c>
      <c r="U3634" s="8">
        <f t="shared" si="852"/>
        <v>45443</v>
      </c>
      <c r="V3634" t="str" cm="1">
        <f t="array" ref="V3634">_xlfn.IFS(S3634 = "", "", S3634 &lt; 500, "Low", S3634 &lt; 1200, "Medium", TRUE, "High")</f>
        <v>High</v>
      </c>
      <c r="W3634" t="str">
        <f t="shared" si="853"/>
        <v>2024-05</v>
      </c>
      <c r="X3634">
        <f t="shared" si="854"/>
        <v>2024</v>
      </c>
    </row>
    <row r="3635" spans="1:24" x14ac:dyDescent="0.3">
      <c r="A3635">
        <f>'Raw_Data'!A3635</f>
        <v>3634</v>
      </c>
      <c r="B3635" t="str">
        <f>'Raw_Data'!B3635</f>
        <v>Customer 2</v>
      </c>
      <c r="C3635" t="str">
        <f>'Raw_Data'!C3635</f>
        <v>Desktop</v>
      </c>
      <c r="D3635">
        <f>'Raw_Data'!D3635</f>
        <v>3483</v>
      </c>
      <c r="E3635">
        <f>'Raw_Data'!E3635</f>
        <v>3846</v>
      </c>
      <c r="F3635">
        <f>'Raw_Data'!F3635</f>
        <v>45443.374999988424</v>
      </c>
      <c r="G3635" t="str">
        <f t="shared" si="840"/>
        <v>Customer 2</v>
      </c>
      <c r="H3635" t="str">
        <f t="shared" si="841"/>
        <v>DESKTOP</v>
      </c>
      <c r="I3635" t="str">
        <f t="shared" si="842"/>
        <v>Changed</v>
      </c>
      <c r="J3635">
        <f t="shared" si="843"/>
        <v>3483</v>
      </c>
      <c r="K3635">
        <f t="shared" si="844"/>
        <v>3846</v>
      </c>
      <c r="L3635" s="8">
        <f t="shared" si="845"/>
        <v>45443</v>
      </c>
      <c r="M3635" t="str">
        <f t="shared" ca="1" si="846"/>
        <v>OK</v>
      </c>
      <c r="P3635">
        <f t="shared" si="847"/>
        <v>3634</v>
      </c>
      <c r="Q3635" t="str">
        <f t="shared" si="848"/>
        <v>Customer 2</v>
      </c>
      <c r="R3635" t="str">
        <f t="shared" si="849"/>
        <v>DESKTOP</v>
      </c>
      <c r="S3635">
        <f t="shared" si="850"/>
        <v>3483</v>
      </c>
      <c r="T3635">
        <f t="shared" si="851"/>
        <v>3846</v>
      </c>
      <c r="U3635" s="8">
        <f t="shared" si="852"/>
        <v>45443</v>
      </c>
      <c r="V3635" t="str" cm="1">
        <f t="array" ref="V3635">_xlfn.IFS(S3635 = "", "", S3635 &lt; 500, "Low", S3635 &lt; 1200, "Medium", TRUE, "High")</f>
        <v>High</v>
      </c>
      <c r="W3635" t="str">
        <f t="shared" si="853"/>
        <v>2024-05</v>
      </c>
      <c r="X3635">
        <f t="shared" si="854"/>
        <v>2024</v>
      </c>
    </row>
    <row r="3636" spans="1:24" x14ac:dyDescent="0.3">
      <c r="A3636">
        <f>'Raw_Data'!A3636</f>
        <v>3635</v>
      </c>
      <c r="B3636" t="str">
        <f>'Raw_Data'!B3636</f>
        <v>Customer 13</v>
      </c>
      <c r="C3636" t="str">
        <f>'Raw_Data'!C3636</f>
        <v>Desktop</v>
      </c>
      <c r="D3636">
        <f>'Raw_Data'!D3636</f>
        <v>1263</v>
      </c>
      <c r="E3636">
        <f>'Raw_Data'!E3636</f>
        <v>4373</v>
      </c>
      <c r="F3636">
        <f>'Raw_Data'!F3636</f>
        <v>45443.416666655095</v>
      </c>
      <c r="G3636" t="str">
        <f t="shared" si="840"/>
        <v>Customer 13</v>
      </c>
      <c r="H3636" t="str">
        <f t="shared" si="841"/>
        <v>DESKTOP</v>
      </c>
      <c r="I3636" t="str">
        <f t="shared" si="842"/>
        <v>Changed</v>
      </c>
      <c r="J3636">
        <f t="shared" si="843"/>
        <v>1263</v>
      </c>
      <c r="K3636">
        <f t="shared" si="844"/>
        <v>4373</v>
      </c>
      <c r="L3636" s="8">
        <f t="shared" si="845"/>
        <v>45443</v>
      </c>
      <c r="M3636" t="str">
        <f t="shared" ca="1" si="846"/>
        <v>OK</v>
      </c>
      <c r="P3636">
        <f t="shared" si="847"/>
        <v>3635</v>
      </c>
      <c r="Q3636" t="str">
        <f t="shared" si="848"/>
        <v>Customer 13</v>
      </c>
      <c r="R3636" t="str">
        <f t="shared" si="849"/>
        <v>DESKTOP</v>
      </c>
      <c r="S3636">
        <f t="shared" si="850"/>
        <v>1263</v>
      </c>
      <c r="T3636">
        <f t="shared" si="851"/>
        <v>4373</v>
      </c>
      <c r="U3636" s="8">
        <f t="shared" si="852"/>
        <v>45443</v>
      </c>
      <c r="V3636" t="str" cm="1">
        <f t="array" ref="V3636">_xlfn.IFS(S3636 = "", "", S3636 &lt; 500, "Low", S3636 &lt; 1200, "Medium", TRUE, "High")</f>
        <v>High</v>
      </c>
      <c r="W3636" t="str">
        <f t="shared" si="853"/>
        <v>2024-05</v>
      </c>
      <c r="X3636">
        <f t="shared" si="854"/>
        <v>2024</v>
      </c>
    </row>
    <row r="3637" spans="1:24" x14ac:dyDescent="0.3">
      <c r="A3637">
        <f>'Raw_Data'!A3637</f>
        <v>3636</v>
      </c>
      <c r="B3637" t="str">
        <f>'Raw_Data'!B3637</f>
        <v>Customer 14</v>
      </c>
      <c r="C3637" t="str">
        <f>'Raw_Data'!C3637</f>
        <v>Mobile</v>
      </c>
      <c r="D3637">
        <f>'Raw_Data'!D3637</f>
        <v>1371</v>
      </c>
      <c r="E3637">
        <f>'Raw_Data'!E3637</f>
        <v>3827</v>
      </c>
      <c r="F3637">
        <f>'Raw_Data'!F3637</f>
        <v>45443.45833332176</v>
      </c>
      <c r="G3637" t="str">
        <f t="shared" si="840"/>
        <v>Customer 14</v>
      </c>
      <c r="H3637" t="str">
        <f t="shared" si="841"/>
        <v>MOBILE</v>
      </c>
      <c r="I3637" t="str">
        <f t="shared" si="842"/>
        <v>Changed</v>
      </c>
      <c r="J3637">
        <f t="shared" si="843"/>
        <v>1371</v>
      </c>
      <c r="K3637">
        <f t="shared" si="844"/>
        <v>3827</v>
      </c>
      <c r="L3637" s="8">
        <f t="shared" si="845"/>
        <v>45443</v>
      </c>
      <c r="M3637" t="str">
        <f t="shared" ca="1" si="846"/>
        <v>OK</v>
      </c>
      <c r="P3637">
        <f t="shared" si="847"/>
        <v>3636</v>
      </c>
      <c r="Q3637" t="str">
        <f t="shared" si="848"/>
        <v>Customer 14</v>
      </c>
      <c r="R3637" t="str">
        <f t="shared" si="849"/>
        <v>MOBILE</v>
      </c>
      <c r="S3637">
        <f t="shared" si="850"/>
        <v>1371</v>
      </c>
      <c r="T3637">
        <f t="shared" si="851"/>
        <v>3827</v>
      </c>
      <c r="U3637" s="8">
        <f t="shared" si="852"/>
        <v>45443</v>
      </c>
      <c r="V3637" t="str" cm="1">
        <f t="array" ref="V3637">_xlfn.IFS(S3637 = "", "", S3637 &lt; 500, "Low", S3637 &lt; 1200, "Medium", TRUE, "High")</f>
        <v>High</v>
      </c>
      <c r="W3637" t="str">
        <f t="shared" si="853"/>
        <v>2024-05</v>
      </c>
      <c r="X3637">
        <f t="shared" si="854"/>
        <v>2024</v>
      </c>
    </row>
    <row r="3638" spans="1:24" x14ac:dyDescent="0.3">
      <c r="A3638">
        <f>'Raw_Data'!A3638</f>
        <v>3637</v>
      </c>
      <c r="B3638" t="str">
        <f>'Raw_Data'!B3638</f>
        <v>Customer 5</v>
      </c>
      <c r="C3638" t="str">
        <f>'Raw_Data'!C3638</f>
        <v>Desktop</v>
      </c>
      <c r="D3638">
        <f>'Raw_Data'!D3638</f>
        <v>798</v>
      </c>
      <c r="E3638">
        <f>'Raw_Data'!E3638</f>
        <v>3438</v>
      </c>
      <c r="F3638">
        <f>'Raw_Data'!F3638</f>
        <v>45443.499999988424</v>
      </c>
      <c r="G3638" t="str">
        <f t="shared" si="840"/>
        <v>Customer 5</v>
      </c>
      <c r="H3638" t="str">
        <f t="shared" si="841"/>
        <v>DESKTOP</v>
      </c>
      <c r="I3638" t="str">
        <f t="shared" si="842"/>
        <v>Changed</v>
      </c>
      <c r="J3638">
        <f t="shared" si="843"/>
        <v>798</v>
      </c>
      <c r="K3638">
        <f t="shared" si="844"/>
        <v>3438</v>
      </c>
      <c r="L3638" s="8">
        <f t="shared" si="845"/>
        <v>45443</v>
      </c>
      <c r="M3638" t="str">
        <f t="shared" ca="1" si="846"/>
        <v>OK</v>
      </c>
      <c r="P3638">
        <f t="shared" si="847"/>
        <v>3637</v>
      </c>
      <c r="Q3638" t="str">
        <f t="shared" si="848"/>
        <v>Customer 5</v>
      </c>
      <c r="R3638" t="str">
        <f t="shared" si="849"/>
        <v>DESKTOP</v>
      </c>
      <c r="S3638">
        <f t="shared" si="850"/>
        <v>798</v>
      </c>
      <c r="T3638">
        <f t="shared" si="851"/>
        <v>3438</v>
      </c>
      <c r="U3638" s="8">
        <f t="shared" si="852"/>
        <v>45443</v>
      </c>
      <c r="V3638" t="str" cm="1">
        <f t="array" ref="V3638">_xlfn.IFS(S3638 = "", "", S3638 &lt; 500, "Low", S3638 &lt; 1200, "Medium", TRUE, "High")</f>
        <v>Medium</v>
      </c>
      <c r="W3638" t="str">
        <f t="shared" si="853"/>
        <v>2024-05</v>
      </c>
      <c r="X3638">
        <f t="shared" si="854"/>
        <v>2024</v>
      </c>
    </row>
    <row r="3639" spans="1:24" x14ac:dyDescent="0.3">
      <c r="A3639">
        <f>'Raw_Data'!A3639</f>
        <v>3638</v>
      </c>
      <c r="B3639" t="str">
        <f>'Raw_Data'!B3639</f>
        <v>Customer 10</v>
      </c>
      <c r="C3639" t="str">
        <f>'Raw_Data'!C3639</f>
        <v>Desktop</v>
      </c>
      <c r="D3639">
        <f>'Raw_Data'!D3639</f>
        <v>834</v>
      </c>
      <c r="E3639">
        <f>'Raw_Data'!E3639</f>
        <v>4682</v>
      </c>
      <c r="F3639">
        <f>'Raw_Data'!F3639</f>
        <v>45443.541666655095</v>
      </c>
      <c r="G3639" t="str">
        <f t="shared" si="840"/>
        <v>Customer 10</v>
      </c>
      <c r="H3639" t="str">
        <f t="shared" si="841"/>
        <v>DESKTOP</v>
      </c>
      <c r="I3639" t="str">
        <f t="shared" si="842"/>
        <v>Changed</v>
      </c>
      <c r="J3639">
        <f t="shared" si="843"/>
        <v>834</v>
      </c>
      <c r="K3639">
        <f t="shared" si="844"/>
        <v>4682</v>
      </c>
      <c r="L3639" s="8">
        <f t="shared" si="845"/>
        <v>45443</v>
      </c>
      <c r="M3639" t="str">
        <f t="shared" ca="1" si="846"/>
        <v>OK</v>
      </c>
      <c r="P3639">
        <f t="shared" si="847"/>
        <v>3638</v>
      </c>
      <c r="Q3639" t="str">
        <f t="shared" si="848"/>
        <v>Customer 10</v>
      </c>
      <c r="R3639" t="str">
        <f t="shared" si="849"/>
        <v>DESKTOP</v>
      </c>
      <c r="S3639">
        <f t="shared" si="850"/>
        <v>834</v>
      </c>
      <c r="T3639">
        <f t="shared" si="851"/>
        <v>4682</v>
      </c>
      <c r="U3639" s="8">
        <f t="shared" si="852"/>
        <v>45443</v>
      </c>
      <c r="V3639" t="str" cm="1">
        <f t="array" ref="V3639">_xlfn.IFS(S3639 = "", "", S3639 &lt; 500, "Low", S3639 &lt; 1200, "Medium", TRUE, "High")</f>
        <v>Medium</v>
      </c>
      <c r="W3639" t="str">
        <f t="shared" si="853"/>
        <v>2024-05</v>
      </c>
      <c r="X3639">
        <f t="shared" si="854"/>
        <v>2024</v>
      </c>
    </row>
    <row r="3640" spans="1:24" x14ac:dyDescent="0.3">
      <c r="A3640">
        <f>'Raw_Data'!A3640</f>
        <v>3639</v>
      </c>
      <c r="B3640" t="str">
        <f>'Raw_Data'!B3640</f>
        <v>Customer 6</v>
      </c>
      <c r="C3640" t="str">
        <f>'Raw_Data'!C3640</f>
        <v>Embedded</v>
      </c>
      <c r="D3640">
        <f>'Raw_Data'!D3640</f>
        <v>3510</v>
      </c>
      <c r="E3640">
        <f>'Raw_Data'!E3640</f>
        <v>4819</v>
      </c>
      <c r="F3640">
        <f>'Raw_Data'!F3640</f>
        <v>45443.58333332176</v>
      </c>
      <c r="G3640" t="str">
        <f t="shared" si="840"/>
        <v>Customer 6</v>
      </c>
      <c r="H3640" t="str">
        <f t="shared" si="841"/>
        <v>EMBEDDED</v>
      </c>
      <c r="I3640" t="str">
        <f t="shared" si="842"/>
        <v>Changed</v>
      </c>
      <c r="J3640">
        <f t="shared" si="843"/>
        <v>3510</v>
      </c>
      <c r="K3640">
        <f t="shared" si="844"/>
        <v>4819</v>
      </c>
      <c r="L3640" s="8">
        <f t="shared" si="845"/>
        <v>45443</v>
      </c>
      <c r="M3640" t="str">
        <f t="shared" ca="1" si="846"/>
        <v>OK</v>
      </c>
      <c r="P3640">
        <f t="shared" si="847"/>
        <v>3639</v>
      </c>
      <c r="Q3640" t="str">
        <f t="shared" si="848"/>
        <v>Customer 6</v>
      </c>
      <c r="R3640" t="str">
        <f t="shared" si="849"/>
        <v>EMBEDDED</v>
      </c>
      <c r="S3640">
        <f t="shared" si="850"/>
        <v>3510</v>
      </c>
      <c r="T3640">
        <f t="shared" si="851"/>
        <v>4819</v>
      </c>
      <c r="U3640" s="8">
        <f t="shared" si="852"/>
        <v>45443</v>
      </c>
      <c r="V3640" t="str" cm="1">
        <f t="array" ref="V3640">_xlfn.IFS(S3640 = "", "", S3640 &lt; 500, "Low", S3640 &lt; 1200, "Medium", TRUE, "High")</f>
        <v>High</v>
      </c>
      <c r="W3640" t="str">
        <f t="shared" si="853"/>
        <v>2024-05</v>
      </c>
      <c r="X3640">
        <f t="shared" si="854"/>
        <v>2024</v>
      </c>
    </row>
    <row r="3641" spans="1:24" x14ac:dyDescent="0.3">
      <c r="A3641">
        <f>'Raw_Data'!A3641</f>
        <v>3640</v>
      </c>
      <c r="B3641" t="str">
        <f>'Raw_Data'!B3641</f>
        <v>Customer 8</v>
      </c>
      <c r="C3641" t="str">
        <f>'Raw_Data'!C3641</f>
        <v>Desktop</v>
      </c>
      <c r="D3641">
        <f>'Raw_Data'!D3641</f>
        <v>2938</v>
      </c>
      <c r="E3641">
        <f>'Raw_Data'!E3641</f>
        <v>4376</v>
      </c>
      <c r="F3641">
        <f>'Raw_Data'!F3641</f>
        <v>45443.624999988424</v>
      </c>
      <c r="G3641" t="str">
        <f t="shared" si="840"/>
        <v>Customer 8</v>
      </c>
      <c r="H3641" t="str">
        <f t="shared" si="841"/>
        <v>DESKTOP</v>
      </c>
      <c r="I3641" t="str">
        <f t="shared" si="842"/>
        <v>Changed</v>
      </c>
      <c r="J3641">
        <f t="shared" si="843"/>
        <v>2938</v>
      </c>
      <c r="K3641">
        <f t="shared" si="844"/>
        <v>4376</v>
      </c>
      <c r="L3641" s="8">
        <f t="shared" si="845"/>
        <v>45443</v>
      </c>
      <c r="M3641" t="str">
        <f t="shared" ca="1" si="846"/>
        <v>OK</v>
      </c>
      <c r="P3641">
        <f t="shared" si="847"/>
        <v>3640</v>
      </c>
      <c r="Q3641" t="str">
        <f t="shared" si="848"/>
        <v>Customer 8</v>
      </c>
      <c r="R3641" t="str">
        <f t="shared" si="849"/>
        <v>DESKTOP</v>
      </c>
      <c r="S3641">
        <f t="shared" si="850"/>
        <v>2938</v>
      </c>
      <c r="T3641">
        <f t="shared" si="851"/>
        <v>4376</v>
      </c>
      <c r="U3641" s="8">
        <f t="shared" si="852"/>
        <v>45443</v>
      </c>
      <c r="V3641" t="str" cm="1">
        <f t="array" ref="V3641">_xlfn.IFS(S3641 = "", "", S3641 &lt; 500, "Low", S3641 &lt; 1200, "Medium", TRUE, "High")</f>
        <v>High</v>
      </c>
      <c r="W3641" t="str">
        <f t="shared" si="853"/>
        <v>2024-05</v>
      </c>
      <c r="X3641">
        <f t="shared" si="854"/>
        <v>2024</v>
      </c>
    </row>
    <row r="3642" spans="1:24" x14ac:dyDescent="0.3">
      <c r="A3642">
        <f>'Raw_Data'!A3642</f>
        <v>3641</v>
      </c>
      <c r="B3642" t="str">
        <f>'Raw_Data'!B3642</f>
        <v>Customer 5</v>
      </c>
      <c r="C3642" t="str">
        <f>'Raw_Data'!C3642</f>
        <v>Desktop</v>
      </c>
      <c r="D3642">
        <f>'Raw_Data'!D3642</f>
        <v>1573</v>
      </c>
      <c r="E3642">
        <f>'Raw_Data'!E3642</f>
        <v>1557</v>
      </c>
      <c r="F3642">
        <f>'Raw_Data'!F3642</f>
        <v>45443.666666655095</v>
      </c>
      <c r="G3642" t="str">
        <f t="shared" si="840"/>
        <v>Customer 5</v>
      </c>
      <c r="H3642" t="str">
        <f t="shared" si="841"/>
        <v>DESKTOP</v>
      </c>
      <c r="I3642" t="str">
        <f t="shared" si="842"/>
        <v>Changed</v>
      </c>
      <c r="J3642">
        <f t="shared" si="843"/>
        <v>1573</v>
      </c>
      <c r="K3642">
        <f t="shared" si="844"/>
        <v>1557</v>
      </c>
      <c r="L3642" s="8">
        <f t="shared" si="845"/>
        <v>45443</v>
      </c>
      <c r="M3642" t="str">
        <f t="shared" ca="1" si="846"/>
        <v>OK</v>
      </c>
      <c r="P3642">
        <f t="shared" si="847"/>
        <v>3641</v>
      </c>
      <c r="Q3642" t="str">
        <f t="shared" si="848"/>
        <v>Customer 5</v>
      </c>
      <c r="R3642" t="str">
        <f t="shared" si="849"/>
        <v>DESKTOP</v>
      </c>
      <c r="S3642">
        <f t="shared" si="850"/>
        <v>1573</v>
      </c>
      <c r="T3642">
        <f t="shared" si="851"/>
        <v>1557</v>
      </c>
      <c r="U3642" s="8">
        <f t="shared" si="852"/>
        <v>45443</v>
      </c>
      <c r="V3642" t="str" cm="1">
        <f t="array" ref="V3642">_xlfn.IFS(S3642 = "", "", S3642 &lt; 500, "Low", S3642 &lt; 1200, "Medium", TRUE, "High")</f>
        <v>High</v>
      </c>
      <c r="W3642" t="str">
        <f t="shared" si="853"/>
        <v>2024-05</v>
      </c>
      <c r="X3642">
        <f t="shared" si="854"/>
        <v>2024</v>
      </c>
    </row>
    <row r="3643" spans="1:24" x14ac:dyDescent="0.3">
      <c r="A3643">
        <f>'Raw_Data'!A3643</f>
        <v>3642</v>
      </c>
      <c r="B3643" t="str">
        <f>'Raw_Data'!B3643</f>
        <v>Customer 4</v>
      </c>
      <c r="C3643" t="str">
        <f>'Raw_Data'!C3643</f>
        <v>Embedded</v>
      </c>
      <c r="D3643">
        <f>'Raw_Data'!D3643</f>
        <v>2010</v>
      </c>
      <c r="E3643">
        <f>'Raw_Data'!E3643</f>
        <v>3283</v>
      </c>
      <c r="F3643">
        <f>'Raw_Data'!F3643</f>
        <v>45443.70833332176</v>
      </c>
      <c r="G3643" t="str">
        <f t="shared" si="840"/>
        <v>Customer 4</v>
      </c>
      <c r="H3643" t="str">
        <f t="shared" si="841"/>
        <v>EMBEDDED</v>
      </c>
      <c r="I3643" t="str">
        <f t="shared" si="842"/>
        <v>Changed</v>
      </c>
      <c r="J3643">
        <f t="shared" si="843"/>
        <v>2010</v>
      </c>
      <c r="K3643">
        <f t="shared" si="844"/>
        <v>3283</v>
      </c>
      <c r="L3643" s="8">
        <f t="shared" si="845"/>
        <v>45443</v>
      </c>
      <c r="M3643" t="str">
        <f t="shared" ca="1" si="846"/>
        <v>OK</v>
      </c>
      <c r="P3643">
        <f t="shared" si="847"/>
        <v>3642</v>
      </c>
      <c r="Q3643" t="str">
        <f t="shared" si="848"/>
        <v>Customer 4</v>
      </c>
      <c r="R3643" t="str">
        <f t="shared" si="849"/>
        <v>EMBEDDED</v>
      </c>
      <c r="S3643">
        <f t="shared" si="850"/>
        <v>2010</v>
      </c>
      <c r="T3643">
        <f t="shared" si="851"/>
        <v>3283</v>
      </c>
      <c r="U3643" s="8">
        <f t="shared" si="852"/>
        <v>45443</v>
      </c>
      <c r="V3643" t="str" cm="1">
        <f t="array" ref="V3643">_xlfn.IFS(S3643 = "", "", S3643 &lt; 500, "Low", S3643 &lt; 1200, "Medium", TRUE, "High")</f>
        <v>High</v>
      </c>
      <c r="W3643" t="str">
        <f t="shared" si="853"/>
        <v>2024-05</v>
      </c>
      <c r="X3643">
        <f t="shared" si="854"/>
        <v>2024</v>
      </c>
    </row>
    <row r="3644" spans="1:24" x14ac:dyDescent="0.3">
      <c r="A3644">
        <f>'Raw_Data'!A3644</f>
        <v>3643</v>
      </c>
      <c r="B3644" t="str">
        <f>'Raw_Data'!B3644</f>
        <v>Customer 4</v>
      </c>
      <c r="C3644" t="str">
        <f>'Raw_Data'!C3644</f>
        <v>Desktop</v>
      </c>
      <c r="D3644">
        <f>'Raw_Data'!D3644</f>
        <v>1785</v>
      </c>
      <c r="E3644">
        <f>'Raw_Data'!E3644</f>
        <v>1579</v>
      </c>
      <c r="F3644">
        <f>'Raw_Data'!F3644</f>
        <v>45443.749999988424</v>
      </c>
      <c r="G3644" t="str">
        <f t="shared" si="840"/>
        <v>Customer 4</v>
      </c>
      <c r="H3644" t="str">
        <f t="shared" si="841"/>
        <v>DESKTOP</v>
      </c>
      <c r="I3644" t="str">
        <f t="shared" si="842"/>
        <v>Changed</v>
      </c>
      <c r="J3644">
        <f t="shared" si="843"/>
        <v>1785</v>
      </c>
      <c r="K3644">
        <f t="shared" si="844"/>
        <v>1579</v>
      </c>
      <c r="L3644" s="8">
        <f t="shared" si="845"/>
        <v>45443</v>
      </c>
      <c r="M3644" t="str">
        <f t="shared" ca="1" si="846"/>
        <v>OK</v>
      </c>
      <c r="P3644">
        <f t="shared" si="847"/>
        <v>3643</v>
      </c>
      <c r="Q3644" t="str">
        <f t="shared" si="848"/>
        <v>Customer 4</v>
      </c>
      <c r="R3644" t="str">
        <f t="shared" si="849"/>
        <v>DESKTOP</v>
      </c>
      <c r="S3644">
        <f t="shared" si="850"/>
        <v>1785</v>
      </c>
      <c r="T3644">
        <f t="shared" si="851"/>
        <v>1579</v>
      </c>
      <c r="U3644" s="8">
        <f t="shared" si="852"/>
        <v>45443</v>
      </c>
      <c r="V3644" t="str" cm="1">
        <f t="array" ref="V3644">_xlfn.IFS(S3644 = "", "", S3644 &lt; 500, "Low", S3644 &lt; 1200, "Medium", TRUE, "High")</f>
        <v>High</v>
      </c>
      <c r="W3644" t="str">
        <f t="shared" si="853"/>
        <v>2024-05</v>
      </c>
      <c r="X3644">
        <f t="shared" si="854"/>
        <v>2024</v>
      </c>
    </row>
    <row r="3645" spans="1:24" x14ac:dyDescent="0.3">
      <c r="A3645">
        <f>'Raw_Data'!A3645</f>
        <v>3644</v>
      </c>
      <c r="B3645" t="str">
        <f>'Raw_Data'!B3645</f>
        <v>Customer 3</v>
      </c>
      <c r="C3645" t="str">
        <f>'Raw_Data'!C3645</f>
        <v>Workstation</v>
      </c>
      <c r="D3645">
        <f>'Raw_Data'!D3645</f>
        <v>819</v>
      </c>
      <c r="E3645">
        <f>'Raw_Data'!E3645</f>
        <v>753</v>
      </c>
      <c r="F3645">
        <f>'Raw_Data'!F3645</f>
        <v>45443.791666655095</v>
      </c>
      <c r="G3645" t="str">
        <f t="shared" si="840"/>
        <v>Customer 3</v>
      </c>
      <c r="H3645" t="str">
        <f t="shared" si="841"/>
        <v>WORKSTATION</v>
      </c>
      <c r="I3645" t="str">
        <f t="shared" si="842"/>
        <v>Changed</v>
      </c>
      <c r="J3645">
        <f t="shared" si="843"/>
        <v>819</v>
      </c>
      <c r="K3645">
        <f t="shared" si="844"/>
        <v>753</v>
      </c>
      <c r="L3645" s="8">
        <f t="shared" si="845"/>
        <v>45443</v>
      </c>
      <c r="M3645" t="str">
        <f t="shared" ca="1" si="846"/>
        <v>OK</v>
      </c>
      <c r="P3645">
        <f t="shared" si="847"/>
        <v>3644</v>
      </c>
      <c r="Q3645" t="str">
        <f t="shared" si="848"/>
        <v>Customer 3</v>
      </c>
      <c r="R3645" t="str">
        <f t="shared" si="849"/>
        <v>WORKSTATION</v>
      </c>
      <c r="S3645">
        <f t="shared" si="850"/>
        <v>819</v>
      </c>
      <c r="T3645">
        <f t="shared" si="851"/>
        <v>753</v>
      </c>
      <c r="U3645" s="8">
        <f t="shared" si="852"/>
        <v>45443</v>
      </c>
      <c r="V3645" t="str" cm="1">
        <f t="array" ref="V3645">_xlfn.IFS(S3645 = "", "", S3645 &lt; 500, "Low", S3645 &lt; 1200, "Medium", TRUE, "High")</f>
        <v>Medium</v>
      </c>
      <c r="W3645" t="str">
        <f t="shared" si="853"/>
        <v>2024-05</v>
      </c>
      <c r="X3645">
        <f t="shared" si="854"/>
        <v>2024</v>
      </c>
    </row>
    <row r="3646" spans="1:24" x14ac:dyDescent="0.3">
      <c r="A3646">
        <f>'Raw_Data'!A3646</f>
        <v>3645</v>
      </c>
      <c r="B3646" t="str">
        <f>'Raw_Data'!B3646</f>
        <v>Customer 13</v>
      </c>
      <c r="C3646" t="str">
        <f>'Raw_Data'!C3646</f>
        <v>Workstation</v>
      </c>
      <c r="D3646">
        <f>'Raw_Data'!D3646</f>
        <v>2035</v>
      </c>
      <c r="E3646">
        <f>'Raw_Data'!E3646</f>
        <v>4498</v>
      </c>
      <c r="F3646">
        <f>'Raw_Data'!F3646</f>
        <v>45443.83333332176</v>
      </c>
      <c r="G3646" t="str">
        <f t="shared" si="840"/>
        <v>Customer 13</v>
      </c>
      <c r="H3646" t="str">
        <f t="shared" si="841"/>
        <v>WORKSTATION</v>
      </c>
      <c r="I3646" t="str">
        <f t="shared" si="842"/>
        <v>Changed</v>
      </c>
      <c r="J3646">
        <f t="shared" si="843"/>
        <v>2035</v>
      </c>
      <c r="K3646">
        <f t="shared" si="844"/>
        <v>4498</v>
      </c>
      <c r="L3646" s="8">
        <f t="shared" si="845"/>
        <v>45443</v>
      </c>
      <c r="M3646" t="str">
        <f t="shared" ca="1" si="846"/>
        <v>OK</v>
      </c>
      <c r="P3646">
        <f t="shared" si="847"/>
        <v>3645</v>
      </c>
      <c r="Q3646" t="str">
        <f t="shared" si="848"/>
        <v>Customer 13</v>
      </c>
      <c r="R3646" t="str">
        <f t="shared" si="849"/>
        <v>WORKSTATION</v>
      </c>
      <c r="S3646">
        <f t="shared" si="850"/>
        <v>2035</v>
      </c>
      <c r="T3646">
        <f t="shared" si="851"/>
        <v>4498</v>
      </c>
      <c r="U3646" s="8">
        <f t="shared" si="852"/>
        <v>45443</v>
      </c>
      <c r="V3646" t="str" cm="1">
        <f t="array" ref="V3646">_xlfn.IFS(S3646 = "", "", S3646 &lt; 500, "Low", S3646 &lt; 1200, "Medium", TRUE, "High")</f>
        <v>High</v>
      </c>
      <c r="W3646" t="str">
        <f t="shared" si="853"/>
        <v>2024-05</v>
      </c>
      <c r="X3646">
        <f t="shared" si="854"/>
        <v>2024</v>
      </c>
    </row>
    <row r="3647" spans="1:24" x14ac:dyDescent="0.3">
      <c r="A3647">
        <f>'Raw_Data'!A3647</f>
        <v>3646</v>
      </c>
      <c r="B3647" t="str">
        <f>'Raw_Data'!B3647</f>
        <v>Customer 7</v>
      </c>
      <c r="C3647" t="str">
        <f>'Raw_Data'!C3647</f>
        <v>Mobile</v>
      </c>
      <c r="D3647">
        <f>'Raw_Data'!D3647</f>
        <v>2955</v>
      </c>
      <c r="E3647">
        <f>'Raw_Data'!E3647</f>
        <v>1750</v>
      </c>
      <c r="F3647">
        <f>'Raw_Data'!F3647</f>
        <v>45443.874999988424</v>
      </c>
      <c r="G3647" t="str">
        <f t="shared" si="840"/>
        <v>Customer 7</v>
      </c>
      <c r="H3647" t="str">
        <f t="shared" si="841"/>
        <v>MOBILE</v>
      </c>
      <c r="I3647" t="str">
        <f t="shared" si="842"/>
        <v>Changed</v>
      </c>
      <c r="J3647">
        <f t="shared" si="843"/>
        <v>2955</v>
      </c>
      <c r="K3647">
        <f t="shared" si="844"/>
        <v>1750</v>
      </c>
      <c r="L3647" s="8">
        <f t="shared" si="845"/>
        <v>45443</v>
      </c>
      <c r="M3647" t="str">
        <f t="shared" ca="1" si="846"/>
        <v>OK</v>
      </c>
      <c r="P3647">
        <f t="shared" si="847"/>
        <v>3646</v>
      </c>
      <c r="Q3647" t="str">
        <f t="shared" si="848"/>
        <v>Customer 7</v>
      </c>
      <c r="R3647" t="str">
        <f t="shared" si="849"/>
        <v>MOBILE</v>
      </c>
      <c r="S3647">
        <f t="shared" si="850"/>
        <v>2955</v>
      </c>
      <c r="T3647">
        <f t="shared" si="851"/>
        <v>1750</v>
      </c>
      <c r="U3647" s="8">
        <f t="shared" si="852"/>
        <v>45443</v>
      </c>
      <c r="V3647" t="str" cm="1">
        <f t="array" ref="V3647">_xlfn.IFS(S3647 = "", "", S3647 &lt; 500, "Low", S3647 &lt; 1200, "Medium", TRUE, "High")</f>
        <v>High</v>
      </c>
      <c r="W3647" t="str">
        <f t="shared" si="853"/>
        <v>2024-05</v>
      </c>
      <c r="X3647">
        <f t="shared" si="854"/>
        <v>2024</v>
      </c>
    </row>
    <row r="3648" spans="1:24" x14ac:dyDescent="0.3">
      <c r="A3648">
        <f>'Raw_Data'!A3648</f>
        <v>3647</v>
      </c>
      <c r="B3648" t="str">
        <f>'Raw_Data'!B3648</f>
        <v>Customer 1</v>
      </c>
      <c r="C3648" t="str">
        <f>'Raw_Data'!C3648</f>
        <v>Mobile</v>
      </c>
      <c r="D3648">
        <f>'Raw_Data'!D3648</f>
        <v>826</v>
      </c>
      <c r="E3648">
        <f>'Raw_Data'!E3648</f>
        <v>243</v>
      </c>
      <c r="F3648">
        <f>'Raw_Data'!F3648</f>
        <v>45443.916666655095</v>
      </c>
      <c r="G3648" t="str">
        <f t="shared" si="840"/>
        <v>Customer 1</v>
      </c>
      <c r="H3648" t="str">
        <f t="shared" si="841"/>
        <v>MOBILE</v>
      </c>
      <c r="I3648" t="str">
        <f t="shared" si="842"/>
        <v>Changed</v>
      </c>
      <c r="J3648">
        <f t="shared" si="843"/>
        <v>826</v>
      </c>
      <c r="K3648">
        <f t="shared" si="844"/>
        <v>243</v>
      </c>
      <c r="L3648" s="8">
        <f t="shared" si="845"/>
        <v>45443</v>
      </c>
      <c r="M3648" t="str">
        <f t="shared" ca="1" si="846"/>
        <v>OK</v>
      </c>
      <c r="P3648">
        <f t="shared" si="847"/>
        <v>3647</v>
      </c>
      <c r="Q3648" t="str">
        <f t="shared" si="848"/>
        <v>Customer 1</v>
      </c>
      <c r="R3648" t="str">
        <f t="shared" si="849"/>
        <v>MOBILE</v>
      </c>
      <c r="S3648">
        <f t="shared" si="850"/>
        <v>826</v>
      </c>
      <c r="T3648">
        <f t="shared" si="851"/>
        <v>243</v>
      </c>
      <c r="U3648" s="8">
        <f t="shared" si="852"/>
        <v>45443</v>
      </c>
      <c r="V3648" t="str" cm="1">
        <f t="array" ref="V3648">_xlfn.IFS(S3648 = "", "", S3648 &lt; 500, "Low", S3648 &lt; 1200, "Medium", TRUE, "High")</f>
        <v>Medium</v>
      </c>
      <c r="W3648" t="str">
        <f t="shared" si="853"/>
        <v>2024-05</v>
      </c>
      <c r="X3648">
        <f t="shared" si="854"/>
        <v>2024</v>
      </c>
    </row>
    <row r="3649" spans="1:24" x14ac:dyDescent="0.3">
      <c r="A3649">
        <f>'Raw_Data'!A3649</f>
        <v>3648</v>
      </c>
      <c r="B3649" t="str">
        <f>'Raw_Data'!B3649</f>
        <v>Customer 9</v>
      </c>
      <c r="C3649" t="str">
        <f>'Raw_Data'!C3649</f>
        <v>Desktop</v>
      </c>
      <c r="D3649">
        <f>'Raw_Data'!D3649</f>
        <v>5</v>
      </c>
      <c r="E3649">
        <f>'Raw_Data'!E3649</f>
        <v>374</v>
      </c>
      <c r="F3649">
        <f>'Raw_Data'!F3649</f>
        <v>45443.95833332176</v>
      </c>
      <c r="G3649" t="str">
        <f t="shared" si="840"/>
        <v>Customer 9</v>
      </c>
      <c r="H3649" t="str">
        <f t="shared" si="841"/>
        <v>DESKTOP</v>
      </c>
      <c r="I3649" t="str">
        <f t="shared" si="842"/>
        <v>Changed</v>
      </c>
      <c r="J3649">
        <f t="shared" si="843"/>
        <v>5</v>
      </c>
      <c r="K3649">
        <f t="shared" si="844"/>
        <v>374</v>
      </c>
      <c r="L3649" s="8">
        <f t="shared" si="845"/>
        <v>45443</v>
      </c>
      <c r="M3649" t="str">
        <f t="shared" ca="1" si="846"/>
        <v>OK</v>
      </c>
      <c r="P3649">
        <f t="shared" si="847"/>
        <v>3648</v>
      </c>
      <c r="Q3649" t="str">
        <f t="shared" si="848"/>
        <v>Customer 9</v>
      </c>
      <c r="R3649" t="str">
        <f t="shared" si="849"/>
        <v>DESKTOP</v>
      </c>
      <c r="S3649">
        <f t="shared" si="850"/>
        <v>5</v>
      </c>
      <c r="T3649">
        <f t="shared" si="851"/>
        <v>374</v>
      </c>
      <c r="U3649" s="8">
        <f t="shared" si="852"/>
        <v>45443</v>
      </c>
      <c r="V3649" t="str" cm="1">
        <f t="array" ref="V3649">_xlfn.IFS(S3649 = "", "", S3649 &lt; 500, "Low", S3649 &lt; 1200, "Medium", TRUE, "High")</f>
        <v>Low</v>
      </c>
      <c r="W3649" t="str">
        <f t="shared" si="853"/>
        <v>2024-05</v>
      </c>
      <c r="X3649">
        <f t="shared" si="854"/>
        <v>2024</v>
      </c>
    </row>
    <row r="3650" spans="1:24" x14ac:dyDescent="0.3">
      <c r="A3650">
        <f>'Raw_Data'!A3650</f>
        <v>3649</v>
      </c>
      <c r="B3650" t="str">
        <f>'Raw_Data'!B3650</f>
        <v>Customer 13</v>
      </c>
      <c r="C3650" t="str">
        <f>'Raw_Data'!C3650</f>
        <v>Workstation</v>
      </c>
      <c r="D3650">
        <f>'Raw_Data'!D3650</f>
        <v>3779</v>
      </c>
      <c r="E3650">
        <f>'Raw_Data'!E3650</f>
        <v>2660</v>
      </c>
      <c r="F3650">
        <f>'Raw_Data'!F3650</f>
        <v>45443.999999988424</v>
      </c>
      <c r="G3650" t="str">
        <f t="shared" si="840"/>
        <v>Customer 13</v>
      </c>
      <c r="H3650" t="str">
        <f t="shared" si="841"/>
        <v>WORKSTATION</v>
      </c>
      <c r="I3650" t="str">
        <f t="shared" si="842"/>
        <v>Changed</v>
      </c>
      <c r="J3650">
        <f t="shared" si="843"/>
        <v>3779</v>
      </c>
      <c r="K3650">
        <f t="shared" si="844"/>
        <v>2660</v>
      </c>
      <c r="L3650" s="8">
        <f t="shared" si="845"/>
        <v>45443</v>
      </c>
      <c r="M3650" t="str">
        <f t="shared" ca="1" si="846"/>
        <v>OK</v>
      </c>
      <c r="P3650">
        <f t="shared" si="847"/>
        <v>3649</v>
      </c>
      <c r="Q3650" t="str">
        <f t="shared" si="848"/>
        <v>Customer 13</v>
      </c>
      <c r="R3650" t="str">
        <f t="shared" si="849"/>
        <v>WORKSTATION</v>
      </c>
      <c r="S3650">
        <f t="shared" si="850"/>
        <v>3779</v>
      </c>
      <c r="T3650">
        <f t="shared" si="851"/>
        <v>2660</v>
      </c>
      <c r="U3650" s="8">
        <f t="shared" si="852"/>
        <v>45443</v>
      </c>
      <c r="V3650" t="str" cm="1">
        <f t="array" ref="V3650">_xlfn.IFS(S3650 = "", "", S3650 &lt; 500, "Low", S3650 &lt; 1200, "Medium", TRUE, "High")</f>
        <v>High</v>
      </c>
      <c r="W3650" t="str">
        <f t="shared" si="853"/>
        <v>2024-05</v>
      </c>
      <c r="X3650">
        <f t="shared" si="854"/>
        <v>2024</v>
      </c>
    </row>
    <row r="3651" spans="1:24" x14ac:dyDescent="0.3">
      <c r="A3651">
        <f>'Raw_Data'!A3651</f>
        <v>3650</v>
      </c>
      <c r="B3651" t="str">
        <f>'Raw_Data'!B3651</f>
        <v>Customer 8</v>
      </c>
      <c r="C3651" t="str">
        <f>'Raw_Data'!C3651</f>
        <v>Mobile</v>
      </c>
      <c r="D3651">
        <f>'Raw_Data'!D3651</f>
        <v>466</v>
      </c>
      <c r="E3651">
        <f>'Raw_Data'!E3651</f>
        <v>1210</v>
      </c>
      <c r="F3651">
        <f>'Raw_Data'!F3651</f>
        <v>45444.041666655095</v>
      </c>
      <c r="G3651" t="str">
        <f t="shared" ref="G3651:G3714" si="855">PROPER(CLEAN(TRIM(B3651)))</f>
        <v>Customer 8</v>
      </c>
      <c r="H3651" t="str">
        <f t="shared" ref="H3651:H3714" si="856">UPPER(CLEAN(TRIM(C3651)))</f>
        <v>MOBILE</v>
      </c>
      <c r="I3651" t="str">
        <f t="shared" ref="I3651:I3714" si="857">IF(OR(NOT(EXACT(B3651,G3651)), NOT(EXACT(C3651,H3651))), "Changed", "")</f>
        <v>Changed</v>
      </c>
      <c r="J3651">
        <f t="shared" ref="J3651:J3714" si="858">IFERROR(VALUE(TRIM(D3651)), "")</f>
        <v>466</v>
      </c>
      <c r="K3651">
        <f t="shared" ref="K3651:K3714" si="859">IFERROR(VALUE(TRIM(E3651)), "")</f>
        <v>1210</v>
      </c>
      <c r="L3651" s="8">
        <f t="shared" ref="L3651:L3714" si="860">IF(F3651="","",INT(F3651))</f>
        <v>45444</v>
      </c>
      <c r="M3651" t="str">
        <f t="shared" ref="M3651:M3714" ca="1" si="861">IF(AND(L3651&gt;=DATE(2000,1,1), L3651&lt;=TODAY()+365), "OK", "OutOfRange")</f>
        <v>OK</v>
      </c>
      <c r="P3651">
        <f t="shared" ref="P3651:P3714" si="862">IF(A3651="","",A3651)</f>
        <v>3650</v>
      </c>
      <c r="Q3651" t="str">
        <f t="shared" ref="Q3651:Q3714" si="863">IF(G3651="","",G3651)</f>
        <v>Customer 8</v>
      </c>
      <c r="R3651" t="str">
        <f t="shared" ref="R3651:R3714" si="864">IF(H3651="","",H3651)</f>
        <v>MOBILE</v>
      </c>
      <c r="S3651">
        <f t="shared" ref="S3651:S3714" si="865">IF(J3651="","",J3651)</f>
        <v>466</v>
      </c>
      <c r="T3651">
        <f t="shared" ref="T3651:T3714" si="866">IF(K3651="","",K3651)</f>
        <v>1210</v>
      </c>
      <c r="U3651" s="8">
        <f t="shared" ref="U3651:U3714" si="867">IF(L3651="","",L3651)</f>
        <v>45444</v>
      </c>
      <c r="V3651" t="str" cm="1">
        <f t="array" ref="V3651">_xlfn.IFS(S3651 = "", "", S3651 &lt; 500, "Low", S3651 &lt; 1200, "Medium", TRUE, "High")</f>
        <v>Low</v>
      </c>
      <c r="W3651" t="str">
        <f t="shared" ref="W3651:W3714" si="868">TEXT(U3651, "yyyy-mm")</f>
        <v>2024-06</v>
      </c>
      <c r="X3651">
        <f t="shared" ref="X3651:X3714" si="869">YEAR(U3651)</f>
        <v>2024</v>
      </c>
    </row>
    <row r="3652" spans="1:24" x14ac:dyDescent="0.3">
      <c r="A3652">
        <f>'Raw_Data'!A3652</f>
        <v>3651</v>
      </c>
      <c r="B3652" t="str">
        <f>'Raw_Data'!B3652</f>
        <v>Customer 15</v>
      </c>
      <c r="C3652" t="str">
        <f>'Raw_Data'!C3652</f>
        <v>Desktop</v>
      </c>
      <c r="D3652">
        <f>'Raw_Data'!D3652</f>
        <v>2221</v>
      </c>
      <c r="E3652">
        <f>'Raw_Data'!E3652</f>
        <v>3243</v>
      </c>
      <c r="F3652">
        <f>'Raw_Data'!F3652</f>
        <v>45444.08333332176</v>
      </c>
      <c r="G3652" t="str">
        <f t="shared" si="855"/>
        <v>Customer 15</v>
      </c>
      <c r="H3652" t="str">
        <f t="shared" si="856"/>
        <v>DESKTOP</v>
      </c>
      <c r="I3652" t="str">
        <f t="shared" si="857"/>
        <v>Changed</v>
      </c>
      <c r="J3652">
        <f t="shared" si="858"/>
        <v>2221</v>
      </c>
      <c r="K3652">
        <f t="shared" si="859"/>
        <v>3243</v>
      </c>
      <c r="L3652" s="8">
        <f t="shared" si="860"/>
        <v>45444</v>
      </c>
      <c r="M3652" t="str">
        <f t="shared" ca="1" si="861"/>
        <v>OK</v>
      </c>
      <c r="P3652">
        <f t="shared" si="862"/>
        <v>3651</v>
      </c>
      <c r="Q3652" t="str">
        <f t="shared" si="863"/>
        <v>Customer 15</v>
      </c>
      <c r="R3652" t="str">
        <f t="shared" si="864"/>
        <v>DESKTOP</v>
      </c>
      <c r="S3652">
        <f t="shared" si="865"/>
        <v>2221</v>
      </c>
      <c r="T3652">
        <f t="shared" si="866"/>
        <v>3243</v>
      </c>
      <c r="U3652" s="8">
        <f t="shared" si="867"/>
        <v>45444</v>
      </c>
      <c r="V3652" t="str" cm="1">
        <f t="array" ref="V3652">_xlfn.IFS(S3652 = "", "", S3652 &lt; 500, "Low", S3652 &lt; 1200, "Medium", TRUE, "High")</f>
        <v>High</v>
      </c>
      <c r="W3652" t="str">
        <f t="shared" si="868"/>
        <v>2024-06</v>
      </c>
      <c r="X3652">
        <f t="shared" si="869"/>
        <v>2024</v>
      </c>
    </row>
    <row r="3653" spans="1:24" x14ac:dyDescent="0.3">
      <c r="A3653">
        <f>'Raw_Data'!A3653</f>
        <v>3652</v>
      </c>
      <c r="B3653" t="str">
        <f>'Raw_Data'!B3653</f>
        <v>Customer 14</v>
      </c>
      <c r="C3653" t="str">
        <f>'Raw_Data'!C3653</f>
        <v>Desktop</v>
      </c>
      <c r="D3653">
        <f>'Raw_Data'!D3653</f>
        <v>2052</v>
      </c>
      <c r="E3653">
        <f>'Raw_Data'!E3653</f>
        <v>542</v>
      </c>
      <c r="F3653">
        <f>'Raw_Data'!F3653</f>
        <v>45444.124999988424</v>
      </c>
      <c r="G3653" t="str">
        <f t="shared" si="855"/>
        <v>Customer 14</v>
      </c>
      <c r="H3653" t="str">
        <f t="shared" si="856"/>
        <v>DESKTOP</v>
      </c>
      <c r="I3653" t="str">
        <f t="shared" si="857"/>
        <v>Changed</v>
      </c>
      <c r="J3653">
        <f t="shared" si="858"/>
        <v>2052</v>
      </c>
      <c r="K3653">
        <f t="shared" si="859"/>
        <v>542</v>
      </c>
      <c r="L3653" s="8">
        <f t="shared" si="860"/>
        <v>45444</v>
      </c>
      <c r="M3653" t="str">
        <f t="shared" ca="1" si="861"/>
        <v>OK</v>
      </c>
      <c r="P3653">
        <f t="shared" si="862"/>
        <v>3652</v>
      </c>
      <c r="Q3653" t="str">
        <f t="shared" si="863"/>
        <v>Customer 14</v>
      </c>
      <c r="R3653" t="str">
        <f t="shared" si="864"/>
        <v>DESKTOP</v>
      </c>
      <c r="S3653">
        <f t="shared" si="865"/>
        <v>2052</v>
      </c>
      <c r="T3653">
        <f t="shared" si="866"/>
        <v>542</v>
      </c>
      <c r="U3653" s="8">
        <f t="shared" si="867"/>
        <v>45444</v>
      </c>
      <c r="V3653" t="str" cm="1">
        <f t="array" ref="V3653">_xlfn.IFS(S3653 = "", "", S3653 &lt; 500, "Low", S3653 &lt; 1200, "Medium", TRUE, "High")</f>
        <v>High</v>
      </c>
      <c r="W3653" t="str">
        <f t="shared" si="868"/>
        <v>2024-06</v>
      </c>
      <c r="X3653">
        <f t="shared" si="869"/>
        <v>2024</v>
      </c>
    </row>
    <row r="3654" spans="1:24" x14ac:dyDescent="0.3">
      <c r="A3654">
        <f>'Raw_Data'!A3654</f>
        <v>3653</v>
      </c>
      <c r="B3654" t="str">
        <f>'Raw_Data'!B3654</f>
        <v>Customer 4</v>
      </c>
      <c r="C3654" t="str">
        <f>'Raw_Data'!C3654</f>
        <v>Embedded</v>
      </c>
      <c r="D3654">
        <f>'Raw_Data'!D3654</f>
        <v>3543</v>
      </c>
      <c r="E3654">
        <f>'Raw_Data'!E3654</f>
        <v>1763</v>
      </c>
      <c r="F3654">
        <f>'Raw_Data'!F3654</f>
        <v>45444.166666655095</v>
      </c>
      <c r="G3654" t="str">
        <f t="shared" si="855"/>
        <v>Customer 4</v>
      </c>
      <c r="H3654" t="str">
        <f t="shared" si="856"/>
        <v>EMBEDDED</v>
      </c>
      <c r="I3654" t="str">
        <f t="shared" si="857"/>
        <v>Changed</v>
      </c>
      <c r="J3654">
        <f t="shared" si="858"/>
        <v>3543</v>
      </c>
      <c r="K3654">
        <f t="shared" si="859"/>
        <v>1763</v>
      </c>
      <c r="L3654" s="8">
        <f t="shared" si="860"/>
        <v>45444</v>
      </c>
      <c r="M3654" t="str">
        <f t="shared" ca="1" si="861"/>
        <v>OK</v>
      </c>
      <c r="P3654">
        <f t="shared" si="862"/>
        <v>3653</v>
      </c>
      <c r="Q3654" t="str">
        <f t="shared" si="863"/>
        <v>Customer 4</v>
      </c>
      <c r="R3654" t="str">
        <f t="shared" si="864"/>
        <v>EMBEDDED</v>
      </c>
      <c r="S3654">
        <f t="shared" si="865"/>
        <v>3543</v>
      </c>
      <c r="T3654">
        <f t="shared" si="866"/>
        <v>1763</v>
      </c>
      <c r="U3654" s="8">
        <f t="shared" si="867"/>
        <v>45444</v>
      </c>
      <c r="V3654" t="str" cm="1">
        <f t="array" ref="V3654">_xlfn.IFS(S3654 = "", "", S3654 &lt; 500, "Low", S3654 &lt; 1200, "Medium", TRUE, "High")</f>
        <v>High</v>
      </c>
      <c r="W3654" t="str">
        <f t="shared" si="868"/>
        <v>2024-06</v>
      </c>
      <c r="X3654">
        <f t="shared" si="869"/>
        <v>2024</v>
      </c>
    </row>
    <row r="3655" spans="1:24" x14ac:dyDescent="0.3">
      <c r="A3655">
        <f>'Raw_Data'!A3655</f>
        <v>3654</v>
      </c>
      <c r="B3655" t="str">
        <f>'Raw_Data'!B3655</f>
        <v>Customer 4</v>
      </c>
      <c r="C3655" t="str">
        <f>'Raw_Data'!C3655</f>
        <v>Desktop</v>
      </c>
      <c r="D3655">
        <f>'Raw_Data'!D3655</f>
        <v>2932</v>
      </c>
      <c r="E3655">
        <f>'Raw_Data'!E3655</f>
        <v>1675</v>
      </c>
      <c r="F3655">
        <f>'Raw_Data'!F3655</f>
        <v>45444.20833332176</v>
      </c>
      <c r="G3655" t="str">
        <f t="shared" si="855"/>
        <v>Customer 4</v>
      </c>
      <c r="H3655" t="str">
        <f t="shared" si="856"/>
        <v>DESKTOP</v>
      </c>
      <c r="I3655" t="str">
        <f t="shared" si="857"/>
        <v>Changed</v>
      </c>
      <c r="J3655">
        <f t="shared" si="858"/>
        <v>2932</v>
      </c>
      <c r="K3655">
        <f t="shared" si="859"/>
        <v>1675</v>
      </c>
      <c r="L3655" s="8">
        <f t="shared" si="860"/>
        <v>45444</v>
      </c>
      <c r="M3655" t="str">
        <f t="shared" ca="1" si="861"/>
        <v>OK</v>
      </c>
      <c r="P3655">
        <f t="shared" si="862"/>
        <v>3654</v>
      </c>
      <c r="Q3655" t="str">
        <f t="shared" si="863"/>
        <v>Customer 4</v>
      </c>
      <c r="R3655" t="str">
        <f t="shared" si="864"/>
        <v>DESKTOP</v>
      </c>
      <c r="S3655">
        <f t="shared" si="865"/>
        <v>2932</v>
      </c>
      <c r="T3655">
        <f t="shared" si="866"/>
        <v>1675</v>
      </c>
      <c r="U3655" s="8">
        <f t="shared" si="867"/>
        <v>45444</v>
      </c>
      <c r="V3655" t="str" cm="1">
        <f t="array" ref="V3655">_xlfn.IFS(S3655 = "", "", S3655 &lt; 500, "Low", S3655 &lt; 1200, "Medium", TRUE, "High")</f>
        <v>High</v>
      </c>
      <c r="W3655" t="str">
        <f t="shared" si="868"/>
        <v>2024-06</v>
      </c>
      <c r="X3655">
        <f t="shared" si="869"/>
        <v>2024</v>
      </c>
    </row>
    <row r="3656" spans="1:24" x14ac:dyDescent="0.3">
      <c r="A3656">
        <f>'Raw_Data'!A3656</f>
        <v>3655</v>
      </c>
      <c r="B3656" t="str">
        <f>'Raw_Data'!B3656</f>
        <v>Customer 3</v>
      </c>
      <c r="C3656" t="str">
        <f>'Raw_Data'!C3656</f>
        <v>Mobile</v>
      </c>
      <c r="D3656">
        <f>'Raw_Data'!D3656</f>
        <v>1901</v>
      </c>
      <c r="E3656">
        <f>'Raw_Data'!E3656</f>
        <v>517</v>
      </c>
      <c r="F3656">
        <f>'Raw_Data'!F3656</f>
        <v>45444.249999988424</v>
      </c>
      <c r="G3656" t="str">
        <f t="shared" si="855"/>
        <v>Customer 3</v>
      </c>
      <c r="H3656" t="str">
        <f t="shared" si="856"/>
        <v>MOBILE</v>
      </c>
      <c r="I3656" t="str">
        <f t="shared" si="857"/>
        <v>Changed</v>
      </c>
      <c r="J3656">
        <f t="shared" si="858"/>
        <v>1901</v>
      </c>
      <c r="K3656">
        <f t="shared" si="859"/>
        <v>517</v>
      </c>
      <c r="L3656" s="8">
        <f t="shared" si="860"/>
        <v>45444</v>
      </c>
      <c r="M3656" t="str">
        <f t="shared" ca="1" si="861"/>
        <v>OK</v>
      </c>
      <c r="P3656">
        <f t="shared" si="862"/>
        <v>3655</v>
      </c>
      <c r="Q3656" t="str">
        <f t="shared" si="863"/>
        <v>Customer 3</v>
      </c>
      <c r="R3656" t="str">
        <f t="shared" si="864"/>
        <v>MOBILE</v>
      </c>
      <c r="S3656">
        <f t="shared" si="865"/>
        <v>1901</v>
      </c>
      <c r="T3656">
        <f t="shared" si="866"/>
        <v>517</v>
      </c>
      <c r="U3656" s="8">
        <f t="shared" si="867"/>
        <v>45444</v>
      </c>
      <c r="V3656" t="str" cm="1">
        <f t="array" ref="V3656">_xlfn.IFS(S3656 = "", "", S3656 &lt; 500, "Low", S3656 &lt; 1200, "Medium", TRUE, "High")</f>
        <v>High</v>
      </c>
      <c r="W3656" t="str">
        <f t="shared" si="868"/>
        <v>2024-06</v>
      </c>
      <c r="X3656">
        <f t="shared" si="869"/>
        <v>2024</v>
      </c>
    </row>
    <row r="3657" spans="1:24" x14ac:dyDescent="0.3">
      <c r="A3657">
        <f>'Raw_Data'!A3657</f>
        <v>3656</v>
      </c>
      <c r="B3657" t="str">
        <f>'Raw_Data'!B3657</f>
        <v>Customer 12</v>
      </c>
      <c r="C3657" t="str">
        <f>'Raw_Data'!C3657</f>
        <v>Embedded</v>
      </c>
      <c r="D3657">
        <f>'Raw_Data'!D3657</f>
        <v>150</v>
      </c>
      <c r="E3657">
        <f>'Raw_Data'!E3657</f>
        <v>4848</v>
      </c>
      <c r="F3657">
        <f>'Raw_Data'!F3657</f>
        <v>45444.291666655095</v>
      </c>
      <c r="G3657" t="str">
        <f t="shared" si="855"/>
        <v>Customer 12</v>
      </c>
      <c r="H3657" t="str">
        <f t="shared" si="856"/>
        <v>EMBEDDED</v>
      </c>
      <c r="I3657" t="str">
        <f t="shared" si="857"/>
        <v>Changed</v>
      </c>
      <c r="J3657">
        <f t="shared" si="858"/>
        <v>150</v>
      </c>
      <c r="K3657">
        <f t="shared" si="859"/>
        <v>4848</v>
      </c>
      <c r="L3657" s="8">
        <f t="shared" si="860"/>
        <v>45444</v>
      </c>
      <c r="M3657" t="str">
        <f t="shared" ca="1" si="861"/>
        <v>OK</v>
      </c>
      <c r="P3657">
        <f t="shared" si="862"/>
        <v>3656</v>
      </c>
      <c r="Q3657" t="str">
        <f t="shared" si="863"/>
        <v>Customer 12</v>
      </c>
      <c r="R3657" t="str">
        <f t="shared" si="864"/>
        <v>EMBEDDED</v>
      </c>
      <c r="S3657">
        <f t="shared" si="865"/>
        <v>150</v>
      </c>
      <c r="T3657">
        <f t="shared" si="866"/>
        <v>4848</v>
      </c>
      <c r="U3657" s="8">
        <f t="shared" si="867"/>
        <v>45444</v>
      </c>
      <c r="V3657" t="str" cm="1">
        <f t="array" ref="V3657">_xlfn.IFS(S3657 = "", "", S3657 &lt; 500, "Low", S3657 &lt; 1200, "Medium", TRUE, "High")</f>
        <v>Low</v>
      </c>
      <c r="W3657" t="str">
        <f t="shared" si="868"/>
        <v>2024-06</v>
      </c>
      <c r="X3657">
        <f t="shared" si="869"/>
        <v>2024</v>
      </c>
    </row>
    <row r="3658" spans="1:24" x14ac:dyDescent="0.3">
      <c r="A3658">
        <f>'Raw_Data'!A3658</f>
        <v>3657</v>
      </c>
      <c r="B3658" t="str">
        <f>'Raw_Data'!B3658</f>
        <v>Customer 2</v>
      </c>
      <c r="C3658" t="str">
        <f>'Raw_Data'!C3658</f>
        <v>Workstation</v>
      </c>
      <c r="D3658">
        <f>'Raw_Data'!D3658</f>
        <v>1227</v>
      </c>
      <c r="E3658">
        <f>'Raw_Data'!E3658</f>
        <v>4265</v>
      </c>
      <c r="F3658">
        <f>'Raw_Data'!F3658</f>
        <v>45444.33333332176</v>
      </c>
      <c r="G3658" t="str">
        <f t="shared" si="855"/>
        <v>Customer 2</v>
      </c>
      <c r="H3658" t="str">
        <f t="shared" si="856"/>
        <v>WORKSTATION</v>
      </c>
      <c r="I3658" t="str">
        <f t="shared" si="857"/>
        <v>Changed</v>
      </c>
      <c r="J3658">
        <f t="shared" si="858"/>
        <v>1227</v>
      </c>
      <c r="K3658">
        <f t="shared" si="859"/>
        <v>4265</v>
      </c>
      <c r="L3658" s="8">
        <f t="shared" si="860"/>
        <v>45444</v>
      </c>
      <c r="M3658" t="str">
        <f t="shared" ca="1" si="861"/>
        <v>OK</v>
      </c>
      <c r="P3658">
        <f t="shared" si="862"/>
        <v>3657</v>
      </c>
      <c r="Q3658" t="str">
        <f t="shared" si="863"/>
        <v>Customer 2</v>
      </c>
      <c r="R3658" t="str">
        <f t="shared" si="864"/>
        <v>WORKSTATION</v>
      </c>
      <c r="S3658">
        <f t="shared" si="865"/>
        <v>1227</v>
      </c>
      <c r="T3658">
        <f t="shared" si="866"/>
        <v>4265</v>
      </c>
      <c r="U3658" s="8">
        <f t="shared" si="867"/>
        <v>45444</v>
      </c>
      <c r="V3658" t="str" cm="1">
        <f t="array" ref="V3658">_xlfn.IFS(S3658 = "", "", S3658 &lt; 500, "Low", S3658 &lt; 1200, "Medium", TRUE, "High")</f>
        <v>High</v>
      </c>
      <c r="W3658" t="str">
        <f t="shared" si="868"/>
        <v>2024-06</v>
      </c>
      <c r="X3658">
        <f t="shared" si="869"/>
        <v>2024</v>
      </c>
    </row>
    <row r="3659" spans="1:24" x14ac:dyDescent="0.3">
      <c r="A3659">
        <f>'Raw_Data'!A3659</f>
        <v>3658</v>
      </c>
      <c r="B3659" t="str">
        <f>'Raw_Data'!B3659</f>
        <v>Customer 4</v>
      </c>
      <c r="C3659" t="str">
        <f>'Raw_Data'!C3659</f>
        <v>Desktop</v>
      </c>
      <c r="D3659">
        <f>'Raw_Data'!D3659</f>
        <v>1411</v>
      </c>
      <c r="E3659">
        <f>'Raw_Data'!E3659</f>
        <v>4773</v>
      </c>
      <c r="F3659">
        <f>'Raw_Data'!F3659</f>
        <v>45444.374999988424</v>
      </c>
      <c r="G3659" t="str">
        <f t="shared" si="855"/>
        <v>Customer 4</v>
      </c>
      <c r="H3659" t="str">
        <f t="shared" si="856"/>
        <v>DESKTOP</v>
      </c>
      <c r="I3659" t="str">
        <f t="shared" si="857"/>
        <v>Changed</v>
      </c>
      <c r="J3659">
        <f t="shared" si="858"/>
        <v>1411</v>
      </c>
      <c r="K3659">
        <f t="shared" si="859"/>
        <v>4773</v>
      </c>
      <c r="L3659" s="8">
        <f t="shared" si="860"/>
        <v>45444</v>
      </c>
      <c r="M3659" t="str">
        <f t="shared" ca="1" si="861"/>
        <v>OK</v>
      </c>
      <c r="P3659">
        <f t="shared" si="862"/>
        <v>3658</v>
      </c>
      <c r="Q3659" t="str">
        <f t="shared" si="863"/>
        <v>Customer 4</v>
      </c>
      <c r="R3659" t="str">
        <f t="shared" si="864"/>
        <v>DESKTOP</v>
      </c>
      <c r="S3659">
        <f t="shared" si="865"/>
        <v>1411</v>
      </c>
      <c r="T3659">
        <f t="shared" si="866"/>
        <v>4773</v>
      </c>
      <c r="U3659" s="8">
        <f t="shared" si="867"/>
        <v>45444</v>
      </c>
      <c r="V3659" t="str" cm="1">
        <f t="array" ref="V3659">_xlfn.IFS(S3659 = "", "", S3659 &lt; 500, "Low", S3659 &lt; 1200, "Medium", TRUE, "High")</f>
        <v>High</v>
      </c>
      <c r="W3659" t="str">
        <f t="shared" si="868"/>
        <v>2024-06</v>
      </c>
      <c r="X3659">
        <f t="shared" si="869"/>
        <v>2024</v>
      </c>
    </row>
    <row r="3660" spans="1:24" x14ac:dyDescent="0.3">
      <c r="A3660">
        <f>'Raw_Data'!A3660</f>
        <v>3659</v>
      </c>
      <c r="B3660" t="str">
        <f>'Raw_Data'!B3660</f>
        <v>Customer 4</v>
      </c>
      <c r="C3660" t="str">
        <f>'Raw_Data'!C3660</f>
        <v>Mobile</v>
      </c>
      <c r="D3660">
        <f>'Raw_Data'!D3660</f>
        <v>208</v>
      </c>
      <c r="E3660">
        <f>'Raw_Data'!E3660</f>
        <v>3807</v>
      </c>
      <c r="F3660">
        <f>'Raw_Data'!F3660</f>
        <v>45444.416666655095</v>
      </c>
      <c r="G3660" t="str">
        <f t="shared" si="855"/>
        <v>Customer 4</v>
      </c>
      <c r="H3660" t="str">
        <f t="shared" si="856"/>
        <v>MOBILE</v>
      </c>
      <c r="I3660" t="str">
        <f t="shared" si="857"/>
        <v>Changed</v>
      </c>
      <c r="J3660">
        <f t="shared" si="858"/>
        <v>208</v>
      </c>
      <c r="K3660">
        <f t="shared" si="859"/>
        <v>3807</v>
      </c>
      <c r="L3660" s="8">
        <f t="shared" si="860"/>
        <v>45444</v>
      </c>
      <c r="M3660" t="str">
        <f t="shared" ca="1" si="861"/>
        <v>OK</v>
      </c>
      <c r="P3660">
        <f t="shared" si="862"/>
        <v>3659</v>
      </c>
      <c r="Q3660" t="str">
        <f t="shared" si="863"/>
        <v>Customer 4</v>
      </c>
      <c r="R3660" t="str">
        <f t="shared" si="864"/>
        <v>MOBILE</v>
      </c>
      <c r="S3660">
        <f t="shared" si="865"/>
        <v>208</v>
      </c>
      <c r="T3660">
        <f t="shared" si="866"/>
        <v>3807</v>
      </c>
      <c r="U3660" s="8">
        <f t="shared" si="867"/>
        <v>45444</v>
      </c>
      <c r="V3660" t="str" cm="1">
        <f t="array" ref="V3660">_xlfn.IFS(S3660 = "", "", S3660 &lt; 500, "Low", S3660 &lt; 1200, "Medium", TRUE, "High")</f>
        <v>Low</v>
      </c>
      <c r="W3660" t="str">
        <f t="shared" si="868"/>
        <v>2024-06</v>
      </c>
      <c r="X3660">
        <f t="shared" si="869"/>
        <v>2024</v>
      </c>
    </row>
    <row r="3661" spans="1:24" x14ac:dyDescent="0.3">
      <c r="A3661">
        <f>'Raw_Data'!A3661</f>
        <v>3660</v>
      </c>
      <c r="B3661" t="str">
        <f>'Raw_Data'!B3661</f>
        <v>Customer 15</v>
      </c>
      <c r="C3661" t="str">
        <f>'Raw_Data'!C3661</f>
        <v>Workstation</v>
      </c>
      <c r="D3661">
        <f>'Raw_Data'!D3661</f>
        <v>3017</v>
      </c>
      <c r="E3661">
        <f>'Raw_Data'!E3661</f>
        <v>1679</v>
      </c>
      <c r="F3661">
        <f>'Raw_Data'!F3661</f>
        <v>45444.45833332176</v>
      </c>
      <c r="G3661" t="str">
        <f t="shared" si="855"/>
        <v>Customer 15</v>
      </c>
      <c r="H3661" t="str">
        <f t="shared" si="856"/>
        <v>WORKSTATION</v>
      </c>
      <c r="I3661" t="str">
        <f t="shared" si="857"/>
        <v>Changed</v>
      </c>
      <c r="J3661">
        <f t="shared" si="858"/>
        <v>3017</v>
      </c>
      <c r="K3661">
        <f t="shared" si="859"/>
        <v>1679</v>
      </c>
      <c r="L3661" s="8">
        <f t="shared" si="860"/>
        <v>45444</v>
      </c>
      <c r="M3661" t="str">
        <f t="shared" ca="1" si="861"/>
        <v>OK</v>
      </c>
      <c r="P3661">
        <f t="shared" si="862"/>
        <v>3660</v>
      </c>
      <c r="Q3661" t="str">
        <f t="shared" si="863"/>
        <v>Customer 15</v>
      </c>
      <c r="R3661" t="str">
        <f t="shared" si="864"/>
        <v>WORKSTATION</v>
      </c>
      <c r="S3661">
        <f t="shared" si="865"/>
        <v>3017</v>
      </c>
      <c r="T3661">
        <f t="shared" si="866"/>
        <v>1679</v>
      </c>
      <c r="U3661" s="8">
        <f t="shared" si="867"/>
        <v>45444</v>
      </c>
      <c r="V3661" t="str" cm="1">
        <f t="array" ref="V3661">_xlfn.IFS(S3661 = "", "", S3661 &lt; 500, "Low", S3661 &lt; 1200, "Medium", TRUE, "High")</f>
        <v>High</v>
      </c>
      <c r="W3661" t="str">
        <f t="shared" si="868"/>
        <v>2024-06</v>
      </c>
      <c r="X3661">
        <f t="shared" si="869"/>
        <v>2024</v>
      </c>
    </row>
    <row r="3662" spans="1:24" x14ac:dyDescent="0.3">
      <c r="A3662">
        <f>'Raw_Data'!A3662</f>
        <v>3661</v>
      </c>
      <c r="B3662" t="str">
        <f>'Raw_Data'!B3662</f>
        <v>Customer 13</v>
      </c>
      <c r="C3662" t="str">
        <f>'Raw_Data'!C3662</f>
        <v>Workstation</v>
      </c>
      <c r="D3662">
        <f>'Raw_Data'!D3662</f>
        <v>3110</v>
      </c>
      <c r="E3662">
        <f>'Raw_Data'!E3662</f>
        <v>2001</v>
      </c>
      <c r="F3662">
        <f>'Raw_Data'!F3662</f>
        <v>45444.499999988424</v>
      </c>
      <c r="G3662" t="str">
        <f t="shared" si="855"/>
        <v>Customer 13</v>
      </c>
      <c r="H3662" t="str">
        <f t="shared" si="856"/>
        <v>WORKSTATION</v>
      </c>
      <c r="I3662" t="str">
        <f t="shared" si="857"/>
        <v>Changed</v>
      </c>
      <c r="J3662">
        <f t="shared" si="858"/>
        <v>3110</v>
      </c>
      <c r="K3662">
        <f t="shared" si="859"/>
        <v>2001</v>
      </c>
      <c r="L3662" s="8">
        <f t="shared" si="860"/>
        <v>45444</v>
      </c>
      <c r="M3662" t="str">
        <f t="shared" ca="1" si="861"/>
        <v>OK</v>
      </c>
      <c r="P3662">
        <f t="shared" si="862"/>
        <v>3661</v>
      </c>
      <c r="Q3662" t="str">
        <f t="shared" si="863"/>
        <v>Customer 13</v>
      </c>
      <c r="R3662" t="str">
        <f t="shared" si="864"/>
        <v>WORKSTATION</v>
      </c>
      <c r="S3662">
        <f t="shared" si="865"/>
        <v>3110</v>
      </c>
      <c r="T3662">
        <f t="shared" si="866"/>
        <v>2001</v>
      </c>
      <c r="U3662" s="8">
        <f t="shared" si="867"/>
        <v>45444</v>
      </c>
      <c r="V3662" t="str" cm="1">
        <f t="array" ref="V3662">_xlfn.IFS(S3662 = "", "", S3662 &lt; 500, "Low", S3662 &lt; 1200, "Medium", TRUE, "High")</f>
        <v>High</v>
      </c>
      <c r="W3662" t="str">
        <f t="shared" si="868"/>
        <v>2024-06</v>
      </c>
      <c r="X3662">
        <f t="shared" si="869"/>
        <v>2024</v>
      </c>
    </row>
    <row r="3663" spans="1:24" x14ac:dyDescent="0.3">
      <c r="A3663">
        <f>'Raw_Data'!A3663</f>
        <v>3662</v>
      </c>
      <c r="B3663" t="str">
        <f>'Raw_Data'!B3663</f>
        <v>Customer 10</v>
      </c>
      <c r="C3663" t="str">
        <f>'Raw_Data'!C3663</f>
        <v>Desktop</v>
      </c>
      <c r="D3663">
        <f>'Raw_Data'!D3663</f>
        <v>3929</v>
      </c>
      <c r="E3663">
        <f>'Raw_Data'!E3663</f>
        <v>161</v>
      </c>
      <c r="F3663">
        <f>'Raw_Data'!F3663</f>
        <v>45444.541666655095</v>
      </c>
      <c r="G3663" t="str">
        <f t="shared" si="855"/>
        <v>Customer 10</v>
      </c>
      <c r="H3663" t="str">
        <f t="shared" si="856"/>
        <v>DESKTOP</v>
      </c>
      <c r="I3663" t="str">
        <f t="shared" si="857"/>
        <v>Changed</v>
      </c>
      <c r="J3663">
        <f t="shared" si="858"/>
        <v>3929</v>
      </c>
      <c r="K3663">
        <f t="shared" si="859"/>
        <v>161</v>
      </c>
      <c r="L3663" s="8">
        <f t="shared" si="860"/>
        <v>45444</v>
      </c>
      <c r="M3663" t="str">
        <f t="shared" ca="1" si="861"/>
        <v>OK</v>
      </c>
      <c r="P3663">
        <f t="shared" si="862"/>
        <v>3662</v>
      </c>
      <c r="Q3663" t="str">
        <f t="shared" si="863"/>
        <v>Customer 10</v>
      </c>
      <c r="R3663" t="str">
        <f t="shared" si="864"/>
        <v>DESKTOP</v>
      </c>
      <c r="S3663">
        <f t="shared" si="865"/>
        <v>3929</v>
      </c>
      <c r="T3663">
        <f t="shared" si="866"/>
        <v>161</v>
      </c>
      <c r="U3663" s="8">
        <f t="shared" si="867"/>
        <v>45444</v>
      </c>
      <c r="V3663" t="str" cm="1">
        <f t="array" ref="V3663">_xlfn.IFS(S3663 = "", "", S3663 &lt; 500, "Low", S3663 &lt; 1200, "Medium", TRUE, "High")</f>
        <v>High</v>
      </c>
      <c r="W3663" t="str">
        <f t="shared" si="868"/>
        <v>2024-06</v>
      </c>
      <c r="X3663">
        <f t="shared" si="869"/>
        <v>2024</v>
      </c>
    </row>
    <row r="3664" spans="1:24" x14ac:dyDescent="0.3">
      <c r="A3664">
        <f>'Raw_Data'!A3664</f>
        <v>3663</v>
      </c>
      <c r="B3664" t="str">
        <f>'Raw_Data'!B3664</f>
        <v>Customer 11</v>
      </c>
      <c r="C3664" t="str">
        <f>'Raw_Data'!C3664</f>
        <v>Desktop</v>
      </c>
      <c r="D3664">
        <f>'Raw_Data'!D3664</f>
        <v>2458</v>
      </c>
      <c r="E3664">
        <f>'Raw_Data'!E3664</f>
        <v>2586</v>
      </c>
      <c r="F3664">
        <f>'Raw_Data'!F3664</f>
        <v>45444.58333332176</v>
      </c>
      <c r="G3664" t="str">
        <f t="shared" si="855"/>
        <v>Customer 11</v>
      </c>
      <c r="H3664" t="str">
        <f t="shared" si="856"/>
        <v>DESKTOP</v>
      </c>
      <c r="I3664" t="str">
        <f t="shared" si="857"/>
        <v>Changed</v>
      </c>
      <c r="J3664">
        <f t="shared" si="858"/>
        <v>2458</v>
      </c>
      <c r="K3664">
        <f t="shared" si="859"/>
        <v>2586</v>
      </c>
      <c r="L3664" s="8">
        <f t="shared" si="860"/>
        <v>45444</v>
      </c>
      <c r="M3664" t="str">
        <f t="shared" ca="1" si="861"/>
        <v>OK</v>
      </c>
      <c r="P3664">
        <f t="shared" si="862"/>
        <v>3663</v>
      </c>
      <c r="Q3664" t="str">
        <f t="shared" si="863"/>
        <v>Customer 11</v>
      </c>
      <c r="R3664" t="str">
        <f t="shared" si="864"/>
        <v>DESKTOP</v>
      </c>
      <c r="S3664">
        <f t="shared" si="865"/>
        <v>2458</v>
      </c>
      <c r="T3664">
        <f t="shared" si="866"/>
        <v>2586</v>
      </c>
      <c r="U3664" s="8">
        <f t="shared" si="867"/>
        <v>45444</v>
      </c>
      <c r="V3664" t="str" cm="1">
        <f t="array" ref="V3664">_xlfn.IFS(S3664 = "", "", S3664 &lt; 500, "Low", S3664 &lt; 1200, "Medium", TRUE, "High")</f>
        <v>High</v>
      </c>
      <c r="W3664" t="str">
        <f t="shared" si="868"/>
        <v>2024-06</v>
      </c>
      <c r="X3664">
        <f t="shared" si="869"/>
        <v>2024</v>
      </c>
    </row>
    <row r="3665" spans="1:24" x14ac:dyDescent="0.3">
      <c r="A3665">
        <f>'Raw_Data'!A3665</f>
        <v>3664</v>
      </c>
      <c r="B3665" t="str">
        <f>'Raw_Data'!B3665</f>
        <v>Customer 1</v>
      </c>
      <c r="C3665" t="str">
        <f>'Raw_Data'!C3665</f>
        <v>Embedded</v>
      </c>
      <c r="D3665">
        <f>'Raw_Data'!D3665</f>
        <v>2281</v>
      </c>
      <c r="E3665">
        <f>'Raw_Data'!E3665</f>
        <v>1200</v>
      </c>
      <c r="F3665">
        <f>'Raw_Data'!F3665</f>
        <v>45444.624999988424</v>
      </c>
      <c r="G3665" t="str">
        <f t="shared" si="855"/>
        <v>Customer 1</v>
      </c>
      <c r="H3665" t="str">
        <f t="shared" si="856"/>
        <v>EMBEDDED</v>
      </c>
      <c r="I3665" t="str">
        <f t="shared" si="857"/>
        <v>Changed</v>
      </c>
      <c r="J3665">
        <f t="shared" si="858"/>
        <v>2281</v>
      </c>
      <c r="K3665">
        <f t="shared" si="859"/>
        <v>1200</v>
      </c>
      <c r="L3665" s="8">
        <f t="shared" si="860"/>
        <v>45444</v>
      </c>
      <c r="M3665" t="str">
        <f t="shared" ca="1" si="861"/>
        <v>OK</v>
      </c>
      <c r="P3665">
        <f t="shared" si="862"/>
        <v>3664</v>
      </c>
      <c r="Q3665" t="str">
        <f t="shared" si="863"/>
        <v>Customer 1</v>
      </c>
      <c r="R3665" t="str">
        <f t="shared" si="864"/>
        <v>EMBEDDED</v>
      </c>
      <c r="S3665">
        <f t="shared" si="865"/>
        <v>2281</v>
      </c>
      <c r="T3665">
        <f t="shared" si="866"/>
        <v>1200</v>
      </c>
      <c r="U3665" s="8">
        <f t="shared" si="867"/>
        <v>45444</v>
      </c>
      <c r="V3665" t="str" cm="1">
        <f t="array" ref="V3665">_xlfn.IFS(S3665 = "", "", S3665 &lt; 500, "Low", S3665 &lt; 1200, "Medium", TRUE, "High")</f>
        <v>High</v>
      </c>
      <c r="W3665" t="str">
        <f t="shared" si="868"/>
        <v>2024-06</v>
      </c>
      <c r="X3665">
        <f t="shared" si="869"/>
        <v>2024</v>
      </c>
    </row>
    <row r="3666" spans="1:24" x14ac:dyDescent="0.3">
      <c r="A3666">
        <f>'Raw_Data'!A3666</f>
        <v>3665</v>
      </c>
      <c r="B3666" t="str">
        <f>'Raw_Data'!B3666</f>
        <v>Customer 6</v>
      </c>
      <c r="C3666" t="str">
        <f>'Raw_Data'!C3666</f>
        <v>Workstation</v>
      </c>
      <c r="D3666">
        <f>'Raw_Data'!D3666</f>
        <v>3590</v>
      </c>
      <c r="E3666">
        <f>'Raw_Data'!E3666</f>
        <v>4711</v>
      </c>
      <c r="F3666">
        <f>'Raw_Data'!F3666</f>
        <v>45444.666666655095</v>
      </c>
      <c r="G3666" t="str">
        <f t="shared" si="855"/>
        <v>Customer 6</v>
      </c>
      <c r="H3666" t="str">
        <f t="shared" si="856"/>
        <v>WORKSTATION</v>
      </c>
      <c r="I3666" t="str">
        <f t="shared" si="857"/>
        <v>Changed</v>
      </c>
      <c r="J3666">
        <f t="shared" si="858"/>
        <v>3590</v>
      </c>
      <c r="K3666">
        <f t="shared" si="859"/>
        <v>4711</v>
      </c>
      <c r="L3666" s="8">
        <f t="shared" si="860"/>
        <v>45444</v>
      </c>
      <c r="M3666" t="str">
        <f t="shared" ca="1" si="861"/>
        <v>OK</v>
      </c>
      <c r="P3666">
        <f t="shared" si="862"/>
        <v>3665</v>
      </c>
      <c r="Q3666" t="str">
        <f t="shared" si="863"/>
        <v>Customer 6</v>
      </c>
      <c r="R3666" t="str">
        <f t="shared" si="864"/>
        <v>WORKSTATION</v>
      </c>
      <c r="S3666">
        <f t="shared" si="865"/>
        <v>3590</v>
      </c>
      <c r="T3666">
        <f t="shared" si="866"/>
        <v>4711</v>
      </c>
      <c r="U3666" s="8">
        <f t="shared" si="867"/>
        <v>45444</v>
      </c>
      <c r="V3666" t="str" cm="1">
        <f t="array" ref="V3666">_xlfn.IFS(S3666 = "", "", S3666 &lt; 500, "Low", S3666 &lt; 1200, "Medium", TRUE, "High")</f>
        <v>High</v>
      </c>
      <c r="W3666" t="str">
        <f t="shared" si="868"/>
        <v>2024-06</v>
      </c>
      <c r="X3666">
        <f t="shared" si="869"/>
        <v>2024</v>
      </c>
    </row>
    <row r="3667" spans="1:24" x14ac:dyDescent="0.3">
      <c r="A3667">
        <f>'Raw_Data'!A3667</f>
        <v>3666</v>
      </c>
      <c r="B3667" t="str">
        <f>'Raw_Data'!B3667</f>
        <v>Customer 4</v>
      </c>
      <c r="C3667" t="str">
        <f>'Raw_Data'!C3667</f>
        <v>Mobile</v>
      </c>
      <c r="D3667">
        <f>'Raw_Data'!D3667</f>
        <v>1054</v>
      </c>
      <c r="E3667">
        <f>'Raw_Data'!E3667</f>
        <v>4829</v>
      </c>
      <c r="F3667">
        <f>'Raw_Data'!F3667</f>
        <v>45444.70833332176</v>
      </c>
      <c r="G3667" t="str">
        <f t="shared" si="855"/>
        <v>Customer 4</v>
      </c>
      <c r="H3667" t="str">
        <f t="shared" si="856"/>
        <v>MOBILE</v>
      </c>
      <c r="I3667" t="str">
        <f t="shared" si="857"/>
        <v>Changed</v>
      </c>
      <c r="J3667">
        <f t="shared" si="858"/>
        <v>1054</v>
      </c>
      <c r="K3667">
        <f t="shared" si="859"/>
        <v>4829</v>
      </c>
      <c r="L3667" s="8">
        <f t="shared" si="860"/>
        <v>45444</v>
      </c>
      <c r="M3667" t="str">
        <f t="shared" ca="1" si="861"/>
        <v>OK</v>
      </c>
      <c r="P3667">
        <f t="shared" si="862"/>
        <v>3666</v>
      </c>
      <c r="Q3667" t="str">
        <f t="shared" si="863"/>
        <v>Customer 4</v>
      </c>
      <c r="R3667" t="str">
        <f t="shared" si="864"/>
        <v>MOBILE</v>
      </c>
      <c r="S3667">
        <f t="shared" si="865"/>
        <v>1054</v>
      </c>
      <c r="T3667">
        <f t="shared" si="866"/>
        <v>4829</v>
      </c>
      <c r="U3667" s="8">
        <f t="shared" si="867"/>
        <v>45444</v>
      </c>
      <c r="V3667" t="str" cm="1">
        <f t="array" ref="V3667">_xlfn.IFS(S3667 = "", "", S3667 &lt; 500, "Low", S3667 &lt; 1200, "Medium", TRUE, "High")</f>
        <v>Medium</v>
      </c>
      <c r="W3667" t="str">
        <f t="shared" si="868"/>
        <v>2024-06</v>
      </c>
      <c r="X3667">
        <f t="shared" si="869"/>
        <v>2024</v>
      </c>
    </row>
    <row r="3668" spans="1:24" x14ac:dyDescent="0.3">
      <c r="A3668">
        <f>'Raw_Data'!A3668</f>
        <v>3667</v>
      </c>
      <c r="B3668" t="str">
        <f>'Raw_Data'!B3668</f>
        <v>Customer 5</v>
      </c>
      <c r="C3668" t="str">
        <f>'Raw_Data'!C3668</f>
        <v>Embedded</v>
      </c>
      <c r="D3668">
        <f>'Raw_Data'!D3668</f>
        <v>2154</v>
      </c>
      <c r="E3668">
        <f>'Raw_Data'!E3668</f>
        <v>2744</v>
      </c>
      <c r="F3668">
        <f>'Raw_Data'!F3668</f>
        <v>45444.749999988424</v>
      </c>
      <c r="G3668" t="str">
        <f t="shared" si="855"/>
        <v>Customer 5</v>
      </c>
      <c r="H3668" t="str">
        <f t="shared" si="856"/>
        <v>EMBEDDED</v>
      </c>
      <c r="I3668" t="str">
        <f t="shared" si="857"/>
        <v>Changed</v>
      </c>
      <c r="J3668">
        <f t="shared" si="858"/>
        <v>2154</v>
      </c>
      <c r="K3668">
        <f t="shared" si="859"/>
        <v>2744</v>
      </c>
      <c r="L3668" s="8">
        <f t="shared" si="860"/>
        <v>45444</v>
      </c>
      <c r="M3668" t="str">
        <f t="shared" ca="1" si="861"/>
        <v>OK</v>
      </c>
      <c r="P3668">
        <f t="shared" si="862"/>
        <v>3667</v>
      </c>
      <c r="Q3668" t="str">
        <f t="shared" si="863"/>
        <v>Customer 5</v>
      </c>
      <c r="R3668" t="str">
        <f t="shared" si="864"/>
        <v>EMBEDDED</v>
      </c>
      <c r="S3668">
        <f t="shared" si="865"/>
        <v>2154</v>
      </c>
      <c r="T3668">
        <f t="shared" si="866"/>
        <v>2744</v>
      </c>
      <c r="U3668" s="8">
        <f t="shared" si="867"/>
        <v>45444</v>
      </c>
      <c r="V3668" t="str" cm="1">
        <f t="array" ref="V3668">_xlfn.IFS(S3668 = "", "", S3668 &lt; 500, "Low", S3668 &lt; 1200, "Medium", TRUE, "High")</f>
        <v>High</v>
      </c>
      <c r="W3668" t="str">
        <f t="shared" si="868"/>
        <v>2024-06</v>
      </c>
      <c r="X3668">
        <f t="shared" si="869"/>
        <v>2024</v>
      </c>
    </row>
    <row r="3669" spans="1:24" x14ac:dyDescent="0.3">
      <c r="A3669">
        <f>'Raw_Data'!A3669</f>
        <v>3668</v>
      </c>
      <c r="B3669" t="str">
        <f>'Raw_Data'!B3669</f>
        <v>Customer 7</v>
      </c>
      <c r="C3669" t="str">
        <f>'Raw_Data'!C3669</f>
        <v>Embedded</v>
      </c>
      <c r="D3669">
        <f>'Raw_Data'!D3669</f>
        <v>3388</v>
      </c>
      <c r="E3669">
        <f>'Raw_Data'!E3669</f>
        <v>4457</v>
      </c>
      <c r="F3669">
        <f>'Raw_Data'!F3669</f>
        <v>45444.791666655095</v>
      </c>
      <c r="G3669" t="str">
        <f t="shared" si="855"/>
        <v>Customer 7</v>
      </c>
      <c r="H3669" t="str">
        <f t="shared" si="856"/>
        <v>EMBEDDED</v>
      </c>
      <c r="I3669" t="str">
        <f t="shared" si="857"/>
        <v>Changed</v>
      </c>
      <c r="J3669">
        <f t="shared" si="858"/>
        <v>3388</v>
      </c>
      <c r="K3669">
        <f t="shared" si="859"/>
        <v>4457</v>
      </c>
      <c r="L3669" s="8">
        <f t="shared" si="860"/>
        <v>45444</v>
      </c>
      <c r="M3669" t="str">
        <f t="shared" ca="1" si="861"/>
        <v>OK</v>
      </c>
      <c r="P3669">
        <f t="shared" si="862"/>
        <v>3668</v>
      </c>
      <c r="Q3669" t="str">
        <f t="shared" si="863"/>
        <v>Customer 7</v>
      </c>
      <c r="R3669" t="str">
        <f t="shared" si="864"/>
        <v>EMBEDDED</v>
      </c>
      <c r="S3669">
        <f t="shared" si="865"/>
        <v>3388</v>
      </c>
      <c r="T3669">
        <f t="shared" si="866"/>
        <v>4457</v>
      </c>
      <c r="U3669" s="8">
        <f t="shared" si="867"/>
        <v>45444</v>
      </c>
      <c r="V3669" t="str" cm="1">
        <f t="array" ref="V3669">_xlfn.IFS(S3669 = "", "", S3669 &lt; 500, "Low", S3669 &lt; 1200, "Medium", TRUE, "High")</f>
        <v>High</v>
      </c>
      <c r="W3669" t="str">
        <f t="shared" si="868"/>
        <v>2024-06</v>
      </c>
      <c r="X3669">
        <f t="shared" si="869"/>
        <v>2024</v>
      </c>
    </row>
    <row r="3670" spans="1:24" x14ac:dyDescent="0.3">
      <c r="A3670">
        <f>'Raw_Data'!A3670</f>
        <v>3669</v>
      </c>
      <c r="B3670" t="str">
        <f>'Raw_Data'!B3670</f>
        <v>Customer 6</v>
      </c>
      <c r="C3670" t="str">
        <f>'Raw_Data'!C3670</f>
        <v>Mobile</v>
      </c>
      <c r="D3670">
        <f>'Raw_Data'!D3670</f>
        <v>879</v>
      </c>
      <c r="E3670">
        <f>'Raw_Data'!E3670</f>
        <v>4137</v>
      </c>
      <c r="F3670">
        <f>'Raw_Data'!F3670</f>
        <v>45444.83333332176</v>
      </c>
      <c r="G3670" t="str">
        <f t="shared" si="855"/>
        <v>Customer 6</v>
      </c>
      <c r="H3670" t="str">
        <f t="shared" si="856"/>
        <v>MOBILE</v>
      </c>
      <c r="I3670" t="str">
        <f t="shared" si="857"/>
        <v>Changed</v>
      </c>
      <c r="J3670">
        <f t="shared" si="858"/>
        <v>879</v>
      </c>
      <c r="K3670">
        <f t="shared" si="859"/>
        <v>4137</v>
      </c>
      <c r="L3670" s="8">
        <f t="shared" si="860"/>
        <v>45444</v>
      </c>
      <c r="M3670" t="str">
        <f t="shared" ca="1" si="861"/>
        <v>OK</v>
      </c>
      <c r="P3670">
        <f t="shared" si="862"/>
        <v>3669</v>
      </c>
      <c r="Q3670" t="str">
        <f t="shared" si="863"/>
        <v>Customer 6</v>
      </c>
      <c r="R3670" t="str">
        <f t="shared" si="864"/>
        <v>MOBILE</v>
      </c>
      <c r="S3670">
        <f t="shared" si="865"/>
        <v>879</v>
      </c>
      <c r="T3670">
        <f t="shared" si="866"/>
        <v>4137</v>
      </c>
      <c r="U3670" s="8">
        <f t="shared" si="867"/>
        <v>45444</v>
      </c>
      <c r="V3670" t="str" cm="1">
        <f t="array" ref="V3670">_xlfn.IFS(S3670 = "", "", S3670 &lt; 500, "Low", S3670 &lt; 1200, "Medium", TRUE, "High")</f>
        <v>Medium</v>
      </c>
      <c r="W3670" t="str">
        <f t="shared" si="868"/>
        <v>2024-06</v>
      </c>
      <c r="X3670">
        <f t="shared" si="869"/>
        <v>2024</v>
      </c>
    </row>
    <row r="3671" spans="1:24" x14ac:dyDescent="0.3">
      <c r="A3671">
        <f>'Raw_Data'!A3671</f>
        <v>3670</v>
      </c>
      <c r="B3671" t="str">
        <f>'Raw_Data'!B3671</f>
        <v>Customer 3</v>
      </c>
      <c r="C3671" t="str">
        <f>'Raw_Data'!C3671</f>
        <v>Mobile</v>
      </c>
      <c r="D3671">
        <f>'Raw_Data'!D3671</f>
        <v>2605</v>
      </c>
      <c r="E3671">
        <f>'Raw_Data'!E3671</f>
        <v>3565</v>
      </c>
      <c r="F3671">
        <f>'Raw_Data'!F3671</f>
        <v>45444.874999988424</v>
      </c>
      <c r="G3671" t="str">
        <f t="shared" si="855"/>
        <v>Customer 3</v>
      </c>
      <c r="H3671" t="str">
        <f t="shared" si="856"/>
        <v>MOBILE</v>
      </c>
      <c r="I3671" t="str">
        <f t="shared" si="857"/>
        <v>Changed</v>
      </c>
      <c r="J3671">
        <f t="shared" si="858"/>
        <v>2605</v>
      </c>
      <c r="K3671">
        <f t="shared" si="859"/>
        <v>3565</v>
      </c>
      <c r="L3671" s="8">
        <f t="shared" si="860"/>
        <v>45444</v>
      </c>
      <c r="M3671" t="str">
        <f t="shared" ca="1" si="861"/>
        <v>OK</v>
      </c>
      <c r="P3671">
        <f t="shared" si="862"/>
        <v>3670</v>
      </c>
      <c r="Q3671" t="str">
        <f t="shared" si="863"/>
        <v>Customer 3</v>
      </c>
      <c r="R3671" t="str">
        <f t="shared" si="864"/>
        <v>MOBILE</v>
      </c>
      <c r="S3671">
        <f t="shared" si="865"/>
        <v>2605</v>
      </c>
      <c r="T3671">
        <f t="shared" si="866"/>
        <v>3565</v>
      </c>
      <c r="U3671" s="8">
        <f t="shared" si="867"/>
        <v>45444</v>
      </c>
      <c r="V3671" t="str" cm="1">
        <f t="array" ref="V3671">_xlfn.IFS(S3671 = "", "", S3671 &lt; 500, "Low", S3671 &lt; 1200, "Medium", TRUE, "High")</f>
        <v>High</v>
      </c>
      <c r="W3671" t="str">
        <f t="shared" si="868"/>
        <v>2024-06</v>
      </c>
      <c r="X3671">
        <f t="shared" si="869"/>
        <v>2024</v>
      </c>
    </row>
    <row r="3672" spans="1:24" x14ac:dyDescent="0.3">
      <c r="A3672">
        <f>'Raw_Data'!A3672</f>
        <v>3671</v>
      </c>
      <c r="B3672" t="str">
        <f>'Raw_Data'!B3672</f>
        <v>Customer 6</v>
      </c>
      <c r="C3672" t="str">
        <f>'Raw_Data'!C3672</f>
        <v>Workstation</v>
      </c>
      <c r="D3672">
        <f>'Raw_Data'!D3672</f>
        <v>3160</v>
      </c>
      <c r="E3672">
        <f>'Raw_Data'!E3672</f>
        <v>3793</v>
      </c>
      <c r="F3672">
        <f>'Raw_Data'!F3672</f>
        <v>45444.916666655095</v>
      </c>
      <c r="G3672" t="str">
        <f t="shared" si="855"/>
        <v>Customer 6</v>
      </c>
      <c r="H3672" t="str">
        <f t="shared" si="856"/>
        <v>WORKSTATION</v>
      </c>
      <c r="I3672" t="str">
        <f t="shared" si="857"/>
        <v>Changed</v>
      </c>
      <c r="J3672">
        <f t="shared" si="858"/>
        <v>3160</v>
      </c>
      <c r="K3672">
        <f t="shared" si="859"/>
        <v>3793</v>
      </c>
      <c r="L3672" s="8">
        <f t="shared" si="860"/>
        <v>45444</v>
      </c>
      <c r="M3672" t="str">
        <f t="shared" ca="1" si="861"/>
        <v>OK</v>
      </c>
      <c r="P3672">
        <f t="shared" si="862"/>
        <v>3671</v>
      </c>
      <c r="Q3672" t="str">
        <f t="shared" si="863"/>
        <v>Customer 6</v>
      </c>
      <c r="R3672" t="str">
        <f t="shared" si="864"/>
        <v>WORKSTATION</v>
      </c>
      <c r="S3672">
        <f t="shared" si="865"/>
        <v>3160</v>
      </c>
      <c r="T3672">
        <f t="shared" si="866"/>
        <v>3793</v>
      </c>
      <c r="U3672" s="8">
        <f t="shared" si="867"/>
        <v>45444</v>
      </c>
      <c r="V3672" t="str" cm="1">
        <f t="array" ref="V3672">_xlfn.IFS(S3672 = "", "", S3672 &lt; 500, "Low", S3672 &lt; 1200, "Medium", TRUE, "High")</f>
        <v>High</v>
      </c>
      <c r="W3672" t="str">
        <f t="shared" si="868"/>
        <v>2024-06</v>
      </c>
      <c r="X3672">
        <f t="shared" si="869"/>
        <v>2024</v>
      </c>
    </row>
    <row r="3673" spans="1:24" x14ac:dyDescent="0.3">
      <c r="A3673">
        <f>'Raw_Data'!A3673</f>
        <v>3672</v>
      </c>
      <c r="B3673" t="str">
        <f>'Raw_Data'!B3673</f>
        <v>Customer 8</v>
      </c>
      <c r="C3673" t="str">
        <f>'Raw_Data'!C3673</f>
        <v>Embedded</v>
      </c>
      <c r="D3673">
        <f>'Raw_Data'!D3673</f>
        <v>2980</v>
      </c>
      <c r="E3673">
        <f>'Raw_Data'!E3673</f>
        <v>2877</v>
      </c>
      <c r="F3673">
        <f>'Raw_Data'!F3673</f>
        <v>45444.95833332176</v>
      </c>
      <c r="G3673" t="str">
        <f t="shared" si="855"/>
        <v>Customer 8</v>
      </c>
      <c r="H3673" t="str">
        <f t="shared" si="856"/>
        <v>EMBEDDED</v>
      </c>
      <c r="I3673" t="str">
        <f t="shared" si="857"/>
        <v>Changed</v>
      </c>
      <c r="J3673">
        <f t="shared" si="858"/>
        <v>2980</v>
      </c>
      <c r="K3673">
        <f t="shared" si="859"/>
        <v>2877</v>
      </c>
      <c r="L3673" s="8">
        <f t="shared" si="860"/>
        <v>45444</v>
      </c>
      <c r="M3673" t="str">
        <f t="shared" ca="1" si="861"/>
        <v>OK</v>
      </c>
      <c r="P3673">
        <f t="shared" si="862"/>
        <v>3672</v>
      </c>
      <c r="Q3673" t="str">
        <f t="shared" si="863"/>
        <v>Customer 8</v>
      </c>
      <c r="R3673" t="str">
        <f t="shared" si="864"/>
        <v>EMBEDDED</v>
      </c>
      <c r="S3673">
        <f t="shared" si="865"/>
        <v>2980</v>
      </c>
      <c r="T3673">
        <f t="shared" si="866"/>
        <v>2877</v>
      </c>
      <c r="U3673" s="8">
        <f t="shared" si="867"/>
        <v>45444</v>
      </c>
      <c r="V3673" t="str" cm="1">
        <f t="array" ref="V3673">_xlfn.IFS(S3673 = "", "", S3673 &lt; 500, "Low", S3673 &lt; 1200, "Medium", TRUE, "High")</f>
        <v>High</v>
      </c>
      <c r="W3673" t="str">
        <f t="shared" si="868"/>
        <v>2024-06</v>
      </c>
      <c r="X3673">
        <f t="shared" si="869"/>
        <v>2024</v>
      </c>
    </row>
    <row r="3674" spans="1:24" x14ac:dyDescent="0.3">
      <c r="A3674">
        <f>'Raw_Data'!A3674</f>
        <v>3673</v>
      </c>
      <c r="B3674" t="str">
        <f>'Raw_Data'!B3674</f>
        <v>Customer 13</v>
      </c>
      <c r="C3674" t="str">
        <f>'Raw_Data'!C3674</f>
        <v>Desktop</v>
      </c>
      <c r="D3674">
        <f>'Raw_Data'!D3674</f>
        <v>3819</v>
      </c>
      <c r="E3674">
        <f>'Raw_Data'!E3674</f>
        <v>3976</v>
      </c>
      <c r="F3674">
        <f>'Raw_Data'!F3674</f>
        <v>45444.999999988424</v>
      </c>
      <c r="G3674" t="str">
        <f t="shared" si="855"/>
        <v>Customer 13</v>
      </c>
      <c r="H3674" t="str">
        <f t="shared" si="856"/>
        <v>DESKTOP</v>
      </c>
      <c r="I3674" t="str">
        <f t="shared" si="857"/>
        <v>Changed</v>
      </c>
      <c r="J3674">
        <f t="shared" si="858"/>
        <v>3819</v>
      </c>
      <c r="K3674">
        <f t="shared" si="859"/>
        <v>3976</v>
      </c>
      <c r="L3674" s="8">
        <f t="shared" si="860"/>
        <v>45444</v>
      </c>
      <c r="M3674" t="str">
        <f t="shared" ca="1" si="861"/>
        <v>OK</v>
      </c>
      <c r="P3674">
        <f t="shared" si="862"/>
        <v>3673</v>
      </c>
      <c r="Q3674" t="str">
        <f t="shared" si="863"/>
        <v>Customer 13</v>
      </c>
      <c r="R3674" t="str">
        <f t="shared" si="864"/>
        <v>DESKTOP</v>
      </c>
      <c r="S3674">
        <f t="shared" si="865"/>
        <v>3819</v>
      </c>
      <c r="T3674">
        <f t="shared" si="866"/>
        <v>3976</v>
      </c>
      <c r="U3674" s="8">
        <f t="shared" si="867"/>
        <v>45444</v>
      </c>
      <c r="V3674" t="str" cm="1">
        <f t="array" ref="V3674">_xlfn.IFS(S3674 = "", "", S3674 &lt; 500, "Low", S3674 &lt; 1200, "Medium", TRUE, "High")</f>
        <v>High</v>
      </c>
      <c r="W3674" t="str">
        <f t="shared" si="868"/>
        <v>2024-06</v>
      </c>
      <c r="X3674">
        <f t="shared" si="869"/>
        <v>2024</v>
      </c>
    </row>
    <row r="3675" spans="1:24" x14ac:dyDescent="0.3">
      <c r="A3675">
        <f>'Raw_Data'!A3675</f>
        <v>3674</v>
      </c>
      <c r="B3675" t="str">
        <f>'Raw_Data'!B3675</f>
        <v>Customer 11</v>
      </c>
      <c r="C3675" t="str">
        <f>'Raw_Data'!C3675</f>
        <v>Desktop</v>
      </c>
      <c r="D3675">
        <f>'Raw_Data'!D3675</f>
        <v>3064</v>
      </c>
      <c r="E3675">
        <f>'Raw_Data'!E3675</f>
        <v>2854</v>
      </c>
      <c r="F3675">
        <f>'Raw_Data'!F3675</f>
        <v>45445.041666655095</v>
      </c>
      <c r="G3675" t="str">
        <f t="shared" si="855"/>
        <v>Customer 11</v>
      </c>
      <c r="H3675" t="str">
        <f t="shared" si="856"/>
        <v>DESKTOP</v>
      </c>
      <c r="I3675" t="str">
        <f t="shared" si="857"/>
        <v>Changed</v>
      </c>
      <c r="J3675">
        <f t="shared" si="858"/>
        <v>3064</v>
      </c>
      <c r="K3675">
        <f t="shared" si="859"/>
        <v>2854</v>
      </c>
      <c r="L3675" s="8">
        <f t="shared" si="860"/>
        <v>45445</v>
      </c>
      <c r="M3675" t="str">
        <f t="shared" ca="1" si="861"/>
        <v>OK</v>
      </c>
      <c r="P3675">
        <f t="shared" si="862"/>
        <v>3674</v>
      </c>
      <c r="Q3675" t="str">
        <f t="shared" si="863"/>
        <v>Customer 11</v>
      </c>
      <c r="R3675" t="str">
        <f t="shared" si="864"/>
        <v>DESKTOP</v>
      </c>
      <c r="S3675">
        <f t="shared" si="865"/>
        <v>3064</v>
      </c>
      <c r="T3675">
        <f t="shared" si="866"/>
        <v>2854</v>
      </c>
      <c r="U3675" s="8">
        <f t="shared" si="867"/>
        <v>45445</v>
      </c>
      <c r="V3675" t="str" cm="1">
        <f t="array" ref="V3675">_xlfn.IFS(S3675 = "", "", S3675 &lt; 500, "Low", S3675 &lt; 1200, "Medium", TRUE, "High")</f>
        <v>High</v>
      </c>
      <c r="W3675" t="str">
        <f t="shared" si="868"/>
        <v>2024-06</v>
      </c>
      <c r="X3675">
        <f t="shared" si="869"/>
        <v>2024</v>
      </c>
    </row>
    <row r="3676" spans="1:24" x14ac:dyDescent="0.3">
      <c r="A3676">
        <f>'Raw_Data'!A3676</f>
        <v>3675</v>
      </c>
      <c r="B3676" t="str">
        <f>'Raw_Data'!B3676</f>
        <v>Customer 15</v>
      </c>
      <c r="C3676" t="str">
        <f>'Raw_Data'!C3676</f>
        <v>Embedded</v>
      </c>
      <c r="D3676">
        <f>'Raw_Data'!D3676</f>
        <v>3016</v>
      </c>
      <c r="E3676">
        <f>'Raw_Data'!E3676</f>
        <v>3281</v>
      </c>
      <c r="F3676">
        <f>'Raw_Data'!F3676</f>
        <v>45445.08333332176</v>
      </c>
      <c r="G3676" t="str">
        <f t="shared" si="855"/>
        <v>Customer 15</v>
      </c>
      <c r="H3676" t="str">
        <f t="shared" si="856"/>
        <v>EMBEDDED</v>
      </c>
      <c r="I3676" t="str">
        <f t="shared" si="857"/>
        <v>Changed</v>
      </c>
      <c r="J3676">
        <f t="shared" si="858"/>
        <v>3016</v>
      </c>
      <c r="K3676">
        <f t="shared" si="859"/>
        <v>3281</v>
      </c>
      <c r="L3676" s="8">
        <f t="shared" si="860"/>
        <v>45445</v>
      </c>
      <c r="M3676" t="str">
        <f t="shared" ca="1" si="861"/>
        <v>OK</v>
      </c>
      <c r="P3676">
        <f t="shared" si="862"/>
        <v>3675</v>
      </c>
      <c r="Q3676" t="str">
        <f t="shared" si="863"/>
        <v>Customer 15</v>
      </c>
      <c r="R3676" t="str">
        <f t="shared" si="864"/>
        <v>EMBEDDED</v>
      </c>
      <c r="S3676">
        <f t="shared" si="865"/>
        <v>3016</v>
      </c>
      <c r="T3676">
        <f t="shared" si="866"/>
        <v>3281</v>
      </c>
      <c r="U3676" s="8">
        <f t="shared" si="867"/>
        <v>45445</v>
      </c>
      <c r="V3676" t="str" cm="1">
        <f t="array" ref="V3676">_xlfn.IFS(S3676 = "", "", S3676 &lt; 500, "Low", S3676 &lt; 1200, "Medium", TRUE, "High")</f>
        <v>High</v>
      </c>
      <c r="W3676" t="str">
        <f t="shared" si="868"/>
        <v>2024-06</v>
      </c>
      <c r="X3676">
        <f t="shared" si="869"/>
        <v>2024</v>
      </c>
    </row>
    <row r="3677" spans="1:24" x14ac:dyDescent="0.3">
      <c r="A3677">
        <f>'Raw_Data'!A3677</f>
        <v>3676</v>
      </c>
      <c r="B3677" t="str">
        <f>'Raw_Data'!B3677</f>
        <v>Customer 7</v>
      </c>
      <c r="C3677" t="str">
        <f>'Raw_Data'!C3677</f>
        <v>Embedded</v>
      </c>
      <c r="D3677">
        <f>'Raw_Data'!D3677</f>
        <v>708</v>
      </c>
      <c r="E3677">
        <f>'Raw_Data'!E3677</f>
        <v>210</v>
      </c>
      <c r="F3677">
        <f>'Raw_Data'!F3677</f>
        <v>45445.124999988424</v>
      </c>
      <c r="G3677" t="str">
        <f t="shared" si="855"/>
        <v>Customer 7</v>
      </c>
      <c r="H3677" t="str">
        <f t="shared" si="856"/>
        <v>EMBEDDED</v>
      </c>
      <c r="I3677" t="str">
        <f t="shared" si="857"/>
        <v>Changed</v>
      </c>
      <c r="J3677">
        <f t="shared" si="858"/>
        <v>708</v>
      </c>
      <c r="K3677">
        <f t="shared" si="859"/>
        <v>210</v>
      </c>
      <c r="L3677" s="8">
        <f t="shared" si="860"/>
        <v>45445</v>
      </c>
      <c r="M3677" t="str">
        <f t="shared" ca="1" si="861"/>
        <v>OK</v>
      </c>
      <c r="P3677">
        <f t="shared" si="862"/>
        <v>3676</v>
      </c>
      <c r="Q3677" t="str">
        <f t="shared" si="863"/>
        <v>Customer 7</v>
      </c>
      <c r="R3677" t="str">
        <f t="shared" si="864"/>
        <v>EMBEDDED</v>
      </c>
      <c r="S3677">
        <f t="shared" si="865"/>
        <v>708</v>
      </c>
      <c r="T3677">
        <f t="shared" si="866"/>
        <v>210</v>
      </c>
      <c r="U3677" s="8">
        <f t="shared" si="867"/>
        <v>45445</v>
      </c>
      <c r="V3677" t="str" cm="1">
        <f t="array" ref="V3677">_xlfn.IFS(S3677 = "", "", S3677 &lt; 500, "Low", S3677 &lt; 1200, "Medium", TRUE, "High")</f>
        <v>Medium</v>
      </c>
      <c r="W3677" t="str">
        <f t="shared" si="868"/>
        <v>2024-06</v>
      </c>
      <c r="X3677">
        <f t="shared" si="869"/>
        <v>2024</v>
      </c>
    </row>
    <row r="3678" spans="1:24" x14ac:dyDescent="0.3">
      <c r="A3678">
        <f>'Raw_Data'!A3678</f>
        <v>3677</v>
      </c>
      <c r="B3678" t="str">
        <f>'Raw_Data'!B3678</f>
        <v>Customer 3</v>
      </c>
      <c r="C3678" t="str">
        <f>'Raw_Data'!C3678</f>
        <v>Mobile</v>
      </c>
      <c r="D3678">
        <f>'Raw_Data'!D3678</f>
        <v>3713</v>
      </c>
      <c r="E3678">
        <f>'Raw_Data'!E3678</f>
        <v>1213</v>
      </c>
      <c r="F3678">
        <f>'Raw_Data'!F3678</f>
        <v>45445.166666655095</v>
      </c>
      <c r="G3678" t="str">
        <f t="shared" si="855"/>
        <v>Customer 3</v>
      </c>
      <c r="H3678" t="str">
        <f t="shared" si="856"/>
        <v>MOBILE</v>
      </c>
      <c r="I3678" t="str">
        <f t="shared" si="857"/>
        <v>Changed</v>
      </c>
      <c r="J3678">
        <f t="shared" si="858"/>
        <v>3713</v>
      </c>
      <c r="K3678">
        <f t="shared" si="859"/>
        <v>1213</v>
      </c>
      <c r="L3678" s="8">
        <f t="shared" si="860"/>
        <v>45445</v>
      </c>
      <c r="M3678" t="str">
        <f t="shared" ca="1" si="861"/>
        <v>OK</v>
      </c>
      <c r="P3678">
        <f t="shared" si="862"/>
        <v>3677</v>
      </c>
      <c r="Q3678" t="str">
        <f t="shared" si="863"/>
        <v>Customer 3</v>
      </c>
      <c r="R3678" t="str">
        <f t="shared" si="864"/>
        <v>MOBILE</v>
      </c>
      <c r="S3678">
        <f t="shared" si="865"/>
        <v>3713</v>
      </c>
      <c r="T3678">
        <f t="shared" si="866"/>
        <v>1213</v>
      </c>
      <c r="U3678" s="8">
        <f t="shared" si="867"/>
        <v>45445</v>
      </c>
      <c r="V3678" t="str" cm="1">
        <f t="array" ref="V3678">_xlfn.IFS(S3678 = "", "", S3678 &lt; 500, "Low", S3678 &lt; 1200, "Medium", TRUE, "High")</f>
        <v>High</v>
      </c>
      <c r="W3678" t="str">
        <f t="shared" si="868"/>
        <v>2024-06</v>
      </c>
      <c r="X3678">
        <f t="shared" si="869"/>
        <v>2024</v>
      </c>
    </row>
    <row r="3679" spans="1:24" x14ac:dyDescent="0.3">
      <c r="A3679">
        <f>'Raw_Data'!A3679</f>
        <v>3678</v>
      </c>
      <c r="B3679" t="str">
        <f>'Raw_Data'!B3679</f>
        <v>Customer 13</v>
      </c>
      <c r="C3679" t="str">
        <f>'Raw_Data'!C3679</f>
        <v>Embedded</v>
      </c>
      <c r="D3679">
        <f>'Raw_Data'!D3679</f>
        <v>3689</v>
      </c>
      <c r="E3679">
        <f>'Raw_Data'!E3679</f>
        <v>719</v>
      </c>
      <c r="F3679">
        <f>'Raw_Data'!F3679</f>
        <v>45445.20833332176</v>
      </c>
      <c r="G3679" t="str">
        <f t="shared" si="855"/>
        <v>Customer 13</v>
      </c>
      <c r="H3679" t="str">
        <f t="shared" si="856"/>
        <v>EMBEDDED</v>
      </c>
      <c r="I3679" t="str">
        <f t="shared" si="857"/>
        <v>Changed</v>
      </c>
      <c r="J3679">
        <f t="shared" si="858"/>
        <v>3689</v>
      </c>
      <c r="K3679">
        <f t="shared" si="859"/>
        <v>719</v>
      </c>
      <c r="L3679" s="8">
        <f t="shared" si="860"/>
        <v>45445</v>
      </c>
      <c r="M3679" t="str">
        <f t="shared" ca="1" si="861"/>
        <v>OK</v>
      </c>
      <c r="P3679">
        <f t="shared" si="862"/>
        <v>3678</v>
      </c>
      <c r="Q3679" t="str">
        <f t="shared" si="863"/>
        <v>Customer 13</v>
      </c>
      <c r="R3679" t="str">
        <f t="shared" si="864"/>
        <v>EMBEDDED</v>
      </c>
      <c r="S3679">
        <f t="shared" si="865"/>
        <v>3689</v>
      </c>
      <c r="T3679">
        <f t="shared" si="866"/>
        <v>719</v>
      </c>
      <c r="U3679" s="8">
        <f t="shared" si="867"/>
        <v>45445</v>
      </c>
      <c r="V3679" t="str" cm="1">
        <f t="array" ref="V3679">_xlfn.IFS(S3679 = "", "", S3679 &lt; 500, "Low", S3679 &lt; 1200, "Medium", TRUE, "High")</f>
        <v>High</v>
      </c>
      <c r="W3679" t="str">
        <f t="shared" si="868"/>
        <v>2024-06</v>
      </c>
      <c r="X3679">
        <f t="shared" si="869"/>
        <v>2024</v>
      </c>
    </row>
    <row r="3680" spans="1:24" x14ac:dyDescent="0.3">
      <c r="A3680">
        <f>'Raw_Data'!A3680</f>
        <v>3679</v>
      </c>
      <c r="B3680" t="str">
        <f>'Raw_Data'!B3680</f>
        <v>Customer 7</v>
      </c>
      <c r="C3680" t="str">
        <f>'Raw_Data'!C3680</f>
        <v>Workstation</v>
      </c>
      <c r="D3680">
        <f>'Raw_Data'!D3680</f>
        <v>2729</v>
      </c>
      <c r="E3680">
        <f>'Raw_Data'!E3680</f>
        <v>2889</v>
      </c>
      <c r="F3680">
        <f>'Raw_Data'!F3680</f>
        <v>45445.249999988424</v>
      </c>
      <c r="G3680" t="str">
        <f t="shared" si="855"/>
        <v>Customer 7</v>
      </c>
      <c r="H3680" t="str">
        <f t="shared" si="856"/>
        <v>WORKSTATION</v>
      </c>
      <c r="I3680" t="str">
        <f t="shared" si="857"/>
        <v>Changed</v>
      </c>
      <c r="J3680">
        <f t="shared" si="858"/>
        <v>2729</v>
      </c>
      <c r="K3680">
        <f t="shared" si="859"/>
        <v>2889</v>
      </c>
      <c r="L3680" s="8">
        <f t="shared" si="860"/>
        <v>45445</v>
      </c>
      <c r="M3680" t="str">
        <f t="shared" ca="1" si="861"/>
        <v>OK</v>
      </c>
      <c r="P3680">
        <f t="shared" si="862"/>
        <v>3679</v>
      </c>
      <c r="Q3680" t="str">
        <f t="shared" si="863"/>
        <v>Customer 7</v>
      </c>
      <c r="R3680" t="str">
        <f t="shared" si="864"/>
        <v>WORKSTATION</v>
      </c>
      <c r="S3680">
        <f t="shared" si="865"/>
        <v>2729</v>
      </c>
      <c r="T3680">
        <f t="shared" si="866"/>
        <v>2889</v>
      </c>
      <c r="U3680" s="8">
        <f t="shared" si="867"/>
        <v>45445</v>
      </c>
      <c r="V3680" t="str" cm="1">
        <f t="array" ref="V3680">_xlfn.IFS(S3680 = "", "", S3680 &lt; 500, "Low", S3680 &lt; 1200, "Medium", TRUE, "High")</f>
        <v>High</v>
      </c>
      <c r="W3680" t="str">
        <f t="shared" si="868"/>
        <v>2024-06</v>
      </c>
      <c r="X3680">
        <f t="shared" si="869"/>
        <v>2024</v>
      </c>
    </row>
    <row r="3681" spans="1:24" x14ac:dyDescent="0.3">
      <c r="A3681">
        <f>'Raw_Data'!A3681</f>
        <v>3680</v>
      </c>
      <c r="B3681" t="str">
        <f>'Raw_Data'!B3681</f>
        <v>Customer 13</v>
      </c>
      <c r="C3681" t="str">
        <f>'Raw_Data'!C3681</f>
        <v>Workstation</v>
      </c>
      <c r="D3681">
        <f>'Raw_Data'!D3681</f>
        <v>1779</v>
      </c>
      <c r="E3681">
        <f>'Raw_Data'!E3681</f>
        <v>4683</v>
      </c>
      <c r="F3681">
        <f>'Raw_Data'!F3681</f>
        <v>45445.291666655095</v>
      </c>
      <c r="G3681" t="str">
        <f t="shared" si="855"/>
        <v>Customer 13</v>
      </c>
      <c r="H3681" t="str">
        <f t="shared" si="856"/>
        <v>WORKSTATION</v>
      </c>
      <c r="I3681" t="str">
        <f t="shared" si="857"/>
        <v>Changed</v>
      </c>
      <c r="J3681">
        <f t="shared" si="858"/>
        <v>1779</v>
      </c>
      <c r="K3681">
        <f t="shared" si="859"/>
        <v>4683</v>
      </c>
      <c r="L3681" s="8">
        <f t="shared" si="860"/>
        <v>45445</v>
      </c>
      <c r="M3681" t="str">
        <f t="shared" ca="1" si="861"/>
        <v>OK</v>
      </c>
      <c r="P3681">
        <f t="shared" si="862"/>
        <v>3680</v>
      </c>
      <c r="Q3681" t="str">
        <f t="shared" si="863"/>
        <v>Customer 13</v>
      </c>
      <c r="R3681" t="str">
        <f t="shared" si="864"/>
        <v>WORKSTATION</v>
      </c>
      <c r="S3681">
        <f t="shared" si="865"/>
        <v>1779</v>
      </c>
      <c r="T3681">
        <f t="shared" si="866"/>
        <v>4683</v>
      </c>
      <c r="U3681" s="8">
        <f t="shared" si="867"/>
        <v>45445</v>
      </c>
      <c r="V3681" t="str" cm="1">
        <f t="array" ref="V3681">_xlfn.IFS(S3681 = "", "", S3681 &lt; 500, "Low", S3681 &lt; 1200, "Medium", TRUE, "High")</f>
        <v>High</v>
      </c>
      <c r="W3681" t="str">
        <f t="shared" si="868"/>
        <v>2024-06</v>
      </c>
      <c r="X3681">
        <f t="shared" si="869"/>
        <v>2024</v>
      </c>
    </row>
    <row r="3682" spans="1:24" x14ac:dyDescent="0.3">
      <c r="A3682">
        <f>'Raw_Data'!A3682</f>
        <v>3681</v>
      </c>
      <c r="B3682" t="str">
        <f>'Raw_Data'!B3682</f>
        <v>Customer 10</v>
      </c>
      <c r="C3682" t="str">
        <f>'Raw_Data'!C3682</f>
        <v>Workstation</v>
      </c>
      <c r="D3682">
        <f>'Raw_Data'!D3682</f>
        <v>3860</v>
      </c>
      <c r="E3682">
        <f>'Raw_Data'!E3682</f>
        <v>1800</v>
      </c>
      <c r="F3682">
        <f>'Raw_Data'!F3682</f>
        <v>45445.33333332176</v>
      </c>
      <c r="G3682" t="str">
        <f t="shared" si="855"/>
        <v>Customer 10</v>
      </c>
      <c r="H3682" t="str">
        <f t="shared" si="856"/>
        <v>WORKSTATION</v>
      </c>
      <c r="I3682" t="str">
        <f t="shared" si="857"/>
        <v>Changed</v>
      </c>
      <c r="J3682">
        <f t="shared" si="858"/>
        <v>3860</v>
      </c>
      <c r="K3682">
        <f t="shared" si="859"/>
        <v>1800</v>
      </c>
      <c r="L3682" s="8">
        <f t="shared" si="860"/>
        <v>45445</v>
      </c>
      <c r="M3682" t="str">
        <f t="shared" ca="1" si="861"/>
        <v>OK</v>
      </c>
      <c r="P3682">
        <f t="shared" si="862"/>
        <v>3681</v>
      </c>
      <c r="Q3682" t="str">
        <f t="shared" si="863"/>
        <v>Customer 10</v>
      </c>
      <c r="R3682" t="str">
        <f t="shared" si="864"/>
        <v>WORKSTATION</v>
      </c>
      <c r="S3682">
        <f t="shared" si="865"/>
        <v>3860</v>
      </c>
      <c r="T3682">
        <f t="shared" si="866"/>
        <v>1800</v>
      </c>
      <c r="U3682" s="8">
        <f t="shared" si="867"/>
        <v>45445</v>
      </c>
      <c r="V3682" t="str" cm="1">
        <f t="array" ref="V3682">_xlfn.IFS(S3682 = "", "", S3682 &lt; 500, "Low", S3682 &lt; 1200, "Medium", TRUE, "High")</f>
        <v>High</v>
      </c>
      <c r="W3682" t="str">
        <f t="shared" si="868"/>
        <v>2024-06</v>
      </c>
      <c r="X3682">
        <f t="shared" si="869"/>
        <v>2024</v>
      </c>
    </row>
    <row r="3683" spans="1:24" x14ac:dyDescent="0.3">
      <c r="A3683">
        <f>'Raw_Data'!A3683</f>
        <v>3682</v>
      </c>
      <c r="B3683" t="str">
        <f>'Raw_Data'!B3683</f>
        <v>Customer 2</v>
      </c>
      <c r="C3683" t="str">
        <f>'Raw_Data'!C3683</f>
        <v>Desktop</v>
      </c>
      <c r="D3683">
        <f>'Raw_Data'!D3683</f>
        <v>2744</v>
      </c>
      <c r="E3683">
        <f>'Raw_Data'!E3683</f>
        <v>3923</v>
      </c>
      <c r="F3683">
        <f>'Raw_Data'!F3683</f>
        <v>45445.374999988424</v>
      </c>
      <c r="G3683" t="str">
        <f t="shared" si="855"/>
        <v>Customer 2</v>
      </c>
      <c r="H3683" t="str">
        <f t="shared" si="856"/>
        <v>DESKTOP</v>
      </c>
      <c r="I3683" t="str">
        <f t="shared" si="857"/>
        <v>Changed</v>
      </c>
      <c r="J3683">
        <f t="shared" si="858"/>
        <v>2744</v>
      </c>
      <c r="K3683">
        <f t="shared" si="859"/>
        <v>3923</v>
      </c>
      <c r="L3683" s="8">
        <f t="shared" si="860"/>
        <v>45445</v>
      </c>
      <c r="M3683" t="str">
        <f t="shared" ca="1" si="861"/>
        <v>OK</v>
      </c>
      <c r="P3683">
        <f t="shared" si="862"/>
        <v>3682</v>
      </c>
      <c r="Q3683" t="str">
        <f t="shared" si="863"/>
        <v>Customer 2</v>
      </c>
      <c r="R3683" t="str">
        <f t="shared" si="864"/>
        <v>DESKTOP</v>
      </c>
      <c r="S3683">
        <f t="shared" si="865"/>
        <v>2744</v>
      </c>
      <c r="T3683">
        <f t="shared" si="866"/>
        <v>3923</v>
      </c>
      <c r="U3683" s="8">
        <f t="shared" si="867"/>
        <v>45445</v>
      </c>
      <c r="V3683" t="str" cm="1">
        <f t="array" ref="V3683">_xlfn.IFS(S3683 = "", "", S3683 &lt; 500, "Low", S3683 &lt; 1200, "Medium", TRUE, "High")</f>
        <v>High</v>
      </c>
      <c r="W3683" t="str">
        <f t="shared" si="868"/>
        <v>2024-06</v>
      </c>
      <c r="X3683">
        <f t="shared" si="869"/>
        <v>2024</v>
      </c>
    </row>
    <row r="3684" spans="1:24" x14ac:dyDescent="0.3">
      <c r="A3684">
        <f>'Raw_Data'!A3684</f>
        <v>3683</v>
      </c>
      <c r="B3684" t="str">
        <f>'Raw_Data'!B3684</f>
        <v>Customer 12</v>
      </c>
      <c r="C3684" t="str">
        <f>'Raw_Data'!C3684</f>
        <v>Desktop</v>
      </c>
      <c r="D3684">
        <f>'Raw_Data'!D3684</f>
        <v>1113</v>
      </c>
      <c r="E3684">
        <f>'Raw_Data'!E3684</f>
        <v>3311</v>
      </c>
      <c r="F3684">
        <f>'Raw_Data'!F3684</f>
        <v>45445.416666655095</v>
      </c>
      <c r="G3684" t="str">
        <f t="shared" si="855"/>
        <v>Customer 12</v>
      </c>
      <c r="H3684" t="str">
        <f t="shared" si="856"/>
        <v>DESKTOP</v>
      </c>
      <c r="I3684" t="str">
        <f t="shared" si="857"/>
        <v>Changed</v>
      </c>
      <c r="J3684">
        <f t="shared" si="858"/>
        <v>1113</v>
      </c>
      <c r="K3684">
        <f t="shared" si="859"/>
        <v>3311</v>
      </c>
      <c r="L3684" s="8">
        <f t="shared" si="860"/>
        <v>45445</v>
      </c>
      <c r="M3684" t="str">
        <f t="shared" ca="1" si="861"/>
        <v>OK</v>
      </c>
      <c r="P3684">
        <f t="shared" si="862"/>
        <v>3683</v>
      </c>
      <c r="Q3684" t="str">
        <f t="shared" si="863"/>
        <v>Customer 12</v>
      </c>
      <c r="R3684" t="str">
        <f t="shared" si="864"/>
        <v>DESKTOP</v>
      </c>
      <c r="S3684">
        <f t="shared" si="865"/>
        <v>1113</v>
      </c>
      <c r="T3684">
        <f t="shared" si="866"/>
        <v>3311</v>
      </c>
      <c r="U3684" s="8">
        <f t="shared" si="867"/>
        <v>45445</v>
      </c>
      <c r="V3684" t="str" cm="1">
        <f t="array" ref="V3684">_xlfn.IFS(S3684 = "", "", S3684 &lt; 500, "Low", S3684 &lt; 1200, "Medium", TRUE, "High")</f>
        <v>Medium</v>
      </c>
      <c r="W3684" t="str">
        <f t="shared" si="868"/>
        <v>2024-06</v>
      </c>
      <c r="X3684">
        <f t="shared" si="869"/>
        <v>2024</v>
      </c>
    </row>
    <row r="3685" spans="1:24" x14ac:dyDescent="0.3">
      <c r="A3685">
        <f>'Raw_Data'!A3685</f>
        <v>3684</v>
      </c>
      <c r="B3685" t="str">
        <f>'Raw_Data'!B3685</f>
        <v>Customer 11</v>
      </c>
      <c r="C3685" t="str">
        <f>'Raw_Data'!C3685</f>
        <v>Embedded</v>
      </c>
      <c r="D3685">
        <f>'Raw_Data'!D3685</f>
        <v>2822</v>
      </c>
      <c r="E3685">
        <f>'Raw_Data'!E3685</f>
        <v>4613</v>
      </c>
      <c r="F3685">
        <f>'Raw_Data'!F3685</f>
        <v>45445.45833332176</v>
      </c>
      <c r="G3685" t="str">
        <f t="shared" si="855"/>
        <v>Customer 11</v>
      </c>
      <c r="H3685" t="str">
        <f t="shared" si="856"/>
        <v>EMBEDDED</v>
      </c>
      <c r="I3685" t="str">
        <f t="shared" si="857"/>
        <v>Changed</v>
      </c>
      <c r="J3685">
        <f t="shared" si="858"/>
        <v>2822</v>
      </c>
      <c r="K3685">
        <f t="shared" si="859"/>
        <v>4613</v>
      </c>
      <c r="L3685" s="8">
        <f t="shared" si="860"/>
        <v>45445</v>
      </c>
      <c r="M3685" t="str">
        <f t="shared" ca="1" si="861"/>
        <v>OK</v>
      </c>
      <c r="P3685">
        <f t="shared" si="862"/>
        <v>3684</v>
      </c>
      <c r="Q3685" t="str">
        <f t="shared" si="863"/>
        <v>Customer 11</v>
      </c>
      <c r="R3685" t="str">
        <f t="shared" si="864"/>
        <v>EMBEDDED</v>
      </c>
      <c r="S3685">
        <f t="shared" si="865"/>
        <v>2822</v>
      </c>
      <c r="T3685">
        <f t="shared" si="866"/>
        <v>4613</v>
      </c>
      <c r="U3685" s="8">
        <f t="shared" si="867"/>
        <v>45445</v>
      </c>
      <c r="V3685" t="str" cm="1">
        <f t="array" ref="V3685">_xlfn.IFS(S3685 = "", "", S3685 &lt; 500, "Low", S3685 &lt; 1200, "Medium", TRUE, "High")</f>
        <v>High</v>
      </c>
      <c r="W3685" t="str">
        <f t="shared" si="868"/>
        <v>2024-06</v>
      </c>
      <c r="X3685">
        <f t="shared" si="869"/>
        <v>2024</v>
      </c>
    </row>
    <row r="3686" spans="1:24" x14ac:dyDescent="0.3">
      <c r="A3686">
        <f>'Raw_Data'!A3686</f>
        <v>3685</v>
      </c>
      <c r="B3686" t="str">
        <f>'Raw_Data'!B3686</f>
        <v>Customer 7</v>
      </c>
      <c r="C3686" t="str">
        <f>'Raw_Data'!C3686</f>
        <v>Desktop</v>
      </c>
      <c r="D3686">
        <f>'Raw_Data'!D3686</f>
        <v>3552</v>
      </c>
      <c r="E3686">
        <f>'Raw_Data'!E3686</f>
        <v>2060</v>
      </c>
      <c r="F3686">
        <f>'Raw_Data'!F3686</f>
        <v>45445.499999988424</v>
      </c>
      <c r="G3686" t="str">
        <f t="shared" si="855"/>
        <v>Customer 7</v>
      </c>
      <c r="H3686" t="str">
        <f t="shared" si="856"/>
        <v>DESKTOP</v>
      </c>
      <c r="I3686" t="str">
        <f t="shared" si="857"/>
        <v>Changed</v>
      </c>
      <c r="J3686">
        <f t="shared" si="858"/>
        <v>3552</v>
      </c>
      <c r="K3686">
        <f t="shared" si="859"/>
        <v>2060</v>
      </c>
      <c r="L3686" s="8">
        <f t="shared" si="860"/>
        <v>45445</v>
      </c>
      <c r="M3686" t="str">
        <f t="shared" ca="1" si="861"/>
        <v>OK</v>
      </c>
      <c r="P3686">
        <f t="shared" si="862"/>
        <v>3685</v>
      </c>
      <c r="Q3686" t="str">
        <f t="shared" si="863"/>
        <v>Customer 7</v>
      </c>
      <c r="R3686" t="str">
        <f t="shared" si="864"/>
        <v>DESKTOP</v>
      </c>
      <c r="S3686">
        <f t="shared" si="865"/>
        <v>3552</v>
      </c>
      <c r="T3686">
        <f t="shared" si="866"/>
        <v>2060</v>
      </c>
      <c r="U3686" s="8">
        <f t="shared" si="867"/>
        <v>45445</v>
      </c>
      <c r="V3686" t="str" cm="1">
        <f t="array" ref="V3686">_xlfn.IFS(S3686 = "", "", S3686 &lt; 500, "Low", S3686 &lt; 1200, "Medium", TRUE, "High")</f>
        <v>High</v>
      </c>
      <c r="W3686" t="str">
        <f t="shared" si="868"/>
        <v>2024-06</v>
      </c>
      <c r="X3686">
        <f t="shared" si="869"/>
        <v>2024</v>
      </c>
    </row>
    <row r="3687" spans="1:24" x14ac:dyDescent="0.3">
      <c r="A3687">
        <f>'Raw_Data'!A3687</f>
        <v>3686</v>
      </c>
      <c r="B3687" t="str">
        <f>'Raw_Data'!B3687</f>
        <v>Customer 9</v>
      </c>
      <c r="C3687" t="str">
        <f>'Raw_Data'!C3687</f>
        <v>Embedded</v>
      </c>
      <c r="D3687">
        <f>'Raw_Data'!D3687</f>
        <v>270</v>
      </c>
      <c r="E3687">
        <f>'Raw_Data'!E3687</f>
        <v>4918</v>
      </c>
      <c r="F3687">
        <f>'Raw_Data'!F3687</f>
        <v>45445.541666655095</v>
      </c>
      <c r="G3687" t="str">
        <f t="shared" si="855"/>
        <v>Customer 9</v>
      </c>
      <c r="H3687" t="str">
        <f t="shared" si="856"/>
        <v>EMBEDDED</v>
      </c>
      <c r="I3687" t="str">
        <f t="shared" si="857"/>
        <v>Changed</v>
      </c>
      <c r="J3687">
        <f t="shared" si="858"/>
        <v>270</v>
      </c>
      <c r="K3687">
        <f t="shared" si="859"/>
        <v>4918</v>
      </c>
      <c r="L3687" s="8">
        <f t="shared" si="860"/>
        <v>45445</v>
      </c>
      <c r="M3687" t="str">
        <f t="shared" ca="1" si="861"/>
        <v>OK</v>
      </c>
      <c r="P3687">
        <f t="shared" si="862"/>
        <v>3686</v>
      </c>
      <c r="Q3687" t="str">
        <f t="shared" si="863"/>
        <v>Customer 9</v>
      </c>
      <c r="R3687" t="str">
        <f t="shared" si="864"/>
        <v>EMBEDDED</v>
      </c>
      <c r="S3687">
        <f t="shared" si="865"/>
        <v>270</v>
      </c>
      <c r="T3687">
        <f t="shared" si="866"/>
        <v>4918</v>
      </c>
      <c r="U3687" s="8">
        <f t="shared" si="867"/>
        <v>45445</v>
      </c>
      <c r="V3687" t="str" cm="1">
        <f t="array" ref="V3687">_xlfn.IFS(S3687 = "", "", S3687 &lt; 500, "Low", S3687 &lt; 1200, "Medium", TRUE, "High")</f>
        <v>Low</v>
      </c>
      <c r="W3687" t="str">
        <f t="shared" si="868"/>
        <v>2024-06</v>
      </c>
      <c r="X3687">
        <f t="shared" si="869"/>
        <v>2024</v>
      </c>
    </row>
    <row r="3688" spans="1:24" x14ac:dyDescent="0.3">
      <c r="A3688">
        <f>'Raw_Data'!A3688</f>
        <v>3687</v>
      </c>
      <c r="B3688" t="str">
        <f>'Raw_Data'!B3688</f>
        <v>Customer 15</v>
      </c>
      <c r="C3688" t="str">
        <f>'Raw_Data'!C3688</f>
        <v>Desktop</v>
      </c>
      <c r="D3688">
        <f>'Raw_Data'!D3688</f>
        <v>2726</v>
      </c>
      <c r="E3688">
        <f>'Raw_Data'!E3688</f>
        <v>4354</v>
      </c>
      <c r="F3688">
        <f>'Raw_Data'!F3688</f>
        <v>45445.58333332176</v>
      </c>
      <c r="G3688" t="str">
        <f t="shared" si="855"/>
        <v>Customer 15</v>
      </c>
      <c r="H3688" t="str">
        <f t="shared" si="856"/>
        <v>DESKTOP</v>
      </c>
      <c r="I3688" t="str">
        <f t="shared" si="857"/>
        <v>Changed</v>
      </c>
      <c r="J3688">
        <f t="shared" si="858"/>
        <v>2726</v>
      </c>
      <c r="K3688">
        <f t="shared" si="859"/>
        <v>4354</v>
      </c>
      <c r="L3688" s="8">
        <f t="shared" si="860"/>
        <v>45445</v>
      </c>
      <c r="M3688" t="str">
        <f t="shared" ca="1" si="861"/>
        <v>OK</v>
      </c>
      <c r="P3688">
        <f t="shared" si="862"/>
        <v>3687</v>
      </c>
      <c r="Q3688" t="str">
        <f t="shared" si="863"/>
        <v>Customer 15</v>
      </c>
      <c r="R3688" t="str">
        <f t="shared" si="864"/>
        <v>DESKTOP</v>
      </c>
      <c r="S3688">
        <f t="shared" si="865"/>
        <v>2726</v>
      </c>
      <c r="T3688">
        <f t="shared" si="866"/>
        <v>4354</v>
      </c>
      <c r="U3688" s="8">
        <f t="shared" si="867"/>
        <v>45445</v>
      </c>
      <c r="V3688" t="str" cm="1">
        <f t="array" ref="V3688">_xlfn.IFS(S3688 = "", "", S3688 &lt; 500, "Low", S3688 &lt; 1200, "Medium", TRUE, "High")</f>
        <v>High</v>
      </c>
      <c r="W3688" t="str">
        <f t="shared" si="868"/>
        <v>2024-06</v>
      </c>
      <c r="X3688">
        <f t="shared" si="869"/>
        <v>2024</v>
      </c>
    </row>
    <row r="3689" spans="1:24" x14ac:dyDescent="0.3">
      <c r="A3689">
        <f>'Raw_Data'!A3689</f>
        <v>3688</v>
      </c>
      <c r="B3689" t="str">
        <f>'Raw_Data'!B3689</f>
        <v>Customer 9</v>
      </c>
      <c r="C3689" t="str">
        <f>'Raw_Data'!C3689</f>
        <v>Desktop</v>
      </c>
      <c r="D3689">
        <f>'Raw_Data'!D3689</f>
        <v>3246</v>
      </c>
      <c r="E3689">
        <f>'Raw_Data'!E3689</f>
        <v>1391</v>
      </c>
      <c r="F3689">
        <f>'Raw_Data'!F3689</f>
        <v>45445.624999988424</v>
      </c>
      <c r="G3689" t="str">
        <f t="shared" si="855"/>
        <v>Customer 9</v>
      </c>
      <c r="H3689" t="str">
        <f t="shared" si="856"/>
        <v>DESKTOP</v>
      </c>
      <c r="I3689" t="str">
        <f t="shared" si="857"/>
        <v>Changed</v>
      </c>
      <c r="J3689">
        <f t="shared" si="858"/>
        <v>3246</v>
      </c>
      <c r="K3689">
        <f t="shared" si="859"/>
        <v>1391</v>
      </c>
      <c r="L3689" s="8">
        <f t="shared" si="860"/>
        <v>45445</v>
      </c>
      <c r="M3689" t="str">
        <f t="shared" ca="1" si="861"/>
        <v>OK</v>
      </c>
      <c r="P3689">
        <f t="shared" si="862"/>
        <v>3688</v>
      </c>
      <c r="Q3689" t="str">
        <f t="shared" si="863"/>
        <v>Customer 9</v>
      </c>
      <c r="R3689" t="str">
        <f t="shared" si="864"/>
        <v>DESKTOP</v>
      </c>
      <c r="S3689">
        <f t="shared" si="865"/>
        <v>3246</v>
      </c>
      <c r="T3689">
        <f t="shared" si="866"/>
        <v>1391</v>
      </c>
      <c r="U3689" s="8">
        <f t="shared" si="867"/>
        <v>45445</v>
      </c>
      <c r="V3689" t="str" cm="1">
        <f t="array" ref="V3689">_xlfn.IFS(S3689 = "", "", S3689 &lt; 500, "Low", S3689 &lt; 1200, "Medium", TRUE, "High")</f>
        <v>High</v>
      </c>
      <c r="W3689" t="str">
        <f t="shared" si="868"/>
        <v>2024-06</v>
      </c>
      <c r="X3689">
        <f t="shared" si="869"/>
        <v>2024</v>
      </c>
    </row>
    <row r="3690" spans="1:24" x14ac:dyDescent="0.3">
      <c r="A3690">
        <f>'Raw_Data'!A3690</f>
        <v>3689</v>
      </c>
      <c r="B3690" t="str">
        <f>'Raw_Data'!B3690</f>
        <v>Customer 11</v>
      </c>
      <c r="C3690" t="str">
        <f>'Raw_Data'!C3690</f>
        <v>Desktop</v>
      </c>
      <c r="D3690">
        <f>'Raw_Data'!D3690</f>
        <v>1067</v>
      </c>
      <c r="E3690">
        <f>'Raw_Data'!E3690</f>
        <v>4690</v>
      </c>
      <c r="F3690">
        <f>'Raw_Data'!F3690</f>
        <v>45445.666666655095</v>
      </c>
      <c r="G3690" t="str">
        <f t="shared" si="855"/>
        <v>Customer 11</v>
      </c>
      <c r="H3690" t="str">
        <f t="shared" si="856"/>
        <v>DESKTOP</v>
      </c>
      <c r="I3690" t="str">
        <f t="shared" si="857"/>
        <v>Changed</v>
      </c>
      <c r="J3690">
        <f t="shared" si="858"/>
        <v>1067</v>
      </c>
      <c r="K3690">
        <f t="shared" si="859"/>
        <v>4690</v>
      </c>
      <c r="L3690" s="8">
        <f t="shared" si="860"/>
        <v>45445</v>
      </c>
      <c r="M3690" t="str">
        <f t="shared" ca="1" si="861"/>
        <v>OK</v>
      </c>
      <c r="P3690">
        <f t="shared" si="862"/>
        <v>3689</v>
      </c>
      <c r="Q3690" t="str">
        <f t="shared" si="863"/>
        <v>Customer 11</v>
      </c>
      <c r="R3690" t="str">
        <f t="shared" si="864"/>
        <v>DESKTOP</v>
      </c>
      <c r="S3690">
        <f t="shared" si="865"/>
        <v>1067</v>
      </c>
      <c r="T3690">
        <f t="shared" si="866"/>
        <v>4690</v>
      </c>
      <c r="U3690" s="8">
        <f t="shared" si="867"/>
        <v>45445</v>
      </c>
      <c r="V3690" t="str" cm="1">
        <f t="array" ref="V3690">_xlfn.IFS(S3690 = "", "", S3690 &lt; 500, "Low", S3690 &lt; 1200, "Medium", TRUE, "High")</f>
        <v>Medium</v>
      </c>
      <c r="W3690" t="str">
        <f t="shared" si="868"/>
        <v>2024-06</v>
      </c>
      <c r="X3690">
        <f t="shared" si="869"/>
        <v>2024</v>
      </c>
    </row>
    <row r="3691" spans="1:24" x14ac:dyDescent="0.3">
      <c r="A3691">
        <f>'Raw_Data'!A3691</f>
        <v>3690</v>
      </c>
      <c r="B3691" t="str">
        <f>'Raw_Data'!B3691</f>
        <v>Customer 14</v>
      </c>
      <c r="C3691" t="str">
        <f>'Raw_Data'!C3691</f>
        <v>Workstation</v>
      </c>
      <c r="D3691">
        <f>'Raw_Data'!D3691</f>
        <v>1507</v>
      </c>
      <c r="E3691">
        <f>'Raw_Data'!E3691</f>
        <v>1945</v>
      </c>
      <c r="F3691">
        <f>'Raw_Data'!F3691</f>
        <v>45445.70833332176</v>
      </c>
      <c r="G3691" t="str">
        <f t="shared" si="855"/>
        <v>Customer 14</v>
      </c>
      <c r="H3691" t="str">
        <f t="shared" si="856"/>
        <v>WORKSTATION</v>
      </c>
      <c r="I3691" t="str">
        <f t="shared" si="857"/>
        <v>Changed</v>
      </c>
      <c r="J3691">
        <f t="shared" si="858"/>
        <v>1507</v>
      </c>
      <c r="K3691">
        <f t="shared" si="859"/>
        <v>1945</v>
      </c>
      <c r="L3691" s="8">
        <f t="shared" si="860"/>
        <v>45445</v>
      </c>
      <c r="M3691" t="str">
        <f t="shared" ca="1" si="861"/>
        <v>OK</v>
      </c>
      <c r="P3691">
        <f t="shared" si="862"/>
        <v>3690</v>
      </c>
      <c r="Q3691" t="str">
        <f t="shared" si="863"/>
        <v>Customer 14</v>
      </c>
      <c r="R3691" t="str">
        <f t="shared" si="864"/>
        <v>WORKSTATION</v>
      </c>
      <c r="S3691">
        <f t="shared" si="865"/>
        <v>1507</v>
      </c>
      <c r="T3691">
        <f t="shared" si="866"/>
        <v>1945</v>
      </c>
      <c r="U3691" s="8">
        <f t="shared" si="867"/>
        <v>45445</v>
      </c>
      <c r="V3691" t="str" cm="1">
        <f t="array" ref="V3691">_xlfn.IFS(S3691 = "", "", S3691 &lt; 500, "Low", S3691 &lt; 1200, "Medium", TRUE, "High")</f>
        <v>High</v>
      </c>
      <c r="W3691" t="str">
        <f t="shared" si="868"/>
        <v>2024-06</v>
      </c>
      <c r="X3691">
        <f t="shared" si="869"/>
        <v>2024</v>
      </c>
    </row>
    <row r="3692" spans="1:24" x14ac:dyDescent="0.3">
      <c r="A3692">
        <f>'Raw_Data'!A3692</f>
        <v>3691</v>
      </c>
      <c r="B3692" t="str">
        <f>'Raw_Data'!B3692</f>
        <v>Customer 5</v>
      </c>
      <c r="C3692" t="str">
        <f>'Raw_Data'!C3692</f>
        <v>Mobile</v>
      </c>
      <c r="D3692">
        <f>'Raw_Data'!D3692</f>
        <v>2937</v>
      </c>
      <c r="E3692">
        <f>'Raw_Data'!E3692</f>
        <v>223</v>
      </c>
      <c r="F3692">
        <f>'Raw_Data'!F3692</f>
        <v>45445.749999988424</v>
      </c>
      <c r="G3692" t="str">
        <f t="shared" si="855"/>
        <v>Customer 5</v>
      </c>
      <c r="H3692" t="str">
        <f t="shared" si="856"/>
        <v>MOBILE</v>
      </c>
      <c r="I3692" t="str">
        <f t="shared" si="857"/>
        <v>Changed</v>
      </c>
      <c r="J3692">
        <f t="shared" si="858"/>
        <v>2937</v>
      </c>
      <c r="K3692">
        <f t="shared" si="859"/>
        <v>223</v>
      </c>
      <c r="L3692" s="8">
        <f t="shared" si="860"/>
        <v>45445</v>
      </c>
      <c r="M3692" t="str">
        <f t="shared" ca="1" si="861"/>
        <v>OK</v>
      </c>
      <c r="P3692">
        <f t="shared" si="862"/>
        <v>3691</v>
      </c>
      <c r="Q3692" t="str">
        <f t="shared" si="863"/>
        <v>Customer 5</v>
      </c>
      <c r="R3692" t="str">
        <f t="shared" si="864"/>
        <v>MOBILE</v>
      </c>
      <c r="S3692">
        <f t="shared" si="865"/>
        <v>2937</v>
      </c>
      <c r="T3692">
        <f t="shared" si="866"/>
        <v>223</v>
      </c>
      <c r="U3692" s="8">
        <f t="shared" si="867"/>
        <v>45445</v>
      </c>
      <c r="V3692" t="str" cm="1">
        <f t="array" ref="V3692">_xlfn.IFS(S3692 = "", "", S3692 &lt; 500, "Low", S3692 &lt; 1200, "Medium", TRUE, "High")</f>
        <v>High</v>
      </c>
      <c r="W3692" t="str">
        <f t="shared" si="868"/>
        <v>2024-06</v>
      </c>
      <c r="X3692">
        <f t="shared" si="869"/>
        <v>2024</v>
      </c>
    </row>
    <row r="3693" spans="1:24" x14ac:dyDescent="0.3">
      <c r="A3693">
        <f>'Raw_Data'!A3693</f>
        <v>3692</v>
      </c>
      <c r="B3693" t="str">
        <f>'Raw_Data'!B3693</f>
        <v>Customer 5</v>
      </c>
      <c r="C3693" t="str">
        <f>'Raw_Data'!C3693</f>
        <v>Mobile</v>
      </c>
      <c r="D3693">
        <f>'Raw_Data'!D3693</f>
        <v>1518</v>
      </c>
      <c r="E3693">
        <f>'Raw_Data'!E3693</f>
        <v>1071</v>
      </c>
      <c r="F3693">
        <f>'Raw_Data'!F3693</f>
        <v>45445.791666655095</v>
      </c>
      <c r="G3693" t="str">
        <f t="shared" si="855"/>
        <v>Customer 5</v>
      </c>
      <c r="H3693" t="str">
        <f t="shared" si="856"/>
        <v>MOBILE</v>
      </c>
      <c r="I3693" t="str">
        <f t="shared" si="857"/>
        <v>Changed</v>
      </c>
      <c r="J3693">
        <f t="shared" si="858"/>
        <v>1518</v>
      </c>
      <c r="K3693">
        <f t="shared" si="859"/>
        <v>1071</v>
      </c>
      <c r="L3693" s="8">
        <f t="shared" si="860"/>
        <v>45445</v>
      </c>
      <c r="M3693" t="str">
        <f t="shared" ca="1" si="861"/>
        <v>OK</v>
      </c>
      <c r="P3693">
        <f t="shared" si="862"/>
        <v>3692</v>
      </c>
      <c r="Q3693" t="str">
        <f t="shared" si="863"/>
        <v>Customer 5</v>
      </c>
      <c r="R3693" t="str">
        <f t="shared" si="864"/>
        <v>MOBILE</v>
      </c>
      <c r="S3693">
        <f t="shared" si="865"/>
        <v>1518</v>
      </c>
      <c r="T3693">
        <f t="shared" si="866"/>
        <v>1071</v>
      </c>
      <c r="U3693" s="8">
        <f t="shared" si="867"/>
        <v>45445</v>
      </c>
      <c r="V3693" t="str" cm="1">
        <f t="array" ref="V3693">_xlfn.IFS(S3693 = "", "", S3693 &lt; 500, "Low", S3693 &lt; 1200, "Medium", TRUE, "High")</f>
        <v>High</v>
      </c>
      <c r="W3693" t="str">
        <f t="shared" si="868"/>
        <v>2024-06</v>
      </c>
      <c r="X3693">
        <f t="shared" si="869"/>
        <v>2024</v>
      </c>
    </row>
    <row r="3694" spans="1:24" x14ac:dyDescent="0.3">
      <c r="A3694">
        <f>'Raw_Data'!A3694</f>
        <v>3693</v>
      </c>
      <c r="B3694" t="str">
        <f>'Raw_Data'!B3694</f>
        <v>Customer 15</v>
      </c>
      <c r="C3694" t="str">
        <f>'Raw_Data'!C3694</f>
        <v>Workstation</v>
      </c>
      <c r="D3694">
        <f>'Raw_Data'!D3694</f>
        <v>232</v>
      </c>
      <c r="E3694">
        <f>'Raw_Data'!E3694</f>
        <v>3560</v>
      </c>
      <c r="F3694">
        <f>'Raw_Data'!F3694</f>
        <v>45445.83333332176</v>
      </c>
      <c r="G3694" t="str">
        <f t="shared" si="855"/>
        <v>Customer 15</v>
      </c>
      <c r="H3694" t="str">
        <f t="shared" si="856"/>
        <v>WORKSTATION</v>
      </c>
      <c r="I3694" t="str">
        <f t="shared" si="857"/>
        <v>Changed</v>
      </c>
      <c r="J3694">
        <f t="shared" si="858"/>
        <v>232</v>
      </c>
      <c r="K3694">
        <f t="shared" si="859"/>
        <v>3560</v>
      </c>
      <c r="L3694" s="8">
        <f t="shared" si="860"/>
        <v>45445</v>
      </c>
      <c r="M3694" t="str">
        <f t="shared" ca="1" si="861"/>
        <v>OK</v>
      </c>
      <c r="P3694">
        <f t="shared" si="862"/>
        <v>3693</v>
      </c>
      <c r="Q3694" t="str">
        <f t="shared" si="863"/>
        <v>Customer 15</v>
      </c>
      <c r="R3694" t="str">
        <f t="shared" si="864"/>
        <v>WORKSTATION</v>
      </c>
      <c r="S3694">
        <f t="shared" si="865"/>
        <v>232</v>
      </c>
      <c r="T3694">
        <f t="shared" si="866"/>
        <v>3560</v>
      </c>
      <c r="U3694" s="8">
        <f t="shared" si="867"/>
        <v>45445</v>
      </c>
      <c r="V3694" t="str" cm="1">
        <f t="array" ref="V3694">_xlfn.IFS(S3694 = "", "", S3694 &lt; 500, "Low", S3694 &lt; 1200, "Medium", TRUE, "High")</f>
        <v>Low</v>
      </c>
      <c r="W3694" t="str">
        <f t="shared" si="868"/>
        <v>2024-06</v>
      </c>
      <c r="X3694">
        <f t="shared" si="869"/>
        <v>2024</v>
      </c>
    </row>
    <row r="3695" spans="1:24" x14ac:dyDescent="0.3">
      <c r="A3695">
        <f>'Raw_Data'!A3695</f>
        <v>3694</v>
      </c>
      <c r="B3695" t="str">
        <f>'Raw_Data'!B3695</f>
        <v>Customer 2</v>
      </c>
      <c r="C3695" t="str">
        <f>'Raw_Data'!C3695</f>
        <v>Mobile</v>
      </c>
      <c r="D3695">
        <f>'Raw_Data'!D3695</f>
        <v>4</v>
      </c>
      <c r="E3695">
        <f>'Raw_Data'!E3695</f>
        <v>2421</v>
      </c>
      <c r="F3695">
        <f>'Raw_Data'!F3695</f>
        <v>45445.874999988424</v>
      </c>
      <c r="G3695" t="str">
        <f t="shared" si="855"/>
        <v>Customer 2</v>
      </c>
      <c r="H3695" t="str">
        <f t="shared" si="856"/>
        <v>MOBILE</v>
      </c>
      <c r="I3695" t="str">
        <f t="shared" si="857"/>
        <v>Changed</v>
      </c>
      <c r="J3695">
        <f t="shared" si="858"/>
        <v>4</v>
      </c>
      <c r="K3695">
        <f t="shared" si="859"/>
        <v>2421</v>
      </c>
      <c r="L3695" s="8">
        <f t="shared" si="860"/>
        <v>45445</v>
      </c>
      <c r="M3695" t="str">
        <f t="shared" ca="1" si="861"/>
        <v>OK</v>
      </c>
      <c r="P3695">
        <f t="shared" si="862"/>
        <v>3694</v>
      </c>
      <c r="Q3695" t="str">
        <f t="shared" si="863"/>
        <v>Customer 2</v>
      </c>
      <c r="R3695" t="str">
        <f t="shared" si="864"/>
        <v>MOBILE</v>
      </c>
      <c r="S3695">
        <f t="shared" si="865"/>
        <v>4</v>
      </c>
      <c r="T3695">
        <f t="shared" si="866"/>
        <v>2421</v>
      </c>
      <c r="U3695" s="8">
        <f t="shared" si="867"/>
        <v>45445</v>
      </c>
      <c r="V3695" t="str" cm="1">
        <f t="array" ref="V3695">_xlfn.IFS(S3695 = "", "", S3695 &lt; 500, "Low", S3695 &lt; 1200, "Medium", TRUE, "High")</f>
        <v>Low</v>
      </c>
      <c r="W3695" t="str">
        <f t="shared" si="868"/>
        <v>2024-06</v>
      </c>
      <c r="X3695">
        <f t="shared" si="869"/>
        <v>2024</v>
      </c>
    </row>
    <row r="3696" spans="1:24" x14ac:dyDescent="0.3">
      <c r="A3696">
        <f>'Raw_Data'!A3696</f>
        <v>3695</v>
      </c>
      <c r="B3696" t="str">
        <f>'Raw_Data'!B3696</f>
        <v>Customer 5</v>
      </c>
      <c r="C3696" t="str">
        <f>'Raw_Data'!C3696</f>
        <v>Embedded</v>
      </c>
      <c r="D3696">
        <f>'Raw_Data'!D3696</f>
        <v>3252</v>
      </c>
      <c r="E3696">
        <f>'Raw_Data'!E3696</f>
        <v>771</v>
      </c>
      <c r="F3696">
        <f>'Raw_Data'!F3696</f>
        <v>45445.916666655095</v>
      </c>
      <c r="G3696" t="str">
        <f t="shared" si="855"/>
        <v>Customer 5</v>
      </c>
      <c r="H3696" t="str">
        <f t="shared" si="856"/>
        <v>EMBEDDED</v>
      </c>
      <c r="I3696" t="str">
        <f t="shared" si="857"/>
        <v>Changed</v>
      </c>
      <c r="J3696">
        <f t="shared" si="858"/>
        <v>3252</v>
      </c>
      <c r="K3696">
        <f t="shared" si="859"/>
        <v>771</v>
      </c>
      <c r="L3696" s="8">
        <f t="shared" si="860"/>
        <v>45445</v>
      </c>
      <c r="M3696" t="str">
        <f t="shared" ca="1" si="861"/>
        <v>OK</v>
      </c>
      <c r="P3696">
        <f t="shared" si="862"/>
        <v>3695</v>
      </c>
      <c r="Q3696" t="str">
        <f t="shared" si="863"/>
        <v>Customer 5</v>
      </c>
      <c r="R3696" t="str">
        <f t="shared" si="864"/>
        <v>EMBEDDED</v>
      </c>
      <c r="S3696">
        <f t="shared" si="865"/>
        <v>3252</v>
      </c>
      <c r="T3696">
        <f t="shared" si="866"/>
        <v>771</v>
      </c>
      <c r="U3696" s="8">
        <f t="shared" si="867"/>
        <v>45445</v>
      </c>
      <c r="V3696" t="str" cm="1">
        <f t="array" ref="V3696">_xlfn.IFS(S3696 = "", "", S3696 &lt; 500, "Low", S3696 &lt; 1200, "Medium", TRUE, "High")</f>
        <v>High</v>
      </c>
      <c r="W3696" t="str">
        <f t="shared" si="868"/>
        <v>2024-06</v>
      </c>
      <c r="X3696">
        <f t="shared" si="869"/>
        <v>2024</v>
      </c>
    </row>
    <row r="3697" spans="1:24" x14ac:dyDescent="0.3">
      <c r="A3697">
        <f>'Raw_Data'!A3697</f>
        <v>3696</v>
      </c>
      <c r="B3697" t="str">
        <f>'Raw_Data'!B3697</f>
        <v>Customer 4</v>
      </c>
      <c r="C3697" t="str">
        <f>'Raw_Data'!C3697</f>
        <v>Mobile</v>
      </c>
      <c r="D3697">
        <f>'Raw_Data'!D3697</f>
        <v>1065</v>
      </c>
      <c r="E3697">
        <f>'Raw_Data'!E3697</f>
        <v>2211</v>
      </c>
      <c r="F3697">
        <f>'Raw_Data'!F3697</f>
        <v>45445.95833332176</v>
      </c>
      <c r="G3697" t="str">
        <f t="shared" si="855"/>
        <v>Customer 4</v>
      </c>
      <c r="H3697" t="str">
        <f t="shared" si="856"/>
        <v>MOBILE</v>
      </c>
      <c r="I3697" t="str">
        <f t="shared" si="857"/>
        <v>Changed</v>
      </c>
      <c r="J3697">
        <f t="shared" si="858"/>
        <v>1065</v>
      </c>
      <c r="K3697">
        <f t="shared" si="859"/>
        <v>2211</v>
      </c>
      <c r="L3697" s="8">
        <f t="shared" si="860"/>
        <v>45445</v>
      </c>
      <c r="M3697" t="str">
        <f t="shared" ca="1" si="861"/>
        <v>OK</v>
      </c>
      <c r="P3697">
        <f t="shared" si="862"/>
        <v>3696</v>
      </c>
      <c r="Q3697" t="str">
        <f t="shared" si="863"/>
        <v>Customer 4</v>
      </c>
      <c r="R3697" t="str">
        <f t="shared" si="864"/>
        <v>MOBILE</v>
      </c>
      <c r="S3697">
        <f t="shared" si="865"/>
        <v>1065</v>
      </c>
      <c r="T3697">
        <f t="shared" si="866"/>
        <v>2211</v>
      </c>
      <c r="U3697" s="8">
        <f t="shared" si="867"/>
        <v>45445</v>
      </c>
      <c r="V3697" t="str" cm="1">
        <f t="array" ref="V3697">_xlfn.IFS(S3697 = "", "", S3697 &lt; 500, "Low", S3697 &lt; 1200, "Medium", TRUE, "High")</f>
        <v>Medium</v>
      </c>
      <c r="W3697" t="str">
        <f t="shared" si="868"/>
        <v>2024-06</v>
      </c>
      <c r="X3697">
        <f t="shared" si="869"/>
        <v>2024</v>
      </c>
    </row>
    <row r="3698" spans="1:24" x14ac:dyDescent="0.3">
      <c r="A3698">
        <f>'Raw_Data'!A3698</f>
        <v>3697</v>
      </c>
      <c r="B3698" t="str">
        <f>'Raw_Data'!B3698</f>
        <v>Customer 7</v>
      </c>
      <c r="C3698" t="str">
        <f>'Raw_Data'!C3698</f>
        <v>Embedded</v>
      </c>
      <c r="D3698">
        <f>'Raw_Data'!D3698</f>
        <v>2667</v>
      </c>
      <c r="E3698">
        <f>'Raw_Data'!E3698</f>
        <v>4973</v>
      </c>
      <c r="F3698">
        <f>'Raw_Data'!F3698</f>
        <v>45445.999999988424</v>
      </c>
      <c r="G3698" t="str">
        <f t="shared" si="855"/>
        <v>Customer 7</v>
      </c>
      <c r="H3698" t="str">
        <f t="shared" si="856"/>
        <v>EMBEDDED</v>
      </c>
      <c r="I3698" t="str">
        <f t="shared" si="857"/>
        <v>Changed</v>
      </c>
      <c r="J3698">
        <f t="shared" si="858"/>
        <v>2667</v>
      </c>
      <c r="K3698">
        <f t="shared" si="859"/>
        <v>4973</v>
      </c>
      <c r="L3698" s="8">
        <f t="shared" si="860"/>
        <v>45445</v>
      </c>
      <c r="M3698" t="str">
        <f t="shared" ca="1" si="861"/>
        <v>OK</v>
      </c>
      <c r="P3698">
        <f t="shared" si="862"/>
        <v>3697</v>
      </c>
      <c r="Q3698" t="str">
        <f t="shared" si="863"/>
        <v>Customer 7</v>
      </c>
      <c r="R3698" t="str">
        <f t="shared" si="864"/>
        <v>EMBEDDED</v>
      </c>
      <c r="S3698">
        <f t="shared" si="865"/>
        <v>2667</v>
      </c>
      <c r="T3698">
        <f t="shared" si="866"/>
        <v>4973</v>
      </c>
      <c r="U3698" s="8">
        <f t="shared" si="867"/>
        <v>45445</v>
      </c>
      <c r="V3698" t="str" cm="1">
        <f t="array" ref="V3698">_xlfn.IFS(S3698 = "", "", S3698 &lt; 500, "Low", S3698 &lt; 1200, "Medium", TRUE, "High")</f>
        <v>High</v>
      </c>
      <c r="W3698" t="str">
        <f t="shared" si="868"/>
        <v>2024-06</v>
      </c>
      <c r="X3698">
        <f t="shared" si="869"/>
        <v>2024</v>
      </c>
    </row>
    <row r="3699" spans="1:24" x14ac:dyDescent="0.3">
      <c r="A3699">
        <f>'Raw_Data'!A3699</f>
        <v>3698</v>
      </c>
      <c r="B3699" t="str">
        <f>'Raw_Data'!B3699</f>
        <v>Customer 9</v>
      </c>
      <c r="C3699" t="str">
        <f>'Raw_Data'!C3699</f>
        <v>Mobile</v>
      </c>
      <c r="D3699">
        <f>'Raw_Data'!D3699</f>
        <v>73</v>
      </c>
      <c r="E3699">
        <f>'Raw_Data'!E3699</f>
        <v>4046</v>
      </c>
      <c r="F3699">
        <f>'Raw_Data'!F3699</f>
        <v>45446.041666655095</v>
      </c>
      <c r="G3699" t="str">
        <f t="shared" si="855"/>
        <v>Customer 9</v>
      </c>
      <c r="H3699" t="str">
        <f t="shared" si="856"/>
        <v>MOBILE</v>
      </c>
      <c r="I3699" t="str">
        <f t="shared" si="857"/>
        <v>Changed</v>
      </c>
      <c r="J3699">
        <f t="shared" si="858"/>
        <v>73</v>
      </c>
      <c r="K3699">
        <f t="shared" si="859"/>
        <v>4046</v>
      </c>
      <c r="L3699" s="8">
        <f t="shared" si="860"/>
        <v>45446</v>
      </c>
      <c r="M3699" t="str">
        <f t="shared" ca="1" si="861"/>
        <v>OK</v>
      </c>
      <c r="P3699">
        <f t="shared" si="862"/>
        <v>3698</v>
      </c>
      <c r="Q3699" t="str">
        <f t="shared" si="863"/>
        <v>Customer 9</v>
      </c>
      <c r="R3699" t="str">
        <f t="shared" si="864"/>
        <v>MOBILE</v>
      </c>
      <c r="S3699">
        <f t="shared" si="865"/>
        <v>73</v>
      </c>
      <c r="T3699">
        <f t="shared" si="866"/>
        <v>4046</v>
      </c>
      <c r="U3699" s="8">
        <f t="shared" si="867"/>
        <v>45446</v>
      </c>
      <c r="V3699" t="str" cm="1">
        <f t="array" ref="V3699">_xlfn.IFS(S3699 = "", "", S3699 &lt; 500, "Low", S3699 &lt; 1200, "Medium", TRUE, "High")</f>
        <v>Low</v>
      </c>
      <c r="W3699" t="str">
        <f t="shared" si="868"/>
        <v>2024-06</v>
      </c>
      <c r="X3699">
        <f t="shared" si="869"/>
        <v>2024</v>
      </c>
    </row>
    <row r="3700" spans="1:24" x14ac:dyDescent="0.3">
      <c r="A3700">
        <f>'Raw_Data'!A3700</f>
        <v>3699</v>
      </c>
      <c r="B3700" t="str">
        <f>'Raw_Data'!B3700</f>
        <v>Customer 5</v>
      </c>
      <c r="C3700" t="str">
        <f>'Raw_Data'!C3700</f>
        <v>Workstation</v>
      </c>
      <c r="D3700">
        <f>'Raw_Data'!D3700</f>
        <v>134</v>
      </c>
      <c r="E3700">
        <f>'Raw_Data'!E3700</f>
        <v>3646</v>
      </c>
      <c r="F3700">
        <f>'Raw_Data'!F3700</f>
        <v>45446.08333332176</v>
      </c>
      <c r="G3700" t="str">
        <f t="shared" si="855"/>
        <v>Customer 5</v>
      </c>
      <c r="H3700" t="str">
        <f t="shared" si="856"/>
        <v>WORKSTATION</v>
      </c>
      <c r="I3700" t="str">
        <f t="shared" si="857"/>
        <v>Changed</v>
      </c>
      <c r="J3700">
        <f t="shared" si="858"/>
        <v>134</v>
      </c>
      <c r="K3700">
        <f t="shared" si="859"/>
        <v>3646</v>
      </c>
      <c r="L3700" s="8">
        <f t="shared" si="860"/>
        <v>45446</v>
      </c>
      <c r="M3700" t="str">
        <f t="shared" ca="1" si="861"/>
        <v>OK</v>
      </c>
      <c r="P3700">
        <f t="shared" si="862"/>
        <v>3699</v>
      </c>
      <c r="Q3700" t="str">
        <f t="shared" si="863"/>
        <v>Customer 5</v>
      </c>
      <c r="R3700" t="str">
        <f t="shared" si="864"/>
        <v>WORKSTATION</v>
      </c>
      <c r="S3700">
        <f t="shared" si="865"/>
        <v>134</v>
      </c>
      <c r="T3700">
        <f t="shared" si="866"/>
        <v>3646</v>
      </c>
      <c r="U3700" s="8">
        <f t="shared" si="867"/>
        <v>45446</v>
      </c>
      <c r="V3700" t="str" cm="1">
        <f t="array" ref="V3700">_xlfn.IFS(S3700 = "", "", S3700 &lt; 500, "Low", S3700 &lt; 1200, "Medium", TRUE, "High")</f>
        <v>Low</v>
      </c>
      <c r="W3700" t="str">
        <f t="shared" si="868"/>
        <v>2024-06</v>
      </c>
      <c r="X3700">
        <f t="shared" si="869"/>
        <v>2024</v>
      </c>
    </row>
    <row r="3701" spans="1:24" x14ac:dyDescent="0.3">
      <c r="A3701">
        <f>'Raw_Data'!A3701</f>
        <v>3700</v>
      </c>
      <c r="B3701" t="str">
        <f>'Raw_Data'!B3701</f>
        <v>Customer 5</v>
      </c>
      <c r="C3701" t="str">
        <f>'Raw_Data'!C3701</f>
        <v>Mobile</v>
      </c>
      <c r="D3701">
        <f>'Raw_Data'!D3701</f>
        <v>3001</v>
      </c>
      <c r="E3701">
        <f>'Raw_Data'!E3701</f>
        <v>4984</v>
      </c>
      <c r="F3701">
        <f>'Raw_Data'!F3701</f>
        <v>45446.124999988424</v>
      </c>
      <c r="G3701" t="str">
        <f t="shared" si="855"/>
        <v>Customer 5</v>
      </c>
      <c r="H3701" t="str">
        <f t="shared" si="856"/>
        <v>MOBILE</v>
      </c>
      <c r="I3701" t="str">
        <f t="shared" si="857"/>
        <v>Changed</v>
      </c>
      <c r="J3701">
        <f t="shared" si="858"/>
        <v>3001</v>
      </c>
      <c r="K3701">
        <f t="shared" si="859"/>
        <v>4984</v>
      </c>
      <c r="L3701" s="8">
        <f t="shared" si="860"/>
        <v>45446</v>
      </c>
      <c r="M3701" t="str">
        <f t="shared" ca="1" si="861"/>
        <v>OK</v>
      </c>
      <c r="P3701">
        <f t="shared" si="862"/>
        <v>3700</v>
      </c>
      <c r="Q3701" t="str">
        <f t="shared" si="863"/>
        <v>Customer 5</v>
      </c>
      <c r="R3701" t="str">
        <f t="shared" si="864"/>
        <v>MOBILE</v>
      </c>
      <c r="S3701">
        <f t="shared" si="865"/>
        <v>3001</v>
      </c>
      <c r="T3701">
        <f t="shared" si="866"/>
        <v>4984</v>
      </c>
      <c r="U3701" s="8">
        <f t="shared" si="867"/>
        <v>45446</v>
      </c>
      <c r="V3701" t="str" cm="1">
        <f t="array" ref="V3701">_xlfn.IFS(S3701 = "", "", S3701 &lt; 500, "Low", S3701 &lt; 1200, "Medium", TRUE, "High")</f>
        <v>High</v>
      </c>
      <c r="W3701" t="str">
        <f t="shared" si="868"/>
        <v>2024-06</v>
      </c>
      <c r="X3701">
        <f t="shared" si="869"/>
        <v>2024</v>
      </c>
    </row>
    <row r="3702" spans="1:24" x14ac:dyDescent="0.3">
      <c r="A3702">
        <f>'Raw_Data'!A3702</f>
        <v>3701</v>
      </c>
      <c r="B3702" t="str">
        <f>'Raw_Data'!B3702</f>
        <v>Customer 6</v>
      </c>
      <c r="C3702" t="str">
        <f>'Raw_Data'!C3702</f>
        <v>Desktop</v>
      </c>
      <c r="D3702">
        <f>'Raw_Data'!D3702</f>
        <v>588</v>
      </c>
      <c r="E3702">
        <f>'Raw_Data'!E3702</f>
        <v>4611</v>
      </c>
      <c r="F3702">
        <f>'Raw_Data'!F3702</f>
        <v>45446.166666655095</v>
      </c>
      <c r="G3702" t="str">
        <f t="shared" si="855"/>
        <v>Customer 6</v>
      </c>
      <c r="H3702" t="str">
        <f t="shared" si="856"/>
        <v>DESKTOP</v>
      </c>
      <c r="I3702" t="str">
        <f t="shared" si="857"/>
        <v>Changed</v>
      </c>
      <c r="J3702">
        <f t="shared" si="858"/>
        <v>588</v>
      </c>
      <c r="K3702">
        <f t="shared" si="859"/>
        <v>4611</v>
      </c>
      <c r="L3702" s="8">
        <f t="shared" si="860"/>
        <v>45446</v>
      </c>
      <c r="M3702" t="str">
        <f t="shared" ca="1" si="861"/>
        <v>OK</v>
      </c>
      <c r="P3702">
        <f t="shared" si="862"/>
        <v>3701</v>
      </c>
      <c r="Q3702" t="str">
        <f t="shared" si="863"/>
        <v>Customer 6</v>
      </c>
      <c r="R3702" t="str">
        <f t="shared" si="864"/>
        <v>DESKTOP</v>
      </c>
      <c r="S3702">
        <f t="shared" si="865"/>
        <v>588</v>
      </c>
      <c r="T3702">
        <f t="shared" si="866"/>
        <v>4611</v>
      </c>
      <c r="U3702" s="8">
        <f t="shared" si="867"/>
        <v>45446</v>
      </c>
      <c r="V3702" t="str" cm="1">
        <f t="array" ref="V3702">_xlfn.IFS(S3702 = "", "", S3702 &lt; 500, "Low", S3702 &lt; 1200, "Medium", TRUE, "High")</f>
        <v>Medium</v>
      </c>
      <c r="W3702" t="str">
        <f t="shared" si="868"/>
        <v>2024-06</v>
      </c>
      <c r="X3702">
        <f t="shared" si="869"/>
        <v>2024</v>
      </c>
    </row>
    <row r="3703" spans="1:24" x14ac:dyDescent="0.3">
      <c r="A3703">
        <f>'Raw_Data'!A3703</f>
        <v>3702</v>
      </c>
      <c r="B3703" t="str">
        <f>'Raw_Data'!B3703</f>
        <v>Customer 2</v>
      </c>
      <c r="C3703" t="str">
        <f>'Raw_Data'!C3703</f>
        <v>Embedded</v>
      </c>
      <c r="D3703">
        <f>'Raw_Data'!D3703</f>
        <v>946</v>
      </c>
      <c r="E3703">
        <f>'Raw_Data'!E3703</f>
        <v>1431</v>
      </c>
      <c r="F3703">
        <f>'Raw_Data'!F3703</f>
        <v>45446.20833332176</v>
      </c>
      <c r="G3703" t="str">
        <f t="shared" si="855"/>
        <v>Customer 2</v>
      </c>
      <c r="H3703" t="str">
        <f t="shared" si="856"/>
        <v>EMBEDDED</v>
      </c>
      <c r="I3703" t="str">
        <f t="shared" si="857"/>
        <v>Changed</v>
      </c>
      <c r="J3703">
        <f t="shared" si="858"/>
        <v>946</v>
      </c>
      <c r="K3703">
        <f t="shared" si="859"/>
        <v>1431</v>
      </c>
      <c r="L3703" s="8">
        <f t="shared" si="860"/>
        <v>45446</v>
      </c>
      <c r="M3703" t="str">
        <f t="shared" ca="1" si="861"/>
        <v>OK</v>
      </c>
      <c r="P3703">
        <f t="shared" si="862"/>
        <v>3702</v>
      </c>
      <c r="Q3703" t="str">
        <f t="shared" si="863"/>
        <v>Customer 2</v>
      </c>
      <c r="R3703" t="str">
        <f t="shared" si="864"/>
        <v>EMBEDDED</v>
      </c>
      <c r="S3703">
        <f t="shared" si="865"/>
        <v>946</v>
      </c>
      <c r="T3703">
        <f t="shared" si="866"/>
        <v>1431</v>
      </c>
      <c r="U3703" s="8">
        <f t="shared" si="867"/>
        <v>45446</v>
      </c>
      <c r="V3703" t="str" cm="1">
        <f t="array" ref="V3703">_xlfn.IFS(S3703 = "", "", S3703 &lt; 500, "Low", S3703 &lt; 1200, "Medium", TRUE, "High")</f>
        <v>Medium</v>
      </c>
      <c r="W3703" t="str">
        <f t="shared" si="868"/>
        <v>2024-06</v>
      </c>
      <c r="X3703">
        <f t="shared" si="869"/>
        <v>2024</v>
      </c>
    </row>
    <row r="3704" spans="1:24" x14ac:dyDescent="0.3">
      <c r="A3704">
        <f>'Raw_Data'!A3704</f>
        <v>3703</v>
      </c>
      <c r="B3704" t="str">
        <f>'Raw_Data'!B3704</f>
        <v>Customer 15</v>
      </c>
      <c r="C3704" t="str">
        <f>'Raw_Data'!C3704</f>
        <v>Embedded</v>
      </c>
      <c r="D3704">
        <f>'Raw_Data'!D3704</f>
        <v>593</v>
      </c>
      <c r="E3704">
        <f>'Raw_Data'!E3704</f>
        <v>4960</v>
      </c>
      <c r="F3704">
        <f>'Raw_Data'!F3704</f>
        <v>45446.249999988424</v>
      </c>
      <c r="G3704" t="str">
        <f t="shared" si="855"/>
        <v>Customer 15</v>
      </c>
      <c r="H3704" t="str">
        <f t="shared" si="856"/>
        <v>EMBEDDED</v>
      </c>
      <c r="I3704" t="str">
        <f t="shared" si="857"/>
        <v>Changed</v>
      </c>
      <c r="J3704">
        <f t="shared" si="858"/>
        <v>593</v>
      </c>
      <c r="K3704">
        <f t="shared" si="859"/>
        <v>4960</v>
      </c>
      <c r="L3704" s="8">
        <f t="shared" si="860"/>
        <v>45446</v>
      </c>
      <c r="M3704" t="str">
        <f t="shared" ca="1" si="861"/>
        <v>OK</v>
      </c>
      <c r="P3704">
        <f t="shared" si="862"/>
        <v>3703</v>
      </c>
      <c r="Q3704" t="str">
        <f t="shared" si="863"/>
        <v>Customer 15</v>
      </c>
      <c r="R3704" t="str">
        <f t="shared" si="864"/>
        <v>EMBEDDED</v>
      </c>
      <c r="S3704">
        <f t="shared" si="865"/>
        <v>593</v>
      </c>
      <c r="T3704">
        <f t="shared" si="866"/>
        <v>4960</v>
      </c>
      <c r="U3704" s="8">
        <f t="shared" si="867"/>
        <v>45446</v>
      </c>
      <c r="V3704" t="str" cm="1">
        <f t="array" ref="V3704">_xlfn.IFS(S3704 = "", "", S3704 &lt; 500, "Low", S3704 &lt; 1200, "Medium", TRUE, "High")</f>
        <v>Medium</v>
      </c>
      <c r="W3704" t="str">
        <f t="shared" si="868"/>
        <v>2024-06</v>
      </c>
      <c r="X3704">
        <f t="shared" si="869"/>
        <v>2024</v>
      </c>
    </row>
    <row r="3705" spans="1:24" x14ac:dyDescent="0.3">
      <c r="A3705">
        <f>'Raw_Data'!A3705</f>
        <v>3704</v>
      </c>
      <c r="B3705" t="str">
        <f>'Raw_Data'!B3705</f>
        <v>Customer 9</v>
      </c>
      <c r="C3705" t="str">
        <f>'Raw_Data'!C3705</f>
        <v>Workstation</v>
      </c>
      <c r="D3705">
        <f>'Raw_Data'!D3705</f>
        <v>1802</v>
      </c>
      <c r="E3705">
        <f>'Raw_Data'!E3705</f>
        <v>4248</v>
      </c>
      <c r="F3705">
        <f>'Raw_Data'!F3705</f>
        <v>45446.291666655095</v>
      </c>
      <c r="G3705" t="str">
        <f t="shared" si="855"/>
        <v>Customer 9</v>
      </c>
      <c r="H3705" t="str">
        <f t="shared" si="856"/>
        <v>WORKSTATION</v>
      </c>
      <c r="I3705" t="str">
        <f t="shared" si="857"/>
        <v>Changed</v>
      </c>
      <c r="J3705">
        <f t="shared" si="858"/>
        <v>1802</v>
      </c>
      <c r="K3705">
        <f t="shared" si="859"/>
        <v>4248</v>
      </c>
      <c r="L3705" s="8">
        <f t="shared" si="860"/>
        <v>45446</v>
      </c>
      <c r="M3705" t="str">
        <f t="shared" ca="1" si="861"/>
        <v>OK</v>
      </c>
      <c r="P3705">
        <f t="shared" si="862"/>
        <v>3704</v>
      </c>
      <c r="Q3705" t="str">
        <f t="shared" si="863"/>
        <v>Customer 9</v>
      </c>
      <c r="R3705" t="str">
        <f t="shared" si="864"/>
        <v>WORKSTATION</v>
      </c>
      <c r="S3705">
        <f t="shared" si="865"/>
        <v>1802</v>
      </c>
      <c r="T3705">
        <f t="shared" si="866"/>
        <v>4248</v>
      </c>
      <c r="U3705" s="8">
        <f t="shared" si="867"/>
        <v>45446</v>
      </c>
      <c r="V3705" t="str" cm="1">
        <f t="array" ref="V3705">_xlfn.IFS(S3705 = "", "", S3705 &lt; 500, "Low", S3705 &lt; 1200, "Medium", TRUE, "High")</f>
        <v>High</v>
      </c>
      <c r="W3705" t="str">
        <f t="shared" si="868"/>
        <v>2024-06</v>
      </c>
      <c r="X3705">
        <f t="shared" si="869"/>
        <v>2024</v>
      </c>
    </row>
    <row r="3706" spans="1:24" x14ac:dyDescent="0.3">
      <c r="A3706">
        <f>'Raw_Data'!A3706</f>
        <v>3705</v>
      </c>
      <c r="B3706" t="str">
        <f>'Raw_Data'!B3706</f>
        <v>Customer 15</v>
      </c>
      <c r="C3706" t="str">
        <f>'Raw_Data'!C3706</f>
        <v>Mobile</v>
      </c>
      <c r="D3706">
        <f>'Raw_Data'!D3706</f>
        <v>3676</v>
      </c>
      <c r="E3706">
        <f>'Raw_Data'!E3706</f>
        <v>1459</v>
      </c>
      <c r="F3706">
        <f>'Raw_Data'!F3706</f>
        <v>45446.33333332176</v>
      </c>
      <c r="G3706" t="str">
        <f t="shared" si="855"/>
        <v>Customer 15</v>
      </c>
      <c r="H3706" t="str">
        <f t="shared" si="856"/>
        <v>MOBILE</v>
      </c>
      <c r="I3706" t="str">
        <f t="shared" si="857"/>
        <v>Changed</v>
      </c>
      <c r="J3706">
        <f t="shared" si="858"/>
        <v>3676</v>
      </c>
      <c r="K3706">
        <f t="shared" si="859"/>
        <v>1459</v>
      </c>
      <c r="L3706" s="8">
        <f t="shared" si="860"/>
        <v>45446</v>
      </c>
      <c r="M3706" t="str">
        <f t="shared" ca="1" si="861"/>
        <v>OK</v>
      </c>
      <c r="P3706">
        <f t="shared" si="862"/>
        <v>3705</v>
      </c>
      <c r="Q3706" t="str">
        <f t="shared" si="863"/>
        <v>Customer 15</v>
      </c>
      <c r="R3706" t="str">
        <f t="shared" si="864"/>
        <v>MOBILE</v>
      </c>
      <c r="S3706">
        <f t="shared" si="865"/>
        <v>3676</v>
      </c>
      <c r="T3706">
        <f t="shared" si="866"/>
        <v>1459</v>
      </c>
      <c r="U3706" s="8">
        <f t="shared" si="867"/>
        <v>45446</v>
      </c>
      <c r="V3706" t="str" cm="1">
        <f t="array" ref="V3706">_xlfn.IFS(S3706 = "", "", S3706 &lt; 500, "Low", S3706 &lt; 1200, "Medium", TRUE, "High")</f>
        <v>High</v>
      </c>
      <c r="W3706" t="str">
        <f t="shared" si="868"/>
        <v>2024-06</v>
      </c>
      <c r="X3706">
        <f t="shared" si="869"/>
        <v>2024</v>
      </c>
    </row>
    <row r="3707" spans="1:24" x14ac:dyDescent="0.3">
      <c r="A3707">
        <f>'Raw_Data'!A3707</f>
        <v>3706</v>
      </c>
      <c r="B3707" t="str">
        <f>'Raw_Data'!B3707</f>
        <v>Customer 13</v>
      </c>
      <c r="C3707" t="str">
        <f>'Raw_Data'!C3707</f>
        <v>Embedded</v>
      </c>
      <c r="D3707">
        <f>'Raw_Data'!D3707</f>
        <v>3902</v>
      </c>
      <c r="E3707">
        <f>'Raw_Data'!E3707</f>
        <v>1542</v>
      </c>
      <c r="F3707">
        <f>'Raw_Data'!F3707</f>
        <v>45446.374999988424</v>
      </c>
      <c r="G3707" t="str">
        <f t="shared" si="855"/>
        <v>Customer 13</v>
      </c>
      <c r="H3707" t="str">
        <f t="shared" si="856"/>
        <v>EMBEDDED</v>
      </c>
      <c r="I3707" t="str">
        <f t="shared" si="857"/>
        <v>Changed</v>
      </c>
      <c r="J3707">
        <f t="shared" si="858"/>
        <v>3902</v>
      </c>
      <c r="K3707">
        <f t="shared" si="859"/>
        <v>1542</v>
      </c>
      <c r="L3707" s="8">
        <f t="shared" si="860"/>
        <v>45446</v>
      </c>
      <c r="M3707" t="str">
        <f t="shared" ca="1" si="861"/>
        <v>OK</v>
      </c>
      <c r="P3707">
        <f t="shared" si="862"/>
        <v>3706</v>
      </c>
      <c r="Q3707" t="str">
        <f t="shared" si="863"/>
        <v>Customer 13</v>
      </c>
      <c r="R3707" t="str">
        <f t="shared" si="864"/>
        <v>EMBEDDED</v>
      </c>
      <c r="S3707">
        <f t="shared" si="865"/>
        <v>3902</v>
      </c>
      <c r="T3707">
        <f t="shared" si="866"/>
        <v>1542</v>
      </c>
      <c r="U3707" s="8">
        <f t="shared" si="867"/>
        <v>45446</v>
      </c>
      <c r="V3707" t="str" cm="1">
        <f t="array" ref="V3707">_xlfn.IFS(S3707 = "", "", S3707 &lt; 500, "Low", S3707 &lt; 1200, "Medium", TRUE, "High")</f>
        <v>High</v>
      </c>
      <c r="W3707" t="str">
        <f t="shared" si="868"/>
        <v>2024-06</v>
      </c>
      <c r="X3707">
        <f t="shared" si="869"/>
        <v>2024</v>
      </c>
    </row>
    <row r="3708" spans="1:24" x14ac:dyDescent="0.3">
      <c r="A3708">
        <f>'Raw_Data'!A3708</f>
        <v>3707</v>
      </c>
      <c r="B3708" t="str">
        <f>'Raw_Data'!B3708</f>
        <v>Customer 4</v>
      </c>
      <c r="C3708" t="str">
        <f>'Raw_Data'!C3708</f>
        <v>Mobile</v>
      </c>
      <c r="D3708">
        <f>'Raw_Data'!D3708</f>
        <v>3583</v>
      </c>
      <c r="E3708">
        <f>'Raw_Data'!E3708</f>
        <v>3858</v>
      </c>
      <c r="F3708">
        <f>'Raw_Data'!F3708</f>
        <v>45446.416666655095</v>
      </c>
      <c r="G3708" t="str">
        <f t="shared" si="855"/>
        <v>Customer 4</v>
      </c>
      <c r="H3708" t="str">
        <f t="shared" si="856"/>
        <v>MOBILE</v>
      </c>
      <c r="I3708" t="str">
        <f t="shared" si="857"/>
        <v>Changed</v>
      </c>
      <c r="J3708">
        <f t="shared" si="858"/>
        <v>3583</v>
      </c>
      <c r="K3708">
        <f t="shared" si="859"/>
        <v>3858</v>
      </c>
      <c r="L3708" s="8">
        <f t="shared" si="860"/>
        <v>45446</v>
      </c>
      <c r="M3708" t="str">
        <f t="shared" ca="1" si="861"/>
        <v>OK</v>
      </c>
      <c r="P3708">
        <f t="shared" si="862"/>
        <v>3707</v>
      </c>
      <c r="Q3708" t="str">
        <f t="shared" si="863"/>
        <v>Customer 4</v>
      </c>
      <c r="R3708" t="str">
        <f t="shared" si="864"/>
        <v>MOBILE</v>
      </c>
      <c r="S3708">
        <f t="shared" si="865"/>
        <v>3583</v>
      </c>
      <c r="T3708">
        <f t="shared" si="866"/>
        <v>3858</v>
      </c>
      <c r="U3708" s="8">
        <f t="shared" si="867"/>
        <v>45446</v>
      </c>
      <c r="V3708" t="str" cm="1">
        <f t="array" ref="V3708">_xlfn.IFS(S3708 = "", "", S3708 &lt; 500, "Low", S3708 &lt; 1200, "Medium", TRUE, "High")</f>
        <v>High</v>
      </c>
      <c r="W3708" t="str">
        <f t="shared" si="868"/>
        <v>2024-06</v>
      </c>
      <c r="X3708">
        <f t="shared" si="869"/>
        <v>2024</v>
      </c>
    </row>
    <row r="3709" spans="1:24" x14ac:dyDescent="0.3">
      <c r="A3709">
        <f>'Raw_Data'!A3709</f>
        <v>3708</v>
      </c>
      <c r="B3709" t="str">
        <f>'Raw_Data'!B3709</f>
        <v>Customer 2</v>
      </c>
      <c r="C3709" t="str">
        <f>'Raw_Data'!C3709</f>
        <v>Workstation</v>
      </c>
      <c r="D3709">
        <f>'Raw_Data'!D3709</f>
        <v>2529</v>
      </c>
      <c r="E3709">
        <f>'Raw_Data'!E3709</f>
        <v>3956</v>
      </c>
      <c r="F3709">
        <f>'Raw_Data'!F3709</f>
        <v>45446.45833332176</v>
      </c>
      <c r="G3709" t="str">
        <f t="shared" si="855"/>
        <v>Customer 2</v>
      </c>
      <c r="H3709" t="str">
        <f t="shared" si="856"/>
        <v>WORKSTATION</v>
      </c>
      <c r="I3709" t="str">
        <f t="shared" si="857"/>
        <v>Changed</v>
      </c>
      <c r="J3709">
        <f t="shared" si="858"/>
        <v>2529</v>
      </c>
      <c r="K3709">
        <f t="shared" si="859"/>
        <v>3956</v>
      </c>
      <c r="L3709" s="8">
        <f t="shared" si="860"/>
        <v>45446</v>
      </c>
      <c r="M3709" t="str">
        <f t="shared" ca="1" si="861"/>
        <v>OK</v>
      </c>
      <c r="P3709">
        <f t="shared" si="862"/>
        <v>3708</v>
      </c>
      <c r="Q3709" t="str">
        <f t="shared" si="863"/>
        <v>Customer 2</v>
      </c>
      <c r="R3709" t="str">
        <f t="shared" si="864"/>
        <v>WORKSTATION</v>
      </c>
      <c r="S3709">
        <f t="shared" si="865"/>
        <v>2529</v>
      </c>
      <c r="T3709">
        <f t="shared" si="866"/>
        <v>3956</v>
      </c>
      <c r="U3709" s="8">
        <f t="shared" si="867"/>
        <v>45446</v>
      </c>
      <c r="V3709" t="str" cm="1">
        <f t="array" ref="V3709">_xlfn.IFS(S3709 = "", "", S3709 &lt; 500, "Low", S3709 &lt; 1200, "Medium", TRUE, "High")</f>
        <v>High</v>
      </c>
      <c r="W3709" t="str">
        <f t="shared" si="868"/>
        <v>2024-06</v>
      </c>
      <c r="X3709">
        <f t="shared" si="869"/>
        <v>2024</v>
      </c>
    </row>
    <row r="3710" spans="1:24" x14ac:dyDescent="0.3">
      <c r="A3710">
        <f>'Raw_Data'!A3710</f>
        <v>3709</v>
      </c>
      <c r="B3710" t="str">
        <f>'Raw_Data'!B3710</f>
        <v>Customer 1</v>
      </c>
      <c r="C3710" t="str">
        <f>'Raw_Data'!C3710</f>
        <v>Workstation</v>
      </c>
      <c r="D3710">
        <f>'Raw_Data'!D3710</f>
        <v>55</v>
      </c>
      <c r="E3710">
        <f>'Raw_Data'!E3710</f>
        <v>4473</v>
      </c>
      <c r="F3710">
        <f>'Raw_Data'!F3710</f>
        <v>45446.499999988424</v>
      </c>
      <c r="G3710" t="str">
        <f t="shared" si="855"/>
        <v>Customer 1</v>
      </c>
      <c r="H3710" t="str">
        <f t="shared" si="856"/>
        <v>WORKSTATION</v>
      </c>
      <c r="I3710" t="str">
        <f t="shared" si="857"/>
        <v>Changed</v>
      </c>
      <c r="J3710">
        <f t="shared" si="858"/>
        <v>55</v>
      </c>
      <c r="K3710">
        <f t="shared" si="859"/>
        <v>4473</v>
      </c>
      <c r="L3710" s="8">
        <f t="shared" si="860"/>
        <v>45446</v>
      </c>
      <c r="M3710" t="str">
        <f t="shared" ca="1" si="861"/>
        <v>OK</v>
      </c>
      <c r="P3710">
        <f t="shared" si="862"/>
        <v>3709</v>
      </c>
      <c r="Q3710" t="str">
        <f t="shared" si="863"/>
        <v>Customer 1</v>
      </c>
      <c r="R3710" t="str">
        <f t="shared" si="864"/>
        <v>WORKSTATION</v>
      </c>
      <c r="S3710">
        <f t="shared" si="865"/>
        <v>55</v>
      </c>
      <c r="T3710">
        <f t="shared" si="866"/>
        <v>4473</v>
      </c>
      <c r="U3710" s="8">
        <f t="shared" si="867"/>
        <v>45446</v>
      </c>
      <c r="V3710" t="str" cm="1">
        <f t="array" ref="V3710">_xlfn.IFS(S3710 = "", "", S3710 &lt; 500, "Low", S3710 &lt; 1200, "Medium", TRUE, "High")</f>
        <v>Low</v>
      </c>
      <c r="W3710" t="str">
        <f t="shared" si="868"/>
        <v>2024-06</v>
      </c>
      <c r="X3710">
        <f t="shared" si="869"/>
        <v>2024</v>
      </c>
    </row>
    <row r="3711" spans="1:24" x14ac:dyDescent="0.3">
      <c r="A3711">
        <f>'Raw_Data'!A3711</f>
        <v>3710</v>
      </c>
      <c r="B3711" t="str">
        <f>'Raw_Data'!B3711</f>
        <v>Customer 6</v>
      </c>
      <c r="C3711" t="str">
        <f>'Raw_Data'!C3711</f>
        <v>Mobile</v>
      </c>
      <c r="D3711">
        <f>'Raw_Data'!D3711</f>
        <v>2738</v>
      </c>
      <c r="E3711">
        <f>'Raw_Data'!E3711</f>
        <v>2222</v>
      </c>
      <c r="F3711">
        <f>'Raw_Data'!F3711</f>
        <v>45446.541666655095</v>
      </c>
      <c r="G3711" t="str">
        <f t="shared" si="855"/>
        <v>Customer 6</v>
      </c>
      <c r="H3711" t="str">
        <f t="shared" si="856"/>
        <v>MOBILE</v>
      </c>
      <c r="I3711" t="str">
        <f t="shared" si="857"/>
        <v>Changed</v>
      </c>
      <c r="J3711">
        <f t="shared" si="858"/>
        <v>2738</v>
      </c>
      <c r="K3711">
        <f t="shared" si="859"/>
        <v>2222</v>
      </c>
      <c r="L3711" s="8">
        <f t="shared" si="860"/>
        <v>45446</v>
      </c>
      <c r="M3711" t="str">
        <f t="shared" ca="1" si="861"/>
        <v>OK</v>
      </c>
      <c r="P3711">
        <f t="shared" si="862"/>
        <v>3710</v>
      </c>
      <c r="Q3711" t="str">
        <f t="shared" si="863"/>
        <v>Customer 6</v>
      </c>
      <c r="R3711" t="str">
        <f t="shared" si="864"/>
        <v>MOBILE</v>
      </c>
      <c r="S3711">
        <f t="shared" si="865"/>
        <v>2738</v>
      </c>
      <c r="T3711">
        <f t="shared" si="866"/>
        <v>2222</v>
      </c>
      <c r="U3711" s="8">
        <f t="shared" si="867"/>
        <v>45446</v>
      </c>
      <c r="V3711" t="str" cm="1">
        <f t="array" ref="V3711">_xlfn.IFS(S3711 = "", "", S3711 &lt; 500, "Low", S3711 &lt; 1200, "Medium", TRUE, "High")</f>
        <v>High</v>
      </c>
      <c r="W3711" t="str">
        <f t="shared" si="868"/>
        <v>2024-06</v>
      </c>
      <c r="X3711">
        <f t="shared" si="869"/>
        <v>2024</v>
      </c>
    </row>
    <row r="3712" spans="1:24" x14ac:dyDescent="0.3">
      <c r="A3712">
        <f>'Raw_Data'!A3712</f>
        <v>3711</v>
      </c>
      <c r="B3712" t="str">
        <f>'Raw_Data'!B3712</f>
        <v>Customer 13</v>
      </c>
      <c r="C3712" t="str">
        <f>'Raw_Data'!C3712</f>
        <v>Desktop</v>
      </c>
      <c r="D3712">
        <f>'Raw_Data'!D3712</f>
        <v>232</v>
      </c>
      <c r="E3712">
        <f>'Raw_Data'!E3712</f>
        <v>1522</v>
      </c>
      <c r="F3712">
        <f>'Raw_Data'!F3712</f>
        <v>45446.58333332176</v>
      </c>
      <c r="G3712" t="str">
        <f t="shared" si="855"/>
        <v>Customer 13</v>
      </c>
      <c r="H3712" t="str">
        <f t="shared" si="856"/>
        <v>DESKTOP</v>
      </c>
      <c r="I3712" t="str">
        <f t="shared" si="857"/>
        <v>Changed</v>
      </c>
      <c r="J3712">
        <f t="shared" si="858"/>
        <v>232</v>
      </c>
      <c r="K3712">
        <f t="shared" si="859"/>
        <v>1522</v>
      </c>
      <c r="L3712" s="8">
        <f t="shared" si="860"/>
        <v>45446</v>
      </c>
      <c r="M3712" t="str">
        <f t="shared" ca="1" si="861"/>
        <v>OK</v>
      </c>
      <c r="P3712">
        <f t="shared" si="862"/>
        <v>3711</v>
      </c>
      <c r="Q3712" t="str">
        <f t="shared" si="863"/>
        <v>Customer 13</v>
      </c>
      <c r="R3712" t="str">
        <f t="shared" si="864"/>
        <v>DESKTOP</v>
      </c>
      <c r="S3712">
        <f t="shared" si="865"/>
        <v>232</v>
      </c>
      <c r="T3712">
        <f t="shared" si="866"/>
        <v>1522</v>
      </c>
      <c r="U3712" s="8">
        <f t="shared" si="867"/>
        <v>45446</v>
      </c>
      <c r="V3712" t="str" cm="1">
        <f t="array" ref="V3712">_xlfn.IFS(S3712 = "", "", S3712 &lt; 500, "Low", S3712 &lt; 1200, "Medium", TRUE, "High")</f>
        <v>Low</v>
      </c>
      <c r="W3712" t="str">
        <f t="shared" si="868"/>
        <v>2024-06</v>
      </c>
      <c r="X3712">
        <f t="shared" si="869"/>
        <v>2024</v>
      </c>
    </row>
    <row r="3713" spans="1:24" x14ac:dyDescent="0.3">
      <c r="A3713">
        <f>'Raw_Data'!A3713</f>
        <v>3712</v>
      </c>
      <c r="B3713" t="str">
        <f>'Raw_Data'!B3713</f>
        <v>Customer 4</v>
      </c>
      <c r="C3713" t="str">
        <f>'Raw_Data'!C3713</f>
        <v>Desktop</v>
      </c>
      <c r="D3713">
        <f>'Raw_Data'!D3713</f>
        <v>1163</v>
      </c>
      <c r="E3713">
        <f>'Raw_Data'!E3713</f>
        <v>3595</v>
      </c>
      <c r="F3713">
        <f>'Raw_Data'!F3713</f>
        <v>45446.624999988424</v>
      </c>
      <c r="G3713" t="str">
        <f t="shared" si="855"/>
        <v>Customer 4</v>
      </c>
      <c r="H3713" t="str">
        <f t="shared" si="856"/>
        <v>DESKTOP</v>
      </c>
      <c r="I3713" t="str">
        <f t="shared" si="857"/>
        <v>Changed</v>
      </c>
      <c r="J3713">
        <f t="shared" si="858"/>
        <v>1163</v>
      </c>
      <c r="K3713">
        <f t="shared" si="859"/>
        <v>3595</v>
      </c>
      <c r="L3713" s="8">
        <f t="shared" si="860"/>
        <v>45446</v>
      </c>
      <c r="M3713" t="str">
        <f t="shared" ca="1" si="861"/>
        <v>OK</v>
      </c>
      <c r="P3713">
        <f t="shared" si="862"/>
        <v>3712</v>
      </c>
      <c r="Q3713" t="str">
        <f t="shared" si="863"/>
        <v>Customer 4</v>
      </c>
      <c r="R3713" t="str">
        <f t="shared" si="864"/>
        <v>DESKTOP</v>
      </c>
      <c r="S3713">
        <f t="shared" si="865"/>
        <v>1163</v>
      </c>
      <c r="T3713">
        <f t="shared" si="866"/>
        <v>3595</v>
      </c>
      <c r="U3713" s="8">
        <f t="shared" si="867"/>
        <v>45446</v>
      </c>
      <c r="V3713" t="str" cm="1">
        <f t="array" ref="V3713">_xlfn.IFS(S3713 = "", "", S3713 &lt; 500, "Low", S3713 &lt; 1200, "Medium", TRUE, "High")</f>
        <v>Medium</v>
      </c>
      <c r="W3713" t="str">
        <f t="shared" si="868"/>
        <v>2024-06</v>
      </c>
      <c r="X3713">
        <f t="shared" si="869"/>
        <v>2024</v>
      </c>
    </row>
    <row r="3714" spans="1:24" x14ac:dyDescent="0.3">
      <c r="A3714">
        <f>'Raw_Data'!A3714</f>
        <v>3713</v>
      </c>
      <c r="B3714" t="str">
        <f>'Raw_Data'!B3714</f>
        <v>Customer 13</v>
      </c>
      <c r="C3714" t="str">
        <f>'Raw_Data'!C3714</f>
        <v>Workstation</v>
      </c>
      <c r="D3714">
        <f>'Raw_Data'!D3714</f>
        <v>3912</v>
      </c>
      <c r="E3714">
        <f>'Raw_Data'!E3714</f>
        <v>1836</v>
      </c>
      <c r="F3714">
        <f>'Raw_Data'!F3714</f>
        <v>45446.666666655095</v>
      </c>
      <c r="G3714" t="str">
        <f t="shared" si="855"/>
        <v>Customer 13</v>
      </c>
      <c r="H3714" t="str">
        <f t="shared" si="856"/>
        <v>WORKSTATION</v>
      </c>
      <c r="I3714" t="str">
        <f t="shared" si="857"/>
        <v>Changed</v>
      </c>
      <c r="J3714">
        <f t="shared" si="858"/>
        <v>3912</v>
      </c>
      <c r="K3714">
        <f t="shared" si="859"/>
        <v>1836</v>
      </c>
      <c r="L3714" s="8">
        <f t="shared" si="860"/>
        <v>45446</v>
      </c>
      <c r="M3714" t="str">
        <f t="shared" ca="1" si="861"/>
        <v>OK</v>
      </c>
      <c r="P3714">
        <f t="shared" si="862"/>
        <v>3713</v>
      </c>
      <c r="Q3714" t="str">
        <f t="shared" si="863"/>
        <v>Customer 13</v>
      </c>
      <c r="R3714" t="str">
        <f t="shared" si="864"/>
        <v>WORKSTATION</v>
      </c>
      <c r="S3714">
        <f t="shared" si="865"/>
        <v>3912</v>
      </c>
      <c r="T3714">
        <f t="shared" si="866"/>
        <v>1836</v>
      </c>
      <c r="U3714" s="8">
        <f t="shared" si="867"/>
        <v>45446</v>
      </c>
      <c r="V3714" t="str" cm="1">
        <f t="array" ref="V3714">_xlfn.IFS(S3714 = "", "", S3714 &lt; 500, "Low", S3714 &lt; 1200, "Medium", TRUE, "High")</f>
        <v>High</v>
      </c>
      <c r="W3714" t="str">
        <f t="shared" si="868"/>
        <v>2024-06</v>
      </c>
      <c r="X3714">
        <f t="shared" si="869"/>
        <v>2024</v>
      </c>
    </row>
    <row r="3715" spans="1:24" x14ac:dyDescent="0.3">
      <c r="A3715">
        <f>'Raw_Data'!A3715</f>
        <v>3714</v>
      </c>
      <c r="B3715" t="str">
        <f>'Raw_Data'!B3715</f>
        <v>Customer 2</v>
      </c>
      <c r="C3715" t="str">
        <f>'Raw_Data'!C3715</f>
        <v>Embedded</v>
      </c>
      <c r="D3715">
        <f>'Raw_Data'!D3715</f>
        <v>322</v>
      </c>
      <c r="E3715">
        <f>'Raw_Data'!E3715</f>
        <v>1601</v>
      </c>
      <c r="F3715">
        <f>'Raw_Data'!F3715</f>
        <v>45446.70833332176</v>
      </c>
      <c r="G3715" t="str">
        <f t="shared" ref="G3715:G3778" si="870">PROPER(CLEAN(TRIM(B3715)))</f>
        <v>Customer 2</v>
      </c>
      <c r="H3715" t="str">
        <f t="shared" ref="H3715:H3778" si="871">UPPER(CLEAN(TRIM(C3715)))</f>
        <v>EMBEDDED</v>
      </c>
      <c r="I3715" t="str">
        <f t="shared" ref="I3715:I3778" si="872">IF(OR(NOT(EXACT(B3715,G3715)), NOT(EXACT(C3715,H3715))), "Changed", "")</f>
        <v>Changed</v>
      </c>
      <c r="J3715">
        <f t="shared" ref="J3715:J3778" si="873">IFERROR(VALUE(TRIM(D3715)), "")</f>
        <v>322</v>
      </c>
      <c r="K3715">
        <f t="shared" ref="K3715:K3778" si="874">IFERROR(VALUE(TRIM(E3715)), "")</f>
        <v>1601</v>
      </c>
      <c r="L3715" s="8">
        <f t="shared" ref="L3715:L3778" si="875">IF(F3715="","",INT(F3715))</f>
        <v>45446</v>
      </c>
      <c r="M3715" t="str">
        <f t="shared" ref="M3715:M3778" ca="1" si="876">IF(AND(L3715&gt;=DATE(2000,1,1), L3715&lt;=TODAY()+365), "OK", "OutOfRange")</f>
        <v>OK</v>
      </c>
      <c r="P3715">
        <f t="shared" ref="P3715:P3778" si="877">IF(A3715="","",A3715)</f>
        <v>3714</v>
      </c>
      <c r="Q3715" t="str">
        <f t="shared" ref="Q3715:Q3778" si="878">IF(G3715="","",G3715)</f>
        <v>Customer 2</v>
      </c>
      <c r="R3715" t="str">
        <f t="shared" ref="R3715:R3778" si="879">IF(H3715="","",H3715)</f>
        <v>EMBEDDED</v>
      </c>
      <c r="S3715">
        <f t="shared" ref="S3715:S3778" si="880">IF(J3715="","",J3715)</f>
        <v>322</v>
      </c>
      <c r="T3715">
        <f t="shared" ref="T3715:T3778" si="881">IF(K3715="","",K3715)</f>
        <v>1601</v>
      </c>
      <c r="U3715" s="8">
        <f t="shared" ref="U3715:U3778" si="882">IF(L3715="","",L3715)</f>
        <v>45446</v>
      </c>
      <c r="V3715" t="str" cm="1">
        <f t="array" ref="V3715">_xlfn.IFS(S3715 = "", "", S3715 &lt; 500, "Low", S3715 &lt; 1200, "Medium", TRUE, "High")</f>
        <v>Low</v>
      </c>
      <c r="W3715" t="str">
        <f t="shared" ref="W3715:W3778" si="883">TEXT(U3715, "yyyy-mm")</f>
        <v>2024-06</v>
      </c>
      <c r="X3715">
        <f t="shared" ref="X3715:X3778" si="884">YEAR(U3715)</f>
        <v>2024</v>
      </c>
    </row>
    <row r="3716" spans="1:24" x14ac:dyDescent="0.3">
      <c r="A3716">
        <f>'Raw_Data'!A3716</f>
        <v>3715</v>
      </c>
      <c r="B3716" t="str">
        <f>'Raw_Data'!B3716</f>
        <v>Customer 12</v>
      </c>
      <c r="C3716" t="str">
        <f>'Raw_Data'!C3716</f>
        <v>Mobile</v>
      </c>
      <c r="D3716">
        <f>'Raw_Data'!D3716</f>
        <v>2812</v>
      </c>
      <c r="E3716">
        <f>'Raw_Data'!E3716</f>
        <v>4847</v>
      </c>
      <c r="F3716">
        <f>'Raw_Data'!F3716</f>
        <v>45446.749999988424</v>
      </c>
      <c r="G3716" t="str">
        <f t="shared" si="870"/>
        <v>Customer 12</v>
      </c>
      <c r="H3716" t="str">
        <f t="shared" si="871"/>
        <v>MOBILE</v>
      </c>
      <c r="I3716" t="str">
        <f t="shared" si="872"/>
        <v>Changed</v>
      </c>
      <c r="J3716">
        <f t="shared" si="873"/>
        <v>2812</v>
      </c>
      <c r="K3716">
        <f t="shared" si="874"/>
        <v>4847</v>
      </c>
      <c r="L3716" s="8">
        <f t="shared" si="875"/>
        <v>45446</v>
      </c>
      <c r="M3716" t="str">
        <f t="shared" ca="1" si="876"/>
        <v>OK</v>
      </c>
      <c r="P3716">
        <f t="shared" si="877"/>
        <v>3715</v>
      </c>
      <c r="Q3716" t="str">
        <f t="shared" si="878"/>
        <v>Customer 12</v>
      </c>
      <c r="R3716" t="str">
        <f t="shared" si="879"/>
        <v>MOBILE</v>
      </c>
      <c r="S3716">
        <f t="shared" si="880"/>
        <v>2812</v>
      </c>
      <c r="T3716">
        <f t="shared" si="881"/>
        <v>4847</v>
      </c>
      <c r="U3716" s="8">
        <f t="shared" si="882"/>
        <v>45446</v>
      </c>
      <c r="V3716" t="str" cm="1">
        <f t="array" ref="V3716">_xlfn.IFS(S3716 = "", "", S3716 &lt; 500, "Low", S3716 &lt; 1200, "Medium", TRUE, "High")</f>
        <v>High</v>
      </c>
      <c r="W3716" t="str">
        <f t="shared" si="883"/>
        <v>2024-06</v>
      </c>
      <c r="X3716">
        <f t="shared" si="884"/>
        <v>2024</v>
      </c>
    </row>
    <row r="3717" spans="1:24" x14ac:dyDescent="0.3">
      <c r="A3717">
        <f>'Raw_Data'!A3717</f>
        <v>3716</v>
      </c>
      <c r="B3717" t="str">
        <f>'Raw_Data'!B3717</f>
        <v>Customer 14</v>
      </c>
      <c r="C3717" t="str">
        <f>'Raw_Data'!C3717</f>
        <v>Workstation</v>
      </c>
      <c r="D3717">
        <f>'Raw_Data'!D3717</f>
        <v>2810</v>
      </c>
      <c r="E3717">
        <f>'Raw_Data'!E3717</f>
        <v>3022</v>
      </c>
      <c r="F3717">
        <f>'Raw_Data'!F3717</f>
        <v>45446.791666655095</v>
      </c>
      <c r="G3717" t="str">
        <f t="shared" si="870"/>
        <v>Customer 14</v>
      </c>
      <c r="H3717" t="str">
        <f t="shared" si="871"/>
        <v>WORKSTATION</v>
      </c>
      <c r="I3717" t="str">
        <f t="shared" si="872"/>
        <v>Changed</v>
      </c>
      <c r="J3717">
        <f t="shared" si="873"/>
        <v>2810</v>
      </c>
      <c r="K3717">
        <f t="shared" si="874"/>
        <v>3022</v>
      </c>
      <c r="L3717" s="8">
        <f t="shared" si="875"/>
        <v>45446</v>
      </c>
      <c r="M3717" t="str">
        <f t="shared" ca="1" si="876"/>
        <v>OK</v>
      </c>
      <c r="P3717">
        <f t="shared" si="877"/>
        <v>3716</v>
      </c>
      <c r="Q3717" t="str">
        <f t="shared" si="878"/>
        <v>Customer 14</v>
      </c>
      <c r="R3717" t="str">
        <f t="shared" si="879"/>
        <v>WORKSTATION</v>
      </c>
      <c r="S3717">
        <f t="shared" si="880"/>
        <v>2810</v>
      </c>
      <c r="T3717">
        <f t="shared" si="881"/>
        <v>3022</v>
      </c>
      <c r="U3717" s="8">
        <f t="shared" si="882"/>
        <v>45446</v>
      </c>
      <c r="V3717" t="str" cm="1">
        <f t="array" ref="V3717">_xlfn.IFS(S3717 = "", "", S3717 &lt; 500, "Low", S3717 &lt; 1200, "Medium", TRUE, "High")</f>
        <v>High</v>
      </c>
      <c r="W3717" t="str">
        <f t="shared" si="883"/>
        <v>2024-06</v>
      </c>
      <c r="X3717">
        <f t="shared" si="884"/>
        <v>2024</v>
      </c>
    </row>
    <row r="3718" spans="1:24" x14ac:dyDescent="0.3">
      <c r="A3718">
        <f>'Raw_Data'!A3718</f>
        <v>3717</v>
      </c>
      <c r="B3718" t="str">
        <f>'Raw_Data'!B3718</f>
        <v>Customer 6</v>
      </c>
      <c r="C3718" t="str">
        <f>'Raw_Data'!C3718</f>
        <v>Embedded</v>
      </c>
      <c r="D3718">
        <f>'Raw_Data'!D3718</f>
        <v>2024</v>
      </c>
      <c r="E3718">
        <f>'Raw_Data'!E3718</f>
        <v>4657</v>
      </c>
      <c r="F3718">
        <f>'Raw_Data'!F3718</f>
        <v>45446.83333332176</v>
      </c>
      <c r="G3718" t="str">
        <f t="shared" si="870"/>
        <v>Customer 6</v>
      </c>
      <c r="H3718" t="str">
        <f t="shared" si="871"/>
        <v>EMBEDDED</v>
      </c>
      <c r="I3718" t="str">
        <f t="shared" si="872"/>
        <v>Changed</v>
      </c>
      <c r="J3718">
        <f t="shared" si="873"/>
        <v>2024</v>
      </c>
      <c r="K3718">
        <f t="shared" si="874"/>
        <v>4657</v>
      </c>
      <c r="L3718" s="8">
        <f t="shared" si="875"/>
        <v>45446</v>
      </c>
      <c r="M3718" t="str">
        <f t="shared" ca="1" si="876"/>
        <v>OK</v>
      </c>
      <c r="P3718">
        <f t="shared" si="877"/>
        <v>3717</v>
      </c>
      <c r="Q3718" t="str">
        <f t="shared" si="878"/>
        <v>Customer 6</v>
      </c>
      <c r="R3718" t="str">
        <f t="shared" si="879"/>
        <v>EMBEDDED</v>
      </c>
      <c r="S3718">
        <f t="shared" si="880"/>
        <v>2024</v>
      </c>
      <c r="T3718">
        <f t="shared" si="881"/>
        <v>4657</v>
      </c>
      <c r="U3718" s="8">
        <f t="shared" si="882"/>
        <v>45446</v>
      </c>
      <c r="V3718" t="str" cm="1">
        <f t="array" ref="V3718">_xlfn.IFS(S3718 = "", "", S3718 &lt; 500, "Low", S3718 &lt; 1200, "Medium", TRUE, "High")</f>
        <v>High</v>
      </c>
      <c r="W3718" t="str">
        <f t="shared" si="883"/>
        <v>2024-06</v>
      </c>
      <c r="X3718">
        <f t="shared" si="884"/>
        <v>2024</v>
      </c>
    </row>
    <row r="3719" spans="1:24" x14ac:dyDescent="0.3">
      <c r="A3719">
        <f>'Raw_Data'!A3719</f>
        <v>3718</v>
      </c>
      <c r="B3719" t="str">
        <f>'Raw_Data'!B3719</f>
        <v>Customer 8</v>
      </c>
      <c r="C3719" t="str">
        <f>'Raw_Data'!C3719</f>
        <v>Mobile</v>
      </c>
      <c r="D3719">
        <f>'Raw_Data'!D3719</f>
        <v>1687</v>
      </c>
      <c r="E3719">
        <f>'Raw_Data'!E3719</f>
        <v>3459</v>
      </c>
      <c r="F3719">
        <f>'Raw_Data'!F3719</f>
        <v>45446.874999988424</v>
      </c>
      <c r="G3719" t="str">
        <f t="shared" si="870"/>
        <v>Customer 8</v>
      </c>
      <c r="H3719" t="str">
        <f t="shared" si="871"/>
        <v>MOBILE</v>
      </c>
      <c r="I3719" t="str">
        <f t="shared" si="872"/>
        <v>Changed</v>
      </c>
      <c r="J3719">
        <f t="shared" si="873"/>
        <v>1687</v>
      </c>
      <c r="K3719">
        <f t="shared" si="874"/>
        <v>3459</v>
      </c>
      <c r="L3719" s="8">
        <f t="shared" si="875"/>
        <v>45446</v>
      </c>
      <c r="M3719" t="str">
        <f t="shared" ca="1" si="876"/>
        <v>OK</v>
      </c>
      <c r="P3719">
        <f t="shared" si="877"/>
        <v>3718</v>
      </c>
      <c r="Q3719" t="str">
        <f t="shared" si="878"/>
        <v>Customer 8</v>
      </c>
      <c r="R3719" t="str">
        <f t="shared" si="879"/>
        <v>MOBILE</v>
      </c>
      <c r="S3719">
        <f t="shared" si="880"/>
        <v>1687</v>
      </c>
      <c r="T3719">
        <f t="shared" si="881"/>
        <v>3459</v>
      </c>
      <c r="U3719" s="8">
        <f t="shared" si="882"/>
        <v>45446</v>
      </c>
      <c r="V3719" t="str" cm="1">
        <f t="array" ref="V3719">_xlfn.IFS(S3719 = "", "", S3719 &lt; 500, "Low", S3719 &lt; 1200, "Medium", TRUE, "High")</f>
        <v>High</v>
      </c>
      <c r="W3719" t="str">
        <f t="shared" si="883"/>
        <v>2024-06</v>
      </c>
      <c r="X3719">
        <f t="shared" si="884"/>
        <v>2024</v>
      </c>
    </row>
    <row r="3720" spans="1:24" x14ac:dyDescent="0.3">
      <c r="A3720">
        <f>'Raw_Data'!A3720</f>
        <v>3719</v>
      </c>
      <c r="B3720" t="str">
        <f>'Raw_Data'!B3720</f>
        <v>Customer 6</v>
      </c>
      <c r="C3720" t="str">
        <f>'Raw_Data'!C3720</f>
        <v>Workstation</v>
      </c>
      <c r="D3720">
        <f>'Raw_Data'!D3720</f>
        <v>2197</v>
      </c>
      <c r="E3720">
        <f>'Raw_Data'!E3720</f>
        <v>4714</v>
      </c>
      <c r="F3720">
        <f>'Raw_Data'!F3720</f>
        <v>45446.916666655095</v>
      </c>
      <c r="G3720" t="str">
        <f t="shared" si="870"/>
        <v>Customer 6</v>
      </c>
      <c r="H3720" t="str">
        <f t="shared" si="871"/>
        <v>WORKSTATION</v>
      </c>
      <c r="I3720" t="str">
        <f t="shared" si="872"/>
        <v>Changed</v>
      </c>
      <c r="J3720">
        <f t="shared" si="873"/>
        <v>2197</v>
      </c>
      <c r="K3720">
        <f t="shared" si="874"/>
        <v>4714</v>
      </c>
      <c r="L3720" s="8">
        <f t="shared" si="875"/>
        <v>45446</v>
      </c>
      <c r="M3720" t="str">
        <f t="shared" ca="1" si="876"/>
        <v>OK</v>
      </c>
      <c r="P3720">
        <f t="shared" si="877"/>
        <v>3719</v>
      </c>
      <c r="Q3720" t="str">
        <f t="shared" si="878"/>
        <v>Customer 6</v>
      </c>
      <c r="R3720" t="str">
        <f t="shared" si="879"/>
        <v>WORKSTATION</v>
      </c>
      <c r="S3720">
        <f t="shared" si="880"/>
        <v>2197</v>
      </c>
      <c r="T3720">
        <f t="shared" si="881"/>
        <v>4714</v>
      </c>
      <c r="U3720" s="8">
        <f t="shared" si="882"/>
        <v>45446</v>
      </c>
      <c r="V3720" t="str" cm="1">
        <f t="array" ref="V3720">_xlfn.IFS(S3720 = "", "", S3720 &lt; 500, "Low", S3720 &lt; 1200, "Medium", TRUE, "High")</f>
        <v>High</v>
      </c>
      <c r="W3720" t="str">
        <f t="shared" si="883"/>
        <v>2024-06</v>
      </c>
      <c r="X3720">
        <f t="shared" si="884"/>
        <v>2024</v>
      </c>
    </row>
    <row r="3721" spans="1:24" x14ac:dyDescent="0.3">
      <c r="A3721">
        <f>'Raw_Data'!A3721</f>
        <v>3720</v>
      </c>
      <c r="B3721" t="str">
        <f>'Raw_Data'!B3721</f>
        <v>Customer 3</v>
      </c>
      <c r="C3721" t="str">
        <f>'Raw_Data'!C3721</f>
        <v>Workstation</v>
      </c>
      <c r="D3721">
        <f>'Raw_Data'!D3721</f>
        <v>2179</v>
      </c>
      <c r="E3721">
        <f>'Raw_Data'!E3721</f>
        <v>520</v>
      </c>
      <c r="F3721">
        <f>'Raw_Data'!F3721</f>
        <v>45446.95833332176</v>
      </c>
      <c r="G3721" t="str">
        <f t="shared" si="870"/>
        <v>Customer 3</v>
      </c>
      <c r="H3721" t="str">
        <f t="shared" si="871"/>
        <v>WORKSTATION</v>
      </c>
      <c r="I3721" t="str">
        <f t="shared" si="872"/>
        <v>Changed</v>
      </c>
      <c r="J3721">
        <f t="shared" si="873"/>
        <v>2179</v>
      </c>
      <c r="K3721">
        <f t="shared" si="874"/>
        <v>520</v>
      </c>
      <c r="L3721" s="8">
        <f t="shared" si="875"/>
        <v>45446</v>
      </c>
      <c r="M3721" t="str">
        <f t="shared" ca="1" si="876"/>
        <v>OK</v>
      </c>
      <c r="P3721">
        <f t="shared" si="877"/>
        <v>3720</v>
      </c>
      <c r="Q3721" t="str">
        <f t="shared" si="878"/>
        <v>Customer 3</v>
      </c>
      <c r="R3721" t="str">
        <f t="shared" si="879"/>
        <v>WORKSTATION</v>
      </c>
      <c r="S3721">
        <f t="shared" si="880"/>
        <v>2179</v>
      </c>
      <c r="T3721">
        <f t="shared" si="881"/>
        <v>520</v>
      </c>
      <c r="U3721" s="8">
        <f t="shared" si="882"/>
        <v>45446</v>
      </c>
      <c r="V3721" t="str" cm="1">
        <f t="array" ref="V3721">_xlfn.IFS(S3721 = "", "", S3721 &lt; 500, "Low", S3721 &lt; 1200, "Medium", TRUE, "High")</f>
        <v>High</v>
      </c>
      <c r="W3721" t="str">
        <f t="shared" si="883"/>
        <v>2024-06</v>
      </c>
      <c r="X3721">
        <f t="shared" si="884"/>
        <v>2024</v>
      </c>
    </row>
    <row r="3722" spans="1:24" x14ac:dyDescent="0.3">
      <c r="A3722">
        <f>'Raw_Data'!A3722</f>
        <v>3721</v>
      </c>
      <c r="B3722" t="str">
        <f>'Raw_Data'!B3722</f>
        <v>Customer 10</v>
      </c>
      <c r="C3722" t="str">
        <f>'Raw_Data'!C3722</f>
        <v>Mobile</v>
      </c>
      <c r="D3722">
        <f>'Raw_Data'!D3722</f>
        <v>1551</v>
      </c>
      <c r="E3722">
        <f>'Raw_Data'!E3722</f>
        <v>463</v>
      </c>
      <c r="F3722">
        <f>'Raw_Data'!F3722</f>
        <v>45446.999999988424</v>
      </c>
      <c r="G3722" t="str">
        <f t="shared" si="870"/>
        <v>Customer 10</v>
      </c>
      <c r="H3722" t="str">
        <f t="shared" si="871"/>
        <v>MOBILE</v>
      </c>
      <c r="I3722" t="str">
        <f t="shared" si="872"/>
        <v>Changed</v>
      </c>
      <c r="J3722">
        <f t="shared" si="873"/>
        <v>1551</v>
      </c>
      <c r="K3722">
        <f t="shared" si="874"/>
        <v>463</v>
      </c>
      <c r="L3722" s="8">
        <f t="shared" si="875"/>
        <v>45446</v>
      </c>
      <c r="M3722" t="str">
        <f t="shared" ca="1" si="876"/>
        <v>OK</v>
      </c>
      <c r="P3722">
        <f t="shared" si="877"/>
        <v>3721</v>
      </c>
      <c r="Q3722" t="str">
        <f t="shared" si="878"/>
        <v>Customer 10</v>
      </c>
      <c r="R3722" t="str">
        <f t="shared" si="879"/>
        <v>MOBILE</v>
      </c>
      <c r="S3722">
        <f t="shared" si="880"/>
        <v>1551</v>
      </c>
      <c r="T3722">
        <f t="shared" si="881"/>
        <v>463</v>
      </c>
      <c r="U3722" s="8">
        <f t="shared" si="882"/>
        <v>45446</v>
      </c>
      <c r="V3722" t="str" cm="1">
        <f t="array" ref="V3722">_xlfn.IFS(S3722 = "", "", S3722 &lt; 500, "Low", S3722 &lt; 1200, "Medium", TRUE, "High")</f>
        <v>High</v>
      </c>
      <c r="W3722" t="str">
        <f t="shared" si="883"/>
        <v>2024-06</v>
      </c>
      <c r="X3722">
        <f t="shared" si="884"/>
        <v>2024</v>
      </c>
    </row>
    <row r="3723" spans="1:24" x14ac:dyDescent="0.3">
      <c r="A3723">
        <f>'Raw_Data'!A3723</f>
        <v>3722</v>
      </c>
      <c r="B3723" t="str">
        <f>'Raw_Data'!B3723</f>
        <v>Customer 4</v>
      </c>
      <c r="C3723" t="str">
        <f>'Raw_Data'!C3723</f>
        <v>Mobile</v>
      </c>
      <c r="D3723">
        <f>'Raw_Data'!D3723</f>
        <v>3235</v>
      </c>
      <c r="E3723">
        <f>'Raw_Data'!E3723</f>
        <v>992</v>
      </c>
      <c r="F3723">
        <f>'Raw_Data'!F3723</f>
        <v>45447.041666655095</v>
      </c>
      <c r="G3723" t="str">
        <f t="shared" si="870"/>
        <v>Customer 4</v>
      </c>
      <c r="H3723" t="str">
        <f t="shared" si="871"/>
        <v>MOBILE</v>
      </c>
      <c r="I3723" t="str">
        <f t="shared" si="872"/>
        <v>Changed</v>
      </c>
      <c r="J3723">
        <f t="shared" si="873"/>
        <v>3235</v>
      </c>
      <c r="K3723">
        <f t="shared" si="874"/>
        <v>992</v>
      </c>
      <c r="L3723" s="8">
        <f t="shared" si="875"/>
        <v>45447</v>
      </c>
      <c r="M3723" t="str">
        <f t="shared" ca="1" si="876"/>
        <v>OK</v>
      </c>
      <c r="P3723">
        <f t="shared" si="877"/>
        <v>3722</v>
      </c>
      <c r="Q3723" t="str">
        <f t="shared" si="878"/>
        <v>Customer 4</v>
      </c>
      <c r="R3723" t="str">
        <f t="shared" si="879"/>
        <v>MOBILE</v>
      </c>
      <c r="S3723">
        <f t="shared" si="880"/>
        <v>3235</v>
      </c>
      <c r="T3723">
        <f t="shared" si="881"/>
        <v>992</v>
      </c>
      <c r="U3723" s="8">
        <f t="shared" si="882"/>
        <v>45447</v>
      </c>
      <c r="V3723" t="str" cm="1">
        <f t="array" ref="V3723">_xlfn.IFS(S3723 = "", "", S3723 &lt; 500, "Low", S3723 &lt; 1200, "Medium", TRUE, "High")</f>
        <v>High</v>
      </c>
      <c r="W3723" t="str">
        <f t="shared" si="883"/>
        <v>2024-06</v>
      </c>
      <c r="X3723">
        <f t="shared" si="884"/>
        <v>2024</v>
      </c>
    </row>
    <row r="3724" spans="1:24" x14ac:dyDescent="0.3">
      <c r="A3724">
        <f>'Raw_Data'!A3724</f>
        <v>3723</v>
      </c>
      <c r="B3724" t="str">
        <f>'Raw_Data'!B3724</f>
        <v>Customer 8</v>
      </c>
      <c r="C3724" t="str">
        <f>'Raw_Data'!C3724</f>
        <v>Mobile</v>
      </c>
      <c r="D3724">
        <f>'Raw_Data'!D3724</f>
        <v>1719</v>
      </c>
      <c r="E3724">
        <f>'Raw_Data'!E3724</f>
        <v>4472</v>
      </c>
      <c r="F3724">
        <f>'Raw_Data'!F3724</f>
        <v>45447.08333332176</v>
      </c>
      <c r="G3724" t="str">
        <f t="shared" si="870"/>
        <v>Customer 8</v>
      </c>
      <c r="H3724" t="str">
        <f t="shared" si="871"/>
        <v>MOBILE</v>
      </c>
      <c r="I3724" t="str">
        <f t="shared" si="872"/>
        <v>Changed</v>
      </c>
      <c r="J3724">
        <f t="shared" si="873"/>
        <v>1719</v>
      </c>
      <c r="K3724">
        <f t="shared" si="874"/>
        <v>4472</v>
      </c>
      <c r="L3724" s="8">
        <f t="shared" si="875"/>
        <v>45447</v>
      </c>
      <c r="M3724" t="str">
        <f t="shared" ca="1" si="876"/>
        <v>OK</v>
      </c>
      <c r="P3724">
        <f t="shared" si="877"/>
        <v>3723</v>
      </c>
      <c r="Q3724" t="str">
        <f t="shared" si="878"/>
        <v>Customer 8</v>
      </c>
      <c r="R3724" t="str">
        <f t="shared" si="879"/>
        <v>MOBILE</v>
      </c>
      <c r="S3724">
        <f t="shared" si="880"/>
        <v>1719</v>
      </c>
      <c r="T3724">
        <f t="shared" si="881"/>
        <v>4472</v>
      </c>
      <c r="U3724" s="8">
        <f t="shared" si="882"/>
        <v>45447</v>
      </c>
      <c r="V3724" t="str" cm="1">
        <f t="array" ref="V3724">_xlfn.IFS(S3724 = "", "", S3724 &lt; 500, "Low", S3724 &lt; 1200, "Medium", TRUE, "High")</f>
        <v>High</v>
      </c>
      <c r="W3724" t="str">
        <f t="shared" si="883"/>
        <v>2024-06</v>
      </c>
      <c r="X3724">
        <f t="shared" si="884"/>
        <v>2024</v>
      </c>
    </row>
    <row r="3725" spans="1:24" x14ac:dyDescent="0.3">
      <c r="A3725">
        <f>'Raw_Data'!A3725</f>
        <v>3724</v>
      </c>
      <c r="B3725" t="str">
        <f>'Raw_Data'!B3725</f>
        <v>Customer 12</v>
      </c>
      <c r="C3725" t="str">
        <f>'Raw_Data'!C3725</f>
        <v>Mobile</v>
      </c>
      <c r="D3725">
        <f>'Raw_Data'!D3725</f>
        <v>1604</v>
      </c>
      <c r="E3725">
        <f>'Raw_Data'!E3725</f>
        <v>4391</v>
      </c>
      <c r="F3725">
        <f>'Raw_Data'!F3725</f>
        <v>45447.124999988424</v>
      </c>
      <c r="G3725" t="str">
        <f t="shared" si="870"/>
        <v>Customer 12</v>
      </c>
      <c r="H3725" t="str">
        <f t="shared" si="871"/>
        <v>MOBILE</v>
      </c>
      <c r="I3725" t="str">
        <f t="shared" si="872"/>
        <v>Changed</v>
      </c>
      <c r="J3725">
        <f t="shared" si="873"/>
        <v>1604</v>
      </c>
      <c r="K3725">
        <f t="shared" si="874"/>
        <v>4391</v>
      </c>
      <c r="L3725" s="8">
        <f t="shared" si="875"/>
        <v>45447</v>
      </c>
      <c r="M3725" t="str">
        <f t="shared" ca="1" si="876"/>
        <v>OK</v>
      </c>
      <c r="P3725">
        <f t="shared" si="877"/>
        <v>3724</v>
      </c>
      <c r="Q3725" t="str">
        <f t="shared" si="878"/>
        <v>Customer 12</v>
      </c>
      <c r="R3725" t="str">
        <f t="shared" si="879"/>
        <v>MOBILE</v>
      </c>
      <c r="S3725">
        <f t="shared" si="880"/>
        <v>1604</v>
      </c>
      <c r="T3725">
        <f t="shared" si="881"/>
        <v>4391</v>
      </c>
      <c r="U3725" s="8">
        <f t="shared" si="882"/>
        <v>45447</v>
      </c>
      <c r="V3725" t="str" cm="1">
        <f t="array" ref="V3725">_xlfn.IFS(S3725 = "", "", S3725 &lt; 500, "Low", S3725 &lt; 1200, "Medium", TRUE, "High")</f>
        <v>High</v>
      </c>
      <c r="W3725" t="str">
        <f t="shared" si="883"/>
        <v>2024-06</v>
      </c>
      <c r="X3725">
        <f t="shared" si="884"/>
        <v>2024</v>
      </c>
    </row>
    <row r="3726" spans="1:24" x14ac:dyDescent="0.3">
      <c r="A3726">
        <f>'Raw_Data'!A3726</f>
        <v>3725</v>
      </c>
      <c r="B3726" t="str">
        <f>'Raw_Data'!B3726</f>
        <v>Customer 6</v>
      </c>
      <c r="C3726" t="str">
        <f>'Raw_Data'!C3726</f>
        <v>Mobile</v>
      </c>
      <c r="D3726">
        <f>'Raw_Data'!D3726</f>
        <v>1667</v>
      </c>
      <c r="E3726">
        <f>'Raw_Data'!E3726</f>
        <v>1027</v>
      </c>
      <c r="F3726">
        <f>'Raw_Data'!F3726</f>
        <v>45447.166666655095</v>
      </c>
      <c r="G3726" t="str">
        <f t="shared" si="870"/>
        <v>Customer 6</v>
      </c>
      <c r="H3726" t="str">
        <f t="shared" si="871"/>
        <v>MOBILE</v>
      </c>
      <c r="I3726" t="str">
        <f t="shared" si="872"/>
        <v>Changed</v>
      </c>
      <c r="J3726">
        <f t="shared" si="873"/>
        <v>1667</v>
      </c>
      <c r="K3726">
        <f t="shared" si="874"/>
        <v>1027</v>
      </c>
      <c r="L3726" s="8">
        <f t="shared" si="875"/>
        <v>45447</v>
      </c>
      <c r="M3726" t="str">
        <f t="shared" ca="1" si="876"/>
        <v>OK</v>
      </c>
      <c r="P3726">
        <f t="shared" si="877"/>
        <v>3725</v>
      </c>
      <c r="Q3726" t="str">
        <f t="shared" si="878"/>
        <v>Customer 6</v>
      </c>
      <c r="R3726" t="str">
        <f t="shared" si="879"/>
        <v>MOBILE</v>
      </c>
      <c r="S3726">
        <f t="shared" si="880"/>
        <v>1667</v>
      </c>
      <c r="T3726">
        <f t="shared" si="881"/>
        <v>1027</v>
      </c>
      <c r="U3726" s="8">
        <f t="shared" si="882"/>
        <v>45447</v>
      </c>
      <c r="V3726" t="str" cm="1">
        <f t="array" ref="V3726">_xlfn.IFS(S3726 = "", "", S3726 &lt; 500, "Low", S3726 &lt; 1200, "Medium", TRUE, "High")</f>
        <v>High</v>
      </c>
      <c r="W3726" t="str">
        <f t="shared" si="883"/>
        <v>2024-06</v>
      </c>
      <c r="X3726">
        <f t="shared" si="884"/>
        <v>2024</v>
      </c>
    </row>
    <row r="3727" spans="1:24" x14ac:dyDescent="0.3">
      <c r="A3727">
        <f>'Raw_Data'!A3727</f>
        <v>3726</v>
      </c>
      <c r="B3727" t="str">
        <f>'Raw_Data'!B3727</f>
        <v>Customer 5</v>
      </c>
      <c r="C3727" t="str">
        <f>'Raw_Data'!C3727</f>
        <v>Desktop</v>
      </c>
      <c r="D3727">
        <f>'Raw_Data'!D3727</f>
        <v>1593</v>
      </c>
      <c r="E3727">
        <f>'Raw_Data'!E3727</f>
        <v>4863</v>
      </c>
      <c r="F3727">
        <f>'Raw_Data'!F3727</f>
        <v>45447.20833332176</v>
      </c>
      <c r="G3727" t="str">
        <f t="shared" si="870"/>
        <v>Customer 5</v>
      </c>
      <c r="H3727" t="str">
        <f t="shared" si="871"/>
        <v>DESKTOP</v>
      </c>
      <c r="I3727" t="str">
        <f t="shared" si="872"/>
        <v>Changed</v>
      </c>
      <c r="J3727">
        <f t="shared" si="873"/>
        <v>1593</v>
      </c>
      <c r="K3727">
        <f t="shared" si="874"/>
        <v>4863</v>
      </c>
      <c r="L3727" s="8">
        <f t="shared" si="875"/>
        <v>45447</v>
      </c>
      <c r="M3727" t="str">
        <f t="shared" ca="1" si="876"/>
        <v>OK</v>
      </c>
      <c r="P3727">
        <f t="shared" si="877"/>
        <v>3726</v>
      </c>
      <c r="Q3727" t="str">
        <f t="shared" si="878"/>
        <v>Customer 5</v>
      </c>
      <c r="R3727" t="str">
        <f t="shared" si="879"/>
        <v>DESKTOP</v>
      </c>
      <c r="S3727">
        <f t="shared" si="880"/>
        <v>1593</v>
      </c>
      <c r="T3727">
        <f t="shared" si="881"/>
        <v>4863</v>
      </c>
      <c r="U3727" s="8">
        <f t="shared" si="882"/>
        <v>45447</v>
      </c>
      <c r="V3727" t="str" cm="1">
        <f t="array" ref="V3727">_xlfn.IFS(S3727 = "", "", S3727 &lt; 500, "Low", S3727 &lt; 1200, "Medium", TRUE, "High")</f>
        <v>High</v>
      </c>
      <c r="W3727" t="str">
        <f t="shared" si="883"/>
        <v>2024-06</v>
      </c>
      <c r="X3727">
        <f t="shared" si="884"/>
        <v>2024</v>
      </c>
    </row>
    <row r="3728" spans="1:24" x14ac:dyDescent="0.3">
      <c r="A3728">
        <f>'Raw_Data'!A3728</f>
        <v>3727</v>
      </c>
      <c r="B3728" t="str">
        <f>'Raw_Data'!B3728</f>
        <v>Customer 15</v>
      </c>
      <c r="C3728" t="str">
        <f>'Raw_Data'!C3728</f>
        <v>Embedded</v>
      </c>
      <c r="D3728">
        <f>'Raw_Data'!D3728</f>
        <v>2571</v>
      </c>
      <c r="E3728">
        <f>'Raw_Data'!E3728</f>
        <v>3347</v>
      </c>
      <c r="F3728">
        <f>'Raw_Data'!F3728</f>
        <v>45447.249999988424</v>
      </c>
      <c r="G3728" t="str">
        <f t="shared" si="870"/>
        <v>Customer 15</v>
      </c>
      <c r="H3728" t="str">
        <f t="shared" si="871"/>
        <v>EMBEDDED</v>
      </c>
      <c r="I3728" t="str">
        <f t="shared" si="872"/>
        <v>Changed</v>
      </c>
      <c r="J3728">
        <f t="shared" si="873"/>
        <v>2571</v>
      </c>
      <c r="K3728">
        <f t="shared" si="874"/>
        <v>3347</v>
      </c>
      <c r="L3728" s="8">
        <f t="shared" si="875"/>
        <v>45447</v>
      </c>
      <c r="M3728" t="str">
        <f t="shared" ca="1" si="876"/>
        <v>OK</v>
      </c>
      <c r="P3728">
        <f t="shared" si="877"/>
        <v>3727</v>
      </c>
      <c r="Q3728" t="str">
        <f t="shared" si="878"/>
        <v>Customer 15</v>
      </c>
      <c r="R3728" t="str">
        <f t="shared" si="879"/>
        <v>EMBEDDED</v>
      </c>
      <c r="S3728">
        <f t="shared" si="880"/>
        <v>2571</v>
      </c>
      <c r="T3728">
        <f t="shared" si="881"/>
        <v>3347</v>
      </c>
      <c r="U3728" s="8">
        <f t="shared" si="882"/>
        <v>45447</v>
      </c>
      <c r="V3728" t="str" cm="1">
        <f t="array" ref="V3728">_xlfn.IFS(S3728 = "", "", S3728 &lt; 500, "Low", S3728 &lt; 1200, "Medium", TRUE, "High")</f>
        <v>High</v>
      </c>
      <c r="W3728" t="str">
        <f t="shared" si="883"/>
        <v>2024-06</v>
      </c>
      <c r="X3728">
        <f t="shared" si="884"/>
        <v>2024</v>
      </c>
    </row>
    <row r="3729" spans="1:24" x14ac:dyDescent="0.3">
      <c r="A3729">
        <f>'Raw_Data'!A3729</f>
        <v>3728</v>
      </c>
      <c r="B3729" t="str">
        <f>'Raw_Data'!B3729</f>
        <v>Customer 7</v>
      </c>
      <c r="C3729" t="str">
        <f>'Raw_Data'!C3729</f>
        <v>Desktop</v>
      </c>
      <c r="D3729">
        <f>'Raw_Data'!D3729</f>
        <v>1754</v>
      </c>
      <c r="E3729">
        <f>'Raw_Data'!E3729</f>
        <v>3588</v>
      </c>
      <c r="F3729">
        <f>'Raw_Data'!F3729</f>
        <v>45447.291666655095</v>
      </c>
      <c r="G3729" t="str">
        <f t="shared" si="870"/>
        <v>Customer 7</v>
      </c>
      <c r="H3729" t="str">
        <f t="shared" si="871"/>
        <v>DESKTOP</v>
      </c>
      <c r="I3729" t="str">
        <f t="shared" si="872"/>
        <v>Changed</v>
      </c>
      <c r="J3729">
        <f t="shared" si="873"/>
        <v>1754</v>
      </c>
      <c r="K3729">
        <f t="shared" si="874"/>
        <v>3588</v>
      </c>
      <c r="L3729" s="8">
        <f t="shared" si="875"/>
        <v>45447</v>
      </c>
      <c r="M3729" t="str">
        <f t="shared" ca="1" si="876"/>
        <v>OK</v>
      </c>
      <c r="P3729">
        <f t="shared" si="877"/>
        <v>3728</v>
      </c>
      <c r="Q3729" t="str">
        <f t="shared" si="878"/>
        <v>Customer 7</v>
      </c>
      <c r="R3729" t="str">
        <f t="shared" si="879"/>
        <v>DESKTOP</v>
      </c>
      <c r="S3729">
        <f t="shared" si="880"/>
        <v>1754</v>
      </c>
      <c r="T3729">
        <f t="shared" si="881"/>
        <v>3588</v>
      </c>
      <c r="U3729" s="8">
        <f t="shared" si="882"/>
        <v>45447</v>
      </c>
      <c r="V3729" t="str" cm="1">
        <f t="array" ref="V3729">_xlfn.IFS(S3729 = "", "", S3729 &lt; 500, "Low", S3729 &lt; 1200, "Medium", TRUE, "High")</f>
        <v>High</v>
      </c>
      <c r="W3729" t="str">
        <f t="shared" si="883"/>
        <v>2024-06</v>
      </c>
      <c r="X3729">
        <f t="shared" si="884"/>
        <v>2024</v>
      </c>
    </row>
    <row r="3730" spans="1:24" x14ac:dyDescent="0.3">
      <c r="A3730">
        <f>'Raw_Data'!A3730</f>
        <v>3729</v>
      </c>
      <c r="B3730" t="str">
        <f>'Raw_Data'!B3730</f>
        <v>Customer 3</v>
      </c>
      <c r="C3730" t="str">
        <f>'Raw_Data'!C3730</f>
        <v>Mobile</v>
      </c>
      <c r="D3730">
        <f>'Raw_Data'!D3730</f>
        <v>893</v>
      </c>
      <c r="E3730">
        <f>'Raw_Data'!E3730</f>
        <v>4207</v>
      </c>
      <c r="F3730">
        <f>'Raw_Data'!F3730</f>
        <v>45447.33333332176</v>
      </c>
      <c r="G3730" t="str">
        <f t="shared" si="870"/>
        <v>Customer 3</v>
      </c>
      <c r="H3730" t="str">
        <f t="shared" si="871"/>
        <v>MOBILE</v>
      </c>
      <c r="I3730" t="str">
        <f t="shared" si="872"/>
        <v>Changed</v>
      </c>
      <c r="J3730">
        <f t="shared" si="873"/>
        <v>893</v>
      </c>
      <c r="K3730">
        <f t="shared" si="874"/>
        <v>4207</v>
      </c>
      <c r="L3730" s="8">
        <f t="shared" si="875"/>
        <v>45447</v>
      </c>
      <c r="M3730" t="str">
        <f t="shared" ca="1" si="876"/>
        <v>OK</v>
      </c>
      <c r="P3730">
        <f t="shared" si="877"/>
        <v>3729</v>
      </c>
      <c r="Q3730" t="str">
        <f t="shared" si="878"/>
        <v>Customer 3</v>
      </c>
      <c r="R3730" t="str">
        <f t="shared" si="879"/>
        <v>MOBILE</v>
      </c>
      <c r="S3730">
        <f t="shared" si="880"/>
        <v>893</v>
      </c>
      <c r="T3730">
        <f t="shared" si="881"/>
        <v>4207</v>
      </c>
      <c r="U3730" s="8">
        <f t="shared" si="882"/>
        <v>45447</v>
      </c>
      <c r="V3730" t="str" cm="1">
        <f t="array" ref="V3730">_xlfn.IFS(S3730 = "", "", S3730 &lt; 500, "Low", S3730 &lt; 1200, "Medium", TRUE, "High")</f>
        <v>Medium</v>
      </c>
      <c r="W3730" t="str">
        <f t="shared" si="883"/>
        <v>2024-06</v>
      </c>
      <c r="X3730">
        <f t="shared" si="884"/>
        <v>2024</v>
      </c>
    </row>
    <row r="3731" spans="1:24" x14ac:dyDescent="0.3">
      <c r="A3731">
        <f>'Raw_Data'!A3731</f>
        <v>3730</v>
      </c>
      <c r="B3731" t="str">
        <f>'Raw_Data'!B3731</f>
        <v>Customer 3</v>
      </c>
      <c r="C3731" t="str">
        <f>'Raw_Data'!C3731</f>
        <v>Desktop</v>
      </c>
      <c r="D3731">
        <f>'Raw_Data'!D3731</f>
        <v>1751</v>
      </c>
      <c r="E3731">
        <f>'Raw_Data'!E3731</f>
        <v>742</v>
      </c>
      <c r="F3731">
        <f>'Raw_Data'!F3731</f>
        <v>45447.374999988424</v>
      </c>
      <c r="G3731" t="str">
        <f t="shared" si="870"/>
        <v>Customer 3</v>
      </c>
      <c r="H3731" t="str">
        <f t="shared" si="871"/>
        <v>DESKTOP</v>
      </c>
      <c r="I3731" t="str">
        <f t="shared" si="872"/>
        <v>Changed</v>
      </c>
      <c r="J3731">
        <f t="shared" si="873"/>
        <v>1751</v>
      </c>
      <c r="K3731">
        <f t="shared" si="874"/>
        <v>742</v>
      </c>
      <c r="L3731" s="8">
        <f t="shared" si="875"/>
        <v>45447</v>
      </c>
      <c r="M3731" t="str">
        <f t="shared" ca="1" si="876"/>
        <v>OK</v>
      </c>
      <c r="P3731">
        <f t="shared" si="877"/>
        <v>3730</v>
      </c>
      <c r="Q3731" t="str">
        <f t="shared" si="878"/>
        <v>Customer 3</v>
      </c>
      <c r="R3731" t="str">
        <f t="shared" si="879"/>
        <v>DESKTOP</v>
      </c>
      <c r="S3731">
        <f t="shared" si="880"/>
        <v>1751</v>
      </c>
      <c r="T3731">
        <f t="shared" si="881"/>
        <v>742</v>
      </c>
      <c r="U3731" s="8">
        <f t="shared" si="882"/>
        <v>45447</v>
      </c>
      <c r="V3731" t="str" cm="1">
        <f t="array" ref="V3731">_xlfn.IFS(S3731 = "", "", S3731 &lt; 500, "Low", S3731 &lt; 1200, "Medium", TRUE, "High")</f>
        <v>High</v>
      </c>
      <c r="W3731" t="str">
        <f t="shared" si="883"/>
        <v>2024-06</v>
      </c>
      <c r="X3731">
        <f t="shared" si="884"/>
        <v>2024</v>
      </c>
    </row>
    <row r="3732" spans="1:24" x14ac:dyDescent="0.3">
      <c r="A3732">
        <f>'Raw_Data'!A3732</f>
        <v>3731</v>
      </c>
      <c r="B3732" t="str">
        <f>'Raw_Data'!B3732</f>
        <v>Customer 5</v>
      </c>
      <c r="C3732" t="str">
        <f>'Raw_Data'!C3732</f>
        <v>Workstation</v>
      </c>
      <c r="D3732">
        <f>'Raw_Data'!D3732</f>
        <v>3471</v>
      </c>
      <c r="E3732">
        <f>'Raw_Data'!E3732</f>
        <v>309</v>
      </c>
      <c r="F3732">
        <f>'Raw_Data'!F3732</f>
        <v>45447.416666655095</v>
      </c>
      <c r="G3732" t="str">
        <f t="shared" si="870"/>
        <v>Customer 5</v>
      </c>
      <c r="H3732" t="str">
        <f t="shared" si="871"/>
        <v>WORKSTATION</v>
      </c>
      <c r="I3732" t="str">
        <f t="shared" si="872"/>
        <v>Changed</v>
      </c>
      <c r="J3732">
        <f t="shared" si="873"/>
        <v>3471</v>
      </c>
      <c r="K3732">
        <f t="shared" si="874"/>
        <v>309</v>
      </c>
      <c r="L3732" s="8">
        <f t="shared" si="875"/>
        <v>45447</v>
      </c>
      <c r="M3732" t="str">
        <f t="shared" ca="1" si="876"/>
        <v>OK</v>
      </c>
      <c r="P3732">
        <f t="shared" si="877"/>
        <v>3731</v>
      </c>
      <c r="Q3732" t="str">
        <f t="shared" si="878"/>
        <v>Customer 5</v>
      </c>
      <c r="R3732" t="str">
        <f t="shared" si="879"/>
        <v>WORKSTATION</v>
      </c>
      <c r="S3732">
        <f t="shared" si="880"/>
        <v>3471</v>
      </c>
      <c r="T3732">
        <f t="shared" si="881"/>
        <v>309</v>
      </c>
      <c r="U3732" s="8">
        <f t="shared" si="882"/>
        <v>45447</v>
      </c>
      <c r="V3732" t="str" cm="1">
        <f t="array" ref="V3732">_xlfn.IFS(S3732 = "", "", S3732 &lt; 500, "Low", S3732 &lt; 1200, "Medium", TRUE, "High")</f>
        <v>High</v>
      </c>
      <c r="W3732" t="str">
        <f t="shared" si="883"/>
        <v>2024-06</v>
      </c>
      <c r="X3732">
        <f t="shared" si="884"/>
        <v>2024</v>
      </c>
    </row>
    <row r="3733" spans="1:24" x14ac:dyDescent="0.3">
      <c r="A3733">
        <f>'Raw_Data'!A3733</f>
        <v>3732</v>
      </c>
      <c r="B3733" t="str">
        <f>'Raw_Data'!B3733</f>
        <v>Customer 9</v>
      </c>
      <c r="C3733" t="str">
        <f>'Raw_Data'!C3733</f>
        <v>Mobile</v>
      </c>
      <c r="D3733">
        <f>'Raw_Data'!D3733</f>
        <v>3134</v>
      </c>
      <c r="E3733">
        <f>'Raw_Data'!E3733</f>
        <v>445</v>
      </c>
      <c r="F3733">
        <f>'Raw_Data'!F3733</f>
        <v>45447.45833332176</v>
      </c>
      <c r="G3733" t="str">
        <f t="shared" si="870"/>
        <v>Customer 9</v>
      </c>
      <c r="H3733" t="str">
        <f t="shared" si="871"/>
        <v>MOBILE</v>
      </c>
      <c r="I3733" t="str">
        <f t="shared" si="872"/>
        <v>Changed</v>
      </c>
      <c r="J3733">
        <f t="shared" si="873"/>
        <v>3134</v>
      </c>
      <c r="K3733">
        <f t="shared" si="874"/>
        <v>445</v>
      </c>
      <c r="L3733" s="8">
        <f t="shared" si="875"/>
        <v>45447</v>
      </c>
      <c r="M3733" t="str">
        <f t="shared" ca="1" si="876"/>
        <v>OK</v>
      </c>
      <c r="P3733">
        <f t="shared" si="877"/>
        <v>3732</v>
      </c>
      <c r="Q3733" t="str">
        <f t="shared" si="878"/>
        <v>Customer 9</v>
      </c>
      <c r="R3733" t="str">
        <f t="shared" si="879"/>
        <v>MOBILE</v>
      </c>
      <c r="S3733">
        <f t="shared" si="880"/>
        <v>3134</v>
      </c>
      <c r="T3733">
        <f t="shared" si="881"/>
        <v>445</v>
      </c>
      <c r="U3733" s="8">
        <f t="shared" si="882"/>
        <v>45447</v>
      </c>
      <c r="V3733" t="str" cm="1">
        <f t="array" ref="V3733">_xlfn.IFS(S3733 = "", "", S3733 &lt; 500, "Low", S3733 &lt; 1200, "Medium", TRUE, "High")</f>
        <v>High</v>
      </c>
      <c r="W3733" t="str">
        <f t="shared" si="883"/>
        <v>2024-06</v>
      </c>
      <c r="X3733">
        <f t="shared" si="884"/>
        <v>2024</v>
      </c>
    </row>
    <row r="3734" spans="1:24" x14ac:dyDescent="0.3">
      <c r="A3734">
        <f>'Raw_Data'!A3734</f>
        <v>3733</v>
      </c>
      <c r="B3734" t="str">
        <f>'Raw_Data'!B3734</f>
        <v>Customer 7</v>
      </c>
      <c r="C3734" t="str">
        <f>'Raw_Data'!C3734</f>
        <v>Desktop</v>
      </c>
      <c r="D3734">
        <f>'Raw_Data'!D3734</f>
        <v>238</v>
      </c>
      <c r="E3734">
        <f>'Raw_Data'!E3734</f>
        <v>3422</v>
      </c>
      <c r="F3734">
        <f>'Raw_Data'!F3734</f>
        <v>45447.499999988424</v>
      </c>
      <c r="G3734" t="str">
        <f t="shared" si="870"/>
        <v>Customer 7</v>
      </c>
      <c r="H3734" t="str">
        <f t="shared" si="871"/>
        <v>DESKTOP</v>
      </c>
      <c r="I3734" t="str">
        <f t="shared" si="872"/>
        <v>Changed</v>
      </c>
      <c r="J3734">
        <f t="shared" si="873"/>
        <v>238</v>
      </c>
      <c r="K3734">
        <f t="shared" si="874"/>
        <v>3422</v>
      </c>
      <c r="L3734" s="8">
        <f t="shared" si="875"/>
        <v>45447</v>
      </c>
      <c r="M3734" t="str">
        <f t="shared" ca="1" si="876"/>
        <v>OK</v>
      </c>
      <c r="P3734">
        <f t="shared" si="877"/>
        <v>3733</v>
      </c>
      <c r="Q3734" t="str">
        <f t="shared" si="878"/>
        <v>Customer 7</v>
      </c>
      <c r="R3734" t="str">
        <f t="shared" si="879"/>
        <v>DESKTOP</v>
      </c>
      <c r="S3734">
        <f t="shared" si="880"/>
        <v>238</v>
      </c>
      <c r="T3734">
        <f t="shared" si="881"/>
        <v>3422</v>
      </c>
      <c r="U3734" s="8">
        <f t="shared" si="882"/>
        <v>45447</v>
      </c>
      <c r="V3734" t="str" cm="1">
        <f t="array" ref="V3734">_xlfn.IFS(S3734 = "", "", S3734 &lt; 500, "Low", S3734 &lt; 1200, "Medium", TRUE, "High")</f>
        <v>Low</v>
      </c>
      <c r="W3734" t="str">
        <f t="shared" si="883"/>
        <v>2024-06</v>
      </c>
      <c r="X3734">
        <f t="shared" si="884"/>
        <v>2024</v>
      </c>
    </row>
    <row r="3735" spans="1:24" x14ac:dyDescent="0.3">
      <c r="A3735">
        <f>'Raw_Data'!A3735</f>
        <v>3734</v>
      </c>
      <c r="B3735" t="str">
        <f>'Raw_Data'!B3735</f>
        <v>Customer 14</v>
      </c>
      <c r="C3735" t="str">
        <f>'Raw_Data'!C3735</f>
        <v>Desktop</v>
      </c>
      <c r="D3735">
        <f>'Raw_Data'!D3735</f>
        <v>3590</v>
      </c>
      <c r="E3735">
        <f>'Raw_Data'!E3735</f>
        <v>1354</v>
      </c>
      <c r="F3735">
        <f>'Raw_Data'!F3735</f>
        <v>45447.541666655095</v>
      </c>
      <c r="G3735" t="str">
        <f t="shared" si="870"/>
        <v>Customer 14</v>
      </c>
      <c r="H3735" t="str">
        <f t="shared" si="871"/>
        <v>DESKTOP</v>
      </c>
      <c r="I3735" t="str">
        <f t="shared" si="872"/>
        <v>Changed</v>
      </c>
      <c r="J3735">
        <f t="shared" si="873"/>
        <v>3590</v>
      </c>
      <c r="K3735">
        <f t="shared" si="874"/>
        <v>1354</v>
      </c>
      <c r="L3735" s="8">
        <f t="shared" si="875"/>
        <v>45447</v>
      </c>
      <c r="M3735" t="str">
        <f t="shared" ca="1" si="876"/>
        <v>OK</v>
      </c>
      <c r="P3735">
        <f t="shared" si="877"/>
        <v>3734</v>
      </c>
      <c r="Q3735" t="str">
        <f t="shared" si="878"/>
        <v>Customer 14</v>
      </c>
      <c r="R3735" t="str">
        <f t="shared" si="879"/>
        <v>DESKTOP</v>
      </c>
      <c r="S3735">
        <f t="shared" si="880"/>
        <v>3590</v>
      </c>
      <c r="T3735">
        <f t="shared" si="881"/>
        <v>1354</v>
      </c>
      <c r="U3735" s="8">
        <f t="shared" si="882"/>
        <v>45447</v>
      </c>
      <c r="V3735" t="str" cm="1">
        <f t="array" ref="V3735">_xlfn.IFS(S3735 = "", "", S3735 &lt; 500, "Low", S3735 &lt; 1200, "Medium", TRUE, "High")</f>
        <v>High</v>
      </c>
      <c r="W3735" t="str">
        <f t="shared" si="883"/>
        <v>2024-06</v>
      </c>
      <c r="X3735">
        <f t="shared" si="884"/>
        <v>2024</v>
      </c>
    </row>
    <row r="3736" spans="1:24" x14ac:dyDescent="0.3">
      <c r="A3736">
        <f>'Raw_Data'!A3736</f>
        <v>3735</v>
      </c>
      <c r="B3736" t="str">
        <f>'Raw_Data'!B3736</f>
        <v>Customer 6</v>
      </c>
      <c r="C3736" t="str">
        <f>'Raw_Data'!C3736</f>
        <v>Embedded</v>
      </c>
      <c r="D3736">
        <f>'Raw_Data'!D3736</f>
        <v>1234</v>
      </c>
      <c r="E3736">
        <f>'Raw_Data'!E3736</f>
        <v>1929</v>
      </c>
      <c r="F3736">
        <f>'Raw_Data'!F3736</f>
        <v>45447.58333332176</v>
      </c>
      <c r="G3736" t="str">
        <f t="shared" si="870"/>
        <v>Customer 6</v>
      </c>
      <c r="H3736" t="str">
        <f t="shared" si="871"/>
        <v>EMBEDDED</v>
      </c>
      <c r="I3736" t="str">
        <f t="shared" si="872"/>
        <v>Changed</v>
      </c>
      <c r="J3736">
        <f t="shared" si="873"/>
        <v>1234</v>
      </c>
      <c r="K3736">
        <f t="shared" si="874"/>
        <v>1929</v>
      </c>
      <c r="L3736" s="8">
        <f t="shared" si="875"/>
        <v>45447</v>
      </c>
      <c r="M3736" t="str">
        <f t="shared" ca="1" si="876"/>
        <v>OK</v>
      </c>
      <c r="P3736">
        <f t="shared" si="877"/>
        <v>3735</v>
      </c>
      <c r="Q3736" t="str">
        <f t="shared" si="878"/>
        <v>Customer 6</v>
      </c>
      <c r="R3736" t="str">
        <f t="shared" si="879"/>
        <v>EMBEDDED</v>
      </c>
      <c r="S3736">
        <f t="shared" si="880"/>
        <v>1234</v>
      </c>
      <c r="T3736">
        <f t="shared" si="881"/>
        <v>1929</v>
      </c>
      <c r="U3736" s="8">
        <f t="shared" si="882"/>
        <v>45447</v>
      </c>
      <c r="V3736" t="str" cm="1">
        <f t="array" ref="V3736">_xlfn.IFS(S3736 = "", "", S3736 &lt; 500, "Low", S3736 &lt; 1200, "Medium", TRUE, "High")</f>
        <v>High</v>
      </c>
      <c r="W3736" t="str">
        <f t="shared" si="883"/>
        <v>2024-06</v>
      </c>
      <c r="X3736">
        <f t="shared" si="884"/>
        <v>2024</v>
      </c>
    </row>
    <row r="3737" spans="1:24" x14ac:dyDescent="0.3">
      <c r="A3737">
        <f>'Raw_Data'!A3737</f>
        <v>3736</v>
      </c>
      <c r="B3737" t="str">
        <f>'Raw_Data'!B3737</f>
        <v>Customer 11</v>
      </c>
      <c r="C3737" t="str">
        <f>'Raw_Data'!C3737</f>
        <v>Desktop</v>
      </c>
      <c r="D3737">
        <f>'Raw_Data'!D3737</f>
        <v>60</v>
      </c>
      <c r="E3737">
        <f>'Raw_Data'!E3737</f>
        <v>920</v>
      </c>
      <c r="F3737">
        <f>'Raw_Data'!F3737</f>
        <v>45447.624999988424</v>
      </c>
      <c r="G3737" t="str">
        <f t="shared" si="870"/>
        <v>Customer 11</v>
      </c>
      <c r="H3737" t="str">
        <f t="shared" si="871"/>
        <v>DESKTOP</v>
      </c>
      <c r="I3737" t="str">
        <f t="shared" si="872"/>
        <v>Changed</v>
      </c>
      <c r="J3737">
        <f t="shared" si="873"/>
        <v>60</v>
      </c>
      <c r="K3737">
        <f t="shared" si="874"/>
        <v>920</v>
      </c>
      <c r="L3737" s="8">
        <f t="shared" si="875"/>
        <v>45447</v>
      </c>
      <c r="M3737" t="str">
        <f t="shared" ca="1" si="876"/>
        <v>OK</v>
      </c>
      <c r="P3737">
        <f t="shared" si="877"/>
        <v>3736</v>
      </c>
      <c r="Q3737" t="str">
        <f t="shared" si="878"/>
        <v>Customer 11</v>
      </c>
      <c r="R3737" t="str">
        <f t="shared" si="879"/>
        <v>DESKTOP</v>
      </c>
      <c r="S3737">
        <f t="shared" si="880"/>
        <v>60</v>
      </c>
      <c r="T3737">
        <f t="shared" si="881"/>
        <v>920</v>
      </c>
      <c r="U3737" s="8">
        <f t="shared" si="882"/>
        <v>45447</v>
      </c>
      <c r="V3737" t="str" cm="1">
        <f t="array" ref="V3737">_xlfn.IFS(S3737 = "", "", S3737 &lt; 500, "Low", S3737 &lt; 1200, "Medium", TRUE, "High")</f>
        <v>Low</v>
      </c>
      <c r="W3737" t="str">
        <f t="shared" si="883"/>
        <v>2024-06</v>
      </c>
      <c r="X3737">
        <f t="shared" si="884"/>
        <v>2024</v>
      </c>
    </row>
    <row r="3738" spans="1:24" x14ac:dyDescent="0.3">
      <c r="A3738">
        <f>'Raw_Data'!A3738</f>
        <v>3737</v>
      </c>
      <c r="B3738" t="str">
        <f>'Raw_Data'!B3738</f>
        <v>Customer 8</v>
      </c>
      <c r="C3738" t="str">
        <f>'Raw_Data'!C3738</f>
        <v>Embedded</v>
      </c>
      <c r="D3738">
        <f>'Raw_Data'!D3738</f>
        <v>1199</v>
      </c>
      <c r="E3738">
        <f>'Raw_Data'!E3738</f>
        <v>4500</v>
      </c>
      <c r="F3738">
        <f>'Raw_Data'!F3738</f>
        <v>45447.666666655095</v>
      </c>
      <c r="G3738" t="str">
        <f t="shared" si="870"/>
        <v>Customer 8</v>
      </c>
      <c r="H3738" t="str">
        <f t="shared" si="871"/>
        <v>EMBEDDED</v>
      </c>
      <c r="I3738" t="str">
        <f t="shared" si="872"/>
        <v>Changed</v>
      </c>
      <c r="J3738">
        <f t="shared" si="873"/>
        <v>1199</v>
      </c>
      <c r="K3738">
        <f t="shared" si="874"/>
        <v>4500</v>
      </c>
      <c r="L3738" s="8">
        <f t="shared" si="875"/>
        <v>45447</v>
      </c>
      <c r="M3738" t="str">
        <f t="shared" ca="1" si="876"/>
        <v>OK</v>
      </c>
      <c r="P3738">
        <f t="shared" si="877"/>
        <v>3737</v>
      </c>
      <c r="Q3738" t="str">
        <f t="shared" si="878"/>
        <v>Customer 8</v>
      </c>
      <c r="R3738" t="str">
        <f t="shared" si="879"/>
        <v>EMBEDDED</v>
      </c>
      <c r="S3738">
        <f t="shared" si="880"/>
        <v>1199</v>
      </c>
      <c r="T3738">
        <f t="shared" si="881"/>
        <v>4500</v>
      </c>
      <c r="U3738" s="8">
        <f t="shared" si="882"/>
        <v>45447</v>
      </c>
      <c r="V3738" t="str" cm="1">
        <f t="array" ref="V3738">_xlfn.IFS(S3738 = "", "", S3738 &lt; 500, "Low", S3738 &lt; 1200, "Medium", TRUE, "High")</f>
        <v>Medium</v>
      </c>
      <c r="W3738" t="str">
        <f t="shared" si="883"/>
        <v>2024-06</v>
      </c>
      <c r="X3738">
        <f t="shared" si="884"/>
        <v>2024</v>
      </c>
    </row>
    <row r="3739" spans="1:24" x14ac:dyDescent="0.3">
      <c r="A3739">
        <f>'Raw_Data'!A3739</f>
        <v>3738</v>
      </c>
      <c r="B3739" t="str">
        <f>'Raw_Data'!B3739</f>
        <v>Customer 2</v>
      </c>
      <c r="C3739" t="str">
        <f>'Raw_Data'!C3739</f>
        <v>Embedded</v>
      </c>
      <c r="D3739">
        <f>'Raw_Data'!D3739</f>
        <v>3368</v>
      </c>
      <c r="E3739">
        <f>'Raw_Data'!E3739</f>
        <v>2316</v>
      </c>
      <c r="F3739">
        <f>'Raw_Data'!F3739</f>
        <v>45447.70833332176</v>
      </c>
      <c r="G3739" t="str">
        <f t="shared" si="870"/>
        <v>Customer 2</v>
      </c>
      <c r="H3739" t="str">
        <f t="shared" si="871"/>
        <v>EMBEDDED</v>
      </c>
      <c r="I3739" t="str">
        <f t="shared" si="872"/>
        <v>Changed</v>
      </c>
      <c r="J3739">
        <f t="shared" si="873"/>
        <v>3368</v>
      </c>
      <c r="K3739">
        <f t="shared" si="874"/>
        <v>2316</v>
      </c>
      <c r="L3739" s="8">
        <f t="shared" si="875"/>
        <v>45447</v>
      </c>
      <c r="M3739" t="str">
        <f t="shared" ca="1" si="876"/>
        <v>OK</v>
      </c>
      <c r="P3739">
        <f t="shared" si="877"/>
        <v>3738</v>
      </c>
      <c r="Q3739" t="str">
        <f t="shared" si="878"/>
        <v>Customer 2</v>
      </c>
      <c r="R3739" t="str">
        <f t="shared" si="879"/>
        <v>EMBEDDED</v>
      </c>
      <c r="S3739">
        <f t="shared" si="880"/>
        <v>3368</v>
      </c>
      <c r="T3739">
        <f t="shared" si="881"/>
        <v>2316</v>
      </c>
      <c r="U3739" s="8">
        <f t="shared" si="882"/>
        <v>45447</v>
      </c>
      <c r="V3739" t="str" cm="1">
        <f t="array" ref="V3739">_xlfn.IFS(S3739 = "", "", S3739 &lt; 500, "Low", S3739 &lt; 1200, "Medium", TRUE, "High")</f>
        <v>High</v>
      </c>
      <c r="W3739" t="str">
        <f t="shared" si="883"/>
        <v>2024-06</v>
      </c>
      <c r="X3739">
        <f t="shared" si="884"/>
        <v>2024</v>
      </c>
    </row>
    <row r="3740" spans="1:24" x14ac:dyDescent="0.3">
      <c r="A3740">
        <f>'Raw_Data'!A3740</f>
        <v>3739</v>
      </c>
      <c r="B3740" t="str">
        <f>'Raw_Data'!B3740</f>
        <v>Customer 14</v>
      </c>
      <c r="C3740" t="str">
        <f>'Raw_Data'!C3740</f>
        <v>Embedded</v>
      </c>
      <c r="D3740">
        <f>'Raw_Data'!D3740</f>
        <v>1041</v>
      </c>
      <c r="E3740">
        <f>'Raw_Data'!E3740</f>
        <v>2908</v>
      </c>
      <c r="F3740">
        <f>'Raw_Data'!F3740</f>
        <v>45447.749999988424</v>
      </c>
      <c r="G3740" t="str">
        <f t="shared" si="870"/>
        <v>Customer 14</v>
      </c>
      <c r="H3740" t="str">
        <f t="shared" si="871"/>
        <v>EMBEDDED</v>
      </c>
      <c r="I3740" t="str">
        <f t="shared" si="872"/>
        <v>Changed</v>
      </c>
      <c r="J3740">
        <f t="shared" si="873"/>
        <v>1041</v>
      </c>
      <c r="K3740">
        <f t="shared" si="874"/>
        <v>2908</v>
      </c>
      <c r="L3740" s="8">
        <f t="shared" si="875"/>
        <v>45447</v>
      </c>
      <c r="M3740" t="str">
        <f t="shared" ca="1" si="876"/>
        <v>OK</v>
      </c>
      <c r="P3740">
        <f t="shared" si="877"/>
        <v>3739</v>
      </c>
      <c r="Q3740" t="str">
        <f t="shared" si="878"/>
        <v>Customer 14</v>
      </c>
      <c r="R3740" t="str">
        <f t="shared" si="879"/>
        <v>EMBEDDED</v>
      </c>
      <c r="S3740">
        <f t="shared" si="880"/>
        <v>1041</v>
      </c>
      <c r="T3740">
        <f t="shared" si="881"/>
        <v>2908</v>
      </c>
      <c r="U3740" s="8">
        <f t="shared" si="882"/>
        <v>45447</v>
      </c>
      <c r="V3740" t="str" cm="1">
        <f t="array" ref="V3740">_xlfn.IFS(S3740 = "", "", S3740 &lt; 500, "Low", S3740 &lt; 1200, "Medium", TRUE, "High")</f>
        <v>Medium</v>
      </c>
      <c r="W3740" t="str">
        <f t="shared" si="883"/>
        <v>2024-06</v>
      </c>
      <c r="X3740">
        <f t="shared" si="884"/>
        <v>2024</v>
      </c>
    </row>
    <row r="3741" spans="1:24" x14ac:dyDescent="0.3">
      <c r="A3741">
        <f>'Raw_Data'!A3741</f>
        <v>3740</v>
      </c>
      <c r="B3741" t="str">
        <f>'Raw_Data'!B3741</f>
        <v>Customer 12</v>
      </c>
      <c r="C3741" t="str">
        <f>'Raw_Data'!C3741</f>
        <v>Desktop</v>
      </c>
      <c r="D3741">
        <f>'Raw_Data'!D3741</f>
        <v>3171</v>
      </c>
      <c r="E3741">
        <f>'Raw_Data'!E3741</f>
        <v>3125</v>
      </c>
      <c r="F3741">
        <f>'Raw_Data'!F3741</f>
        <v>45447.791666655095</v>
      </c>
      <c r="G3741" t="str">
        <f t="shared" si="870"/>
        <v>Customer 12</v>
      </c>
      <c r="H3741" t="str">
        <f t="shared" si="871"/>
        <v>DESKTOP</v>
      </c>
      <c r="I3741" t="str">
        <f t="shared" si="872"/>
        <v>Changed</v>
      </c>
      <c r="J3741">
        <f t="shared" si="873"/>
        <v>3171</v>
      </c>
      <c r="K3741">
        <f t="shared" si="874"/>
        <v>3125</v>
      </c>
      <c r="L3741" s="8">
        <f t="shared" si="875"/>
        <v>45447</v>
      </c>
      <c r="M3741" t="str">
        <f t="shared" ca="1" si="876"/>
        <v>OK</v>
      </c>
      <c r="P3741">
        <f t="shared" si="877"/>
        <v>3740</v>
      </c>
      <c r="Q3741" t="str">
        <f t="shared" si="878"/>
        <v>Customer 12</v>
      </c>
      <c r="R3741" t="str">
        <f t="shared" si="879"/>
        <v>DESKTOP</v>
      </c>
      <c r="S3741">
        <f t="shared" si="880"/>
        <v>3171</v>
      </c>
      <c r="T3741">
        <f t="shared" si="881"/>
        <v>3125</v>
      </c>
      <c r="U3741" s="8">
        <f t="shared" si="882"/>
        <v>45447</v>
      </c>
      <c r="V3741" t="str" cm="1">
        <f t="array" ref="V3741">_xlfn.IFS(S3741 = "", "", S3741 &lt; 500, "Low", S3741 &lt; 1200, "Medium", TRUE, "High")</f>
        <v>High</v>
      </c>
      <c r="W3741" t="str">
        <f t="shared" si="883"/>
        <v>2024-06</v>
      </c>
      <c r="X3741">
        <f t="shared" si="884"/>
        <v>2024</v>
      </c>
    </row>
    <row r="3742" spans="1:24" x14ac:dyDescent="0.3">
      <c r="A3742">
        <f>'Raw_Data'!A3742</f>
        <v>3741</v>
      </c>
      <c r="B3742" t="str">
        <f>'Raw_Data'!B3742</f>
        <v>Customer 3</v>
      </c>
      <c r="C3742" t="str">
        <f>'Raw_Data'!C3742</f>
        <v>Desktop</v>
      </c>
      <c r="D3742">
        <f>'Raw_Data'!D3742</f>
        <v>2090</v>
      </c>
      <c r="E3742">
        <f>'Raw_Data'!E3742</f>
        <v>4250</v>
      </c>
      <c r="F3742">
        <f>'Raw_Data'!F3742</f>
        <v>45447.83333332176</v>
      </c>
      <c r="G3742" t="str">
        <f t="shared" si="870"/>
        <v>Customer 3</v>
      </c>
      <c r="H3742" t="str">
        <f t="shared" si="871"/>
        <v>DESKTOP</v>
      </c>
      <c r="I3742" t="str">
        <f t="shared" si="872"/>
        <v>Changed</v>
      </c>
      <c r="J3742">
        <f t="shared" si="873"/>
        <v>2090</v>
      </c>
      <c r="K3742">
        <f t="shared" si="874"/>
        <v>4250</v>
      </c>
      <c r="L3742" s="8">
        <f t="shared" si="875"/>
        <v>45447</v>
      </c>
      <c r="M3742" t="str">
        <f t="shared" ca="1" si="876"/>
        <v>OK</v>
      </c>
      <c r="P3742">
        <f t="shared" si="877"/>
        <v>3741</v>
      </c>
      <c r="Q3742" t="str">
        <f t="shared" si="878"/>
        <v>Customer 3</v>
      </c>
      <c r="R3742" t="str">
        <f t="shared" si="879"/>
        <v>DESKTOP</v>
      </c>
      <c r="S3742">
        <f t="shared" si="880"/>
        <v>2090</v>
      </c>
      <c r="T3742">
        <f t="shared" si="881"/>
        <v>4250</v>
      </c>
      <c r="U3742" s="8">
        <f t="shared" si="882"/>
        <v>45447</v>
      </c>
      <c r="V3742" t="str" cm="1">
        <f t="array" ref="V3742">_xlfn.IFS(S3742 = "", "", S3742 &lt; 500, "Low", S3742 &lt; 1200, "Medium", TRUE, "High")</f>
        <v>High</v>
      </c>
      <c r="W3742" t="str">
        <f t="shared" si="883"/>
        <v>2024-06</v>
      </c>
      <c r="X3742">
        <f t="shared" si="884"/>
        <v>2024</v>
      </c>
    </row>
    <row r="3743" spans="1:24" x14ac:dyDescent="0.3">
      <c r="A3743">
        <f>'Raw_Data'!A3743</f>
        <v>3742</v>
      </c>
      <c r="B3743" t="str">
        <f>'Raw_Data'!B3743</f>
        <v>Customer 12</v>
      </c>
      <c r="C3743" t="str">
        <f>'Raw_Data'!C3743</f>
        <v>Embedded</v>
      </c>
      <c r="D3743">
        <f>'Raw_Data'!D3743</f>
        <v>3315</v>
      </c>
      <c r="E3743">
        <f>'Raw_Data'!E3743</f>
        <v>4719</v>
      </c>
      <c r="F3743">
        <f>'Raw_Data'!F3743</f>
        <v>45447.874999988424</v>
      </c>
      <c r="G3743" t="str">
        <f t="shared" si="870"/>
        <v>Customer 12</v>
      </c>
      <c r="H3743" t="str">
        <f t="shared" si="871"/>
        <v>EMBEDDED</v>
      </c>
      <c r="I3743" t="str">
        <f t="shared" si="872"/>
        <v>Changed</v>
      </c>
      <c r="J3743">
        <f t="shared" si="873"/>
        <v>3315</v>
      </c>
      <c r="K3743">
        <f t="shared" si="874"/>
        <v>4719</v>
      </c>
      <c r="L3743" s="8">
        <f t="shared" si="875"/>
        <v>45447</v>
      </c>
      <c r="M3743" t="str">
        <f t="shared" ca="1" si="876"/>
        <v>OK</v>
      </c>
      <c r="P3743">
        <f t="shared" si="877"/>
        <v>3742</v>
      </c>
      <c r="Q3743" t="str">
        <f t="shared" si="878"/>
        <v>Customer 12</v>
      </c>
      <c r="R3743" t="str">
        <f t="shared" si="879"/>
        <v>EMBEDDED</v>
      </c>
      <c r="S3743">
        <f t="shared" si="880"/>
        <v>3315</v>
      </c>
      <c r="T3743">
        <f t="shared" si="881"/>
        <v>4719</v>
      </c>
      <c r="U3743" s="8">
        <f t="shared" si="882"/>
        <v>45447</v>
      </c>
      <c r="V3743" t="str" cm="1">
        <f t="array" ref="V3743">_xlfn.IFS(S3743 = "", "", S3743 &lt; 500, "Low", S3743 &lt; 1200, "Medium", TRUE, "High")</f>
        <v>High</v>
      </c>
      <c r="W3743" t="str">
        <f t="shared" si="883"/>
        <v>2024-06</v>
      </c>
      <c r="X3743">
        <f t="shared" si="884"/>
        <v>2024</v>
      </c>
    </row>
    <row r="3744" spans="1:24" x14ac:dyDescent="0.3">
      <c r="A3744">
        <f>'Raw_Data'!A3744</f>
        <v>3743</v>
      </c>
      <c r="B3744" t="str">
        <f>'Raw_Data'!B3744</f>
        <v>Customer 4</v>
      </c>
      <c r="C3744" t="str">
        <f>'Raw_Data'!C3744</f>
        <v>Workstation</v>
      </c>
      <c r="D3744">
        <f>'Raw_Data'!D3744</f>
        <v>3522</v>
      </c>
      <c r="E3744">
        <f>'Raw_Data'!E3744</f>
        <v>3475</v>
      </c>
      <c r="F3744">
        <f>'Raw_Data'!F3744</f>
        <v>45447.916666655095</v>
      </c>
      <c r="G3744" t="str">
        <f t="shared" si="870"/>
        <v>Customer 4</v>
      </c>
      <c r="H3744" t="str">
        <f t="shared" si="871"/>
        <v>WORKSTATION</v>
      </c>
      <c r="I3744" t="str">
        <f t="shared" si="872"/>
        <v>Changed</v>
      </c>
      <c r="J3744">
        <f t="shared" si="873"/>
        <v>3522</v>
      </c>
      <c r="K3744">
        <f t="shared" si="874"/>
        <v>3475</v>
      </c>
      <c r="L3744" s="8">
        <f t="shared" si="875"/>
        <v>45447</v>
      </c>
      <c r="M3744" t="str">
        <f t="shared" ca="1" si="876"/>
        <v>OK</v>
      </c>
      <c r="P3744">
        <f t="shared" si="877"/>
        <v>3743</v>
      </c>
      <c r="Q3744" t="str">
        <f t="shared" si="878"/>
        <v>Customer 4</v>
      </c>
      <c r="R3744" t="str">
        <f t="shared" si="879"/>
        <v>WORKSTATION</v>
      </c>
      <c r="S3744">
        <f t="shared" si="880"/>
        <v>3522</v>
      </c>
      <c r="T3744">
        <f t="shared" si="881"/>
        <v>3475</v>
      </c>
      <c r="U3744" s="8">
        <f t="shared" si="882"/>
        <v>45447</v>
      </c>
      <c r="V3744" t="str" cm="1">
        <f t="array" ref="V3744">_xlfn.IFS(S3744 = "", "", S3744 &lt; 500, "Low", S3744 &lt; 1200, "Medium", TRUE, "High")</f>
        <v>High</v>
      </c>
      <c r="W3744" t="str">
        <f t="shared" si="883"/>
        <v>2024-06</v>
      </c>
      <c r="X3744">
        <f t="shared" si="884"/>
        <v>2024</v>
      </c>
    </row>
    <row r="3745" spans="1:24" x14ac:dyDescent="0.3">
      <c r="A3745">
        <f>'Raw_Data'!A3745</f>
        <v>3744</v>
      </c>
      <c r="B3745" t="str">
        <f>'Raw_Data'!B3745</f>
        <v>Customer 7</v>
      </c>
      <c r="C3745" t="str">
        <f>'Raw_Data'!C3745</f>
        <v>Desktop</v>
      </c>
      <c r="D3745">
        <f>'Raw_Data'!D3745</f>
        <v>3987</v>
      </c>
      <c r="E3745">
        <f>'Raw_Data'!E3745</f>
        <v>4078</v>
      </c>
      <c r="F3745">
        <f>'Raw_Data'!F3745</f>
        <v>45447.95833332176</v>
      </c>
      <c r="G3745" t="str">
        <f t="shared" si="870"/>
        <v>Customer 7</v>
      </c>
      <c r="H3745" t="str">
        <f t="shared" si="871"/>
        <v>DESKTOP</v>
      </c>
      <c r="I3745" t="str">
        <f t="shared" si="872"/>
        <v>Changed</v>
      </c>
      <c r="J3745">
        <f t="shared" si="873"/>
        <v>3987</v>
      </c>
      <c r="K3745">
        <f t="shared" si="874"/>
        <v>4078</v>
      </c>
      <c r="L3745" s="8">
        <f t="shared" si="875"/>
        <v>45447</v>
      </c>
      <c r="M3745" t="str">
        <f t="shared" ca="1" si="876"/>
        <v>OK</v>
      </c>
      <c r="P3745">
        <f t="shared" si="877"/>
        <v>3744</v>
      </c>
      <c r="Q3745" t="str">
        <f t="shared" si="878"/>
        <v>Customer 7</v>
      </c>
      <c r="R3745" t="str">
        <f t="shared" si="879"/>
        <v>DESKTOP</v>
      </c>
      <c r="S3745">
        <f t="shared" si="880"/>
        <v>3987</v>
      </c>
      <c r="T3745">
        <f t="shared" si="881"/>
        <v>4078</v>
      </c>
      <c r="U3745" s="8">
        <f t="shared" si="882"/>
        <v>45447</v>
      </c>
      <c r="V3745" t="str" cm="1">
        <f t="array" ref="V3745">_xlfn.IFS(S3745 = "", "", S3745 &lt; 500, "Low", S3745 &lt; 1200, "Medium", TRUE, "High")</f>
        <v>High</v>
      </c>
      <c r="W3745" t="str">
        <f t="shared" si="883"/>
        <v>2024-06</v>
      </c>
      <c r="X3745">
        <f t="shared" si="884"/>
        <v>2024</v>
      </c>
    </row>
    <row r="3746" spans="1:24" x14ac:dyDescent="0.3">
      <c r="A3746">
        <f>'Raw_Data'!A3746</f>
        <v>3745</v>
      </c>
      <c r="B3746" t="str">
        <f>'Raw_Data'!B3746</f>
        <v>Customer 15</v>
      </c>
      <c r="C3746" t="str">
        <f>'Raw_Data'!C3746</f>
        <v>Desktop</v>
      </c>
      <c r="D3746">
        <f>'Raw_Data'!D3746</f>
        <v>2534</v>
      </c>
      <c r="E3746">
        <f>'Raw_Data'!E3746</f>
        <v>1868</v>
      </c>
      <c r="F3746">
        <f>'Raw_Data'!F3746</f>
        <v>45447.999999988424</v>
      </c>
      <c r="G3746" t="str">
        <f t="shared" si="870"/>
        <v>Customer 15</v>
      </c>
      <c r="H3746" t="str">
        <f t="shared" si="871"/>
        <v>DESKTOP</v>
      </c>
      <c r="I3746" t="str">
        <f t="shared" si="872"/>
        <v>Changed</v>
      </c>
      <c r="J3746">
        <f t="shared" si="873"/>
        <v>2534</v>
      </c>
      <c r="K3746">
        <f t="shared" si="874"/>
        <v>1868</v>
      </c>
      <c r="L3746" s="8">
        <f t="shared" si="875"/>
        <v>45447</v>
      </c>
      <c r="M3746" t="str">
        <f t="shared" ca="1" si="876"/>
        <v>OK</v>
      </c>
      <c r="P3746">
        <f t="shared" si="877"/>
        <v>3745</v>
      </c>
      <c r="Q3746" t="str">
        <f t="shared" si="878"/>
        <v>Customer 15</v>
      </c>
      <c r="R3746" t="str">
        <f t="shared" si="879"/>
        <v>DESKTOP</v>
      </c>
      <c r="S3746">
        <f t="shared" si="880"/>
        <v>2534</v>
      </c>
      <c r="T3746">
        <f t="shared" si="881"/>
        <v>1868</v>
      </c>
      <c r="U3746" s="8">
        <f t="shared" si="882"/>
        <v>45447</v>
      </c>
      <c r="V3746" t="str" cm="1">
        <f t="array" ref="V3746">_xlfn.IFS(S3746 = "", "", S3746 &lt; 500, "Low", S3746 &lt; 1200, "Medium", TRUE, "High")</f>
        <v>High</v>
      </c>
      <c r="W3746" t="str">
        <f t="shared" si="883"/>
        <v>2024-06</v>
      </c>
      <c r="X3746">
        <f t="shared" si="884"/>
        <v>2024</v>
      </c>
    </row>
    <row r="3747" spans="1:24" x14ac:dyDescent="0.3">
      <c r="A3747">
        <f>'Raw_Data'!A3747</f>
        <v>3746</v>
      </c>
      <c r="B3747" t="str">
        <f>'Raw_Data'!B3747</f>
        <v>Customer 3</v>
      </c>
      <c r="C3747" t="str">
        <f>'Raw_Data'!C3747</f>
        <v>Mobile</v>
      </c>
      <c r="D3747">
        <f>'Raw_Data'!D3747</f>
        <v>2684</v>
      </c>
      <c r="E3747">
        <f>'Raw_Data'!E3747</f>
        <v>1553</v>
      </c>
      <c r="F3747">
        <f>'Raw_Data'!F3747</f>
        <v>45448.041666655095</v>
      </c>
      <c r="G3747" t="str">
        <f t="shared" si="870"/>
        <v>Customer 3</v>
      </c>
      <c r="H3747" t="str">
        <f t="shared" si="871"/>
        <v>MOBILE</v>
      </c>
      <c r="I3747" t="str">
        <f t="shared" si="872"/>
        <v>Changed</v>
      </c>
      <c r="J3747">
        <f t="shared" si="873"/>
        <v>2684</v>
      </c>
      <c r="K3747">
        <f t="shared" si="874"/>
        <v>1553</v>
      </c>
      <c r="L3747" s="8">
        <f t="shared" si="875"/>
        <v>45448</v>
      </c>
      <c r="M3747" t="str">
        <f t="shared" ca="1" si="876"/>
        <v>OK</v>
      </c>
      <c r="P3747">
        <f t="shared" si="877"/>
        <v>3746</v>
      </c>
      <c r="Q3747" t="str">
        <f t="shared" si="878"/>
        <v>Customer 3</v>
      </c>
      <c r="R3747" t="str">
        <f t="shared" si="879"/>
        <v>MOBILE</v>
      </c>
      <c r="S3747">
        <f t="shared" si="880"/>
        <v>2684</v>
      </c>
      <c r="T3747">
        <f t="shared" si="881"/>
        <v>1553</v>
      </c>
      <c r="U3747" s="8">
        <f t="shared" si="882"/>
        <v>45448</v>
      </c>
      <c r="V3747" t="str" cm="1">
        <f t="array" ref="V3747">_xlfn.IFS(S3747 = "", "", S3747 &lt; 500, "Low", S3747 &lt; 1200, "Medium", TRUE, "High")</f>
        <v>High</v>
      </c>
      <c r="W3747" t="str">
        <f t="shared" si="883"/>
        <v>2024-06</v>
      </c>
      <c r="X3747">
        <f t="shared" si="884"/>
        <v>2024</v>
      </c>
    </row>
    <row r="3748" spans="1:24" x14ac:dyDescent="0.3">
      <c r="A3748">
        <f>'Raw_Data'!A3748</f>
        <v>3747</v>
      </c>
      <c r="B3748" t="str">
        <f>'Raw_Data'!B3748</f>
        <v>Customer 9</v>
      </c>
      <c r="C3748" t="str">
        <f>'Raw_Data'!C3748</f>
        <v>Embedded</v>
      </c>
      <c r="D3748">
        <f>'Raw_Data'!D3748</f>
        <v>1210</v>
      </c>
      <c r="E3748">
        <f>'Raw_Data'!E3748</f>
        <v>3333</v>
      </c>
      <c r="F3748">
        <f>'Raw_Data'!F3748</f>
        <v>45448.08333332176</v>
      </c>
      <c r="G3748" t="str">
        <f t="shared" si="870"/>
        <v>Customer 9</v>
      </c>
      <c r="H3748" t="str">
        <f t="shared" si="871"/>
        <v>EMBEDDED</v>
      </c>
      <c r="I3748" t="str">
        <f t="shared" si="872"/>
        <v>Changed</v>
      </c>
      <c r="J3748">
        <f t="shared" si="873"/>
        <v>1210</v>
      </c>
      <c r="K3748">
        <f t="shared" si="874"/>
        <v>3333</v>
      </c>
      <c r="L3748" s="8">
        <f t="shared" si="875"/>
        <v>45448</v>
      </c>
      <c r="M3748" t="str">
        <f t="shared" ca="1" si="876"/>
        <v>OK</v>
      </c>
      <c r="P3748">
        <f t="shared" si="877"/>
        <v>3747</v>
      </c>
      <c r="Q3748" t="str">
        <f t="shared" si="878"/>
        <v>Customer 9</v>
      </c>
      <c r="R3748" t="str">
        <f t="shared" si="879"/>
        <v>EMBEDDED</v>
      </c>
      <c r="S3748">
        <f t="shared" si="880"/>
        <v>1210</v>
      </c>
      <c r="T3748">
        <f t="shared" si="881"/>
        <v>3333</v>
      </c>
      <c r="U3748" s="8">
        <f t="shared" si="882"/>
        <v>45448</v>
      </c>
      <c r="V3748" t="str" cm="1">
        <f t="array" ref="V3748">_xlfn.IFS(S3748 = "", "", S3748 &lt; 500, "Low", S3748 &lt; 1200, "Medium", TRUE, "High")</f>
        <v>High</v>
      </c>
      <c r="W3748" t="str">
        <f t="shared" si="883"/>
        <v>2024-06</v>
      </c>
      <c r="X3748">
        <f t="shared" si="884"/>
        <v>2024</v>
      </c>
    </row>
    <row r="3749" spans="1:24" x14ac:dyDescent="0.3">
      <c r="A3749">
        <f>'Raw_Data'!A3749</f>
        <v>3748</v>
      </c>
      <c r="B3749" t="str">
        <f>'Raw_Data'!B3749</f>
        <v>Customer 9</v>
      </c>
      <c r="C3749" t="str">
        <f>'Raw_Data'!C3749</f>
        <v>Mobile</v>
      </c>
      <c r="D3749">
        <f>'Raw_Data'!D3749</f>
        <v>3107</v>
      </c>
      <c r="E3749">
        <f>'Raw_Data'!E3749</f>
        <v>1010</v>
      </c>
      <c r="F3749">
        <f>'Raw_Data'!F3749</f>
        <v>45448.124999988424</v>
      </c>
      <c r="G3749" t="str">
        <f t="shared" si="870"/>
        <v>Customer 9</v>
      </c>
      <c r="H3749" t="str">
        <f t="shared" si="871"/>
        <v>MOBILE</v>
      </c>
      <c r="I3749" t="str">
        <f t="shared" si="872"/>
        <v>Changed</v>
      </c>
      <c r="J3749">
        <f t="shared" si="873"/>
        <v>3107</v>
      </c>
      <c r="K3749">
        <f t="shared" si="874"/>
        <v>1010</v>
      </c>
      <c r="L3749" s="8">
        <f t="shared" si="875"/>
        <v>45448</v>
      </c>
      <c r="M3749" t="str">
        <f t="shared" ca="1" si="876"/>
        <v>OK</v>
      </c>
      <c r="P3749">
        <f t="shared" si="877"/>
        <v>3748</v>
      </c>
      <c r="Q3749" t="str">
        <f t="shared" si="878"/>
        <v>Customer 9</v>
      </c>
      <c r="R3749" t="str">
        <f t="shared" si="879"/>
        <v>MOBILE</v>
      </c>
      <c r="S3749">
        <f t="shared" si="880"/>
        <v>3107</v>
      </c>
      <c r="T3749">
        <f t="shared" si="881"/>
        <v>1010</v>
      </c>
      <c r="U3749" s="8">
        <f t="shared" si="882"/>
        <v>45448</v>
      </c>
      <c r="V3749" t="str" cm="1">
        <f t="array" ref="V3749">_xlfn.IFS(S3749 = "", "", S3749 &lt; 500, "Low", S3749 &lt; 1200, "Medium", TRUE, "High")</f>
        <v>High</v>
      </c>
      <c r="W3749" t="str">
        <f t="shared" si="883"/>
        <v>2024-06</v>
      </c>
      <c r="X3749">
        <f t="shared" si="884"/>
        <v>2024</v>
      </c>
    </row>
    <row r="3750" spans="1:24" x14ac:dyDescent="0.3">
      <c r="A3750">
        <f>'Raw_Data'!A3750</f>
        <v>3749</v>
      </c>
      <c r="B3750" t="str">
        <f>'Raw_Data'!B3750</f>
        <v>Customer 13</v>
      </c>
      <c r="C3750" t="str">
        <f>'Raw_Data'!C3750</f>
        <v>Desktop</v>
      </c>
      <c r="D3750">
        <f>'Raw_Data'!D3750</f>
        <v>3553</v>
      </c>
      <c r="E3750">
        <f>'Raw_Data'!E3750</f>
        <v>4574</v>
      </c>
      <c r="F3750">
        <f>'Raw_Data'!F3750</f>
        <v>45448.166666655095</v>
      </c>
      <c r="G3750" t="str">
        <f t="shared" si="870"/>
        <v>Customer 13</v>
      </c>
      <c r="H3750" t="str">
        <f t="shared" si="871"/>
        <v>DESKTOP</v>
      </c>
      <c r="I3750" t="str">
        <f t="shared" si="872"/>
        <v>Changed</v>
      </c>
      <c r="J3750">
        <f t="shared" si="873"/>
        <v>3553</v>
      </c>
      <c r="K3750">
        <f t="shared" si="874"/>
        <v>4574</v>
      </c>
      <c r="L3750" s="8">
        <f t="shared" si="875"/>
        <v>45448</v>
      </c>
      <c r="M3750" t="str">
        <f t="shared" ca="1" si="876"/>
        <v>OK</v>
      </c>
      <c r="P3750">
        <f t="shared" si="877"/>
        <v>3749</v>
      </c>
      <c r="Q3750" t="str">
        <f t="shared" si="878"/>
        <v>Customer 13</v>
      </c>
      <c r="R3750" t="str">
        <f t="shared" si="879"/>
        <v>DESKTOP</v>
      </c>
      <c r="S3750">
        <f t="shared" si="880"/>
        <v>3553</v>
      </c>
      <c r="T3750">
        <f t="shared" si="881"/>
        <v>4574</v>
      </c>
      <c r="U3750" s="8">
        <f t="shared" si="882"/>
        <v>45448</v>
      </c>
      <c r="V3750" t="str" cm="1">
        <f t="array" ref="V3750">_xlfn.IFS(S3750 = "", "", S3750 &lt; 500, "Low", S3750 &lt; 1200, "Medium", TRUE, "High")</f>
        <v>High</v>
      </c>
      <c r="W3750" t="str">
        <f t="shared" si="883"/>
        <v>2024-06</v>
      </c>
      <c r="X3750">
        <f t="shared" si="884"/>
        <v>2024</v>
      </c>
    </row>
    <row r="3751" spans="1:24" x14ac:dyDescent="0.3">
      <c r="A3751">
        <f>'Raw_Data'!A3751</f>
        <v>3750</v>
      </c>
      <c r="B3751" t="str">
        <f>'Raw_Data'!B3751</f>
        <v>Customer 6</v>
      </c>
      <c r="C3751" t="str">
        <f>'Raw_Data'!C3751</f>
        <v>Workstation</v>
      </c>
      <c r="D3751">
        <f>'Raw_Data'!D3751</f>
        <v>3431</v>
      </c>
      <c r="E3751">
        <f>'Raw_Data'!E3751</f>
        <v>1941</v>
      </c>
      <c r="F3751">
        <f>'Raw_Data'!F3751</f>
        <v>45448.20833332176</v>
      </c>
      <c r="G3751" t="str">
        <f t="shared" si="870"/>
        <v>Customer 6</v>
      </c>
      <c r="H3751" t="str">
        <f t="shared" si="871"/>
        <v>WORKSTATION</v>
      </c>
      <c r="I3751" t="str">
        <f t="shared" si="872"/>
        <v>Changed</v>
      </c>
      <c r="J3751">
        <f t="shared" si="873"/>
        <v>3431</v>
      </c>
      <c r="K3751">
        <f t="shared" si="874"/>
        <v>1941</v>
      </c>
      <c r="L3751" s="8">
        <f t="shared" si="875"/>
        <v>45448</v>
      </c>
      <c r="M3751" t="str">
        <f t="shared" ca="1" si="876"/>
        <v>OK</v>
      </c>
      <c r="P3751">
        <f t="shared" si="877"/>
        <v>3750</v>
      </c>
      <c r="Q3751" t="str">
        <f t="shared" si="878"/>
        <v>Customer 6</v>
      </c>
      <c r="R3751" t="str">
        <f t="shared" si="879"/>
        <v>WORKSTATION</v>
      </c>
      <c r="S3751">
        <f t="shared" si="880"/>
        <v>3431</v>
      </c>
      <c r="T3751">
        <f t="shared" si="881"/>
        <v>1941</v>
      </c>
      <c r="U3751" s="8">
        <f t="shared" si="882"/>
        <v>45448</v>
      </c>
      <c r="V3751" t="str" cm="1">
        <f t="array" ref="V3751">_xlfn.IFS(S3751 = "", "", S3751 &lt; 500, "Low", S3751 &lt; 1200, "Medium", TRUE, "High")</f>
        <v>High</v>
      </c>
      <c r="W3751" t="str">
        <f t="shared" si="883"/>
        <v>2024-06</v>
      </c>
      <c r="X3751">
        <f t="shared" si="884"/>
        <v>2024</v>
      </c>
    </row>
    <row r="3752" spans="1:24" x14ac:dyDescent="0.3">
      <c r="A3752">
        <f>'Raw_Data'!A3752</f>
        <v>3751</v>
      </c>
      <c r="B3752" t="str">
        <f>'Raw_Data'!B3752</f>
        <v>Customer 9</v>
      </c>
      <c r="C3752" t="str">
        <f>'Raw_Data'!C3752</f>
        <v>Workstation</v>
      </c>
      <c r="D3752">
        <f>'Raw_Data'!D3752</f>
        <v>1093</v>
      </c>
      <c r="E3752">
        <f>'Raw_Data'!E3752</f>
        <v>1448</v>
      </c>
      <c r="F3752">
        <f>'Raw_Data'!F3752</f>
        <v>45448.249999988424</v>
      </c>
      <c r="G3752" t="str">
        <f t="shared" si="870"/>
        <v>Customer 9</v>
      </c>
      <c r="H3752" t="str">
        <f t="shared" si="871"/>
        <v>WORKSTATION</v>
      </c>
      <c r="I3752" t="str">
        <f t="shared" si="872"/>
        <v>Changed</v>
      </c>
      <c r="J3752">
        <f t="shared" si="873"/>
        <v>1093</v>
      </c>
      <c r="K3752">
        <f t="shared" si="874"/>
        <v>1448</v>
      </c>
      <c r="L3752" s="8">
        <f t="shared" si="875"/>
        <v>45448</v>
      </c>
      <c r="M3752" t="str">
        <f t="shared" ca="1" si="876"/>
        <v>OK</v>
      </c>
      <c r="P3752">
        <f t="shared" si="877"/>
        <v>3751</v>
      </c>
      <c r="Q3752" t="str">
        <f t="shared" si="878"/>
        <v>Customer 9</v>
      </c>
      <c r="R3752" t="str">
        <f t="shared" si="879"/>
        <v>WORKSTATION</v>
      </c>
      <c r="S3752">
        <f t="shared" si="880"/>
        <v>1093</v>
      </c>
      <c r="T3752">
        <f t="shared" si="881"/>
        <v>1448</v>
      </c>
      <c r="U3752" s="8">
        <f t="shared" si="882"/>
        <v>45448</v>
      </c>
      <c r="V3752" t="str" cm="1">
        <f t="array" ref="V3752">_xlfn.IFS(S3752 = "", "", S3752 &lt; 500, "Low", S3752 &lt; 1200, "Medium", TRUE, "High")</f>
        <v>Medium</v>
      </c>
      <c r="W3752" t="str">
        <f t="shared" si="883"/>
        <v>2024-06</v>
      </c>
      <c r="X3752">
        <f t="shared" si="884"/>
        <v>2024</v>
      </c>
    </row>
    <row r="3753" spans="1:24" x14ac:dyDescent="0.3">
      <c r="A3753">
        <f>'Raw_Data'!A3753</f>
        <v>3752</v>
      </c>
      <c r="B3753" t="str">
        <f>'Raw_Data'!B3753</f>
        <v>Customer 8</v>
      </c>
      <c r="C3753" t="str">
        <f>'Raw_Data'!C3753</f>
        <v>Desktop</v>
      </c>
      <c r="D3753">
        <f>'Raw_Data'!D3753</f>
        <v>3579</v>
      </c>
      <c r="E3753">
        <f>'Raw_Data'!E3753</f>
        <v>1420</v>
      </c>
      <c r="F3753">
        <f>'Raw_Data'!F3753</f>
        <v>45448.291666655095</v>
      </c>
      <c r="G3753" t="str">
        <f t="shared" si="870"/>
        <v>Customer 8</v>
      </c>
      <c r="H3753" t="str">
        <f t="shared" si="871"/>
        <v>DESKTOP</v>
      </c>
      <c r="I3753" t="str">
        <f t="shared" si="872"/>
        <v>Changed</v>
      </c>
      <c r="J3753">
        <f t="shared" si="873"/>
        <v>3579</v>
      </c>
      <c r="K3753">
        <f t="shared" si="874"/>
        <v>1420</v>
      </c>
      <c r="L3753" s="8">
        <f t="shared" si="875"/>
        <v>45448</v>
      </c>
      <c r="M3753" t="str">
        <f t="shared" ca="1" si="876"/>
        <v>OK</v>
      </c>
      <c r="P3753">
        <f t="shared" si="877"/>
        <v>3752</v>
      </c>
      <c r="Q3753" t="str">
        <f t="shared" si="878"/>
        <v>Customer 8</v>
      </c>
      <c r="R3753" t="str">
        <f t="shared" si="879"/>
        <v>DESKTOP</v>
      </c>
      <c r="S3753">
        <f t="shared" si="880"/>
        <v>3579</v>
      </c>
      <c r="T3753">
        <f t="shared" si="881"/>
        <v>1420</v>
      </c>
      <c r="U3753" s="8">
        <f t="shared" si="882"/>
        <v>45448</v>
      </c>
      <c r="V3753" t="str" cm="1">
        <f t="array" ref="V3753">_xlfn.IFS(S3753 = "", "", S3753 &lt; 500, "Low", S3753 &lt; 1200, "Medium", TRUE, "High")</f>
        <v>High</v>
      </c>
      <c r="W3753" t="str">
        <f t="shared" si="883"/>
        <v>2024-06</v>
      </c>
      <c r="X3753">
        <f t="shared" si="884"/>
        <v>2024</v>
      </c>
    </row>
    <row r="3754" spans="1:24" x14ac:dyDescent="0.3">
      <c r="A3754">
        <f>'Raw_Data'!A3754</f>
        <v>3753</v>
      </c>
      <c r="B3754" t="str">
        <f>'Raw_Data'!B3754</f>
        <v>Customer 11</v>
      </c>
      <c r="C3754" t="str">
        <f>'Raw_Data'!C3754</f>
        <v>Mobile</v>
      </c>
      <c r="D3754">
        <f>'Raw_Data'!D3754</f>
        <v>82</v>
      </c>
      <c r="E3754">
        <f>'Raw_Data'!E3754</f>
        <v>2551</v>
      </c>
      <c r="F3754">
        <f>'Raw_Data'!F3754</f>
        <v>45448.33333332176</v>
      </c>
      <c r="G3754" t="str">
        <f t="shared" si="870"/>
        <v>Customer 11</v>
      </c>
      <c r="H3754" t="str">
        <f t="shared" si="871"/>
        <v>MOBILE</v>
      </c>
      <c r="I3754" t="str">
        <f t="shared" si="872"/>
        <v>Changed</v>
      </c>
      <c r="J3754">
        <f t="shared" si="873"/>
        <v>82</v>
      </c>
      <c r="K3754">
        <f t="shared" si="874"/>
        <v>2551</v>
      </c>
      <c r="L3754" s="8">
        <f t="shared" si="875"/>
        <v>45448</v>
      </c>
      <c r="M3754" t="str">
        <f t="shared" ca="1" si="876"/>
        <v>OK</v>
      </c>
      <c r="P3754">
        <f t="shared" si="877"/>
        <v>3753</v>
      </c>
      <c r="Q3754" t="str">
        <f t="shared" si="878"/>
        <v>Customer 11</v>
      </c>
      <c r="R3754" t="str">
        <f t="shared" si="879"/>
        <v>MOBILE</v>
      </c>
      <c r="S3754">
        <f t="shared" si="880"/>
        <v>82</v>
      </c>
      <c r="T3754">
        <f t="shared" si="881"/>
        <v>2551</v>
      </c>
      <c r="U3754" s="8">
        <f t="shared" si="882"/>
        <v>45448</v>
      </c>
      <c r="V3754" t="str" cm="1">
        <f t="array" ref="V3754">_xlfn.IFS(S3754 = "", "", S3754 &lt; 500, "Low", S3754 &lt; 1200, "Medium", TRUE, "High")</f>
        <v>Low</v>
      </c>
      <c r="W3754" t="str">
        <f t="shared" si="883"/>
        <v>2024-06</v>
      </c>
      <c r="X3754">
        <f t="shared" si="884"/>
        <v>2024</v>
      </c>
    </row>
    <row r="3755" spans="1:24" x14ac:dyDescent="0.3">
      <c r="A3755">
        <f>'Raw_Data'!A3755</f>
        <v>3754</v>
      </c>
      <c r="B3755" t="str">
        <f>'Raw_Data'!B3755</f>
        <v>Customer 6</v>
      </c>
      <c r="C3755" t="str">
        <f>'Raw_Data'!C3755</f>
        <v>Embedded</v>
      </c>
      <c r="D3755">
        <f>'Raw_Data'!D3755</f>
        <v>11</v>
      </c>
      <c r="E3755">
        <f>'Raw_Data'!E3755</f>
        <v>4702</v>
      </c>
      <c r="F3755">
        <f>'Raw_Data'!F3755</f>
        <v>45448.374999988424</v>
      </c>
      <c r="G3755" t="str">
        <f t="shared" si="870"/>
        <v>Customer 6</v>
      </c>
      <c r="H3755" t="str">
        <f t="shared" si="871"/>
        <v>EMBEDDED</v>
      </c>
      <c r="I3755" t="str">
        <f t="shared" si="872"/>
        <v>Changed</v>
      </c>
      <c r="J3755">
        <f t="shared" si="873"/>
        <v>11</v>
      </c>
      <c r="K3755">
        <f t="shared" si="874"/>
        <v>4702</v>
      </c>
      <c r="L3755" s="8">
        <f t="shared" si="875"/>
        <v>45448</v>
      </c>
      <c r="M3755" t="str">
        <f t="shared" ca="1" si="876"/>
        <v>OK</v>
      </c>
      <c r="P3755">
        <f t="shared" si="877"/>
        <v>3754</v>
      </c>
      <c r="Q3755" t="str">
        <f t="shared" si="878"/>
        <v>Customer 6</v>
      </c>
      <c r="R3755" t="str">
        <f t="shared" si="879"/>
        <v>EMBEDDED</v>
      </c>
      <c r="S3755">
        <f t="shared" si="880"/>
        <v>11</v>
      </c>
      <c r="T3755">
        <f t="shared" si="881"/>
        <v>4702</v>
      </c>
      <c r="U3755" s="8">
        <f t="shared" si="882"/>
        <v>45448</v>
      </c>
      <c r="V3755" t="str" cm="1">
        <f t="array" ref="V3755">_xlfn.IFS(S3755 = "", "", S3755 &lt; 500, "Low", S3755 &lt; 1200, "Medium", TRUE, "High")</f>
        <v>Low</v>
      </c>
      <c r="W3755" t="str">
        <f t="shared" si="883"/>
        <v>2024-06</v>
      </c>
      <c r="X3755">
        <f t="shared" si="884"/>
        <v>2024</v>
      </c>
    </row>
    <row r="3756" spans="1:24" x14ac:dyDescent="0.3">
      <c r="A3756">
        <f>'Raw_Data'!A3756</f>
        <v>3755</v>
      </c>
      <c r="B3756" t="str">
        <f>'Raw_Data'!B3756</f>
        <v>Customer 5</v>
      </c>
      <c r="C3756" t="str">
        <f>'Raw_Data'!C3756</f>
        <v>Workstation</v>
      </c>
      <c r="D3756">
        <f>'Raw_Data'!D3756</f>
        <v>274</v>
      </c>
      <c r="E3756">
        <f>'Raw_Data'!E3756</f>
        <v>2179</v>
      </c>
      <c r="F3756">
        <f>'Raw_Data'!F3756</f>
        <v>45448.416666655095</v>
      </c>
      <c r="G3756" t="str">
        <f t="shared" si="870"/>
        <v>Customer 5</v>
      </c>
      <c r="H3756" t="str">
        <f t="shared" si="871"/>
        <v>WORKSTATION</v>
      </c>
      <c r="I3756" t="str">
        <f t="shared" si="872"/>
        <v>Changed</v>
      </c>
      <c r="J3756">
        <f t="shared" si="873"/>
        <v>274</v>
      </c>
      <c r="K3756">
        <f t="shared" si="874"/>
        <v>2179</v>
      </c>
      <c r="L3756" s="8">
        <f t="shared" si="875"/>
        <v>45448</v>
      </c>
      <c r="M3756" t="str">
        <f t="shared" ca="1" si="876"/>
        <v>OK</v>
      </c>
      <c r="P3756">
        <f t="shared" si="877"/>
        <v>3755</v>
      </c>
      <c r="Q3756" t="str">
        <f t="shared" si="878"/>
        <v>Customer 5</v>
      </c>
      <c r="R3756" t="str">
        <f t="shared" si="879"/>
        <v>WORKSTATION</v>
      </c>
      <c r="S3756">
        <f t="shared" si="880"/>
        <v>274</v>
      </c>
      <c r="T3756">
        <f t="shared" si="881"/>
        <v>2179</v>
      </c>
      <c r="U3756" s="8">
        <f t="shared" si="882"/>
        <v>45448</v>
      </c>
      <c r="V3756" t="str" cm="1">
        <f t="array" ref="V3756">_xlfn.IFS(S3756 = "", "", S3756 &lt; 500, "Low", S3756 &lt; 1200, "Medium", TRUE, "High")</f>
        <v>Low</v>
      </c>
      <c r="W3756" t="str">
        <f t="shared" si="883"/>
        <v>2024-06</v>
      </c>
      <c r="X3756">
        <f t="shared" si="884"/>
        <v>2024</v>
      </c>
    </row>
    <row r="3757" spans="1:24" x14ac:dyDescent="0.3">
      <c r="A3757">
        <f>'Raw_Data'!A3757</f>
        <v>3756</v>
      </c>
      <c r="B3757" t="str">
        <f>'Raw_Data'!B3757</f>
        <v>Customer 3</v>
      </c>
      <c r="C3757" t="str">
        <f>'Raw_Data'!C3757</f>
        <v>Embedded</v>
      </c>
      <c r="D3757">
        <f>'Raw_Data'!D3757</f>
        <v>2862</v>
      </c>
      <c r="E3757">
        <f>'Raw_Data'!E3757</f>
        <v>1885</v>
      </c>
      <c r="F3757">
        <f>'Raw_Data'!F3757</f>
        <v>45448.45833332176</v>
      </c>
      <c r="G3757" t="str">
        <f t="shared" si="870"/>
        <v>Customer 3</v>
      </c>
      <c r="H3757" t="str">
        <f t="shared" si="871"/>
        <v>EMBEDDED</v>
      </c>
      <c r="I3757" t="str">
        <f t="shared" si="872"/>
        <v>Changed</v>
      </c>
      <c r="J3757">
        <f t="shared" si="873"/>
        <v>2862</v>
      </c>
      <c r="K3757">
        <f t="shared" si="874"/>
        <v>1885</v>
      </c>
      <c r="L3757" s="8">
        <f t="shared" si="875"/>
        <v>45448</v>
      </c>
      <c r="M3757" t="str">
        <f t="shared" ca="1" si="876"/>
        <v>OK</v>
      </c>
      <c r="P3757">
        <f t="shared" si="877"/>
        <v>3756</v>
      </c>
      <c r="Q3757" t="str">
        <f t="shared" si="878"/>
        <v>Customer 3</v>
      </c>
      <c r="R3757" t="str">
        <f t="shared" si="879"/>
        <v>EMBEDDED</v>
      </c>
      <c r="S3757">
        <f t="shared" si="880"/>
        <v>2862</v>
      </c>
      <c r="T3757">
        <f t="shared" si="881"/>
        <v>1885</v>
      </c>
      <c r="U3757" s="8">
        <f t="shared" si="882"/>
        <v>45448</v>
      </c>
      <c r="V3757" t="str" cm="1">
        <f t="array" ref="V3757">_xlfn.IFS(S3757 = "", "", S3757 &lt; 500, "Low", S3757 &lt; 1200, "Medium", TRUE, "High")</f>
        <v>High</v>
      </c>
      <c r="W3757" t="str">
        <f t="shared" si="883"/>
        <v>2024-06</v>
      </c>
      <c r="X3757">
        <f t="shared" si="884"/>
        <v>2024</v>
      </c>
    </row>
    <row r="3758" spans="1:24" x14ac:dyDescent="0.3">
      <c r="A3758">
        <f>'Raw_Data'!A3758</f>
        <v>3757</v>
      </c>
      <c r="B3758" t="str">
        <f>'Raw_Data'!B3758</f>
        <v>Customer 12</v>
      </c>
      <c r="C3758" t="str">
        <f>'Raw_Data'!C3758</f>
        <v>Embedded</v>
      </c>
      <c r="D3758">
        <f>'Raw_Data'!D3758</f>
        <v>302</v>
      </c>
      <c r="E3758">
        <f>'Raw_Data'!E3758</f>
        <v>203</v>
      </c>
      <c r="F3758">
        <f>'Raw_Data'!F3758</f>
        <v>45448.499999988424</v>
      </c>
      <c r="G3758" t="str">
        <f t="shared" si="870"/>
        <v>Customer 12</v>
      </c>
      <c r="H3758" t="str">
        <f t="shared" si="871"/>
        <v>EMBEDDED</v>
      </c>
      <c r="I3758" t="str">
        <f t="shared" si="872"/>
        <v>Changed</v>
      </c>
      <c r="J3758">
        <f t="shared" si="873"/>
        <v>302</v>
      </c>
      <c r="K3758">
        <f t="shared" si="874"/>
        <v>203</v>
      </c>
      <c r="L3758" s="8">
        <f t="shared" si="875"/>
        <v>45448</v>
      </c>
      <c r="M3758" t="str">
        <f t="shared" ca="1" si="876"/>
        <v>OK</v>
      </c>
      <c r="P3758">
        <f t="shared" si="877"/>
        <v>3757</v>
      </c>
      <c r="Q3758" t="str">
        <f t="shared" si="878"/>
        <v>Customer 12</v>
      </c>
      <c r="R3758" t="str">
        <f t="shared" si="879"/>
        <v>EMBEDDED</v>
      </c>
      <c r="S3758">
        <f t="shared" si="880"/>
        <v>302</v>
      </c>
      <c r="T3758">
        <f t="shared" si="881"/>
        <v>203</v>
      </c>
      <c r="U3758" s="8">
        <f t="shared" si="882"/>
        <v>45448</v>
      </c>
      <c r="V3758" t="str" cm="1">
        <f t="array" ref="V3758">_xlfn.IFS(S3758 = "", "", S3758 &lt; 500, "Low", S3758 &lt; 1200, "Medium", TRUE, "High")</f>
        <v>Low</v>
      </c>
      <c r="W3758" t="str">
        <f t="shared" si="883"/>
        <v>2024-06</v>
      </c>
      <c r="X3758">
        <f t="shared" si="884"/>
        <v>2024</v>
      </c>
    </row>
    <row r="3759" spans="1:24" x14ac:dyDescent="0.3">
      <c r="A3759">
        <f>'Raw_Data'!A3759</f>
        <v>3758</v>
      </c>
      <c r="B3759" t="str">
        <f>'Raw_Data'!B3759</f>
        <v>Customer 9</v>
      </c>
      <c r="C3759" t="str">
        <f>'Raw_Data'!C3759</f>
        <v>Mobile</v>
      </c>
      <c r="D3759">
        <f>'Raw_Data'!D3759</f>
        <v>3498</v>
      </c>
      <c r="E3759">
        <f>'Raw_Data'!E3759</f>
        <v>3780</v>
      </c>
      <c r="F3759">
        <f>'Raw_Data'!F3759</f>
        <v>45448.541666655095</v>
      </c>
      <c r="G3759" t="str">
        <f t="shared" si="870"/>
        <v>Customer 9</v>
      </c>
      <c r="H3759" t="str">
        <f t="shared" si="871"/>
        <v>MOBILE</v>
      </c>
      <c r="I3759" t="str">
        <f t="shared" si="872"/>
        <v>Changed</v>
      </c>
      <c r="J3759">
        <f t="shared" si="873"/>
        <v>3498</v>
      </c>
      <c r="K3759">
        <f t="shared" si="874"/>
        <v>3780</v>
      </c>
      <c r="L3759" s="8">
        <f t="shared" si="875"/>
        <v>45448</v>
      </c>
      <c r="M3759" t="str">
        <f t="shared" ca="1" si="876"/>
        <v>OK</v>
      </c>
      <c r="P3759">
        <f t="shared" si="877"/>
        <v>3758</v>
      </c>
      <c r="Q3759" t="str">
        <f t="shared" si="878"/>
        <v>Customer 9</v>
      </c>
      <c r="R3759" t="str">
        <f t="shared" si="879"/>
        <v>MOBILE</v>
      </c>
      <c r="S3759">
        <f t="shared" si="880"/>
        <v>3498</v>
      </c>
      <c r="T3759">
        <f t="shared" si="881"/>
        <v>3780</v>
      </c>
      <c r="U3759" s="8">
        <f t="shared" si="882"/>
        <v>45448</v>
      </c>
      <c r="V3759" t="str" cm="1">
        <f t="array" ref="V3759">_xlfn.IFS(S3759 = "", "", S3759 &lt; 500, "Low", S3759 &lt; 1200, "Medium", TRUE, "High")</f>
        <v>High</v>
      </c>
      <c r="W3759" t="str">
        <f t="shared" si="883"/>
        <v>2024-06</v>
      </c>
      <c r="X3759">
        <f t="shared" si="884"/>
        <v>2024</v>
      </c>
    </row>
    <row r="3760" spans="1:24" x14ac:dyDescent="0.3">
      <c r="A3760">
        <f>'Raw_Data'!A3760</f>
        <v>3759</v>
      </c>
      <c r="B3760" t="str">
        <f>'Raw_Data'!B3760</f>
        <v>Customer 9</v>
      </c>
      <c r="C3760" t="str">
        <f>'Raw_Data'!C3760</f>
        <v>Embedded</v>
      </c>
      <c r="D3760">
        <f>'Raw_Data'!D3760</f>
        <v>3785</v>
      </c>
      <c r="E3760">
        <f>'Raw_Data'!E3760</f>
        <v>3015</v>
      </c>
      <c r="F3760">
        <f>'Raw_Data'!F3760</f>
        <v>45448.58333332176</v>
      </c>
      <c r="G3760" t="str">
        <f t="shared" si="870"/>
        <v>Customer 9</v>
      </c>
      <c r="H3760" t="str">
        <f t="shared" si="871"/>
        <v>EMBEDDED</v>
      </c>
      <c r="I3760" t="str">
        <f t="shared" si="872"/>
        <v>Changed</v>
      </c>
      <c r="J3760">
        <f t="shared" si="873"/>
        <v>3785</v>
      </c>
      <c r="K3760">
        <f t="shared" si="874"/>
        <v>3015</v>
      </c>
      <c r="L3760" s="8">
        <f t="shared" si="875"/>
        <v>45448</v>
      </c>
      <c r="M3760" t="str">
        <f t="shared" ca="1" si="876"/>
        <v>OK</v>
      </c>
      <c r="P3760">
        <f t="shared" si="877"/>
        <v>3759</v>
      </c>
      <c r="Q3760" t="str">
        <f t="shared" si="878"/>
        <v>Customer 9</v>
      </c>
      <c r="R3760" t="str">
        <f t="shared" si="879"/>
        <v>EMBEDDED</v>
      </c>
      <c r="S3760">
        <f t="shared" si="880"/>
        <v>3785</v>
      </c>
      <c r="T3760">
        <f t="shared" si="881"/>
        <v>3015</v>
      </c>
      <c r="U3760" s="8">
        <f t="shared" si="882"/>
        <v>45448</v>
      </c>
      <c r="V3760" t="str" cm="1">
        <f t="array" ref="V3760">_xlfn.IFS(S3760 = "", "", S3760 &lt; 500, "Low", S3760 &lt; 1200, "Medium", TRUE, "High")</f>
        <v>High</v>
      </c>
      <c r="W3760" t="str">
        <f t="shared" si="883"/>
        <v>2024-06</v>
      </c>
      <c r="X3760">
        <f t="shared" si="884"/>
        <v>2024</v>
      </c>
    </row>
    <row r="3761" spans="1:24" x14ac:dyDescent="0.3">
      <c r="A3761">
        <f>'Raw_Data'!A3761</f>
        <v>3760</v>
      </c>
      <c r="B3761" t="str">
        <f>'Raw_Data'!B3761</f>
        <v>Customer 6</v>
      </c>
      <c r="C3761" t="str">
        <f>'Raw_Data'!C3761</f>
        <v>Desktop</v>
      </c>
      <c r="D3761">
        <f>'Raw_Data'!D3761</f>
        <v>3978</v>
      </c>
      <c r="E3761">
        <f>'Raw_Data'!E3761</f>
        <v>2105</v>
      </c>
      <c r="F3761">
        <f>'Raw_Data'!F3761</f>
        <v>45448.624999988424</v>
      </c>
      <c r="G3761" t="str">
        <f t="shared" si="870"/>
        <v>Customer 6</v>
      </c>
      <c r="H3761" t="str">
        <f t="shared" si="871"/>
        <v>DESKTOP</v>
      </c>
      <c r="I3761" t="str">
        <f t="shared" si="872"/>
        <v>Changed</v>
      </c>
      <c r="J3761">
        <f t="shared" si="873"/>
        <v>3978</v>
      </c>
      <c r="K3761">
        <f t="shared" si="874"/>
        <v>2105</v>
      </c>
      <c r="L3761" s="8">
        <f t="shared" si="875"/>
        <v>45448</v>
      </c>
      <c r="M3761" t="str">
        <f t="shared" ca="1" si="876"/>
        <v>OK</v>
      </c>
      <c r="P3761">
        <f t="shared" si="877"/>
        <v>3760</v>
      </c>
      <c r="Q3761" t="str">
        <f t="shared" si="878"/>
        <v>Customer 6</v>
      </c>
      <c r="R3761" t="str">
        <f t="shared" si="879"/>
        <v>DESKTOP</v>
      </c>
      <c r="S3761">
        <f t="shared" si="880"/>
        <v>3978</v>
      </c>
      <c r="T3761">
        <f t="shared" si="881"/>
        <v>2105</v>
      </c>
      <c r="U3761" s="8">
        <f t="shared" si="882"/>
        <v>45448</v>
      </c>
      <c r="V3761" t="str" cm="1">
        <f t="array" ref="V3761">_xlfn.IFS(S3761 = "", "", S3761 &lt; 500, "Low", S3761 &lt; 1200, "Medium", TRUE, "High")</f>
        <v>High</v>
      </c>
      <c r="W3761" t="str">
        <f t="shared" si="883"/>
        <v>2024-06</v>
      </c>
      <c r="X3761">
        <f t="shared" si="884"/>
        <v>2024</v>
      </c>
    </row>
    <row r="3762" spans="1:24" x14ac:dyDescent="0.3">
      <c r="A3762">
        <f>'Raw_Data'!A3762</f>
        <v>3761</v>
      </c>
      <c r="B3762" t="str">
        <f>'Raw_Data'!B3762</f>
        <v>Customer 10</v>
      </c>
      <c r="C3762" t="str">
        <f>'Raw_Data'!C3762</f>
        <v>Mobile</v>
      </c>
      <c r="D3762">
        <f>'Raw_Data'!D3762</f>
        <v>920</v>
      </c>
      <c r="E3762">
        <f>'Raw_Data'!E3762</f>
        <v>4878</v>
      </c>
      <c r="F3762">
        <f>'Raw_Data'!F3762</f>
        <v>45448.666666655095</v>
      </c>
      <c r="G3762" t="str">
        <f t="shared" si="870"/>
        <v>Customer 10</v>
      </c>
      <c r="H3762" t="str">
        <f t="shared" si="871"/>
        <v>MOBILE</v>
      </c>
      <c r="I3762" t="str">
        <f t="shared" si="872"/>
        <v>Changed</v>
      </c>
      <c r="J3762">
        <f t="shared" si="873"/>
        <v>920</v>
      </c>
      <c r="K3762">
        <f t="shared" si="874"/>
        <v>4878</v>
      </c>
      <c r="L3762" s="8">
        <f t="shared" si="875"/>
        <v>45448</v>
      </c>
      <c r="M3762" t="str">
        <f t="shared" ca="1" si="876"/>
        <v>OK</v>
      </c>
      <c r="P3762">
        <f t="shared" si="877"/>
        <v>3761</v>
      </c>
      <c r="Q3762" t="str">
        <f t="shared" si="878"/>
        <v>Customer 10</v>
      </c>
      <c r="R3762" t="str">
        <f t="shared" si="879"/>
        <v>MOBILE</v>
      </c>
      <c r="S3762">
        <f t="shared" si="880"/>
        <v>920</v>
      </c>
      <c r="T3762">
        <f t="shared" si="881"/>
        <v>4878</v>
      </c>
      <c r="U3762" s="8">
        <f t="shared" si="882"/>
        <v>45448</v>
      </c>
      <c r="V3762" t="str" cm="1">
        <f t="array" ref="V3762">_xlfn.IFS(S3762 = "", "", S3762 &lt; 500, "Low", S3762 &lt; 1200, "Medium", TRUE, "High")</f>
        <v>Medium</v>
      </c>
      <c r="W3762" t="str">
        <f t="shared" si="883"/>
        <v>2024-06</v>
      </c>
      <c r="X3762">
        <f t="shared" si="884"/>
        <v>2024</v>
      </c>
    </row>
    <row r="3763" spans="1:24" x14ac:dyDescent="0.3">
      <c r="A3763">
        <f>'Raw_Data'!A3763</f>
        <v>3762</v>
      </c>
      <c r="B3763" t="str">
        <f>'Raw_Data'!B3763</f>
        <v>Customer 4</v>
      </c>
      <c r="C3763" t="str">
        <f>'Raw_Data'!C3763</f>
        <v>Desktop</v>
      </c>
      <c r="D3763">
        <f>'Raw_Data'!D3763</f>
        <v>1495</v>
      </c>
      <c r="E3763">
        <f>'Raw_Data'!E3763</f>
        <v>671</v>
      </c>
      <c r="F3763">
        <f>'Raw_Data'!F3763</f>
        <v>45448.70833332176</v>
      </c>
      <c r="G3763" t="str">
        <f t="shared" si="870"/>
        <v>Customer 4</v>
      </c>
      <c r="H3763" t="str">
        <f t="shared" si="871"/>
        <v>DESKTOP</v>
      </c>
      <c r="I3763" t="str">
        <f t="shared" si="872"/>
        <v>Changed</v>
      </c>
      <c r="J3763">
        <f t="shared" si="873"/>
        <v>1495</v>
      </c>
      <c r="K3763">
        <f t="shared" si="874"/>
        <v>671</v>
      </c>
      <c r="L3763" s="8">
        <f t="shared" si="875"/>
        <v>45448</v>
      </c>
      <c r="M3763" t="str">
        <f t="shared" ca="1" si="876"/>
        <v>OK</v>
      </c>
      <c r="P3763">
        <f t="shared" si="877"/>
        <v>3762</v>
      </c>
      <c r="Q3763" t="str">
        <f t="shared" si="878"/>
        <v>Customer 4</v>
      </c>
      <c r="R3763" t="str">
        <f t="shared" si="879"/>
        <v>DESKTOP</v>
      </c>
      <c r="S3763">
        <f t="shared" si="880"/>
        <v>1495</v>
      </c>
      <c r="T3763">
        <f t="shared" si="881"/>
        <v>671</v>
      </c>
      <c r="U3763" s="8">
        <f t="shared" si="882"/>
        <v>45448</v>
      </c>
      <c r="V3763" t="str" cm="1">
        <f t="array" ref="V3763">_xlfn.IFS(S3763 = "", "", S3763 &lt; 500, "Low", S3763 &lt; 1200, "Medium", TRUE, "High")</f>
        <v>High</v>
      </c>
      <c r="W3763" t="str">
        <f t="shared" si="883"/>
        <v>2024-06</v>
      </c>
      <c r="X3763">
        <f t="shared" si="884"/>
        <v>2024</v>
      </c>
    </row>
    <row r="3764" spans="1:24" x14ac:dyDescent="0.3">
      <c r="A3764">
        <f>'Raw_Data'!A3764</f>
        <v>3763</v>
      </c>
      <c r="B3764" t="str">
        <f>'Raw_Data'!B3764</f>
        <v>Customer 11</v>
      </c>
      <c r="C3764" t="str">
        <f>'Raw_Data'!C3764</f>
        <v>Workstation</v>
      </c>
      <c r="D3764">
        <f>'Raw_Data'!D3764</f>
        <v>1106</v>
      </c>
      <c r="E3764">
        <f>'Raw_Data'!E3764</f>
        <v>1509</v>
      </c>
      <c r="F3764">
        <f>'Raw_Data'!F3764</f>
        <v>45448.749999988424</v>
      </c>
      <c r="G3764" t="str">
        <f t="shared" si="870"/>
        <v>Customer 11</v>
      </c>
      <c r="H3764" t="str">
        <f t="shared" si="871"/>
        <v>WORKSTATION</v>
      </c>
      <c r="I3764" t="str">
        <f t="shared" si="872"/>
        <v>Changed</v>
      </c>
      <c r="J3764">
        <f t="shared" si="873"/>
        <v>1106</v>
      </c>
      <c r="K3764">
        <f t="shared" si="874"/>
        <v>1509</v>
      </c>
      <c r="L3764" s="8">
        <f t="shared" si="875"/>
        <v>45448</v>
      </c>
      <c r="M3764" t="str">
        <f t="shared" ca="1" si="876"/>
        <v>OK</v>
      </c>
      <c r="P3764">
        <f t="shared" si="877"/>
        <v>3763</v>
      </c>
      <c r="Q3764" t="str">
        <f t="shared" si="878"/>
        <v>Customer 11</v>
      </c>
      <c r="R3764" t="str">
        <f t="shared" si="879"/>
        <v>WORKSTATION</v>
      </c>
      <c r="S3764">
        <f t="shared" si="880"/>
        <v>1106</v>
      </c>
      <c r="T3764">
        <f t="shared" si="881"/>
        <v>1509</v>
      </c>
      <c r="U3764" s="8">
        <f t="shared" si="882"/>
        <v>45448</v>
      </c>
      <c r="V3764" t="str" cm="1">
        <f t="array" ref="V3764">_xlfn.IFS(S3764 = "", "", S3764 &lt; 500, "Low", S3764 &lt; 1200, "Medium", TRUE, "High")</f>
        <v>Medium</v>
      </c>
      <c r="W3764" t="str">
        <f t="shared" si="883"/>
        <v>2024-06</v>
      </c>
      <c r="X3764">
        <f t="shared" si="884"/>
        <v>2024</v>
      </c>
    </row>
    <row r="3765" spans="1:24" x14ac:dyDescent="0.3">
      <c r="A3765">
        <f>'Raw_Data'!A3765</f>
        <v>3764</v>
      </c>
      <c r="B3765" t="str">
        <f>'Raw_Data'!B3765</f>
        <v>Customer 3</v>
      </c>
      <c r="C3765" t="str">
        <f>'Raw_Data'!C3765</f>
        <v>Desktop</v>
      </c>
      <c r="D3765">
        <f>'Raw_Data'!D3765</f>
        <v>2798</v>
      </c>
      <c r="E3765">
        <f>'Raw_Data'!E3765</f>
        <v>4907</v>
      </c>
      <c r="F3765">
        <f>'Raw_Data'!F3765</f>
        <v>45448.791666655095</v>
      </c>
      <c r="G3765" t="str">
        <f t="shared" si="870"/>
        <v>Customer 3</v>
      </c>
      <c r="H3765" t="str">
        <f t="shared" si="871"/>
        <v>DESKTOP</v>
      </c>
      <c r="I3765" t="str">
        <f t="shared" si="872"/>
        <v>Changed</v>
      </c>
      <c r="J3765">
        <f t="shared" si="873"/>
        <v>2798</v>
      </c>
      <c r="K3765">
        <f t="shared" si="874"/>
        <v>4907</v>
      </c>
      <c r="L3765" s="8">
        <f t="shared" si="875"/>
        <v>45448</v>
      </c>
      <c r="M3765" t="str">
        <f t="shared" ca="1" si="876"/>
        <v>OK</v>
      </c>
      <c r="P3765">
        <f t="shared" si="877"/>
        <v>3764</v>
      </c>
      <c r="Q3765" t="str">
        <f t="shared" si="878"/>
        <v>Customer 3</v>
      </c>
      <c r="R3765" t="str">
        <f t="shared" si="879"/>
        <v>DESKTOP</v>
      </c>
      <c r="S3765">
        <f t="shared" si="880"/>
        <v>2798</v>
      </c>
      <c r="T3765">
        <f t="shared" si="881"/>
        <v>4907</v>
      </c>
      <c r="U3765" s="8">
        <f t="shared" si="882"/>
        <v>45448</v>
      </c>
      <c r="V3765" t="str" cm="1">
        <f t="array" ref="V3765">_xlfn.IFS(S3765 = "", "", S3765 &lt; 500, "Low", S3765 &lt; 1200, "Medium", TRUE, "High")</f>
        <v>High</v>
      </c>
      <c r="W3765" t="str">
        <f t="shared" si="883"/>
        <v>2024-06</v>
      </c>
      <c r="X3765">
        <f t="shared" si="884"/>
        <v>2024</v>
      </c>
    </row>
    <row r="3766" spans="1:24" x14ac:dyDescent="0.3">
      <c r="A3766">
        <f>'Raw_Data'!A3766</f>
        <v>3765</v>
      </c>
      <c r="B3766" t="str">
        <f>'Raw_Data'!B3766</f>
        <v>Customer 1</v>
      </c>
      <c r="C3766" t="str">
        <f>'Raw_Data'!C3766</f>
        <v>Embedded</v>
      </c>
      <c r="D3766">
        <f>'Raw_Data'!D3766</f>
        <v>2813</v>
      </c>
      <c r="E3766">
        <f>'Raw_Data'!E3766</f>
        <v>1714</v>
      </c>
      <c r="F3766">
        <f>'Raw_Data'!F3766</f>
        <v>45448.83333332176</v>
      </c>
      <c r="G3766" t="str">
        <f t="shared" si="870"/>
        <v>Customer 1</v>
      </c>
      <c r="H3766" t="str">
        <f t="shared" si="871"/>
        <v>EMBEDDED</v>
      </c>
      <c r="I3766" t="str">
        <f t="shared" si="872"/>
        <v>Changed</v>
      </c>
      <c r="J3766">
        <f t="shared" si="873"/>
        <v>2813</v>
      </c>
      <c r="K3766">
        <f t="shared" si="874"/>
        <v>1714</v>
      </c>
      <c r="L3766" s="8">
        <f t="shared" si="875"/>
        <v>45448</v>
      </c>
      <c r="M3766" t="str">
        <f t="shared" ca="1" si="876"/>
        <v>OK</v>
      </c>
      <c r="P3766">
        <f t="shared" si="877"/>
        <v>3765</v>
      </c>
      <c r="Q3766" t="str">
        <f t="shared" si="878"/>
        <v>Customer 1</v>
      </c>
      <c r="R3766" t="str">
        <f t="shared" si="879"/>
        <v>EMBEDDED</v>
      </c>
      <c r="S3766">
        <f t="shared" si="880"/>
        <v>2813</v>
      </c>
      <c r="T3766">
        <f t="shared" si="881"/>
        <v>1714</v>
      </c>
      <c r="U3766" s="8">
        <f t="shared" si="882"/>
        <v>45448</v>
      </c>
      <c r="V3766" t="str" cm="1">
        <f t="array" ref="V3766">_xlfn.IFS(S3766 = "", "", S3766 &lt; 500, "Low", S3766 &lt; 1200, "Medium", TRUE, "High")</f>
        <v>High</v>
      </c>
      <c r="W3766" t="str">
        <f t="shared" si="883"/>
        <v>2024-06</v>
      </c>
      <c r="X3766">
        <f t="shared" si="884"/>
        <v>2024</v>
      </c>
    </row>
    <row r="3767" spans="1:24" x14ac:dyDescent="0.3">
      <c r="A3767">
        <f>'Raw_Data'!A3767</f>
        <v>3766</v>
      </c>
      <c r="B3767" t="str">
        <f>'Raw_Data'!B3767</f>
        <v>Customer 8</v>
      </c>
      <c r="C3767" t="str">
        <f>'Raw_Data'!C3767</f>
        <v>Workstation</v>
      </c>
      <c r="D3767">
        <f>'Raw_Data'!D3767</f>
        <v>995</v>
      </c>
      <c r="E3767">
        <f>'Raw_Data'!E3767</f>
        <v>1073</v>
      </c>
      <c r="F3767">
        <f>'Raw_Data'!F3767</f>
        <v>45448.874999988424</v>
      </c>
      <c r="G3767" t="str">
        <f t="shared" si="870"/>
        <v>Customer 8</v>
      </c>
      <c r="H3767" t="str">
        <f t="shared" si="871"/>
        <v>WORKSTATION</v>
      </c>
      <c r="I3767" t="str">
        <f t="shared" si="872"/>
        <v>Changed</v>
      </c>
      <c r="J3767">
        <f t="shared" si="873"/>
        <v>995</v>
      </c>
      <c r="K3767">
        <f t="shared" si="874"/>
        <v>1073</v>
      </c>
      <c r="L3767" s="8">
        <f t="shared" si="875"/>
        <v>45448</v>
      </c>
      <c r="M3767" t="str">
        <f t="shared" ca="1" si="876"/>
        <v>OK</v>
      </c>
      <c r="P3767">
        <f t="shared" si="877"/>
        <v>3766</v>
      </c>
      <c r="Q3767" t="str">
        <f t="shared" si="878"/>
        <v>Customer 8</v>
      </c>
      <c r="R3767" t="str">
        <f t="shared" si="879"/>
        <v>WORKSTATION</v>
      </c>
      <c r="S3767">
        <f t="shared" si="880"/>
        <v>995</v>
      </c>
      <c r="T3767">
        <f t="shared" si="881"/>
        <v>1073</v>
      </c>
      <c r="U3767" s="8">
        <f t="shared" si="882"/>
        <v>45448</v>
      </c>
      <c r="V3767" t="str" cm="1">
        <f t="array" ref="V3767">_xlfn.IFS(S3767 = "", "", S3767 &lt; 500, "Low", S3767 &lt; 1200, "Medium", TRUE, "High")</f>
        <v>Medium</v>
      </c>
      <c r="W3767" t="str">
        <f t="shared" si="883"/>
        <v>2024-06</v>
      </c>
      <c r="X3767">
        <f t="shared" si="884"/>
        <v>2024</v>
      </c>
    </row>
    <row r="3768" spans="1:24" x14ac:dyDescent="0.3">
      <c r="A3768">
        <f>'Raw_Data'!A3768</f>
        <v>3767</v>
      </c>
      <c r="B3768" t="str">
        <f>'Raw_Data'!B3768</f>
        <v>Customer 12</v>
      </c>
      <c r="C3768" t="str">
        <f>'Raw_Data'!C3768</f>
        <v>Mobile</v>
      </c>
      <c r="D3768">
        <f>'Raw_Data'!D3768</f>
        <v>3438</v>
      </c>
      <c r="E3768">
        <f>'Raw_Data'!E3768</f>
        <v>4832</v>
      </c>
      <c r="F3768">
        <f>'Raw_Data'!F3768</f>
        <v>45448.916666655095</v>
      </c>
      <c r="G3768" t="str">
        <f t="shared" si="870"/>
        <v>Customer 12</v>
      </c>
      <c r="H3768" t="str">
        <f t="shared" si="871"/>
        <v>MOBILE</v>
      </c>
      <c r="I3768" t="str">
        <f t="shared" si="872"/>
        <v>Changed</v>
      </c>
      <c r="J3768">
        <f t="shared" si="873"/>
        <v>3438</v>
      </c>
      <c r="K3768">
        <f t="shared" si="874"/>
        <v>4832</v>
      </c>
      <c r="L3768" s="8">
        <f t="shared" si="875"/>
        <v>45448</v>
      </c>
      <c r="M3768" t="str">
        <f t="shared" ca="1" si="876"/>
        <v>OK</v>
      </c>
      <c r="P3768">
        <f t="shared" si="877"/>
        <v>3767</v>
      </c>
      <c r="Q3768" t="str">
        <f t="shared" si="878"/>
        <v>Customer 12</v>
      </c>
      <c r="R3768" t="str">
        <f t="shared" si="879"/>
        <v>MOBILE</v>
      </c>
      <c r="S3768">
        <f t="shared" si="880"/>
        <v>3438</v>
      </c>
      <c r="T3768">
        <f t="shared" si="881"/>
        <v>4832</v>
      </c>
      <c r="U3768" s="8">
        <f t="shared" si="882"/>
        <v>45448</v>
      </c>
      <c r="V3768" t="str" cm="1">
        <f t="array" ref="V3768">_xlfn.IFS(S3768 = "", "", S3768 &lt; 500, "Low", S3768 &lt; 1200, "Medium", TRUE, "High")</f>
        <v>High</v>
      </c>
      <c r="W3768" t="str">
        <f t="shared" si="883"/>
        <v>2024-06</v>
      </c>
      <c r="X3768">
        <f t="shared" si="884"/>
        <v>2024</v>
      </c>
    </row>
    <row r="3769" spans="1:24" x14ac:dyDescent="0.3">
      <c r="A3769">
        <f>'Raw_Data'!A3769</f>
        <v>3768</v>
      </c>
      <c r="B3769" t="str">
        <f>'Raw_Data'!B3769</f>
        <v>Customer 4</v>
      </c>
      <c r="C3769" t="str">
        <f>'Raw_Data'!C3769</f>
        <v>Desktop</v>
      </c>
      <c r="D3769">
        <f>'Raw_Data'!D3769</f>
        <v>739</v>
      </c>
      <c r="E3769">
        <f>'Raw_Data'!E3769</f>
        <v>2846</v>
      </c>
      <c r="F3769">
        <f>'Raw_Data'!F3769</f>
        <v>45448.95833332176</v>
      </c>
      <c r="G3769" t="str">
        <f t="shared" si="870"/>
        <v>Customer 4</v>
      </c>
      <c r="H3769" t="str">
        <f t="shared" si="871"/>
        <v>DESKTOP</v>
      </c>
      <c r="I3769" t="str">
        <f t="shared" si="872"/>
        <v>Changed</v>
      </c>
      <c r="J3769">
        <f t="shared" si="873"/>
        <v>739</v>
      </c>
      <c r="K3769">
        <f t="shared" si="874"/>
        <v>2846</v>
      </c>
      <c r="L3769" s="8">
        <f t="shared" si="875"/>
        <v>45448</v>
      </c>
      <c r="M3769" t="str">
        <f t="shared" ca="1" si="876"/>
        <v>OK</v>
      </c>
      <c r="P3769">
        <f t="shared" si="877"/>
        <v>3768</v>
      </c>
      <c r="Q3769" t="str">
        <f t="shared" si="878"/>
        <v>Customer 4</v>
      </c>
      <c r="R3769" t="str">
        <f t="shared" si="879"/>
        <v>DESKTOP</v>
      </c>
      <c r="S3769">
        <f t="shared" si="880"/>
        <v>739</v>
      </c>
      <c r="T3769">
        <f t="shared" si="881"/>
        <v>2846</v>
      </c>
      <c r="U3769" s="8">
        <f t="shared" si="882"/>
        <v>45448</v>
      </c>
      <c r="V3769" t="str" cm="1">
        <f t="array" ref="V3769">_xlfn.IFS(S3769 = "", "", S3769 &lt; 500, "Low", S3769 &lt; 1200, "Medium", TRUE, "High")</f>
        <v>Medium</v>
      </c>
      <c r="W3769" t="str">
        <f t="shared" si="883"/>
        <v>2024-06</v>
      </c>
      <c r="X3769">
        <f t="shared" si="884"/>
        <v>2024</v>
      </c>
    </row>
    <row r="3770" spans="1:24" x14ac:dyDescent="0.3">
      <c r="A3770">
        <f>'Raw_Data'!A3770</f>
        <v>3769</v>
      </c>
      <c r="B3770" t="str">
        <f>'Raw_Data'!B3770</f>
        <v>Customer 12</v>
      </c>
      <c r="C3770" t="str">
        <f>'Raw_Data'!C3770</f>
        <v>Mobile</v>
      </c>
      <c r="D3770">
        <f>'Raw_Data'!D3770</f>
        <v>458</v>
      </c>
      <c r="E3770">
        <f>'Raw_Data'!E3770</f>
        <v>3773</v>
      </c>
      <c r="F3770">
        <f>'Raw_Data'!F3770</f>
        <v>45448.999999988424</v>
      </c>
      <c r="G3770" t="str">
        <f t="shared" si="870"/>
        <v>Customer 12</v>
      </c>
      <c r="H3770" t="str">
        <f t="shared" si="871"/>
        <v>MOBILE</v>
      </c>
      <c r="I3770" t="str">
        <f t="shared" si="872"/>
        <v>Changed</v>
      </c>
      <c r="J3770">
        <f t="shared" si="873"/>
        <v>458</v>
      </c>
      <c r="K3770">
        <f t="shared" si="874"/>
        <v>3773</v>
      </c>
      <c r="L3770" s="8">
        <f t="shared" si="875"/>
        <v>45448</v>
      </c>
      <c r="M3770" t="str">
        <f t="shared" ca="1" si="876"/>
        <v>OK</v>
      </c>
      <c r="P3770">
        <f t="shared" si="877"/>
        <v>3769</v>
      </c>
      <c r="Q3770" t="str">
        <f t="shared" si="878"/>
        <v>Customer 12</v>
      </c>
      <c r="R3770" t="str">
        <f t="shared" si="879"/>
        <v>MOBILE</v>
      </c>
      <c r="S3770">
        <f t="shared" si="880"/>
        <v>458</v>
      </c>
      <c r="T3770">
        <f t="shared" si="881"/>
        <v>3773</v>
      </c>
      <c r="U3770" s="8">
        <f t="shared" si="882"/>
        <v>45448</v>
      </c>
      <c r="V3770" t="str" cm="1">
        <f t="array" ref="V3770">_xlfn.IFS(S3770 = "", "", S3770 &lt; 500, "Low", S3770 &lt; 1200, "Medium", TRUE, "High")</f>
        <v>Low</v>
      </c>
      <c r="W3770" t="str">
        <f t="shared" si="883"/>
        <v>2024-06</v>
      </c>
      <c r="X3770">
        <f t="shared" si="884"/>
        <v>2024</v>
      </c>
    </row>
    <row r="3771" spans="1:24" x14ac:dyDescent="0.3">
      <c r="A3771">
        <f>'Raw_Data'!A3771</f>
        <v>3770</v>
      </c>
      <c r="B3771" t="str">
        <f>'Raw_Data'!B3771</f>
        <v>Customer 4</v>
      </c>
      <c r="C3771" t="str">
        <f>'Raw_Data'!C3771</f>
        <v>Mobile</v>
      </c>
      <c r="D3771">
        <f>'Raw_Data'!D3771</f>
        <v>2068</v>
      </c>
      <c r="E3771">
        <f>'Raw_Data'!E3771</f>
        <v>2686</v>
      </c>
      <c r="F3771">
        <f>'Raw_Data'!F3771</f>
        <v>45449.041666655095</v>
      </c>
      <c r="G3771" t="str">
        <f t="shared" si="870"/>
        <v>Customer 4</v>
      </c>
      <c r="H3771" t="str">
        <f t="shared" si="871"/>
        <v>MOBILE</v>
      </c>
      <c r="I3771" t="str">
        <f t="shared" si="872"/>
        <v>Changed</v>
      </c>
      <c r="J3771">
        <f t="shared" si="873"/>
        <v>2068</v>
      </c>
      <c r="K3771">
        <f t="shared" si="874"/>
        <v>2686</v>
      </c>
      <c r="L3771" s="8">
        <f t="shared" si="875"/>
        <v>45449</v>
      </c>
      <c r="M3771" t="str">
        <f t="shared" ca="1" si="876"/>
        <v>OK</v>
      </c>
      <c r="P3771">
        <f t="shared" si="877"/>
        <v>3770</v>
      </c>
      <c r="Q3771" t="str">
        <f t="shared" si="878"/>
        <v>Customer 4</v>
      </c>
      <c r="R3771" t="str">
        <f t="shared" si="879"/>
        <v>MOBILE</v>
      </c>
      <c r="S3771">
        <f t="shared" si="880"/>
        <v>2068</v>
      </c>
      <c r="T3771">
        <f t="shared" si="881"/>
        <v>2686</v>
      </c>
      <c r="U3771" s="8">
        <f t="shared" si="882"/>
        <v>45449</v>
      </c>
      <c r="V3771" t="str" cm="1">
        <f t="array" ref="V3771">_xlfn.IFS(S3771 = "", "", S3771 &lt; 500, "Low", S3771 &lt; 1200, "Medium", TRUE, "High")</f>
        <v>High</v>
      </c>
      <c r="W3771" t="str">
        <f t="shared" si="883"/>
        <v>2024-06</v>
      </c>
      <c r="X3771">
        <f t="shared" si="884"/>
        <v>2024</v>
      </c>
    </row>
    <row r="3772" spans="1:24" x14ac:dyDescent="0.3">
      <c r="A3772">
        <f>'Raw_Data'!A3772</f>
        <v>3771</v>
      </c>
      <c r="B3772" t="str">
        <f>'Raw_Data'!B3772</f>
        <v>Customer 15</v>
      </c>
      <c r="C3772" t="str">
        <f>'Raw_Data'!C3772</f>
        <v>Desktop</v>
      </c>
      <c r="D3772">
        <f>'Raw_Data'!D3772</f>
        <v>391</v>
      </c>
      <c r="E3772">
        <f>'Raw_Data'!E3772</f>
        <v>4332</v>
      </c>
      <c r="F3772">
        <f>'Raw_Data'!F3772</f>
        <v>45449.08333332176</v>
      </c>
      <c r="G3772" t="str">
        <f t="shared" si="870"/>
        <v>Customer 15</v>
      </c>
      <c r="H3772" t="str">
        <f t="shared" si="871"/>
        <v>DESKTOP</v>
      </c>
      <c r="I3772" t="str">
        <f t="shared" si="872"/>
        <v>Changed</v>
      </c>
      <c r="J3772">
        <f t="shared" si="873"/>
        <v>391</v>
      </c>
      <c r="K3772">
        <f t="shared" si="874"/>
        <v>4332</v>
      </c>
      <c r="L3772" s="8">
        <f t="shared" si="875"/>
        <v>45449</v>
      </c>
      <c r="M3772" t="str">
        <f t="shared" ca="1" si="876"/>
        <v>OK</v>
      </c>
      <c r="P3772">
        <f t="shared" si="877"/>
        <v>3771</v>
      </c>
      <c r="Q3772" t="str">
        <f t="shared" si="878"/>
        <v>Customer 15</v>
      </c>
      <c r="R3772" t="str">
        <f t="shared" si="879"/>
        <v>DESKTOP</v>
      </c>
      <c r="S3772">
        <f t="shared" si="880"/>
        <v>391</v>
      </c>
      <c r="T3772">
        <f t="shared" si="881"/>
        <v>4332</v>
      </c>
      <c r="U3772" s="8">
        <f t="shared" si="882"/>
        <v>45449</v>
      </c>
      <c r="V3772" t="str" cm="1">
        <f t="array" ref="V3772">_xlfn.IFS(S3772 = "", "", S3772 &lt; 500, "Low", S3772 &lt; 1200, "Medium", TRUE, "High")</f>
        <v>Low</v>
      </c>
      <c r="W3772" t="str">
        <f t="shared" si="883"/>
        <v>2024-06</v>
      </c>
      <c r="X3772">
        <f t="shared" si="884"/>
        <v>2024</v>
      </c>
    </row>
    <row r="3773" spans="1:24" x14ac:dyDescent="0.3">
      <c r="A3773">
        <f>'Raw_Data'!A3773</f>
        <v>3772</v>
      </c>
      <c r="B3773" t="str">
        <f>'Raw_Data'!B3773</f>
        <v>Customer 12</v>
      </c>
      <c r="C3773" t="str">
        <f>'Raw_Data'!C3773</f>
        <v>Desktop</v>
      </c>
      <c r="D3773">
        <f>'Raw_Data'!D3773</f>
        <v>567</v>
      </c>
      <c r="E3773">
        <f>'Raw_Data'!E3773</f>
        <v>3366</v>
      </c>
      <c r="F3773">
        <f>'Raw_Data'!F3773</f>
        <v>45449.124999988424</v>
      </c>
      <c r="G3773" t="str">
        <f t="shared" si="870"/>
        <v>Customer 12</v>
      </c>
      <c r="H3773" t="str">
        <f t="shared" si="871"/>
        <v>DESKTOP</v>
      </c>
      <c r="I3773" t="str">
        <f t="shared" si="872"/>
        <v>Changed</v>
      </c>
      <c r="J3773">
        <f t="shared" si="873"/>
        <v>567</v>
      </c>
      <c r="K3773">
        <f t="shared" si="874"/>
        <v>3366</v>
      </c>
      <c r="L3773" s="8">
        <f t="shared" si="875"/>
        <v>45449</v>
      </c>
      <c r="M3773" t="str">
        <f t="shared" ca="1" si="876"/>
        <v>OK</v>
      </c>
      <c r="P3773">
        <f t="shared" si="877"/>
        <v>3772</v>
      </c>
      <c r="Q3773" t="str">
        <f t="shared" si="878"/>
        <v>Customer 12</v>
      </c>
      <c r="R3773" t="str">
        <f t="shared" si="879"/>
        <v>DESKTOP</v>
      </c>
      <c r="S3773">
        <f t="shared" si="880"/>
        <v>567</v>
      </c>
      <c r="T3773">
        <f t="shared" si="881"/>
        <v>3366</v>
      </c>
      <c r="U3773" s="8">
        <f t="shared" si="882"/>
        <v>45449</v>
      </c>
      <c r="V3773" t="str" cm="1">
        <f t="array" ref="V3773">_xlfn.IFS(S3773 = "", "", S3773 &lt; 500, "Low", S3773 &lt; 1200, "Medium", TRUE, "High")</f>
        <v>Medium</v>
      </c>
      <c r="W3773" t="str">
        <f t="shared" si="883"/>
        <v>2024-06</v>
      </c>
      <c r="X3773">
        <f t="shared" si="884"/>
        <v>2024</v>
      </c>
    </row>
    <row r="3774" spans="1:24" x14ac:dyDescent="0.3">
      <c r="A3774">
        <f>'Raw_Data'!A3774</f>
        <v>3773</v>
      </c>
      <c r="B3774" t="str">
        <f>'Raw_Data'!B3774</f>
        <v>Customer 11</v>
      </c>
      <c r="C3774" t="str">
        <f>'Raw_Data'!C3774</f>
        <v>Embedded</v>
      </c>
      <c r="D3774">
        <f>'Raw_Data'!D3774</f>
        <v>2227</v>
      </c>
      <c r="E3774">
        <f>'Raw_Data'!E3774</f>
        <v>900</v>
      </c>
      <c r="F3774">
        <f>'Raw_Data'!F3774</f>
        <v>45449.166666655095</v>
      </c>
      <c r="G3774" t="str">
        <f t="shared" si="870"/>
        <v>Customer 11</v>
      </c>
      <c r="H3774" t="str">
        <f t="shared" si="871"/>
        <v>EMBEDDED</v>
      </c>
      <c r="I3774" t="str">
        <f t="shared" si="872"/>
        <v>Changed</v>
      </c>
      <c r="J3774">
        <f t="shared" si="873"/>
        <v>2227</v>
      </c>
      <c r="K3774">
        <f t="shared" si="874"/>
        <v>900</v>
      </c>
      <c r="L3774" s="8">
        <f t="shared" si="875"/>
        <v>45449</v>
      </c>
      <c r="M3774" t="str">
        <f t="shared" ca="1" si="876"/>
        <v>OK</v>
      </c>
      <c r="P3774">
        <f t="shared" si="877"/>
        <v>3773</v>
      </c>
      <c r="Q3774" t="str">
        <f t="shared" si="878"/>
        <v>Customer 11</v>
      </c>
      <c r="R3774" t="str">
        <f t="shared" si="879"/>
        <v>EMBEDDED</v>
      </c>
      <c r="S3774">
        <f t="shared" si="880"/>
        <v>2227</v>
      </c>
      <c r="T3774">
        <f t="shared" si="881"/>
        <v>900</v>
      </c>
      <c r="U3774" s="8">
        <f t="shared" si="882"/>
        <v>45449</v>
      </c>
      <c r="V3774" t="str" cm="1">
        <f t="array" ref="V3774">_xlfn.IFS(S3774 = "", "", S3774 &lt; 500, "Low", S3774 &lt; 1200, "Medium", TRUE, "High")</f>
        <v>High</v>
      </c>
      <c r="W3774" t="str">
        <f t="shared" si="883"/>
        <v>2024-06</v>
      </c>
      <c r="X3774">
        <f t="shared" si="884"/>
        <v>2024</v>
      </c>
    </row>
    <row r="3775" spans="1:24" x14ac:dyDescent="0.3">
      <c r="A3775">
        <f>'Raw_Data'!A3775</f>
        <v>3774</v>
      </c>
      <c r="B3775" t="str">
        <f>'Raw_Data'!B3775</f>
        <v>Customer 14</v>
      </c>
      <c r="C3775" t="str">
        <f>'Raw_Data'!C3775</f>
        <v>Workstation</v>
      </c>
      <c r="D3775">
        <f>'Raw_Data'!D3775</f>
        <v>753</v>
      </c>
      <c r="E3775">
        <f>'Raw_Data'!E3775</f>
        <v>3594</v>
      </c>
      <c r="F3775">
        <f>'Raw_Data'!F3775</f>
        <v>45449.20833332176</v>
      </c>
      <c r="G3775" t="str">
        <f t="shared" si="870"/>
        <v>Customer 14</v>
      </c>
      <c r="H3775" t="str">
        <f t="shared" si="871"/>
        <v>WORKSTATION</v>
      </c>
      <c r="I3775" t="str">
        <f t="shared" si="872"/>
        <v>Changed</v>
      </c>
      <c r="J3775">
        <f t="shared" si="873"/>
        <v>753</v>
      </c>
      <c r="K3775">
        <f t="shared" si="874"/>
        <v>3594</v>
      </c>
      <c r="L3775" s="8">
        <f t="shared" si="875"/>
        <v>45449</v>
      </c>
      <c r="M3775" t="str">
        <f t="shared" ca="1" si="876"/>
        <v>OK</v>
      </c>
      <c r="P3775">
        <f t="shared" si="877"/>
        <v>3774</v>
      </c>
      <c r="Q3775" t="str">
        <f t="shared" si="878"/>
        <v>Customer 14</v>
      </c>
      <c r="R3775" t="str">
        <f t="shared" si="879"/>
        <v>WORKSTATION</v>
      </c>
      <c r="S3775">
        <f t="shared" si="880"/>
        <v>753</v>
      </c>
      <c r="T3775">
        <f t="shared" si="881"/>
        <v>3594</v>
      </c>
      <c r="U3775" s="8">
        <f t="shared" si="882"/>
        <v>45449</v>
      </c>
      <c r="V3775" t="str" cm="1">
        <f t="array" ref="V3775">_xlfn.IFS(S3775 = "", "", S3775 &lt; 500, "Low", S3775 &lt; 1200, "Medium", TRUE, "High")</f>
        <v>Medium</v>
      </c>
      <c r="W3775" t="str">
        <f t="shared" si="883"/>
        <v>2024-06</v>
      </c>
      <c r="X3775">
        <f t="shared" si="884"/>
        <v>2024</v>
      </c>
    </row>
    <row r="3776" spans="1:24" x14ac:dyDescent="0.3">
      <c r="A3776">
        <f>'Raw_Data'!A3776</f>
        <v>3775</v>
      </c>
      <c r="B3776" t="str">
        <f>'Raw_Data'!B3776</f>
        <v>Customer 4</v>
      </c>
      <c r="C3776" t="str">
        <f>'Raw_Data'!C3776</f>
        <v>Workstation</v>
      </c>
      <c r="D3776">
        <f>'Raw_Data'!D3776</f>
        <v>1653</v>
      </c>
      <c r="E3776">
        <f>'Raw_Data'!E3776</f>
        <v>1393</v>
      </c>
      <c r="F3776">
        <f>'Raw_Data'!F3776</f>
        <v>45449.249999988424</v>
      </c>
      <c r="G3776" t="str">
        <f t="shared" si="870"/>
        <v>Customer 4</v>
      </c>
      <c r="H3776" t="str">
        <f t="shared" si="871"/>
        <v>WORKSTATION</v>
      </c>
      <c r="I3776" t="str">
        <f t="shared" si="872"/>
        <v>Changed</v>
      </c>
      <c r="J3776">
        <f t="shared" si="873"/>
        <v>1653</v>
      </c>
      <c r="K3776">
        <f t="shared" si="874"/>
        <v>1393</v>
      </c>
      <c r="L3776" s="8">
        <f t="shared" si="875"/>
        <v>45449</v>
      </c>
      <c r="M3776" t="str">
        <f t="shared" ca="1" si="876"/>
        <v>OK</v>
      </c>
      <c r="P3776">
        <f t="shared" si="877"/>
        <v>3775</v>
      </c>
      <c r="Q3776" t="str">
        <f t="shared" si="878"/>
        <v>Customer 4</v>
      </c>
      <c r="R3776" t="str">
        <f t="shared" si="879"/>
        <v>WORKSTATION</v>
      </c>
      <c r="S3776">
        <f t="shared" si="880"/>
        <v>1653</v>
      </c>
      <c r="T3776">
        <f t="shared" si="881"/>
        <v>1393</v>
      </c>
      <c r="U3776" s="8">
        <f t="shared" si="882"/>
        <v>45449</v>
      </c>
      <c r="V3776" t="str" cm="1">
        <f t="array" ref="V3776">_xlfn.IFS(S3776 = "", "", S3776 &lt; 500, "Low", S3776 &lt; 1200, "Medium", TRUE, "High")</f>
        <v>High</v>
      </c>
      <c r="W3776" t="str">
        <f t="shared" si="883"/>
        <v>2024-06</v>
      </c>
      <c r="X3776">
        <f t="shared" si="884"/>
        <v>2024</v>
      </c>
    </row>
    <row r="3777" spans="1:24" x14ac:dyDescent="0.3">
      <c r="A3777">
        <f>'Raw_Data'!A3777</f>
        <v>3776</v>
      </c>
      <c r="B3777" t="str">
        <f>'Raw_Data'!B3777</f>
        <v>Customer 7</v>
      </c>
      <c r="C3777" t="str">
        <f>'Raw_Data'!C3777</f>
        <v>Embedded</v>
      </c>
      <c r="D3777">
        <f>'Raw_Data'!D3777</f>
        <v>2854</v>
      </c>
      <c r="E3777">
        <f>'Raw_Data'!E3777</f>
        <v>4017</v>
      </c>
      <c r="F3777">
        <f>'Raw_Data'!F3777</f>
        <v>45449.291666655095</v>
      </c>
      <c r="G3777" t="str">
        <f t="shared" si="870"/>
        <v>Customer 7</v>
      </c>
      <c r="H3777" t="str">
        <f t="shared" si="871"/>
        <v>EMBEDDED</v>
      </c>
      <c r="I3777" t="str">
        <f t="shared" si="872"/>
        <v>Changed</v>
      </c>
      <c r="J3777">
        <f t="shared" si="873"/>
        <v>2854</v>
      </c>
      <c r="K3777">
        <f t="shared" si="874"/>
        <v>4017</v>
      </c>
      <c r="L3777" s="8">
        <f t="shared" si="875"/>
        <v>45449</v>
      </c>
      <c r="M3777" t="str">
        <f t="shared" ca="1" si="876"/>
        <v>OK</v>
      </c>
      <c r="P3777">
        <f t="shared" si="877"/>
        <v>3776</v>
      </c>
      <c r="Q3777" t="str">
        <f t="shared" si="878"/>
        <v>Customer 7</v>
      </c>
      <c r="R3777" t="str">
        <f t="shared" si="879"/>
        <v>EMBEDDED</v>
      </c>
      <c r="S3777">
        <f t="shared" si="880"/>
        <v>2854</v>
      </c>
      <c r="T3777">
        <f t="shared" si="881"/>
        <v>4017</v>
      </c>
      <c r="U3777" s="8">
        <f t="shared" si="882"/>
        <v>45449</v>
      </c>
      <c r="V3777" t="str" cm="1">
        <f t="array" ref="V3777">_xlfn.IFS(S3777 = "", "", S3777 &lt; 500, "Low", S3777 &lt; 1200, "Medium", TRUE, "High")</f>
        <v>High</v>
      </c>
      <c r="W3777" t="str">
        <f t="shared" si="883"/>
        <v>2024-06</v>
      </c>
      <c r="X3777">
        <f t="shared" si="884"/>
        <v>2024</v>
      </c>
    </row>
    <row r="3778" spans="1:24" x14ac:dyDescent="0.3">
      <c r="A3778">
        <f>'Raw_Data'!A3778</f>
        <v>3777</v>
      </c>
      <c r="B3778" t="str">
        <f>'Raw_Data'!B3778</f>
        <v>Customer 9</v>
      </c>
      <c r="C3778" t="str">
        <f>'Raw_Data'!C3778</f>
        <v>Workstation</v>
      </c>
      <c r="D3778">
        <f>'Raw_Data'!D3778</f>
        <v>2067</v>
      </c>
      <c r="E3778">
        <f>'Raw_Data'!E3778</f>
        <v>4454</v>
      </c>
      <c r="F3778">
        <f>'Raw_Data'!F3778</f>
        <v>45449.33333332176</v>
      </c>
      <c r="G3778" t="str">
        <f t="shared" si="870"/>
        <v>Customer 9</v>
      </c>
      <c r="H3778" t="str">
        <f t="shared" si="871"/>
        <v>WORKSTATION</v>
      </c>
      <c r="I3778" t="str">
        <f t="shared" si="872"/>
        <v>Changed</v>
      </c>
      <c r="J3778">
        <f t="shared" si="873"/>
        <v>2067</v>
      </c>
      <c r="K3778">
        <f t="shared" si="874"/>
        <v>4454</v>
      </c>
      <c r="L3778" s="8">
        <f t="shared" si="875"/>
        <v>45449</v>
      </c>
      <c r="M3778" t="str">
        <f t="shared" ca="1" si="876"/>
        <v>OK</v>
      </c>
      <c r="P3778">
        <f t="shared" si="877"/>
        <v>3777</v>
      </c>
      <c r="Q3778" t="str">
        <f t="shared" si="878"/>
        <v>Customer 9</v>
      </c>
      <c r="R3778" t="str">
        <f t="shared" si="879"/>
        <v>WORKSTATION</v>
      </c>
      <c r="S3778">
        <f t="shared" si="880"/>
        <v>2067</v>
      </c>
      <c r="T3778">
        <f t="shared" si="881"/>
        <v>4454</v>
      </c>
      <c r="U3778" s="8">
        <f t="shared" si="882"/>
        <v>45449</v>
      </c>
      <c r="V3778" t="str" cm="1">
        <f t="array" ref="V3778">_xlfn.IFS(S3778 = "", "", S3778 &lt; 500, "Low", S3778 &lt; 1200, "Medium", TRUE, "High")</f>
        <v>High</v>
      </c>
      <c r="W3778" t="str">
        <f t="shared" si="883"/>
        <v>2024-06</v>
      </c>
      <c r="X3778">
        <f t="shared" si="884"/>
        <v>2024</v>
      </c>
    </row>
    <row r="3779" spans="1:24" x14ac:dyDescent="0.3">
      <c r="A3779">
        <f>'Raw_Data'!A3779</f>
        <v>3778</v>
      </c>
      <c r="B3779" t="str">
        <f>'Raw_Data'!B3779</f>
        <v>Customer 8</v>
      </c>
      <c r="C3779" t="str">
        <f>'Raw_Data'!C3779</f>
        <v>Desktop</v>
      </c>
      <c r="D3779">
        <f>'Raw_Data'!D3779</f>
        <v>3230</v>
      </c>
      <c r="E3779">
        <f>'Raw_Data'!E3779</f>
        <v>1592</v>
      </c>
      <c r="F3779">
        <f>'Raw_Data'!F3779</f>
        <v>45449.374999988424</v>
      </c>
      <c r="G3779" t="str">
        <f t="shared" ref="G3779:G3842" si="885">PROPER(CLEAN(TRIM(B3779)))</f>
        <v>Customer 8</v>
      </c>
      <c r="H3779" t="str">
        <f t="shared" ref="H3779:H3842" si="886">UPPER(CLEAN(TRIM(C3779)))</f>
        <v>DESKTOP</v>
      </c>
      <c r="I3779" t="str">
        <f t="shared" ref="I3779:I3842" si="887">IF(OR(NOT(EXACT(B3779,G3779)), NOT(EXACT(C3779,H3779))), "Changed", "")</f>
        <v>Changed</v>
      </c>
      <c r="J3779">
        <f t="shared" ref="J3779:J3842" si="888">IFERROR(VALUE(TRIM(D3779)), "")</f>
        <v>3230</v>
      </c>
      <c r="K3779">
        <f t="shared" ref="K3779:K3842" si="889">IFERROR(VALUE(TRIM(E3779)), "")</f>
        <v>1592</v>
      </c>
      <c r="L3779" s="8">
        <f t="shared" ref="L3779:L3842" si="890">IF(F3779="","",INT(F3779))</f>
        <v>45449</v>
      </c>
      <c r="M3779" t="str">
        <f t="shared" ref="M3779:M3842" ca="1" si="891">IF(AND(L3779&gt;=DATE(2000,1,1), L3779&lt;=TODAY()+365), "OK", "OutOfRange")</f>
        <v>OK</v>
      </c>
      <c r="P3779">
        <f t="shared" ref="P3779:P3842" si="892">IF(A3779="","",A3779)</f>
        <v>3778</v>
      </c>
      <c r="Q3779" t="str">
        <f t="shared" ref="Q3779:Q3842" si="893">IF(G3779="","",G3779)</f>
        <v>Customer 8</v>
      </c>
      <c r="R3779" t="str">
        <f t="shared" ref="R3779:R3842" si="894">IF(H3779="","",H3779)</f>
        <v>DESKTOP</v>
      </c>
      <c r="S3779">
        <f t="shared" ref="S3779:S3842" si="895">IF(J3779="","",J3779)</f>
        <v>3230</v>
      </c>
      <c r="T3779">
        <f t="shared" ref="T3779:T3842" si="896">IF(K3779="","",K3779)</f>
        <v>1592</v>
      </c>
      <c r="U3779" s="8">
        <f t="shared" ref="U3779:U3842" si="897">IF(L3779="","",L3779)</f>
        <v>45449</v>
      </c>
      <c r="V3779" t="str" cm="1">
        <f t="array" ref="V3779">_xlfn.IFS(S3779 = "", "", S3779 &lt; 500, "Low", S3779 &lt; 1200, "Medium", TRUE, "High")</f>
        <v>High</v>
      </c>
      <c r="W3779" t="str">
        <f t="shared" ref="W3779:W3842" si="898">TEXT(U3779, "yyyy-mm")</f>
        <v>2024-06</v>
      </c>
      <c r="X3779">
        <f t="shared" ref="X3779:X3842" si="899">YEAR(U3779)</f>
        <v>2024</v>
      </c>
    </row>
    <row r="3780" spans="1:24" x14ac:dyDescent="0.3">
      <c r="A3780">
        <f>'Raw_Data'!A3780</f>
        <v>3779</v>
      </c>
      <c r="B3780" t="str">
        <f>'Raw_Data'!B3780</f>
        <v>Customer 9</v>
      </c>
      <c r="C3780" t="str">
        <f>'Raw_Data'!C3780</f>
        <v>Workstation</v>
      </c>
      <c r="D3780">
        <f>'Raw_Data'!D3780</f>
        <v>3702</v>
      </c>
      <c r="E3780">
        <f>'Raw_Data'!E3780</f>
        <v>3248</v>
      </c>
      <c r="F3780">
        <f>'Raw_Data'!F3780</f>
        <v>45449.416666655095</v>
      </c>
      <c r="G3780" t="str">
        <f t="shared" si="885"/>
        <v>Customer 9</v>
      </c>
      <c r="H3780" t="str">
        <f t="shared" si="886"/>
        <v>WORKSTATION</v>
      </c>
      <c r="I3780" t="str">
        <f t="shared" si="887"/>
        <v>Changed</v>
      </c>
      <c r="J3780">
        <f t="shared" si="888"/>
        <v>3702</v>
      </c>
      <c r="K3780">
        <f t="shared" si="889"/>
        <v>3248</v>
      </c>
      <c r="L3780" s="8">
        <f t="shared" si="890"/>
        <v>45449</v>
      </c>
      <c r="M3780" t="str">
        <f t="shared" ca="1" si="891"/>
        <v>OK</v>
      </c>
      <c r="P3780">
        <f t="shared" si="892"/>
        <v>3779</v>
      </c>
      <c r="Q3780" t="str">
        <f t="shared" si="893"/>
        <v>Customer 9</v>
      </c>
      <c r="R3780" t="str">
        <f t="shared" si="894"/>
        <v>WORKSTATION</v>
      </c>
      <c r="S3780">
        <f t="shared" si="895"/>
        <v>3702</v>
      </c>
      <c r="T3780">
        <f t="shared" si="896"/>
        <v>3248</v>
      </c>
      <c r="U3780" s="8">
        <f t="shared" si="897"/>
        <v>45449</v>
      </c>
      <c r="V3780" t="str" cm="1">
        <f t="array" ref="V3780">_xlfn.IFS(S3780 = "", "", S3780 &lt; 500, "Low", S3780 &lt; 1200, "Medium", TRUE, "High")</f>
        <v>High</v>
      </c>
      <c r="W3780" t="str">
        <f t="shared" si="898"/>
        <v>2024-06</v>
      </c>
      <c r="X3780">
        <f t="shared" si="899"/>
        <v>2024</v>
      </c>
    </row>
    <row r="3781" spans="1:24" x14ac:dyDescent="0.3">
      <c r="A3781">
        <f>'Raw_Data'!A3781</f>
        <v>3780</v>
      </c>
      <c r="B3781" t="str">
        <f>'Raw_Data'!B3781</f>
        <v>Customer 9</v>
      </c>
      <c r="C3781" t="str">
        <f>'Raw_Data'!C3781</f>
        <v>Mobile</v>
      </c>
      <c r="D3781">
        <f>'Raw_Data'!D3781</f>
        <v>1025</v>
      </c>
      <c r="E3781">
        <f>'Raw_Data'!E3781</f>
        <v>4079</v>
      </c>
      <c r="F3781">
        <f>'Raw_Data'!F3781</f>
        <v>45449.45833332176</v>
      </c>
      <c r="G3781" t="str">
        <f t="shared" si="885"/>
        <v>Customer 9</v>
      </c>
      <c r="H3781" t="str">
        <f t="shared" si="886"/>
        <v>MOBILE</v>
      </c>
      <c r="I3781" t="str">
        <f t="shared" si="887"/>
        <v>Changed</v>
      </c>
      <c r="J3781">
        <f t="shared" si="888"/>
        <v>1025</v>
      </c>
      <c r="K3781">
        <f t="shared" si="889"/>
        <v>4079</v>
      </c>
      <c r="L3781" s="8">
        <f t="shared" si="890"/>
        <v>45449</v>
      </c>
      <c r="M3781" t="str">
        <f t="shared" ca="1" si="891"/>
        <v>OK</v>
      </c>
      <c r="P3781">
        <f t="shared" si="892"/>
        <v>3780</v>
      </c>
      <c r="Q3781" t="str">
        <f t="shared" si="893"/>
        <v>Customer 9</v>
      </c>
      <c r="R3781" t="str">
        <f t="shared" si="894"/>
        <v>MOBILE</v>
      </c>
      <c r="S3781">
        <f t="shared" si="895"/>
        <v>1025</v>
      </c>
      <c r="T3781">
        <f t="shared" si="896"/>
        <v>4079</v>
      </c>
      <c r="U3781" s="8">
        <f t="shared" si="897"/>
        <v>45449</v>
      </c>
      <c r="V3781" t="str" cm="1">
        <f t="array" ref="V3781">_xlfn.IFS(S3781 = "", "", S3781 &lt; 500, "Low", S3781 &lt; 1200, "Medium", TRUE, "High")</f>
        <v>Medium</v>
      </c>
      <c r="W3781" t="str">
        <f t="shared" si="898"/>
        <v>2024-06</v>
      </c>
      <c r="X3781">
        <f t="shared" si="899"/>
        <v>2024</v>
      </c>
    </row>
    <row r="3782" spans="1:24" x14ac:dyDescent="0.3">
      <c r="A3782">
        <f>'Raw_Data'!A3782</f>
        <v>3781</v>
      </c>
      <c r="B3782" t="str">
        <f>'Raw_Data'!B3782</f>
        <v>Customer 10</v>
      </c>
      <c r="C3782" t="str">
        <f>'Raw_Data'!C3782</f>
        <v>Mobile</v>
      </c>
      <c r="D3782">
        <f>'Raw_Data'!D3782</f>
        <v>130</v>
      </c>
      <c r="E3782">
        <f>'Raw_Data'!E3782</f>
        <v>1170</v>
      </c>
      <c r="F3782">
        <f>'Raw_Data'!F3782</f>
        <v>45449.499999988424</v>
      </c>
      <c r="G3782" t="str">
        <f t="shared" si="885"/>
        <v>Customer 10</v>
      </c>
      <c r="H3782" t="str">
        <f t="shared" si="886"/>
        <v>MOBILE</v>
      </c>
      <c r="I3782" t="str">
        <f t="shared" si="887"/>
        <v>Changed</v>
      </c>
      <c r="J3782">
        <f t="shared" si="888"/>
        <v>130</v>
      </c>
      <c r="K3782">
        <f t="shared" si="889"/>
        <v>1170</v>
      </c>
      <c r="L3782" s="8">
        <f t="shared" si="890"/>
        <v>45449</v>
      </c>
      <c r="M3782" t="str">
        <f t="shared" ca="1" si="891"/>
        <v>OK</v>
      </c>
      <c r="P3782">
        <f t="shared" si="892"/>
        <v>3781</v>
      </c>
      <c r="Q3782" t="str">
        <f t="shared" si="893"/>
        <v>Customer 10</v>
      </c>
      <c r="R3782" t="str">
        <f t="shared" si="894"/>
        <v>MOBILE</v>
      </c>
      <c r="S3782">
        <f t="shared" si="895"/>
        <v>130</v>
      </c>
      <c r="T3782">
        <f t="shared" si="896"/>
        <v>1170</v>
      </c>
      <c r="U3782" s="8">
        <f t="shared" si="897"/>
        <v>45449</v>
      </c>
      <c r="V3782" t="str" cm="1">
        <f t="array" ref="V3782">_xlfn.IFS(S3782 = "", "", S3782 &lt; 500, "Low", S3782 &lt; 1200, "Medium", TRUE, "High")</f>
        <v>Low</v>
      </c>
      <c r="W3782" t="str">
        <f t="shared" si="898"/>
        <v>2024-06</v>
      </c>
      <c r="X3782">
        <f t="shared" si="899"/>
        <v>2024</v>
      </c>
    </row>
    <row r="3783" spans="1:24" x14ac:dyDescent="0.3">
      <c r="A3783">
        <f>'Raw_Data'!A3783</f>
        <v>3782</v>
      </c>
      <c r="B3783" t="str">
        <f>'Raw_Data'!B3783</f>
        <v>Customer 13</v>
      </c>
      <c r="C3783" t="str">
        <f>'Raw_Data'!C3783</f>
        <v>Mobile</v>
      </c>
      <c r="D3783">
        <f>'Raw_Data'!D3783</f>
        <v>1843</v>
      </c>
      <c r="E3783">
        <f>'Raw_Data'!E3783</f>
        <v>3123</v>
      </c>
      <c r="F3783">
        <f>'Raw_Data'!F3783</f>
        <v>45449.541666655095</v>
      </c>
      <c r="G3783" t="str">
        <f t="shared" si="885"/>
        <v>Customer 13</v>
      </c>
      <c r="H3783" t="str">
        <f t="shared" si="886"/>
        <v>MOBILE</v>
      </c>
      <c r="I3783" t="str">
        <f t="shared" si="887"/>
        <v>Changed</v>
      </c>
      <c r="J3783">
        <f t="shared" si="888"/>
        <v>1843</v>
      </c>
      <c r="K3783">
        <f t="shared" si="889"/>
        <v>3123</v>
      </c>
      <c r="L3783" s="8">
        <f t="shared" si="890"/>
        <v>45449</v>
      </c>
      <c r="M3783" t="str">
        <f t="shared" ca="1" si="891"/>
        <v>OK</v>
      </c>
      <c r="P3783">
        <f t="shared" si="892"/>
        <v>3782</v>
      </c>
      <c r="Q3783" t="str">
        <f t="shared" si="893"/>
        <v>Customer 13</v>
      </c>
      <c r="R3783" t="str">
        <f t="shared" si="894"/>
        <v>MOBILE</v>
      </c>
      <c r="S3783">
        <f t="shared" si="895"/>
        <v>1843</v>
      </c>
      <c r="T3783">
        <f t="shared" si="896"/>
        <v>3123</v>
      </c>
      <c r="U3783" s="8">
        <f t="shared" si="897"/>
        <v>45449</v>
      </c>
      <c r="V3783" t="str" cm="1">
        <f t="array" ref="V3783">_xlfn.IFS(S3783 = "", "", S3783 &lt; 500, "Low", S3783 &lt; 1200, "Medium", TRUE, "High")</f>
        <v>High</v>
      </c>
      <c r="W3783" t="str">
        <f t="shared" si="898"/>
        <v>2024-06</v>
      </c>
      <c r="X3783">
        <f t="shared" si="899"/>
        <v>2024</v>
      </c>
    </row>
    <row r="3784" spans="1:24" x14ac:dyDescent="0.3">
      <c r="A3784">
        <f>'Raw_Data'!A3784</f>
        <v>3783</v>
      </c>
      <c r="B3784" t="str">
        <f>'Raw_Data'!B3784</f>
        <v>Customer 1</v>
      </c>
      <c r="C3784" t="str">
        <f>'Raw_Data'!C3784</f>
        <v>Mobile</v>
      </c>
      <c r="D3784">
        <f>'Raw_Data'!D3784</f>
        <v>3310</v>
      </c>
      <c r="E3784">
        <f>'Raw_Data'!E3784</f>
        <v>4970</v>
      </c>
      <c r="F3784">
        <f>'Raw_Data'!F3784</f>
        <v>45449.58333332176</v>
      </c>
      <c r="G3784" t="str">
        <f t="shared" si="885"/>
        <v>Customer 1</v>
      </c>
      <c r="H3784" t="str">
        <f t="shared" si="886"/>
        <v>MOBILE</v>
      </c>
      <c r="I3784" t="str">
        <f t="shared" si="887"/>
        <v>Changed</v>
      </c>
      <c r="J3784">
        <f t="shared" si="888"/>
        <v>3310</v>
      </c>
      <c r="K3784">
        <f t="shared" si="889"/>
        <v>4970</v>
      </c>
      <c r="L3784" s="8">
        <f t="shared" si="890"/>
        <v>45449</v>
      </c>
      <c r="M3784" t="str">
        <f t="shared" ca="1" si="891"/>
        <v>OK</v>
      </c>
      <c r="P3784">
        <f t="shared" si="892"/>
        <v>3783</v>
      </c>
      <c r="Q3784" t="str">
        <f t="shared" si="893"/>
        <v>Customer 1</v>
      </c>
      <c r="R3784" t="str">
        <f t="shared" si="894"/>
        <v>MOBILE</v>
      </c>
      <c r="S3784">
        <f t="shared" si="895"/>
        <v>3310</v>
      </c>
      <c r="T3784">
        <f t="shared" si="896"/>
        <v>4970</v>
      </c>
      <c r="U3784" s="8">
        <f t="shared" si="897"/>
        <v>45449</v>
      </c>
      <c r="V3784" t="str" cm="1">
        <f t="array" ref="V3784">_xlfn.IFS(S3784 = "", "", S3784 &lt; 500, "Low", S3784 &lt; 1200, "Medium", TRUE, "High")</f>
        <v>High</v>
      </c>
      <c r="W3784" t="str">
        <f t="shared" si="898"/>
        <v>2024-06</v>
      </c>
      <c r="X3784">
        <f t="shared" si="899"/>
        <v>2024</v>
      </c>
    </row>
    <row r="3785" spans="1:24" x14ac:dyDescent="0.3">
      <c r="A3785">
        <f>'Raw_Data'!A3785</f>
        <v>3784</v>
      </c>
      <c r="B3785" t="str">
        <f>'Raw_Data'!B3785</f>
        <v>Customer 1</v>
      </c>
      <c r="C3785" t="str">
        <f>'Raw_Data'!C3785</f>
        <v>Desktop</v>
      </c>
      <c r="D3785">
        <f>'Raw_Data'!D3785</f>
        <v>1550</v>
      </c>
      <c r="E3785">
        <f>'Raw_Data'!E3785</f>
        <v>159</v>
      </c>
      <c r="F3785">
        <f>'Raw_Data'!F3785</f>
        <v>45449.624999988424</v>
      </c>
      <c r="G3785" t="str">
        <f t="shared" si="885"/>
        <v>Customer 1</v>
      </c>
      <c r="H3785" t="str">
        <f t="shared" si="886"/>
        <v>DESKTOP</v>
      </c>
      <c r="I3785" t="str">
        <f t="shared" si="887"/>
        <v>Changed</v>
      </c>
      <c r="J3785">
        <f t="shared" si="888"/>
        <v>1550</v>
      </c>
      <c r="K3785">
        <f t="shared" si="889"/>
        <v>159</v>
      </c>
      <c r="L3785" s="8">
        <f t="shared" si="890"/>
        <v>45449</v>
      </c>
      <c r="M3785" t="str">
        <f t="shared" ca="1" si="891"/>
        <v>OK</v>
      </c>
      <c r="P3785">
        <f t="shared" si="892"/>
        <v>3784</v>
      </c>
      <c r="Q3785" t="str">
        <f t="shared" si="893"/>
        <v>Customer 1</v>
      </c>
      <c r="R3785" t="str">
        <f t="shared" si="894"/>
        <v>DESKTOP</v>
      </c>
      <c r="S3785">
        <f t="shared" si="895"/>
        <v>1550</v>
      </c>
      <c r="T3785">
        <f t="shared" si="896"/>
        <v>159</v>
      </c>
      <c r="U3785" s="8">
        <f t="shared" si="897"/>
        <v>45449</v>
      </c>
      <c r="V3785" t="str" cm="1">
        <f t="array" ref="V3785">_xlfn.IFS(S3785 = "", "", S3785 &lt; 500, "Low", S3785 &lt; 1200, "Medium", TRUE, "High")</f>
        <v>High</v>
      </c>
      <c r="W3785" t="str">
        <f t="shared" si="898"/>
        <v>2024-06</v>
      </c>
      <c r="X3785">
        <f t="shared" si="899"/>
        <v>2024</v>
      </c>
    </row>
    <row r="3786" spans="1:24" x14ac:dyDescent="0.3">
      <c r="A3786">
        <f>'Raw_Data'!A3786</f>
        <v>3785</v>
      </c>
      <c r="B3786" t="str">
        <f>'Raw_Data'!B3786</f>
        <v>Customer 11</v>
      </c>
      <c r="C3786" t="str">
        <f>'Raw_Data'!C3786</f>
        <v>Embedded</v>
      </c>
      <c r="D3786">
        <f>'Raw_Data'!D3786</f>
        <v>1456</v>
      </c>
      <c r="E3786">
        <f>'Raw_Data'!E3786</f>
        <v>2561</v>
      </c>
      <c r="F3786">
        <f>'Raw_Data'!F3786</f>
        <v>45449.666666655095</v>
      </c>
      <c r="G3786" t="str">
        <f t="shared" si="885"/>
        <v>Customer 11</v>
      </c>
      <c r="H3786" t="str">
        <f t="shared" si="886"/>
        <v>EMBEDDED</v>
      </c>
      <c r="I3786" t="str">
        <f t="shared" si="887"/>
        <v>Changed</v>
      </c>
      <c r="J3786">
        <f t="shared" si="888"/>
        <v>1456</v>
      </c>
      <c r="K3786">
        <f t="shared" si="889"/>
        <v>2561</v>
      </c>
      <c r="L3786" s="8">
        <f t="shared" si="890"/>
        <v>45449</v>
      </c>
      <c r="M3786" t="str">
        <f t="shared" ca="1" si="891"/>
        <v>OK</v>
      </c>
      <c r="P3786">
        <f t="shared" si="892"/>
        <v>3785</v>
      </c>
      <c r="Q3786" t="str">
        <f t="shared" si="893"/>
        <v>Customer 11</v>
      </c>
      <c r="R3786" t="str">
        <f t="shared" si="894"/>
        <v>EMBEDDED</v>
      </c>
      <c r="S3786">
        <f t="shared" si="895"/>
        <v>1456</v>
      </c>
      <c r="T3786">
        <f t="shared" si="896"/>
        <v>2561</v>
      </c>
      <c r="U3786" s="8">
        <f t="shared" si="897"/>
        <v>45449</v>
      </c>
      <c r="V3786" t="str" cm="1">
        <f t="array" ref="V3786">_xlfn.IFS(S3786 = "", "", S3786 &lt; 500, "Low", S3786 &lt; 1200, "Medium", TRUE, "High")</f>
        <v>High</v>
      </c>
      <c r="W3786" t="str">
        <f t="shared" si="898"/>
        <v>2024-06</v>
      </c>
      <c r="X3786">
        <f t="shared" si="899"/>
        <v>2024</v>
      </c>
    </row>
    <row r="3787" spans="1:24" x14ac:dyDescent="0.3">
      <c r="A3787">
        <f>'Raw_Data'!A3787</f>
        <v>3786</v>
      </c>
      <c r="B3787" t="str">
        <f>'Raw_Data'!B3787</f>
        <v>Customer 11</v>
      </c>
      <c r="C3787" t="str">
        <f>'Raw_Data'!C3787</f>
        <v>Workstation</v>
      </c>
      <c r="D3787">
        <f>'Raw_Data'!D3787</f>
        <v>1907</v>
      </c>
      <c r="E3787">
        <f>'Raw_Data'!E3787</f>
        <v>3016</v>
      </c>
      <c r="F3787">
        <f>'Raw_Data'!F3787</f>
        <v>45449.70833332176</v>
      </c>
      <c r="G3787" t="str">
        <f t="shared" si="885"/>
        <v>Customer 11</v>
      </c>
      <c r="H3787" t="str">
        <f t="shared" si="886"/>
        <v>WORKSTATION</v>
      </c>
      <c r="I3787" t="str">
        <f t="shared" si="887"/>
        <v>Changed</v>
      </c>
      <c r="J3787">
        <f t="shared" si="888"/>
        <v>1907</v>
      </c>
      <c r="K3787">
        <f t="shared" si="889"/>
        <v>3016</v>
      </c>
      <c r="L3787" s="8">
        <f t="shared" si="890"/>
        <v>45449</v>
      </c>
      <c r="M3787" t="str">
        <f t="shared" ca="1" si="891"/>
        <v>OK</v>
      </c>
      <c r="P3787">
        <f t="shared" si="892"/>
        <v>3786</v>
      </c>
      <c r="Q3787" t="str">
        <f t="shared" si="893"/>
        <v>Customer 11</v>
      </c>
      <c r="R3787" t="str">
        <f t="shared" si="894"/>
        <v>WORKSTATION</v>
      </c>
      <c r="S3787">
        <f t="shared" si="895"/>
        <v>1907</v>
      </c>
      <c r="T3787">
        <f t="shared" si="896"/>
        <v>3016</v>
      </c>
      <c r="U3787" s="8">
        <f t="shared" si="897"/>
        <v>45449</v>
      </c>
      <c r="V3787" t="str" cm="1">
        <f t="array" ref="V3787">_xlfn.IFS(S3787 = "", "", S3787 &lt; 500, "Low", S3787 &lt; 1200, "Medium", TRUE, "High")</f>
        <v>High</v>
      </c>
      <c r="W3787" t="str">
        <f t="shared" si="898"/>
        <v>2024-06</v>
      </c>
      <c r="X3787">
        <f t="shared" si="899"/>
        <v>2024</v>
      </c>
    </row>
    <row r="3788" spans="1:24" x14ac:dyDescent="0.3">
      <c r="A3788">
        <f>'Raw_Data'!A3788</f>
        <v>3787</v>
      </c>
      <c r="B3788" t="str">
        <f>'Raw_Data'!B3788</f>
        <v>Customer 3</v>
      </c>
      <c r="C3788" t="str">
        <f>'Raw_Data'!C3788</f>
        <v>Desktop</v>
      </c>
      <c r="D3788">
        <f>'Raw_Data'!D3788</f>
        <v>967</v>
      </c>
      <c r="E3788">
        <f>'Raw_Data'!E3788</f>
        <v>3876</v>
      </c>
      <c r="F3788">
        <f>'Raw_Data'!F3788</f>
        <v>45449.749999988424</v>
      </c>
      <c r="G3788" t="str">
        <f t="shared" si="885"/>
        <v>Customer 3</v>
      </c>
      <c r="H3788" t="str">
        <f t="shared" si="886"/>
        <v>DESKTOP</v>
      </c>
      <c r="I3788" t="str">
        <f t="shared" si="887"/>
        <v>Changed</v>
      </c>
      <c r="J3788">
        <f t="shared" si="888"/>
        <v>967</v>
      </c>
      <c r="K3788">
        <f t="shared" si="889"/>
        <v>3876</v>
      </c>
      <c r="L3788" s="8">
        <f t="shared" si="890"/>
        <v>45449</v>
      </c>
      <c r="M3788" t="str">
        <f t="shared" ca="1" si="891"/>
        <v>OK</v>
      </c>
      <c r="P3788">
        <f t="shared" si="892"/>
        <v>3787</v>
      </c>
      <c r="Q3788" t="str">
        <f t="shared" si="893"/>
        <v>Customer 3</v>
      </c>
      <c r="R3788" t="str">
        <f t="shared" si="894"/>
        <v>DESKTOP</v>
      </c>
      <c r="S3788">
        <f t="shared" si="895"/>
        <v>967</v>
      </c>
      <c r="T3788">
        <f t="shared" si="896"/>
        <v>3876</v>
      </c>
      <c r="U3788" s="8">
        <f t="shared" si="897"/>
        <v>45449</v>
      </c>
      <c r="V3788" t="str" cm="1">
        <f t="array" ref="V3788">_xlfn.IFS(S3788 = "", "", S3788 &lt; 500, "Low", S3788 &lt; 1200, "Medium", TRUE, "High")</f>
        <v>Medium</v>
      </c>
      <c r="W3788" t="str">
        <f t="shared" si="898"/>
        <v>2024-06</v>
      </c>
      <c r="X3788">
        <f t="shared" si="899"/>
        <v>2024</v>
      </c>
    </row>
    <row r="3789" spans="1:24" x14ac:dyDescent="0.3">
      <c r="A3789">
        <f>'Raw_Data'!A3789</f>
        <v>3788</v>
      </c>
      <c r="B3789" t="str">
        <f>'Raw_Data'!B3789</f>
        <v>Customer 5</v>
      </c>
      <c r="C3789" t="str">
        <f>'Raw_Data'!C3789</f>
        <v>Workstation</v>
      </c>
      <c r="D3789">
        <f>'Raw_Data'!D3789</f>
        <v>2235</v>
      </c>
      <c r="E3789">
        <f>'Raw_Data'!E3789</f>
        <v>325</v>
      </c>
      <c r="F3789">
        <f>'Raw_Data'!F3789</f>
        <v>45449.791666655095</v>
      </c>
      <c r="G3789" t="str">
        <f t="shared" si="885"/>
        <v>Customer 5</v>
      </c>
      <c r="H3789" t="str">
        <f t="shared" si="886"/>
        <v>WORKSTATION</v>
      </c>
      <c r="I3789" t="str">
        <f t="shared" si="887"/>
        <v>Changed</v>
      </c>
      <c r="J3789">
        <f t="shared" si="888"/>
        <v>2235</v>
      </c>
      <c r="K3789">
        <f t="shared" si="889"/>
        <v>325</v>
      </c>
      <c r="L3789" s="8">
        <f t="shared" si="890"/>
        <v>45449</v>
      </c>
      <c r="M3789" t="str">
        <f t="shared" ca="1" si="891"/>
        <v>OK</v>
      </c>
      <c r="P3789">
        <f t="shared" si="892"/>
        <v>3788</v>
      </c>
      <c r="Q3789" t="str">
        <f t="shared" si="893"/>
        <v>Customer 5</v>
      </c>
      <c r="R3789" t="str">
        <f t="shared" si="894"/>
        <v>WORKSTATION</v>
      </c>
      <c r="S3789">
        <f t="shared" si="895"/>
        <v>2235</v>
      </c>
      <c r="T3789">
        <f t="shared" si="896"/>
        <v>325</v>
      </c>
      <c r="U3789" s="8">
        <f t="shared" si="897"/>
        <v>45449</v>
      </c>
      <c r="V3789" t="str" cm="1">
        <f t="array" ref="V3789">_xlfn.IFS(S3789 = "", "", S3789 &lt; 500, "Low", S3789 &lt; 1200, "Medium", TRUE, "High")</f>
        <v>High</v>
      </c>
      <c r="W3789" t="str">
        <f t="shared" si="898"/>
        <v>2024-06</v>
      </c>
      <c r="X3789">
        <f t="shared" si="899"/>
        <v>2024</v>
      </c>
    </row>
    <row r="3790" spans="1:24" x14ac:dyDescent="0.3">
      <c r="A3790">
        <f>'Raw_Data'!A3790</f>
        <v>3789</v>
      </c>
      <c r="B3790" t="str">
        <f>'Raw_Data'!B3790</f>
        <v>Customer 11</v>
      </c>
      <c r="C3790" t="str">
        <f>'Raw_Data'!C3790</f>
        <v>Embedded</v>
      </c>
      <c r="D3790">
        <f>'Raw_Data'!D3790</f>
        <v>3479</v>
      </c>
      <c r="E3790">
        <f>'Raw_Data'!E3790</f>
        <v>3350</v>
      </c>
      <c r="F3790">
        <f>'Raw_Data'!F3790</f>
        <v>45449.83333332176</v>
      </c>
      <c r="G3790" t="str">
        <f t="shared" si="885"/>
        <v>Customer 11</v>
      </c>
      <c r="H3790" t="str">
        <f t="shared" si="886"/>
        <v>EMBEDDED</v>
      </c>
      <c r="I3790" t="str">
        <f t="shared" si="887"/>
        <v>Changed</v>
      </c>
      <c r="J3790">
        <f t="shared" si="888"/>
        <v>3479</v>
      </c>
      <c r="K3790">
        <f t="shared" si="889"/>
        <v>3350</v>
      </c>
      <c r="L3790" s="8">
        <f t="shared" si="890"/>
        <v>45449</v>
      </c>
      <c r="M3790" t="str">
        <f t="shared" ca="1" si="891"/>
        <v>OK</v>
      </c>
      <c r="P3790">
        <f t="shared" si="892"/>
        <v>3789</v>
      </c>
      <c r="Q3790" t="str">
        <f t="shared" si="893"/>
        <v>Customer 11</v>
      </c>
      <c r="R3790" t="str">
        <f t="shared" si="894"/>
        <v>EMBEDDED</v>
      </c>
      <c r="S3790">
        <f t="shared" si="895"/>
        <v>3479</v>
      </c>
      <c r="T3790">
        <f t="shared" si="896"/>
        <v>3350</v>
      </c>
      <c r="U3790" s="8">
        <f t="shared" si="897"/>
        <v>45449</v>
      </c>
      <c r="V3790" t="str" cm="1">
        <f t="array" ref="V3790">_xlfn.IFS(S3790 = "", "", S3790 &lt; 500, "Low", S3790 &lt; 1200, "Medium", TRUE, "High")</f>
        <v>High</v>
      </c>
      <c r="W3790" t="str">
        <f t="shared" si="898"/>
        <v>2024-06</v>
      </c>
      <c r="X3790">
        <f t="shared" si="899"/>
        <v>2024</v>
      </c>
    </row>
    <row r="3791" spans="1:24" x14ac:dyDescent="0.3">
      <c r="A3791">
        <f>'Raw_Data'!A3791</f>
        <v>3790</v>
      </c>
      <c r="B3791" t="str">
        <f>'Raw_Data'!B3791</f>
        <v>Customer 5</v>
      </c>
      <c r="C3791" t="str">
        <f>'Raw_Data'!C3791</f>
        <v>Desktop</v>
      </c>
      <c r="D3791">
        <f>'Raw_Data'!D3791</f>
        <v>2116</v>
      </c>
      <c r="E3791">
        <f>'Raw_Data'!E3791</f>
        <v>573</v>
      </c>
      <c r="F3791">
        <f>'Raw_Data'!F3791</f>
        <v>45449.874999988424</v>
      </c>
      <c r="G3791" t="str">
        <f t="shared" si="885"/>
        <v>Customer 5</v>
      </c>
      <c r="H3791" t="str">
        <f t="shared" si="886"/>
        <v>DESKTOP</v>
      </c>
      <c r="I3791" t="str">
        <f t="shared" si="887"/>
        <v>Changed</v>
      </c>
      <c r="J3791">
        <f t="shared" si="888"/>
        <v>2116</v>
      </c>
      <c r="K3791">
        <f t="shared" si="889"/>
        <v>573</v>
      </c>
      <c r="L3791" s="8">
        <f t="shared" si="890"/>
        <v>45449</v>
      </c>
      <c r="M3791" t="str">
        <f t="shared" ca="1" si="891"/>
        <v>OK</v>
      </c>
      <c r="P3791">
        <f t="shared" si="892"/>
        <v>3790</v>
      </c>
      <c r="Q3791" t="str">
        <f t="shared" si="893"/>
        <v>Customer 5</v>
      </c>
      <c r="R3791" t="str">
        <f t="shared" si="894"/>
        <v>DESKTOP</v>
      </c>
      <c r="S3791">
        <f t="shared" si="895"/>
        <v>2116</v>
      </c>
      <c r="T3791">
        <f t="shared" si="896"/>
        <v>573</v>
      </c>
      <c r="U3791" s="8">
        <f t="shared" si="897"/>
        <v>45449</v>
      </c>
      <c r="V3791" t="str" cm="1">
        <f t="array" ref="V3791">_xlfn.IFS(S3791 = "", "", S3791 &lt; 500, "Low", S3791 &lt; 1200, "Medium", TRUE, "High")</f>
        <v>High</v>
      </c>
      <c r="W3791" t="str">
        <f t="shared" si="898"/>
        <v>2024-06</v>
      </c>
      <c r="X3791">
        <f t="shared" si="899"/>
        <v>2024</v>
      </c>
    </row>
    <row r="3792" spans="1:24" x14ac:dyDescent="0.3">
      <c r="A3792">
        <f>'Raw_Data'!A3792</f>
        <v>3791</v>
      </c>
      <c r="B3792" t="str">
        <f>'Raw_Data'!B3792</f>
        <v>Customer 10</v>
      </c>
      <c r="C3792" t="str">
        <f>'Raw_Data'!C3792</f>
        <v>Workstation</v>
      </c>
      <c r="D3792">
        <f>'Raw_Data'!D3792</f>
        <v>1772</v>
      </c>
      <c r="E3792">
        <f>'Raw_Data'!E3792</f>
        <v>4790</v>
      </c>
      <c r="F3792">
        <f>'Raw_Data'!F3792</f>
        <v>45449.916666655095</v>
      </c>
      <c r="G3792" t="str">
        <f t="shared" si="885"/>
        <v>Customer 10</v>
      </c>
      <c r="H3792" t="str">
        <f t="shared" si="886"/>
        <v>WORKSTATION</v>
      </c>
      <c r="I3792" t="str">
        <f t="shared" si="887"/>
        <v>Changed</v>
      </c>
      <c r="J3792">
        <f t="shared" si="888"/>
        <v>1772</v>
      </c>
      <c r="K3792">
        <f t="shared" si="889"/>
        <v>4790</v>
      </c>
      <c r="L3792" s="8">
        <f t="shared" si="890"/>
        <v>45449</v>
      </c>
      <c r="M3792" t="str">
        <f t="shared" ca="1" si="891"/>
        <v>OK</v>
      </c>
      <c r="P3792">
        <f t="shared" si="892"/>
        <v>3791</v>
      </c>
      <c r="Q3792" t="str">
        <f t="shared" si="893"/>
        <v>Customer 10</v>
      </c>
      <c r="R3792" t="str">
        <f t="shared" si="894"/>
        <v>WORKSTATION</v>
      </c>
      <c r="S3792">
        <f t="shared" si="895"/>
        <v>1772</v>
      </c>
      <c r="T3792">
        <f t="shared" si="896"/>
        <v>4790</v>
      </c>
      <c r="U3792" s="8">
        <f t="shared" si="897"/>
        <v>45449</v>
      </c>
      <c r="V3792" t="str" cm="1">
        <f t="array" ref="V3792">_xlfn.IFS(S3792 = "", "", S3792 &lt; 500, "Low", S3792 &lt; 1200, "Medium", TRUE, "High")</f>
        <v>High</v>
      </c>
      <c r="W3792" t="str">
        <f t="shared" si="898"/>
        <v>2024-06</v>
      </c>
      <c r="X3792">
        <f t="shared" si="899"/>
        <v>2024</v>
      </c>
    </row>
    <row r="3793" spans="1:24" x14ac:dyDescent="0.3">
      <c r="A3793">
        <f>'Raw_Data'!A3793</f>
        <v>3792</v>
      </c>
      <c r="B3793" t="str">
        <f>'Raw_Data'!B3793</f>
        <v>Customer 9</v>
      </c>
      <c r="C3793" t="str">
        <f>'Raw_Data'!C3793</f>
        <v>Desktop</v>
      </c>
      <c r="D3793">
        <f>'Raw_Data'!D3793</f>
        <v>2256</v>
      </c>
      <c r="E3793">
        <f>'Raw_Data'!E3793</f>
        <v>1360</v>
      </c>
      <c r="F3793">
        <f>'Raw_Data'!F3793</f>
        <v>45449.95833332176</v>
      </c>
      <c r="G3793" t="str">
        <f t="shared" si="885"/>
        <v>Customer 9</v>
      </c>
      <c r="H3793" t="str">
        <f t="shared" si="886"/>
        <v>DESKTOP</v>
      </c>
      <c r="I3793" t="str">
        <f t="shared" si="887"/>
        <v>Changed</v>
      </c>
      <c r="J3793">
        <f t="shared" si="888"/>
        <v>2256</v>
      </c>
      <c r="K3793">
        <f t="shared" si="889"/>
        <v>1360</v>
      </c>
      <c r="L3793" s="8">
        <f t="shared" si="890"/>
        <v>45449</v>
      </c>
      <c r="M3793" t="str">
        <f t="shared" ca="1" si="891"/>
        <v>OK</v>
      </c>
      <c r="P3793">
        <f t="shared" si="892"/>
        <v>3792</v>
      </c>
      <c r="Q3793" t="str">
        <f t="shared" si="893"/>
        <v>Customer 9</v>
      </c>
      <c r="R3793" t="str">
        <f t="shared" si="894"/>
        <v>DESKTOP</v>
      </c>
      <c r="S3793">
        <f t="shared" si="895"/>
        <v>2256</v>
      </c>
      <c r="T3793">
        <f t="shared" si="896"/>
        <v>1360</v>
      </c>
      <c r="U3793" s="8">
        <f t="shared" si="897"/>
        <v>45449</v>
      </c>
      <c r="V3793" t="str" cm="1">
        <f t="array" ref="V3793">_xlfn.IFS(S3793 = "", "", S3793 &lt; 500, "Low", S3793 &lt; 1200, "Medium", TRUE, "High")</f>
        <v>High</v>
      </c>
      <c r="W3793" t="str">
        <f t="shared" si="898"/>
        <v>2024-06</v>
      </c>
      <c r="X3793">
        <f t="shared" si="899"/>
        <v>2024</v>
      </c>
    </row>
    <row r="3794" spans="1:24" x14ac:dyDescent="0.3">
      <c r="A3794">
        <f>'Raw_Data'!A3794</f>
        <v>3793</v>
      </c>
      <c r="B3794" t="str">
        <f>'Raw_Data'!B3794</f>
        <v>Customer 10</v>
      </c>
      <c r="C3794" t="str">
        <f>'Raw_Data'!C3794</f>
        <v>Embedded</v>
      </c>
      <c r="D3794">
        <f>'Raw_Data'!D3794</f>
        <v>3140</v>
      </c>
      <c r="E3794">
        <f>'Raw_Data'!E3794</f>
        <v>3806</v>
      </c>
      <c r="F3794">
        <f>'Raw_Data'!F3794</f>
        <v>45449.999999988424</v>
      </c>
      <c r="G3794" t="str">
        <f t="shared" si="885"/>
        <v>Customer 10</v>
      </c>
      <c r="H3794" t="str">
        <f t="shared" si="886"/>
        <v>EMBEDDED</v>
      </c>
      <c r="I3794" t="str">
        <f t="shared" si="887"/>
        <v>Changed</v>
      </c>
      <c r="J3794">
        <f t="shared" si="888"/>
        <v>3140</v>
      </c>
      <c r="K3794">
        <f t="shared" si="889"/>
        <v>3806</v>
      </c>
      <c r="L3794" s="8">
        <f t="shared" si="890"/>
        <v>45449</v>
      </c>
      <c r="M3794" t="str">
        <f t="shared" ca="1" si="891"/>
        <v>OK</v>
      </c>
      <c r="P3794">
        <f t="shared" si="892"/>
        <v>3793</v>
      </c>
      <c r="Q3794" t="str">
        <f t="shared" si="893"/>
        <v>Customer 10</v>
      </c>
      <c r="R3794" t="str">
        <f t="shared" si="894"/>
        <v>EMBEDDED</v>
      </c>
      <c r="S3794">
        <f t="shared" si="895"/>
        <v>3140</v>
      </c>
      <c r="T3794">
        <f t="shared" si="896"/>
        <v>3806</v>
      </c>
      <c r="U3794" s="8">
        <f t="shared" si="897"/>
        <v>45449</v>
      </c>
      <c r="V3794" t="str" cm="1">
        <f t="array" ref="V3794">_xlfn.IFS(S3794 = "", "", S3794 &lt; 500, "Low", S3794 &lt; 1200, "Medium", TRUE, "High")</f>
        <v>High</v>
      </c>
      <c r="W3794" t="str">
        <f t="shared" si="898"/>
        <v>2024-06</v>
      </c>
      <c r="X3794">
        <f t="shared" si="899"/>
        <v>2024</v>
      </c>
    </row>
    <row r="3795" spans="1:24" x14ac:dyDescent="0.3">
      <c r="A3795">
        <f>'Raw_Data'!A3795</f>
        <v>3794</v>
      </c>
      <c r="B3795" t="str">
        <f>'Raw_Data'!B3795</f>
        <v>Customer 6</v>
      </c>
      <c r="C3795" t="str">
        <f>'Raw_Data'!C3795</f>
        <v>Desktop</v>
      </c>
      <c r="D3795">
        <f>'Raw_Data'!D3795</f>
        <v>214</v>
      </c>
      <c r="E3795">
        <f>'Raw_Data'!E3795</f>
        <v>4506</v>
      </c>
      <c r="F3795">
        <f>'Raw_Data'!F3795</f>
        <v>45450.041666655095</v>
      </c>
      <c r="G3795" t="str">
        <f t="shared" si="885"/>
        <v>Customer 6</v>
      </c>
      <c r="H3795" t="str">
        <f t="shared" si="886"/>
        <v>DESKTOP</v>
      </c>
      <c r="I3795" t="str">
        <f t="shared" si="887"/>
        <v>Changed</v>
      </c>
      <c r="J3795">
        <f t="shared" si="888"/>
        <v>214</v>
      </c>
      <c r="K3795">
        <f t="shared" si="889"/>
        <v>4506</v>
      </c>
      <c r="L3795" s="8">
        <f t="shared" si="890"/>
        <v>45450</v>
      </c>
      <c r="M3795" t="str">
        <f t="shared" ca="1" si="891"/>
        <v>OK</v>
      </c>
      <c r="P3795">
        <f t="shared" si="892"/>
        <v>3794</v>
      </c>
      <c r="Q3795" t="str">
        <f t="shared" si="893"/>
        <v>Customer 6</v>
      </c>
      <c r="R3795" t="str">
        <f t="shared" si="894"/>
        <v>DESKTOP</v>
      </c>
      <c r="S3795">
        <f t="shared" si="895"/>
        <v>214</v>
      </c>
      <c r="T3795">
        <f t="shared" si="896"/>
        <v>4506</v>
      </c>
      <c r="U3795" s="8">
        <f t="shared" si="897"/>
        <v>45450</v>
      </c>
      <c r="V3795" t="str" cm="1">
        <f t="array" ref="V3795">_xlfn.IFS(S3795 = "", "", S3795 &lt; 500, "Low", S3795 &lt; 1200, "Medium", TRUE, "High")</f>
        <v>Low</v>
      </c>
      <c r="W3795" t="str">
        <f t="shared" si="898"/>
        <v>2024-06</v>
      </c>
      <c r="X3795">
        <f t="shared" si="899"/>
        <v>2024</v>
      </c>
    </row>
    <row r="3796" spans="1:24" x14ac:dyDescent="0.3">
      <c r="A3796">
        <f>'Raw_Data'!A3796</f>
        <v>3795</v>
      </c>
      <c r="B3796" t="str">
        <f>'Raw_Data'!B3796</f>
        <v>Customer 2</v>
      </c>
      <c r="C3796" t="str">
        <f>'Raw_Data'!C3796</f>
        <v>Mobile</v>
      </c>
      <c r="D3796">
        <f>'Raw_Data'!D3796</f>
        <v>1646</v>
      </c>
      <c r="E3796">
        <f>'Raw_Data'!E3796</f>
        <v>1185</v>
      </c>
      <c r="F3796">
        <f>'Raw_Data'!F3796</f>
        <v>45450.08333332176</v>
      </c>
      <c r="G3796" t="str">
        <f t="shared" si="885"/>
        <v>Customer 2</v>
      </c>
      <c r="H3796" t="str">
        <f t="shared" si="886"/>
        <v>MOBILE</v>
      </c>
      <c r="I3796" t="str">
        <f t="shared" si="887"/>
        <v>Changed</v>
      </c>
      <c r="J3796">
        <f t="shared" si="888"/>
        <v>1646</v>
      </c>
      <c r="K3796">
        <f t="shared" si="889"/>
        <v>1185</v>
      </c>
      <c r="L3796" s="8">
        <f t="shared" si="890"/>
        <v>45450</v>
      </c>
      <c r="M3796" t="str">
        <f t="shared" ca="1" si="891"/>
        <v>OK</v>
      </c>
      <c r="P3796">
        <f t="shared" si="892"/>
        <v>3795</v>
      </c>
      <c r="Q3796" t="str">
        <f t="shared" si="893"/>
        <v>Customer 2</v>
      </c>
      <c r="R3796" t="str">
        <f t="shared" si="894"/>
        <v>MOBILE</v>
      </c>
      <c r="S3796">
        <f t="shared" si="895"/>
        <v>1646</v>
      </c>
      <c r="T3796">
        <f t="shared" si="896"/>
        <v>1185</v>
      </c>
      <c r="U3796" s="8">
        <f t="shared" si="897"/>
        <v>45450</v>
      </c>
      <c r="V3796" t="str" cm="1">
        <f t="array" ref="V3796">_xlfn.IFS(S3796 = "", "", S3796 &lt; 500, "Low", S3796 &lt; 1200, "Medium", TRUE, "High")</f>
        <v>High</v>
      </c>
      <c r="W3796" t="str">
        <f t="shared" si="898"/>
        <v>2024-06</v>
      </c>
      <c r="X3796">
        <f t="shared" si="899"/>
        <v>2024</v>
      </c>
    </row>
    <row r="3797" spans="1:24" x14ac:dyDescent="0.3">
      <c r="A3797">
        <f>'Raw_Data'!A3797</f>
        <v>3796</v>
      </c>
      <c r="B3797" t="str">
        <f>'Raw_Data'!B3797</f>
        <v>Customer 6</v>
      </c>
      <c r="C3797" t="str">
        <f>'Raw_Data'!C3797</f>
        <v>Embedded</v>
      </c>
      <c r="D3797">
        <f>'Raw_Data'!D3797</f>
        <v>3513</v>
      </c>
      <c r="E3797">
        <f>'Raw_Data'!E3797</f>
        <v>3470</v>
      </c>
      <c r="F3797">
        <f>'Raw_Data'!F3797</f>
        <v>45450.124999988424</v>
      </c>
      <c r="G3797" t="str">
        <f t="shared" si="885"/>
        <v>Customer 6</v>
      </c>
      <c r="H3797" t="str">
        <f t="shared" si="886"/>
        <v>EMBEDDED</v>
      </c>
      <c r="I3797" t="str">
        <f t="shared" si="887"/>
        <v>Changed</v>
      </c>
      <c r="J3797">
        <f t="shared" si="888"/>
        <v>3513</v>
      </c>
      <c r="K3797">
        <f t="shared" si="889"/>
        <v>3470</v>
      </c>
      <c r="L3797" s="8">
        <f t="shared" si="890"/>
        <v>45450</v>
      </c>
      <c r="M3797" t="str">
        <f t="shared" ca="1" si="891"/>
        <v>OK</v>
      </c>
      <c r="P3797">
        <f t="shared" si="892"/>
        <v>3796</v>
      </c>
      <c r="Q3797" t="str">
        <f t="shared" si="893"/>
        <v>Customer 6</v>
      </c>
      <c r="R3797" t="str">
        <f t="shared" si="894"/>
        <v>EMBEDDED</v>
      </c>
      <c r="S3797">
        <f t="shared" si="895"/>
        <v>3513</v>
      </c>
      <c r="T3797">
        <f t="shared" si="896"/>
        <v>3470</v>
      </c>
      <c r="U3797" s="8">
        <f t="shared" si="897"/>
        <v>45450</v>
      </c>
      <c r="V3797" t="str" cm="1">
        <f t="array" ref="V3797">_xlfn.IFS(S3797 = "", "", S3797 &lt; 500, "Low", S3797 &lt; 1200, "Medium", TRUE, "High")</f>
        <v>High</v>
      </c>
      <c r="W3797" t="str">
        <f t="shared" si="898"/>
        <v>2024-06</v>
      </c>
      <c r="X3797">
        <f t="shared" si="899"/>
        <v>2024</v>
      </c>
    </row>
    <row r="3798" spans="1:24" x14ac:dyDescent="0.3">
      <c r="A3798">
        <f>'Raw_Data'!A3798</f>
        <v>3797</v>
      </c>
      <c r="B3798" t="str">
        <f>'Raw_Data'!B3798</f>
        <v>Customer 7</v>
      </c>
      <c r="C3798" t="str">
        <f>'Raw_Data'!C3798</f>
        <v>Desktop</v>
      </c>
      <c r="D3798">
        <f>'Raw_Data'!D3798</f>
        <v>3709</v>
      </c>
      <c r="E3798">
        <f>'Raw_Data'!E3798</f>
        <v>3240</v>
      </c>
      <c r="F3798">
        <f>'Raw_Data'!F3798</f>
        <v>45450.166666655095</v>
      </c>
      <c r="G3798" t="str">
        <f t="shared" si="885"/>
        <v>Customer 7</v>
      </c>
      <c r="H3798" t="str">
        <f t="shared" si="886"/>
        <v>DESKTOP</v>
      </c>
      <c r="I3798" t="str">
        <f t="shared" si="887"/>
        <v>Changed</v>
      </c>
      <c r="J3798">
        <f t="shared" si="888"/>
        <v>3709</v>
      </c>
      <c r="K3798">
        <f t="shared" si="889"/>
        <v>3240</v>
      </c>
      <c r="L3798" s="8">
        <f t="shared" si="890"/>
        <v>45450</v>
      </c>
      <c r="M3798" t="str">
        <f t="shared" ca="1" si="891"/>
        <v>OK</v>
      </c>
      <c r="P3798">
        <f t="shared" si="892"/>
        <v>3797</v>
      </c>
      <c r="Q3798" t="str">
        <f t="shared" si="893"/>
        <v>Customer 7</v>
      </c>
      <c r="R3798" t="str">
        <f t="shared" si="894"/>
        <v>DESKTOP</v>
      </c>
      <c r="S3798">
        <f t="shared" si="895"/>
        <v>3709</v>
      </c>
      <c r="T3798">
        <f t="shared" si="896"/>
        <v>3240</v>
      </c>
      <c r="U3798" s="8">
        <f t="shared" si="897"/>
        <v>45450</v>
      </c>
      <c r="V3798" t="str" cm="1">
        <f t="array" ref="V3798">_xlfn.IFS(S3798 = "", "", S3798 &lt; 500, "Low", S3798 &lt; 1200, "Medium", TRUE, "High")</f>
        <v>High</v>
      </c>
      <c r="W3798" t="str">
        <f t="shared" si="898"/>
        <v>2024-06</v>
      </c>
      <c r="X3798">
        <f t="shared" si="899"/>
        <v>2024</v>
      </c>
    </row>
    <row r="3799" spans="1:24" x14ac:dyDescent="0.3">
      <c r="A3799">
        <f>'Raw_Data'!A3799</f>
        <v>3798</v>
      </c>
      <c r="B3799" t="str">
        <f>'Raw_Data'!B3799</f>
        <v>Customer 13</v>
      </c>
      <c r="C3799" t="str">
        <f>'Raw_Data'!C3799</f>
        <v>Desktop</v>
      </c>
      <c r="D3799">
        <f>'Raw_Data'!D3799</f>
        <v>763</v>
      </c>
      <c r="E3799">
        <f>'Raw_Data'!E3799</f>
        <v>2419</v>
      </c>
      <c r="F3799">
        <f>'Raw_Data'!F3799</f>
        <v>45450.20833332176</v>
      </c>
      <c r="G3799" t="str">
        <f t="shared" si="885"/>
        <v>Customer 13</v>
      </c>
      <c r="H3799" t="str">
        <f t="shared" si="886"/>
        <v>DESKTOP</v>
      </c>
      <c r="I3799" t="str">
        <f t="shared" si="887"/>
        <v>Changed</v>
      </c>
      <c r="J3799">
        <f t="shared" si="888"/>
        <v>763</v>
      </c>
      <c r="K3799">
        <f t="shared" si="889"/>
        <v>2419</v>
      </c>
      <c r="L3799" s="8">
        <f t="shared" si="890"/>
        <v>45450</v>
      </c>
      <c r="M3799" t="str">
        <f t="shared" ca="1" si="891"/>
        <v>OK</v>
      </c>
      <c r="P3799">
        <f t="shared" si="892"/>
        <v>3798</v>
      </c>
      <c r="Q3799" t="str">
        <f t="shared" si="893"/>
        <v>Customer 13</v>
      </c>
      <c r="R3799" t="str">
        <f t="shared" si="894"/>
        <v>DESKTOP</v>
      </c>
      <c r="S3799">
        <f t="shared" si="895"/>
        <v>763</v>
      </c>
      <c r="T3799">
        <f t="shared" si="896"/>
        <v>2419</v>
      </c>
      <c r="U3799" s="8">
        <f t="shared" si="897"/>
        <v>45450</v>
      </c>
      <c r="V3799" t="str" cm="1">
        <f t="array" ref="V3799">_xlfn.IFS(S3799 = "", "", S3799 &lt; 500, "Low", S3799 &lt; 1200, "Medium", TRUE, "High")</f>
        <v>Medium</v>
      </c>
      <c r="W3799" t="str">
        <f t="shared" si="898"/>
        <v>2024-06</v>
      </c>
      <c r="X3799">
        <f t="shared" si="899"/>
        <v>2024</v>
      </c>
    </row>
    <row r="3800" spans="1:24" x14ac:dyDescent="0.3">
      <c r="A3800">
        <f>'Raw_Data'!A3800</f>
        <v>3799</v>
      </c>
      <c r="B3800" t="str">
        <f>'Raw_Data'!B3800</f>
        <v>Customer 8</v>
      </c>
      <c r="C3800" t="str">
        <f>'Raw_Data'!C3800</f>
        <v>Mobile</v>
      </c>
      <c r="D3800">
        <f>'Raw_Data'!D3800</f>
        <v>2096</v>
      </c>
      <c r="E3800">
        <f>'Raw_Data'!E3800</f>
        <v>1228</v>
      </c>
      <c r="F3800">
        <f>'Raw_Data'!F3800</f>
        <v>45450.249999988424</v>
      </c>
      <c r="G3800" t="str">
        <f t="shared" si="885"/>
        <v>Customer 8</v>
      </c>
      <c r="H3800" t="str">
        <f t="shared" si="886"/>
        <v>MOBILE</v>
      </c>
      <c r="I3800" t="str">
        <f t="shared" si="887"/>
        <v>Changed</v>
      </c>
      <c r="J3800">
        <f t="shared" si="888"/>
        <v>2096</v>
      </c>
      <c r="K3800">
        <f t="shared" si="889"/>
        <v>1228</v>
      </c>
      <c r="L3800" s="8">
        <f t="shared" si="890"/>
        <v>45450</v>
      </c>
      <c r="M3800" t="str">
        <f t="shared" ca="1" si="891"/>
        <v>OK</v>
      </c>
      <c r="P3800">
        <f t="shared" si="892"/>
        <v>3799</v>
      </c>
      <c r="Q3800" t="str">
        <f t="shared" si="893"/>
        <v>Customer 8</v>
      </c>
      <c r="R3800" t="str">
        <f t="shared" si="894"/>
        <v>MOBILE</v>
      </c>
      <c r="S3800">
        <f t="shared" si="895"/>
        <v>2096</v>
      </c>
      <c r="T3800">
        <f t="shared" si="896"/>
        <v>1228</v>
      </c>
      <c r="U3800" s="8">
        <f t="shared" si="897"/>
        <v>45450</v>
      </c>
      <c r="V3800" t="str" cm="1">
        <f t="array" ref="V3800">_xlfn.IFS(S3800 = "", "", S3800 &lt; 500, "Low", S3800 &lt; 1200, "Medium", TRUE, "High")</f>
        <v>High</v>
      </c>
      <c r="W3800" t="str">
        <f t="shared" si="898"/>
        <v>2024-06</v>
      </c>
      <c r="X3800">
        <f t="shared" si="899"/>
        <v>2024</v>
      </c>
    </row>
    <row r="3801" spans="1:24" x14ac:dyDescent="0.3">
      <c r="A3801">
        <f>'Raw_Data'!A3801</f>
        <v>3800</v>
      </c>
      <c r="B3801" t="str">
        <f>'Raw_Data'!B3801</f>
        <v>Customer 8</v>
      </c>
      <c r="C3801" t="str">
        <f>'Raw_Data'!C3801</f>
        <v>Mobile</v>
      </c>
      <c r="D3801">
        <f>'Raw_Data'!D3801</f>
        <v>958</v>
      </c>
      <c r="E3801">
        <f>'Raw_Data'!E3801</f>
        <v>760</v>
      </c>
      <c r="F3801">
        <f>'Raw_Data'!F3801</f>
        <v>45450.291666655095</v>
      </c>
      <c r="G3801" t="str">
        <f t="shared" si="885"/>
        <v>Customer 8</v>
      </c>
      <c r="H3801" t="str">
        <f t="shared" si="886"/>
        <v>MOBILE</v>
      </c>
      <c r="I3801" t="str">
        <f t="shared" si="887"/>
        <v>Changed</v>
      </c>
      <c r="J3801">
        <f t="shared" si="888"/>
        <v>958</v>
      </c>
      <c r="K3801">
        <f t="shared" si="889"/>
        <v>760</v>
      </c>
      <c r="L3801" s="8">
        <f t="shared" si="890"/>
        <v>45450</v>
      </c>
      <c r="M3801" t="str">
        <f t="shared" ca="1" si="891"/>
        <v>OK</v>
      </c>
      <c r="P3801">
        <f t="shared" si="892"/>
        <v>3800</v>
      </c>
      <c r="Q3801" t="str">
        <f t="shared" si="893"/>
        <v>Customer 8</v>
      </c>
      <c r="R3801" t="str">
        <f t="shared" si="894"/>
        <v>MOBILE</v>
      </c>
      <c r="S3801">
        <f t="shared" si="895"/>
        <v>958</v>
      </c>
      <c r="T3801">
        <f t="shared" si="896"/>
        <v>760</v>
      </c>
      <c r="U3801" s="8">
        <f t="shared" si="897"/>
        <v>45450</v>
      </c>
      <c r="V3801" t="str" cm="1">
        <f t="array" ref="V3801">_xlfn.IFS(S3801 = "", "", S3801 &lt; 500, "Low", S3801 &lt; 1200, "Medium", TRUE, "High")</f>
        <v>Medium</v>
      </c>
      <c r="W3801" t="str">
        <f t="shared" si="898"/>
        <v>2024-06</v>
      </c>
      <c r="X3801">
        <f t="shared" si="899"/>
        <v>2024</v>
      </c>
    </row>
    <row r="3802" spans="1:24" x14ac:dyDescent="0.3">
      <c r="A3802">
        <f>'Raw_Data'!A3802</f>
        <v>3801</v>
      </c>
      <c r="B3802" t="str">
        <f>'Raw_Data'!B3802</f>
        <v>Customer 12</v>
      </c>
      <c r="C3802" t="str">
        <f>'Raw_Data'!C3802</f>
        <v>Embedded</v>
      </c>
      <c r="D3802">
        <f>'Raw_Data'!D3802</f>
        <v>3434</v>
      </c>
      <c r="E3802">
        <f>'Raw_Data'!E3802</f>
        <v>4150</v>
      </c>
      <c r="F3802">
        <f>'Raw_Data'!F3802</f>
        <v>45450.33333332176</v>
      </c>
      <c r="G3802" t="str">
        <f t="shared" si="885"/>
        <v>Customer 12</v>
      </c>
      <c r="H3802" t="str">
        <f t="shared" si="886"/>
        <v>EMBEDDED</v>
      </c>
      <c r="I3802" t="str">
        <f t="shared" si="887"/>
        <v>Changed</v>
      </c>
      <c r="J3802">
        <f t="shared" si="888"/>
        <v>3434</v>
      </c>
      <c r="K3802">
        <f t="shared" si="889"/>
        <v>4150</v>
      </c>
      <c r="L3802" s="8">
        <f t="shared" si="890"/>
        <v>45450</v>
      </c>
      <c r="M3802" t="str">
        <f t="shared" ca="1" si="891"/>
        <v>OK</v>
      </c>
      <c r="P3802">
        <f t="shared" si="892"/>
        <v>3801</v>
      </c>
      <c r="Q3802" t="str">
        <f t="shared" si="893"/>
        <v>Customer 12</v>
      </c>
      <c r="R3802" t="str">
        <f t="shared" si="894"/>
        <v>EMBEDDED</v>
      </c>
      <c r="S3802">
        <f t="shared" si="895"/>
        <v>3434</v>
      </c>
      <c r="T3802">
        <f t="shared" si="896"/>
        <v>4150</v>
      </c>
      <c r="U3802" s="8">
        <f t="shared" si="897"/>
        <v>45450</v>
      </c>
      <c r="V3802" t="str" cm="1">
        <f t="array" ref="V3802">_xlfn.IFS(S3802 = "", "", S3802 &lt; 500, "Low", S3802 &lt; 1200, "Medium", TRUE, "High")</f>
        <v>High</v>
      </c>
      <c r="W3802" t="str">
        <f t="shared" si="898"/>
        <v>2024-06</v>
      </c>
      <c r="X3802">
        <f t="shared" si="899"/>
        <v>2024</v>
      </c>
    </row>
    <row r="3803" spans="1:24" x14ac:dyDescent="0.3">
      <c r="A3803">
        <f>'Raw_Data'!A3803</f>
        <v>3802</v>
      </c>
      <c r="B3803" t="str">
        <f>'Raw_Data'!B3803</f>
        <v>Customer 11</v>
      </c>
      <c r="C3803" t="str">
        <f>'Raw_Data'!C3803</f>
        <v>Workstation</v>
      </c>
      <c r="D3803">
        <f>'Raw_Data'!D3803</f>
        <v>3599</v>
      </c>
      <c r="E3803">
        <f>'Raw_Data'!E3803</f>
        <v>3206</v>
      </c>
      <c r="F3803">
        <f>'Raw_Data'!F3803</f>
        <v>45450.374999988424</v>
      </c>
      <c r="G3803" t="str">
        <f t="shared" si="885"/>
        <v>Customer 11</v>
      </c>
      <c r="H3803" t="str">
        <f t="shared" si="886"/>
        <v>WORKSTATION</v>
      </c>
      <c r="I3803" t="str">
        <f t="shared" si="887"/>
        <v>Changed</v>
      </c>
      <c r="J3803">
        <f t="shared" si="888"/>
        <v>3599</v>
      </c>
      <c r="K3803">
        <f t="shared" si="889"/>
        <v>3206</v>
      </c>
      <c r="L3803" s="8">
        <f t="shared" si="890"/>
        <v>45450</v>
      </c>
      <c r="M3803" t="str">
        <f t="shared" ca="1" si="891"/>
        <v>OK</v>
      </c>
      <c r="P3803">
        <f t="shared" si="892"/>
        <v>3802</v>
      </c>
      <c r="Q3803" t="str">
        <f t="shared" si="893"/>
        <v>Customer 11</v>
      </c>
      <c r="R3803" t="str">
        <f t="shared" si="894"/>
        <v>WORKSTATION</v>
      </c>
      <c r="S3803">
        <f t="shared" si="895"/>
        <v>3599</v>
      </c>
      <c r="T3803">
        <f t="shared" si="896"/>
        <v>3206</v>
      </c>
      <c r="U3803" s="8">
        <f t="shared" si="897"/>
        <v>45450</v>
      </c>
      <c r="V3803" t="str" cm="1">
        <f t="array" ref="V3803">_xlfn.IFS(S3803 = "", "", S3803 &lt; 500, "Low", S3803 &lt; 1200, "Medium", TRUE, "High")</f>
        <v>High</v>
      </c>
      <c r="W3803" t="str">
        <f t="shared" si="898"/>
        <v>2024-06</v>
      </c>
      <c r="X3803">
        <f t="shared" si="899"/>
        <v>2024</v>
      </c>
    </row>
    <row r="3804" spans="1:24" x14ac:dyDescent="0.3">
      <c r="A3804">
        <f>'Raw_Data'!A3804</f>
        <v>3803</v>
      </c>
      <c r="B3804" t="str">
        <f>'Raw_Data'!B3804</f>
        <v>Customer 14</v>
      </c>
      <c r="C3804" t="str">
        <f>'Raw_Data'!C3804</f>
        <v>Workstation</v>
      </c>
      <c r="D3804">
        <f>'Raw_Data'!D3804</f>
        <v>3117</v>
      </c>
      <c r="E3804">
        <f>'Raw_Data'!E3804</f>
        <v>2577</v>
      </c>
      <c r="F3804">
        <f>'Raw_Data'!F3804</f>
        <v>45450.416666655095</v>
      </c>
      <c r="G3804" t="str">
        <f t="shared" si="885"/>
        <v>Customer 14</v>
      </c>
      <c r="H3804" t="str">
        <f t="shared" si="886"/>
        <v>WORKSTATION</v>
      </c>
      <c r="I3804" t="str">
        <f t="shared" si="887"/>
        <v>Changed</v>
      </c>
      <c r="J3804">
        <f t="shared" si="888"/>
        <v>3117</v>
      </c>
      <c r="K3804">
        <f t="shared" si="889"/>
        <v>2577</v>
      </c>
      <c r="L3804" s="8">
        <f t="shared" si="890"/>
        <v>45450</v>
      </c>
      <c r="M3804" t="str">
        <f t="shared" ca="1" si="891"/>
        <v>OK</v>
      </c>
      <c r="P3804">
        <f t="shared" si="892"/>
        <v>3803</v>
      </c>
      <c r="Q3804" t="str">
        <f t="shared" si="893"/>
        <v>Customer 14</v>
      </c>
      <c r="R3804" t="str">
        <f t="shared" si="894"/>
        <v>WORKSTATION</v>
      </c>
      <c r="S3804">
        <f t="shared" si="895"/>
        <v>3117</v>
      </c>
      <c r="T3804">
        <f t="shared" si="896"/>
        <v>2577</v>
      </c>
      <c r="U3804" s="8">
        <f t="shared" si="897"/>
        <v>45450</v>
      </c>
      <c r="V3804" t="str" cm="1">
        <f t="array" ref="V3804">_xlfn.IFS(S3804 = "", "", S3804 &lt; 500, "Low", S3804 &lt; 1200, "Medium", TRUE, "High")</f>
        <v>High</v>
      </c>
      <c r="W3804" t="str">
        <f t="shared" si="898"/>
        <v>2024-06</v>
      </c>
      <c r="X3804">
        <f t="shared" si="899"/>
        <v>2024</v>
      </c>
    </row>
    <row r="3805" spans="1:24" x14ac:dyDescent="0.3">
      <c r="A3805">
        <f>'Raw_Data'!A3805</f>
        <v>3804</v>
      </c>
      <c r="B3805" t="str">
        <f>'Raw_Data'!B3805</f>
        <v>Customer 14</v>
      </c>
      <c r="C3805" t="str">
        <f>'Raw_Data'!C3805</f>
        <v>Embedded</v>
      </c>
      <c r="D3805">
        <f>'Raw_Data'!D3805</f>
        <v>2907</v>
      </c>
      <c r="E3805">
        <f>'Raw_Data'!E3805</f>
        <v>3562</v>
      </c>
      <c r="F3805">
        <f>'Raw_Data'!F3805</f>
        <v>45450.45833332176</v>
      </c>
      <c r="G3805" t="str">
        <f t="shared" si="885"/>
        <v>Customer 14</v>
      </c>
      <c r="H3805" t="str">
        <f t="shared" si="886"/>
        <v>EMBEDDED</v>
      </c>
      <c r="I3805" t="str">
        <f t="shared" si="887"/>
        <v>Changed</v>
      </c>
      <c r="J3805">
        <f t="shared" si="888"/>
        <v>2907</v>
      </c>
      <c r="K3805">
        <f t="shared" si="889"/>
        <v>3562</v>
      </c>
      <c r="L3805" s="8">
        <f t="shared" si="890"/>
        <v>45450</v>
      </c>
      <c r="M3805" t="str">
        <f t="shared" ca="1" si="891"/>
        <v>OK</v>
      </c>
      <c r="P3805">
        <f t="shared" si="892"/>
        <v>3804</v>
      </c>
      <c r="Q3805" t="str">
        <f t="shared" si="893"/>
        <v>Customer 14</v>
      </c>
      <c r="R3805" t="str">
        <f t="shared" si="894"/>
        <v>EMBEDDED</v>
      </c>
      <c r="S3805">
        <f t="shared" si="895"/>
        <v>2907</v>
      </c>
      <c r="T3805">
        <f t="shared" si="896"/>
        <v>3562</v>
      </c>
      <c r="U3805" s="8">
        <f t="shared" si="897"/>
        <v>45450</v>
      </c>
      <c r="V3805" t="str" cm="1">
        <f t="array" ref="V3805">_xlfn.IFS(S3805 = "", "", S3805 &lt; 500, "Low", S3805 &lt; 1200, "Medium", TRUE, "High")</f>
        <v>High</v>
      </c>
      <c r="W3805" t="str">
        <f t="shared" si="898"/>
        <v>2024-06</v>
      </c>
      <c r="X3805">
        <f t="shared" si="899"/>
        <v>2024</v>
      </c>
    </row>
    <row r="3806" spans="1:24" x14ac:dyDescent="0.3">
      <c r="A3806">
        <f>'Raw_Data'!A3806</f>
        <v>3805</v>
      </c>
      <c r="B3806" t="str">
        <f>'Raw_Data'!B3806</f>
        <v>Customer 13</v>
      </c>
      <c r="C3806" t="str">
        <f>'Raw_Data'!C3806</f>
        <v>Desktop</v>
      </c>
      <c r="D3806">
        <f>'Raw_Data'!D3806</f>
        <v>424</v>
      </c>
      <c r="E3806">
        <f>'Raw_Data'!E3806</f>
        <v>3049</v>
      </c>
      <c r="F3806">
        <f>'Raw_Data'!F3806</f>
        <v>45450.499999988424</v>
      </c>
      <c r="G3806" t="str">
        <f t="shared" si="885"/>
        <v>Customer 13</v>
      </c>
      <c r="H3806" t="str">
        <f t="shared" si="886"/>
        <v>DESKTOP</v>
      </c>
      <c r="I3806" t="str">
        <f t="shared" si="887"/>
        <v>Changed</v>
      </c>
      <c r="J3806">
        <f t="shared" si="888"/>
        <v>424</v>
      </c>
      <c r="K3806">
        <f t="shared" si="889"/>
        <v>3049</v>
      </c>
      <c r="L3806" s="8">
        <f t="shared" si="890"/>
        <v>45450</v>
      </c>
      <c r="M3806" t="str">
        <f t="shared" ca="1" si="891"/>
        <v>OK</v>
      </c>
      <c r="P3806">
        <f t="shared" si="892"/>
        <v>3805</v>
      </c>
      <c r="Q3806" t="str">
        <f t="shared" si="893"/>
        <v>Customer 13</v>
      </c>
      <c r="R3806" t="str">
        <f t="shared" si="894"/>
        <v>DESKTOP</v>
      </c>
      <c r="S3806">
        <f t="shared" si="895"/>
        <v>424</v>
      </c>
      <c r="T3806">
        <f t="shared" si="896"/>
        <v>3049</v>
      </c>
      <c r="U3806" s="8">
        <f t="shared" si="897"/>
        <v>45450</v>
      </c>
      <c r="V3806" t="str" cm="1">
        <f t="array" ref="V3806">_xlfn.IFS(S3806 = "", "", S3806 &lt; 500, "Low", S3806 &lt; 1200, "Medium", TRUE, "High")</f>
        <v>Low</v>
      </c>
      <c r="W3806" t="str">
        <f t="shared" si="898"/>
        <v>2024-06</v>
      </c>
      <c r="X3806">
        <f t="shared" si="899"/>
        <v>2024</v>
      </c>
    </row>
    <row r="3807" spans="1:24" x14ac:dyDescent="0.3">
      <c r="A3807">
        <f>'Raw_Data'!A3807</f>
        <v>3806</v>
      </c>
      <c r="B3807" t="str">
        <f>'Raw_Data'!B3807</f>
        <v>Customer 12</v>
      </c>
      <c r="C3807" t="str">
        <f>'Raw_Data'!C3807</f>
        <v>Desktop</v>
      </c>
      <c r="D3807">
        <f>'Raw_Data'!D3807</f>
        <v>3786</v>
      </c>
      <c r="E3807">
        <f>'Raw_Data'!E3807</f>
        <v>4621</v>
      </c>
      <c r="F3807">
        <f>'Raw_Data'!F3807</f>
        <v>45450.541666655095</v>
      </c>
      <c r="G3807" t="str">
        <f t="shared" si="885"/>
        <v>Customer 12</v>
      </c>
      <c r="H3807" t="str">
        <f t="shared" si="886"/>
        <v>DESKTOP</v>
      </c>
      <c r="I3807" t="str">
        <f t="shared" si="887"/>
        <v>Changed</v>
      </c>
      <c r="J3807">
        <f t="shared" si="888"/>
        <v>3786</v>
      </c>
      <c r="K3807">
        <f t="shared" si="889"/>
        <v>4621</v>
      </c>
      <c r="L3807" s="8">
        <f t="shared" si="890"/>
        <v>45450</v>
      </c>
      <c r="M3807" t="str">
        <f t="shared" ca="1" si="891"/>
        <v>OK</v>
      </c>
      <c r="P3807">
        <f t="shared" si="892"/>
        <v>3806</v>
      </c>
      <c r="Q3807" t="str">
        <f t="shared" si="893"/>
        <v>Customer 12</v>
      </c>
      <c r="R3807" t="str">
        <f t="shared" si="894"/>
        <v>DESKTOP</v>
      </c>
      <c r="S3807">
        <f t="shared" si="895"/>
        <v>3786</v>
      </c>
      <c r="T3807">
        <f t="shared" si="896"/>
        <v>4621</v>
      </c>
      <c r="U3807" s="8">
        <f t="shared" si="897"/>
        <v>45450</v>
      </c>
      <c r="V3807" t="str" cm="1">
        <f t="array" ref="V3807">_xlfn.IFS(S3807 = "", "", S3807 &lt; 500, "Low", S3807 &lt; 1200, "Medium", TRUE, "High")</f>
        <v>High</v>
      </c>
      <c r="W3807" t="str">
        <f t="shared" si="898"/>
        <v>2024-06</v>
      </c>
      <c r="X3807">
        <f t="shared" si="899"/>
        <v>2024</v>
      </c>
    </row>
    <row r="3808" spans="1:24" x14ac:dyDescent="0.3">
      <c r="A3808">
        <f>'Raw_Data'!A3808</f>
        <v>3807</v>
      </c>
      <c r="B3808" t="str">
        <f>'Raw_Data'!B3808</f>
        <v>Customer 7</v>
      </c>
      <c r="C3808" t="str">
        <f>'Raw_Data'!C3808</f>
        <v>Desktop</v>
      </c>
      <c r="D3808">
        <f>'Raw_Data'!D3808</f>
        <v>3297</v>
      </c>
      <c r="E3808">
        <f>'Raw_Data'!E3808</f>
        <v>4842</v>
      </c>
      <c r="F3808">
        <f>'Raw_Data'!F3808</f>
        <v>45450.58333332176</v>
      </c>
      <c r="G3808" t="str">
        <f t="shared" si="885"/>
        <v>Customer 7</v>
      </c>
      <c r="H3808" t="str">
        <f t="shared" si="886"/>
        <v>DESKTOP</v>
      </c>
      <c r="I3808" t="str">
        <f t="shared" si="887"/>
        <v>Changed</v>
      </c>
      <c r="J3808">
        <f t="shared" si="888"/>
        <v>3297</v>
      </c>
      <c r="K3808">
        <f t="shared" si="889"/>
        <v>4842</v>
      </c>
      <c r="L3808" s="8">
        <f t="shared" si="890"/>
        <v>45450</v>
      </c>
      <c r="M3808" t="str">
        <f t="shared" ca="1" si="891"/>
        <v>OK</v>
      </c>
      <c r="P3808">
        <f t="shared" si="892"/>
        <v>3807</v>
      </c>
      <c r="Q3808" t="str">
        <f t="shared" si="893"/>
        <v>Customer 7</v>
      </c>
      <c r="R3808" t="str">
        <f t="shared" si="894"/>
        <v>DESKTOP</v>
      </c>
      <c r="S3808">
        <f t="shared" si="895"/>
        <v>3297</v>
      </c>
      <c r="T3808">
        <f t="shared" si="896"/>
        <v>4842</v>
      </c>
      <c r="U3808" s="8">
        <f t="shared" si="897"/>
        <v>45450</v>
      </c>
      <c r="V3808" t="str" cm="1">
        <f t="array" ref="V3808">_xlfn.IFS(S3808 = "", "", S3808 &lt; 500, "Low", S3808 &lt; 1200, "Medium", TRUE, "High")</f>
        <v>High</v>
      </c>
      <c r="W3808" t="str">
        <f t="shared" si="898"/>
        <v>2024-06</v>
      </c>
      <c r="X3808">
        <f t="shared" si="899"/>
        <v>2024</v>
      </c>
    </row>
    <row r="3809" spans="1:24" x14ac:dyDescent="0.3">
      <c r="A3809">
        <f>'Raw_Data'!A3809</f>
        <v>3808</v>
      </c>
      <c r="B3809" t="str">
        <f>'Raw_Data'!B3809</f>
        <v>Customer 6</v>
      </c>
      <c r="C3809" t="str">
        <f>'Raw_Data'!C3809</f>
        <v>Workstation</v>
      </c>
      <c r="D3809">
        <f>'Raw_Data'!D3809</f>
        <v>671</v>
      </c>
      <c r="E3809">
        <f>'Raw_Data'!E3809</f>
        <v>2402</v>
      </c>
      <c r="F3809">
        <f>'Raw_Data'!F3809</f>
        <v>45450.624999988424</v>
      </c>
      <c r="G3809" t="str">
        <f t="shared" si="885"/>
        <v>Customer 6</v>
      </c>
      <c r="H3809" t="str">
        <f t="shared" si="886"/>
        <v>WORKSTATION</v>
      </c>
      <c r="I3809" t="str">
        <f t="shared" si="887"/>
        <v>Changed</v>
      </c>
      <c r="J3809">
        <f t="shared" si="888"/>
        <v>671</v>
      </c>
      <c r="K3809">
        <f t="shared" si="889"/>
        <v>2402</v>
      </c>
      <c r="L3809" s="8">
        <f t="shared" si="890"/>
        <v>45450</v>
      </c>
      <c r="M3809" t="str">
        <f t="shared" ca="1" si="891"/>
        <v>OK</v>
      </c>
      <c r="P3809">
        <f t="shared" si="892"/>
        <v>3808</v>
      </c>
      <c r="Q3809" t="str">
        <f t="shared" si="893"/>
        <v>Customer 6</v>
      </c>
      <c r="R3809" t="str">
        <f t="shared" si="894"/>
        <v>WORKSTATION</v>
      </c>
      <c r="S3809">
        <f t="shared" si="895"/>
        <v>671</v>
      </c>
      <c r="T3809">
        <f t="shared" si="896"/>
        <v>2402</v>
      </c>
      <c r="U3809" s="8">
        <f t="shared" si="897"/>
        <v>45450</v>
      </c>
      <c r="V3809" t="str" cm="1">
        <f t="array" ref="V3809">_xlfn.IFS(S3809 = "", "", S3809 &lt; 500, "Low", S3809 &lt; 1200, "Medium", TRUE, "High")</f>
        <v>Medium</v>
      </c>
      <c r="W3809" t="str">
        <f t="shared" si="898"/>
        <v>2024-06</v>
      </c>
      <c r="X3809">
        <f t="shared" si="899"/>
        <v>2024</v>
      </c>
    </row>
    <row r="3810" spans="1:24" x14ac:dyDescent="0.3">
      <c r="A3810">
        <f>'Raw_Data'!A3810</f>
        <v>3809</v>
      </c>
      <c r="B3810" t="str">
        <f>'Raw_Data'!B3810</f>
        <v>Customer 13</v>
      </c>
      <c r="C3810" t="str">
        <f>'Raw_Data'!C3810</f>
        <v>Desktop</v>
      </c>
      <c r="D3810">
        <f>'Raw_Data'!D3810</f>
        <v>2426</v>
      </c>
      <c r="E3810">
        <f>'Raw_Data'!E3810</f>
        <v>3017</v>
      </c>
      <c r="F3810">
        <f>'Raw_Data'!F3810</f>
        <v>45450.666666655095</v>
      </c>
      <c r="G3810" t="str">
        <f t="shared" si="885"/>
        <v>Customer 13</v>
      </c>
      <c r="H3810" t="str">
        <f t="shared" si="886"/>
        <v>DESKTOP</v>
      </c>
      <c r="I3810" t="str">
        <f t="shared" si="887"/>
        <v>Changed</v>
      </c>
      <c r="J3810">
        <f t="shared" si="888"/>
        <v>2426</v>
      </c>
      <c r="K3810">
        <f t="shared" si="889"/>
        <v>3017</v>
      </c>
      <c r="L3810" s="8">
        <f t="shared" si="890"/>
        <v>45450</v>
      </c>
      <c r="M3810" t="str">
        <f t="shared" ca="1" si="891"/>
        <v>OK</v>
      </c>
      <c r="P3810">
        <f t="shared" si="892"/>
        <v>3809</v>
      </c>
      <c r="Q3810" t="str">
        <f t="shared" si="893"/>
        <v>Customer 13</v>
      </c>
      <c r="R3810" t="str">
        <f t="shared" si="894"/>
        <v>DESKTOP</v>
      </c>
      <c r="S3810">
        <f t="shared" si="895"/>
        <v>2426</v>
      </c>
      <c r="T3810">
        <f t="shared" si="896"/>
        <v>3017</v>
      </c>
      <c r="U3810" s="8">
        <f t="shared" si="897"/>
        <v>45450</v>
      </c>
      <c r="V3810" t="str" cm="1">
        <f t="array" ref="V3810">_xlfn.IFS(S3810 = "", "", S3810 &lt; 500, "Low", S3810 &lt; 1200, "Medium", TRUE, "High")</f>
        <v>High</v>
      </c>
      <c r="W3810" t="str">
        <f t="shared" si="898"/>
        <v>2024-06</v>
      </c>
      <c r="X3810">
        <f t="shared" si="899"/>
        <v>2024</v>
      </c>
    </row>
    <row r="3811" spans="1:24" x14ac:dyDescent="0.3">
      <c r="A3811">
        <f>'Raw_Data'!A3811</f>
        <v>3810</v>
      </c>
      <c r="B3811" t="str">
        <f>'Raw_Data'!B3811</f>
        <v>Customer 2</v>
      </c>
      <c r="C3811" t="str">
        <f>'Raw_Data'!C3811</f>
        <v>Workstation</v>
      </c>
      <c r="D3811">
        <f>'Raw_Data'!D3811</f>
        <v>1010</v>
      </c>
      <c r="E3811">
        <f>'Raw_Data'!E3811</f>
        <v>1874</v>
      </c>
      <c r="F3811">
        <f>'Raw_Data'!F3811</f>
        <v>45450.70833332176</v>
      </c>
      <c r="G3811" t="str">
        <f t="shared" si="885"/>
        <v>Customer 2</v>
      </c>
      <c r="H3811" t="str">
        <f t="shared" si="886"/>
        <v>WORKSTATION</v>
      </c>
      <c r="I3811" t="str">
        <f t="shared" si="887"/>
        <v>Changed</v>
      </c>
      <c r="J3811">
        <f t="shared" si="888"/>
        <v>1010</v>
      </c>
      <c r="K3811">
        <f t="shared" si="889"/>
        <v>1874</v>
      </c>
      <c r="L3811" s="8">
        <f t="shared" si="890"/>
        <v>45450</v>
      </c>
      <c r="M3811" t="str">
        <f t="shared" ca="1" si="891"/>
        <v>OK</v>
      </c>
      <c r="P3811">
        <f t="shared" si="892"/>
        <v>3810</v>
      </c>
      <c r="Q3811" t="str">
        <f t="shared" si="893"/>
        <v>Customer 2</v>
      </c>
      <c r="R3811" t="str">
        <f t="shared" si="894"/>
        <v>WORKSTATION</v>
      </c>
      <c r="S3811">
        <f t="shared" si="895"/>
        <v>1010</v>
      </c>
      <c r="T3811">
        <f t="shared" si="896"/>
        <v>1874</v>
      </c>
      <c r="U3811" s="8">
        <f t="shared" si="897"/>
        <v>45450</v>
      </c>
      <c r="V3811" t="str" cm="1">
        <f t="array" ref="V3811">_xlfn.IFS(S3811 = "", "", S3811 &lt; 500, "Low", S3811 &lt; 1200, "Medium", TRUE, "High")</f>
        <v>Medium</v>
      </c>
      <c r="W3811" t="str">
        <f t="shared" si="898"/>
        <v>2024-06</v>
      </c>
      <c r="X3811">
        <f t="shared" si="899"/>
        <v>2024</v>
      </c>
    </row>
    <row r="3812" spans="1:24" x14ac:dyDescent="0.3">
      <c r="A3812">
        <f>'Raw_Data'!A3812</f>
        <v>3811</v>
      </c>
      <c r="B3812" t="str">
        <f>'Raw_Data'!B3812</f>
        <v>Customer 2</v>
      </c>
      <c r="C3812" t="str">
        <f>'Raw_Data'!C3812</f>
        <v>Desktop</v>
      </c>
      <c r="D3812">
        <f>'Raw_Data'!D3812</f>
        <v>3478</v>
      </c>
      <c r="E3812">
        <f>'Raw_Data'!E3812</f>
        <v>4290</v>
      </c>
      <c r="F3812">
        <f>'Raw_Data'!F3812</f>
        <v>45450.749999988424</v>
      </c>
      <c r="G3812" t="str">
        <f t="shared" si="885"/>
        <v>Customer 2</v>
      </c>
      <c r="H3812" t="str">
        <f t="shared" si="886"/>
        <v>DESKTOP</v>
      </c>
      <c r="I3812" t="str">
        <f t="shared" si="887"/>
        <v>Changed</v>
      </c>
      <c r="J3812">
        <f t="shared" si="888"/>
        <v>3478</v>
      </c>
      <c r="K3812">
        <f t="shared" si="889"/>
        <v>4290</v>
      </c>
      <c r="L3812" s="8">
        <f t="shared" si="890"/>
        <v>45450</v>
      </c>
      <c r="M3812" t="str">
        <f t="shared" ca="1" si="891"/>
        <v>OK</v>
      </c>
      <c r="P3812">
        <f t="shared" si="892"/>
        <v>3811</v>
      </c>
      <c r="Q3812" t="str">
        <f t="shared" si="893"/>
        <v>Customer 2</v>
      </c>
      <c r="R3812" t="str">
        <f t="shared" si="894"/>
        <v>DESKTOP</v>
      </c>
      <c r="S3812">
        <f t="shared" si="895"/>
        <v>3478</v>
      </c>
      <c r="T3812">
        <f t="shared" si="896"/>
        <v>4290</v>
      </c>
      <c r="U3812" s="8">
        <f t="shared" si="897"/>
        <v>45450</v>
      </c>
      <c r="V3812" t="str" cm="1">
        <f t="array" ref="V3812">_xlfn.IFS(S3812 = "", "", S3812 &lt; 500, "Low", S3812 &lt; 1200, "Medium", TRUE, "High")</f>
        <v>High</v>
      </c>
      <c r="W3812" t="str">
        <f t="shared" si="898"/>
        <v>2024-06</v>
      </c>
      <c r="X3812">
        <f t="shared" si="899"/>
        <v>2024</v>
      </c>
    </row>
    <row r="3813" spans="1:24" x14ac:dyDescent="0.3">
      <c r="A3813">
        <f>'Raw_Data'!A3813</f>
        <v>3812</v>
      </c>
      <c r="B3813" t="str">
        <f>'Raw_Data'!B3813</f>
        <v>Customer 13</v>
      </c>
      <c r="C3813" t="str">
        <f>'Raw_Data'!C3813</f>
        <v>Embedded</v>
      </c>
      <c r="D3813">
        <f>'Raw_Data'!D3813</f>
        <v>2061</v>
      </c>
      <c r="E3813">
        <f>'Raw_Data'!E3813</f>
        <v>4681</v>
      </c>
      <c r="F3813">
        <f>'Raw_Data'!F3813</f>
        <v>45450.791666655095</v>
      </c>
      <c r="G3813" t="str">
        <f t="shared" si="885"/>
        <v>Customer 13</v>
      </c>
      <c r="H3813" t="str">
        <f t="shared" si="886"/>
        <v>EMBEDDED</v>
      </c>
      <c r="I3813" t="str">
        <f t="shared" si="887"/>
        <v>Changed</v>
      </c>
      <c r="J3813">
        <f t="shared" si="888"/>
        <v>2061</v>
      </c>
      <c r="K3813">
        <f t="shared" si="889"/>
        <v>4681</v>
      </c>
      <c r="L3813" s="8">
        <f t="shared" si="890"/>
        <v>45450</v>
      </c>
      <c r="M3813" t="str">
        <f t="shared" ca="1" si="891"/>
        <v>OK</v>
      </c>
      <c r="P3813">
        <f t="shared" si="892"/>
        <v>3812</v>
      </c>
      <c r="Q3813" t="str">
        <f t="shared" si="893"/>
        <v>Customer 13</v>
      </c>
      <c r="R3813" t="str">
        <f t="shared" si="894"/>
        <v>EMBEDDED</v>
      </c>
      <c r="S3813">
        <f t="shared" si="895"/>
        <v>2061</v>
      </c>
      <c r="T3813">
        <f t="shared" si="896"/>
        <v>4681</v>
      </c>
      <c r="U3813" s="8">
        <f t="shared" si="897"/>
        <v>45450</v>
      </c>
      <c r="V3813" t="str" cm="1">
        <f t="array" ref="V3813">_xlfn.IFS(S3813 = "", "", S3813 &lt; 500, "Low", S3813 &lt; 1200, "Medium", TRUE, "High")</f>
        <v>High</v>
      </c>
      <c r="W3813" t="str">
        <f t="shared" si="898"/>
        <v>2024-06</v>
      </c>
      <c r="X3813">
        <f t="shared" si="899"/>
        <v>2024</v>
      </c>
    </row>
    <row r="3814" spans="1:24" x14ac:dyDescent="0.3">
      <c r="A3814">
        <f>'Raw_Data'!A3814</f>
        <v>3813</v>
      </c>
      <c r="B3814" t="str">
        <f>'Raw_Data'!B3814</f>
        <v>Customer 11</v>
      </c>
      <c r="C3814" t="str">
        <f>'Raw_Data'!C3814</f>
        <v>Mobile</v>
      </c>
      <c r="D3814">
        <f>'Raw_Data'!D3814</f>
        <v>3266</v>
      </c>
      <c r="E3814">
        <f>'Raw_Data'!E3814</f>
        <v>179</v>
      </c>
      <c r="F3814">
        <f>'Raw_Data'!F3814</f>
        <v>45450.83333332176</v>
      </c>
      <c r="G3814" t="str">
        <f t="shared" si="885"/>
        <v>Customer 11</v>
      </c>
      <c r="H3814" t="str">
        <f t="shared" si="886"/>
        <v>MOBILE</v>
      </c>
      <c r="I3814" t="str">
        <f t="shared" si="887"/>
        <v>Changed</v>
      </c>
      <c r="J3814">
        <f t="shared" si="888"/>
        <v>3266</v>
      </c>
      <c r="K3814">
        <f t="shared" si="889"/>
        <v>179</v>
      </c>
      <c r="L3814" s="8">
        <f t="shared" si="890"/>
        <v>45450</v>
      </c>
      <c r="M3814" t="str">
        <f t="shared" ca="1" si="891"/>
        <v>OK</v>
      </c>
      <c r="P3814">
        <f t="shared" si="892"/>
        <v>3813</v>
      </c>
      <c r="Q3814" t="str">
        <f t="shared" si="893"/>
        <v>Customer 11</v>
      </c>
      <c r="R3814" t="str">
        <f t="shared" si="894"/>
        <v>MOBILE</v>
      </c>
      <c r="S3814">
        <f t="shared" si="895"/>
        <v>3266</v>
      </c>
      <c r="T3814">
        <f t="shared" si="896"/>
        <v>179</v>
      </c>
      <c r="U3814" s="8">
        <f t="shared" si="897"/>
        <v>45450</v>
      </c>
      <c r="V3814" t="str" cm="1">
        <f t="array" ref="V3814">_xlfn.IFS(S3814 = "", "", S3814 &lt; 500, "Low", S3814 &lt; 1200, "Medium", TRUE, "High")</f>
        <v>High</v>
      </c>
      <c r="W3814" t="str">
        <f t="shared" si="898"/>
        <v>2024-06</v>
      </c>
      <c r="X3814">
        <f t="shared" si="899"/>
        <v>2024</v>
      </c>
    </row>
    <row r="3815" spans="1:24" x14ac:dyDescent="0.3">
      <c r="A3815">
        <f>'Raw_Data'!A3815</f>
        <v>3814</v>
      </c>
      <c r="B3815" t="str">
        <f>'Raw_Data'!B3815</f>
        <v>Customer 5</v>
      </c>
      <c r="C3815" t="str">
        <f>'Raw_Data'!C3815</f>
        <v>Embedded</v>
      </c>
      <c r="D3815">
        <f>'Raw_Data'!D3815</f>
        <v>3476</v>
      </c>
      <c r="E3815">
        <f>'Raw_Data'!E3815</f>
        <v>3858</v>
      </c>
      <c r="F3815">
        <f>'Raw_Data'!F3815</f>
        <v>45450.874999988424</v>
      </c>
      <c r="G3815" t="str">
        <f t="shared" si="885"/>
        <v>Customer 5</v>
      </c>
      <c r="H3815" t="str">
        <f t="shared" si="886"/>
        <v>EMBEDDED</v>
      </c>
      <c r="I3815" t="str">
        <f t="shared" si="887"/>
        <v>Changed</v>
      </c>
      <c r="J3815">
        <f t="shared" si="888"/>
        <v>3476</v>
      </c>
      <c r="K3815">
        <f t="shared" si="889"/>
        <v>3858</v>
      </c>
      <c r="L3815" s="8">
        <f t="shared" si="890"/>
        <v>45450</v>
      </c>
      <c r="M3815" t="str">
        <f t="shared" ca="1" si="891"/>
        <v>OK</v>
      </c>
      <c r="P3815">
        <f t="shared" si="892"/>
        <v>3814</v>
      </c>
      <c r="Q3815" t="str">
        <f t="shared" si="893"/>
        <v>Customer 5</v>
      </c>
      <c r="R3815" t="str">
        <f t="shared" si="894"/>
        <v>EMBEDDED</v>
      </c>
      <c r="S3815">
        <f t="shared" si="895"/>
        <v>3476</v>
      </c>
      <c r="T3815">
        <f t="shared" si="896"/>
        <v>3858</v>
      </c>
      <c r="U3815" s="8">
        <f t="shared" si="897"/>
        <v>45450</v>
      </c>
      <c r="V3815" t="str" cm="1">
        <f t="array" ref="V3815">_xlfn.IFS(S3815 = "", "", S3815 &lt; 500, "Low", S3815 &lt; 1200, "Medium", TRUE, "High")</f>
        <v>High</v>
      </c>
      <c r="W3815" t="str">
        <f t="shared" si="898"/>
        <v>2024-06</v>
      </c>
      <c r="X3815">
        <f t="shared" si="899"/>
        <v>2024</v>
      </c>
    </row>
    <row r="3816" spans="1:24" x14ac:dyDescent="0.3">
      <c r="A3816">
        <f>'Raw_Data'!A3816</f>
        <v>3815</v>
      </c>
      <c r="B3816" t="str">
        <f>'Raw_Data'!B3816</f>
        <v>Customer 13</v>
      </c>
      <c r="C3816" t="str">
        <f>'Raw_Data'!C3816</f>
        <v>Embedded</v>
      </c>
      <c r="D3816">
        <f>'Raw_Data'!D3816</f>
        <v>764</v>
      </c>
      <c r="E3816">
        <f>'Raw_Data'!E3816</f>
        <v>3119</v>
      </c>
      <c r="F3816">
        <f>'Raw_Data'!F3816</f>
        <v>45450.916666655095</v>
      </c>
      <c r="G3816" t="str">
        <f t="shared" si="885"/>
        <v>Customer 13</v>
      </c>
      <c r="H3816" t="str">
        <f t="shared" si="886"/>
        <v>EMBEDDED</v>
      </c>
      <c r="I3816" t="str">
        <f t="shared" si="887"/>
        <v>Changed</v>
      </c>
      <c r="J3816">
        <f t="shared" si="888"/>
        <v>764</v>
      </c>
      <c r="K3816">
        <f t="shared" si="889"/>
        <v>3119</v>
      </c>
      <c r="L3816" s="8">
        <f t="shared" si="890"/>
        <v>45450</v>
      </c>
      <c r="M3816" t="str">
        <f t="shared" ca="1" si="891"/>
        <v>OK</v>
      </c>
      <c r="P3816">
        <f t="shared" si="892"/>
        <v>3815</v>
      </c>
      <c r="Q3816" t="str">
        <f t="shared" si="893"/>
        <v>Customer 13</v>
      </c>
      <c r="R3816" t="str">
        <f t="shared" si="894"/>
        <v>EMBEDDED</v>
      </c>
      <c r="S3816">
        <f t="shared" si="895"/>
        <v>764</v>
      </c>
      <c r="T3816">
        <f t="shared" si="896"/>
        <v>3119</v>
      </c>
      <c r="U3816" s="8">
        <f t="shared" si="897"/>
        <v>45450</v>
      </c>
      <c r="V3816" t="str" cm="1">
        <f t="array" ref="V3816">_xlfn.IFS(S3816 = "", "", S3816 &lt; 500, "Low", S3816 &lt; 1200, "Medium", TRUE, "High")</f>
        <v>Medium</v>
      </c>
      <c r="W3816" t="str">
        <f t="shared" si="898"/>
        <v>2024-06</v>
      </c>
      <c r="X3816">
        <f t="shared" si="899"/>
        <v>2024</v>
      </c>
    </row>
    <row r="3817" spans="1:24" x14ac:dyDescent="0.3">
      <c r="A3817">
        <f>'Raw_Data'!A3817</f>
        <v>3816</v>
      </c>
      <c r="B3817" t="str">
        <f>'Raw_Data'!B3817</f>
        <v>Customer 1</v>
      </c>
      <c r="C3817" t="str">
        <f>'Raw_Data'!C3817</f>
        <v>Workstation</v>
      </c>
      <c r="D3817">
        <f>'Raw_Data'!D3817</f>
        <v>2816</v>
      </c>
      <c r="E3817">
        <f>'Raw_Data'!E3817</f>
        <v>4020</v>
      </c>
      <c r="F3817">
        <f>'Raw_Data'!F3817</f>
        <v>45450.95833332176</v>
      </c>
      <c r="G3817" t="str">
        <f t="shared" si="885"/>
        <v>Customer 1</v>
      </c>
      <c r="H3817" t="str">
        <f t="shared" si="886"/>
        <v>WORKSTATION</v>
      </c>
      <c r="I3817" t="str">
        <f t="shared" si="887"/>
        <v>Changed</v>
      </c>
      <c r="J3817">
        <f t="shared" si="888"/>
        <v>2816</v>
      </c>
      <c r="K3817">
        <f t="shared" si="889"/>
        <v>4020</v>
      </c>
      <c r="L3817" s="8">
        <f t="shared" si="890"/>
        <v>45450</v>
      </c>
      <c r="M3817" t="str">
        <f t="shared" ca="1" si="891"/>
        <v>OK</v>
      </c>
      <c r="P3817">
        <f t="shared" si="892"/>
        <v>3816</v>
      </c>
      <c r="Q3817" t="str">
        <f t="shared" si="893"/>
        <v>Customer 1</v>
      </c>
      <c r="R3817" t="str">
        <f t="shared" si="894"/>
        <v>WORKSTATION</v>
      </c>
      <c r="S3817">
        <f t="shared" si="895"/>
        <v>2816</v>
      </c>
      <c r="T3817">
        <f t="shared" si="896"/>
        <v>4020</v>
      </c>
      <c r="U3817" s="8">
        <f t="shared" si="897"/>
        <v>45450</v>
      </c>
      <c r="V3817" t="str" cm="1">
        <f t="array" ref="V3817">_xlfn.IFS(S3817 = "", "", S3817 &lt; 500, "Low", S3817 &lt; 1200, "Medium", TRUE, "High")</f>
        <v>High</v>
      </c>
      <c r="W3817" t="str">
        <f t="shared" si="898"/>
        <v>2024-06</v>
      </c>
      <c r="X3817">
        <f t="shared" si="899"/>
        <v>2024</v>
      </c>
    </row>
    <row r="3818" spans="1:24" x14ac:dyDescent="0.3">
      <c r="A3818">
        <f>'Raw_Data'!A3818</f>
        <v>3817</v>
      </c>
      <c r="B3818" t="str">
        <f>'Raw_Data'!B3818</f>
        <v>Customer 4</v>
      </c>
      <c r="C3818" t="str">
        <f>'Raw_Data'!C3818</f>
        <v>Embedded</v>
      </c>
      <c r="D3818">
        <f>'Raw_Data'!D3818</f>
        <v>446</v>
      </c>
      <c r="E3818">
        <f>'Raw_Data'!E3818</f>
        <v>696</v>
      </c>
      <c r="F3818">
        <f>'Raw_Data'!F3818</f>
        <v>45450.999999988424</v>
      </c>
      <c r="G3818" t="str">
        <f t="shared" si="885"/>
        <v>Customer 4</v>
      </c>
      <c r="H3818" t="str">
        <f t="shared" si="886"/>
        <v>EMBEDDED</v>
      </c>
      <c r="I3818" t="str">
        <f t="shared" si="887"/>
        <v>Changed</v>
      </c>
      <c r="J3818">
        <f t="shared" si="888"/>
        <v>446</v>
      </c>
      <c r="K3818">
        <f t="shared" si="889"/>
        <v>696</v>
      </c>
      <c r="L3818" s="8">
        <f t="shared" si="890"/>
        <v>45450</v>
      </c>
      <c r="M3818" t="str">
        <f t="shared" ca="1" si="891"/>
        <v>OK</v>
      </c>
      <c r="P3818">
        <f t="shared" si="892"/>
        <v>3817</v>
      </c>
      <c r="Q3818" t="str">
        <f t="shared" si="893"/>
        <v>Customer 4</v>
      </c>
      <c r="R3818" t="str">
        <f t="shared" si="894"/>
        <v>EMBEDDED</v>
      </c>
      <c r="S3818">
        <f t="shared" si="895"/>
        <v>446</v>
      </c>
      <c r="T3818">
        <f t="shared" si="896"/>
        <v>696</v>
      </c>
      <c r="U3818" s="8">
        <f t="shared" si="897"/>
        <v>45450</v>
      </c>
      <c r="V3818" t="str" cm="1">
        <f t="array" ref="V3818">_xlfn.IFS(S3818 = "", "", S3818 &lt; 500, "Low", S3818 &lt; 1200, "Medium", TRUE, "High")</f>
        <v>Low</v>
      </c>
      <c r="W3818" t="str">
        <f t="shared" si="898"/>
        <v>2024-06</v>
      </c>
      <c r="X3818">
        <f t="shared" si="899"/>
        <v>2024</v>
      </c>
    </row>
    <row r="3819" spans="1:24" x14ac:dyDescent="0.3">
      <c r="A3819">
        <f>'Raw_Data'!A3819</f>
        <v>3818</v>
      </c>
      <c r="B3819" t="str">
        <f>'Raw_Data'!B3819</f>
        <v>Customer 13</v>
      </c>
      <c r="C3819" t="str">
        <f>'Raw_Data'!C3819</f>
        <v>Workstation</v>
      </c>
      <c r="D3819">
        <f>'Raw_Data'!D3819</f>
        <v>1121</v>
      </c>
      <c r="E3819">
        <f>'Raw_Data'!E3819</f>
        <v>4618</v>
      </c>
      <c r="F3819">
        <f>'Raw_Data'!F3819</f>
        <v>45451.041666655095</v>
      </c>
      <c r="G3819" t="str">
        <f t="shared" si="885"/>
        <v>Customer 13</v>
      </c>
      <c r="H3819" t="str">
        <f t="shared" si="886"/>
        <v>WORKSTATION</v>
      </c>
      <c r="I3819" t="str">
        <f t="shared" si="887"/>
        <v>Changed</v>
      </c>
      <c r="J3819">
        <f t="shared" si="888"/>
        <v>1121</v>
      </c>
      <c r="K3819">
        <f t="shared" si="889"/>
        <v>4618</v>
      </c>
      <c r="L3819" s="8">
        <f t="shared" si="890"/>
        <v>45451</v>
      </c>
      <c r="M3819" t="str">
        <f t="shared" ca="1" si="891"/>
        <v>OK</v>
      </c>
      <c r="P3819">
        <f t="shared" si="892"/>
        <v>3818</v>
      </c>
      <c r="Q3819" t="str">
        <f t="shared" si="893"/>
        <v>Customer 13</v>
      </c>
      <c r="R3819" t="str">
        <f t="shared" si="894"/>
        <v>WORKSTATION</v>
      </c>
      <c r="S3819">
        <f t="shared" si="895"/>
        <v>1121</v>
      </c>
      <c r="T3819">
        <f t="shared" si="896"/>
        <v>4618</v>
      </c>
      <c r="U3819" s="8">
        <f t="shared" si="897"/>
        <v>45451</v>
      </c>
      <c r="V3819" t="str" cm="1">
        <f t="array" ref="V3819">_xlfn.IFS(S3819 = "", "", S3819 &lt; 500, "Low", S3819 &lt; 1200, "Medium", TRUE, "High")</f>
        <v>Medium</v>
      </c>
      <c r="W3819" t="str">
        <f t="shared" si="898"/>
        <v>2024-06</v>
      </c>
      <c r="X3819">
        <f t="shared" si="899"/>
        <v>2024</v>
      </c>
    </row>
    <row r="3820" spans="1:24" x14ac:dyDescent="0.3">
      <c r="A3820">
        <f>'Raw_Data'!A3820</f>
        <v>3819</v>
      </c>
      <c r="B3820" t="str">
        <f>'Raw_Data'!B3820</f>
        <v>Customer 11</v>
      </c>
      <c r="C3820" t="str">
        <f>'Raw_Data'!C3820</f>
        <v>Workstation</v>
      </c>
      <c r="D3820">
        <f>'Raw_Data'!D3820</f>
        <v>3901</v>
      </c>
      <c r="E3820">
        <f>'Raw_Data'!E3820</f>
        <v>2052</v>
      </c>
      <c r="F3820">
        <f>'Raw_Data'!F3820</f>
        <v>45451.08333332176</v>
      </c>
      <c r="G3820" t="str">
        <f t="shared" si="885"/>
        <v>Customer 11</v>
      </c>
      <c r="H3820" t="str">
        <f t="shared" si="886"/>
        <v>WORKSTATION</v>
      </c>
      <c r="I3820" t="str">
        <f t="shared" si="887"/>
        <v>Changed</v>
      </c>
      <c r="J3820">
        <f t="shared" si="888"/>
        <v>3901</v>
      </c>
      <c r="K3820">
        <f t="shared" si="889"/>
        <v>2052</v>
      </c>
      <c r="L3820" s="8">
        <f t="shared" si="890"/>
        <v>45451</v>
      </c>
      <c r="M3820" t="str">
        <f t="shared" ca="1" si="891"/>
        <v>OK</v>
      </c>
      <c r="P3820">
        <f t="shared" si="892"/>
        <v>3819</v>
      </c>
      <c r="Q3820" t="str">
        <f t="shared" si="893"/>
        <v>Customer 11</v>
      </c>
      <c r="R3820" t="str">
        <f t="shared" si="894"/>
        <v>WORKSTATION</v>
      </c>
      <c r="S3820">
        <f t="shared" si="895"/>
        <v>3901</v>
      </c>
      <c r="T3820">
        <f t="shared" si="896"/>
        <v>2052</v>
      </c>
      <c r="U3820" s="8">
        <f t="shared" si="897"/>
        <v>45451</v>
      </c>
      <c r="V3820" t="str" cm="1">
        <f t="array" ref="V3820">_xlfn.IFS(S3820 = "", "", S3820 &lt; 500, "Low", S3820 &lt; 1200, "Medium", TRUE, "High")</f>
        <v>High</v>
      </c>
      <c r="W3820" t="str">
        <f t="shared" si="898"/>
        <v>2024-06</v>
      </c>
      <c r="X3820">
        <f t="shared" si="899"/>
        <v>2024</v>
      </c>
    </row>
    <row r="3821" spans="1:24" x14ac:dyDescent="0.3">
      <c r="A3821">
        <f>'Raw_Data'!A3821</f>
        <v>3820</v>
      </c>
      <c r="B3821" t="str">
        <f>'Raw_Data'!B3821</f>
        <v>Customer 9</v>
      </c>
      <c r="C3821" t="str">
        <f>'Raw_Data'!C3821</f>
        <v>Workstation</v>
      </c>
      <c r="D3821">
        <f>'Raw_Data'!D3821</f>
        <v>2298</v>
      </c>
      <c r="E3821">
        <f>'Raw_Data'!E3821</f>
        <v>492</v>
      </c>
      <c r="F3821">
        <f>'Raw_Data'!F3821</f>
        <v>45451.124999988424</v>
      </c>
      <c r="G3821" t="str">
        <f t="shared" si="885"/>
        <v>Customer 9</v>
      </c>
      <c r="H3821" t="str">
        <f t="shared" si="886"/>
        <v>WORKSTATION</v>
      </c>
      <c r="I3821" t="str">
        <f t="shared" si="887"/>
        <v>Changed</v>
      </c>
      <c r="J3821">
        <f t="shared" si="888"/>
        <v>2298</v>
      </c>
      <c r="K3821">
        <f t="shared" si="889"/>
        <v>492</v>
      </c>
      <c r="L3821" s="8">
        <f t="shared" si="890"/>
        <v>45451</v>
      </c>
      <c r="M3821" t="str">
        <f t="shared" ca="1" si="891"/>
        <v>OK</v>
      </c>
      <c r="P3821">
        <f t="shared" si="892"/>
        <v>3820</v>
      </c>
      <c r="Q3821" t="str">
        <f t="shared" si="893"/>
        <v>Customer 9</v>
      </c>
      <c r="R3821" t="str">
        <f t="shared" si="894"/>
        <v>WORKSTATION</v>
      </c>
      <c r="S3821">
        <f t="shared" si="895"/>
        <v>2298</v>
      </c>
      <c r="T3821">
        <f t="shared" si="896"/>
        <v>492</v>
      </c>
      <c r="U3821" s="8">
        <f t="shared" si="897"/>
        <v>45451</v>
      </c>
      <c r="V3821" t="str" cm="1">
        <f t="array" ref="V3821">_xlfn.IFS(S3821 = "", "", S3821 &lt; 500, "Low", S3821 &lt; 1200, "Medium", TRUE, "High")</f>
        <v>High</v>
      </c>
      <c r="W3821" t="str">
        <f t="shared" si="898"/>
        <v>2024-06</v>
      </c>
      <c r="X3821">
        <f t="shared" si="899"/>
        <v>2024</v>
      </c>
    </row>
    <row r="3822" spans="1:24" x14ac:dyDescent="0.3">
      <c r="A3822">
        <f>'Raw_Data'!A3822</f>
        <v>3821</v>
      </c>
      <c r="B3822" t="str">
        <f>'Raw_Data'!B3822</f>
        <v>Customer 2</v>
      </c>
      <c r="C3822" t="str">
        <f>'Raw_Data'!C3822</f>
        <v>Embedded</v>
      </c>
      <c r="D3822">
        <f>'Raw_Data'!D3822</f>
        <v>3396</v>
      </c>
      <c r="E3822">
        <f>'Raw_Data'!E3822</f>
        <v>3826</v>
      </c>
      <c r="F3822">
        <f>'Raw_Data'!F3822</f>
        <v>45451.166666655095</v>
      </c>
      <c r="G3822" t="str">
        <f t="shared" si="885"/>
        <v>Customer 2</v>
      </c>
      <c r="H3822" t="str">
        <f t="shared" si="886"/>
        <v>EMBEDDED</v>
      </c>
      <c r="I3822" t="str">
        <f t="shared" si="887"/>
        <v>Changed</v>
      </c>
      <c r="J3822">
        <f t="shared" si="888"/>
        <v>3396</v>
      </c>
      <c r="K3822">
        <f t="shared" si="889"/>
        <v>3826</v>
      </c>
      <c r="L3822" s="8">
        <f t="shared" si="890"/>
        <v>45451</v>
      </c>
      <c r="M3822" t="str">
        <f t="shared" ca="1" si="891"/>
        <v>OK</v>
      </c>
      <c r="P3822">
        <f t="shared" si="892"/>
        <v>3821</v>
      </c>
      <c r="Q3822" t="str">
        <f t="shared" si="893"/>
        <v>Customer 2</v>
      </c>
      <c r="R3822" t="str">
        <f t="shared" si="894"/>
        <v>EMBEDDED</v>
      </c>
      <c r="S3822">
        <f t="shared" si="895"/>
        <v>3396</v>
      </c>
      <c r="T3822">
        <f t="shared" si="896"/>
        <v>3826</v>
      </c>
      <c r="U3822" s="8">
        <f t="shared" si="897"/>
        <v>45451</v>
      </c>
      <c r="V3822" t="str" cm="1">
        <f t="array" ref="V3822">_xlfn.IFS(S3822 = "", "", S3822 &lt; 500, "Low", S3822 &lt; 1200, "Medium", TRUE, "High")</f>
        <v>High</v>
      </c>
      <c r="W3822" t="str">
        <f t="shared" si="898"/>
        <v>2024-06</v>
      </c>
      <c r="X3822">
        <f t="shared" si="899"/>
        <v>2024</v>
      </c>
    </row>
    <row r="3823" spans="1:24" x14ac:dyDescent="0.3">
      <c r="A3823">
        <f>'Raw_Data'!A3823</f>
        <v>3822</v>
      </c>
      <c r="B3823" t="str">
        <f>'Raw_Data'!B3823</f>
        <v>Customer 10</v>
      </c>
      <c r="C3823" t="str">
        <f>'Raw_Data'!C3823</f>
        <v>Embedded</v>
      </c>
      <c r="D3823">
        <f>'Raw_Data'!D3823</f>
        <v>41</v>
      </c>
      <c r="E3823">
        <f>'Raw_Data'!E3823</f>
        <v>4466</v>
      </c>
      <c r="F3823">
        <f>'Raw_Data'!F3823</f>
        <v>45451.20833332176</v>
      </c>
      <c r="G3823" t="str">
        <f t="shared" si="885"/>
        <v>Customer 10</v>
      </c>
      <c r="H3823" t="str">
        <f t="shared" si="886"/>
        <v>EMBEDDED</v>
      </c>
      <c r="I3823" t="str">
        <f t="shared" si="887"/>
        <v>Changed</v>
      </c>
      <c r="J3823">
        <f t="shared" si="888"/>
        <v>41</v>
      </c>
      <c r="K3823">
        <f t="shared" si="889"/>
        <v>4466</v>
      </c>
      <c r="L3823" s="8">
        <f t="shared" si="890"/>
        <v>45451</v>
      </c>
      <c r="M3823" t="str">
        <f t="shared" ca="1" si="891"/>
        <v>OK</v>
      </c>
      <c r="P3823">
        <f t="shared" si="892"/>
        <v>3822</v>
      </c>
      <c r="Q3823" t="str">
        <f t="shared" si="893"/>
        <v>Customer 10</v>
      </c>
      <c r="R3823" t="str">
        <f t="shared" si="894"/>
        <v>EMBEDDED</v>
      </c>
      <c r="S3823">
        <f t="shared" si="895"/>
        <v>41</v>
      </c>
      <c r="T3823">
        <f t="shared" si="896"/>
        <v>4466</v>
      </c>
      <c r="U3823" s="8">
        <f t="shared" si="897"/>
        <v>45451</v>
      </c>
      <c r="V3823" t="str" cm="1">
        <f t="array" ref="V3823">_xlfn.IFS(S3823 = "", "", S3823 &lt; 500, "Low", S3823 &lt; 1200, "Medium", TRUE, "High")</f>
        <v>Low</v>
      </c>
      <c r="W3823" t="str">
        <f t="shared" si="898"/>
        <v>2024-06</v>
      </c>
      <c r="X3823">
        <f t="shared" si="899"/>
        <v>2024</v>
      </c>
    </row>
    <row r="3824" spans="1:24" x14ac:dyDescent="0.3">
      <c r="A3824">
        <f>'Raw_Data'!A3824</f>
        <v>3823</v>
      </c>
      <c r="B3824" t="str">
        <f>'Raw_Data'!B3824</f>
        <v>Customer 2</v>
      </c>
      <c r="C3824" t="str">
        <f>'Raw_Data'!C3824</f>
        <v>Workstation</v>
      </c>
      <c r="D3824">
        <f>'Raw_Data'!D3824</f>
        <v>2384</v>
      </c>
      <c r="E3824">
        <f>'Raw_Data'!E3824</f>
        <v>3041</v>
      </c>
      <c r="F3824">
        <f>'Raw_Data'!F3824</f>
        <v>45451.249999988424</v>
      </c>
      <c r="G3824" t="str">
        <f t="shared" si="885"/>
        <v>Customer 2</v>
      </c>
      <c r="H3824" t="str">
        <f t="shared" si="886"/>
        <v>WORKSTATION</v>
      </c>
      <c r="I3824" t="str">
        <f t="shared" si="887"/>
        <v>Changed</v>
      </c>
      <c r="J3824">
        <f t="shared" si="888"/>
        <v>2384</v>
      </c>
      <c r="K3824">
        <f t="shared" si="889"/>
        <v>3041</v>
      </c>
      <c r="L3824" s="8">
        <f t="shared" si="890"/>
        <v>45451</v>
      </c>
      <c r="M3824" t="str">
        <f t="shared" ca="1" si="891"/>
        <v>OK</v>
      </c>
      <c r="P3824">
        <f t="shared" si="892"/>
        <v>3823</v>
      </c>
      <c r="Q3824" t="str">
        <f t="shared" si="893"/>
        <v>Customer 2</v>
      </c>
      <c r="R3824" t="str">
        <f t="shared" si="894"/>
        <v>WORKSTATION</v>
      </c>
      <c r="S3824">
        <f t="shared" si="895"/>
        <v>2384</v>
      </c>
      <c r="T3824">
        <f t="shared" si="896"/>
        <v>3041</v>
      </c>
      <c r="U3824" s="8">
        <f t="shared" si="897"/>
        <v>45451</v>
      </c>
      <c r="V3824" t="str" cm="1">
        <f t="array" ref="V3824">_xlfn.IFS(S3824 = "", "", S3824 &lt; 500, "Low", S3824 &lt; 1200, "Medium", TRUE, "High")</f>
        <v>High</v>
      </c>
      <c r="W3824" t="str">
        <f t="shared" si="898"/>
        <v>2024-06</v>
      </c>
      <c r="X3824">
        <f t="shared" si="899"/>
        <v>2024</v>
      </c>
    </row>
    <row r="3825" spans="1:24" x14ac:dyDescent="0.3">
      <c r="A3825">
        <f>'Raw_Data'!A3825</f>
        <v>3824</v>
      </c>
      <c r="B3825" t="str">
        <f>'Raw_Data'!B3825</f>
        <v>Customer 4</v>
      </c>
      <c r="C3825" t="str">
        <f>'Raw_Data'!C3825</f>
        <v>Workstation</v>
      </c>
      <c r="D3825">
        <f>'Raw_Data'!D3825</f>
        <v>1560</v>
      </c>
      <c r="E3825">
        <f>'Raw_Data'!E3825</f>
        <v>249</v>
      </c>
      <c r="F3825">
        <f>'Raw_Data'!F3825</f>
        <v>45451.291666655095</v>
      </c>
      <c r="G3825" t="str">
        <f t="shared" si="885"/>
        <v>Customer 4</v>
      </c>
      <c r="H3825" t="str">
        <f t="shared" si="886"/>
        <v>WORKSTATION</v>
      </c>
      <c r="I3825" t="str">
        <f t="shared" si="887"/>
        <v>Changed</v>
      </c>
      <c r="J3825">
        <f t="shared" si="888"/>
        <v>1560</v>
      </c>
      <c r="K3825">
        <f t="shared" si="889"/>
        <v>249</v>
      </c>
      <c r="L3825" s="8">
        <f t="shared" si="890"/>
        <v>45451</v>
      </c>
      <c r="M3825" t="str">
        <f t="shared" ca="1" si="891"/>
        <v>OK</v>
      </c>
      <c r="P3825">
        <f t="shared" si="892"/>
        <v>3824</v>
      </c>
      <c r="Q3825" t="str">
        <f t="shared" si="893"/>
        <v>Customer 4</v>
      </c>
      <c r="R3825" t="str">
        <f t="shared" si="894"/>
        <v>WORKSTATION</v>
      </c>
      <c r="S3825">
        <f t="shared" si="895"/>
        <v>1560</v>
      </c>
      <c r="T3825">
        <f t="shared" si="896"/>
        <v>249</v>
      </c>
      <c r="U3825" s="8">
        <f t="shared" si="897"/>
        <v>45451</v>
      </c>
      <c r="V3825" t="str" cm="1">
        <f t="array" ref="V3825">_xlfn.IFS(S3825 = "", "", S3825 &lt; 500, "Low", S3825 &lt; 1200, "Medium", TRUE, "High")</f>
        <v>High</v>
      </c>
      <c r="W3825" t="str">
        <f t="shared" si="898"/>
        <v>2024-06</v>
      </c>
      <c r="X3825">
        <f t="shared" si="899"/>
        <v>2024</v>
      </c>
    </row>
    <row r="3826" spans="1:24" x14ac:dyDescent="0.3">
      <c r="A3826">
        <f>'Raw_Data'!A3826</f>
        <v>3825</v>
      </c>
      <c r="B3826" t="str">
        <f>'Raw_Data'!B3826</f>
        <v>Customer 4</v>
      </c>
      <c r="C3826" t="str">
        <f>'Raw_Data'!C3826</f>
        <v>Workstation</v>
      </c>
      <c r="D3826">
        <f>'Raw_Data'!D3826</f>
        <v>3456</v>
      </c>
      <c r="E3826">
        <f>'Raw_Data'!E3826</f>
        <v>876</v>
      </c>
      <c r="F3826">
        <f>'Raw_Data'!F3826</f>
        <v>45451.33333332176</v>
      </c>
      <c r="G3826" t="str">
        <f t="shared" si="885"/>
        <v>Customer 4</v>
      </c>
      <c r="H3826" t="str">
        <f t="shared" si="886"/>
        <v>WORKSTATION</v>
      </c>
      <c r="I3826" t="str">
        <f t="shared" si="887"/>
        <v>Changed</v>
      </c>
      <c r="J3826">
        <f t="shared" si="888"/>
        <v>3456</v>
      </c>
      <c r="K3826">
        <f t="shared" si="889"/>
        <v>876</v>
      </c>
      <c r="L3826" s="8">
        <f t="shared" si="890"/>
        <v>45451</v>
      </c>
      <c r="M3826" t="str">
        <f t="shared" ca="1" si="891"/>
        <v>OK</v>
      </c>
      <c r="P3826">
        <f t="shared" si="892"/>
        <v>3825</v>
      </c>
      <c r="Q3826" t="str">
        <f t="shared" si="893"/>
        <v>Customer 4</v>
      </c>
      <c r="R3826" t="str">
        <f t="shared" si="894"/>
        <v>WORKSTATION</v>
      </c>
      <c r="S3826">
        <f t="shared" si="895"/>
        <v>3456</v>
      </c>
      <c r="T3826">
        <f t="shared" si="896"/>
        <v>876</v>
      </c>
      <c r="U3826" s="8">
        <f t="shared" si="897"/>
        <v>45451</v>
      </c>
      <c r="V3826" t="str" cm="1">
        <f t="array" ref="V3826">_xlfn.IFS(S3826 = "", "", S3826 &lt; 500, "Low", S3826 &lt; 1200, "Medium", TRUE, "High")</f>
        <v>High</v>
      </c>
      <c r="W3826" t="str">
        <f t="shared" si="898"/>
        <v>2024-06</v>
      </c>
      <c r="X3826">
        <f t="shared" si="899"/>
        <v>2024</v>
      </c>
    </row>
    <row r="3827" spans="1:24" x14ac:dyDescent="0.3">
      <c r="A3827">
        <f>'Raw_Data'!A3827</f>
        <v>3826</v>
      </c>
      <c r="B3827" t="str">
        <f>'Raw_Data'!B3827</f>
        <v>Customer 6</v>
      </c>
      <c r="C3827" t="str">
        <f>'Raw_Data'!C3827</f>
        <v>Embedded</v>
      </c>
      <c r="D3827">
        <f>'Raw_Data'!D3827</f>
        <v>1609</v>
      </c>
      <c r="E3827">
        <f>'Raw_Data'!E3827</f>
        <v>673</v>
      </c>
      <c r="F3827">
        <f>'Raw_Data'!F3827</f>
        <v>45451.374999988424</v>
      </c>
      <c r="G3827" t="str">
        <f t="shared" si="885"/>
        <v>Customer 6</v>
      </c>
      <c r="H3827" t="str">
        <f t="shared" si="886"/>
        <v>EMBEDDED</v>
      </c>
      <c r="I3827" t="str">
        <f t="shared" si="887"/>
        <v>Changed</v>
      </c>
      <c r="J3827">
        <f t="shared" si="888"/>
        <v>1609</v>
      </c>
      <c r="K3827">
        <f t="shared" si="889"/>
        <v>673</v>
      </c>
      <c r="L3827" s="8">
        <f t="shared" si="890"/>
        <v>45451</v>
      </c>
      <c r="M3827" t="str">
        <f t="shared" ca="1" si="891"/>
        <v>OK</v>
      </c>
      <c r="P3827">
        <f t="shared" si="892"/>
        <v>3826</v>
      </c>
      <c r="Q3827" t="str">
        <f t="shared" si="893"/>
        <v>Customer 6</v>
      </c>
      <c r="R3827" t="str">
        <f t="shared" si="894"/>
        <v>EMBEDDED</v>
      </c>
      <c r="S3827">
        <f t="shared" si="895"/>
        <v>1609</v>
      </c>
      <c r="T3827">
        <f t="shared" si="896"/>
        <v>673</v>
      </c>
      <c r="U3827" s="8">
        <f t="shared" si="897"/>
        <v>45451</v>
      </c>
      <c r="V3827" t="str" cm="1">
        <f t="array" ref="V3827">_xlfn.IFS(S3827 = "", "", S3827 &lt; 500, "Low", S3827 &lt; 1200, "Medium", TRUE, "High")</f>
        <v>High</v>
      </c>
      <c r="W3827" t="str">
        <f t="shared" si="898"/>
        <v>2024-06</v>
      </c>
      <c r="X3827">
        <f t="shared" si="899"/>
        <v>2024</v>
      </c>
    </row>
    <row r="3828" spans="1:24" x14ac:dyDescent="0.3">
      <c r="A3828">
        <f>'Raw_Data'!A3828</f>
        <v>3827</v>
      </c>
      <c r="B3828" t="str">
        <f>'Raw_Data'!B3828</f>
        <v>Customer 5</v>
      </c>
      <c r="C3828" t="str">
        <f>'Raw_Data'!C3828</f>
        <v>Mobile</v>
      </c>
      <c r="D3828">
        <f>'Raw_Data'!D3828</f>
        <v>1113</v>
      </c>
      <c r="E3828">
        <f>'Raw_Data'!E3828</f>
        <v>844</v>
      </c>
      <c r="F3828">
        <f>'Raw_Data'!F3828</f>
        <v>45451.416666655095</v>
      </c>
      <c r="G3828" t="str">
        <f t="shared" si="885"/>
        <v>Customer 5</v>
      </c>
      <c r="H3828" t="str">
        <f t="shared" si="886"/>
        <v>MOBILE</v>
      </c>
      <c r="I3828" t="str">
        <f t="shared" si="887"/>
        <v>Changed</v>
      </c>
      <c r="J3828">
        <f t="shared" si="888"/>
        <v>1113</v>
      </c>
      <c r="K3828">
        <f t="shared" si="889"/>
        <v>844</v>
      </c>
      <c r="L3828" s="8">
        <f t="shared" si="890"/>
        <v>45451</v>
      </c>
      <c r="M3828" t="str">
        <f t="shared" ca="1" si="891"/>
        <v>OK</v>
      </c>
      <c r="P3828">
        <f t="shared" si="892"/>
        <v>3827</v>
      </c>
      <c r="Q3828" t="str">
        <f t="shared" si="893"/>
        <v>Customer 5</v>
      </c>
      <c r="R3828" t="str">
        <f t="shared" si="894"/>
        <v>MOBILE</v>
      </c>
      <c r="S3828">
        <f t="shared" si="895"/>
        <v>1113</v>
      </c>
      <c r="T3828">
        <f t="shared" si="896"/>
        <v>844</v>
      </c>
      <c r="U3828" s="8">
        <f t="shared" si="897"/>
        <v>45451</v>
      </c>
      <c r="V3828" t="str" cm="1">
        <f t="array" ref="V3828">_xlfn.IFS(S3828 = "", "", S3828 &lt; 500, "Low", S3828 &lt; 1200, "Medium", TRUE, "High")</f>
        <v>Medium</v>
      </c>
      <c r="W3828" t="str">
        <f t="shared" si="898"/>
        <v>2024-06</v>
      </c>
      <c r="X3828">
        <f t="shared" si="899"/>
        <v>2024</v>
      </c>
    </row>
    <row r="3829" spans="1:24" x14ac:dyDescent="0.3">
      <c r="A3829">
        <f>'Raw_Data'!A3829</f>
        <v>3828</v>
      </c>
      <c r="B3829" t="str">
        <f>'Raw_Data'!B3829</f>
        <v>Customer 3</v>
      </c>
      <c r="C3829" t="str">
        <f>'Raw_Data'!C3829</f>
        <v>Desktop</v>
      </c>
      <c r="D3829">
        <f>'Raw_Data'!D3829</f>
        <v>2226</v>
      </c>
      <c r="E3829">
        <f>'Raw_Data'!E3829</f>
        <v>3047</v>
      </c>
      <c r="F3829">
        <f>'Raw_Data'!F3829</f>
        <v>45451.45833332176</v>
      </c>
      <c r="G3829" t="str">
        <f t="shared" si="885"/>
        <v>Customer 3</v>
      </c>
      <c r="H3829" t="str">
        <f t="shared" si="886"/>
        <v>DESKTOP</v>
      </c>
      <c r="I3829" t="str">
        <f t="shared" si="887"/>
        <v>Changed</v>
      </c>
      <c r="J3829">
        <f t="shared" si="888"/>
        <v>2226</v>
      </c>
      <c r="K3829">
        <f t="shared" si="889"/>
        <v>3047</v>
      </c>
      <c r="L3829" s="8">
        <f t="shared" si="890"/>
        <v>45451</v>
      </c>
      <c r="M3829" t="str">
        <f t="shared" ca="1" si="891"/>
        <v>OK</v>
      </c>
      <c r="P3829">
        <f t="shared" si="892"/>
        <v>3828</v>
      </c>
      <c r="Q3829" t="str">
        <f t="shared" si="893"/>
        <v>Customer 3</v>
      </c>
      <c r="R3829" t="str">
        <f t="shared" si="894"/>
        <v>DESKTOP</v>
      </c>
      <c r="S3829">
        <f t="shared" si="895"/>
        <v>2226</v>
      </c>
      <c r="T3829">
        <f t="shared" si="896"/>
        <v>3047</v>
      </c>
      <c r="U3829" s="8">
        <f t="shared" si="897"/>
        <v>45451</v>
      </c>
      <c r="V3829" t="str" cm="1">
        <f t="array" ref="V3829">_xlfn.IFS(S3829 = "", "", S3829 &lt; 500, "Low", S3829 &lt; 1200, "Medium", TRUE, "High")</f>
        <v>High</v>
      </c>
      <c r="W3829" t="str">
        <f t="shared" si="898"/>
        <v>2024-06</v>
      </c>
      <c r="X3829">
        <f t="shared" si="899"/>
        <v>2024</v>
      </c>
    </row>
    <row r="3830" spans="1:24" x14ac:dyDescent="0.3">
      <c r="A3830">
        <f>'Raw_Data'!A3830</f>
        <v>3829</v>
      </c>
      <c r="B3830" t="str">
        <f>'Raw_Data'!B3830</f>
        <v>Customer 11</v>
      </c>
      <c r="C3830" t="str">
        <f>'Raw_Data'!C3830</f>
        <v>Desktop</v>
      </c>
      <c r="D3830">
        <f>'Raw_Data'!D3830</f>
        <v>2784</v>
      </c>
      <c r="E3830">
        <f>'Raw_Data'!E3830</f>
        <v>4356</v>
      </c>
      <c r="F3830">
        <f>'Raw_Data'!F3830</f>
        <v>45451.499999988424</v>
      </c>
      <c r="G3830" t="str">
        <f t="shared" si="885"/>
        <v>Customer 11</v>
      </c>
      <c r="H3830" t="str">
        <f t="shared" si="886"/>
        <v>DESKTOP</v>
      </c>
      <c r="I3830" t="str">
        <f t="shared" si="887"/>
        <v>Changed</v>
      </c>
      <c r="J3830">
        <f t="shared" si="888"/>
        <v>2784</v>
      </c>
      <c r="K3830">
        <f t="shared" si="889"/>
        <v>4356</v>
      </c>
      <c r="L3830" s="8">
        <f t="shared" si="890"/>
        <v>45451</v>
      </c>
      <c r="M3830" t="str">
        <f t="shared" ca="1" si="891"/>
        <v>OK</v>
      </c>
      <c r="P3830">
        <f t="shared" si="892"/>
        <v>3829</v>
      </c>
      <c r="Q3830" t="str">
        <f t="shared" si="893"/>
        <v>Customer 11</v>
      </c>
      <c r="R3830" t="str">
        <f t="shared" si="894"/>
        <v>DESKTOP</v>
      </c>
      <c r="S3830">
        <f t="shared" si="895"/>
        <v>2784</v>
      </c>
      <c r="T3830">
        <f t="shared" si="896"/>
        <v>4356</v>
      </c>
      <c r="U3830" s="8">
        <f t="shared" si="897"/>
        <v>45451</v>
      </c>
      <c r="V3830" t="str" cm="1">
        <f t="array" ref="V3830">_xlfn.IFS(S3830 = "", "", S3830 &lt; 500, "Low", S3830 &lt; 1200, "Medium", TRUE, "High")</f>
        <v>High</v>
      </c>
      <c r="W3830" t="str">
        <f t="shared" si="898"/>
        <v>2024-06</v>
      </c>
      <c r="X3830">
        <f t="shared" si="899"/>
        <v>2024</v>
      </c>
    </row>
    <row r="3831" spans="1:24" x14ac:dyDescent="0.3">
      <c r="A3831">
        <f>'Raw_Data'!A3831</f>
        <v>3830</v>
      </c>
      <c r="B3831" t="str">
        <f>'Raw_Data'!B3831</f>
        <v>Customer 10</v>
      </c>
      <c r="C3831" t="str">
        <f>'Raw_Data'!C3831</f>
        <v>Embedded</v>
      </c>
      <c r="D3831">
        <f>'Raw_Data'!D3831</f>
        <v>783</v>
      </c>
      <c r="E3831">
        <f>'Raw_Data'!E3831</f>
        <v>4105</v>
      </c>
      <c r="F3831">
        <f>'Raw_Data'!F3831</f>
        <v>45451.541666655095</v>
      </c>
      <c r="G3831" t="str">
        <f t="shared" si="885"/>
        <v>Customer 10</v>
      </c>
      <c r="H3831" t="str">
        <f t="shared" si="886"/>
        <v>EMBEDDED</v>
      </c>
      <c r="I3831" t="str">
        <f t="shared" si="887"/>
        <v>Changed</v>
      </c>
      <c r="J3831">
        <f t="shared" si="888"/>
        <v>783</v>
      </c>
      <c r="K3831">
        <f t="shared" si="889"/>
        <v>4105</v>
      </c>
      <c r="L3831" s="8">
        <f t="shared" si="890"/>
        <v>45451</v>
      </c>
      <c r="M3831" t="str">
        <f t="shared" ca="1" si="891"/>
        <v>OK</v>
      </c>
      <c r="P3831">
        <f t="shared" si="892"/>
        <v>3830</v>
      </c>
      <c r="Q3831" t="str">
        <f t="shared" si="893"/>
        <v>Customer 10</v>
      </c>
      <c r="R3831" t="str">
        <f t="shared" si="894"/>
        <v>EMBEDDED</v>
      </c>
      <c r="S3831">
        <f t="shared" si="895"/>
        <v>783</v>
      </c>
      <c r="T3831">
        <f t="shared" si="896"/>
        <v>4105</v>
      </c>
      <c r="U3831" s="8">
        <f t="shared" si="897"/>
        <v>45451</v>
      </c>
      <c r="V3831" t="str" cm="1">
        <f t="array" ref="V3831">_xlfn.IFS(S3831 = "", "", S3831 &lt; 500, "Low", S3831 &lt; 1200, "Medium", TRUE, "High")</f>
        <v>Medium</v>
      </c>
      <c r="W3831" t="str">
        <f t="shared" si="898"/>
        <v>2024-06</v>
      </c>
      <c r="X3831">
        <f t="shared" si="899"/>
        <v>2024</v>
      </c>
    </row>
    <row r="3832" spans="1:24" x14ac:dyDescent="0.3">
      <c r="A3832">
        <f>'Raw_Data'!A3832</f>
        <v>3831</v>
      </c>
      <c r="B3832" t="str">
        <f>'Raw_Data'!B3832</f>
        <v>Customer 8</v>
      </c>
      <c r="C3832" t="str">
        <f>'Raw_Data'!C3832</f>
        <v>Desktop</v>
      </c>
      <c r="D3832">
        <f>'Raw_Data'!D3832</f>
        <v>1168</v>
      </c>
      <c r="E3832">
        <f>'Raw_Data'!E3832</f>
        <v>3308</v>
      </c>
      <c r="F3832">
        <f>'Raw_Data'!F3832</f>
        <v>45451.58333332176</v>
      </c>
      <c r="G3832" t="str">
        <f t="shared" si="885"/>
        <v>Customer 8</v>
      </c>
      <c r="H3832" t="str">
        <f t="shared" si="886"/>
        <v>DESKTOP</v>
      </c>
      <c r="I3832" t="str">
        <f t="shared" si="887"/>
        <v>Changed</v>
      </c>
      <c r="J3832">
        <f t="shared" si="888"/>
        <v>1168</v>
      </c>
      <c r="K3832">
        <f t="shared" si="889"/>
        <v>3308</v>
      </c>
      <c r="L3832" s="8">
        <f t="shared" si="890"/>
        <v>45451</v>
      </c>
      <c r="M3832" t="str">
        <f t="shared" ca="1" si="891"/>
        <v>OK</v>
      </c>
      <c r="P3832">
        <f t="shared" si="892"/>
        <v>3831</v>
      </c>
      <c r="Q3832" t="str">
        <f t="shared" si="893"/>
        <v>Customer 8</v>
      </c>
      <c r="R3832" t="str">
        <f t="shared" si="894"/>
        <v>DESKTOP</v>
      </c>
      <c r="S3832">
        <f t="shared" si="895"/>
        <v>1168</v>
      </c>
      <c r="T3832">
        <f t="shared" si="896"/>
        <v>3308</v>
      </c>
      <c r="U3832" s="8">
        <f t="shared" si="897"/>
        <v>45451</v>
      </c>
      <c r="V3832" t="str" cm="1">
        <f t="array" ref="V3832">_xlfn.IFS(S3832 = "", "", S3832 &lt; 500, "Low", S3832 &lt; 1200, "Medium", TRUE, "High")</f>
        <v>Medium</v>
      </c>
      <c r="W3832" t="str">
        <f t="shared" si="898"/>
        <v>2024-06</v>
      </c>
      <c r="X3832">
        <f t="shared" si="899"/>
        <v>2024</v>
      </c>
    </row>
    <row r="3833" spans="1:24" x14ac:dyDescent="0.3">
      <c r="A3833">
        <f>'Raw_Data'!A3833</f>
        <v>3832</v>
      </c>
      <c r="B3833" t="str">
        <f>'Raw_Data'!B3833</f>
        <v>Customer 2</v>
      </c>
      <c r="C3833" t="str">
        <f>'Raw_Data'!C3833</f>
        <v>Workstation</v>
      </c>
      <c r="D3833">
        <f>'Raw_Data'!D3833</f>
        <v>2777</v>
      </c>
      <c r="E3833">
        <f>'Raw_Data'!E3833</f>
        <v>4888</v>
      </c>
      <c r="F3833">
        <f>'Raw_Data'!F3833</f>
        <v>45451.624999988424</v>
      </c>
      <c r="G3833" t="str">
        <f t="shared" si="885"/>
        <v>Customer 2</v>
      </c>
      <c r="H3833" t="str">
        <f t="shared" si="886"/>
        <v>WORKSTATION</v>
      </c>
      <c r="I3833" t="str">
        <f t="shared" si="887"/>
        <v>Changed</v>
      </c>
      <c r="J3833">
        <f t="shared" si="888"/>
        <v>2777</v>
      </c>
      <c r="K3833">
        <f t="shared" si="889"/>
        <v>4888</v>
      </c>
      <c r="L3833" s="8">
        <f t="shared" si="890"/>
        <v>45451</v>
      </c>
      <c r="M3833" t="str">
        <f t="shared" ca="1" si="891"/>
        <v>OK</v>
      </c>
      <c r="P3833">
        <f t="shared" si="892"/>
        <v>3832</v>
      </c>
      <c r="Q3833" t="str">
        <f t="shared" si="893"/>
        <v>Customer 2</v>
      </c>
      <c r="R3833" t="str">
        <f t="shared" si="894"/>
        <v>WORKSTATION</v>
      </c>
      <c r="S3833">
        <f t="shared" si="895"/>
        <v>2777</v>
      </c>
      <c r="T3833">
        <f t="shared" si="896"/>
        <v>4888</v>
      </c>
      <c r="U3833" s="8">
        <f t="shared" si="897"/>
        <v>45451</v>
      </c>
      <c r="V3833" t="str" cm="1">
        <f t="array" ref="V3833">_xlfn.IFS(S3833 = "", "", S3833 &lt; 500, "Low", S3833 &lt; 1200, "Medium", TRUE, "High")</f>
        <v>High</v>
      </c>
      <c r="W3833" t="str">
        <f t="shared" si="898"/>
        <v>2024-06</v>
      </c>
      <c r="X3833">
        <f t="shared" si="899"/>
        <v>2024</v>
      </c>
    </row>
    <row r="3834" spans="1:24" x14ac:dyDescent="0.3">
      <c r="A3834">
        <f>'Raw_Data'!A3834</f>
        <v>3833</v>
      </c>
      <c r="B3834" t="str">
        <f>'Raw_Data'!B3834</f>
        <v>Customer 1</v>
      </c>
      <c r="C3834" t="str">
        <f>'Raw_Data'!C3834</f>
        <v>Embedded</v>
      </c>
      <c r="D3834">
        <f>'Raw_Data'!D3834</f>
        <v>2574</v>
      </c>
      <c r="E3834">
        <f>'Raw_Data'!E3834</f>
        <v>1734</v>
      </c>
      <c r="F3834">
        <f>'Raw_Data'!F3834</f>
        <v>45451.666666655095</v>
      </c>
      <c r="G3834" t="str">
        <f t="shared" si="885"/>
        <v>Customer 1</v>
      </c>
      <c r="H3834" t="str">
        <f t="shared" si="886"/>
        <v>EMBEDDED</v>
      </c>
      <c r="I3834" t="str">
        <f t="shared" si="887"/>
        <v>Changed</v>
      </c>
      <c r="J3834">
        <f t="shared" si="888"/>
        <v>2574</v>
      </c>
      <c r="K3834">
        <f t="shared" si="889"/>
        <v>1734</v>
      </c>
      <c r="L3834" s="8">
        <f t="shared" si="890"/>
        <v>45451</v>
      </c>
      <c r="M3834" t="str">
        <f t="shared" ca="1" si="891"/>
        <v>OK</v>
      </c>
      <c r="P3834">
        <f t="shared" si="892"/>
        <v>3833</v>
      </c>
      <c r="Q3834" t="str">
        <f t="shared" si="893"/>
        <v>Customer 1</v>
      </c>
      <c r="R3834" t="str">
        <f t="shared" si="894"/>
        <v>EMBEDDED</v>
      </c>
      <c r="S3834">
        <f t="shared" si="895"/>
        <v>2574</v>
      </c>
      <c r="T3834">
        <f t="shared" si="896"/>
        <v>1734</v>
      </c>
      <c r="U3834" s="8">
        <f t="shared" si="897"/>
        <v>45451</v>
      </c>
      <c r="V3834" t="str" cm="1">
        <f t="array" ref="V3834">_xlfn.IFS(S3834 = "", "", S3834 &lt; 500, "Low", S3834 &lt; 1200, "Medium", TRUE, "High")</f>
        <v>High</v>
      </c>
      <c r="W3834" t="str">
        <f t="shared" si="898"/>
        <v>2024-06</v>
      </c>
      <c r="X3834">
        <f t="shared" si="899"/>
        <v>2024</v>
      </c>
    </row>
    <row r="3835" spans="1:24" x14ac:dyDescent="0.3">
      <c r="A3835">
        <f>'Raw_Data'!A3835</f>
        <v>3834</v>
      </c>
      <c r="B3835" t="str">
        <f>'Raw_Data'!B3835</f>
        <v>Customer 14</v>
      </c>
      <c r="C3835" t="str">
        <f>'Raw_Data'!C3835</f>
        <v>Workstation</v>
      </c>
      <c r="D3835">
        <f>'Raw_Data'!D3835</f>
        <v>3852</v>
      </c>
      <c r="E3835">
        <f>'Raw_Data'!E3835</f>
        <v>238</v>
      </c>
      <c r="F3835">
        <f>'Raw_Data'!F3835</f>
        <v>45451.70833332176</v>
      </c>
      <c r="G3835" t="str">
        <f t="shared" si="885"/>
        <v>Customer 14</v>
      </c>
      <c r="H3835" t="str">
        <f t="shared" si="886"/>
        <v>WORKSTATION</v>
      </c>
      <c r="I3835" t="str">
        <f t="shared" si="887"/>
        <v>Changed</v>
      </c>
      <c r="J3835">
        <f t="shared" si="888"/>
        <v>3852</v>
      </c>
      <c r="K3835">
        <f t="shared" si="889"/>
        <v>238</v>
      </c>
      <c r="L3835" s="8">
        <f t="shared" si="890"/>
        <v>45451</v>
      </c>
      <c r="M3835" t="str">
        <f t="shared" ca="1" si="891"/>
        <v>OK</v>
      </c>
      <c r="P3835">
        <f t="shared" si="892"/>
        <v>3834</v>
      </c>
      <c r="Q3835" t="str">
        <f t="shared" si="893"/>
        <v>Customer 14</v>
      </c>
      <c r="R3835" t="str">
        <f t="shared" si="894"/>
        <v>WORKSTATION</v>
      </c>
      <c r="S3835">
        <f t="shared" si="895"/>
        <v>3852</v>
      </c>
      <c r="T3835">
        <f t="shared" si="896"/>
        <v>238</v>
      </c>
      <c r="U3835" s="8">
        <f t="shared" si="897"/>
        <v>45451</v>
      </c>
      <c r="V3835" t="str" cm="1">
        <f t="array" ref="V3835">_xlfn.IFS(S3835 = "", "", S3835 &lt; 500, "Low", S3835 &lt; 1200, "Medium", TRUE, "High")</f>
        <v>High</v>
      </c>
      <c r="W3835" t="str">
        <f t="shared" si="898"/>
        <v>2024-06</v>
      </c>
      <c r="X3835">
        <f t="shared" si="899"/>
        <v>2024</v>
      </c>
    </row>
    <row r="3836" spans="1:24" x14ac:dyDescent="0.3">
      <c r="A3836">
        <f>'Raw_Data'!A3836</f>
        <v>3835</v>
      </c>
      <c r="B3836" t="str">
        <f>'Raw_Data'!B3836</f>
        <v>Customer 13</v>
      </c>
      <c r="C3836" t="str">
        <f>'Raw_Data'!C3836</f>
        <v>Desktop</v>
      </c>
      <c r="D3836">
        <f>'Raw_Data'!D3836</f>
        <v>1693</v>
      </c>
      <c r="E3836">
        <f>'Raw_Data'!E3836</f>
        <v>607</v>
      </c>
      <c r="F3836">
        <f>'Raw_Data'!F3836</f>
        <v>45451.749999988424</v>
      </c>
      <c r="G3836" t="str">
        <f t="shared" si="885"/>
        <v>Customer 13</v>
      </c>
      <c r="H3836" t="str">
        <f t="shared" si="886"/>
        <v>DESKTOP</v>
      </c>
      <c r="I3836" t="str">
        <f t="shared" si="887"/>
        <v>Changed</v>
      </c>
      <c r="J3836">
        <f t="shared" si="888"/>
        <v>1693</v>
      </c>
      <c r="K3836">
        <f t="shared" si="889"/>
        <v>607</v>
      </c>
      <c r="L3836" s="8">
        <f t="shared" si="890"/>
        <v>45451</v>
      </c>
      <c r="M3836" t="str">
        <f t="shared" ca="1" si="891"/>
        <v>OK</v>
      </c>
      <c r="P3836">
        <f t="shared" si="892"/>
        <v>3835</v>
      </c>
      <c r="Q3836" t="str">
        <f t="shared" si="893"/>
        <v>Customer 13</v>
      </c>
      <c r="R3836" t="str">
        <f t="shared" si="894"/>
        <v>DESKTOP</v>
      </c>
      <c r="S3836">
        <f t="shared" si="895"/>
        <v>1693</v>
      </c>
      <c r="T3836">
        <f t="shared" si="896"/>
        <v>607</v>
      </c>
      <c r="U3836" s="8">
        <f t="shared" si="897"/>
        <v>45451</v>
      </c>
      <c r="V3836" t="str" cm="1">
        <f t="array" ref="V3836">_xlfn.IFS(S3836 = "", "", S3836 &lt; 500, "Low", S3836 &lt; 1200, "Medium", TRUE, "High")</f>
        <v>High</v>
      </c>
      <c r="W3836" t="str">
        <f t="shared" si="898"/>
        <v>2024-06</v>
      </c>
      <c r="X3836">
        <f t="shared" si="899"/>
        <v>2024</v>
      </c>
    </row>
    <row r="3837" spans="1:24" x14ac:dyDescent="0.3">
      <c r="A3837">
        <f>'Raw_Data'!A3837</f>
        <v>3836</v>
      </c>
      <c r="B3837" t="str">
        <f>'Raw_Data'!B3837</f>
        <v>Customer 12</v>
      </c>
      <c r="C3837" t="str">
        <f>'Raw_Data'!C3837</f>
        <v>Embedded</v>
      </c>
      <c r="D3837">
        <f>'Raw_Data'!D3837</f>
        <v>2875</v>
      </c>
      <c r="E3837">
        <f>'Raw_Data'!E3837</f>
        <v>3563</v>
      </c>
      <c r="F3837">
        <f>'Raw_Data'!F3837</f>
        <v>45451.791666655095</v>
      </c>
      <c r="G3837" t="str">
        <f t="shared" si="885"/>
        <v>Customer 12</v>
      </c>
      <c r="H3837" t="str">
        <f t="shared" si="886"/>
        <v>EMBEDDED</v>
      </c>
      <c r="I3837" t="str">
        <f t="shared" si="887"/>
        <v>Changed</v>
      </c>
      <c r="J3837">
        <f t="shared" si="888"/>
        <v>2875</v>
      </c>
      <c r="K3837">
        <f t="shared" si="889"/>
        <v>3563</v>
      </c>
      <c r="L3837" s="8">
        <f t="shared" si="890"/>
        <v>45451</v>
      </c>
      <c r="M3837" t="str">
        <f t="shared" ca="1" si="891"/>
        <v>OK</v>
      </c>
      <c r="P3837">
        <f t="shared" si="892"/>
        <v>3836</v>
      </c>
      <c r="Q3837" t="str">
        <f t="shared" si="893"/>
        <v>Customer 12</v>
      </c>
      <c r="R3837" t="str">
        <f t="shared" si="894"/>
        <v>EMBEDDED</v>
      </c>
      <c r="S3837">
        <f t="shared" si="895"/>
        <v>2875</v>
      </c>
      <c r="T3837">
        <f t="shared" si="896"/>
        <v>3563</v>
      </c>
      <c r="U3837" s="8">
        <f t="shared" si="897"/>
        <v>45451</v>
      </c>
      <c r="V3837" t="str" cm="1">
        <f t="array" ref="V3837">_xlfn.IFS(S3837 = "", "", S3837 &lt; 500, "Low", S3837 &lt; 1200, "Medium", TRUE, "High")</f>
        <v>High</v>
      </c>
      <c r="W3837" t="str">
        <f t="shared" si="898"/>
        <v>2024-06</v>
      </c>
      <c r="X3837">
        <f t="shared" si="899"/>
        <v>2024</v>
      </c>
    </row>
    <row r="3838" spans="1:24" x14ac:dyDescent="0.3">
      <c r="A3838">
        <f>'Raw_Data'!A3838</f>
        <v>3837</v>
      </c>
      <c r="B3838" t="str">
        <f>'Raw_Data'!B3838</f>
        <v>Customer 12</v>
      </c>
      <c r="C3838" t="str">
        <f>'Raw_Data'!C3838</f>
        <v>Workstation</v>
      </c>
      <c r="D3838">
        <f>'Raw_Data'!D3838</f>
        <v>1542</v>
      </c>
      <c r="E3838">
        <f>'Raw_Data'!E3838</f>
        <v>149</v>
      </c>
      <c r="F3838">
        <f>'Raw_Data'!F3838</f>
        <v>45451.83333332176</v>
      </c>
      <c r="G3838" t="str">
        <f t="shared" si="885"/>
        <v>Customer 12</v>
      </c>
      <c r="H3838" t="str">
        <f t="shared" si="886"/>
        <v>WORKSTATION</v>
      </c>
      <c r="I3838" t="str">
        <f t="shared" si="887"/>
        <v>Changed</v>
      </c>
      <c r="J3838">
        <f t="shared" si="888"/>
        <v>1542</v>
      </c>
      <c r="K3838">
        <f t="shared" si="889"/>
        <v>149</v>
      </c>
      <c r="L3838" s="8">
        <f t="shared" si="890"/>
        <v>45451</v>
      </c>
      <c r="M3838" t="str">
        <f t="shared" ca="1" si="891"/>
        <v>OK</v>
      </c>
      <c r="P3838">
        <f t="shared" si="892"/>
        <v>3837</v>
      </c>
      <c r="Q3838" t="str">
        <f t="shared" si="893"/>
        <v>Customer 12</v>
      </c>
      <c r="R3838" t="str">
        <f t="shared" si="894"/>
        <v>WORKSTATION</v>
      </c>
      <c r="S3838">
        <f t="shared" si="895"/>
        <v>1542</v>
      </c>
      <c r="T3838">
        <f t="shared" si="896"/>
        <v>149</v>
      </c>
      <c r="U3838" s="8">
        <f t="shared" si="897"/>
        <v>45451</v>
      </c>
      <c r="V3838" t="str" cm="1">
        <f t="array" ref="V3838">_xlfn.IFS(S3838 = "", "", S3838 &lt; 500, "Low", S3838 &lt; 1200, "Medium", TRUE, "High")</f>
        <v>High</v>
      </c>
      <c r="W3838" t="str">
        <f t="shared" si="898"/>
        <v>2024-06</v>
      </c>
      <c r="X3838">
        <f t="shared" si="899"/>
        <v>2024</v>
      </c>
    </row>
    <row r="3839" spans="1:24" x14ac:dyDescent="0.3">
      <c r="A3839">
        <f>'Raw_Data'!A3839</f>
        <v>3838</v>
      </c>
      <c r="B3839" t="str">
        <f>'Raw_Data'!B3839</f>
        <v>Customer 13</v>
      </c>
      <c r="C3839" t="str">
        <f>'Raw_Data'!C3839</f>
        <v>Embedded</v>
      </c>
      <c r="D3839">
        <f>'Raw_Data'!D3839</f>
        <v>2017</v>
      </c>
      <c r="E3839">
        <f>'Raw_Data'!E3839</f>
        <v>3021</v>
      </c>
      <c r="F3839">
        <f>'Raw_Data'!F3839</f>
        <v>45451.874999988424</v>
      </c>
      <c r="G3839" t="str">
        <f t="shared" si="885"/>
        <v>Customer 13</v>
      </c>
      <c r="H3839" t="str">
        <f t="shared" si="886"/>
        <v>EMBEDDED</v>
      </c>
      <c r="I3839" t="str">
        <f t="shared" si="887"/>
        <v>Changed</v>
      </c>
      <c r="J3839">
        <f t="shared" si="888"/>
        <v>2017</v>
      </c>
      <c r="K3839">
        <f t="shared" si="889"/>
        <v>3021</v>
      </c>
      <c r="L3839" s="8">
        <f t="shared" si="890"/>
        <v>45451</v>
      </c>
      <c r="M3839" t="str">
        <f t="shared" ca="1" si="891"/>
        <v>OK</v>
      </c>
      <c r="P3839">
        <f t="shared" si="892"/>
        <v>3838</v>
      </c>
      <c r="Q3839" t="str">
        <f t="shared" si="893"/>
        <v>Customer 13</v>
      </c>
      <c r="R3839" t="str">
        <f t="shared" si="894"/>
        <v>EMBEDDED</v>
      </c>
      <c r="S3839">
        <f t="shared" si="895"/>
        <v>2017</v>
      </c>
      <c r="T3839">
        <f t="shared" si="896"/>
        <v>3021</v>
      </c>
      <c r="U3839" s="8">
        <f t="shared" si="897"/>
        <v>45451</v>
      </c>
      <c r="V3839" t="str" cm="1">
        <f t="array" ref="V3839">_xlfn.IFS(S3839 = "", "", S3839 &lt; 500, "Low", S3839 &lt; 1200, "Medium", TRUE, "High")</f>
        <v>High</v>
      </c>
      <c r="W3839" t="str">
        <f t="shared" si="898"/>
        <v>2024-06</v>
      </c>
      <c r="X3839">
        <f t="shared" si="899"/>
        <v>2024</v>
      </c>
    </row>
    <row r="3840" spans="1:24" x14ac:dyDescent="0.3">
      <c r="A3840">
        <f>'Raw_Data'!A3840</f>
        <v>3839</v>
      </c>
      <c r="B3840" t="str">
        <f>'Raw_Data'!B3840</f>
        <v>Customer 1</v>
      </c>
      <c r="C3840" t="str">
        <f>'Raw_Data'!C3840</f>
        <v>Desktop</v>
      </c>
      <c r="D3840">
        <f>'Raw_Data'!D3840</f>
        <v>3920</v>
      </c>
      <c r="E3840">
        <f>'Raw_Data'!E3840</f>
        <v>3373</v>
      </c>
      <c r="F3840">
        <f>'Raw_Data'!F3840</f>
        <v>45451.916666655095</v>
      </c>
      <c r="G3840" t="str">
        <f t="shared" si="885"/>
        <v>Customer 1</v>
      </c>
      <c r="H3840" t="str">
        <f t="shared" si="886"/>
        <v>DESKTOP</v>
      </c>
      <c r="I3840" t="str">
        <f t="shared" si="887"/>
        <v>Changed</v>
      </c>
      <c r="J3840">
        <f t="shared" si="888"/>
        <v>3920</v>
      </c>
      <c r="K3840">
        <f t="shared" si="889"/>
        <v>3373</v>
      </c>
      <c r="L3840" s="8">
        <f t="shared" si="890"/>
        <v>45451</v>
      </c>
      <c r="M3840" t="str">
        <f t="shared" ca="1" si="891"/>
        <v>OK</v>
      </c>
      <c r="P3840">
        <f t="shared" si="892"/>
        <v>3839</v>
      </c>
      <c r="Q3840" t="str">
        <f t="shared" si="893"/>
        <v>Customer 1</v>
      </c>
      <c r="R3840" t="str">
        <f t="shared" si="894"/>
        <v>DESKTOP</v>
      </c>
      <c r="S3840">
        <f t="shared" si="895"/>
        <v>3920</v>
      </c>
      <c r="T3840">
        <f t="shared" si="896"/>
        <v>3373</v>
      </c>
      <c r="U3840" s="8">
        <f t="shared" si="897"/>
        <v>45451</v>
      </c>
      <c r="V3840" t="str" cm="1">
        <f t="array" ref="V3840">_xlfn.IFS(S3840 = "", "", S3840 &lt; 500, "Low", S3840 &lt; 1200, "Medium", TRUE, "High")</f>
        <v>High</v>
      </c>
      <c r="W3840" t="str">
        <f t="shared" si="898"/>
        <v>2024-06</v>
      </c>
      <c r="X3840">
        <f t="shared" si="899"/>
        <v>2024</v>
      </c>
    </row>
    <row r="3841" spans="1:24" x14ac:dyDescent="0.3">
      <c r="A3841">
        <f>'Raw_Data'!A3841</f>
        <v>3840</v>
      </c>
      <c r="B3841" t="str">
        <f>'Raw_Data'!B3841</f>
        <v>Customer 11</v>
      </c>
      <c r="C3841" t="str">
        <f>'Raw_Data'!C3841</f>
        <v>Mobile</v>
      </c>
      <c r="D3841">
        <f>'Raw_Data'!D3841</f>
        <v>1519</v>
      </c>
      <c r="E3841">
        <f>'Raw_Data'!E3841</f>
        <v>4563</v>
      </c>
      <c r="F3841">
        <f>'Raw_Data'!F3841</f>
        <v>45451.95833332176</v>
      </c>
      <c r="G3841" t="str">
        <f t="shared" si="885"/>
        <v>Customer 11</v>
      </c>
      <c r="H3841" t="str">
        <f t="shared" si="886"/>
        <v>MOBILE</v>
      </c>
      <c r="I3841" t="str">
        <f t="shared" si="887"/>
        <v>Changed</v>
      </c>
      <c r="J3841">
        <f t="shared" si="888"/>
        <v>1519</v>
      </c>
      <c r="K3841">
        <f t="shared" si="889"/>
        <v>4563</v>
      </c>
      <c r="L3841" s="8">
        <f t="shared" si="890"/>
        <v>45451</v>
      </c>
      <c r="M3841" t="str">
        <f t="shared" ca="1" si="891"/>
        <v>OK</v>
      </c>
      <c r="P3841">
        <f t="shared" si="892"/>
        <v>3840</v>
      </c>
      <c r="Q3841" t="str">
        <f t="shared" si="893"/>
        <v>Customer 11</v>
      </c>
      <c r="R3841" t="str">
        <f t="shared" si="894"/>
        <v>MOBILE</v>
      </c>
      <c r="S3841">
        <f t="shared" si="895"/>
        <v>1519</v>
      </c>
      <c r="T3841">
        <f t="shared" si="896"/>
        <v>4563</v>
      </c>
      <c r="U3841" s="8">
        <f t="shared" si="897"/>
        <v>45451</v>
      </c>
      <c r="V3841" t="str" cm="1">
        <f t="array" ref="V3841">_xlfn.IFS(S3841 = "", "", S3841 &lt; 500, "Low", S3841 &lt; 1200, "Medium", TRUE, "High")</f>
        <v>High</v>
      </c>
      <c r="W3841" t="str">
        <f t="shared" si="898"/>
        <v>2024-06</v>
      </c>
      <c r="X3841">
        <f t="shared" si="899"/>
        <v>2024</v>
      </c>
    </row>
    <row r="3842" spans="1:24" x14ac:dyDescent="0.3">
      <c r="A3842">
        <f>'Raw_Data'!A3842</f>
        <v>3841</v>
      </c>
      <c r="B3842" t="str">
        <f>'Raw_Data'!B3842</f>
        <v>Customer 1</v>
      </c>
      <c r="C3842" t="str">
        <f>'Raw_Data'!C3842</f>
        <v>Embedded</v>
      </c>
      <c r="D3842">
        <f>'Raw_Data'!D3842</f>
        <v>2355</v>
      </c>
      <c r="E3842">
        <f>'Raw_Data'!E3842</f>
        <v>3190</v>
      </c>
      <c r="F3842">
        <f>'Raw_Data'!F3842</f>
        <v>45451.999999988424</v>
      </c>
      <c r="G3842" t="str">
        <f t="shared" si="885"/>
        <v>Customer 1</v>
      </c>
      <c r="H3842" t="str">
        <f t="shared" si="886"/>
        <v>EMBEDDED</v>
      </c>
      <c r="I3842" t="str">
        <f t="shared" si="887"/>
        <v>Changed</v>
      </c>
      <c r="J3842">
        <f t="shared" si="888"/>
        <v>2355</v>
      </c>
      <c r="K3842">
        <f t="shared" si="889"/>
        <v>3190</v>
      </c>
      <c r="L3842" s="8">
        <f t="shared" si="890"/>
        <v>45451</v>
      </c>
      <c r="M3842" t="str">
        <f t="shared" ca="1" si="891"/>
        <v>OK</v>
      </c>
      <c r="P3842">
        <f t="shared" si="892"/>
        <v>3841</v>
      </c>
      <c r="Q3842" t="str">
        <f t="shared" si="893"/>
        <v>Customer 1</v>
      </c>
      <c r="R3842" t="str">
        <f t="shared" si="894"/>
        <v>EMBEDDED</v>
      </c>
      <c r="S3842">
        <f t="shared" si="895"/>
        <v>2355</v>
      </c>
      <c r="T3842">
        <f t="shared" si="896"/>
        <v>3190</v>
      </c>
      <c r="U3842" s="8">
        <f t="shared" si="897"/>
        <v>45451</v>
      </c>
      <c r="V3842" t="str" cm="1">
        <f t="array" ref="V3842">_xlfn.IFS(S3842 = "", "", S3842 &lt; 500, "Low", S3842 &lt; 1200, "Medium", TRUE, "High")</f>
        <v>High</v>
      </c>
      <c r="W3842" t="str">
        <f t="shared" si="898"/>
        <v>2024-06</v>
      </c>
      <c r="X3842">
        <f t="shared" si="899"/>
        <v>2024</v>
      </c>
    </row>
    <row r="3843" spans="1:24" x14ac:dyDescent="0.3">
      <c r="A3843">
        <f>'Raw_Data'!A3843</f>
        <v>3842</v>
      </c>
      <c r="B3843" t="str">
        <f>'Raw_Data'!B3843</f>
        <v>Customer 3</v>
      </c>
      <c r="C3843" t="str">
        <f>'Raw_Data'!C3843</f>
        <v>Desktop</v>
      </c>
      <c r="D3843">
        <f>'Raw_Data'!D3843</f>
        <v>2570</v>
      </c>
      <c r="E3843">
        <f>'Raw_Data'!E3843</f>
        <v>4863</v>
      </c>
      <c r="F3843">
        <f>'Raw_Data'!F3843</f>
        <v>45452.041666655095</v>
      </c>
      <c r="G3843" t="str">
        <f t="shared" ref="G3843:G3906" si="900">PROPER(CLEAN(TRIM(B3843)))</f>
        <v>Customer 3</v>
      </c>
      <c r="H3843" t="str">
        <f t="shared" ref="H3843:H3906" si="901">UPPER(CLEAN(TRIM(C3843)))</f>
        <v>DESKTOP</v>
      </c>
      <c r="I3843" t="str">
        <f t="shared" ref="I3843:I3906" si="902">IF(OR(NOT(EXACT(B3843,G3843)), NOT(EXACT(C3843,H3843))), "Changed", "")</f>
        <v>Changed</v>
      </c>
      <c r="J3843">
        <f t="shared" ref="J3843:J3906" si="903">IFERROR(VALUE(TRIM(D3843)), "")</f>
        <v>2570</v>
      </c>
      <c r="K3843">
        <f t="shared" ref="K3843:K3906" si="904">IFERROR(VALUE(TRIM(E3843)), "")</f>
        <v>4863</v>
      </c>
      <c r="L3843" s="8">
        <f t="shared" ref="L3843:L3906" si="905">IF(F3843="","",INT(F3843))</f>
        <v>45452</v>
      </c>
      <c r="M3843" t="str">
        <f t="shared" ref="M3843:M3906" ca="1" si="906">IF(AND(L3843&gt;=DATE(2000,1,1), L3843&lt;=TODAY()+365), "OK", "OutOfRange")</f>
        <v>OK</v>
      </c>
      <c r="P3843">
        <f t="shared" ref="P3843:P3906" si="907">IF(A3843="","",A3843)</f>
        <v>3842</v>
      </c>
      <c r="Q3843" t="str">
        <f t="shared" ref="Q3843:Q3906" si="908">IF(G3843="","",G3843)</f>
        <v>Customer 3</v>
      </c>
      <c r="R3843" t="str">
        <f t="shared" ref="R3843:R3906" si="909">IF(H3843="","",H3843)</f>
        <v>DESKTOP</v>
      </c>
      <c r="S3843">
        <f t="shared" ref="S3843:S3906" si="910">IF(J3843="","",J3843)</f>
        <v>2570</v>
      </c>
      <c r="T3843">
        <f t="shared" ref="T3843:T3906" si="911">IF(K3843="","",K3843)</f>
        <v>4863</v>
      </c>
      <c r="U3843" s="8">
        <f t="shared" ref="U3843:U3906" si="912">IF(L3843="","",L3843)</f>
        <v>45452</v>
      </c>
      <c r="V3843" t="str" cm="1">
        <f t="array" ref="V3843">_xlfn.IFS(S3843 = "", "", S3843 &lt; 500, "Low", S3843 &lt; 1200, "Medium", TRUE, "High")</f>
        <v>High</v>
      </c>
      <c r="W3843" t="str">
        <f t="shared" ref="W3843:W3906" si="913">TEXT(U3843, "yyyy-mm")</f>
        <v>2024-06</v>
      </c>
      <c r="X3843">
        <f t="shared" ref="X3843:X3906" si="914">YEAR(U3843)</f>
        <v>2024</v>
      </c>
    </row>
    <row r="3844" spans="1:24" x14ac:dyDescent="0.3">
      <c r="A3844">
        <f>'Raw_Data'!A3844</f>
        <v>3843</v>
      </c>
      <c r="B3844" t="str">
        <f>'Raw_Data'!B3844</f>
        <v>Customer 7</v>
      </c>
      <c r="C3844" t="str">
        <f>'Raw_Data'!C3844</f>
        <v>Desktop</v>
      </c>
      <c r="D3844">
        <f>'Raw_Data'!D3844</f>
        <v>1048</v>
      </c>
      <c r="E3844">
        <f>'Raw_Data'!E3844</f>
        <v>3501</v>
      </c>
      <c r="F3844">
        <f>'Raw_Data'!F3844</f>
        <v>45452.08333332176</v>
      </c>
      <c r="G3844" t="str">
        <f t="shared" si="900"/>
        <v>Customer 7</v>
      </c>
      <c r="H3844" t="str">
        <f t="shared" si="901"/>
        <v>DESKTOP</v>
      </c>
      <c r="I3844" t="str">
        <f t="shared" si="902"/>
        <v>Changed</v>
      </c>
      <c r="J3844">
        <f t="shared" si="903"/>
        <v>1048</v>
      </c>
      <c r="K3844">
        <f t="shared" si="904"/>
        <v>3501</v>
      </c>
      <c r="L3844" s="8">
        <f t="shared" si="905"/>
        <v>45452</v>
      </c>
      <c r="M3844" t="str">
        <f t="shared" ca="1" si="906"/>
        <v>OK</v>
      </c>
      <c r="P3844">
        <f t="shared" si="907"/>
        <v>3843</v>
      </c>
      <c r="Q3844" t="str">
        <f t="shared" si="908"/>
        <v>Customer 7</v>
      </c>
      <c r="R3844" t="str">
        <f t="shared" si="909"/>
        <v>DESKTOP</v>
      </c>
      <c r="S3844">
        <f t="shared" si="910"/>
        <v>1048</v>
      </c>
      <c r="T3844">
        <f t="shared" si="911"/>
        <v>3501</v>
      </c>
      <c r="U3844" s="8">
        <f t="shared" si="912"/>
        <v>45452</v>
      </c>
      <c r="V3844" t="str" cm="1">
        <f t="array" ref="V3844">_xlfn.IFS(S3844 = "", "", S3844 &lt; 500, "Low", S3844 &lt; 1200, "Medium", TRUE, "High")</f>
        <v>Medium</v>
      </c>
      <c r="W3844" t="str">
        <f t="shared" si="913"/>
        <v>2024-06</v>
      </c>
      <c r="X3844">
        <f t="shared" si="914"/>
        <v>2024</v>
      </c>
    </row>
    <row r="3845" spans="1:24" x14ac:dyDescent="0.3">
      <c r="A3845">
        <f>'Raw_Data'!A3845</f>
        <v>3844</v>
      </c>
      <c r="B3845" t="str">
        <f>'Raw_Data'!B3845</f>
        <v>Customer 8</v>
      </c>
      <c r="C3845" t="str">
        <f>'Raw_Data'!C3845</f>
        <v>Embedded</v>
      </c>
      <c r="D3845">
        <f>'Raw_Data'!D3845</f>
        <v>2054</v>
      </c>
      <c r="E3845">
        <f>'Raw_Data'!E3845</f>
        <v>246</v>
      </c>
      <c r="F3845">
        <f>'Raw_Data'!F3845</f>
        <v>45452.124999988424</v>
      </c>
      <c r="G3845" t="str">
        <f t="shared" si="900"/>
        <v>Customer 8</v>
      </c>
      <c r="H3845" t="str">
        <f t="shared" si="901"/>
        <v>EMBEDDED</v>
      </c>
      <c r="I3845" t="str">
        <f t="shared" si="902"/>
        <v>Changed</v>
      </c>
      <c r="J3845">
        <f t="shared" si="903"/>
        <v>2054</v>
      </c>
      <c r="K3845">
        <f t="shared" si="904"/>
        <v>246</v>
      </c>
      <c r="L3845" s="8">
        <f t="shared" si="905"/>
        <v>45452</v>
      </c>
      <c r="M3845" t="str">
        <f t="shared" ca="1" si="906"/>
        <v>OK</v>
      </c>
      <c r="P3845">
        <f t="shared" si="907"/>
        <v>3844</v>
      </c>
      <c r="Q3845" t="str">
        <f t="shared" si="908"/>
        <v>Customer 8</v>
      </c>
      <c r="R3845" t="str">
        <f t="shared" si="909"/>
        <v>EMBEDDED</v>
      </c>
      <c r="S3845">
        <f t="shared" si="910"/>
        <v>2054</v>
      </c>
      <c r="T3845">
        <f t="shared" si="911"/>
        <v>246</v>
      </c>
      <c r="U3845" s="8">
        <f t="shared" si="912"/>
        <v>45452</v>
      </c>
      <c r="V3845" t="str" cm="1">
        <f t="array" ref="V3845">_xlfn.IFS(S3845 = "", "", S3845 &lt; 500, "Low", S3845 &lt; 1200, "Medium", TRUE, "High")</f>
        <v>High</v>
      </c>
      <c r="W3845" t="str">
        <f t="shared" si="913"/>
        <v>2024-06</v>
      </c>
      <c r="X3845">
        <f t="shared" si="914"/>
        <v>2024</v>
      </c>
    </row>
    <row r="3846" spans="1:24" x14ac:dyDescent="0.3">
      <c r="A3846">
        <f>'Raw_Data'!A3846</f>
        <v>3845</v>
      </c>
      <c r="B3846" t="str">
        <f>'Raw_Data'!B3846</f>
        <v>Customer 7</v>
      </c>
      <c r="C3846" t="str">
        <f>'Raw_Data'!C3846</f>
        <v>Mobile</v>
      </c>
      <c r="D3846">
        <f>'Raw_Data'!D3846</f>
        <v>1696</v>
      </c>
      <c r="E3846">
        <f>'Raw_Data'!E3846</f>
        <v>3314</v>
      </c>
      <c r="F3846">
        <f>'Raw_Data'!F3846</f>
        <v>45452.166666655095</v>
      </c>
      <c r="G3846" t="str">
        <f t="shared" si="900"/>
        <v>Customer 7</v>
      </c>
      <c r="H3846" t="str">
        <f t="shared" si="901"/>
        <v>MOBILE</v>
      </c>
      <c r="I3846" t="str">
        <f t="shared" si="902"/>
        <v>Changed</v>
      </c>
      <c r="J3846">
        <f t="shared" si="903"/>
        <v>1696</v>
      </c>
      <c r="K3846">
        <f t="shared" si="904"/>
        <v>3314</v>
      </c>
      <c r="L3846" s="8">
        <f t="shared" si="905"/>
        <v>45452</v>
      </c>
      <c r="M3846" t="str">
        <f t="shared" ca="1" si="906"/>
        <v>OK</v>
      </c>
      <c r="P3846">
        <f t="shared" si="907"/>
        <v>3845</v>
      </c>
      <c r="Q3846" t="str">
        <f t="shared" si="908"/>
        <v>Customer 7</v>
      </c>
      <c r="R3846" t="str">
        <f t="shared" si="909"/>
        <v>MOBILE</v>
      </c>
      <c r="S3846">
        <f t="shared" si="910"/>
        <v>1696</v>
      </c>
      <c r="T3846">
        <f t="shared" si="911"/>
        <v>3314</v>
      </c>
      <c r="U3846" s="8">
        <f t="shared" si="912"/>
        <v>45452</v>
      </c>
      <c r="V3846" t="str" cm="1">
        <f t="array" ref="V3846">_xlfn.IFS(S3846 = "", "", S3846 &lt; 500, "Low", S3846 &lt; 1200, "Medium", TRUE, "High")</f>
        <v>High</v>
      </c>
      <c r="W3846" t="str">
        <f t="shared" si="913"/>
        <v>2024-06</v>
      </c>
      <c r="X3846">
        <f t="shared" si="914"/>
        <v>2024</v>
      </c>
    </row>
    <row r="3847" spans="1:24" x14ac:dyDescent="0.3">
      <c r="A3847">
        <f>'Raw_Data'!A3847</f>
        <v>3846</v>
      </c>
      <c r="B3847" t="str">
        <f>'Raw_Data'!B3847</f>
        <v>Customer 15</v>
      </c>
      <c r="C3847" t="str">
        <f>'Raw_Data'!C3847</f>
        <v>Workstation</v>
      </c>
      <c r="D3847">
        <f>'Raw_Data'!D3847</f>
        <v>587</v>
      </c>
      <c r="E3847">
        <f>'Raw_Data'!E3847</f>
        <v>4060</v>
      </c>
      <c r="F3847">
        <f>'Raw_Data'!F3847</f>
        <v>45452.20833332176</v>
      </c>
      <c r="G3847" t="str">
        <f t="shared" si="900"/>
        <v>Customer 15</v>
      </c>
      <c r="H3847" t="str">
        <f t="shared" si="901"/>
        <v>WORKSTATION</v>
      </c>
      <c r="I3847" t="str">
        <f t="shared" si="902"/>
        <v>Changed</v>
      </c>
      <c r="J3847">
        <f t="shared" si="903"/>
        <v>587</v>
      </c>
      <c r="K3847">
        <f t="shared" si="904"/>
        <v>4060</v>
      </c>
      <c r="L3847" s="8">
        <f t="shared" si="905"/>
        <v>45452</v>
      </c>
      <c r="M3847" t="str">
        <f t="shared" ca="1" si="906"/>
        <v>OK</v>
      </c>
      <c r="P3847">
        <f t="shared" si="907"/>
        <v>3846</v>
      </c>
      <c r="Q3847" t="str">
        <f t="shared" si="908"/>
        <v>Customer 15</v>
      </c>
      <c r="R3847" t="str">
        <f t="shared" si="909"/>
        <v>WORKSTATION</v>
      </c>
      <c r="S3847">
        <f t="shared" si="910"/>
        <v>587</v>
      </c>
      <c r="T3847">
        <f t="shared" si="911"/>
        <v>4060</v>
      </c>
      <c r="U3847" s="8">
        <f t="shared" si="912"/>
        <v>45452</v>
      </c>
      <c r="V3847" t="str" cm="1">
        <f t="array" ref="V3847">_xlfn.IFS(S3847 = "", "", S3847 &lt; 500, "Low", S3847 &lt; 1200, "Medium", TRUE, "High")</f>
        <v>Medium</v>
      </c>
      <c r="W3847" t="str">
        <f t="shared" si="913"/>
        <v>2024-06</v>
      </c>
      <c r="X3847">
        <f t="shared" si="914"/>
        <v>2024</v>
      </c>
    </row>
    <row r="3848" spans="1:24" x14ac:dyDescent="0.3">
      <c r="A3848">
        <f>'Raw_Data'!A3848</f>
        <v>3847</v>
      </c>
      <c r="B3848" t="str">
        <f>'Raw_Data'!B3848</f>
        <v>Customer 13</v>
      </c>
      <c r="C3848" t="str">
        <f>'Raw_Data'!C3848</f>
        <v>Mobile</v>
      </c>
      <c r="D3848">
        <f>'Raw_Data'!D3848</f>
        <v>4000</v>
      </c>
      <c r="E3848">
        <f>'Raw_Data'!E3848</f>
        <v>3410</v>
      </c>
      <c r="F3848">
        <f>'Raw_Data'!F3848</f>
        <v>45452.249999988424</v>
      </c>
      <c r="G3848" t="str">
        <f t="shared" si="900"/>
        <v>Customer 13</v>
      </c>
      <c r="H3848" t="str">
        <f t="shared" si="901"/>
        <v>MOBILE</v>
      </c>
      <c r="I3848" t="str">
        <f t="shared" si="902"/>
        <v>Changed</v>
      </c>
      <c r="J3848">
        <f t="shared" si="903"/>
        <v>4000</v>
      </c>
      <c r="K3848">
        <f t="shared" si="904"/>
        <v>3410</v>
      </c>
      <c r="L3848" s="8">
        <f t="shared" si="905"/>
        <v>45452</v>
      </c>
      <c r="M3848" t="str">
        <f t="shared" ca="1" si="906"/>
        <v>OK</v>
      </c>
      <c r="P3848">
        <f t="shared" si="907"/>
        <v>3847</v>
      </c>
      <c r="Q3848" t="str">
        <f t="shared" si="908"/>
        <v>Customer 13</v>
      </c>
      <c r="R3848" t="str">
        <f t="shared" si="909"/>
        <v>MOBILE</v>
      </c>
      <c r="S3848">
        <f t="shared" si="910"/>
        <v>4000</v>
      </c>
      <c r="T3848">
        <f t="shared" si="911"/>
        <v>3410</v>
      </c>
      <c r="U3848" s="8">
        <f t="shared" si="912"/>
        <v>45452</v>
      </c>
      <c r="V3848" t="str" cm="1">
        <f t="array" ref="V3848">_xlfn.IFS(S3848 = "", "", S3848 &lt; 500, "Low", S3848 &lt; 1200, "Medium", TRUE, "High")</f>
        <v>High</v>
      </c>
      <c r="W3848" t="str">
        <f t="shared" si="913"/>
        <v>2024-06</v>
      </c>
      <c r="X3848">
        <f t="shared" si="914"/>
        <v>2024</v>
      </c>
    </row>
    <row r="3849" spans="1:24" x14ac:dyDescent="0.3">
      <c r="A3849">
        <f>'Raw_Data'!A3849</f>
        <v>3848</v>
      </c>
      <c r="B3849" t="str">
        <f>'Raw_Data'!B3849</f>
        <v>Customer 13</v>
      </c>
      <c r="C3849" t="str">
        <f>'Raw_Data'!C3849</f>
        <v>Embedded</v>
      </c>
      <c r="D3849">
        <f>'Raw_Data'!D3849</f>
        <v>2375</v>
      </c>
      <c r="E3849">
        <f>'Raw_Data'!E3849</f>
        <v>4453</v>
      </c>
      <c r="F3849">
        <f>'Raw_Data'!F3849</f>
        <v>45452.291666655095</v>
      </c>
      <c r="G3849" t="str">
        <f t="shared" si="900"/>
        <v>Customer 13</v>
      </c>
      <c r="H3849" t="str">
        <f t="shared" si="901"/>
        <v>EMBEDDED</v>
      </c>
      <c r="I3849" t="str">
        <f t="shared" si="902"/>
        <v>Changed</v>
      </c>
      <c r="J3849">
        <f t="shared" si="903"/>
        <v>2375</v>
      </c>
      <c r="K3849">
        <f t="shared" si="904"/>
        <v>4453</v>
      </c>
      <c r="L3849" s="8">
        <f t="shared" si="905"/>
        <v>45452</v>
      </c>
      <c r="M3849" t="str">
        <f t="shared" ca="1" si="906"/>
        <v>OK</v>
      </c>
      <c r="P3849">
        <f t="shared" si="907"/>
        <v>3848</v>
      </c>
      <c r="Q3849" t="str">
        <f t="shared" si="908"/>
        <v>Customer 13</v>
      </c>
      <c r="R3849" t="str">
        <f t="shared" si="909"/>
        <v>EMBEDDED</v>
      </c>
      <c r="S3849">
        <f t="shared" si="910"/>
        <v>2375</v>
      </c>
      <c r="T3849">
        <f t="shared" si="911"/>
        <v>4453</v>
      </c>
      <c r="U3849" s="8">
        <f t="shared" si="912"/>
        <v>45452</v>
      </c>
      <c r="V3849" t="str" cm="1">
        <f t="array" ref="V3849">_xlfn.IFS(S3849 = "", "", S3849 &lt; 500, "Low", S3849 &lt; 1200, "Medium", TRUE, "High")</f>
        <v>High</v>
      </c>
      <c r="W3849" t="str">
        <f t="shared" si="913"/>
        <v>2024-06</v>
      </c>
      <c r="X3849">
        <f t="shared" si="914"/>
        <v>2024</v>
      </c>
    </row>
    <row r="3850" spans="1:24" x14ac:dyDescent="0.3">
      <c r="A3850">
        <f>'Raw_Data'!A3850</f>
        <v>3849</v>
      </c>
      <c r="B3850" t="str">
        <f>'Raw_Data'!B3850</f>
        <v>Customer 10</v>
      </c>
      <c r="C3850" t="str">
        <f>'Raw_Data'!C3850</f>
        <v>Workstation</v>
      </c>
      <c r="D3850">
        <f>'Raw_Data'!D3850</f>
        <v>1647</v>
      </c>
      <c r="E3850">
        <f>'Raw_Data'!E3850</f>
        <v>3305</v>
      </c>
      <c r="F3850">
        <f>'Raw_Data'!F3850</f>
        <v>45452.33333332176</v>
      </c>
      <c r="G3850" t="str">
        <f t="shared" si="900"/>
        <v>Customer 10</v>
      </c>
      <c r="H3850" t="str">
        <f t="shared" si="901"/>
        <v>WORKSTATION</v>
      </c>
      <c r="I3850" t="str">
        <f t="shared" si="902"/>
        <v>Changed</v>
      </c>
      <c r="J3850">
        <f t="shared" si="903"/>
        <v>1647</v>
      </c>
      <c r="K3850">
        <f t="shared" si="904"/>
        <v>3305</v>
      </c>
      <c r="L3850" s="8">
        <f t="shared" si="905"/>
        <v>45452</v>
      </c>
      <c r="M3850" t="str">
        <f t="shared" ca="1" si="906"/>
        <v>OK</v>
      </c>
      <c r="P3850">
        <f t="shared" si="907"/>
        <v>3849</v>
      </c>
      <c r="Q3850" t="str">
        <f t="shared" si="908"/>
        <v>Customer 10</v>
      </c>
      <c r="R3850" t="str">
        <f t="shared" si="909"/>
        <v>WORKSTATION</v>
      </c>
      <c r="S3850">
        <f t="shared" si="910"/>
        <v>1647</v>
      </c>
      <c r="T3850">
        <f t="shared" si="911"/>
        <v>3305</v>
      </c>
      <c r="U3850" s="8">
        <f t="shared" si="912"/>
        <v>45452</v>
      </c>
      <c r="V3850" t="str" cm="1">
        <f t="array" ref="V3850">_xlfn.IFS(S3850 = "", "", S3850 &lt; 500, "Low", S3850 &lt; 1200, "Medium", TRUE, "High")</f>
        <v>High</v>
      </c>
      <c r="W3850" t="str">
        <f t="shared" si="913"/>
        <v>2024-06</v>
      </c>
      <c r="X3850">
        <f t="shared" si="914"/>
        <v>2024</v>
      </c>
    </row>
    <row r="3851" spans="1:24" x14ac:dyDescent="0.3">
      <c r="A3851">
        <f>'Raw_Data'!A3851</f>
        <v>3850</v>
      </c>
      <c r="B3851" t="str">
        <f>'Raw_Data'!B3851</f>
        <v>Customer 7</v>
      </c>
      <c r="C3851" t="str">
        <f>'Raw_Data'!C3851</f>
        <v>Workstation</v>
      </c>
      <c r="D3851">
        <f>'Raw_Data'!D3851</f>
        <v>2859</v>
      </c>
      <c r="E3851">
        <f>'Raw_Data'!E3851</f>
        <v>1121</v>
      </c>
      <c r="F3851">
        <f>'Raw_Data'!F3851</f>
        <v>45452.374999988424</v>
      </c>
      <c r="G3851" t="str">
        <f t="shared" si="900"/>
        <v>Customer 7</v>
      </c>
      <c r="H3851" t="str">
        <f t="shared" si="901"/>
        <v>WORKSTATION</v>
      </c>
      <c r="I3851" t="str">
        <f t="shared" si="902"/>
        <v>Changed</v>
      </c>
      <c r="J3851">
        <f t="shared" si="903"/>
        <v>2859</v>
      </c>
      <c r="K3851">
        <f t="shared" si="904"/>
        <v>1121</v>
      </c>
      <c r="L3851" s="8">
        <f t="shared" si="905"/>
        <v>45452</v>
      </c>
      <c r="M3851" t="str">
        <f t="shared" ca="1" si="906"/>
        <v>OK</v>
      </c>
      <c r="P3851">
        <f t="shared" si="907"/>
        <v>3850</v>
      </c>
      <c r="Q3851" t="str">
        <f t="shared" si="908"/>
        <v>Customer 7</v>
      </c>
      <c r="R3851" t="str">
        <f t="shared" si="909"/>
        <v>WORKSTATION</v>
      </c>
      <c r="S3851">
        <f t="shared" si="910"/>
        <v>2859</v>
      </c>
      <c r="T3851">
        <f t="shared" si="911"/>
        <v>1121</v>
      </c>
      <c r="U3851" s="8">
        <f t="shared" si="912"/>
        <v>45452</v>
      </c>
      <c r="V3851" t="str" cm="1">
        <f t="array" ref="V3851">_xlfn.IFS(S3851 = "", "", S3851 &lt; 500, "Low", S3851 &lt; 1200, "Medium", TRUE, "High")</f>
        <v>High</v>
      </c>
      <c r="W3851" t="str">
        <f t="shared" si="913"/>
        <v>2024-06</v>
      </c>
      <c r="X3851">
        <f t="shared" si="914"/>
        <v>2024</v>
      </c>
    </row>
    <row r="3852" spans="1:24" x14ac:dyDescent="0.3">
      <c r="A3852">
        <f>'Raw_Data'!A3852</f>
        <v>3851</v>
      </c>
      <c r="B3852" t="str">
        <f>'Raw_Data'!B3852</f>
        <v>Customer 6</v>
      </c>
      <c r="C3852" t="str">
        <f>'Raw_Data'!C3852</f>
        <v>Mobile</v>
      </c>
      <c r="D3852">
        <f>'Raw_Data'!D3852</f>
        <v>2695</v>
      </c>
      <c r="E3852">
        <f>'Raw_Data'!E3852</f>
        <v>4526</v>
      </c>
      <c r="F3852">
        <f>'Raw_Data'!F3852</f>
        <v>45452.416666655095</v>
      </c>
      <c r="G3852" t="str">
        <f t="shared" si="900"/>
        <v>Customer 6</v>
      </c>
      <c r="H3852" t="str">
        <f t="shared" si="901"/>
        <v>MOBILE</v>
      </c>
      <c r="I3852" t="str">
        <f t="shared" si="902"/>
        <v>Changed</v>
      </c>
      <c r="J3852">
        <f t="shared" si="903"/>
        <v>2695</v>
      </c>
      <c r="K3852">
        <f t="shared" si="904"/>
        <v>4526</v>
      </c>
      <c r="L3852" s="8">
        <f t="shared" si="905"/>
        <v>45452</v>
      </c>
      <c r="M3852" t="str">
        <f t="shared" ca="1" si="906"/>
        <v>OK</v>
      </c>
      <c r="P3852">
        <f t="shared" si="907"/>
        <v>3851</v>
      </c>
      <c r="Q3852" t="str">
        <f t="shared" si="908"/>
        <v>Customer 6</v>
      </c>
      <c r="R3852" t="str">
        <f t="shared" si="909"/>
        <v>MOBILE</v>
      </c>
      <c r="S3852">
        <f t="shared" si="910"/>
        <v>2695</v>
      </c>
      <c r="T3852">
        <f t="shared" si="911"/>
        <v>4526</v>
      </c>
      <c r="U3852" s="8">
        <f t="shared" si="912"/>
        <v>45452</v>
      </c>
      <c r="V3852" t="str" cm="1">
        <f t="array" ref="V3852">_xlfn.IFS(S3852 = "", "", S3852 &lt; 500, "Low", S3852 &lt; 1200, "Medium", TRUE, "High")</f>
        <v>High</v>
      </c>
      <c r="W3852" t="str">
        <f t="shared" si="913"/>
        <v>2024-06</v>
      </c>
      <c r="X3852">
        <f t="shared" si="914"/>
        <v>2024</v>
      </c>
    </row>
    <row r="3853" spans="1:24" x14ac:dyDescent="0.3">
      <c r="A3853">
        <f>'Raw_Data'!A3853</f>
        <v>3852</v>
      </c>
      <c r="B3853" t="str">
        <f>'Raw_Data'!B3853</f>
        <v>Customer 3</v>
      </c>
      <c r="C3853" t="str">
        <f>'Raw_Data'!C3853</f>
        <v>Desktop</v>
      </c>
      <c r="D3853">
        <f>'Raw_Data'!D3853</f>
        <v>1498</v>
      </c>
      <c r="E3853">
        <f>'Raw_Data'!E3853</f>
        <v>1948</v>
      </c>
      <c r="F3853">
        <f>'Raw_Data'!F3853</f>
        <v>45452.45833332176</v>
      </c>
      <c r="G3853" t="str">
        <f t="shared" si="900"/>
        <v>Customer 3</v>
      </c>
      <c r="H3853" t="str">
        <f t="shared" si="901"/>
        <v>DESKTOP</v>
      </c>
      <c r="I3853" t="str">
        <f t="shared" si="902"/>
        <v>Changed</v>
      </c>
      <c r="J3853">
        <f t="shared" si="903"/>
        <v>1498</v>
      </c>
      <c r="K3853">
        <f t="shared" si="904"/>
        <v>1948</v>
      </c>
      <c r="L3853" s="8">
        <f t="shared" si="905"/>
        <v>45452</v>
      </c>
      <c r="M3853" t="str">
        <f t="shared" ca="1" si="906"/>
        <v>OK</v>
      </c>
      <c r="P3853">
        <f t="shared" si="907"/>
        <v>3852</v>
      </c>
      <c r="Q3853" t="str">
        <f t="shared" si="908"/>
        <v>Customer 3</v>
      </c>
      <c r="R3853" t="str">
        <f t="shared" si="909"/>
        <v>DESKTOP</v>
      </c>
      <c r="S3853">
        <f t="shared" si="910"/>
        <v>1498</v>
      </c>
      <c r="T3853">
        <f t="shared" si="911"/>
        <v>1948</v>
      </c>
      <c r="U3853" s="8">
        <f t="shared" si="912"/>
        <v>45452</v>
      </c>
      <c r="V3853" t="str" cm="1">
        <f t="array" ref="V3853">_xlfn.IFS(S3853 = "", "", S3853 &lt; 500, "Low", S3853 &lt; 1200, "Medium", TRUE, "High")</f>
        <v>High</v>
      </c>
      <c r="W3853" t="str">
        <f t="shared" si="913"/>
        <v>2024-06</v>
      </c>
      <c r="X3853">
        <f t="shared" si="914"/>
        <v>2024</v>
      </c>
    </row>
    <row r="3854" spans="1:24" x14ac:dyDescent="0.3">
      <c r="A3854">
        <f>'Raw_Data'!A3854</f>
        <v>3853</v>
      </c>
      <c r="B3854" t="str">
        <f>'Raw_Data'!B3854</f>
        <v>Customer 8</v>
      </c>
      <c r="C3854" t="str">
        <f>'Raw_Data'!C3854</f>
        <v>Desktop</v>
      </c>
      <c r="D3854">
        <f>'Raw_Data'!D3854</f>
        <v>1376</v>
      </c>
      <c r="E3854">
        <f>'Raw_Data'!E3854</f>
        <v>151</v>
      </c>
      <c r="F3854">
        <f>'Raw_Data'!F3854</f>
        <v>45452.499999988424</v>
      </c>
      <c r="G3854" t="str">
        <f t="shared" si="900"/>
        <v>Customer 8</v>
      </c>
      <c r="H3854" t="str">
        <f t="shared" si="901"/>
        <v>DESKTOP</v>
      </c>
      <c r="I3854" t="str">
        <f t="shared" si="902"/>
        <v>Changed</v>
      </c>
      <c r="J3854">
        <f t="shared" si="903"/>
        <v>1376</v>
      </c>
      <c r="K3854">
        <f t="shared" si="904"/>
        <v>151</v>
      </c>
      <c r="L3854" s="8">
        <f t="shared" si="905"/>
        <v>45452</v>
      </c>
      <c r="M3854" t="str">
        <f t="shared" ca="1" si="906"/>
        <v>OK</v>
      </c>
      <c r="P3854">
        <f t="shared" si="907"/>
        <v>3853</v>
      </c>
      <c r="Q3854" t="str">
        <f t="shared" si="908"/>
        <v>Customer 8</v>
      </c>
      <c r="R3854" t="str">
        <f t="shared" si="909"/>
        <v>DESKTOP</v>
      </c>
      <c r="S3854">
        <f t="shared" si="910"/>
        <v>1376</v>
      </c>
      <c r="T3854">
        <f t="shared" si="911"/>
        <v>151</v>
      </c>
      <c r="U3854" s="8">
        <f t="shared" si="912"/>
        <v>45452</v>
      </c>
      <c r="V3854" t="str" cm="1">
        <f t="array" ref="V3854">_xlfn.IFS(S3854 = "", "", S3854 &lt; 500, "Low", S3854 &lt; 1200, "Medium", TRUE, "High")</f>
        <v>High</v>
      </c>
      <c r="W3854" t="str">
        <f t="shared" si="913"/>
        <v>2024-06</v>
      </c>
      <c r="X3854">
        <f t="shared" si="914"/>
        <v>2024</v>
      </c>
    </row>
    <row r="3855" spans="1:24" x14ac:dyDescent="0.3">
      <c r="A3855">
        <f>'Raw_Data'!A3855</f>
        <v>3854</v>
      </c>
      <c r="B3855" t="str">
        <f>'Raw_Data'!B3855</f>
        <v>Customer 11</v>
      </c>
      <c r="C3855" t="str">
        <f>'Raw_Data'!C3855</f>
        <v>Mobile</v>
      </c>
      <c r="D3855">
        <f>'Raw_Data'!D3855</f>
        <v>1309</v>
      </c>
      <c r="E3855">
        <f>'Raw_Data'!E3855</f>
        <v>3493</v>
      </c>
      <c r="F3855">
        <f>'Raw_Data'!F3855</f>
        <v>45452.541666655095</v>
      </c>
      <c r="G3855" t="str">
        <f t="shared" si="900"/>
        <v>Customer 11</v>
      </c>
      <c r="H3855" t="str">
        <f t="shared" si="901"/>
        <v>MOBILE</v>
      </c>
      <c r="I3855" t="str">
        <f t="shared" si="902"/>
        <v>Changed</v>
      </c>
      <c r="J3855">
        <f t="shared" si="903"/>
        <v>1309</v>
      </c>
      <c r="K3855">
        <f t="shared" si="904"/>
        <v>3493</v>
      </c>
      <c r="L3855" s="8">
        <f t="shared" si="905"/>
        <v>45452</v>
      </c>
      <c r="M3855" t="str">
        <f t="shared" ca="1" si="906"/>
        <v>OK</v>
      </c>
      <c r="P3855">
        <f t="shared" si="907"/>
        <v>3854</v>
      </c>
      <c r="Q3855" t="str">
        <f t="shared" si="908"/>
        <v>Customer 11</v>
      </c>
      <c r="R3855" t="str">
        <f t="shared" si="909"/>
        <v>MOBILE</v>
      </c>
      <c r="S3855">
        <f t="shared" si="910"/>
        <v>1309</v>
      </c>
      <c r="T3855">
        <f t="shared" si="911"/>
        <v>3493</v>
      </c>
      <c r="U3855" s="8">
        <f t="shared" si="912"/>
        <v>45452</v>
      </c>
      <c r="V3855" t="str" cm="1">
        <f t="array" ref="V3855">_xlfn.IFS(S3855 = "", "", S3855 &lt; 500, "Low", S3855 &lt; 1200, "Medium", TRUE, "High")</f>
        <v>High</v>
      </c>
      <c r="W3855" t="str">
        <f t="shared" si="913"/>
        <v>2024-06</v>
      </c>
      <c r="X3855">
        <f t="shared" si="914"/>
        <v>2024</v>
      </c>
    </row>
    <row r="3856" spans="1:24" x14ac:dyDescent="0.3">
      <c r="A3856">
        <f>'Raw_Data'!A3856</f>
        <v>3855</v>
      </c>
      <c r="B3856" t="str">
        <f>'Raw_Data'!B3856</f>
        <v>Customer 5</v>
      </c>
      <c r="C3856" t="str">
        <f>'Raw_Data'!C3856</f>
        <v>Mobile</v>
      </c>
      <c r="D3856">
        <f>'Raw_Data'!D3856</f>
        <v>3318</v>
      </c>
      <c r="E3856">
        <f>'Raw_Data'!E3856</f>
        <v>1129</v>
      </c>
      <c r="F3856">
        <f>'Raw_Data'!F3856</f>
        <v>45452.58333332176</v>
      </c>
      <c r="G3856" t="str">
        <f t="shared" si="900"/>
        <v>Customer 5</v>
      </c>
      <c r="H3856" t="str">
        <f t="shared" si="901"/>
        <v>MOBILE</v>
      </c>
      <c r="I3856" t="str">
        <f t="shared" si="902"/>
        <v>Changed</v>
      </c>
      <c r="J3856">
        <f t="shared" si="903"/>
        <v>3318</v>
      </c>
      <c r="K3856">
        <f t="shared" si="904"/>
        <v>1129</v>
      </c>
      <c r="L3856" s="8">
        <f t="shared" si="905"/>
        <v>45452</v>
      </c>
      <c r="M3856" t="str">
        <f t="shared" ca="1" si="906"/>
        <v>OK</v>
      </c>
      <c r="P3856">
        <f t="shared" si="907"/>
        <v>3855</v>
      </c>
      <c r="Q3856" t="str">
        <f t="shared" si="908"/>
        <v>Customer 5</v>
      </c>
      <c r="R3856" t="str">
        <f t="shared" si="909"/>
        <v>MOBILE</v>
      </c>
      <c r="S3856">
        <f t="shared" si="910"/>
        <v>3318</v>
      </c>
      <c r="T3856">
        <f t="shared" si="911"/>
        <v>1129</v>
      </c>
      <c r="U3856" s="8">
        <f t="shared" si="912"/>
        <v>45452</v>
      </c>
      <c r="V3856" t="str" cm="1">
        <f t="array" ref="V3856">_xlfn.IFS(S3856 = "", "", S3856 &lt; 500, "Low", S3856 &lt; 1200, "Medium", TRUE, "High")</f>
        <v>High</v>
      </c>
      <c r="W3856" t="str">
        <f t="shared" si="913"/>
        <v>2024-06</v>
      </c>
      <c r="X3856">
        <f t="shared" si="914"/>
        <v>2024</v>
      </c>
    </row>
    <row r="3857" spans="1:24" x14ac:dyDescent="0.3">
      <c r="A3857">
        <f>'Raw_Data'!A3857</f>
        <v>3856</v>
      </c>
      <c r="B3857" t="str">
        <f>'Raw_Data'!B3857</f>
        <v>Customer 13</v>
      </c>
      <c r="C3857" t="str">
        <f>'Raw_Data'!C3857</f>
        <v>Workstation</v>
      </c>
      <c r="D3857">
        <f>'Raw_Data'!D3857</f>
        <v>3478</v>
      </c>
      <c r="E3857">
        <f>'Raw_Data'!E3857</f>
        <v>4946</v>
      </c>
      <c r="F3857">
        <f>'Raw_Data'!F3857</f>
        <v>45452.624999988424</v>
      </c>
      <c r="G3857" t="str">
        <f t="shared" si="900"/>
        <v>Customer 13</v>
      </c>
      <c r="H3857" t="str">
        <f t="shared" si="901"/>
        <v>WORKSTATION</v>
      </c>
      <c r="I3857" t="str">
        <f t="shared" si="902"/>
        <v>Changed</v>
      </c>
      <c r="J3857">
        <f t="shared" si="903"/>
        <v>3478</v>
      </c>
      <c r="K3857">
        <f t="shared" si="904"/>
        <v>4946</v>
      </c>
      <c r="L3857" s="8">
        <f t="shared" si="905"/>
        <v>45452</v>
      </c>
      <c r="M3857" t="str">
        <f t="shared" ca="1" si="906"/>
        <v>OK</v>
      </c>
      <c r="P3857">
        <f t="shared" si="907"/>
        <v>3856</v>
      </c>
      <c r="Q3857" t="str">
        <f t="shared" si="908"/>
        <v>Customer 13</v>
      </c>
      <c r="R3857" t="str">
        <f t="shared" si="909"/>
        <v>WORKSTATION</v>
      </c>
      <c r="S3857">
        <f t="shared" si="910"/>
        <v>3478</v>
      </c>
      <c r="T3857">
        <f t="shared" si="911"/>
        <v>4946</v>
      </c>
      <c r="U3857" s="8">
        <f t="shared" si="912"/>
        <v>45452</v>
      </c>
      <c r="V3857" t="str" cm="1">
        <f t="array" ref="V3857">_xlfn.IFS(S3857 = "", "", S3857 &lt; 500, "Low", S3857 &lt; 1200, "Medium", TRUE, "High")</f>
        <v>High</v>
      </c>
      <c r="W3857" t="str">
        <f t="shared" si="913"/>
        <v>2024-06</v>
      </c>
      <c r="X3857">
        <f t="shared" si="914"/>
        <v>2024</v>
      </c>
    </row>
    <row r="3858" spans="1:24" x14ac:dyDescent="0.3">
      <c r="A3858">
        <f>'Raw_Data'!A3858</f>
        <v>3857</v>
      </c>
      <c r="B3858" t="str">
        <f>'Raw_Data'!B3858</f>
        <v>Customer 1</v>
      </c>
      <c r="C3858" t="str">
        <f>'Raw_Data'!C3858</f>
        <v>Workstation</v>
      </c>
      <c r="D3858">
        <f>'Raw_Data'!D3858</f>
        <v>1726</v>
      </c>
      <c r="E3858">
        <f>'Raw_Data'!E3858</f>
        <v>345</v>
      </c>
      <c r="F3858">
        <f>'Raw_Data'!F3858</f>
        <v>45452.666666655095</v>
      </c>
      <c r="G3858" t="str">
        <f t="shared" si="900"/>
        <v>Customer 1</v>
      </c>
      <c r="H3858" t="str">
        <f t="shared" si="901"/>
        <v>WORKSTATION</v>
      </c>
      <c r="I3858" t="str">
        <f t="shared" si="902"/>
        <v>Changed</v>
      </c>
      <c r="J3858">
        <f t="shared" si="903"/>
        <v>1726</v>
      </c>
      <c r="K3858">
        <f t="shared" si="904"/>
        <v>345</v>
      </c>
      <c r="L3858" s="8">
        <f t="shared" si="905"/>
        <v>45452</v>
      </c>
      <c r="M3858" t="str">
        <f t="shared" ca="1" si="906"/>
        <v>OK</v>
      </c>
      <c r="P3858">
        <f t="shared" si="907"/>
        <v>3857</v>
      </c>
      <c r="Q3858" t="str">
        <f t="shared" si="908"/>
        <v>Customer 1</v>
      </c>
      <c r="R3858" t="str">
        <f t="shared" si="909"/>
        <v>WORKSTATION</v>
      </c>
      <c r="S3858">
        <f t="shared" si="910"/>
        <v>1726</v>
      </c>
      <c r="T3858">
        <f t="shared" si="911"/>
        <v>345</v>
      </c>
      <c r="U3858" s="8">
        <f t="shared" si="912"/>
        <v>45452</v>
      </c>
      <c r="V3858" t="str" cm="1">
        <f t="array" ref="V3858">_xlfn.IFS(S3858 = "", "", S3858 &lt; 500, "Low", S3858 &lt; 1200, "Medium", TRUE, "High")</f>
        <v>High</v>
      </c>
      <c r="W3858" t="str">
        <f t="shared" si="913"/>
        <v>2024-06</v>
      </c>
      <c r="X3858">
        <f t="shared" si="914"/>
        <v>2024</v>
      </c>
    </row>
    <row r="3859" spans="1:24" x14ac:dyDescent="0.3">
      <c r="A3859">
        <f>'Raw_Data'!A3859</f>
        <v>3858</v>
      </c>
      <c r="B3859" t="str">
        <f>'Raw_Data'!B3859</f>
        <v>Customer 9</v>
      </c>
      <c r="C3859" t="str">
        <f>'Raw_Data'!C3859</f>
        <v>Workstation</v>
      </c>
      <c r="D3859">
        <f>'Raw_Data'!D3859</f>
        <v>1629</v>
      </c>
      <c r="E3859">
        <f>'Raw_Data'!E3859</f>
        <v>2696</v>
      </c>
      <c r="F3859">
        <f>'Raw_Data'!F3859</f>
        <v>45452.70833332176</v>
      </c>
      <c r="G3859" t="str">
        <f t="shared" si="900"/>
        <v>Customer 9</v>
      </c>
      <c r="H3859" t="str">
        <f t="shared" si="901"/>
        <v>WORKSTATION</v>
      </c>
      <c r="I3859" t="str">
        <f t="shared" si="902"/>
        <v>Changed</v>
      </c>
      <c r="J3859">
        <f t="shared" si="903"/>
        <v>1629</v>
      </c>
      <c r="K3859">
        <f t="shared" si="904"/>
        <v>2696</v>
      </c>
      <c r="L3859" s="8">
        <f t="shared" si="905"/>
        <v>45452</v>
      </c>
      <c r="M3859" t="str">
        <f t="shared" ca="1" si="906"/>
        <v>OK</v>
      </c>
      <c r="P3859">
        <f t="shared" si="907"/>
        <v>3858</v>
      </c>
      <c r="Q3859" t="str">
        <f t="shared" si="908"/>
        <v>Customer 9</v>
      </c>
      <c r="R3859" t="str">
        <f t="shared" si="909"/>
        <v>WORKSTATION</v>
      </c>
      <c r="S3859">
        <f t="shared" si="910"/>
        <v>1629</v>
      </c>
      <c r="T3859">
        <f t="shared" si="911"/>
        <v>2696</v>
      </c>
      <c r="U3859" s="8">
        <f t="shared" si="912"/>
        <v>45452</v>
      </c>
      <c r="V3859" t="str" cm="1">
        <f t="array" ref="V3859">_xlfn.IFS(S3859 = "", "", S3859 &lt; 500, "Low", S3859 &lt; 1200, "Medium", TRUE, "High")</f>
        <v>High</v>
      </c>
      <c r="W3859" t="str">
        <f t="shared" si="913"/>
        <v>2024-06</v>
      </c>
      <c r="X3859">
        <f t="shared" si="914"/>
        <v>2024</v>
      </c>
    </row>
    <row r="3860" spans="1:24" x14ac:dyDescent="0.3">
      <c r="A3860">
        <f>'Raw_Data'!A3860</f>
        <v>3859</v>
      </c>
      <c r="B3860" t="str">
        <f>'Raw_Data'!B3860</f>
        <v>Customer 9</v>
      </c>
      <c r="C3860" t="str">
        <f>'Raw_Data'!C3860</f>
        <v>Workstation</v>
      </c>
      <c r="D3860">
        <f>'Raw_Data'!D3860</f>
        <v>286</v>
      </c>
      <c r="E3860">
        <f>'Raw_Data'!E3860</f>
        <v>4314</v>
      </c>
      <c r="F3860">
        <f>'Raw_Data'!F3860</f>
        <v>45452.749999988424</v>
      </c>
      <c r="G3860" t="str">
        <f t="shared" si="900"/>
        <v>Customer 9</v>
      </c>
      <c r="H3860" t="str">
        <f t="shared" si="901"/>
        <v>WORKSTATION</v>
      </c>
      <c r="I3860" t="str">
        <f t="shared" si="902"/>
        <v>Changed</v>
      </c>
      <c r="J3860">
        <f t="shared" si="903"/>
        <v>286</v>
      </c>
      <c r="K3860">
        <f t="shared" si="904"/>
        <v>4314</v>
      </c>
      <c r="L3860" s="8">
        <f t="shared" si="905"/>
        <v>45452</v>
      </c>
      <c r="M3860" t="str">
        <f t="shared" ca="1" si="906"/>
        <v>OK</v>
      </c>
      <c r="P3860">
        <f t="shared" si="907"/>
        <v>3859</v>
      </c>
      <c r="Q3860" t="str">
        <f t="shared" si="908"/>
        <v>Customer 9</v>
      </c>
      <c r="R3860" t="str">
        <f t="shared" si="909"/>
        <v>WORKSTATION</v>
      </c>
      <c r="S3860">
        <f t="shared" si="910"/>
        <v>286</v>
      </c>
      <c r="T3860">
        <f t="shared" si="911"/>
        <v>4314</v>
      </c>
      <c r="U3860" s="8">
        <f t="shared" si="912"/>
        <v>45452</v>
      </c>
      <c r="V3860" t="str" cm="1">
        <f t="array" ref="V3860">_xlfn.IFS(S3860 = "", "", S3860 &lt; 500, "Low", S3860 &lt; 1200, "Medium", TRUE, "High")</f>
        <v>Low</v>
      </c>
      <c r="W3860" t="str">
        <f t="shared" si="913"/>
        <v>2024-06</v>
      </c>
      <c r="X3860">
        <f t="shared" si="914"/>
        <v>2024</v>
      </c>
    </row>
    <row r="3861" spans="1:24" x14ac:dyDescent="0.3">
      <c r="A3861">
        <f>'Raw_Data'!A3861</f>
        <v>3860</v>
      </c>
      <c r="B3861" t="str">
        <f>'Raw_Data'!B3861</f>
        <v>Customer 10</v>
      </c>
      <c r="C3861" t="str">
        <f>'Raw_Data'!C3861</f>
        <v>Mobile</v>
      </c>
      <c r="D3861">
        <f>'Raw_Data'!D3861</f>
        <v>1891</v>
      </c>
      <c r="E3861">
        <f>'Raw_Data'!E3861</f>
        <v>4219</v>
      </c>
      <c r="F3861">
        <f>'Raw_Data'!F3861</f>
        <v>45452.791666655095</v>
      </c>
      <c r="G3861" t="str">
        <f t="shared" si="900"/>
        <v>Customer 10</v>
      </c>
      <c r="H3861" t="str">
        <f t="shared" si="901"/>
        <v>MOBILE</v>
      </c>
      <c r="I3861" t="str">
        <f t="shared" si="902"/>
        <v>Changed</v>
      </c>
      <c r="J3861">
        <f t="shared" si="903"/>
        <v>1891</v>
      </c>
      <c r="K3861">
        <f t="shared" si="904"/>
        <v>4219</v>
      </c>
      <c r="L3861" s="8">
        <f t="shared" si="905"/>
        <v>45452</v>
      </c>
      <c r="M3861" t="str">
        <f t="shared" ca="1" si="906"/>
        <v>OK</v>
      </c>
      <c r="P3861">
        <f t="shared" si="907"/>
        <v>3860</v>
      </c>
      <c r="Q3861" t="str">
        <f t="shared" si="908"/>
        <v>Customer 10</v>
      </c>
      <c r="R3861" t="str">
        <f t="shared" si="909"/>
        <v>MOBILE</v>
      </c>
      <c r="S3861">
        <f t="shared" si="910"/>
        <v>1891</v>
      </c>
      <c r="T3861">
        <f t="shared" si="911"/>
        <v>4219</v>
      </c>
      <c r="U3861" s="8">
        <f t="shared" si="912"/>
        <v>45452</v>
      </c>
      <c r="V3861" t="str" cm="1">
        <f t="array" ref="V3861">_xlfn.IFS(S3861 = "", "", S3861 &lt; 500, "Low", S3861 &lt; 1200, "Medium", TRUE, "High")</f>
        <v>High</v>
      </c>
      <c r="W3861" t="str">
        <f t="shared" si="913"/>
        <v>2024-06</v>
      </c>
      <c r="X3861">
        <f t="shared" si="914"/>
        <v>2024</v>
      </c>
    </row>
    <row r="3862" spans="1:24" x14ac:dyDescent="0.3">
      <c r="A3862">
        <f>'Raw_Data'!A3862</f>
        <v>3861</v>
      </c>
      <c r="B3862" t="str">
        <f>'Raw_Data'!B3862</f>
        <v>Customer 12</v>
      </c>
      <c r="C3862" t="str">
        <f>'Raw_Data'!C3862</f>
        <v>Embedded</v>
      </c>
      <c r="D3862">
        <f>'Raw_Data'!D3862</f>
        <v>787</v>
      </c>
      <c r="E3862">
        <f>'Raw_Data'!E3862</f>
        <v>3326</v>
      </c>
      <c r="F3862">
        <f>'Raw_Data'!F3862</f>
        <v>45452.83333332176</v>
      </c>
      <c r="G3862" t="str">
        <f t="shared" si="900"/>
        <v>Customer 12</v>
      </c>
      <c r="H3862" t="str">
        <f t="shared" si="901"/>
        <v>EMBEDDED</v>
      </c>
      <c r="I3862" t="str">
        <f t="shared" si="902"/>
        <v>Changed</v>
      </c>
      <c r="J3862">
        <f t="shared" si="903"/>
        <v>787</v>
      </c>
      <c r="K3862">
        <f t="shared" si="904"/>
        <v>3326</v>
      </c>
      <c r="L3862" s="8">
        <f t="shared" si="905"/>
        <v>45452</v>
      </c>
      <c r="M3862" t="str">
        <f t="shared" ca="1" si="906"/>
        <v>OK</v>
      </c>
      <c r="P3862">
        <f t="shared" si="907"/>
        <v>3861</v>
      </c>
      <c r="Q3862" t="str">
        <f t="shared" si="908"/>
        <v>Customer 12</v>
      </c>
      <c r="R3862" t="str">
        <f t="shared" si="909"/>
        <v>EMBEDDED</v>
      </c>
      <c r="S3862">
        <f t="shared" si="910"/>
        <v>787</v>
      </c>
      <c r="T3862">
        <f t="shared" si="911"/>
        <v>3326</v>
      </c>
      <c r="U3862" s="8">
        <f t="shared" si="912"/>
        <v>45452</v>
      </c>
      <c r="V3862" t="str" cm="1">
        <f t="array" ref="V3862">_xlfn.IFS(S3862 = "", "", S3862 &lt; 500, "Low", S3862 &lt; 1200, "Medium", TRUE, "High")</f>
        <v>Medium</v>
      </c>
      <c r="W3862" t="str">
        <f t="shared" si="913"/>
        <v>2024-06</v>
      </c>
      <c r="X3862">
        <f t="shared" si="914"/>
        <v>2024</v>
      </c>
    </row>
    <row r="3863" spans="1:24" x14ac:dyDescent="0.3">
      <c r="A3863">
        <f>'Raw_Data'!A3863</f>
        <v>3862</v>
      </c>
      <c r="B3863" t="str">
        <f>'Raw_Data'!B3863</f>
        <v>Customer 15</v>
      </c>
      <c r="C3863" t="str">
        <f>'Raw_Data'!C3863</f>
        <v>Desktop</v>
      </c>
      <c r="D3863">
        <f>'Raw_Data'!D3863</f>
        <v>1965</v>
      </c>
      <c r="E3863">
        <f>'Raw_Data'!E3863</f>
        <v>2870</v>
      </c>
      <c r="F3863">
        <f>'Raw_Data'!F3863</f>
        <v>45452.874999988424</v>
      </c>
      <c r="G3863" t="str">
        <f t="shared" si="900"/>
        <v>Customer 15</v>
      </c>
      <c r="H3863" t="str">
        <f t="shared" si="901"/>
        <v>DESKTOP</v>
      </c>
      <c r="I3863" t="str">
        <f t="shared" si="902"/>
        <v>Changed</v>
      </c>
      <c r="J3863">
        <f t="shared" si="903"/>
        <v>1965</v>
      </c>
      <c r="K3863">
        <f t="shared" si="904"/>
        <v>2870</v>
      </c>
      <c r="L3863" s="8">
        <f t="shared" si="905"/>
        <v>45452</v>
      </c>
      <c r="M3863" t="str">
        <f t="shared" ca="1" si="906"/>
        <v>OK</v>
      </c>
      <c r="P3863">
        <f t="shared" si="907"/>
        <v>3862</v>
      </c>
      <c r="Q3863" t="str">
        <f t="shared" si="908"/>
        <v>Customer 15</v>
      </c>
      <c r="R3863" t="str">
        <f t="shared" si="909"/>
        <v>DESKTOP</v>
      </c>
      <c r="S3863">
        <f t="shared" si="910"/>
        <v>1965</v>
      </c>
      <c r="T3863">
        <f t="shared" si="911"/>
        <v>2870</v>
      </c>
      <c r="U3863" s="8">
        <f t="shared" si="912"/>
        <v>45452</v>
      </c>
      <c r="V3863" t="str" cm="1">
        <f t="array" ref="V3863">_xlfn.IFS(S3863 = "", "", S3863 &lt; 500, "Low", S3863 &lt; 1200, "Medium", TRUE, "High")</f>
        <v>High</v>
      </c>
      <c r="W3863" t="str">
        <f t="shared" si="913"/>
        <v>2024-06</v>
      </c>
      <c r="X3863">
        <f t="shared" si="914"/>
        <v>2024</v>
      </c>
    </row>
    <row r="3864" spans="1:24" x14ac:dyDescent="0.3">
      <c r="A3864">
        <f>'Raw_Data'!A3864</f>
        <v>3863</v>
      </c>
      <c r="B3864" t="str">
        <f>'Raw_Data'!B3864</f>
        <v>Customer 8</v>
      </c>
      <c r="C3864" t="str">
        <f>'Raw_Data'!C3864</f>
        <v>Mobile</v>
      </c>
      <c r="D3864">
        <f>'Raw_Data'!D3864</f>
        <v>2306</v>
      </c>
      <c r="E3864">
        <f>'Raw_Data'!E3864</f>
        <v>1966</v>
      </c>
      <c r="F3864">
        <f>'Raw_Data'!F3864</f>
        <v>45452.916666655095</v>
      </c>
      <c r="G3864" t="str">
        <f t="shared" si="900"/>
        <v>Customer 8</v>
      </c>
      <c r="H3864" t="str">
        <f t="shared" si="901"/>
        <v>MOBILE</v>
      </c>
      <c r="I3864" t="str">
        <f t="shared" si="902"/>
        <v>Changed</v>
      </c>
      <c r="J3864">
        <f t="shared" si="903"/>
        <v>2306</v>
      </c>
      <c r="K3864">
        <f t="shared" si="904"/>
        <v>1966</v>
      </c>
      <c r="L3864" s="8">
        <f t="shared" si="905"/>
        <v>45452</v>
      </c>
      <c r="M3864" t="str">
        <f t="shared" ca="1" si="906"/>
        <v>OK</v>
      </c>
      <c r="P3864">
        <f t="shared" si="907"/>
        <v>3863</v>
      </c>
      <c r="Q3864" t="str">
        <f t="shared" si="908"/>
        <v>Customer 8</v>
      </c>
      <c r="R3864" t="str">
        <f t="shared" si="909"/>
        <v>MOBILE</v>
      </c>
      <c r="S3864">
        <f t="shared" si="910"/>
        <v>2306</v>
      </c>
      <c r="T3864">
        <f t="shared" si="911"/>
        <v>1966</v>
      </c>
      <c r="U3864" s="8">
        <f t="shared" si="912"/>
        <v>45452</v>
      </c>
      <c r="V3864" t="str" cm="1">
        <f t="array" ref="V3864">_xlfn.IFS(S3864 = "", "", S3864 &lt; 500, "Low", S3864 &lt; 1200, "Medium", TRUE, "High")</f>
        <v>High</v>
      </c>
      <c r="W3864" t="str">
        <f t="shared" si="913"/>
        <v>2024-06</v>
      </c>
      <c r="X3864">
        <f t="shared" si="914"/>
        <v>2024</v>
      </c>
    </row>
    <row r="3865" spans="1:24" x14ac:dyDescent="0.3">
      <c r="A3865">
        <f>'Raw_Data'!A3865</f>
        <v>3864</v>
      </c>
      <c r="B3865" t="str">
        <f>'Raw_Data'!B3865</f>
        <v>Customer 11</v>
      </c>
      <c r="C3865" t="str">
        <f>'Raw_Data'!C3865</f>
        <v>Workstation</v>
      </c>
      <c r="D3865">
        <f>'Raw_Data'!D3865</f>
        <v>1717</v>
      </c>
      <c r="E3865">
        <f>'Raw_Data'!E3865</f>
        <v>1668</v>
      </c>
      <c r="F3865">
        <f>'Raw_Data'!F3865</f>
        <v>45452.95833332176</v>
      </c>
      <c r="G3865" t="str">
        <f t="shared" si="900"/>
        <v>Customer 11</v>
      </c>
      <c r="H3865" t="str">
        <f t="shared" si="901"/>
        <v>WORKSTATION</v>
      </c>
      <c r="I3865" t="str">
        <f t="shared" si="902"/>
        <v>Changed</v>
      </c>
      <c r="J3865">
        <f t="shared" si="903"/>
        <v>1717</v>
      </c>
      <c r="K3865">
        <f t="shared" si="904"/>
        <v>1668</v>
      </c>
      <c r="L3865" s="8">
        <f t="shared" si="905"/>
        <v>45452</v>
      </c>
      <c r="M3865" t="str">
        <f t="shared" ca="1" si="906"/>
        <v>OK</v>
      </c>
      <c r="P3865">
        <f t="shared" si="907"/>
        <v>3864</v>
      </c>
      <c r="Q3865" t="str">
        <f t="shared" si="908"/>
        <v>Customer 11</v>
      </c>
      <c r="R3865" t="str">
        <f t="shared" si="909"/>
        <v>WORKSTATION</v>
      </c>
      <c r="S3865">
        <f t="shared" si="910"/>
        <v>1717</v>
      </c>
      <c r="T3865">
        <f t="shared" si="911"/>
        <v>1668</v>
      </c>
      <c r="U3865" s="8">
        <f t="shared" si="912"/>
        <v>45452</v>
      </c>
      <c r="V3865" t="str" cm="1">
        <f t="array" ref="V3865">_xlfn.IFS(S3865 = "", "", S3865 &lt; 500, "Low", S3865 &lt; 1200, "Medium", TRUE, "High")</f>
        <v>High</v>
      </c>
      <c r="W3865" t="str">
        <f t="shared" si="913"/>
        <v>2024-06</v>
      </c>
      <c r="X3865">
        <f t="shared" si="914"/>
        <v>2024</v>
      </c>
    </row>
    <row r="3866" spans="1:24" x14ac:dyDescent="0.3">
      <c r="A3866">
        <f>'Raw_Data'!A3866</f>
        <v>3865</v>
      </c>
      <c r="B3866" t="str">
        <f>'Raw_Data'!B3866</f>
        <v>Customer 3</v>
      </c>
      <c r="C3866" t="str">
        <f>'Raw_Data'!C3866</f>
        <v>Mobile</v>
      </c>
      <c r="D3866">
        <f>'Raw_Data'!D3866</f>
        <v>1617</v>
      </c>
      <c r="E3866">
        <f>'Raw_Data'!E3866</f>
        <v>201</v>
      </c>
      <c r="F3866">
        <f>'Raw_Data'!F3866</f>
        <v>45452.999999988424</v>
      </c>
      <c r="G3866" t="str">
        <f t="shared" si="900"/>
        <v>Customer 3</v>
      </c>
      <c r="H3866" t="str">
        <f t="shared" si="901"/>
        <v>MOBILE</v>
      </c>
      <c r="I3866" t="str">
        <f t="shared" si="902"/>
        <v>Changed</v>
      </c>
      <c r="J3866">
        <f t="shared" si="903"/>
        <v>1617</v>
      </c>
      <c r="K3866">
        <f t="shared" si="904"/>
        <v>201</v>
      </c>
      <c r="L3866" s="8">
        <f t="shared" si="905"/>
        <v>45452</v>
      </c>
      <c r="M3866" t="str">
        <f t="shared" ca="1" si="906"/>
        <v>OK</v>
      </c>
      <c r="P3866">
        <f t="shared" si="907"/>
        <v>3865</v>
      </c>
      <c r="Q3866" t="str">
        <f t="shared" si="908"/>
        <v>Customer 3</v>
      </c>
      <c r="R3866" t="str">
        <f t="shared" si="909"/>
        <v>MOBILE</v>
      </c>
      <c r="S3866">
        <f t="shared" si="910"/>
        <v>1617</v>
      </c>
      <c r="T3866">
        <f t="shared" si="911"/>
        <v>201</v>
      </c>
      <c r="U3866" s="8">
        <f t="shared" si="912"/>
        <v>45452</v>
      </c>
      <c r="V3866" t="str" cm="1">
        <f t="array" ref="V3866">_xlfn.IFS(S3866 = "", "", S3866 &lt; 500, "Low", S3866 &lt; 1200, "Medium", TRUE, "High")</f>
        <v>High</v>
      </c>
      <c r="W3866" t="str">
        <f t="shared" si="913"/>
        <v>2024-06</v>
      </c>
      <c r="X3866">
        <f t="shared" si="914"/>
        <v>2024</v>
      </c>
    </row>
    <row r="3867" spans="1:24" x14ac:dyDescent="0.3">
      <c r="A3867">
        <f>'Raw_Data'!A3867</f>
        <v>3866</v>
      </c>
      <c r="B3867" t="str">
        <f>'Raw_Data'!B3867</f>
        <v>Customer 4</v>
      </c>
      <c r="C3867" t="str">
        <f>'Raw_Data'!C3867</f>
        <v>Workstation</v>
      </c>
      <c r="D3867">
        <f>'Raw_Data'!D3867</f>
        <v>1301</v>
      </c>
      <c r="E3867">
        <f>'Raw_Data'!E3867</f>
        <v>4519</v>
      </c>
      <c r="F3867">
        <f>'Raw_Data'!F3867</f>
        <v>45453.041666655095</v>
      </c>
      <c r="G3867" t="str">
        <f t="shared" si="900"/>
        <v>Customer 4</v>
      </c>
      <c r="H3867" t="str">
        <f t="shared" si="901"/>
        <v>WORKSTATION</v>
      </c>
      <c r="I3867" t="str">
        <f t="shared" si="902"/>
        <v>Changed</v>
      </c>
      <c r="J3867">
        <f t="shared" si="903"/>
        <v>1301</v>
      </c>
      <c r="K3867">
        <f t="shared" si="904"/>
        <v>4519</v>
      </c>
      <c r="L3867" s="8">
        <f t="shared" si="905"/>
        <v>45453</v>
      </c>
      <c r="M3867" t="str">
        <f t="shared" ca="1" si="906"/>
        <v>OK</v>
      </c>
      <c r="P3867">
        <f t="shared" si="907"/>
        <v>3866</v>
      </c>
      <c r="Q3867" t="str">
        <f t="shared" si="908"/>
        <v>Customer 4</v>
      </c>
      <c r="R3867" t="str">
        <f t="shared" si="909"/>
        <v>WORKSTATION</v>
      </c>
      <c r="S3867">
        <f t="shared" si="910"/>
        <v>1301</v>
      </c>
      <c r="T3867">
        <f t="shared" si="911"/>
        <v>4519</v>
      </c>
      <c r="U3867" s="8">
        <f t="shared" si="912"/>
        <v>45453</v>
      </c>
      <c r="V3867" t="str" cm="1">
        <f t="array" ref="V3867">_xlfn.IFS(S3867 = "", "", S3867 &lt; 500, "Low", S3867 &lt; 1200, "Medium", TRUE, "High")</f>
        <v>High</v>
      </c>
      <c r="W3867" t="str">
        <f t="shared" si="913"/>
        <v>2024-06</v>
      </c>
      <c r="X3867">
        <f t="shared" si="914"/>
        <v>2024</v>
      </c>
    </row>
    <row r="3868" spans="1:24" x14ac:dyDescent="0.3">
      <c r="A3868">
        <f>'Raw_Data'!A3868</f>
        <v>3867</v>
      </c>
      <c r="B3868" t="str">
        <f>'Raw_Data'!B3868</f>
        <v>Customer 4</v>
      </c>
      <c r="C3868" t="str">
        <f>'Raw_Data'!C3868</f>
        <v>Embedded</v>
      </c>
      <c r="D3868">
        <f>'Raw_Data'!D3868</f>
        <v>3722</v>
      </c>
      <c r="E3868">
        <f>'Raw_Data'!E3868</f>
        <v>1817</v>
      </c>
      <c r="F3868">
        <f>'Raw_Data'!F3868</f>
        <v>45453.08333332176</v>
      </c>
      <c r="G3868" t="str">
        <f t="shared" si="900"/>
        <v>Customer 4</v>
      </c>
      <c r="H3868" t="str">
        <f t="shared" si="901"/>
        <v>EMBEDDED</v>
      </c>
      <c r="I3868" t="str">
        <f t="shared" si="902"/>
        <v>Changed</v>
      </c>
      <c r="J3868">
        <f t="shared" si="903"/>
        <v>3722</v>
      </c>
      <c r="K3868">
        <f t="shared" si="904"/>
        <v>1817</v>
      </c>
      <c r="L3868" s="8">
        <f t="shared" si="905"/>
        <v>45453</v>
      </c>
      <c r="M3868" t="str">
        <f t="shared" ca="1" si="906"/>
        <v>OK</v>
      </c>
      <c r="P3868">
        <f t="shared" si="907"/>
        <v>3867</v>
      </c>
      <c r="Q3868" t="str">
        <f t="shared" si="908"/>
        <v>Customer 4</v>
      </c>
      <c r="R3868" t="str">
        <f t="shared" si="909"/>
        <v>EMBEDDED</v>
      </c>
      <c r="S3868">
        <f t="shared" si="910"/>
        <v>3722</v>
      </c>
      <c r="T3868">
        <f t="shared" si="911"/>
        <v>1817</v>
      </c>
      <c r="U3868" s="8">
        <f t="shared" si="912"/>
        <v>45453</v>
      </c>
      <c r="V3868" t="str" cm="1">
        <f t="array" ref="V3868">_xlfn.IFS(S3868 = "", "", S3868 &lt; 500, "Low", S3868 &lt; 1200, "Medium", TRUE, "High")</f>
        <v>High</v>
      </c>
      <c r="W3868" t="str">
        <f t="shared" si="913"/>
        <v>2024-06</v>
      </c>
      <c r="X3868">
        <f t="shared" si="914"/>
        <v>2024</v>
      </c>
    </row>
    <row r="3869" spans="1:24" x14ac:dyDescent="0.3">
      <c r="A3869">
        <f>'Raw_Data'!A3869</f>
        <v>3868</v>
      </c>
      <c r="B3869" t="str">
        <f>'Raw_Data'!B3869</f>
        <v>Customer 5</v>
      </c>
      <c r="C3869" t="str">
        <f>'Raw_Data'!C3869</f>
        <v>Workstation</v>
      </c>
      <c r="D3869">
        <f>'Raw_Data'!D3869</f>
        <v>2197</v>
      </c>
      <c r="E3869">
        <f>'Raw_Data'!E3869</f>
        <v>230</v>
      </c>
      <c r="F3869">
        <f>'Raw_Data'!F3869</f>
        <v>45453.124999988424</v>
      </c>
      <c r="G3869" t="str">
        <f t="shared" si="900"/>
        <v>Customer 5</v>
      </c>
      <c r="H3869" t="str">
        <f t="shared" si="901"/>
        <v>WORKSTATION</v>
      </c>
      <c r="I3869" t="str">
        <f t="shared" si="902"/>
        <v>Changed</v>
      </c>
      <c r="J3869">
        <f t="shared" si="903"/>
        <v>2197</v>
      </c>
      <c r="K3869">
        <f t="shared" si="904"/>
        <v>230</v>
      </c>
      <c r="L3869" s="8">
        <f t="shared" si="905"/>
        <v>45453</v>
      </c>
      <c r="M3869" t="str">
        <f t="shared" ca="1" si="906"/>
        <v>OK</v>
      </c>
      <c r="P3869">
        <f t="shared" si="907"/>
        <v>3868</v>
      </c>
      <c r="Q3869" t="str">
        <f t="shared" si="908"/>
        <v>Customer 5</v>
      </c>
      <c r="R3869" t="str">
        <f t="shared" si="909"/>
        <v>WORKSTATION</v>
      </c>
      <c r="S3869">
        <f t="shared" si="910"/>
        <v>2197</v>
      </c>
      <c r="T3869">
        <f t="shared" si="911"/>
        <v>230</v>
      </c>
      <c r="U3869" s="8">
        <f t="shared" si="912"/>
        <v>45453</v>
      </c>
      <c r="V3869" t="str" cm="1">
        <f t="array" ref="V3869">_xlfn.IFS(S3869 = "", "", S3869 &lt; 500, "Low", S3869 &lt; 1200, "Medium", TRUE, "High")</f>
        <v>High</v>
      </c>
      <c r="W3869" t="str">
        <f t="shared" si="913"/>
        <v>2024-06</v>
      </c>
      <c r="X3869">
        <f t="shared" si="914"/>
        <v>2024</v>
      </c>
    </row>
    <row r="3870" spans="1:24" x14ac:dyDescent="0.3">
      <c r="A3870">
        <f>'Raw_Data'!A3870</f>
        <v>3869</v>
      </c>
      <c r="B3870" t="str">
        <f>'Raw_Data'!B3870</f>
        <v>Customer 4</v>
      </c>
      <c r="C3870" t="str">
        <f>'Raw_Data'!C3870</f>
        <v>Workstation</v>
      </c>
      <c r="D3870">
        <f>'Raw_Data'!D3870</f>
        <v>3524</v>
      </c>
      <c r="E3870">
        <f>'Raw_Data'!E3870</f>
        <v>1030</v>
      </c>
      <c r="F3870">
        <f>'Raw_Data'!F3870</f>
        <v>45453.166666655095</v>
      </c>
      <c r="G3870" t="str">
        <f t="shared" si="900"/>
        <v>Customer 4</v>
      </c>
      <c r="H3870" t="str">
        <f t="shared" si="901"/>
        <v>WORKSTATION</v>
      </c>
      <c r="I3870" t="str">
        <f t="shared" si="902"/>
        <v>Changed</v>
      </c>
      <c r="J3870">
        <f t="shared" si="903"/>
        <v>3524</v>
      </c>
      <c r="K3870">
        <f t="shared" si="904"/>
        <v>1030</v>
      </c>
      <c r="L3870" s="8">
        <f t="shared" si="905"/>
        <v>45453</v>
      </c>
      <c r="M3870" t="str">
        <f t="shared" ca="1" si="906"/>
        <v>OK</v>
      </c>
      <c r="P3870">
        <f t="shared" si="907"/>
        <v>3869</v>
      </c>
      <c r="Q3870" t="str">
        <f t="shared" si="908"/>
        <v>Customer 4</v>
      </c>
      <c r="R3870" t="str">
        <f t="shared" si="909"/>
        <v>WORKSTATION</v>
      </c>
      <c r="S3870">
        <f t="shared" si="910"/>
        <v>3524</v>
      </c>
      <c r="T3870">
        <f t="shared" si="911"/>
        <v>1030</v>
      </c>
      <c r="U3870" s="8">
        <f t="shared" si="912"/>
        <v>45453</v>
      </c>
      <c r="V3870" t="str" cm="1">
        <f t="array" ref="V3870">_xlfn.IFS(S3870 = "", "", S3870 &lt; 500, "Low", S3870 &lt; 1200, "Medium", TRUE, "High")</f>
        <v>High</v>
      </c>
      <c r="W3870" t="str">
        <f t="shared" si="913"/>
        <v>2024-06</v>
      </c>
      <c r="X3870">
        <f t="shared" si="914"/>
        <v>2024</v>
      </c>
    </row>
    <row r="3871" spans="1:24" x14ac:dyDescent="0.3">
      <c r="A3871">
        <f>'Raw_Data'!A3871</f>
        <v>3870</v>
      </c>
      <c r="B3871" t="str">
        <f>'Raw_Data'!B3871</f>
        <v>Customer 2</v>
      </c>
      <c r="C3871" t="str">
        <f>'Raw_Data'!C3871</f>
        <v>Workstation</v>
      </c>
      <c r="D3871">
        <f>'Raw_Data'!D3871</f>
        <v>3899</v>
      </c>
      <c r="E3871">
        <f>'Raw_Data'!E3871</f>
        <v>450</v>
      </c>
      <c r="F3871">
        <f>'Raw_Data'!F3871</f>
        <v>45453.20833332176</v>
      </c>
      <c r="G3871" t="str">
        <f t="shared" si="900"/>
        <v>Customer 2</v>
      </c>
      <c r="H3871" t="str">
        <f t="shared" si="901"/>
        <v>WORKSTATION</v>
      </c>
      <c r="I3871" t="str">
        <f t="shared" si="902"/>
        <v>Changed</v>
      </c>
      <c r="J3871">
        <f t="shared" si="903"/>
        <v>3899</v>
      </c>
      <c r="K3871">
        <f t="shared" si="904"/>
        <v>450</v>
      </c>
      <c r="L3871" s="8">
        <f t="shared" si="905"/>
        <v>45453</v>
      </c>
      <c r="M3871" t="str">
        <f t="shared" ca="1" si="906"/>
        <v>OK</v>
      </c>
      <c r="P3871">
        <f t="shared" si="907"/>
        <v>3870</v>
      </c>
      <c r="Q3871" t="str">
        <f t="shared" si="908"/>
        <v>Customer 2</v>
      </c>
      <c r="R3871" t="str">
        <f t="shared" si="909"/>
        <v>WORKSTATION</v>
      </c>
      <c r="S3871">
        <f t="shared" si="910"/>
        <v>3899</v>
      </c>
      <c r="T3871">
        <f t="shared" si="911"/>
        <v>450</v>
      </c>
      <c r="U3871" s="8">
        <f t="shared" si="912"/>
        <v>45453</v>
      </c>
      <c r="V3871" t="str" cm="1">
        <f t="array" ref="V3871">_xlfn.IFS(S3871 = "", "", S3871 &lt; 500, "Low", S3871 &lt; 1200, "Medium", TRUE, "High")</f>
        <v>High</v>
      </c>
      <c r="W3871" t="str">
        <f t="shared" si="913"/>
        <v>2024-06</v>
      </c>
      <c r="X3871">
        <f t="shared" si="914"/>
        <v>2024</v>
      </c>
    </row>
    <row r="3872" spans="1:24" x14ac:dyDescent="0.3">
      <c r="A3872">
        <f>'Raw_Data'!A3872</f>
        <v>3871</v>
      </c>
      <c r="B3872" t="str">
        <f>'Raw_Data'!B3872</f>
        <v>Customer 12</v>
      </c>
      <c r="C3872" t="str">
        <f>'Raw_Data'!C3872</f>
        <v>Embedded</v>
      </c>
      <c r="D3872">
        <f>'Raw_Data'!D3872</f>
        <v>3065</v>
      </c>
      <c r="E3872">
        <f>'Raw_Data'!E3872</f>
        <v>3713</v>
      </c>
      <c r="F3872">
        <f>'Raw_Data'!F3872</f>
        <v>45453.249999988424</v>
      </c>
      <c r="G3872" t="str">
        <f t="shared" si="900"/>
        <v>Customer 12</v>
      </c>
      <c r="H3872" t="str">
        <f t="shared" si="901"/>
        <v>EMBEDDED</v>
      </c>
      <c r="I3872" t="str">
        <f t="shared" si="902"/>
        <v>Changed</v>
      </c>
      <c r="J3872">
        <f t="shared" si="903"/>
        <v>3065</v>
      </c>
      <c r="K3872">
        <f t="shared" si="904"/>
        <v>3713</v>
      </c>
      <c r="L3872" s="8">
        <f t="shared" si="905"/>
        <v>45453</v>
      </c>
      <c r="M3872" t="str">
        <f t="shared" ca="1" si="906"/>
        <v>OK</v>
      </c>
      <c r="P3872">
        <f t="shared" si="907"/>
        <v>3871</v>
      </c>
      <c r="Q3872" t="str">
        <f t="shared" si="908"/>
        <v>Customer 12</v>
      </c>
      <c r="R3872" t="str">
        <f t="shared" si="909"/>
        <v>EMBEDDED</v>
      </c>
      <c r="S3872">
        <f t="shared" si="910"/>
        <v>3065</v>
      </c>
      <c r="T3872">
        <f t="shared" si="911"/>
        <v>3713</v>
      </c>
      <c r="U3872" s="8">
        <f t="shared" si="912"/>
        <v>45453</v>
      </c>
      <c r="V3872" t="str" cm="1">
        <f t="array" ref="V3872">_xlfn.IFS(S3872 = "", "", S3872 &lt; 500, "Low", S3872 &lt; 1200, "Medium", TRUE, "High")</f>
        <v>High</v>
      </c>
      <c r="W3872" t="str">
        <f t="shared" si="913"/>
        <v>2024-06</v>
      </c>
      <c r="X3872">
        <f t="shared" si="914"/>
        <v>2024</v>
      </c>
    </row>
    <row r="3873" spans="1:24" x14ac:dyDescent="0.3">
      <c r="A3873">
        <f>'Raw_Data'!A3873</f>
        <v>3872</v>
      </c>
      <c r="B3873" t="str">
        <f>'Raw_Data'!B3873</f>
        <v>Customer 6</v>
      </c>
      <c r="C3873" t="str">
        <f>'Raw_Data'!C3873</f>
        <v>Desktop</v>
      </c>
      <c r="D3873">
        <f>'Raw_Data'!D3873</f>
        <v>3631</v>
      </c>
      <c r="E3873">
        <f>'Raw_Data'!E3873</f>
        <v>2771</v>
      </c>
      <c r="F3873">
        <f>'Raw_Data'!F3873</f>
        <v>45453.291666655095</v>
      </c>
      <c r="G3873" t="str">
        <f t="shared" si="900"/>
        <v>Customer 6</v>
      </c>
      <c r="H3873" t="str">
        <f t="shared" si="901"/>
        <v>DESKTOP</v>
      </c>
      <c r="I3873" t="str">
        <f t="shared" si="902"/>
        <v>Changed</v>
      </c>
      <c r="J3873">
        <f t="shared" si="903"/>
        <v>3631</v>
      </c>
      <c r="K3873">
        <f t="shared" si="904"/>
        <v>2771</v>
      </c>
      <c r="L3873" s="8">
        <f t="shared" si="905"/>
        <v>45453</v>
      </c>
      <c r="M3873" t="str">
        <f t="shared" ca="1" si="906"/>
        <v>OK</v>
      </c>
      <c r="P3873">
        <f t="shared" si="907"/>
        <v>3872</v>
      </c>
      <c r="Q3873" t="str">
        <f t="shared" si="908"/>
        <v>Customer 6</v>
      </c>
      <c r="R3873" t="str">
        <f t="shared" si="909"/>
        <v>DESKTOP</v>
      </c>
      <c r="S3873">
        <f t="shared" si="910"/>
        <v>3631</v>
      </c>
      <c r="T3873">
        <f t="shared" si="911"/>
        <v>2771</v>
      </c>
      <c r="U3873" s="8">
        <f t="shared" si="912"/>
        <v>45453</v>
      </c>
      <c r="V3873" t="str" cm="1">
        <f t="array" ref="V3873">_xlfn.IFS(S3873 = "", "", S3873 &lt; 500, "Low", S3873 &lt; 1200, "Medium", TRUE, "High")</f>
        <v>High</v>
      </c>
      <c r="W3873" t="str">
        <f t="shared" si="913"/>
        <v>2024-06</v>
      </c>
      <c r="X3873">
        <f t="shared" si="914"/>
        <v>2024</v>
      </c>
    </row>
    <row r="3874" spans="1:24" x14ac:dyDescent="0.3">
      <c r="A3874">
        <f>'Raw_Data'!A3874</f>
        <v>3873</v>
      </c>
      <c r="B3874" t="str">
        <f>'Raw_Data'!B3874</f>
        <v>Customer 5</v>
      </c>
      <c r="C3874" t="str">
        <f>'Raw_Data'!C3874</f>
        <v>Workstation</v>
      </c>
      <c r="D3874">
        <f>'Raw_Data'!D3874</f>
        <v>2320</v>
      </c>
      <c r="E3874">
        <f>'Raw_Data'!E3874</f>
        <v>288</v>
      </c>
      <c r="F3874">
        <f>'Raw_Data'!F3874</f>
        <v>45453.33333332176</v>
      </c>
      <c r="G3874" t="str">
        <f t="shared" si="900"/>
        <v>Customer 5</v>
      </c>
      <c r="H3874" t="str">
        <f t="shared" si="901"/>
        <v>WORKSTATION</v>
      </c>
      <c r="I3874" t="str">
        <f t="shared" si="902"/>
        <v>Changed</v>
      </c>
      <c r="J3874">
        <f t="shared" si="903"/>
        <v>2320</v>
      </c>
      <c r="K3874">
        <f t="shared" si="904"/>
        <v>288</v>
      </c>
      <c r="L3874" s="8">
        <f t="shared" si="905"/>
        <v>45453</v>
      </c>
      <c r="M3874" t="str">
        <f t="shared" ca="1" si="906"/>
        <v>OK</v>
      </c>
      <c r="P3874">
        <f t="shared" si="907"/>
        <v>3873</v>
      </c>
      <c r="Q3874" t="str">
        <f t="shared" si="908"/>
        <v>Customer 5</v>
      </c>
      <c r="R3874" t="str">
        <f t="shared" si="909"/>
        <v>WORKSTATION</v>
      </c>
      <c r="S3874">
        <f t="shared" si="910"/>
        <v>2320</v>
      </c>
      <c r="T3874">
        <f t="shared" si="911"/>
        <v>288</v>
      </c>
      <c r="U3874" s="8">
        <f t="shared" si="912"/>
        <v>45453</v>
      </c>
      <c r="V3874" t="str" cm="1">
        <f t="array" ref="V3874">_xlfn.IFS(S3874 = "", "", S3874 &lt; 500, "Low", S3874 &lt; 1200, "Medium", TRUE, "High")</f>
        <v>High</v>
      </c>
      <c r="W3874" t="str">
        <f t="shared" si="913"/>
        <v>2024-06</v>
      </c>
      <c r="X3874">
        <f t="shared" si="914"/>
        <v>2024</v>
      </c>
    </row>
    <row r="3875" spans="1:24" x14ac:dyDescent="0.3">
      <c r="A3875">
        <f>'Raw_Data'!A3875</f>
        <v>3874</v>
      </c>
      <c r="B3875" t="str">
        <f>'Raw_Data'!B3875</f>
        <v>Customer 5</v>
      </c>
      <c r="C3875" t="str">
        <f>'Raw_Data'!C3875</f>
        <v>Desktop</v>
      </c>
      <c r="D3875">
        <f>'Raw_Data'!D3875</f>
        <v>638</v>
      </c>
      <c r="E3875">
        <f>'Raw_Data'!E3875</f>
        <v>3209</v>
      </c>
      <c r="F3875">
        <f>'Raw_Data'!F3875</f>
        <v>45453.374999988424</v>
      </c>
      <c r="G3875" t="str">
        <f t="shared" si="900"/>
        <v>Customer 5</v>
      </c>
      <c r="H3875" t="str">
        <f t="shared" si="901"/>
        <v>DESKTOP</v>
      </c>
      <c r="I3875" t="str">
        <f t="shared" si="902"/>
        <v>Changed</v>
      </c>
      <c r="J3875">
        <f t="shared" si="903"/>
        <v>638</v>
      </c>
      <c r="K3875">
        <f t="shared" si="904"/>
        <v>3209</v>
      </c>
      <c r="L3875" s="8">
        <f t="shared" si="905"/>
        <v>45453</v>
      </c>
      <c r="M3875" t="str">
        <f t="shared" ca="1" si="906"/>
        <v>OK</v>
      </c>
      <c r="P3875">
        <f t="shared" si="907"/>
        <v>3874</v>
      </c>
      <c r="Q3875" t="str">
        <f t="shared" si="908"/>
        <v>Customer 5</v>
      </c>
      <c r="R3875" t="str">
        <f t="shared" si="909"/>
        <v>DESKTOP</v>
      </c>
      <c r="S3875">
        <f t="shared" si="910"/>
        <v>638</v>
      </c>
      <c r="T3875">
        <f t="shared" si="911"/>
        <v>3209</v>
      </c>
      <c r="U3875" s="8">
        <f t="shared" si="912"/>
        <v>45453</v>
      </c>
      <c r="V3875" t="str" cm="1">
        <f t="array" ref="V3875">_xlfn.IFS(S3875 = "", "", S3875 &lt; 500, "Low", S3875 &lt; 1200, "Medium", TRUE, "High")</f>
        <v>Medium</v>
      </c>
      <c r="W3875" t="str">
        <f t="shared" si="913"/>
        <v>2024-06</v>
      </c>
      <c r="X3875">
        <f t="shared" si="914"/>
        <v>2024</v>
      </c>
    </row>
    <row r="3876" spans="1:24" x14ac:dyDescent="0.3">
      <c r="A3876">
        <f>'Raw_Data'!A3876</f>
        <v>3875</v>
      </c>
      <c r="B3876" t="str">
        <f>'Raw_Data'!B3876</f>
        <v>Customer 15</v>
      </c>
      <c r="C3876" t="str">
        <f>'Raw_Data'!C3876</f>
        <v>Mobile</v>
      </c>
      <c r="D3876">
        <f>'Raw_Data'!D3876</f>
        <v>1394</v>
      </c>
      <c r="E3876">
        <f>'Raw_Data'!E3876</f>
        <v>1925</v>
      </c>
      <c r="F3876">
        <f>'Raw_Data'!F3876</f>
        <v>45453.416666655095</v>
      </c>
      <c r="G3876" t="str">
        <f t="shared" si="900"/>
        <v>Customer 15</v>
      </c>
      <c r="H3876" t="str">
        <f t="shared" si="901"/>
        <v>MOBILE</v>
      </c>
      <c r="I3876" t="str">
        <f t="shared" si="902"/>
        <v>Changed</v>
      </c>
      <c r="J3876">
        <f t="shared" si="903"/>
        <v>1394</v>
      </c>
      <c r="K3876">
        <f t="shared" si="904"/>
        <v>1925</v>
      </c>
      <c r="L3876" s="8">
        <f t="shared" si="905"/>
        <v>45453</v>
      </c>
      <c r="M3876" t="str">
        <f t="shared" ca="1" si="906"/>
        <v>OK</v>
      </c>
      <c r="P3876">
        <f t="shared" si="907"/>
        <v>3875</v>
      </c>
      <c r="Q3876" t="str">
        <f t="shared" si="908"/>
        <v>Customer 15</v>
      </c>
      <c r="R3876" t="str">
        <f t="shared" si="909"/>
        <v>MOBILE</v>
      </c>
      <c r="S3876">
        <f t="shared" si="910"/>
        <v>1394</v>
      </c>
      <c r="T3876">
        <f t="shared" si="911"/>
        <v>1925</v>
      </c>
      <c r="U3876" s="8">
        <f t="shared" si="912"/>
        <v>45453</v>
      </c>
      <c r="V3876" t="str" cm="1">
        <f t="array" ref="V3876">_xlfn.IFS(S3876 = "", "", S3876 &lt; 500, "Low", S3876 &lt; 1200, "Medium", TRUE, "High")</f>
        <v>High</v>
      </c>
      <c r="W3876" t="str">
        <f t="shared" si="913"/>
        <v>2024-06</v>
      </c>
      <c r="X3876">
        <f t="shared" si="914"/>
        <v>2024</v>
      </c>
    </row>
    <row r="3877" spans="1:24" x14ac:dyDescent="0.3">
      <c r="A3877">
        <f>'Raw_Data'!A3877</f>
        <v>3876</v>
      </c>
      <c r="B3877" t="str">
        <f>'Raw_Data'!B3877</f>
        <v>Customer 7</v>
      </c>
      <c r="C3877" t="str">
        <f>'Raw_Data'!C3877</f>
        <v>Embedded</v>
      </c>
      <c r="D3877">
        <f>'Raw_Data'!D3877</f>
        <v>3034</v>
      </c>
      <c r="E3877">
        <f>'Raw_Data'!E3877</f>
        <v>3013</v>
      </c>
      <c r="F3877">
        <f>'Raw_Data'!F3877</f>
        <v>45453.45833332176</v>
      </c>
      <c r="G3877" t="str">
        <f t="shared" si="900"/>
        <v>Customer 7</v>
      </c>
      <c r="H3877" t="str">
        <f t="shared" si="901"/>
        <v>EMBEDDED</v>
      </c>
      <c r="I3877" t="str">
        <f t="shared" si="902"/>
        <v>Changed</v>
      </c>
      <c r="J3877">
        <f t="shared" si="903"/>
        <v>3034</v>
      </c>
      <c r="K3877">
        <f t="shared" si="904"/>
        <v>3013</v>
      </c>
      <c r="L3877" s="8">
        <f t="shared" si="905"/>
        <v>45453</v>
      </c>
      <c r="M3877" t="str">
        <f t="shared" ca="1" si="906"/>
        <v>OK</v>
      </c>
      <c r="P3877">
        <f t="shared" si="907"/>
        <v>3876</v>
      </c>
      <c r="Q3877" t="str">
        <f t="shared" si="908"/>
        <v>Customer 7</v>
      </c>
      <c r="R3877" t="str">
        <f t="shared" si="909"/>
        <v>EMBEDDED</v>
      </c>
      <c r="S3877">
        <f t="shared" si="910"/>
        <v>3034</v>
      </c>
      <c r="T3877">
        <f t="shared" si="911"/>
        <v>3013</v>
      </c>
      <c r="U3877" s="8">
        <f t="shared" si="912"/>
        <v>45453</v>
      </c>
      <c r="V3877" t="str" cm="1">
        <f t="array" ref="V3877">_xlfn.IFS(S3877 = "", "", S3877 &lt; 500, "Low", S3877 &lt; 1200, "Medium", TRUE, "High")</f>
        <v>High</v>
      </c>
      <c r="W3877" t="str">
        <f t="shared" si="913"/>
        <v>2024-06</v>
      </c>
      <c r="X3877">
        <f t="shared" si="914"/>
        <v>2024</v>
      </c>
    </row>
    <row r="3878" spans="1:24" x14ac:dyDescent="0.3">
      <c r="A3878">
        <f>'Raw_Data'!A3878</f>
        <v>3877</v>
      </c>
      <c r="B3878" t="str">
        <f>'Raw_Data'!B3878</f>
        <v>Customer 8</v>
      </c>
      <c r="C3878" t="str">
        <f>'Raw_Data'!C3878</f>
        <v>Desktop</v>
      </c>
      <c r="D3878">
        <f>'Raw_Data'!D3878</f>
        <v>3364</v>
      </c>
      <c r="E3878">
        <f>'Raw_Data'!E3878</f>
        <v>3656</v>
      </c>
      <c r="F3878">
        <f>'Raw_Data'!F3878</f>
        <v>45453.499999988424</v>
      </c>
      <c r="G3878" t="str">
        <f t="shared" si="900"/>
        <v>Customer 8</v>
      </c>
      <c r="H3878" t="str">
        <f t="shared" si="901"/>
        <v>DESKTOP</v>
      </c>
      <c r="I3878" t="str">
        <f t="shared" si="902"/>
        <v>Changed</v>
      </c>
      <c r="J3878">
        <f t="shared" si="903"/>
        <v>3364</v>
      </c>
      <c r="K3878">
        <f t="shared" si="904"/>
        <v>3656</v>
      </c>
      <c r="L3878" s="8">
        <f t="shared" si="905"/>
        <v>45453</v>
      </c>
      <c r="M3878" t="str">
        <f t="shared" ca="1" si="906"/>
        <v>OK</v>
      </c>
      <c r="P3878">
        <f t="shared" si="907"/>
        <v>3877</v>
      </c>
      <c r="Q3878" t="str">
        <f t="shared" si="908"/>
        <v>Customer 8</v>
      </c>
      <c r="R3878" t="str">
        <f t="shared" si="909"/>
        <v>DESKTOP</v>
      </c>
      <c r="S3878">
        <f t="shared" si="910"/>
        <v>3364</v>
      </c>
      <c r="T3878">
        <f t="shared" si="911"/>
        <v>3656</v>
      </c>
      <c r="U3878" s="8">
        <f t="shared" si="912"/>
        <v>45453</v>
      </c>
      <c r="V3878" t="str" cm="1">
        <f t="array" ref="V3878">_xlfn.IFS(S3878 = "", "", S3878 &lt; 500, "Low", S3878 &lt; 1200, "Medium", TRUE, "High")</f>
        <v>High</v>
      </c>
      <c r="W3878" t="str">
        <f t="shared" si="913"/>
        <v>2024-06</v>
      </c>
      <c r="X3878">
        <f t="shared" si="914"/>
        <v>2024</v>
      </c>
    </row>
    <row r="3879" spans="1:24" x14ac:dyDescent="0.3">
      <c r="A3879">
        <f>'Raw_Data'!A3879</f>
        <v>3878</v>
      </c>
      <c r="B3879" t="str">
        <f>'Raw_Data'!B3879</f>
        <v>Customer 13</v>
      </c>
      <c r="C3879" t="str">
        <f>'Raw_Data'!C3879</f>
        <v>Desktop</v>
      </c>
      <c r="D3879">
        <f>'Raw_Data'!D3879</f>
        <v>466</v>
      </c>
      <c r="E3879">
        <f>'Raw_Data'!E3879</f>
        <v>1386</v>
      </c>
      <c r="F3879">
        <f>'Raw_Data'!F3879</f>
        <v>45453.541666655095</v>
      </c>
      <c r="G3879" t="str">
        <f t="shared" si="900"/>
        <v>Customer 13</v>
      </c>
      <c r="H3879" t="str">
        <f t="shared" si="901"/>
        <v>DESKTOP</v>
      </c>
      <c r="I3879" t="str">
        <f t="shared" si="902"/>
        <v>Changed</v>
      </c>
      <c r="J3879">
        <f t="shared" si="903"/>
        <v>466</v>
      </c>
      <c r="K3879">
        <f t="shared" si="904"/>
        <v>1386</v>
      </c>
      <c r="L3879" s="8">
        <f t="shared" si="905"/>
        <v>45453</v>
      </c>
      <c r="M3879" t="str">
        <f t="shared" ca="1" si="906"/>
        <v>OK</v>
      </c>
      <c r="P3879">
        <f t="shared" si="907"/>
        <v>3878</v>
      </c>
      <c r="Q3879" t="str">
        <f t="shared" si="908"/>
        <v>Customer 13</v>
      </c>
      <c r="R3879" t="str">
        <f t="shared" si="909"/>
        <v>DESKTOP</v>
      </c>
      <c r="S3879">
        <f t="shared" si="910"/>
        <v>466</v>
      </c>
      <c r="T3879">
        <f t="shared" si="911"/>
        <v>1386</v>
      </c>
      <c r="U3879" s="8">
        <f t="shared" si="912"/>
        <v>45453</v>
      </c>
      <c r="V3879" t="str" cm="1">
        <f t="array" ref="V3879">_xlfn.IFS(S3879 = "", "", S3879 &lt; 500, "Low", S3879 &lt; 1200, "Medium", TRUE, "High")</f>
        <v>Low</v>
      </c>
      <c r="W3879" t="str">
        <f t="shared" si="913"/>
        <v>2024-06</v>
      </c>
      <c r="X3879">
        <f t="shared" si="914"/>
        <v>2024</v>
      </c>
    </row>
    <row r="3880" spans="1:24" x14ac:dyDescent="0.3">
      <c r="A3880">
        <f>'Raw_Data'!A3880</f>
        <v>3879</v>
      </c>
      <c r="B3880" t="str">
        <f>'Raw_Data'!B3880</f>
        <v>Customer 11</v>
      </c>
      <c r="C3880" t="str">
        <f>'Raw_Data'!C3880</f>
        <v>Desktop</v>
      </c>
      <c r="D3880">
        <f>'Raw_Data'!D3880</f>
        <v>480</v>
      </c>
      <c r="E3880">
        <f>'Raw_Data'!E3880</f>
        <v>3127</v>
      </c>
      <c r="F3880">
        <f>'Raw_Data'!F3880</f>
        <v>45453.58333332176</v>
      </c>
      <c r="G3880" t="str">
        <f t="shared" si="900"/>
        <v>Customer 11</v>
      </c>
      <c r="H3880" t="str">
        <f t="shared" si="901"/>
        <v>DESKTOP</v>
      </c>
      <c r="I3880" t="str">
        <f t="shared" si="902"/>
        <v>Changed</v>
      </c>
      <c r="J3880">
        <f t="shared" si="903"/>
        <v>480</v>
      </c>
      <c r="K3880">
        <f t="shared" si="904"/>
        <v>3127</v>
      </c>
      <c r="L3880" s="8">
        <f t="shared" si="905"/>
        <v>45453</v>
      </c>
      <c r="M3880" t="str">
        <f t="shared" ca="1" si="906"/>
        <v>OK</v>
      </c>
      <c r="P3880">
        <f t="shared" si="907"/>
        <v>3879</v>
      </c>
      <c r="Q3880" t="str">
        <f t="shared" si="908"/>
        <v>Customer 11</v>
      </c>
      <c r="R3880" t="str">
        <f t="shared" si="909"/>
        <v>DESKTOP</v>
      </c>
      <c r="S3880">
        <f t="shared" si="910"/>
        <v>480</v>
      </c>
      <c r="T3880">
        <f t="shared" si="911"/>
        <v>3127</v>
      </c>
      <c r="U3880" s="8">
        <f t="shared" si="912"/>
        <v>45453</v>
      </c>
      <c r="V3880" t="str" cm="1">
        <f t="array" ref="V3880">_xlfn.IFS(S3880 = "", "", S3880 &lt; 500, "Low", S3880 &lt; 1200, "Medium", TRUE, "High")</f>
        <v>Low</v>
      </c>
      <c r="W3880" t="str">
        <f t="shared" si="913"/>
        <v>2024-06</v>
      </c>
      <c r="X3880">
        <f t="shared" si="914"/>
        <v>2024</v>
      </c>
    </row>
    <row r="3881" spans="1:24" x14ac:dyDescent="0.3">
      <c r="A3881">
        <f>'Raw_Data'!A3881</f>
        <v>3880</v>
      </c>
      <c r="B3881" t="str">
        <f>'Raw_Data'!B3881</f>
        <v>Customer 15</v>
      </c>
      <c r="C3881" t="str">
        <f>'Raw_Data'!C3881</f>
        <v>Embedded</v>
      </c>
      <c r="D3881">
        <f>'Raw_Data'!D3881</f>
        <v>2599</v>
      </c>
      <c r="E3881">
        <f>'Raw_Data'!E3881</f>
        <v>478</v>
      </c>
      <c r="F3881">
        <f>'Raw_Data'!F3881</f>
        <v>45453.624999988424</v>
      </c>
      <c r="G3881" t="str">
        <f t="shared" si="900"/>
        <v>Customer 15</v>
      </c>
      <c r="H3881" t="str">
        <f t="shared" si="901"/>
        <v>EMBEDDED</v>
      </c>
      <c r="I3881" t="str">
        <f t="shared" si="902"/>
        <v>Changed</v>
      </c>
      <c r="J3881">
        <f t="shared" si="903"/>
        <v>2599</v>
      </c>
      <c r="K3881">
        <f t="shared" si="904"/>
        <v>478</v>
      </c>
      <c r="L3881" s="8">
        <f t="shared" si="905"/>
        <v>45453</v>
      </c>
      <c r="M3881" t="str">
        <f t="shared" ca="1" si="906"/>
        <v>OK</v>
      </c>
      <c r="P3881">
        <f t="shared" si="907"/>
        <v>3880</v>
      </c>
      <c r="Q3881" t="str">
        <f t="shared" si="908"/>
        <v>Customer 15</v>
      </c>
      <c r="R3881" t="str">
        <f t="shared" si="909"/>
        <v>EMBEDDED</v>
      </c>
      <c r="S3881">
        <f t="shared" si="910"/>
        <v>2599</v>
      </c>
      <c r="T3881">
        <f t="shared" si="911"/>
        <v>478</v>
      </c>
      <c r="U3881" s="8">
        <f t="shared" si="912"/>
        <v>45453</v>
      </c>
      <c r="V3881" t="str" cm="1">
        <f t="array" ref="V3881">_xlfn.IFS(S3881 = "", "", S3881 &lt; 500, "Low", S3881 &lt; 1200, "Medium", TRUE, "High")</f>
        <v>High</v>
      </c>
      <c r="W3881" t="str">
        <f t="shared" si="913"/>
        <v>2024-06</v>
      </c>
      <c r="X3881">
        <f t="shared" si="914"/>
        <v>2024</v>
      </c>
    </row>
    <row r="3882" spans="1:24" x14ac:dyDescent="0.3">
      <c r="A3882">
        <f>'Raw_Data'!A3882</f>
        <v>3881</v>
      </c>
      <c r="B3882" t="str">
        <f>'Raw_Data'!B3882</f>
        <v>Customer 15</v>
      </c>
      <c r="C3882" t="str">
        <f>'Raw_Data'!C3882</f>
        <v>Mobile</v>
      </c>
      <c r="D3882">
        <f>'Raw_Data'!D3882</f>
        <v>276</v>
      </c>
      <c r="E3882">
        <f>'Raw_Data'!E3882</f>
        <v>3991</v>
      </c>
      <c r="F3882">
        <f>'Raw_Data'!F3882</f>
        <v>45453.666666655095</v>
      </c>
      <c r="G3882" t="str">
        <f t="shared" si="900"/>
        <v>Customer 15</v>
      </c>
      <c r="H3882" t="str">
        <f t="shared" si="901"/>
        <v>MOBILE</v>
      </c>
      <c r="I3882" t="str">
        <f t="shared" si="902"/>
        <v>Changed</v>
      </c>
      <c r="J3882">
        <f t="shared" si="903"/>
        <v>276</v>
      </c>
      <c r="K3882">
        <f t="shared" si="904"/>
        <v>3991</v>
      </c>
      <c r="L3882" s="8">
        <f t="shared" si="905"/>
        <v>45453</v>
      </c>
      <c r="M3882" t="str">
        <f t="shared" ca="1" si="906"/>
        <v>OK</v>
      </c>
      <c r="P3882">
        <f t="shared" si="907"/>
        <v>3881</v>
      </c>
      <c r="Q3882" t="str">
        <f t="shared" si="908"/>
        <v>Customer 15</v>
      </c>
      <c r="R3882" t="str">
        <f t="shared" si="909"/>
        <v>MOBILE</v>
      </c>
      <c r="S3882">
        <f t="shared" si="910"/>
        <v>276</v>
      </c>
      <c r="T3882">
        <f t="shared" si="911"/>
        <v>3991</v>
      </c>
      <c r="U3882" s="8">
        <f t="shared" si="912"/>
        <v>45453</v>
      </c>
      <c r="V3882" t="str" cm="1">
        <f t="array" ref="V3882">_xlfn.IFS(S3882 = "", "", S3882 &lt; 500, "Low", S3882 &lt; 1200, "Medium", TRUE, "High")</f>
        <v>Low</v>
      </c>
      <c r="W3882" t="str">
        <f t="shared" si="913"/>
        <v>2024-06</v>
      </c>
      <c r="X3882">
        <f t="shared" si="914"/>
        <v>2024</v>
      </c>
    </row>
    <row r="3883" spans="1:24" x14ac:dyDescent="0.3">
      <c r="A3883">
        <f>'Raw_Data'!A3883</f>
        <v>3882</v>
      </c>
      <c r="B3883" t="str">
        <f>'Raw_Data'!B3883</f>
        <v>Customer 4</v>
      </c>
      <c r="C3883" t="str">
        <f>'Raw_Data'!C3883</f>
        <v>Desktop</v>
      </c>
      <c r="D3883">
        <f>'Raw_Data'!D3883</f>
        <v>2568</v>
      </c>
      <c r="E3883">
        <f>'Raw_Data'!E3883</f>
        <v>824</v>
      </c>
      <c r="F3883">
        <f>'Raw_Data'!F3883</f>
        <v>45453.70833332176</v>
      </c>
      <c r="G3883" t="str">
        <f t="shared" si="900"/>
        <v>Customer 4</v>
      </c>
      <c r="H3883" t="str">
        <f t="shared" si="901"/>
        <v>DESKTOP</v>
      </c>
      <c r="I3883" t="str">
        <f t="shared" si="902"/>
        <v>Changed</v>
      </c>
      <c r="J3883">
        <f t="shared" si="903"/>
        <v>2568</v>
      </c>
      <c r="K3883">
        <f t="shared" si="904"/>
        <v>824</v>
      </c>
      <c r="L3883" s="8">
        <f t="shared" si="905"/>
        <v>45453</v>
      </c>
      <c r="M3883" t="str">
        <f t="shared" ca="1" si="906"/>
        <v>OK</v>
      </c>
      <c r="P3883">
        <f t="shared" si="907"/>
        <v>3882</v>
      </c>
      <c r="Q3883" t="str">
        <f t="shared" si="908"/>
        <v>Customer 4</v>
      </c>
      <c r="R3883" t="str">
        <f t="shared" si="909"/>
        <v>DESKTOP</v>
      </c>
      <c r="S3883">
        <f t="shared" si="910"/>
        <v>2568</v>
      </c>
      <c r="T3883">
        <f t="shared" si="911"/>
        <v>824</v>
      </c>
      <c r="U3883" s="8">
        <f t="shared" si="912"/>
        <v>45453</v>
      </c>
      <c r="V3883" t="str" cm="1">
        <f t="array" ref="V3883">_xlfn.IFS(S3883 = "", "", S3883 &lt; 500, "Low", S3883 &lt; 1200, "Medium", TRUE, "High")</f>
        <v>High</v>
      </c>
      <c r="W3883" t="str">
        <f t="shared" si="913"/>
        <v>2024-06</v>
      </c>
      <c r="X3883">
        <f t="shared" si="914"/>
        <v>2024</v>
      </c>
    </row>
    <row r="3884" spans="1:24" x14ac:dyDescent="0.3">
      <c r="A3884">
        <f>'Raw_Data'!A3884</f>
        <v>3883</v>
      </c>
      <c r="B3884" t="str">
        <f>'Raw_Data'!B3884</f>
        <v>Customer 4</v>
      </c>
      <c r="C3884" t="str">
        <f>'Raw_Data'!C3884</f>
        <v>Workstation</v>
      </c>
      <c r="D3884">
        <f>'Raw_Data'!D3884</f>
        <v>3319</v>
      </c>
      <c r="E3884">
        <f>'Raw_Data'!E3884</f>
        <v>1111</v>
      </c>
      <c r="F3884">
        <f>'Raw_Data'!F3884</f>
        <v>45453.749999988424</v>
      </c>
      <c r="G3884" t="str">
        <f t="shared" si="900"/>
        <v>Customer 4</v>
      </c>
      <c r="H3884" t="str">
        <f t="shared" si="901"/>
        <v>WORKSTATION</v>
      </c>
      <c r="I3884" t="str">
        <f t="shared" si="902"/>
        <v>Changed</v>
      </c>
      <c r="J3884">
        <f t="shared" si="903"/>
        <v>3319</v>
      </c>
      <c r="K3884">
        <f t="shared" si="904"/>
        <v>1111</v>
      </c>
      <c r="L3884" s="8">
        <f t="shared" si="905"/>
        <v>45453</v>
      </c>
      <c r="M3884" t="str">
        <f t="shared" ca="1" si="906"/>
        <v>OK</v>
      </c>
      <c r="P3884">
        <f t="shared" si="907"/>
        <v>3883</v>
      </c>
      <c r="Q3884" t="str">
        <f t="shared" si="908"/>
        <v>Customer 4</v>
      </c>
      <c r="R3884" t="str">
        <f t="shared" si="909"/>
        <v>WORKSTATION</v>
      </c>
      <c r="S3884">
        <f t="shared" si="910"/>
        <v>3319</v>
      </c>
      <c r="T3884">
        <f t="shared" si="911"/>
        <v>1111</v>
      </c>
      <c r="U3884" s="8">
        <f t="shared" si="912"/>
        <v>45453</v>
      </c>
      <c r="V3884" t="str" cm="1">
        <f t="array" ref="V3884">_xlfn.IFS(S3884 = "", "", S3884 &lt; 500, "Low", S3884 &lt; 1200, "Medium", TRUE, "High")</f>
        <v>High</v>
      </c>
      <c r="W3884" t="str">
        <f t="shared" si="913"/>
        <v>2024-06</v>
      </c>
      <c r="X3884">
        <f t="shared" si="914"/>
        <v>2024</v>
      </c>
    </row>
    <row r="3885" spans="1:24" x14ac:dyDescent="0.3">
      <c r="A3885">
        <f>'Raw_Data'!A3885</f>
        <v>3884</v>
      </c>
      <c r="B3885" t="str">
        <f>'Raw_Data'!B3885</f>
        <v>Customer 6</v>
      </c>
      <c r="C3885" t="str">
        <f>'Raw_Data'!C3885</f>
        <v>Embedded</v>
      </c>
      <c r="D3885">
        <f>'Raw_Data'!D3885</f>
        <v>455</v>
      </c>
      <c r="E3885">
        <f>'Raw_Data'!E3885</f>
        <v>3952</v>
      </c>
      <c r="F3885">
        <f>'Raw_Data'!F3885</f>
        <v>45453.791666655095</v>
      </c>
      <c r="G3885" t="str">
        <f t="shared" si="900"/>
        <v>Customer 6</v>
      </c>
      <c r="H3885" t="str">
        <f t="shared" si="901"/>
        <v>EMBEDDED</v>
      </c>
      <c r="I3885" t="str">
        <f t="shared" si="902"/>
        <v>Changed</v>
      </c>
      <c r="J3885">
        <f t="shared" si="903"/>
        <v>455</v>
      </c>
      <c r="K3885">
        <f t="shared" si="904"/>
        <v>3952</v>
      </c>
      <c r="L3885" s="8">
        <f t="shared" si="905"/>
        <v>45453</v>
      </c>
      <c r="M3885" t="str">
        <f t="shared" ca="1" si="906"/>
        <v>OK</v>
      </c>
      <c r="P3885">
        <f t="shared" si="907"/>
        <v>3884</v>
      </c>
      <c r="Q3885" t="str">
        <f t="shared" si="908"/>
        <v>Customer 6</v>
      </c>
      <c r="R3885" t="str">
        <f t="shared" si="909"/>
        <v>EMBEDDED</v>
      </c>
      <c r="S3885">
        <f t="shared" si="910"/>
        <v>455</v>
      </c>
      <c r="T3885">
        <f t="shared" si="911"/>
        <v>3952</v>
      </c>
      <c r="U3885" s="8">
        <f t="shared" si="912"/>
        <v>45453</v>
      </c>
      <c r="V3885" t="str" cm="1">
        <f t="array" ref="V3885">_xlfn.IFS(S3885 = "", "", S3885 &lt; 500, "Low", S3885 &lt; 1200, "Medium", TRUE, "High")</f>
        <v>Low</v>
      </c>
      <c r="W3885" t="str">
        <f t="shared" si="913"/>
        <v>2024-06</v>
      </c>
      <c r="X3885">
        <f t="shared" si="914"/>
        <v>2024</v>
      </c>
    </row>
    <row r="3886" spans="1:24" x14ac:dyDescent="0.3">
      <c r="A3886">
        <f>'Raw_Data'!A3886</f>
        <v>3885</v>
      </c>
      <c r="B3886" t="str">
        <f>'Raw_Data'!B3886</f>
        <v>Customer 12</v>
      </c>
      <c r="C3886" t="str">
        <f>'Raw_Data'!C3886</f>
        <v>Desktop</v>
      </c>
      <c r="D3886">
        <f>'Raw_Data'!D3886</f>
        <v>3441</v>
      </c>
      <c r="E3886">
        <f>'Raw_Data'!E3886</f>
        <v>2021</v>
      </c>
      <c r="F3886">
        <f>'Raw_Data'!F3886</f>
        <v>45453.83333332176</v>
      </c>
      <c r="G3886" t="str">
        <f t="shared" si="900"/>
        <v>Customer 12</v>
      </c>
      <c r="H3886" t="str">
        <f t="shared" si="901"/>
        <v>DESKTOP</v>
      </c>
      <c r="I3886" t="str">
        <f t="shared" si="902"/>
        <v>Changed</v>
      </c>
      <c r="J3886">
        <f t="shared" si="903"/>
        <v>3441</v>
      </c>
      <c r="K3886">
        <f t="shared" si="904"/>
        <v>2021</v>
      </c>
      <c r="L3886" s="8">
        <f t="shared" si="905"/>
        <v>45453</v>
      </c>
      <c r="M3886" t="str">
        <f t="shared" ca="1" si="906"/>
        <v>OK</v>
      </c>
      <c r="P3886">
        <f t="shared" si="907"/>
        <v>3885</v>
      </c>
      <c r="Q3886" t="str">
        <f t="shared" si="908"/>
        <v>Customer 12</v>
      </c>
      <c r="R3886" t="str">
        <f t="shared" si="909"/>
        <v>DESKTOP</v>
      </c>
      <c r="S3886">
        <f t="shared" si="910"/>
        <v>3441</v>
      </c>
      <c r="T3886">
        <f t="shared" si="911"/>
        <v>2021</v>
      </c>
      <c r="U3886" s="8">
        <f t="shared" si="912"/>
        <v>45453</v>
      </c>
      <c r="V3886" t="str" cm="1">
        <f t="array" ref="V3886">_xlfn.IFS(S3886 = "", "", S3886 &lt; 500, "Low", S3886 &lt; 1200, "Medium", TRUE, "High")</f>
        <v>High</v>
      </c>
      <c r="W3886" t="str">
        <f t="shared" si="913"/>
        <v>2024-06</v>
      </c>
      <c r="X3886">
        <f t="shared" si="914"/>
        <v>2024</v>
      </c>
    </row>
    <row r="3887" spans="1:24" x14ac:dyDescent="0.3">
      <c r="A3887">
        <f>'Raw_Data'!A3887</f>
        <v>3886</v>
      </c>
      <c r="B3887" t="str">
        <f>'Raw_Data'!B3887</f>
        <v>Customer 5</v>
      </c>
      <c r="C3887" t="str">
        <f>'Raw_Data'!C3887</f>
        <v>Mobile</v>
      </c>
      <c r="D3887">
        <f>'Raw_Data'!D3887</f>
        <v>833</v>
      </c>
      <c r="E3887">
        <f>'Raw_Data'!E3887</f>
        <v>3832</v>
      </c>
      <c r="F3887">
        <f>'Raw_Data'!F3887</f>
        <v>45453.874999988424</v>
      </c>
      <c r="G3887" t="str">
        <f t="shared" si="900"/>
        <v>Customer 5</v>
      </c>
      <c r="H3887" t="str">
        <f t="shared" si="901"/>
        <v>MOBILE</v>
      </c>
      <c r="I3887" t="str">
        <f t="shared" si="902"/>
        <v>Changed</v>
      </c>
      <c r="J3887">
        <f t="shared" si="903"/>
        <v>833</v>
      </c>
      <c r="K3887">
        <f t="shared" si="904"/>
        <v>3832</v>
      </c>
      <c r="L3887" s="8">
        <f t="shared" si="905"/>
        <v>45453</v>
      </c>
      <c r="M3887" t="str">
        <f t="shared" ca="1" si="906"/>
        <v>OK</v>
      </c>
      <c r="P3887">
        <f t="shared" si="907"/>
        <v>3886</v>
      </c>
      <c r="Q3887" t="str">
        <f t="shared" si="908"/>
        <v>Customer 5</v>
      </c>
      <c r="R3887" t="str">
        <f t="shared" si="909"/>
        <v>MOBILE</v>
      </c>
      <c r="S3887">
        <f t="shared" si="910"/>
        <v>833</v>
      </c>
      <c r="T3887">
        <f t="shared" si="911"/>
        <v>3832</v>
      </c>
      <c r="U3887" s="8">
        <f t="shared" si="912"/>
        <v>45453</v>
      </c>
      <c r="V3887" t="str" cm="1">
        <f t="array" ref="V3887">_xlfn.IFS(S3887 = "", "", S3887 &lt; 500, "Low", S3887 &lt; 1200, "Medium", TRUE, "High")</f>
        <v>Medium</v>
      </c>
      <c r="W3887" t="str">
        <f t="shared" si="913"/>
        <v>2024-06</v>
      </c>
      <c r="X3887">
        <f t="shared" si="914"/>
        <v>2024</v>
      </c>
    </row>
    <row r="3888" spans="1:24" x14ac:dyDescent="0.3">
      <c r="A3888">
        <f>'Raw_Data'!A3888</f>
        <v>3887</v>
      </c>
      <c r="B3888" t="str">
        <f>'Raw_Data'!B3888</f>
        <v>Customer 15</v>
      </c>
      <c r="C3888" t="str">
        <f>'Raw_Data'!C3888</f>
        <v>Mobile</v>
      </c>
      <c r="D3888">
        <f>'Raw_Data'!D3888</f>
        <v>32</v>
      </c>
      <c r="E3888">
        <f>'Raw_Data'!E3888</f>
        <v>1944</v>
      </c>
      <c r="F3888">
        <f>'Raw_Data'!F3888</f>
        <v>45453.916666655095</v>
      </c>
      <c r="G3888" t="str">
        <f t="shared" si="900"/>
        <v>Customer 15</v>
      </c>
      <c r="H3888" t="str">
        <f t="shared" si="901"/>
        <v>MOBILE</v>
      </c>
      <c r="I3888" t="str">
        <f t="shared" si="902"/>
        <v>Changed</v>
      </c>
      <c r="J3888">
        <f t="shared" si="903"/>
        <v>32</v>
      </c>
      <c r="K3888">
        <f t="shared" si="904"/>
        <v>1944</v>
      </c>
      <c r="L3888" s="8">
        <f t="shared" si="905"/>
        <v>45453</v>
      </c>
      <c r="M3888" t="str">
        <f t="shared" ca="1" si="906"/>
        <v>OK</v>
      </c>
      <c r="P3888">
        <f t="shared" si="907"/>
        <v>3887</v>
      </c>
      <c r="Q3888" t="str">
        <f t="shared" si="908"/>
        <v>Customer 15</v>
      </c>
      <c r="R3888" t="str">
        <f t="shared" si="909"/>
        <v>MOBILE</v>
      </c>
      <c r="S3888">
        <f t="shared" si="910"/>
        <v>32</v>
      </c>
      <c r="T3888">
        <f t="shared" si="911"/>
        <v>1944</v>
      </c>
      <c r="U3888" s="8">
        <f t="shared" si="912"/>
        <v>45453</v>
      </c>
      <c r="V3888" t="str" cm="1">
        <f t="array" ref="V3888">_xlfn.IFS(S3888 = "", "", S3888 &lt; 500, "Low", S3888 &lt; 1200, "Medium", TRUE, "High")</f>
        <v>Low</v>
      </c>
      <c r="W3888" t="str">
        <f t="shared" si="913"/>
        <v>2024-06</v>
      </c>
      <c r="X3888">
        <f t="shared" si="914"/>
        <v>2024</v>
      </c>
    </row>
    <row r="3889" spans="1:24" x14ac:dyDescent="0.3">
      <c r="A3889">
        <f>'Raw_Data'!A3889</f>
        <v>3888</v>
      </c>
      <c r="B3889" t="str">
        <f>'Raw_Data'!B3889</f>
        <v>Customer 13</v>
      </c>
      <c r="C3889" t="str">
        <f>'Raw_Data'!C3889</f>
        <v>Workstation</v>
      </c>
      <c r="D3889">
        <f>'Raw_Data'!D3889</f>
        <v>1451</v>
      </c>
      <c r="E3889">
        <f>'Raw_Data'!E3889</f>
        <v>4245</v>
      </c>
      <c r="F3889">
        <f>'Raw_Data'!F3889</f>
        <v>45453.95833332176</v>
      </c>
      <c r="G3889" t="str">
        <f t="shared" si="900"/>
        <v>Customer 13</v>
      </c>
      <c r="H3889" t="str">
        <f t="shared" si="901"/>
        <v>WORKSTATION</v>
      </c>
      <c r="I3889" t="str">
        <f t="shared" si="902"/>
        <v>Changed</v>
      </c>
      <c r="J3889">
        <f t="shared" si="903"/>
        <v>1451</v>
      </c>
      <c r="K3889">
        <f t="shared" si="904"/>
        <v>4245</v>
      </c>
      <c r="L3889" s="8">
        <f t="shared" si="905"/>
        <v>45453</v>
      </c>
      <c r="M3889" t="str">
        <f t="shared" ca="1" si="906"/>
        <v>OK</v>
      </c>
      <c r="P3889">
        <f t="shared" si="907"/>
        <v>3888</v>
      </c>
      <c r="Q3889" t="str">
        <f t="shared" si="908"/>
        <v>Customer 13</v>
      </c>
      <c r="R3889" t="str">
        <f t="shared" si="909"/>
        <v>WORKSTATION</v>
      </c>
      <c r="S3889">
        <f t="shared" si="910"/>
        <v>1451</v>
      </c>
      <c r="T3889">
        <f t="shared" si="911"/>
        <v>4245</v>
      </c>
      <c r="U3889" s="8">
        <f t="shared" si="912"/>
        <v>45453</v>
      </c>
      <c r="V3889" t="str" cm="1">
        <f t="array" ref="V3889">_xlfn.IFS(S3889 = "", "", S3889 &lt; 500, "Low", S3889 &lt; 1200, "Medium", TRUE, "High")</f>
        <v>High</v>
      </c>
      <c r="W3889" t="str">
        <f t="shared" si="913"/>
        <v>2024-06</v>
      </c>
      <c r="X3889">
        <f t="shared" si="914"/>
        <v>2024</v>
      </c>
    </row>
    <row r="3890" spans="1:24" x14ac:dyDescent="0.3">
      <c r="A3890">
        <f>'Raw_Data'!A3890</f>
        <v>3889</v>
      </c>
      <c r="B3890" t="str">
        <f>'Raw_Data'!B3890</f>
        <v>Customer 5</v>
      </c>
      <c r="C3890" t="str">
        <f>'Raw_Data'!C3890</f>
        <v>Mobile</v>
      </c>
      <c r="D3890">
        <f>'Raw_Data'!D3890</f>
        <v>289</v>
      </c>
      <c r="E3890">
        <f>'Raw_Data'!E3890</f>
        <v>797</v>
      </c>
      <c r="F3890">
        <f>'Raw_Data'!F3890</f>
        <v>45453.999999988424</v>
      </c>
      <c r="G3890" t="str">
        <f t="shared" si="900"/>
        <v>Customer 5</v>
      </c>
      <c r="H3890" t="str">
        <f t="shared" si="901"/>
        <v>MOBILE</v>
      </c>
      <c r="I3890" t="str">
        <f t="shared" si="902"/>
        <v>Changed</v>
      </c>
      <c r="J3890">
        <f t="shared" si="903"/>
        <v>289</v>
      </c>
      <c r="K3890">
        <f t="shared" si="904"/>
        <v>797</v>
      </c>
      <c r="L3890" s="8">
        <f t="shared" si="905"/>
        <v>45453</v>
      </c>
      <c r="M3890" t="str">
        <f t="shared" ca="1" si="906"/>
        <v>OK</v>
      </c>
      <c r="P3890">
        <f t="shared" si="907"/>
        <v>3889</v>
      </c>
      <c r="Q3890" t="str">
        <f t="shared" si="908"/>
        <v>Customer 5</v>
      </c>
      <c r="R3890" t="str">
        <f t="shared" si="909"/>
        <v>MOBILE</v>
      </c>
      <c r="S3890">
        <f t="shared" si="910"/>
        <v>289</v>
      </c>
      <c r="T3890">
        <f t="shared" si="911"/>
        <v>797</v>
      </c>
      <c r="U3890" s="8">
        <f t="shared" si="912"/>
        <v>45453</v>
      </c>
      <c r="V3890" t="str" cm="1">
        <f t="array" ref="V3890">_xlfn.IFS(S3890 = "", "", S3890 &lt; 500, "Low", S3890 &lt; 1200, "Medium", TRUE, "High")</f>
        <v>Low</v>
      </c>
      <c r="W3890" t="str">
        <f t="shared" si="913"/>
        <v>2024-06</v>
      </c>
      <c r="X3890">
        <f t="shared" si="914"/>
        <v>2024</v>
      </c>
    </row>
    <row r="3891" spans="1:24" x14ac:dyDescent="0.3">
      <c r="A3891">
        <f>'Raw_Data'!A3891</f>
        <v>3890</v>
      </c>
      <c r="B3891" t="str">
        <f>'Raw_Data'!B3891</f>
        <v>Customer 5</v>
      </c>
      <c r="C3891" t="str">
        <f>'Raw_Data'!C3891</f>
        <v>Desktop</v>
      </c>
      <c r="D3891">
        <f>'Raw_Data'!D3891</f>
        <v>2314</v>
      </c>
      <c r="E3891">
        <f>'Raw_Data'!E3891</f>
        <v>1579</v>
      </c>
      <c r="F3891">
        <f>'Raw_Data'!F3891</f>
        <v>45454.041666655095</v>
      </c>
      <c r="G3891" t="str">
        <f t="shared" si="900"/>
        <v>Customer 5</v>
      </c>
      <c r="H3891" t="str">
        <f t="shared" si="901"/>
        <v>DESKTOP</v>
      </c>
      <c r="I3891" t="str">
        <f t="shared" si="902"/>
        <v>Changed</v>
      </c>
      <c r="J3891">
        <f t="shared" si="903"/>
        <v>2314</v>
      </c>
      <c r="K3891">
        <f t="shared" si="904"/>
        <v>1579</v>
      </c>
      <c r="L3891" s="8">
        <f t="shared" si="905"/>
        <v>45454</v>
      </c>
      <c r="M3891" t="str">
        <f t="shared" ca="1" si="906"/>
        <v>OK</v>
      </c>
      <c r="P3891">
        <f t="shared" si="907"/>
        <v>3890</v>
      </c>
      <c r="Q3891" t="str">
        <f t="shared" si="908"/>
        <v>Customer 5</v>
      </c>
      <c r="R3891" t="str">
        <f t="shared" si="909"/>
        <v>DESKTOP</v>
      </c>
      <c r="S3891">
        <f t="shared" si="910"/>
        <v>2314</v>
      </c>
      <c r="T3891">
        <f t="shared" si="911"/>
        <v>1579</v>
      </c>
      <c r="U3891" s="8">
        <f t="shared" si="912"/>
        <v>45454</v>
      </c>
      <c r="V3891" t="str" cm="1">
        <f t="array" ref="V3891">_xlfn.IFS(S3891 = "", "", S3891 &lt; 500, "Low", S3891 &lt; 1200, "Medium", TRUE, "High")</f>
        <v>High</v>
      </c>
      <c r="W3891" t="str">
        <f t="shared" si="913"/>
        <v>2024-06</v>
      </c>
      <c r="X3891">
        <f t="shared" si="914"/>
        <v>2024</v>
      </c>
    </row>
    <row r="3892" spans="1:24" x14ac:dyDescent="0.3">
      <c r="A3892">
        <f>'Raw_Data'!A3892</f>
        <v>3891</v>
      </c>
      <c r="B3892" t="str">
        <f>'Raw_Data'!B3892</f>
        <v>Customer 15</v>
      </c>
      <c r="C3892" t="str">
        <f>'Raw_Data'!C3892</f>
        <v>Workstation</v>
      </c>
      <c r="D3892">
        <f>'Raw_Data'!D3892</f>
        <v>1950</v>
      </c>
      <c r="E3892">
        <f>'Raw_Data'!E3892</f>
        <v>253</v>
      </c>
      <c r="F3892">
        <f>'Raw_Data'!F3892</f>
        <v>45454.08333332176</v>
      </c>
      <c r="G3892" t="str">
        <f t="shared" si="900"/>
        <v>Customer 15</v>
      </c>
      <c r="H3892" t="str">
        <f t="shared" si="901"/>
        <v>WORKSTATION</v>
      </c>
      <c r="I3892" t="str">
        <f t="shared" si="902"/>
        <v>Changed</v>
      </c>
      <c r="J3892">
        <f t="shared" si="903"/>
        <v>1950</v>
      </c>
      <c r="K3892">
        <f t="shared" si="904"/>
        <v>253</v>
      </c>
      <c r="L3892" s="8">
        <f t="shared" si="905"/>
        <v>45454</v>
      </c>
      <c r="M3892" t="str">
        <f t="shared" ca="1" si="906"/>
        <v>OK</v>
      </c>
      <c r="P3892">
        <f t="shared" si="907"/>
        <v>3891</v>
      </c>
      <c r="Q3892" t="str">
        <f t="shared" si="908"/>
        <v>Customer 15</v>
      </c>
      <c r="R3892" t="str">
        <f t="shared" si="909"/>
        <v>WORKSTATION</v>
      </c>
      <c r="S3892">
        <f t="shared" si="910"/>
        <v>1950</v>
      </c>
      <c r="T3892">
        <f t="shared" si="911"/>
        <v>253</v>
      </c>
      <c r="U3892" s="8">
        <f t="shared" si="912"/>
        <v>45454</v>
      </c>
      <c r="V3892" t="str" cm="1">
        <f t="array" ref="V3892">_xlfn.IFS(S3892 = "", "", S3892 &lt; 500, "Low", S3892 &lt; 1200, "Medium", TRUE, "High")</f>
        <v>High</v>
      </c>
      <c r="W3892" t="str">
        <f t="shared" si="913"/>
        <v>2024-06</v>
      </c>
      <c r="X3892">
        <f t="shared" si="914"/>
        <v>2024</v>
      </c>
    </row>
    <row r="3893" spans="1:24" x14ac:dyDescent="0.3">
      <c r="A3893">
        <f>'Raw_Data'!A3893</f>
        <v>3892</v>
      </c>
      <c r="B3893" t="str">
        <f>'Raw_Data'!B3893</f>
        <v>Customer 15</v>
      </c>
      <c r="C3893" t="str">
        <f>'Raw_Data'!C3893</f>
        <v>Workstation</v>
      </c>
      <c r="D3893">
        <f>'Raw_Data'!D3893</f>
        <v>3510</v>
      </c>
      <c r="E3893">
        <f>'Raw_Data'!E3893</f>
        <v>1754</v>
      </c>
      <c r="F3893">
        <f>'Raw_Data'!F3893</f>
        <v>45454.124999988424</v>
      </c>
      <c r="G3893" t="str">
        <f t="shared" si="900"/>
        <v>Customer 15</v>
      </c>
      <c r="H3893" t="str">
        <f t="shared" si="901"/>
        <v>WORKSTATION</v>
      </c>
      <c r="I3893" t="str">
        <f t="shared" si="902"/>
        <v>Changed</v>
      </c>
      <c r="J3893">
        <f t="shared" si="903"/>
        <v>3510</v>
      </c>
      <c r="K3893">
        <f t="shared" si="904"/>
        <v>1754</v>
      </c>
      <c r="L3893" s="8">
        <f t="shared" si="905"/>
        <v>45454</v>
      </c>
      <c r="M3893" t="str">
        <f t="shared" ca="1" si="906"/>
        <v>OK</v>
      </c>
      <c r="P3893">
        <f t="shared" si="907"/>
        <v>3892</v>
      </c>
      <c r="Q3893" t="str">
        <f t="shared" si="908"/>
        <v>Customer 15</v>
      </c>
      <c r="R3893" t="str">
        <f t="shared" si="909"/>
        <v>WORKSTATION</v>
      </c>
      <c r="S3893">
        <f t="shared" si="910"/>
        <v>3510</v>
      </c>
      <c r="T3893">
        <f t="shared" si="911"/>
        <v>1754</v>
      </c>
      <c r="U3893" s="8">
        <f t="shared" si="912"/>
        <v>45454</v>
      </c>
      <c r="V3893" t="str" cm="1">
        <f t="array" ref="V3893">_xlfn.IFS(S3893 = "", "", S3893 &lt; 500, "Low", S3893 &lt; 1200, "Medium", TRUE, "High")</f>
        <v>High</v>
      </c>
      <c r="W3893" t="str">
        <f t="shared" si="913"/>
        <v>2024-06</v>
      </c>
      <c r="X3893">
        <f t="shared" si="914"/>
        <v>2024</v>
      </c>
    </row>
    <row r="3894" spans="1:24" x14ac:dyDescent="0.3">
      <c r="A3894">
        <f>'Raw_Data'!A3894</f>
        <v>3893</v>
      </c>
      <c r="B3894" t="str">
        <f>'Raw_Data'!B3894</f>
        <v>Customer 8</v>
      </c>
      <c r="C3894" t="str">
        <f>'Raw_Data'!C3894</f>
        <v>Workstation</v>
      </c>
      <c r="D3894">
        <f>'Raw_Data'!D3894</f>
        <v>3179</v>
      </c>
      <c r="E3894">
        <f>'Raw_Data'!E3894</f>
        <v>583</v>
      </c>
      <c r="F3894">
        <f>'Raw_Data'!F3894</f>
        <v>45454.166666655095</v>
      </c>
      <c r="G3894" t="str">
        <f t="shared" si="900"/>
        <v>Customer 8</v>
      </c>
      <c r="H3894" t="str">
        <f t="shared" si="901"/>
        <v>WORKSTATION</v>
      </c>
      <c r="I3894" t="str">
        <f t="shared" si="902"/>
        <v>Changed</v>
      </c>
      <c r="J3894">
        <f t="shared" si="903"/>
        <v>3179</v>
      </c>
      <c r="K3894">
        <f t="shared" si="904"/>
        <v>583</v>
      </c>
      <c r="L3894" s="8">
        <f t="shared" si="905"/>
        <v>45454</v>
      </c>
      <c r="M3894" t="str">
        <f t="shared" ca="1" si="906"/>
        <v>OK</v>
      </c>
      <c r="P3894">
        <f t="shared" si="907"/>
        <v>3893</v>
      </c>
      <c r="Q3894" t="str">
        <f t="shared" si="908"/>
        <v>Customer 8</v>
      </c>
      <c r="R3894" t="str">
        <f t="shared" si="909"/>
        <v>WORKSTATION</v>
      </c>
      <c r="S3894">
        <f t="shared" si="910"/>
        <v>3179</v>
      </c>
      <c r="T3894">
        <f t="shared" si="911"/>
        <v>583</v>
      </c>
      <c r="U3894" s="8">
        <f t="shared" si="912"/>
        <v>45454</v>
      </c>
      <c r="V3894" t="str" cm="1">
        <f t="array" ref="V3894">_xlfn.IFS(S3894 = "", "", S3894 &lt; 500, "Low", S3894 &lt; 1200, "Medium", TRUE, "High")</f>
        <v>High</v>
      </c>
      <c r="W3894" t="str">
        <f t="shared" si="913"/>
        <v>2024-06</v>
      </c>
      <c r="X3894">
        <f t="shared" si="914"/>
        <v>2024</v>
      </c>
    </row>
    <row r="3895" spans="1:24" x14ac:dyDescent="0.3">
      <c r="A3895">
        <f>'Raw_Data'!A3895</f>
        <v>3894</v>
      </c>
      <c r="B3895" t="str">
        <f>'Raw_Data'!B3895</f>
        <v>Customer 13</v>
      </c>
      <c r="C3895" t="str">
        <f>'Raw_Data'!C3895</f>
        <v>Mobile</v>
      </c>
      <c r="D3895">
        <f>'Raw_Data'!D3895</f>
        <v>389</v>
      </c>
      <c r="E3895">
        <f>'Raw_Data'!E3895</f>
        <v>4424</v>
      </c>
      <c r="F3895">
        <f>'Raw_Data'!F3895</f>
        <v>45454.20833332176</v>
      </c>
      <c r="G3895" t="str">
        <f t="shared" si="900"/>
        <v>Customer 13</v>
      </c>
      <c r="H3895" t="str">
        <f t="shared" si="901"/>
        <v>MOBILE</v>
      </c>
      <c r="I3895" t="str">
        <f t="shared" si="902"/>
        <v>Changed</v>
      </c>
      <c r="J3895">
        <f t="shared" si="903"/>
        <v>389</v>
      </c>
      <c r="K3895">
        <f t="shared" si="904"/>
        <v>4424</v>
      </c>
      <c r="L3895" s="8">
        <f t="shared" si="905"/>
        <v>45454</v>
      </c>
      <c r="M3895" t="str">
        <f t="shared" ca="1" si="906"/>
        <v>OK</v>
      </c>
      <c r="P3895">
        <f t="shared" si="907"/>
        <v>3894</v>
      </c>
      <c r="Q3895" t="str">
        <f t="shared" si="908"/>
        <v>Customer 13</v>
      </c>
      <c r="R3895" t="str">
        <f t="shared" si="909"/>
        <v>MOBILE</v>
      </c>
      <c r="S3895">
        <f t="shared" si="910"/>
        <v>389</v>
      </c>
      <c r="T3895">
        <f t="shared" si="911"/>
        <v>4424</v>
      </c>
      <c r="U3895" s="8">
        <f t="shared" si="912"/>
        <v>45454</v>
      </c>
      <c r="V3895" t="str" cm="1">
        <f t="array" ref="V3895">_xlfn.IFS(S3895 = "", "", S3895 &lt; 500, "Low", S3895 &lt; 1200, "Medium", TRUE, "High")</f>
        <v>Low</v>
      </c>
      <c r="W3895" t="str">
        <f t="shared" si="913"/>
        <v>2024-06</v>
      </c>
      <c r="X3895">
        <f t="shared" si="914"/>
        <v>2024</v>
      </c>
    </row>
    <row r="3896" spans="1:24" x14ac:dyDescent="0.3">
      <c r="A3896">
        <f>'Raw_Data'!A3896</f>
        <v>3895</v>
      </c>
      <c r="B3896" t="str">
        <f>'Raw_Data'!B3896</f>
        <v>Customer 11</v>
      </c>
      <c r="C3896" t="str">
        <f>'Raw_Data'!C3896</f>
        <v>Mobile</v>
      </c>
      <c r="D3896">
        <f>'Raw_Data'!D3896</f>
        <v>1912</v>
      </c>
      <c r="E3896">
        <f>'Raw_Data'!E3896</f>
        <v>4986</v>
      </c>
      <c r="F3896">
        <f>'Raw_Data'!F3896</f>
        <v>45454.249999988424</v>
      </c>
      <c r="G3896" t="str">
        <f t="shared" si="900"/>
        <v>Customer 11</v>
      </c>
      <c r="H3896" t="str">
        <f t="shared" si="901"/>
        <v>MOBILE</v>
      </c>
      <c r="I3896" t="str">
        <f t="shared" si="902"/>
        <v>Changed</v>
      </c>
      <c r="J3896">
        <f t="shared" si="903"/>
        <v>1912</v>
      </c>
      <c r="K3896">
        <f t="shared" si="904"/>
        <v>4986</v>
      </c>
      <c r="L3896" s="8">
        <f t="shared" si="905"/>
        <v>45454</v>
      </c>
      <c r="M3896" t="str">
        <f t="shared" ca="1" si="906"/>
        <v>OK</v>
      </c>
      <c r="P3896">
        <f t="shared" si="907"/>
        <v>3895</v>
      </c>
      <c r="Q3896" t="str">
        <f t="shared" si="908"/>
        <v>Customer 11</v>
      </c>
      <c r="R3896" t="str">
        <f t="shared" si="909"/>
        <v>MOBILE</v>
      </c>
      <c r="S3896">
        <f t="shared" si="910"/>
        <v>1912</v>
      </c>
      <c r="T3896">
        <f t="shared" si="911"/>
        <v>4986</v>
      </c>
      <c r="U3896" s="8">
        <f t="shared" si="912"/>
        <v>45454</v>
      </c>
      <c r="V3896" t="str" cm="1">
        <f t="array" ref="V3896">_xlfn.IFS(S3896 = "", "", S3896 &lt; 500, "Low", S3896 &lt; 1200, "Medium", TRUE, "High")</f>
        <v>High</v>
      </c>
      <c r="W3896" t="str">
        <f t="shared" si="913"/>
        <v>2024-06</v>
      </c>
      <c r="X3896">
        <f t="shared" si="914"/>
        <v>2024</v>
      </c>
    </row>
    <row r="3897" spans="1:24" x14ac:dyDescent="0.3">
      <c r="A3897">
        <f>'Raw_Data'!A3897</f>
        <v>3896</v>
      </c>
      <c r="B3897" t="str">
        <f>'Raw_Data'!B3897</f>
        <v>Customer 6</v>
      </c>
      <c r="C3897" t="str">
        <f>'Raw_Data'!C3897</f>
        <v>Desktop</v>
      </c>
      <c r="D3897">
        <f>'Raw_Data'!D3897</f>
        <v>2509</v>
      </c>
      <c r="E3897">
        <f>'Raw_Data'!E3897</f>
        <v>2550</v>
      </c>
      <c r="F3897">
        <f>'Raw_Data'!F3897</f>
        <v>45454.291666655095</v>
      </c>
      <c r="G3897" t="str">
        <f t="shared" si="900"/>
        <v>Customer 6</v>
      </c>
      <c r="H3897" t="str">
        <f t="shared" si="901"/>
        <v>DESKTOP</v>
      </c>
      <c r="I3897" t="str">
        <f t="shared" si="902"/>
        <v>Changed</v>
      </c>
      <c r="J3897">
        <f t="shared" si="903"/>
        <v>2509</v>
      </c>
      <c r="K3897">
        <f t="shared" si="904"/>
        <v>2550</v>
      </c>
      <c r="L3897" s="8">
        <f t="shared" si="905"/>
        <v>45454</v>
      </c>
      <c r="M3897" t="str">
        <f t="shared" ca="1" si="906"/>
        <v>OK</v>
      </c>
      <c r="P3897">
        <f t="shared" si="907"/>
        <v>3896</v>
      </c>
      <c r="Q3897" t="str">
        <f t="shared" si="908"/>
        <v>Customer 6</v>
      </c>
      <c r="R3897" t="str">
        <f t="shared" si="909"/>
        <v>DESKTOP</v>
      </c>
      <c r="S3897">
        <f t="shared" si="910"/>
        <v>2509</v>
      </c>
      <c r="T3897">
        <f t="shared" si="911"/>
        <v>2550</v>
      </c>
      <c r="U3897" s="8">
        <f t="shared" si="912"/>
        <v>45454</v>
      </c>
      <c r="V3897" t="str" cm="1">
        <f t="array" ref="V3897">_xlfn.IFS(S3897 = "", "", S3897 &lt; 500, "Low", S3897 &lt; 1200, "Medium", TRUE, "High")</f>
        <v>High</v>
      </c>
      <c r="W3897" t="str">
        <f t="shared" si="913"/>
        <v>2024-06</v>
      </c>
      <c r="X3897">
        <f t="shared" si="914"/>
        <v>2024</v>
      </c>
    </row>
    <row r="3898" spans="1:24" x14ac:dyDescent="0.3">
      <c r="A3898">
        <f>'Raw_Data'!A3898</f>
        <v>3897</v>
      </c>
      <c r="B3898" t="str">
        <f>'Raw_Data'!B3898</f>
        <v>Customer 2</v>
      </c>
      <c r="C3898" t="str">
        <f>'Raw_Data'!C3898</f>
        <v>Embedded</v>
      </c>
      <c r="D3898">
        <f>'Raw_Data'!D3898</f>
        <v>1659</v>
      </c>
      <c r="E3898">
        <f>'Raw_Data'!E3898</f>
        <v>401</v>
      </c>
      <c r="F3898">
        <f>'Raw_Data'!F3898</f>
        <v>45454.33333332176</v>
      </c>
      <c r="G3898" t="str">
        <f t="shared" si="900"/>
        <v>Customer 2</v>
      </c>
      <c r="H3898" t="str">
        <f t="shared" si="901"/>
        <v>EMBEDDED</v>
      </c>
      <c r="I3898" t="str">
        <f t="shared" si="902"/>
        <v>Changed</v>
      </c>
      <c r="J3898">
        <f t="shared" si="903"/>
        <v>1659</v>
      </c>
      <c r="K3898">
        <f t="shared" si="904"/>
        <v>401</v>
      </c>
      <c r="L3898" s="8">
        <f t="shared" si="905"/>
        <v>45454</v>
      </c>
      <c r="M3898" t="str">
        <f t="shared" ca="1" si="906"/>
        <v>OK</v>
      </c>
      <c r="P3898">
        <f t="shared" si="907"/>
        <v>3897</v>
      </c>
      <c r="Q3898" t="str">
        <f t="shared" si="908"/>
        <v>Customer 2</v>
      </c>
      <c r="R3898" t="str">
        <f t="shared" si="909"/>
        <v>EMBEDDED</v>
      </c>
      <c r="S3898">
        <f t="shared" si="910"/>
        <v>1659</v>
      </c>
      <c r="T3898">
        <f t="shared" si="911"/>
        <v>401</v>
      </c>
      <c r="U3898" s="8">
        <f t="shared" si="912"/>
        <v>45454</v>
      </c>
      <c r="V3898" t="str" cm="1">
        <f t="array" ref="V3898">_xlfn.IFS(S3898 = "", "", S3898 &lt; 500, "Low", S3898 &lt; 1200, "Medium", TRUE, "High")</f>
        <v>High</v>
      </c>
      <c r="W3898" t="str">
        <f t="shared" si="913"/>
        <v>2024-06</v>
      </c>
      <c r="X3898">
        <f t="shared" si="914"/>
        <v>2024</v>
      </c>
    </row>
    <row r="3899" spans="1:24" x14ac:dyDescent="0.3">
      <c r="A3899">
        <f>'Raw_Data'!A3899</f>
        <v>3898</v>
      </c>
      <c r="B3899" t="str">
        <f>'Raw_Data'!B3899</f>
        <v>Customer 1</v>
      </c>
      <c r="C3899" t="str">
        <f>'Raw_Data'!C3899</f>
        <v>Embedded</v>
      </c>
      <c r="D3899">
        <f>'Raw_Data'!D3899</f>
        <v>3021</v>
      </c>
      <c r="E3899">
        <f>'Raw_Data'!E3899</f>
        <v>4118</v>
      </c>
      <c r="F3899">
        <f>'Raw_Data'!F3899</f>
        <v>45454.374999988424</v>
      </c>
      <c r="G3899" t="str">
        <f t="shared" si="900"/>
        <v>Customer 1</v>
      </c>
      <c r="H3899" t="str">
        <f t="shared" si="901"/>
        <v>EMBEDDED</v>
      </c>
      <c r="I3899" t="str">
        <f t="shared" si="902"/>
        <v>Changed</v>
      </c>
      <c r="J3899">
        <f t="shared" si="903"/>
        <v>3021</v>
      </c>
      <c r="K3899">
        <f t="shared" si="904"/>
        <v>4118</v>
      </c>
      <c r="L3899" s="8">
        <f t="shared" si="905"/>
        <v>45454</v>
      </c>
      <c r="M3899" t="str">
        <f t="shared" ca="1" si="906"/>
        <v>OK</v>
      </c>
      <c r="P3899">
        <f t="shared" si="907"/>
        <v>3898</v>
      </c>
      <c r="Q3899" t="str">
        <f t="shared" si="908"/>
        <v>Customer 1</v>
      </c>
      <c r="R3899" t="str">
        <f t="shared" si="909"/>
        <v>EMBEDDED</v>
      </c>
      <c r="S3899">
        <f t="shared" si="910"/>
        <v>3021</v>
      </c>
      <c r="T3899">
        <f t="shared" si="911"/>
        <v>4118</v>
      </c>
      <c r="U3899" s="8">
        <f t="shared" si="912"/>
        <v>45454</v>
      </c>
      <c r="V3899" t="str" cm="1">
        <f t="array" ref="V3899">_xlfn.IFS(S3899 = "", "", S3899 &lt; 500, "Low", S3899 &lt; 1200, "Medium", TRUE, "High")</f>
        <v>High</v>
      </c>
      <c r="W3899" t="str">
        <f t="shared" si="913"/>
        <v>2024-06</v>
      </c>
      <c r="X3899">
        <f t="shared" si="914"/>
        <v>2024</v>
      </c>
    </row>
    <row r="3900" spans="1:24" x14ac:dyDescent="0.3">
      <c r="A3900">
        <f>'Raw_Data'!A3900</f>
        <v>3899</v>
      </c>
      <c r="B3900" t="str">
        <f>'Raw_Data'!B3900</f>
        <v>Customer 10</v>
      </c>
      <c r="C3900" t="str">
        <f>'Raw_Data'!C3900</f>
        <v>Mobile</v>
      </c>
      <c r="D3900">
        <f>'Raw_Data'!D3900</f>
        <v>3454</v>
      </c>
      <c r="E3900">
        <f>'Raw_Data'!E3900</f>
        <v>2948</v>
      </c>
      <c r="F3900">
        <f>'Raw_Data'!F3900</f>
        <v>45454.416666655095</v>
      </c>
      <c r="G3900" t="str">
        <f t="shared" si="900"/>
        <v>Customer 10</v>
      </c>
      <c r="H3900" t="str">
        <f t="shared" si="901"/>
        <v>MOBILE</v>
      </c>
      <c r="I3900" t="str">
        <f t="shared" si="902"/>
        <v>Changed</v>
      </c>
      <c r="J3900">
        <f t="shared" si="903"/>
        <v>3454</v>
      </c>
      <c r="K3900">
        <f t="shared" si="904"/>
        <v>2948</v>
      </c>
      <c r="L3900" s="8">
        <f t="shared" si="905"/>
        <v>45454</v>
      </c>
      <c r="M3900" t="str">
        <f t="shared" ca="1" si="906"/>
        <v>OK</v>
      </c>
      <c r="P3900">
        <f t="shared" si="907"/>
        <v>3899</v>
      </c>
      <c r="Q3900" t="str">
        <f t="shared" si="908"/>
        <v>Customer 10</v>
      </c>
      <c r="R3900" t="str">
        <f t="shared" si="909"/>
        <v>MOBILE</v>
      </c>
      <c r="S3900">
        <f t="shared" si="910"/>
        <v>3454</v>
      </c>
      <c r="T3900">
        <f t="shared" si="911"/>
        <v>2948</v>
      </c>
      <c r="U3900" s="8">
        <f t="shared" si="912"/>
        <v>45454</v>
      </c>
      <c r="V3900" t="str" cm="1">
        <f t="array" ref="V3900">_xlfn.IFS(S3900 = "", "", S3900 &lt; 500, "Low", S3900 &lt; 1200, "Medium", TRUE, "High")</f>
        <v>High</v>
      </c>
      <c r="W3900" t="str">
        <f t="shared" si="913"/>
        <v>2024-06</v>
      </c>
      <c r="X3900">
        <f t="shared" si="914"/>
        <v>2024</v>
      </c>
    </row>
    <row r="3901" spans="1:24" x14ac:dyDescent="0.3">
      <c r="A3901">
        <f>'Raw_Data'!A3901</f>
        <v>3900</v>
      </c>
      <c r="B3901" t="str">
        <f>'Raw_Data'!B3901</f>
        <v>Customer 8</v>
      </c>
      <c r="C3901" t="str">
        <f>'Raw_Data'!C3901</f>
        <v>Desktop</v>
      </c>
      <c r="D3901">
        <f>'Raw_Data'!D3901</f>
        <v>3255</v>
      </c>
      <c r="E3901">
        <f>'Raw_Data'!E3901</f>
        <v>352</v>
      </c>
      <c r="F3901">
        <f>'Raw_Data'!F3901</f>
        <v>45454.45833332176</v>
      </c>
      <c r="G3901" t="str">
        <f t="shared" si="900"/>
        <v>Customer 8</v>
      </c>
      <c r="H3901" t="str">
        <f t="shared" si="901"/>
        <v>DESKTOP</v>
      </c>
      <c r="I3901" t="str">
        <f t="shared" si="902"/>
        <v>Changed</v>
      </c>
      <c r="J3901">
        <f t="shared" si="903"/>
        <v>3255</v>
      </c>
      <c r="K3901">
        <f t="shared" si="904"/>
        <v>352</v>
      </c>
      <c r="L3901" s="8">
        <f t="shared" si="905"/>
        <v>45454</v>
      </c>
      <c r="M3901" t="str">
        <f t="shared" ca="1" si="906"/>
        <v>OK</v>
      </c>
      <c r="P3901">
        <f t="shared" si="907"/>
        <v>3900</v>
      </c>
      <c r="Q3901" t="str">
        <f t="shared" si="908"/>
        <v>Customer 8</v>
      </c>
      <c r="R3901" t="str">
        <f t="shared" si="909"/>
        <v>DESKTOP</v>
      </c>
      <c r="S3901">
        <f t="shared" si="910"/>
        <v>3255</v>
      </c>
      <c r="T3901">
        <f t="shared" si="911"/>
        <v>352</v>
      </c>
      <c r="U3901" s="8">
        <f t="shared" si="912"/>
        <v>45454</v>
      </c>
      <c r="V3901" t="str" cm="1">
        <f t="array" ref="V3901">_xlfn.IFS(S3901 = "", "", S3901 &lt; 500, "Low", S3901 &lt; 1200, "Medium", TRUE, "High")</f>
        <v>High</v>
      </c>
      <c r="W3901" t="str">
        <f t="shared" si="913"/>
        <v>2024-06</v>
      </c>
      <c r="X3901">
        <f t="shared" si="914"/>
        <v>2024</v>
      </c>
    </row>
    <row r="3902" spans="1:24" x14ac:dyDescent="0.3">
      <c r="A3902">
        <f>'Raw_Data'!A3902</f>
        <v>3901</v>
      </c>
      <c r="B3902" t="str">
        <f>'Raw_Data'!B3902</f>
        <v>Customer 10</v>
      </c>
      <c r="C3902" t="str">
        <f>'Raw_Data'!C3902</f>
        <v>Workstation</v>
      </c>
      <c r="D3902">
        <f>'Raw_Data'!D3902</f>
        <v>788</v>
      </c>
      <c r="E3902">
        <f>'Raw_Data'!E3902</f>
        <v>3264</v>
      </c>
      <c r="F3902">
        <f>'Raw_Data'!F3902</f>
        <v>45454.499999988424</v>
      </c>
      <c r="G3902" t="str">
        <f t="shared" si="900"/>
        <v>Customer 10</v>
      </c>
      <c r="H3902" t="str">
        <f t="shared" si="901"/>
        <v>WORKSTATION</v>
      </c>
      <c r="I3902" t="str">
        <f t="shared" si="902"/>
        <v>Changed</v>
      </c>
      <c r="J3902">
        <f t="shared" si="903"/>
        <v>788</v>
      </c>
      <c r="K3902">
        <f t="shared" si="904"/>
        <v>3264</v>
      </c>
      <c r="L3902" s="8">
        <f t="shared" si="905"/>
        <v>45454</v>
      </c>
      <c r="M3902" t="str">
        <f t="shared" ca="1" si="906"/>
        <v>OK</v>
      </c>
      <c r="P3902">
        <f t="shared" si="907"/>
        <v>3901</v>
      </c>
      <c r="Q3902" t="str">
        <f t="shared" si="908"/>
        <v>Customer 10</v>
      </c>
      <c r="R3902" t="str">
        <f t="shared" si="909"/>
        <v>WORKSTATION</v>
      </c>
      <c r="S3902">
        <f t="shared" si="910"/>
        <v>788</v>
      </c>
      <c r="T3902">
        <f t="shared" si="911"/>
        <v>3264</v>
      </c>
      <c r="U3902" s="8">
        <f t="shared" si="912"/>
        <v>45454</v>
      </c>
      <c r="V3902" t="str" cm="1">
        <f t="array" ref="V3902">_xlfn.IFS(S3902 = "", "", S3902 &lt; 500, "Low", S3902 &lt; 1200, "Medium", TRUE, "High")</f>
        <v>Medium</v>
      </c>
      <c r="W3902" t="str">
        <f t="shared" si="913"/>
        <v>2024-06</v>
      </c>
      <c r="X3902">
        <f t="shared" si="914"/>
        <v>2024</v>
      </c>
    </row>
    <row r="3903" spans="1:24" x14ac:dyDescent="0.3">
      <c r="A3903">
        <f>'Raw_Data'!A3903</f>
        <v>3902</v>
      </c>
      <c r="B3903" t="str">
        <f>'Raw_Data'!B3903</f>
        <v>Customer 11</v>
      </c>
      <c r="C3903" t="str">
        <f>'Raw_Data'!C3903</f>
        <v>Mobile</v>
      </c>
      <c r="D3903">
        <f>'Raw_Data'!D3903</f>
        <v>1198</v>
      </c>
      <c r="E3903">
        <f>'Raw_Data'!E3903</f>
        <v>3140</v>
      </c>
      <c r="F3903">
        <f>'Raw_Data'!F3903</f>
        <v>45454.541666655095</v>
      </c>
      <c r="G3903" t="str">
        <f t="shared" si="900"/>
        <v>Customer 11</v>
      </c>
      <c r="H3903" t="str">
        <f t="shared" si="901"/>
        <v>MOBILE</v>
      </c>
      <c r="I3903" t="str">
        <f t="shared" si="902"/>
        <v>Changed</v>
      </c>
      <c r="J3903">
        <f t="shared" si="903"/>
        <v>1198</v>
      </c>
      <c r="K3903">
        <f t="shared" si="904"/>
        <v>3140</v>
      </c>
      <c r="L3903" s="8">
        <f t="shared" si="905"/>
        <v>45454</v>
      </c>
      <c r="M3903" t="str">
        <f t="shared" ca="1" si="906"/>
        <v>OK</v>
      </c>
      <c r="P3903">
        <f t="shared" si="907"/>
        <v>3902</v>
      </c>
      <c r="Q3903" t="str">
        <f t="shared" si="908"/>
        <v>Customer 11</v>
      </c>
      <c r="R3903" t="str">
        <f t="shared" si="909"/>
        <v>MOBILE</v>
      </c>
      <c r="S3903">
        <f t="shared" si="910"/>
        <v>1198</v>
      </c>
      <c r="T3903">
        <f t="shared" si="911"/>
        <v>3140</v>
      </c>
      <c r="U3903" s="8">
        <f t="shared" si="912"/>
        <v>45454</v>
      </c>
      <c r="V3903" t="str" cm="1">
        <f t="array" ref="V3903">_xlfn.IFS(S3903 = "", "", S3903 &lt; 500, "Low", S3903 &lt; 1200, "Medium", TRUE, "High")</f>
        <v>Medium</v>
      </c>
      <c r="W3903" t="str">
        <f t="shared" si="913"/>
        <v>2024-06</v>
      </c>
      <c r="X3903">
        <f t="shared" si="914"/>
        <v>2024</v>
      </c>
    </row>
    <row r="3904" spans="1:24" x14ac:dyDescent="0.3">
      <c r="A3904">
        <f>'Raw_Data'!A3904</f>
        <v>3903</v>
      </c>
      <c r="B3904" t="str">
        <f>'Raw_Data'!B3904</f>
        <v>Customer 4</v>
      </c>
      <c r="C3904" t="str">
        <f>'Raw_Data'!C3904</f>
        <v>Desktop</v>
      </c>
      <c r="D3904">
        <f>'Raw_Data'!D3904</f>
        <v>234</v>
      </c>
      <c r="E3904">
        <f>'Raw_Data'!E3904</f>
        <v>1490</v>
      </c>
      <c r="F3904">
        <f>'Raw_Data'!F3904</f>
        <v>45454.58333332176</v>
      </c>
      <c r="G3904" t="str">
        <f t="shared" si="900"/>
        <v>Customer 4</v>
      </c>
      <c r="H3904" t="str">
        <f t="shared" si="901"/>
        <v>DESKTOP</v>
      </c>
      <c r="I3904" t="str">
        <f t="shared" si="902"/>
        <v>Changed</v>
      </c>
      <c r="J3904">
        <f t="shared" si="903"/>
        <v>234</v>
      </c>
      <c r="K3904">
        <f t="shared" si="904"/>
        <v>1490</v>
      </c>
      <c r="L3904" s="8">
        <f t="shared" si="905"/>
        <v>45454</v>
      </c>
      <c r="M3904" t="str">
        <f t="shared" ca="1" si="906"/>
        <v>OK</v>
      </c>
      <c r="P3904">
        <f t="shared" si="907"/>
        <v>3903</v>
      </c>
      <c r="Q3904" t="str">
        <f t="shared" si="908"/>
        <v>Customer 4</v>
      </c>
      <c r="R3904" t="str">
        <f t="shared" si="909"/>
        <v>DESKTOP</v>
      </c>
      <c r="S3904">
        <f t="shared" si="910"/>
        <v>234</v>
      </c>
      <c r="T3904">
        <f t="shared" si="911"/>
        <v>1490</v>
      </c>
      <c r="U3904" s="8">
        <f t="shared" si="912"/>
        <v>45454</v>
      </c>
      <c r="V3904" t="str" cm="1">
        <f t="array" ref="V3904">_xlfn.IFS(S3904 = "", "", S3904 &lt; 500, "Low", S3904 &lt; 1200, "Medium", TRUE, "High")</f>
        <v>Low</v>
      </c>
      <c r="W3904" t="str">
        <f t="shared" si="913"/>
        <v>2024-06</v>
      </c>
      <c r="X3904">
        <f t="shared" si="914"/>
        <v>2024</v>
      </c>
    </row>
    <row r="3905" spans="1:24" x14ac:dyDescent="0.3">
      <c r="A3905">
        <f>'Raw_Data'!A3905</f>
        <v>3904</v>
      </c>
      <c r="B3905" t="str">
        <f>'Raw_Data'!B3905</f>
        <v>Customer 8</v>
      </c>
      <c r="C3905" t="str">
        <f>'Raw_Data'!C3905</f>
        <v>Mobile</v>
      </c>
      <c r="D3905">
        <f>'Raw_Data'!D3905</f>
        <v>1093</v>
      </c>
      <c r="E3905">
        <f>'Raw_Data'!E3905</f>
        <v>552</v>
      </c>
      <c r="F3905">
        <f>'Raw_Data'!F3905</f>
        <v>45454.624999988424</v>
      </c>
      <c r="G3905" t="str">
        <f t="shared" si="900"/>
        <v>Customer 8</v>
      </c>
      <c r="H3905" t="str">
        <f t="shared" si="901"/>
        <v>MOBILE</v>
      </c>
      <c r="I3905" t="str">
        <f t="shared" si="902"/>
        <v>Changed</v>
      </c>
      <c r="J3905">
        <f t="shared" si="903"/>
        <v>1093</v>
      </c>
      <c r="K3905">
        <f t="shared" si="904"/>
        <v>552</v>
      </c>
      <c r="L3905" s="8">
        <f t="shared" si="905"/>
        <v>45454</v>
      </c>
      <c r="M3905" t="str">
        <f t="shared" ca="1" si="906"/>
        <v>OK</v>
      </c>
      <c r="P3905">
        <f t="shared" si="907"/>
        <v>3904</v>
      </c>
      <c r="Q3905" t="str">
        <f t="shared" si="908"/>
        <v>Customer 8</v>
      </c>
      <c r="R3905" t="str">
        <f t="shared" si="909"/>
        <v>MOBILE</v>
      </c>
      <c r="S3905">
        <f t="shared" si="910"/>
        <v>1093</v>
      </c>
      <c r="T3905">
        <f t="shared" si="911"/>
        <v>552</v>
      </c>
      <c r="U3905" s="8">
        <f t="shared" si="912"/>
        <v>45454</v>
      </c>
      <c r="V3905" t="str" cm="1">
        <f t="array" ref="V3905">_xlfn.IFS(S3905 = "", "", S3905 &lt; 500, "Low", S3905 &lt; 1200, "Medium", TRUE, "High")</f>
        <v>Medium</v>
      </c>
      <c r="W3905" t="str">
        <f t="shared" si="913"/>
        <v>2024-06</v>
      </c>
      <c r="X3905">
        <f t="shared" si="914"/>
        <v>2024</v>
      </c>
    </row>
    <row r="3906" spans="1:24" x14ac:dyDescent="0.3">
      <c r="A3906">
        <f>'Raw_Data'!A3906</f>
        <v>3905</v>
      </c>
      <c r="B3906" t="str">
        <f>'Raw_Data'!B3906</f>
        <v>Customer 3</v>
      </c>
      <c r="C3906" t="str">
        <f>'Raw_Data'!C3906</f>
        <v>Desktop</v>
      </c>
      <c r="D3906">
        <f>'Raw_Data'!D3906</f>
        <v>2397</v>
      </c>
      <c r="E3906">
        <f>'Raw_Data'!E3906</f>
        <v>4189</v>
      </c>
      <c r="F3906">
        <f>'Raw_Data'!F3906</f>
        <v>45454.666666655095</v>
      </c>
      <c r="G3906" t="str">
        <f t="shared" si="900"/>
        <v>Customer 3</v>
      </c>
      <c r="H3906" t="str">
        <f t="shared" si="901"/>
        <v>DESKTOP</v>
      </c>
      <c r="I3906" t="str">
        <f t="shared" si="902"/>
        <v>Changed</v>
      </c>
      <c r="J3906">
        <f t="shared" si="903"/>
        <v>2397</v>
      </c>
      <c r="K3906">
        <f t="shared" si="904"/>
        <v>4189</v>
      </c>
      <c r="L3906" s="8">
        <f t="shared" si="905"/>
        <v>45454</v>
      </c>
      <c r="M3906" t="str">
        <f t="shared" ca="1" si="906"/>
        <v>OK</v>
      </c>
      <c r="P3906">
        <f t="shared" si="907"/>
        <v>3905</v>
      </c>
      <c r="Q3906" t="str">
        <f t="shared" si="908"/>
        <v>Customer 3</v>
      </c>
      <c r="R3906" t="str">
        <f t="shared" si="909"/>
        <v>DESKTOP</v>
      </c>
      <c r="S3906">
        <f t="shared" si="910"/>
        <v>2397</v>
      </c>
      <c r="T3906">
        <f t="shared" si="911"/>
        <v>4189</v>
      </c>
      <c r="U3906" s="8">
        <f t="shared" si="912"/>
        <v>45454</v>
      </c>
      <c r="V3906" t="str" cm="1">
        <f t="array" ref="V3906">_xlfn.IFS(S3906 = "", "", S3906 &lt; 500, "Low", S3906 &lt; 1200, "Medium", TRUE, "High")</f>
        <v>High</v>
      </c>
      <c r="W3906" t="str">
        <f t="shared" si="913"/>
        <v>2024-06</v>
      </c>
      <c r="X3906">
        <f t="shared" si="914"/>
        <v>2024</v>
      </c>
    </row>
    <row r="3907" spans="1:24" x14ac:dyDescent="0.3">
      <c r="A3907">
        <f>'Raw_Data'!A3907</f>
        <v>3906</v>
      </c>
      <c r="B3907" t="str">
        <f>'Raw_Data'!B3907</f>
        <v>Customer 5</v>
      </c>
      <c r="C3907" t="str">
        <f>'Raw_Data'!C3907</f>
        <v>Workstation</v>
      </c>
      <c r="D3907">
        <f>'Raw_Data'!D3907</f>
        <v>3228</v>
      </c>
      <c r="E3907">
        <f>'Raw_Data'!E3907</f>
        <v>3307</v>
      </c>
      <c r="F3907">
        <f>'Raw_Data'!F3907</f>
        <v>45454.70833332176</v>
      </c>
      <c r="G3907" t="str">
        <f t="shared" ref="G3907:G3970" si="915">PROPER(CLEAN(TRIM(B3907)))</f>
        <v>Customer 5</v>
      </c>
      <c r="H3907" t="str">
        <f t="shared" ref="H3907:H3970" si="916">UPPER(CLEAN(TRIM(C3907)))</f>
        <v>WORKSTATION</v>
      </c>
      <c r="I3907" t="str">
        <f t="shared" ref="I3907:I3970" si="917">IF(OR(NOT(EXACT(B3907,G3907)), NOT(EXACT(C3907,H3907))), "Changed", "")</f>
        <v>Changed</v>
      </c>
      <c r="J3907">
        <f t="shared" ref="J3907:J3970" si="918">IFERROR(VALUE(TRIM(D3907)), "")</f>
        <v>3228</v>
      </c>
      <c r="K3907">
        <f t="shared" ref="K3907:K3970" si="919">IFERROR(VALUE(TRIM(E3907)), "")</f>
        <v>3307</v>
      </c>
      <c r="L3907" s="8">
        <f t="shared" ref="L3907:L3970" si="920">IF(F3907="","",INT(F3907))</f>
        <v>45454</v>
      </c>
      <c r="M3907" t="str">
        <f t="shared" ref="M3907:M3970" ca="1" si="921">IF(AND(L3907&gt;=DATE(2000,1,1), L3907&lt;=TODAY()+365), "OK", "OutOfRange")</f>
        <v>OK</v>
      </c>
      <c r="P3907">
        <f t="shared" ref="P3907:P3970" si="922">IF(A3907="","",A3907)</f>
        <v>3906</v>
      </c>
      <c r="Q3907" t="str">
        <f t="shared" ref="Q3907:Q3970" si="923">IF(G3907="","",G3907)</f>
        <v>Customer 5</v>
      </c>
      <c r="R3907" t="str">
        <f t="shared" ref="R3907:R3970" si="924">IF(H3907="","",H3907)</f>
        <v>WORKSTATION</v>
      </c>
      <c r="S3907">
        <f t="shared" ref="S3907:S3970" si="925">IF(J3907="","",J3907)</f>
        <v>3228</v>
      </c>
      <c r="T3907">
        <f t="shared" ref="T3907:T3970" si="926">IF(K3907="","",K3907)</f>
        <v>3307</v>
      </c>
      <c r="U3907" s="8">
        <f t="shared" ref="U3907:U3970" si="927">IF(L3907="","",L3907)</f>
        <v>45454</v>
      </c>
      <c r="V3907" t="str" cm="1">
        <f t="array" ref="V3907">_xlfn.IFS(S3907 = "", "", S3907 &lt; 500, "Low", S3907 &lt; 1200, "Medium", TRUE, "High")</f>
        <v>High</v>
      </c>
      <c r="W3907" t="str">
        <f t="shared" ref="W3907:W3970" si="928">TEXT(U3907, "yyyy-mm")</f>
        <v>2024-06</v>
      </c>
      <c r="X3907">
        <f t="shared" ref="X3907:X3970" si="929">YEAR(U3907)</f>
        <v>2024</v>
      </c>
    </row>
    <row r="3908" spans="1:24" x14ac:dyDescent="0.3">
      <c r="A3908">
        <f>'Raw_Data'!A3908</f>
        <v>3907</v>
      </c>
      <c r="B3908" t="str">
        <f>'Raw_Data'!B3908</f>
        <v>Customer 14</v>
      </c>
      <c r="C3908" t="str">
        <f>'Raw_Data'!C3908</f>
        <v>Mobile</v>
      </c>
      <c r="D3908">
        <f>'Raw_Data'!D3908</f>
        <v>347</v>
      </c>
      <c r="E3908">
        <f>'Raw_Data'!E3908</f>
        <v>4458</v>
      </c>
      <c r="F3908">
        <f>'Raw_Data'!F3908</f>
        <v>45454.749999988424</v>
      </c>
      <c r="G3908" t="str">
        <f t="shared" si="915"/>
        <v>Customer 14</v>
      </c>
      <c r="H3908" t="str">
        <f t="shared" si="916"/>
        <v>MOBILE</v>
      </c>
      <c r="I3908" t="str">
        <f t="shared" si="917"/>
        <v>Changed</v>
      </c>
      <c r="J3908">
        <f t="shared" si="918"/>
        <v>347</v>
      </c>
      <c r="K3908">
        <f t="shared" si="919"/>
        <v>4458</v>
      </c>
      <c r="L3908" s="8">
        <f t="shared" si="920"/>
        <v>45454</v>
      </c>
      <c r="M3908" t="str">
        <f t="shared" ca="1" si="921"/>
        <v>OK</v>
      </c>
      <c r="P3908">
        <f t="shared" si="922"/>
        <v>3907</v>
      </c>
      <c r="Q3908" t="str">
        <f t="shared" si="923"/>
        <v>Customer 14</v>
      </c>
      <c r="R3908" t="str">
        <f t="shared" si="924"/>
        <v>MOBILE</v>
      </c>
      <c r="S3908">
        <f t="shared" si="925"/>
        <v>347</v>
      </c>
      <c r="T3908">
        <f t="shared" si="926"/>
        <v>4458</v>
      </c>
      <c r="U3908" s="8">
        <f t="shared" si="927"/>
        <v>45454</v>
      </c>
      <c r="V3908" t="str" cm="1">
        <f t="array" ref="V3908">_xlfn.IFS(S3908 = "", "", S3908 &lt; 500, "Low", S3908 &lt; 1200, "Medium", TRUE, "High")</f>
        <v>Low</v>
      </c>
      <c r="W3908" t="str">
        <f t="shared" si="928"/>
        <v>2024-06</v>
      </c>
      <c r="X3908">
        <f t="shared" si="929"/>
        <v>2024</v>
      </c>
    </row>
    <row r="3909" spans="1:24" x14ac:dyDescent="0.3">
      <c r="A3909">
        <f>'Raw_Data'!A3909</f>
        <v>3908</v>
      </c>
      <c r="B3909" t="str">
        <f>'Raw_Data'!B3909</f>
        <v>Customer 14</v>
      </c>
      <c r="C3909" t="str">
        <f>'Raw_Data'!C3909</f>
        <v>Embedded</v>
      </c>
      <c r="D3909">
        <f>'Raw_Data'!D3909</f>
        <v>328</v>
      </c>
      <c r="E3909">
        <f>'Raw_Data'!E3909</f>
        <v>3634</v>
      </c>
      <c r="F3909">
        <f>'Raw_Data'!F3909</f>
        <v>45454.791666655095</v>
      </c>
      <c r="G3909" t="str">
        <f t="shared" si="915"/>
        <v>Customer 14</v>
      </c>
      <c r="H3909" t="str">
        <f t="shared" si="916"/>
        <v>EMBEDDED</v>
      </c>
      <c r="I3909" t="str">
        <f t="shared" si="917"/>
        <v>Changed</v>
      </c>
      <c r="J3909">
        <f t="shared" si="918"/>
        <v>328</v>
      </c>
      <c r="K3909">
        <f t="shared" si="919"/>
        <v>3634</v>
      </c>
      <c r="L3909" s="8">
        <f t="shared" si="920"/>
        <v>45454</v>
      </c>
      <c r="M3909" t="str">
        <f t="shared" ca="1" si="921"/>
        <v>OK</v>
      </c>
      <c r="P3909">
        <f t="shared" si="922"/>
        <v>3908</v>
      </c>
      <c r="Q3909" t="str">
        <f t="shared" si="923"/>
        <v>Customer 14</v>
      </c>
      <c r="R3909" t="str">
        <f t="shared" si="924"/>
        <v>EMBEDDED</v>
      </c>
      <c r="S3909">
        <f t="shared" si="925"/>
        <v>328</v>
      </c>
      <c r="T3909">
        <f t="shared" si="926"/>
        <v>3634</v>
      </c>
      <c r="U3909" s="8">
        <f t="shared" si="927"/>
        <v>45454</v>
      </c>
      <c r="V3909" t="str" cm="1">
        <f t="array" ref="V3909">_xlfn.IFS(S3909 = "", "", S3909 &lt; 500, "Low", S3909 &lt; 1200, "Medium", TRUE, "High")</f>
        <v>Low</v>
      </c>
      <c r="W3909" t="str">
        <f t="shared" si="928"/>
        <v>2024-06</v>
      </c>
      <c r="X3909">
        <f t="shared" si="929"/>
        <v>2024</v>
      </c>
    </row>
    <row r="3910" spans="1:24" x14ac:dyDescent="0.3">
      <c r="A3910">
        <f>'Raw_Data'!A3910</f>
        <v>3909</v>
      </c>
      <c r="B3910" t="str">
        <f>'Raw_Data'!B3910</f>
        <v>Customer 2</v>
      </c>
      <c r="C3910" t="str">
        <f>'Raw_Data'!C3910</f>
        <v>Embedded</v>
      </c>
      <c r="D3910">
        <f>'Raw_Data'!D3910</f>
        <v>1624</v>
      </c>
      <c r="E3910">
        <f>'Raw_Data'!E3910</f>
        <v>1222</v>
      </c>
      <c r="F3910">
        <f>'Raw_Data'!F3910</f>
        <v>45454.83333332176</v>
      </c>
      <c r="G3910" t="str">
        <f t="shared" si="915"/>
        <v>Customer 2</v>
      </c>
      <c r="H3910" t="str">
        <f t="shared" si="916"/>
        <v>EMBEDDED</v>
      </c>
      <c r="I3910" t="str">
        <f t="shared" si="917"/>
        <v>Changed</v>
      </c>
      <c r="J3910">
        <f t="shared" si="918"/>
        <v>1624</v>
      </c>
      <c r="K3910">
        <f t="shared" si="919"/>
        <v>1222</v>
      </c>
      <c r="L3910" s="8">
        <f t="shared" si="920"/>
        <v>45454</v>
      </c>
      <c r="M3910" t="str">
        <f t="shared" ca="1" si="921"/>
        <v>OK</v>
      </c>
      <c r="P3910">
        <f t="shared" si="922"/>
        <v>3909</v>
      </c>
      <c r="Q3910" t="str">
        <f t="shared" si="923"/>
        <v>Customer 2</v>
      </c>
      <c r="R3910" t="str">
        <f t="shared" si="924"/>
        <v>EMBEDDED</v>
      </c>
      <c r="S3910">
        <f t="shared" si="925"/>
        <v>1624</v>
      </c>
      <c r="T3910">
        <f t="shared" si="926"/>
        <v>1222</v>
      </c>
      <c r="U3910" s="8">
        <f t="shared" si="927"/>
        <v>45454</v>
      </c>
      <c r="V3910" t="str" cm="1">
        <f t="array" ref="V3910">_xlfn.IFS(S3910 = "", "", S3910 &lt; 500, "Low", S3910 &lt; 1200, "Medium", TRUE, "High")</f>
        <v>High</v>
      </c>
      <c r="W3910" t="str">
        <f t="shared" si="928"/>
        <v>2024-06</v>
      </c>
      <c r="X3910">
        <f t="shared" si="929"/>
        <v>2024</v>
      </c>
    </row>
    <row r="3911" spans="1:24" x14ac:dyDescent="0.3">
      <c r="A3911">
        <f>'Raw_Data'!A3911</f>
        <v>3910</v>
      </c>
      <c r="B3911" t="str">
        <f>'Raw_Data'!B3911</f>
        <v>Customer 4</v>
      </c>
      <c r="C3911" t="str">
        <f>'Raw_Data'!C3911</f>
        <v>Desktop</v>
      </c>
      <c r="D3911">
        <f>'Raw_Data'!D3911</f>
        <v>573</v>
      </c>
      <c r="E3911">
        <f>'Raw_Data'!E3911</f>
        <v>2086</v>
      </c>
      <c r="F3911">
        <f>'Raw_Data'!F3911</f>
        <v>45454.874999988424</v>
      </c>
      <c r="G3911" t="str">
        <f t="shared" si="915"/>
        <v>Customer 4</v>
      </c>
      <c r="H3911" t="str">
        <f t="shared" si="916"/>
        <v>DESKTOP</v>
      </c>
      <c r="I3911" t="str">
        <f t="shared" si="917"/>
        <v>Changed</v>
      </c>
      <c r="J3911">
        <f t="shared" si="918"/>
        <v>573</v>
      </c>
      <c r="K3911">
        <f t="shared" si="919"/>
        <v>2086</v>
      </c>
      <c r="L3911" s="8">
        <f t="shared" si="920"/>
        <v>45454</v>
      </c>
      <c r="M3911" t="str">
        <f t="shared" ca="1" si="921"/>
        <v>OK</v>
      </c>
      <c r="P3911">
        <f t="shared" si="922"/>
        <v>3910</v>
      </c>
      <c r="Q3911" t="str">
        <f t="shared" si="923"/>
        <v>Customer 4</v>
      </c>
      <c r="R3911" t="str">
        <f t="shared" si="924"/>
        <v>DESKTOP</v>
      </c>
      <c r="S3911">
        <f t="shared" si="925"/>
        <v>573</v>
      </c>
      <c r="T3911">
        <f t="shared" si="926"/>
        <v>2086</v>
      </c>
      <c r="U3911" s="8">
        <f t="shared" si="927"/>
        <v>45454</v>
      </c>
      <c r="V3911" t="str" cm="1">
        <f t="array" ref="V3911">_xlfn.IFS(S3911 = "", "", S3911 &lt; 500, "Low", S3911 &lt; 1200, "Medium", TRUE, "High")</f>
        <v>Medium</v>
      </c>
      <c r="W3911" t="str">
        <f t="shared" si="928"/>
        <v>2024-06</v>
      </c>
      <c r="X3911">
        <f t="shared" si="929"/>
        <v>2024</v>
      </c>
    </row>
    <row r="3912" spans="1:24" x14ac:dyDescent="0.3">
      <c r="A3912">
        <f>'Raw_Data'!A3912</f>
        <v>3911</v>
      </c>
      <c r="B3912" t="str">
        <f>'Raw_Data'!B3912</f>
        <v>Customer 11</v>
      </c>
      <c r="C3912" t="str">
        <f>'Raw_Data'!C3912</f>
        <v>Mobile</v>
      </c>
      <c r="D3912">
        <f>'Raw_Data'!D3912</f>
        <v>1602</v>
      </c>
      <c r="E3912">
        <f>'Raw_Data'!E3912</f>
        <v>1629</v>
      </c>
      <c r="F3912">
        <f>'Raw_Data'!F3912</f>
        <v>45454.916666655095</v>
      </c>
      <c r="G3912" t="str">
        <f t="shared" si="915"/>
        <v>Customer 11</v>
      </c>
      <c r="H3912" t="str">
        <f t="shared" si="916"/>
        <v>MOBILE</v>
      </c>
      <c r="I3912" t="str">
        <f t="shared" si="917"/>
        <v>Changed</v>
      </c>
      <c r="J3912">
        <f t="shared" si="918"/>
        <v>1602</v>
      </c>
      <c r="K3912">
        <f t="shared" si="919"/>
        <v>1629</v>
      </c>
      <c r="L3912" s="8">
        <f t="shared" si="920"/>
        <v>45454</v>
      </c>
      <c r="M3912" t="str">
        <f t="shared" ca="1" si="921"/>
        <v>OK</v>
      </c>
      <c r="P3912">
        <f t="shared" si="922"/>
        <v>3911</v>
      </c>
      <c r="Q3912" t="str">
        <f t="shared" si="923"/>
        <v>Customer 11</v>
      </c>
      <c r="R3912" t="str">
        <f t="shared" si="924"/>
        <v>MOBILE</v>
      </c>
      <c r="S3912">
        <f t="shared" si="925"/>
        <v>1602</v>
      </c>
      <c r="T3912">
        <f t="shared" si="926"/>
        <v>1629</v>
      </c>
      <c r="U3912" s="8">
        <f t="shared" si="927"/>
        <v>45454</v>
      </c>
      <c r="V3912" t="str" cm="1">
        <f t="array" ref="V3912">_xlfn.IFS(S3912 = "", "", S3912 &lt; 500, "Low", S3912 &lt; 1200, "Medium", TRUE, "High")</f>
        <v>High</v>
      </c>
      <c r="W3912" t="str">
        <f t="shared" si="928"/>
        <v>2024-06</v>
      </c>
      <c r="X3912">
        <f t="shared" si="929"/>
        <v>2024</v>
      </c>
    </row>
    <row r="3913" spans="1:24" x14ac:dyDescent="0.3">
      <c r="A3913">
        <f>'Raw_Data'!A3913</f>
        <v>3912</v>
      </c>
      <c r="B3913" t="str">
        <f>'Raw_Data'!B3913</f>
        <v>Customer 14</v>
      </c>
      <c r="C3913" t="str">
        <f>'Raw_Data'!C3913</f>
        <v>Mobile</v>
      </c>
      <c r="D3913">
        <f>'Raw_Data'!D3913</f>
        <v>1316</v>
      </c>
      <c r="E3913">
        <f>'Raw_Data'!E3913</f>
        <v>3918</v>
      </c>
      <c r="F3913">
        <f>'Raw_Data'!F3913</f>
        <v>45454.95833332176</v>
      </c>
      <c r="G3913" t="str">
        <f t="shared" si="915"/>
        <v>Customer 14</v>
      </c>
      <c r="H3913" t="str">
        <f t="shared" si="916"/>
        <v>MOBILE</v>
      </c>
      <c r="I3913" t="str">
        <f t="shared" si="917"/>
        <v>Changed</v>
      </c>
      <c r="J3913">
        <f t="shared" si="918"/>
        <v>1316</v>
      </c>
      <c r="K3913">
        <f t="shared" si="919"/>
        <v>3918</v>
      </c>
      <c r="L3913" s="8">
        <f t="shared" si="920"/>
        <v>45454</v>
      </c>
      <c r="M3913" t="str">
        <f t="shared" ca="1" si="921"/>
        <v>OK</v>
      </c>
      <c r="P3913">
        <f t="shared" si="922"/>
        <v>3912</v>
      </c>
      <c r="Q3913" t="str">
        <f t="shared" si="923"/>
        <v>Customer 14</v>
      </c>
      <c r="R3913" t="str">
        <f t="shared" si="924"/>
        <v>MOBILE</v>
      </c>
      <c r="S3913">
        <f t="shared" si="925"/>
        <v>1316</v>
      </c>
      <c r="T3913">
        <f t="shared" si="926"/>
        <v>3918</v>
      </c>
      <c r="U3913" s="8">
        <f t="shared" si="927"/>
        <v>45454</v>
      </c>
      <c r="V3913" t="str" cm="1">
        <f t="array" ref="V3913">_xlfn.IFS(S3913 = "", "", S3913 &lt; 500, "Low", S3913 &lt; 1200, "Medium", TRUE, "High")</f>
        <v>High</v>
      </c>
      <c r="W3913" t="str">
        <f t="shared" si="928"/>
        <v>2024-06</v>
      </c>
      <c r="X3913">
        <f t="shared" si="929"/>
        <v>2024</v>
      </c>
    </row>
    <row r="3914" spans="1:24" x14ac:dyDescent="0.3">
      <c r="A3914">
        <f>'Raw_Data'!A3914</f>
        <v>3913</v>
      </c>
      <c r="B3914" t="str">
        <f>'Raw_Data'!B3914</f>
        <v>Customer 14</v>
      </c>
      <c r="C3914" t="str">
        <f>'Raw_Data'!C3914</f>
        <v>Desktop</v>
      </c>
      <c r="D3914">
        <f>'Raw_Data'!D3914</f>
        <v>1125</v>
      </c>
      <c r="E3914">
        <f>'Raw_Data'!E3914</f>
        <v>1582</v>
      </c>
      <c r="F3914">
        <f>'Raw_Data'!F3914</f>
        <v>45454.999999988424</v>
      </c>
      <c r="G3914" t="str">
        <f t="shared" si="915"/>
        <v>Customer 14</v>
      </c>
      <c r="H3914" t="str">
        <f t="shared" si="916"/>
        <v>DESKTOP</v>
      </c>
      <c r="I3914" t="str">
        <f t="shared" si="917"/>
        <v>Changed</v>
      </c>
      <c r="J3914">
        <f t="shared" si="918"/>
        <v>1125</v>
      </c>
      <c r="K3914">
        <f t="shared" si="919"/>
        <v>1582</v>
      </c>
      <c r="L3914" s="8">
        <f t="shared" si="920"/>
        <v>45454</v>
      </c>
      <c r="M3914" t="str">
        <f t="shared" ca="1" si="921"/>
        <v>OK</v>
      </c>
      <c r="P3914">
        <f t="shared" si="922"/>
        <v>3913</v>
      </c>
      <c r="Q3914" t="str">
        <f t="shared" si="923"/>
        <v>Customer 14</v>
      </c>
      <c r="R3914" t="str">
        <f t="shared" si="924"/>
        <v>DESKTOP</v>
      </c>
      <c r="S3914">
        <f t="shared" si="925"/>
        <v>1125</v>
      </c>
      <c r="T3914">
        <f t="shared" si="926"/>
        <v>1582</v>
      </c>
      <c r="U3914" s="8">
        <f t="shared" si="927"/>
        <v>45454</v>
      </c>
      <c r="V3914" t="str" cm="1">
        <f t="array" ref="V3914">_xlfn.IFS(S3914 = "", "", S3914 &lt; 500, "Low", S3914 &lt; 1200, "Medium", TRUE, "High")</f>
        <v>Medium</v>
      </c>
      <c r="W3914" t="str">
        <f t="shared" si="928"/>
        <v>2024-06</v>
      </c>
      <c r="X3914">
        <f t="shared" si="929"/>
        <v>2024</v>
      </c>
    </row>
    <row r="3915" spans="1:24" x14ac:dyDescent="0.3">
      <c r="A3915">
        <f>'Raw_Data'!A3915</f>
        <v>3914</v>
      </c>
      <c r="B3915" t="str">
        <f>'Raw_Data'!B3915</f>
        <v>Customer 15</v>
      </c>
      <c r="C3915" t="str">
        <f>'Raw_Data'!C3915</f>
        <v>Desktop</v>
      </c>
      <c r="D3915">
        <f>'Raw_Data'!D3915</f>
        <v>1201</v>
      </c>
      <c r="E3915">
        <f>'Raw_Data'!E3915</f>
        <v>4859</v>
      </c>
      <c r="F3915">
        <f>'Raw_Data'!F3915</f>
        <v>45455.041666655095</v>
      </c>
      <c r="G3915" t="str">
        <f t="shared" si="915"/>
        <v>Customer 15</v>
      </c>
      <c r="H3915" t="str">
        <f t="shared" si="916"/>
        <v>DESKTOP</v>
      </c>
      <c r="I3915" t="str">
        <f t="shared" si="917"/>
        <v>Changed</v>
      </c>
      <c r="J3915">
        <f t="shared" si="918"/>
        <v>1201</v>
      </c>
      <c r="K3915">
        <f t="shared" si="919"/>
        <v>4859</v>
      </c>
      <c r="L3915" s="8">
        <f t="shared" si="920"/>
        <v>45455</v>
      </c>
      <c r="M3915" t="str">
        <f t="shared" ca="1" si="921"/>
        <v>OK</v>
      </c>
      <c r="P3915">
        <f t="shared" si="922"/>
        <v>3914</v>
      </c>
      <c r="Q3915" t="str">
        <f t="shared" si="923"/>
        <v>Customer 15</v>
      </c>
      <c r="R3915" t="str">
        <f t="shared" si="924"/>
        <v>DESKTOP</v>
      </c>
      <c r="S3915">
        <f t="shared" si="925"/>
        <v>1201</v>
      </c>
      <c r="T3915">
        <f t="shared" si="926"/>
        <v>4859</v>
      </c>
      <c r="U3915" s="8">
        <f t="shared" si="927"/>
        <v>45455</v>
      </c>
      <c r="V3915" t="str" cm="1">
        <f t="array" ref="V3915">_xlfn.IFS(S3915 = "", "", S3915 &lt; 500, "Low", S3915 &lt; 1200, "Medium", TRUE, "High")</f>
        <v>High</v>
      </c>
      <c r="W3915" t="str">
        <f t="shared" si="928"/>
        <v>2024-06</v>
      </c>
      <c r="X3915">
        <f t="shared" si="929"/>
        <v>2024</v>
      </c>
    </row>
    <row r="3916" spans="1:24" x14ac:dyDescent="0.3">
      <c r="A3916">
        <f>'Raw_Data'!A3916</f>
        <v>3915</v>
      </c>
      <c r="B3916" t="str">
        <f>'Raw_Data'!B3916</f>
        <v>Customer 10</v>
      </c>
      <c r="C3916" t="str">
        <f>'Raw_Data'!C3916</f>
        <v>Embedded</v>
      </c>
      <c r="D3916">
        <f>'Raw_Data'!D3916</f>
        <v>1650</v>
      </c>
      <c r="E3916">
        <f>'Raw_Data'!E3916</f>
        <v>1362</v>
      </c>
      <c r="F3916">
        <f>'Raw_Data'!F3916</f>
        <v>45455.08333332176</v>
      </c>
      <c r="G3916" t="str">
        <f t="shared" si="915"/>
        <v>Customer 10</v>
      </c>
      <c r="H3916" t="str">
        <f t="shared" si="916"/>
        <v>EMBEDDED</v>
      </c>
      <c r="I3916" t="str">
        <f t="shared" si="917"/>
        <v>Changed</v>
      </c>
      <c r="J3916">
        <f t="shared" si="918"/>
        <v>1650</v>
      </c>
      <c r="K3916">
        <f t="shared" si="919"/>
        <v>1362</v>
      </c>
      <c r="L3916" s="8">
        <f t="shared" si="920"/>
        <v>45455</v>
      </c>
      <c r="M3916" t="str">
        <f t="shared" ca="1" si="921"/>
        <v>OK</v>
      </c>
      <c r="P3916">
        <f t="shared" si="922"/>
        <v>3915</v>
      </c>
      <c r="Q3916" t="str">
        <f t="shared" si="923"/>
        <v>Customer 10</v>
      </c>
      <c r="R3916" t="str">
        <f t="shared" si="924"/>
        <v>EMBEDDED</v>
      </c>
      <c r="S3916">
        <f t="shared" si="925"/>
        <v>1650</v>
      </c>
      <c r="T3916">
        <f t="shared" si="926"/>
        <v>1362</v>
      </c>
      <c r="U3916" s="8">
        <f t="shared" si="927"/>
        <v>45455</v>
      </c>
      <c r="V3916" t="str" cm="1">
        <f t="array" ref="V3916">_xlfn.IFS(S3916 = "", "", S3916 &lt; 500, "Low", S3916 &lt; 1200, "Medium", TRUE, "High")</f>
        <v>High</v>
      </c>
      <c r="W3916" t="str">
        <f t="shared" si="928"/>
        <v>2024-06</v>
      </c>
      <c r="X3916">
        <f t="shared" si="929"/>
        <v>2024</v>
      </c>
    </row>
    <row r="3917" spans="1:24" x14ac:dyDescent="0.3">
      <c r="A3917">
        <f>'Raw_Data'!A3917</f>
        <v>3916</v>
      </c>
      <c r="B3917" t="str">
        <f>'Raw_Data'!B3917</f>
        <v>Customer 13</v>
      </c>
      <c r="C3917" t="str">
        <f>'Raw_Data'!C3917</f>
        <v>Embedded</v>
      </c>
      <c r="D3917">
        <f>'Raw_Data'!D3917</f>
        <v>485</v>
      </c>
      <c r="E3917">
        <f>'Raw_Data'!E3917</f>
        <v>3384</v>
      </c>
      <c r="F3917">
        <f>'Raw_Data'!F3917</f>
        <v>45455.124999988424</v>
      </c>
      <c r="G3917" t="str">
        <f t="shared" si="915"/>
        <v>Customer 13</v>
      </c>
      <c r="H3917" t="str">
        <f t="shared" si="916"/>
        <v>EMBEDDED</v>
      </c>
      <c r="I3917" t="str">
        <f t="shared" si="917"/>
        <v>Changed</v>
      </c>
      <c r="J3917">
        <f t="shared" si="918"/>
        <v>485</v>
      </c>
      <c r="K3917">
        <f t="shared" si="919"/>
        <v>3384</v>
      </c>
      <c r="L3917" s="8">
        <f t="shared" si="920"/>
        <v>45455</v>
      </c>
      <c r="M3917" t="str">
        <f t="shared" ca="1" si="921"/>
        <v>OK</v>
      </c>
      <c r="P3917">
        <f t="shared" si="922"/>
        <v>3916</v>
      </c>
      <c r="Q3917" t="str">
        <f t="shared" si="923"/>
        <v>Customer 13</v>
      </c>
      <c r="R3917" t="str">
        <f t="shared" si="924"/>
        <v>EMBEDDED</v>
      </c>
      <c r="S3917">
        <f t="shared" si="925"/>
        <v>485</v>
      </c>
      <c r="T3917">
        <f t="shared" si="926"/>
        <v>3384</v>
      </c>
      <c r="U3917" s="8">
        <f t="shared" si="927"/>
        <v>45455</v>
      </c>
      <c r="V3917" t="str" cm="1">
        <f t="array" ref="V3917">_xlfn.IFS(S3917 = "", "", S3917 &lt; 500, "Low", S3917 &lt; 1200, "Medium", TRUE, "High")</f>
        <v>Low</v>
      </c>
      <c r="W3917" t="str">
        <f t="shared" si="928"/>
        <v>2024-06</v>
      </c>
      <c r="X3917">
        <f t="shared" si="929"/>
        <v>2024</v>
      </c>
    </row>
    <row r="3918" spans="1:24" x14ac:dyDescent="0.3">
      <c r="A3918">
        <f>'Raw_Data'!A3918</f>
        <v>3917</v>
      </c>
      <c r="B3918" t="str">
        <f>'Raw_Data'!B3918</f>
        <v>Customer 14</v>
      </c>
      <c r="C3918" t="str">
        <f>'Raw_Data'!C3918</f>
        <v>Mobile</v>
      </c>
      <c r="D3918">
        <f>'Raw_Data'!D3918</f>
        <v>52</v>
      </c>
      <c r="E3918">
        <f>'Raw_Data'!E3918</f>
        <v>4223</v>
      </c>
      <c r="F3918">
        <f>'Raw_Data'!F3918</f>
        <v>45455.166666655095</v>
      </c>
      <c r="G3918" t="str">
        <f t="shared" si="915"/>
        <v>Customer 14</v>
      </c>
      <c r="H3918" t="str">
        <f t="shared" si="916"/>
        <v>MOBILE</v>
      </c>
      <c r="I3918" t="str">
        <f t="shared" si="917"/>
        <v>Changed</v>
      </c>
      <c r="J3918">
        <f t="shared" si="918"/>
        <v>52</v>
      </c>
      <c r="K3918">
        <f t="shared" si="919"/>
        <v>4223</v>
      </c>
      <c r="L3918" s="8">
        <f t="shared" si="920"/>
        <v>45455</v>
      </c>
      <c r="M3918" t="str">
        <f t="shared" ca="1" si="921"/>
        <v>OK</v>
      </c>
      <c r="P3918">
        <f t="shared" si="922"/>
        <v>3917</v>
      </c>
      <c r="Q3918" t="str">
        <f t="shared" si="923"/>
        <v>Customer 14</v>
      </c>
      <c r="R3918" t="str">
        <f t="shared" si="924"/>
        <v>MOBILE</v>
      </c>
      <c r="S3918">
        <f t="shared" si="925"/>
        <v>52</v>
      </c>
      <c r="T3918">
        <f t="shared" si="926"/>
        <v>4223</v>
      </c>
      <c r="U3918" s="8">
        <f t="shared" si="927"/>
        <v>45455</v>
      </c>
      <c r="V3918" t="str" cm="1">
        <f t="array" ref="V3918">_xlfn.IFS(S3918 = "", "", S3918 &lt; 500, "Low", S3918 &lt; 1200, "Medium", TRUE, "High")</f>
        <v>Low</v>
      </c>
      <c r="W3918" t="str">
        <f t="shared" si="928"/>
        <v>2024-06</v>
      </c>
      <c r="X3918">
        <f t="shared" si="929"/>
        <v>2024</v>
      </c>
    </row>
    <row r="3919" spans="1:24" x14ac:dyDescent="0.3">
      <c r="A3919">
        <f>'Raw_Data'!A3919</f>
        <v>3918</v>
      </c>
      <c r="B3919" t="str">
        <f>'Raw_Data'!B3919</f>
        <v>Customer 11</v>
      </c>
      <c r="C3919" t="str">
        <f>'Raw_Data'!C3919</f>
        <v>Workstation</v>
      </c>
      <c r="D3919">
        <f>'Raw_Data'!D3919</f>
        <v>2072</v>
      </c>
      <c r="E3919">
        <f>'Raw_Data'!E3919</f>
        <v>1079</v>
      </c>
      <c r="F3919">
        <f>'Raw_Data'!F3919</f>
        <v>45455.20833332176</v>
      </c>
      <c r="G3919" t="str">
        <f t="shared" si="915"/>
        <v>Customer 11</v>
      </c>
      <c r="H3919" t="str">
        <f t="shared" si="916"/>
        <v>WORKSTATION</v>
      </c>
      <c r="I3919" t="str">
        <f t="shared" si="917"/>
        <v>Changed</v>
      </c>
      <c r="J3919">
        <f t="shared" si="918"/>
        <v>2072</v>
      </c>
      <c r="K3919">
        <f t="shared" si="919"/>
        <v>1079</v>
      </c>
      <c r="L3919" s="8">
        <f t="shared" si="920"/>
        <v>45455</v>
      </c>
      <c r="M3919" t="str">
        <f t="shared" ca="1" si="921"/>
        <v>OK</v>
      </c>
      <c r="P3919">
        <f t="shared" si="922"/>
        <v>3918</v>
      </c>
      <c r="Q3919" t="str">
        <f t="shared" si="923"/>
        <v>Customer 11</v>
      </c>
      <c r="R3919" t="str">
        <f t="shared" si="924"/>
        <v>WORKSTATION</v>
      </c>
      <c r="S3919">
        <f t="shared" si="925"/>
        <v>2072</v>
      </c>
      <c r="T3919">
        <f t="shared" si="926"/>
        <v>1079</v>
      </c>
      <c r="U3919" s="8">
        <f t="shared" si="927"/>
        <v>45455</v>
      </c>
      <c r="V3919" t="str" cm="1">
        <f t="array" ref="V3919">_xlfn.IFS(S3919 = "", "", S3919 &lt; 500, "Low", S3919 &lt; 1200, "Medium", TRUE, "High")</f>
        <v>High</v>
      </c>
      <c r="W3919" t="str">
        <f t="shared" si="928"/>
        <v>2024-06</v>
      </c>
      <c r="X3919">
        <f t="shared" si="929"/>
        <v>2024</v>
      </c>
    </row>
    <row r="3920" spans="1:24" x14ac:dyDescent="0.3">
      <c r="A3920">
        <f>'Raw_Data'!A3920</f>
        <v>3919</v>
      </c>
      <c r="B3920" t="str">
        <f>'Raw_Data'!B3920</f>
        <v>Customer 3</v>
      </c>
      <c r="C3920" t="str">
        <f>'Raw_Data'!C3920</f>
        <v>Mobile</v>
      </c>
      <c r="D3920">
        <f>'Raw_Data'!D3920</f>
        <v>3749</v>
      </c>
      <c r="E3920">
        <f>'Raw_Data'!E3920</f>
        <v>2007</v>
      </c>
      <c r="F3920">
        <f>'Raw_Data'!F3920</f>
        <v>45455.249999988424</v>
      </c>
      <c r="G3920" t="str">
        <f t="shared" si="915"/>
        <v>Customer 3</v>
      </c>
      <c r="H3920" t="str">
        <f t="shared" si="916"/>
        <v>MOBILE</v>
      </c>
      <c r="I3920" t="str">
        <f t="shared" si="917"/>
        <v>Changed</v>
      </c>
      <c r="J3920">
        <f t="shared" si="918"/>
        <v>3749</v>
      </c>
      <c r="K3920">
        <f t="shared" si="919"/>
        <v>2007</v>
      </c>
      <c r="L3920" s="8">
        <f t="shared" si="920"/>
        <v>45455</v>
      </c>
      <c r="M3920" t="str">
        <f t="shared" ca="1" si="921"/>
        <v>OK</v>
      </c>
      <c r="P3920">
        <f t="shared" si="922"/>
        <v>3919</v>
      </c>
      <c r="Q3920" t="str">
        <f t="shared" si="923"/>
        <v>Customer 3</v>
      </c>
      <c r="R3920" t="str">
        <f t="shared" si="924"/>
        <v>MOBILE</v>
      </c>
      <c r="S3920">
        <f t="shared" si="925"/>
        <v>3749</v>
      </c>
      <c r="T3920">
        <f t="shared" si="926"/>
        <v>2007</v>
      </c>
      <c r="U3920" s="8">
        <f t="shared" si="927"/>
        <v>45455</v>
      </c>
      <c r="V3920" t="str" cm="1">
        <f t="array" ref="V3920">_xlfn.IFS(S3920 = "", "", S3920 &lt; 500, "Low", S3920 &lt; 1200, "Medium", TRUE, "High")</f>
        <v>High</v>
      </c>
      <c r="W3920" t="str">
        <f t="shared" si="928"/>
        <v>2024-06</v>
      </c>
      <c r="X3920">
        <f t="shared" si="929"/>
        <v>2024</v>
      </c>
    </row>
    <row r="3921" spans="1:24" x14ac:dyDescent="0.3">
      <c r="A3921">
        <f>'Raw_Data'!A3921</f>
        <v>3920</v>
      </c>
      <c r="B3921" t="str">
        <f>'Raw_Data'!B3921</f>
        <v>Customer 9</v>
      </c>
      <c r="C3921" t="str">
        <f>'Raw_Data'!C3921</f>
        <v>Mobile</v>
      </c>
      <c r="D3921">
        <f>'Raw_Data'!D3921</f>
        <v>3583</v>
      </c>
      <c r="E3921">
        <f>'Raw_Data'!E3921</f>
        <v>2078</v>
      </c>
      <c r="F3921">
        <f>'Raw_Data'!F3921</f>
        <v>45455.291666655095</v>
      </c>
      <c r="G3921" t="str">
        <f t="shared" si="915"/>
        <v>Customer 9</v>
      </c>
      <c r="H3921" t="str">
        <f t="shared" si="916"/>
        <v>MOBILE</v>
      </c>
      <c r="I3921" t="str">
        <f t="shared" si="917"/>
        <v>Changed</v>
      </c>
      <c r="J3921">
        <f t="shared" si="918"/>
        <v>3583</v>
      </c>
      <c r="K3921">
        <f t="shared" si="919"/>
        <v>2078</v>
      </c>
      <c r="L3921" s="8">
        <f t="shared" si="920"/>
        <v>45455</v>
      </c>
      <c r="M3921" t="str">
        <f t="shared" ca="1" si="921"/>
        <v>OK</v>
      </c>
      <c r="P3921">
        <f t="shared" si="922"/>
        <v>3920</v>
      </c>
      <c r="Q3921" t="str">
        <f t="shared" si="923"/>
        <v>Customer 9</v>
      </c>
      <c r="R3921" t="str">
        <f t="shared" si="924"/>
        <v>MOBILE</v>
      </c>
      <c r="S3921">
        <f t="shared" si="925"/>
        <v>3583</v>
      </c>
      <c r="T3921">
        <f t="shared" si="926"/>
        <v>2078</v>
      </c>
      <c r="U3921" s="8">
        <f t="shared" si="927"/>
        <v>45455</v>
      </c>
      <c r="V3921" t="str" cm="1">
        <f t="array" ref="V3921">_xlfn.IFS(S3921 = "", "", S3921 &lt; 500, "Low", S3921 &lt; 1200, "Medium", TRUE, "High")</f>
        <v>High</v>
      </c>
      <c r="W3921" t="str">
        <f t="shared" si="928"/>
        <v>2024-06</v>
      </c>
      <c r="X3921">
        <f t="shared" si="929"/>
        <v>2024</v>
      </c>
    </row>
    <row r="3922" spans="1:24" x14ac:dyDescent="0.3">
      <c r="A3922">
        <f>'Raw_Data'!A3922</f>
        <v>3921</v>
      </c>
      <c r="B3922" t="str">
        <f>'Raw_Data'!B3922</f>
        <v>Customer 11</v>
      </c>
      <c r="C3922" t="str">
        <f>'Raw_Data'!C3922</f>
        <v>Desktop</v>
      </c>
      <c r="D3922">
        <f>'Raw_Data'!D3922</f>
        <v>2319</v>
      </c>
      <c r="E3922">
        <f>'Raw_Data'!E3922</f>
        <v>3975</v>
      </c>
      <c r="F3922">
        <f>'Raw_Data'!F3922</f>
        <v>45455.33333332176</v>
      </c>
      <c r="G3922" t="str">
        <f t="shared" si="915"/>
        <v>Customer 11</v>
      </c>
      <c r="H3922" t="str">
        <f t="shared" si="916"/>
        <v>DESKTOP</v>
      </c>
      <c r="I3922" t="str">
        <f t="shared" si="917"/>
        <v>Changed</v>
      </c>
      <c r="J3922">
        <f t="shared" si="918"/>
        <v>2319</v>
      </c>
      <c r="K3922">
        <f t="shared" si="919"/>
        <v>3975</v>
      </c>
      <c r="L3922" s="8">
        <f t="shared" si="920"/>
        <v>45455</v>
      </c>
      <c r="M3922" t="str">
        <f t="shared" ca="1" si="921"/>
        <v>OK</v>
      </c>
      <c r="P3922">
        <f t="shared" si="922"/>
        <v>3921</v>
      </c>
      <c r="Q3922" t="str">
        <f t="shared" si="923"/>
        <v>Customer 11</v>
      </c>
      <c r="R3922" t="str">
        <f t="shared" si="924"/>
        <v>DESKTOP</v>
      </c>
      <c r="S3922">
        <f t="shared" si="925"/>
        <v>2319</v>
      </c>
      <c r="T3922">
        <f t="shared" si="926"/>
        <v>3975</v>
      </c>
      <c r="U3922" s="8">
        <f t="shared" si="927"/>
        <v>45455</v>
      </c>
      <c r="V3922" t="str" cm="1">
        <f t="array" ref="V3922">_xlfn.IFS(S3922 = "", "", S3922 &lt; 500, "Low", S3922 &lt; 1200, "Medium", TRUE, "High")</f>
        <v>High</v>
      </c>
      <c r="W3922" t="str">
        <f t="shared" si="928"/>
        <v>2024-06</v>
      </c>
      <c r="X3922">
        <f t="shared" si="929"/>
        <v>2024</v>
      </c>
    </row>
    <row r="3923" spans="1:24" x14ac:dyDescent="0.3">
      <c r="A3923">
        <f>'Raw_Data'!A3923</f>
        <v>3922</v>
      </c>
      <c r="B3923" t="str">
        <f>'Raw_Data'!B3923</f>
        <v>Customer 2</v>
      </c>
      <c r="C3923" t="str">
        <f>'Raw_Data'!C3923</f>
        <v>Embedded</v>
      </c>
      <c r="D3923">
        <f>'Raw_Data'!D3923</f>
        <v>3590</v>
      </c>
      <c r="E3923">
        <f>'Raw_Data'!E3923</f>
        <v>266</v>
      </c>
      <c r="F3923">
        <f>'Raw_Data'!F3923</f>
        <v>45455.374999988424</v>
      </c>
      <c r="G3923" t="str">
        <f t="shared" si="915"/>
        <v>Customer 2</v>
      </c>
      <c r="H3923" t="str">
        <f t="shared" si="916"/>
        <v>EMBEDDED</v>
      </c>
      <c r="I3923" t="str">
        <f t="shared" si="917"/>
        <v>Changed</v>
      </c>
      <c r="J3923">
        <f t="shared" si="918"/>
        <v>3590</v>
      </c>
      <c r="K3923">
        <f t="shared" si="919"/>
        <v>266</v>
      </c>
      <c r="L3923" s="8">
        <f t="shared" si="920"/>
        <v>45455</v>
      </c>
      <c r="M3923" t="str">
        <f t="shared" ca="1" si="921"/>
        <v>OK</v>
      </c>
      <c r="P3923">
        <f t="shared" si="922"/>
        <v>3922</v>
      </c>
      <c r="Q3923" t="str">
        <f t="shared" si="923"/>
        <v>Customer 2</v>
      </c>
      <c r="R3923" t="str">
        <f t="shared" si="924"/>
        <v>EMBEDDED</v>
      </c>
      <c r="S3923">
        <f t="shared" si="925"/>
        <v>3590</v>
      </c>
      <c r="T3923">
        <f t="shared" si="926"/>
        <v>266</v>
      </c>
      <c r="U3923" s="8">
        <f t="shared" si="927"/>
        <v>45455</v>
      </c>
      <c r="V3923" t="str" cm="1">
        <f t="array" ref="V3923">_xlfn.IFS(S3923 = "", "", S3923 &lt; 500, "Low", S3923 &lt; 1200, "Medium", TRUE, "High")</f>
        <v>High</v>
      </c>
      <c r="W3923" t="str">
        <f t="shared" si="928"/>
        <v>2024-06</v>
      </c>
      <c r="X3923">
        <f t="shared" si="929"/>
        <v>2024</v>
      </c>
    </row>
    <row r="3924" spans="1:24" x14ac:dyDescent="0.3">
      <c r="A3924">
        <f>'Raw_Data'!A3924</f>
        <v>3923</v>
      </c>
      <c r="B3924" t="str">
        <f>'Raw_Data'!B3924</f>
        <v>Customer 6</v>
      </c>
      <c r="C3924" t="str">
        <f>'Raw_Data'!C3924</f>
        <v>Desktop</v>
      </c>
      <c r="D3924">
        <f>'Raw_Data'!D3924</f>
        <v>3639</v>
      </c>
      <c r="E3924">
        <f>'Raw_Data'!E3924</f>
        <v>3930</v>
      </c>
      <c r="F3924">
        <f>'Raw_Data'!F3924</f>
        <v>45455.416666655095</v>
      </c>
      <c r="G3924" t="str">
        <f t="shared" si="915"/>
        <v>Customer 6</v>
      </c>
      <c r="H3924" t="str">
        <f t="shared" si="916"/>
        <v>DESKTOP</v>
      </c>
      <c r="I3924" t="str">
        <f t="shared" si="917"/>
        <v>Changed</v>
      </c>
      <c r="J3924">
        <f t="shared" si="918"/>
        <v>3639</v>
      </c>
      <c r="K3924">
        <f t="shared" si="919"/>
        <v>3930</v>
      </c>
      <c r="L3924" s="8">
        <f t="shared" si="920"/>
        <v>45455</v>
      </c>
      <c r="M3924" t="str">
        <f t="shared" ca="1" si="921"/>
        <v>OK</v>
      </c>
      <c r="P3924">
        <f t="shared" si="922"/>
        <v>3923</v>
      </c>
      <c r="Q3924" t="str">
        <f t="shared" si="923"/>
        <v>Customer 6</v>
      </c>
      <c r="R3924" t="str">
        <f t="shared" si="924"/>
        <v>DESKTOP</v>
      </c>
      <c r="S3924">
        <f t="shared" si="925"/>
        <v>3639</v>
      </c>
      <c r="T3924">
        <f t="shared" si="926"/>
        <v>3930</v>
      </c>
      <c r="U3924" s="8">
        <f t="shared" si="927"/>
        <v>45455</v>
      </c>
      <c r="V3924" t="str" cm="1">
        <f t="array" ref="V3924">_xlfn.IFS(S3924 = "", "", S3924 &lt; 500, "Low", S3924 &lt; 1200, "Medium", TRUE, "High")</f>
        <v>High</v>
      </c>
      <c r="W3924" t="str">
        <f t="shared" si="928"/>
        <v>2024-06</v>
      </c>
      <c r="X3924">
        <f t="shared" si="929"/>
        <v>2024</v>
      </c>
    </row>
    <row r="3925" spans="1:24" x14ac:dyDescent="0.3">
      <c r="A3925">
        <f>'Raw_Data'!A3925</f>
        <v>3924</v>
      </c>
      <c r="B3925" t="str">
        <f>'Raw_Data'!B3925</f>
        <v>Customer 12</v>
      </c>
      <c r="C3925" t="str">
        <f>'Raw_Data'!C3925</f>
        <v>Embedded</v>
      </c>
      <c r="D3925">
        <f>'Raw_Data'!D3925</f>
        <v>3260</v>
      </c>
      <c r="E3925">
        <f>'Raw_Data'!E3925</f>
        <v>352</v>
      </c>
      <c r="F3925">
        <f>'Raw_Data'!F3925</f>
        <v>45455.45833332176</v>
      </c>
      <c r="G3925" t="str">
        <f t="shared" si="915"/>
        <v>Customer 12</v>
      </c>
      <c r="H3925" t="str">
        <f t="shared" si="916"/>
        <v>EMBEDDED</v>
      </c>
      <c r="I3925" t="str">
        <f t="shared" si="917"/>
        <v>Changed</v>
      </c>
      <c r="J3925">
        <f t="shared" si="918"/>
        <v>3260</v>
      </c>
      <c r="K3925">
        <f t="shared" si="919"/>
        <v>352</v>
      </c>
      <c r="L3925" s="8">
        <f t="shared" si="920"/>
        <v>45455</v>
      </c>
      <c r="M3925" t="str">
        <f t="shared" ca="1" si="921"/>
        <v>OK</v>
      </c>
      <c r="P3925">
        <f t="shared" si="922"/>
        <v>3924</v>
      </c>
      <c r="Q3925" t="str">
        <f t="shared" si="923"/>
        <v>Customer 12</v>
      </c>
      <c r="R3925" t="str">
        <f t="shared" si="924"/>
        <v>EMBEDDED</v>
      </c>
      <c r="S3925">
        <f t="shared" si="925"/>
        <v>3260</v>
      </c>
      <c r="T3925">
        <f t="shared" si="926"/>
        <v>352</v>
      </c>
      <c r="U3925" s="8">
        <f t="shared" si="927"/>
        <v>45455</v>
      </c>
      <c r="V3925" t="str" cm="1">
        <f t="array" ref="V3925">_xlfn.IFS(S3925 = "", "", S3925 &lt; 500, "Low", S3925 &lt; 1200, "Medium", TRUE, "High")</f>
        <v>High</v>
      </c>
      <c r="W3925" t="str">
        <f t="shared" si="928"/>
        <v>2024-06</v>
      </c>
      <c r="X3925">
        <f t="shared" si="929"/>
        <v>2024</v>
      </c>
    </row>
    <row r="3926" spans="1:24" x14ac:dyDescent="0.3">
      <c r="A3926">
        <f>'Raw_Data'!A3926</f>
        <v>3925</v>
      </c>
      <c r="B3926" t="str">
        <f>'Raw_Data'!B3926</f>
        <v>Customer 11</v>
      </c>
      <c r="C3926" t="str">
        <f>'Raw_Data'!C3926</f>
        <v>Embedded</v>
      </c>
      <c r="D3926">
        <f>'Raw_Data'!D3926</f>
        <v>3334</v>
      </c>
      <c r="E3926">
        <f>'Raw_Data'!E3926</f>
        <v>857</v>
      </c>
      <c r="F3926">
        <f>'Raw_Data'!F3926</f>
        <v>45455.499999988424</v>
      </c>
      <c r="G3926" t="str">
        <f t="shared" si="915"/>
        <v>Customer 11</v>
      </c>
      <c r="H3926" t="str">
        <f t="shared" si="916"/>
        <v>EMBEDDED</v>
      </c>
      <c r="I3926" t="str">
        <f t="shared" si="917"/>
        <v>Changed</v>
      </c>
      <c r="J3926">
        <f t="shared" si="918"/>
        <v>3334</v>
      </c>
      <c r="K3926">
        <f t="shared" si="919"/>
        <v>857</v>
      </c>
      <c r="L3926" s="8">
        <f t="shared" si="920"/>
        <v>45455</v>
      </c>
      <c r="M3926" t="str">
        <f t="shared" ca="1" si="921"/>
        <v>OK</v>
      </c>
      <c r="P3926">
        <f t="shared" si="922"/>
        <v>3925</v>
      </c>
      <c r="Q3926" t="str">
        <f t="shared" si="923"/>
        <v>Customer 11</v>
      </c>
      <c r="R3926" t="str">
        <f t="shared" si="924"/>
        <v>EMBEDDED</v>
      </c>
      <c r="S3926">
        <f t="shared" si="925"/>
        <v>3334</v>
      </c>
      <c r="T3926">
        <f t="shared" si="926"/>
        <v>857</v>
      </c>
      <c r="U3926" s="8">
        <f t="shared" si="927"/>
        <v>45455</v>
      </c>
      <c r="V3926" t="str" cm="1">
        <f t="array" ref="V3926">_xlfn.IFS(S3926 = "", "", S3926 &lt; 500, "Low", S3926 &lt; 1200, "Medium", TRUE, "High")</f>
        <v>High</v>
      </c>
      <c r="W3926" t="str">
        <f t="shared" si="928"/>
        <v>2024-06</v>
      </c>
      <c r="X3926">
        <f t="shared" si="929"/>
        <v>2024</v>
      </c>
    </row>
    <row r="3927" spans="1:24" x14ac:dyDescent="0.3">
      <c r="A3927">
        <f>'Raw_Data'!A3927</f>
        <v>3926</v>
      </c>
      <c r="B3927" t="str">
        <f>'Raw_Data'!B3927</f>
        <v>Customer 9</v>
      </c>
      <c r="C3927" t="str">
        <f>'Raw_Data'!C3927</f>
        <v>Workstation</v>
      </c>
      <c r="D3927">
        <f>'Raw_Data'!D3927</f>
        <v>254</v>
      </c>
      <c r="E3927">
        <f>'Raw_Data'!E3927</f>
        <v>2055</v>
      </c>
      <c r="F3927">
        <f>'Raw_Data'!F3927</f>
        <v>45455.541666655095</v>
      </c>
      <c r="G3927" t="str">
        <f t="shared" si="915"/>
        <v>Customer 9</v>
      </c>
      <c r="H3927" t="str">
        <f t="shared" si="916"/>
        <v>WORKSTATION</v>
      </c>
      <c r="I3927" t="str">
        <f t="shared" si="917"/>
        <v>Changed</v>
      </c>
      <c r="J3927">
        <f t="shared" si="918"/>
        <v>254</v>
      </c>
      <c r="K3927">
        <f t="shared" si="919"/>
        <v>2055</v>
      </c>
      <c r="L3927" s="8">
        <f t="shared" si="920"/>
        <v>45455</v>
      </c>
      <c r="M3927" t="str">
        <f t="shared" ca="1" si="921"/>
        <v>OK</v>
      </c>
      <c r="P3927">
        <f t="shared" si="922"/>
        <v>3926</v>
      </c>
      <c r="Q3927" t="str">
        <f t="shared" si="923"/>
        <v>Customer 9</v>
      </c>
      <c r="R3927" t="str">
        <f t="shared" si="924"/>
        <v>WORKSTATION</v>
      </c>
      <c r="S3927">
        <f t="shared" si="925"/>
        <v>254</v>
      </c>
      <c r="T3927">
        <f t="shared" si="926"/>
        <v>2055</v>
      </c>
      <c r="U3927" s="8">
        <f t="shared" si="927"/>
        <v>45455</v>
      </c>
      <c r="V3927" t="str" cm="1">
        <f t="array" ref="V3927">_xlfn.IFS(S3927 = "", "", S3927 &lt; 500, "Low", S3927 &lt; 1200, "Medium", TRUE, "High")</f>
        <v>Low</v>
      </c>
      <c r="W3927" t="str">
        <f t="shared" si="928"/>
        <v>2024-06</v>
      </c>
      <c r="X3927">
        <f t="shared" si="929"/>
        <v>2024</v>
      </c>
    </row>
    <row r="3928" spans="1:24" x14ac:dyDescent="0.3">
      <c r="A3928">
        <f>'Raw_Data'!A3928</f>
        <v>3927</v>
      </c>
      <c r="B3928" t="str">
        <f>'Raw_Data'!B3928</f>
        <v>Customer 3</v>
      </c>
      <c r="C3928" t="str">
        <f>'Raw_Data'!C3928</f>
        <v>Desktop</v>
      </c>
      <c r="D3928">
        <f>'Raw_Data'!D3928</f>
        <v>3880</v>
      </c>
      <c r="E3928">
        <f>'Raw_Data'!E3928</f>
        <v>3690</v>
      </c>
      <c r="F3928">
        <f>'Raw_Data'!F3928</f>
        <v>45455.58333332176</v>
      </c>
      <c r="G3928" t="str">
        <f t="shared" si="915"/>
        <v>Customer 3</v>
      </c>
      <c r="H3928" t="str">
        <f t="shared" si="916"/>
        <v>DESKTOP</v>
      </c>
      <c r="I3928" t="str">
        <f t="shared" si="917"/>
        <v>Changed</v>
      </c>
      <c r="J3928">
        <f t="shared" si="918"/>
        <v>3880</v>
      </c>
      <c r="K3928">
        <f t="shared" si="919"/>
        <v>3690</v>
      </c>
      <c r="L3928" s="8">
        <f t="shared" si="920"/>
        <v>45455</v>
      </c>
      <c r="M3928" t="str">
        <f t="shared" ca="1" si="921"/>
        <v>OK</v>
      </c>
      <c r="P3928">
        <f t="shared" si="922"/>
        <v>3927</v>
      </c>
      <c r="Q3928" t="str">
        <f t="shared" si="923"/>
        <v>Customer 3</v>
      </c>
      <c r="R3928" t="str">
        <f t="shared" si="924"/>
        <v>DESKTOP</v>
      </c>
      <c r="S3928">
        <f t="shared" si="925"/>
        <v>3880</v>
      </c>
      <c r="T3928">
        <f t="shared" si="926"/>
        <v>3690</v>
      </c>
      <c r="U3928" s="8">
        <f t="shared" si="927"/>
        <v>45455</v>
      </c>
      <c r="V3928" t="str" cm="1">
        <f t="array" ref="V3928">_xlfn.IFS(S3928 = "", "", S3928 &lt; 500, "Low", S3928 &lt; 1200, "Medium", TRUE, "High")</f>
        <v>High</v>
      </c>
      <c r="W3928" t="str">
        <f t="shared" si="928"/>
        <v>2024-06</v>
      </c>
      <c r="X3928">
        <f t="shared" si="929"/>
        <v>2024</v>
      </c>
    </row>
    <row r="3929" spans="1:24" x14ac:dyDescent="0.3">
      <c r="A3929">
        <f>'Raw_Data'!A3929</f>
        <v>3928</v>
      </c>
      <c r="B3929" t="str">
        <f>'Raw_Data'!B3929</f>
        <v>Customer 7</v>
      </c>
      <c r="C3929" t="str">
        <f>'Raw_Data'!C3929</f>
        <v>Embedded</v>
      </c>
      <c r="D3929">
        <f>'Raw_Data'!D3929</f>
        <v>3829</v>
      </c>
      <c r="E3929">
        <f>'Raw_Data'!E3929</f>
        <v>2748</v>
      </c>
      <c r="F3929">
        <f>'Raw_Data'!F3929</f>
        <v>45455.624999988424</v>
      </c>
      <c r="G3929" t="str">
        <f t="shared" si="915"/>
        <v>Customer 7</v>
      </c>
      <c r="H3929" t="str">
        <f t="shared" si="916"/>
        <v>EMBEDDED</v>
      </c>
      <c r="I3929" t="str">
        <f t="shared" si="917"/>
        <v>Changed</v>
      </c>
      <c r="J3929">
        <f t="shared" si="918"/>
        <v>3829</v>
      </c>
      <c r="K3929">
        <f t="shared" si="919"/>
        <v>2748</v>
      </c>
      <c r="L3929" s="8">
        <f t="shared" si="920"/>
        <v>45455</v>
      </c>
      <c r="M3929" t="str">
        <f t="shared" ca="1" si="921"/>
        <v>OK</v>
      </c>
      <c r="P3929">
        <f t="shared" si="922"/>
        <v>3928</v>
      </c>
      <c r="Q3929" t="str">
        <f t="shared" si="923"/>
        <v>Customer 7</v>
      </c>
      <c r="R3929" t="str">
        <f t="shared" si="924"/>
        <v>EMBEDDED</v>
      </c>
      <c r="S3929">
        <f t="shared" si="925"/>
        <v>3829</v>
      </c>
      <c r="T3929">
        <f t="shared" si="926"/>
        <v>2748</v>
      </c>
      <c r="U3929" s="8">
        <f t="shared" si="927"/>
        <v>45455</v>
      </c>
      <c r="V3929" t="str" cm="1">
        <f t="array" ref="V3929">_xlfn.IFS(S3929 = "", "", S3929 &lt; 500, "Low", S3929 &lt; 1200, "Medium", TRUE, "High")</f>
        <v>High</v>
      </c>
      <c r="W3929" t="str">
        <f t="shared" si="928"/>
        <v>2024-06</v>
      </c>
      <c r="X3929">
        <f t="shared" si="929"/>
        <v>2024</v>
      </c>
    </row>
    <row r="3930" spans="1:24" x14ac:dyDescent="0.3">
      <c r="A3930">
        <f>'Raw_Data'!A3930</f>
        <v>3929</v>
      </c>
      <c r="B3930" t="str">
        <f>'Raw_Data'!B3930</f>
        <v>Customer 15</v>
      </c>
      <c r="C3930" t="str">
        <f>'Raw_Data'!C3930</f>
        <v>Desktop</v>
      </c>
      <c r="D3930">
        <f>'Raw_Data'!D3930</f>
        <v>3645</v>
      </c>
      <c r="E3930">
        <f>'Raw_Data'!E3930</f>
        <v>2359</v>
      </c>
      <c r="F3930">
        <f>'Raw_Data'!F3930</f>
        <v>45455.666666655095</v>
      </c>
      <c r="G3930" t="str">
        <f t="shared" si="915"/>
        <v>Customer 15</v>
      </c>
      <c r="H3930" t="str">
        <f t="shared" si="916"/>
        <v>DESKTOP</v>
      </c>
      <c r="I3930" t="str">
        <f t="shared" si="917"/>
        <v>Changed</v>
      </c>
      <c r="J3930">
        <f t="shared" si="918"/>
        <v>3645</v>
      </c>
      <c r="K3930">
        <f t="shared" si="919"/>
        <v>2359</v>
      </c>
      <c r="L3930" s="8">
        <f t="shared" si="920"/>
        <v>45455</v>
      </c>
      <c r="M3930" t="str">
        <f t="shared" ca="1" si="921"/>
        <v>OK</v>
      </c>
      <c r="P3930">
        <f t="shared" si="922"/>
        <v>3929</v>
      </c>
      <c r="Q3930" t="str">
        <f t="shared" si="923"/>
        <v>Customer 15</v>
      </c>
      <c r="R3930" t="str">
        <f t="shared" si="924"/>
        <v>DESKTOP</v>
      </c>
      <c r="S3930">
        <f t="shared" si="925"/>
        <v>3645</v>
      </c>
      <c r="T3930">
        <f t="shared" si="926"/>
        <v>2359</v>
      </c>
      <c r="U3930" s="8">
        <f t="shared" si="927"/>
        <v>45455</v>
      </c>
      <c r="V3930" t="str" cm="1">
        <f t="array" ref="V3930">_xlfn.IFS(S3930 = "", "", S3930 &lt; 500, "Low", S3930 &lt; 1200, "Medium", TRUE, "High")</f>
        <v>High</v>
      </c>
      <c r="W3930" t="str">
        <f t="shared" si="928"/>
        <v>2024-06</v>
      </c>
      <c r="X3930">
        <f t="shared" si="929"/>
        <v>2024</v>
      </c>
    </row>
    <row r="3931" spans="1:24" x14ac:dyDescent="0.3">
      <c r="A3931">
        <f>'Raw_Data'!A3931</f>
        <v>3930</v>
      </c>
      <c r="B3931" t="str">
        <f>'Raw_Data'!B3931</f>
        <v>Customer 11</v>
      </c>
      <c r="C3931" t="str">
        <f>'Raw_Data'!C3931</f>
        <v>Desktop</v>
      </c>
      <c r="D3931">
        <f>'Raw_Data'!D3931</f>
        <v>2385</v>
      </c>
      <c r="E3931">
        <f>'Raw_Data'!E3931</f>
        <v>2338</v>
      </c>
      <c r="F3931">
        <f>'Raw_Data'!F3931</f>
        <v>45455.70833332176</v>
      </c>
      <c r="G3931" t="str">
        <f t="shared" si="915"/>
        <v>Customer 11</v>
      </c>
      <c r="H3931" t="str">
        <f t="shared" si="916"/>
        <v>DESKTOP</v>
      </c>
      <c r="I3931" t="str">
        <f t="shared" si="917"/>
        <v>Changed</v>
      </c>
      <c r="J3931">
        <f t="shared" si="918"/>
        <v>2385</v>
      </c>
      <c r="K3931">
        <f t="shared" si="919"/>
        <v>2338</v>
      </c>
      <c r="L3931" s="8">
        <f t="shared" si="920"/>
        <v>45455</v>
      </c>
      <c r="M3931" t="str">
        <f t="shared" ca="1" si="921"/>
        <v>OK</v>
      </c>
      <c r="P3931">
        <f t="shared" si="922"/>
        <v>3930</v>
      </c>
      <c r="Q3931" t="str">
        <f t="shared" si="923"/>
        <v>Customer 11</v>
      </c>
      <c r="R3931" t="str">
        <f t="shared" si="924"/>
        <v>DESKTOP</v>
      </c>
      <c r="S3931">
        <f t="shared" si="925"/>
        <v>2385</v>
      </c>
      <c r="T3931">
        <f t="shared" si="926"/>
        <v>2338</v>
      </c>
      <c r="U3931" s="8">
        <f t="shared" si="927"/>
        <v>45455</v>
      </c>
      <c r="V3931" t="str" cm="1">
        <f t="array" ref="V3931">_xlfn.IFS(S3931 = "", "", S3931 &lt; 500, "Low", S3931 &lt; 1200, "Medium", TRUE, "High")</f>
        <v>High</v>
      </c>
      <c r="W3931" t="str">
        <f t="shared" si="928"/>
        <v>2024-06</v>
      </c>
      <c r="X3931">
        <f t="shared" si="929"/>
        <v>2024</v>
      </c>
    </row>
    <row r="3932" spans="1:24" x14ac:dyDescent="0.3">
      <c r="A3932">
        <f>'Raw_Data'!A3932</f>
        <v>3931</v>
      </c>
      <c r="B3932" t="str">
        <f>'Raw_Data'!B3932</f>
        <v>Customer 7</v>
      </c>
      <c r="C3932" t="str">
        <f>'Raw_Data'!C3932</f>
        <v>Embedded</v>
      </c>
      <c r="D3932">
        <f>'Raw_Data'!D3932</f>
        <v>3289</v>
      </c>
      <c r="E3932">
        <f>'Raw_Data'!E3932</f>
        <v>2842</v>
      </c>
      <c r="F3932">
        <f>'Raw_Data'!F3932</f>
        <v>45455.749999988424</v>
      </c>
      <c r="G3932" t="str">
        <f t="shared" si="915"/>
        <v>Customer 7</v>
      </c>
      <c r="H3932" t="str">
        <f t="shared" si="916"/>
        <v>EMBEDDED</v>
      </c>
      <c r="I3932" t="str">
        <f t="shared" si="917"/>
        <v>Changed</v>
      </c>
      <c r="J3932">
        <f t="shared" si="918"/>
        <v>3289</v>
      </c>
      <c r="K3932">
        <f t="shared" si="919"/>
        <v>2842</v>
      </c>
      <c r="L3932" s="8">
        <f t="shared" si="920"/>
        <v>45455</v>
      </c>
      <c r="M3932" t="str">
        <f t="shared" ca="1" si="921"/>
        <v>OK</v>
      </c>
      <c r="P3932">
        <f t="shared" si="922"/>
        <v>3931</v>
      </c>
      <c r="Q3932" t="str">
        <f t="shared" si="923"/>
        <v>Customer 7</v>
      </c>
      <c r="R3932" t="str">
        <f t="shared" si="924"/>
        <v>EMBEDDED</v>
      </c>
      <c r="S3932">
        <f t="shared" si="925"/>
        <v>3289</v>
      </c>
      <c r="T3932">
        <f t="shared" si="926"/>
        <v>2842</v>
      </c>
      <c r="U3932" s="8">
        <f t="shared" si="927"/>
        <v>45455</v>
      </c>
      <c r="V3932" t="str" cm="1">
        <f t="array" ref="V3932">_xlfn.IFS(S3932 = "", "", S3932 &lt; 500, "Low", S3932 &lt; 1200, "Medium", TRUE, "High")</f>
        <v>High</v>
      </c>
      <c r="W3932" t="str">
        <f t="shared" si="928"/>
        <v>2024-06</v>
      </c>
      <c r="X3932">
        <f t="shared" si="929"/>
        <v>2024</v>
      </c>
    </row>
    <row r="3933" spans="1:24" x14ac:dyDescent="0.3">
      <c r="A3933">
        <f>'Raw_Data'!A3933</f>
        <v>3932</v>
      </c>
      <c r="B3933" t="str">
        <f>'Raw_Data'!B3933</f>
        <v>Customer 1</v>
      </c>
      <c r="C3933" t="str">
        <f>'Raw_Data'!C3933</f>
        <v>Workstation</v>
      </c>
      <c r="D3933">
        <f>'Raw_Data'!D3933</f>
        <v>1825</v>
      </c>
      <c r="E3933">
        <f>'Raw_Data'!E3933</f>
        <v>2364</v>
      </c>
      <c r="F3933">
        <f>'Raw_Data'!F3933</f>
        <v>45455.791666655095</v>
      </c>
      <c r="G3933" t="str">
        <f t="shared" si="915"/>
        <v>Customer 1</v>
      </c>
      <c r="H3933" t="str">
        <f t="shared" si="916"/>
        <v>WORKSTATION</v>
      </c>
      <c r="I3933" t="str">
        <f t="shared" si="917"/>
        <v>Changed</v>
      </c>
      <c r="J3933">
        <f t="shared" si="918"/>
        <v>1825</v>
      </c>
      <c r="K3933">
        <f t="shared" si="919"/>
        <v>2364</v>
      </c>
      <c r="L3933" s="8">
        <f t="shared" si="920"/>
        <v>45455</v>
      </c>
      <c r="M3933" t="str">
        <f t="shared" ca="1" si="921"/>
        <v>OK</v>
      </c>
      <c r="P3933">
        <f t="shared" si="922"/>
        <v>3932</v>
      </c>
      <c r="Q3933" t="str">
        <f t="shared" si="923"/>
        <v>Customer 1</v>
      </c>
      <c r="R3933" t="str">
        <f t="shared" si="924"/>
        <v>WORKSTATION</v>
      </c>
      <c r="S3933">
        <f t="shared" si="925"/>
        <v>1825</v>
      </c>
      <c r="T3933">
        <f t="shared" si="926"/>
        <v>2364</v>
      </c>
      <c r="U3933" s="8">
        <f t="shared" si="927"/>
        <v>45455</v>
      </c>
      <c r="V3933" t="str" cm="1">
        <f t="array" ref="V3933">_xlfn.IFS(S3933 = "", "", S3933 &lt; 500, "Low", S3933 &lt; 1200, "Medium", TRUE, "High")</f>
        <v>High</v>
      </c>
      <c r="W3933" t="str">
        <f t="shared" si="928"/>
        <v>2024-06</v>
      </c>
      <c r="X3933">
        <f t="shared" si="929"/>
        <v>2024</v>
      </c>
    </row>
    <row r="3934" spans="1:24" x14ac:dyDescent="0.3">
      <c r="A3934">
        <f>'Raw_Data'!A3934</f>
        <v>3933</v>
      </c>
      <c r="B3934" t="str">
        <f>'Raw_Data'!B3934</f>
        <v>Customer 6</v>
      </c>
      <c r="C3934" t="str">
        <f>'Raw_Data'!C3934</f>
        <v>Embedded</v>
      </c>
      <c r="D3934">
        <f>'Raw_Data'!D3934</f>
        <v>1512</v>
      </c>
      <c r="E3934">
        <f>'Raw_Data'!E3934</f>
        <v>1898</v>
      </c>
      <c r="F3934">
        <f>'Raw_Data'!F3934</f>
        <v>45455.83333332176</v>
      </c>
      <c r="G3934" t="str">
        <f t="shared" si="915"/>
        <v>Customer 6</v>
      </c>
      <c r="H3934" t="str">
        <f t="shared" si="916"/>
        <v>EMBEDDED</v>
      </c>
      <c r="I3934" t="str">
        <f t="shared" si="917"/>
        <v>Changed</v>
      </c>
      <c r="J3934">
        <f t="shared" si="918"/>
        <v>1512</v>
      </c>
      <c r="K3934">
        <f t="shared" si="919"/>
        <v>1898</v>
      </c>
      <c r="L3934" s="8">
        <f t="shared" si="920"/>
        <v>45455</v>
      </c>
      <c r="M3934" t="str">
        <f t="shared" ca="1" si="921"/>
        <v>OK</v>
      </c>
      <c r="P3934">
        <f t="shared" si="922"/>
        <v>3933</v>
      </c>
      <c r="Q3934" t="str">
        <f t="shared" si="923"/>
        <v>Customer 6</v>
      </c>
      <c r="R3934" t="str">
        <f t="shared" si="924"/>
        <v>EMBEDDED</v>
      </c>
      <c r="S3934">
        <f t="shared" si="925"/>
        <v>1512</v>
      </c>
      <c r="T3934">
        <f t="shared" si="926"/>
        <v>1898</v>
      </c>
      <c r="U3934" s="8">
        <f t="shared" si="927"/>
        <v>45455</v>
      </c>
      <c r="V3934" t="str" cm="1">
        <f t="array" ref="V3934">_xlfn.IFS(S3934 = "", "", S3934 &lt; 500, "Low", S3934 &lt; 1200, "Medium", TRUE, "High")</f>
        <v>High</v>
      </c>
      <c r="W3934" t="str">
        <f t="shared" si="928"/>
        <v>2024-06</v>
      </c>
      <c r="X3934">
        <f t="shared" si="929"/>
        <v>2024</v>
      </c>
    </row>
    <row r="3935" spans="1:24" x14ac:dyDescent="0.3">
      <c r="A3935">
        <f>'Raw_Data'!A3935</f>
        <v>3934</v>
      </c>
      <c r="B3935" t="str">
        <f>'Raw_Data'!B3935</f>
        <v>Customer 7</v>
      </c>
      <c r="C3935" t="str">
        <f>'Raw_Data'!C3935</f>
        <v>Embedded</v>
      </c>
      <c r="D3935">
        <f>'Raw_Data'!D3935</f>
        <v>1798</v>
      </c>
      <c r="E3935">
        <f>'Raw_Data'!E3935</f>
        <v>1613</v>
      </c>
      <c r="F3935">
        <f>'Raw_Data'!F3935</f>
        <v>45455.874999988424</v>
      </c>
      <c r="G3935" t="str">
        <f t="shared" si="915"/>
        <v>Customer 7</v>
      </c>
      <c r="H3935" t="str">
        <f t="shared" si="916"/>
        <v>EMBEDDED</v>
      </c>
      <c r="I3935" t="str">
        <f t="shared" si="917"/>
        <v>Changed</v>
      </c>
      <c r="J3935">
        <f t="shared" si="918"/>
        <v>1798</v>
      </c>
      <c r="K3935">
        <f t="shared" si="919"/>
        <v>1613</v>
      </c>
      <c r="L3935" s="8">
        <f t="shared" si="920"/>
        <v>45455</v>
      </c>
      <c r="M3935" t="str">
        <f t="shared" ca="1" si="921"/>
        <v>OK</v>
      </c>
      <c r="P3935">
        <f t="shared" si="922"/>
        <v>3934</v>
      </c>
      <c r="Q3935" t="str">
        <f t="shared" si="923"/>
        <v>Customer 7</v>
      </c>
      <c r="R3935" t="str">
        <f t="shared" si="924"/>
        <v>EMBEDDED</v>
      </c>
      <c r="S3935">
        <f t="shared" si="925"/>
        <v>1798</v>
      </c>
      <c r="T3935">
        <f t="shared" si="926"/>
        <v>1613</v>
      </c>
      <c r="U3935" s="8">
        <f t="shared" si="927"/>
        <v>45455</v>
      </c>
      <c r="V3935" t="str" cm="1">
        <f t="array" ref="V3935">_xlfn.IFS(S3935 = "", "", S3935 &lt; 500, "Low", S3935 &lt; 1200, "Medium", TRUE, "High")</f>
        <v>High</v>
      </c>
      <c r="W3935" t="str">
        <f t="shared" si="928"/>
        <v>2024-06</v>
      </c>
      <c r="X3935">
        <f t="shared" si="929"/>
        <v>2024</v>
      </c>
    </row>
    <row r="3936" spans="1:24" x14ac:dyDescent="0.3">
      <c r="A3936">
        <f>'Raw_Data'!A3936</f>
        <v>3935</v>
      </c>
      <c r="B3936" t="str">
        <f>'Raw_Data'!B3936</f>
        <v>Customer 11</v>
      </c>
      <c r="C3936" t="str">
        <f>'Raw_Data'!C3936</f>
        <v>Embedded</v>
      </c>
      <c r="D3936">
        <f>'Raw_Data'!D3936</f>
        <v>174</v>
      </c>
      <c r="E3936">
        <f>'Raw_Data'!E3936</f>
        <v>3066</v>
      </c>
      <c r="F3936">
        <f>'Raw_Data'!F3936</f>
        <v>45455.916666655095</v>
      </c>
      <c r="G3936" t="str">
        <f t="shared" si="915"/>
        <v>Customer 11</v>
      </c>
      <c r="H3936" t="str">
        <f t="shared" si="916"/>
        <v>EMBEDDED</v>
      </c>
      <c r="I3936" t="str">
        <f t="shared" si="917"/>
        <v>Changed</v>
      </c>
      <c r="J3936">
        <f t="shared" si="918"/>
        <v>174</v>
      </c>
      <c r="K3936">
        <f t="shared" si="919"/>
        <v>3066</v>
      </c>
      <c r="L3936" s="8">
        <f t="shared" si="920"/>
        <v>45455</v>
      </c>
      <c r="M3936" t="str">
        <f t="shared" ca="1" si="921"/>
        <v>OK</v>
      </c>
      <c r="P3936">
        <f t="shared" si="922"/>
        <v>3935</v>
      </c>
      <c r="Q3936" t="str">
        <f t="shared" si="923"/>
        <v>Customer 11</v>
      </c>
      <c r="R3936" t="str">
        <f t="shared" si="924"/>
        <v>EMBEDDED</v>
      </c>
      <c r="S3936">
        <f t="shared" si="925"/>
        <v>174</v>
      </c>
      <c r="T3936">
        <f t="shared" si="926"/>
        <v>3066</v>
      </c>
      <c r="U3936" s="8">
        <f t="shared" si="927"/>
        <v>45455</v>
      </c>
      <c r="V3936" t="str" cm="1">
        <f t="array" ref="V3936">_xlfn.IFS(S3936 = "", "", S3936 &lt; 500, "Low", S3936 &lt; 1200, "Medium", TRUE, "High")</f>
        <v>Low</v>
      </c>
      <c r="W3936" t="str">
        <f t="shared" si="928"/>
        <v>2024-06</v>
      </c>
      <c r="X3936">
        <f t="shared" si="929"/>
        <v>2024</v>
      </c>
    </row>
    <row r="3937" spans="1:24" x14ac:dyDescent="0.3">
      <c r="A3937">
        <f>'Raw_Data'!A3937</f>
        <v>3936</v>
      </c>
      <c r="B3937" t="str">
        <f>'Raw_Data'!B3937</f>
        <v>Customer 3</v>
      </c>
      <c r="C3937" t="str">
        <f>'Raw_Data'!C3937</f>
        <v>Workstation</v>
      </c>
      <c r="D3937">
        <f>'Raw_Data'!D3937</f>
        <v>1623</v>
      </c>
      <c r="E3937">
        <f>'Raw_Data'!E3937</f>
        <v>329</v>
      </c>
      <c r="F3937">
        <f>'Raw_Data'!F3937</f>
        <v>45455.95833332176</v>
      </c>
      <c r="G3937" t="str">
        <f t="shared" si="915"/>
        <v>Customer 3</v>
      </c>
      <c r="H3937" t="str">
        <f t="shared" si="916"/>
        <v>WORKSTATION</v>
      </c>
      <c r="I3937" t="str">
        <f t="shared" si="917"/>
        <v>Changed</v>
      </c>
      <c r="J3937">
        <f t="shared" si="918"/>
        <v>1623</v>
      </c>
      <c r="K3937">
        <f t="shared" si="919"/>
        <v>329</v>
      </c>
      <c r="L3937" s="8">
        <f t="shared" si="920"/>
        <v>45455</v>
      </c>
      <c r="M3937" t="str">
        <f t="shared" ca="1" si="921"/>
        <v>OK</v>
      </c>
      <c r="P3937">
        <f t="shared" si="922"/>
        <v>3936</v>
      </c>
      <c r="Q3937" t="str">
        <f t="shared" si="923"/>
        <v>Customer 3</v>
      </c>
      <c r="R3937" t="str">
        <f t="shared" si="924"/>
        <v>WORKSTATION</v>
      </c>
      <c r="S3937">
        <f t="shared" si="925"/>
        <v>1623</v>
      </c>
      <c r="T3937">
        <f t="shared" si="926"/>
        <v>329</v>
      </c>
      <c r="U3937" s="8">
        <f t="shared" si="927"/>
        <v>45455</v>
      </c>
      <c r="V3937" t="str" cm="1">
        <f t="array" ref="V3937">_xlfn.IFS(S3937 = "", "", S3937 &lt; 500, "Low", S3937 &lt; 1200, "Medium", TRUE, "High")</f>
        <v>High</v>
      </c>
      <c r="W3937" t="str">
        <f t="shared" si="928"/>
        <v>2024-06</v>
      </c>
      <c r="X3937">
        <f t="shared" si="929"/>
        <v>2024</v>
      </c>
    </row>
    <row r="3938" spans="1:24" x14ac:dyDescent="0.3">
      <c r="A3938">
        <f>'Raw_Data'!A3938</f>
        <v>3937</v>
      </c>
      <c r="B3938" t="str">
        <f>'Raw_Data'!B3938</f>
        <v>Customer 8</v>
      </c>
      <c r="C3938" t="str">
        <f>'Raw_Data'!C3938</f>
        <v>Mobile</v>
      </c>
      <c r="D3938">
        <f>'Raw_Data'!D3938</f>
        <v>1219</v>
      </c>
      <c r="E3938">
        <f>'Raw_Data'!E3938</f>
        <v>642</v>
      </c>
      <c r="F3938">
        <f>'Raw_Data'!F3938</f>
        <v>45455.999999988424</v>
      </c>
      <c r="G3938" t="str">
        <f t="shared" si="915"/>
        <v>Customer 8</v>
      </c>
      <c r="H3938" t="str">
        <f t="shared" si="916"/>
        <v>MOBILE</v>
      </c>
      <c r="I3938" t="str">
        <f t="shared" si="917"/>
        <v>Changed</v>
      </c>
      <c r="J3938">
        <f t="shared" si="918"/>
        <v>1219</v>
      </c>
      <c r="K3938">
        <f t="shared" si="919"/>
        <v>642</v>
      </c>
      <c r="L3938" s="8">
        <f t="shared" si="920"/>
        <v>45455</v>
      </c>
      <c r="M3938" t="str">
        <f t="shared" ca="1" si="921"/>
        <v>OK</v>
      </c>
      <c r="P3938">
        <f t="shared" si="922"/>
        <v>3937</v>
      </c>
      <c r="Q3938" t="str">
        <f t="shared" si="923"/>
        <v>Customer 8</v>
      </c>
      <c r="R3938" t="str">
        <f t="shared" si="924"/>
        <v>MOBILE</v>
      </c>
      <c r="S3938">
        <f t="shared" si="925"/>
        <v>1219</v>
      </c>
      <c r="T3938">
        <f t="shared" si="926"/>
        <v>642</v>
      </c>
      <c r="U3938" s="8">
        <f t="shared" si="927"/>
        <v>45455</v>
      </c>
      <c r="V3938" t="str" cm="1">
        <f t="array" ref="V3938">_xlfn.IFS(S3938 = "", "", S3938 &lt; 500, "Low", S3938 &lt; 1200, "Medium", TRUE, "High")</f>
        <v>High</v>
      </c>
      <c r="W3938" t="str">
        <f t="shared" si="928"/>
        <v>2024-06</v>
      </c>
      <c r="X3938">
        <f t="shared" si="929"/>
        <v>2024</v>
      </c>
    </row>
    <row r="3939" spans="1:24" x14ac:dyDescent="0.3">
      <c r="A3939">
        <f>'Raw_Data'!A3939</f>
        <v>3938</v>
      </c>
      <c r="B3939" t="str">
        <f>'Raw_Data'!B3939</f>
        <v>Customer 8</v>
      </c>
      <c r="C3939" t="str">
        <f>'Raw_Data'!C3939</f>
        <v>Desktop</v>
      </c>
      <c r="D3939">
        <f>'Raw_Data'!D3939</f>
        <v>3229</v>
      </c>
      <c r="E3939">
        <f>'Raw_Data'!E3939</f>
        <v>2852</v>
      </c>
      <c r="F3939">
        <f>'Raw_Data'!F3939</f>
        <v>45456.041666655095</v>
      </c>
      <c r="G3939" t="str">
        <f t="shared" si="915"/>
        <v>Customer 8</v>
      </c>
      <c r="H3939" t="str">
        <f t="shared" si="916"/>
        <v>DESKTOP</v>
      </c>
      <c r="I3939" t="str">
        <f t="shared" si="917"/>
        <v>Changed</v>
      </c>
      <c r="J3939">
        <f t="shared" si="918"/>
        <v>3229</v>
      </c>
      <c r="K3939">
        <f t="shared" si="919"/>
        <v>2852</v>
      </c>
      <c r="L3939" s="8">
        <f t="shared" si="920"/>
        <v>45456</v>
      </c>
      <c r="M3939" t="str">
        <f t="shared" ca="1" si="921"/>
        <v>OK</v>
      </c>
      <c r="P3939">
        <f t="shared" si="922"/>
        <v>3938</v>
      </c>
      <c r="Q3939" t="str">
        <f t="shared" si="923"/>
        <v>Customer 8</v>
      </c>
      <c r="R3939" t="str">
        <f t="shared" si="924"/>
        <v>DESKTOP</v>
      </c>
      <c r="S3939">
        <f t="shared" si="925"/>
        <v>3229</v>
      </c>
      <c r="T3939">
        <f t="shared" si="926"/>
        <v>2852</v>
      </c>
      <c r="U3939" s="8">
        <f t="shared" si="927"/>
        <v>45456</v>
      </c>
      <c r="V3939" t="str" cm="1">
        <f t="array" ref="V3939">_xlfn.IFS(S3939 = "", "", S3939 &lt; 500, "Low", S3939 &lt; 1200, "Medium", TRUE, "High")</f>
        <v>High</v>
      </c>
      <c r="W3939" t="str">
        <f t="shared" si="928"/>
        <v>2024-06</v>
      </c>
      <c r="X3939">
        <f t="shared" si="929"/>
        <v>2024</v>
      </c>
    </row>
    <row r="3940" spans="1:24" x14ac:dyDescent="0.3">
      <c r="A3940">
        <f>'Raw_Data'!A3940</f>
        <v>3939</v>
      </c>
      <c r="B3940" t="str">
        <f>'Raw_Data'!B3940</f>
        <v>Customer 2</v>
      </c>
      <c r="C3940" t="str">
        <f>'Raw_Data'!C3940</f>
        <v>Mobile</v>
      </c>
      <c r="D3940">
        <f>'Raw_Data'!D3940</f>
        <v>1176</v>
      </c>
      <c r="E3940">
        <f>'Raw_Data'!E3940</f>
        <v>1931</v>
      </c>
      <c r="F3940">
        <f>'Raw_Data'!F3940</f>
        <v>45456.08333332176</v>
      </c>
      <c r="G3940" t="str">
        <f t="shared" si="915"/>
        <v>Customer 2</v>
      </c>
      <c r="H3940" t="str">
        <f t="shared" si="916"/>
        <v>MOBILE</v>
      </c>
      <c r="I3940" t="str">
        <f t="shared" si="917"/>
        <v>Changed</v>
      </c>
      <c r="J3940">
        <f t="shared" si="918"/>
        <v>1176</v>
      </c>
      <c r="K3940">
        <f t="shared" si="919"/>
        <v>1931</v>
      </c>
      <c r="L3940" s="8">
        <f t="shared" si="920"/>
        <v>45456</v>
      </c>
      <c r="M3940" t="str">
        <f t="shared" ca="1" si="921"/>
        <v>OK</v>
      </c>
      <c r="P3940">
        <f t="shared" si="922"/>
        <v>3939</v>
      </c>
      <c r="Q3940" t="str">
        <f t="shared" si="923"/>
        <v>Customer 2</v>
      </c>
      <c r="R3940" t="str">
        <f t="shared" si="924"/>
        <v>MOBILE</v>
      </c>
      <c r="S3940">
        <f t="shared" si="925"/>
        <v>1176</v>
      </c>
      <c r="T3940">
        <f t="shared" si="926"/>
        <v>1931</v>
      </c>
      <c r="U3940" s="8">
        <f t="shared" si="927"/>
        <v>45456</v>
      </c>
      <c r="V3940" t="str" cm="1">
        <f t="array" ref="V3940">_xlfn.IFS(S3940 = "", "", S3940 &lt; 500, "Low", S3940 &lt; 1200, "Medium", TRUE, "High")</f>
        <v>Medium</v>
      </c>
      <c r="W3940" t="str">
        <f t="shared" si="928"/>
        <v>2024-06</v>
      </c>
      <c r="X3940">
        <f t="shared" si="929"/>
        <v>2024</v>
      </c>
    </row>
    <row r="3941" spans="1:24" x14ac:dyDescent="0.3">
      <c r="A3941">
        <f>'Raw_Data'!A3941</f>
        <v>3940</v>
      </c>
      <c r="B3941" t="str">
        <f>'Raw_Data'!B3941</f>
        <v>Customer 7</v>
      </c>
      <c r="C3941" t="str">
        <f>'Raw_Data'!C3941</f>
        <v>Mobile</v>
      </c>
      <c r="D3941">
        <f>'Raw_Data'!D3941</f>
        <v>694</v>
      </c>
      <c r="E3941">
        <f>'Raw_Data'!E3941</f>
        <v>286</v>
      </c>
      <c r="F3941">
        <f>'Raw_Data'!F3941</f>
        <v>45456.124999988424</v>
      </c>
      <c r="G3941" t="str">
        <f t="shared" si="915"/>
        <v>Customer 7</v>
      </c>
      <c r="H3941" t="str">
        <f t="shared" si="916"/>
        <v>MOBILE</v>
      </c>
      <c r="I3941" t="str">
        <f t="shared" si="917"/>
        <v>Changed</v>
      </c>
      <c r="J3941">
        <f t="shared" si="918"/>
        <v>694</v>
      </c>
      <c r="K3941">
        <f t="shared" si="919"/>
        <v>286</v>
      </c>
      <c r="L3941" s="8">
        <f t="shared" si="920"/>
        <v>45456</v>
      </c>
      <c r="M3941" t="str">
        <f t="shared" ca="1" si="921"/>
        <v>OK</v>
      </c>
      <c r="P3941">
        <f t="shared" si="922"/>
        <v>3940</v>
      </c>
      <c r="Q3941" t="str">
        <f t="shared" si="923"/>
        <v>Customer 7</v>
      </c>
      <c r="R3941" t="str">
        <f t="shared" si="924"/>
        <v>MOBILE</v>
      </c>
      <c r="S3941">
        <f t="shared" si="925"/>
        <v>694</v>
      </c>
      <c r="T3941">
        <f t="shared" si="926"/>
        <v>286</v>
      </c>
      <c r="U3941" s="8">
        <f t="shared" si="927"/>
        <v>45456</v>
      </c>
      <c r="V3941" t="str" cm="1">
        <f t="array" ref="V3941">_xlfn.IFS(S3941 = "", "", S3941 &lt; 500, "Low", S3941 &lt; 1200, "Medium", TRUE, "High")</f>
        <v>Medium</v>
      </c>
      <c r="W3941" t="str">
        <f t="shared" si="928"/>
        <v>2024-06</v>
      </c>
      <c r="X3941">
        <f t="shared" si="929"/>
        <v>2024</v>
      </c>
    </row>
    <row r="3942" spans="1:24" x14ac:dyDescent="0.3">
      <c r="A3942">
        <f>'Raw_Data'!A3942</f>
        <v>3941</v>
      </c>
      <c r="B3942" t="str">
        <f>'Raw_Data'!B3942</f>
        <v>Customer 12</v>
      </c>
      <c r="C3942" t="str">
        <f>'Raw_Data'!C3942</f>
        <v>Embedded</v>
      </c>
      <c r="D3942">
        <f>'Raw_Data'!D3942</f>
        <v>1482</v>
      </c>
      <c r="E3942">
        <f>'Raw_Data'!E3942</f>
        <v>410</v>
      </c>
      <c r="F3942">
        <f>'Raw_Data'!F3942</f>
        <v>45456.166666655095</v>
      </c>
      <c r="G3942" t="str">
        <f t="shared" si="915"/>
        <v>Customer 12</v>
      </c>
      <c r="H3942" t="str">
        <f t="shared" si="916"/>
        <v>EMBEDDED</v>
      </c>
      <c r="I3942" t="str">
        <f t="shared" si="917"/>
        <v>Changed</v>
      </c>
      <c r="J3942">
        <f t="shared" si="918"/>
        <v>1482</v>
      </c>
      <c r="K3942">
        <f t="shared" si="919"/>
        <v>410</v>
      </c>
      <c r="L3942" s="8">
        <f t="shared" si="920"/>
        <v>45456</v>
      </c>
      <c r="M3942" t="str">
        <f t="shared" ca="1" si="921"/>
        <v>OK</v>
      </c>
      <c r="P3942">
        <f t="shared" si="922"/>
        <v>3941</v>
      </c>
      <c r="Q3942" t="str">
        <f t="shared" si="923"/>
        <v>Customer 12</v>
      </c>
      <c r="R3942" t="str">
        <f t="shared" si="924"/>
        <v>EMBEDDED</v>
      </c>
      <c r="S3942">
        <f t="shared" si="925"/>
        <v>1482</v>
      </c>
      <c r="T3942">
        <f t="shared" si="926"/>
        <v>410</v>
      </c>
      <c r="U3942" s="8">
        <f t="shared" si="927"/>
        <v>45456</v>
      </c>
      <c r="V3942" t="str" cm="1">
        <f t="array" ref="V3942">_xlfn.IFS(S3942 = "", "", S3942 &lt; 500, "Low", S3942 &lt; 1200, "Medium", TRUE, "High")</f>
        <v>High</v>
      </c>
      <c r="W3942" t="str">
        <f t="shared" si="928"/>
        <v>2024-06</v>
      </c>
      <c r="X3942">
        <f t="shared" si="929"/>
        <v>2024</v>
      </c>
    </row>
    <row r="3943" spans="1:24" x14ac:dyDescent="0.3">
      <c r="A3943">
        <f>'Raw_Data'!A3943</f>
        <v>3942</v>
      </c>
      <c r="B3943" t="str">
        <f>'Raw_Data'!B3943</f>
        <v>Customer 9</v>
      </c>
      <c r="C3943" t="str">
        <f>'Raw_Data'!C3943</f>
        <v>Mobile</v>
      </c>
      <c r="D3943">
        <f>'Raw_Data'!D3943</f>
        <v>1436</v>
      </c>
      <c r="E3943">
        <f>'Raw_Data'!E3943</f>
        <v>3999</v>
      </c>
      <c r="F3943">
        <f>'Raw_Data'!F3943</f>
        <v>45456.20833332176</v>
      </c>
      <c r="G3943" t="str">
        <f t="shared" si="915"/>
        <v>Customer 9</v>
      </c>
      <c r="H3943" t="str">
        <f t="shared" si="916"/>
        <v>MOBILE</v>
      </c>
      <c r="I3943" t="str">
        <f t="shared" si="917"/>
        <v>Changed</v>
      </c>
      <c r="J3943">
        <f t="shared" si="918"/>
        <v>1436</v>
      </c>
      <c r="K3943">
        <f t="shared" si="919"/>
        <v>3999</v>
      </c>
      <c r="L3943" s="8">
        <f t="shared" si="920"/>
        <v>45456</v>
      </c>
      <c r="M3943" t="str">
        <f t="shared" ca="1" si="921"/>
        <v>OK</v>
      </c>
      <c r="P3943">
        <f t="shared" si="922"/>
        <v>3942</v>
      </c>
      <c r="Q3943" t="str">
        <f t="shared" si="923"/>
        <v>Customer 9</v>
      </c>
      <c r="R3943" t="str">
        <f t="shared" si="924"/>
        <v>MOBILE</v>
      </c>
      <c r="S3943">
        <f t="shared" si="925"/>
        <v>1436</v>
      </c>
      <c r="T3943">
        <f t="shared" si="926"/>
        <v>3999</v>
      </c>
      <c r="U3943" s="8">
        <f t="shared" si="927"/>
        <v>45456</v>
      </c>
      <c r="V3943" t="str" cm="1">
        <f t="array" ref="V3943">_xlfn.IFS(S3943 = "", "", S3943 &lt; 500, "Low", S3943 &lt; 1200, "Medium", TRUE, "High")</f>
        <v>High</v>
      </c>
      <c r="W3943" t="str">
        <f t="shared" si="928"/>
        <v>2024-06</v>
      </c>
      <c r="X3943">
        <f t="shared" si="929"/>
        <v>2024</v>
      </c>
    </row>
    <row r="3944" spans="1:24" x14ac:dyDescent="0.3">
      <c r="A3944">
        <f>'Raw_Data'!A3944</f>
        <v>3943</v>
      </c>
      <c r="B3944" t="str">
        <f>'Raw_Data'!B3944</f>
        <v>Customer 2</v>
      </c>
      <c r="C3944" t="str">
        <f>'Raw_Data'!C3944</f>
        <v>Workstation</v>
      </c>
      <c r="D3944">
        <f>'Raw_Data'!D3944</f>
        <v>3789</v>
      </c>
      <c r="E3944">
        <f>'Raw_Data'!E3944</f>
        <v>2567</v>
      </c>
      <c r="F3944">
        <f>'Raw_Data'!F3944</f>
        <v>45456.249999988424</v>
      </c>
      <c r="G3944" t="str">
        <f t="shared" si="915"/>
        <v>Customer 2</v>
      </c>
      <c r="H3944" t="str">
        <f t="shared" si="916"/>
        <v>WORKSTATION</v>
      </c>
      <c r="I3944" t="str">
        <f t="shared" si="917"/>
        <v>Changed</v>
      </c>
      <c r="J3944">
        <f t="shared" si="918"/>
        <v>3789</v>
      </c>
      <c r="K3944">
        <f t="shared" si="919"/>
        <v>2567</v>
      </c>
      <c r="L3944" s="8">
        <f t="shared" si="920"/>
        <v>45456</v>
      </c>
      <c r="M3944" t="str">
        <f t="shared" ca="1" si="921"/>
        <v>OK</v>
      </c>
      <c r="P3944">
        <f t="shared" si="922"/>
        <v>3943</v>
      </c>
      <c r="Q3944" t="str">
        <f t="shared" si="923"/>
        <v>Customer 2</v>
      </c>
      <c r="R3944" t="str">
        <f t="shared" si="924"/>
        <v>WORKSTATION</v>
      </c>
      <c r="S3944">
        <f t="shared" si="925"/>
        <v>3789</v>
      </c>
      <c r="T3944">
        <f t="shared" si="926"/>
        <v>2567</v>
      </c>
      <c r="U3944" s="8">
        <f t="shared" si="927"/>
        <v>45456</v>
      </c>
      <c r="V3944" t="str" cm="1">
        <f t="array" ref="V3944">_xlfn.IFS(S3944 = "", "", S3944 &lt; 500, "Low", S3944 &lt; 1200, "Medium", TRUE, "High")</f>
        <v>High</v>
      </c>
      <c r="W3944" t="str">
        <f t="shared" si="928"/>
        <v>2024-06</v>
      </c>
      <c r="X3944">
        <f t="shared" si="929"/>
        <v>2024</v>
      </c>
    </row>
    <row r="3945" spans="1:24" x14ac:dyDescent="0.3">
      <c r="A3945">
        <f>'Raw_Data'!A3945</f>
        <v>3944</v>
      </c>
      <c r="B3945" t="str">
        <f>'Raw_Data'!B3945</f>
        <v>Customer 5</v>
      </c>
      <c r="C3945" t="str">
        <f>'Raw_Data'!C3945</f>
        <v>Workstation</v>
      </c>
      <c r="D3945">
        <f>'Raw_Data'!D3945</f>
        <v>2267</v>
      </c>
      <c r="E3945">
        <f>'Raw_Data'!E3945</f>
        <v>1626</v>
      </c>
      <c r="F3945">
        <f>'Raw_Data'!F3945</f>
        <v>45456.291666655095</v>
      </c>
      <c r="G3945" t="str">
        <f t="shared" si="915"/>
        <v>Customer 5</v>
      </c>
      <c r="H3945" t="str">
        <f t="shared" si="916"/>
        <v>WORKSTATION</v>
      </c>
      <c r="I3945" t="str">
        <f t="shared" si="917"/>
        <v>Changed</v>
      </c>
      <c r="J3945">
        <f t="shared" si="918"/>
        <v>2267</v>
      </c>
      <c r="K3945">
        <f t="shared" si="919"/>
        <v>1626</v>
      </c>
      <c r="L3945" s="8">
        <f t="shared" si="920"/>
        <v>45456</v>
      </c>
      <c r="M3945" t="str">
        <f t="shared" ca="1" si="921"/>
        <v>OK</v>
      </c>
      <c r="P3945">
        <f t="shared" si="922"/>
        <v>3944</v>
      </c>
      <c r="Q3945" t="str">
        <f t="shared" si="923"/>
        <v>Customer 5</v>
      </c>
      <c r="R3945" t="str">
        <f t="shared" si="924"/>
        <v>WORKSTATION</v>
      </c>
      <c r="S3945">
        <f t="shared" si="925"/>
        <v>2267</v>
      </c>
      <c r="T3945">
        <f t="shared" si="926"/>
        <v>1626</v>
      </c>
      <c r="U3945" s="8">
        <f t="shared" si="927"/>
        <v>45456</v>
      </c>
      <c r="V3945" t="str" cm="1">
        <f t="array" ref="V3945">_xlfn.IFS(S3945 = "", "", S3945 &lt; 500, "Low", S3945 &lt; 1200, "Medium", TRUE, "High")</f>
        <v>High</v>
      </c>
      <c r="W3945" t="str">
        <f t="shared" si="928"/>
        <v>2024-06</v>
      </c>
      <c r="X3945">
        <f t="shared" si="929"/>
        <v>2024</v>
      </c>
    </row>
    <row r="3946" spans="1:24" x14ac:dyDescent="0.3">
      <c r="A3946">
        <f>'Raw_Data'!A3946</f>
        <v>3945</v>
      </c>
      <c r="B3946" t="str">
        <f>'Raw_Data'!B3946</f>
        <v>Customer 5</v>
      </c>
      <c r="C3946" t="str">
        <f>'Raw_Data'!C3946</f>
        <v>Desktop</v>
      </c>
      <c r="D3946">
        <f>'Raw_Data'!D3946</f>
        <v>2492</v>
      </c>
      <c r="E3946">
        <f>'Raw_Data'!E3946</f>
        <v>684</v>
      </c>
      <c r="F3946">
        <f>'Raw_Data'!F3946</f>
        <v>45456.33333332176</v>
      </c>
      <c r="G3946" t="str">
        <f t="shared" si="915"/>
        <v>Customer 5</v>
      </c>
      <c r="H3946" t="str">
        <f t="shared" si="916"/>
        <v>DESKTOP</v>
      </c>
      <c r="I3946" t="str">
        <f t="shared" si="917"/>
        <v>Changed</v>
      </c>
      <c r="J3946">
        <f t="shared" si="918"/>
        <v>2492</v>
      </c>
      <c r="K3946">
        <f t="shared" si="919"/>
        <v>684</v>
      </c>
      <c r="L3946" s="8">
        <f t="shared" si="920"/>
        <v>45456</v>
      </c>
      <c r="M3946" t="str">
        <f t="shared" ca="1" si="921"/>
        <v>OK</v>
      </c>
      <c r="P3946">
        <f t="shared" si="922"/>
        <v>3945</v>
      </c>
      <c r="Q3946" t="str">
        <f t="shared" si="923"/>
        <v>Customer 5</v>
      </c>
      <c r="R3946" t="str">
        <f t="shared" si="924"/>
        <v>DESKTOP</v>
      </c>
      <c r="S3946">
        <f t="shared" si="925"/>
        <v>2492</v>
      </c>
      <c r="T3946">
        <f t="shared" si="926"/>
        <v>684</v>
      </c>
      <c r="U3946" s="8">
        <f t="shared" si="927"/>
        <v>45456</v>
      </c>
      <c r="V3946" t="str" cm="1">
        <f t="array" ref="V3946">_xlfn.IFS(S3946 = "", "", S3946 &lt; 500, "Low", S3946 &lt; 1200, "Medium", TRUE, "High")</f>
        <v>High</v>
      </c>
      <c r="W3946" t="str">
        <f t="shared" si="928"/>
        <v>2024-06</v>
      </c>
      <c r="X3946">
        <f t="shared" si="929"/>
        <v>2024</v>
      </c>
    </row>
    <row r="3947" spans="1:24" x14ac:dyDescent="0.3">
      <c r="A3947">
        <f>'Raw_Data'!A3947</f>
        <v>3946</v>
      </c>
      <c r="B3947" t="str">
        <f>'Raw_Data'!B3947</f>
        <v>Customer 14</v>
      </c>
      <c r="C3947" t="str">
        <f>'Raw_Data'!C3947</f>
        <v>Desktop</v>
      </c>
      <c r="D3947">
        <f>'Raw_Data'!D3947</f>
        <v>1859</v>
      </c>
      <c r="E3947">
        <f>'Raw_Data'!E3947</f>
        <v>3605</v>
      </c>
      <c r="F3947">
        <f>'Raw_Data'!F3947</f>
        <v>45456.374999988424</v>
      </c>
      <c r="G3947" t="str">
        <f t="shared" si="915"/>
        <v>Customer 14</v>
      </c>
      <c r="H3947" t="str">
        <f t="shared" si="916"/>
        <v>DESKTOP</v>
      </c>
      <c r="I3947" t="str">
        <f t="shared" si="917"/>
        <v>Changed</v>
      </c>
      <c r="J3947">
        <f t="shared" si="918"/>
        <v>1859</v>
      </c>
      <c r="K3947">
        <f t="shared" si="919"/>
        <v>3605</v>
      </c>
      <c r="L3947" s="8">
        <f t="shared" si="920"/>
        <v>45456</v>
      </c>
      <c r="M3947" t="str">
        <f t="shared" ca="1" si="921"/>
        <v>OK</v>
      </c>
      <c r="P3947">
        <f t="shared" si="922"/>
        <v>3946</v>
      </c>
      <c r="Q3947" t="str">
        <f t="shared" si="923"/>
        <v>Customer 14</v>
      </c>
      <c r="R3947" t="str">
        <f t="shared" si="924"/>
        <v>DESKTOP</v>
      </c>
      <c r="S3947">
        <f t="shared" si="925"/>
        <v>1859</v>
      </c>
      <c r="T3947">
        <f t="shared" si="926"/>
        <v>3605</v>
      </c>
      <c r="U3947" s="8">
        <f t="shared" si="927"/>
        <v>45456</v>
      </c>
      <c r="V3947" t="str" cm="1">
        <f t="array" ref="V3947">_xlfn.IFS(S3947 = "", "", S3947 &lt; 500, "Low", S3947 &lt; 1200, "Medium", TRUE, "High")</f>
        <v>High</v>
      </c>
      <c r="W3947" t="str">
        <f t="shared" si="928"/>
        <v>2024-06</v>
      </c>
      <c r="X3947">
        <f t="shared" si="929"/>
        <v>2024</v>
      </c>
    </row>
    <row r="3948" spans="1:24" x14ac:dyDescent="0.3">
      <c r="A3948">
        <f>'Raw_Data'!A3948</f>
        <v>3947</v>
      </c>
      <c r="B3948" t="str">
        <f>'Raw_Data'!B3948</f>
        <v>Customer 6</v>
      </c>
      <c r="C3948" t="str">
        <f>'Raw_Data'!C3948</f>
        <v>Embedded</v>
      </c>
      <c r="D3948">
        <f>'Raw_Data'!D3948</f>
        <v>3654</v>
      </c>
      <c r="E3948">
        <f>'Raw_Data'!E3948</f>
        <v>3070</v>
      </c>
      <c r="F3948">
        <f>'Raw_Data'!F3948</f>
        <v>45456.416666655095</v>
      </c>
      <c r="G3948" t="str">
        <f t="shared" si="915"/>
        <v>Customer 6</v>
      </c>
      <c r="H3948" t="str">
        <f t="shared" si="916"/>
        <v>EMBEDDED</v>
      </c>
      <c r="I3948" t="str">
        <f t="shared" si="917"/>
        <v>Changed</v>
      </c>
      <c r="J3948">
        <f t="shared" si="918"/>
        <v>3654</v>
      </c>
      <c r="K3948">
        <f t="shared" si="919"/>
        <v>3070</v>
      </c>
      <c r="L3948" s="8">
        <f t="shared" si="920"/>
        <v>45456</v>
      </c>
      <c r="M3948" t="str">
        <f t="shared" ca="1" si="921"/>
        <v>OK</v>
      </c>
      <c r="P3948">
        <f t="shared" si="922"/>
        <v>3947</v>
      </c>
      <c r="Q3948" t="str">
        <f t="shared" si="923"/>
        <v>Customer 6</v>
      </c>
      <c r="R3948" t="str">
        <f t="shared" si="924"/>
        <v>EMBEDDED</v>
      </c>
      <c r="S3948">
        <f t="shared" si="925"/>
        <v>3654</v>
      </c>
      <c r="T3948">
        <f t="shared" si="926"/>
        <v>3070</v>
      </c>
      <c r="U3948" s="8">
        <f t="shared" si="927"/>
        <v>45456</v>
      </c>
      <c r="V3948" t="str" cm="1">
        <f t="array" ref="V3948">_xlfn.IFS(S3948 = "", "", S3948 &lt; 500, "Low", S3948 &lt; 1200, "Medium", TRUE, "High")</f>
        <v>High</v>
      </c>
      <c r="W3948" t="str">
        <f t="shared" si="928"/>
        <v>2024-06</v>
      </c>
      <c r="X3948">
        <f t="shared" si="929"/>
        <v>2024</v>
      </c>
    </row>
    <row r="3949" spans="1:24" x14ac:dyDescent="0.3">
      <c r="A3949">
        <f>'Raw_Data'!A3949</f>
        <v>3948</v>
      </c>
      <c r="B3949" t="str">
        <f>'Raw_Data'!B3949</f>
        <v>Customer 7</v>
      </c>
      <c r="C3949" t="str">
        <f>'Raw_Data'!C3949</f>
        <v>Desktop</v>
      </c>
      <c r="D3949">
        <f>'Raw_Data'!D3949</f>
        <v>570</v>
      </c>
      <c r="E3949">
        <f>'Raw_Data'!E3949</f>
        <v>1135</v>
      </c>
      <c r="F3949">
        <f>'Raw_Data'!F3949</f>
        <v>45456.45833332176</v>
      </c>
      <c r="G3949" t="str">
        <f t="shared" si="915"/>
        <v>Customer 7</v>
      </c>
      <c r="H3949" t="str">
        <f t="shared" si="916"/>
        <v>DESKTOP</v>
      </c>
      <c r="I3949" t="str">
        <f t="shared" si="917"/>
        <v>Changed</v>
      </c>
      <c r="J3949">
        <f t="shared" si="918"/>
        <v>570</v>
      </c>
      <c r="K3949">
        <f t="shared" si="919"/>
        <v>1135</v>
      </c>
      <c r="L3949" s="8">
        <f t="shared" si="920"/>
        <v>45456</v>
      </c>
      <c r="M3949" t="str">
        <f t="shared" ca="1" si="921"/>
        <v>OK</v>
      </c>
      <c r="P3949">
        <f t="shared" si="922"/>
        <v>3948</v>
      </c>
      <c r="Q3949" t="str">
        <f t="shared" si="923"/>
        <v>Customer 7</v>
      </c>
      <c r="R3949" t="str">
        <f t="shared" si="924"/>
        <v>DESKTOP</v>
      </c>
      <c r="S3949">
        <f t="shared" si="925"/>
        <v>570</v>
      </c>
      <c r="T3949">
        <f t="shared" si="926"/>
        <v>1135</v>
      </c>
      <c r="U3949" s="8">
        <f t="shared" si="927"/>
        <v>45456</v>
      </c>
      <c r="V3949" t="str" cm="1">
        <f t="array" ref="V3949">_xlfn.IFS(S3949 = "", "", S3949 &lt; 500, "Low", S3949 &lt; 1200, "Medium", TRUE, "High")</f>
        <v>Medium</v>
      </c>
      <c r="W3949" t="str">
        <f t="shared" si="928"/>
        <v>2024-06</v>
      </c>
      <c r="X3949">
        <f t="shared" si="929"/>
        <v>2024</v>
      </c>
    </row>
    <row r="3950" spans="1:24" x14ac:dyDescent="0.3">
      <c r="A3950">
        <f>'Raw_Data'!A3950</f>
        <v>3949</v>
      </c>
      <c r="B3950" t="str">
        <f>'Raw_Data'!B3950</f>
        <v>Customer 8</v>
      </c>
      <c r="C3950" t="str">
        <f>'Raw_Data'!C3950</f>
        <v>Mobile</v>
      </c>
      <c r="D3950">
        <f>'Raw_Data'!D3950</f>
        <v>271</v>
      </c>
      <c r="E3950">
        <f>'Raw_Data'!E3950</f>
        <v>1852</v>
      </c>
      <c r="F3950">
        <f>'Raw_Data'!F3950</f>
        <v>45456.499999988424</v>
      </c>
      <c r="G3950" t="str">
        <f t="shared" si="915"/>
        <v>Customer 8</v>
      </c>
      <c r="H3950" t="str">
        <f t="shared" si="916"/>
        <v>MOBILE</v>
      </c>
      <c r="I3950" t="str">
        <f t="shared" si="917"/>
        <v>Changed</v>
      </c>
      <c r="J3950">
        <f t="shared" si="918"/>
        <v>271</v>
      </c>
      <c r="K3950">
        <f t="shared" si="919"/>
        <v>1852</v>
      </c>
      <c r="L3950" s="8">
        <f t="shared" si="920"/>
        <v>45456</v>
      </c>
      <c r="M3950" t="str">
        <f t="shared" ca="1" si="921"/>
        <v>OK</v>
      </c>
      <c r="P3950">
        <f t="shared" si="922"/>
        <v>3949</v>
      </c>
      <c r="Q3950" t="str">
        <f t="shared" si="923"/>
        <v>Customer 8</v>
      </c>
      <c r="R3950" t="str">
        <f t="shared" si="924"/>
        <v>MOBILE</v>
      </c>
      <c r="S3950">
        <f t="shared" si="925"/>
        <v>271</v>
      </c>
      <c r="T3950">
        <f t="shared" si="926"/>
        <v>1852</v>
      </c>
      <c r="U3950" s="8">
        <f t="shared" si="927"/>
        <v>45456</v>
      </c>
      <c r="V3950" t="str" cm="1">
        <f t="array" ref="V3950">_xlfn.IFS(S3950 = "", "", S3950 &lt; 500, "Low", S3950 &lt; 1200, "Medium", TRUE, "High")</f>
        <v>Low</v>
      </c>
      <c r="W3950" t="str">
        <f t="shared" si="928"/>
        <v>2024-06</v>
      </c>
      <c r="X3950">
        <f t="shared" si="929"/>
        <v>2024</v>
      </c>
    </row>
    <row r="3951" spans="1:24" x14ac:dyDescent="0.3">
      <c r="A3951">
        <f>'Raw_Data'!A3951</f>
        <v>3950</v>
      </c>
      <c r="B3951" t="str">
        <f>'Raw_Data'!B3951</f>
        <v>Customer 4</v>
      </c>
      <c r="C3951" t="str">
        <f>'Raw_Data'!C3951</f>
        <v>Desktop</v>
      </c>
      <c r="D3951">
        <f>'Raw_Data'!D3951</f>
        <v>3606</v>
      </c>
      <c r="E3951">
        <f>'Raw_Data'!E3951</f>
        <v>2615</v>
      </c>
      <c r="F3951">
        <f>'Raw_Data'!F3951</f>
        <v>45456.541666655095</v>
      </c>
      <c r="G3951" t="str">
        <f t="shared" si="915"/>
        <v>Customer 4</v>
      </c>
      <c r="H3951" t="str">
        <f t="shared" si="916"/>
        <v>DESKTOP</v>
      </c>
      <c r="I3951" t="str">
        <f t="shared" si="917"/>
        <v>Changed</v>
      </c>
      <c r="J3951">
        <f t="shared" si="918"/>
        <v>3606</v>
      </c>
      <c r="K3951">
        <f t="shared" si="919"/>
        <v>2615</v>
      </c>
      <c r="L3951" s="8">
        <f t="shared" si="920"/>
        <v>45456</v>
      </c>
      <c r="M3951" t="str">
        <f t="shared" ca="1" si="921"/>
        <v>OK</v>
      </c>
      <c r="P3951">
        <f t="shared" si="922"/>
        <v>3950</v>
      </c>
      <c r="Q3951" t="str">
        <f t="shared" si="923"/>
        <v>Customer 4</v>
      </c>
      <c r="R3951" t="str">
        <f t="shared" si="924"/>
        <v>DESKTOP</v>
      </c>
      <c r="S3951">
        <f t="shared" si="925"/>
        <v>3606</v>
      </c>
      <c r="T3951">
        <f t="shared" si="926"/>
        <v>2615</v>
      </c>
      <c r="U3951" s="8">
        <f t="shared" si="927"/>
        <v>45456</v>
      </c>
      <c r="V3951" t="str" cm="1">
        <f t="array" ref="V3951">_xlfn.IFS(S3951 = "", "", S3951 &lt; 500, "Low", S3951 &lt; 1200, "Medium", TRUE, "High")</f>
        <v>High</v>
      </c>
      <c r="W3951" t="str">
        <f t="shared" si="928"/>
        <v>2024-06</v>
      </c>
      <c r="X3951">
        <f t="shared" si="929"/>
        <v>2024</v>
      </c>
    </row>
    <row r="3952" spans="1:24" x14ac:dyDescent="0.3">
      <c r="A3952">
        <f>'Raw_Data'!A3952</f>
        <v>3951</v>
      </c>
      <c r="B3952" t="str">
        <f>'Raw_Data'!B3952</f>
        <v>Customer 5</v>
      </c>
      <c r="C3952" t="str">
        <f>'Raw_Data'!C3952</f>
        <v>Workstation</v>
      </c>
      <c r="D3952">
        <f>'Raw_Data'!D3952</f>
        <v>264</v>
      </c>
      <c r="E3952">
        <f>'Raw_Data'!E3952</f>
        <v>4605</v>
      </c>
      <c r="F3952">
        <f>'Raw_Data'!F3952</f>
        <v>45456.58333332176</v>
      </c>
      <c r="G3952" t="str">
        <f t="shared" si="915"/>
        <v>Customer 5</v>
      </c>
      <c r="H3952" t="str">
        <f t="shared" si="916"/>
        <v>WORKSTATION</v>
      </c>
      <c r="I3952" t="str">
        <f t="shared" si="917"/>
        <v>Changed</v>
      </c>
      <c r="J3952">
        <f t="shared" si="918"/>
        <v>264</v>
      </c>
      <c r="K3952">
        <f t="shared" si="919"/>
        <v>4605</v>
      </c>
      <c r="L3952" s="8">
        <f t="shared" si="920"/>
        <v>45456</v>
      </c>
      <c r="M3952" t="str">
        <f t="shared" ca="1" si="921"/>
        <v>OK</v>
      </c>
      <c r="P3952">
        <f t="shared" si="922"/>
        <v>3951</v>
      </c>
      <c r="Q3952" t="str">
        <f t="shared" si="923"/>
        <v>Customer 5</v>
      </c>
      <c r="R3952" t="str">
        <f t="shared" si="924"/>
        <v>WORKSTATION</v>
      </c>
      <c r="S3952">
        <f t="shared" si="925"/>
        <v>264</v>
      </c>
      <c r="T3952">
        <f t="shared" si="926"/>
        <v>4605</v>
      </c>
      <c r="U3952" s="8">
        <f t="shared" si="927"/>
        <v>45456</v>
      </c>
      <c r="V3952" t="str" cm="1">
        <f t="array" ref="V3952">_xlfn.IFS(S3952 = "", "", S3952 &lt; 500, "Low", S3952 &lt; 1200, "Medium", TRUE, "High")</f>
        <v>Low</v>
      </c>
      <c r="W3952" t="str">
        <f t="shared" si="928"/>
        <v>2024-06</v>
      </c>
      <c r="X3952">
        <f t="shared" si="929"/>
        <v>2024</v>
      </c>
    </row>
    <row r="3953" spans="1:24" x14ac:dyDescent="0.3">
      <c r="A3953">
        <f>'Raw_Data'!A3953</f>
        <v>3952</v>
      </c>
      <c r="B3953" t="str">
        <f>'Raw_Data'!B3953</f>
        <v>Customer 3</v>
      </c>
      <c r="C3953" t="str">
        <f>'Raw_Data'!C3953</f>
        <v>Mobile</v>
      </c>
      <c r="D3953">
        <f>'Raw_Data'!D3953</f>
        <v>2095</v>
      </c>
      <c r="E3953">
        <f>'Raw_Data'!E3953</f>
        <v>1908</v>
      </c>
      <c r="F3953">
        <f>'Raw_Data'!F3953</f>
        <v>45456.624999988424</v>
      </c>
      <c r="G3953" t="str">
        <f t="shared" si="915"/>
        <v>Customer 3</v>
      </c>
      <c r="H3953" t="str">
        <f t="shared" si="916"/>
        <v>MOBILE</v>
      </c>
      <c r="I3953" t="str">
        <f t="shared" si="917"/>
        <v>Changed</v>
      </c>
      <c r="J3953">
        <f t="shared" si="918"/>
        <v>2095</v>
      </c>
      <c r="K3953">
        <f t="shared" si="919"/>
        <v>1908</v>
      </c>
      <c r="L3953" s="8">
        <f t="shared" si="920"/>
        <v>45456</v>
      </c>
      <c r="M3953" t="str">
        <f t="shared" ca="1" si="921"/>
        <v>OK</v>
      </c>
      <c r="P3953">
        <f t="shared" si="922"/>
        <v>3952</v>
      </c>
      <c r="Q3953" t="str">
        <f t="shared" si="923"/>
        <v>Customer 3</v>
      </c>
      <c r="R3953" t="str">
        <f t="shared" si="924"/>
        <v>MOBILE</v>
      </c>
      <c r="S3953">
        <f t="shared" si="925"/>
        <v>2095</v>
      </c>
      <c r="T3953">
        <f t="shared" si="926"/>
        <v>1908</v>
      </c>
      <c r="U3953" s="8">
        <f t="shared" si="927"/>
        <v>45456</v>
      </c>
      <c r="V3953" t="str" cm="1">
        <f t="array" ref="V3953">_xlfn.IFS(S3953 = "", "", S3953 &lt; 500, "Low", S3953 &lt; 1200, "Medium", TRUE, "High")</f>
        <v>High</v>
      </c>
      <c r="W3953" t="str">
        <f t="shared" si="928"/>
        <v>2024-06</v>
      </c>
      <c r="X3953">
        <f t="shared" si="929"/>
        <v>2024</v>
      </c>
    </row>
    <row r="3954" spans="1:24" x14ac:dyDescent="0.3">
      <c r="A3954">
        <f>'Raw_Data'!A3954</f>
        <v>3953</v>
      </c>
      <c r="B3954" t="str">
        <f>'Raw_Data'!B3954</f>
        <v>Customer 15</v>
      </c>
      <c r="C3954" t="str">
        <f>'Raw_Data'!C3954</f>
        <v>Embedded</v>
      </c>
      <c r="D3954">
        <f>'Raw_Data'!D3954</f>
        <v>3545</v>
      </c>
      <c r="E3954">
        <f>'Raw_Data'!E3954</f>
        <v>4467</v>
      </c>
      <c r="F3954">
        <f>'Raw_Data'!F3954</f>
        <v>45456.666666655095</v>
      </c>
      <c r="G3954" t="str">
        <f t="shared" si="915"/>
        <v>Customer 15</v>
      </c>
      <c r="H3954" t="str">
        <f t="shared" si="916"/>
        <v>EMBEDDED</v>
      </c>
      <c r="I3954" t="str">
        <f t="shared" si="917"/>
        <v>Changed</v>
      </c>
      <c r="J3954">
        <f t="shared" si="918"/>
        <v>3545</v>
      </c>
      <c r="K3954">
        <f t="shared" si="919"/>
        <v>4467</v>
      </c>
      <c r="L3954" s="8">
        <f t="shared" si="920"/>
        <v>45456</v>
      </c>
      <c r="M3954" t="str">
        <f t="shared" ca="1" si="921"/>
        <v>OK</v>
      </c>
      <c r="P3954">
        <f t="shared" si="922"/>
        <v>3953</v>
      </c>
      <c r="Q3954" t="str">
        <f t="shared" si="923"/>
        <v>Customer 15</v>
      </c>
      <c r="R3954" t="str">
        <f t="shared" si="924"/>
        <v>EMBEDDED</v>
      </c>
      <c r="S3954">
        <f t="shared" si="925"/>
        <v>3545</v>
      </c>
      <c r="T3954">
        <f t="shared" si="926"/>
        <v>4467</v>
      </c>
      <c r="U3954" s="8">
        <f t="shared" si="927"/>
        <v>45456</v>
      </c>
      <c r="V3954" t="str" cm="1">
        <f t="array" ref="V3954">_xlfn.IFS(S3954 = "", "", S3954 &lt; 500, "Low", S3954 &lt; 1200, "Medium", TRUE, "High")</f>
        <v>High</v>
      </c>
      <c r="W3954" t="str">
        <f t="shared" si="928"/>
        <v>2024-06</v>
      </c>
      <c r="X3954">
        <f t="shared" si="929"/>
        <v>2024</v>
      </c>
    </row>
    <row r="3955" spans="1:24" x14ac:dyDescent="0.3">
      <c r="A3955">
        <f>'Raw_Data'!A3955</f>
        <v>3954</v>
      </c>
      <c r="B3955" t="str">
        <f>'Raw_Data'!B3955</f>
        <v>Customer 5</v>
      </c>
      <c r="C3955" t="str">
        <f>'Raw_Data'!C3955</f>
        <v>Mobile</v>
      </c>
      <c r="D3955">
        <f>'Raw_Data'!D3955</f>
        <v>2175</v>
      </c>
      <c r="E3955">
        <f>'Raw_Data'!E3955</f>
        <v>4918</v>
      </c>
      <c r="F3955">
        <f>'Raw_Data'!F3955</f>
        <v>45456.70833332176</v>
      </c>
      <c r="G3955" t="str">
        <f t="shared" si="915"/>
        <v>Customer 5</v>
      </c>
      <c r="H3955" t="str">
        <f t="shared" si="916"/>
        <v>MOBILE</v>
      </c>
      <c r="I3955" t="str">
        <f t="shared" si="917"/>
        <v>Changed</v>
      </c>
      <c r="J3955">
        <f t="shared" si="918"/>
        <v>2175</v>
      </c>
      <c r="K3955">
        <f t="shared" si="919"/>
        <v>4918</v>
      </c>
      <c r="L3955" s="8">
        <f t="shared" si="920"/>
        <v>45456</v>
      </c>
      <c r="M3955" t="str">
        <f t="shared" ca="1" si="921"/>
        <v>OK</v>
      </c>
      <c r="P3955">
        <f t="shared" si="922"/>
        <v>3954</v>
      </c>
      <c r="Q3955" t="str">
        <f t="shared" si="923"/>
        <v>Customer 5</v>
      </c>
      <c r="R3955" t="str">
        <f t="shared" si="924"/>
        <v>MOBILE</v>
      </c>
      <c r="S3955">
        <f t="shared" si="925"/>
        <v>2175</v>
      </c>
      <c r="T3955">
        <f t="shared" si="926"/>
        <v>4918</v>
      </c>
      <c r="U3955" s="8">
        <f t="shared" si="927"/>
        <v>45456</v>
      </c>
      <c r="V3955" t="str" cm="1">
        <f t="array" ref="V3955">_xlfn.IFS(S3955 = "", "", S3955 &lt; 500, "Low", S3955 &lt; 1200, "Medium", TRUE, "High")</f>
        <v>High</v>
      </c>
      <c r="W3955" t="str">
        <f t="shared" si="928"/>
        <v>2024-06</v>
      </c>
      <c r="X3955">
        <f t="shared" si="929"/>
        <v>2024</v>
      </c>
    </row>
    <row r="3956" spans="1:24" x14ac:dyDescent="0.3">
      <c r="A3956">
        <f>'Raw_Data'!A3956</f>
        <v>3955</v>
      </c>
      <c r="B3956" t="str">
        <f>'Raw_Data'!B3956</f>
        <v>Customer 9</v>
      </c>
      <c r="C3956" t="str">
        <f>'Raw_Data'!C3956</f>
        <v>Desktop</v>
      </c>
      <c r="D3956">
        <f>'Raw_Data'!D3956</f>
        <v>2543</v>
      </c>
      <c r="E3956">
        <f>'Raw_Data'!E3956</f>
        <v>2939</v>
      </c>
      <c r="F3956">
        <f>'Raw_Data'!F3956</f>
        <v>45456.749999988424</v>
      </c>
      <c r="G3956" t="str">
        <f t="shared" si="915"/>
        <v>Customer 9</v>
      </c>
      <c r="H3956" t="str">
        <f t="shared" si="916"/>
        <v>DESKTOP</v>
      </c>
      <c r="I3956" t="str">
        <f t="shared" si="917"/>
        <v>Changed</v>
      </c>
      <c r="J3956">
        <f t="shared" si="918"/>
        <v>2543</v>
      </c>
      <c r="K3956">
        <f t="shared" si="919"/>
        <v>2939</v>
      </c>
      <c r="L3956" s="8">
        <f t="shared" si="920"/>
        <v>45456</v>
      </c>
      <c r="M3956" t="str">
        <f t="shared" ca="1" si="921"/>
        <v>OK</v>
      </c>
      <c r="P3956">
        <f t="shared" si="922"/>
        <v>3955</v>
      </c>
      <c r="Q3956" t="str">
        <f t="shared" si="923"/>
        <v>Customer 9</v>
      </c>
      <c r="R3956" t="str">
        <f t="shared" si="924"/>
        <v>DESKTOP</v>
      </c>
      <c r="S3956">
        <f t="shared" si="925"/>
        <v>2543</v>
      </c>
      <c r="T3956">
        <f t="shared" si="926"/>
        <v>2939</v>
      </c>
      <c r="U3956" s="8">
        <f t="shared" si="927"/>
        <v>45456</v>
      </c>
      <c r="V3956" t="str" cm="1">
        <f t="array" ref="V3956">_xlfn.IFS(S3956 = "", "", S3956 &lt; 500, "Low", S3956 &lt; 1200, "Medium", TRUE, "High")</f>
        <v>High</v>
      </c>
      <c r="W3956" t="str">
        <f t="shared" si="928"/>
        <v>2024-06</v>
      </c>
      <c r="X3956">
        <f t="shared" si="929"/>
        <v>2024</v>
      </c>
    </row>
    <row r="3957" spans="1:24" x14ac:dyDescent="0.3">
      <c r="A3957">
        <f>'Raw_Data'!A3957</f>
        <v>3956</v>
      </c>
      <c r="B3957" t="str">
        <f>'Raw_Data'!B3957</f>
        <v>Customer 3</v>
      </c>
      <c r="C3957" t="str">
        <f>'Raw_Data'!C3957</f>
        <v>Workstation</v>
      </c>
      <c r="D3957">
        <f>'Raw_Data'!D3957</f>
        <v>471</v>
      </c>
      <c r="E3957">
        <f>'Raw_Data'!E3957</f>
        <v>3128</v>
      </c>
      <c r="F3957">
        <f>'Raw_Data'!F3957</f>
        <v>45456.791666655095</v>
      </c>
      <c r="G3957" t="str">
        <f t="shared" si="915"/>
        <v>Customer 3</v>
      </c>
      <c r="H3957" t="str">
        <f t="shared" si="916"/>
        <v>WORKSTATION</v>
      </c>
      <c r="I3957" t="str">
        <f t="shared" si="917"/>
        <v>Changed</v>
      </c>
      <c r="J3957">
        <f t="shared" si="918"/>
        <v>471</v>
      </c>
      <c r="K3957">
        <f t="shared" si="919"/>
        <v>3128</v>
      </c>
      <c r="L3957" s="8">
        <f t="shared" si="920"/>
        <v>45456</v>
      </c>
      <c r="M3957" t="str">
        <f t="shared" ca="1" si="921"/>
        <v>OK</v>
      </c>
      <c r="P3957">
        <f t="shared" si="922"/>
        <v>3956</v>
      </c>
      <c r="Q3957" t="str">
        <f t="shared" si="923"/>
        <v>Customer 3</v>
      </c>
      <c r="R3957" t="str">
        <f t="shared" si="924"/>
        <v>WORKSTATION</v>
      </c>
      <c r="S3957">
        <f t="shared" si="925"/>
        <v>471</v>
      </c>
      <c r="T3957">
        <f t="shared" si="926"/>
        <v>3128</v>
      </c>
      <c r="U3957" s="8">
        <f t="shared" si="927"/>
        <v>45456</v>
      </c>
      <c r="V3957" t="str" cm="1">
        <f t="array" ref="V3957">_xlfn.IFS(S3957 = "", "", S3957 &lt; 500, "Low", S3957 &lt; 1200, "Medium", TRUE, "High")</f>
        <v>Low</v>
      </c>
      <c r="W3957" t="str">
        <f t="shared" si="928"/>
        <v>2024-06</v>
      </c>
      <c r="X3957">
        <f t="shared" si="929"/>
        <v>2024</v>
      </c>
    </row>
    <row r="3958" spans="1:24" x14ac:dyDescent="0.3">
      <c r="A3958">
        <f>'Raw_Data'!A3958</f>
        <v>3957</v>
      </c>
      <c r="B3958" t="str">
        <f>'Raw_Data'!B3958</f>
        <v>Customer 14</v>
      </c>
      <c r="C3958" t="str">
        <f>'Raw_Data'!C3958</f>
        <v>Embedded</v>
      </c>
      <c r="D3958">
        <f>'Raw_Data'!D3958</f>
        <v>1978</v>
      </c>
      <c r="E3958">
        <f>'Raw_Data'!E3958</f>
        <v>1380</v>
      </c>
      <c r="F3958">
        <f>'Raw_Data'!F3958</f>
        <v>45456.83333332176</v>
      </c>
      <c r="G3958" t="str">
        <f t="shared" si="915"/>
        <v>Customer 14</v>
      </c>
      <c r="H3958" t="str">
        <f t="shared" si="916"/>
        <v>EMBEDDED</v>
      </c>
      <c r="I3958" t="str">
        <f t="shared" si="917"/>
        <v>Changed</v>
      </c>
      <c r="J3958">
        <f t="shared" si="918"/>
        <v>1978</v>
      </c>
      <c r="K3958">
        <f t="shared" si="919"/>
        <v>1380</v>
      </c>
      <c r="L3958" s="8">
        <f t="shared" si="920"/>
        <v>45456</v>
      </c>
      <c r="M3958" t="str">
        <f t="shared" ca="1" si="921"/>
        <v>OK</v>
      </c>
      <c r="P3958">
        <f t="shared" si="922"/>
        <v>3957</v>
      </c>
      <c r="Q3958" t="str">
        <f t="shared" si="923"/>
        <v>Customer 14</v>
      </c>
      <c r="R3958" t="str">
        <f t="shared" si="924"/>
        <v>EMBEDDED</v>
      </c>
      <c r="S3958">
        <f t="shared" si="925"/>
        <v>1978</v>
      </c>
      <c r="T3958">
        <f t="shared" si="926"/>
        <v>1380</v>
      </c>
      <c r="U3958" s="8">
        <f t="shared" si="927"/>
        <v>45456</v>
      </c>
      <c r="V3958" t="str" cm="1">
        <f t="array" ref="V3958">_xlfn.IFS(S3958 = "", "", S3958 &lt; 500, "Low", S3958 &lt; 1200, "Medium", TRUE, "High")</f>
        <v>High</v>
      </c>
      <c r="W3958" t="str">
        <f t="shared" si="928"/>
        <v>2024-06</v>
      </c>
      <c r="X3958">
        <f t="shared" si="929"/>
        <v>2024</v>
      </c>
    </row>
    <row r="3959" spans="1:24" x14ac:dyDescent="0.3">
      <c r="A3959">
        <f>'Raw_Data'!A3959</f>
        <v>3958</v>
      </c>
      <c r="B3959" t="str">
        <f>'Raw_Data'!B3959</f>
        <v>Customer 4</v>
      </c>
      <c r="C3959" t="str">
        <f>'Raw_Data'!C3959</f>
        <v>Workstation</v>
      </c>
      <c r="D3959">
        <f>'Raw_Data'!D3959</f>
        <v>3815</v>
      </c>
      <c r="E3959">
        <f>'Raw_Data'!E3959</f>
        <v>3795</v>
      </c>
      <c r="F3959">
        <f>'Raw_Data'!F3959</f>
        <v>45456.874999988424</v>
      </c>
      <c r="G3959" t="str">
        <f t="shared" si="915"/>
        <v>Customer 4</v>
      </c>
      <c r="H3959" t="str">
        <f t="shared" si="916"/>
        <v>WORKSTATION</v>
      </c>
      <c r="I3959" t="str">
        <f t="shared" si="917"/>
        <v>Changed</v>
      </c>
      <c r="J3959">
        <f t="shared" si="918"/>
        <v>3815</v>
      </c>
      <c r="K3959">
        <f t="shared" si="919"/>
        <v>3795</v>
      </c>
      <c r="L3959" s="8">
        <f t="shared" si="920"/>
        <v>45456</v>
      </c>
      <c r="M3959" t="str">
        <f t="shared" ca="1" si="921"/>
        <v>OK</v>
      </c>
      <c r="P3959">
        <f t="shared" si="922"/>
        <v>3958</v>
      </c>
      <c r="Q3959" t="str">
        <f t="shared" si="923"/>
        <v>Customer 4</v>
      </c>
      <c r="R3959" t="str">
        <f t="shared" si="924"/>
        <v>WORKSTATION</v>
      </c>
      <c r="S3959">
        <f t="shared" si="925"/>
        <v>3815</v>
      </c>
      <c r="T3959">
        <f t="shared" si="926"/>
        <v>3795</v>
      </c>
      <c r="U3959" s="8">
        <f t="shared" si="927"/>
        <v>45456</v>
      </c>
      <c r="V3959" t="str" cm="1">
        <f t="array" ref="V3959">_xlfn.IFS(S3959 = "", "", S3959 &lt; 500, "Low", S3959 &lt; 1200, "Medium", TRUE, "High")</f>
        <v>High</v>
      </c>
      <c r="W3959" t="str">
        <f t="shared" si="928"/>
        <v>2024-06</v>
      </c>
      <c r="X3959">
        <f t="shared" si="929"/>
        <v>2024</v>
      </c>
    </row>
    <row r="3960" spans="1:24" x14ac:dyDescent="0.3">
      <c r="A3960">
        <f>'Raw_Data'!A3960</f>
        <v>3959</v>
      </c>
      <c r="B3960" t="str">
        <f>'Raw_Data'!B3960</f>
        <v>Customer 11</v>
      </c>
      <c r="C3960" t="str">
        <f>'Raw_Data'!C3960</f>
        <v>Embedded</v>
      </c>
      <c r="D3960">
        <f>'Raw_Data'!D3960</f>
        <v>3762</v>
      </c>
      <c r="E3960">
        <f>'Raw_Data'!E3960</f>
        <v>4396</v>
      </c>
      <c r="F3960">
        <f>'Raw_Data'!F3960</f>
        <v>45456.916666655095</v>
      </c>
      <c r="G3960" t="str">
        <f t="shared" si="915"/>
        <v>Customer 11</v>
      </c>
      <c r="H3960" t="str">
        <f t="shared" si="916"/>
        <v>EMBEDDED</v>
      </c>
      <c r="I3960" t="str">
        <f t="shared" si="917"/>
        <v>Changed</v>
      </c>
      <c r="J3960">
        <f t="shared" si="918"/>
        <v>3762</v>
      </c>
      <c r="K3960">
        <f t="shared" si="919"/>
        <v>4396</v>
      </c>
      <c r="L3960" s="8">
        <f t="shared" si="920"/>
        <v>45456</v>
      </c>
      <c r="M3960" t="str">
        <f t="shared" ca="1" si="921"/>
        <v>OK</v>
      </c>
      <c r="P3960">
        <f t="shared" si="922"/>
        <v>3959</v>
      </c>
      <c r="Q3960" t="str">
        <f t="shared" si="923"/>
        <v>Customer 11</v>
      </c>
      <c r="R3960" t="str">
        <f t="shared" si="924"/>
        <v>EMBEDDED</v>
      </c>
      <c r="S3960">
        <f t="shared" si="925"/>
        <v>3762</v>
      </c>
      <c r="T3960">
        <f t="shared" si="926"/>
        <v>4396</v>
      </c>
      <c r="U3960" s="8">
        <f t="shared" si="927"/>
        <v>45456</v>
      </c>
      <c r="V3960" t="str" cm="1">
        <f t="array" ref="V3960">_xlfn.IFS(S3960 = "", "", S3960 &lt; 500, "Low", S3960 &lt; 1200, "Medium", TRUE, "High")</f>
        <v>High</v>
      </c>
      <c r="W3960" t="str">
        <f t="shared" si="928"/>
        <v>2024-06</v>
      </c>
      <c r="X3960">
        <f t="shared" si="929"/>
        <v>2024</v>
      </c>
    </row>
    <row r="3961" spans="1:24" x14ac:dyDescent="0.3">
      <c r="A3961">
        <f>'Raw_Data'!A3961</f>
        <v>3960</v>
      </c>
      <c r="B3961" t="str">
        <f>'Raw_Data'!B3961</f>
        <v>Customer 14</v>
      </c>
      <c r="C3961" t="str">
        <f>'Raw_Data'!C3961</f>
        <v>Embedded</v>
      </c>
      <c r="D3961">
        <f>'Raw_Data'!D3961</f>
        <v>3002</v>
      </c>
      <c r="E3961">
        <f>'Raw_Data'!E3961</f>
        <v>111</v>
      </c>
      <c r="F3961">
        <f>'Raw_Data'!F3961</f>
        <v>45456.95833332176</v>
      </c>
      <c r="G3961" t="str">
        <f t="shared" si="915"/>
        <v>Customer 14</v>
      </c>
      <c r="H3961" t="str">
        <f t="shared" si="916"/>
        <v>EMBEDDED</v>
      </c>
      <c r="I3961" t="str">
        <f t="shared" si="917"/>
        <v>Changed</v>
      </c>
      <c r="J3961">
        <f t="shared" si="918"/>
        <v>3002</v>
      </c>
      <c r="K3961">
        <f t="shared" si="919"/>
        <v>111</v>
      </c>
      <c r="L3961" s="8">
        <f t="shared" si="920"/>
        <v>45456</v>
      </c>
      <c r="M3961" t="str">
        <f t="shared" ca="1" si="921"/>
        <v>OK</v>
      </c>
      <c r="P3961">
        <f t="shared" si="922"/>
        <v>3960</v>
      </c>
      <c r="Q3961" t="str">
        <f t="shared" si="923"/>
        <v>Customer 14</v>
      </c>
      <c r="R3961" t="str">
        <f t="shared" si="924"/>
        <v>EMBEDDED</v>
      </c>
      <c r="S3961">
        <f t="shared" si="925"/>
        <v>3002</v>
      </c>
      <c r="T3961">
        <f t="shared" si="926"/>
        <v>111</v>
      </c>
      <c r="U3961" s="8">
        <f t="shared" si="927"/>
        <v>45456</v>
      </c>
      <c r="V3961" t="str" cm="1">
        <f t="array" ref="V3961">_xlfn.IFS(S3961 = "", "", S3961 &lt; 500, "Low", S3961 &lt; 1200, "Medium", TRUE, "High")</f>
        <v>High</v>
      </c>
      <c r="W3961" t="str">
        <f t="shared" si="928"/>
        <v>2024-06</v>
      </c>
      <c r="X3961">
        <f t="shared" si="929"/>
        <v>2024</v>
      </c>
    </row>
    <row r="3962" spans="1:24" x14ac:dyDescent="0.3">
      <c r="A3962">
        <f>'Raw_Data'!A3962</f>
        <v>3961</v>
      </c>
      <c r="B3962" t="str">
        <f>'Raw_Data'!B3962</f>
        <v>Customer 5</v>
      </c>
      <c r="C3962" t="str">
        <f>'Raw_Data'!C3962</f>
        <v>Workstation</v>
      </c>
      <c r="D3962">
        <f>'Raw_Data'!D3962</f>
        <v>1119</v>
      </c>
      <c r="E3962">
        <f>'Raw_Data'!E3962</f>
        <v>102</v>
      </c>
      <c r="F3962">
        <f>'Raw_Data'!F3962</f>
        <v>45456.999999988424</v>
      </c>
      <c r="G3962" t="str">
        <f t="shared" si="915"/>
        <v>Customer 5</v>
      </c>
      <c r="H3962" t="str">
        <f t="shared" si="916"/>
        <v>WORKSTATION</v>
      </c>
      <c r="I3962" t="str">
        <f t="shared" si="917"/>
        <v>Changed</v>
      </c>
      <c r="J3962">
        <f t="shared" si="918"/>
        <v>1119</v>
      </c>
      <c r="K3962">
        <f t="shared" si="919"/>
        <v>102</v>
      </c>
      <c r="L3962" s="8">
        <f t="shared" si="920"/>
        <v>45456</v>
      </c>
      <c r="M3962" t="str">
        <f t="shared" ca="1" si="921"/>
        <v>OK</v>
      </c>
      <c r="P3962">
        <f t="shared" si="922"/>
        <v>3961</v>
      </c>
      <c r="Q3962" t="str">
        <f t="shared" si="923"/>
        <v>Customer 5</v>
      </c>
      <c r="R3962" t="str">
        <f t="shared" si="924"/>
        <v>WORKSTATION</v>
      </c>
      <c r="S3962">
        <f t="shared" si="925"/>
        <v>1119</v>
      </c>
      <c r="T3962">
        <f t="shared" si="926"/>
        <v>102</v>
      </c>
      <c r="U3962" s="8">
        <f t="shared" si="927"/>
        <v>45456</v>
      </c>
      <c r="V3962" t="str" cm="1">
        <f t="array" ref="V3962">_xlfn.IFS(S3962 = "", "", S3962 &lt; 500, "Low", S3962 &lt; 1200, "Medium", TRUE, "High")</f>
        <v>Medium</v>
      </c>
      <c r="W3962" t="str">
        <f t="shared" si="928"/>
        <v>2024-06</v>
      </c>
      <c r="X3962">
        <f t="shared" si="929"/>
        <v>2024</v>
      </c>
    </row>
    <row r="3963" spans="1:24" x14ac:dyDescent="0.3">
      <c r="A3963">
        <f>'Raw_Data'!A3963</f>
        <v>3962</v>
      </c>
      <c r="B3963" t="str">
        <f>'Raw_Data'!B3963</f>
        <v>Customer 4</v>
      </c>
      <c r="C3963" t="str">
        <f>'Raw_Data'!C3963</f>
        <v>Embedded</v>
      </c>
      <c r="D3963">
        <f>'Raw_Data'!D3963</f>
        <v>2036</v>
      </c>
      <c r="E3963">
        <f>'Raw_Data'!E3963</f>
        <v>529</v>
      </c>
      <c r="F3963">
        <f>'Raw_Data'!F3963</f>
        <v>45457.041666655095</v>
      </c>
      <c r="G3963" t="str">
        <f t="shared" si="915"/>
        <v>Customer 4</v>
      </c>
      <c r="H3963" t="str">
        <f t="shared" si="916"/>
        <v>EMBEDDED</v>
      </c>
      <c r="I3963" t="str">
        <f t="shared" si="917"/>
        <v>Changed</v>
      </c>
      <c r="J3963">
        <f t="shared" si="918"/>
        <v>2036</v>
      </c>
      <c r="K3963">
        <f t="shared" si="919"/>
        <v>529</v>
      </c>
      <c r="L3963" s="8">
        <f t="shared" si="920"/>
        <v>45457</v>
      </c>
      <c r="M3963" t="str">
        <f t="shared" ca="1" si="921"/>
        <v>OK</v>
      </c>
      <c r="P3963">
        <f t="shared" si="922"/>
        <v>3962</v>
      </c>
      <c r="Q3963" t="str">
        <f t="shared" si="923"/>
        <v>Customer 4</v>
      </c>
      <c r="R3963" t="str">
        <f t="shared" si="924"/>
        <v>EMBEDDED</v>
      </c>
      <c r="S3963">
        <f t="shared" si="925"/>
        <v>2036</v>
      </c>
      <c r="T3963">
        <f t="shared" si="926"/>
        <v>529</v>
      </c>
      <c r="U3963" s="8">
        <f t="shared" si="927"/>
        <v>45457</v>
      </c>
      <c r="V3963" t="str" cm="1">
        <f t="array" ref="V3963">_xlfn.IFS(S3963 = "", "", S3963 &lt; 500, "Low", S3963 &lt; 1200, "Medium", TRUE, "High")</f>
        <v>High</v>
      </c>
      <c r="W3963" t="str">
        <f t="shared" si="928"/>
        <v>2024-06</v>
      </c>
      <c r="X3963">
        <f t="shared" si="929"/>
        <v>2024</v>
      </c>
    </row>
    <row r="3964" spans="1:24" x14ac:dyDescent="0.3">
      <c r="A3964">
        <f>'Raw_Data'!A3964</f>
        <v>3963</v>
      </c>
      <c r="B3964" t="str">
        <f>'Raw_Data'!B3964</f>
        <v>Customer 12</v>
      </c>
      <c r="C3964" t="str">
        <f>'Raw_Data'!C3964</f>
        <v>Desktop</v>
      </c>
      <c r="D3964">
        <f>'Raw_Data'!D3964</f>
        <v>498</v>
      </c>
      <c r="E3964">
        <f>'Raw_Data'!E3964</f>
        <v>4879</v>
      </c>
      <c r="F3964">
        <f>'Raw_Data'!F3964</f>
        <v>45457.08333332176</v>
      </c>
      <c r="G3964" t="str">
        <f t="shared" si="915"/>
        <v>Customer 12</v>
      </c>
      <c r="H3964" t="str">
        <f t="shared" si="916"/>
        <v>DESKTOP</v>
      </c>
      <c r="I3964" t="str">
        <f t="shared" si="917"/>
        <v>Changed</v>
      </c>
      <c r="J3964">
        <f t="shared" si="918"/>
        <v>498</v>
      </c>
      <c r="K3964">
        <f t="shared" si="919"/>
        <v>4879</v>
      </c>
      <c r="L3964" s="8">
        <f t="shared" si="920"/>
        <v>45457</v>
      </c>
      <c r="M3964" t="str">
        <f t="shared" ca="1" si="921"/>
        <v>OK</v>
      </c>
      <c r="P3964">
        <f t="shared" si="922"/>
        <v>3963</v>
      </c>
      <c r="Q3964" t="str">
        <f t="shared" si="923"/>
        <v>Customer 12</v>
      </c>
      <c r="R3964" t="str">
        <f t="shared" si="924"/>
        <v>DESKTOP</v>
      </c>
      <c r="S3964">
        <f t="shared" si="925"/>
        <v>498</v>
      </c>
      <c r="T3964">
        <f t="shared" si="926"/>
        <v>4879</v>
      </c>
      <c r="U3964" s="8">
        <f t="shared" si="927"/>
        <v>45457</v>
      </c>
      <c r="V3964" t="str" cm="1">
        <f t="array" ref="V3964">_xlfn.IFS(S3964 = "", "", S3964 &lt; 500, "Low", S3964 &lt; 1200, "Medium", TRUE, "High")</f>
        <v>Low</v>
      </c>
      <c r="W3964" t="str">
        <f t="shared" si="928"/>
        <v>2024-06</v>
      </c>
      <c r="X3964">
        <f t="shared" si="929"/>
        <v>2024</v>
      </c>
    </row>
    <row r="3965" spans="1:24" x14ac:dyDescent="0.3">
      <c r="A3965">
        <f>'Raw_Data'!A3965</f>
        <v>3964</v>
      </c>
      <c r="B3965" t="str">
        <f>'Raw_Data'!B3965</f>
        <v>Customer 7</v>
      </c>
      <c r="C3965" t="str">
        <f>'Raw_Data'!C3965</f>
        <v>Desktop</v>
      </c>
      <c r="D3965">
        <f>'Raw_Data'!D3965</f>
        <v>504</v>
      </c>
      <c r="E3965">
        <f>'Raw_Data'!E3965</f>
        <v>3775</v>
      </c>
      <c r="F3965">
        <f>'Raw_Data'!F3965</f>
        <v>45457.124999988424</v>
      </c>
      <c r="G3965" t="str">
        <f t="shared" si="915"/>
        <v>Customer 7</v>
      </c>
      <c r="H3965" t="str">
        <f t="shared" si="916"/>
        <v>DESKTOP</v>
      </c>
      <c r="I3965" t="str">
        <f t="shared" si="917"/>
        <v>Changed</v>
      </c>
      <c r="J3965">
        <f t="shared" si="918"/>
        <v>504</v>
      </c>
      <c r="K3965">
        <f t="shared" si="919"/>
        <v>3775</v>
      </c>
      <c r="L3965" s="8">
        <f t="shared" si="920"/>
        <v>45457</v>
      </c>
      <c r="M3965" t="str">
        <f t="shared" ca="1" si="921"/>
        <v>OK</v>
      </c>
      <c r="P3965">
        <f t="shared" si="922"/>
        <v>3964</v>
      </c>
      <c r="Q3965" t="str">
        <f t="shared" si="923"/>
        <v>Customer 7</v>
      </c>
      <c r="R3965" t="str">
        <f t="shared" si="924"/>
        <v>DESKTOP</v>
      </c>
      <c r="S3965">
        <f t="shared" si="925"/>
        <v>504</v>
      </c>
      <c r="T3965">
        <f t="shared" si="926"/>
        <v>3775</v>
      </c>
      <c r="U3965" s="8">
        <f t="shared" si="927"/>
        <v>45457</v>
      </c>
      <c r="V3965" t="str" cm="1">
        <f t="array" ref="V3965">_xlfn.IFS(S3965 = "", "", S3965 &lt; 500, "Low", S3965 &lt; 1200, "Medium", TRUE, "High")</f>
        <v>Medium</v>
      </c>
      <c r="W3965" t="str">
        <f t="shared" si="928"/>
        <v>2024-06</v>
      </c>
      <c r="X3965">
        <f t="shared" si="929"/>
        <v>2024</v>
      </c>
    </row>
    <row r="3966" spans="1:24" x14ac:dyDescent="0.3">
      <c r="A3966">
        <f>'Raw_Data'!A3966</f>
        <v>3965</v>
      </c>
      <c r="B3966" t="str">
        <f>'Raw_Data'!B3966</f>
        <v>Customer 4</v>
      </c>
      <c r="C3966" t="str">
        <f>'Raw_Data'!C3966</f>
        <v>Workstation</v>
      </c>
      <c r="D3966">
        <f>'Raw_Data'!D3966</f>
        <v>192</v>
      </c>
      <c r="E3966">
        <f>'Raw_Data'!E3966</f>
        <v>3198</v>
      </c>
      <c r="F3966">
        <f>'Raw_Data'!F3966</f>
        <v>45457.166666655095</v>
      </c>
      <c r="G3966" t="str">
        <f t="shared" si="915"/>
        <v>Customer 4</v>
      </c>
      <c r="H3966" t="str">
        <f t="shared" si="916"/>
        <v>WORKSTATION</v>
      </c>
      <c r="I3966" t="str">
        <f t="shared" si="917"/>
        <v>Changed</v>
      </c>
      <c r="J3966">
        <f t="shared" si="918"/>
        <v>192</v>
      </c>
      <c r="K3966">
        <f t="shared" si="919"/>
        <v>3198</v>
      </c>
      <c r="L3966" s="8">
        <f t="shared" si="920"/>
        <v>45457</v>
      </c>
      <c r="M3966" t="str">
        <f t="shared" ca="1" si="921"/>
        <v>OK</v>
      </c>
      <c r="P3966">
        <f t="shared" si="922"/>
        <v>3965</v>
      </c>
      <c r="Q3966" t="str">
        <f t="shared" si="923"/>
        <v>Customer 4</v>
      </c>
      <c r="R3966" t="str">
        <f t="shared" si="924"/>
        <v>WORKSTATION</v>
      </c>
      <c r="S3966">
        <f t="shared" si="925"/>
        <v>192</v>
      </c>
      <c r="T3966">
        <f t="shared" si="926"/>
        <v>3198</v>
      </c>
      <c r="U3966" s="8">
        <f t="shared" si="927"/>
        <v>45457</v>
      </c>
      <c r="V3966" t="str" cm="1">
        <f t="array" ref="V3966">_xlfn.IFS(S3966 = "", "", S3966 &lt; 500, "Low", S3966 &lt; 1200, "Medium", TRUE, "High")</f>
        <v>Low</v>
      </c>
      <c r="W3966" t="str">
        <f t="shared" si="928"/>
        <v>2024-06</v>
      </c>
      <c r="X3966">
        <f t="shared" si="929"/>
        <v>2024</v>
      </c>
    </row>
    <row r="3967" spans="1:24" x14ac:dyDescent="0.3">
      <c r="A3967">
        <f>'Raw_Data'!A3967</f>
        <v>3966</v>
      </c>
      <c r="B3967" t="str">
        <f>'Raw_Data'!B3967</f>
        <v>Customer 14</v>
      </c>
      <c r="C3967" t="str">
        <f>'Raw_Data'!C3967</f>
        <v>Desktop</v>
      </c>
      <c r="D3967">
        <f>'Raw_Data'!D3967</f>
        <v>3946</v>
      </c>
      <c r="E3967">
        <f>'Raw_Data'!E3967</f>
        <v>4556</v>
      </c>
      <c r="F3967">
        <f>'Raw_Data'!F3967</f>
        <v>45457.20833332176</v>
      </c>
      <c r="G3967" t="str">
        <f t="shared" si="915"/>
        <v>Customer 14</v>
      </c>
      <c r="H3967" t="str">
        <f t="shared" si="916"/>
        <v>DESKTOP</v>
      </c>
      <c r="I3967" t="str">
        <f t="shared" si="917"/>
        <v>Changed</v>
      </c>
      <c r="J3967">
        <f t="shared" si="918"/>
        <v>3946</v>
      </c>
      <c r="K3967">
        <f t="shared" si="919"/>
        <v>4556</v>
      </c>
      <c r="L3967" s="8">
        <f t="shared" si="920"/>
        <v>45457</v>
      </c>
      <c r="M3967" t="str">
        <f t="shared" ca="1" si="921"/>
        <v>OK</v>
      </c>
      <c r="P3967">
        <f t="shared" si="922"/>
        <v>3966</v>
      </c>
      <c r="Q3967" t="str">
        <f t="shared" si="923"/>
        <v>Customer 14</v>
      </c>
      <c r="R3967" t="str">
        <f t="shared" si="924"/>
        <v>DESKTOP</v>
      </c>
      <c r="S3967">
        <f t="shared" si="925"/>
        <v>3946</v>
      </c>
      <c r="T3967">
        <f t="shared" si="926"/>
        <v>4556</v>
      </c>
      <c r="U3967" s="8">
        <f t="shared" si="927"/>
        <v>45457</v>
      </c>
      <c r="V3967" t="str" cm="1">
        <f t="array" ref="V3967">_xlfn.IFS(S3967 = "", "", S3967 &lt; 500, "Low", S3967 &lt; 1200, "Medium", TRUE, "High")</f>
        <v>High</v>
      </c>
      <c r="W3967" t="str">
        <f t="shared" si="928"/>
        <v>2024-06</v>
      </c>
      <c r="X3967">
        <f t="shared" si="929"/>
        <v>2024</v>
      </c>
    </row>
    <row r="3968" spans="1:24" x14ac:dyDescent="0.3">
      <c r="A3968">
        <f>'Raw_Data'!A3968</f>
        <v>3967</v>
      </c>
      <c r="B3968" t="str">
        <f>'Raw_Data'!B3968</f>
        <v>Customer 4</v>
      </c>
      <c r="C3968" t="str">
        <f>'Raw_Data'!C3968</f>
        <v>Workstation</v>
      </c>
      <c r="D3968">
        <f>'Raw_Data'!D3968</f>
        <v>1746</v>
      </c>
      <c r="E3968">
        <f>'Raw_Data'!E3968</f>
        <v>2251</v>
      </c>
      <c r="F3968">
        <f>'Raw_Data'!F3968</f>
        <v>45457.249999988424</v>
      </c>
      <c r="G3968" t="str">
        <f t="shared" si="915"/>
        <v>Customer 4</v>
      </c>
      <c r="H3968" t="str">
        <f t="shared" si="916"/>
        <v>WORKSTATION</v>
      </c>
      <c r="I3968" t="str">
        <f t="shared" si="917"/>
        <v>Changed</v>
      </c>
      <c r="J3968">
        <f t="shared" si="918"/>
        <v>1746</v>
      </c>
      <c r="K3968">
        <f t="shared" si="919"/>
        <v>2251</v>
      </c>
      <c r="L3968" s="8">
        <f t="shared" si="920"/>
        <v>45457</v>
      </c>
      <c r="M3968" t="str">
        <f t="shared" ca="1" si="921"/>
        <v>OK</v>
      </c>
      <c r="P3968">
        <f t="shared" si="922"/>
        <v>3967</v>
      </c>
      <c r="Q3968" t="str">
        <f t="shared" si="923"/>
        <v>Customer 4</v>
      </c>
      <c r="R3968" t="str">
        <f t="shared" si="924"/>
        <v>WORKSTATION</v>
      </c>
      <c r="S3968">
        <f t="shared" si="925"/>
        <v>1746</v>
      </c>
      <c r="T3968">
        <f t="shared" si="926"/>
        <v>2251</v>
      </c>
      <c r="U3968" s="8">
        <f t="shared" si="927"/>
        <v>45457</v>
      </c>
      <c r="V3968" t="str" cm="1">
        <f t="array" ref="V3968">_xlfn.IFS(S3968 = "", "", S3968 &lt; 500, "Low", S3968 &lt; 1200, "Medium", TRUE, "High")</f>
        <v>High</v>
      </c>
      <c r="W3968" t="str">
        <f t="shared" si="928"/>
        <v>2024-06</v>
      </c>
      <c r="X3968">
        <f t="shared" si="929"/>
        <v>2024</v>
      </c>
    </row>
    <row r="3969" spans="1:24" x14ac:dyDescent="0.3">
      <c r="A3969">
        <f>'Raw_Data'!A3969</f>
        <v>3968</v>
      </c>
      <c r="B3969" t="str">
        <f>'Raw_Data'!B3969</f>
        <v>Customer 12</v>
      </c>
      <c r="C3969" t="str">
        <f>'Raw_Data'!C3969</f>
        <v>Workstation</v>
      </c>
      <c r="D3969">
        <f>'Raw_Data'!D3969</f>
        <v>2766</v>
      </c>
      <c r="E3969">
        <f>'Raw_Data'!E3969</f>
        <v>845</v>
      </c>
      <c r="F3969">
        <f>'Raw_Data'!F3969</f>
        <v>45457.291666655095</v>
      </c>
      <c r="G3969" t="str">
        <f t="shared" si="915"/>
        <v>Customer 12</v>
      </c>
      <c r="H3969" t="str">
        <f t="shared" si="916"/>
        <v>WORKSTATION</v>
      </c>
      <c r="I3969" t="str">
        <f t="shared" si="917"/>
        <v>Changed</v>
      </c>
      <c r="J3969">
        <f t="shared" si="918"/>
        <v>2766</v>
      </c>
      <c r="K3969">
        <f t="shared" si="919"/>
        <v>845</v>
      </c>
      <c r="L3969" s="8">
        <f t="shared" si="920"/>
        <v>45457</v>
      </c>
      <c r="M3969" t="str">
        <f t="shared" ca="1" si="921"/>
        <v>OK</v>
      </c>
      <c r="P3969">
        <f t="shared" si="922"/>
        <v>3968</v>
      </c>
      <c r="Q3969" t="str">
        <f t="shared" si="923"/>
        <v>Customer 12</v>
      </c>
      <c r="R3969" t="str">
        <f t="shared" si="924"/>
        <v>WORKSTATION</v>
      </c>
      <c r="S3969">
        <f t="shared" si="925"/>
        <v>2766</v>
      </c>
      <c r="T3969">
        <f t="shared" si="926"/>
        <v>845</v>
      </c>
      <c r="U3969" s="8">
        <f t="shared" si="927"/>
        <v>45457</v>
      </c>
      <c r="V3969" t="str" cm="1">
        <f t="array" ref="V3969">_xlfn.IFS(S3969 = "", "", S3969 &lt; 500, "Low", S3969 &lt; 1200, "Medium", TRUE, "High")</f>
        <v>High</v>
      </c>
      <c r="W3969" t="str">
        <f t="shared" si="928"/>
        <v>2024-06</v>
      </c>
      <c r="X3969">
        <f t="shared" si="929"/>
        <v>2024</v>
      </c>
    </row>
    <row r="3970" spans="1:24" x14ac:dyDescent="0.3">
      <c r="A3970">
        <f>'Raw_Data'!A3970</f>
        <v>3969</v>
      </c>
      <c r="B3970" t="str">
        <f>'Raw_Data'!B3970</f>
        <v>Customer 1</v>
      </c>
      <c r="C3970" t="str">
        <f>'Raw_Data'!C3970</f>
        <v>Mobile</v>
      </c>
      <c r="D3970">
        <f>'Raw_Data'!D3970</f>
        <v>738</v>
      </c>
      <c r="E3970">
        <f>'Raw_Data'!E3970</f>
        <v>1377</v>
      </c>
      <c r="F3970">
        <f>'Raw_Data'!F3970</f>
        <v>45457.33333332176</v>
      </c>
      <c r="G3970" t="str">
        <f t="shared" si="915"/>
        <v>Customer 1</v>
      </c>
      <c r="H3970" t="str">
        <f t="shared" si="916"/>
        <v>MOBILE</v>
      </c>
      <c r="I3970" t="str">
        <f t="shared" si="917"/>
        <v>Changed</v>
      </c>
      <c r="J3970">
        <f t="shared" si="918"/>
        <v>738</v>
      </c>
      <c r="K3970">
        <f t="shared" si="919"/>
        <v>1377</v>
      </c>
      <c r="L3970" s="8">
        <f t="shared" si="920"/>
        <v>45457</v>
      </c>
      <c r="M3970" t="str">
        <f t="shared" ca="1" si="921"/>
        <v>OK</v>
      </c>
      <c r="P3970">
        <f t="shared" si="922"/>
        <v>3969</v>
      </c>
      <c r="Q3970" t="str">
        <f t="shared" si="923"/>
        <v>Customer 1</v>
      </c>
      <c r="R3970" t="str">
        <f t="shared" si="924"/>
        <v>MOBILE</v>
      </c>
      <c r="S3970">
        <f t="shared" si="925"/>
        <v>738</v>
      </c>
      <c r="T3970">
        <f t="shared" si="926"/>
        <v>1377</v>
      </c>
      <c r="U3970" s="8">
        <f t="shared" si="927"/>
        <v>45457</v>
      </c>
      <c r="V3970" t="str" cm="1">
        <f t="array" ref="V3970">_xlfn.IFS(S3970 = "", "", S3970 &lt; 500, "Low", S3970 &lt; 1200, "Medium", TRUE, "High")</f>
        <v>Medium</v>
      </c>
      <c r="W3970" t="str">
        <f t="shared" si="928"/>
        <v>2024-06</v>
      </c>
      <c r="X3970">
        <f t="shared" si="929"/>
        <v>2024</v>
      </c>
    </row>
    <row r="3971" spans="1:24" x14ac:dyDescent="0.3">
      <c r="A3971">
        <f>'Raw_Data'!A3971</f>
        <v>3970</v>
      </c>
      <c r="B3971" t="str">
        <f>'Raw_Data'!B3971</f>
        <v>Customer 6</v>
      </c>
      <c r="C3971" t="str">
        <f>'Raw_Data'!C3971</f>
        <v>Embedded</v>
      </c>
      <c r="D3971">
        <f>'Raw_Data'!D3971</f>
        <v>2737</v>
      </c>
      <c r="E3971">
        <f>'Raw_Data'!E3971</f>
        <v>2887</v>
      </c>
      <c r="F3971">
        <f>'Raw_Data'!F3971</f>
        <v>45457.374999988424</v>
      </c>
      <c r="G3971" t="str">
        <f t="shared" ref="G3971:G4034" si="930">PROPER(CLEAN(TRIM(B3971)))</f>
        <v>Customer 6</v>
      </c>
      <c r="H3971" t="str">
        <f t="shared" ref="H3971:H4034" si="931">UPPER(CLEAN(TRIM(C3971)))</f>
        <v>EMBEDDED</v>
      </c>
      <c r="I3971" t="str">
        <f t="shared" ref="I3971:I4034" si="932">IF(OR(NOT(EXACT(B3971,G3971)), NOT(EXACT(C3971,H3971))), "Changed", "")</f>
        <v>Changed</v>
      </c>
      <c r="J3971">
        <f t="shared" ref="J3971:J4034" si="933">IFERROR(VALUE(TRIM(D3971)), "")</f>
        <v>2737</v>
      </c>
      <c r="K3971">
        <f t="shared" ref="K3971:K4034" si="934">IFERROR(VALUE(TRIM(E3971)), "")</f>
        <v>2887</v>
      </c>
      <c r="L3971" s="8">
        <f t="shared" ref="L3971:L4034" si="935">IF(F3971="","",INT(F3971))</f>
        <v>45457</v>
      </c>
      <c r="M3971" t="str">
        <f t="shared" ref="M3971:M4034" ca="1" si="936">IF(AND(L3971&gt;=DATE(2000,1,1), L3971&lt;=TODAY()+365), "OK", "OutOfRange")</f>
        <v>OK</v>
      </c>
      <c r="P3971">
        <f t="shared" ref="P3971:P4034" si="937">IF(A3971="","",A3971)</f>
        <v>3970</v>
      </c>
      <c r="Q3971" t="str">
        <f t="shared" ref="Q3971:Q4034" si="938">IF(G3971="","",G3971)</f>
        <v>Customer 6</v>
      </c>
      <c r="R3971" t="str">
        <f t="shared" ref="R3971:R4034" si="939">IF(H3971="","",H3971)</f>
        <v>EMBEDDED</v>
      </c>
      <c r="S3971">
        <f t="shared" ref="S3971:S4034" si="940">IF(J3971="","",J3971)</f>
        <v>2737</v>
      </c>
      <c r="T3971">
        <f t="shared" ref="T3971:T4034" si="941">IF(K3971="","",K3971)</f>
        <v>2887</v>
      </c>
      <c r="U3971" s="8">
        <f t="shared" ref="U3971:U4034" si="942">IF(L3971="","",L3971)</f>
        <v>45457</v>
      </c>
      <c r="V3971" t="str" cm="1">
        <f t="array" ref="V3971">_xlfn.IFS(S3971 = "", "", S3971 &lt; 500, "Low", S3971 &lt; 1200, "Medium", TRUE, "High")</f>
        <v>High</v>
      </c>
      <c r="W3971" t="str">
        <f t="shared" ref="W3971:W4034" si="943">TEXT(U3971, "yyyy-mm")</f>
        <v>2024-06</v>
      </c>
      <c r="X3971">
        <f t="shared" ref="X3971:X4034" si="944">YEAR(U3971)</f>
        <v>2024</v>
      </c>
    </row>
    <row r="3972" spans="1:24" x14ac:dyDescent="0.3">
      <c r="A3972">
        <f>'Raw_Data'!A3972</f>
        <v>3971</v>
      </c>
      <c r="B3972" t="str">
        <f>'Raw_Data'!B3972</f>
        <v>Customer 12</v>
      </c>
      <c r="C3972" t="str">
        <f>'Raw_Data'!C3972</f>
        <v>Embedded</v>
      </c>
      <c r="D3972">
        <f>'Raw_Data'!D3972</f>
        <v>778</v>
      </c>
      <c r="E3972">
        <f>'Raw_Data'!E3972</f>
        <v>1488</v>
      </c>
      <c r="F3972">
        <f>'Raw_Data'!F3972</f>
        <v>45457.416666655095</v>
      </c>
      <c r="G3972" t="str">
        <f t="shared" si="930"/>
        <v>Customer 12</v>
      </c>
      <c r="H3972" t="str">
        <f t="shared" si="931"/>
        <v>EMBEDDED</v>
      </c>
      <c r="I3972" t="str">
        <f t="shared" si="932"/>
        <v>Changed</v>
      </c>
      <c r="J3972">
        <f t="shared" si="933"/>
        <v>778</v>
      </c>
      <c r="K3972">
        <f t="shared" si="934"/>
        <v>1488</v>
      </c>
      <c r="L3972" s="8">
        <f t="shared" si="935"/>
        <v>45457</v>
      </c>
      <c r="M3972" t="str">
        <f t="shared" ca="1" si="936"/>
        <v>OK</v>
      </c>
      <c r="P3972">
        <f t="shared" si="937"/>
        <v>3971</v>
      </c>
      <c r="Q3972" t="str">
        <f t="shared" si="938"/>
        <v>Customer 12</v>
      </c>
      <c r="R3972" t="str">
        <f t="shared" si="939"/>
        <v>EMBEDDED</v>
      </c>
      <c r="S3972">
        <f t="shared" si="940"/>
        <v>778</v>
      </c>
      <c r="T3972">
        <f t="shared" si="941"/>
        <v>1488</v>
      </c>
      <c r="U3972" s="8">
        <f t="shared" si="942"/>
        <v>45457</v>
      </c>
      <c r="V3972" t="str" cm="1">
        <f t="array" ref="V3972">_xlfn.IFS(S3972 = "", "", S3972 &lt; 500, "Low", S3972 &lt; 1200, "Medium", TRUE, "High")</f>
        <v>Medium</v>
      </c>
      <c r="W3972" t="str">
        <f t="shared" si="943"/>
        <v>2024-06</v>
      </c>
      <c r="X3972">
        <f t="shared" si="944"/>
        <v>2024</v>
      </c>
    </row>
    <row r="3973" spans="1:24" x14ac:dyDescent="0.3">
      <c r="A3973">
        <f>'Raw_Data'!A3973</f>
        <v>3972</v>
      </c>
      <c r="B3973" t="str">
        <f>'Raw_Data'!B3973</f>
        <v>Customer 6</v>
      </c>
      <c r="C3973" t="str">
        <f>'Raw_Data'!C3973</f>
        <v>Desktop</v>
      </c>
      <c r="D3973">
        <f>'Raw_Data'!D3973</f>
        <v>332</v>
      </c>
      <c r="E3973">
        <f>'Raw_Data'!E3973</f>
        <v>4566</v>
      </c>
      <c r="F3973">
        <f>'Raw_Data'!F3973</f>
        <v>45457.45833332176</v>
      </c>
      <c r="G3973" t="str">
        <f t="shared" si="930"/>
        <v>Customer 6</v>
      </c>
      <c r="H3973" t="str">
        <f t="shared" si="931"/>
        <v>DESKTOP</v>
      </c>
      <c r="I3973" t="str">
        <f t="shared" si="932"/>
        <v>Changed</v>
      </c>
      <c r="J3973">
        <f t="shared" si="933"/>
        <v>332</v>
      </c>
      <c r="K3973">
        <f t="shared" si="934"/>
        <v>4566</v>
      </c>
      <c r="L3973" s="8">
        <f t="shared" si="935"/>
        <v>45457</v>
      </c>
      <c r="M3973" t="str">
        <f t="shared" ca="1" si="936"/>
        <v>OK</v>
      </c>
      <c r="P3973">
        <f t="shared" si="937"/>
        <v>3972</v>
      </c>
      <c r="Q3973" t="str">
        <f t="shared" si="938"/>
        <v>Customer 6</v>
      </c>
      <c r="R3973" t="str">
        <f t="shared" si="939"/>
        <v>DESKTOP</v>
      </c>
      <c r="S3973">
        <f t="shared" si="940"/>
        <v>332</v>
      </c>
      <c r="T3973">
        <f t="shared" si="941"/>
        <v>4566</v>
      </c>
      <c r="U3973" s="8">
        <f t="shared" si="942"/>
        <v>45457</v>
      </c>
      <c r="V3973" t="str" cm="1">
        <f t="array" ref="V3973">_xlfn.IFS(S3973 = "", "", S3973 &lt; 500, "Low", S3973 &lt; 1200, "Medium", TRUE, "High")</f>
        <v>Low</v>
      </c>
      <c r="W3973" t="str">
        <f t="shared" si="943"/>
        <v>2024-06</v>
      </c>
      <c r="X3973">
        <f t="shared" si="944"/>
        <v>2024</v>
      </c>
    </row>
    <row r="3974" spans="1:24" x14ac:dyDescent="0.3">
      <c r="A3974">
        <f>'Raw_Data'!A3974</f>
        <v>3973</v>
      </c>
      <c r="B3974" t="str">
        <f>'Raw_Data'!B3974</f>
        <v>Customer 14</v>
      </c>
      <c r="C3974" t="str">
        <f>'Raw_Data'!C3974</f>
        <v>Desktop</v>
      </c>
      <c r="D3974">
        <f>'Raw_Data'!D3974</f>
        <v>3394</v>
      </c>
      <c r="E3974">
        <f>'Raw_Data'!E3974</f>
        <v>4593</v>
      </c>
      <c r="F3974">
        <f>'Raw_Data'!F3974</f>
        <v>45457.499999988424</v>
      </c>
      <c r="G3974" t="str">
        <f t="shared" si="930"/>
        <v>Customer 14</v>
      </c>
      <c r="H3974" t="str">
        <f t="shared" si="931"/>
        <v>DESKTOP</v>
      </c>
      <c r="I3974" t="str">
        <f t="shared" si="932"/>
        <v>Changed</v>
      </c>
      <c r="J3974">
        <f t="shared" si="933"/>
        <v>3394</v>
      </c>
      <c r="K3974">
        <f t="shared" si="934"/>
        <v>4593</v>
      </c>
      <c r="L3974" s="8">
        <f t="shared" si="935"/>
        <v>45457</v>
      </c>
      <c r="M3974" t="str">
        <f t="shared" ca="1" si="936"/>
        <v>OK</v>
      </c>
      <c r="P3974">
        <f t="shared" si="937"/>
        <v>3973</v>
      </c>
      <c r="Q3974" t="str">
        <f t="shared" si="938"/>
        <v>Customer 14</v>
      </c>
      <c r="R3974" t="str">
        <f t="shared" si="939"/>
        <v>DESKTOP</v>
      </c>
      <c r="S3974">
        <f t="shared" si="940"/>
        <v>3394</v>
      </c>
      <c r="T3974">
        <f t="shared" si="941"/>
        <v>4593</v>
      </c>
      <c r="U3974" s="8">
        <f t="shared" si="942"/>
        <v>45457</v>
      </c>
      <c r="V3974" t="str" cm="1">
        <f t="array" ref="V3974">_xlfn.IFS(S3974 = "", "", S3974 &lt; 500, "Low", S3974 &lt; 1200, "Medium", TRUE, "High")</f>
        <v>High</v>
      </c>
      <c r="W3974" t="str">
        <f t="shared" si="943"/>
        <v>2024-06</v>
      </c>
      <c r="X3974">
        <f t="shared" si="944"/>
        <v>2024</v>
      </c>
    </row>
    <row r="3975" spans="1:24" x14ac:dyDescent="0.3">
      <c r="A3975">
        <f>'Raw_Data'!A3975</f>
        <v>3974</v>
      </c>
      <c r="B3975" t="str">
        <f>'Raw_Data'!B3975</f>
        <v>Customer 3</v>
      </c>
      <c r="C3975" t="str">
        <f>'Raw_Data'!C3975</f>
        <v>Embedded</v>
      </c>
      <c r="D3975">
        <f>'Raw_Data'!D3975</f>
        <v>3876</v>
      </c>
      <c r="E3975">
        <f>'Raw_Data'!E3975</f>
        <v>2873</v>
      </c>
      <c r="F3975">
        <f>'Raw_Data'!F3975</f>
        <v>45457.541666655095</v>
      </c>
      <c r="G3975" t="str">
        <f t="shared" si="930"/>
        <v>Customer 3</v>
      </c>
      <c r="H3975" t="str">
        <f t="shared" si="931"/>
        <v>EMBEDDED</v>
      </c>
      <c r="I3975" t="str">
        <f t="shared" si="932"/>
        <v>Changed</v>
      </c>
      <c r="J3975">
        <f t="shared" si="933"/>
        <v>3876</v>
      </c>
      <c r="K3975">
        <f t="shared" si="934"/>
        <v>2873</v>
      </c>
      <c r="L3975" s="8">
        <f t="shared" si="935"/>
        <v>45457</v>
      </c>
      <c r="M3975" t="str">
        <f t="shared" ca="1" si="936"/>
        <v>OK</v>
      </c>
      <c r="P3975">
        <f t="shared" si="937"/>
        <v>3974</v>
      </c>
      <c r="Q3975" t="str">
        <f t="shared" si="938"/>
        <v>Customer 3</v>
      </c>
      <c r="R3975" t="str">
        <f t="shared" si="939"/>
        <v>EMBEDDED</v>
      </c>
      <c r="S3975">
        <f t="shared" si="940"/>
        <v>3876</v>
      </c>
      <c r="T3975">
        <f t="shared" si="941"/>
        <v>2873</v>
      </c>
      <c r="U3975" s="8">
        <f t="shared" si="942"/>
        <v>45457</v>
      </c>
      <c r="V3975" t="str" cm="1">
        <f t="array" ref="V3975">_xlfn.IFS(S3975 = "", "", S3975 &lt; 500, "Low", S3975 &lt; 1200, "Medium", TRUE, "High")</f>
        <v>High</v>
      </c>
      <c r="W3975" t="str">
        <f t="shared" si="943"/>
        <v>2024-06</v>
      </c>
      <c r="X3975">
        <f t="shared" si="944"/>
        <v>2024</v>
      </c>
    </row>
    <row r="3976" spans="1:24" x14ac:dyDescent="0.3">
      <c r="A3976">
        <f>'Raw_Data'!A3976</f>
        <v>3975</v>
      </c>
      <c r="B3976" t="str">
        <f>'Raw_Data'!B3976</f>
        <v>Customer 13</v>
      </c>
      <c r="C3976" t="str">
        <f>'Raw_Data'!C3976</f>
        <v>Mobile</v>
      </c>
      <c r="D3976">
        <f>'Raw_Data'!D3976</f>
        <v>3291</v>
      </c>
      <c r="E3976">
        <f>'Raw_Data'!E3976</f>
        <v>2943</v>
      </c>
      <c r="F3976">
        <f>'Raw_Data'!F3976</f>
        <v>45457.58333332176</v>
      </c>
      <c r="G3976" t="str">
        <f t="shared" si="930"/>
        <v>Customer 13</v>
      </c>
      <c r="H3976" t="str">
        <f t="shared" si="931"/>
        <v>MOBILE</v>
      </c>
      <c r="I3976" t="str">
        <f t="shared" si="932"/>
        <v>Changed</v>
      </c>
      <c r="J3976">
        <f t="shared" si="933"/>
        <v>3291</v>
      </c>
      <c r="K3976">
        <f t="shared" si="934"/>
        <v>2943</v>
      </c>
      <c r="L3976" s="8">
        <f t="shared" si="935"/>
        <v>45457</v>
      </c>
      <c r="M3976" t="str">
        <f t="shared" ca="1" si="936"/>
        <v>OK</v>
      </c>
      <c r="P3976">
        <f t="shared" si="937"/>
        <v>3975</v>
      </c>
      <c r="Q3976" t="str">
        <f t="shared" si="938"/>
        <v>Customer 13</v>
      </c>
      <c r="R3976" t="str">
        <f t="shared" si="939"/>
        <v>MOBILE</v>
      </c>
      <c r="S3976">
        <f t="shared" si="940"/>
        <v>3291</v>
      </c>
      <c r="T3976">
        <f t="shared" si="941"/>
        <v>2943</v>
      </c>
      <c r="U3976" s="8">
        <f t="shared" si="942"/>
        <v>45457</v>
      </c>
      <c r="V3976" t="str" cm="1">
        <f t="array" ref="V3976">_xlfn.IFS(S3976 = "", "", S3976 &lt; 500, "Low", S3976 &lt; 1200, "Medium", TRUE, "High")</f>
        <v>High</v>
      </c>
      <c r="W3976" t="str">
        <f t="shared" si="943"/>
        <v>2024-06</v>
      </c>
      <c r="X3976">
        <f t="shared" si="944"/>
        <v>2024</v>
      </c>
    </row>
    <row r="3977" spans="1:24" x14ac:dyDescent="0.3">
      <c r="A3977">
        <f>'Raw_Data'!A3977</f>
        <v>3976</v>
      </c>
      <c r="B3977" t="str">
        <f>'Raw_Data'!B3977</f>
        <v>Customer 10</v>
      </c>
      <c r="C3977" t="str">
        <f>'Raw_Data'!C3977</f>
        <v>Embedded</v>
      </c>
      <c r="D3977">
        <f>'Raw_Data'!D3977</f>
        <v>2742</v>
      </c>
      <c r="E3977">
        <f>'Raw_Data'!E3977</f>
        <v>3105</v>
      </c>
      <c r="F3977">
        <f>'Raw_Data'!F3977</f>
        <v>45457.624999988424</v>
      </c>
      <c r="G3977" t="str">
        <f t="shared" si="930"/>
        <v>Customer 10</v>
      </c>
      <c r="H3977" t="str">
        <f t="shared" si="931"/>
        <v>EMBEDDED</v>
      </c>
      <c r="I3977" t="str">
        <f t="shared" si="932"/>
        <v>Changed</v>
      </c>
      <c r="J3977">
        <f t="shared" si="933"/>
        <v>2742</v>
      </c>
      <c r="K3977">
        <f t="shared" si="934"/>
        <v>3105</v>
      </c>
      <c r="L3977" s="8">
        <f t="shared" si="935"/>
        <v>45457</v>
      </c>
      <c r="M3977" t="str">
        <f t="shared" ca="1" si="936"/>
        <v>OK</v>
      </c>
      <c r="P3977">
        <f t="shared" si="937"/>
        <v>3976</v>
      </c>
      <c r="Q3977" t="str">
        <f t="shared" si="938"/>
        <v>Customer 10</v>
      </c>
      <c r="R3977" t="str">
        <f t="shared" si="939"/>
        <v>EMBEDDED</v>
      </c>
      <c r="S3977">
        <f t="shared" si="940"/>
        <v>2742</v>
      </c>
      <c r="T3977">
        <f t="shared" si="941"/>
        <v>3105</v>
      </c>
      <c r="U3977" s="8">
        <f t="shared" si="942"/>
        <v>45457</v>
      </c>
      <c r="V3977" t="str" cm="1">
        <f t="array" ref="V3977">_xlfn.IFS(S3977 = "", "", S3977 &lt; 500, "Low", S3977 &lt; 1200, "Medium", TRUE, "High")</f>
        <v>High</v>
      </c>
      <c r="W3977" t="str">
        <f t="shared" si="943"/>
        <v>2024-06</v>
      </c>
      <c r="X3977">
        <f t="shared" si="944"/>
        <v>2024</v>
      </c>
    </row>
    <row r="3978" spans="1:24" x14ac:dyDescent="0.3">
      <c r="A3978">
        <f>'Raw_Data'!A3978</f>
        <v>3977</v>
      </c>
      <c r="B3978" t="str">
        <f>'Raw_Data'!B3978</f>
        <v>Customer 2</v>
      </c>
      <c r="C3978" t="str">
        <f>'Raw_Data'!C3978</f>
        <v>Desktop</v>
      </c>
      <c r="D3978">
        <f>'Raw_Data'!D3978</f>
        <v>2286</v>
      </c>
      <c r="E3978">
        <f>'Raw_Data'!E3978</f>
        <v>2303</v>
      </c>
      <c r="F3978">
        <f>'Raw_Data'!F3978</f>
        <v>45457.666666655095</v>
      </c>
      <c r="G3978" t="str">
        <f t="shared" si="930"/>
        <v>Customer 2</v>
      </c>
      <c r="H3978" t="str">
        <f t="shared" si="931"/>
        <v>DESKTOP</v>
      </c>
      <c r="I3978" t="str">
        <f t="shared" si="932"/>
        <v>Changed</v>
      </c>
      <c r="J3978">
        <f t="shared" si="933"/>
        <v>2286</v>
      </c>
      <c r="K3978">
        <f t="shared" si="934"/>
        <v>2303</v>
      </c>
      <c r="L3978" s="8">
        <f t="shared" si="935"/>
        <v>45457</v>
      </c>
      <c r="M3978" t="str">
        <f t="shared" ca="1" si="936"/>
        <v>OK</v>
      </c>
      <c r="P3978">
        <f t="shared" si="937"/>
        <v>3977</v>
      </c>
      <c r="Q3978" t="str">
        <f t="shared" si="938"/>
        <v>Customer 2</v>
      </c>
      <c r="R3978" t="str">
        <f t="shared" si="939"/>
        <v>DESKTOP</v>
      </c>
      <c r="S3978">
        <f t="shared" si="940"/>
        <v>2286</v>
      </c>
      <c r="T3978">
        <f t="shared" si="941"/>
        <v>2303</v>
      </c>
      <c r="U3978" s="8">
        <f t="shared" si="942"/>
        <v>45457</v>
      </c>
      <c r="V3978" t="str" cm="1">
        <f t="array" ref="V3978">_xlfn.IFS(S3978 = "", "", S3978 &lt; 500, "Low", S3978 &lt; 1200, "Medium", TRUE, "High")</f>
        <v>High</v>
      </c>
      <c r="W3978" t="str">
        <f t="shared" si="943"/>
        <v>2024-06</v>
      </c>
      <c r="X3978">
        <f t="shared" si="944"/>
        <v>2024</v>
      </c>
    </row>
    <row r="3979" spans="1:24" x14ac:dyDescent="0.3">
      <c r="A3979">
        <f>'Raw_Data'!A3979</f>
        <v>3978</v>
      </c>
      <c r="B3979" t="str">
        <f>'Raw_Data'!B3979</f>
        <v>Customer 4</v>
      </c>
      <c r="C3979" t="str">
        <f>'Raw_Data'!C3979</f>
        <v>Desktop</v>
      </c>
      <c r="D3979">
        <f>'Raw_Data'!D3979</f>
        <v>2766</v>
      </c>
      <c r="E3979">
        <f>'Raw_Data'!E3979</f>
        <v>623</v>
      </c>
      <c r="F3979">
        <f>'Raw_Data'!F3979</f>
        <v>45457.70833332176</v>
      </c>
      <c r="G3979" t="str">
        <f t="shared" si="930"/>
        <v>Customer 4</v>
      </c>
      <c r="H3979" t="str">
        <f t="shared" si="931"/>
        <v>DESKTOP</v>
      </c>
      <c r="I3979" t="str">
        <f t="shared" si="932"/>
        <v>Changed</v>
      </c>
      <c r="J3979">
        <f t="shared" si="933"/>
        <v>2766</v>
      </c>
      <c r="K3979">
        <f t="shared" si="934"/>
        <v>623</v>
      </c>
      <c r="L3979" s="8">
        <f t="shared" si="935"/>
        <v>45457</v>
      </c>
      <c r="M3979" t="str">
        <f t="shared" ca="1" si="936"/>
        <v>OK</v>
      </c>
      <c r="P3979">
        <f t="shared" si="937"/>
        <v>3978</v>
      </c>
      <c r="Q3979" t="str">
        <f t="shared" si="938"/>
        <v>Customer 4</v>
      </c>
      <c r="R3979" t="str">
        <f t="shared" si="939"/>
        <v>DESKTOP</v>
      </c>
      <c r="S3979">
        <f t="shared" si="940"/>
        <v>2766</v>
      </c>
      <c r="T3979">
        <f t="shared" si="941"/>
        <v>623</v>
      </c>
      <c r="U3979" s="8">
        <f t="shared" si="942"/>
        <v>45457</v>
      </c>
      <c r="V3979" t="str" cm="1">
        <f t="array" ref="V3979">_xlfn.IFS(S3979 = "", "", S3979 &lt; 500, "Low", S3979 &lt; 1200, "Medium", TRUE, "High")</f>
        <v>High</v>
      </c>
      <c r="W3979" t="str">
        <f t="shared" si="943"/>
        <v>2024-06</v>
      </c>
      <c r="X3979">
        <f t="shared" si="944"/>
        <v>2024</v>
      </c>
    </row>
    <row r="3980" spans="1:24" x14ac:dyDescent="0.3">
      <c r="A3980">
        <f>'Raw_Data'!A3980</f>
        <v>3979</v>
      </c>
      <c r="B3980" t="str">
        <f>'Raw_Data'!B3980</f>
        <v>Customer 4</v>
      </c>
      <c r="C3980" t="str">
        <f>'Raw_Data'!C3980</f>
        <v>Mobile</v>
      </c>
      <c r="D3980">
        <f>'Raw_Data'!D3980</f>
        <v>50</v>
      </c>
      <c r="E3980">
        <f>'Raw_Data'!E3980</f>
        <v>2797</v>
      </c>
      <c r="F3980">
        <f>'Raw_Data'!F3980</f>
        <v>45457.749999988424</v>
      </c>
      <c r="G3980" t="str">
        <f t="shared" si="930"/>
        <v>Customer 4</v>
      </c>
      <c r="H3980" t="str">
        <f t="shared" si="931"/>
        <v>MOBILE</v>
      </c>
      <c r="I3980" t="str">
        <f t="shared" si="932"/>
        <v>Changed</v>
      </c>
      <c r="J3980">
        <f t="shared" si="933"/>
        <v>50</v>
      </c>
      <c r="K3980">
        <f t="shared" si="934"/>
        <v>2797</v>
      </c>
      <c r="L3980" s="8">
        <f t="shared" si="935"/>
        <v>45457</v>
      </c>
      <c r="M3980" t="str">
        <f t="shared" ca="1" si="936"/>
        <v>OK</v>
      </c>
      <c r="P3980">
        <f t="shared" si="937"/>
        <v>3979</v>
      </c>
      <c r="Q3980" t="str">
        <f t="shared" si="938"/>
        <v>Customer 4</v>
      </c>
      <c r="R3980" t="str">
        <f t="shared" si="939"/>
        <v>MOBILE</v>
      </c>
      <c r="S3980">
        <f t="shared" si="940"/>
        <v>50</v>
      </c>
      <c r="T3980">
        <f t="shared" si="941"/>
        <v>2797</v>
      </c>
      <c r="U3980" s="8">
        <f t="shared" si="942"/>
        <v>45457</v>
      </c>
      <c r="V3980" t="str" cm="1">
        <f t="array" ref="V3980">_xlfn.IFS(S3980 = "", "", S3980 &lt; 500, "Low", S3980 &lt; 1200, "Medium", TRUE, "High")</f>
        <v>Low</v>
      </c>
      <c r="W3980" t="str">
        <f t="shared" si="943"/>
        <v>2024-06</v>
      </c>
      <c r="X3980">
        <f t="shared" si="944"/>
        <v>2024</v>
      </c>
    </row>
    <row r="3981" spans="1:24" x14ac:dyDescent="0.3">
      <c r="A3981">
        <f>'Raw_Data'!A3981</f>
        <v>3980</v>
      </c>
      <c r="B3981" t="str">
        <f>'Raw_Data'!B3981</f>
        <v>Customer 8</v>
      </c>
      <c r="C3981" t="str">
        <f>'Raw_Data'!C3981</f>
        <v>Workstation</v>
      </c>
      <c r="D3981">
        <f>'Raw_Data'!D3981</f>
        <v>1901</v>
      </c>
      <c r="E3981">
        <f>'Raw_Data'!E3981</f>
        <v>3385</v>
      </c>
      <c r="F3981">
        <f>'Raw_Data'!F3981</f>
        <v>45457.791666655095</v>
      </c>
      <c r="G3981" t="str">
        <f t="shared" si="930"/>
        <v>Customer 8</v>
      </c>
      <c r="H3981" t="str">
        <f t="shared" si="931"/>
        <v>WORKSTATION</v>
      </c>
      <c r="I3981" t="str">
        <f t="shared" si="932"/>
        <v>Changed</v>
      </c>
      <c r="J3981">
        <f t="shared" si="933"/>
        <v>1901</v>
      </c>
      <c r="K3981">
        <f t="shared" si="934"/>
        <v>3385</v>
      </c>
      <c r="L3981" s="8">
        <f t="shared" si="935"/>
        <v>45457</v>
      </c>
      <c r="M3981" t="str">
        <f t="shared" ca="1" si="936"/>
        <v>OK</v>
      </c>
      <c r="P3981">
        <f t="shared" si="937"/>
        <v>3980</v>
      </c>
      <c r="Q3981" t="str">
        <f t="shared" si="938"/>
        <v>Customer 8</v>
      </c>
      <c r="R3981" t="str">
        <f t="shared" si="939"/>
        <v>WORKSTATION</v>
      </c>
      <c r="S3981">
        <f t="shared" si="940"/>
        <v>1901</v>
      </c>
      <c r="T3981">
        <f t="shared" si="941"/>
        <v>3385</v>
      </c>
      <c r="U3981" s="8">
        <f t="shared" si="942"/>
        <v>45457</v>
      </c>
      <c r="V3981" t="str" cm="1">
        <f t="array" ref="V3981">_xlfn.IFS(S3981 = "", "", S3981 &lt; 500, "Low", S3981 &lt; 1200, "Medium", TRUE, "High")</f>
        <v>High</v>
      </c>
      <c r="W3981" t="str">
        <f t="shared" si="943"/>
        <v>2024-06</v>
      </c>
      <c r="X3981">
        <f t="shared" si="944"/>
        <v>2024</v>
      </c>
    </row>
    <row r="3982" spans="1:24" x14ac:dyDescent="0.3">
      <c r="A3982">
        <f>'Raw_Data'!A3982</f>
        <v>3981</v>
      </c>
      <c r="B3982" t="str">
        <f>'Raw_Data'!B3982</f>
        <v>Customer 8</v>
      </c>
      <c r="C3982" t="str">
        <f>'Raw_Data'!C3982</f>
        <v>Desktop</v>
      </c>
      <c r="D3982">
        <f>'Raw_Data'!D3982</f>
        <v>344</v>
      </c>
      <c r="E3982">
        <f>'Raw_Data'!E3982</f>
        <v>1409</v>
      </c>
      <c r="F3982">
        <f>'Raw_Data'!F3982</f>
        <v>45457.83333332176</v>
      </c>
      <c r="G3982" t="str">
        <f t="shared" si="930"/>
        <v>Customer 8</v>
      </c>
      <c r="H3982" t="str">
        <f t="shared" si="931"/>
        <v>DESKTOP</v>
      </c>
      <c r="I3982" t="str">
        <f t="shared" si="932"/>
        <v>Changed</v>
      </c>
      <c r="J3982">
        <f t="shared" si="933"/>
        <v>344</v>
      </c>
      <c r="K3982">
        <f t="shared" si="934"/>
        <v>1409</v>
      </c>
      <c r="L3982" s="8">
        <f t="shared" si="935"/>
        <v>45457</v>
      </c>
      <c r="M3982" t="str">
        <f t="shared" ca="1" si="936"/>
        <v>OK</v>
      </c>
      <c r="P3982">
        <f t="shared" si="937"/>
        <v>3981</v>
      </c>
      <c r="Q3982" t="str">
        <f t="shared" si="938"/>
        <v>Customer 8</v>
      </c>
      <c r="R3982" t="str">
        <f t="shared" si="939"/>
        <v>DESKTOP</v>
      </c>
      <c r="S3982">
        <f t="shared" si="940"/>
        <v>344</v>
      </c>
      <c r="T3982">
        <f t="shared" si="941"/>
        <v>1409</v>
      </c>
      <c r="U3982" s="8">
        <f t="shared" si="942"/>
        <v>45457</v>
      </c>
      <c r="V3982" t="str" cm="1">
        <f t="array" ref="V3982">_xlfn.IFS(S3982 = "", "", S3982 &lt; 500, "Low", S3982 &lt; 1200, "Medium", TRUE, "High")</f>
        <v>Low</v>
      </c>
      <c r="W3982" t="str">
        <f t="shared" si="943"/>
        <v>2024-06</v>
      </c>
      <c r="X3982">
        <f t="shared" si="944"/>
        <v>2024</v>
      </c>
    </row>
    <row r="3983" spans="1:24" x14ac:dyDescent="0.3">
      <c r="A3983">
        <f>'Raw_Data'!A3983</f>
        <v>3982</v>
      </c>
      <c r="B3983" t="str">
        <f>'Raw_Data'!B3983</f>
        <v>Customer 10</v>
      </c>
      <c r="C3983" t="str">
        <f>'Raw_Data'!C3983</f>
        <v>Workstation</v>
      </c>
      <c r="D3983">
        <f>'Raw_Data'!D3983</f>
        <v>797</v>
      </c>
      <c r="E3983">
        <f>'Raw_Data'!E3983</f>
        <v>2162</v>
      </c>
      <c r="F3983">
        <f>'Raw_Data'!F3983</f>
        <v>45457.874999988424</v>
      </c>
      <c r="G3983" t="str">
        <f t="shared" si="930"/>
        <v>Customer 10</v>
      </c>
      <c r="H3983" t="str">
        <f t="shared" si="931"/>
        <v>WORKSTATION</v>
      </c>
      <c r="I3983" t="str">
        <f t="shared" si="932"/>
        <v>Changed</v>
      </c>
      <c r="J3983">
        <f t="shared" si="933"/>
        <v>797</v>
      </c>
      <c r="K3983">
        <f t="shared" si="934"/>
        <v>2162</v>
      </c>
      <c r="L3983" s="8">
        <f t="shared" si="935"/>
        <v>45457</v>
      </c>
      <c r="M3983" t="str">
        <f t="shared" ca="1" si="936"/>
        <v>OK</v>
      </c>
      <c r="P3983">
        <f t="shared" si="937"/>
        <v>3982</v>
      </c>
      <c r="Q3983" t="str">
        <f t="shared" si="938"/>
        <v>Customer 10</v>
      </c>
      <c r="R3983" t="str">
        <f t="shared" si="939"/>
        <v>WORKSTATION</v>
      </c>
      <c r="S3983">
        <f t="shared" si="940"/>
        <v>797</v>
      </c>
      <c r="T3983">
        <f t="shared" si="941"/>
        <v>2162</v>
      </c>
      <c r="U3983" s="8">
        <f t="shared" si="942"/>
        <v>45457</v>
      </c>
      <c r="V3983" t="str" cm="1">
        <f t="array" ref="V3983">_xlfn.IFS(S3983 = "", "", S3983 &lt; 500, "Low", S3983 &lt; 1200, "Medium", TRUE, "High")</f>
        <v>Medium</v>
      </c>
      <c r="W3983" t="str">
        <f t="shared" si="943"/>
        <v>2024-06</v>
      </c>
      <c r="X3983">
        <f t="shared" si="944"/>
        <v>2024</v>
      </c>
    </row>
    <row r="3984" spans="1:24" x14ac:dyDescent="0.3">
      <c r="A3984">
        <f>'Raw_Data'!A3984</f>
        <v>3983</v>
      </c>
      <c r="B3984" t="str">
        <f>'Raw_Data'!B3984</f>
        <v>Customer 13</v>
      </c>
      <c r="C3984" t="str">
        <f>'Raw_Data'!C3984</f>
        <v>Desktop</v>
      </c>
      <c r="D3984">
        <f>'Raw_Data'!D3984</f>
        <v>1014</v>
      </c>
      <c r="E3984">
        <f>'Raw_Data'!E3984</f>
        <v>4830</v>
      </c>
      <c r="F3984">
        <f>'Raw_Data'!F3984</f>
        <v>45457.916666655095</v>
      </c>
      <c r="G3984" t="str">
        <f t="shared" si="930"/>
        <v>Customer 13</v>
      </c>
      <c r="H3984" t="str">
        <f t="shared" si="931"/>
        <v>DESKTOP</v>
      </c>
      <c r="I3984" t="str">
        <f t="shared" si="932"/>
        <v>Changed</v>
      </c>
      <c r="J3984">
        <f t="shared" si="933"/>
        <v>1014</v>
      </c>
      <c r="K3984">
        <f t="shared" si="934"/>
        <v>4830</v>
      </c>
      <c r="L3984" s="8">
        <f t="shared" si="935"/>
        <v>45457</v>
      </c>
      <c r="M3984" t="str">
        <f t="shared" ca="1" si="936"/>
        <v>OK</v>
      </c>
      <c r="P3984">
        <f t="shared" si="937"/>
        <v>3983</v>
      </c>
      <c r="Q3984" t="str">
        <f t="shared" si="938"/>
        <v>Customer 13</v>
      </c>
      <c r="R3984" t="str">
        <f t="shared" si="939"/>
        <v>DESKTOP</v>
      </c>
      <c r="S3984">
        <f t="shared" si="940"/>
        <v>1014</v>
      </c>
      <c r="T3984">
        <f t="shared" si="941"/>
        <v>4830</v>
      </c>
      <c r="U3984" s="8">
        <f t="shared" si="942"/>
        <v>45457</v>
      </c>
      <c r="V3984" t="str" cm="1">
        <f t="array" ref="V3984">_xlfn.IFS(S3984 = "", "", S3984 &lt; 500, "Low", S3984 &lt; 1200, "Medium", TRUE, "High")</f>
        <v>Medium</v>
      </c>
      <c r="W3984" t="str">
        <f t="shared" si="943"/>
        <v>2024-06</v>
      </c>
      <c r="X3984">
        <f t="shared" si="944"/>
        <v>2024</v>
      </c>
    </row>
    <row r="3985" spans="1:24" x14ac:dyDescent="0.3">
      <c r="A3985">
        <f>'Raw_Data'!A3985</f>
        <v>3984</v>
      </c>
      <c r="B3985" t="str">
        <f>'Raw_Data'!B3985</f>
        <v>Customer 8</v>
      </c>
      <c r="C3985" t="str">
        <f>'Raw_Data'!C3985</f>
        <v>Embedded</v>
      </c>
      <c r="D3985">
        <f>'Raw_Data'!D3985</f>
        <v>2508</v>
      </c>
      <c r="E3985">
        <f>'Raw_Data'!E3985</f>
        <v>3049</v>
      </c>
      <c r="F3985">
        <f>'Raw_Data'!F3985</f>
        <v>45457.95833332176</v>
      </c>
      <c r="G3985" t="str">
        <f t="shared" si="930"/>
        <v>Customer 8</v>
      </c>
      <c r="H3985" t="str">
        <f t="shared" si="931"/>
        <v>EMBEDDED</v>
      </c>
      <c r="I3985" t="str">
        <f t="shared" si="932"/>
        <v>Changed</v>
      </c>
      <c r="J3985">
        <f t="shared" si="933"/>
        <v>2508</v>
      </c>
      <c r="K3985">
        <f t="shared" si="934"/>
        <v>3049</v>
      </c>
      <c r="L3985" s="8">
        <f t="shared" si="935"/>
        <v>45457</v>
      </c>
      <c r="M3985" t="str">
        <f t="shared" ca="1" si="936"/>
        <v>OK</v>
      </c>
      <c r="P3985">
        <f t="shared" si="937"/>
        <v>3984</v>
      </c>
      <c r="Q3985" t="str">
        <f t="shared" si="938"/>
        <v>Customer 8</v>
      </c>
      <c r="R3985" t="str">
        <f t="shared" si="939"/>
        <v>EMBEDDED</v>
      </c>
      <c r="S3985">
        <f t="shared" si="940"/>
        <v>2508</v>
      </c>
      <c r="T3985">
        <f t="shared" si="941"/>
        <v>3049</v>
      </c>
      <c r="U3985" s="8">
        <f t="shared" si="942"/>
        <v>45457</v>
      </c>
      <c r="V3985" t="str" cm="1">
        <f t="array" ref="V3985">_xlfn.IFS(S3985 = "", "", S3985 &lt; 500, "Low", S3985 &lt; 1200, "Medium", TRUE, "High")</f>
        <v>High</v>
      </c>
      <c r="W3985" t="str">
        <f t="shared" si="943"/>
        <v>2024-06</v>
      </c>
      <c r="X3985">
        <f t="shared" si="944"/>
        <v>2024</v>
      </c>
    </row>
    <row r="3986" spans="1:24" x14ac:dyDescent="0.3">
      <c r="A3986">
        <f>'Raw_Data'!A3986</f>
        <v>3985</v>
      </c>
      <c r="B3986" t="str">
        <f>'Raw_Data'!B3986</f>
        <v>Customer 7</v>
      </c>
      <c r="C3986" t="str">
        <f>'Raw_Data'!C3986</f>
        <v>Mobile</v>
      </c>
      <c r="D3986">
        <f>'Raw_Data'!D3986</f>
        <v>3987</v>
      </c>
      <c r="E3986">
        <f>'Raw_Data'!E3986</f>
        <v>1520</v>
      </c>
      <c r="F3986">
        <f>'Raw_Data'!F3986</f>
        <v>45457.999999988424</v>
      </c>
      <c r="G3986" t="str">
        <f t="shared" si="930"/>
        <v>Customer 7</v>
      </c>
      <c r="H3986" t="str">
        <f t="shared" si="931"/>
        <v>MOBILE</v>
      </c>
      <c r="I3986" t="str">
        <f t="shared" si="932"/>
        <v>Changed</v>
      </c>
      <c r="J3986">
        <f t="shared" si="933"/>
        <v>3987</v>
      </c>
      <c r="K3986">
        <f t="shared" si="934"/>
        <v>1520</v>
      </c>
      <c r="L3986" s="8">
        <f t="shared" si="935"/>
        <v>45457</v>
      </c>
      <c r="M3986" t="str">
        <f t="shared" ca="1" si="936"/>
        <v>OK</v>
      </c>
      <c r="P3986">
        <f t="shared" si="937"/>
        <v>3985</v>
      </c>
      <c r="Q3986" t="str">
        <f t="shared" si="938"/>
        <v>Customer 7</v>
      </c>
      <c r="R3986" t="str">
        <f t="shared" si="939"/>
        <v>MOBILE</v>
      </c>
      <c r="S3986">
        <f t="shared" si="940"/>
        <v>3987</v>
      </c>
      <c r="T3986">
        <f t="shared" si="941"/>
        <v>1520</v>
      </c>
      <c r="U3986" s="8">
        <f t="shared" si="942"/>
        <v>45457</v>
      </c>
      <c r="V3986" t="str" cm="1">
        <f t="array" ref="V3986">_xlfn.IFS(S3986 = "", "", S3986 &lt; 500, "Low", S3986 &lt; 1200, "Medium", TRUE, "High")</f>
        <v>High</v>
      </c>
      <c r="W3986" t="str">
        <f t="shared" si="943"/>
        <v>2024-06</v>
      </c>
      <c r="X3986">
        <f t="shared" si="944"/>
        <v>2024</v>
      </c>
    </row>
    <row r="3987" spans="1:24" x14ac:dyDescent="0.3">
      <c r="A3987">
        <f>'Raw_Data'!A3987</f>
        <v>3986</v>
      </c>
      <c r="B3987" t="str">
        <f>'Raw_Data'!B3987</f>
        <v>Customer 9</v>
      </c>
      <c r="C3987" t="str">
        <f>'Raw_Data'!C3987</f>
        <v>Mobile</v>
      </c>
      <c r="D3987">
        <f>'Raw_Data'!D3987</f>
        <v>3556</v>
      </c>
      <c r="E3987">
        <f>'Raw_Data'!E3987</f>
        <v>4176</v>
      </c>
      <c r="F3987">
        <f>'Raw_Data'!F3987</f>
        <v>45458.041666655095</v>
      </c>
      <c r="G3987" t="str">
        <f t="shared" si="930"/>
        <v>Customer 9</v>
      </c>
      <c r="H3987" t="str">
        <f t="shared" si="931"/>
        <v>MOBILE</v>
      </c>
      <c r="I3987" t="str">
        <f t="shared" si="932"/>
        <v>Changed</v>
      </c>
      <c r="J3987">
        <f t="shared" si="933"/>
        <v>3556</v>
      </c>
      <c r="K3987">
        <f t="shared" si="934"/>
        <v>4176</v>
      </c>
      <c r="L3987" s="8">
        <f t="shared" si="935"/>
        <v>45458</v>
      </c>
      <c r="M3987" t="str">
        <f t="shared" ca="1" si="936"/>
        <v>OK</v>
      </c>
      <c r="P3987">
        <f t="shared" si="937"/>
        <v>3986</v>
      </c>
      <c r="Q3987" t="str">
        <f t="shared" si="938"/>
        <v>Customer 9</v>
      </c>
      <c r="R3987" t="str">
        <f t="shared" si="939"/>
        <v>MOBILE</v>
      </c>
      <c r="S3987">
        <f t="shared" si="940"/>
        <v>3556</v>
      </c>
      <c r="T3987">
        <f t="shared" si="941"/>
        <v>4176</v>
      </c>
      <c r="U3987" s="8">
        <f t="shared" si="942"/>
        <v>45458</v>
      </c>
      <c r="V3987" t="str" cm="1">
        <f t="array" ref="V3987">_xlfn.IFS(S3987 = "", "", S3987 &lt; 500, "Low", S3987 &lt; 1200, "Medium", TRUE, "High")</f>
        <v>High</v>
      </c>
      <c r="W3987" t="str">
        <f t="shared" si="943"/>
        <v>2024-06</v>
      </c>
      <c r="X3987">
        <f t="shared" si="944"/>
        <v>2024</v>
      </c>
    </row>
    <row r="3988" spans="1:24" x14ac:dyDescent="0.3">
      <c r="A3988">
        <f>'Raw_Data'!A3988</f>
        <v>3987</v>
      </c>
      <c r="B3988" t="str">
        <f>'Raw_Data'!B3988</f>
        <v>Customer 7</v>
      </c>
      <c r="C3988" t="str">
        <f>'Raw_Data'!C3988</f>
        <v>Mobile</v>
      </c>
      <c r="D3988">
        <f>'Raw_Data'!D3988</f>
        <v>3764</v>
      </c>
      <c r="E3988">
        <f>'Raw_Data'!E3988</f>
        <v>3868</v>
      </c>
      <c r="F3988">
        <f>'Raw_Data'!F3988</f>
        <v>45458.08333332176</v>
      </c>
      <c r="G3988" t="str">
        <f t="shared" si="930"/>
        <v>Customer 7</v>
      </c>
      <c r="H3988" t="str">
        <f t="shared" si="931"/>
        <v>MOBILE</v>
      </c>
      <c r="I3988" t="str">
        <f t="shared" si="932"/>
        <v>Changed</v>
      </c>
      <c r="J3988">
        <f t="shared" si="933"/>
        <v>3764</v>
      </c>
      <c r="K3988">
        <f t="shared" si="934"/>
        <v>3868</v>
      </c>
      <c r="L3988" s="8">
        <f t="shared" si="935"/>
        <v>45458</v>
      </c>
      <c r="M3988" t="str">
        <f t="shared" ca="1" si="936"/>
        <v>OK</v>
      </c>
      <c r="P3988">
        <f t="shared" si="937"/>
        <v>3987</v>
      </c>
      <c r="Q3988" t="str">
        <f t="shared" si="938"/>
        <v>Customer 7</v>
      </c>
      <c r="R3988" t="str">
        <f t="shared" si="939"/>
        <v>MOBILE</v>
      </c>
      <c r="S3988">
        <f t="shared" si="940"/>
        <v>3764</v>
      </c>
      <c r="T3988">
        <f t="shared" si="941"/>
        <v>3868</v>
      </c>
      <c r="U3988" s="8">
        <f t="shared" si="942"/>
        <v>45458</v>
      </c>
      <c r="V3988" t="str" cm="1">
        <f t="array" ref="V3988">_xlfn.IFS(S3988 = "", "", S3988 &lt; 500, "Low", S3988 &lt; 1200, "Medium", TRUE, "High")</f>
        <v>High</v>
      </c>
      <c r="W3988" t="str">
        <f t="shared" si="943"/>
        <v>2024-06</v>
      </c>
      <c r="X3988">
        <f t="shared" si="944"/>
        <v>2024</v>
      </c>
    </row>
    <row r="3989" spans="1:24" x14ac:dyDescent="0.3">
      <c r="A3989">
        <f>'Raw_Data'!A3989</f>
        <v>3988</v>
      </c>
      <c r="B3989" t="str">
        <f>'Raw_Data'!B3989</f>
        <v>Customer 4</v>
      </c>
      <c r="C3989" t="str">
        <f>'Raw_Data'!C3989</f>
        <v>Embedded</v>
      </c>
      <c r="D3989">
        <f>'Raw_Data'!D3989</f>
        <v>3104</v>
      </c>
      <c r="E3989">
        <f>'Raw_Data'!E3989</f>
        <v>3645</v>
      </c>
      <c r="F3989">
        <f>'Raw_Data'!F3989</f>
        <v>45458.124999988424</v>
      </c>
      <c r="G3989" t="str">
        <f t="shared" si="930"/>
        <v>Customer 4</v>
      </c>
      <c r="H3989" t="str">
        <f t="shared" si="931"/>
        <v>EMBEDDED</v>
      </c>
      <c r="I3989" t="str">
        <f t="shared" si="932"/>
        <v>Changed</v>
      </c>
      <c r="J3989">
        <f t="shared" si="933"/>
        <v>3104</v>
      </c>
      <c r="K3989">
        <f t="shared" si="934"/>
        <v>3645</v>
      </c>
      <c r="L3989" s="8">
        <f t="shared" si="935"/>
        <v>45458</v>
      </c>
      <c r="M3989" t="str">
        <f t="shared" ca="1" si="936"/>
        <v>OK</v>
      </c>
      <c r="P3989">
        <f t="shared" si="937"/>
        <v>3988</v>
      </c>
      <c r="Q3989" t="str">
        <f t="shared" si="938"/>
        <v>Customer 4</v>
      </c>
      <c r="R3989" t="str">
        <f t="shared" si="939"/>
        <v>EMBEDDED</v>
      </c>
      <c r="S3989">
        <f t="shared" si="940"/>
        <v>3104</v>
      </c>
      <c r="T3989">
        <f t="shared" si="941"/>
        <v>3645</v>
      </c>
      <c r="U3989" s="8">
        <f t="shared" si="942"/>
        <v>45458</v>
      </c>
      <c r="V3989" t="str" cm="1">
        <f t="array" ref="V3989">_xlfn.IFS(S3989 = "", "", S3989 &lt; 500, "Low", S3989 &lt; 1200, "Medium", TRUE, "High")</f>
        <v>High</v>
      </c>
      <c r="W3989" t="str">
        <f t="shared" si="943"/>
        <v>2024-06</v>
      </c>
      <c r="X3989">
        <f t="shared" si="944"/>
        <v>2024</v>
      </c>
    </row>
    <row r="3990" spans="1:24" x14ac:dyDescent="0.3">
      <c r="A3990">
        <f>'Raw_Data'!A3990</f>
        <v>3989</v>
      </c>
      <c r="B3990" t="str">
        <f>'Raw_Data'!B3990</f>
        <v>Customer 1</v>
      </c>
      <c r="C3990" t="str">
        <f>'Raw_Data'!C3990</f>
        <v>Mobile</v>
      </c>
      <c r="D3990">
        <f>'Raw_Data'!D3990</f>
        <v>1542</v>
      </c>
      <c r="E3990">
        <f>'Raw_Data'!E3990</f>
        <v>4967</v>
      </c>
      <c r="F3990">
        <f>'Raw_Data'!F3990</f>
        <v>45458.166666655095</v>
      </c>
      <c r="G3990" t="str">
        <f t="shared" si="930"/>
        <v>Customer 1</v>
      </c>
      <c r="H3990" t="str">
        <f t="shared" si="931"/>
        <v>MOBILE</v>
      </c>
      <c r="I3990" t="str">
        <f t="shared" si="932"/>
        <v>Changed</v>
      </c>
      <c r="J3990">
        <f t="shared" si="933"/>
        <v>1542</v>
      </c>
      <c r="K3990">
        <f t="shared" si="934"/>
        <v>4967</v>
      </c>
      <c r="L3990" s="8">
        <f t="shared" si="935"/>
        <v>45458</v>
      </c>
      <c r="M3990" t="str">
        <f t="shared" ca="1" si="936"/>
        <v>OK</v>
      </c>
      <c r="P3990">
        <f t="shared" si="937"/>
        <v>3989</v>
      </c>
      <c r="Q3990" t="str">
        <f t="shared" si="938"/>
        <v>Customer 1</v>
      </c>
      <c r="R3990" t="str">
        <f t="shared" si="939"/>
        <v>MOBILE</v>
      </c>
      <c r="S3990">
        <f t="shared" si="940"/>
        <v>1542</v>
      </c>
      <c r="T3990">
        <f t="shared" si="941"/>
        <v>4967</v>
      </c>
      <c r="U3990" s="8">
        <f t="shared" si="942"/>
        <v>45458</v>
      </c>
      <c r="V3990" t="str" cm="1">
        <f t="array" ref="V3990">_xlfn.IFS(S3990 = "", "", S3990 &lt; 500, "Low", S3990 &lt; 1200, "Medium", TRUE, "High")</f>
        <v>High</v>
      </c>
      <c r="W3990" t="str">
        <f t="shared" si="943"/>
        <v>2024-06</v>
      </c>
      <c r="X3990">
        <f t="shared" si="944"/>
        <v>2024</v>
      </c>
    </row>
    <row r="3991" spans="1:24" x14ac:dyDescent="0.3">
      <c r="A3991">
        <f>'Raw_Data'!A3991</f>
        <v>3990</v>
      </c>
      <c r="B3991" t="str">
        <f>'Raw_Data'!B3991</f>
        <v>Customer 6</v>
      </c>
      <c r="C3991" t="str">
        <f>'Raw_Data'!C3991</f>
        <v>Workstation</v>
      </c>
      <c r="D3991">
        <f>'Raw_Data'!D3991</f>
        <v>37</v>
      </c>
      <c r="E3991">
        <f>'Raw_Data'!E3991</f>
        <v>3472</v>
      </c>
      <c r="F3991">
        <f>'Raw_Data'!F3991</f>
        <v>45458.20833332176</v>
      </c>
      <c r="G3991" t="str">
        <f t="shared" si="930"/>
        <v>Customer 6</v>
      </c>
      <c r="H3991" t="str">
        <f t="shared" si="931"/>
        <v>WORKSTATION</v>
      </c>
      <c r="I3991" t="str">
        <f t="shared" si="932"/>
        <v>Changed</v>
      </c>
      <c r="J3991">
        <f t="shared" si="933"/>
        <v>37</v>
      </c>
      <c r="K3991">
        <f t="shared" si="934"/>
        <v>3472</v>
      </c>
      <c r="L3991" s="8">
        <f t="shared" si="935"/>
        <v>45458</v>
      </c>
      <c r="M3991" t="str">
        <f t="shared" ca="1" si="936"/>
        <v>OK</v>
      </c>
      <c r="P3991">
        <f t="shared" si="937"/>
        <v>3990</v>
      </c>
      <c r="Q3991" t="str">
        <f t="shared" si="938"/>
        <v>Customer 6</v>
      </c>
      <c r="R3991" t="str">
        <f t="shared" si="939"/>
        <v>WORKSTATION</v>
      </c>
      <c r="S3991">
        <f t="shared" si="940"/>
        <v>37</v>
      </c>
      <c r="T3991">
        <f t="shared" si="941"/>
        <v>3472</v>
      </c>
      <c r="U3991" s="8">
        <f t="shared" si="942"/>
        <v>45458</v>
      </c>
      <c r="V3991" t="str" cm="1">
        <f t="array" ref="V3991">_xlfn.IFS(S3991 = "", "", S3991 &lt; 500, "Low", S3991 &lt; 1200, "Medium", TRUE, "High")</f>
        <v>Low</v>
      </c>
      <c r="W3991" t="str">
        <f t="shared" si="943"/>
        <v>2024-06</v>
      </c>
      <c r="X3991">
        <f t="shared" si="944"/>
        <v>2024</v>
      </c>
    </row>
    <row r="3992" spans="1:24" x14ac:dyDescent="0.3">
      <c r="A3992">
        <f>'Raw_Data'!A3992</f>
        <v>3991</v>
      </c>
      <c r="B3992" t="str">
        <f>'Raw_Data'!B3992</f>
        <v>Customer 11</v>
      </c>
      <c r="C3992" t="str">
        <f>'Raw_Data'!C3992</f>
        <v>Desktop</v>
      </c>
      <c r="D3992">
        <f>'Raw_Data'!D3992</f>
        <v>2302</v>
      </c>
      <c r="E3992">
        <f>'Raw_Data'!E3992</f>
        <v>966</v>
      </c>
      <c r="F3992">
        <f>'Raw_Data'!F3992</f>
        <v>45458.249999988424</v>
      </c>
      <c r="G3992" t="str">
        <f t="shared" si="930"/>
        <v>Customer 11</v>
      </c>
      <c r="H3992" t="str">
        <f t="shared" si="931"/>
        <v>DESKTOP</v>
      </c>
      <c r="I3992" t="str">
        <f t="shared" si="932"/>
        <v>Changed</v>
      </c>
      <c r="J3992">
        <f t="shared" si="933"/>
        <v>2302</v>
      </c>
      <c r="K3992">
        <f t="shared" si="934"/>
        <v>966</v>
      </c>
      <c r="L3992" s="8">
        <f t="shared" si="935"/>
        <v>45458</v>
      </c>
      <c r="M3992" t="str">
        <f t="shared" ca="1" si="936"/>
        <v>OK</v>
      </c>
      <c r="P3992">
        <f t="shared" si="937"/>
        <v>3991</v>
      </c>
      <c r="Q3992" t="str">
        <f t="shared" si="938"/>
        <v>Customer 11</v>
      </c>
      <c r="R3992" t="str">
        <f t="shared" si="939"/>
        <v>DESKTOP</v>
      </c>
      <c r="S3992">
        <f t="shared" si="940"/>
        <v>2302</v>
      </c>
      <c r="T3992">
        <f t="shared" si="941"/>
        <v>966</v>
      </c>
      <c r="U3992" s="8">
        <f t="shared" si="942"/>
        <v>45458</v>
      </c>
      <c r="V3992" t="str" cm="1">
        <f t="array" ref="V3992">_xlfn.IFS(S3992 = "", "", S3992 &lt; 500, "Low", S3992 &lt; 1200, "Medium", TRUE, "High")</f>
        <v>High</v>
      </c>
      <c r="W3992" t="str">
        <f t="shared" si="943"/>
        <v>2024-06</v>
      </c>
      <c r="X3992">
        <f t="shared" si="944"/>
        <v>2024</v>
      </c>
    </row>
    <row r="3993" spans="1:24" x14ac:dyDescent="0.3">
      <c r="A3993">
        <f>'Raw_Data'!A3993</f>
        <v>3992</v>
      </c>
      <c r="B3993" t="str">
        <f>'Raw_Data'!B3993</f>
        <v>Customer 4</v>
      </c>
      <c r="C3993" t="str">
        <f>'Raw_Data'!C3993</f>
        <v>Workstation</v>
      </c>
      <c r="D3993">
        <f>'Raw_Data'!D3993</f>
        <v>437</v>
      </c>
      <c r="E3993">
        <f>'Raw_Data'!E3993</f>
        <v>4883</v>
      </c>
      <c r="F3993">
        <f>'Raw_Data'!F3993</f>
        <v>45458.291666655095</v>
      </c>
      <c r="G3993" t="str">
        <f t="shared" si="930"/>
        <v>Customer 4</v>
      </c>
      <c r="H3993" t="str">
        <f t="shared" si="931"/>
        <v>WORKSTATION</v>
      </c>
      <c r="I3993" t="str">
        <f t="shared" si="932"/>
        <v>Changed</v>
      </c>
      <c r="J3993">
        <f t="shared" si="933"/>
        <v>437</v>
      </c>
      <c r="K3993">
        <f t="shared" si="934"/>
        <v>4883</v>
      </c>
      <c r="L3993" s="8">
        <f t="shared" si="935"/>
        <v>45458</v>
      </c>
      <c r="M3993" t="str">
        <f t="shared" ca="1" si="936"/>
        <v>OK</v>
      </c>
      <c r="P3993">
        <f t="shared" si="937"/>
        <v>3992</v>
      </c>
      <c r="Q3993" t="str">
        <f t="shared" si="938"/>
        <v>Customer 4</v>
      </c>
      <c r="R3993" t="str">
        <f t="shared" si="939"/>
        <v>WORKSTATION</v>
      </c>
      <c r="S3993">
        <f t="shared" si="940"/>
        <v>437</v>
      </c>
      <c r="T3993">
        <f t="shared" si="941"/>
        <v>4883</v>
      </c>
      <c r="U3993" s="8">
        <f t="shared" si="942"/>
        <v>45458</v>
      </c>
      <c r="V3993" t="str" cm="1">
        <f t="array" ref="V3993">_xlfn.IFS(S3993 = "", "", S3993 &lt; 500, "Low", S3993 &lt; 1200, "Medium", TRUE, "High")</f>
        <v>Low</v>
      </c>
      <c r="W3993" t="str">
        <f t="shared" si="943"/>
        <v>2024-06</v>
      </c>
      <c r="X3993">
        <f t="shared" si="944"/>
        <v>2024</v>
      </c>
    </row>
    <row r="3994" spans="1:24" x14ac:dyDescent="0.3">
      <c r="A3994">
        <f>'Raw_Data'!A3994</f>
        <v>3993</v>
      </c>
      <c r="B3994" t="str">
        <f>'Raw_Data'!B3994</f>
        <v>Customer 13</v>
      </c>
      <c r="C3994" t="str">
        <f>'Raw_Data'!C3994</f>
        <v>Workstation</v>
      </c>
      <c r="D3994">
        <f>'Raw_Data'!D3994</f>
        <v>732</v>
      </c>
      <c r="E3994">
        <f>'Raw_Data'!E3994</f>
        <v>3608</v>
      </c>
      <c r="F3994">
        <f>'Raw_Data'!F3994</f>
        <v>45458.33333332176</v>
      </c>
      <c r="G3994" t="str">
        <f t="shared" si="930"/>
        <v>Customer 13</v>
      </c>
      <c r="H3994" t="str">
        <f t="shared" si="931"/>
        <v>WORKSTATION</v>
      </c>
      <c r="I3994" t="str">
        <f t="shared" si="932"/>
        <v>Changed</v>
      </c>
      <c r="J3994">
        <f t="shared" si="933"/>
        <v>732</v>
      </c>
      <c r="K3994">
        <f t="shared" si="934"/>
        <v>3608</v>
      </c>
      <c r="L3994" s="8">
        <f t="shared" si="935"/>
        <v>45458</v>
      </c>
      <c r="M3994" t="str">
        <f t="shared" ca="1" si="936"/>
        <v>OK</v>
      </c>
      <c r="P3994">
        <f t="shared" si="937"/>
        <v>3993</v>
      </c>
      <c r="Q3994" t="str">
        <f t="shared" si="938"/>
        <v>Customer 13</v>
      </c>
      <c r="R3994" t="str">
        <f t="shared" si="939"/>
        <v>WORKSTATION</v>
      </c>
      <c r="S3994">
        <f t="shared" si="940"/>
        <v>732</v>
      </c>
      <c r="T3994">
        <f t="shared" si="941"/>
        <v>3608</v>
      </c>
      <c r="U3994" s="8">
        <f t="shared" si="942"/>
        <v>45458</v>
      </c>
      <c r="V3994" t="str" cm="1">
        <f t="array" ref="V3994">_xlfn.IFS(S3994 = "", "", S3994 &lt; 500, "Low", S3994 &lt; 1200, "Medium", TRUE, "High")</f>
        <v>Medium</v>
      </c>
      <c r="W3994" t="str">
        <f t="shared" si="943"/>
        <v>2024-06</v>
      </c>
      <c r="X3994">
        <f t="shared" si="944"/>
        <v>2024</v>
      </c>
    </row>
    <row r="3995" spans="1:24" x14ac:dyDescent="0.3">
      <c r="A3995">
        <f>'Raw_Data'!A3995</f>
        <v>3994</v>
      </c>
      <c r="B3995" t="str">
        <f>'Raw_Data'!B3995</f>
        <v>Customer 4</v>
      </c>
      <c r="C3995" t="str">
        <f>'Raw_Data'!C3995</f>
        <v>Workstation</v>
      </c>
      <c r="D3995">
        <f>'Raw_Data'!D3995</f>
        <v>1351</v>
      </c>
      <c r="E3995">
        <f>'Raw_Data'!E3995</f>
        <v>3923</v>
      </c>
      <c r="F3995">
        <f>'Raw_Data'!F3995</f>
        <v>45458.374999988424</v>
      </c>
      <c r="G3995" t="str">
        <f t="shared" si="930"/>
        <v>Customer 4</v>
      </c>
      <c r="H3995" t="str">
        <f t="shared" si="931"/>
        <v>WORKSTATION</v>
      </c>
      <c r="I3995" t="str">
        <f t="shared" si="932"/>
        <v>Changed</v>
      </c>
      <c r="J3995">
        <f t="shared" si="933"/>
        <v>1351</v>
      </c>
      <c r="K3995">
        <f t="shared" si="934"/>
        <v>3923</v>
      </c>
      <c r="L3995" s="8">
        <f t="shared" si="935"/>
        <v>45458</v>
      </c>
      <c r="M3995" t="str">
        <f t="shared" ca="1" si="936"/>
        <v>OK</v>
      </c>
      <c r="P3995">
        <f t="shared" si="937"/>
        <v>3994</v>
      </c>
      <c r="Q3995" t="str">
        <f t="shared" si="938"/>
        <v>Customer 4</v>
      </c>
      <c r="R3995" t="str">
        <f t="shared" si="939"/>
        <v>WORKSTATION</v>
      </c>
      <c r="S3995">
        <f t="shared" si="940"/>
        <v>1351</v>
      </c>
      <c r="T3995">
        <f t="shared" si="941"/>
        <v>3923</v>
      </c>
      <c r="U3995" s="8">
        <f t="shared" si="942"/>
        <v>45458</v>
      </c>
      <c r="V3995" t="str" cm="1">
        <f t="array" ref="V3995">_xlfn.IFS(S3995 = "", "", S3995 &lt; 500, "Low", S3995 &lt; 1200, "Medium", TRUE, "High")</f>
        <v>High</v>
      </c>
      <c r="W3995" t="str">
        <f t="shared" si="943"/>
        <v>2024-06</v>
      </c>
      <c r="X3995">
        <f t="shared" si="944"/>
        <v>2024</v>
      </c>
    </row>
    <row r="3996" spans="1:24" x14ac:dyDescent="0.3">
      <c r="A3996">
        <f>'Raw_Data'!A3996</f>
        <v>3995</v>
      </c>
      <c r="B3996" t="str">
        <f>'Raw_Data'!B3996</f>
        <v>Customer 14</v>
      </c>
      <c r="C3996" t="str">
        <f>'Raw_Data'!C3996</f>
        <v>Desktop</v>
      </c>
      <c r="D3996">
        <f>'Raw_Data'!D3996</f>
        <v>1802</v>
      </c>
      <c r="E3996">
        <f>'Raw_Data'!E3996</f>
        <v>1640</v>
      </c>
      <c r="F3996">
        <f>'Raw_Data'!F3996</f>
        <v>45458.416666655095</v>
      </c>
      <c r="G3996" t="str">
        <f t="shared" si="930"/>
        <v>Customer 14</v>
      </c>
      <c r="H3996" t="str">
        <f t="shared" si="931"/>
        <v>DESKTOP</v>
      </c>
      <c r="I3996" t="str">
        <f t="shared" si="932"/>
        <v>Changed</v>
      </c>
      <c r="J3996">
        <f t="shared" si="933"/>
        <v>1802</v>
      </c>
      <c r="K3996">
        <f t="shared" si="934"/>
        <v>1640</v>
      </c>
      <c r="L3996" s="8">
        <f t="shared" si="935"/>
        <v>45458</v>
      </c>
      <c r="M3996" t="str">
        <f t="shared" ca="1" si="936"/>
        <v>OK</v>
      </c>
      <c r="P3996">
        <f t="shared" si="937"/>
        <v>3995</v>
      </c>
      <c r="Q3996" t="str">
        <f t="shared" si="938"/>
        <v>Customer 14</v>
      </c>
      <c r="R3996" t="str">
        <f t="shared" si="939"/>
        <v>DESKTOP</v>
      </c>
      <c r="S3996">
        <f t="shared" si="940"/>
        <v>1802</v>
      </c>
      <c r="T3996">
        <f t="shared" si="941"/>
        <v>1640</v>
      </c>
      <c r="U3996" s="8">
        <f t="shared" si="942"/>
        <v>45458</v>
      </c>
      <c r="V3996" t="str" cm="1">
        <f t="array" ref="V3996">_xlfn.IFS(S3996 = "", "", S3996 &lt; 500, "Low", S3996 &lt; 1200, "Medium", TRUE, "High")</f>
        <v>High</v>
      </c>
      <c r="W3996" t="str">
        <f t="shared" si="943"/>
        <v>2024-06</v>
      </c>
      <c r="X3996">
        <f t="shared" si="944"/>
        <v>2024</v>
      </c>
    </row>
    <row r="3997" spans="1:24" x14ac:dyDescent="0.3">
      <c r="A3997">
        <f>'Raw_Data'!A3997</f>
        <v>3996</v>
      </c>
      <c r="B3997" t="str">
        <f>'Raw_Data'!B3997</f>
        <v>Customer 10</v>
      </c>
      <c r="C3997" t="str">
        <f>'Raw_Data'!C3997</f>
        <v>Embedded</v>
      </c>
      <c r="D3997">
        <f>'Raw_Data'!D3997</f>
        <v>753</v>
      </c>
      <c r="E3997">
        <f>'Raw_Data'!E3997</f>
        <v>2056</v>
      </c>
      <c r="F3997">
        <f>'Raw_Data'!F3997</f>
        <v>45458.45833332176</v>
      </c>
      <c r="G3997" t="str">
        <f t="shared" si="930"/>
        <v>Customer 10</v>
      </c>
      <c r="H3997" t="str">
        <f t="shared" si="931"/>
        <v>EMBEDDED</v>
      </c>
      <c r="I3997" t="str">
        <f t="shared" si="932"/>
        <v>Changed</v>
      </c>
      <c r="J3997">
        <f t="shared" si="933"/>
        <v>753</v>
      </c>
      <c r="K3997">
        <f t="shared" si="934"/>
        <v>2056</v>
      </c>
      <c r="L3997" s="8">
        <f t="shared" si="935"/>
        <v>45458</v>
      </c>
      <c r="M3997" t="str">
        <f t="shared" ca="1" si="936"/>
        <v>OK</v>
      </c>
      <c r="P3997">
        <f t="shared" si="937"/>
        <v>3996</v>
      </c>
      <c r="Q3997" t="str">
        <f t="shared" si="938"/>
        <v>Customer 10</v>
      </c>
      <c r="R3997" t="str">
        <f t="shared" si="939"/>
        <v>EMBEDDED</v>
      </c>
      <c r="S3997">
        <f t="shared" si="940"/>
        <v>753</v>
      </c>
      <c r="T3997">
        <f t="shared" si="941"/>
        <v>2056</v>
      </c>
      <c r="U3997" s="8">
        <f t="shared" si="942"/>
        <v>45458</v>
      </c>
      <c r="V3997" t="str" cm="1">
        <f t="array" ref="V3997">_xlfn.IFS(S3997 = "", "", S3997 &lt; 500, "Low", S3997 &lt; 1200, "Medium", TRUE, "High")</f>
        <v>Medium</v>
      </c>
      <c r="W3997" t="str">
        <f t="shared" si="943"/>
        <v>2024-06</v>
      </c>
      <c r="X3997">
        <f t="shared" si="944"/>
        <v>2024</v>
      </c>
    </row>
    <row r="3998" spans="1:24" x14ac:dyDescent="0.3">
      <c r="A3998">
        <f>'Raw_Data'!A3998</f>
        <v>3997</v>
      </c>
      <c r="B3998" t="str">
        <f>'Raw_Data'!B3998</f>
        <v>Customer 12</v>
      </c>
      <c r="C3998" t="str">
        <f>'Raw_Data'!C3998</f>
        <v>Workstation</v>
      </c>
      <c r="D3998">
        <f>'Raw_Data'!D3998</f>
        <v>1049</v>
      </c>
      <c r="E3998">
        <f>'Raw_Data'!E3998</f>
        <v>3180</v>
      </c>
      <c r="F3998">
        <f>'Raw_Data'!F3998</f>
        <v>45458.499999988424</v>
      </c>
      <c r="G3998" t="str">
        <f t="shared" si="930"/>
        <v>Customer 12</v>
      </c>
      <c r="H3998" t="str">
        <f t="shared" si="931"/>
        <v>WORKSTATION</v>
      </c>
      <c r="I3998" t="str">
        <f t="shared" si="932"/>
        <v>Changed</v>
      </c>
      <c r="J3998">
        <f t="shared" si="933"/>
        <v>1049</v>
      </c>
      <c r="K3998">
        <f t="shared" si="934"/>
        <v>3180</v>
      </c>
      <c r="L3998" s="8">
        <f t="shared" si="935"/>
        <v>45458</v>
      </c>
      <c r="M3998" t="str">
        <f t="shared" ca="1" si="936"/>
        <v>OK</v>
      </c>
      <c r="P3998">
        <f t="shared" si="937"/>
        <v>3997</v>
      </c>
      <c r="Q3998" t="str">
        <f t="shared" si="938"/>
        <v>Customer 12</v>
      </c>
      <c r="R3998" t="str">
        <f t="shared" si="939"/>
        <v>WORKSTATION</v>
      </c>
      <c r="S3998">
        <f t="shared" si="940"/>
        <v>1049</v>
      </c>
      <c r="T3998">
        <f t="shared" si="941"/>
        <v>3180</v>
      </c>
      <c r="U3998" s="8">
        <f t="shared" si="942"/>
        <v>45458</v>
      </c>
      <c r="V3998" t="str" cm="1">
        <f t="array" ref="V3998">_xlfn.IFS(S3998 = "", "", S3998 &lt; 500, "Low", S3998 &lt; 1200, "Medium", TRUE, "High")</f>
        <v>Medium</v>
      </c>
      <c r="W3998" t="str">
        <f t="shared" si="943"/>
        <v>2024-06</v>
      </c>
      <c r="X3998">
        <f t="shared" si="944"/>
        <v>2024</v>
      </c>
    </row>
    <row r="3999" spans="1:24" x14ac:dyDescent="0.3">
      <c r="A3999">
        <f>'Raw_Data'!A3999</f>
        <v>3998</v>
      </c>
      <c r="B3999" t="str">
        <f>'Raw_Data'!B3999</f>
        <v>Customer 10</v>
      </c>
      <c r="C3999" t="str">
        <f>'Raw_Data'!C3999</f>
        <v>Desktop</v>
      </c>
      <c r="D3999">
        <f>'Raw_Data'!D3999</f>
        <v>3973</v>
      </c>
      <c r="E3999">
        <f>'Raw_Data'!E3999</f>
        <v>997</v>
      </c>
      <c r="F3999">
        <f>'Raw_Data'!F3999</f>
        <v>45458.541666655095</v>
      </c>
      <c r="G3999" t="str">
        <f t="shared" si="930"/>
        <v>Customer 10</v>
      </c>
      <c r="H3999" t="str">
        <f t="shared" si="931"/>
        <v>DESKTOP</v>
      </c>
      <c r="I3999" t="str">
        <f t="shared" si="932"/>
        <v>Changed</v>
      </c>
      <c r="J3999">
        <f t="shared" si="933"/>
        <v>3973</v>
      </c>
      <c r="K3999">
        <f t="shared" si="934"/>
        <v>997</v>
      </c>
      <c r="L3999" s="8">
        <f t="shared" si="935"/>
        <v>45458</v>
      </c>
      <c r="M3999" t="str">
        <f t="shared" ca="1" si="936"/>
        <v>OK</v>
      </c>
      <c r="P3999">
        <f t="shared" si="937"/>
        <v>3998</v>
      </c>
      <c r="Q3999" t="str">
        <f t="shared" si="938"/>
        <v>Customer 10</v>
      </c>
      <c r="R3999" t="str">
        <f t="shared" si="939"/>
        <v>DESKTOP</v>
      </c>
      <c r="S3999">
        <f t="shared" si="940"/>
        <v>3973</v>
      </c>
      <c r="T3999">
        <f t="shared" si="941"/>
        <v>997</v>
      </c>
      <c r="U3999" s="8">
        <f t="shared" si="942"/>
        <v>45458</v>
      </c>
      <c r="V3999" t="str" cm="1">
        <f t="array" ref="V3999">_xlfn.IFS(S3999 = "", "", S3999 &lt; 500, "Low", S3999 &lt; 1200, "Medium", TRUE, "High")</f>
        <v>High</v>
      </c>
      <c r="W3999" t="str">
        <f t="shared" si="943"/>
        <v>2024-06</v>
      </c>
      <c r="X3999">
        <f t="shared" si="944"/>
        <v>2024</v>
      </c>
    </row>
    <row r="4000" spans="1:24" x14ac:dyDescent="0.3">
      <c r="A4000">
        <f>'Raw_Data'!A4000</f>
        <v>3999</v>
      </c>
      <c r="B4000" t="str">
        <f>'Raw_Data'!B4000</f>
        <v>Customer 14</v>
      </c>
      <c r="C4000" t="str">
        <f>'Raw_Data'!C4000</f>
        <v>Mobile</v>
      </c>
      <c r="D4000">
        <f>'Raw_Data'!D4000</f>
        <v>98</v>
      </c>
      <c r="E4000">
        <f>'Raw_Data'!E4000</f>
        <v>3734</v>
      </c>
      <c r="F4000">
        <f>'Raw_Data'!F4000</f>
        <v>45458.58333332176</v>
      </c>
      <c r="G4000" t="str">
        <f t="shared" si="930"/>
        <v>Customer 14</v>
      </c>
      <c r="H4000" t="str">
        <f t="shared" si="931"/>
        <v>MOBILE</v>
      </c>
      <c r="I4000" t="str">
        <f t="shared" si="932"/>
        <v>Changed</v>
      </c>
      <c r="J4000">
        <f t="shared" si="933"/>
        <v>98</v>
      </c>
      <c r="K4000">
        <f t="shared" si="934"/>
        <v>3734</v>
      </c>
      <c r="L4000" s="8">
        <f t="shared" si="935"/>
        <v>45458</v>
      </c>
      <c r="M4000" t="str">
        <f t="shared" ca="1" si="936"/>
        <v>OK</v>
      </c>
      <c r="P4000">
        <f t="shared" si="937"/>
        <v>3999</v>
      </c>
      <c r="Q4000" t="str">
        <f t="shared" si="938"/>
        <v>Customer 14</v>
      </c>
      <c r="R4000" t="str">
        <f t="shared" si="939"/>
        <v>MOBILE</v>
      </c>
      <c r="S4000">
        <f t="shared" si="940"/>
        <v>98</v>
      </c>
      <c r="T4000">
        <f t="shared" si="941"/>
        <v>3734</v>
      </c>
      <c r="U4000" s="8">
        <f t="shared" si="942"/>
        <v>45458</v>
      </c>
      <c r="V4000" t="str" cm="1">
        <f t="array" ref="V4000">_xlfn.IFS(S4000 = "", "", S4000 &lt; 500, "Low", S4000 &lt; 1200, "Medium", TRUE, "High")</f>
        <v>Low</v>
      </c>
      <c r="W4000" t="str">
        <f t="shared" si="943"/>
        <v>2024-06</v>
      </c>
      <c r="X4000">
        <f t="shared" si="944"/>
        <v>2024</v>
      </c>
    </row>
    <row r="4001" spans="1:24" x14ac:dyDescent="0.3">
      <c r="A4001">
        <f>'Raw_Data'!A4001</f>
        <v>4000</v>
      </c>
      <c r="B4001" t="str">
        <f>'Raw_Data'!B4001</f>
        <v>Customer 5</v>
      </c>
      <c r="C4001" t="str">
        <f>'Raw_Data'!C4001</f>
        <v>Embedded</v>
      </c>
      <c r="D4001">
        <f>'Raw_Data'!D4001</f>
        <v>2341</v>
      </c>
      <c r="E4001">
        <f>'Raw_Data'!E4001</f>
        <v>3411</v>
      </c>
      <c r="F4001">
        <f>'Raw_Data'!F4001</f>
        <v>45458.624999988424</v>
      </c>
      <c r="G4001" t="str">
        <f t="shared" si="930"/>
        <v>Customer 5</v>
      </c>
      <c r="H4001" t="str">
        <f t="shared" si="931"/>
        <v>EMBEDDED</v>
      </c>
      <c r="I4001" t="str">
        <f t="shared" si="932"/>
        <v>Changed</v>
      </c>
      <c r="J4001">
        <f t="shared" si="933"/>
        <v>2341</v>
      </c>
      <c r="K4001">
        <f t="shared" si="934"/>
        <v>3411</v>
      </c>
      <c r="L4001" s="8">
        <f t="shared" si="935"/>
        <v>45458</v>
      </c>
      <c r="M4001" t="str">
        <f t="shared" ca="1" si="936"/>
        <v>OK</v>
      </c>
      <c r="P4001">
        <f t="shared" si="937"/>
        <v>4000</v>
      </c>
      <c r="Q4001" t="str">
        <f t="shared" si="938"/>
        <v>Customer 5</v>
      </c>
      <c r="R4001" t="str">
        <f t="shared" si="939"/>
        <v>EMBEDDED</v>
      </c>
      <c r="S4001">
        <f t="shared" si="940"/>
        <v>2341</v>
      </c>
      <c r="T4001">
        <f t="shared" si="941"/>
        <v>3411</v>
      </c>
      <c r="U4001" s="8">
        <f t="shared" si="942"/>
        <v>45458</v>
      </c>
      <c r="V4001" t="str" cm="1">
        <f t="array" ref="V4001">_xlfn.IFS(S4001 = "", "", S4001 &lt; 500, "Low", S4001 &lt; 1200, "Medium", TRUE, "High")</f>
        <v>High</v>
      </c>
      <c r="W4001" t="str">
        <f t="shared" si="943"/>
        <v>2024-06</v>
      </c>
      <c r="X4001">
        <f t="shared" si="944"/>
        <v>2024</v>
      </c>
    </row>
    <row r="4002" spans="1:24" x14ac:dyDescent="0.3">
      <c r="A4002">
        <f>'Raw_Data'!A4002</f>
        <v>4001</v>
      </c>
      <c r="B4002" t="str">
        <f>'Raw_Data'!B4002</f>
        <v>Customer 5</v>
      </c>
      <c r="C4002" t="str">
        <f>'Raw_Data'!C4002</f>
        <v>Workstation</v>
      </c>
      <c r="D4002">
        <f>'Raw_Data'!D4002</f>
        <v>1896</v>
      </c>
      <c r="E4002">
        <f>'Raw_Data'!E4002</f>
        <v>1614</v>
      </c>
      <c r="F4002">
        <f>'Raw_Data'!F4002</f>
        <v>45458.666666655095</v>
      </c>
      <c r="G4002" t="str">
        <f t="shared" si="930"/>
        <v>Customer 5</v>
      </c>
      <c r="H4002" t="str">
        <f t="shared" si="931"/>
        <v>WORKSTATION</v>
      </c>
      <c r="I4002" t="str">
        <f t="shared" si="932"/>
        <v>Changed</v>
      </c>
      <c r="J4002">
        <f t="shared" si="933"/>
        <v>1896</v>
      </c>
      <c r="K4002">
        <f t="shared" si="934"/>
        <v>1614</v>
      </c>
      <c r="L4002" s="8">
        <f t="shared" si="935"/>
        <v>45458</v>
      </c>
      <c r="M4002" t="str">
        <f t="shared" ca="1" si="936"/>
        <v>OK</v>
      </c>
      <c r="P4002">
        <f t="shared" si="937"/>
        <v>4001</v>
      </c>
      <c r="Q4002" t="str">
        <f t="shared" si="938"/>
        <v>Customer 5</v>
      </c>
      <c r="R4002" t="str">
        <f t="shared" si="939"/>
        <v>WORKSTATION</v>
      </c>
      <c r="S4002">
        <f t="shared" si="940"/>
        <v>1896</v>
      </c>
      <c r="T4002">
        <f t="shared" si="941"/>
        <v>1614</v>
      </c>
      <c r="U4002" s="8">
        <f t="shared" si="942"/>
        <v>45458</v>
      </c>
      <c r="V4002" t="str" cm="1">
        <f t="array" ref="V4002">_xlfn.IFS(S4002 = "", "", S4002 &lt; 500, "Low", S4002 &lt; 1200, "Medium", TRUE, "High")</f>
        <v>High</v>
      </c>
      <c r="W4002" t="str">
        <f t="shared" si="943"/>
        <v>2024-06</v>
      </c>
      <c r="X4002">
        <f t="shared" si="944"/>
        <v>2024</v>
      </c>
    </row>
    <row r="4003" spans="1:24" x14ac:dyDescent="0.3">
      <c r="A4003">
        <f>'Raw_Data'!A4003</f>
        <v>4002</v>
      </c>
      <c r="B4003" t="str">
        <f>'Raw_Data'!B4003</f>
        <v>Customer 8</v>
      </c>
      <c r="C4003" t="str">
        <f>'Raw_Data'!C4003</f>
        <v>Embedded</v>
      </c>
      <c r="D4003">
        <f>'Raw_Data'!D4003</f>
        <v>1232</v>
      </c>
      <c r="E4003">
        <f>'Raw_Data'!E4003</f>
        <v>3797</v>
      </c>
      <c r="F4003">
        <f>'Raw_Data'!F4003</f>
        <v>45458.70833332176</v>
      </c>
      <c r="G4003" t="str">
        <f t="shared" si="930"/>
        <v>Customer 8</v>
      </c>
      <c r="H4003" t="str">
        <f t="shared" si="931"/>
        <v>EMBEDDED</v>
      </c>
      <c r="I4003" t="str">
        <f t="shared" si="932"/>
        <v>Changed</v>
      </c>
      <c r="J4003">
        <f t="shared" si="933"/>
        <v>1232</v>
      </c>
      <c r="K4003">
        <f t="shared" si="934"/>
        <v>3797</v>
      </c>
      <c r="L4003" s="8">
        <f t="shared" si="935"/>
        <v>45458</v>
      </c>
      <c r="M4003" t="str">
        <f t="shared" ca="1" si="936"/>
        <v>OK</v>
      </c>
      <c r="P4003">
        <f t="shared" si="937"/>
        <v>4002</v>
      </c>
      <c r="Q4003" t="str">
        <f t="shared" si="938"/>
        <v>Customer 8</v>
      </c>
      <c r="R4003" t="str">
        <f t="shared" si="939"/>
        <v>EMBEDDED</v>
      </c>
      <c r="S4003">
        <f t="shared" si="940"/>
        <v>1232</v>
      </c>
      <c r="T4003">
        <f t="shared" si="941"/>
        <v>3797</v>
      </c>
      <c r="U4003" s="8">
        <f t="shared" si="942"/>
        <v>45458</v>
      </c>
      <c r="V4003" t="str" cm="1">
        <f t="array" ref="V4003">_xlfn.IFS(S4003 = "", "", S4003 &lt; 500, "Low", S4003 &lt; 1200, "Medium", TRUE, "High")</f>
        <v>High</v>
      </c>
      <c r="W4003" t="str">
        <f t="shared" si="943"/>
        <v>2024-06</v>
      </c>
      <c r="X4003">
        <f t="shared" si="944"/>
        <v>2024</v>
      </c>
    </row>
    <row r="4004" spans="1:24" x14ac:dyDescent="0.3">
      <c r="A4004">
        <f>'Raw_Data'!A4004</f>
        <v>4003</v>
      </c>
      <c r="B4004" t="str">
        <f>'Raw_Data'!B4004</f>
        <v>Customer 12</v>
      </c>
      <c r="C4004" t="str">
        <f>'Raw_Data'!C4004</f>
        <v>Mobile</v>
      </c>
      <c r="D4004">
        <f>'Raw_Data'!D4004</f>
        <v>576</v>
      </c>
      <c r="E4004">
        <f>'Raw_Data'!E4004</f>
        <v>4399</v>
      </c>
      <c r="F4004">
        <f>'Raw_Data'!F4004</f>
        <v>45458.749999988424</v>
      </c>
      <c r="G4004" t="str">
        <f t="shared" si="930"/>
        <v>Customer 12</v>
      </c>
      <c r="H4004" t="str">
        <f t="shared" si="931"/>
        <v>MOBILE</v>
      </c>
      <c r="I4004" t="str">
        <f t="shared" si="932"/>
        <v>Changed</v>
      </c>
      <c r="J4004">
        <f t="shared" si="933"/>
        <v>576</v>
      </c>
      <c r="K4004">
        <f t="shared" si="934"/>
        <v>4399</v>
      </c>
      <c r="L4004" s="8">
        <f t="shared" si="935"/>
        <v>45458</v>
      </c>
      <c r="M4004" t="str">
        <f t="shared" ca="1" si="936"/>
        <v>OK</v>
      </c>
      <c r="P4004">
        <f t="shared" si="937"/>
        <v>4003</v>
      </c>
      <c r="Q4004" t="str">
        <f t="shared" si="938"/>
        <v>Customer 12</v>
      </c>
      <c r="R4004" t="str">
        <f t="shared" si="939"/>
        <v>MOBILE</v>
      </c>
      <c r="S4004">
        <f t="shared" si="940"/>
        <v>576</v>
      </c>
      <c r="T4004">
        <f t="shared" si="941"/>
        <v>4399</v>
      </c>
      <c r="U4004" s="8">
        <f t="shared" si="942"/>
        <v>45458</v>
      </c>
      <c r="V4004" t="str" cm="1">
        <f t="array" ref="V4004">_xlfn.IFS(S4004 = "", "", S4004 &lt; 500, "Low", S4004 &lt; 1200, "Medium", TRUE, "High")</f>
        <v>Medium</v>
      </c>
      <c r="W4004" t="str">
        <f t="shared" si="943"/>
        <v>2024-06</v>
      </c>
      <c r="X4004">
        <f t="shared" si="944"/>
        <v>2024</v>
      </c>
    </row>
    <row r="4005" spans="1:24" x14ac:dyDescent="0.3">
      <c r="A4005">
        <f>'Raw_Data'!A4005</f>
        <v>4004</v>
      </c>
      <c r="B4005" t="str">
        <f>'Raw_Data'!B4005</f>
        <v>Customer 5</v>
      </c>
      <c r="C4005" t="str">
        <f>'Raw_Data'!C4005</f>
        <v>Mobile</v>
      </c>
      <c r="D4005">
        <f>'Raw_Data'!D4005</f>
        <v>2560</v>
      </c>
      <c r="E4005">
        <f>'Raw_Data'!E4005</f>
        <v>137</v>
      </c>
      <c r="F4005">
        <f>'Raw_Data'!F4005</f>
        <v>45458.791666655095</v>
      </c>
      <c r="G4005" t="str">
        <f t="shared" si="930"/>
        <v>Customer 5</v>
      </c>
      <c r="H4005" t="str">
        <f t="shared" si="931"/>
        <v>MOBILE</v>
      </c>
      <c r="I4005" t="str">
        <f t="shared" si="932"/>
        <v>Changed</v>
      </c>
      <c r="J4005">
        <f t="shared" si="933"/>
        <v>2560</v>
      </c>
      <c r="K4005">
        <f t="shared" si="934"/>
        <v>137</v>
      </c>
      <c r="L4005" s="8">
        <f t="shared" si="935"/>
        <v>45458</v>
      </c>
      <c r="M4005" t="str">
        <f t="shared" ca="1" si="936"/>
        <v>OK</v>
      </c>
      <c r="P4005">
        <f t="shared" si="937"/>
        <v>4004</v>
      </c>
      <c r="Q4005" t="str">
        <f t="shared" si="938"/>
        <v>Customer 5</v>
      </c>
      <c r="R4005" t="str">
        <f t="shared" si="939"/>
        <v>MOBILE</v>
      </c>
      <c r="S4005">
        <f t="shared" si="940"/>
        <v>2560</v>
      </c>
      <c r="T4005">
        <f t="shared" si="941"/>
        <v>137</v>
      </c>
      <c r="U4005" s="8">
        <f t="shared" si="942"/>
        <v>45458</v>
      </c>
      <c r="V4005" t="str" cm="1">
        <f t="array" ref="V4005">_xlfn.IFS(S4005 = "", "", S4005 &lt; 500, "Low", S4005 &lt; 1200, "Medium", TRUE, "High")</f>
        <v>High</v>
      </c>
      <c r="W4005" t="str">
        <f t="shared" si="943"/>
        <v>2024-06</v>
      </c>
      <c r="X4005">
        <f t="shared" si="944"/>
        <v>2024</v>
      </c>
    </row>
    <row r="4006" spans="1:24" x14ac:dyDescent="0.3">
      <c r="A4006">
        <f>'Raw_Data'!A4006</f>
        <v>4005</v>
      </c>
      <c r="B4006" t="str">
        <f>'Raw_Data'!B4006</f>
        <v>Customer 7</v>
      </c>
      <c r="C4006" t="str">
        <f>'Raw_Data'!C4006</f>
        <v>Mobile</v>
      </c>
      <c r="D4006">
        <f>'Raw_Data'!D4006</f>
        <v>753</v>
      </c>
      <c r="E4006">
        <f>'Raw_Data'!E4006</f>
        <v>4015</v>
      </c>
      <c r="F4006">
        <f>'Raw_Data'!F4006</f>
        <v>45458.83333332176</v>
      </c>
      <c r="G4006" t="str">
        <f t="shared" si="930"/>
        <v>Customer 7</v>
      </c>
      <c r="H4006" t="str">
        <f t="shared" si="931"/>
        <v>MOBILE</v>
      </c>
      <c r="I4006" t="str">
        <f t="shared" si="932"/>
        <v>Changed</v>
      </c>
      <c r="J4006">
        <f t="shared" si="933"/>
        <v>753</v>
      </c>
      <c r="K4006">
        <f t="shared" si="934"/>
        <v>4015</v>
      </c>
      <c r="L4006" s="8">
        <f t="shared" si="935"/>
        <v>45458</v>
      </c>
      <c r="M4006" t="str">
        <f t="shared" ca="1" si="936"/>
        <v>OK</v>
      </c>
      <c r="P4006">
        <f t="shared" si="937"/>
        <v>4005</v>
      </c>
      <c r="Q4006" t="str">
        <f t="shared" si="938"/>
        <v>Customer 7</v>
      </c>
      <c r="R4006" t="str">
        <f t="shared" si="939"/>
        <v>MOBILE</v>
      </c>
      <c r="S4006">
        <f t="shared" si="940"/>
        <v>753</v>
      </c>
      <c r="T4006">
        <f t="shared" si="941"/>
        <v>4015</v>
      </c>
      <c r="U4006" s="8">
        <f t="shared" si="942"/>
        <v>45458</v>
      </c>
      <c r="V4006" t="str" cm="1">
        <f t="array" ref="V4006">_xlfn.IFS(S4006 = "", "", S4006 &lt; 500, "Low", S4006 &lt; 1200, "Medium", TRUE, "High")</f>
        <v>Medium</v>
      </c>
      <c r="W4006" t="str">
        <f t="shared" si="943"/>
        <v>2024-06</v>
      </c>
      <c r="X4006">
        <f t="shared" si="944"/>
        <v>2024</v>
      </c>
    </row>
    <row r="4007" spans="1:24" x14ac:dyDescent="0.3">
      <c r="A4007">
        <f>'Raw_Data'!A4007</f>
        <v>4006</v>
      </c>
      <c r="B4007" t="str">
        <f>'Raw_Data'!B4007</f>
        <v>Customer 5</v>
      </c>
      <c r="C4007" t="str">
        <f>'Raw_Data'!C4007</f>
        <v>Workstation</v>
      </c>
      <c r="D4007">
        <f>'Raw_Data'!D4007</f>
        <v>2400</v>
      </c>
      <c r="E4007">
        <f>'Raw_Data'!E4007</f>
        <v>4555</v>
      </c>
      <c r="F4007">
        <f>'Raw_Data'!F4007</f>
        <v>45458.874999988424</v>
      </c>
      <c r="G4007" t="str">
        <f t="shared" si="930"/>
        <v>Customer 5</v>
      </c>
      <c r="H4007" t="str">
        <f t="shared" si="931"/>
        <v>WORKSTATION</v>
      </c>
      <c r="I4007" t="str">
        <f t="shared" si="932"/>
        <v>Changed</v>
      </c>
      <c r="J4007">
        <f t="shared" si="933"/>
        <v>2400</v>
      </c>
      <c r="K4007">
        <f t="shared" si="934"/>
        <v>4555</v>
      </c>
      <c r="L4007" s="8">
        <f t="shared" si="935"/>
        <v>45458</v>
      </c>
      <c r="M4007" t="str">
        <f t="shared" ca="1" si="936"/>
        <v>OK</v>
      </c>
      <c r="P4007">
        <f t="shared" si="937"/>
        <v>4006</v>
      </c>
      <c r="Q4007" t="str">
        <f t="shared" si="938"/>
        <v>Customer 5</v>
      </c>
      <c r="R4007" t="str">
        <f t="shared" si="939"/>
        <v>WORKSTATION</v>
      </c>
      <c r="S4007">
        <f t="shared" si="940"/>
        <v>2400</v>
      </c>
      <c r="T4007">
        <f t="shared" si="941"/>
        <v>4555</v>
      </c>
      <c r="U4007" s="8">
        <f t="shared" si="942"/>
        <v>45458</v>
      </c>
      <c r="V4007" t="str" cm="1">
        <f t="array" ref="V4007">_xlfn.IFS(S4007 = "", "", S4007 &lt; 500, "Low", S4007 &lt; 1200, "Medium", TRUE, "High")</f>
        <v>High</v>
      </c>
      <c r="W4007" t="str">
        <f t="shared" si="943"/>
        <v>2024-06</v>
      </c>
      <c r="X4007">
        <f t="shared" si="944"/>
        <v>2024</v>
      </c>
    </row>
    <row r="4008" spans="1:24" x14ac:dyDescent="0.3">
      <c r="A4008">
        <f>'Raw_Data'!A4008</f>
        <v>4007</v>
      </c>
      <c r="B4008" t="str">
        <f>'Raw_Data'!B4008</f>
        <v>Customer 3</v>
      </c>
      <c r="C4008" t="str">
        <f>'Raw_Data'!C4008</f>
        <v>Desktop</v>
      </c>
      <c r="D4008">
        <f>'Raw_Data'!D4008</f>
        <v>880</v>
      </c>
      <c r="E4008">
        <f>'Raw_Data'!E4008</f>
        <v>590</v>
      </c>
      <c r="F4008">
        <f>'Raw_Data'!F4008</f>
        <v>45458.916666655095</v>
      </c>
      <c r="G4008" t="str">
        <f t="shared" si="930"/>
        <v>Customer 3</v>
      </c>
      <c r="H4008" t="str">
        <f t="shared" si="931"/>
        <v>DESKTOP</v>
      </c>
      <c r="I4008" t="str">
        <f t="shared" si="932"/>
        <v>Changed</v>
      </c>
      <c r="J4008">
        <f t="shared" si="933"/>
        <v>880</v>
      </c>
      <c r="K4008">
        <f t="shared" si="934"/>
        <v>590</v>
      </c>
      <c r="L4008" s="8">
        <f t="shared" si="935"/>
        <v>45458</v>
      </c>
      <c r="M4008" t="str">
        <f t="shared" ca="1" si="936"/>
        <v>OK</v>
      </c>
      <c r="P4008">
        <f t="shared" si="937"/>
        <v>4007</v>
      </c>
      <c r="Q4008" t="str">
        <f t="shared" si="938"/>
        <v>Customer 3</v>
      </c>
      <c r="R4008" t="str">
        <f t="shared" si="939"/>
        <v>DESKTOP</v>
      </c>
      <c r="S4008">
        <f t="shared" si="940"/>
        <v>880</v>
      </c>
      <c r="T4008">
        <f t="shared" si="941"/>
        <v>590</v>
      </c>
      <c r="U4008" s="8">
        <f t="shared" si="942"/>
        <v>45458</v>
      </c>
      <c r="V4008" t="str" cm="1">
        <f t="array" ref="V4008">_xlfn.IFS(S4008 = "", "", S4008 &lt; 500, "Low", S4008 &lt; 1200, "Medium", TRUE, "High")</f>
        <v>Medium</v>
      </c>
      <c r="W4008" t="str">
        <f t="shared" si="943"/>
        <v>2024-06</v>
      </c>
      <c r="X4008">
        <f t="shared" si="944"/>
        <v>2024</v>
      </c>
    </row>
    <row r="4009" spans="1:24" x14ac:dyDescent="0.3">
      <c r="A4009">
        <f>'Raw_Data'!A4009</f>
        <v>4008</v>
      </c>
      <c r="B4009" t="str">
        <f>'Raw_Data'!B4009</f>
        <v>Customer 8</v>
      </c>
      <c r="C4009" t="str">
        <f>'Raw_Data'!C4009</f>
        <v>Workstation</v>
      </c>
      <c r="D4009">
        <f>'Raw_Data'!D4009</f>
        <v>926</v>
      </c>
      <c r="E4009">
        <f>'Raw_Data'!E4009</f>
        <v>1153</v>
      </c>
      <c r="F4009">
        <f>'Raw_Data'!F4009</f>
        <v>45458.95833332176</v>
      </c>
      <c r="G4009" t="str">
        <f t="shared" si="930"/>
        <v>Customer 8</v>
      </c>
      <c r="H4009" t="str">
        <f t="shared" si="931"/>
        <v>WORKSTATION</v>
      </c>
      <c r="I4009" t="str">
        <f t="shared" si="932"/>
        <v>Changed</v>
      </c>
      <c r="J4009">
        <f t="shared" si="933"/>
        <v>926</v>
      </c>
      <c r="K4009">
        <f t="shared" si="934"/>
        <v>1153</v>
      </c>
      <c r="L4009" s="8">
        <f t="shared" si="935"/>
        <v>45458</v>
      </c>
      <c r="M4009" t="str">
        <f t="shared" ca="1" si="936"/>
        <v>OK</v>
      </c>
      <c r="P4009">
        <f t="shared" si="937"/>
        <v>4008</v>
      </c>
      <c r="Q4009" t="str">
        <f t="shared" si="938"/>
        <v>Customer 8</v>
      </c>
      <c r="R4009" t="str">
        <f t="shared" si="939"/>
        <v>WORKSTATION</v>
      </c>
      <c r="S4009">
        <f t="shared" si="940"/>
        <v>926</v>
      </c>
      <c r="T4009">
        <f t="shared" si="941"/>
        <v>1153</v>
      </c>
      <c r="U4009" s="8">
        <f t="shared" si="942"/>
        <v>45458</v>
      </c>
      <c r="V4009" t="str" cm="1">
        <f t="array" ref="V4009">_xlfn.IFS(S4009 = "", "", S4009 &lt; 500, "Low", S4009 &lt; 1200, "Medium", TRUE, "High")</f>
        <v>Medium</v>
      </c>
      <c r="W4009" t="str">
        <f t="shared" si="943"/>
        <v>2024-06</v>
      </c>
      <c r="X4009">
        <f t="shared" si="944"/>
        <v>2024</v>
      </c>
    </row>
    <row r="4010" spans="1:24" x14ac:dyDescent="0.3">
      <c r="A4010">
        <f>'Raw_Data'!A4010</f>
        <v>4009</v>
      </c>
      <c r="B4010" t="str">
        <f>'Raw_Data'!B4010</f>
        <v>Customer 7</v>
      </c>
      <c r="C4010" t="str">
        <f>'Raw_Data'!C4010</f>
        <v>Embedded</v>
      </c>
      <c r="D4010">
        <f>'Raw_Data'!D4010</f>
        <v>450</v>
      </c>
      <c r="E4010">
        <f>'Raw_Data'!E4010</f>
        <v>976</v>
      </c>
      <c r="F4010">
        <f>'Raw_Data'!F4010</f>
        <v>45458.999999988424</v>
      </c>
      <c r="G4010" t="str">
        <f t="shared" si="930"/>
        <v>Customer 7</v>
      </c>
      <c r="H4010" t="str">
        <f t="shared" si="931"/>
        <v>EMBEDDED</v>
      </c>
      <c r="I4010" t="str">
        <f t="shared" si="932"/>
        <v>Changed</v>
      </c>
      <c r="J4010">
        <f t="shared" si="933"/>
        <v>450</v>
      </c>
      <c r="K4010">
        <f t="shared" si="934"/>
        <v>976</v>
      </c>
      <c r="L4010" s="8">
        <f t="shared" si="935"/>
        <v>45458</v>
      </c>
      <c r="M4010" t="str">
        <f t="shared" ca="1" si="936"/>
        <v>OK</v>
      </c>
      <c r="P4010">
        <f t="shared" si="937"/>
        <v>4009</v>
      </c>
      <c r="Q4010" t="str">
        <f t="shared" si="938"/>
        <v>Customer 7</v>
      </c>
      <c r="R4010" t="str">
        <f t="shared" si="939"/>
        <v>EMBEDDED</v>
      </c>
      <c r="S4010">
        <f t="shared" si="940"/>
        <v>450</v>
      </c>
      <c r="T4010">
        <f t="shared" si="941"/>
        <v>976</v>
      </c>
      <c r="U4010" s="8">
        <f t="shared" si="942"/>
        <v>45458</v>
      </c>
      <c r="V4010" t="str" cm="1">
        <f t="array" ref="V4010">_xlfn.IFS(S4010 = "", "", S4010 &lt; 500, "Low", S4010 &lt; 1200, "Medium", TRUE, "High")</f>
        <v>Low</v>
      </c>
      <c r="W4010" t="str">
        <f t="shared" si="943"/>
        <v>2024-06</v>
      </c>
      <c r="X4010">
        <f t="shared" si="944"/>
        <v>2024</v>
      </c>
    </row>
    <row r="4011" spans="1:24" x14ac:dyDescent="0.3">
      <c r="A4011">
        <f>'Raw_Data'!A4011</f>
        <v>4010</v>
      </c>
      <c r="B4011" t="str">
        <f>'Raw_Data'!B4011</f>
        <v>Customer 6</v>
      </c>
      <c r="C4011" t="str">
        <f>'Raw_Data'!C4011</f>
        <v>Workstation</v>
      </c>
      <c r="D4011">
        <f>'Raw_Data'!D4011</f>
        <v>307</v>
      </c>
      <c r="E4011">
        <f>'Raw_Data'!E4011</f>
        <v>4803</v>
      </c>
      <c r="F4011">
        <f>'Raw_Data'!F4011</f>
        <v>45459.041666655095</v>
      </c>
      <c r="G4011" t="str">
        <f t="shared" si="930"/>
        <v>Customer 6</v>
      </c>
      <c r="H4011" t="str">
        <f t="shared" si="931"/>
        <v>WORKSTATION</v>
      </c>
      <c r="I4011" t="str">
        <f t="shared" si="932"/>
        <v>Changed</v>
      </c>
      <c r="J4011">
        <f t="shared" si="933"/>
        <v>307</v>
      </c>
      <c r="K4011">
        <f t="shared" si="934"/>
        <v>4803</v>
      </c>
      <c r="L4011" s="8">
        <f t="shared" si="935"/>
        <v>45459</v>
      </c>
      <c r="M4011" t="str">
        <f t="shared" ca="1" si="936"/>
        <v>OK</v>
      </c>
      <c r="P4011">
        <f t="shared" si="937"/>
        <v>4010</v>
      </c>
      <c r="Q4011" t="str">
        <f t="shared" si="938"/>
        <v>Customer 6</v>
      </c>
      <c r="R4011" t="str">
        <f t="shared" si="939"/>
        <v>WORKSTATION</v>
      </c>
      <c r="S4011">
        <f t="shared" si="940"/>
        <v>307</v>
      </c>
      <c r="T4011">
        <f t="shared" si="941"/>
        <v>4803</v>
      </c>
      <c r="U4011" s="8">
        <f t="shared" si="942"/>
        <v>45459</v>
      </c>
      <c r="V4011" t="str" cm="1">
        <f t="array" ref="V4011">_xlfn.IFS(S4011 = "", "", S4011 &lt; 500, "Low", S4011 &lt; 1200, "Medium", TRUE, "High")</f>
        <v>Low</v>
      </c>
      <c r="W4011" t="str">
        <f t="shared" si="943"/>
        <v>2024-06</v>
      </c>
      <c r="X4011">
        <f t="shared" si="944"/>
        <v>2024</v>
      </c>
    </row>
    <row r="4012" spans="1:24" x14ac:dyDescent="0.3">
      <c r="A4012">
        <f>'Raw_Data'!A4012</f>
        <v>4011</v>
      </c>
      <c r="B4012" t="str">
        <f>'Raw_Data'!B4012</f>
        <v>Customer 13</v>
      </c>
      <c r="C4012" t="str">
        <f>'Raw_Data'!C4012</f>
        <v>Embedded</v>
      </c>
      <c r="D4012">
        <f>'Raw_Data'!D4012</f>
        <v>1721</v>
      </c>
      <c r="E4012">
        <f>'Raw_Data'!E4012</f>
        <v>658</v>
      </c>
      <c r="F4012">
        <f>'Raw_Data'!F4012</f>
        <v>45459.08333332176</v>
      </c>
      <c r="G4012" t="str">
        <f t="shared" si="930"/>
        <v>Customer 13</v>
      </c>
      <c r="H4012" t="str">
        <f t="shared" si="931"/>
        <v>EMBEDDED</v>
      </c>
      <c r="I4012" t="str">
        <f t="shared" si="932"/>
        <v>Changed</v>
      </c>
      <c r="J4012">
        <f t="shared" si="933"/>
        <v>1721</v>
      </c>
      <c r="K4012">
        <f t="shared" si="934"/>
        <v>658</v>
      </c>
      <c r="L4012" s="8">
        <f t="shared" si="935"/>
        <v>45459</v>
      </c>
      <c r="M4012" t="str">
        <f t="shared" ca="1" si="936"/>
        <v>OK</v>
      </c>
      <c r="P4012">
        <f t="shared" si="937"/>
        <v>4011</v>
      </c>
      <c r="Q4012" t="str">
        <f t="shared" si="938"/>
        <v>Customer 13</v>
      </c>
      <c r="R4012" t="str">
        <f t="shared" si="939"/>
        <v>EMBEDDED</v>
      </c>
      <c r="S4012">
        <f t="shared" si="940"/>
        <v>1721</v>
      </c>
      <c r="T4012">
        <f t="shared" si="941"/>
        <v>658</v>
      </c>
      <c r="U4012" s="8">
        <f t="shared" si="942"/>
        <v>45459</v>
      </c>
      <c r="V4012" t="str" cm="1">
        <f t="array" ref="V4012">_xlfn.IFS(S4012 = "", "", S4012 &lt; 500, "Low", S4012 &lt; 1200, "Medium", TRUE, "High")</f>
        <v>High</v>
      </c>
      <c r="W4012" t="str">
        <f t="shared" si="943"/>
        <v>2024-06</v>
      </c>
      <c r="X4012">
        <f t="shared" si="944"/>
        <v>2024</v>
      </c>
    </row>
    <row r="4013" spans="1:24" x14ac:dyDescent="0.3">
      <c r="A4013">
        <f>'Raw_Data'!A4013</f>
        <v>4012</v>
      </c>
      <c r="B4013" t="str">
        <f>'Raw_Data'!B4013</f>
        <v>Customer 13</v>
      </c>
      <c r="C4013" t="str">
        <f>'Raw_Data'!C4013</f>
        <v>Workstation</v>
      </c>
      <c r="D4013">
        <f>'Raw_Data'!D4013</f>
        <v>3659</v>
      </c>
      <c r="E4013">
        <f>'Raw_Data'!E4013</f>
        <v>538</v>
      </c>
      <c r="F4013">
        <f>'Raw_Data'!F4013</f>
        <v>45459.124999988424</v>
      </c>
      <c r="G4013" t="str">
        <f t="shared" si="930"/>
        <v>Customer 13</v>
      </c>
      <c r="H4013" t="str">
        <f t="shared" si="931"/>
        <v>WORKSTATION</v>
      </c>
      <c r="I4013" t="str">
        <f t="shared" si="932"/>
        <v>Changed</v>
      </c>
      <c r="J4013">
        <f t="shared" si="933"/>
        <v>3659</v>
      </c>
      <c r="K4013">
        <f t="shared" si="934"/>
        <v>538</v>
      </c>
      <c r="L4013" s="8">
        <f t="shared" si="935"/>
        <v>45459</v>
      </c>
      <c r="M4013" t="str">
        <f t="shared" ca="1" si="936"/>
        <v>OK</v>
      </c>
      <c r="P4013">
        <f t="shared" si="937"/>
        <v>4012</v>
      </c>
      <c r="Q4013" t="str">
        <f t="shared" si="938"/>
        <v>Customer 13</v>
      </c>
      <c r="R4013" t="str">
        <f t="shared" si="939"/>
        <v>WORKSTATION</v>
      </c>
      <c r="S4013">
        <f t="shared" si="940"/>
        <v>3659</v>
      </c>
      <c r="T4013">
        <f t="shared" si="941"/>
        <v>538</v>
      </c>
      <c r="U4013" s="8">
        <f t="shared" si="942"/>
        <v>45459</v>
      </c>
      <c r="V4013" t="str" cm="1">
        <f t="array" ref="V4013">_xlfn.IFS(S4013 = "", "", S4013 &lt; 500, "Low", S4013 &lt; 1200, "Medium", TRUE, "High")</f>
        <v>High</v>
      </c>
      <c r="W4013" t="str">
        <f t="shared" si="943"/>
        <v>2024-06</v>
      </c>
      <c r="X4013">
        <f t="shared" si="944"/>
        <v>2024</v>
      </c>
    </row>
    <row r="4014" spans="1:24" x14ac:dyDescent="0.3">
      <c r="A4014">
        <f>'Raw_Data'!A4014</f>
        <v>4013</v>
      </c>
      <c r="B4014" t="str">
        <f>'Raw_Data'!B4014</f>
        <v>Customer 5</v>
      </c>
      <c r="C4014" t="str">
        <f>'Raw_Data'!C4014</f>
        <v>Workstation</v>
      </c>
      <c r="D4014">
        <f>'Raw_Data'!D4014</f>
        <v>580</v>
      </c>
      <c r="E4014">
        <f>'Raw_Data'!E4014</f>
        <v>3090</v>
      </c>
      <c r="F4014">
        <f>'Raw_Data'!F4014</f>
        <v>45459.166666655095</v>
      </c>
      <c r="G4014" t="str">
        <f t="shared" si="930"/>
        <v>Customer 5</v>
      </c>
      <c r="H4014" t="str">
        <f t="shared" si="931"/>
        <v>WORKSTATION</v>
      </c>
      <c r="I4014" t="str">
        <f t="shared" si="932"/>
        <v>Changed</v>
      </c>
      <c r="J4014">
        <f t="shared" si="933"/>
        <v>580</v>
      </c>
      <c r="K4014">
        <f t="shared" si="934"/>
        <v>3090</v>
      </c>
      <c r="L4014" s="8">
        <f t="shared" si="935"/>
        <v>45459</v>
      </c>
      <c r="M4014" t="str">
        <f t="shared" ca="1" si="936"/>
        <v>OK</v>
      </c>
      <c r="P4014">
        <f t="shared" si="937"/>
        <v>4013</v>
      </c>
      <c r="Q4014" t="str">
        <f t="shared" si="938"/>
        <v>Customer 5</v>
      </c>
      <c r="R4014" t="str">
        <f t="shared" si="939"/>
        <v>WORKSTATION</v>
      </c>
      <c r="S4014">
        <f t="shared" si="940"/>
        <v>580</v>
      </c>
      <c r="T4014">
        <f t="shared" si="941"/>
        <v>3090</v>
      </c>
      <c r="U4014" s="8">
        <f t="shared" si="942"/>
        <v>45459</v>
      </c>
      <c r="V4014" t="str" cm="1">
        <f t="array" ref="V4014">_xlfn.IFS(S4014 = "", "", S4014 &lt; 500, "Low", S4014 &lt; 1200, "Medium", TRUE, "High")</f>
        <v>Medium</v>
      </c>
      <c r="W4014" t="str">
        <f t="shared" si="943"/>
        <v>2024-06</v>
      </c>
      <c r="X4014">
        <f t="shared" si="944"/>
        <v>2024</v>
      </c>
    </row>
    <row r="4015" spans="1:24" x14ac:dyDescent="0.3">
      <c r="A4015">
        <f>'Raw_Data'!A4015</f>
        <v>4014</v>
      </c>
      <c r="B4015" t="str">
        <f>'Raw_Data'!B4015</f>
        <v>Customer 9</v>
      </c>
      <c r="C4015" t="str">
        <f>'Raw_Data'!C4015</f>
        <v>Workstation</v>
      </c>
      <c r="D4015">
        <f>'Raw_Data'!D4015</f>
        <v>3847</v>
      </c>
      <c r="E4015">
        <f>'Raw_Data'!E4015</f>
        <v>539</v>
      </c>
      <c r="F4015">
        <f>'Raw_Data'!F4015</f>
        <v>45459.20833332176</v>
      </c>
      <c r="G4015" t="str">
        <f t="shared" si="930"/>
        <v>Customer 9</v>
      </c>
      <c r="H4015" t="str">
        <f t="shared" si="931"/>
        <v>WORKSTATION</v>
      </c>
      <c r="I4015" t="str">
        <f t="shared" si="932"/>
        <v>Changed</v>
      </c>
      <c r="J4015">
        <f t="shared" si="933"/>
        <v>3847</v>
      </c>
      <c r="K4015">
        <f t="shared" si="934"/>
        <v>539</v>
      </c>
      <c r="L4015" s="8">
        <f t="shared" si="935"/>
        <v>45459</v>
      </c>
      <c r="M4015" t="str">
        <f t="shared" ca="1" si="936"/>
        <v>OK</v>
      </c>
      <c r="P4015">
        <f t="shared" si="937"/>
        <v>4014</v>
      </c>
      <c r="Q4015" t="str">
        <f t="shared" si="938"/>
        <v>Customer 9</v>
      </c>
      <c r="R4015" t="str">
        <f t="shared" si="939"/>
        <v>WORKSTATION</v>
      </c>
      <c r="S4015">
        <f t="shared" si="940"/>
        <v>3847</v>
      </c>
      <c r="T4015">
        <f t="shared" si="941"/>
        <v>539</v>
      </c>
      <c r="U4015" s="8">
        <f t="shared" si="942"/>
        <v>45459</v>
      </c>
      <c r="V4015" t="str" cm="1">
        <f t="array" ref="V4015">_xlfn.IFS(S4015 = "", "", S4015 &lt; 500, "Low", S4015 &lt; 1200, "Medium", TRUE, "High")</f>
        <v>High</v>
      </c>
      <c r="W4015" t="str">
        <f t="shared" si="943"/>
        <v>2024-06</v>
      </c>
      <c r="X4015">
        <f t="shared" si="944"/>
        <v>2024</v>
      </c>
    </row>
    <row r="4016" spans="1:24" x14ac:dyDescent="0.3">
      <c r="A4016">
        <f>'Raw_Data'!A4016</f>
        <v>4015</v>
      </c>
      <c r="B4016" t="str">
        <f>'Raw_Data'!B4016</f>
        <v>Customer 11</v>
      </c>
      <c r="C4016" t="str">
        <f>'Raw_Data'!C4016</f>
        <v>Desktop</v>
      </c>
      <c r="D4016">
        <f>'Raw_Data'!D4016</f>
        <v>3529</v>
      </c>
      <c r="E4016">
        <f>'Raw_Data'!E4016</f>
        <v>4993</v>
      </c>
      <c r="F4016">
        <f>'Raw_Data'!F4016</f>
        <v>45459.249999988424</v>
      </c>
      <c r="G4016" t="str">
        <f t="shared" si="930"/>
        <v>Customer 11</v>
      </c>
      <c r="H4016" t="str">
        <f t="shared" si="931"/>
        <v>DESKTOP</v>
      </c>
      <c r="I4016" t="str">
        <f t="shared" si="932"/>
        <v>Changed</v>
      </c>
      <c r="J4016">
        <f t="shared" si="933"/>
        <v>3529</v>
      </c>
      <c r="K4016">
        <f t="shared" si="934"/>
        <v>4993</v>
      </c>
      <c r="L4016" s="8">
        <f t="shared" si="935"/>
        <v>45459</v>
      </c>
      <c r="M4016" t="str">
        <f t="shared" ca="1" si="936"/>
        <v>OK</v>
      </c>
      <c r="P4016">
        <f t="shared" si="937"/>
        <v>4015</v>
      </c>
      <c r="Q4016" t="str">
        <f t="shared" si="938"/>
        <v>Customer 11</v>
      </c>
      <c r="R4016" t="str">
        <f t="shared" si="939"/>
        <v>DESKTOP</v>
      </c>
      <c r="S4016">
        <f t="shared" si="940"/>
        <v>3529</v>
      </c>
      <c r="T4016">
        <f t="shared" si="941"/>
        <v>4993</v>
      </c>
      <c r="U4016" s="8">
        <f t="shared" si="942"/>
        <v>45459</v>
      </c>
      <c r="V4016" t="str" cm="1">
        <f t="array" ref="V4016">_xlfn.IFS(S4016 = "", "", S4016 &lt; 500, "Low", S4016 &lt; 1200, "Medium", TRUE, "High")</f>
        <v>High</v>
      </c>
      <c r="W4016" t="str">
        <f t="shared" si="943"/>
        <v>2024-06</v>
      </c>
      <c r="X4016">
        <f t="shared" si="944"/>
        <v>2024</v>
      </c>
    </row>
    <row r="4017" spans="1:24" x14ac:dyDescent="0.3">
      <c r="A4017">
        <f>'Raw_Data'!A4017</f>
        <v>4016</v>
      </c>
      <c r="B4017" t="str">
        <f>'Raw_Data'!B4017</f>
        <v>Customer 2</v>
      </c>
      <c r="C4017" t="str">
        <f>'Raw_Data'!C4017</f>
        <v>Workstation</v>
      </c>
      <c r="D4017">
        <f>'Raw_Data'!D4017</f>
        <v>2600</v>
      </c>
      <c r="E4017">
        <f>'Raw_Data'!E4017</f>
        <v>2592</v>
      </c>
      <c r="F4017">
        <f>'Raw_Data'!F4017</f>
        <v>45459.291666655095</v>
      </c>
      <c r="G4017" t="str">
        <f t="shared" si="930"/>
        <v>Customer 2</v>
      </c>
      <c r="H4017" t="str">
        <f t="shared" si="931"/>
        <v>WORKSTATION</v>
      </c>
      <c r="I4017" t="str">
        <f t="shared" si="932"/>
        <v>Changed</v>
      </c>
      <c r="J4017">
        <f t="shared" si="933"/>
        <v>2600</v>
      </c>
      <c r="K4017">
        <f t="shared" si="934"/>
        <v>2592</v>
      </c>
      <c r="L4017" s="8">
        <f t="shared" si="935"/>
        <v>45459</v>
      </c>
      <c r="M4017" t="str">
        <f t="shared" ca="1" si="936"/>
        <v>OK</v>
      </c>
      <c r="P4017">
        <f t="shared" si="937"/>
        <v>4016</v>
      </c>
      <c r="Q4017" t="str">
        <f t="shared" si="938"/>
        <v>Customer 2</v>
      </c>
      <c r="R4017" t="str">
        <f t="shared" si="939"/>
        <v>WORKSTATION</v>
      </c>
      <c r="S4017">
        <f t="shared" si="940"/>
        <v>2600</v>
      </c>
      <c r="T4017">
        <f t="shared" si="941"/>
        <v>2592</v>
      </c>
      <c r="U4017" s="8">
        <f t="shared" si="942"/>
        <v>45459</v>
      </c>
      <c r="V4017" t="str" cm="1">
        <f t="array" ref="V4017">_xlfn.IFS(S4017 = "", "", S4017 &lt; 500, "Low", S4017 &lt; 1200, "Medium", TRUE, "High")</f>
        <v>High</v>
      </c>
      <c r="W4017" t="str">
        <f t="shared" si="943"/>
        <v>2024-06</v>
      </c>
      <c r="X4017">
        <f t="shared" si="944"/>
        <v>2024</v>
      </c>
    </row>
    <row r="4018" spans="1:24" x14ac:dyDescent="0.3">
      <c r="A4018">
        <f>'Raw_Data'!A4018</f>
        <v>4017</v>
      </c>
      <c r="B4018" t="str">
        <f>'Raw_Data'!B4018</f>
        <v>Customer 12</v>
      </c>
      <c r="C4018" t="str">
        <f>'Raw_Data'!C4018</f>
        <v>Embedded</v>
      </c>
      <c r="D4018">
        <f>'Raw_Data'!D4018</f>
        <v>2773</v>
      </c>
      <c r="E4018">
        <f>'Raw_Data'!E4018</f>
        <v>4798</v>
      </c>
      <c r="F4018">
        <f>'Raw_Data'!F4018</f>
        <v>45459.33333332176</v>
      </c>
      <c r="G4018" t="str">
        <f t="shared" si="930"/>
        <v>Customer 12</v>
      </c>
      <c r="H4018" t="str">
        <f t="shared" si="931"/>
        <v>EMBEDDED</v>
      </c>
      <c r="I4018" t="str">
        <f t="shared" si="932"/>
        <v>Changed</v>
      </c>
      <c r="J4018">
        <f t="shared" si="933"/>
        <v>2773</v>
      </c>
      <c r="K4018">
        <f t="shared" si="934"/>
        <v>4798</v>
      </c>
      <c r="L4018" s="8">
        <f t="shared" si="935"/>
        <v>45459</v>
      </c>
      <c r="M4018" t="str">
        <f t="shared" ca="1" si="936"/>
        <v>OK</v>
      </c>
      <c r="P4018">
        <f t="shared" si="937"/>
        <v>4017</v>
      </c>
      <c r="Q4018" t="str">
        <f t="shared" si="938"/>
        <v>Customer 12</v>
      </c>
      <c r="R4018" t="str">
        <f t="shared" si="939"/>
        <v>EMBEDDED</v>
      </c>
      <c r="S4018">
        <f t="shared" si="940"/>
        <v>2773</v>
      </c>
      <c r="T4018">
        <f t="shared" si="941"/>
        <v>4798</v>
      </c>
      <c r="U4018" s="8">
        <f t="shared" si="942"/>
        <v>45459</v>
      </c>
      <c r="V4018" t="str" cm="1">
        <f t="array" ref="V4018">_xlfn.IFS(S4018 = "", "", S4018 &lt; 500, "Low", S4018 &lt; 1200, "Medium", TRUE, "High")</f>
        <v>High</v>
      </c>
      <c r="W4018" t="str">
        <f t="shared" si="943"/>
        <v>2024-06</v>
      </c>
      <c r="X4018">
        <f t="shared" si="944"/>
        <v>2024</v>
      </c>
    </row>
    <row r="4019" spans="1:24" x14ac:dyDescent="0.3">
      <c r="A4019">
        <f>'Raw_Data'!A4019</f>
        <v>4018</v>
      </c>
      <c r="B4019" t="str">
        <f>'Raw_Data'!B4019</f>
        <v>Customer 9</v>
      </c>
      <c r="C4019" t="str">
        <f>'Raw_Data'!C4019</f>
        <v>Mobile</v>
      </c>
      <c r="D4019">
        <f>'Raw_Data'!D4019</f>
        <v>3535</v>
      </c>
      <c r="E4019">
        <f>'Raw_Data'!E4019</f>
        <v>307</v>
      </c>
      <c r="F4019">
        <f>'Raw_Data'!F4019</f>
        <v>45459.374999988424</v>
      </c>
      <c r="G4019" t="str">
        <f t="shared" si="930"/>
        <v>Customer 9</v>
      </c>
      <c r="H4019" t="str">
        <f t="shared" si="931"/>
        <v>MOBILE</v>
      </c>
      <c r="I4019" t="str">
        <f t="shared" si="932"/>
        <v>Changed</v>
      </c>
      <c r="J4019">
        <f t="shared" si="933"/>
        <v>3535</v>
      </c>
      <c r="K4019">
        <f t="shared" si="934"/>
        <v>307</v>
      </c>
      <c r="L4019" s="8">
        <f t="shared" si="935"/>
        <v>45459</v>
      </c>
      <c r="M4019" t="str">
        <f t="shared" ca="1" si="936"/>
        <v>OK</v>
      </c>
      <c r="P4019">
        <f t="shared" si="937"/>
        <v>4018</v>
      </c>
      <c r="Q4019" t="str">
        <f t="shared" si="938"/>
        <v>Customer 9</v>
      </c>
      <c r="R4019" t="str">
        <f t="shared" si="939"/>
        <v>MOBILE</v>
      </c>
      <c r="S4019">
        <f t="shared" si="940"/>
        <v>3535</v>
      </c>
      <c r="T4019">
        <f t="shared" si="941"/>
        <v>307</v>
      </c>
      <c r="U4019" s="8">
        <f t="shared" si="942"/>
        <v>45459</v>
      </c>
      <c r="V4019" t="str" cm="1">
        <f t="array" ref="V4019">_xlfn.IFS(S4019 = "", "", S4019 &lt; 500, "Low", S4019 &lt; 1200, "Medium", TRUE, "High")</f>
        <v>High</v>
      </c>
      <c r="W4019" t="str">
        <f t="shared" si="943"/>
        <v>2024-06</v>
      </c>
      <c r="X4019">
        <f t="shared" si="944"/>
        <v>2024</v>
      </c>
    </row>
    <row r="4020" spans="1:24" x14ac:dyDescent="0.3">
      <c r="A4020">
        <f>'Raw_Data'!A4020</f>
        <v>4019</v>
      </c>
      <c r="B4020" t="str">
        <f>'Raw_Data'!B4020</f>
        <v>Customer 1</v>
      </c>
      <c r="C4020" t="str">
        <f>'Raw_Data'!C4020</f>
        <v>Desktop</v>
      </c>
      <c r="D4020">
        <f>'Raw_Data'!D4020</f>
        <v>3765</v>
      </c>
      <c r="E4020">
        <f>'Raw_Data'!E4020</f>
        <v>332</v>
      </c>
      <c r="F4020">
        <f>'Raw_Data'!F4020</f>
        <v>45459.416666655095</v>
      </c>
      <c r="G4020" t="str">
        <f t="shared" si="930"/>
        <v>Customer 1</v>
      </c>
      <c r="H4020" t="str">
        <f t="shared" si="931"/>
        <v>DESKTOP</v>
      </c>
      <c r="I4020" t="str">
        <f t="shared" si="932"/>
        <v>Changed</v>
      </c>
      <c r="J4020">
        <f t="shared" si="933"/>
        <v>3765</v>
      </c>
      <c r="K4020">
        <f t="shared" si="934"/>
        <v>332</v>
      </c>
      <c r="L4020" s="8">
        <f t="shared" si="935"/>
        <v>45459</v>
      </c>
      <c r="M4020" t="str">
        <f t="shared" ca="1" si="936"/>
        <v>OK</v>
      </c>
      <c r="P4020">
        <f t="shared" si="937"/>
        <v>4019</v>
      </c>
      <c r="Q4020" t="str">
        <f t="shared" si="938"/>
        <v>Customer 1</v>
      </c>
      <c r="R4020" t="str">
        <f t="shared" si="939"/>
        <v>DESKTOP</v>
      </c>
      <c r="S4020">
        <f t="shared" si="940"/>
        <v>3765</v>
      </c>
      <c r="T4020">
        <f t="shared" si="941"/>
        <v>332</v>
      </c>
      <c r="U4020" s="8">
        <f t="shared" si="942"/>
        <v>45459</v>
      </c>
      <c r="V4020" t="str" cm="1">
        <f t="array" ref="V4020">_xlfn.IFS(S4020 = "", "", S4020 &lt; 500, "Low", S4020 &lt; 1200, "Medium", TRUE, "High")</f>
        <v>High</v>
      </c>
      <c r="W4020" t="str">
        <f t="shared" si="943"/>
        <v>2024-06</v>
      </c>
      <c r="X4020">
        <f t="shared" si="944"/>
        <v>2024</v>
      </c>
    </row>
    <row r="4021" spans="1:24" x14ac:dyDescent="0.3">
      <c r="A4021">
        <f>'Raw_Data'!A4021</f>
        <v>4020</v>
      </c>
      <c r="B4021" t="str">
        <f>'Raw_Data'!B4021</f>
        <v>Customer 11</v>
      </c>
      <c r="C4021" t="str">
        <f>'Raw_Data'!C4021</f>
        <v>Workstation</v>
      </c>
      <c r="D4021">
        <f>'Raw_Data'!D4021</f>
        <v>840</v>
      </c>
      <c r="E4021">
        <f>'Raw_Data'!E4021</f>
        <v>4706</v>
      </c>
      <c r="F4021">
        <f>'Raw_Data'!F4021</f>
        <v>45459.45833332176</v>
      </c>
      <c r="G4021" t="str">
        <f t="shared" si="930"/>
        <v>Customer 11</v>
      </c>
      <c r="H4021" t="str">
        <f t="shared" si="931"/>
        <v>WORKSTATION</v>
      </c>
      <c r="I4021" t="str">
        <f t="shared" si="932"/>
        <v>Changed</v>
      </c>
      <c r="J4021">
        <f t="shared" si="933"/>
        <v>840</v>
      </c>
      <c r="K4021">
        <f t="shared" si="934"/>
        <v>4706</v>
      </c>
      <c r="L4021" s="8">
        <f t="shared" si="935"/>
        <v>45459</v>
      </c>
      <c r="M4021" t="str">
        <f t="shared" ca="1" si="936"/>
        <v>OK</v>
      </c>
      <c r="P4021">
        <f t="shared" si="937"/>
        <v>4020</v>
      </c>
      <c r="Q4021" t="str">
        <f t="shared" si="938"/>
        <v>Customer 11</v>
      </c>
      <c r="R4021" t="str">
        <f t="shared" si="939"/>
        <v>WORKSTATION</v>
      </c>
      <c r="S4021">
        <f t="shared" si="940"/>
        <v>840</v>
      </c>
      <c r="T4021">
        <f t="shared" si="941"/>
        <v>4706</v>
      </c>
      <c r="U4021" s="8">
        <f t="shared" si="942"/>
        <v>45459</v>
      </c>
      <c r="V4021" t="str" cm="1">
        <f t="array" ref="V4021">_xlfn.IFS(S4021 = "", "", S4021 &lt; 500, "Low", S4021 &lt; 1200, "Medium", TRUE, "High")</f>
        <v>Medium</v>
      </c>
      <c r="W4021" t="str">
        <f t="shared" si="943"/>
        <v>2024-06</v>
      </c>
      <c r="X4021">
        <f t="shared" si="944"/>
        <v>2024</v>
      </c>
    </row>
    <row r="4022" spans="1:24" x14ac:dyDescent="0.3">
      <c r="A4022">
        <f>'Raw_Data'!A4022</f>
        <v>4021</v>
      </c>
      <c r="B4022" t="str">
        <f>'Raw_Data'!B4022</f>
        <v>Customer 9</v>
      </c>
      <c r="C4022" t="str">
        <f>'Raw_Data'!C4022</f>
        <v>Desktop</v>
      </c>
      <c r="D4022">
        <f>'Raw_Data'!D4022</f>
        <v>1457</v>
      </c>
      <c r="E4022">
        <f>'Raw_Data'!E4022</f>
        <v>3114</v>
      </c>
      <c r="F4022">
        <f>'Raw_Data'!F4022</f>
        <v>45459.499999988424</v>
      </c>
      <c r="G4022" t="str">
        <f t="shared" si="930"/>
        <v>Customer 9</v>
      </c>
      <c r="H4022" t="str">
        <f t="shared" si="931"/>
        <v>DESKTOP</v>
      </c>
      <c r="I4022" t="str">
        <f t="shared" si="932"/>
        <v>Changed</v>
      </c>
      <c r="J4022">
        <f t="shared" si="933"/>
        <v>1457</v>
      </c>
      <c r="K4022">
        <f t="shared" si="934"/>
        <v>3114</v>
      </c>
      <c r="L4022" s="8">
        <f t="shared" si="935"/>
        <v>45459</v>
      </c>
      <c r="M4022" t="str">
        <f t="shared" ca="1" si="936"/>
        <v>OK</v>
      </c>
      <c r="P4022">
        <f t="shared" si="937"/>
        <v>4021</v>
      </c>
      <c r="Q4022" t="str">
        <f t="shared" si="938"/>
        <v>Customer 9</v>
      </c>
      <c r="R4022" t="str">
        <f t="shared" si="939"/>
        <v>DESKTOP</v>
      </c>
      <c r="S4022">
        <f t="shared" si="940"/>
        <v>1457</v>
      </c>
      <c r="T4022">
        <f t="shared" si="941"/>
        <v>3114</v>
      </c>
      <c r="U4022" s="8">
        <f t="shared" si="942"/>
        <v>45459</v>
      </c>
      <c r="V4022" t="str" cm="1">
        <f t="array" ref="V4022">_xlfn.IFS(S4022 = "", "", S4022 &lt; 500, "Low", S4022 &lt; 1200, "Medium", TRUE, "High")</f>
        <v>High</v>
      </c>
      <c r="W4022" t="str">
        <f t="shared" si="943"/>
        <v>2024-06</v>
      </c>
      <c r="X4022">
        <f t="shared" si="944"/>
        <v>2024</v>
      </c>
    </row>
    <row r="4023" spans="1:24" x14ac:dyDescent="0.3">
      <c r="A4023">
        <f>'Raw_Data'!A4023</f>
        <v>4022</v>
      </c>
      <c r="B4023" t="str">
        <f>'Raw_Data'!B4023</f>
        <v>Customer 12</v>
      </c>
      <c r="C4023" t="str">
        <f>'Raw_Data'!C4023</f>
        <v>Desktop</v>
      </c>
      <c r="D4023">
        <f>'Raw_Data'!D4023</f>
        <v>2811</v>
      </c>
      <c r="E4023">
        <f>'Raw_Data'!E4023</f>
        <v>2047</v>
      </c>
      <c r="F4023">
        <f>'Raw_Data'!F4023</f>
        <v>45459.541666655095</v>
      </c>
      <c r="G4023" t="str">
        <f t="shared" si="930"/>
        <v>Customer 12</v>
      </c>
      <c r="H4023" t="str">
        <f t="shared" si="931"/>
        <v>DESKTOP</v>
      </c>
      <c r="I4023" t="str">
        <f t="shared" si="932"/>
        <v>Changed</v>
      </c>
      <c r="J4023">
        <f t="shared" si="933"/>
        <v>2811</v>
      </c>
      <c r="K4023">
        <f t="shared" si="934"/>
        <v>2047</v>
      </c>
      <c r="L4023" s="8">
        <f t="shared" si="935"/>
        <v>45459</v>
      </c>
      <c r="M4023" t="str">
        <f t="shared" ca="1" si="936"/>
        <v>OK</v>
      </c>
      <c r="P4023">
        <f t="shared" si="937"/>
        <v>4022</v>
      </c>
      <c r="Q4023" t="str">
        <f t="shared" si="938"/>
        <v>Customer 12</v>
      </c>
      <c r="R4023" t="str">
        <f t="shared" si="939"/>
        <v>DESKTOP</v>
      </c>
      <c r="S4023">
        <f t="shared" si="940"/>
        <v>2811</v>
      </c>
      <c r="T4023">
        <f t="shared" si="941"/>
        <v>2047</v>
      </c>
      <c r="U4023" s="8">
        <f t="shared" si="942"/>
        <v>45459</v>
      </c>
      <c r="V4023" t="str" cm="1">
        <f t="array" ref="V4023">_xlfn.IFS(S4023 = "", "", S4023 &lt; 500, "Low", S4023 &lt; 1200, "Medium", TRUE, "High")</f>
        <v>High</v>
      </c>
      <c r="W4023" t="str">
        <f t="shared" si="943"/>
        <v>2024-06</v>
      </c>
      <c r="X4023">
        <f t="shared" si="944"/>
        <v>2024</v>
      </c>
    </row>
    <row r="4024" spans="1:24" x14ac:dyDescent="0.3">
      <c r="A4024">
        <f>'Raw_Data'!A4024</f>
        <v>4023</v>
      </c>
      <c r="B4024" t="str">
        <f>'Raw_Data'!B4024</f>
        <v>Customer 9</v>
      </c>
      <c r="C4024" t="str">
        <f>'Raw_Data'!C4024</f>
        <v>Embedded</v>
      </c>
      <c r="D4024">
        <f>'Raw_Data'!D4024</f>
        <v>1094</v>
      </c>
      <c r="E4024">
        <f>'Raw_Data'!E4024</f>
        <v>155</v>
      </c>
      <c r="F4024">
        <f>'Raw_Data'!F4024</f>
        <v>45459.58333332176</v>
      </c>
      <c r="G4024" t="str">
        <f t="shared" si="930"/>
        <v>Customer 9</v>
      </c>
      <c r="H4024" t="str">
        <f t="shared" si="931"/>
        <v>EMBEDDED</v>
      </c>
      <c r="I4024" t="str">
        <f t="shared" si="932"/>
        <v>Changed</v>
      </c>
      <c r="J4024">
        <f t="shared" si="933"/>
        <v>1094</v>
      </c>
      <c r="K4024">
        <f t="shared" si="934"/>
        <v>155</v>
      </c>
      <c r="L4024" s="8">
        <f t="shared" si="935"/>
        <v>45459</v>
      </c>
      <c r="M4024" t="str">
        <f t="shared" ca="1" si="936"/>
        <v>OK</v>
      </c>
      <c r="P4024">
        <f t="shared" si="937"/>
        <v>4023</v>
      </c>
      <c r="Q4024" t="str">
        <f t="shared" si="938"/>
        <v>Customer 9</v>
      </c>
      <c r="R4024" t="str">
        <f t="shared" si="939"/>
        <v>EMBEDDED</v>
      </c>
      <c r="S4024">
        <f t="shared" si="940"/>
        <v>1094</v>
      </c>
      <c r="T4024">
        <f t="shared" si="941"/>
        <v>155</v>
      </c>
      <c r="U4024" s="8">
        <f t="shared" si="942"/>
        <v>45459</v>
      </c>
      <c r="V4024" t="str" cm="1">
        <f t="array" ref="V4024">_xlfn.IFS(S4024 = "", "", S4024 &lt; 500, "Low", S4024 &lt; 1200, "Medium", TRUE, "High")</f>
        <v>Medium</v>
      </c>
      <c r="W4024" t="str">
        <f t="shared" si="943"/>
        <v>2024-06</v>
      </c>
      <c r="X4024">
        <f t="shared" si="944"/>
        <v>2024</v>
      </c>
    </row>
    <row r="4025" spans="1:24" x14ac:dyDescent="0.3">
      <c r="A4025">
        <f>'Raw_Data'!A4025</f>
        <v>4024</v>
      </c>
      <c r="B4025" t="str">
        <f>'Raw_Data'!B4025</f>
        <v>Customer 10</v>
      </c>
      <c r="C4025" t="str">
        <f>'Raw_Data'!C4025</f>
        <v>Workstation</v>
      </c>
      <c r="D4025">
        <f>'Raw_Data'!D4025</f>
        <v>2446</v>
      </c>
      <c r="E4025">
        <f>'Raw_Data'!E4025</f>
        <v>306</v>
      </c>
      <c r="F4025">
        <f>'Raw_Data'!F4025</f>
        <v>45459.624999988424</v>
      </c>
      <c r="G4025" t="str">
        <f t="shared" si="930"/>
        <v>Customer 10</v>
      </c>
      <c r="H4025" t="str">
        <f t="shared" si="931"/>
        <v>WORKSTATION</v>
      </c>
      <c r="I4025" t="str">
        <f t="shared" si="932"/>
        <v>Changed</v>
      </c>
      <c r="J4025">
        <f t="shared" si="933"/>
        <v>2446</v>
      </c>
      <c r="K4025">
        <f t="shared" si="934"/>
        <v>306</v>
      </c>
      <c r="L4025" s="8">
        <f t="shared" si="935"/>
        <v>45459</v>
      </c>
      <c r="M4025" t="str">
        <f t="shared" ca="1" si="936"/>
        <v>OK</v>
      </c>
      <c r="P4025">
        <f t="shared" si="937"/>
        <v>4024</v>
      </c>
      <c r="Q4025" t="str">
        <f t="shared" si="938"/>
        <v>Customer 10</v>
      </c>
      <c r="R4025" t="str">
        <f t="shared" si="939"/>
        <v>WORKSTATION</v>
      </c>
      <c r="S4025">
        <f t="shared" si="940"/>
        <v>2446</v>
      </c>
      <c r="T4025">
        <f t="shared" si="941"/>
        <v>306</v>
      </c>
      <c r="U4025" s="8">
        <f t="shared" si="942"/>
        <v>45459</v>
      </c>
      <c r="V4025" t="str" cm="1">
        <f t="array" ref="V4025">_xlfn.IFS(S4025 = "", "", S4025 &lt; 500, "Low", S4025 &lt; 1200, "Medium", TRUE, "High")</f>
        <v>High</v>
      </c>
      <c r="W4025" t="str">
        <f t="shared" si="943"/>
        <v>2024-06</v>
      </c>
      <c r="X4025">
        <f t="shared" si="944"/>
        <v>2024</v>
      </c>
    </row>
    <row r="4026" spans="1:24" x14ac:dyDescent="0.3">
      <c r="A4026">
        <f>'Raw_Data'!A4026</f>
        <v>4025</v>
      </c>
      <c r="B4026" t="str">
        <f>'Raw_Data'!B4026</f>
        <v>Customer 5</v>
      </c>
      <c r="C4026" t="str">
        <f>'Raw_Data'!C4026</f>
        <v>Embedded</v>
      </c>
      <c r="D4026">
        <f>'Raw_Data'!D4026</f>
        <v>823</v>
      </c>
      <c r="E4026">
        <f>'Raw_Data'!E4026</f>
        <v>1583</v>
      </c>
      <c r="F4026">
        <f>'Raw_Data'!F4026</f>
        <v>45459.666666655095</v>
      </c>
      <c r="G4026" t="str">
        <f t="shared" si="930"/>
        <v>Customer 5</v>
      </c>
      <c r="H4026" t="str">
        <f t="shared" si="931"/>
        <v>EMBEDDED</v>
      </c>
      <c r="I4026" t="str">
        <f t="shared" si="932"/>
        <v>Changed</v>
      </c>
      <c r="J4026">
        <f t="shared" si="933"/>
        <v>823</v>
      </c>
      <c r="K4026">
        <f t="shared" si="934"/>
        <v>1583</v>
      </c>
      <c r="L4026" s="8">
        <f t="shared" si="935"/>
        <v>45459</v>
      </c>
      <c r="M4026" t="str">
        <f t="shared" ca="1" si="936"/>
        <v>OK</v>
      </c>
      <c r="P4026">
        <f t="shared" si="937"/>
        <v>4025</v>
      </c>
      <c r="Q4026" t="str">
        <f t="shared" si="938"/>
        <v>Customer 5</v>
      </c>
      <c r="R4026" t="str">
        <f t="shared" si="939"/>
        <v>EMBEDDED</v>
      </c>
      <c r="S4026">
        <f t="shared" si="940"/>
        <v>823</v>
      </c>
      <c r="T4026">
        <f t="shared" si="941"/>
        <v>1583</v>
      </c>
      <c r="U4026" s="8">
        <f t="shared" si="942"/>
        <v>45459</v>
      </c>
      <c r="V4026" t="str" cm="1">
        <f t="array" ref="V4026">_xlfn.IFS(S4026 = "", "", S4026 &lt; 500, "Low", S4026 &lt; 1200, "Medium", TRUE, "High")</f>
        <v>Medium</v>
      </c>
      <c r="W4026" t="str">
        <f t="shared" si="943"/>
        <v>2024-06</v>
      </c>
      <c r="X4026">
        <f t="shared" si="944"/>
        <v>2024</v>
      </c>
    </row>
    <row r="4027" spans="1:24" x14ac:dyDescent="0.3">
      <c r="A4027">
        <f>'Raw_Data'!A4027</f>
        <v>4026</v>
      </c>
      <c r="B4027" t="str">
        <f>'Raw_Data'!B4027</f>
        <v>Customer 12</v>
      </c>
      <c r="C4027" t="str">
        <f>'Raw_Data'!C4027</f>
        <v>Desktop</v>
      </c>
      <c r="D4027">
        <f>'Raw_Data'!D4027</f>
        <v>1562</v>
      </c>
      <c r="E4027">
        <f>'Raw_Data'!E4027</f>
        <v>1315</v>
      </c>
      <c r="F4027">
        <f>'Raw_Data'!F4027</f>
        <v>45459.70833332176</v>
      </c>
      <c r="G4027" t="str">
        <f t="shared" si="930"/>
        <v>Customer 12</v>
      </c>
      <c r="H4027" t="str">
        <f t="shared" si="931"/>
        <v>DESKTOP</v>
      </c>
      <c r="I4027" t="str">
        <f t="shared" si="932"/>
        <v>Changed</v>
      </c>
      <c r="J4027">
        <f t="shared" si="933"/>
        <v>1562</v>
      </c>
      <c r="K4027">
        <f t="shared" si="934"/>
        <v>1315</v>
      </c>
      <c r="L4027" s="8">
        <f t="shared" si="935"/>
        <v>45459</v>
      </c>
      <c r="M4027" t="str">
        <f t="shared" ca="1" si="936"/>
        <v>OK</v>
      </c>
      <c r="P4027">
        <f t="shared" si="937"/>
        <v>4026</v>
      </c>
      <c r="Q4027" t="str">
        <f t="shared" si="938"/>
        <v>Customer 12</v>
      </c>
      <c r="R4027" t="str">
        <f t="shared" si="939"/>
        <v>DESKTOP</v>
      </c>
      <c r="S4027">
        <f t="shared" si="940"/>
        <v>1562</v>
      </c>
      <c r="T4027">
        <f t="shared" si="941"/>
        <v>1315</v>
      </c>
      <c r="U4027" s="8">
        <f t="shared" si="942"/>
        <v>45459</v>
      </c>
      <c r="V4027" t="str" cm="1">
        <f t="array" ref="V4027">_xlfn.IFS(S4027 = "", "", S4027 &lt; 500, "Low", S4027 &lt; 1200, "Medium", TRUE, "High")</f>
        <v>High</v>
      </c>
      <c r="W4027" t="str">
        <f t="shared" si="943"/>
        <v>2024-06</v>
      </c>
      <c r="X4027">
        <f t="shared" si="944"/>
        <v>2024</v>
      </c>
    </row>
    <row r="4028" spans="1:24" x14ac:dyDescent="0.3">
      <c r="A4028">
        <f>'Raw_Data'!A4028</f>
        <v>4027</v>
      </c>
      <c r="B4028" t="str">
        <f>'Raw_Data'!B4028</f>
        <v>Customer 9</v>
      </c>
      <c r="C4028" t="str">
        <f>'Raw_Data'!C4028</f>
        <v>Embedded</v>
      </c>
      <c r="D4028">
        <f>'Raw_Data'!D4028</f>
        <v>1493</v>
      </c>
      <c r="E4028">
        <f>'Raw_Data'!E4028</f>
        <v>1660</v>
      </c>
      <c r="F4028">
        <f>'Raw_Data'!F4028</f>
        <v>45459.749999988424</v>
      </c>
      <c r="G4028" t="str">
        <f t="shared" si="930"/>
        <v>Customer 9</v>
      </c>
      <c r="H4028" t="str">
        <f t="shared" si="931"/>
        <v>EMBEDDED</v>
      </c>
      <c r="I4028" t="str">
        <f t="shared" si="932"/>
        <v>Changed</v>
      </c>
      <c r="J4028">
        <f t="shared" si="933"/>
        <v>1493</v>
      </c>
      <c r="K4028">
        <f t="shared" si="934"/>
        <v>1660</v>
      </c>
      <c r="L4028" s="8">
        <f t="shared" si="935"/>
        <v>45459</v>
      </c>
      <c r="M4028" t="str">
        <f t="shared" ca="1" si="936"/>
        <v>OK</v>
      </c>
      <c r="P4028">
        <f t="shared" si="937"/>
        <v>4027</v>
      </c>
      <c r="Q4028" t="str">
        <f t="shared" si="938"/>
        <v>Customer 9</v>
      </c>
      <c r="R4028" t="str">
        <f t="shared" si="939"/>
        <v>EMBEDDED</v>
      </c>
      <c r="S4028">
        <f t="shared" si="940"/>
        <v>1493</v>
      </c>
      <c r="T4028">
        <f t="shared" si="941"/>
        <v>1660</v>
      </c>
      <c r="U4028" s="8">
        <f t="shared" si="942"/>
        <v>45459</v>
      </c>
      <c r="V4028" t="str" cm="1">
        <f t="array" ref="V4028">_xlfn.IFS(S4028 = "", "", S4028 &lt; 500, "Low", S4028 &lt; 1200, "Medium", TRUE, "High")</f>
        <v>High</v>
      </c>
      <c r="W4028" t="str">
        <f t="shared" si="943"/>
        <v>2024-06</v>
      </c>
      <c r="X4028">
        <f t="shared" si="944"/>
        <v>2024</v>
      </c>
    </row>
    <row r="4029" spans="1:24" x14ac:dyDescent="0.3">
      <c r="A4029">
        <f>'Raw_Data'!A4029</f>
        <v>4028</v>
      </c>
      <c r="B4029" t="str">
        <f>'Raw_Data'!B4029</f>
        <v>Customer 12</v>
      </c>
      <c r="C4029" t="str">
        <f>'Raw_Data'!C4029</f>
        <v>Mobile</v>
      </c>
      <c r="D4029">
        <f>'Raw_Data'!D4029</f>
        <v>3559</v>
      </c>
      <c r="E4029">
        <f>'Raw_Data'!E4029</f>
        <v>3784</v>
      </c>
      <c r="F4029">
        <f>'Raw_Data'!F4029</f>
        <v>45459.791666655095</v>
      </c>
      <c r="G4029" t="str">
        <f t="shared" si="930"/>
        <v>Customer 12</v>
      </c>
      <c r="H4029" t="str">
        <f t="shared" si="931"/>
        <v>MOBILE</v>
      </c>
      <c r="I4029" t="str">
        <f t="shared" si="932"/>
        <v>Changed</v>
      </c>
      <c r="J4029">
        <f t="shared" si="933"/>
        <v>3559</v>
      </c>
      <c r="K4029">
        <f t="shared" si="934"/>
        <v>3784</v>
      </c>
      <c r="L4029" s="8">
        <f t="shared" si="935"/>
        <v>45459</v>
      </c>
      <c r="M4029" t="str">
        <f t="shared" ca="1" si="936"/>
        <v>OK</v>
      </c>
      <c r="P4029">
        <f t="shared" si="937"/>
        <v>4028</v>
      </c>
      <c r="Q4029" t="str">
        <f t="shared" si="938"/>
        <v>Customer 12</v>
      </c>
      <c r="R4029" t="str">
        <f t="shared" si="939"/>
        <v>MOBILE</v>
      </c>
      <c r="S4029">
        <f t="shared" si="940"/>
        <v>3559</v>
      </c>
      <c r="T4029">
        <f t="shared" si="941"/>
        <v>3784</v>
      </c>
      <c r="U4029" s="8">
        <f t="shared" si="942"/>
        <v>45459</v>
      </c>
      <c r="V4029" t="str" cm="1">
        <f t="array" ref="V4029">_xlfn.IFS(S4029 = "", "", S4029 &lt; 500, "Low", S4029 &lt; 1200, "Medium", TRUE, "High")</f>
        <v>High</v>
      </c>
      <c r="W4029" t="str">
        <f t="shared" si="943"/>
        <v>2024-06</v>
      </c>
      <c r="X4029">
        <f t="shared" si="944"/>
        <v>2024</v>
      </c>
    </row>
    <row r="4030" spans="1:24" x14ac:dyDescent="0.3">
      <c r="A4030">
        <f>'Raw_Data'!A4030</f>
        <v>4029</v>
      </c>
      <c r="B4030" t="str">
        <f>'Raw_Data'!B4030</f>
        <v>Customer 15</v>
      </c>
      <c r="C4030" t="str">
        <f>'Raw_Data'!C4030</f>
        <v>Desktop</v>
      </c>
      <c r="D4030">
        <f>'Raw_Data'!D4030</f>
        <v>3279</v>
      </c>
      <c r="E4030">
        <f>'Raw_Data'!E4030</f>
        <v>2236</v>
      </c>
      <c r="F4030">
        <f>'Raw_Data'!F4030</f>
        <v>45459.83333332176</v>
      </c>
      <c r="G4030" t="str">
        <f t="shared" si="930"/>
        <v>Customer 15</v>
      </c>
      <c r="H4030" t="str">
        <f t="shared" si="931"/>
        <v>DESKTOP</v>
      </c>
      <c r="I4030" t="str">
        <f t="shared" si="932"/>
        <v>Changed</v>
      </c>
      <c r="J4030">
        <f t="shared" si="933"/>
        <v>3279</v>
      </c>
      <c r="K4030">
        <f t="shared" si="934"/>
        <v>2236</v>
      </c>
      <c r="L4030" s="8">
        <f t="shared" si="935"/>
        <v>45459</v>
      </c>
      <c r="M4030" t="str">
        <f t="shared" ca="1" si="936"/>
        <v>OK</v>
      </c>
      <c r="P4030">
        <f t="shared" si="937"/>
        <v>4029</v>
      </c>
      <c r="Q4030" t="str">
        <f t="shared" si="938"/>
        <v>Customer 15</v>
      </c>
      <c r="R4030" t="str">
        <f t="shared" si="939"/>
        <v>DESKTOP</v>
      </c>
      <c r="S4030">
        <f t="shared" si="940"/>
        <v>3279</v>
      </c>
      <c r="T4030">
        <f t="shared" si="941"/>
        <v>2236</v>
      </c>
      <c r="U4030" s="8">
        <f t="shared" si="942"/>
        <v>45459</v>
      </c>
      <c r="V4030" t="str" cm="1">
        <f t="array" ref="V4030">_xlfn.IFS(S4030 = "", "", S4030 &lt; 500, "Low", S4030 &lt; 1200, "Medium", TRUE, "High")</f>
        <v>High</v>
      </c>
      <c r="W4030" t="str">
        <f t="shared" si="943"/>
        <v>2024-06</v>
      </c>
      <c r="X4030">
        <f t="shared" si="944"/>
        <v>2024</v>
      </c>
    </row>
    <row r="4031" spans="1:24" x14ac:dyDescent="0.3">
      <c r="A4031">
        <f>'Raw_Data'!A4031</f>
        <v>4030</v>
      </c>
      <c r="B4031" t="str">
        <f>'Raw_Data'!B4031</f>
        <v>Customer 7</v>
      </c>
      <c r="C4031" t="str">
        <f>'Raw_Data'!C4031</f>
        <v>Mobile</v>
      </c>
      <c r="D4031">
        <f>'Raw_Data'!D4031</f>
        <v>3819</v>
      </c>
      <c r="E4031">
        <f>'Raw_Data'!E4031</f>
        <v>4765</v>
      </c>
      <c r="F4031">
        <f>'Raw_Data'!F4031</f>
        <v>45459.874999988424</v>
      </c>
      <c r="G4031" t="str">
        <f t="shared" si="930"/>
        <v>Customer 7</v>
      </c>
      <c r="H4031" t="str">
        <f t="shared" si="931"/>
        <v>MOBILE</v>
      </c>
      <c r="I4031" t="str">
        <f t="shared" si="932"/>
        <v>Changed</v>
      </c>
      <c r="J4031">
        <f t="shared" si="933"/>
        <v>3819</v>
      </c>
      <c r="K4031">
        <f t="shared" si="934"/>
        <v>4765</v>
      </c>
      <c r="L4031" s="8">
        <f t="shared" si="935"/>
        <v>45459</v>
      </c>
      <c r="M4031" t="str">
        <f t="shared" ca="1" si="936"/>
        <v>OK</v>
      </c>
      <c r="P4031">
        <f t="shared" si="937"/>
        <v>4030</v>
      </c>
      <c r="Q4031" t="str">
        <f t="shared" si="938"/>
        <v>Customer 7</v>
      </c>
      <c r="R4031" t="str">
        <f t="shared" si="939"/>
        <v>MOBILE</v>
      </c>
      <c r="S4031">
        <f t="shared" si="940"/>
        <v>3819</v>
      </c>
      <c r="T4031">
        <f t="shared" si="941"/>
        <v>4765</v>
      </c>
      <c r="U4031" s="8">
        <f t="shared" si="942"/>
        <v>45459</v>
      </c>
      <c r="V4031" t="str" cm="1">
        <f t="array" ref="V4031">_xlfn.IFS(S4031 = "", "", S4031 &lt; 500, "Low", S4031 &lt; 1200, "Medium", TRUE, "High")</f>
        <v>High</v>
      </c>
      <c r="W4031" t="str">
        <f t="shared" si="943"/>
        <v>2024-06</v>
      </c>
      <c r="X4031">
        <f t="shared" si="944"/>
        <v>2024</v>
      </c>
    </row>
    <row r="4032" spans="1:24" x14ac:dyDescent="0.3">
      <c r="A4032">
        <f>'Raw_Data'!A4032</f>
        <v>4031</v>
      </c>
      <c r="B4032" t="str">
        <f>'Raw_Data'!B4032</f>
        <v>Customer 10</v>
      </c>
      <c r="C4032" t="str">
        <f>'Raw_Data'!C4032</f>
        <v>Desktop</v>
      </c>
      <c r="D4032">
        <f>'Raw_Data'!D4032</f>
        <v>1206</v>
      </c>
      <c r="E4032">
        <f>'Raw_Data'!E4032</f>
        <v>3401</v>
      </c>
      <c r="F4032">
        <f>'Raw_Data'!F4032</f>
        <v>45459.916666655095</v>
      </c>
      <c r="G4032" t="str">
        <f t="shared" si="930"/>
        <v>Customer 10</v>
      </c>
      <c r="H4032" t="str">
        <f t="shared" si="931"/>
        <v>DESKTOP</v>
      </c>
      <c r="I4032" t="str">
        <f t="shared" si="932"/>
        <v>Changed</v>
      </c>
      <c r="J4032">
        <f t="shared" si="933"/>
        <v>1206</v>
      </c>
      <c r="K4032">
        <f t="shared" si="934"/>
        <v>3401</v>
      </c>
      <c r="L4032" s="8">
        <f t="shared" si="935"/>
        <v>45459</v>
      </c>
      <c r="M4032" t="str">
        <f t="shared" ca="1" si="936"/>
        <v>OK</v>
      </c>
      <c r="P4032">
        <f t="shared" si="937"/>
        <v>4031</v>
      </c>
      <c r="Q4032" t="str">
        <f t="shared" si="938"/>
        <v>Customer 10</v>
      </c>
      <c r="R4032" t="str">
        <f t="shared" si="939"/>
        <v>DESKTOP</v>
      </c>
      <c r="S4032">
        <f t="shared" si="940"/>
        <v>1206</v>
      </c>
      <c r="T4032">
        <f t="shared" si="941"/>
        <v>3401</v>
      </c>
      <c r="U4032" s="8">
        <f t="shared" si="942"/>
        <v>45459</v>
      </c>
      <c r="V4032" t="str" cm="1">
        <f t="array" ref="V4032">_xlfn.IFS(S4032 = "", "", S4032 &lt; 500, "Low", S4032 &lt; 1200, "Medium", TRUE, "High")</f>
        <v>High</v>
      </c>
      <c r="W4032" t="str">
        <f t="shared" si="943"/>
        <v>2024-06</v>
      </c>
      <c r="X4032">
        <f t="shared" si="944"/>
        <v>2024</v>
      </c>
    </row>
    <row r="4033" spans="1:24" x14ac:dyDescent="0.3">
      <c r="A4033">
        <f>'Raw_Data'!A4033</f>
        <v>4032</v>
      </c>
      <c r="B4033" t="str">
        <f>'Raw_Data'!B4033</f>
        <v>Customer 3</v>
      </c>
      <c r="C4033" t="str">
        <f>'Raw_Data'!C4033</f>
        <v>Embedded</v>
      </c>
      <c r="D4033">
        <f>'Raw_Data'!D4033</f>
        <v>3365</v>
      </c>
      <c r="E4033">
        <f>'Raw_Data'!E4033</f>
        <v>2976</v>
      </c>
      <c r="F4033">
        <f>'Raw_Data'!F4033</f>
        <v>45459.95833332176</v>
      </c>
      <c r="G4033" t="str">
        <f t="shared" si="930"/>
        <v>Customer 3</v>
      </c>
      <c r="H4033" t="str">
        <f t="shared" si="931"/>
        <v>EMBEDDED</v>
      </c>
      <c r="I4033" t="str">
        <f t="shared" si="932"/>
        <v>Changed</v>
      </c>
      <c r="J4033">
        <f t="shared" si="933"/>
        <v>3365</v>
      </c>
      <c r="K4033">
        <f t="shared" si="934"/>
        <v>2976</v>
      </c>
      <c r="L4033" s="8">
        <f t="shared" si="935"/>
        <v>45459</v>
      </c>
      <c r="M4033" t="str">
        <f t="shared" ca="1" si="936"/>
        <v>OK</v>
      </c>
      <c r="P4033">
        <f t="shared" si="937"/>
        <v>4032</v>
      </c>
      <c r="Q4033" t="str">
        <f t="shared" si="938"/>
        <v>Customer 3</v>
      </c>
      <c r="R4033" t="str">
        <f t="shared" si="939"/>
        <v>EMBEDDED</v>
      </c>
      <c r="S4033">
        <f t="shared" si="940"/>
        <v>3365</v>
      </c>
      <c r="T4033">
        <f t="shared" si="941"/>
        <v>2976</v>
      </c>
      <c r="U4033" s="8">
        <f t="shared" si="942"/>
        <v>45459</v>
      </c>
      <c r="V4033" t="str" cm="1">
        <f t="array" ref="V4033">_xlfn.IFS(S4033 = "", "", S4033 &lt; 500, "Low", S4033 &lt; 1200, "Medium", TRUE, "High")</f>
        <v>High</v>
      </c>
      <c r="W4033" t="str">
        <f t="shared" si="943"/>
        <v>2024-06</v>
      </c>
      <c r="X4033">
        <f t="shared" si="944"/>
        <v>2024</v>
      </c>
    </row>
    <row r="4034" spans="1:24" x14ac:dyDescent="0.3">
      <c r="A4034">
        <f>'Raw_Data'!A4034</f>
        <v>4033</v>
      </c>
      <c r="B4034" t="str">
        <f>'Raw_Data'!B4034</f>
        <v>Customer 2</v>
      </c>
      <c r="C4034" t="str">
        <f>'Raw_Data'!C4034</f>
        <v>Mobile</v>
      </c>
      <c r="D4034">
        <f>'Raw_Data'!D4034</f>
        <v>790</v>
      </c>
      <c r="E4034">
        <f>'Raw_Data'!E4034</f>
        <v>3428</v>
      </c>
      <c r="F4034">
        <f>'Raw_Data'!F4034</f>
        <v>45459.999999988424</v>
      </c>
      <c r="G4034" t="str">
        <f t="shared" si="930"/>
        <v>Customer 2</v>
      </c>
      <c r="H4034" t="str">
        <f t="shared" si="931"/>
        <v>MOBILE</v>
      </c>
      <c r="I4034" t="str">
        <f t="shared" si="932"/>
        <v>Changed</v>
      </c>
      <c r="J4034">
        <f t="shared" si="933"/>
        <v>790</v>
      </c>
      <c r="K4034">
        <f t="shared" si="934"/>
        <v>3428</v>
      </c>
      <c r="L4034" s="8">
        <f t="shared" si="935"/>
        <v>45459</v>
      </c>
      <c r="M4034" t="str">
        <f t="shared" ca="1" si="936"/>
        <v>OK</v>
      </c>
      <c r="P4034">
        <f t="shared" si="937"/>
        <v>4033</v>
      </c>
      <c r="Q4034" t="str">
        <f t="shared" si="938"/>
        <v>Customer 2</v>
      </c>
      <c r="R4034" t="str">
        <f t="shared" si="939"/>
        <v>MOBILE</v>
      </c>
      <c r="S4034">
        <f t="shared" si="940"/>
        <v>790</v>
      </c>
      <c r="T4034">
        <f t="shared" si="941"/>
        <v>3428</v>
      </c>
      <c r="U4034" s="8">
        <f t="shared" si="942"/>
        <v>45459</v>
      </c>
      <c r="V4034" t="str" cm="1">
        <f t="array" ref="V4034">_xlfn.IFS(S4034 = "", "", S4034 &lt; 500, "Low", S4034 &lt; 1200, "Medium", TRUE, "High")</f>
        <v>Medium</v>
      </c>
      <c r="W4034" t="str">
        <f t="shared" si="943"/>
        <v>2024-06</v>
      </c>
      <c r="X4034">
        <f t="shared" si="944"/>
        <v>2024</v>
      </c>
    </row>
    <row r="4035" spans="1:24" x14ac:dyDescent="0.3">
      <c r="A4035">
        <f>'Raw_Data'!A4035</f>
        <v>4034</v>
      </c>
      <c r="B4035" t="str">
        <f>'Raw_Data'!B4035</f>
        <v>Customer 2</v>
      </c>
      <c r="C4035" t="str">
        <f>'Raw_Data'!C4035</f>
        <v>Desktop</v>
      </c>
      <c r="D4035">
        <f>'Raw_Data'!D4035</f>
        <v>2779</v>
      </c>
      <c r="E4035">
        <f>'Raw_Data'!E4035</f>
        <v>2290</v>
      </c>
      <c r="F4035">
        <f>'Raw_Data'!F4035</f>
        <v>45460.041666655095</v>
      </c>
      <c r="G4035" t="str">
        <f t="shared" ref="G4035:G4098" si="945">PROPER(CLEAN(TRIM(B4035)))</f>
        <v>Customer 2</v>
      </c>
      <c r="H4035" t="str">
        <f t="shared" ref="H4035:H4098" si="946">UPPER(CLEAN(TRIM(C4035)))</f>
        <v>DESKTOP</v>
      </c>
      <c r="I4035" t="str">
        <f t="shared" ref="I4035:I4098" si="947">IF(OR(NOT(EXACT(B4035,G4035)), NOT(EXACT(C4035,H4035))), "Changed", "")</f>
        <v>Changed</v>
      </c>
      <c r="J4035">
        <f t="shared" ref="J4035:J4098" si="948">IFERROR(VALUE(TRIM(D4035)), "")</f>
        <v>2779</v>
      </c>
      <c r="K4035">
        <f t="shared" ref="K4035:K4098" si="949">IFERROR(VALUE(TRIM(E4035)), "")</f>
        <v>2290</v>
      </c>
      <c r="L4035" s="8">
        <f t="shared" ref="L4035:L4098" si="950">IF(F4035="","",INT(F4035))</f>
        <v>45460</v>
      </c>
      <c r="M4035" t="str">
        <f t="shared" ref="M4035:M4098" ca="1" si="951">IF(AND(L4035&gt;=DATE(2000,1,1), L4035&lt;=TODAY()+365), "OK", "OutOfRange")</f>
        <v>OK</v>
      </c>
      <c r="P4035">
        <f t="shared" ref="P4035:P4098" si="952">IF(A4035="","",A4035)</f>
        <v>4034</v>
      </c>
      <c r="Q4035" t="str">
        <f t="shared" ref="Q4035:Q4098" si="953">IF(G4035="","",G4035)</f>
        <v>Customer 2</v>
      </c>
      <c r="R4035" t="str">
        <f t="shared" ref="R4035:R4098" si="954">IF(H4035="","",H4035)</f>
        <v>DESKTOP</v>
      </c>
      <c r="S4035">
        <f t="shared" ref="S4035:S4098" si="955">IF(J4035="","",J4035)</f>
        <v>2779</v>
      </c>
      <c r="T4035">
        <f t="shared" ref="T4035:T4098" si="956">IF(K4035="","",K4035)</f>
        <v>2290</v>
      </c>
      <c r="U4035" s="8">
        <f t="shared" ref="U4035:U4098" si="957">IF(L4035="","",L4035)</f>
        <v>45460</v>
      </c>
      <c r="V4035" t="str" cm="1">
        <f t="array" ref="V4035">_xlfn.IFS(S4035 = "", "", S4035 &lt; 500, "Low", S4035 &lt; 1200, "Medium", TRUE, "High")</f>
        <v>High</v>
      </c>
      <c r="W4035" t="str">
        <f t="shared" ref="W4035:W4098" si="958">TEXT(U4035, "yyyy-mm")</f>
        <v>2024-06</v>
      </c>
      <c r="X4035">
        <f t="shared" ref="X4035:X4098" si="959">YEAR(U4035)</f>
        <v>2024</v>
      </c>
    </row>
    <row r="4036" spans="1:24" x14ac:dyDescent="0.3">
      <c r="A4036">
        <f>'Raw_Data'!A4036</f>
        <v>4035</v>
      </c>
      <c r="B4036" t="str">
        <f>'Raw_Data'!B4036</f>
        <v>Customer 8</v>
      </c>
      <c r="C4036" t="str">
        <f>'Raw_Data'!C4036</f>
        <v>Workstation</v>
      </c>
      <c r="D4036">
        <f>'Raw_Data'!D4036</f>
        <v>1694</v>
      </c>
      <c r="E4036">
        <f>'Raw_Data'!E4036</f>
        <v>2658</v>
      </c>
      <c r="F4036">
        <f>'Raw_Data'!F4036</f>
        <v>45460.08333332176</v>
      </c>
      <c r="G4036" t="str">
        <f t="shared" si="945"/>
        <v>Customer 8</v>
      </c>
      <c r="H4036" t="str">
        <f t="shared" si="946"/>
        <v>WORKSTATION</v>
      </c>
      <c r="I4036" t="str">
        <f t="shared" si="947"/>
        <v>Changed</v>
      </c>
      <c r="J4036">
        <f t="shared" si="948"/>
        <v>1694</v>
      </c>
      <c r="K4036">
        <f t="shared" si="949"/>
        <v>2658</v>
      </c>
      <c r="L4036" s="8">
        <f t="shared" si="950"/>
        <v>45460</v>
      </c>
      <c r="M4036" t="str">
        <f t="shared" ca="1" si="951"/>
        <v>OK</v>
      </c>
      <c r="P4036">
        <f t="shared" si="952"/>
        <v>4035</v>
      </c>
      <c r="Q4036" t="str">
        <f t="shared" si="953"/>
        <v>Customer 8</v>
      </c>
      <c r="R4036" t="str">
        <f t="shared" si="954"/>
        <v>WORKSTATION</v>
      </c>
      <c r="S4036">
        <f t="shared" si="955"/>
        <v>1694</v>
      </c>
      <c r="T4036">
        <f t="shared" si="956"/>
        <v>2658</v>
      </c>
      <c r="U4036" s="8">
        <f t="shared" si="957"/>
        <v>45460</v>
      </c>
      <c r="V4036" t="str" cm="1">
        <f t="array" ref="V4036">_xlfn.IFS(S4036 = "", "", S4036 &lt; 500, "Low", S4036 &lt; 1200, "Medium", TRUE, "High")</f>
        <v>High</v>
      </c>
      <c r="W4036" t="str">
        <f t="shared" si="958"/>
        <v>2024-06</v>
      </c>
      <c r="X4036">
        <f t="shared" si="959"/>
        <v>2024</v>
      </c>
    </row>
    <row r="4037" spans="1:24" x14ac:dyDescent="0.3">
      <c r="A4037">
        <f>'Raw_Data'!A4037</f>
        <v>4036</v>
      </c>
      <c r="B4037" t="str">
        <f>'Raw_Data'!B4037</f>
        <v>Customer 2</v>
      </c>
      <c r="C4037" t="str">
        <f>'Raw_Data'!C4037</f>
        <v>Embedded</v>
      </c>
      <c r="D4037">
        <f>'Raw_Data'!D4037</f>
        <v>1297</v>
      </c>
      <c r="E4037">
        <f>'Raw_Data'!E4037</f>
        <v>1464</v>
      </c>
      <c r="F4037">
        <f>'Raw_Data'!F4037</f>
        <v>45460.124999988424</v>
      </c>
      <c r="G4037" t="str">
        <f t="shared" si="945"/>
        <v>Customer 2</v>
      </c>
      <c r="H4037" t="str">
        <f t="shared" si="946"/>
        <v>EMBEDDED</v>
      </c>
      <c r="I4037" t="str">
        <f t="shared" si="947"/>
        <v>Changed</v>
      </c>
      <c r="J4037">
        <f t="shared" si="948"/>
        <v>1297</v>
      </c>
      <c r="K4037">
        <f t="shared" si="949"/>
        <v>1464</v>
      </c>
      <c r="L4037" s="8">
        <f t="shared" si="950"/>
        <v>45460</v>
      </c>
      <c r="M4037" t="str">
        <f t="shared" ca="1" si="951"/>
        <v>OK</v>
      </c>
      <c r="P4037">
        <f t="shared" si="952"/>
        <v>4036</v>
      </c>
      <c r="Q4037" t="str">
        <f t="shared" si="953"/>
        <v>Customer 2</v>
      </c>
      <c r="R4037" t="str">
        <f t="shared" si="954"/>
        <v>EMBEDDED</v>
      </c>
      <c r="S4037">
        <f t="shared" si="955"/>
        <v>1297</v>
      </c>
      <c r="T4037">
        <f t="shared" si="956"/>
        <v>1464</v>
      </c>
      <c r="U4037" s="8">
        <f t="shared" si="957"/>
        <v>45460</v>
      </c>
      <c r="V4037" t="str" cm="1">
        <f t="array" ref="V4037">_xlfn.IFS(S4037 = "", "", S4037 &lt; 500, "Low", S4037 &lt; 1200, "Medium", TRUE, "High")</f>
        <v>High</v>
      </c>
      <c r="W4037" t="str">
        <f t="shared" si="958"/>
        <v>2024-06</v>
      </c>
      <c r="X4037">
        <f t="shared" si="959"/>
        <v>2024</v>
      </c>
    </row>
    <row r="4038" spans="1:24" x14ac:dyDescent="0.3">
      <c r="A4038">
        <f>'Raw_Data'!A4038</f>
        <v>4037</v>
      </c>
      <c r="B4038" t="str">
        <f>'Raw_Data'!B4038</f>
        <v>Customer 10</v>
      </c>
      <c r="C4038" t="str">
        <f>'Raw_Data'!C4038</f>
        <v>Embedded</v>
      </c>
      <c r="D4038">
        <f>'Raw_Data'!D4038</f>
        <v>3285</v>
      </c>
      <c r="E4038">
        <f>'Raw_Data'!E4038</f>
        <v>4648</v>
      </c>
      <c r="F4038">
        <f>'Raw_Data'!F4038</f>
        <v>45460.166666655095</v>
      </c>
      <c r="G4038" t="str">
        <f t="shared" si="945"/>
        <v>Customer 10</v>
      </c>
      <c r="H4038" t="str">
        <f t="shared" si="946"/>
        <v>EMBEDDED</v>
      </c>
      <c r="I4038" t="str">
        <f t="shared" si="947"/>
        <v>Changed</v>
      </c>
      <c r="J4038">
        <f t="shared" si="948"/>
        <v>3285</v>
      </c>
      <c r="K4038">
        <f t="shared" si="949"/>
        <v>4648</v>
      </c>
      <c r="L4038" s="8">
        <f t="shared" si="950"/>
        <v>45460</v>
      </c>
      <c r="M4038" t="str">
        <f t="shared" ca="1" si="951"/>
        <v>OK</v>
      </c>
      <c r="P4038">
        <f t="shared" si="952"/>
        <v>4037</v>
      </c>
      <c r="Q4038" t="str">
        <f t="shared" si="953"/>
        <v>Customer 10</v>
      </c>
      <c r="R4038" t="str">
        <f t="shared" si="954"/>
        <v>EMBEDDED</v>
      </c>
      <c r="S4038">
        <f t="shared" si="955"/>
        <v>3285</v>
      </c>
      <c r="T4038">
        <f t="shared" si="956"/>
        <v>4648</v>
      </c>
      <c r="U4038" s="8">
        <f t="shared" si="957"/>
        <v>45460</v>
      </c>
      <c r="V4038" t="str" cm="1">
        <f t="array" ref="V4038">_xlfn.IFS(S4038 = "", "", S4038 &lt; 500, "Low", S4038 &lt; 1200, "Medium", TRUE, "High")</f>
        <v>High</v>
      </c>
      <c r="W4038" t="str">
        <f t="shared" si="958"/>
        <v>2024-06</v>
      </c>
      <c r="X4038">
        <f t="shared" si="959"/>
        <v>2024</v>
      </c>
    </row>
    <row r="4039" spans="1:24" x14ac:dyDescent="0.3">
      <c r="A4039">
        <f>'Raw_Data'!A4039</f>
        <v>4038</v>
      </c>
      <c r="B4039" t="str">
        <f>'Raw_Data'!B4039</f>
        <v>Customer 3</v>
      </c>
      <c r="C4039" t="str">
        <f>'Raw_Data'!C4039</f>
        <v>Desktop</v>
      </c>
      <c r="D4039">
        <f>'Raw_Data'!D4039</f>
        <v>1892</v>
      </c>
      <c r="E4039">
        <f>'Raw_Data'!E4039</f>
        <v>1679</v>
      </c>
      <c r="F4039">
        <f>'Raw_Data'!F4039</f>
        <v>45460.20833332176</v>
      </c>
      <c r="G4039" t="str">
        <f t="shared" si="945"/>
        <v>Customer 3</v>
      </c>
      <c r="H4039" t="str">
        <f t="shared" si="946"/>
        <v>DESKTOP</v>
      </c>
      <c r="I4039" t="str">
        <f t="shared" si="947"/>
        <v>Changed</v>
      </c>
      <c r="J4039">
        <f t="shared" si="948"/>
        <v>1892</v>
      </c>
      <c r="K4039">
        <f t="shared" si="949"/>
        <v>1679</v>
      </c>
      <c r="L4039" s="8">
        <f t="shared" si="950"/>
        <v>45460</v>
      </c>
      <c r="M4039" t="str">
        <f t="shared" ca="1" si="951"/>
        <v>OK</v>
      </c>
      <c r="P4039">
        <f t="shared" si="952"/>
        <v>4038</v>
      </c>
      <c r="Q4039" t="str">
        <f t="shared" si="953"/>
        <v>Customer 3</v>
      </c>
      <c r="R4039" t="str">
        <f t="shared" si="954"/>
        <v>DESKTOP</v>
      </c>
      <c r="S4039">
        <f t="shared" si="955"/>
        <v>1892</v>
      </c>
      <c r="T4039">
        <f t="shared" si="956"/>
        <v>1679</v>
      </c>
      <c r="U4039" s="8">
        <f t="shared" si="957"/>
        <v>45460</v>
      </c>
      <c r="V4039" t="str" cm="1">
        <f t="array" ref="V4039">_xlfn.IFS(S4039 = "", "", S4039 &lt; 500, "Low", S4039 &lt; 1200, "Medium", TRUE, "High")</f>
        <v>High</v>
      </c>
      <c r="W4039" t="str">
        <f t="shared" si="958"/>
        <v>2024-06</v>
      </c>
      <c r="X4039">
        <f t="shared" si="959"/>
        <v>2024</v>
      </c>
    </row>
    <row r="4040" spans="1:24" x14ac:dyDescent="0.3">
      <c r="A4040">
        <f>'Raw_Data'!A4040</f>
        <v>4039</v>
      </c>
      <c r="B4040" t="str">
        <f>'Raw_Data'!B4040</f>
        <v>Customer 6</v>
      </c>
      <c r="C4040" t="str">
        <f>'Raw_Data'!C4040</f>
        <v>Mobile</v>
      </c>
      <c r="D4040">
        <f>'Raw_Data'!D4040</f>
        <v>2917</v>
      </c>
      <c r="E4040">
        <f>'Raw_Data'!E4040</f>
        <v>2997</v>
      </c>
      <c r="F4040">
        <f>'Raw_Data'!F4040</f>
        <v>45460.249999988424</v>
      </c>
      <c r="G4040" t="str">
        <f t="shared" si="945"/>
        <v>Customer 6</v>
      </c>
      <c r="H4040" t="str">
        <f t="shared" si="946"/>
        <v>MOBILE</v>
      </c>
      <c r="I4040" t="str">
        <f t="shared" si="947"/>
        <v>Changed</v>
      </c>
      <c r="J4040">
        <f t="shared" si="948"/>
        <v>2917</v>
      </c>
      <c r="K4040">
        <f t="shared" si="949"/>
        <v>2997</v>
      </c>
      <c r="L4040" s="8">
        <f t="shared" si="950"/>
        <v>45460</v>
      </c>
      <c r="M4040" t="str">
        <f t="shared" ca="1" si="951"/>
        <v>OK</v>
      </c>
      <c r="P4040">
        <f t="shared" si="952"/>
        <v>4039</v>
      </c>
      <c r="Q4040" t="str">
        <f t="shared" si="953"/>
        <v>Customer 6</v>
      </c>
      <c r="R4040" t="str">
        <f t="shared" si="954"/>
        <v>MOBILE</v>
      </c>
      <c r="S4040">
        <f t="shared" si="955"/>
        <v>2917</v>
      </c>
      <c r="T4040">
        <f t="shared" si="956"/>
        <v>2997</v>
      </c>
      <c r="U4040" s="8">
        <f t="shared" si="957"/>
        <v>45460</v>
      </c>
      <c r="V4040" t="str" cm="1">
        <f t="array" ref="V4040">_xlfn.IFS(S4040 = "", "", S4040 &lt; 500, "Low", S4040 &lt; 1200, "Medium", TRUE, "High")</f>
        <v>High</v>
      </c>
      <c r="W4040" t="str">
        <f t="shared" si="958"/>
        <v>2024-06</v>
      </c>
      <c r="X4040">
        <f t="shared" si="959"/>
        <v>2024</v>
      </c>
    </row>
    <row r="4041" spans="1:24" x14ac:dyDescent="0.3">
      <c r="A4041">
        <f>'Raw_Data'!A4041</f>
        <v>4040</v>
      </c>
      <c r="B4041" t="str">
        <f>'Raw_Data'!B4041</f>
        <v>Customer 1</v>
      </c>
      <c r="C4041" t="str">
        <f>'Raw_Data'!C4041</f>
        <v>Mobile</v>
      </c>
      <c r="D4041">
        <f>'Raw_Data'!D4041</f>
        <v>3140</v>
      </c>
      <c r="E4041">
        <f>'Raw_Data'!E4041</f>
        <v>4788</v>
      </c>
      <c r="F4041">
        <f>'Raw_Data'!F4041</f>
        <v>45460.291666655095</v>
      </c>
      <c r="G4041" t="str">
        <f t="shared" si="945"/>
        <v>Customer 1</v>
      </c>
      <c r="H4041" t="str">
        <f t="shared" si="946"/>
        <v>MOBILE</v>
      </c>
      <c r="I4041" t="str">
        <f t="shared" si="947"/>
        <v>Changed</v>
      </c>
      <c r="J4041">
        <f t="shared" si="948"/>
        <v>3140</v>
      </c>
      <c r="K4041">
        <f t="shared" si="949"/>
        <v>4788</v>
      </c>
      <c r="L4041" s="8">
        <f t="shared" si="950"/>
        <v>45460</v>
      </c>
      <c r="M4041" t="str">
        <f t="shared" ca="1" si="951"/>
        <v>OK</v>
      </c>
      <c r="P4041">
        <f t="shared" si="952"/>
        <v>4040</v>
      </c>
      <c r="Q4041" t="str">
        <f t="shared" si="953"/>
        <v>Customer 1</v>
      </c>
      <c r="R4041" t="str">
        <f t="shared" si="954"/>
        <v>MOBILE</v>
      </c>
      <c r="S4041">
        <f t="shared" si="955"/>
        <v>3140</v>
      </c>
      <c r="T4041">
        <f t="shared" si="956"/>
        <v>4788</v>
      </c>
      <c r="U4041" s="8">
        <f t="shared" si="957"/>
        <v>45460</v>
      </c>
      <c r="V4041" t="str" cm="1">
        <f t="array" ref="V4041">_xlfn.IFS(S4041 = "", "", S4041 &lt; 500, "Low", S4041 &lt; 1200, "Medium", TRUE, "High")</f>
        <v>High</v>
      </c>
      <c r="W4041" t="str">
        <f t="shared" si="958"/>
        <v>2024-06</v>
      </c>
      <c r="X4041">
        <f t="shared" si="959"/>
        <v>2024</v>
      </c>
    </row>
    <row r="4042" spans="1:24" x14ac:dyDescent="0.3">
      <c r="A4042">
        <f>'Raw_Data'!A4042</f>
        <v>4041</v>
      </c>
      <c r="B4042" t="str">
        <f>'Raw_Data'!B4042</f>
        <v>Customer 9</v>
      </c>
      <c r="C4042" t="str">
        <f>'Raw_Data'!C4042</f>
        <v>Embedded</v>
      </c>
      <c r="D4042">
        <f>'Raw_Data'!D4042</f>
        <v>3412</v>
      </c>
      <c r="E4042">
        <f>'Raw_Data'!E4042</f>
        <v>4032</v>
      </c>
      <c r="F4042">
        <f>'Raw_Data'!F4042</f>
        <v>45460.33333332176</v>
      </c>
      <c r="G4042" t="str">
        <f t="shared" si="945"/>
        <v>Customer 9</v>
      </c>
      <c r="H4042" t="str">
        <f t="shared" si="946"/>
        <v>EMBEDDED</v>
      </c>
      <c r="I4042" t="str">
        <f t="shared" si="947"/>
        <v>Changed</v>
      </c>
      <c r="J4042">
        <f t="shared" si="948"/>
        <v>3412</v>
      </c>
      <c r="K4042">
        <f t="shared" si="949"/>
        <v>4032</v>
      </c>
      <c r="L4042" s="8">
        <f t="shared" si="950"/>
        <v>45460</v>
      </c>
      <c r="M4042" t="str">
        <f t="shared" ca="1" si="951"/>
        <v>OK</v>
      </c>
      <c r="P4042">
        <f t="shared" si="952"/>
        <v>4041</v>
      </c>
      <c r="Q4042" t="str">
        <f t="shared" si="953"/>
        <v>Customer 9</v>
      </c>
      <c r="R4042" t="str">
        <f t="shared" si="954"/>
        <v>EMBEDDED</v>
      </c>
      <c r="S4042">
        <f t="shared" si="955"/>
        <v>3412</v>
      </c>
      <c r="T4042">
        <f t="shared" si="956"/>
        <v>4032</v>
      </c>
      <c r="U4042" s="8">
        <f t="shared" si="957"/>
        <v>45460</v>
      </c>
      <c r="V4042" t="str" cm="1">
        <f t="array" ref="V4042">_xlfn.IFS(S4042 = "", "", S4042 &lt; 500, "Low", S4042 &lt; 1200, "Medium", TRUE, "High")</f>
        <v>High</v>
      </c>
      <c r="W4042" t="str">
        <f t="shared" si="958"/>
        <v>2024-06</v>
      </c>
      <c r="X4042">
        <f t="shared" si="959"/>
        <v>2024</v>
      </c>
    </row>
    <row r="4043" spans="1:24" x14ac:dyDescent="0.3">
      <c r="A4043">
        <f>'Raw_Data'!A4043</f>
        <v>4042</v>
      </c>
      <c r="B4043" t="str">
        <f>'Raw_Data'!B4043</f>
        <v>Customer 10</v>
      </c>
      <c r="C4043" t="str">
        <f>'Raw_Data'!C4043</f>
        <v>Mobile</v>
      </c>
      <c r="D4043">
        <f>'Raw_Data'!D4043</f>
        <v>1892</v>
      </c>
      <c r="E4043">
        <f>'Raw_Data'!E4043</f>
        <v>2327</v>
      </c>
      <c r="F4043">
        <f>'Raw_Data'!F4043</f>
        <v>45460.374999988424</v>
      </c>
      <c r="G4043" t="str">
        <f t="shared" si="945"/>
        <v>Customer 10</v>
      </c>
      <c r="H4043" t="str">
        <f t="shared" si="946"/>
        <v>MOBILE</v>
      </c>
      <c r="I4043" t="str">
        <f t="shared" si="947"/>
        <v>Changed</v>
      </c>
      <c r="J4043">
        <f t="shared" si="948"/>
        <v>1892</v>
      </c>
      <c r="K4043">
        <f t="shared" si="949"/>
        <v>2327</v>
      </c>
      <c r="L4043" s="8">
        <f t="shared" si="950"/>
        <v>45460</v>
      </c>
      <c r="M4043" t="str">
        <f t="shared" ca="1" si="951"/>
        <v>OK</v>
      </c>
      <c r="P4043">
        <f t="shared" si="952"/>
        <v>4042</v>
      </c>
      <c r="Q4043" t="str">
        <f t="shared" si="953"/>
        <v>Customer 10</v>
      </c>
      <c r="R4043" t="str">
        <f t="shared" si="954"/>
        <v>MOBILE</v>
      </c>
      <c r="S4043">
        <f t="shared" si="955"/>
        <v>1892</v>
      </c>
      <c r="T4043">
        <f t="shared" si="956"/>
        <v>2327</v>
      </c>
      <c r="U4043" s="8">
        <f t="shared" si="957"/>
        <v>45460</v>
      </c>
      <c r="V4043" t="str" cm="1">
        <f t="array" ref="V4043">_xlfn.IFS(S4043 = "", "", S4043 &lt; 500, "Low", S4043 &lt; 1200, "Medium", TRUE, "High")</f>
        <v>High</v>
      </c>
      <c r="W4043" t="str">
        <f t="shared" si="958"/>
        <v>2024-06</v>
      </c>
      <c r="X4043">
        <f t="shared" si="959"/>
        <v>2024</v>
      </c>
    </row>
    <row r="4044" spans="1:24" x14ac:dyDescent="0.3">
      <c r="A4044">
        <f>'Raw_Data'!A4044</f>
        <v>4043</v>
      </c>
      <c r="B4044" t="str">
        <f>'Raw_Data'!B4044</f>
        <v>Customer 6</v>
      </c>
      <c r="C4044" t="str">
        <f>'Raw_Data'!C4044</f>
        <v>Mobile</v>
      </c>
      <c r="D4044">
        <f>'Raw_Data'!D4044</f>
        <v>1372</v>
      </c>
      <c r="E4044">
        <f>'Raw_Data'!E4044</f>
        <v>2838</v>
      </c>
      <c r="F4044">
        <f>'Raw_Data'!F4044</f>
        <v>45460.416666655095</v>
      </c>
      <c r="G4044" t="str">
        <f t="shared" si="945"/>
        <v>Customer 6</v>
      </c>
      <c r="H4044" t="str">
        <f t="shared" si="946"/>
        <v>MOBILE</v>
      </c>
      <c r="I4044" t="str">
        <f t="shared" si="947"/>
        <v>Changed</v>
      </c>
      <c r="J4044">
        <f t="shared" si="948"/>
        <v>1372</v>
      </c>
      <c r="K4044">
        <f t="shared" si="949"/>
        <v>2838</v>
      </c>
      <c r="L4044" s="8">
        <f t="shared" si="950"/>
        <v>45460</v>
      </c>
      <c r="M4044" t="str">
        <f t="shared" ca="1" si="951"/>
        <v>OK</v>
      </c>
      <c r="P4044">
        <f t="shared" si="952"/>
        <v>4043</v>
      </c>
      <c r="Q4044" t="str">
        <f t="shared" si="953"/>
        <v>Customer 6</v>
      </c>
      <c r="R4044" t="str">
        <f t="shared" si="954"/>
        <v>MOBILE</v>
      </c>
      <c r="S4044">
        <f t="shared" si="955"/>
        <v>1372</v>
      </c>
      <c r="T4044">
        <f t="shared" si="956"/>
        <v>2838</v>
      </c>
      <c r="U4044" s="8">
        <f t="shared" si="957"/>
        <v>45460</v>
      </c>
      <c r="V4044" t="str" cm="1">
        <f t="array" ref="V4044">_xlfn.IFS(S4044 = "", "", S4044 &lt; 500, "Low", S4044 &lt; 1200, "Medium", TRUE, "High")</f>
        <v>High</v>
      </c>
      <c r="W4044" t="str">
        <f t="shared" si="958"/>
        <v>2024-06</v>
      </c>
      <c r="X4044">
        <f t="shared" si="959"/>
        <v>2024</v>
      </c>
    </row>
    <row r="4045" spans="1:24" x14ac:dyDescent="0.3">
      <c r="A4045">
        <f>'Raw_Data'!A4045</f>
        <v>4044</v>
      </c>
      <c r="B4045" t="str">
        <f>'Raw_Data'!B4045</f>
        <v>Customer 2</v>
      </c>
      <c r="C4045" t="str">
        <f>'Raw_Data'!C4045</f>
        <v>Mobile</v>
      </c>
      <c r="D4045">
        <f>'Raw_Data'!D4045</f>
        <v>1297</v>
      </c>
      <c r="E4045">
        <f>'Raw_Data'!E4045</f>
        <v>1445</v>
      </c>
      <c r="F4045">
        <f>'Raw_Data'!F4045</f>
        <v>45460.45833332176</v>
      </c>
      <c r="G4045" t="str">
        <f t="shared" si="945"/>
        <v>Customer 2</v>
      </c>
      <c r="H4045" t="str">
        <f t="shared" si="946"/>
        <v>MOBILE</v>
      </c>
      <c r="I4045" t="str">
        <f t="shared" si="947"/>
        <v>Changed</v>
      </c>
      <c r="J4045">
        <f t="shared" si="948"/>
        <v>1297</v>
      </c>
      <c r="K4045">
        <f t="shared" si="949"/>
        <v>1445</v>
      </c>
      <c r="L4045" s="8">
        <f t="shared" si="950"/>
        <v>45460</v>
      </c>
      <c r="M4045" t="str">
        <f t="shared" ca="1" si="951"/>
        <v>OK</v>
      </c>
      <c r="P4045">
        <f t="shared" si="952"/>
        <v>4044</v>
      </c>
      <c r="Q4045" t="str">
        <f t="shared" si="953"/>
        <v>Customer 2</v>
      </c>
      <c r="R4045" t="str">
        <f t="shared" si="954"/>
        <v>MOBILE</v>
      </c>
      <c r="S4045">
        <f t="shared" si="955"/>
        <v>1297</v>
      </c>
      <c r="T4045">
        <f t="shared" si="956"/>
        <v>1445</v>
      </c>
      <c r="U4045" s="8">
        <f t="shared" si="957"/>
        <v>45460</v>
      </c>
      <c r="V4045" t="str" cm="1">
        <f t="array" ref="V4045">_xlfn.IFS(S4045 = "", "", S4045 &lt; 500, "Low", S4045 &lt; 1200, "Medium", TRUE, "High")</f>
        <v>High</v>
      </c>
      <c r="W4045" t="str">
        <f t="shared" si="958"/>
        <v>2024-06</v>
      </c>
      <c r="X4045">
        <f t="shared" si="959"/>
        <v>2024</v>
      </c>
    </row>
    <row r="4046" spans="1:24" x14ac:dyDescent="0.3">
      <c r="A4046">
        <f>'Raw_Data'!A4046</f>
        <v>4045</v>
      </c>
      <c r="B4046" t="str">
        <f>'Raw_Data'!B4046</f>
        <v>Customer 1</v>
      </c>
      <c r="C4046" t="str">
        <f>'Raw_Data'!C4046</f>
        <v>Embedded</v>
      </c>
      <c r="D4046">
        <f>'Raw_Data'!D4046</f>
        <v>3166</v>
      </c>
      <c r="E4046">
        <f>'Raw_Data'!E4046</f>
        <v>4545</v>
      </c>
      <c r="F4046">
        <f>'Raw_Data'!F4046</f>
        <v>45460.499999988424</v>
      </c>
      <c r="G4046" t="str">
        <f t="shared" si="945"/>
        <v>Customer 1</v>
      </c>
      <c r="H4046" t="str">
        <f t="shared" si="946"/>
        <v>EMBEDDED</v>
      </c>
      <c r="I4046" t="str">
        <f t="shared" si="947"/>
        <v>Changed</v>
      </c>
      <c r="J4046">
        <f t="shared" si="948"/>
        <v>3166</v>
      </c>
      <c r="K4046">
        <f t="shared" si="949"/>
        <v>4545</v>
      </c>
      <c r="L4046" s="8">
        <f t="shared" si="950"/>
        <v>45460</v>
      </c>
      <c r="M4046" t="str">
        <f t="shared" ca="1" si="951"/>
        <v>OK</v>
      </c>
      <c r="P4046">
        <f t="shared" si="952"/>
        <v>4045</v>
      </c>
      <c r="Q4046" t="str">
        <f t="shared" si="953"/>
        <v>Customer 1</v>
      </c>
      <c r="R4046" t="str">
        <f t="shared" si="954"/>
        <v>EMBEDDED</v>
      </c>
      <c r="S4046">
        <f t="shared" si="955"/>
        <v>3166</v>
      </c>
      <c r="T4046">
        <f t="shared" si="956"/>
        <v>4545</v>
      </c>
      <c r="U4046" s="8">
        <f t="shared" si="957"/>
        <v>45460</v>
      </c>
      <c r="V4046" t="str" cm="1">
        <f t="array" ref="V4046">_xlfn.IFS(S4046 = "", "", S4046 &lt; 500, "Low", S4046 &lt; 1200, "Medium", TRUE, "High")</f>
        <v>High</v>
      </c>
      <c r="W4046" t="str">
        <f t="shared" si="958"/>
        <v>2024-06</v>
      </c>
      <c r="X4046">
        <f t="shared" si="959"/>
        <v>2024</v>
      </c>
    </row>
    <row r="4047" spans="1:24" x14ac:dyDescent="0.3">
      <c r="A4047">
        <f>'Raw_Data'!A4047</f>
        <v>4046</v>
      </c>
      <c r="B4047" t="str">
        <f>'Raw_Data'!B4047</f>
        <v>Customer 11</v>
      </c>
      <c r="C4047" t="str">
        <f>'Raw_Data'!C4047</f>
        <v>Desktop</v>
      </c>
      <c r="D4047">
        <f>'Raw_Data'!D4047</f>
        <v>2312</v>
      </c>
      <c r="E4047">
        <f>'Raw_Data'!E4047</f>
        <v>2141</v>
      </c>
      <c r="F4047">
        <f>'Raw_Data'!F4047</f>
        <v>45460.541666655095</v>
      </c>
      <c r="G4047" t="str">
        <f t="shared" si="945"/>
        <v>Customer 11</v>
      </c>
      <c r="H4047" t="str">
        <f t="shared" si="946"/>
        <v>DESKTOP</v>
      </c>
      <c r="I4047" t="str">
        <f t="shared" si="947"/>
        <v>Changed</v>
      </c>
      <c r="J4047">
        <f t="shared" si="948"/>
        <v>2312</v>
      </c>
      <c r="K4047">
        <f t="shared" si="949"/>
        <v>2141</v>
      </c>
      <c r="L4047" s="8">
        <f t="shared" si="950"/>
        <v>45460</v>
      </c>
      <c r="M4047" t="str">
        <f t="shared" ca="1" si="951"/>
        <v>OK</v>
      </c>
      <c r="P4047">
        <f t="shared" si="952"/>
        <v>4046</v>
      </c>
      <c r="Q4047" t="str">
        <f t="shared" si="953"/>
        <v>Customer 11</v>
      </c>
      <c r="R4047" t="str">
        <f t="shared" si="954"/>
        <v>DESKTOP</v>
      </c>
      <c r="S4047">
        <f t="shared" si="955"/>
        <v>2312</v>
      </c>
      <c r="T4047">
        <f t="shared" si="956"/>
        <v>2141</v>
      </c>
      <c r="U4047" s="8">
        <f t="shared" si="957"/>
        <v>45460</v>
      </c>
      <c r="V4047" t="str" cm="1">
        <f t="array" ref="V4047">_xlfn.IFS(S4047 = "", "", S4047 &lt; 500, "Low", S4047 &lt; 1200, "Medium", TRUE, "High")</f>
        <v>High</v>
      </c>
      <c r="W4047" t="str">
        <f t="shared" si="958"/>
        <v>2024-06</v>
      </c>
      <c r="X4047">
        <f t="shared" si="959"/>
        <v>2024</v>
      </c>
    </row>
    <row r="4048" spans="1:24" x14ac:dyDescent="0.3">
      <c r="A4048">
        <f>'Raw_Data'!A4048</f>
        <v>4047</v>
      </c>
      <c r="B4048" t="str">
        <f>'Raw_Data'!B4048</f>
        <v>Customer 5</v>
      </c>
      <c r="C4048" t="str">
        <f>'Raw_Data'!C4048</f>
        <v>Desktop</v>
      </c>
      <c r="D4048">
        <f>'Raw_Data'!D4048</f>
        <v>3842</v>
      </c>
      <c r="E4048">
        <f>'Raw_Data'!E4048</f>
        <v>4329</v>
      </c>
      <c r="F4048">
        <f>'Raw_Data'!F4048</f>
        <v>45460.58333332176</v>
      </c>
      <c r="G4048" t="str">
        <f t="shared" si="945"/>
        <v>Customer 5</v>
      </c>
      <c r="H4048" t="str">
        <f t="shared" si="946"/>
        <v>DESKTOP</v>
      </c>
      <c r="I4048" t="str">
        <f t="shared" si="947"/>
        <v>Changed</v>
      </c>
      <c r="J4048">
        <f t="shared" si="948"/>
        <v>3842</v>
      </c>
      <c r="K4048">
        <f t="shared" si="949"/>
        <v>4329</v>
      </c>
      <c r="L4048" s="8">
        <f t="shared" si="950"/>
        <v>45460</v>
      </c>
      <c r="M4048" t="str">
        <f t="shared" ca="1" si="951"/>
        <v>OK</v>
      </c>
      <c r="P4048">
        <f t="shared" si="952"/>
        <v>4047</v>
      </c>
      <c r="Q4048" t="str">
        <f t="shared" si="953"/>
        <v>Customer 5</v>
      </c>
      <c r="R4048" t="str">
        <f t="shared" si="954"/>
        <v>DESKTOP</v>
      </c>
      <c r="S4048">
        <f t="shared" si="955"/>
        <v>3842</v>
      </c>
      <c r="T4048">
        <f t="shared" si="956"/>
        <v>4329</v>
      </c>
      <c r="U4048" s="8">
        <f t="shared" si="957"/>
        <v>45460</v>
      </c>
      <c r="V4048" t="str" cm="1">
        <f t="array" ref="V4048">_xlfn.IFS(S4048 = "", "", S4048 &lt; 500, "Low", S4048 &lt; 1200, "Medium", TRUE, "High")</f>
        <v>High</v>
      </c>
      <c r="W4048" t="str">
        <f t="shared" si="958"/>
        <v>2024-06</v>
      </c>
      <c r="X4048">
        <f t="shared" si="959"/>
        <v>2024</v>
      </c>
    </row>
    <row r="4049" spans="1:24" x14ac:dyDescent="0.3">
      <c r="A4049">
        <f>'Raw_Data'!A4049</f>
        <v>4048</v>
      </c>
      <c r="B4049" t="str">
        <f>'Raw_Data'!B4049</f>
        <v>Customer 9</v>
      </c>
      <c r="C4049" t="str">
        <f>'Raw_Data'!C4049</f>
        <v>Desktop</v>
      </c>
      <c r="D4049">
        <f>'Raw_Data'!D4049</f>
        <v>2931</v>
      </c>
      <c r="E4049">
        <f>'Raw_Data'!E4049</f>
        <v>211</v>
      </c>
      <c r="F4049">
        <f>'Raw_Data'!F4049</f>
        <v>45460.624999988424</v>
      </c>
      <c r="G4049" t="str">
        <f t="shared" si="945"/>
        <v>Customer 9</v>
      </c>
      <c r="H4049" t="str">
        <f t="shared" si="946"/>
        <v>DESKTOP</v>
      </c>
      <c r="I4049" t="str">
        <f t="shared" si="947"/>
        <v>Changed</v>
      </c>
      <c r="J4049">
        <f t="shared" si="948"/>
        <v>2931</v>
      </c>
      <c r="K4049">
        <f t="shared" si="949"/>
        <v>211</v>
      </c>
      <c r="L4049" s="8">
        <f t="shared" si="950"/>
        <v>45460</v>
      </c>
      <c r="M4049" t="str">
        <f t="shared" ca="1" si="951"/>
        <v>OK</v>
      </c>
      <c r="P4049">
        <f t="shared" si="952"/>
        <v>4048</v>
      </c>
      <c r="Q4049" t="str">
        <f t="shared" si="953"/>
        <v>Customer 9</v>
      </c>
      <c r="R4049" t="str">
        <f t="shared" si="954"/>
        <v>DESKTOP</v>
      </c>
      <c r="S4049">
        <f t="shared" si="955"/>
        <v>2931</v>
      </c>
      <c r="T4049">
        <f t="shared" si="956"/>
        <v>211</v>
      </c>
      <c r="U4049" s="8">
        <f t="shared" si="957"/>
        <v>45460</v>
      </c>
      <c r="V4049" t="str" cm="1">
        <f t="array" ref="V4049">_xlfn.IFS(S4049 = "", "", S4049 &lt; 500, "Low", S4049 &lt; 1200, "Medium", TRUE, "High")</f>
        <v>High</v>
      </c>
      <c r="W4049" t="str">
        <f t="shared" si="958"/>
        <v>2024-06</v>
      </c>
      <c r="X4049">
        <f t="shared" si="959"/>
        <v>2024</v>
      </c>
    </row>
    <row r="4050" spans="1:24" x14ac:dyDescent="0.3">
      <c r="A4050">
        <f>'Raw_Data'!A4050</f>
        <v>4049</v>
      </c>
      <c r="B4050" t="str">
        <f>'Raw_Data'!B4050</f>
        <v>Customer 5</v>
      </c>
      <c r="C4050" t="str">
        <f>'Raw_Data'!C4050</f>
        <v>Embedded</v>
      </c>
      <c r="D4050">
        <f>'Raw_Data'!D4050</f>
        <v>2376</v>
      </c>
      <c r="E4050">
        <f>'Raw_Data'!E4050</f>
        <v>3331</v>
      </c>
      <c r="F4050">
        <f>'Raw_Data'!F4050</f>
        <v>45460.666666655095</v>
      </c>
      <c r="G4050" t="str">
        <f t="shared" si="945"/>
        <v>Customer 5</v>
      </c>
      <c r="H4050" t="str">
        <f t="shared" si="946"/>
        <v>EMBEDDED</v>
      </c>
      <c r="I4050" t="str">
        <f t="shared" si="947"/>
        <v>Changed</v>
      </c>
      <c r="J4050">
        <f t="shared" si="948"/>
        <v>2376</v>
      </c>
      <c r="K4050">
        <f t="shared" si="949"/>
        <v>3331</v>
      </c>
      <c r="L4050" s="8">
        <f t="shared" si="950"/>
        <v>45460</v>
      </c>
      <c r="M4050" t="str">
        <f t="shared" ca="1" si="951"/>
        <v>OK</v>
      </c>
      <c r="P4050">
        <f t="shared" si="952"/>
        <v>4049</v>
      </c>
      <c r="Q4050" t="str">
        <f t="shared" si="953"/>
        <v>Customer 5</v>
      </c>
      <c r="R4050" t="str">
        <f t="shared" si="954"/>
        <v>EMBEDDED</v>
      </c>
      <c r="S4050">
        <f t="shared" si="955"/>
        <v>2376</v>
      </c>
      <c r="T4050">
        <f t="shared" si="956"/>
        <v>3331</v>
      </c>
      <c r="U4050" s="8">
        <f t="shared" si="957"/>
        <v>45460</v>
      </c>
      <c r="V4050" t="str" cm="1">
        <f t="array" ref="V4050">_xlfn.IFS(S4050 = "", "", S4050 &lt; 500, "Low", S4050 &lt; 1200, "Medium", TRUE, "High")</f>
        <v>High</v>
      </c>
      <c r="W4050" t="str">
        <f t="shared" si="958"/>
        <v>2024-06</v>
      </c>
      <c r="X4050">
        <f t="shared" si="959"/>
        <v>2024</v>
      </c>
    </row>
    <row r="4051" spans="1:24" x14ac:dyDescent="0.3">
      <c r="A4051">
        <f>'Raw_Data'!A4051</f>
        <v>4050</v>
      </c>
      <c r="B4051" t="str">
        <f>'Raw_Data'!B4051</f>
        <v>Customer 5</v>
      </c>
      <c r="C4051" t="str">
        <f>'Raw_Data'!C4051</f>
        <v>Mobile</v>
      </c>
      <c r="D4051">
        <f>'Raw_Data'!D4051</f>
        <v>1299</v>
      </c>
      <c r="E4051">
        <f>'Raw_Data'!E4051</f>
        <v>837</v>
      </c>
      <c r="F4051">
        <f>'Raw_Data'!F4051</f>
        <v>45460.70833332176</v>
      </c>
      <c r="G4051" t="str">
        <f t="shared" si="945"/>
        <v>Customer 5</v>
      </c>
      <c r="H4051" t="str">
        <f t="shared" si="946"/>
        <v>MOBILE</v>
      </c>
      <c r="I4051" t="str">
        <f t="shared" si="947"/>
        <v>Changed</v>
      </c>
      <c r="J4051">
        <f t="shared" si="948"/>
        <v>1299</v>
      </c>
      <c r="K4051">
        <f t="shared" si="949"/>
        <v>837</v>
      </c>
      <c r="L4051" s="8">
        <f t="shared" si="950"/>
        <v>45460</v>
      </c>
      <c r="M4051" t="str">
        <f t="shared" ca="1" si="951"/>
        <v>OK</v>
      </c>
      <c r="P4051">
        <f t="shared" si="952"/>
        <v>4050</v>
      </c>
      <c r="Q4051" t="str">
        <f t="shared" si="953"/>
        <v>Customer 5</v>
      </c>
      <c r="R4051" t="str">
        <f t="shared" si="954"/>
        <v>MOBILE</v>
      </c>
      <c r="S4051">
        <f t="shared" si="955"/>
        <v>1299</v>
      </c>
      <c r="T4051">
        <f t="shared" si="956"/>
        <v>837</v>
      </c>
      <c r="U4051" s="8">
        <f t="shared" si="957"/>
        <v>45460</v>
      </c>
      <c r="V4051" t="str" cm="1">
        <f t="array" ref="V4051">_xlfn.IFS(S4051 = "", "", S4051 &lt; 500, "Low", S4051 &lt; 1200, "Medium", TRUE, "High")</f>
        <v>High</v>
      </c>
      <c r="W4051" t="str">
        <f t="shared" si="958"/>
        <v>2024-06</v>
      </c>
      <c r="X4051">
        <f t="shared" si="959"/>
        <v>2024</v>
      </c>
    </row>
    <row r="4052" spans="1:24" x14ac:dyDescent="0.3">
      <c r="A4052">
        <f>'Raw_Data'!A4052</f>
        <v>4051</v>
      </c>
      <c r="B4052" t="str">
        <f>'Raw_Data'!B4052</f>
        <v>Customer 2</v>
      </c>
      <c r="C4052" t="str">
        <f>'Raw_Data'!C4052</f>
        <v>Mobile</v>
      </c>
      <c r="D4052">
        <f>'Raw_Data'!D4052</f>
        <v>2597</v>
      </c>
      <c r="E4052">
        <f>'Raw_Data'!E4052</f>
        <v>885</v>
      </c>
      <c r="F4052">
        <f>'Raw_Data'!F4052</f>
        <v>45460.749999988424</v>
      </c>
      <c r="G4052" t="str">
        <f t="shared" si="945"/>
        <v>Customer 2</v>
      </c>
      <c r="H4052" t="str">
        <f t="shared" si="946"/>
        <v>MOBILE</v>
      </c>
      <c r="I4052" t="str">
        <f t="shared" si="947"/>
        <v>Changed</v>
      </c>
      <c r="J4052">
        <f t="shared" si="948"/>
        <v>2597</v>
      </c>
      <c r="K4052">
        <f t="shared" si="949"/>
        <v>885</v>
      </c>
      <c r="L4052" s="8">
        <f t="shared" si="950"/>
        <v>45460</v>
      </c>
      <c r="M4052" t="str">
        <f t="shared" ca="1" si="951"/>
        <v>OK</v>
      </c>
      <c r="P4052">
        <f t="shared" si="952"/>
        <v>4051</v>
      </c>
      <c r="Q4052" t="str">
        <f t="shared" si="953"/>
        <v>Customer 2</v>
      </c>
      <c r="R4052" t="str">
        <f t="shared" si="954"/>
        <v>MOBILE</v>
      </c>
      <c r="S4052">
        <f t="shared" si="955"/>
        <v>2597</v>
      </c>
      <c r="T4052">
        <f t="shared" si="956"/>
        <v>885</v>
      </c>
      <c r="U4052" s="8">
        <f t="shared" si="957"/>
        <v>45460</v>
      </c>
      <c r="V4052" t="str" cm="1">
        <f t="array" ref="V4052">_xlfn.IFS(S4052 = "", "", S4052 &lt; 500, "Low", S4052 &lt; 1200, "Medium", TRUE, "High")</f>
        <v>High</v>
      </c>
      <c r="W4052" t="str">
        <f t="shared" si="958"/>
        <v>2024-06</v>
      </c>
      <c r="X4052">
        <f t="shared" si="959"/>
        <v>2024</v>
      </c>
    </row>
    <row r="4053" spans="1:24" x14ac:dyDescent="0.3">
      <c r="A4053">
        <f>'Raw_Data'!A4053</f>
        <v>4052</v>
      </c>
      <c r="B4053" t="str">
        <f>'Raw_Data'!B4053</f>
        <v>Customer 4</v>
      </c>
      <c r="C4053" t="str">
        <f>'Raw_Data'!C4053</f>
        <v>Workstation</v>
      </c>
      <c r="D4053">
        <f>'Raw_Data'!D4053</f>
        <v>3060</v>
      </c>
      <c r="E4053">
        <f>'Raw_Data'!E4053</f>
        <v>4266</v>
      </c>
      <c r="F4053">
        <f>'Raw_Data'!F4053</f>
        <v>45460.791666655095</v>
      </c>
      <c r="G4053" t="str">
        <f t="shared" si="945"/>
        <v>Customer 4</v>
      </c>
      <c r="H4053" t="str">
        <f t="shared" si="946"/>
        <v>WORKSTATION</v>
      </c>
      <c r="I4053" t="str">
        <f t="shared" si="947"/>
        <v>Changed</v>
      </c>
      <c r="J4053">
        <f t="shared" si="948"/>
        <v>3060</v>
      </c>
      <c r="K4053">
        <f t="shared" si="949"/>
        <v>4266</v>
      </c>
      <c r="L4053" s="8">
        <f t="shared" si="950"/>
        <v>45460</v>
      </c>
      <c r="M4053" t="str">
        <f t="shared" ca="1" si="951"/>
        <v>OK</v>
      </c>
      <c r="P4053">
        <f t="shared" si="952"/>
        <v>4052</v>
      </c>
      <c r="Q4053" t="str">
        <f t="shared" si="953"/>
        <v>Customer 4</v>
      </c>
      <c r="R4053" t="str">
        <f t="shared" si="954"/>
        <v>WORKSTATION</v>
      </c>
      <c r="S4053">
        <f t="shared" si="955"/>
        <v>3060</v>
      </c>
      <c r="T4053">
        <f t="shared" si="956"/>
        <v>4266</v>
      </c>
      <c r="U4053" s="8">
        <f t="shared" si="957"/>
        <v>45460</v>
      </c>
      <c r="V4053" t="str" cm="1">
        <f t="array" ref="V4053">_xlfn.IFS(S4053 = "", "", S4053 &lt; 500, "Low", S4053 &lt; 1200, "Medium", TRUE, "High")</f>
        <v>High</v>
      </c>
      <c r="W4053" t="str">
        <f t="shared" si="958"/>
        <v>2024-06</v>
      </c>
      <c r="X4053">
        <f t="shared" si="959"/>
        <v>2024</v>
      </c>
    </row>
    <row r="4054" spans="1:24" x14ac:dyDescent="0.3">
      <c r="A4054">
        <f>'Raw_Data'!A4054</f>
        <v>4053</v>
      </c>
      <c r="B4054" t="str">
        <f>'Raw_Data'!B4054</f>
        <v>Customer 3</v>
      </c>
      <c r="C4054" t="str">
        <f>'Raw_Data'!C4054</f>
        <v>Mobile</v>
      </c>
      <c r="D4054">
        <f>'Raw_Data'!D4054</f>
        <v>3762</v>
      </c>
      <c r="E4054">
        <f>'Raw_Data'!E4054</f>
        <v>1247</v>
      </c>
      <c r="F4054">
        <f>'Raw_Data'!F4054</f>
        <v>45460.83333332176</v>
      </c>
      <c r="G4054" t="str">
        <f t="shared" si="945"/>
        <v>Customer 3</v>
      </c>
      <c r="H4054" t="str">
        <f t="shared" si="946"/>
        <v>MOBILE</v>
      </c>
      <c r="I4054" t="str">
        <f t="shared" si="947"/>
        <v>Changed</v>
      </c>
      <c r="J4054">
        <f t="shared" si="948"/>
        <v>3762</v>
      </c>
      <c r="K4054">
        <f t="shared" si="949"/>
        <v>1247</v>
      </c>
      <c r="L4054" s="8">
        <f t="shared" si="950"/>
        <v>45460</v>
      </c>
      <c r="M4054" t="str">
        <f t="shared" ca="1" si="951"/>
        <v>OK</v>
      </c>
      <c r="P4054">
        <f t="shared" si="952"/>
        <v>4053</v>
      </c>
      <c r="Q4054" t="str">
        <f t="shared" si="953"/>
        <v>Customer 3</v>
      </c>
      <c r="R4054" t="str">
        <f t="shared" si="954"/>
        <v>MOBILE</v>
      </c>
      <c r="S4054">
        <f t="shared" si="955"/>
        <v>3762</v>
      </c>
      <c r="T4054">
        <f t="shared" si="956"/>
        <v>1247</v>
      </c>
      <c r="U4054" s="8">
        <f t="shared" si="957"/>
        <v>45460</v>
      </c>
      <c r="V4054" t="str" cm="1">
        <f t="array" ref="V4054">_xlfn.IFS(S4054 = "", "", S4054 &lt; 500, "Low", S4054 &lt; 1200, "Medium", TRUE, "High")</f>
        <v>High</v>
      </c>
      <c r="W4054" t="str">
        <f t="shared" si="958"/>
        <v>2024-06</v>
      </c>
      <c r="X4054">
        <f t="shared" si="959"/>
        <v>2024</v>
      </c>
    </row>
    <row r="4055" spans="1:24" x14ac:dyDescent="0.3">
      <c r="A4055">
        <f>'Raw_Data'!A4055</f>
        <v>4054</v>
      </c>
      <c r="B4055" t="str">
        <f>'Raw_Data'!B4055</f>
        <v>Customer 6</v>
      </c>
      <c r="C4055" t="str">
        <f>'Raw_Data'!C4055</f>
        <v>Desktop</v>
      </c>
      <c r="D4055">
        <f>'Raw_Data'!D4055</f>
        <v>2988</v>
      </c>
      <c r="E4055">
        <f>'Raw_Data'!E4055</f>
        <v>338</v>
      </c>
      <c r="F4055">
        <f>'Raw_Data'!F4055</f>
        <v>45460.874999988424</v>
      </c>
      <c r="G4055" t="str">
        <f t="shared" si="945"/>
        <v>Customer 6</v>
      </c>
      <c r="H4055" t="str">
        <f t="shared" si="946"/>
        <v>DESKTOP</v>
      </c>
      <c r="I4055" t="str">
        <f t="shared" si="947"/>
        <v>Changed</v>
      </c>
      <c r="J4055">
        <f t="shared" si="948"/>
        <v>2988</v>
      </c>
      <c r="K4055">
        <f t="shared" si="949"/>
        <v>338</v>
      </c>
      <c r="L4055" s="8">
        <f t="shared" si="950"/>
        <v>45460</v>
      </c>
      <c r="M4055" t="str">
        <f t="shared" ca="1" si="951"/>
        <v>OK</v>
      </c>
      <c r="P4055">
        <f t="shared" si="952"/>
        <v>4054</v>
      </c>
      <c r="Q4055" t="str">
        <f t="shared" si="953"/>
        <v>Customer 6</v>
      </c>
      <c r="R4055" t="str">
        <f t="shared" si="954"/>
        <v>DESKTOP</v>
      </c>
      <c r="S4055">
        <f t="shared" si="955"/>
        <v>2988</v>
      </c>
      <c r="T4055">
        <f t="shared" si="956"/>
        <v>338</v>
      </c>
      <c r="U4055" s="8">
        <f t="shared" si="957"/>
        <v>45460</v>
      </c>
      <c r="V4055" t="str" cm="1">
        <f t="array" ref="V4055">_xlfn.IFS(S4055 = "", "", S4055 &lt; 500, "Low", S4055 &lt; 1200, "Medium", TRUE, "High")</f>
        <v>High</v>
      </c>
      <c r="W4055" t="str">
        <f t="shared" si="958"/>
        <v>2024-06</v>
      </c>
      <c r="X4055">
        <f t="shared" si="959"/>
        <v>2024</v>
      </c>
    </row>
    <row r="4056" spans="1:24" x14ac:dyDescent="0.3">
      <c r="A4056">
        <f>'Raw_Data'!A4056</f>
        <v>4055</v>
      </c>
      <c r="B4056" t="str">
        <f>'Raw_Data'!B4056</f>
        <v>Customer 6</v>
      </c>
      <c r="C4056" t="str">
        <f>'Raw_Data'!C4056</f>
        <v>Desktop</v>
      </c>
      <c r="D4056">
        <f>'Raw_Data'!D4056</f>
        <v>511</v>
      </c>
      <c r="E4056">
        <f>'Raw_Data'!E4056</f>
        <v>2494</v>
      </c>
      <c r="F4056">
        <f>'Raw_Data'!F4056</f>
        <v>45460.916666655095</v>
      </c>
      <c r="G4056" t="str">
        <f t="shared" si="945"/>
        <v>Customer 6</v>
      </c>
      <c r="H4056" t="str">
        <f t="shared" si="946"/>
        <v>DESKTOP</v>
      </c>
      <c r="I4056" t="str">
        <f t="shared" si="947"/>
        <v>Changed</v>
      </c>
      <c r="J4056">
        <f t="shared" si="948"/>
        <v>511</v>
      </c>
      <c r="K4056">
        <f t="shared" si="949"/>
        <v>2494</v>
      </c>
      <c r="L4056" s="8">
        <f t="shared" si="950"/>
        <v>45460</v>
      </c>
      <c r="M4056" t="str">
        <f t="shared" ca="1" si="951"/>
        <v>OK</v>
      </c>
      <c r="P4056">
        <f t="shared" si="952"/>
        <v>4055</v>
      </c>
      <c r="Q4056" t="str">
        <f t="shared" si="953"/>
        <v>Customer 6</v>
      </c>
      <c r="R4056" t="str">
        <f t="shared" si="954"/>
        <v>DESKTOP</v>
      </c>
      <c r="S4056">
        <f t="shared" si="955"/>
        <v>511</v>
      </c>
      <c r="T4056">
        <f t="shared" si="956"/>
        <v>2494</v>
      </c>
      <c r="U4056" s="8">
        <f t="shared" si="957"/>
        <v>45460</v>
      </c>
      <c r="V4056" t="str" cm="1">
        <f t="array" ref="V4056">_xlfn.IFS(S4056 = "", "", S4056 &lt; 500, "Low", S4056 &lt; 1200, "Medium", TRUE, "High")</f>
        <v>Medium</v>
      </c>
      <c r="W4056" t="str">
        <f t="shared" si="958"/>
        <v>2024-06</v>
      </c>
      <c r="X4056">
        <f t="shared" si="959"/>
        <v>2024</v>
      </c>
    </row>
    <row r="4057" spans="1:24" x14ac:dyDescent="0.3">
      <c r="A4057">
        <f>'Raw_Data'!A4057</f>
        <v>4056</v>
      </c>
      <c r="B4057" t="str">
        <f>'Raw_Data'!B4057</f>
        <v>Customer 13</v>
      </c>
      <c r="C4057" t="str">
        <f>'Raw_Data'!C4057</f>
        <v>Desktop</v>
      </c>
      <c r="D4057">
        <f>'Raw_Data'!D4057</f>
        <v>2535</v>
      </c>
      <c r="E4057">
        <f>'Raw_Data'!E4057</f>
        <v>3589</v>
      </c>
      <c r="F4057">
        <f>'Raw_Data'!F4057</f>
        <v>45460.95833332176</v>
      </c>
      <c r="G4057" t="str">
        <f t="shared" si="945"/>
        <v>Customer 13</v>
      </c>
      <c r="H4057" t="str">
        <f t="shared" si="946"/>
        <v>DESKTOP</v>
      </c>
      <c r="I4057" t="str">
        <f t="shared" si="947"/>
        <v>Changed</v>
      </c>
      <c r="J4057">
        <f t="shared" si="948"/>
        <v>2535</v>
      </c>
      <c r="K4057">
        <f t="shared" si="949"/>
        <v>3589</v>
      </c>
      <c r="L4057" s="8">
        <f t="shared" si="950"/>
        <v>45460</v>
      </c>
      <c r="M4057" t="str">
        <f t="shared" ca="1" si="951"/>
        <v>OK</v>
      </c>
      <c r="P4057">
        <f t="shared" si="952"/>
        <v>4056</v>
      </c>
      <c r="Q4057" t="str">
        <f t="shared" si="953"/>
        <v>Customer 13</v>
      </c>
      <c r="R4057" t="str">
        <f t="shared" si="954"/>
        <v>DESKTOP</v>
      </c>
      <c r="S4057">
        <f t="shared" si="955"/>
        <v>2535</v>
      </c>
      <c r="T4057">
        <f t="shared" si="956"/>
        <v>3589</v>
      </c>
      <c r="U4057" s="8">
        <f t="shared" si="957"/>
        <v>45460</v>
      </c>
      <c r="V4057" t="str" cm="1">
        <f t="array" ref="V4057">_xlfn.IFS(S4057 = "", "", S4057 &lt; 500, "Low", S4057 &lt; 1200, "Medium", TRUE, "High")</f>
        <v>High</v>
      </c>
      <c r="W4057" t="str">
        <f t="shared" si="958"/>
        <v>2024-06</v>
      </c>
      <c r="X4057">
        <f t="shared" si="959"/>
        <v>2024</v>
      </c>
    </row>
    <row r="4058" spans="1:24" x14ac:dyDescent="0.3">
      <c r="A4058">
        <f>'Raw_Data'!A4058</f>
        <v>4057</v>
      </c>
      <c r="B4058" t="str">
        <f>'Raw_Data'!B4058</f>
        <v>Customer 5</v>
      </c>
      <c r="C4058" t="str">
        <f>'Raw_Data'!C4058</f>
        <v>Mobile</v>
      </c>
      <c r="D4058">
        <f>'Raw_Data'!D4058</f>
        <v>639</v>
      </c>
      <c r="E4058">
        <f>'Raw_Data'!E4058</f>
        <v>2991</v>
      </c>
      <c r="F4058">
        <f>'Raw_Data'!F4058</f>
        <v>45460.999999988424</v>
      </c>
      <c r="G4058" t="str">
        <f t="shared" si="945"/>
        <v>Customer 5</v>
      </c>
      <c r="H4058" t="str">
        <f t="shared" si="946"/>
        <v>MOBILE</v>
      </c>
      <c r="I4058" t="str">
        <f t="shared" si="947"/>
        <v>Changed</v>
      </c>
      <c r="J4058">
        <f t="shared" si="948"/>
        <v>639</v>
      </c>
      <c r="K4058">
        <f t="shared" si="949"/>
        <v>2991</v>
      </c>
      <c r="L4058" s="8">
        <f t="shared" si="950"/>
        <v>45460</v>
      </c>
      <c r="M4058" t="str">
        <f t="shared" ca="1" si="951"/>
        <v>OK</v>
      </c>
      <c r="P4058">
        <f t="shared" si="952"/>
        <v>4057</v>
      </c>
      <c r="Q4058" t="str">
        <f t="shared" si="953"/>
        <v>Customer 5</v>
      </c>
      <c r="R4058" t="str">
        <f t="shared" si="954"/>
        <v>MOBILE</v>
      </c>
      <c r="S4058">
        <f t="shared" si="955"/>
        <v>639</v>
      </c>
      <c r="T4058">
        <f t="shared" si="956"/>
        <v>2991</v>
      </c>
      <c r="U4058" s="8">
        <f t="shared" si="957"/>
        <v>45460</v>
      </c>
      <c r="V4058" t="str" cm="1">
        <f t="array" ref="V4058">_xlfn.IFS(S4058 = "", "", S4058 &lt; 500, "Low", S4058 &lt; 1200, "Medium", TRUE, "High")</f>
        <v>Medium</v>
      </c>
      <c r="W4058" t="str">
        <f t="shared" si="958"/>
        <v>2024-06</v>
      </c>
      <c r="X4058">
        <f t="shared" si="959"/>
        <v>2024</v>
      </c>
    </row>
    <row r="4059" spans="1:24" x14ac:dyDescent="0.3">
      <c r="A4059">
        <f>'Raw_Data'!A4059</f>
        <v>4058</v>
      </c>
      <c r="B4059" t="str">
        <f>'Raw_Data'!B4059</f>
        <v>Customer 9</v>
      </c>
      <c r="C4059" t="str">
        <f>'Raw_Data'!C4059</f>
        <v>Embedded</v>
      </c>
      <c r="D4059">
        <f>'Raw_Data'!D4059</f>
        <v>1971</v>
      </c>
      <c r="E4059">
        <f>'Raw_Data'!E4059</f>
        <v>4373</v>
      </c>
      <c r="F4059">
        <f>'Raw_Data'!F4059</f>
        <v>45461.041666655095</v>
      </c>
      <c r="G4059" t="str">
        <f t="shared" si="945"/>
        <v>Customer 9</v>
      </c>
      <c r="H4059" t="str">
        <f t="shared" si="946"/>
        <v>EMBEDDED</v>
      </c>
      <c r="I4059" t="str">
        <f t="shared" si="947"/>
        <v>Changed</v>
      </c>
      <c r="J4059">
        <f t="shared" si="948"/>
        <v>1971</v>
      </c>
      <c r="K4059">
        <f t="shared" si="949"/>
        <v>4373</v>
      </c>
      <c r="L4059" s="8">
        <f t="shared" si="950"/>
        <v>45461</v>
      </c>
      <c r="M4059" t="str">
        <f t="shared" ca="1" si="951"/>
        <v>OK</v>
      </c>
      <c r="P4059">
        <f t="shared" si="952"/>
        <v>4058</v>
      </c>
      <c r="Q4059" t="str">
        <f t="shared" si="953"/>
        <v>Customer 9</v>
      </c>
      <c r="R4059" t="str">
        <f t="shared" si="954"/>
        <v>EMBEDDED</v>
      </c>
      <c r="S4059">
        <f t="shared" si="955"/>
        <v>1971</v>
      </c>
      <c r="T4059">
        <f t="shared" si="956"/>
        <v>4373</v>
      </c>
      <c r="U4059" s="8">
        <f t="shared" si="957"/>
        <v>45461</v>
      </c>
      <c r="V4059" t="str" cm="1">
        <f t="array" ref="V4059">_xlfn.IFS(S4059 = "", "", S4059 &lt; 500, "Low", S4059 &lt; 1200, "Medium", TRUE, "High")</f>
        <v>High</v>
      </c>
      <c r="W4059" t="str">
        <f t="shared" si="958"/>
        <v>2024-06</v>
      </c>
      <c r="X4059">
        <f t="shared" si="959"/>
        <v>2024</v>
      </c>
    </row>
    <row r="4060" spans="1:24" x14ac:dyDescent="0.3">
      <c r="A4060">
        <f>'Raw_Data'!A4060</f>
        <v>4059</v>
      </c>
      <c r="B4060" t="str">
        <f>'Raw_Data'!B4060</f>
        <v>Customer 8</v>
      </c>
      <c r="C4060" t="str">
        <f>'Raw_Data'!C4060</f>
        <v>Mobile</v>
      </c>
      <c r="D4060">
        <f>'Raw_Data'!D4060</f>
        <v>2299</v>
      </c>
      <c r="E4060">
        <f>'Raw_Data'!E4060</f>
        <v>2087</v>
      </c>
      <c r="F4060">
        <f>'Raw_Data'!F4060</f>
        <v>45461.08333332176</v>
      </c>
      <c r="G4060" t="str">
        <f t="shared" si="945"/>
        <v>Customer 8</v>
      </c>
      <c r="H4060" t="str">
        <f t="shared" si="946"/>
        <v>MOBILE</v>
      </c>
      <c r="I4060" t="str">
        <f t="shared" si="947"/>
        <v>Changed</v>
      </c>
      <c r="J4060">
        <f t="shared" si="948"/>
        <v>2299</v>
      </c>
      <c r="K4060">
        <f t="shared" si="949"/>
        <v>2087</v>
      </c>
      <c r="L4060" s="8">
        <f t="shared" si="950"/>
        <v>45461</v>
      </c>
      <c r="M4060" t="str">
        <f t="shared" ca="1" si="951"/>
        <v>OK</v>
      </c>
      <c r="P4060">
        <f t="shared" si="952"/>
        <v>4059</v>
      </c>
      <c r="Q4060" t="str">
        <f t="shared" si="953"/>
        <v>Customer 8</v>
      </c>
      <c r="R4060" t="str">
        <f t="shared" si="954"/>
        <v>MOBILE</v>
      </c>
      <c r="S4060">
        <f t="shared" si="955"/>
        <v>2299</v>
      </c>
      <c r="T4060">
        <f t="shared" si="956"/>
        <v>2087</v>
      </c>
      <c r="U4060" s="8">
        <f t="shared" si="957"/>
        <v>45461</v>
      </c>
      <c r="V4060" t="str" cm="1">
        <f t="array" ref="V4060">_xlfn.IFS(S4060 = "", "", S4060 &lt; 500, "Low", S4060 &lt; 1200, "Medium", TRUE, "High")</f>
        <v>High</v>
      </c>
      <c r="W4060" t="str">
        <f t="shared" si="958"/>
        <v>2024-06</v>
      </c>
      <c r="X4060">
        <f t="shared" si="959"/>
        <v>2024</v>
      </c>
    </row>
    <row r="4061" spans="1:24" x14ac:dyDescent="0.3">
      <c r="A4061">
        <f>'Raw_Data'!A4061</f>
        <v>4060</v>
      </c>
      <c r="B4061" t="str">
        <f>'Raw_Data'!B4061</f>
        <v>Customer 3</v>
      </c>
      <c r="C4061" t="str">
        <f>'Raw_Data'!C4061</f>
        <v>Desktop</v>
      </c>
      <c r="D4061">
        <f>'Raw_Data'!D4061</f>
        <v>3550</v>
      </c>
      <c r="E4061">
        <f>'Raw_Data'!E4061</f>
        <v>4787</v>
      </c>
      <c r="F4061">
        <f>'Raw_Data'!F4061</f>
        <v>45461.124999988424</v>
      </c>
      <c r="G4061" t="str">
        <f t="shared" si="945"/>
        <v>Customer 3</v>
      </c>
      <c r="H4061" t="str">
        <f t="shared" si="946"/>
        <v>DESKTOP</v>
      </c>
      <c r="I4061" t="str">
        <f t="shared" si="947"/>
        <v>Changed</v>
      </c>
      <c r="J4061">
        <f t="shared" si="948"/>
        <v>3550</v>
      </c>
      <c r="K4061">
        <f t="shared" si="949"/>
        <v>4787</v>
      </c>
      <c r="L4061" s="8">
        <f t="shared" si="950"/>
        <v>45461</v>
      </c>
      <c r="M4061" t="str">
        <f t="shared" ca="1" si="951"/>
        <v>OK</v>
      </c>
      <c r="P4061">
        <f t="shared" si="952"/>
        <v>4060</v>
      </c>
      <c r="Q4061" t="str">
        <f t="shared" si="953"/>
        <v>Customer 3</v>
      </c>
      <c r="R4061" t="str">
        <f t="shared" si="954"/>
        <v>DESKTOP</v>
      </c>
      <c r="S4061">
        <f t="shared" si="955"/>
        <v>3550</v>
      </c>
      <c r="T4061">
        <f t="shared" si="956"/>
        <v>4787</v>
      </c>
      <c r="U4061" s="8">
        <f t="shared" si="957"/>
        <v>45461</v>
      </c>
      <c r="V4061" t="str" cm="1">
        <f t="array" ref="V4061">_xlfn.IFS(S4061 = "", "", S4061 &lt; 500, "Low", S4061 &lt; 1200, "Medium", TRUE, "High")</f>
        <v>High</v>
      </c>
      <c r="W4061" t="str">
        <f t="shared" si="958"/>
        <v>2024-06</v>
      </c>
      <c r="X4061">
        <f t="shared" si="959"/>
        <v>2024</v>
      </c>
    </row>
    <row r="4062" spans="1:24" x14ac:dyDescent="0.3">
      <c r="A4062">
        <f>'Raw_Data'!A4062</f>
        <v>4061</v>
      </c>
      <c r="B4062" t="str">
        <f>'Raw_Data'!B4062</f>
        <v>Customer 15</v>
      </c>
      <c r="C4062" t="str">
        <f>'Raw_Data'!C4062</f>
        <v>Mobile</v>
      </c>
      <c r="D4062">
        <f>'Raw_Data'!D4062</f>
        <v>888</v>
      </c>
      <c r="E4062">
        <f>'Raw_Data'!E4062</f>
        <v>4319</v>
      </c>
      <c r="F4062">
        <f>'Raw_Data'!F4062</f>
        <v>45461.166666655095</v>
      </c>
      <c r="G4062" t="str">
        <f t="shared" si="945"/>
        <v>Customer 15</v>
      </c>
      <c r="H4062" t="str">
        <f t="shared" si="946"/>
        <v>MOBILE</v>
      </c>
      <c r="I4062" t="str">
        <f t="shared" si="947"/>
        <v>Changed</v>
      </c>
      <c r="J4062">
        <f t="shared" si="948"/>
        <v>888</v>
      </c>
      <c r="K4062">
        <f t="shared" si="949"/>
        <v>4319</v>
      </c>
      <c r="L4062" s="8">
        <f t="shared" si="950"/>
        <v>45461</v>
      </c>
      <c r="M4062" t="str">
        <f t="shared" ca="1" si="951"/>
        <v>OK</v>
      </c>
      <c r="P4062">
        <f t="shared" si="952"/>
        <v>4061</v>
      </c>
      <c r="Q4062" t="str">
        <f t="shared" si="953"/>
        <v>Customer 15</v>
      </c>
      <c r="R4062" t="str">
        <f t="shared" si="954"/>
        <v>MOBILE</v>
      </c>
      <c r="S4062">
        <f t="shared" si="955"/>
        <v>888</v>
      </c>
      <c r="T4062">
        <f t="shared" si="956"/>
        <v>4319</v>
      </c>
      <c r="U4062" s="8">
        <f t="shared" si="957"/>
        <v>45461</v>
      </c>
      <c r="V4062" t="str" cm="1">
        <f t="array" ref="V4062">_xlfn.IFS(S4062 = "", "", S4062 &lt; 500, "Low", S4062 &lt; 1200, "Medium", TRUE, "High")</f>
        <v>Medium</v>
      </c>
      <c r="W4062" t="str">
        <f t="shared" si="958"/>
        <v>2024-06</v>
      </c>
      <c r="X4062">
        <f t="shared" si="959"/>
        <v>2024</v>
      </c>
    </row>
    <row r="4063" spans="1:24" x14ac:dyDescent="0.3">
      <c r="A4063">
        <f>'Raw_Data'!A4063</f>
        <v>4062</v>
      </c>
      <c r="B4063" t="str">
        <f>'Raw_Data'!B4063</f>
        <v>Customer 5</v>
      </c>
      <c r="C4063" t="str">
        <f>'Raw_Data'!C4063</f>
        <v>Desktop</v>
      </c>
      <c r="D4063">
        <f>'Raw_Data'!D4063</f>
        <v>2950</v>
      </c>
      <c r="E4063">
        <f>'Raw_Data'!E4063</f>
        <v>4356</v>
      </c>
      <c r="F4063">
        <f>'Raw_Data'!F4063</f>
        <v>45461.20833332176</v>
      </c>
      <c r="G4063" t="str">
        <f t="shared" si="945"/>
        <v>Customer 5</v>
      </c>
      <c r="H4063" t="str">
        <f t="shared" si="946"/>
        <v>DESKTOP</v>
      </c>
      <c r="I4063" t="str">
        <f t="shared" si="947"/>
        <v>Changed</v>
      </c>
      <c r="J4063">
        <f t="shared" si="948"/>
        <v>2950</v>
      </c>
      <c r="K4063">
        <f t="shared" si="949"/>
        <v>4356</v>
      </c>
      <c r="L4063" s="8">
        <f t="shared" si="950"/>
        <v>45461</v>
      </c>
      <c r="M4063" t="str">
        <f t="shared" ca="1" si="951"/>
        <v>OK</v>
      </c>
      <c r="P4063">
        <f t="shared" si="952"/>
        <v>4062</v>
      </c>
      <c r="Q4063" t="str">
        <f t="shared" si="953"/>
        <v>Customer 5</v>
      </c>
      <c r="R4063" t="str">
        <f t="shared" si="954"/>
        <v>DESKTOP</v>
      </c>
      <c r="S4063">
        <f t="shared" si="955"/>
        <v>2950</v>
      </c>
      <c r="T4063">
        <f t="shared" si="956"/>
        <v>4356</v>
      </c>
      <c r="U4063" s="8">
        <f t="shared" si="957"/>
        <v>45461</v>
      </c>
      <c r="V4063" t="str" cm="1">
        <f t="array" ref="V4063">_xlfn.IFS(S4063 = "", "", S4063 &lt; 500, "Low", S4063 &lt; 1200, "Medium", TRUE, "High")</f>
        <v>High</v>
      </c>
      <c r="W4063" t="str">
        <f t="shared" si="958"/>
        <v>2024-06</v>
      </c>
      <c r="X4063">
        <f t="shared" si="959"/>
        <v>2024</v>
      </c>
    </row>
    <row r="4064" spans="1:24" x14ac:dyDescent="0.3">
      <c r="A4064">
        <f>'Raw_Data'!A4064</f>
        <v>4063</v>
      </c>
      <c r="B4064" t="str">
        <f>'Raw_Data'!B4064</f>
        <v>Customer 2</v>
      </c>
      <c r="C4064" t="str">
        <f>'Raw_Data'!C4064</f>
        <v>Embedded</v>
      </c>
      <c r="D4064">
        <f>'Raw_Data'!D4064</f>
        <v>2767</v>
      </c>
      <c r="E4064">
        <f>'Raw_Data'!E4064</f>
        <v>1500</v>
      </c>
      <c r="F4064">
        <f>'Raw_Data'!F4064</f>
        <v>45461.249999988424</v>
      </c>
      <c r="G4064" t="str">
        <f t="shared" si="945"/>
        <v>Customer 2</v>
      </c>
      <c r="H4064" t="str">
        <f t="shared" si="946"/>
        <v>EMBEDDED</v>
      </c>
      <c r="I4064" t="str">
        <f t="shared" si="947"/>
        <v>Changed</v>
      </c>
      <c r="J4064">
        <f t="shared" si="948"/>
        <v>2767</v>
      </c>
      <c r="K4064">
        <f t="shared" si="949"/>
        <v>1500</v>
      </c>
      <c r="L4064" s="8">
        <f t="shared" si="950"/>
        <v>45461</v>
      </c>
      <c r="M4064" t="str">
        <f t="shared" ca="1" si="951"/>
        <v>OK</v>
      </c>
      <c r="P4064">
        <f t="shared" si="952"/>
        <v>4063</v>
      </c>
      <c r="Q4064" t="str">
        <f t="shared" si="953"/>
        <v>Customer 2</v>
      </c>
      <c r="R4064" t="str">
        <f t="shared" si="954"/>
        <v>EMBEDDED</v>
      </c>
      <c r="S4064">
        <f t="shared" si="955"/>
        <v>2767</v>
      </c>
      <c r="T4064">
        <f t="shared" si="956"/>
        <v>1500</v>
      </c>
      <c r="U4064" s="8">
        <f t="shared" si="957"/>
        <v>45461</v>
      </c>
      <c r="V4064" t="str" cm="1">
        <f t="array" ref="V4064">_xlfn.IFS(S4064 = "", "", S4064 &lt; 500, "Low", S4064 &lt; 1200, "Medium", TRUE, "High")</f>
        <v>High</v>
      </c>
      <c r="W4064" t="str">
        <f t="shared" si="958"/>
        <v>2024-06</v>
      </c>
      <c r="X4064">
        <f t="shared" si="959"/>
        <v>2024</v>
      </c>
    </row>
    <row r="4065" spans="1:24" x14ac:dyDescent="0.3">
      <c r="A4065">
        <f>'Raw_Data'!A4065</f>
        <v>4064</v>
      </c>
      <c r="B4065" t="str">
        <f>'Raw_Data'!B4065</f>
        <v>Customer 13</v>
      </c>
      <c r="C4065" t="str">
        <f>'Raw_Data'!C4065</f>
        <v>Embedded</v>
      </c>
      <c r="D4065">
        <f>'Raw_Data'!D4065</f>
        <v>3983</v>
      </c>
      <c r="E4065">
        <f>'Raw_Data'!E4065</f>
        <v>1480</v>
      </c>
      <c r="F4065">
        <f>'Raw_Data'!F4065</f>
        <v>45461.291666655095</v>
      </c>
      <c r="G4065" t="str">
        <f t="shared" si="945"/>
        <v>Customer 13</v>
      </c>
      <c r="H4065" t="str">
        <f t="shared" si="946"/>
        <v>EMBEDDED</v>
      </c>
      <c r="I4065" t="str">
        <f t="shared" si="947"/>
        <v>Changed</v>
      </c>
      <c r="J4065">
        <f t="shared" si="948"/>
        <v>3983</v>
      </c>
      <c r="K4065">
        <f t="shared" si="949"/>
        <v>1480</v>
      </c>
      <c r="L4065" s="8">
        <f t="shared" si="950"/>
        <v>45461</v>
      </c>
      <c r="M4065" t="str">
        <f t="shared" ca="1" si="951"/>
        <v>OK</v>
      </c>
      <c r="P4065">
        <f t="shared" si="952"/>
        <v>4064</v>
      </c>
      <c r="Q4065" t="str">
        <f t="shared" si="953"/>
        <v>Customer 13</v>
      </c>
      <c r="R4065" t="str">
        <f t="shared" si="954"/>
        <v>EMBEDDED</v>
      </c>
      <c r="S4065">
        <f t="shared" si="955"/>
        <v>3983</v>
      </c>
      <c r="T4065">
        <f t="shared" si="956"/>
        <v>1480</v>
      </c>
      <c r="U4065" s="8">
        <f t="shared" si="957"/>
        <v>45461</v>
      </c>
      <c r="V4065" t="str" cm="1">
        <f t="array" ref="V4065">_xlfn.IFS(S4065 = "", "", S4065 &lt; 500, "Low", S4065 &lt; 1200, "Medium", TRUE, "High")</f>
        <v>High</v>
      </c>
      <c r="W4065" t="str">
        <f t="shared" si="958"/>
        <v>2024-06</v>
      </c>
      <c r="X4065">
        <f t="shared" si="959"/>
        <v>2024</v>
      </c>
    </row>
    <row r="4066" spans="1:24" x14ac:dyDescent="0.3">
      <c r="A4066">
        <f>'Raw_Data'!A4066</f>
        <v>4065</v>
      </c>
      <c r="B4066" t="str">
        <f>'Raw_Data'!B4066</f>
        <v>Customer 14</v>
      </c>
      <c r="C4066" t="str">
        <f>'Raw_Data'!C4066</f>
        <v>Workstation</v>
      </c>
      <c r="D4066">
        <f>'Raw_Data'!D4066</f>
        <v>2923</v>
      </c>
      <c r="E4066">
        <f>'Raw_Data'!E4066</f>
        <v>4200</v>
      </c>
      <c r="F4066">
        <f>'Raw_Data'!F4066</f>
        <v>45461.33333332176</v>
      </c>
      <c r="G4066" t="str">
        <f t="shared" si="945"/>
        <v>Customer 14</v>
      </c>
      <c r="H4066" t="str">
        <f t="shared" si="946"/>
        <v>WORKSTATION</v>
      </c>
      <c r="I4066" t="str">
        <f t="shared" si="947"/>
        <v>Changed</v>
      </c>
      <c r="J4066">
        <f t="shared" si="948"/>
        <v>2923</v>
      </c>
      <c r="K4066">
        <f t="shared" si="949"/>
        <v>4200</v>
      </c>
      <c r="L4066" s="8">
        <f t="shared" si="950"/>
        <v>45461</v>
      </c>
      <c r="M4066" t="str">
        <f t="shared" ca="1" si="951"/>
        <v>OK</v>
      </c>
      <c r="P4066">
        <f t="shared" si="952"/>
        <v>4065</v>
      </c>
      <c r="Q4066" t="str">
        <f t="shared" si="953"/>
        <v>Customer 14</v>
      </c>
      <c r="R4066" t="str">
        <f t="shared" si="954"/>
        <v>WORKSTATION</v>
      </c>
      <c r="S4066">
        <f t="shared" si="955"/>
        <v>2923</v>
      </c>
      <c r="T4066">
        <f t="shared" si="956"/>
        <v>4200</v>
      </c>
      <c r="U4066" s="8">
        <f t="shared" si="957"/>
        <v>45461</v>
      </c>
      <c r="V4066" t="str" cm="1">
        <f t="array" ref="V4066">_xlfn.IFS(S4066 = "", "", S4066 &lt; 500, "Low", S4066 &lt; 1200, "Medium", TRUE, "High")</f>
        <v>High</v>
      </c>
      <c r="W4066" t="str">
        <f t="shared" si="958"/>
        <v>2024-06</v>
      </c>
      <c r="X4066">
        <f t="shared" si="959"/>
        <v>2024</v>
      </c>
    </row>
    <row r="4067" spans="1:24" x14ac:dyDescent="0.3">
      <c r="A4067">
        <f>'Raw_Data'!A4067</f>
        <v>4066</v>
      </c>
      <c r="B4067" t="str">
        <f>'Raw_Data'!B4067</f>
        <v>Customer 15</v>
      </c>
      <c r="C4067" t="str">
        <f>'Raw_Data'!C4067</f>
        <v>Workstation</v>
      </c>
      <c r="D4067">
        <f>'Raw_Data'!D4067</f>
        <v>2302</v>
      </c>
      <c r="E4067">
        <f>'Raw_Data'!E4067</f>
        <v>1390</v>
      </c>
      <c r="F4067">
        <f>'Raw_Data'!F4067</f>
        <v>45461.374999988424</v>
      </c>
      <c r="G4067" t="str">
        <f t="shared" si="945"/>
        <v>Customer 15</v>
      </c>
      <c r="H4067" t="str">
        <f t="shared" si="946"/>
        <v>WORKSTATION</v>
      </c>
      <c r="I4067" t="str">
        <f t="shared" si="947"/>
        <v>Changed</v>
      </c>
      <c r="J4067">
        <f t="shared" si="948"/>
        <v>2302</v>
      </c>
      <c r="K4067">
        <f t="shared" si="949"/>
        <v>1390</v>
      </c>
      <c r="L4067" s="8">
        <f t="shared" si="950"/>
        <v>45461</v>
      </c>
      <c r="M4067" t="str">
        <f t="shared" ca="1" si="951"/>
        <v>OK</v>
      </c>
      <c r="P4067">
        <f t="shared" si="952"/>
        <v>4066</v>
      </c>
      <c r="Q4067" t="str">
        <f t="shared" si="953"/>
        <v>Customer 15</v>
      </c>
      <c r="R4067" t="str">
        <f t="shared" si="954"/>
        <v>WORKSTATION</v>
      </c>
      <c r="S4067">
        <f t="shared" si="955"/>
        <v>2302</v>
      </c>
      <c r="T4067">
        <f t="shared" si="956"/>
        <v>1390</v>
      </c>
      <c r="U4067" s="8">
        <f t="shared" si="957"/>
        <v>45461</v>
      </c>
      <c r="V4067" t="str" cm="1">
        <f t="array" ref="V4067">_xlfn.IFS(S4067 = "", "", S4067 &lt; 500, "Low", S4067 &lt; 1200, "Medium", TRUE, "High")</f>
        <v>High</v>
      </c>
      <c r="W4067" t="str">
        <f t="shared" si="958"/>
        <v>2024-06</v>
      </c>
      <c r="X4067">
        <f t="shared" si="959"/>
        <v>2024</v>
      </c>
    </row>
    <row r="4068" spans="1:24" x14ac:dyDescent="0.3">
      <c r="A4068">
        <f>'Raw_Data'!A4068</f>
        <v>4067</v>
      </c>
      <c r="B4068" t="str">
        <f>'Raw_Data'!B4068</f>
        <v>Customer 6</v>
      </c>
      <c r="C4068" t="str">
        <f>'Raw_Data'!C4068</f>
        <v>Embedded</v>
      </c>
      <c r="D4068">
        <f>'Raw_Data'!D4068</f>
        <v>2774</v>
      </c>
      <c r="E4068">
        <f>'Raw_Data'!E4068</f>
        <v>650</v>
      </c>
      <c r="F4068">
        <f>'Raw_Data'!F4068</f>
        <v>45461.416666655095</v>
      </c>
      <c r="G4068" t="str">
        <f t="shared" si="945"/>
        <v>Customer 6</v>
      </c>
      <c r="H4068" t="str">
        <f t="shared" si="946"/>
        <v>EMBEDDED</v>
      </c>
      <c r="I4068" t="str">
        <f t="shared" si="947"/>
        <v>Changed</v>
      </c>
      <c r="J4068">
        <f t="shared" si="948"/>
        <v>2774</v>
      </c>
      <c r="K4068">
        <f t="shared" si="949"/>
        <v>650</v>
      </c>
      <c r="L4068" s="8">
        <f t="shared" si="950"/>
        <v>45461</v>
      </c>
      <c r="M4068" t="str">
        <f t="shared" ca="1" si="951"/>
        <v>OK</v>
      </c>
      <c r="P4068">
        <f t="shared" si="952"/>
        <v>4067</v>
      </c>
      <c r="Q4068" t="str">
        <f t="shared" si="953"/>
        <v>Customer 6</v>
      </c>
      <c r="R4068" t="str">
        <f t="shared" si="954"/>
        <v>EMBEDDED</v>
      </c>
      <c r="S4068">
        <f t="shared" si="955"/>
        <v>2774</v>
      </c>
      <c r="T4068">
        <f t="shared" si="956"/>
        <v>650</v>
      </c>
      <c r="U4068" s="8">
        <f t="shared" si="957"/>
        <v>45461</v>
      </c>
      <c r="V4068" t="str" cm="1">
        <f t="array" ref="V4068">_xlfn.IFS(S4068 = "", "", S4068 &lt; 500, "Low", S4068 &lt; 1200, "Medium", TRUE, "High")</f>
        <v>High</v>
      </c>
      <c r="W4068" t="str">
        <f t="shared" si="958"/>
        <v>2024-06</v>
      </c>
      <c r="X4068">
        <f t="shared" si="959"/>
        <v>2024</v>
      </c>
    </row>
    <row r="4069" spans="1:24" x14ac:dyDescent="0.3">
      <c r="A4069">
        <f>'Raw_Data'!A4069</f>
        <v>4068</v>
      </c>
      <c r="B4069" t="str">
        <f>'Raw_Data'!B4069</f>
        <v>Customer 6</v>
      </c>
      <c r="C4069" t="str">
        <f>'Raw_Data'!C4069</f>
        <v>Embedded</v>
      </c>
      <c r="D4069">
        <f>'Raw_Data'!D4069</f>
        <v>1167</v>
      </c>
      <c r="E4069">
        <f>'Raw_Data'!E4069</f>
        <v>242</v>
      </c>
      <c r="F4069">
        <f>'Raw_Data'!F4069</f>
        <v>45461.45833332176</v>
      </c>
      <c r="G4069" t="str">
        <f t="shared" si="945"/>
        <v>Customer 6</v>
      </c>
      <c r="H4069" t="str">
        <f t="shared" si="946"/>
        <v>EMBEDDED</v>
      </c>
      <c r="I4069" t="str">
        <f t="shared" si="947"/>
        <v>Changed</v>
      </c>
      <c r="J4069">
        <f t="shared" si="948"/>
        <v>1167</v>
      </c>
      <c r="K4069">
        <f t="shared" si="949"/>
        <v>242</v>
      </c>
      <c r="L4069" s="8">
        <f t="shared" si="950"/>
        <v>45461</v>
      </c>
      <c r="M4069" t="str">
        <f t="shared" ca="1" si="951"/>
        <v>OK</v>
      </c>
      <c r="P4069">
        <f t="shared" si="952"/>
        <v>4068</v>
      </c>
      <c r="Q4069" t="str">
        <f t="shared" si="953"/>
        <v>Customer 6</v>
      </c>
      <c r="R4069" t="str">
        <f t="shared" si="954"/>
        <v>EMBEDDED</v>
      </c>
      <c r="S4069">
        <f t="shared" si="955"/>
        <v>1167</v>
      </c>
      <c r="T4069">
        <f t="shared" si="956"/>
        <v>242</v>
      </c>
      <c r="U4069" s="8">
        <f t="shared" si="957"/>
        <v>45461</v>
      </c>
      <c r="V4069" t="str" cm="1">
        <f t="array" ref="V4069">_xlfn.IFS(S4069 = "", "", S4069 &lt; 500, "Low", S4069 &lt; 1200, "Medium", TRUE, "High")</f>
        <v>Medium</v>
      </c>
      <c r="W4069" t="str">
        <f t="shared" si="958"/>
        <v>2024-06</v>
      </c>
      <c r="X4069">
        <f t="shared" si="959"/>
        <v>2024</v>
      </c>
    </row>
    <row r="4070" spans="1:24" x14ac:dyDescent="0.3">
      <c r="A4070">
        <f>'Raw_Data'!A4070</f>
        <v>4069</v>
      </c>
      <c r="B4070" t="str">
        <f>'Raw_Data'!B4070</f>
        <v>Customer 5</v>
      </c>
      <c r="C4070" t="str">
        <f>'Raw_Data'!C4070</f>
        <v>Embedded</v>
      </c>
      <c r="D4070">
        <f>'Raw_Data'!D4070</f>
        <v>1137</v>
      </c>
      <c r="E4070">
        <f>'Raw_Data'!E4070</f>
        <v>3412</v>
      </c>
      <c r="F4070">
        <f>'Raw_Data'!F4070</f>
        <v>45461.499999988424</v>
      </c>
      <c r="G4070" t="str">
        <f t="shared" si="945"/>
        <v>Customer 5</v>
      </c>
      <c r="H4070" t="str">
        <f t="shared" si="946"/>
        <v>EMBEDDED</v>
      </c>
      <c r="I4070" t="str">
        <f t="shared" si="947"/>
        <v>Changed</v>
      </c>
      <c r="J4070">
        <f t="shared" si="948"/>
        <v>1137</v>
      </c>
      <c r="K4070">
        <f t="shared" si="949"/>
        <v>3412</v>
      </c>
      <c r="L4070" s="8">
        <f t="shared" si="950"/>
        <v>45461</v>
      </c>
      <c r="M4070" t="str">
        <f t="shared" ca="1" si="951"/>
        <v>OK</v>
      </c>
      <c r="P4070">
        <f t="shared" si="952"/>
        <v>4069</v>
      </c>
      <c r="Q4070" t="str">
        <f t="shared" si="953"/>
        <v>Customer 5</v>
      </c>
      <c r="R4070" t="str">
        <f t="shared" si="954"/>
        <v>EMBEDDED</v>
      </c>
      <c r="S4070">
        <f t="shared" si="955"/>
        <v>1137</v>
      </c>
      <c r="T4070">
        <f t="shared" si="956"/>
        <v>3412</v>
      </c>
      <c r="U4070" s="8">
        <f t="shared" si="957"/>
        <v>45461</v>
      </c>
      <c r="V4070" t="str" cm="1">
        <f t="array" ref="V4070">_xlfn.IFS(S4070 = "", "", S4070 &lt; 500, "Low", S4070 &lt; 1200, "Medium", TRUE, "High")</f>
        <v>Medium</v>
      </c>
      <c r="W4070" t="str">
        <f t="shared" si="958"/>
        <v>2024-06</v>
      </c>
      <c r="X4070">
        <f t="shared" si="959"/>
        <v>2024</v>
      </c>
    </row>
    <row r="4071" spans="1:24" x14ac:dyDescent="0.3">
      <c r="A4071">
        <f>'Raw_Data'!A4071</f>
        <v>4070</v>
      </c>
      <c r="B4071" t="str">
        <f>'Raw_Data'!B4071</f>
        <v>Customer 15</v>
      </c>
      <c r="C4071" t="str">
        <f>'Raw_Data'!C4071</f>
        <v>Mobile</v>
      </c>
      <c r="D4071">
        <f>'Raw_Data'!D4071</f>
        <v>566</v>
      </c>
      <c r="E4071">
        <f>'Raw_Data'!E4071</f>
        <v>2251</v>
      </c>
      <c r="F4071">
        <f>'Raw_Data'!F4071</f>
        <v>45461.541666655095</v>
      </c>
      <c r="G4071" t="str">
        <f t="shared" si="945"/>
        <v>Customer 15</v>
      </c>
      <c r="H4071" t="str">
        <f t="shared" si="946"/>
        <v>MOBILE</v>
      </c>
      <c r="I4071" t="str">
        <f t="shared" si="947"/>
        <v>Changed</v>
      </c>
      <c r="J4071">
        <f t="shared" si="948"/>
        <v>566</v>
      </c>
      <c r="K4071">
        <f t="shared" si="949"/>
        <v>2251</v>
      </c>
      <c r="L4071" s="8">
        <f t="shared" si="950"/>
        <v>45461</v>
      </c>
      <c r="M4071" t="str">
        <f t="shared" ca="1" si="951"/>
        <v>OK</v>
      </c>
      <c r="P4071">
        <f t="shared" si="952"/>
        <v>4070</v>
      </c>
      <c r="Q4071" t="str">
        <f t="shared" si="953"/>
        <v>Customer 15</v>
      </c>
      <c r="R4071" t="str">
        <f t="shared" si="954"/>
        <v>MOBILE</v>
      </c>
      <c r="S4071">
        <f t="shared" si="955"/>
        <v>566</v>
      </c>
      <c r="T4071">
        <f t="shared" si="956"/>
        <v>2251</v>
      </c>
      <c r="U4071" s="8">
        <f t="shared" si="957"/>
        <v>45461</v>
      </c>
      <c r="V4071" t="str" cm="1">
        <f t="array" ref="V4071">_xlfn.IFS(S4071 = "", "", S4071 &lt; 500, "Low", S4071 &lt; 1200, "Medium", TRUE, "High")</f>
        <v>Medium</v>
      </c>
      <c r="W4071" t="str">
        <f t="shared" si="958"/>
        <v>2024-06</v>
      </c>
      <c r="X4071">
        <f t="shared" si="959"/>
        <v>2024</v>
      </c>
    </row>
    <row r="4072" spans="1:24" x14ac:dyDescent="0.3">
      <c r="A4072">
        <f>'Raw_Data'!A4072</f>
        <v>4071</v>
      </c>
      <c r="B4072" t="str">
        <f>'Raw_Data'!B4072</f>
        <v>Customer 5</v>
      </c>
      <c r="C4072" t="str">
        <f>'Raw_Data'!C4072</f>
        <v>Mobile</v>
      </c>
      <c r="D4072">
        <f>'Raw_Data'!D4072</f>
        <v>3407</v>
      </c>
      <c r="E4072">
        <f>'Raw_Data'!E4072</f>
        <v>1776</v>
      </c>
      <c r="F4072">
        <f>'Raw_Data'!F4072</f>
        <v>45461.58333332176</v>
      </c>
      <c r="G4072" t="str">
        <f t="shared" si="945"/>
        <v>Customer 5</v>
      </c>
      <c r="H4072" t="str">
        <f t="shared" si="946"/>
        <v>MOBILE</v>
      </c>
      <c r="I4072" t="str">
        <f t="shared" si="947"/>
        <v>Changed</v>
      </c>
      <c r="J4072">
        <f t="shared" si="948"/>
        <v>3407</v>
      </c>
      <c r="K4072">
        <f t="shared" si="949"/>
        <v>1776</v>
      </c>
      <c r="L4072" s="8">
        <f t="shared" si="950"/>
        <v>45461</v>
      </c>
      <c r="M4072" t="str">
        <f t="shared" ca="1" si="951"/>
        <v>OK</v>
      </c>
      <c r="P4072">
        <f t="shared" si="952"/>
        <v>4071</v>
      </c>
      <c r="Q4072" t="str">
        <f t="shared" si="953"/>
        <v>Customer 5</v>
      </c>
      <c r="R4072" t="str">
        <f t="shared" si="954"/>
        <v>MOBILE</v>
      </c>
      <c r="S4072">
        <f t="shared" si="955"/>
        <v>3407</v>
      </c>
      <c r="T4072">
        <f t="shared" si="956"/>
        <v>1776</v>
      </c>
      <c r="U4072" s="8">
        <f t="shared" si="957"/>
        <v>45461</v>
      </c>
      <c r="V4072" t="str" cm="1">
        <f t="array" ref="V4072">_xlfn.IFS(S4072 = "", "", S4072 &lt; 500, "Low", S4072 &lt; 1200, "Medium", TRUE, "High")</f>
        <v>High</v>
      </c>
      <c r="W4072" t="str">
        <f t="shared" si="958"/>
        <v>2024-06</v>
      </c>
      <c r="X4072">
        <f t="shared" si="959"/>
        <v>2024</v>
      </c>
    </row>
    <row r="4073" spans="1:24" x14ac:dyDescent="0.3">
      <c r="A4073">
        <f>'Raw_Data'!A4073</f>
        <v>4072</v>
      </c>
      <c r="B4073" t="str">
        <f>'Raw_Data'!B4073</f>
        <v>Customer 4</v>
      </c>
      <c r="C4073" t="str">
        <f>'Raw_Data'!C4073</f>
        <v>Desktop</v>
      </c>
      <c r="D4073">
        <f>'Raw_Data'!D4073</f>
        <v>3800</v>
      </c>
      <c r="E4073">
        <f>'Raw_Data'!E4073</f>
        <v>2670</v>
      </c>
      <c r="F4073">
        <f>'Raw_Data'!F4073</f>
        <v>45461.624999988424</v>
      </c>
      <c r="G4073" t="str">
        <f t="shared" si="945"/>
        <v>Customer 4</v>
      </c>
      <c r="H4073" t="str">
        <f t="shared" si="946"/>
        <v>DESKTOP</v>
      </c>
      <c r="I4073" t="str">
        <f t="shared" si="947"/>
        <v>Changed</v>
      </c>
      <c r="J4073">
        <f t="shared" si="948"/>
        <v>3800</v>
      </c>
      <c r="K4073">
        <f t="shared" si="949"/>
        <v>2670</v>
      </c>
      <c r="L4073" s="8">
        <f t="shared" si="950"/>
        <v>45461</v>
      </c>
      <c r="M4073" t="str">
        <f t="shared" ca="1" si="951"/>
        <v>OK</v>
      </c>
      <c r="P4073">
        <f t="shared" si="952"/>
        <v>4072</v>
      </c>
      <c r="Q4073" t="str">
        <f t="shared" si="953"/>
        <v>Customer 4</v>
      </c>
      <c r="R4073" t="str">
        <f t="shared" si="954"/>
        <v>DESKTOP</v>
      </c>
      <c r="S4073">
        <f t="shared" si="955"/>
        <v>3800</v>
      </c>
      <c r="T4073">
        <f t="shared" si="956"/>
        <v>2670</v>
      </c>
      <c r="U4073" s="8">
        <f t="shared" si="957"/>
        <v>45461</v>
      </c>
      <c r="V4073" t="str" cm="1">
        <f t="array" ref="V4073">_xlfn.IFS(S4073 = "", "", S4073 &lt; 500, "Low", S4073 &lt; 1200, "Medium", TRUE, "High")</f>
        <v>High</v>
      </c>
      <c r="W4073" t="str">
        <f t="shared" si="958"/>
        <v>2024-06</v>
      </c>
      <c r="X4073">
        <f t="shared" si="959"/>
        <v>2024</v>
      </c>
    </row>
    <row r="4074" spans="1:24" x14ac:dyDescent="0.3">
      <c r="A4074">
        <f>'Raw_Data'!A4074</f>
        <v>4073</v>
      </c>
      <c r="B4074" t="str">
        <f>'Raw_Data'!B4074</f>
        <v>Customer 4</v>
      </c>
      <c r="C4074" t="str">
        <f>'Raw_Data'!C4074</f>
        <v>Desktop</v>
      </c>
      <c r="D4074">
        <f>'Raw_Data'!D4074</f>
        <v>3575</v>
      </c>
      <c r="E4074">
        <f>'Raw_Data'!E4074</f>
        <v>1345</v>
      </c>
      <c r="F4074">
        <f>'Raw_Data'!F4074</f>
        <v>45461.666666655095</v>
      </c>
      <c r="G4074" t="str">
        <f t="shared" si="945"/>
        <v>Customer 4</v>
      </c>
      <c r="H4074" t="str">
        <f t="shared" si="946"/>
        <v>DESKTOP</v>
      </c>
      <c r="I4074" t="str">
        <f t="shared" si="947"/>
        <v>Changed</v>
      </c>
      <c r="J4074">
        <f t="shared" si="948"/>
        <v>3575</v>
      </c>
      <c r="K4074">
        <f t="shared" si="949"/>
        <v>1345</v>
      </c>
      <c r="L4074" s="8">
        <f t="shared" si="950"/>
        <v>45461</v>
      </c>
      <c r="M4074" t="str">
        <f t="shared" ca="1" si="951"/>
        <v>OK</v>
      </c>
      <c r="P4074">
        <f t="shared" si="952"/>
        <v>4073</v>
      </c>
      <c r="Q4074" t="str">
        <f t="shared" si="953"/>
        <v>Customer 4</v>
      </c>
      <c r="R4074" t="str">
        <f t="shared" si="954"/>
        <v>DESKTOP</v>
      </c>
      <c r="S4074">
        <f t="shared" si="955"/>
        <v>3575</v>
      </c>
      <c r="T4074">
        <f t="shared" si="956"/>
        <v>1345</v>
      </c>
      <c r="U4074" s="8">
        <f t="shared" si="957"/>
        <v>45461</v>
      </c>
      <c r="V4074" t="str" cm="1">
        <f t="array" ref="V4074">_xlfn.IFS(S4074 = "", "", S4074 &lt; 500, "Low", S4074 &lt; 1200, "Medium", TRUE, "High")</f>
        <v>High</v>
      </c>
      <c r="W4074" t="str">
        <f t="shared" si="958"/>
        <v>2024-06</v>
      </c>
      <c r="X4074">
        <f t="shared" si="959"/>
        <v>2024</v>
      </c>
    </row>
    <row r="4075" spans="1:24" x14ac:dyDescent="0.3">
      <c r="A4075">
        <f>'Raw_Data'!A4075</f>
        <v>4074</v>
      </c>
      <c r="B4075" t="str">
        <f>'Raw_Data'!B4075</f>
        <v>Customer 14</v>
      </c>
      <c r="C4075" t="str">
        <f>'Raw_Data'!C4075</f>
        <v>Mobile</v>
      </c>
      <c r="D4075">
        <f>'Raw_Data'!D4075</f>
        <v>691</v>
      </c>
      <c r="E4075">
        <f>'Raw_Data'!E4075</f>
        <v>4181</v>
      </c>
      <c r="F4075">
        <f>'Raw_Data'!F4075</f>
        <v>45461.70833332176</v>
      </c>
      <c r="G4075" t="str">
        <f t="shared" si="945"/>
        <v>Customer 14</v>
      </c>
      <c r="H4075" t="str">
        <f t="shared" si="946"/>
        <v>MOBILE</v>
      </c>
      <c r="I4075" t="str">
        <f t="shared" si="947"/>
        <v>Changed</v>
      </c>
      <c r="J4075">
        <f t="shared" si="948"/>
        <v>691</v>
      </c>
      <c r="K4075">
        <f t="shared" si="949"/>
        <v>4181</v>
      </c>
      <c r="L4075" s="8">
        <f t="shared" si="950"/>
        <v>45461</v>
      </c>
      <c r="M4075" t="str">
        <f t="shared" ca="1" si="951"/>
        <v>OK</v>
      </c>
      <c r="P4075">
        <f t="shared" si="952"/>
        <v>4074</v>
      </c>
      <c r="Q4075" t="str">
        <f t="shared" si="953"/>
        <v>Customer 14</v>
      </c>
      <c r="R4075" t="str">
        <f t="shared" si="954"/>
        <v>MOBILE</v>
      </c>
      <c r="S4075">
        <f t="shared" si="955"/>
        <v>691</v>
      </c>
      <c r="T4075">
        <f t="shared" si="956"/>
        <v>4181</v>
      </c>
      <c r="U4075" s="8">
        <f t="shared" si="957"/>
        <v>45461</v>
      </c>
      <c r="V4075" t="str" cm="1">
        <f t="array" ref="V4075">_xlfn.IFS(S4075 = "", "", S4075 &lt; 500, "Low", S4075 &lt; 1200, "Medium", TRUE, "High")</f>
        <v>Medium</v>
      </c>
      <c r="W4075" t="str">
        <f t="shared" si="958"/>
        <v>2024-06</v>
      </c>
      <c r="X4075">
        <f t="shared" si="959"/>
        <v>2024</v>
      </c>
    </row>
    <row r="4076" spans="1:24" x14ac:dyDescent="0.3">
      <c r="A4076">
        <f>'Raw_Data'!A4076</f>
        <v>4075</v>
      </c>
      <c r="B4076" t="str">
        <f>'Raw_Data'!B4076</f>
        <v>Customer 7</v>
      </c>
      <c r="C4076" t="str">
        <f>'Raw_Data'!C4076</f>
        <v>Desktop</v>
      </c>
      <c r="D4076">
        <f>'Raw_Data'!D4076</f>
        <v>3760</v>
      </c>
      <c r="E4076">
        <f>'Raw_Data'!E4076</f>
        <v>2139</v>
      </c>
      <c r="F4076">
        <f>'Raw_Data'!F4076</f>
        <v>45461.749999988424</v>
      </c>
      <c r="G4076" t="str">
        <f t="shared" si="945"/>
        <v>Customer 7</v>
      </c>
      <c r="H4076" t="str">
        <f t="shared" si="946"/>
        <v>DESKTOP</v>
      </c>
      <c r="I4076" t="str">
        <f t="shared" si="947"/>
        <v>Changed</v>
      </c>
      <c r="J4076">
        <f t="shared" si="948"/>
        <v>3760</v>
      </c>
      <c r="K4076">
        <f t="shared" si="949"/>
        <v>2139</v>
      </c>
      <c r="L4076" s="8">
        <f t="shared" si="950"/>
        <v>45461</v>
      </c>
      <c r="M4076" t="str">
        <f t="shared" ca="1" si="951"/>
        <v>OK</v>
      </c>
      <c r="P4076">
        <f t="shared" si="952"/>
        <v>4075</v>
      </c>
      <c r="Q4076" t="str">
        <f t="shared" si="953"/>
        <v>Customer 7</v>
      </c>
      <c r="R4076" t="str">
        <f t="shared" si="954"/>
        <v>DESKTOP</v>
      </c>
      <c r="S4076">
        <f t="shared" si="955"/>
        <v>3760</v>
      </c>
      <c r="T4076">
        <f t="shared" si="956"/>
        <v>2139</v>
      </c>
      <c r="U4076" s="8">
        <f t="shared" si="957"/>
        <v>45461</v>
      </c>
      <c r="V4076" t="str" cm="1">
        <f t="array" ref="V4076">_xlfn.IFS(S4076 = "", "", S4076 &lt; 500, "Low", S4076 &lt; 1200, "Medium", TRUE, "High")</f>
        <v>High</v>
      </c>
      <c r="W4076" t="str">
        <f t="shared" si="958"/>
        <v>2024-06</v>
      </c>
      <c r="X4076">
        <f t="shared" si="959"/>
        <v>2024</v>
      </c>
    </row>
    <row r="4077" spans="1:24" x14ac:dyDescent="0.3">
      <c r="A4077">
        <f>'Raw_Data'!A4077</f>
        <v>4076</v>
      </c>
      <c r="B4077" t="str">
        <f>'Raw_Data'!B4077</f>
        <v>Customer 15</v>
      </c>
      <c r="C4077" t="str">
        <f>'Raw_Data'!C4077</f>
        <v>Desktop</v>
      </c>
      <c r="D4077">
        <f>'Raw_Data'!D4077</f>
        <v>3165</v>
      </c>
      <c r="E4077">
        <f>'Raw_Data'!E4077</f>
        <v>3185</v>
      </c>
      <c r="F4077">
        <f>'Raw_Data'!F4077</f>
        <v>45461.791666655095</v>
      </c>
      <c r="G4077" t="str">
        <f t="shared" si="945"/>
        <v>Customer 15</v>
      </c>
      <c r="H4077" t="str">
        <f t="shared" si="946"/>
        <v>DESKTOP</v>
      </c>
      <c r="I4077" t="str">
        <f t="shared" si="947"/>
        <v>Changed</v>
      </c>
      <c r="J4077">
        <f t="shared" si="948"/>
        <v>3165</v>
      </c>
      <c r="K4077">
        <f t="shared" si="949"/>
        <v>3185</v>
      </c>
      <c r="L4077" s="8">
        <f t="shared" si="950"/>
        <v>45461</v>
      </c>
      <c r="M4077" t="str">
        <f t="shared" ca="1" si="951"/>
        <v>OK</v>
      </c>
      <c r="P4077">
        <f t="shared" si="952"/>
        <v>4076</v>
      </c>
      <c r="Q4077" t="str">
        <f t="shared" si="953"/>
        <v>Customer 15</v>
      </c>
      <c r="R4077" t="str">
        <f t="shared" si="954"/>
        <v>DESKTOP</v>
      </c>
      <c r="S4077">
        <f t="shared" si="955"/>
        <v>3165</v>
      </c>
      <c r="T4077">
        <f t="shared" si="956"/>
        <v>3185</v>
      </c>
      <c r="U4077" s="8">
        <f t="shared" si="957"/>
        <v>45461</v>
      </c>
      <c r="V4077" t="str" cm="1">
        <f t="array" ref="V4077">_xlfn.IFS(S4077 = "", "", S4077 &lt; 500, "Low", S4077 &lt; 1200, "Medium", TRUE, "High")</f>
        <v>High</v>
      </c>
      <c r="W4077" t="str">
        <f t="shared" si="958"/>
        <v>2024-06</v>
      </c>
      <c r="X4077">
        <f t="shared" si="959"/>
        <v>2024</v>
      </c>
    </row>
    <row r="4078" spans="1:24" x14ac:dyDescent="0.3">
      <c r="A4078">
        <f>'Raw_Data'!A4078</f>
        <v>4077</v>
      </c>
      <c r="B4078" t="str">
        <f>'Raw_Data'!B4078</f>
        <v>Customer 6</v>
      </c>
      <c r="C4078" t="str">
        <f>'Raw_Data'!C4078</f>
        <v>Workstation</v>
      </c>
      <c r="D4078">
        <f>'Raw_Data'!D4078</f>
        <v>719</v>
      </c>
      <c r="E4078">
        <f>'Raw_Data'!E4078</f>
        <v>1302</v>
      </c>
      <c r="F4078">
        <f>'Raw_Data'!F4078</f>
        <v>45461.83333332176</v>
      </c>
      <c r="G4078" t="str">
        <f t="shared" si="945"/>
        <v>Customer 6</v>
      </c>
      <c r="H4078" t="str">
        <f t="shared" si="946"/>
        <v>WORKSTATION</v>
      </c>
      <c r="I4078" t="str">
        <f t="shared" si="947"/>
        <v>Changed</v>
      </c>
      <c r="J4078">
        <f t="shared" si="948"/>
        <v>719</v>
      </c>
      <c r="K4078">
        <f t="shared" si="949"/>
        <v>1302</v>
      </c>
      <c r="L4078" s="8">
        <f t="shared" si="950"/>
        <v>45461</v>
      </c>
      <c r="M4078" t="str">
        <f t="shared" ca="1" si="951"/>
        <v>OK</v>
      </c>
      <c r="P4078">
        <f t="shared" si="952"/>
        <v>4077</v>
      </c>
      <c r="Q4078" t="str">
        <f t="shared" si="953"/>
        <v>Customer 6</v>
      </c>
      <c r="R4078" t="str">
        <f t="shared" si="954"/>
        <v>WORKSTATION</v>
      </c>
      <c r="S4078">
        <f t="shared" si="955"/>
        <v>719</v>
      </c>
      <c r="T4078">
        <f t="shared" si="956"/>
        <v>1302</v>
      </c>
      <c r="U4078" s="8">
        <f t="shared" si="957"/>
        <v>45461</v>
      </c>
      <c r="V4078" t="str" cm="1">
        <f t="array" ref="V4078">_xlfn.IFS(S4078 = "", "", S4078 &lt; 500, "Low", S4078 &lt; 1200, "Medium", TRUE, "High")</f>
        <v>Medium</v>
      </c>
      <c r="W4078" t="str">
        <f t="shared" si="958"/>
        <v>2024-06</v>
      </c>
      <c r="X4078">
        <f t="shared" si="959"/>
        <v>2024</v>
      </c>
    </row>
    <row r="4079" spans="1:24" x14ac:dyDescent="0.3">
      <c r="A4079">
        <f>'Raw_Data'!A4079</f>
        <v>4078</v>
      </c>
      <c r="B4079" t="str">
        <f>'Raw_Data'!B4079</f>
        <v>Customer 2</v>
      </c>
      <c r="C4079" t="str">
        <f>'Raw_Data'!C4079</f>
        <v>Desktop</v>
      </c>
      <c r="D4079">
        <f>'Raw_Data'!D4079</f>
        <v>707</v>
      </c>
      <c r="E4079">
        <f>'Raw_Data'!E4079</f>
        <v>1553</v>
      </c>
      <c r="F4079">
        <f>'Raw_Data'!F4079</f>
        <v>45461.874999988424</v>
      </c>
      <c r="G4079" t="str">
        <f t="shared" si="945"/>
        <v>Customer 2</v>
      </c>
      <c r="H4079" t="str">
        <f t="shared" si="946"/>
        <v>DESKTOP</v>
      </c>
      <c r="I4079" t="str">
        <f t="shared" si="947"/>
        <v>Changed</v>
      </c>
      <c r="J4079">
        <f t="shared" si="948"/>
        <v>707</v>
      </c>
      <c r="K4079">
        <f t="shared" si="949"/>
        <v>1553</v>
      </c>
      <c r="L4079" s="8">
        <f t="shared" si="950"/>
        <v>45461</v>
      </c>
      <c r="M4079" t="str">
        <f t="shared" ca="1" si="951"/>
        <v>OK</v>
      </c>
      <c r="P4079">
        <f t="shared" si="952"/>
        <v>4078</v>
      </c>
      <c r="Q4079" t="str">
        <f t="shared" si="953"/>
        <v>Customer 2</v>
      </c>
      <c r="R4079" t="str">
        <f t="shared" si="954"/>
        <v>DESKTOP</v>
      </c>
      <c r="S4079">
        <f t="shared" si="955"/>
        <v>707</v>
      </c>
      <c r="T4079">
        <f t="shared" si="956"/>
        <v>1553</v>
      </c>
      <c r="U4079" s="8">
        <f t="shared" si="957"/>
        <v>45461</v>
      </c>
      <c r="V4079" t="str" cm="1">
        <f t="array" ref="V4079">_xlfn.IFS(S4079 = "", "", S4079 &lt; 500, "Low", S4079 &lt; 1200, "Medium", TRUE, "High")</f>
        <v>Medium</v>
      </c>
      <c r="W4079" t="str">
        <f t="shared" si="958"/>
        <v>2024-06</v>
      </c>
      <c r="X4079">
        <f t="shared" si="959"/>
        <v>2024</v>
      </c>
    </row>
    <row r="4080" spans="1:24" x14ac:dyDescent="0.3">
      <c r="A4080">
        <f>'Raw_Data'!A4080</f>
        <v>4079</v>
      </c>
      <c r="B4080" t="str">
        <f>'Raw_Data'!B4080</f>
        <v>Customer 14</v>
      </c>
      <c r="C4080" t="str">
        <f>'Raw_Data'!C4080</f>
        <v>Desktop</v>
      </c>
      <c r="D4080">
        <f>'Raw_Data'!D4080</f>
        <v>2141</v>
      </c>
      <c r="E4080">
        <f>'Raw_Data'!E4080</f>
        <v>2927</v>
      </c>
      <c r="F4080">
        <f>'Raw_Data'!F4080</f>
        <v>45461.916666655095</v>
      </c>
      <c r="G4080" t="str">
        <f t="shared" si="945"/>
        <v>Customer 14</v>
      </c>
      <c r="H4080" t="str">
        <f t="shared" si="946"/>
        <v>DESKTOP</v>
      </c>
      <c r="I4080" t="str">
        <f t="shared" si="947"/>
        <v>Changed</v>
      </c>
      <c r="J4080">
        <f t="shared" si="948"/>
        <v>2141</v>
      </c>
      <c r="K4080">
        <f t="shared" si="949"/>
        <v>2927</v>
      </c>
      <c r="L4080" s="8">
        <f t="shared" si="950"/>
        <v>45461</v>
      </c>
      <c r="M4080" t="str">
        <f t="shared" ca="1" si="951"/>
        <v>OK</v>
      </c>
      <c r="P4080">
        <f t="shared" si="952"/>
        <v>4079</v>
      </c>
      <c r="Q4080" t="str">
        <f t="shared" si="953"/>
        <v>Customer 14</v>
      </c>
      <c r="R4080" t="str">
        <f t="shared" si="954"/>
        <v>DESKTOP</v>
      </c>
      <c r="S4080">
        <f t="shared" si="955"/>
        <v>2141</v>
      </c>
      <c r="T4080">
        <f t="shared" si="956"/>
        <v>2927</v>
      </c>
      <c r="U4080" s="8">
        <f t="shared" si="957"/>
        <v>45461</v>
      </c>
      <c r="V4080" t="str" cm="1">
        <f t="array" ref="V4080">_xlfn.IFS(S4080 = "", "", S4080 &lt; 500, "Low", S4080 &lt; 1200, "Medium", TRUE, "High")</f>
        <v>High</v>
      </c>
      <c r="W4080" t="str">
        <f t="shared" si="958"/>
        <v>2024-06</v>
      </c>
      <c r="X4080">
        <f t="shared" si="959"/>
        <v>2024</v>
      </c>
    </row>
    <row r="4081" spans="1:24" x14ac:dyDescent="0.3">
      <c r="A4081">
        <f>'Raw_Data'!A4081</f>
        <v>4080</v>
      </c>
      <c r="B4081" t="str">
        <f>'Raw_Data'!B4081</f>
        <v>Customer 6</v>
      </c>
      <c r="C4081" t="str">
        <f>'Raw_Data'!C4081</f>
        <v>Embedded</v>
      </c>
      <c r="D4081">
        <f>'Raw_Data'!D4081</f>
        <v>3264</v>
      </c>
      <c r="E4081">
        <f>'Raw_Data'!E4081</f>
        <v>797</v>
      </c>
      <c r="F4081">
        <f>'Raw_Data'!F4081</f>
        <v>45461.95833332176</v>
      </c>
      <c r="G4081" t="str">
        <f t="shared" si="945"/>
        <v>Customer 6</v>
      </c>
      <c r="H4081" t="str">
        <f t="shared" si="946"/>
        <v>EMBEDDED</v>
      </c>
      <c r="I4081" t="str">
        <f t="shared" si="947"/>
        <v>Changed</v>
      </c>
      <c r="J4081">
        <f t="shared" si="948"/>
        <v>3264</v>
      </c>
      <c r="K4081">
        <f t="shared" si="949"/>
        <v>797</v>
      </c>
      <c r="L4081" s="8">
        <f t="shared" si="950"/>
        <v>45461</v>
      </c>
      <c r="M4081" t="str">
        <f t="shared" ca="1" si="951"/>
        <v>OK</v>
      </c>
      <c r="P4081">
        <f t="shared" si="952"/>
        <v>4080</v>
      </c>
      <c r="Q4081" t="str">
        <f t="shared" si="953"/>
        <v>Customer 6</v>
      </c>
      <c r="R4081" t="str">
        <f t="shared" si="954"/>
        <v>EMBEDDED</v>
      </c>
      <c r="S4081">
        <f t="shared" si="955"/>
        <v>3264</v>
      </c>
      <c r="T4081">
        <f t="shared" si="956"/>
        <v>797</v>
      </c>
      <c r="U4081" s="8">
        <f t="shared" si="957"/>
        <v>45461</v>
      </c>
      <c r="V4081" t="str" cm="1">
        <f t="array" ref="V4081">_xlfn.IFS(S4081 = "", "", S4081 &lt; 500, "Low", S4081 &lt; 1200, "Medium", TRUE, "High")</f>
        <v>High</v>
      </c>
      <c r="W4081" t="str">
        <f t="shared" si="958"/>
        <v>2024-06</v>
      </c>
      <c r="X4081">
        <f t="shared" si="959"/>
        <v>2024</v>
      </c>
    </row>
    <row r="4082" spans="1:24" x14ac:dyDescent="0.3">
      <c r="A4082">
        <f>'Raw_Data'!A4082</f>
        <v>4081</v>
      </c>
      <c r="B4082" t="str">
        <f>'Raw_Data'!B4082</f>
        <v>Customer 13</v>
      </c>
      <c r="C4082" t="str">
        <f>'Raw_Data'!C4082</f>
        <v>Workstation</v>
      </c>
      <c r="D4082">
        <f>'Raw_Data'!D4082</f>
        <v>2643</v>
      </c>
      <c r="E4082">
        <f>'Raw_Data'!E4082</f>
        <v>4073</v>
      </c>
      <c r="F4082">
        <f>'Raw_Data'!F4082</f>
        <v>45461.999999988424</v>
      </c>
      <c r="G4082" t="str">
        <f t="shared" si="945"/>
        <v>Customer 13</v>
      </c>
      <c r="H4082" t="str">
        <f t="shared" si="946"/>
        <v>WORKSTATION</v>
      </c>
      <c r="I4082" t="str">
        <f t="shared" si="947"/>
        <v>Changed</v>
      </c>
      <c r="J4082">
        <f t="shared" si="948"/>
        <v>2643</v>
      </c>
      <c r="K4082">
        <f t="shared" si="949"/>
        <v>4073</v>
      </c>
      <c r="L4082" s="8">
        <f t="shared" si="950"/>
        <v>45461</v>
      </c>
      <c r="M4082" t="str">
        <f t="shared" ca="1" si="951"/>
        <v>OK</v>
      </c>
      <c r="P4082">
        <f t="shared" si="952"/>
        <v>4081</v>
      </c>
      <c r="Q4082" t="str">
        <f t="shared" si="953"/>
        <v>Customer 13</v>
      </c>
      <c r="R4082" t="str">
        <f t="shared" si="954"/>
        <v>WORKSTATION</v>
      </c>
      <c r="S4082">
        <f t="shared" si="955"/>
        <v>2643</v>
      </c>
      <c r="T4082">
        <f t="shared" si="956"/>
        <v>4073</v>
      </c>
      <c r="U4082" s="8">
        <f t="shared" si="957"/>
        <v>45461</v>
      </c>
      <c r="V4082" t="str" cm="1">
        <f t="array" ref="V4082">_xlfn.IFS(S4082 = "", "", S4082 &lt; 500, "Low", S4082 &lt; 1200, "Medium", TRUE, "High")</f>
        <v>High</v>
      </c>
      <c r="W4082" t="str">
        <f t="shared" si="958"/>
        <v>2024-06</v>
      </c>
      <c r="X4082">
        <f t="shared" si="959"/>
        <v>2024</v>
      </c>
    </row>
    <row r="4083" spans="1:24" x14ac:dyDescent="0.3">
      <c r="A4083">
        <f>'Raw_Data'!A4083</f>
        <v>4082</v>
      </c>
      <c r="B4083" t="str">
        <f>'Raw_Data'!B4083</f>
        <v>Customer 6</v>
      </c>
      <c r="C4083" t="str">
        <f>'Raw_Data'!C4083</f>
        <v>Desktop</v>
      </c>
      <c r="D4083">
        <f>'Raw_Data'!D4083</f>
        <v>2930</v>
      </c>
      <c r="E4083">
        <f>'Raw_Data'!E4083</f>
        <v>3770</v>
      </c>
      <c r="F4083">
        <f>'Raw_Data'!F4083</f>
        <v>45462.041666655095</v>
      </c>
      <c r="G4083" t="str">
        <f t="shared" si="945"/>
        <v>Customer 6</v>
      </c>
      <c r="H4083" t="str">
        <f t="shared" si="946"/>
        <v>DESKTOP</v>
      </c>
      <c r="I4083" t="str">
        <f t="shared" si="947"/>
        <v>Changed</v>
      </c>
      <c r="J4083">
        <f t="shared" si="948"/>
        <v>2930</v>
      </c>
      <c r="K4083">
        <f t="shared" si="949"/>
        <v>3770</v>
      </c>
      <c r="L4083" s="8">
        <f t="shared" si="950"/>
        <v>45462</v>
      </c>
      <c r="M4083" t="str">
        <f t="shared" ca="1" si="951"/>
        <v>OK</v>
      </c>
      <c r="P4083">
        <f t="shared" si="952"/>
        <v>4082</v>
      </c>
      <c r="Q4083" t="str">
        <f t="shared" si="953"/>
        <v>Customer 6</v>
      </c>
      <c r="R4083" t="str">
        <f t="shared" si="954"/>
        <v>DESKTOP</v>
      </c>
      <c r="S4083">
        <f t="shared" si="955"/>
        <v>2930</v>
      </c>
      <c r="T4083">
        <f t="shared" si="956"/>
        <v>3770</v>
      </c>
      <c r="U4083" s="8">
        <f t="shared" si="957"/>
        <v>45462</v>
      </c>
      <c r="V4083" t="str" cm="1">
        <f t="array" ref="V4083">_xlfn.IFS(S4083 = "", "", S4083 &lt; 500, "Low", S4083 &lt; 1200, "Medium", TRUE, "High")</f>
        <v>High</v>
      </c>
      <c r="W4083" t="str">
        <f t="shared" si="958"/>
        <v>2024-06</v>
      </c>
      <c r="X4083">
        <f t="shared" si="959"/>
        <v>2024</v>
      </c>
    </row>
    <row r="4084" spans="1:24" x14ac:dyDescent="0.3">
      <c r="A4084">
        <f>'Raw_Data'!A4084</f>
        <v>4083</v>
      </c>
      <c r="B4084" t="str">
        <f>'Raw_Data'!B4084</f>
        <v>Customer 3</v>
      </c>
      <c r="C4084" t="str">
        <f>'Raw_Data'!C4084</f>
        <v>Embedded</v>
      </c>
      <c r="D4084">
        <f>'Raw_Data'!D4084</f>
        <v>2305</v>
      </c>
      <c r="E4084">
        <f>'Raw_Data'!E4084</f>
        <v>3617</v>
      </c>
      <c r="F4084">
        <f>'Raw_Data'!F4084</f>
        <v>45462.08333332176</v>
      </c>
      <c r="G4084" t="str">
        <f t="shared" si="945"/>
        <v>Customer 3</v>
      </c>
      <c r="H4084" t="str">
        <f t="shared" si="946"/>
        <v>EMBEDDED</v>
      </c>
      <c r="I4084" t="str">
        <f t="shared" si="947"/>
        <v>Changed</v>
      </c>
      <c r="J4084">
        <f t="shared" si="948"/>
        <v>2305</v>
      </c>
      <c r="K4084">
        <f t="shared" si="949"/>
        <v>3617</v>
      </c>
      <c r="L4084" s="8">
        <f t="shared" si="950"/>
        <v>45462</v>
      </c>
      <c r="M4084" t="str">
        <f t="shared" ca="1" si="951"/>
        <v>OK</v>
      </c>
      <c r="P4084">
        <f t="shared" si="952"/>
        <v>4083</v>
      </c>
      <c r="Q4084" t="str">
        <f t="shared" si="953"/>
        <v>Customer 3</v>
      </c>
      <c r="R4084" t="str">
        <f t="shared" si="954"/>
        <v>EMBEDDED</v>
      </c>
      <c r="S4084">
        <f t="shared" si="955"/>
        <v>2305</v>
      </c>
      <c r="T4084">
        <f t="shared" si="956"/>
        <v>3617</v>
      </c>
      <c r="U4084" s="8">
        <f t="shared" si="957"/>
        <v>45462</v>
      </c>
      <c r="V4084" t="str" cm="1">
        <f t="array" ref="V4084">_xlfn.IFS(S4084 = "", "", S4084 &lt; 500, "Low", S4084 &lt; 1200, "Medium", TRUE, "High")</f>
        <v>High</v>
      </c>
      <c r="W4084" t="str">
        <f t="shared" si="958"/>
        <v>2024-06</v>
      </c>
      <c r="X4084">
        <f t="shared" si="959"/>
        <v>2024</v>
      </c>
    </row>
    <row r="4085" spans="1:24" x14ac:dyDescent="0.3">
      <c r="A4085">
        <f>'Raw_Data'!A4085</f>
        <v>4084</v>
      </c>
      <c r="B4085" t="str">
        <f>'Raw_Data'!B4085</f>
        <v>Customer 11</v>
      </c>
      <c r="C4085" t="str">
        <f>'Raw_Data'!C4085</f>
        <v>Mobile</v>
      </c>
      <c r="D4085">
        <f>'Raw_Data'!D4085</f>
        <v>3222</v>
      </c>
      <c r="E4085">
        <f>'Raw_Data'!E4085</f>
        <v>3887</v>
      </c>
      <c r="F4085">
        <f>'Raw_Data'!F4085</f>
        <v>45462.124999988424</v>
      </c>
      <c r="G4085" t="str">
        <f t="shared" si="945"/>
        <v>Customer 11</v>
      </c>
      <c r="H4085" t="str">
        <f t="shared" si="946"/>
        <v>MOBILE</v>
      </c>
      <c r="I4085" t="str">
        <f t="shared" si="947"/>
        <v>Changed</v>
      </c>
      <c r="J4085">
        <f t="shared" si="948"/>
        <v>3222</v>
      </c>
      <c r="K4085">
        <f t="shared" si="949"/>
        <v>3887</v>
      </c>
      <c r="L4085" s="8">
        <f t="shared" si="950"/>
        <v>45462</v>
      </c>
      <c r="M4085" t="str">
        <f t="shared" ca="1" si="951"/>
        <v>OK</v>
      </c>
      <c r="P4085">
        <f t="shared" si="952"/>
        <v>4084</v>
      </c>
      <c r="Q4085" t="str">
        <f t="shared" si="953"/>
        <v>Customer 11</v>
      </c>
      <c r="R4085" t="str">
        <f t="shared" si="954"/>
        <v>MOBILE</v>
      </c>
      <c r="S4085">
        <f t="shared" si="955"/>
        <v>3222</v>
      </c>
      <c r="T4085">
        <f t="shared" si="956"/>
        <v>3887</v>
      </c>
      <c r="U4085" s="8">
        <f t="shared" si="957"/>
        <v>45462</v>
      </c>
      <c r="V4085" t="str" cm="1">
        <f t="array" ref="V4085">_xlfn.IFS(S4085 = "", "", S4085 &lt; 500, "Low", S4085 &lt; 1200, "Medium", TRUE, "High")</f>
        <v>High</v>
      </c>
      <c r="W4085" t="str">
        <f t="shared" si="958"/>
        <v>2024-06</v>
      </c>
      <c r="X4085">
        <f t="shared" si="959"/>
        <v>2024</v>
      </c>
    </row>
    <row r="4086" spans="1:24" x14ac:dyDescent="0.3">
      <c r="A4086">
        <f>'Raw_Data'!A4086</f>
        <v>4085</v>
      </c>
      <c r="B4086" t="str">
        <f>'Raw_Data'!B4086</f>
        <v>Customer 7</v>
      </c>
      <c r="C4086" t="str">
        <f>'Raw_Data'!C4086</f>
        <v>Desktop</v>
      </c>
      <c r="D4086">
        <f>'Raw_Data'!D4086</f>
        <v>3430</v>
      </c>
      <c r="E4086">
        <f>'Raw_Data'!E4086</f>
        <v>796</v>
      </c>
      <c r="F4086">
        <f>'Raw_Data'!F4086</f>
        <v>45462.166666655095</v>
      </c>
      <c r="G4086" t="str">
        <f t="shared" si="945"/>
        <v>Customer 7</v>
      </c>
      <c r="H4086" t="str">
        <f t="shared" si="946"/>
        <v>DESKTOP</v>
      </c>
      <c r="I4086" t="str">
        <f t="shared" si="947"/>
        <v>Changed</v>
      </c>
      <c r="J4086">
        <f t="shared" si="948"/>
        <v>3430</v>
      </c>
      <c r="K4086">
        <f t="shared" si="949"/>
        <v>796</v>
      </c>
      <c r="L4086" s="8">
        <f t="shared" si="950"/>
        <v>45462</v>
      </c>
      <c r="M4086" t="str">
        <f t="shared" ca="1" si="951"/>
        <v>OK</v>
      </c>
      <c r="P4086">
        <f t="shared" si="952"/>
        <v>4085</v>
      </c>
      <c r="Q4086" t="str">
        <f t="shared" si="953"/>
        <v>Customer 7</v>
      </c>
      <c r="R4086" t="str">
        <f t="shared" si="954"/>
        <v>DESKTOP</v>
      </c>
      <c r="S4086">
        <f t="shared" si="955"/>
        <v>3430</v>
      </c>
      <c r="T4086">
        <f t="shared" si="956"/>
        <v>796</v>
      </c>
      <c r="U4086" s="8">
        <f t="shared" si="957"/>
        <v>45462</v>
      </c>
      <c r="V4086" t="str" cm="1">
        <f t="array" ref="V4086">_xlfn.IFS(S4086 = "", "", S4086 &lt; 500, "Low", S4086 &lt; 1200, "Medium", TRUE, "High")</f>
        <v>High</v>
      </c>
      <c r="W4086" t="str">
        <f t="shared" si="958"/>
        <v>2024-06</v>
      </c>
      <c r="X4086">
        <f t="shared" si="959"/>
        <v>2024</v>
      </c>
    </row>
    <row r="4087" spans="1:24" x14ac:dyDescent="0.3">
      <c r="A4087">
        <f>'Raw_Data'!A4087</f>
        <v>4086</v>
      </c>
      <c r="B4087" t="str">
        <f>'Raw_Data'!B4087</f>
        <v>Customer 13</v>
      </c>
      <c r="C4087" t="str">
        <f>'Raw_Data'!C4087</f>
        <v>Embedded</v>
      </c>
      <c r="D4087">
        <f>'Raw_Data'!D4087</f>
        <v>3754</v>
      </c>
      <c r="E4087">
        <f>'Raw_Data'!E4087</f>
        <v>3625</v>
      </c>
      <c r="F4087">
        <f>'Raw_Data'!F4087</f>
        <v>45462.20833332176</v>
      </c>
      <c r="G4087" t="str">
        <f t="shared" si="945"/>
        <v>Customer 13</v>
      </c>
      <c r="H4087" t="str">
        <f t="shared" si="946"/>
        <v>EMBEDDED</v>
      </c>
      <c r="I4087" t="str">
        <f t="shared" si="947"/>
        <v>Changed</v>
      </c>
      <c r="J4087">
        <f t="shared" si="948"/>
        <v>3754</v>
      </c>
      <c r="K4087">
        <f t="shared" si="949"/>
        <v>3625</v>
      </c>
      <c r="L4087" s="8">
        <f t="shared" si="950"/>
        <v>45462</v>
      </c>
      <c r="M4087" t="str">
        <f t="shared" ca="1" si="951"/>
        <v>OK</v>
      </c>
      <c r="P4087">
        <f t="shared" si="952"/>
        <v>4086</v>
      </c>
      <c r="Q4087" t="str">
        <f t="shared" si="953"/>
        <v>Customer 13</v>
      </c>
      <c r="R4087" t="str">
        <f t="shared" si="954"/>
        <v>EMBEDDED</v>
      </c>
      <c r="S4087">
        <f t="shared" si="955"/>
        <v>3754</v>
      </c>
      <c r="T4087">
        <f t="shared" si="956"/>
        <v>3625</v>
      </c>
      <c r="U4087" s="8">
        <f t="shared" si="957"/>
        <v>45462</v>
      </c>
      <c r="V4087" t="str" cm="1">
        <f t="array" ref="V4087">_xlfn.IFS(S4087 = "", "", S4087 &lt; 500, "Low", S4087 &lt; 1200, "Medium", TRUE, "High")</f>
        <v>High</v>
      </c>
      <c r="W4087" t="str">
        <f t="shared" si="958"/>
        <v>2024-06</v>
      </c>
      <c r="X4087">
        <f t="shared" si="959"/>
        <v>2024</v>
      </c>
    </row>
    <row r="4088" spans="1:24" x14ac:dyDescent="0.3">
      <c r="A4088">
        <f>'Raw_Data'!A4088</f>
        <v>4087</v>
      </c>
      <c r="B4088" t="str">
        <f>'Raw_Data'!B4088</f>
        <v>Customer 3</v>
      </c>
      <c r="C4088" t="str">
        <f>'Raw_Data'!C4088</f>
        <v>Embedded</v>
      </c>
      <c r="D4088">
        <f>'Raw_Data'!D4088</f>
        <v>183</v>
      </c>
      <c r="E4088">
        <f>'Raw_Data'!E4088</f>
        <v>4083</v>
      </c>
      <c r="F4088">
        <f>'Raw_Data'!F4088</f>
        <v>45462.249999988424</v>
      </c>
      <c r="G4088" t="str">
        <f t="shared" si="945"/>
        <v>Customer 3</v>
      </c>
      <c r="H4088" t="str">
        <f t="shared" si="946"/>
        <v>EMBEDDED</v>
      </c>
      <c r="I4088" t="str">
        <f t="shared" si="947"/>
        <v>Changed</v>
      </c>
      <c r="J4088">
        <f t="shared" si="948"/>
        <v>183</v>
      </c>
      <c r="K4088">
        <f t="shared" si="949"/>
        <v>4083</v>
      </c>
      <c r="L4088" s="8">
        <f t="shared" si="950"/>
        <v>45462</v>
      </c>
      <c r="M4088" t="str">
        <f t="shared" ca="1" si="951"/>
        <v>OK</v>
      </c>
      <c r="P4088">
        <f t="shared" si="952"/>
        <v>4087</v>
      </c>
      <c r="Q4088" t="str">
        <f t="shared" si="953"/>
        <v>Customer 3</v>
      </c>
      <c r="R4088" t="str">
        <f t="shared" si="954"/>
        <v>EMBEDDED</v>
      </c>
      <c r="S4088">
        <f t="shared" si="955"/>
        <v>183</v>
      </c>
      <c r="T4088">
        <f t="shared" si="956"/>
        <v>4083</v>
      </c>
      <c r="U4088" s="8">
        <f t="shared" si="957"/>
        <v>45462</v>
      </c>
      <c r="V4088" t="str" cm="1">
        <f t="array" ref="V4088">_xlfn.IFS(S4088 = "", "", S4088 &lt; 500, "Low", S4088 &lt; 1200, "Medium", TRUE, "High")</f>
        <v>Low</v>
      </c>
      <c r="W4088" t="str">
        <f t="shared" si="958"/>
        <v>2024-06</v>
      </c>
      <c r="X4088">
        <f t="shared" si="959"/>
        <v>2024</v>
      </c>
    </row>
    <row r="4089" spans="1:24" x14ac:dyDescent="0.3">
      <c r="A4089">
        <f>'Raw_Data'!A4089</f>
        <v>4088</v>
      </c>
      <c r="B4089" t="str">
        <f>'Raw_Data'!B4089</f>
        <v>Customer 5</v>
      </c>
      <c r="C4089" t="str">
        <f>'Raw_Data'!C4089</f>
        <v>Desktop</v>
      </c>
      <c r="D4089">
        <f>'Raw_Data'!D4089</f>
        <v>97</v>
      </c>
      <c r="E4089">
        <f>'Raw_Data'!E4089</f>
        <v>3567</v>
      </c>
      <c r="F4089">
        <f>'Raw_Data'!F4089</f>
        <v>45462.291666655095</v>
      </c>
      <c r="G4089" t="str">
        <f t="shared" si="945"/>
        <v>Customer 5</v>
      </c>
      <c r="H4089" t="str">
        <f t="shared" si="946"/>
        <v>DESKTOP</v>
      </c>
      <c r="I4089" t="str">
        <f t="shared" si="947"/>
        <v>Changed</v>
      </c>
      <c r="J4089">
        <f t="shared" si="948"/>
        <v>97</v>
      </c>
      <c r="K4089">
        <f t="shared" si="949"/>
        <v>3567</v>
      </c>
      <c r="L4089" s="8">
        <f t="shared" si="950"/>
        <v>45462</v>
      </c>
      <c r="M4089" t="str">
        <f t="shared" ca="1" si="951"/>
        <v>OK</v>
      </c>
      <c r="P4089">
        <f t="shared" si="952"/>
        <v>4088</v>
      </c>
      <c r="Q4089" t="str">
        <f t="shared" si="953"/>
        <v>Customer 5</v>
      </c>
      <c r="R4089" t="str">
        <f t="shared" si="954"/>
        <v>DESKTOP</v>
      </c>
      <c r="S4089">
        <f t="shared" si="955"/>
        <v>97</v>
      </c>
      <c r="T4089">
        <f t="shared" si="956"/>
        <v>3567</v>
      </c>
      <c r="U4089" s="8">
        <f t="shared" si="957"/>
        <v>45462</v>
      </c>
      <c r="V4089" t="str" cm="1">
        <f t="array" ref="V4089">_xlfn.IFS(S4089 = "", "", S4089 &lt; 500, "Low", S4089 &lt; 1200, "Medium", TRUE, "High")</f>
        <v>Low</v>
      </c>
      <c r="W4089" t="str">
        <f t="shared" si="958"/>
        <v>2024-06</v>
      </c>
      <c r="X4089">
        <f t="shared" si="959"/>
        <v>2024</v>
      </c>
    </row>
    <row r="4090" spans="1:24" x14ac:dyDescent="0.3">
      <c r="A4090">
        <f>'Raw_Data'!A4090</f>
        <v>4089</v>
      </c>
      <c r="B4090" t="str">
        <f>'Raw_Data'!B4090</f>
        <v>Customer 4</v>
      </c>
      <c r="C4090" t="str">
        <f>'Raw_Data'!C4090</f>
        <v>Embedded</v>
      </c>
      <c r="D4090">
        <f>'Raw_Data'!D4090</f>
        <v>140</v>
      </c>
      <c r="E4090">
        <f>'Raw_Data'!E4090</f>
        <v>1296</v>
      </c>
      <c r="F4090">
        <f>'Raw_Data'!F4090</f>
        <v>45462.33333332176</v>
      </c>
      <c r="G4090" t="str">
        <f t="shared" si="945"/>
        <v>Customer 4</v>
      </c>
      <c r="H4090" t="str">
        <f t="shared" si="946"/>
        <v>EMBEDDED</v>
      </c>
      <c r="I4090" t="str">
        <f t="shared" si="947"/>
        <v>Changed</v>
      </c>
      <c r="J4090">
        <f t="shared" si="948"/>
        <v>140</v>
      </c>
      <c r="K4090">
        <f t="shared" si="949"/>
        <v>1296</v>
      </c>
      <c r="L4090" s="8">
        <f t="shared" si="950"/>
        <v>45462</v>
      </c>
      <c r="M4090" t="str">
        <f t="shared" ca="1" si="951"/>
        <v>OK</v>
      </c>
      <c r="P4090">
        <f t="shared" si="952"/>
        <v>4089</v>
      </c>
      <c r="Q4090" t="str">
        <f t="shared" si="953"/>
        <v>Customer 4</v>
      </c>
      <c r="R4090" t="str">
        <f t="shared" si="954"/>
        <v>EMBEDDED</v>
      </c>
      <c r="S4090">
        <f t="shared" si="955"/>
        <v>140</v>
      </c>
      <c r="T4090">
        <f t="shared" si="956"/>
        <v>1296</v>
      </c>
      <c r="U4090" s="8">
        <f t="shared" si="957"/>
        <v>45462</v>
      </c>
      <c r="V4090" t="str" cm="1">
        <f t="array" ref="V4090">_xlfn.IFS(S4090 = "", "", S4090 &lt; 500, "Low", S4090 &lt; 1200, "Medium", TRUE, "High")</f>
        <v>Low</v>
      </c>
      <c r="W4090" t="str">
        <f t="shared" si="958"/>
        <v>2024-06</v>
      </c>
      <c r="X4090">
        <f t="shared" si="959"/>
        <v>2024</v>
      </c>
    </row>
    <row r="4091" spans="1:24" x14ac:dyDescent="0.3">
      <c r="A4091">
        <f>'Raw_Data'!A4091</f>
        <v>4090</v>
      </c>
      <c r="B4091" t="str">
        <f>'Raw_Data'!B4091</f>
        <v>Customer 12</v>
      </c>
      <c r="C4091" t="str">
        <f>'Raw_Data'!C4091</f>
        <v>Embedded</v>
      </c>
      <c r="D4091">
        <f>'Raw_Data'!D4091</f>
        <v>3846</v>
      </c>
      <c r="E4091">
        <f>'Raw_Data'!E4091</f>
        <v>1541</v>
      </c>
      <c r="F4091">
        <f>'Raw_Data'!F4091</f>
        <v>45462.374999988424</v>
      </c>
      <c r="G4091" t="str">
        <f t="shared" si="945"/>
        <v>Customer 12</v>
      </c>
      <c r="H4091" t="str">
        <f t="shared" si="946"/>
        <v>EMBEDDED</v>
      </c>
      <c r="I4091" t="str">
        <f t="shared" si="947"/>
        <v>Changed</v>
      </c>
      <c r="J4091">
        <f t="shared" si="948"/>
        <v>3846</v>
      </c>
      <c r="K4091">
        <f t="shared" si="949"/>
        <v>1541</v>
      </c>
      <c r="L4091" s="8">
        <f t="shared" si="950"/>
        <v>45462</v>
      </c>
      <c r="M4091" t="str">
        <f t="shared" ca="1" si="951"/>
        <v>OK</v>
      </c>
      <c r="P4091">
        <f t="shared" si="952"/>
        <v>4090</v>
      </c>
      <c r="Q4091" t="str">
        <f t="shared" si="953"/>
        <v>Customer 12</v>
      </c>
      <c r="R4091" t="str">
        <f t="shared" si="954"/>
        <v>EMBEDDED</v>
      </c>
      <c r="S4091">
        <f t="shared" si="955"/>
        <v>3846</v>
      </c>
      <c r="T4091">
        <f t="shared" si="956"/>
        <v>1541</v>
      </c>
      <c r="U4091" s="8">
        <f t="shared" si="957"/>
        <v>45462</v>
      </c>
      <c r="V4091" t="str" cm="1">
        <f t="array" ref="V4091">_xlfn.IFS(S4091 = "", "", S4091 &lt; 500, "Low", S4091 &lt; 1200, "Medium", TRUE, "High")</f>
        <v>High</v>
      </c>
      <c r="W4091" t="str">
        <f t="shared" si="958"/>
        <v>2024-06</v>
      </c>
      <c r="X4091">
        <f t="shared" si="959"/>
        <v>2024</v>
      </c>
    </row>
    <row r="4092" spans="1:24" x14ac:dyDescent="0.3">
      <c r="A4092">
        <f>'Raw_Data'!A4092</f>
        <v>4091</v>
      </c>
      <c r="B4092" t="str">
        <f>'Raw_Data'!B4092</f>
        <v>Customer 5</v>
      </c>
      <c r="C4092" t="str">
        <f>'Raw_Data'!C4092</f>
        <v>Embedded</v>
      </c>
      <c r="D4092">
        <f>'Raw_Data'!D4092</f>
        <v>699</v>
      </c>
      <c r="E4092">
        <f>'Raw_Data'!E4092</f>
        <v>985</v>
      </c>
      <c r="F4092">
        <f>'Raw_Data'!F4092</f>
        <v>45462.416666655095</v>
      </c>
      <c r="G4092" t="str">
        <f t="shared" si="945"/>
        <v>Customer 5</v>
      </c>
      <c r="H4092" t="str">
        <f t="shared" si="946"/>
        <v>EMBEDDED</v>
      </c>
      <c r="I4092" t="str">
        <f t="shared" si="947"/>
        <v>Changed</v>
      </c>
      <c r="J4092">
        <f t="shared" si="948"/>
        <v>699</v>
      </c>
      <c r="K4092">
        <f t="shared" si="949"/>
        <v>985</v>
      </c>
      <c r="L4092" s="8">
        <f t="shared" si="950"/>
        <v>45462</v>
      </c>
      <c r="M4092" t="str">
        <f t="shared" ca="1" si="951"/>
        <v>OK</v>
      </c>
      <c r="P4092">
        <f t="shared" si="952"/>
        <v>4091</v>
      </c>
      <c r="Q4092" t="str">
        <f t="shared" si="953"/>
        <v>Customer 5</v>
      </c>
      <c r="R4092" t="str">
        <f t="shared" si="954"/>
        <v>EMBEDDED</v>
      </c>
      <c r="S4092">
        <f t="shared" si="955"/>
        <v>699</v>
      </c>
      <c r="T4092">
        <f t="shared" si="956"/>
        <v>985</v>
      </c>
      <c r="U4092" s="8">
        <f t="shared" si="957"/>
        <v>45462</v>
      </c>
      <c r="V4092" t="str" cm="1">
        <f t="array" ref="V4092">_xlfn.IFS(S4092 = "", "", S4092 &lt; 500, "Low", S4092 &lt; 1200, "Medium", TRUE, "High")</f>
        <v>Medium</v>
      </c>
      <c r="W4092" t="str">
        <f t="shared" si="958"/>
        <v>2024-06</v>
      </c>
      <c r="X4092">
        <f t="shared" si="959"/>
        <v>2024</v>
      </c>
    </row>
    <row r="4093" spans="1:24" x14ac:dyDescent="0.3">
      <c r="A4093">
        <f>'Raw_Data'!A4093</f>
        <v>4092</v>
      </c>
      <c r="B4093" t="str">
        <f>'Raw_Data'!B4093</f>
        <v>Customer 11</v>
      </c>
      <c r="C4093" t="str">
        <f>'Raw_Data'!C4093</f>
        <v>Desktop</v>
      </c>
      <c r="D4093">
        <f>'Raw_Data'!D4093</f>
        <v>302</v>
      </c>
      <c r="E4093">
        <f>'Raw_Data'!E4093</f>
        <v>3115</v>
      </c>
      <c r="F4093">
        <f>'Raw_Data'!F4093</f>
        <v>45462.45833332176</v>
      </c>
      <c r="G4093" t="str">
        <f t="shared" si="945"/>
        <v>Customer 11</v>
      </c>
      <c r="H4093" t="str">
        <f t="shared" si="946"/>
        <v>DESKTOP</v>
      </c>
      <c r="I4093" t="str">
        <f t="shared" si="947"/>
        <v>Changed</v>
      </c>
      <c r="J4093">
        <f t="shared" si="948"/>
        <v>302</v>
      </c>
      <c r="K4093">
        <f t="shared" si="949"/>
        <v>3115</v>
      </c>
      <c r="L4093" s="8">
        <f t="shared" si="950"/>
        <v>45462</v>
      </c>
      <c r="M4093" t="str">
        <f t="shared" ca="1" si="951"/>
        <v>OK</v>
      </c>
      <c r="P4093">
        <f t="shared" si="952"/>
        <v>4092</v>
      </c>
      <c r="Q4093" t="str">
        <f t="shared" si="953"/>
        <v>Customer 11</v>
      </c>
      <c r="R4093" t="str">
        <f t="shared" si="954"/>
        <v>DESKTOP</v>
      </c>
      <c r="S4093">
        <f t="shared" si="955"/>
        <v>302</v>
      </c>
      <c r="T4093">
        <f t="shared" si="956"/>
        <v>3115</v>
      </c>
      <c r="U4093" s="8">
        <f t="shared" si="957"/>
        <v>45462</v>
      </c>
      <c r="V4093" t="str" cm="1">
        <f t="array" ref="V4093">_xlfn.IFS(S4093 = "", "", S4093 &lt; 500, "Low", S4093 &lt; 1200, "Medium", TRUE, "High")</f>
        <v>Low</v>
      </c>
      <c r="W4093" t="str">
        <f t="shared" si="958"/>
        <v>2024-06</v>
      </c>
      <c r="X4093">
        <f t="shared" si="959"/>
        <v>2024</v>
      </c>
    </row>
    <row r="4094" spans="1:24" x14ac:dyDescent="0.3">
      <c r="A4094">
        <f>'Raw_Data'!A4094</f>
        <v>4093</v>
      </c>
      <c r="B4094" t="str">
        <f>'Raw_Data'!B4094</f>
        <v>Customer 11</v>
      </c>
      <c r="C4094" t="str">
        <f>'Raw_Data'!C4094</f>
        <v>Desktop</v>
      </c>
      <c r="D4094">
        <f>'Raw_Data'!D4094</f>
        <v>3119</v>
      </c>
      <c r="E4094">
        <f>'Raw_Data'!E4094</f>
        <v>4387</v>
      </c>
      <c r="F4094">
        <f>'Raw_Data'!F4094</f>
        <v>45462.499999988424</v>
      </c>
      <c r="G4094" t="str">
        <f t="shared" si="945"/>
        <v>Customer 11</v>
      </c>
      <c r="H4094" t="str">
        <f t="shared" si="946"/>
        <v>DESKTOP</v>
      </c>
      <c r="I4094" t="str">
        <f t="shared" si="947"/>
        <v>Changed</v>
      </c>
      <c r="J4094">
        <f t="shared" si="948"/>
        <v>3119</v>
      </c>
      <c r="K4094">
        <f t="shared" si="949"/>
        <v>4387</v>
      </c>
      <c r="L4094" s="8">
        <f t="shared" si="950"/>
        <v>45462</v>
      </c>
      <c r="M4094" t="str">
        <f t="shared" ca="1" si="951"/>
        <v>OK</v>
      </c>
      <c r="P4094">
        <f t="shared" si="952"/>
        <v>4093</v>
      </c>
      <c r="Q4094" t="str">
        <f t="shared" si="953"/>
        <v>Customer 11</v>
      </c>
      <c r="R4094" t="str">
        <f t="shared" si="954"/>
        <v>DESKTOP</v>
      </c>
      <c r="S4094">
        <f t="shared" si="955"/>
        <v>3119</v>
      </c>
      <c r="T4094">
        <f t="shared" si="956"/>
        <v>4387</v>
      </c>
      <c r="U4094" s="8">
        <f t="shared" si="957"/>
        <v>45462</v>
      </c>
      <c r="V4094" t="str" cm="1">
        <f t="array" ref="V4094">_xlfn.IFS(S4094 = "", "", S4094 &lt; 500, "Low", S4094 &lt; 1200, "Medium", TRUE, "High")</f>
        <v>High</v>
      </c>
      <c r="W4094" t="str">
        <f t="shared" si="958"/>
        <v>2024-06</v>
      </c>
      <c r="X4094">
        <f t="shared" si="959"/>
        <v>2024</v>
      </c>
    </row>
    <row r="4095" spans="1:24" x14ac:dyDescent="0.3">
      <c r="A4095">
        <f>'Raw_Data'!A4095</f>
        <v>4094</v>
      </c>
      <c r="B4095" t="str">
        <f>'Raw_Data'!B4095</f>
        <v>Customer 12</v>
      </c>
      <c r="C4095" t="str">
        <f>'Raw_Data'!C4095</f>
        <v>Embedded</v>
      </c>
      <c r="D4095">
        <f>'Raw_Data'!D4095</f>
        <v>937</v>
      </c>
      <c r="E4095">
        <f>'Raw_Data'!E4095</f>
        <v>3687</v>
      </c>
      <c r="F4095">
        <f>'Raw_Data'!F4095</f>
        <v>45462.541666655095</v>
      </c>
      <c r="G4095" t="str">
        <f t="shared" si="945"/>
        <v>Customer 12</v>
      </c>
      <c r="H4095" t="str">
        <f t="shared" si="946"/>
        <v>EMBEDDED</v>
      </c>
      <c r="I4095" t="str">
        <f t="shared" si="947"/>
        <v>Changed</v>
      </c>
      <c r="J4095">
        <f t="shared" si="948"/>
        <v>937</v>
      </c>
      <c r="K4095">
        <f t="shared" si="949"/>
        <v>3687</v>
      </c>
      <c r="L4095" s="8">
        <f t="shared" si="950"/>
        <v>45462</v>
      </c>
      <c r="M4095" t="str">
        <f t="shared" ca="1" si="951"/>
        <v>OK</v>
      </c>
      <c r="P4095">
        <f t="shared" si="952"/>
        <v>4094</v>
      </c>
      <c r="Q4095" t="str">
        <f t="shared" si="953"/>
        <v>Customer 12</v>
      </c>
      <c r="R4095" t="str">
        <f t="shared" si="954"/>
        <v>EMBEDDED</v>
      </c>
      <c r="S4095">
        <f t="shared" si="955"/>
        <v>937</v>
      </c>
      <c r="T4095">
        <f t="shared" si="956"/>
        <v>3687</v>
      </c>
      <c r="U4095" s="8">
        <f t="shared" si="957"/>
        <v>45462</v>
      </c>
      <c r="V4095" t="str" cm="1">
        <f t="array" ref="V4095">_xlfn.IFS(S4095 = "", "", S4095 &lt; 500, "Low", S4095 &lt; 1200, "Medium", TRUE, "High")</f>
        <v>Medium</v>
      </c>
      <c r="W4095" t="str">
        <f t="shared" si="958"/>
        <v>2024-06</v>
      </c>
      <c r="X4095">
        <f t="shared" si="959"/>
        <v>2024</v>
      </c>
    </row>
    <row r="4096" spans="1:24" x14ac:dyDescent="0.3">
      <c r="A4096">
        <f>'Raw_Data'!A4096</f>
        <v>4095</v>
      </c>
      <c r="B4096" t="str">
        <f>'Raw_Data'!B4096</f>
        <v>Customer 8</v>
      </c>
      <c r="C4096" t="str">
        <f>'Raw_Data'!C4096</f>
        <v>Desktop</v>
      </c>
      <c r="D4096">
        <f>'Raw_Data'!D4096</f>
        <v>3895</v>
      </c>
      <c r="E4096">
        <f>'Raw_Data'!E4096</f>
        <v>1414</v>
      </c>
      <c r="F4096">
        <f>'Raw_Data'!F4096</f>
        <v>45462.58333332176</v>
      </c>
      <c r="G4096" t="str">
        <f t="shared" si="945"/>
        <v>Customer 8</v>
      </c>
      <c r="H4096" t="str">
        <f t="shared" si="946"/>
        <v>DESKTOP</v>
      </c>
      <c r="I4096" t="str">
        <f t="shared" si="947"/>
        <v>Changed</v>
      </c>
      <c r="J4096">
        <f t="shared" si="948"/>
        <v>3895</v>
      </c>
      <c r="K4096">
        <f t="shared" si="949"/>
        <v>1414</v>
      </c>
      <c r="L4096" s="8">
        <f t="shared" si="950"/>
        <v>45462</v>
      </c>
      <c r="M4096" t="str">
        <f t="shared" ca="1" si="951"/>
        <v>OK</v>
      </c>
      <c r="P4096">
        <f t="shared" si="952"/>
        <v>4095</v>
      </c>
      <c r="Q4096" t="str">
        <f t="shared" si="953"/>
        <v>Customer 8</v>
      </c>
      <c r="R4096" t="str">
        <f t="shared" si="954"/>
        <v>DESKTOP</v>
      </c>
      <c r="S4096">
        <f t="shared" si="955"/>
        <v>3895</v>
      </c>
      <c r="T4096">
        <f t="shared" si="956"/>
        <v>1414</v>
      </c>
      <c r="U4096" s="8">
        <f t="shared" si="957"/>
        <v>45462</v>
      </c>
      <c r="V4096" t="str" cm="1">
        <f t="array" ref="V4096">_xlfn.IFS(S4096 = "", "", S4096 &lt; 500, "Low", S4096 &lt; 1200, "Medium", TRUE, "High")</f>
        <v>High</v>
      </c>
      <c r="W4096" t="str">
        <f t="shared" si="958"/>
        <v>2024-06</v>
      </c>
      <c r="X4096">
        <f t="shared" si="959"/>
        <v>2024</v>
      </c>
    </row>
    <row r="4097" spans="1:24" x14ac:dyDescent="0.3">
      <c r="A4097">
        <f>'Raw_Data'!A4097</f>
        <v>4096</v>
      </c>
      <c r="B4097" t="str">
        <f>'Raw_Data'!B4097</f>
        <v>Customer 11</v>
      </c>
      <c r="C4097" t="str">
        <f>'Raw_Data'!C4097</f>
        <v>Workstation</v>
      </c>
      <c r="D4097">
        <f>'Raw_Data'!D4097</f>
        <v>2075</v>
      </c>
      <c r="E4097">
        <f>'Raw_Data'!E4097</f>
        <v>4124</v>
      </c>
      <c r="F4097">
        <f>'Raw_Data'!F4097</f>
        <v>45462.624999988424</v>
      </c>
      <c r="G4097" t="str">
        <f t="shared" si="945"/>
        <v>Customer 11</v>
      </c>
      <c r="H4097" t="str">
        <f t="shared" si="946"/>
        <v>WORKSTATION</v>
      </c>
      <c r="I4097" t="str">
        <f t="shared" si="947"/>
        <v>Changed</v>
      </c>
      <c r="J4097">
        <f t="shared" si="948"/>
        <v>2075</v>
      </c>
      <c r="K4097">
        <f t="shared" si="949"/>
        <v>4124</v>
      </c>
      <c r="L4097" s="8">
        <f t="shared" si="950"/>
        <v>45462</v>
      </c>
      <c r="M4097" t="str">
        <f t="shared" ca="1" si="951"/>
        <v>OK</v>
      </c>
      <c r="P4097">
        <f t="shared" si="952"/>
        <v>4096</v>
      </c>
      <c r="Q4097" t="str">
        <f t="shared" si="953"/>
        <v>Customer 11</v>
      </c>
      <c r="R4097" t="str">
        <f t="shared" si="954"/>
        <v>WORKSTATION</v>
      </c>
      <c r="S4097">
        <f t="shared" si="955"/>
        <v>2075</v>
      </c>
      <c r="T4097">
        <f t="shared" si="956"/>
        <v>4124</v>
      </c>
      <c r="U4097" s="8">
        <f t="shared" si="957"/>
        <v>45462</v>
      </c>
      <c r="V4097" t="str" cm="1">
        <f t="array" ref="V4097">_xlfn.IFS(S4097 = "", "", S4097 &lt; 500, "Low", S4097 &lt; 1200, "Medium", TRUE, "High")</f>
        <v>High</v>
      </c>
      <c r="W4097" t="str">
        <f t="shared" si="958"/>
        <v>2024-06</v>
      </c>
      <c r="X4097">
        <f t="shared" si="959"/>
        <v>2024</v>
      </c>
    </row>
    <row r="4098" spans="1:24" x14ac:dyDescent="0.3">
      <c r="A4098">
        <f>'Raw_Data'!A4098</f>
        <v>4097</v>
      </c>
      <c r="B4098" t="str">
        <f>'Raw_Data'!B4098</f>
        <v>Customer 14</v>
      </c>
      <c r="C4098" t="str">
        <f>'Raw_Data'!C4098</f>
        <v>Mobile</v>
      </c>
      <c r="D4098">
        <f>'Raw_Data'!D4098</f>
        <v>2999</v>
      </c>
      <c r="E4098">
        <f>'Raw_Data'!E4098</f>
        <v>3517</v>
      </c>
      <c r="F4098">
        <f>'Raw_Data'!F4098</f>
        <v>45462.666666655095</v>
      </c>
      <c r="G4098" t="str">
        <f t="shared" si="945"/>
        <v>Customer 14</v>
      </c>
      <c r="H4098" t="str">
        <f t="shared" si="946"/>
        <v>MOBILE</v>
      </c>
      <c r="I4098" t="str">
        <f t="shared" si="947"/>
        <v>Changed</v>
      </c>
      <c r="J4098">
        <f t="shared" si="948"/>
        <v>2999</v>
      </c>
      <c r="K4098">
        <f t="shared" si="949"/>
        <v>3517</v>
      </c>
      <c r="L4098" s="8">
        <f t="shared" si="950"/>
        <v>45462</v>
      </c>
      <c r="M4098" t="str">
        <f t="shared" ca="1" si="951"/>
        <v>OK</v>
      </c>
      <c r="P4098">
        <f t="shared" si="952"/>
        <v>4097</v>
      </c>
      <c r="Q4098" t="str">
        <f t="shared" si="953"/>
        <v>Customer 14</v>
      </c>
      <c r="R4098" t="str">
        <f t="shared" si="954"/>
        <v>MOBILE</v>
      </c>
      <c r="S4098">
        <f t="shared" si="955"/>
        <v>2999</v>
      </c>
      <c r="T4098">
        <f t="shared" si="956"/>
        <v>3517</v>
      </c>
      <c r="U4098" s="8">
        <f t="shared" si="957"/>
        <v>45462</v>
      </c>
      <c r="V4098" t="str" cm="1">
        <f t="array" ref="V4098">_xlfn.IFS(S4098 = "", "", S4098 &lt; 500, "Low", S4098 &lt; 1200, "Medium", TRUE, "High")</f>
        <v>High</v>
      </c>
      <c r="W4098" t="str">
        <f t="shared" si="958"/>
        <v>2024-06</v>
      </c>
      <c r="X4098">
        <f t="shared" si="959"/>
        <v>2024</v>
      </c>
    </row>
    <row r="4099" spans="1:24" x14ac:dyDescent="0.3">
      <c r="A4099">
        <f>'Raw_Data'!A4099</f>
        <v>4098</v>
      </c>
      <c r="B4099" t="str">
        <f>'Raw_Data'!B4099</f>
        <v>Customer 9</v>
      </c>
      <c r="C4099" t="str">
        <f>'Raw_Data'!C4099</f>
        <v>Desktop</v>
      </c>
      <c r="D4099">
        <f>'Raw_Data'!D4099</f>
        <v>687</v>
      </c>
      <c r="E4099">
        <f>'Raw_Data'!E4099</f>
        <v>116</v>
      </c>
      <c r="F4099">
        <f>'Raw_Data'!F4099</f>
        <v>45462.70833332176</v>
      </c>
      <c r="G4099" t="str">
        <f t="shared" ref="G4099:G4162" si="960">PROPER(CLEAN(TRIM(B4099)))</f>
        <v>Customer 9</v>
      </c>
      <c r="H4099" t="str">
        <f t="shared" ref="H4099:H4162" si="961">UPPER(CLEAN(TRIM(C4099)))</f>
        <v>DESKTOP</v>
      </c>
      <c r="I4099" t="str">
        <f t="shared" ref="I4099:I4162" si="962">IF(OR(NOT(EXACT(B4099,G4099)), NOT(EXACT(C4099,H4099))), "Changed", "")</f>
        <v>Changed</v>
      </c>
      <c r="J4099">
        <f t="shared" ref="J4099:J4162" si="963">IFERROR(VALUE(TRIM(D4099)), "")</f>
        <v>687</v>
      </c>
      <c r="K4099">
        <f t="shared" ref="K4099:K4162" si="964">IFERROR(VALUE(TRIM(E4099)), "")</f>
        <v>116</v>
      </c>
      <c r="L4099" s="8">
        <f t="shared" ref="L4099:L4162" si="965">IF(F4099="","",INT(F4099))</f>
        <v>45462</v>
      </c>
      <c r="M4099" t="str">
        <f t="shared" ref="M4099:M4162" ca="1" si="966">IF(AND(L4099&gt;=DATE(2000,1,1), L4099&lt;=TODAY()+365), "OK", "OutOfRange")</f>
        <v>OK</v>
      </c>
      <c r="P4099">
        <f t="shared" ref="P4099:P4162" si="967">IF(A4099="","",A4099)</f>
        <v>4098</v>
      </c>
      <c r="Q4099" t="str">
        <f t="shared" ref="Q4099:Q4162" si="968">IF(G4099="","",G4099)</f>
        <v>Customer 9</v>
      </c>
      <c r="R4099" t="str">
        <f t="shared" ref="R4099:R4162" si="969">IF(H4099="","",H4099)</f>
        <v>DESKTOP</v>
      </c>
      <c r="S4099">
        <f t="shared" ref="S4099:S4162" si="970">IF(J4099="","",J4099)</f>
        <v>687</v>
      </c>
      <c r="T4099">
        <f t="shared" ref="T4099:T4162" si="971">IF(K4099="","",K4099)</f>
        <v>116</v>
      </c>
      <c r="U4099" s="8">
        <f t="shared" ref="U4099:U4162" si="972">IF(L4099="","",L4099)</f>
        <v>45462</v>
      </c>
      <c r="V4099" t="str" cm="1">
        <f t="array" ref="V4099">_xlfn.IFS(S4099 = "", "", S4099 &lt; 500, "Low", S4099 &lt; 1200, "Medium", TRUE, "High")</f>
        <v>Medium</v>
      </c>
      <c r="W4099" t="str">
        <f t="shared" ref="W4099:W4162" si="973">TEXT(U4099, "yyyy-mm")</f>
        <v>2024-06</v>
      </c>
      <c r="X4099">
        <f t="shared" ref="X4099:X4162" si="974">YEAR(U4099)</f>
        <v>2024</v>
      </c>
    </row>
    <row r="4100" spans="1:24" x14ac:dyDescent="0.3">
      <c r="A4100">
        <f>'Raw_Data'!A4100</f>
        <v>4099</v>
      </c>
      <c r="B4100" t="str">
        <f>'Raw_Data'!B4100</f>
        <v>Customer 12</v>
      </c>
      <c r="C4100" t="str">
        <f>'Raw_Data'!C4100</f>
        <v>Mobile</v>
      </c>
      <c r="D4100">
        <f>'Raw_Data'!D4100</f>
        <v>3004</v>
      </c>
      <c r="E4100">
        <f>'Raw_Data'!E4100</f>
        <v>292</v>
      </c>
      <c r="F4100">
        <f>'Raw_Data'!F4100</f>
        <v>45462.749999988424</v>
      </c>
      <c r="G4100" t="str">
        <f t="shared" si="960"/>
        <v>Customer 12</v>
      </c>
      <c r="H4100" t="str">
        <f t="shared" si="961"/>
        <v>MOBILE</v>
      </c>
      <c r="I4100" t="str">
        <f t="shared" si="962"/>
        <v>Changed</v>
      </c>
      <c r="J4100">
        <f t="shared" si="963"/>
        <v>3004</v>
      </c>
      <c r="K4100">
        <f t="shared" si="964"/>
        <v>292</v>
      </c>
      <c r="L4100" s="8">
        <f t="shared" si="965"/>
        <v>45462</v>
      </c>
      <c r="M4100" t="str">
        <f t="shared" ca="1" si="966"/>
        <v>OK</v>
      </c>
      <c r="P4100">
        <f t="shared" si="967"/>
        <v>4099</v>
      </c>
      <c r="Q4100" t="str">
        <f t="shared" si="968"/>
        <v>Customer 12</v>
      </c>
      <c r="R4100" t="str">
        <f t="shared" si="969"/>
        <v>MOBILE</v>
      </c>
      <c r="S4100">
        <f t="shared" si="970"/>
        <v>3004</v>
      </c>
      <c r="T4100">
        <f t="shared" si="971"/>
        <v>292</v>
      </c>
      <c r="U4100" s="8">
        <f t="shared" si="972"/>
        <v>45462</v>
      </c>
      <c r="V4100" t="str" cm="1">
        <f t="array" ref="V4100">_xlfn.IFS(S4100 = "", "", S4100 &lt; 500, "Low", S4100 &lt; 1200, "Medium", TRUE, "High")</f>
        <v>High</v>
      </c>
      <c r="W4100" t="str">
        <f t="shared" si="973"/>
        <v>2024-06</v>
      </c>
      <c r="X4100">
        <f t="shared" si="974"/>
        <v>2024</v>
      </c>
    </row>
    <row r="4101" spans="1:24" x14ac:dyDescent="0.3">
      <c r="A4101">
        <f>'Raw_Data'!A4101</f>
        <v>4100</v>
      </c>
      <c r="B4101" t="str">
        <f>'Raw_Data'!B4101</f>
        <v>Customer 2</v>
      </c>
      <c r="C4101" t="str">
        <f>'Raw_Data'!C4101</f>
        <v>Mobile</v>
      </c>
      <c r="D4101">
        <f>'Raw_Data'!D4101</f>
        <v>1071</v>
      </c>
      <c r="E4101">
        <f>'Raw_Data'!E4101</f>
        <v>4431</v>
      </c>
      <c r="F4101">
        <f>'Raw_Data'!F4101</f>
        <v>45462.791666655095</v>
      </c>
      <c r="G4101" t="str">
        <f t="shared" si="960"/>
        <v>Customer 2</v>
      </c>
      <c r="H4101" t="str">
        <f t="shared" si="961"/>
        <v>MOBILE</v>
      </c>
      <c r="I4101" t="str">
        <f t="shared" si="962"/>
        <v>Changed</v>
      </c>
      <c r="J4101">
        <f t="shared" si="963"/>
        <v>1071</v>
      </c>
      <c r="K4101">
        <f t="shared" si="964"/>
        <v>4431</v>
      </c>
      <c r="L4101" s="8">
        <f t="shared" si="965"/>
        <v>45462</v>
      </c>
      <c r="M4101" t="str">
        <f t="shared" ca="1" si="966"/>
        <v>OK</v>
      </c>
      <c r="P4101">
        <f t="shared" si="967"/>
        <v>4100</v>
      </c>
      <c r="Q4101" t="str">
        <f t="shared" si="968"/>
        <v>Customer 2</v>
      </c>
      <c r="R4101" t="str">
        <f t="shared" si="969"/>
        <v>MOBILE</v>
      </c>
      <c r="S4101">
        <f t="shared" si="970"/>
        <v>1071</v>
      </c>
      <c r="T4101">
        <f t="shared" si="971"/>
        <v>4431</v>
      </c>
      <c r="U4101" s="8">
        <f t="shared" si="972"/>
        <v>45462</v>
      </c>
      <c r="V4101" t="str" cm="1">
        <f t="array" ref="V4101">_xlfn.IFS(S4101 = "", "", S4101 &lt; 500, "Low", S4101 &lt; 1200, "Medium", TRUE, "High")</f>
        <v>Medium</v>
      </c>
      <c r="W4101" t="str">
        <f t="shared" si="973"/>
        <v>2024-06</v>
      </c>
      <c r="X4101">
        <f t="shared" si="974"/>
        <v>2024</v>
      </c>
    </row>
    <row r="4102" spans="1:24" x14ac:dyDescent="0.3">
      <c r="A4102">
        <f>'Raw_Data'!A4102</f>
        <v>4101</v>
      </c>
      <c r="B4102" t="str">
        <f>'Raw_Data'!B4102</f>
        <v>Customer 13</v>
      </c>
      <c r="C4102" t="str">
        <f>'Raw_Data'!C4102</f>
        <v>Desktop</v>
      </c>
      <c r="D4102">
        <f>'Raw_Data'!D4102</f>
        <v>2423</v>
      </c>
      <c r="E4102">
        <f>'Raw_Data'!E4102</f>
        <v>1055</v>
      </c>
      <c r="F4102">
        <f>'Raw_Data'!F4102</f>
        <v>45462.83333332176</v>
      </c>
      <c r="G4102" t="str">
        <f t="shared" si="960"/>
        <v>Customer 13</v>
      </c>
      <c r="H4102" t="str">
        <f t="shared" si="961"/>
        <v>DESKTOP</v>
      </c>
      <c r="I4102" t="str">
        <f t="shared" si="962"/>
        <v>Changed</v>
      </c>
      <c r="J4102">
        <f t="shared" si="963"/>
        <v>2423</v>
      </c>
      <c r="K4102">
        <f t="shared" si="964"/>
        <v>1055</v>
      </c>
      <c r="L4102" s="8">
        <f t="shared" si="965"/>
        <v>45462</v>
      </c>
      <c r="M4102" t="str">
        <f t="shared" ca="1" si="966"/>
        <v>OK</v>
      </c>
      <c r="P4102">
        <f t="shared" si="967"/>
        <v>4101</v>
      </c>
      <c r="Q4102" t="str">
        <f t="shared" si="968"/>
        <v>Customer 13</v>
      </c>
      <c r="R4102" t="str">
        <f t="shared" si="969"/>
        <v>DESKTOP</v>
      </c>
      <c r="S4102">
        <f t="shared" si="970"/>
        <v>2423</v>
      </c>
      <c r="T4102">
        <f t="shared" si="971"/>
        <v>1055</v>
      </c>
      <c r="U4102" s="8">
        <f t="shared" si="972"/>
        <v>45462</v>
      </c>
      <c r="V4102" t="str" cm="1">
        <f t="array" ref="V4102">_xlfn.IFS(S4102 = "", "", S4102 &lt; 500, "Low", S4102 &lt; 1200, "Medium", TRUE, "High")</f>
        <v>High</v>
      </c>
      <c r="W4102" t="str">
        <f t="shared" si="973"/>
        <v>2024-06</v>
      </c>
      <c r="X4102">
        <f t="shared" si="974"/>
        <v>2024</v>
      </c>
    </row>
    <row r="4103" spans="1:24" x14ac:dyDescent="0.3">
      <c r="A4103">
        <f>'Raw_Data'!A4103</f>
        <v>4102</v>
      </c>
      <c r="B4103" t="str">
        <f>'Raw_Data'!B4103</f>
        <v>Customer 14</v>
      </c>
      <c r="C4103" t="str">
        <f>'Raw_Data'!C4103</f>
        <v>Mobile</v>
      </c>
      <c r="D4103">
        <f>'Raw_Data'!D4103</f>
        <v>242</v>
      </c>
      <c r="E4103">
        <f>'Raw_Data'!E4103</f>
        <v>1563</v>
      </c>
      <c r="F4103">
        <f>'Raw_Data'!F4103</f>
        <v>45462.874999988424</v>
      </c>
      <c r="G4103" t="str">
        <f t="shared" si="960"/>
        <v>Customer 14</v>
      </c>
      <c r="H4103" t="str">
        <f t="shared" si="961"/>
        <v>MOBILE</v>
      </c>
      <c r="I4103" t="str">
        <f t="shared" si="962"/>
        <v>Changed</v>
      </c>
      <c r="J4103">
        <f t="shared" si="963"/>
        <v>242</v>
      </c>
      <c r="K4103">
        <f t="shared" si="964"/>
        <v>1563</v>
      </c>
      <c r="L4103" s="8">
        <f t="shared" si="965"/>
        <v>45462</v>
      </c>
      <c r="M4103" t="str">
        <f t="shared" ca="1" si="966"/>
        <v>OK</v>
      </c>
      <c r="P4103">
        <f t="shared" si="967"/>
        <v>4102</v>
      </c>
      <c r="Q4103" t="str">
        <f t="shared" si="968"/>
        <v>Customer 14</v>
      </c>
      <c r="R4103" t="str">
        <f t="shared" si="969"/>
        <v>MOBILE</v>
      </c>
      <c r="S4103">
        <f t="shared" si="970"/>
        <v>242</v>
      </c>
      <c r="T4103">
        <f t="shared" si="971"/>
        <v>1563</v>
      </c>
      <c r="U4103" s="8">
        <f t="shared" si="972"/>
        <v>45462</v>
      </c>
      <c r="V4103" t="str" cm="1">
        <f t="array" ref="V4103">_xlfn.IFS(S4103 = "", "", S4103 &lt; 500, "Low", S4103 &lt; 1200, "Medium", TRUE, "High")</f>
        <v>Low</v>
      </c>
      <c r="W4103" t="str">
        <f t="shared" si="973"/>
        <v>2024-06</v>
      </c>
      <c r="X4103">
        <f t="shared" si="974"/>
        <v>2024</v>
      </c>
    </row>
    <row r="4104" spans="1:24" x14ac:dyDescent="0.3">
      <c r="A4104">
        <f>'Raw_Data'!A4104</f>
        <v>4103</v>
      </c>
      <c r="B4104" t="str">
        <f>'Raw_Data'!B4104</f>
        <v>Customer 15</v>
      </c>
      <c r="C4104" t="str">
        <f>'Raw_Data'!C4104</f>
        <v>Mobile</v>
      </c>
      <c r="D4104">
        <f>'Raw_Data'!D4104</f>
        <v>2620</v>
      </c>
      <c r="E4104">
        <f>'Raw_Data'!E4104</f>
        <v>2903</v>
      </c>
      <c r="F4104">
        <f>'Raw_Data'!F4104</f>
        <v>45462.916666655095</v>
      </c>
      <c r="G4104" t="str">
        <f t="shared" si="960"/>
        <v>Customer 15</v>
      </c>
      <c r="H4104" t="str">
        <f t="shared" si="961"/>
        <v>MOBILE</v>
      </c>
      <c r="I4104" t="str">
        <f t="shared" si="962"/>
        <v>Changed</v>
      </c>
      <c r="J4104">
        <f t="shared" si="963"/>
        <v>2620</v>
      </c>
      <c r="K4104">
        <f t="shared" si="964"/>
        <v>2903</v>
      </c>
      <c r="L4104" s="8">
        <f t="shared" si="965"/>
        <v>45462</v>
      </c>
      <c r="M4104" t="str">
        <f t="shared" ca="1" si="966"/>
        <v>OK</v>
      </c>
      <c r="P4104">
        <f t="shared" si="967"/>
        <v>4103</v>
      </c>
      <c r="Q4104" t="str">
        <f t="shared" si="968"/>
        <v>Customer 15</v>
      </c>
      <c r="R4104" t="str">
        <f t="shared" si="969"/>
        <v>MOBILE</v>
      </c>
      <c r="S4104">
        <f t="shared" si="970"/>
        <v>2620</v>
      </c>
      <c r="T4104">
        <f t="shared" si="971"/>
        <v>2903</v>
      </c>
      <c r="U4104" s="8">
        <f t="shared" si="972"/>
        <v>45462</v>
      </c>
      <c r="V4104" t="str" cm="1">
        <f t="array" ref="V4104">_xlfn.IFS(S4104 = "", "", S4104 &lt; 500, "Low", S4104 &lt; 1200, "Medium", TRUE, "High")</f>
        <v>High</v>
      </c>
      <c r="W4104" t="str">
        <f t="shared" si="973"/>
        <v>2024-06</v>
      </c>
      <c r="X4104">
        <f t="shared" si="974"/>
        <v>2024</v>
      </c>
    </row>
    <row r="4105" spans="1:24" x14ac:dyDescent="0.3">
      <c r="A4105">
        <f>'Raw_Data'!A4105</f>
        <v>4104</v>
      </c>
      <c r="B4105" t="str">
        <f>'Raw_Data'!B4105</f>
        <v>Customer 12</v>
      </c>
      <c r="C4105" t="str">
        <f>'Raw_Data'!C4105</f>
        <v>Desktop</v>
      </c>
      <c r="D4105">
        <f>'Raw_Data'!D4105</f>
        <v>3204</v>
      </c>
      <c r="E4105">
        <f>'Raw_Data'!E4105</f>
        <v>4169</v>
      </c>
      <c r="F4105">
        <f>'Raw_Data'!F4105</f>
        <v>45462.95833332176</v>
      </c>
      <c r="G4105" t="str">
        <f t="shared" si="960"/>
        <v>Customer 12</v>
      </c>
      <c r="H4105" t="str">
        <f t="shared" si="961"/>
        <v>DESKTOP</v>
      </c>
      <c r="I4105" t="str">
        <f t="shared" si="962"/>
        <v>Changed</v>
      </c>
      <c r="J4105">
        <f t="shared" si="963"/>
        <v>3204</v>
      </c>
      <c r="K4105">
        <f t="shared" si="964"/>
        <v>4169</v>
      </c>
      <c r="L4105" s="8">
        <f t="shared" si="965"/>
        <v>45462</v>
      </c>
      <c r="M4105" t="str">
        <f t="shared" ca="1" si="966"/>
        <v>OK</v>
      </c>
      <c r="P4105">
        <f t="shared" si="967"/>
        <v>4104</v>
      </c>
      <c r="Q4105" t="str">
        <f t="shared" si="968"/>
        <v>Customer 12</v>
      </c>
      <c r="R4105" t="str">
        <f t="shared" si="969"/>
        <v>DESKTOP</v>
      </c>
      <c r="S4105">
        <f t="shared" si="970"/>
        <v>3204</v>
      </c>
      <c r="T4105">
        <f t="shared" si="971"/>
        <v>4169</v>
      </c>
      <c r="U4105" s="8">
        <f t="shared" si="972"/>
        <v>45462</v>
      </c>
      <c r="V4105" t="str" cm="1">
        <f t="array" ref="V4105">_xlfn.IFS(S4105 = "", "", S4105 &lt; 500, "Low", S4105 &lt; 1200, "Medium", TRUE, "High")</f>
        <v>High</v>
      </c>
      <c r="W4105" t="str">
        <f t="shared" si="973"/>
        <v>2024-06</v>
      </c>
      <c r="X4105">
        <f t="shared" si="974"/>
        <v>2024</v>
      </c>
    </row>
    <row r="4106" spans="1:24" x14ac:dyDescent="0.3">
      <c r="A4106">
        <f>'Raw_Data'!A4106</f>
        <v>4105</v>
      </c>
      <c r="B4106" t="str">
        <f>'Raw_Data'!B4106</f>
        <v>Customer 7</v>
      </c>
      <c r="C4106" t="str">
        <f>'Raw_Data'!C4106</f>
        <v>Workstation</v>
      </c>
      <c r="D4106">
        <f>'Raw_Data'!D4106</f>
        <v>2721</v>
      </c>
      <c r="E4106">
        <f>'Raw_Data'!E4106</f>
        <v>1133</v>
      </c>
      <c r="F4106">
        <f>'Raw_Data'!F4106</f>
        <v>45462.999999988424</v>
      </c>
      <c r="G4106" t="str">
        <f t="shared" si="960"/>
        <v>Customer 7</v>
      </c>
      <c r="H4106" t="str">
        <f t="shared" si="961"/>
        <v>WORKSTATION</v>
      </c>
      <c r="I4106" t="str">
        <f t="shared" si="962"/>
        <v>Changed</v>
      </c>
      <c r="J4106">
        <f t="shared" si="963"/>
        <v>2721</v>
      </c>
      <c r="K4106">
        <f t="shared" si="964"/>
        <v>1133</v>
      </c>
      <c r="L4106" s="8">
        <f t="shared" si="965"/>
        <v>45462</v>
      </c>
      <c r="M4106" t="str">
        <f t="shared" ca="1" si="966"/>
        <v>OK</v>
      </c>
      <c r="P4106">
        <f t="shared" si="967"/>
        <v>4105</v>
      </c>
      <c r="Q4106" t="str">
        <f t="shared" si="968"/>
        <v>Customer 7</v>
      </c>
      <c r="R4106" t="str">
        <f t="shared" si="969"/>
        <v>WORKSTATION</v>
      </c>
      <c r="S4106">
        <f t="shared" si="970"/>
        <v>2721</v>
      </c>
      <c r="T4106">
        <f t="shared" si="971"/>
        <v>1133</v>
      </c>
      <c r="U4106" s="8">
        <f t="shared" si="972"/>
        <v>45462</v>
      </c>
      <c r="V4106" t="str" cm="1">
        <f t="array" ref="V4106">_xlfn.IFS(S4106 = "", "", S4106 &lt; 500, "Low", S4106 &lt; 1200, "Medium", TRUE, "High")</f>
        <v>High</v>
      </c>
      <c r="W4106" t="str">
        <f t="shared" si="973"/>
        <v>2024-06</v>
      </c>
      <c r="X4106">
        <f t="shared" si="974"/>
        <v>2024</v>
      </c>
    </row>
    <row r="4107" spans="1:24" x14ac:dyDescent="0.3">
      <c r="A4107">
        <f>'Raw_Data'!A4107</f>
        <v>4106</v>
      </c>
      <c r="B4107" t="str">
        <f>'Raw_Data'!B4107</f>
        <v>Customer 10</v>
      </c>
      <c r="C4107" t="str">
        <f>'Raw_Data'!C4107</f>
        <v>Desktop</v>
      </c>
      <c r="D4107">
        <f>'Raw_Data'!D4107</f>
        <v>639</v>
      </c>
      <c r="E4107">
        <f>'Raw_Data'!E4107</f>
        <v>2366</v>
      </c>
      <c r="F4107">
        <f>'Raw_Data'!F4107</f>
        <v>45463.041666655095</v>
      </c>
      <c r="G4107" t="str">
        <f t="shared" si="960"/>
        <v>Customer 10</v>
      </c>
      <c r="H4107" t="str">
        <f t="shared" si="961"/>
        <v>DESKTOP</v>
      </c>
      <c r="I4107" t="str">
        <f t="shared" si="962"/>
        <v>Changed</v>
      </c>
      <c r="J4107">
        <f t="shared" si="963"/>
        <v>639</v>
      </c>
      <c r="K4107">
        <f t="shared" si="964"/>
        <v>2366</v>
      </c>
      <c r="L4107" s="8">
        <f t="shared" si="965"/>
        <v>45463</v>
      </c>
      <c r="M4107" t="str">
        <f t="shared" ca="1" si="966"/>
        <v>OK</v>
      </c>
      <c r="P4107">
        <f t="shared" si="967"/>
        <v>4106</v>
      </c>
      <c r="Q4107" t="str">
        <f t="shared" si="968"/>
        <v>Customer 10</v>
      </c>
      <c r="R4107" t="str">
        <f t="shared" si="969"/>
        <v>DESKTOP</v>
      </c>
      <c r="S4107">
        <f t="shared" si="970"/>
        <v>639</v>
      </c>
      <c r="T4107">
        <f t="shared" si="971"/>
        <v>2366</v>
      </c>
      <c r="U4107" s="8">
        <f t="shared" si="972"/>
        <v>45463</v>
      </c>
      <c r="V4107" t="str" cm="1">
        <f t="array" ref="V4107">_xlfn.IFS(S4107 = "", "", S4107 &lt; 500, "Low", S4107 &lt; 1200, "Medium", TRUE, "High")</f>
        <v>Medium</v>
      </c>
      <c r="W4107" t="str">
        <f t="shared" si="973"/>
        <v>2024-06</v>
      </c>
      <c r="X4107">
        <f t="shared" si="974"/>
        <v>2024</v>
      </c>
    </row>
    <row r="4108" spans="1:24" x14ac:dyDescent="0.3">
      <c r="A4108">
        <f>'Raw_Data'!A4108</f>
        <v>4107</v>
      </c>
      <c r="B4108" t="str">
        <f>'Raw_Data'!B4108</f>
        <v>Customer 6</v>
      </c>
      <c r="C4108" t="str">
        <f>'Raw_Data'!C4108</f>
        <v>Desktop</v>
      </c>
      <c r="D4108">
        <f>'Raw_Data'!D4108</f>
        <v>1479</v>
      </c>
      <c r="E4108">
        <f>'Raw_Data'!E4108</f>
        <v>3499</v>
      </c>
      <c r="F4108">
        <f>'Raw_Data'!F4108</f>
        <v>45463.08333332176</v>
      </c>
      <c r="G4108" t="str">
        <f t="shared" si="960"/>
        <v>Customer 6</v>
      </c>
      <c r="H4108" t="str">
        <f t="shared" si="961"/>
        <v>DESKTOP</v>
      </c>
      <c r="I4108" t="str">
        <f t="shared" si="962"/>
        <v>Changed</v>
      </c>
      <c r="J4108">
        <f t="shared" si="963"/>
        <v>1479</v>
      </c>
      <c r="K4108">
        <f t="shared" si="964"/>
        <v>3499</v>
      </c>
      <c r="L4108" s="8">
        <f t="shared" si="965"/>
        <v>45463</v>
      </c>
      <c r="M4108" t="str">
        <f t="shared" ca="1" si="966"/>
        <v>OK</v>
      </c>
      <c r="P4108">
        <f t="shared" si="967"/>
        <v>4107</v>
      </c>
      <c r="Q4108" t="str">
        <f t="shared" si="968"/>
        <v>Customer 6</v>
      </c>
      <c r="R4108" t="str">
        <f t="shared" si="969"/>
        <v>DESKTOP</v>
      </c>
      <c r="S4108">
        <f t="shared" si="970"/>
        <v>1479</v>
      </c>
      <c r="T4108">
        <f t="shared" si="971"/>
        <v>3499</v>
      </c>
      <c r="U4108" s="8">
        <f t="shared" si="972"/>
        <v>45463</v>
      </c>
      <c r="V4108" t="str" cm="1">
        <f t="array" ref="V4108">_xlfn.IFS(S4108 = "", "", S4108 &lt; 500, "Low", S4108 &lt; 1200, "Medium", TRUE, "High")</f>
        <v>High</v>
      </c>
      <c r="W4108" t="str">
        <f t="shared" si="973"/>
        <v>2024-06</v>
      </c>
      <c r="X4108">
        <f t="shared" si="974"/>
        <v>2024</v>
      </c>
    </row>
    <row r="4109" spans="1:24" x14ac:dyDescent="0.3">
      <c r="A4109">
        <f>'Raw_Data'!A4109</f>
        <v>4108</v>
      </c>
      <c r="B4109" t="str">
        <f>'Raw_Data'!B4109</f>
        <v>Customer 5</v>
      </c>
      <c r="C4109" t="str">
        <f>'Raw_Data'!C4109</f>
        <v>Embedded</v>
      </c>
      <c r="D4109">
        <f>'Raw_Data'!D4109</f>
        <v>2239</v>
      </c>
      <c r="E4109">
        <f>'Raw_Data'!E4109</f>
        <v>3769</v>
      </c>
      <c r="F4109">
        <f>'Raw_Data'!F4109</f>
        <v>45463.124999988424</v>
      </c>
      <c r="G4109" t="str">
        <f t="shared" si="960"/>
        <v>Customer 5</v>
      </c>
      <c r="H4109" t="str">
        <f t="shared" si="961"/>
        <v>EMBEDDED</v>
      </c>
      <c r="I4109" t="str">
        <f t="shared" si="962"/>
        <v>Changed</v>
      </c>
      <c r="J4109">
        <f t="shared" si="963"/>
        <v>2239</v>
      </c>
      <c r="K4109">
        <f t="shared" si="964"/>
        <v>3769</v>
      </c>
      <c r="L4109" s="8">
        <f t="shared" si="965"/>
        <v>45463</v>
      </c>
      <c r="M4109" t="str">
        <f t="shared" ca="1" si="966"/>
        <v>OK</v>
      </c>
      <c r="P4109">
        <f t="shared" si="967"/>
        <v>4108</v>
      </c>
      <c r="Q4109" t="str">
        <f t="shared" si="968"/>
        <v>Customer 5</v>
      </c>
      <c r="R4109" t="str">
        <f t="shared" si="969"/>
        <v>EMBEDDED</v>
      </c>
      <c r="S4109">
        <f t="shared" si="970"/>
        <v>2239</v>
      </c>
      <c r="T4109">
        <f t="shared" si="971"/>
        <v>3769</v>
      </c>
      <c r="U4109" s="8">
        <f t="shared" si="972"/>
        <v>45463</v>
      </c>
      <c r="V4109" t="str" cm="1">
        <f t="array" ref="V4109">_xlfn.IFS(S4109 = "", "", S4109 &lt; 500, "Low", S4109 &lt; 1200, "Medium", TRUE, "High")</f>
        <v>High</v>
      </c>
      <c r="W4109" t="str">
        <f t="shared" si="973"/>
        <v>2024-06</v>
      </c>
      <c r="X4109">
        <f t="shared" si="974"/>
        <v>2024</v>
      </c>
    </row>
    <row r="4110" spans="1:24" x14ac:dyDescent="0.3">
      <c r="A4110">
        <f>'Raw_Data'!A4110</f>
        <v>4109</v>
      </c>
      <c r="B4110" t="str">
        <f>'Raw_Data'!B4110</f>
        <v>Customer 8</v>
      </c>
      <c r="C4110" t="str">
        <f>'Raw_Data'!C4110</f>
        <v>Embedded</v>
      </c>
      <c r="D4110">
        <f>'Raw_Data'!D4110</f>
        <v>3190</v>
      </c>
      <c r="E4110">
        <f>'Raw_Data'!E4110</f>
        <v>1653</v>
      </c>
      <c r="F4110">
        <f>'Raw_Data'!F4110</f>
        <v>45463.166666655095</v>
      </c>
      <c r="G4110" t="str">
        <f t="shared" si="960"/>
        <v>Customer 8</v>
      </c>
      <c r="H4110" t="str">
        <f t="shared" si="961"/>
        <v>EMBEDDED</v>
      </c>
      <c r="I4110" t="str">
        <f t="shared" si="962"/>
        <v>Changed</v>
      </c>
      <c r="J4110">
        <f t="shared" si="963"/>
        <v>3190</v>
      </c>
      <c r="K4110">
        <f t="shared" si="964"/>
        <v>1653</v>
      </c>
      <c r="L4110" s="8">
        <f t="shared" si="965"/>
        <v>45463</v>
      </c>
      <c r="M4110" t="str">
        <f t="shared" ca="1" si="966"/>
        <v>OK</v>
      </c>
      <c r="P4110">
        <f t="shared" si="967"/>
        <v>4109</v>
      </c>
      <c r="Q4110" t="str">
        <f t="shared" si="968"/>
        <v>Customer 8</v>
      </c>
      <c r="R4110" t="str">
        <f t="shared" si="969"/>
        <v>EMBEDDED</v>
      </c>
      <c r="S4110">
        <f t="shared" si="970"/>
        <v>3190</v>
      </c>
      <c r="T4110">
        <f t="shared" si="971"/>
        <v>1653</v>
      </c>
      <c r="U4110" s="8">
        <f t="shared" si="972"/>
        <v>45463</v>
      </c>
      <c r="V4110" t="str" cm="1">
        <f t="array" ref="V4110">_xlfn.IFS(S4110 = "", "", S4110 &lt; 500, "Low", S4110 &lt; 1200, "Medium", TRUE, "High")</f>
        <v>High</v>
      </c>
      <c r="W4110" t="str">
        <f t="shared" si="973"/>
        <v>2024-06</v>
      </c>
      <c r="X4110">
        <f t="shared" si="974"/>
        <v>2024</v>
      </c>
    </row>
    <row r="4111" spans="1:24" x14ac:dyDescent="0.3">
      <c r="A4111">
        <f>'Raw_Data'!A4111</f>
        <v>4110</v>
      </c>
      <c r="B4111" t="str">
        <f>'Raw_Data'!B4111</f>
        <v>Customer 9</v>
      </c>
      <c r="C4111" t="str">
        <f>'Raw_Data'!C4111</f>
        <v>Workstation</v>
      </c>
      <c r="D4111">
        <f>'Raw_Data'!D4111</f>
        <v>2330</v>
      </c>
      <c r="E4111">
        <f>'Raw_Data'!E4111</f>
        <v>4415</v>
      </c>
      <c r="F4111">
        <f>'Raw_Data'!F4111</f>
        <v>45463.20833332176</v>
      </c>
      <c r="G4111" t="str">
        <f t="shared" si="960"/>
        <v>Customer 9</v>
      </c>
      <c r="H4111" t="str">
        <f t="shared" si="961"/>
        <v>WORKSTATION</v>
      </c>
      <c r="I4111" t="str">
        <f t="shared" si="962"/>
        <v>Changed</v>
      </c>
      <c r="J4111">
        <f t="shared" si="963"/>
        <v>2330</v>
      </c>
      <c r="K4111">
        <f t="shared" si="964"/>
        <v>4415</v>
      </c>
      <c r="L4111" s="8">
        <f t="shared" si="965"/>
        <v>45463</v>
      </c>
      <c r="M4111" t="str">
        <f t="shared" ca="1" si="966"/>
        <v>OK</v>
      </c>
      <c r="P4111">
        <f t="shared" si="967"/>
        <v>4110</v>
      </c>
      <c r="Q4111" t="str">
        <f t="shared" si="968"/>
        <v>Customer 9</v>
      </c>
      <c r="R4111" t="str">
        <f t="shared" si="969"/>
        <v>WORKSTATION</v>
      </c>
      <c r="S4111">
        <f t="shared" si="970"/>
        <v>2330</v>
      </c>
      <c r="T4111">
        <f t="shared" si="971"/>
        <v>4415</v>
      </c>
      <c r="U4111" s="8">
        <f t="shared" si="972"/>
        <v>45463</v>
      </c>
      <c r="V4111" t="str" cm="1">
        <f t="array" ref="V4111">_xlfn.IFS(S4111 = "", "", S4111 &lt; 500, "Low", S4111 &lt; 1200, "Medium", TRUE, "High")</f>
        <v>High</v>
      </c>
      <c r="W4111" t="str">
        <f t="shared" si="973"/>
        <v>2024-06</v>
      </c>
      <c r="X4111">
        <f t="shared" si="974"/>
        <v>2024</v>
      </c>
    </row>
    <row r="4112" spans="1:24" x14ac:dyDescent="0.3">
      <c r="A4112">
        <f>'Raw_Data'!A4112</f>
        <v>4111</v>
      </c>
      <c r="B4112" t="str">
        <f>'Raw_Data'!B4112</f>
        <v>Customer 6</v>
      </c>
      <c r="C4112" t="str">
        <f>'Raw_Data'!C4112</f>
        <v>Mobile</v>
      </c>
      <c r="D4112">
        <f>'Raw_Data'!D4112</f>
        <v>3570</v>
      </c>
      <c r="E4112">
        <f>'Raw_Data'!E4112</f>
        <v>1016</v>
      </c>
      <c r="F4112">
        <f>'Raw_Data'!F4112</f>
        <v>45463.249999988424</v>
      </c>
      <c r="G4112" t="str">
        <f t="shared" si="960"/>
        <v>Customer 6</v>
      </c>
      <c r="H4112" t="str">
        <f t="shared" si="961"/>
        <v>MOBILE</v>
      </c>
      <c r="I4112" t="str">
        <f t="shared" si="962"/>
        <v>Changed</v>
      </c>
      <c r="J4112">
        <f t="shared" si="963"/>
        <v>3570</v>
      </c>
      <c r="K4112">
        <f t="shared" si="964"/>
        <v>1016</v>
      </c>
      <c r="L4112" s="8">
        <f t="shared" si="965"/>
        <v>45463</v>
      </c>
      <c r="M4112" t="str">
        <f t="shared" ca="1" si="966"/>
        <v>OK</v>
      </c>
      <c r="P4112">
        <f t="shared" si="967"/>
        <v>4111</v>
      </c>
      <c r="Q4112" t="str">
        <f t="shared" si="968"/>
        <v>Customer 6</v>
      </c>
      <c r="R4112" t="str">
        <f t="shared" si="969"/>
        <v>MOBILE</v>
      </c>
      <c r="S4112">
        <f t="shared" si="970"/>
        <v>3570</v>
      </c>
      <c r="T4112">
        <f t="shared" si="971"/>
        <v>1016</v>
      </c>
      <c r="U4112" s="8">
        <f t="shared" si="972"/>
        <v>45463</v>
      </c>
      <c r="V4112" t="str" cm="1">
        <f t="array" ref="V4112">_xlfn.IFS(S4112 = "", "", S4112 &lt; 500, "Low", S4112 &lt; 1200, "Medium", TRUE, "High")</f>
        <v>High</v>
      </c>
      <c r="W4112" t="str">
        <f t="shared" si="973"/>
        <v>2024-06</v>
      </c>
      <c r="X4112">
        <f t="shared" si="974"/>
        <v>2024</v>
      </c>
    </row>
    <row r="4113" spans="1:24" x14ac:dyDescent="0.3">
      <c r="A4113">
        <f>'Raw_Data'!A4113</f>
        <v>4112</v>
      </c>
      <c r="B4113" t="str">
        <f>'Raw_Data'!B4113</f>
        <v>Customer 14</v>
      </c>
      <c r="C4113" t="str">
        <f>'Raw_Data'!C4113</f>
        <v>Mobile</v>
      </c>
      <c r="D4113">
        <f>'Raw_Data'!D4113</f>
        <v>1174</v>
      </c>
      <c r="E4113">
        <f>'Raw_Data'!E4113</f>
        <v>4346</v>
      </c>
      <c r="F4113">
        <f>'Raw_Data'!F4113</f>
        <v>45463.291666655095</v>
      </c>
      <c r="G4113" t="str">
        <f t="shared" si="960"/>
        <v>Customer 14</v>
      </c>
      <c r="H4113" t="str">
        <f t="shared" si="961"/>
        <v>MOBILE</v>
      </c>
      <c r="I4113" t="str">
        <f t="shared" si="962"/>
        <v>Changed</v>
      </c>
      <c r="J4113">
        <f t="shared" si="963"/>
        <v>1174</v>
      </c>
      <c r="K4113">
        <f t="shared" si="964"/>
        <v>4346</v>
      </c>
      <c r="L4113" s="8">
        <f t="shared" si="965"/>
        <v>45463</v>
      </c>
      <c r="M4113" t="str">
        <f t="shared" ca="1" si="966"/>
        <v>OK</v>
      </c>
      <c r="P4113">
        <f t="shared" si="967"/>
        <v>4112</v>
      </c>
      <c r="Q4113" t="str">
        <f t="shared" si="968"/>
        <v>Customer 14</v>
      </c>
      <c r="R4113" t="str">
        <f t="shared" si="969"/>
        <v>MOBILE</v>
      </c>
      <c r="S4113">
        <f t="shared" si="970"/>
        <v>1174</v>
      </c>
      <c r="T4113">
        <f t="shared" si="971"/>
        <v>4346</v>
      </c>
      <c r="U4113" s="8">
        <f t="shared" si="972"/>
        <v>45463</v>
      </c>
      <c r="V4113" t="str" cm="1">
        <f t="array" ref="V4113">_xlfn.IFS(S4113 = "", "", S4113 &lt; 500, "Low", S4113 &lt; 1200, "Medium", TRUE, "High")</f>
        <v>Medium</v>
      </c>
      <c r="W4113" t="str">
        <f t="shared" si="973"/>
        <v>2024-06</v>
      </c>
      <c r="X4113">
        <f t="shared" si="974"/>
        <v>2024</v>
      </c>
    </row>
    <row r="4114" spans="1:24" x14ac:dyDescent="0.3">
      <c r="A4114">
        <f>'Raw_Data'!A4114</f>
        <v>4113</v>
      </c>
      <c r="B4114" t="str">
        <f>'Raw_Data'!B4114</f>
        <v>Customer 9</v>
      </c>
      <c r="C4114" t="str">
        <f>'Raw_Data'!C4114</f>
        <v>Workstation</v>
      </c>
      <c r="D4114">
        <f>'Raw_Data'!D4114</f>
        <v>953</v>
      </c>
      <c r="E4114">
        <f>'Raw_Data'!E4114</f>
        <v>4416</v>
      </c>
      <c r="F4114">
        <f>'Raw_Data'!F4114</f>
        <v>45463.33333332176</v>
      </c>
      <c r="G4114" t="str">
        <f t="shared" si="960"/>
        <v>Customer 9</v>
      </c>
      <c r="H4114" t="str">
        <f t="shared" si="961"/>
        <v>WORKSTATION</v>
      </c>
      <c r="I4114" t="str">
        <f t="shared" si="962"/>
        <v>Changed</v>
      </c>
      <c r="J4114">
        <f t="shared" si="963"/>
        <v>953</v>
      </c>
      <c r="K4114">
        <f t="shared" si="964"/>
        <v>4416</v>
      </c>
      <c r="L4114" s="8">
        <f t="shared" si="965"/>
        <v>45463</v>
      </c>
      <c r="M4114" t="str">
        <f t="shared" ca="1" si="966"/>
        <v>OK</v>
      </c>
      <c r="P4114">
        <f t="shared" si="967"/>
        <v>4113</v>
      </c>
      <c r="Q4114" t="str">
        <f t="shared" si="968"/>
        <v>Customer 9</v>
      </c>
      <c r="R4114" t="str">
        <f t="shared" si="969"/>
        <v>WORKSTATION</v>
      </c>
      <c r="S4114">
        <f t="shared" si="970"/>
        <v>953</v>
      </c>
      <c r="T4114">
        <f t="shared" si="971"/>
        <v>4416</v>
      </c>
      <c r="U4114" s="8">
        <f t="shared" si="972"/>
        <v>45463</v>
      </c>
      <c r="V4114" t="str" cm="1">
        <f t="array" ref="V4114">_xlfn.IFS(S4114 = "", "", S4114 &lt; 500, "Low", S4114 &lt; 1200, "Medium", TRUE, "High")</f>
        <v>Medium</v>
      </c>
      <c r="W4114" t="str">
        <f t="shared" si="973"/>
        <v>2024-06</v>
      </c>
      <c r="X4114">
        <f t="shared" si="974"/>
        <v>2024</v>
      </c>
    </row>
    <row r="4115" spans="1:24" x14ac:dyDescent="0.3">
      <c r="A4115">
        <f>'Raw_Data'!A4115</f>
        <v>4114</v>
      </c>
      <c r="B4115" t="str">
        <f>'Raw_Data'!B4115</f>
        <v>Customer 8</v>
      </c>
      <c r="C4115" t="str">
        <f>'Raw_Data'!C4115</f>
        <v>Mobile</v>
      </c>
      <c r="D4115">
        <f>'Raw_Data'!D4115</f>
        <v>2407</v>
      </c>
      <c r="E4115">
        <f>'Raw_Data'!E4115</f>
        <v>2554</v>
      </c>
      <c r="F4115">
        <f>'Raw_Data'!F4115</f>
        <v>45463.374999988424</v>
      </c>
      <c r="G4115" t="str">
        <f t="shared" si="960"/>
        <v>Customer 8</v>
      </c>
      <c r="H4115" t="str">
        <f t="shared" si="961"/>
        <v>MOBILE</v>
      </c>
      <c r="I4115" t="str">
        <f t="shared" si="962"/>
        <v>Changed</v>
      </c>
      <c r="J4115">
        <f t="shared" si="963"/>
        <v>2407</v>
      </c>
      <c r="K4115">
        <f t="shared" si="964"/>
        <v>2554</v>
      </c>
      <c r="L4115" s="8">
        <f t="shared" si="965"/>
        <v>45463</v>
      </c>
      <c r="M4115" t="str">
        <f t="shared" ca="1" si="966"/>
        <v>OK</v>
      </c>
      <c r="P4115">
        <f t="shared" si="967"/>
        <v>4114</v>
      </c>
      <c r="Q4115" t="str">
        <f t="shared" si="968"/>
        <v>Customer 8</v>
      </c>
      <c r="R4115" t="str">
        <f t="shared" si="969"/>
        <v>MOBILE</v>
      </c>
      <c r="S4115">
        <f t="shared" si="970"/>
        <v>2407</v>
      </c>
      <c r="T4115">
        <f t="shared" si="971"/>
        <v>2554</v>
      </c>
      <c r="U4115" s="8">
        <f t="shared" si="972"/>
        <v>45463</v>
      </c>
      <c r="V4115" t="str" cm="1">
        <f t="array" ref="V4115">_xlfn.IFS(S4115 = "", "", S4115 &lt; 500, "Low", S4115 &lt; 1200, "Medium", TRUE, "High")</f>
        <v>High</v>
      </c>
      <c r="W4115" t="str">
        <f t="shared" si="973"/>
        <v>2024-06</v>
      </c>
      <c r="X4115">
        <f t="shared" si="974"/>
        <v>2024</v>
      </c>
    </row>
    <row r="4116" spans="1:24" x14ac:dyDescent="0.3">
      <c r="A4116">
        <f>'Raw_Data'!A4116</f>
        <v>4115</v>
      </c>
      <c r="B4116" t="str">
        <f>'Raw_Data'!B4116</f>
        <v>Customer 9</v>
      </c>
      <c r="C4116" t="str">
        <f>'Raw_Data'!C4116</f>
        <v>Embedded</v>
      </c>
      <c r="D4116">
        <f>'Raw_Data'!D4116</f>
        <v>3194</v>
      </c>
      <c r="E4116">
        <f>'Raw_Data'!E4116</f>
        <v>4802</v>
      </c>
      <c r="F4116">
        <f>'Raw_Data'!F4116</f>
        <v>45463.416666655095</v>
      </c>
      <c r="G4116" t="str">
        <f t="shared" si="960"/>
        <v>Customer 9</v>
      </c>
      <c r="H4116" t="str">
        <f t="shared" si="961"/>
        <v>EMBEDDED</v>
      </c>
      <c r="I4116" t="str">
        <f t="shared" si="962"/>
        <v>Changed</v>
      </c>
      <c r="J4116">
        <f t="shared" si="963"/>
        <v>3194</v>
      </c>
      <c r="K4116">
        <f t="shared" si="964"/>
        <v>4802</v>
      </c>
      <c r="L4116" s="8">
        <f t="shared" si="965"/>
        <v>45463</v>
      </c>
      <c r="M4116" t="str">
        <f t="shared" ca="1" si="966"/>
        <v>OK</v>
      </c>
      <c r="P4116">
        <f t="shared" si="967"/>
        <v>4115</v>
      </c>
      <c r="Q4116" t="str">
        <f t="shared" si="968"/>
        <v>Customer 9</v>
      </c>
      <c r="R4116" t="str">
        <f t="shared" si="969"/>
        <v>EMBEDDED</v>
      </c>
      <c r="S4116">
        <f t="shared" si="970"/>
        <v>3194</v>
      </c>
      <c r="T4116">
        <f t="shared" si="971"/>
        <v>4802</v>
      </c>
      <c r="U4116" s="8">
        <f t="shared" si="972"/>
        <v>45463</v>
      </c>
      <c r="V4116" t="str" cm="1">
        <f t="array" ref="V4116">_xlfn.IFS(S4116 = "", "", S4116 &lt; 500, "Low", S4116 &lt; 1200, "Medium", TRUE, "High")</f>
        <v>High</v>
      </c>
      <c r="W4116" t="str">
        <f t="shared" si="973"/>
        <v>2024-06</v>
      </c>
      <c r="X4116">
        <f t="shared" si="974"/>
        <v>2024</v>
      </c>
    </row>
    <row r="4117" spans="1:24" x14ac:dyDescent="0.3">
      <c r="A4117">
        <f>'Raw_Data'!A4117</f>
        <v>4116</v>
      </c>
      <c r="B4117" t="str">
        <f>'Raw_Data'!B4117</f>
        <v>Customer 15</v>
      </c>
      <c r="C4117" t="str">
        <f>'Raw_Data'!C4117</f>
        <v>Desktop</v>
      </c>
      <c r="D4117">
        <f>'Raw_Data'!D4117</f>
        <v>3209</v>
      </c>
      <c r="E4117">
        <f>'Raw_Data'!E4117</f>
        <v>3115</v>
      </c>
      <c r="F4117">
        <f>'Raw_Data'!F4117</f>
        <v>45463.45833332176</v>
      </c>
      <c r="G4117" t="str">
        <f t="shared" si="960"/>
        <v>Customer 15</v>
      </c>
      <c r="H4117" t="str">
        <f t="shared" si="961"/>
        <v>DESKTOP</v>
      </c>
      <c r="I4117" t="str">
        <f t="shared" si="962"/>
        <v>Changed</v>
      </c>
      <c r="J4117">
        <f t="shared" si="963"/>
        <v>3209</v>
      </c>
      <c r="K4117">
        <f t="shared" si="964"/>
        <v>3115</v>
      </c>
      <c r="L4117" s="8">
        <f t="shared" si="965"/>
        <v>45463</v>
      </c>
      <c r="M4117" t="str">
        <f t="shared" ca="1" si="966"/>
        <v>OK</v>
      </c>
      <c r="P4117">
        <f t="shared" si="967"/>
        <v>4116</v>
      </c>
      <c r="Q4117" t="str">
        <f t="shared" si="968"/>
        <v>Customer 15</v>
      </c>
      <c r="R4117" t="str">
        <f t="shared" si="969"/>
        <v>DESKTOP</v>
      </c>
      <c r="S4117">
        <f t="shared" si="970"/>
        <v>3209</v>
      </c>
      <c r="T4117">
        <f t="shared" si="971"/>
        <v>3115</v>
      </c>
      <c r="U4117" s="8">
        <f t="shared" si="972"/>
        <v>45463</v>
      </c>
      <c r="V4117" t="str" cm="1">
        <f t="array" ref="V4117">_xlfn.IFS(S4117 = "", "", S4117 &lt; 500, "Low", S4117 &lt; 1200, "Medium", TRUE, "High")</f>
        <v>High</v>
      </c>
      <c r="W4117" t="str">
        <f t="shared" si="973"/>
        <v>2024-06</v>
      </c>
      <c r="X4117">
        <f t="shared" si="974"/>
        <v>2024</v>
      </c>
    </row>
    <row r="4118" spans="1:24" x14ac:dyDescent="0.3">
      <c r="A4118">
        <f>'Raw_Data'!A4118</f>
        <v>4117</v>
      </c>
      <c r="B4118" t="str">
        <f>'Raw_Data'!B4118</f>
        <v>Customer 1</v>
      </c>
      <c r="C4118" t="str">
        <f>'Raw_Data'!C4118</f>
        <v>Mobile</v>
      </c>
      <c r="D4118">
        <f>'Raw_Data'!D4118</f>
        <v>3668</v>
      </c>
      <c r="E4118">
        <f>'Raw_Data'!E4118</f>
        <v>3031</v>
      </c>
      <c r="F4118">
        <f>'Raw_Data'!F4118</f>
        <v>45463.499999988424</v>
      </c>
      <c r="G4118" t="str">
        <f t="shared" si="960"/>
        <v>Customer 1</v>
      </c>
      <c r="H4118" t="str">
        <f t="shared" si="961"/>
        <v>MOBILE</v>
      </c>
      <c r="I4118" t="str">
        <f t="shared" si="962"/>
        <v>Changed</v>
      </c>
      <c r="J4118">
        <f t="shared" si="963"/>
        <v>3668</v>
      </c>
      <c r="K4118">
        <f t="shared" si="964"/>
        <v>3031</v>
      </c>
      <c r="L4118" s="8">
        <f t="shared" si="965"/>
        <v>45463</v>
      </c>
      <c r="M4118" t="str">
        <f t="shared" ca="1" si="966"/>
        <v>OK</v>
      </c>
      <c r="P4118">
        <f t="shared" si="967"/>
        <v>4117</v>
      </c>
      <c r="Q4118" t="str">
        <f t="shared" si="968"/>
        <v>Customer 1</v>
      </c>
      <c r="R4118" t="str">
        <f t="shared" si="969"/>
        <v>MOBILE</v>
      </c>
      <c r="S4118">
        <f t="shared" si="970"/>
        <v>3668</v>
      </c>
      <c r="T4118">
        <f t="shared" si="971"/>
        <v>3031</v>
      </c>
      <c r="U4118" s="8">
        <f t="shared" si="972"/>
        <v>45463</v>
      </c>
      <c r="V4118" t="str" cm="1">
        <f t="array" ref="V4118">_xlfn.IFS(S4118 = "", "", S4118 &lt; 500, "Low", S4118 &lt; 1200, "Medium", TRUE, "High")</f>
        <v>High</v>
      </c>
      <c r="W4118" t="str">
        <f t="shared" si="973"/>
        <v>2024-06</v>
      </c>
      <c r="X4118">
        <f t="shared" si="974"/>
        <v>2024</v>
      </c>
    </row>
    <row r="4119" spans="1:24" x14ac:dyDescent="0.3">
      <c r="A4119">
        <f>'Raw_Data'!A4119</f>
        <v>4118</v>
      </c>
      <c r="B4119" t="str">
        <f>'Raw_Data'!B4119</f>
        <v>Customer 5</v>
      </c>
      <c r="C4119" t="str">
        <f>'Raw_Data'!C4119</f>
        <v>Embedded</v>
      </c>
      <c r="D4119">
        <f>'Raw_Data'!D4119</f>
        <v>1669</v>
      </c>
      <c r="E4119">
        <f>'Raw_Data'!E4119</f>
        <v>1016</v>
      </c>
      <c r="F4119">
        <f>'Raw_Data'!F4119</f>
        <v>45463.541666655095</v>
      </c>
      <c r="G4119" t="str">
        <f t="shared" si="960"/>
        <v>Customer 5</v>
      </c>
      <c r="H4119" t="str">
        <f t="shared" si="961"/>
        <v>EMBEDDED</v>
      </c>
      <c r="I4119" t="str">
        <f t="shared" si="962"/>
        <v>Changed</v>
      </c>
      <c r="J4119">
        <f t="shared" si="963"/>
        <v>1669</v>
      </c>
      <c r="K4119">
        <f t="shared" si="964"/>
        <v>1016</v>
      </c>
      <c r="L4119" s="8">
        <f t="shared" si="965"/>
        <v>45463</v>
      </c>
      <c r="M4119" t="str">
        <f t="shared" ca="1" si="966"/>
        <v>OK</v>
      </c>
      <c r="P4119">
        <f t="shared" si="967"/>
        <v>4118</v>
      </c>
      <c r="Q4119" t="str">
        <f t="shared" si="968"/>
        <v>Customer 5</v>
      </c>
      <c r="R4119" t="str">
        <f t="shared" si="969"/>
        <v>EMBEDDED</v>
      </c>
      <c r="S4119">
        <f t="shared" si="970"/>
        <v>1669</v>
      </c>
      <c r="T4119">
        <f t="shared" si="971"/>
        <v>1016</v>
      </c>
      <c r="U4119" s="8">
        <f t="shared" si="972"/>
        <v>45463</v>
      </c>
      <c r="V4119" t="str" cm="1">
        <f t="array" ref="V4119">_xlfn.IFS(S4119 = "", "", S4119 &lt; 500, "Low", S4119 &lt; 1200, "Medium", TRUE, "High")</f>
        <v>High</v>
      </c>
      <c r="W4119" t="str">
        <f t="shared" si="973"/>
        <v>2024-06</v>
      </c>
      <c r="X4119">
        <f t="shared" si="974"/>
        <v>2024</v>
      </c>
    </row>
    <row r="4120" spans="1:24" x14ac:dyDescent="0.3">
      <c r="A4120">
        <f>'Raw_Data'!A4120</f>
        <v>4119</v>
      </c>
      <c r="B4120" t="str">
        <f>'Raw_Data'!B4120</f>
        <v>Customer 6</v>
      </c>
      <c r="C4120" t="str">
        <f>'Raw_Data'!C4120</f>
        <v>Desktop</v>
      </c>
      <c r="D4120">
        <f>'Raw_Data'!D4120</f>
        <v>3123</v>
      </c>
      <c r="E4120">
        <f>'Raw_Data'!E4120</f>
        <v>3106</v>
      </c>
      <c r="F4120">
        <f>'Raw_Data'!F4120</f>
        <v>45463.58333332176</v>
      </c>
      <c r="G4120" t="str">
        <f t="shared" si="960"/>
        <v>Customer 6</v>
      </c>
      <c r="H4120" t="str">
        <f t="shared" si="961"/>
        <v>DESKTOP</v>
      </c>
      <c r="I4120" t="str">
        <f t="shared" si="962"/>
        <v>Changed</v>
      </c>
      <c r="J4120">
        <f t="shared" si="963"/>
        <v>3123</v>
      </c>
      <c r="K4120">
        <f t="shared" si="964"/>
        <v>3106</v>
      </c>
      <c r="L4120" s="8">
        <f t="shared" si="965"/>
        <v>45463</v>
      </c>
      <c r="M4120" t="str">
        <f t="shared" ca="1" si="966"/>
        <v>OK</v>
      </c>
      <c r="P4120">
        <f t="shared" si="967"/>
        <v>4119</v>
      </c>
      <c r="Q4120" t="str">
        <f t="shared" si="968"/>
        <v>Customer 6</v>
      </c>
      <c r="R4120" t="str">
        <f t="shared" si="969"/>
        <v>DESKTOP</v>
      </c>
      <c r="S4120">
        <f t="shared" si="970"/>
        <v>3123</v>
      </c>
      <c r="T4120">
        <f t="shared" si="971"/>
        <v>3106</v>
      </c>
      <c r="U4120" s="8">
        <f t="shared" si="972"/>
        <v>45463</v>
      </c>
      <c r="V4120" t="str" cm="1">
        <f t="array" ref="V4120">_xlfn.IFS(S4120 = "", "", S4120 &lt; 500, "Low", S4120 &lt; 1200, "Medium", TRUE, "High")</f>
        <v>High</v>
      </c>
      <c r="W4120" t="str">
        <f t="shared" si="973"/>
        <v>2024-06</v>
      </c>
      <c r="X4120">
        <f t="shared" si="974"/>
        <v>2024</v>
      </c>
    </row>
    <row r="4121" spans="1:24" x14ac:dyDescent="0.3">
      <c r="A4121">
        <f>'Raw_Data'!A4121</f>
        <v>4120</v>
      </c>
      <c r="B4121" t="str">
        <f>'Raw_Data'!B4121</f>
        <v>Customer 14</v>
      </c>
      <c r="C4121" t="str">
        <f>'Raw_Data'!C4121</f>
        <v>Mobile</v>
      </c>
      <c r="D4121">
        <f>'Raw_Data'!D4121</f>
        <v>1594</v>
      </c>
      <c r="E4121">
        <f>'Raw_Data'!E4121</f>
        <v>2577</v>
      </c>
      <c r="F4121">
        <f>'Raw_Data'!F4121</f>
        <v>45463.624999988424</v>
      </c>
      <c r="G4121" t="str">
        <f t="shared" si="960"/>
        <v>Customer 14</v>
      </c>
      <c r="H4121" t="str">
        <f t="shared" si="961"/>
        <v>MOBILE</v>
      </c>
      <c r="I4121" t="str">
        <f t="shared" si="962"/>
        <v>Changed</v>
      </c>
      <c r="J4121">
        <f t="shared" si="963"/>
        <v>1594</v>
      </c>
      <c r="K4121">
        <f t="shared" si="964"/>
        <v>2577</v>
      </c>
      <c r="L4121" s="8">
        <f t="shared" si="965"/>
        <v>45463</v>
      </c>
      <c r="M4121" t="str">
        <f t="shared" ca="1" si="966"/>
        <v>OK</v>
      </c>
      <c r="P4121">
        <f t="shared" si="967"/>
        <v>4120</v>
      </c>
      <c r="Q4121" t="str">
        <f t="shared" si="968"/>
        <v>Customer 14</v>
      </c>
      <c r="R4121" t="str">
        <f t="shared" si="969"/>
        <v>MOBILE</v>
      </c>
      <c r="S4121">
        <f t="shared" si="970"/>
        <v>1594</v>
      </c>
      <c r="T4121">
        <f t="shared" si="971"/>
        <v>2577</v>
      </c>
      <c r="U4121" s="8">
        <f t="shared" si="972"/>
        <v>45463</v>
      </c>
      <c r="V4121" t="str" cm="1">
        <f t="array" ref="V4121">_xlfn.IFS(S4121 = "", "", S4121 &lt; 500, "Low", S4121 &lt; 1200, "Medium", TRUE, "High")</f>
        <v>High</v>
      </c>
      <c r="W4121" t="str">
        <f t="shared" si="973"/>
        <v>2024-06</v>
      </c>
      <c r="X4121">
        <f t="shared" si="974"/>
        <v>2024</v>
      </c>
    </row>
    <row r="4122" spans="1:24" x14ac:dyDescent="0.3">
      <c r="A4122">
        <f>'Raw_Data'!A4122</f>
        <v>4121</v>
      </c>
      <c r="B4122" t="str">
        <f>'Raw_Data'!B4122</f>
        <v>Customer 2</v>
      </c>
      <c r="C4122" t="str">
        <f>'Raw_Data'!C4122</f>
        <v>Mobile</v>
      </c>
      <c r="D4122">
        <f>'Raw_Data'!D4122</f>
        <v>1858</v>
      </c>
      <c r="E4122">
        <f>'Raw_Data'!E4122</f>
        <v>3772</v>
      </c>
      <c r="F4122">
        <f>'Raw_Data'!F4122</f>
        <v>45463.666666655095</v>
      </c>
      <c r="G4122" t="str">
        <f t="shared" si="960"/>
        <v>Customer 2</v>
      </c>
      <c r="H4122" t="str">
        <f t="shared" si="961"/>
        <v>MOBILE</v>
      </c>
      <c r="I4122" t="str">
        <f t="shared" si="962"/>
        <v>Changed</v>
      </c>
      <c r="J4122">
        <f t="shared" si="963"/>
        <v>1858</v>
      </c>
      <c r="K4122">
        <f t="shared" si="964"/>
        <v>3772</v>
      </c>
      <c r="L4122" s="8">
        <f t="shared" si="965"/>
        <v>45463</v>
      </c>
      <c r="M4122" t="str">
        <f t="shared" ca="1" si="966"/>
        <v>OK</v>
      </c>
      <c r="P4122">
        <f t="shared" si="967"/>
        <v>4121</v>
      </c>
      <c r="Q4122" t="str">
        <f t="shared" si="968"/>
        <v>Customer 2</v>
      </c>
      <c r="R4122" t="str">
        <f t="shared" si="969"/>
        <v>MOBILE</v>
      </c>
      <c r="S4122">
        <f t="shared" si="970"/>
        <v>1858</v>
      </c>
      <c r="T4122">
        <f t="shared" si="971"/>
        <v>3772</v>
      </c>
      <c r="U4122" s="8">
        <f t="shared" si="972"/>
        <v>45463</v>
      </c>
      <c r="V4122" t="str" cm="1">
        <f t="array" ref="V4122">_xlfn.IFS(S4122 = "", "", S4122 &lt; 500, "Low", S4122 &lt; 1200, "Medium", TRUE, "High")</f>
        <v>High</v>
      </c>
      <c r="W4122" t="str">
        <f t="shared" si="973"/>
        <v>2024-06</v>
      </c>
      <c r="X4122">
        <f t="shared" si="974"/>
        <v>2024</v>
      </c>
    </row>
    <row r="4123" spans="1:24" x14ac:dyDescent="0.3">
      <c r="A4123">
        <f>'Raw_Data'!A4123</f>
        <v>4122</v>
      </c>
      <c r="B4123" t="str">
        <f>'Raw_Data'!B4123</f>
        <v>Customer 2</v>
      </c>
      <c r="C4123" t="str">
        <f>'Raw_Data'!C4123</f>
        <v>Embedded</v>
      </c>
      <c r="D4123">
        <f>'Raw_Data'!D4123</f>
        <v>1833</v>
      </c>
      <c r="E4123">
        <f>'Raw_Data'!E4123</f>
        <v>4924</v>
      </c>
      <c r="F4123">
        <f>'Raw_Data'!F4123</f>
        <v>45463.70833332176</v>
      </c>
      <c r="G4123" t="str">
        <f t="shared" si="960"/>
        <v>Customer 2</v>
      </c>
      <c r="H4123" t="str">
        <f t="shared" si="961"/>
        <v>EMBEDDED</v>
      </c>
      <c r="I4123" t="str">
        <f t="shared" si="962"/>
        <v>Changed</v>
      </c>
      <c r="J4123">
        <f t="shared" si="963"/>
        <v>1833</v>
      </c>
      <c r="K4123">
        <f t="shared" si="964"/>
        <v>4924</v>
      </c>
      <c r="L4123" s="8">
        <f t="shared" si="965"/>
        <v>45463</v>
      </c>
      <c r="M4123" t="str">
        <f t="shared" ca="1" si="966"/>
        <v>OK</v>
      </c>
      <c r="P4123">
        <f t="shared" si="967"/>
        <v>4122</v>
      </c>
      <c r="Q4123" t="str">
        <f t="shared" si="968"/>
        <v>Customer 2</v>
      </c>
      <c r="R4123" t="str">
        <f t="shared" si="969"/>
        <v>EMBEDDED</v>
      </c>
      <c r="S4123">
        <f t="shared" si="970"/>
        <v>1833</v>
      </c>
      <c r="T4123">
        <f t="shared" si="971"/>
        <v>4924</v>
      </c>
      <c r="U4123" s="8">
        <f t="shared" si="972"/>
        <v>45463</v>
      </c>
      <c r="V4123" t="str" cm="1">
        <f t="array" ref="V4123">_xlfn.IFS(S4123 = "", "", S4123 &lt; 500, "Low", S4123 &lt; 1200, "Medium", TRUE, "High")</f>
        <v>High</v>
      </c>
      <c r="W4123" t="str">
        <f t="shared" si="973"/>
        <v>2024-06</v>
      </c>
      <c r="X4123">
        <f t="shared" si="974"/>
        <v>2024</v>
      </c>
    </row>
    <row r="4124" spans="1:24" x14ac:dyDescent="0.3">
      <c r="A4124">
        <f>'Raw_Data'!A4124</f>
        <v>4123</v>
      </c>
      <c r="B4124" t="str">
        <f>'Raw_Data'!B4124</f>
        <v>Customer 11</v>
      </c>
      <c r="C4124" t="str">
        <f>'Raw_Data'!C4124</f>
        <v>Embedded</v>
      </c>
      <c r="D4124">
        <f>'Raw_Data'!D4124</f>
        <v>2473</v>
      </c>
      <c r="E4124">
        <f>'Raw_Data'!E4124</f>
        <v>4044</v>
      </c>
      <c r="F4124">
        <f>'Raw_Data'!F4124</f>
        <v>45463.749999988424</v>
      </c>
      <c r="G4124" t="str">
        <f t="shared" si="960"/>
        <v>Customer 11</v>
      </c>
      <c r="H4124" t="str">
        <f t="shared" si="961"/>
        <v>EMBEDDED</v>
      </c>
      <c r="I4124" t="str">
        <f t="shared" si="962"/>
        <v>Changed</v>
      </c>
      <c r="J4124">
        <f t="shared" si="963"/>
        <v>2473</v>
      </c>
      <c r="K4124">
        <f t="shared" si="964"/>
        <v>4044</v>
      </c>
      <c r="L4124" s="8">
        <f t="shared" si="965"/>
        <v>45463</v>
      </c>
      <c r="M4124" t="str">
        <f t="shared" ca="1" si="966"/>
        <v>OK</v>
      </c>
      <c r="P4124">
        <f t="shared" si="967"/>
        <v>4123</v>
      </c>
      <c r="Q4124" t="str">
        <f t="shared" si="968"/>
        <v>Customer 11</v>
      </c>
      <c r="R4124" t="str">
        <f t="shared" si="969"/>
        <v>EMBEDDED</v>
      </c>
      <c r="S4124">
        <f t="shared" si="970"/>
        <v>2473</v>
      </c>
      <c r="T4124">
        <f t="shared" si="971"/>
        <v>4044</v>
      </c>
      <c r="U4124" s="8">
        <f t="shared" si="972"/>
        <v>45463</v>
      </c>
      <c r="V4124" t="str" cm="1">
        <f t="array" ref="V4124">_xlfn.IFS(S4124 = "", "", S4124 &lt; 500, "Low", S4124 &lt; 1200, "Medium", TRUE, "High")</f>
        <v>High</v>
      </c>
      <c r="W4124" t="str">
        <f t="shared" si="973"/>
        <v>2024-06</v>
      </c>
      <c r="X4124">
        <f t="shared" si="974"/>
        <v>2024</v>
      </c>
    </row>
    <row r="4125" spans="1:24" x14ac:dyDescent="0.3">
      <c r="A4125">
        <f>'Raw_Data'!A4125</f>
        <v>4124</v>
      </c>
      <c r="B4125" t="str">
        <f>'Raw_Data'!B4125</f>
        <v>Customer 1</v>
      </c>
      <c r="C4125" t="str">
        <f>'Raw_Data'!C4125</f>
        <v>Embedded</v>
      </c>
      <c r="D4125">
        <f>'Raw_Data'!D4125</f>
        <v>2526</v>
      </c>
      <c r="E4125">
        <f>'Raw_Data'!E4125</f>
        <v>2982</v>
      </c>
      <c r="F4125">
        <f>'Raw_Data'!F4125</f>
        <v>45463.791666655095</v>
      </c>
      <c r="G4125" t="str">
        <f t="shared" si="960"/>
        <v>Customer 1</v>
      </c>
      <c r="H4125" t="str">
        <f t="shared" si="961"/>
        <v>EMBEDDED</v>
      </c>
      <c r="I4125" t="str">
        <f t="shared" si="962"/>
        <v>Changed</v>
      </c>
      <c r="J4125">
        <f t="shared" si="963"/>
        <v>2526</v>
      </c>
      <c r="K4125">
        <f t="shared" si="964"/>
        <v>2982</v>
      </c>
      <c r="L4125" s="8">
        <f t="shared" si="965"/>
        <v>45463</v>
      </c>
      <c r="M4125" t="str">
        <f t="shared" ca="1" si="966"/>
        <v>OK</v>
      </c>
      <c r="P4125">
        <f t="shared" si="967"/>
        <v>4124</v>
      </c>
      <c r="Q4125" t="str">
        <f t="shared" si="968"/>
        <v>Customer 1</v>
      </c>
      <c r="R4125" t="str">
        <f t="shared" si="969"/>
        <v>EMBEDDED</v>
      </c>
      <c r="S4125">
        <f t="shared" si="970"/>
        <v>2526</v>
      </c>
      <c r="T4125">
        <f t="shared" si="971"/>
        <v>2982</v>
      </c>
      <c r="U4125" s="8">
        <f t="shared" si="972"/>
        <v>45463</v>
      </c>
      <c r="V4125" t="str" cm="1">
        <f t="array" ref="V4125">_xlfn.IFS(S4125 = "", "", S4125 &lt; 500, "Low", S4125 &lt; 1200, "Medium", TRUE, "High")</f>
        <v>High</v>
      </c>
      <c r="W4125" t="str">
        <f t="shared" si="973"/>
        <v>2024-06</v>
      </c>
      <c r="X4125">
        <f t="shared" si="974"/>
        <v>2024</v>
      </c>
    </row>
    <row r="4126" spans="1:24" x14ac:dyDescent="0.3">
      <c r="A4126">
        <f>'Raw_Data'!A4126</f>
        <v>4125</v>
      </c>
      <c r="B4126" t="str">
        <f>'Raw_Data'!B4126</f>
        <v>Customer 12</v>
      </c>
      <c r="C4126" t="str">
        <f>'Raw_Data'!C4126</f>
        <v>Desktop</v>
      </c>
      <c r="D4126">
        <f>'Raw_Data'!D4126</f>
        <v>1728</v>
      </c>
      <c r="E4126">
        <f>'Raw_Data'!E4126</f>
        <v>4257</v>
      </c>
      <c r="F4126">
        <f>'Raw_Data'!F4126</f>
        <v>45463.83333332176</v>
      </c>
      <c r="G4126" t="str">
        <f t="shared" si="960"/>
        <v>Customer 12</v>
      </c>
      <c r="H4126" t="str">
        <f t="shared" si="961"/>
        <v>DESKTOP</v>
      </c>
      <c r="I4126" t="str">
        <f t="shared" si="962"/>
        <v>Changed</v>
      </c>
      <c r="J4126">
        <f t="shared" si="963"/>
        <v>1728</v>
      </c>
      <c r="K4126">
        <f t="shared" si="964"/>
        <v>4257</v>
      </c>
      <c r="L4126" s="8">
        <f t="shared" si="965"/>
        <v>45463</v>
      </c>
      <c r="M4126" t="str">
        <f t="shared" ca="1" si="966"/>
        <v>OK</v>
      </c>
      <c r="P4126">
        <f t="shared" si="967"/>
        <v>4125</v>
      </c>
      <c r="Q4126" t="str">
        <f t="shared" si="968"/>
        <v>Customer 12</v>
      </c>
      <c r="R4126" t="str">
        <f t="shared" si="969"/>
        <v>DESKTOP</v>
      </c>
      <c r="S4126">
        <f t="shared" si="970"/>
        <v>1728</v>
      </c>
      <c r="T4126">
        <f t="shared" si="971"/>
        <v>4257</v>
      </c>
      <c r="U4126" s="8">
        <f t="shared" si="972"/>
        <v>45463</v>
      </c>
      <c r="V4126" t="str" cm="1">
        <f t="array" ref="V4126">_xlfn.IFS(S4126 = "", "", S4126 &lt; 500, "Low", S4126 &lt; 1200, "Medium", TRUE, "High")</f>
        <v>High</v>
      </c>
      <c r="W4126" t="str">
        <f t="shared" si="973"/>
        <v>2024-06</v>
      </c>
      <c r="X4126">
        <f t="shared" si="974"/>
        <v>2024</v>
      </c>
    </row>
    <row r="4127" spans="1:24" x14ac:dyDescent="0.3">
      <c r="A4127">
        <f>'Raw_Data'!A4127</f>
        <v>4126</v>
      </c>
      <c r="B4127" t="str">
        <f>'Raw_Data'!B4127</f>
        <v>Customer 11</v>
      </c>
      <c r="C4127" t="str">
        <f>'Raw_Data'!C4127</f>
        <v>Desktop</v>
      </c>
      <c r="D4127">
        <f>'Raw_Data'!D4127</f>
        <v>2593</v>
      </c>
      <c r="E4127">
        <f>'Raw_Data'!E4127</f>
        <v>1762</v>
      </c>
      <c r="F4127">
        <f>'Raw_Data'!F4127</f>
        <v>45463.874999988424</v>
      </c>
      <c r="G4127" t="str">
        <f t="shared" si="960"/>
        <v>Customer 11</v>
      </c>
      <c r="H4127" t="str">
        <f t="shared" si="961"/>
        <v>DESKTOP</v>
      </c>
      <c r="I4127" t="str">
        <f t="shared" si="962"/>
        <v>Changed</v>
      </c>
      <c r="J4127">
        <f t="shared" si="963"/>
        <v>2593</v>
      </c>
      <c r="K4127">
        <f t="shared" si="964"/>
        <v>1762</v>
      </c>
      <c r="L4127" s="8">
        <f t="shared" si="965"/>
        <v>45463</v>
      </c>
      <c r="M4127" t="str">
        <f t="shared" ca="1" si="966"/>
        <v>OK</v>
      </c>
      <c r="P4127">
        <f t="shared" si="967"/>
        <v>4126</v>
      </c>
      <c r="Q4127" t="str">
        <f t="shared" si="968"/>
        <v>Customer 11</v>
      </c>
      <c r="R4127" t="str">
        <f t="shared" si="969"/>
        <v>DESKTOP</v>
      </c>
      <c r="S4127">
        <f t="shared" si="970"/>
        <v>2593</v>
      </c>
      <c r="T4127">
        <f t="shared" si="971"/>
        <v>1762</v>
      </c>
      <c r="U4127" s="8">
        <f t="shared" si="972"/>
        <v>45463</v>
      </c>
      <c r="V4127" t="str" cm="1">
        <f t="array" ref="V4127">_xlfn.IFS(S4127 = "", "", S4127 &lt; 500, "Low", S4127 &lt; 1200, "Medium", TRUE, "High")</f>
        <v>High</v>
      </c>
      <c r="W4127" t="str">
        <f t="shared" si="973"/>
        <v>2024-06</v>
      </c>
      <c r="X4127">
        <f t="shared" si="974"/>
        <v>2024</v>
      </c>
    </row>
    <row r="4128" spans="1:24" x14ac:dyDescent="0.3">
      <c r="A4128">
        <f>'Raw_Data'!A4128</f>
        <v>4127</v>
      </c>
      <c r="B4128" t="str">
        <f>'Raw_Data'!B4128</f>
        <v>Customer 2</v>
      </c>
      <c r="C4128" t="str">
        <f>'Raw_Data'!C4128</f>
        <v>Desktop</v>
      </c>
      <c r="D4128">
        <f>'Raw_Data'!D4128</f>
        <v>915</v>
      </c>
      <c r="E4128">
        <f>'Raw_Data'!E4128</f>
        <v>4507</v>
      </c>
      <c r="F4128">
        <f>'Raw_Data'!F4128</f>
        <v>45463.916666655095</v>
      </c>
      <c r="G4128" t="str">
        <f t="shared" si="960"/>
        <v>Customer 2</v>
      </c>
      <c r="H4128" t="str">
        <f t="shared" si="961"/>
        <v>DESKTOP</v>
      </c>
      <c r="I4128" t="str">
        <f t="shared" si="962"/>
        <v>Changed</v>
      </c>
      <c r="J4128">
        <f t="shared" si="963"/>
        <v>915</v>
      </c>
      <c r="K4128">
        <f t="shared" si="964"/>
        <v>4507</v>
      </c>
      <c r="L4128" s="8">
        <f t="shared" si="965"/>
        <v>45463</v>
      </c>
      <c r="M4128" t="str">
        <f t="shared" ca="1" si="966"/>
        <v>OK</v>
      </c>
      <c r="P4128">
        <f t="shared" si="967"/>
        <v>4127</v>
      </c>
      <c r="Q4128" t="str">
        <f t="shared" si="968"/>
        <v>Customer 2</v>
      </c>
      <c r="R4128" t="str">
        <f t="shared" si="969"/>
        <v>DESKTOP</v>
      </c>
      <c r="S4128">
        <f t="shared" si="970"/>
        <v>915</v>
      </c>
      <c r="T4128">
        <f t="shared" si="971"/>
        <v>4507</v>
      </c>
      <c r="U4128" s="8">
        <f t="shared" si="972"/>
        <v>45463</v>
      </c>
      <c r="V4128" t="str" cm="1">
        <f t="array" ref="V4128">_xlfn.IFS(S4128 = "", "", S4128 &lt; 500, "Low", S4128 &lt; 1200, "Medium", TRUE, "High")</f>
        <v>Medium</v>
      </c>
      <c r="W4128" t="str">
        <f t="shared" si="973"/>
        <v>2024-06</v>
      </c>
      <c r="X4128">
        <f t="shared" si="974"/>
        <v>2024</v>
      </c>
    </row>
    <row r="4129" spans="1:24" x14ac:dyDescent="0.3">
      <c r="A4129">
        <f>'Raw_Data'!A4129</f>
        <v>4128</v>
      </c>
      <c r="B4129" t="str">
        <f>'Raw_Data'!B4129</f>
        <v>Customer 13</v>
      </c>
      <c r="C4129" t="str">
        <f>'Raw_Data'!C4129</f>
        <v>Desktop</v>
      </c>
      <c r="D4129">
        <f>'Raw_Data'!D4129</f>
        <v>2813</v>
      </c>
      <c r="E4129">
        <f>'Raw_Data'!E4129</f>
        <v>3881</v>
      </c>
      <c r="F4129">
        <f>'Raw_Data'!F4129</f>
        <v>45463.95833332176</v>
      </c>
      <c r="G4129" t="str">
        <f t="shared" si="960"/>
        <v>Customer 13</v>
      </c>
      <c r="H4129" t="str">
        <f t="shared" si="961"/>
        <v>DESKTOP</v>
      </c>
      <c r="I4129" t="str">
        <f t="shared" si="962"/>
        <v>Changed</v>
      </c>
      <c r="J4129">
        <f t="shared" si="963"/>
        <v>2813</v>
      </c>
      <c r="K4129">
        <f t="shared" si="964"/>
        <v>3881</v>
      </c>
      <c r="L4129" s="8">
        <f t="shared" si="965"/>
        <v>45463</v>
      </c>
      <c r="M4129" t="str">
        <f t="shared" ca="1" si="966"/>
        <v>OK</v>
      </c>
      <c r="P4129">
        <f t="shared" si="967"/>
        <v>4128</v>
      </c>
      <c r="Q4129" t="str">
        <f t="shared" si="968"/>
        <v>Customer 13</v>
      </c>
      <c r="R4129" t="str">
        <f t="shared" si="969"/>
        <v>DESKTOP</v>
      </c>
      <c r="S4129">
        <f t="shared" si="970"/>
        <v>2813</v>
      </c>
      <c r="T4129">
        <f t="shared" si="971"/>
        <v>3881</v>
      </c>
      <c r="U4129" s="8">
        <f t="shared" si="972"/>
        <v>45463</v>
      </c>
      <c r="V4129" t="str" cm="1">
        <f t="array" ref="V4129">_xlfn.IFS(S4129 = "", "", S4129 &lt; 500, "Low", S4129 &lt; 1200, "Medium", TRUE, "High")</f>
        <v>High</v>
      </c>
      <c r="W4129" t="str">
        <f t="shared" si="973"/>
        <v>2024-06</v>
      </c>
      <c r="X4129">
        <f t="shared" si="974"/>
        <v>2024</v>
      </c>
    </row>
    <row r="4130" spans="1:24" x14ac:dyDescent="0.3">
      <c r="A4130">
        <f>'Raw_Data'!A4130</f>
        <v>4129</v>
      </c>
      <c r="B4130" t="str">
        <f>'Raw_Data'!B4130</f>
        <v>Customer 14</v>
      </c>
      <c r="C4130" t="str">
        <f>'Raw_Data'!C4130</f>
        <v>Desktop</v>
      </c>
      <c r="D4130">
        <f>'Raw_Data'!D4130</f>
        <v>1753</v>
      </c>
      <c r="E4130">
        <f>'Raw_Data'!E4130</f>
        <v>2391</v>
      </c>
      <c r="F4130">
        <f>'Raw_Data'!F4130</f>
        <v>45463.999999988424</v>
      </c>
      <c r="G4130" t="str">
        <f t="shared" si="960"/>
        <v>Customer 14</v>
      </c>
      <c r="H4130" t="str">
        <f t="shared" si="961"/>
        <v>DESKTOP</v>
      </c>
      <c r="I4130" t="str">
        <f t="shared" si="962"/>
        <v>Changed</v>
      </c>
      <c r="J4130">
        <f t="shared" si="963"/>
        <v>1753</v>
      </c>
      <c r="K4130">
        <f t="shared" si="964"/>
        <v>2391</v>
      </c>
      <c r="L4130" s="8">
        <f t="shared" si="965"/>
        <v>45463</v>
      </c>
      <c r="M4130" t="str">
        <f t="shared" ca="1" si="966"/>
        <v>OK</v>
      </c>
      <c r="P4130">
        <f t="shared" si="967"/>
        <v>4129</v>
      </c>
      <c r="Q4130" t="str">
        <f t="shared" si="968"/>
        <v>Customer 14</v>
      </c>
      <c r="R4130" t="str">
        <f t="shared" si="969"/>
        <v>DESKTOP</v>
      </c>
      <c r="S4130">
        <f t="shared" si="970"/>
        <v>1753</v>
      </c>
      <c r="T4130">
        <f t="shared" si="971"/>
        <v>2391</v>
      </c>
      <c r="U4130" s="8">
        <f t="shared" si="972"/>
        <v>45463</v>
      </c>
      <c r="V4130" t="str" cm="1">
        <f t="array" ref="V4130">_xlfn.IFS(S4130 = "", "", S4130 &lt; 500, "Low", S4130 &lt; 1200, "Medium", TRUE, "High")</f>
        <v>High</v>
      </c>
      <c r="W4130" t="str">
        <f t="shared" si="973"/>
        <v>2024-06</v>
      </c>
      <c r="X4130">
        <f t="shared" si="974"/>
        <v>2024</v>
      </c>
    </row>
    <row r="4131" spans="1:24" x14ac:dyDescent="0.3">
      <c r="A4131">
        <f>'Raw_Data'!A4131</f>
        <v>4130</v>
      </c>
      <c r="B4131" t="str">
        <f>'Raw_Data'!B4131</f>
        <v>Customer 11</v>
      </c>
      <c r="C4131" t="str">
        <f>'Raw_Data'!C4131</f>
        <v>Workstation</v>
      </c>
      <c r="D4131">
        <f>'Raw_Data'!D4131</f>
        <v>640</v>
      </c>
      <c r="E4131">
        <f>'Raw_Data'!E4131</f>
        <v>1677</v>
      </c>
      <c r="F4131">
        <f>'Raw_Data'!F4131</f>
        <v>45464.041666655095</v>
      </c>
      <c r="G4131" t="str">
        <f t="shared" si="960"/>
        <v>Customer 11</v>
      </c>
      <c r="H4131" t="str">
        <f t="shared" si="961"/>
        <v>WORKSTATION</v>
      </c>
      <c r="I4131" t="str">
        <f t="shared" si="962"/>
        <v>Changed</v>
      </c>
      <c r="J4131">
        <f t="shared" si="963"/>
        <v>640</v>
      </c>
      <c r="K4131">
        <f t="shared" si="964"/>
        <v>1677</v>
      </c>
      <c r="L4131" s="8">
        <f t="shared" si="965"/>
        <v>45464</v>
      </c>
      <c r="M4131" t="str">
        <f t="shared" ca="1" si="966"/>
        <v>OK</v>
      </c>
      <c r="P4131">
        <f t="shared" si="967"/>
        <v>4130</v>
      </c>
      <c r="Q4131" t="str">
        <f t="shared" si="968"/>
        <v>Customer 11</v>
      </c>
      <c r="R4131" t="str">
        <f t="shared" si="969"/>
        <v>WORKSTATION</v>
      </c>
      <c r="S4131">
        <f t="shared" si="970"/>
        <v>640</v>
      </c>
      <c r="T4131">
        <f t="shared" si="971"/>
        <v>1677</v>
      </c>
      <c r="U4131" s="8">
        <f t="shared" si="972"/>
        <v>45464</v>
      </c>
      <c r="V4131" t="str" cm="1">
        <f t="array" ref="V4131">_xlfn.IFS(S4131 = "", "", S4131 &lt; 500, "Low", S4131 &lt; 1200, "Medium", TRUE, "High")</f>
        <v>Medium</v>
      </c>
      <c r="W4131" t="str">
        <f t="shared" si="973"/>
        <v>2024-06</v>
      </c>
      <c r="X4131">
        <f t="shared" si="974"/>
        <v>2024</v>
      </c>
    </row>
    <row r="4132" spans="1:24" x14ac:dyDescent="0.3">
      <c r="A4132">
        <f>'Raw_Data'!A4132</f>
        <v>4131</v>
      </c>
      <c r="B4132" t="str">
        <f>'Raw_Data'!B4132</f>
        <v>Customer 1</v>
      </c>
      <c r="C4132" t="str">
        <f>'Raw_Data'!C4132</f>
        <v>Desktop</v>
      </c>
      <c r="D4132">
        <f>'Raw_Data'!D4132</f>
        <v>2654</v>
      </c>
      <c r="E4132">
        <f>'Raw_Data'!E4132</f>
        <v>4896</v>
      </c>
      <c r="F4132">
        <f>'Raw_Data'!F4132</f>
        <v>45464.08333332176</v>
      </c>
      <c r="G4132" t="str">
        <f t="shared" si="960"/>
        <v>Customer 1</v>
      </c>
      <c r="H4132" t="str">
        <f t="shared" si="961"/>
        <v>DESKTOP</v>
      </c>
      <c r="I4132" t="str">
        <f t="shared" si="962"/>
        <v>Changed</v>
      </c>
      <c r="J4132">
        <f t="shared" si="963"/>
        <v>2654</v>
      </c>
      <c r="K4132">
        <f t="shared" si="964"/>
        <v>4896</v>
      </c>
      <c r="L4132" s="8">
        <f t="shared" si="965"/>
        <v>45464</v>
      </c>
      <c r="M4132" t="str">
        <f t="shared" ca="1" si="966"/>
        <v>OK</v>
      </c>
      <c r="P4132">
        <f t="shared" si="967"/>
        <v>4131</v>
      </c>
      <c r="Q4132" t="str">
        <f t="shared" si="968"/>
        <v>Customer 1</v>
      </c>
      <c r="R4132" t="str">
        <f t="shared" si="969"/>
        <v>DESKTOP</v>
      </c>
      <c r="S4132">
        <f t="shared" si="970"/>
        <v>2654</v>
      </c>
      <c r="T4132">
        <f t="shared" si="971"/>
        <v>4896</v>
      </c>
      <c r="U4132" s="8">
        <f t="shared" si="972"/>
        <v>45464</v>
      </c>
      <c r="V4132" t="str" cm="1">
        <f t="array" ref="V4132">_xlfn.IFS(S4132 = "", "", S4132 &lt; 500, "Low", S4132 &lt; 1200, "Medium", TRUE, "High")</f>
        <v>High</v>
      </c>
      <c r="W4132" t="str">
        <f t="shared" si="973"/>
        <v>2024-06</v>
      </c>
      <c r="X4132">
        <f t="shared" si="974"/>
        <v>2024</v>
      </c>
    </row>
    <row r="4133" spans="1:24" x14ac:dyDescent="0.3">
      <c r="A4133">
        <f>'Raw_Data'!A4133</f>
        <v>4132</v>
      </c>
      <c r="B4133" t="str">
        <f>'Raw_Data'!B4133</f>
        <v>Customer 6</v>
      </c>
      <c r="C4133" t="str">
        <f>'Raw_Data'!C4133</f>
        <v>Workstation</v>
      </c>
      <c r="D4133">
        <f>'Raw_Data'!D4133</f>
        <v>1946</v>
      </c>
      <c r="E4133">
        <f>'Raw_Data'!E4133</f>
        <v>2092</v>
      </c>
      <c r="F4133">
        <f>'Raw_Data'!F4133</f>
        <v>45464.124999988424</v>
      </c>
      <c r="G4133" t="str">
        <f t="shared" si="960"/>
        <v>Customer 6</v>
      </c>
      <c r="H4133" t="str">
        <f t="shared" si="961"/>
        <v>WORKSTATION</v>
      </c>
      <c r="I4133" t="str">
        <f t="shared" si="962"/>
        <v>Changed</v>
      </c>
      <c r="J4133">
        <f t="shared" si="963"/>
        <v>1946</v>
      </c>
      <c r="K4133">
        <f t="shared" si="964"/>
        <v>2092</v>
      </c>
      <c r="L4133" s="8">
        <f t="shared" si="965"/>
        <v>45464</v>
      </c>
      <c r="M4133" t="str">
        <f t="shared" ca="1" si="966"/>
        <v>OK</v>
      </c>
      <c r="P4133">
        <f t="shared" si="967"/>
        <v>4132</v>
      </c>
      <c r="Q4133" t="str">
        <f t="shared" si="968"/>
        <v>Customer 6</v>
      </c>
      <c r="R4133" t="str">
        <f t="shared" si="969"/>
        <v>WORKSTATION</v>
      </c>
      <c r="S4133">
        <f t="shared" si="970"/>
        <v>1946</v>
      </c>
      <c r="T4133">
        <f t="shared" si="971"/>
        <v>2092</v>
      </c>
      <c r="U4133" s="8">
        <f t="shared" si="972"/>
        <v>45464</v>
      </c>
      <c r="V4133" t="str" cm="1">
        <f t="array" ref="V4133">_xlfn.IFS(S4133 = "", "", S4133 &lt; 500, "Low", S4133 &lt; 1200, "Medium", TRUE, "High")</f>
        <v>High</v>
      </c>
      <c r="W4133" t="str">
        <f t="shared" si="973"/>
        <v>2024-06</v>
      </c>
      <c r="X4133">
        <f t="shared" si="974"/>
        <v>2024</v>
      </c>
    </row>
    <row r="4134" spans="1:24" x14ac:dyDescent="0.3">
      <c r="A4134">
        <f>'Raw_Data'!A4134</f>
        <v>4133</v>
      </c>
      <c r="B4134" t="str">
        <f>'Raw_Data'!B4134</f>
        <v>Customer 15</v>
      </c>
      <c r="C4134" t="str">
        <f>'Raw_Data'!C4134</f>
        <v>Desktop</v>
      </c>
      <c r="D4134">
        <f>'Raw_Data'!D4134</f>
        <v>3754</v>
      </c>
      <c r="E4134">
        <f>'Raw_Data'!E4134</f>
        <v>3444</v>
      </c>
      <c r="F4134">
        <f>'Raw_Data'!F4134</f>
        <v>45464.166666655095</v>
      </c>
      <c r="G4134" t="str">
        <f t="shared" si="960"/>
        <v>Customer 15</v>
      </c>
      <c r="H4134" t="str">
        <f t="shared" si="961"/>
        <v>DESKTOP</v>
      </c>
      <c r="I4134" t="str">
        <f t="shared" si="962"/>
        <v>Changed</v>
      </c>
      <c r="J4134">
        <f t="shared" si="963"/>
        <v>3754</v>
      </c>
      <c r="K4134">
        <f t="shared" si="964"/>
        <v>3444</v>
      </c>
      <c r="L4134" s="8">
        <f t="shared" si="965"/>
        <v>45464</v>
      </c>
      <c r="M4134" t="str">
        <f t="shared" ca="1" si="966"/>
        <v>OK</v>
      </c>
      <c r="P4134">
        <f t="shared" si="967"/>
        <v>4133</v>
      </c>
      <c r="Q4134" t="str">
        <f t="shared" si="968"/>
        <v>Customer 15</v>
      </c>
      <c r="R4134" t="str">
        <f t="shared" si="969"/>
        <v>DESKTOP</v>
      </c>
      <c r="S4134">
        <f t="shared" si="970"/>
        <v>3754</v>
      </c>
      <c r="T4134">
        <f t="shared" si="971"/>
        <v>3444</v>
      </c>
      <c r="U4134" s="8">
        <f t="shared" si="972"/>
        <v>45464</v>
      </c>
      <c r="V4134" t="str" cm="1">
        <f t="array" ref="V4134">_xlfn.IFS(S4134 = "", "", S4134 &lt; 500, "Low", S4134 &lt; 1200, "Medium", TRUE, "High")</f>
        <v>High</v>
      </c>
      <c r="W4134" t="str">
        <f t="shared" si="973"/>
        <v>2024-06</v>
      </c>
      <c r="X4134">
        <f t="shared" si="974"/>
        <v>2024</v>
      </c>
    </row>
    <row r="4135" spans="1:24" x14ac:dyDescent="0.3">
      <c r="A4135">
        <f>'Raw_Data'!A4135</f>
        <v>4134</v>
      </c>
      <c r="B4135" t="str">
        <f>'Raw_Data'!B4135</f>
        <v>Customer 11</v>
      </c>
      <c r="C4135" t="str">
        <f>'Raw_Data'!C4135</f>
        <v>Embedded</v>
      </c>
      <c r="D4135">
        <f>'Raw_Data'!D4135</f>
        <v>1000</v>
      </c>
      <c r="E4135">
        <f>'Raw_Data'!E4135</f>
        <v>4180</v>
      </c>
      <c r="F4135">
        <f>'Raw_Data'!F4135</f>
        <v>45464.20833332176</v>
      </c>
      <c r="G4135" t="str">
        <f t="shared" si="960"/>
        <v>Customer 11</v>
      </c>
      <c r="H4135" t="str">
        <f t="shared" si="961"/>
        <v>EMBEDDED</v>
      </c>
      <c r="I4135" t="str">
        <f t="shared" si="962"/>
        <v>Changed</v>
      </c>
      <c r="J4135">
        <f t="shared" si="963"/>
        <v>1000</v>
      </c>
      <c r="K4135">
        <f t="shared" si="964"/>
        <v>4180</v>
      </c>
      <c r="L4135" s="8">
        <f t="shared" si="965"/>
        <v>45464</v>
      </c>
      <c r="M4135" t="str">
        <f t="shared" ca="1" si="966"/>
        <v>OK</v>
      </c>
      <c r="P4135">
        <f t="shared" si="967"/>
        <v>4134</v>
      </c>
      <c r="Q4135" t="str">
        <f t="shared" si="968"/>
        <v>Customer 11</v>
      </c>
      <c r="R4135" t="str">
        <f t="shared" si="969"/>
        <v>EMBEDDED</v>
      </c>
      <c r="S4135">
        <f t="shared" si="970"/>
        <v>1000</v>
      </c>
      <c r="T4135">
        <f t="shared" si="971"/>
        <v>4180</v>
      </c>
      <c r="U4135" s="8">
        <f t="shared" si="972"/>
        <v>45464</v>
      </c>
      <c r="V4135" t="str" cm="1">
        <f t="array" ref="V4135">_xlfn.IFS(S4135 = "", "", S4135 &lt; 500, "Low", S4135 &lt; 1200, "Medium", TRUE, "High")</f>
        <v>Medium</v>
      </c>
      <c r="W4135" t="str">
        <f t="shared" si="973"/>
        <v>2024-06</v>
      </c>
      <c r="X4135">
        <f t="shared" si="974"/>
        <v>2024</v>
      </c>
    </row>
    <row r="4136" spans="1:24" x14ac:dyDescent="0.3">
      <c r="A4136">
        <f>'Raw_Data'!A4136</f>
        <v>4135</v>
      </c>
      <c r="B4136" t="str">
        <f>'Raw_Data'!B4136</f>
        <v>Customer 7</v>
      </c>
      <c r="C4136" t="str">
        <f>'Raw_Data'!C4136</f>
        <v>Mobile</v>
      </c>
      <c r="D4136">
        <f>'Raw_Data'!D4136</f>
        <v>3220</v>
      </c>
      <c r="E4136">
        <f>'Raw_Data'!E4136</f>
        <v>2748</v>
      </c>
      <c r="F4136">
        <f>'Raw_Data'!F4136</f>
        <v>45464.249999988424</v>
      </c>
      <c r="G4136" t="str">
        <f t="shared" si="960"/>
        <v>Customer 7</v>
      </c>
      <c r="H4136" t="str">
        <f t="shared" si="961"/>
        <v>MOBILE</v>
      </c>
      <c r="I4136" t="str">
        <f t="shared" si="962"/>
        <v>Changed</v>
      </c>
      <c r="J4136">
        <f t="shared" si="963"/>
        <v>3220</v>
      </c>
      <c r="K4136">
        <f t="shared" si="964"/>
        <v>2748</v>
      </c>
      <c r="L4136" s="8">
        <f t="shared" si="965"/>
        <v>45464</v>
      </c>
      <c r="M4136" t="str">
        <f t="shared" ca="1" si="966"/>
        <v>OK</v>
      </c>
      <c r="P4136">
        <f t="shared" si="967"/>
        <v>4135</v>
      </c>
      <c r="Q4136" t="str">
        <f t="shared" si="968"/>
        <v>Customer 7</v>
      </c>
      <c r="R4136" t="str">
        <f t="shared" si="969"/>
        <v>MOBILE</v>
      </c>
      <c r="S4136">
        <f t="shared" si="970"/>
        <v>3220</v>
      </c>
      <c r="T4136">
        <f t="shared" si="971"/>
        <v>2748</v>
      </c>
      <c r="U4136" s="8">
        <f t="shared" si="972"/>
        <v>45464</v>
      </c>
      <c r="V4136" t="str" cm="1">
        <f t="array" ref="V4136">_xlfn.IFS(S4136 = "", "", S4136 &lt; 500, "Low", S4136 &lt; 1200, "Medium", TRUE, "High")</f>
        <v>High</v>
      </c>
      <c r="W4136" t="str">
        <f t="shared" si="973"/>
        <v>2024-06</v>
      </c>
      <c r="X4136">
        <f t="shared" si="974"/>
        <v>2024</v>
      </c>
    </row>
    <row r="4137" spans="1:24" x14ac:dyDescent="0.3">
      <c r="A4137">
        <f>'Raw_Data'!A4137</f>
        <v>4136</v>
      </c>
      <c r="B4137" t="str">
        <f>'Raw_Data'!B4137</f>
        <v>Customer 4</v>
      </c>
      <c r="C4137" t="str">
        <f>'Raw_Data'!C4137</f>
        <v>Mobile</v>
      </c>
      <c r="D4137">
        <f>'Raw_Data'!D4137</f>
        <v>1141</v>
      </c>
      <c r="E4137">
        <f>'Raw_Data'!E4137</f>
        <v>3250</v>
      </c>
      <c r="F4137">
        <f>'Raw_Data'!F4137</f>
        <v>45464.291666655095</v>
      </c>
      <c r="G4137" t="str">
        <f t="shared" si="960"/>
        <v>Customer 4</v>
      </c>
      <c r="H4137" t="str">
        <f t="shared" si="961"/>
        <v>MOBILE</v>
      </c>
      <c r="I4137" t="str">
        <f t="shared" si="962"/>
        <v>Changed</v>
      </c>
      <c r="J4137">
        <f t="shared" si="963"/>
        <v>1141</v>
      </c>
      <c r="K4137">
        <f t="shared" si="964"/>
        <v>3250</v>
      </c>
      <c r="L4137" s="8">
        <f t="shared" si="965"/>
        <v>45464</v>
      </c>
      <c r="M4137" t="str">
        <f t="shared" ca="1" si="966"/>
        <v>OK</v>
      </c>
      <c r="P4137">
        <f t="shared" si="967"/>
        <v>4136</v>
      </c>
      <c r="Q4137" t="str">
        <f t="shared" si="968"/>
        <v>Customer 4</v>
      </c>
      <c r="R4137" t="str">
        <f t="shared" si="969"/>
        <v>MOBILE</v>
      </c>
      <c r="S4137">
        <f t="shared" si="970"/>
        <v>1141</v>
      </c>
      <c r="T4137">
        <f t="shared" si="971"/>
        <v>3250</v>
      </c>
      <c r="U4137" s="8">
        <f t="shared" si="972"/>
        <v>45464</v>
      </c>
      <c r="V4137" t="str" cm="1">
        <f t="array" ref="V4137">_xlfn.IFS(S4137 = "", "", S4137 &lt; 500, "Low", S4137 &lt; 1200, "Medium", TRUE, "High")</f>
        <v>Medium</v>
      </c>
      <c r="W4137" t="str">
        <f t="shared" si="973"/>
        <v>2024-06</v>
      </c>
      <c r="X4137">
        <f t="shared" si="974"/>
        <v>2024</v>
      </c>
    </row>
    <row r="4138" spans="1:24" x14ac:dyDescent="0.3">
      <c r="A4138">
        <f>'Raw_Data'!A4138</f>
        <v>4137</v>
      </c>
      <c r="B4138" t="str">
        <f>'Raw_Data'!B4138</f>
        <v>Customer 9</v>
      </c>
      <c r="C4138" t="str">
        <f>'Raw_Data'!C4138</f>
        <v>Embedded</v>
      </c>
      <c r="D4138">
        <f>'Raw_Data'!D4138</f>
        <v>2093</v>
      </c>
      <c r="E4138">
        <f>'Raw_Data'!E4138</f>
        <v>203</v>
      </c>
      <c r="F4138">
        <f>'Raw_Data'!F4138</f>
        <v>45464.33333332176</v>
      </c>
      <c r="G4138" t="str">
        <f t="shared" si="960"/>
        <v>Customer 9</v>
      </c>
      <c r="H4138" t="str">
        <f t="shared" si="961"/>
        <v>EMBEDDED</v>
      </c>
      <c r="I4138" t="str">
        <f t="shared" si="962"/>
        <v>Changed</v>
      </c>
      <c r="J4138">
        <f t="shared" si="963"/>
        <v>2093</v>
      </c>
      <c r="K4138">
        <f t="shared" si="964"/>
        <v>203</v>
      </c>
      <c r="L4138" s="8">
        <f t="shared" si="965"/>
        <v>45464</v>
      </c>
      <c r="M4138" t="str">
        <f t="shared" ca="1" si="966"/>
        <v>OK</v>
      </c>
      <c r="P4138">
        <f t="shared" si="967"/>
        <v>4137</v>
      </c>
      <c r="Q4138" t="str">
        <f t="shared" si="968"/>
        <v>Customer 9</v>
      </c>
      <c r="R4138" t="str">
        <f t="shared" si="969"/>
        <v>EMBEDDED</v>
      </c>
      <c r="S4138">
        <f t="shared" si="970"/>
        <v>2093</v>
      </c>
      <c r="T4138">
        <f t="shared" si="971"/>
        <v>203</v>
      </c>
      <c r="U4138" s="8">
        <f t="shared" si="972"/>
        <v>45464</v>
      </c>
      <c r="V4138" t="str" cm="1">
        <f t="array" ref="V4138">_xlfn.IFS(S4138 = "", "", S4138 &lt; 500, "Low", S4138 &lt; 1200, "Medium", TRUE, "High")</f>
        <v>High</v>
      </c>
      <c r="W4138" t="str">
        <f t="shared" si="973"/>
        <v>2024-06</v>
      </c>
      <c r="X4138">
        <f t="shared" si="974"/>
        <v>2024</v>
      </c>
    </row>
    <row r="4139" spans="1:24" x14ac:dyDescent="0.3">
      <c r="A4139">
        <f>'Raw_Data'!A4139</f>
        <v>4138</v>
      </c>
      <c r="B4139" t="str">
        <f>'Raw_Data'!B4139</f>
        <v>Customer 5</v>
      </c>
      <c r="C4139" t="str">
        <f>'Raw_Data'!C4139</f>
        <v>Embedded</v>
      </c>
      <c r="D4139">
        <f>'Raw_Data'!D4139</f>
        <v>3504</v>
      </c>
      <c r="E4139">
        <f>'Raw_Data'!E4139</f>
        <v>4051</v>
      </c>
      <c r="F4139">
        <f>'Raw_Data'!F4139</f>
        <v>45464.374999988424</v>
      </c>
      <c r="G4139" t="str">
        <f t="shared" si="960"/>
        <v>Customer 5</v>
      </c>
      <c r="H4139" t="str">
        <f t="shared" si="961"/>
        <v>EMBEDDED</v>
      </c>
      <c r="I4139" t="str">
        <f t="shared" si="962"/>
        <v>Changed</v>
      </c>
      <c r="J4139">
        <f t="shared" si="963"/>
        <v>3504</v>
      </c>
      <c r="K4139">
        <f t="shared" si="964"/>
        <v>4051</v>
      </c>
      <c r="L4139" s="8">
        <f t="shared" si="965"/>
        <v>45464</v>
      </c>
      <c r="M4139" t="str">
        <f t="shared" ca="1" si="966"/>
        <v>OK</v>
      </c>
      <c r="P4139">
        <f t="shared" si="967"/>
        <v>4138</v>
      </c>
      <c r="Q4139" t="str">
        <f t="shared" si="968"/>
        <v>Customer 5</v>
      </c>
      <c r="R4139" t="str">
        <f t="shared" si="969"/>
        <v>EMBEDDED</v>
      </c>
      <c r="S4139">
        <f t="shared" si="970"/>
        <v>3504</v>
      </c>
      <c r="T4139">
        <f t="shared" si="971"/>
        <v>4051</v>
      </c>
      <c r="U4139" s="8">
        <f t="shared" si="972"/>
        <v>45464</v>
      </c>
      <c r="V4139" t="str" cm="1">
        <f t="array" ref="V4139">_xlfn.IFS(S4139 = "", "", S4139 &lt; 500, "Low", S4139 &lt; 1200, "Medium", TRUE, "High")</f>
        <v>High</v>
      </c>
      <c r="W4139" t="str">
        <f t="shared" si="973"/>
        <v>2024-06</v>
      </c>
      <c r="X4139">
        <f t="shared" si="974"/>
        <v>2024</v>
      </c>
    </row>
    <row r="4140" spans="1:24" x14ac:dyDescent="0.3">
      <c r="A4140">
        <f>'Raw_Data'!A4140</f>
        <v>4139</v>
      </c>
      <c r="B4140" t="str">
        <f>'Raw_Data'!B4140</f>
        <v>Customer 6</v>
      </c>
      <c r="C4140" t="str">
        <f>'Raw_Data'!C4140</f>
        <v>Mobile</v>
      </c>
      <c r="D4140">
        <f>'Raw_Data'!D4140</f>
        <v>702</v>
      </c>
      <c r="E4140">
        <f>'Raw_Data'!E4140</f>
        <v>2669</v>
      </c>
      <c r="F4140">
        <f>'Raw_Data'!F4140</f>
        <v>45464.416666655095</v>
      </c>
      <c r="G4140" t="str">
        <f t="shared" si="960"/>
        <v>Customer 6</v>
      </c>
      <c r="H4140" t="str">
        <f t="shared" si="961"/>
        <v>MOBILE</v>
      </c>
      <c r="I4140" t="str">
        <f t="shared" si="962"/>
        <v>Changed</v>
      </c>
      <c r="J4140">
        <f t="shared" si="963"/>
        <v>702</v>
      </c>
      <c r="K4140">
        <f t="shared" si="964"/>
        <v>2669</v>
      </c>
      <c r="L4140" s="8">
        <f t="shared" si="965"/>
        <v>45464</v>
      </c>
      <c r="M4140" t="str">
        <f t="shared" ca="1" si="966"/>
        <v>OK</v>
      </c>
      <c r="P4140">
        <f t="shared" si="967"/>
        <v>4139</v>
      </c>
      <c r="Q4140" t="str">
        <f t="shared" si="968"/>
        <v>Customer 6</v>
      </c>
      <c r="R4140" t="str">
        <f t="shared" si="969"/>
        <v>MOBILE</v>
      </c>
      <c r="S4140">
        <f t="shared" si="970"/>
        <v>702</v>
      </c>
      <c r="T4140">
        <f t="shared" si="971"/>
        <v>2669</v>
      </c>
      <c r="U4140" s="8">
        <f t="shared" si="972"/>
        <v>45464</v>
      </c>
      <c r="V4140" t="str" cm="1">
        <f t="array" ref="V4140">_xlfn.IFS(S4140 = "", "", S4140 &lt; 500, "Low", S4140 &lt; 1200, "Medium", TRUE, "High")</f>
        <v>Medium</v>
      </c>
      <c r="W4140" t="str">
        <f t="shared" si="973"/>
        <v>2024-06</v>
      </c>
      <c r="X4140">
        <f t="shared" si="974"/>
        <v>2024</v>
      </c>
    </row>
    <row r="4141" spans="1:24" x14ac:dyDescent="0.3">
      <c r="A4141">
        <f>'Raw_Data'!A4141</f>
        <v>4140</v>
      </c>
      <c r="B4141" t="str">
        <f>'Raw_Data'!B4141</f>
        <v>Customer 4</v>
      </c>
      <c r="C4141" t="str">
        <f>'Raw_Data'!C4141</f>
        <v>Embedded</v>
      </c>
      <c r="D4141">
        <f>'Raw_Data'!D4141</f>
        <v>2958</v>
      </c>
      <c r="E4141">
        <f>'Raw_Data'!E4141</f>
        <v>3879</v>
      </c>
      <c r="F4141">
        <f>'Raw_Data'!F4141</f>
        <v>45464.45833332176</v>
      </c>
      <c r="G4141" t="str">
        <f t="shared" si="960"/>
        <v>Customer 4</v>
      </c>
      <c r="H4141" t="str">
        <f t="shared" si="961"/>
        <v>EMBEDDED</v>
      </c>
      <c r="I4141" t="str">
        <f t="shared" si="962"/>
        <v>Changed</v>
      </c>
      <c r="J4141">
        <f t="shared" si="963"/>
        <v>2958</v>
      </c>
      <c r="K4141">
        <f t="shared" si="964"/>
        <v>3879</v>
      </c>
      <c r="L4141" s="8">
        <f t="shared" si="965"/>
        <v>45464</v>
      </c>
      <c r="M4141" t="str">
        <f t="shared" ca="1" si="966"/>
        <v>OK</v>
      </c>
      <c r="P4141">
        <f t="shared" si="967"/>
        <v>4140</v>
      </c>
      <c r="Q4141" t="str">
        <f t="shared" si="968"/>
        <v>Customer 4</v>
      </c>
      <c r="R4141" t="str">
        <f t="shared" si="969"/>
        <v>EMBEDDED</v>
      </c>
      <c r="S4141">
        <f t="shared" si="970"/>
        <v>2958</v>
      </c>
      <c r="T4141">
        <f t="shared" si="971"/>
        <v>3879</v>
      </c>
      <c r="U4141" s="8">
        <f t="shared" si="972"/>
        <v>45464</v>
      </c>
      <c r="V4141" t="str" cm="1">
        <f t="array" ref="V4141">_xlfn.IFS(S4141 = "", "", S4141 &lt; 500, "Low", S4141 &lt; 1200, "Medium", TRUE, "High")</f>
        <v>High</v>
      </c>
      <c r="W4141" t="str">
        <f t="shared" si="973"/>
        <v>2024-06</v>
      </c>
      <c r="X4141">
        <f t="shared" si="974"/>
        <v>2024</v>
      </c>
    </row>
    <row r="4142" spans="1:24" x14ac:dyDescent="0.3">
      <c r="A4142">
        <f>'Raw_Data'!A4142</f>
        <v>4141</v>
      </c>
      <c r="B4142" t="str">
        <f>'Raw_Data'!B4142</f>
        <v>Customer 4</v>
      </c>
      <c r="C4142" t="str">
        <f>'Raw_Data'!C4142</f>
        <v>Mobile</v>
      </c>
      <c r="D4142">
        <f>'Raw_Data'!D4142</f>
        <v>1498</v>
      </c>
      <c r="E4142">
        <f>'Raw_Data'!E4142</f>
        <v>3919</v>
      </c>
      <c r="F4142">
        <f>'Raw_Data'!F4142</f>
        <v>45464.499999988424</v>
      </c>
      <c r="G4142" t="str">
        <f t="shared" si="960"/>
        <v>Customer 4</v>
      </c>
      <c r="H4142" t="str">
        <f t="shared" si="961"/>
        <v>MOBILE</v>
      </c>
      <c r="I4142" t="str">
        <f t="shared" si="962"/>
        <v>Changed</v>
      </c>
      <c r="J4142">
        <f t="shared" si="963"/>
        <v>1498</v>
      </c>
      <c r="K4142">
        <f t="shared" si="964"/>
        <v>3919</v>
      </c>
      <c r="L4142" s="8">
        <f t="shared" si="965"/>
        <v>45464</v>
      </c>
      <c r="M4142" t="str">
        <f t="shared" ca="1" si="966"/>
        <v>OK</v>
      </c>
      <c r="P4142">
        <f t="shared" si="967"/>
        <v>4141</v>
      </c>
      <c r="Q4142" t="str">
        <f t="shared" si="968"/>
        <v>Customer 4</v>
      </c>
      <c r="R4142" t="str">
        <f t="shared" si="969"/>
        <v>MOBILE</v>
      </c>
      <c r="S4142">
        <f t="shared" si="970"/>
        <v>1498</v>
      </c>
      <c r="T4142">
        <f t="shared" si="971"/>
        <v>3919</v>
      </c>
      <c r="U4142" s="8">
        <f t="shared" si="972"/>
        <v>45464</v>
      </c>
      <c r="V4142" t="str" cm="1">
        <f t="array" ref="V4142">_xlfn.IFS(S4142 = "", "", S4142 &lt; 500, "Low", S4142 &lt; 1200, "Medium", TRUE, "High")</f>
        <v>High</v>
      </c>
      <c r="W4142" t="str">
        <f t="shared" si="973"/>
        <v>2024-06</v>
      </c>
      <c r="X4142">
        <f t="shared" si="974"/>
        <v>2024</v>
      </c>
    </row>
    <row r="4143" spans="1:24" x14ac:dyDescent="0.3">
      <c r="A4143">
        <f>'Raw_Data'!A4143</f>
        <v>4142</v>
      </c>
      <c r="B4143" t="str">
        <f>'Raw_Data'!B4143</f>
        <v>Customer 2</v>
      </c>
      <c r="C4143" t="str">
        <f>'Raw_Data'!C4143</f>
        <v>Workstation</v>
      </c>
      <c r="D4143">
        <f>'Raw_Data'!D4143</f>
        <v>1448</v>
      </c>
      <c r="E4143">
        <f>'Raw_Data'!E4143</f>
        <v>3983</v>
      </c>
      <c r="F4143">
        <f>'Raw_Data'!F4143</f>
        <v>45464.541666655095</v>
      </c>
      <c r="G4143" t="str">
        <f t="shared" si="960"/>
        <v>Customer 2</v>
      </c>
      <c r="H4143" t="str">
        <f t="shared" si="961"/>
        <v>WORKSTATION</v>
      </c>
      <c r="I4143" t="str">
        <f t="shared" si="962"/>
        <v>Changed</v>
      </c>
      <c r="J4143">
        <f t="shared" si="963"/>
        <v>1448</v>
      </c>
      <c r="K4143">
        <f t="shared" si="964"/>
        <v>3983</v>
      </c>
      <c r="L4143" s="8">
        <f t="shared" si="965"/>
        <v>45464</v>
      </c>
      <c r="M4143" t="str">
        <f t="shared" ca="1" si="966"/>
        <v>OK</v>
      </c>
      <c r="P4143">
        <f t="shared" si="967"/>
        <v>4142</v>
      </c>
      <c r="Q4143" t="str">
        <f t="shared" si="968"/>
        <v>Customer 2</v>
      </c>
      <c r="R4143" t="str">
        <f t="shared" si="969"/>
        <v>WORKSTATION</v>
      </c>
      <c r="S4143">
        <f t="shared" si="970"/>
        <v>1448</v>
      </c>
      <c r="T4143">
        <f t="shared" si="971"/>
        <v>3983</v>
      </c>
      <c r="U4143" s="8">
        <f t="shared" si="972"/>
        <v>45464</v>
      </c>
      <c r="V4143" t="str" cm="1">
        <f t="array" ref="V4143">_xlfn.IFS(S4143 = "", "", S4143 &lt; 500, "Low", S4143 &lt; 1200, "Medium", TRUE, "High")</f>
        <v>High</v>
      </c>
      <c r="W4143" t="str">
        <f t="shared" si="973"/>
        <v>2024-06</v>
      </c>
      <c r="X4143">
        <f t="shared" si="974"/>
        <v>2024</v>
      </c>
    </row>
    <row r="4144" spans="1:24" x14ac:dyDescent="0.3">
      <c r="A4144">
        <f>'Raw_Data'!A4144</f>
        <v>4143</v>
      </c>
      <c r="B4144" t="str">
        <f>'Raw_Data'!B4144</f>
        <v>Customer 1</v>
      </c>
      <c r="C4144" t="str">
        <f>'Raw_Data'!C4144</f>
        <v>Mobile</v>
      </c>
      <c r="D4144">
        <f>'Raw_Data'!D4144</f>
        <v>708</v>
      </c>
      <c r="E4144">
        <f>'Raw_Data'!E4144</f>
        <v>4164</v>
      </c>
      <c r="F4144">
        <f>'Raw_Data'!F4144</f>
        <v>45464.58333332176</v>
      </c>
      <c r="G4144" t="str">
        <f t="shared" si="960"/>
        <v>Customer 1</v>
      </c>
      <c r="H4144" t="str">
        <f t="shared" si="961"/>
        <v>MOBILE</v>
      </c>
      <c r="I4144" t="str">
        <f t="shared" si="962"/>
        <v>Changed</v>
      </c>
      <c r="J4144">
        <f t="shared" si="963"/>
        <v>708</v>
      </c>
      <c r="K4144">
        <f t="shared" si="964"/>
        <v>4164</v>
      </c>
      <c r="L4144" s="8">
        <f t="shared" si="965"/>
        <v>45464</v>
      </c>
      <c r="M4144" t="str">
        <f t="shared" ca="1" si="966"/>
        <v>OK</v>
      </c>
      <c r="P4144">
        <f t="shared" si="967"/>
        <v>4143</v>
      </c>
      <c r="Q4144" t="str">
        <f t="shared" si="968"/>
        <v>Customer 1</v>
      </c>
      <c r="R4144" t="str">
        <f t="shared" si="969"/>
        <v>MOBILE</v>
      </c>
      <c r="S4144">
        <f t="shared" si="970"/>
        <v>708</v>
      </c>
      <c r="T4144">
        <f t="shared" si="971"/>
        <v>4164</v>
      </c>
      <c r="U4144" s="8">
        <f t="shared" si="972"/>
        <v>45464</v>
      </c>
      <c r="V4144" t="str" cm="1">
        <f t="array" ref="V4144">_xlfn.IFS(S4144 = "", "", S4144 &lt; 500, "Low", S4144 &lt; 1200, "Medium", TRUE, "High")</f>
        <v>Medium</v>
      </c>
      <c r="W4144" t="str">
        <f t="shared" si="973"/>
        <v>2024-06</v>
      </c>
      <c r="X4144">
        <f t="shared" si="974"/>
        <v>2024</v>
      </c>
    </row>
    <row r="4145" spans="1:24" x14ac:dyDescent="0.3">
      <c r="A4145">
        <f>'Raw_Data'!A4145</f>
        <v>4144</v>
      </c>
      <c r="B4145" t="str">
        <f>'Raw_Data'!B4145</f>
        <v>Customer 3</v>
      </c>
      <c r="C4145" t="str">
        <f>'Raw_Data'!C4145</f>
        <v>Desktop</v>
      </c>
      <c r="D4145">
        <f>'Raw_Data'!D4145</f>
        <v>1261</v>
      </c>
      <c r="E4145">
        <f>'Raw_Data'!E4145</f>
        <v>3219</v>
      </c>
      <c r="F4145">
        <f>'Raw_Data'!F4145</f>
        <v>45464.624999988424</v>
      </c>
      <c r="G4145" t="str">
        <f t="shared" si="960"/>
        <v>Customer 3</v>
      </c>
      <c r="H4145" t="str">
        <f t="shared" si="961"/>
        <v>DESKTOP</v>
      </c>
      <c r="I4145" t="str">
        <f t="shared" si="962"/>
        <v>Changed</v>
      </c>
      <c r="J4145">
        <f t="shared" si="963"/>
        <v>1261</v>
      </c>
      <c r="K4145">
        <f t="shared" si="964"/>
        <v>3219</v>
      </c>
      <c r="L4145" s="8">
        <f t="shared" si="965"/>
        <v>45464</v>
      </c>
      <c r="M4145" t="str">
        <f t="shared" ca="1" si="966"/>
        <v>OK</v>
      </c>
      <c r="P4145">
        <f t="shared" si="967"/>
        <v>4144</v>
      </c>
      <c r="Q4145" t="str">
        <f t="shared" si="968"/>
        <v>Customer 3</v>
      </c>
      <c r="R4145" t="str">
        <f t="shared" si="969"/>
        <v>DESKTOP</v>
      </c>
      <c r="S4145">
        <f t="shared" si="970"/>
        <v>1261</v>
      </c>
      <c r="T4145">
        <f t="shared" si="971"/>
        <v>3219</v>
      </c>
      <c r="U4145" s="8">
        <f t="shared" si="972"/>
        <v>45464</v>
      </c>
      <c r="V4145" t="str" cm="1">
        <f t="array" ref="V4145">_xlfn.IFS(S4145 = "", "", S4145 &lt; 500, "Low", S4145 &lt; 1200, "Medium", TRUE, "High")</f>
        <v>High</v>
      </c>
      <c r="W4145" t="str">
        <f t="shared" si="973"/>
        <v>2024-06</v>
      </c>
      <c r="X4145">
        <f t="shared" si="974"/>
        <v>2024</v>
      </c>
    </row>
    <row r="4146" spans="1:24" x14ac:dyDescent="0.3">
      <c r="A4146">
        <f>'Raw_Data'!A4146</f>
        <v>4145</v>
      </c>
      <c r="B4146" t="str">
        <f>'Raw_Data'!B4146</f>
        <v>Customer 3</v>
      </c>
      <c r="C4146" t="str">
        <f>'Raw_Data'!C4146</f>
        <v>Workstation</v>
      </c>
      <c r="D4146">
        <f>'Raw_Data'!D4146</f>
        <v>1793</v>
      </c>
      <c r="E4146">
        <f>'Raw_Data'!E4146</f>
        <v>4105</v>
      </c>
      <c r="F4146">
        <f>'Raw_Data'!F4146</f>
        <v>45464.666666655095</v>
      </c>
      <c r="G4146" t="str">
        <f t="shared" si="960"/>
        <v>Customer 3</v>
      </c>
      <c r="H4146" t="str">
        <f t="shared" si="961"/>
        <v>WORKSTATION</v>
      </c>
      <c r="I4146" t="str">
        <f t="shared" si="962"/>
        <v>Changed</v>
      </c>
      <c r="J4146">
        <f t="shared" si="963"/>
        <v>1793</v>
      </c>
      <c r="K4146">
        <f t="shared" si="964"/>
        <v>4105</v>
      </c>
      <c r="L4146" s="8">
        <f t="shared" si="965"/>
        <v>45464</v>
      </c>
      <c r="M4146" t="str">
        <f t="shared" ca="1" si="966"/>
        <v>OK</v>
      </c>
      <c r="P4146">
        <f t="shared" si="967"/>
        <v>4145</v>
      </c>
      <c r="Q4146" t="str">
        <f t="shared" si="968"/>
        <v>Customer 3</v>
      </c>
      <c r="R4146" t="str">
        <f t="shared" si="969"/>
        <v>WORKSTATION</v>
      </c>
      <c r="S4146">
        <f t="shared" si="970"/>
        <v>1793</v>
      </c>
      <c r="T4146">
        <f t="shared" si="971"/>
        <v>4105</v>
      </c>
      <c r="U4146" s="8">
        <f t="shared" si="972"/>
        <v>45464</v>
      </c>
      <c r="V4146" t="str" cm="1">
        <f t="array" ref="V4146">_xlfn.IFS(S4146 = "", "", S4146 &lt; 500, "Low", S4146 &lt; 1200, "Medium", TRUE, "High")</f>
        <v>High</v>
      </c>
      <c r="W4146" t="str">
        <f t="shared" si="973"/>
        <v>2024-06</v>
      </c>
      <c r="X4146">
        <f t="shared" si="974"/>
        <v>2024</v>
      </c>
    </row>
    <row r="4147" spans="1:24" x14ac:dyDescent="0.3">
      <c r="A4147">
        <f>'Raw_Data'!A4147</f>
        <v>4146</v>
      </c>
      <c r="B4147" t="str">
        <f>'Raw_Data'!B4147</f>
        <v>Customer 2</v>
      </c>
      <c r="C4147" t="str">
        <f>'Raw_Data'!C4147</f>
        <v>Desktop</v>
      </c>
      <c r="D4147">
        <f>'Raw_Data'!D4147</f>
        <v>3428</v>
      </c>
      <c r="E4147">
        <f>'Raw_Data'!E4147</f>
        <v>2529</v>
      </c>
      <c r="F4147">
        <f>'Raw_Data'!F4147</f>
        <v>45464.70833332176</v>
      </c>
      <c r="G4147" t="str">
        <f t="shared" si="960"/>
        <v>Customer 2</v>
      </c>
      <c r="H4147" t="str">
        <f t="shared" si="961"/>
        <v>DESKTOP</v>
      </c>
      <c r="I4147" t="str">
        <f t="shared" si="962"/>
        <v>Changed</v>
      </c>
      <c r="J4147">
        <f t="shared" si="963"/>
        <v>3428</v>
      </c>
      <c r="K4147">
        <f t="shared" si="964"/>
        <v>2529</v>
      </c>
      <c r="L4147" s="8">
        <f t="shared" si="965"/>
        <v>45464</v>
      </c>
      <c r="M4147" t="str">
        <f t="shared" ca="1" si="966"/>
        <v>OK</v>
      </c>
      <c r="P4147">
        <f t="shared" si="967"/>
        <v>4146</v>
      </c>
      <c r="Q4147" t="str">
        <f t="shared" si="968"/>
        <v>Customer 2</v>
      </c>
      <c r="R4147" t="str">
        <f t="shared" si="969"/>
        <v>DESKTOP</v>
      </c>
      <c r="S4147">
        <f t="shared" si="970"/>
        <v>3428</v>
      </c>
      <c r="T4147">
        <f t="shared" si="971"/>
        <v>2529</v>
      </c>
      <c r="U4147" s="8">
        <f t="shared" si="972"/>
        <v>45464</v>
      </c>
      <c r="V4147" t="str" cm="1">
        <f t="array" ref="V4147">_xlfn.IFS(S4147 = "", "", S4147 &lt; 500, "Low", S4147 &lt; 1200, "Medium", TRUE, "High")</f>
        <v>High</v>
      </c>
      <c r="W4147" t="str">
        <f t="shared" si="973"/>
        <v>2024-06</v>
      </c>
      <c r="X4147">
        <f t="shared" si="974"/>
        <v>2024</v>
      </c>
    </row>
    <row r="4148" spans="1:24" x14ac:dyDescent="0.3">
      <c r="A4148">
        <f>'Raw_Data'!A4148</f>
        <v>4147</v>
      </c>
      <c r="B4148" t="str">
        <f>'Raw_Data'!B4148</f>
        <v>Customer 3</v>
      </c>
      <c r="C4148" t="str">
        <f>'Raw_Data'!C4148</f>
        <v>Mobile</v>
      </c>
      <c r="D4148">
        <f>'Raw_Data'!D4148</f>
        <v>3063</v>
      </c>
      <c r="E4148">
        <f>'Raw_Data'!E4148</f>
        <v>3559</v>
      </c>
      <c r="F4148">
        <f>'Raw_Data'!F4148</f>
        <v>45464.749999988424</v>
      </c>
      <c r="G4148" t="str">
        <f t="shared" si="960"/>
        <v>Customer 3</v>
      </c>
      <c r="H4148" t="str">
        <f t="shared" si="961"/>
        <v>MOBILE</v>
      </c>
      <c r="I4148" t="str">
        <f t="shared" si="962"/>
        <v>Changed</v>
      </c>
      <c r="J4148">
        <f t="shared" si="963"/>
        <v>3063</v>
      </c>
      <c r="K4148">
        <f t="shared" si="964"/>
        <v>3559</v>
      </c>
      <c r="L4148" s="8">
        <f t="shared" si="965"/>
        <v>45464</v>
      </c>
      <c r="M4148" t="str">
        <f t="shared" ca="1" si="966"/>
        <v>OK</v>
      </c>
      <c r="P4148">
        <f t="shared" si="967"/>
        <v>4147</v>
      </c>
      <c r="Q4148" t="str">
        <f t="shared" si="968"/>
        <v>Customer 3</v>
      </c>
      <c r="R4148" t="str">
        <f t="shared" si="969"/>
        <v>MOBILE</v>
      </c>
      <c r="S4148">
        <f t="shared" si="970"/>
        <v>3063</v>
      </c>
      <c r="T4148">
        <f t="shared" si="971"/>
        <v>3559</v>
      </c>
      <c r="U4148" s="8">
        <f t="shared" si="972"/>
        <v>45464</v>
      </c>
      <c r="V4148" t="str" cm="1">
        <f t="array" ref="V4148">_xlfn.IFS(S4148 = "", "", S4148 &lt; 500, "Low", S4148 &lt; 1200, "Medium", TRUE, "High")</f>
        <v>High</v>
      </c>
      <c r="W4148" t="str">
        <f t="shared" si="973"/>
        <v>2024-06</v>
      </c>
      <c r="X4148">
        <f t="shared" si="974"/>
        <v>2024</v>
      </c>
    </row>
    <row r="4149" spans="1:24" x14ac:dyDescent="0.3">
      <c r="A4149">
        <f>'Raw_Data'!A4149</f>
        <v>4148</v>
      </c>
      <c r="B4149" t="str">
        <f>'Raw_Data'!B4149</f>
        <v>Customer 6</v>
      </c>
      <c r="C4149" t="str">
        <f>'Raw_Data'!C4149</f>
        <v>Mobile</v>
      </c>
      <c r="D4149">
        <f>'Raw_Data'!D4149</f>
        <v>1767</v>
      </c>
      <c r="E4149">
        <f>'Raw_Data'!E4149</f>
        <v>2020</v>
      </c>
      <c r="F4149">
        <f>'Raw_Data'!F4149</f>
        <v>45464.791666655095</v>
      </c>
      <c r="G4149" t="str">
        <f t="shared" si="960"/>
        <v>Customer 6</v>
      </c>
      <c r="H4149" t="str">
        <f t="shared" si="961"/>
        <v>MOBILE</v>
      </c>
      <c r="I4149" t="str">
        <f t="shared" si="962"/>
        <v>Changed</v>
      </c>
      <c r="J4149">
        <f t="shared" si="963"/>
        <v>1767</v>
      </c>
      <c r="K4149">
        <f t="shared" si="964"/>
        <v>2020</v>
      </c>
      <c r="L4149" s="8">
        <f t="shared" si="965"/>
        <v>45464</v>
      </c>
      <c r="M4149" t="str">
        <f t="shared" ca="1" si="966"/>
        <v>OK</v>
      </c>
      <c r="P4149">
        <f t="shared" si="967"/>
        <v>4148</v>
      </c>
      <c r="Q4149" t="str">
        <f t="shared" si="968"/>
        <v>Customer 6</v>
      </c>
      <c r="R4149" t="str">
        <f t="shared" si="969"/>
        <v>MOBILE</v>
      </c>
      <c r="S4149">
        <f t="shared" si="970"/>
        <v>1767</v>
      </c>
      <c r="T4149">
        <f t="shared" si="971"/>
        <v>2020</v>
      </c>
      <c r="U4149" s="8">
        <f t="shared" si="972"/>
        <v>45464</v>
      </c>
      <c r="V4149" t="str" cm="1">
        <f t="array" ref="V4149">_xlfn.IFS(S4149 = "", "", S4149 &lt; 500, "Low", S4149 &lt; 1200, "Medium", TRUE, "High")</f>
        <v>High</v>
      </c>
      <c r="W4149" t="str">
        <f t="shared" si="973"/>
        <v>2024-06</v>
      </c>
      <c r="X4149">
        <f t="shared" si="974"/>
        <v>2024</v>
      </c>
    </row>
    <row r="4150" spans="1:24" x14ac:dyDescent="0.3">
      <c r="A4150">
        <f>'Raw_Data'!A4150</f>
        <v>4149</v>
      </c>
      <c r="B4150" t="str">
        <f>'Raw_Data'!B4150</f>
        <v>Customer 9</v>
      </c>
      <c r="C4150" t="str">
        <f>'Raw_Data'!C4150</f>
        <v>Workstation</v>
      </c>
      <c r="D4150">
        <f>'Raw_Data'!D4150</f>
        <v>3774</v>
      </c>
      <c r="E4150">
        <f>'Raw_Data'!E4150</f>
        <v>4955</v>
      </c>
      <c r="F4150">
        <f>'Raw_Data'!F4150</f>
        <v>45464.83333332176</v>
      </c>
      <c r="G4150" t="str">
        <f t="shared" si="960"/>
        <v>Customer 9</v>
      </c>
      <c r="H4150" t="str">
        <f t="shared" si="961"/>
        <v>WORKSTATION</v>
      </c>
      <c r="I4150" t="str">
        <f t="shared" si="962"/>
        <v>Changed</v>
      </c>
      <c r="J4150">
        <f t="shared" si="963"/>
        <v>3774</v>
      </c>
      <c r="K4150">
        <f t="shared" si="964"/>
        <v>4955</v>
      </c>
      <c r="L4150" s="8">
        <f t="shared" si="965"/>
        <v>45464</v>
      </c>
      <c r="M4150" t="str">
        <f t="shared" ca="1" si="966"/>
        <v>OK</v>
      </c>
      <c r="P4150">
        <f t="shared" si="967"/>
        <v>4149</v>
      </c>
      <c r="Q4150" t="str">
        <f t="shared" si="968"/>
        <v>Customer 9</v>
      </c>
      <c r="R4150" t="str">
        <f t="shared" si="969"/>
        <v>WORKSTATION</v>
      </c>
      <c r="S4150">
        <f t="shared" si="970"/>
        <v>3774</v>
      </c>
      <c r="T4150">
        <f t="shared" si="971"/>
        <v>4955</v>
      </c>
      <c r="U4150" s="8">
        <f t="shared" si="972"/>
        <v>45464</v>
      </c>
      <c r="V4150" t="str" cm="1">
        <f t="array" ref="V4150">_xlfn.IFS(S4150 = "", "", S4150 &lt; 500, "Low", S4150 &lt; 1200, "Medium", TRUE, "High")</f>
        <v>High</v>
      </c>
      <c r="W4150" t="str">
        <f t="shared" si="973"/>
        <v>2024-06</v>
      </c>
      <c r="X4150">
        <f t="shared" si="974"/>
        <v>2024</v>
      </c>
    </row>
    <row r="4151" spans="1:24" x14ac:dyDescent="0.3">
      <c r="A4151">
        <f>'Raw_Data'!A4151</f>
        <v>4150</v>
      </c>
      <c r="B4151" t="str">
        <f>'Raw_Data'!B4151</f>
        <v>Customer 1</v>
      </c>
      <c r="C4151" t="str">
        <f>'Raw_Data'!C4151</f>
        <v>Workstation</v>
      </c>
      <c r="D4151">
        <f>'Raw_Data'!D4151</f>
        <v>2601</v>
      </c>
      <c r="E4151">
        <f>'Raw_Data'!E4151</f>
        <v>2580</v>
      </c>
      <c r="F4151">
        <f>'Raw_Data'!F4151</f>
        <v>45464.874999988424</v>
      </c>
      <c r="G4151" t="str">
        <f t="shared" si="960"/>
        <v>Customer 1</v>
      </c>
      <c r="H4151" t="str">
        <f t="shared" si="961"/>
        <v>WORKSTATION</v>
      </c>
      <c r="I4151" t="str">
        <f t="shared" si="962"/>
        <v>Changed</v>
      </c>
      <c r="J4151">
        <f t="shared" si="963"/>
        <v>2601</v>
      </c>
      <c r="K4151">
        <f t="shared" si="964"/>
        <v>2580</v>
      </c>
      <c r="L4151" s="8">
        <f t="shared" si="965"/>
        <v>45464</v>
      </c>
      <c r="M4151" t="str">
        <f t="shared" ca="1" si="966"/>
        <v>OK</v>
      </c>
      <c r="P4151">
        <f t="shared" si="967"/>
        <v>4150</v>
      </c>
      <c r="Q4151" t="str">
        <f t="shared" si="968"/>
        <v>Customer 1</v>
      </c>
      <c r="R4151" t="str">
        <f t="shared" si="969"/>
        <v>WORKSTATION</v>
      </c>
      <c r="S4151">
        <f t="shared" si="970"/>
        <v>2601</v>
      </c>
      <c r="T4151">
        <f t="shared" si="971"/>
        <v>2580</v>
      </c>
      <c r="U4151" s="8">
        <f t="shared" si="972"/>
        <v>45464</v>
      </c>
      <c r="V4151" t="str" cm="1">
        <f t="array" ref="V4151">_xlfn.IFS(S4151 = "", "", S4151 &lt; 500, "Low", S4151 &lt; 1200, "Medium", TRUE, "High")</f>
        <v>High</v>
      </c>
      <c r="W4151" t="str">
        <f t="shared" si="973"/>
        <v>2024-06</v>
      </c>
      <c r="X4151">
        <f t="shared" si="974"/>
        <v>2024</v>
      </c>
    </row>
    <row r="4152" spans="1:24" x14ac:dyDescent="0.3">
      <c r="A4152">
        <f>'Raw_Data'!A4152</f>
        <v>4151</v>
      </c>
      <c r="B4152" t="str">
        <f>'Raw_Data'!B4152</f>
        <v>Customer 13</v>
      </c>
      <c r="C4152" t="str">
        <f>'Raw_Data'!C4152</f>
        <v>Embedded</v>
      </c>
      <c r="D4152">
        <f>'Raw_Data'!D4152</f>
        <v>3473</v>
      </c>
      <c r="E4152">
        <f>'Raw_Data'!E4152</f>
        <v>4865</v>
      </c>
      <c r="F4152">
        <f>'Raw_Data'!F4152</f>
        <v>45464.916666655095</v>
      </c>
      <c r="G4152" t="str">
        <f t="shared" si="960"/>
        <v>Customer 13</v>
      </c>
      <c r="H4152" t="str">
        <f t="shared" si="961"/>
        <v>EMBEDDED</v>
      </c>
      <c r="I4152" t="str">
        <f t="shared" si="962"/>
        <v>Changed</v>
      </c>
      <c r="J4152">
        <f t="shared" si="963"/>
        <v>3473</v>
      </c>
      <c r="K4152">
        <f t="shared" si="964"/>
        <v>4865</v>
      </c>
      <c r="L4152" s="8">
        <f t="shared" si="965"/>
        <v>45464</v>
      </c>
      <c r="M4152" t="str">
        <f t="shared" ca="1" si="966"/>
        <v>OK</v>
      </c>
      <c r="P4152">
        <f t="shared" si="967"/>
        <v>4151</v>
      </c>
      <c r="Q4152" t="str">
        <f t="shared" si="968"/>
        <v>Customer 13</v>
      </c>
      <c r="R4152" t="str">
        <f t="shared" si="969"/>
        <v>EMBEDDED</v>
      </c>
      <c r="S4152">
        <f t="shared" si="970"/>
        <v>3473</v>
      </c>
      <c r="T4152">
        <f t="shared" si="971"/>
        <v>4865</v>
      </c>
      <c r="U4152" s="8">
        <f t="shared" si="972"/>
        <v>45464</v>
      </c>
      <c r="V4152" t="str" cm="1">
        <f t="array" ref="V4152">_xlfn.IFS(S4152 = "", "", S4152 &lt; 500, "Low", S4152 &lt; 1200, "Medium", TRUE, "High")</f>
        <v>High</v>
      </c>
      <c r="W4152" t="str">
        <f t="shared" si="973"/>
        <v>2024-06</v>
      </c>
      <c r="X4152">
        <f t="shared" si="974"/>
        <v>2024</v>
      </c>
    </row>
    <row r="4153" spans="1:24" x14ac:dyDescent="0.3">
      <c r="A4153">
        <f>'Raw_Data'!A4153</f>
        <v>4152</v>
      </c>
      <c r="B4153" t="str">
        <f>'Raw_Data'!B4153</f>
        <v>Customer 8</v>
      </c>
      <c r="C4153" t="str">
        <f>'Raw_Data'!C4153</f>
        <v>Mobile</v>
      </c>
      <c r="D4153">
        <f>'Raw_Data'!D4153</f>
        <v>3646</v>
      </c>
      <c r="E4153">
        <f>'Raw_Data'!E4153</f>
        <v>2690</v>
      </c>
      <c r="F4153">
        <f>'Raw_Data'!F4153</f>
        <v>45464.95833332176</v>
      </c>
      <c r="G4153" t="str">
        <f t="shared" si="960"/>
        <v>Customer 8</v>
      </c>
      <c r="H4153" t="str">
        <f t="shared" si="961"/>
        <v>MOBILE</v>
      </c>
      <c r="I4153" t="str">
        <f t="shared" si="962"/>
        <v>Changed</v>
      </c>
      <c r="J4153">
        <f t="shared" si="963"/>
        <v>3646</v>
      </c>
      <c r="K4153">
        <f t="shared" si="964"/>
        <v>2690</v>
      </c>
      <c r="L4153" s="8">
        <f t="shared" si="965"/>
        <v>45464</v>
      </c>
      <c r="M4153" t="str">
        <f t="shared" ca="1" si="966"/>
        <v>OK</v>
      </c>
      <c r="P4153">
        <f t="shared" si="967"/>
        <v>4152</v>
      </c>
      <c r="Q4153" t="str">
        <f t="shared" si="968"/>
        <v>Customer 8</v>
      </c>
      <c r="R4153" t="str">
        <f t="shared" si="969"/>
        <v>MOBILE</v>
      </c>
      <c r="S4153">
        <f t="shared" si="970"/>
        <v>3646</v>
      </c>
      <c r="T4153">
        <f t="shared" si="971"/>
        <v>2690</v>
      </c>
      <c r="U4153" s="8">
        <f t="shared" si="972"/>
        <v>45464</v>
      </c>
      <c r="V4153" t="str" cm="1">
        <f t="array" ref="V4153">_xlfn.IFS(S4153 = "", "", S4153 &lt; 500, "Low", S4153 &lt; 1200, "Medium", TRUE, "High")</f>
        <v>High</v>
      </c>
      <c r="W4153" t="str">
        <f t="shared" si="973"/>
        <v>2024-06</v>
      </c>
      <c r="X4153">
        <f t="shared" si="974"/>
        <v>2024</v>
      </c>
    </row>
    <row r="4154" spans="1:24" x14ac:dyDescent="0.3">
      <c r="A4154">
        <f>'Raw_Data'!A4154</f>
        <v>4153</v>
      </c>
      <c r="B4154" t="str">
        <f>'Raw_Data'!B4154</f>
        <v>Customer 9</v>
      </c>
      <c r="C4154" t="str">
        <f>'Raw_Data'!C4154</f>
        <v>Workstation</v>
      </c>
      <c r="D4154">
        <f>'Raw_Data'!D4154</f>
        <v>635</v>
      </c>
      <c r="E4154">
        <f>'Raw_Data'!E4154</f>
        <v>364</v>
      </c>
      <c r="F4154">
        <f>'Raw_Data'!F4154</f>
        <v>45464.999999988424</v>
      </c>
      <c r="G4154" t="str">
        <f t="shared" si="960"/>
        <v>Customer 9</v>
      </c>
      <c r="H4154" t="str">
        <f t="shared" si="961"/>
        <v>WORKSTATION</v>
      </c>
      <c r="I4154" t="str">
        <f t="shared" si="962"/>
        <v>Changed</v>
      </c>
      <c r="J4154">
        <f t="shared" si="963"/>
        <v>635</v>
      </c>
      <c r="K4154">
        <f t="shared" si="964"/>
        <v>364</v>
      </c>
      <c r="L4154" s="8">
        <f t="shared" si="965"/>
        <v>45464</v>
      </c>
      <c r="M4154" t="str">
        <f t="shared" ca="1" si="966"/>
        <v>OK</v>
      </c>
      <c r="P4154">
        <f t="shared" si="967"/>
        <v>4153</v>
      </c>
      <c r="Q4154" t="str">
        <f t="shared" si="968"/>
        <v>Customer 9</v>
      </c>
      <c r="R4154" t="str">
        <f t="shared" si="969"/>
        <v>WORKSTATION</v>
      </c>
      <c r="S4154">
        <f t="shared" si="970"/>
        <v>635</v>
      </c>
      <c r="T4154">
        <f t="shared" si="971"/>
        <v>364</v>
      </c>
      <c r="U4154" s="8">
        <f t="shared" si="972"/>
        <v>45464</v>
      </c>
      <c r="V4154" t="str" cm="1">
        <f t="array" ref="V4154">_xlfn.IFS(S4154 = "", "", S4154 &lt; 500, "Low", S4154 &lt; 1200, "Medium", TRUE, "High")</f>
        <v>Medium</v>
      </c>
      <c r="W4154" t="str">
        <f t="shared" si="973"/>
        <v>2024-06</v>
      </c>
      <c r="X4154">
        <f t="shared" si="974"/>
        <v>2024</v>
      </c>
    </row>
    <row r="4155" spans="1:24" x14ac:dyDescent="0.3">
      <c r="A4155">
        <f>'Raw_Data'!A4155</f>
        <v>4154</v>
      </c>
      <c r="B4155" t="str">
        <f>'Raw_Data'!B4155</f>
        <v>Customer 9</v>
      </c>
      <c r="C4155" t="str">
        <f>'Raw_Data'!C4155</f>
        <v>Mobile</v>
      </c>
      <c r="D4155">
        <f>'Raw_Data'!D4155</f>
        <v>1639</v>
      </c>
      <c r="E4155">
        <f>'Raw_Data'!E4155</f>
        <v>2759</v>
      </c>
      <c r="F4155">
        <f>'Raw_Data'!F4155</f>
        <v>45465.041666655095</v>
      </c>
      <c r="G4155" t="str">
        <f t="shared" si="960"/>
        <v>Customer 9</v>
      </c>
      <c r="H4155" t="str">
        <f t="shared" si="961"/>
        <v>MOBILE</v>
      </c>
      <c r="I4155" t="str">
        <f t="shared" si="962"/>
        <v>Changed</v>
      </c>
      <c r="J4155">
        <f t="shared" si="963"/>
        <v>1639</v>
      </c>
      <c r="K4155">
        <f t="shared" si="964"/>
        <v>2759</v>
      </c>
      <c r="L4155" s="8">
        <f t="shared" si="965"/>
        <v>45465</v>
      </c>
      <c r="M4155" t="str">
        <f t="shared" ca="1" si="966"/>
        <v>OK</v>
      </c>
      <c r="P4155">
        <f t="shared" si="967"/>
        <v>4154</v>
      </c>
      <c r="Q4155" t="str">
        <f t="shared" si="968"/>
        <v>Customer 9</v>
      </c>
      <c r="R4155" t="str">
        <f t="shared" si="969"/>
        <v>MOBILE</v>
      </c>
      <c r="S4155">
        <f t="shared" si="970"/>
        <v>1639</v>
      </c>
      <c r="T4155">
        <f t="shared" si="971"/>
        <v>2759</v>
      </c>
      <c r="U4155" s="8">
        <f t="shared" si="972"/>
        <v>45465</v>
      </c>
      <c r="V4155" t="str" cm="1">
        <f t="array" ref="V4155">_xlfn.IFS(S4155 = "", "", S4155 &lt; 500, "Low", S4155 &lt; 1200, "Medium", TRUE, "High")</f>
        <v>High</v>
      </c>
      <c r="W4155" t="str">
        <f t="shared" si="973"/>
        <v>2024-06</v>
      </c>
      <c r="X4155">
        <f t="shared" si="974"/>
        <v>2024</v>
      </c>
    </row>
    <row r="4156" spans="1:24" x14ac:dyDescent="0.3">
      <c r="A4156">
        <f>'Raw_Data'!A4156</f>
        <v>4155</v>
      </c>
      <c r="B4156" t="str">
        <f>'Raw_Data'!B4156</f>
        <v>Customer 9</v>
      </c>
      <c r="C4156" t="str">
        <f>'Raw_Data'!C4156</f>
        <v>Embedded</v>
      </c>
      <c r="D4156">
        <f>'Raw_Data'!D4156</f>
        <v>2534</v>
      </c>
      <c r="E4156">
        <f>'Raw_Data'!E4156</f>
        <v>781</v>
      </c>
      <c r="F4156">
        <f>'Raw_Data'!F4156</f>
        <v>45465.08333332176</v>
      </c>
      <c r="G4156" t="str">
        <f t="shared" si="960"/>
        <v>Customer 9</v>
      </c>
      <c r="H4156" t="str">
        <f t="shared" si="961"/>
        <v>EMBEDDED</v>
      </c>
      <c r="I4156" t="str">
        <f t="shared" si="962"/>
        <v>Changed</v>
      </c>
      <c r="J4156">
        <f t="shared" si="963"/>
        <v>2534</v>
      </c>
      <c r="K4156">
        <f t="shared" si="964"/>
        <v>781</v>
      </c>
      <c r="L4156" s="8">
        <f t="shared" si="965"/>
        <v>45465</v>
      </c>
      <c r="M4156" t="str">
        <f t="shared" ca="1" si="966"/>
        <v>OK</v>
      </c>
      <c r="P4156">
        <f t="shared" si="967"/>
        <v>4155</v>
      </c>
      <c r="Q4156" t="str">
        <f t="shared" si="968"/>
        <v>Customer 9</v>
      </c>
      <c r="R4156" t="str">
        <f t="shared" si="969"/>
        <v>EMBEDDED</v>
      </c>
      <c r="S4156">
        <f t="shared" si="970"/>
        <v>2534</v>
      </c>
      <c r="T4156">
        <f t="shared" si="971"/>
        <v>781</v>
      </c>
      <c r="U4156" s="8">
        <f t="shared" si="972"/>
        <v>45465</v>
      </c>
      <c r="V4156" t="str" cm="1">
        <f t="array" ref="V4156">_xlfn.IFS(S4156 = "", "", S4156 &lt; 500, "Low", S4156 &lt; 1200, "Medium", TRUE, "High")</f>
        <v>High</v>
      </c>
      <c r="W4156" t="str">
        <f t="shared" si="973"/>
        <v>2024-06</v>
      </c>
      <c r="X4156">
        <f t="shared" si="974"/>
        <v>2024</v>
      </c>
    </row>
    <row r="4157" spans="1:24" x14ac:dyDescent="0.3">
      <c r="A4157">
        <f>'Raw_Data'!A4157</f>
        <v>4156</v>
      </c>
      <c r="B4157" t="str">
        <f>'Raw_Data'!B4157</f>
        <v>Customer 11</v>
      </c>
      <c r="C4157" t="str">
        <f>'Raw_Data'!C4157</f>
        <v>Mobile</v>
      </c>
      <c r="D4157">
        <f>'Raw_Data'!D4157</f>
        <v>1876</v>
      </c>
      <c r="E4157">
        <f>'Raw_Data'!E4157</f>
        <v>1463</v>
      </c>
      <c r="F4157">
        <f>'Raw_Data'!F4157</f>
        <v>45465.124999988424</v>
      </c>
      <c r="G4157" t="str">
        <f t="shared" si="960"/>
        <v>Customer 11</v>
      </c>
      <c r="H4157" t="str">
        <f t="shared" si="961"/>
        <v>MOBILE</v>
      </c>
      <c r="I4157" t="str">
        <f t="shared" si="962"/>
        <v>Changed</v>
      </c>
      <c r="J4157">
        <f t="shared" si="963"/>
        <v>1876</v>
      </c>
      <c r="K4157">
        <f t="shared" si="964"/>
        <v>1463</v>
      </c>
      <c r="L4157" s="8">
        <f t="shared" si="965"/>
        <v>45465</v>
      </c>
      <c r="M4157" t="str">
        <f t="shared" ca="1" si="966"/>
        <v>OK</v>
      </c>
      <c r="P4157">
        <f t="shared" si="967"/>
        <v>4156</v>
      </c>
      <c r="Q4157" t="str">
        <f t="shared" si="968"/>
        <v>Customer 11</v>
      </c>
      <c r="R4157" t="str">
        <f t="shared" si="969"/>
        <v>MOBILE</v>
      </c>
      <c r="S4157">
        <f t="shared" si="970"/>
        <v>1876</v>
      </c>
      <c r="T4157">
        <f t="shared" si="971"/>
        <v>1463</v>
      </c>
      <c r="U4157" s="8">
        <f t="shared" si="972"/>
        <v>45465</v>
      </c>
      <c r="V4157" t="str" cm="1">
        <f t="array" ref="V4157">_xlfn.IFS(S4157 = "", "", S4157 &lt; 500, "Low", S4157 &lt; 1200, "Medium", TRUE, "High")</f>
        <v>High</v>
      </c>
      <c r="W4157" t="str">
        <f t="shared" si="973"/>
        <v>2024-06</v>
      </c>
      <c r="X4157">
        <f t="shared" si="974"/>
        <v>2024</v>
      </c>
    </row>
    <row r="4158" spans="1:24" x14ac:dyDescent="0.3">
      <c r="A4158">
        <f>'Raw_Data'!A4158</f>
        <v>4157</v>
      </c>
      <c r="B4158" t="str">
        <f>'Raw_Data'!B4158</f>
        <v>Customer 8</v>
      </c>
      <c r="C4158" t="str">
        <f>'Raw_Data'!C4158</f>
        <v>Desktop</v>
      </c>
      <c r="D4158">
        <f>'Raw_Data'!D4158</f>
        <v>3781</v>
      </c>
      <c r="E4158">
        <f>'Raw_Data'!E4158</f>
        <v>648</v>
      </c>
      <c r="F4158">
        <f>'Raw_Data'!F4158</f>
        <v>45465.166666655095</v>
      </c>
      <c r="G4158" t="str">
        <f t="shared" si="960"/>
        <v>Customer 8</v>
      </c>
      <c r="H4158" t="str">
        <f t="shared" si="961"/>
        <v>DESKTOP</v>
      </c>
      <c r="I4158" t="str">
        <f t="shared" si="962"/>
        <v>Changed</v>
      </c>
      <c r="J4158">
        <f t="shared" si="963"/>
        <v>3781</v>
      </c>
      <c r="K4158">
        <f t="shared" si="964"/>
        <v>648</v>
      </c>
      <c r="L4158" s="8">
        <f t="shared" si="965"/>
        <v>45465</v>
      </c>
      <c r="M4158" t="str">
        <f t="shared" ca="1" si="966"/>
        <v>OK</v>
      </c>
      <c r="P4158">
        <f t="shared" si="967"/>
        <v>4157</v>
      </c>
      <c r="Q4158" t="str">
        <f t="shared" si="968"/>
        <v>Customer 8</v>
      </c>
      <c r="R4158" t="str">
        <f t="shared" si="969"/>
        <v>DESKTOP</v>
      </c>
      <c r="S4158">
        <f t="shared" si="970"/>
        <v>3781</v>
      </c>
      <c r="T4158">
        <f t="shared" si="971"/>
        <v>648</v>
      </c>
      <c r="U4158" s="8">
        <f t="shared" si="972"/>
        <v>45465</v>
      </c>
      <c r="V4158" t="str" cm="1">
        <f t="array" ref="V4158">_xlfn.IFS(S4158 = "", "", S4158 &lt; 500, "Low", S4158 &lt; 1200, "Medium", TRUE, "High")</f>
        <v>High</v>
      </c>
      <c r="W4158" t="str">
        <f t="shared" si="973"/>
        <v>2024-06</v>
      </c>
      <c r="X4158">
        <f t="shared" si="974"/>
        <v>2024</v>
      </c>
    </row>
    <row r="4159" spans="1:24" x14ac:dyDescent="0.3">
      <c r="A4159">
        <f>'Raw_Data'!A4159</f>
        <v>4158</v>
      </c>
      <c r="B4159" t="str">
        <f>'Raw_Data'!B4159</f>
        <v>Customer 5</v>
      </c>
      <c r="C4159" t="str">
        <f>'Raw_Data'!C4159</f>
        <v>Workstation</v>
      </c>
      <c r="D4159">
        <f>'Raw_Data'!D4159</f>
        <v>1804</v>
      </c>
      <c r="E4159">
        <f>'Raw_Data'!E4159</f>
        <v>4133</v>
      </c>
      <c r="F4159">
        <f>'Raw_Data'!F4159</f>
        <v>45465.20833332176</v>
      </c>
      <c r="G4159" t="str">
        <f t="shared" si="960"/>
        <v>Customer 5</v>
      </c>
      <c r="H4159" t="str">
        <f t="shared" si="961"/>
        <v>WORKSTATION</v>
      </c>
      <c r="I4159" t="str">
        <f t="shared" si="962"/>
        <v>Changed</v>
      </c>
      <c r="J4159">
        <f t="shared" si="963"/>
        <v>1804</v>
      </c>
      <c r="K4159">
        <f t="shared" si="964"/>
        <v>4133</v>
      </c>
      <c r="L4159" s="8">
        <f t="shared" si="965"/>
        <v>45465</v>
      </c>
      <c r="M4159" t="str">
        <f t="shared" ca="1" si="966"/>
        <v>OK</v>
      </c>
      <c r="P4159">
        <f t="shared" si="967"/>
        <v>4158</v>
      </c>
      <c r="Q4159" t="str">
        <f t="shared" si="968"/>
        <v>Customer 5</v>
      </c>
      <c r="R4159" t="str">
        <f t="shared" si="969"/>
        <v>WORKSTATION</v>
      </c>
      <c r="S4159">
        <f t="shared" si="970"/>
        <v>1804</v>
      </c>
      <c r="T4159">
        <f t="shared" si="971"/>
        <v>4133</v>
      </c>
      <c r="U4159" s="8">
        <f t="shared" si="972"/>
        <v>45465</v>
      </c>
      <c r="V4159" t="str" cm="1">
        <f t="array" ref="V4159">_xlfn.IFS(S4159 = "", "", S4159 &lt; 500, "Low", S4159 &lt; 1200, "Medium", TRUE, "High")</f>
        <v>High</v>
      </c>
      <c r="W4159" t="str">
        <f t="shared" si="973"/>
        <v>2024-06</v>
      </c>
      <c r="X4159">
        <f t="shared" si="974"/>
        <v>2024</v>
      </c>
    </row>
    <row r="4160" spans="1:24" x14ac:dyDescent="0.3">
      <c r="A4160">
        <f>'Raw_Data'!A4160</f>
        <v>4159</v>
      </c>
      <c r="B4160" t="str">
        <f>'Raw_Data'!B4160</f>
        <v>Customer 5</v>
      </c>
      <c r="C4160" t="str">
        <f>'Raw_Data'!C4160</f>
        <v>Mobile</v>
      </c>
      <c r="D4160">
        <f>'Raw_Data'!D4160</f>
        <v>3670</v>
      </c>
      <c r="E4160">
        <f>'Raw_Data'!E4160</f>
        <v>3608</v>
      </c>
      <c r="F4160">
        <f>'Raw_Data'!F4160</f>
        <v>45465.249999988424</v>
      </c>
      <c r="G4160" t="str">
        <f t="shared" si="960"/>
        <v>Customer 5</v>
      </c>
      <c r="H4160" t="str">
        <f t="shared" si="961"/>
        <v>MOBILE</v>
      </c>
      <c r="I4160" t="str">
        <f t="shared" si="962"/>
        <v>Changed</v>
      </c>
      <c r="J4160">
        <f t="shared" si="963"/>
        <v>3670</v>
      </c>
      <c r="K4160">
        <f t="shared" si="964"/>
        <v>3608</v>
      </c>
      <c r="L4160" s="8">
        <f t="shared" si="965"/>
        <v>45465</v>
      </c>
      <c r="M4160" t="str">
        <f t="shared" ca="1" si="966"/>
        <v>OK</v>
      </c>
      <c r="P4160">
        <f t="shared" si="967"/>
        <v>4159</v>
      </c>
      <c r="Q4160" t="str">
        <f t="shared" si="968"/>
        <v>Customer 5</v>
      </c>
      <c r="R4160" t="str">
        <f t="shared" si="969"/>
        <v>MOBILE</v>
      </c>
      <c r="S4160">
        <f t="shared" si="970"/>
        <v>3670</v>
      </c>
      <c r="T4160">
        <f t="shared" si="971"/>
        <v>3608</v>
      </c>
      <c r="U4160" s="8">
        <f t="shared" si="972"/>
        <v>45465</v>
      </c>
      <c r="V4160" t="str" cm="1">
        <f t="array" ref="V4160">_xlfn.IFS(S4160 = "", "", S4160 &lt; 500, "Low", S4160 &lt; 1200, "Medium", TRUE, "High")</f>
        <v>High</v>
      </c>
      <c r="W4160" t="str">
        <f t="shared" si="973"/>
        <v>2024-06</v>
      </c>
      <c r="X4160">
        <f t="shared" si="974"/>
        <v>2024</v>
      </c>
    </row>
    <row r="4161" spans="1:24" x14ac:dyDescent="0.3">
      <c r="A4161">
        <f>'Raw_Data'!A4161</f>
        <v>4160</v>
      </c>
      <c r="B4161" t="str">
        <f>'Raw_Data'!B4161</f>
        <v>Customer 12</v>
      </c>
      <c r="C4161" t="str">
        <f>'Raw_Data'!C4161</f>
        <v>Desktop</v>
      </c>
      <c r="D4161">
        <f>'Raw_Data'!D4161</f>
        <v>711</v>
      </c>
      <c r="E4161">
        <f>'Raw_Data'!E4161</f>
        <v>4625</v>
      </c>
      <c r="F4161">
        <f>'Raw_Data'!F4161</f>
        <v>45465.291666655095</v>
      </c>
      <c r="G4161" t="str">
        <f t="shared" si="960"/>
        <v>Customer 12</v>
      </c>
      <c r="H4161" t="str">
        <f t="shared" si="961"/>
        <v>DESKTOP</v>
      </c>
      <c r="I4161" t="str">
        <f t="shared" si="962"/>
        <v>Changed</v>
      </c>
      <c r="J4161">
        <f t="shared" si="963"/>
        <v>711</v>
      </c>
      <c r="K4161">
        <f t="shared" si="964"/>
        <v>4625</v>
      </c>
      <c r="L4161" s="8">
        <f t="shared" si="965"/>
        <v>45465</v>
      </c>
      <c r="M4161" t="str">
        <f t="shared" ca="1" si="966"/>
        <v>OK</v>
      </c>
      <c r="P4161">
        <f t="shared" si="967"/>
        <v>4160</v>
      </c>
      <c r="Q4161" t="str">
        <f t="shared" si="968"/>
        <v>Customer 12</v>
      </c>
      <c r="R4161" t="str">
        <f t="shared" si="969"/>
        <v>DESKTOP</v>
      </c>
      <c r="S4161">
        <f t="shared" si="970"/>
        <v>711</v>
      </c>
      <c r="T4161">
        <f t="shared" si="971"/>
        <v>4625</v>
      </c>
      <c r="U4161" s="8">
        <f t="shared" si="972"/>
        <v>45465</v>
      </c>
      <c r="V4161" t="str" cm="1">
        <f t="array" ref="V4161">_xlfn.IFS(S4161 = "", "", S4161 &lt; 500, "Low", S4161 &lt; 1200, "Medium", TRUE, "High")</f>
        <v>Medium</v>
      </c>
      <c r="W4161" t="str">
        <f t="shared" si="973"/>
        <v>2024-06</v>
      </c>
      <c r="X4161">
        <f t="shared" si="974"/>
        <v>2024</v>
      </c>
    </row>
    <row r="4162" spans="1:24" x14ac:dyDescent="0.3">
      <c r="A4162">
        <f>'Raw_Data'!A4162</f>
        <v>4161</v>
      </c>
      <c r="B4162" t="str">
        <f>'Raw_Data'!B4162</f>
        <v>Customer 1</v>
      </c>
      <c r="C4162" t="str">
        <f>'Raw_Data'!C4162</f>
        <v>Desktop</v>
      </c>
      <c r="D4162">
        <f>'Raw_Data'!D4162</f>
        <v>146</v>
      </c>
      <c r="E4162">
        <f>'Raw_Data'!E4162</f>
        <v>3682</v>
      </c>
      <c r="F4162">
        <f>'Raw_Data'!F4162</f>
        <v>45465.33333332176</v>
      </c>
      <c r="G4162" t="str">
        <f t="shared" si="960"/>
        <v>Customer 1</v>
      </c>
      <c r="H4162" t="str">
        <f t="shared" si="961"/>
        <v>DESKTOP</v>
      </c>
      <c r="I4162" t="str">
        <f t="shared" si="962"/>
        <v>Changed</v>
      </c>
      <c r="J4162">
        <f t="shared" si="963"/>
        <v>146</v>
      </c>
      <c r="K4162">
        <f t="shared" si="964"/>
        <v>3682</v>
      </c>
      <c r="L4162" s="8">
        <f t="shared" si="965"/>
        <v>45465</v>
      </c>
      <c r="M4162" t="str">
        <f t="shared" ca="1" si="966"/>
        <v>OK</v>
      </c>
      <c r="P4162">
        <f t="shared" si="967"/>
        <v>4161</v>
      </c>
      <c r="Q4162" t="str">
        <f t="shared" si="968"/>
        <v>Customer 1</v>
      </c>
      <c r="R4162" t="str">
        <f t="shared" si="969"/>
        <v>DESKTOP</v>
      </c>
      <c r="S4162">
        <f t="shared" si="970"/>
        <v>146</v>
      </c>
      <c r="T4162">
        <f t="shared" si="971"/>
        <v>3682</v>
      </c>
      <c r="U4162" s="8">
        <f t="shared" si="972"/>
        <v>45465</v>
      </c>
      <c r="V4162" t="str" cm="1">
        <f t="array" ref="V4162">_xlfn.IFS(S4162 = "", "", S4162 &lt; 500, "Low", S4162 &lt; 1200, "Medium", TRUE, "High")</f>
        <v>Low</v>
      </c>
      <c r="W4162" t="str">
        <f t="shared" si="973"/>
        <v>2024-06</v>
      </c>
      <c r="X4162">
        <f t="shared" si="974"/>
        <v>2024</v>
      </c>
    </row>
    <row r="4163" spans="1:24" x14ac:dyDescent="0.3">
      <c r="A4163">
        <f>'Raw_Data'!A4163</f>
        <v>4162</v>
      </c>
      <c r="B4163" t="str">
        <f>'Raw_Data'!B4163</f>
        <v>Customer 4</v>
      </c>
      <c r="C4163" t="str">
        <f>'Raw_Data'!C4163</f>
        <v>Mobile</v>
      </c>
      <c r="D4163">
        <f>'Raw_Data'!D4163</f>
        <v>3444</v>
      </c>
      <c r="E4163">
        <f>'Raw_Data'!E4163</f>
        <v>1445</v>
      </c>
      <c r="F4163">
        <f>'Raw_Data'!F4163</f>
        <v>45465.374999988424</v>
      </c>
      <c r="G4163" t="str">
        <f t="shared" ref="G4163:G4226" si="975">PROPER(CLEAN(TRIM(B4163)))</f>
        <v>Customer 4</v>
      </c>
      <c r="H4163" t="str">
        <f t="shared" ref="H4163:H4226" si="976">UPPER(CLEAN(TRIM(C4163)))</f>
        <v>MOBILE</v>
      </c>
      <c r="I4163" t="str">
        <f t="shared" ref="I4163:I4226" si="977">IF(OR(NOT(EXACT(B4163,G4163)), NOT(EXACT(C4163,H4163))), "Changed", "")</f>
        <v>Changed</v>
      </c>
      <c r="J4163">
        <f t="shared" ref="J4163:J4226" si="978">IFERROR(VALUE(TRIM(D4163)), "")</f>
        <v>3444</v>
      </c>
      <c r="K4163">
        <f t="shared" ref="K4163:K4226" si="979">IFERROR(VALUE(TRIM(E4163)), "")</f>
        <v>1445</v>
      </c>
      <c r="L4163" s="8">
        <f t="shared" ref="L4163:L4226" si="980">IF(F4163="","",INT(F4163))</f>
        <v>45465</v>
      </c>
      <c r="M4163" t="str">
        <f t="shared" ref="M4163:M4226" ca="1" si="981">IF(AND(L4163&gt;=DATE(2000,1,1), L4163&lt;=TODAY()+365), "OK", "OutOfRange")</f>
        <v>OK</v>
      </c>
      <c r="P4163">
        <f t="shared" ref="P4163:P4226" si="982">IF(A4163="","",A4163)</f>
        <v>4162</v>
      </c>
      <c r="Q4163" t="str">
        <f t="shared" ref="Q4163:Q4226" si="983">IF(G4163="","",G4163)</f>
        <v>Customer 4</v>
      </c>
      <c r="R4163" t="str">
        <f t="shared" ref="R4163:R4226" si="984">IF(H4163="","",H4163)</f>
        <v>MOBILE</v>
      </c>
      <c r="S4163">
        <f t="shared" ref="S4163:S4226" si="985">IF(J4163="","",J4163)</f>
        <v>3444</v>
      </c>
      <c r="T4163">
        <f t="shared" ref="T4163:T4226" si="986">IF(K4163="","",K4163)</f>
        <v>1445</v>
      </c>
      <c r="U4163" s="8">
        <f t="shared" ref="U4163:U4226" si="987">IF(L4163="","",L4163)</f>
        <v>45465</v>
      </c>
      <c r="V4163" t="str" cm="1">
        <f t="array" ref="V4163">_xlfn.IFS(S4163 = "", "", S4163 &lt; 500, "Low", S4163 &lt; 1200, "Medium", TRUE, "High")</f>
        <v>High</v>
      </c>
      <c r="W4163" t="str">
        <f t="shared" ref="W4163:W4226" si="988">TEXT(U4163, "yyyy-mm")</f>
        <v>2024-06</v>
      </c>
      <c r="X4163">
        <f t="shared" ref="X4163:X4226" si="989">YEAR(U4163)</f>
        <v>2024</v>
      </c>
    </row>
    <row r="4164" spans="1:24" x14ac:dyDescent="0.3">
      <c r="A4164">
        <f>'Raw_Data'!A4164</f>
        <v>4163</v>
      </c>
      <c r="B4164" t="str">
        <f>'Raw_Data'!B4164</f>
        <v>Customer 1</v>
      </c>
      <c r="C4164" t="str">
        <f>'Raw_Data'!C4164</f>
        <v>Desktop</v>
      </c>
      <c r="D4164">
        <f>'Raw_Data'!D4164</f>
        <v>3179</v>
      </c>
      <c r="E4164">
        <f>'Raw_Data'!E4164</f>
        <v>4321</v>
      </c>
      <c r="F4164">
        <f>'Raw_Data'!F4164</f>
        <v>45465.416666655095</v>
      </c>
      <c r="G4164" t="str">
        <f t="shared" si="975"/>
        <v>Customer 1</v>
      </c>
      <c r="H4164" t="str">
        <f t="shared" si="976"/>
        <v>DESKTOP</v>
      </c>
      <c r="I4164" t="str">
        <f t="shared" si="977"/>
        <v>Changed</v>
      </c>
      <c r="J4164">
        <f t="shared" si="978"/>
        <v>3179</v>
      </c>
      <c r="K4164">
        <f t="shared" si="979"/>
        <v>4321</v>
      </c>
      <c r="L4164" s="8">
        <f t="shared" si="980"/>
        <v>45465</v>
      </c>
      <c r="M4164" t="str">
        <f t="shared" ca="1" si="981"/>
        <v>OK</v>
      </c>
      <c r="P4164">
        <f t="shared" si="982"/>
        <v>4163</v>
      </c>
      <c r="Q4164" t="str">
        <f t="shared" si="983"/>
        <v>Customer 1</v>
      </c>
      <c r="R4164" t="str">
        <f t="shared" si="984"/>
        <v>DESKTOP</v>
      </c>
      <c r="S4164">
        <f t="shared" si="985"/>
        <v>3179</v>
      </c>
      <c r="T4164">
        <f t="shared" si="986"/>
        <v>4321</v>
      </c>
      <c r="U4164" s="8">
        <f t="shared" si="987"/>
        <v>45465</v>
      </c>
      <c r="V4164" t="str" cm="1">
        <f t="array" ref="V4164">_xlfn.IFS(S4164 = "", "", S4164 &lt; 500, "Low", S4164 &lt; 1200, "Medium", TRUE, "High")</f>
        <v>High</v>
      </c>
      <c r="W4164" t="str">
        <f t="shared" si="988"/>
        <v>2024-06</v>
      </c>
      <c r="X4164">
        <f t="shared" si="989"/>
        <v>2024</v>
      </c>
    </row>
    <row r="4165" spans="1:24" x14ac:dyDescent="0.3">
      <c r="A4165">
        <f>'Raw_Data'!A4165</f>
        <v>4164</v>
      </c>
      <c r="B4165" t="str">
        <f>'Raw_Data'!B4165</f>
        <v>Customer 1</v>
      </c>
      <c r="C4165" t="str">
        <f>'Raw_Data'!C4165</f>
        <v>Mobile</v>
      </c>
      <c r="D4165">
        <f>'Raw_Data'!D4165</f>
        <v>888</v>
      </c>
      <c r="E4165">
        <f>'Raw_Data'!E4165</f>
        <v>163</v>
      </c>
      <c r="F4165">
        <f>'Raw_Data'!F4165</f>
        <v>45465.45833332176</v>
      </c>
      <c r="G4165" t="str">
        <f t="shared" si="975"/>
        <v>Customer 1</v>
      </c>
      <c r="H4165" t="str">
        <f t="shared" si="976"/>
        <v>MOBILE</v>
      </c>
      <c r="I4165" t="str">
        <f t="shared" si="977"/>
        <v>Changed</v>
      </c>
      <c r="J4165">
        <f t="shared" si="978"/>
        <v>888</v>
      </c>
      <c r="K4165">
        <f t="shared" si="979"/>
        <v>163</v>
      </c>
      <c r="L4165" s="8">
        <f t="shared" si="980"/>
        <v>45465</v>
      </c>
      <c r="M4165" t="str">
        <f t="shared" ca="1" si="981"/>
        <v>OK</v>
      </c>
      <c r="P4165">
        <f t="shared" si="982"/>
        <v>4164</v>
      </c>
      <c r="Q4165" t="str">
        <f t="shared" si="983"/>
        <v>Customer 1</v>
      </c>
      <c r="R4165" t="str">
        <f t="shared" si="984"/>
        <v>MOBILE</v>
      </c>
      <c r="S4165">
        <f t="shared" si="985"/>
        <v>888</v>
      </c>
      <c r="T4165">
        <f t="shared" si="986"/>
        <v>163</v>
      </c>
      <c r="U4165" s="8">
        <f t="shared" si="987"/>
        <v>45465</v>
      </c>
      <c r="V4165" t="str" cm="1">
        <f t="array" ref="V4165">_xlfn.IFS(S4165 = "", "", S4165 &lt; 500, "Low", S4165 &lt; 1200, "Medium", TRUE, "High")</f>
        <v>Medium</v>
      </c>
      <c r="W4165" t="str">
        <f t="shared" si="988"/>
        <v>2024-06</v>
      </c>
      <c r="X4165">
        <f t="shared" si="989"/>
        <v>2024</v>
      </c>
    </row>
    <row r="4166" spans="1:24" x14ac:dyDescent="0.3">
      <c r="A4166">
        <f>'Raw_Data'!A4166</f>
        <v>4165</v>
      </c>
      <c r="B4166" t="str">
        <f>'Raw_Data'!B4166</f>
        <v>Customer 15</v>
      </c>
      <c r="C4166" t="str">
        <f>'Raw_Data'!C4166</f>
        <v>Embedded</v>
      </c>
      <c r="D4166">
        <f>'Raw_Data'!D4166</f>
        <v>152</v>
      </c>
      <c r="E4166">
        <f>'Raw_Data'!E4166</f>
        <v>1306</v>
      </c>
      <c r="F4166">
        <f>'Raw_Data'!F4166</f>
        <v>45465.499999988424</v>
      </c>
      <c r="G4166" t="str">
        <f t="shared" si="975"/>
        <v>Customer 15</v>
      </c>
      <c r="H4166" t="str">
        <f t="shared" si="976"/>
        <v>EMBEDDED</v>
      </c>
      <c r="I4166" t="str">
        <f t="shared" si="977"/>
        <v>Changed</v>
      </c>
      <c r="J4166">
        <f t="shared" si="978"/>
        <v>152</v>
      </c>
      <c r="K4166">
        <f t="shared" si="979"/>
        <v>1306</v>
      </c>
      <c r="L4166" s="8">
        <f t="shared" si="980"/>
        <v>45465</v>
      </c>
      <c r="M4166" t="str">
        <f t="shared" ca="1" si="981"/>
        <v>OK</v>
      </c>
      <c r="P4166">
        <f t="shared" si="982"/>
        <v>4165</v>
      </c>
      <c r="Q4166" t="str">
        <f t="shared" si="983"/>
        <v>Customer 15</v>
      </c>
      <c r="R4166" t="str">
        <f t="shared" si="984"/>
        <v>EMBEDDED</v>
      </c>
      <c r="S4166">
        <f t="shared" si="985"/>
        <v>152</v>
      </c>
      <c r="T4166">
        <f t="shared" si="986"/>
        <v>1306</v>
      </c>
      <c r="U4166" s="8">
        <f t="shared" si="987"/>
        <v>45465</v>
      </c>
      <c r="V4166" t="str" cm="1">
        <f t="array" ref="V4166">_xlfn.IFS(S4166 = "", "", S4166 &lt; 500, "Low", S4166 &lt; 1200, "Medium", TRUE, "High")</f>
        <v>Low</v>
      </c>
      <c r="W4166" t="str">
        <f t="shared" si="988"/>
        <v>2024-06</v>
      </c>
      <c r="X4166">
        <f t="shared" si="989"/>
        <v>2024</v>
      </c>
    </row>
    <row r="4167" spans="1:24" x14ac:dyDescent="0.3">
      <c r="A4167">
        <f>'Raw_Data'!A4167</f>
        <v>4166</v>
      </c>
      <c r="B4167" t="str">
        <f>'Raw_Data'!B4167</f>
        <v>Customer 11</v>
      </c>
      <c r="C4167" t="str">
        <f>'Raw_Data'!C4167</f>
        <v>Workstation</v>
      </c>
      <c r="D4167">
        <f>'Raw_Data'!D4167</f>
        <v>1255</v>
      </c>
      <c r="E4167">
        <f>'Raw_Data'!E4167</f>
        <v>3245</v>
      </c>
      <c r="F4167">
        <f>'Raw_Data'!F4167</f>
        <v>45465.541666655095</v>
      </c>
      <c r="G4167" t="str">
        <f t="shared" si="975"/>
        <v>Customer 11</v>
      </c>
      <c r="H4167" t="str">
        <f t="shared" si="976"/>
        <v>WORKSTATION</v>
      </c>
      <c r="I4167" t="str">
        <f t="shared" si="977"/>
        <v>Changed</v>
      </c>
      <c r="J4167">
        <f t="shared" si="978"/>
        <v>1255</v>
      </c>
      <c r="K4167">
        <f t="shared" si="979"/>
        <v>3245</v>
      </c>
      <c r="L4167" s="8">
        <f t="shared" si="980"/>
        <v>45465</v>
      </c>
      <c r="M4167" t="str">
        <f t="shared" ca="1" si="981"/>
        <v>OK</v>
      </c>
      <c r="P4167">
        <f t="shared" si="982"/>
        <v>4166</v>
      </c>
      <c r="Q4167" t="str">
        <f t="shared" si="983"/>
        <v>Customer 11</v>
      </c>
      <c r="R4167" t="str">
        <f t="shared" si="984"/>
        <v>WORKSTATION</v>
      </c>
      <c r="S4167">
        <f t="shared" si="985"/>
        <v>1255</v>
      </c>
      <c r="T4167">
        <f t="shared" si="986"/>
        <v>3245</v>
      </c>
      <c r="U4167" s="8">
        <f t="shared" si="987"/>
        <v>45465</v>
      </c>
      <c r="V4167" t="str" cm="1">
        <f t="array" ref="V4167">_xlfn.IFS(S4167 = "", "", S4167 &lt; 500, "Low", S4167 &lt; 1200, "Medium", TRUE, "High")</f>
        <v>High</v>
      </c>
      <c r="W4167" t="str">
        <f t="shared" si="988"/>
        <v>2024-06</v>
      </c>
      <c r="X4167">
        <f t="shared" si="989"/>
        <v>2024</v>
      </c>
    </row>
    <row r="4168" spans="1:24" x14ac:dyDescent="0.3">
      <c r="A4168">
        <f>'Raw_Data'!A4168</f>
        <v>4167</v>
      </c>
      <c r="B4168" t="str">
        <f>'Raw_Data'!B4168</f>
        <v>Customer 2</v>
      </c>
      <c r="C4168" t="str">
        <f>'Raw_Data'!C4168</f>
        <v>Workstation</v>
      </c>
      <c r="D4168">
        <f>'Raw_Data'!D4168</f>
        <v>375</v>
      </c>
      <c r="E4168">
        <f>'Raw_Data'!E4168</f>
        <v>274</v>
      </c>
      <c r="F4168">
        <f>'Raw_Data'!F4168</f>
        <v>45465.58333332176</v>
      </c>
      <c r="G4168" t="str">
        <f t="shared" si="975"/>
        <v>Customer 2</v>
      </c>
      <c r="H4168" t="str">
        <f t="shared" si="976"/>
        <v>WORKSTATION</v>
      </c>
      <c r="I4168" t="str">
        <f t="shared" si="977"/>
        <v>Changed</v>
      </c>
      <c r="J4168">
        <f t="shared" si="978"/>
        <v>375</v>
      </c>
      <c r="K4168">
        <f t="shared" si="979"/>
        <v>274</v>
      </c>
      <c r="L4168" s="8">
        <f t="shared" si="980"/>
        <v>45465</v>
      </c>
      <c r="M4168" t="str">
        <f t="shared" ca="1" si="981"/>
        <v>OK</v>
      </c>
      <c r="P4168">
        <f t="shared" si="982"/>
        <v>4167</v>
      </c>
      <c r="Q4168" t="str">
        <f t="shared" si="983"/>
        <v>Customer 2</v>
      </c>
      <c r="R4168" t="str">
        <f t="shared" si="984"/>
        <v>WORKSTATION</v>
      </c>
      <c r="S4168">
        <f t="shared" si="985"/>
        <v>375</v>
      </c>
      <c r="T4168">
        <f t="shared" si="986"/>
        <v>274</v>
      </c>
      <c r="U4168" s="8">
        <f t="shared" si="987"/>
        <v>45465</v>
      </c>
      <c r="V4168" t="str" cm="1">
        <f t="array" ref="V4168">_xlfn.IFS(S4168 = "", "", S4168 &lt; 500, "Low", S4168 &lt; 1200, "Medium", TRUE, "High")</f>
        <v>Low</v>
      </c>
      <c r="W4168" t="str">
        <f t="shared" si="988"/>
        <v>2024-06</v>
      </c>
      <c r="X4168">
        <f t="shared" si="989"/>
        <v>2024</v>
      </c>
    </row>
    <row r="4169" spans="1:24" x14ac:dyDescent="0.3">
      <c r="A4169">
        <f>'Raw_Data'!A4169</f>
        <v>4168</v>
      </c>
      <c r="B4169" t="str">
        <f>'Raw_Data'!B4169</f>
        <v>Customer 4</v>
      </c>
      <c r="C4169" t="str">
        <f>'Raw_Data'!C4169</f>
        <v>Mobile</v>
      </c>
      <c r="D4169">
        <f>'Raw_Data'!D4169</f>
        <v>1735</v>
      </c>
      <c r="E4169">
        <f>'Raw_Data'!E4169</f>
        <v>3839</v>
      </c>
      <c r="F4169">
        <f>'Raw_Data'!F4169</f>
        <v>45465.624999988424</v>
      </c>
      <c r="G4169" t="str">
        <f t="shared" si="975"/>
        <v>Customer 4</v>
      </c>
      <c r="H4169" t="str">
        <f t="shared" si="976"/>
        <v>MOBILE</v>
      </c>
      <c r="I4169" t="str">
        <f t="shared" si="977"/>
        <v>Changed</v>
      </c>
      <c r="J4169">
        <f t="shared" si="978"/>
        <v>1735</v>
      </c>
      <c r="K4169">
        <f t="shared" si="979"/>
        <v>3839</v>
      </c>
      <c r="L4169" s="8">
        <f t="shared" si="980"/>
        <v>45465</v>
      </c>
      <c r="M4169" t="str">
        <f t="shared" ca="1" si="981"/>
        <v>OK</v>
      </c>
      <c r="P4169">
        <f t="shared" si="982"/>
        <v>4168</v>
      </c>
      <c r="Q4169" t="str">
        <f t="shared" si="983"/>
        <v>Customer 4</v>
      </c>
      <c r="R4169" t="str">
        <f t="shared" si="984"/>
        <v>MOBILE</v>
      </c>
      <c r="S4169">
        <f t="shared" si="985"/>
        <v>1735</v>
      </c>
      <c r="T4169">
        <f t="shared" si="986"/>
        <v>3839</v>
      </c>
      <c r="U4169" s="8">
        <f t="shared" si="987"/>
        <v>45465</v>
      </c>
      <c r="V4169" t="str" cm="1">
        <f t="array" ref="V4169">_xlfn.IFS(S4169 = "", "", S4169 &lt; 500, "Low", S4169 &lt; 1200, "Medium", TRUE, "High")</f>
        <v>High</v>
      </c>
      <c r="W4169" t="str">
        <f t="shared" si="988"/>
        <v>2024-06</v>
      </c>
      <c r="X4169">
        <f t="shared" si="989"/>
        <v>2024</v>
      </c>
    </row>
    <row r="4170" spans="1:24" x14ac:dyDescent="0.3">
      <c r="A4170">
        <f>'Raw_Data'!A4170</f>
        <v>4169</v>
      </c>
      <c r="B4170" t="str">
        <f>'Raw_Data'!B4170</f>
        <v>Customer 2</v>
      </c>
      <c r="C4170" t="str">
        <f>'Raw_Data'!C4170</f>
        <v>Mobile</v>
      </c>
      <c r="D4170">
        <f>'Raw_Data'!D4170</f>
        <v>1294</v>
      </c>
      <c r="E4170">
        <f>'Raw_Data'!E4170</f>
        <v>1478</v>
      </c>
      <c r="F4170">
        <f>'Raw_Data'!F4170</f>
        <v>45465.666666655095</v>
      </c>
      <c r="G4170" t="str">
        <f t="shared" si="975"/>
        <v>Customer 2</v>
      </c>
      <c r="H4170" t="str">
        <f t="shared" si="976"/>
        <v>MOBILE</v>
      </c>
      <c r="I4170" t="str">
        <f t="shared" si="977"/>
        <v>Changed</v>
      </c>
      <c r="J4170">
        <f t="shared" si="978"/>
        <v>1294</v>
      </c>
      <c r="K4170">
        <f t="shared" si="979"/>
        <v>1478</v>
      </c>
      <c r="L4170" s="8">
        <f t="shared" si="980"/>
        <v>45465</v>
      </c>
      <c r="M4170" t="str">
        <f t="shared" ca="1" si="981"/>
        <v>OK</v>
      </c>
      <c r="P4170">
        <f t="shared" si="982"/>
        <v>4169</v>
      </c>
      <c r="Q4170" t="str">
        <f t="shared" si="983"/>
        <v>Customer 2</v>
      </c>
      <c r="R4170" t="str">
        <f t="shared" si="984"/>
        <v>MOBILE</v>
      </c>
      <c r="S4170">
        <f t="shared" si="985"/>
        <v>1294</v>
      </c>
      <c r="T4170">
        <f t="shared" si="986"/>
        <v>1478</v>
      </c>
      <c r="U4170" s="8">
        <f t="shared" si="987"/>
        <v>45465</v>
      </c>
      <c r="V4170" t="str" cm="1">
        <f t="array" ref="V4170">_xlfn.IFS(S4170 = "", "", S4170 &lt; 500, "Low", S4170 &lt; 1200, "Medium", TRUE, "High")</f>
        <v>High</v>
      </c>
      <c r="W4170" t="str">
        <f t="shared" si="988"/>
        <v>2024-06</v>
      </c>
      <c r="X4170">
        <f t="shared" si="989"/>
        <v>2024</v>
      </c>
    </row>
    <row r="4171" spans="1:24" x14ac:dyDescent="0.3">
      <c r="A4171">
        <f>'Raw_Data'!A4171</f>
        <v>4170</v>
      </c>
      <c r="B4171" t="str">
        <f>'Raw_Data'!B4171</f>
        <v>Customer 11</v>
      </c>
      <c r="C4171" t="str">
        <f>'Raw_Data'!C4171</f>
        <v>Workstation</v>
      </c>
      <c r="D4171">
        <f>'Raw_Data'!D4171</f>
        <v>3577</v>
      </c>
      <c r="E4171">
        <f>'Raw_Data'!E4171</f>
        <v>1577</v>
      </c>
      <c r="F4171">
        <f>'Raw_Data'!F4171</f>
        <v>45465.70833332176</v>
      </c>
      <c r="G4171" t="str">
        <f t="shared" si="975"/>
        <v>Customer 11</v>
      </c>
      <c r="H4171" t="str">
        <f t="shared" si="976"/>
        <v>WORKSTATION</v>
      </c>
      <c r="I4171" t="str">
        <f t="shared" si="977"/>
        <v>Changed</v>
      </c>
      <c r="J4171">
        <f t="shared" si="978"/>
        <v>3577</v>
      </c>
      <c r="K4171">
        <f t="shared" si="979"/>
        <v>1577</v>
      </c>
      <c r="L4171" s="8">
        <f t="shared" si="980"/>
        <v>45465</v>
      </c>
      <c r="M4171" t="str">
        <f t="shared" ca="1" si="981"/>
        <v>OK</v>
      </c>
      <c r="P4171">
        <f t="shared" si="982"/>
        <v>4170</v>
      </c>
      <c r="Q4171" t="str">
        <f t="shared" si="983"/>
        <v>Customer 11</v>
      </c>
      <c r="R4171" t="str">
        <f t="shared" si="984"/>
        <v>WORKSTATION</v>
      </c>
      <c r="S4171">
        <f t="shared" si="985"/>
        <v>3577</v>
      </c>
      <c r="T4171">
        <f t="shared" si="986"/>
        <v>1577</v>
      </c>
      <c r="U4171" s="8">
        <f t="shared" si="987"/>
        <v>45465</v>
      </c>
      <c r="V4171" t="str" cm="1">
        <f t="array" ref="V4171">_xlfn.IFS(S4171 = "", "", S4171 &lt; 500, "Low", S4171 &lt; 1200, "Medium", TRUE, "High")</f>
        <v>High</v>
      </c>
      <c r="W4171" t="str">
        <f t="shared" si="988"/>
        <v>2024-06</v>
      </c>
      <c r="X4171">
        <f t="shared" si="989"/>
        <v>2024</v>
      </c>
    </row>
    <row r="4172" spans="1:24" x14ac:dyDescent="0.3">
      <c r="A4172">
        <f>'Raw_Data'!A4172</f>
        <v>4171</v>
      </c>
      <c r="B4172" t="str">
        <f>'Raw_Data'!B4172</f>
        <v>Customer 8</v>
      </c>
      <c r="C4172" t="str">
        <f>'Raw_Data'!C4172</f>
        <v>Workstation</v>
      </c>
      <c r="D4172">
        <f>'Raw_Data'!D4172</f>
        <v>2426</v>
      </c>
      <c r="E4172">
        <f>'Raw_Data'!E4172</f>
        <v>879</v>
      </c>
      <c r="F4172">
        <f>'Raw_Data'!F4172</f>
        <v>45465.749999988424</v>
      </c>
      <c r="G4172" t="str">
        <f t="shared" si="975"/>
        <v>Customer 8</v>
      </c>
      <c r="H4172" t="str">
        <f t="shared" si="976"/>
        <v>WORKSTATION</v>
      </c>
      <c r="I4172" t="str">
        <f t="shared" si="977"/>
        <v>Changed</v>
      </c>
      <c r="J4172">
        <f t="shared" si="978"/>
        <v>2426</v>
      </c>
      <c r="K4172">
        <f t="shared" si="979"/>
        <v>879</v>
      </c>
      <c r="L4172" s="8">
        <f t="shared" si="980"/>
        <v>45465</v>
      </c>
      <c r="M4172" t="str">
        <f t="shared" ca="1" si="981"/>
        <v>OK</v>
      </c>
      <c r="P4172">
        <f t="shared" si="982"/>
        <v>4171</v>
      </c>
      <c r="Q4172" t="str">
        <f t="shared" si="983"/>
        <v>Customer 8</v>
      </c>
      <c r="R4172" t="str">
        <f t="shared" si="984"/>
        <v>WORKSTATION</v>
      </c>
      <c r="S4172">
        <f t="shared" si="985"/>
        <v>2426</v>
      </c>
      <c r="T4172">
        <f t="shared" si="986"/>
        <v>879</v>
      </c>
      <c r="U4172" s="8">
        <f t="shared" si="987"/>
        <v>45465</v>
      </c>
      <c r="V4172" t="str" cm="1">
        <f t="array" ref="V4172">_xlfn.IFS(S4172 = "", "", S4172 &lt; 500, "Low", S4172 &lt; 1200, "Medium", TRUE, "High")</f>
        <v>High</v>
      </c>
      <c r="W4172" t="str">
        <f t="shared" si="988"/>
        <v>2024-06</v>
      </c>
      <c r="X4172">
        <f t="shared" si="989"/>
        <v>2024</v>
      </c>
    </row>
    <row r="4173" spans="1:24" x14ac:dyDescent="0.3">
      <c r="A4173">
        <f>'Raw_Data'!A4173</f>
        <v>4172</v>
      </c>
      <c r="B4173" t="str">
        <f>'Raw_Data'!B4173</f>
        <v>Customer 9</v>
      </c>
      <c r="C4173" t="str">
        <f>'Raw_Data'!C4173</f>
        <v>Workstation</v>
      </c>
      <c r="D4173">
        <f>'Raw_Data'!D4173</f>
        <v>1210</v>
      </c>
      <c r="E4173">
        <f>'Raw_Data'!E4173</f>
        <v>635</v>
      </c>
      <c r="F4173">
        <f>'Raw_Data'!F4173</f>
        <v>45465.791666655095</v>
      </c>
      <c r="G4173" t="str">
        <f t="shared" si="975"/>
        <v>Customer 9</v>
      </c>
      <c r="H4173" t="str">
        <f t="shared" si="976"/>
        <v>WORKSTATION</v>
      </c>
      <c r="I4173" t="str">
        <f t="shared" si="977"/>
        <v>Changed</v>
      </c>
      <c r="J4173">
        <f t="shared" si="978"/>
        <v>1210</v>
      </c>
      <c r="K4173">
        <f t="shared" si="979"/>
        <v>635</v>
      </c>
      <c r="L4173" s="8">
        <f t="shared" si="980"/>
        <v>45465</v>
      </c>
      <c r="M4173" t="str">
        <f t="shared" ca="1" si="981"/>
        <v>OK</v>
      </c>
      <c r="P4173">
        <f t="shared" si="982"/>
        <v>4172</v>
      </c>
      <c r="Q4173" t="str">
        <f t="shared" si="983"/>
        <v>Customer 9</v>
      </c>
      <c r="R4173" t="str">
        <f t="shared" si="984"/>
        <v>WORKSTATION</v>
      </c>
      <c r="S4173">
        <f t="shared" si="985"/>
        <v>1210</v>
      </c>
      <c r="T4173">
        <f t="shared" si="986"/>
        <v>635</v>
      </c>
      <c r="U4173" s="8">
        <f t="shared" si="987"/>
        <v>45465</v>
      </c>
      <c r="V4173" t="str" cm="1">
        <f t="array" ref="V4173">_xlfn.IFS(S4173 = "", "", S4173 &lt; 500, "Low", S4173 &lt; 1200, "Medium", TRUE, "High")</f>
        <v>High</v>
      </c>
      <c r="W4173" t="str">
        <f t="shared" si="988"/>
        <v>2024-06</v>
      </c>
      <c r="X4173">
        <f t="shared" si="989"/>
        <v>2024</v>
      </c>
    </row>
    <row r="4174" spans="1:24" x14ac:dyDescent="0.3">
      <c r="A4174">
        <f>'Raw_Data'!A4174</f>
        <v>4173</v>
      </c>
      <c r="B4174" t="str">
        <f>'Raw_Data'!B4174</f>
        <v>Customer 10</v>
      </c>
      <c r="C4174" t="str">
        <f>'Raw_Data'!C4174</f>
        <v>Desktop</v>
      </c>
      <c r="D4174">
        <f>'Raw_Data'!D4174</f>
        <v>1842</v>
      </c>
      <c r="E4174">
        <f>'Raw_Data'!E4174</f>
        <v>2818</v>
      </c>
      <c r="F4174">
        <f>'Raw_Data'!F4174</f>
        <v>45465.83333332176</v>
      </c>
      <c r="G4174" t="str">
        <f t="shared" si="975"/>
        <v>Customer 10</v>
      </c>
      <c r="H4174" t="str">
        <f t="shared" si="976"/>
        <v>DESKTOP</v>
      </c>
      <c r="I4174" t="str">
        <f t="shared" si="977"/>
        <v>Changed</v>
      </c>
      <c r="J4174">
        <f t="shared" si="978"/>
        <v>1842</v>
      </c>
      <c r="K4174">
        <f t="shared" si="979"/>
        <v>2818</v>
      </c>
      <c r="L4174" s="8">
        <f t="shared" si="980"/>
        <v>45465</v>
      </c>
      <c r="M4174" t="str">
        <f t="shared" ca="1" si="981"/>
        <v>OK</v>
      </c>
      <c r="P4174">
        <f t="shared" si="982"/>
        <v>4173</v>
      </c>
      <c r="Q4174" t="str">
        <f t="shared" si="983"/>
        <v>Customer 10</v>
      </c>
      <c r="R4174" t="str">
        <f t="shared" si="984"/>
        <v>DESKTOP</v>
      </c>
      <c r="S4174">
        <f t="shared" si="985"/>
        <v>1842</v>
      </c>
      <c r="T4174">
        <f t="shared" si="986"/>
        <v>2818</v>
      </c>
      <c r="U4174" s="8">
        <f t="shared" si="987"/>
        <v>45465</v>
      </c>
      <c r="V4174" t="str" cm="1">
        <f t="array" ref="V4174">_xlfn.IFS(S4174 = "", "", S4174 &lt; 500, "Low", S4174 &lt; 1200, "Medium", TRUE, "High")</f>
        <v>High</v>
      </c>
      <c r="W4174" t="str">
        <f t="shared" si="988"/>
        <v>2024-06</v>
      </c>
      <c r="X4174">
        <f t="shared" si="989"/>
        <v>2024</v>
      </c>
    </row>
    <row r="4175" spans="1:24" x14ac:dyDescent="0.3">
      <c r="A4175">
        <f>'Raw_Data'!A4175</f>
        <v>4174</v>
      </c>
      <c r="B4175" t="str">
        <f>'Raw_Data'!B4175</f>
        <v>Customer 15</v>
      </c>
      <c r="C4175" t="str">
        <f>'Raw_Data'!C4175</f>
        <v>Workstation</v>
      </c>
      <c r="D4175">
        <f>'Raw_Data'!D4175</f>
        <v>3852</v>
      </c>
      <c r="E4175">
        <f>'Raw_Data'!E4175</f>
        <v>4107</v>
      </c>
      <c r="F4175">
        <f>'Raw_Data'!F4175</f>
        <v>45465.874999988424</v>
      </c>
      <c r="G4175" t="str">
        <f t="shared" si="975"/>
        <v>Customer 15</v>
      </c>
      <c r="H4175" t="str">
        <f t="shared" si="976"/>
        <v>WORKSTATION</v>
      </c>
      <c r="I4175" t="str">
        <f t="shared" si="977"/>
        <v>Changed</v>
      </c>
      <c r="J4175">
        <f t="shared" si="978"/>
        <v>3852</v>
      </c>
      <c r="K4175">
        <f t="shared" si="979"/>
        <v>4107</v>
      </c>
      <c r="L4175" s="8">
        <f t="shared" si="980"/>
        <v>45465</v>
      </c>
      <c r="M4175" t="str">
        <f t="shared" ca="1" si="981"/>
        <v>OK</v>
      </c>
      <c r="P4175">
        <f t="shared" si="982"/>
        <v>4174</v>
      </c>
      <c r="Q4175" t="str">
        <f t="shared" si="983"/>
        <v>Customer 15</v>
      </c>
      <c r="R4175" t="str">
        <f t="shared" si="984"/>
        <v>WORKSTATION</v>
      </c>
      <c r="S4175">
        <f t="shared" si="985"/>
        <v>3852</v>
      </c>
      <c r="T4175">
        <f t="shared" si="986"/>
        <v>4107</v>
      </c>
      <c r="U4175" s="8">
        <f t="shared" si="987"/>
        <v>45465</v>
      </c>
      <c r="V4175" t="str" cm="1">
        <f t="array" ref="V4175">_xlfn.IFS(S4175 = "", "", S4175 &lt; 500, "Low", S4175 &lt; 1200, "Medium", TRUE, "High")</f>
        <v>High</v>
      </c>
      <c r="W4175" t="str">
        <f t="shared" si="988"/>
        <v>2024-06</v>
      </c>
      <c r="X4175">
        <f t="shared" si="989"/>
        <v>2024</v>
      </c>
    </row>
    <row r="4176" spans="1:24" x14ac:dyDescent="0.3">
      <c r="A4176">
        <f>'Raw_Data'!A4176</f>
        <v>4175</v>
      </c>
      <c r="B4176" t="str">
        <f>'Raw_Data'!B4176</f>
        <v>Customer 7</v>
      </c>
      <c r="C4176" t="str">
        <f>'Raw_Data'!C4176</f>
        <v>Workstation</v>
      </c>
      <c r="D4176">
        <f>'Raw_Data'!D4176</f>
        <v>1515</v>
      </c>
      <c r="E4176">
        <f>'Raw_Data'!E4176</f>
        <v>4371</v>
      </c>
      <c r="F4176">
        <f>'Raw_Data'!F4176</f>
        <v>45465.916666655095</v>
      </c>
      <c r="G4176" t="str">
        <f t="shared" si="975"/>
        <v>Customer 7</v>
      </c>
      <c r="H4176" t="str">
        <f t="shared" si="976"/>
        <v>WORKSTATION</v>
      </c>
      <c r="I4176" t="str">
        <f t="shared" si="977"/>
        <v>Changed</v>
      </c>
      <c r="J4176">
        <f t="shared" si="978"/>
        <v>1515</v>
      </c>
      <c r="K4176">
        <f t="shared" si="979"/>
        <v>4371</v>
      </c>
      <c r="L4176" s="8">
        <f t="shared" si="980"/>
        <v>45465</v>
      </c>
      <c r="M4176" t="str">
        <f t="shared" ca="1" si="981"/>
        <v>OK</v>
      </c>
      <c r="P4176">
        <f t="shared" si="982"/>
        <v>4175</v>
      </c>
      <c r="Q4176" t="str">
        <f t="shared" si="983"/>
        <v>Customer 7</v>
      </c>
      <c r="R4176" t="str">
        <f t="shared" si="984"/>
        <v>WORKSTATION</v>
      </c>
      <c r="S4176">
        <f t="shared" si="985"/>
        <v>1515</v>
      </c>
      <c r="T4176">
        <f t="shared" si="986"/>
        <v>4371</v>
      </c>
      <c r="U4176" s="8">
        <f t="shared" si="987"/>
        <v>45465</v>
      </c>
      <c r="V4176" t="str" cm="1">
        <f t="array" ref="V4176">_xlfn.IFS(S4176 = "", "", S4176 &lt; 500, "Low", S4176 &lt; 1200, "Medium", TRUE, "High")</f>
        <v>High</v>
      </c>
      <c r="W4176" t="str">
        <f t="shared" si="988"/>
        <v>2024-06</v>
      </c>
      <c r="X4176">
        <f t="shared" si="989"/>
        <v>2024</v>
      </c>
    </row>
    <row r="4177" spans="1:24" x14ac:dyDescent="0.3">
      <c r="A4177">
        <f>'Raw_Data'!A4177</f>
        <v>4176</v>
      </c>
      <c r="B4177" t="str">
        <f>'Raw_Data'!B4177</f>
        <v>Customer 3</v>
      </c>
      <c r="C4177" t="str">
        <f>'Raw_Data'!C4177</f>
        <v>Mobile</v>
      </c>
      <c r="D4177">
        <f>'Raw_Data'!D4177</f>
        <v>935</v>
      </c>
      <c r="E4177">
        <f>'Raw_Data'!E4177</f>
        <v>4495</v>
      </c>
      <c r="F4177">
        <f>'Raw_Data'!F4177</f>
        <v>45465.95833332176</v>
      </c>
      <c r="G4177" t="str">
        <f t="shared" si="975"/>
        <v>Customer 3</v>
      </c>
      <c r="H4177" t="str">
        <f t="shared" si="976"/>
        <v>MOBILE</v>
      </c>
      <c r="I4177" t="str">
        <f t="shared" si="977"/>
        <v>Changed</v>
      </c>
      <c r="J4177">
        <f t="shared" si="978"/>
        <v>935</v>
      </c>
      <c r="K4177">
        <f t="shared" si="979"/>
        <v>4495</v>
      </c>
      <c r="L4177" s="8">
        <f t="shared" si="980"/>
        <v>45465</v>
      </c>
      <c r="M4177" t="str">
        <f t="shared" ca="1" si="981"/>
        <v>OK</v>
      </c>
      <c r="P4177">
        <f t="shared" si="982"/>
        <v>4176</v>
      </c>
      <c r="Q4177" t="str">
        <f t="shared" si="983"/>
        <v>Customer 3</v>
      </c>
      <c r="R4177" t="str">
        <f t="shared" si="984"/>
        <v>MOBILE</v>
      </c>
      <c r="S4177">
        <f t="shared" si="985"/>
        <v>935</v>
      </c>
      <c r="T4177">
        <f t="shared" si="986"/>
        <v>4495</v>
      </c>
      <c r="U4177" s="8">
        <f t="shared" si="987"/>
        <v>45465</v>
      </c>
      <c r="V4177" t="str" cm="1">
        <f t="array" ref="V4177">_xlfn.IFS(S4177 = "", "", S4177 &lt; 500, "Low", S4177 &lt; 1200, "Medium", TRUE, "High")</f>
        <v>Medium</v>
      </c>
      <c r="W4177" t="str">
        <f t="shared" si="988"/>
        <v>2024-06</v>
      </c>
      <c r="X4177">
        <f t="shared" si="989"/>
        <v>2024</v>
      </c>
    </row>
    <row r="4178" spans="1:24" x14ac:dyDescent="0.3">
      <c r="A4178">
        <f>'Raw_Data'!A4178</f>
        <v>4177</v>
      </c>
      <c r="B4178" t="str">
        <f>'Raw_Data'!B4178</f>
        <v>Customer 11</v>
      </c>
      <c r="C4178" t="str">
        <f>'Raw_Data'!C4178</f>
        <v>Embedded</v>
      </c>
      <c r="D4178">
        <f>'Raw_Data'!D4178</f>
        <v>2208</v>
      </c>
      <c r="E4178">
        <f>'Raw_Data'!E4178</f>
        <v>1479</v>
      </c>
      <c r="F4178">
        <f>'Raw_Data'!F4178</f>
        <v>45465.999999988424</v>
      </c>
      <c r="G4178" t="str">
        <f t="shared" si="975"/>
        <v>Customer 11</v>
      </c>
      <c r="H4178" t="str">
        <f t="shared" si="976"/>
        <v>EMBEDDED</v>
      </c>
      <c r="I4178" t="str">
        <f t="shared" si="977"/>
        <v>Changed</v>
      </c>
      <c r="J4178">
        <f t="shared" si="978"/>
        <v>2208</v>
      </c>
      <c r="K4178">
        <f t="shared" si="979"/>
        <v>1479</v>
      </c>
      <c r="L4178" s="8">
        <f t="shared" si="980"/>
        <v>45465</v>
      </c>
      <c r="M4178" t="str">
        <f t="shared" ca="1" si="981"/>
        <v>OK</v>
      </c>
      <c r="P4178">
        <f t="shared" si="982"/>
        <v>4177</v>
      </c>
      <c r="Q4178" t="str">
        <f t="shared" si="983"/>
        <v>Customer 11</v>
      </c>
      <c r="R4178" t="str">
        <f t="shared" si="984"/>
        <v>EMBEDDED</v>
      </c>
      <c r="S4178">
        <f t="shared" si="985"/>
        <v>2208</v>
      </c>
      <c r="T4178">
        <f t="shared" si="986"/>
        <v>1479</v>
      </c>
      <c r="U4178" s="8">
        <f t="shared" si="987"/>
        <v>45465</v>
      </c>
      <c r="V4178" t="str" cm="1">
        <f t="array" ref="V4178">_xlfn.IFS(S4178 = "", "", S4178 &lt; 500, "Low", S4178 &lt; 1200, "Medium", TRUE, "High")</f>
        <v>High</v>
      </c>
      <c r="W4178" t="str">
        <f t="shared" si="988"/>
        <v>2024-06</v>
      </c>
      <c r="X4178">
        <f t="shared" si="989"/>
        <v>2024</v>
      </c>
    </row>
    <row r="4179" spans="1:24" x14ac:dyDescent="0.3">
      <c r="A4179">
        <f>'Raw_Data'!A4179</f>
        <v>4178</v>
      </c>
      <c r="B4179" t="str">
        <f>'Raw_Data'!B4179</f>
        <v>Customer 6</v>
      </c>
      <c r="C4179" t="str">
        <f>'Raw_Data'!C4179</f>
        <v>Desktop</v>
      </c>
      <c r="D4179">
        <f>'Raw_Data'!D4179</f>
        <v>3758</v>
      </c>
      <c r="E4179">
        <f>'Raw_Data'!E4179</f>
        <v>570</v>
      </c>
      <c r="F4179">
        <f>'Raw_Data'!F4179</f>
        <v>45466.041666655095</v>
      </c>
      <c r="G4179" t="str">
        <f t="shared" si="975"/>
        <v>Customer 6</v>
      </c>
      <c r="H4179" t="str">
        <f t="shared" si="976"/>
        <v>DESKTOP</v>
      </c>
      <c r="I4179" t="str">
        <f t="shared" si="977"/>
        <v>Changed</v>
      </c>
      <c r="J4179">
        <f t="shared" si="978"/>
        <v>3758</v>
      </c>
      <c r="K4179">
        <f t="shared" si="979"/>
        <v>570</v>
      </c>
      <c r="L4179" s="8">
        <f t="shared" si="980"/>
        <v>45466</v>
      </c>
      <c r="M4179" t="str">
        <f t="shared" ca="1" si="981"/>
        <v>OK</v>
      </c>
      <c r="P4179">
        <f t="shared" si="982"/>
        <v>4178</v>
      </c>
      <c r="Q4179" t="str">
        <f t="shared" si="983"/>
        <v>Customer 6</v>
      </c>
      <c r="R4179" t="str">
        <f t="shared" si="984"/>
        <v>DESKTOP</v>
      </c>
      <c r="S4179">
        <f t="shared" si="985"/>
        <v>3758</v>
      </c>
      <c r="T4179">
        <f t="shared" si="986"/>
        <v>570</v>
      </c>
      <c r="U4179" s="8">
        <f t="shared" si="987"/>
        <v>45466</v>
      </c>
      <c r="V4179" t="str" cm="1">
        <f t="array" ref="V4179">_xlfn.IFS(S4179 = "", "", S4179 &lt; 500, "Low", S4179 &lt; 1200, "Medium", TRUE, "High")</f>
        <v>High</v>
      </c>
      <c r="W4179" t="str">
        <f t="shared" si="988"/>
        <v>2024-06</v>
      </c>
      <c r="X4179">
        <f t="shared" si="989"/>
        <v>2024</v>
      </c>
    </row>
    <row r="4180" spans="1:24" x14ac:dyDescent="0.3">
      <c r="A4180">
        <f>'Raw_Data'!A4180</f>
        <v>4179</v>
      </c>
      <c r="B4180" t="str">
        <f>'Raw_Data'!B4180</f>
        <v>Customer 12</v>
      </c>
      <c r="C4180" t="str">
        <f>'Raw_Data'!C4180</f>
        <v>Workstation</v>
      </c>
      <c r="D4180">
        <f>'Raw_Data'!D4180</f>
        <v>1516</v>
      </c>
      <c r="E4180">
        <f>'Raw_Data'!E4180</f>
        <v>554</v>
      </c>
      <c r="F4180">
        <f>'Raw_Data'!F4180</f>
        <v>45466.08333332176</v>
      </c>
      <c r="G4180" t="str">
        <f t="shared" si="975"/>
        <v>Customer 12</v>
      </c>
      <c r="H4180" t="str">
        <f t="shared" si="976"/>
        <v>WORKSTATION</v>
      </c>
      <c r="I4180" t="str">
        <f t="shared" si="977"/>
        <v>Changed</v>
      </c>
      <c r="J4180">
        <f t="shared" si="978"/>
        <v>1516</v>
      </c>
      <c r="K4180">
        <f t="shared" si="979"/>
        <v>554</v>
      </c>
      <c r="L4180" s="8">
        <f t="shared" si="980"/>
        <v>45466</v>
      </c>
      <c r="M4180" t="str">
        <f t="shared" ca="1" si="981"/>
        <v>OK</v>
      </c>
      <c r="P4180">
        <f t="shared" si="982"/>
        <v>4179</v>
      </c>
      <c r="Q4180" t="str">
        <f t="shared" si="983"/>
        <v>Customer 12</v>
      </c>
      <c r="R4180" t="str">
        <f t="shared" si="984"/>
        <v>WORKSTATION</v>
      </c>
      <c r="S4180">
        <f t="shared" si="985"/>
        <v>1516</v>
      </c>
      <c r="T4180">
        <f t="shared" si="986"/>
        <v>554</v>
      </c>
      <c r="U4180" s="8">
        <f t="shared" si="987"/>
        <v>45466</v>
      </c>
      <c r="V4180" t="str" cm="1">
        <f t="array" ref="V4180">_xlfn.IFS(S4180 = "", "", S4180 &lt; 500, "Low", S4180 &lt; 1200, "Medium", TRUE, "High")</f>
        <v>High</v>
      </c>
      <c r="W4180" t="str">
        <f t="shared" si="988"/>
        <v>2024-06</v>
      </c>
      <c r="X4180">
        <f t="shared" si="989"/>
        <v>2024</v>
      </c>
    </row>
    <row r="4181" spans="1:24" x14ac:dyDescent="0.3">
      <c r="A4181">
        <f>'Raw_Data'!A4181</f>
        <v>4180</v>
      </c>
      <c r="B4181" t="str">
        <f>'Raw_Data'!B4181</f>
        <v>Customer 12</v>
      </c>
      <c r="C4181" t="str">
        <f>'Raw_Data'!C4181</f>
        <v>Mobile</v>
      </c>
      <c r="D4181">
        <f>'Raw_Data'!D4181</f>
        <v>1393</v>
      </c>
      <c r="E4181">
        <f>'Raw_Data'!E4181</f>
        <v>1080</v>
      </c>
      <c r="F4181">
        <f>'Raw_Data'!F4181</f>
        <v>45466.124999988424</v>
      </c>
      <c r="G4181" t="str">
        <f t="shared" si="975"/>
        <v>Customer 12</v>
      </c>
      <c r="H4181" t="str">
        <f t="shared" si="976"/>
        <v>MOBILE</v>
      </c>
      <c r="I4181" t="str">
        <f t="shared" si="977"/>
        <v>Changed</v>
      </c>
      <c r="J4181">
        <f t="shared" si="978"/>
        <v>1393</v>
      </c>
      <c r="K4181">
        <f t="shared" si="979"/>
        <v>1080</v>
      </c>
      <c r="L4181" s="8">
        <f t="shared" si="980"/>
        <v>45466</v>
      </c>
      <c r="M4181" t="str">
        <f t="shared" ca="1" si="981"/>
        <v>OK</v>
      </c>
      <c r="P4181">
        <f t="shared" si="982"/>
        <v>4180</v>
      </c>
      <c r="Q4181" t="str">
        <f t="shared" si="983"/>
        <v>Customer 12</v>
      </c>
      <c r="R4181" t="str">
        <f t="shared" si="984"/>
        <v>MOBILE</v>
      </c>
      <c r="S4181">
        <f t="shared" si="985"/>
        <v>1393</v>
      </c>
      <c r="T4181">
        <f t="shared" si="986"/>
        <v>1080</v>
      </c>
      <c r="U4181" s="8">
        <f t="shared" si="987"/>
        <v>45466</v>
      </c>
      <c r="V4181" t="str" cm="1">
        <f t="array" ref="V4181">_xlfn.IFS(S4181 = "", "", S4181 &lt; 500, "Low", S4181 &lt; 1200, "Medium", TRUE, "High")</f>
        <v>High</v>
      </c>
      <c r="W4181" t="str">
        <f t="shared" si="988"/>
        <v>2024-06</v>
      </c>
      <c r="X4181">
        <f t="shared" si="989"/>
        <v>2024</v>
      </c>
    </row>
    <row r="4182" spans="1:24" x14ac:dyDescent="0.3">
      <c r="A4182">
        <f>'Raw_Data'!A4182</f>
        <v>4181</v>
      </c>
      <c r="B4182" t="str">
        <f>'Raw_Data'!B4182</f>
        <v>Customer 10</v>
      </c>
      <c r="C4182" t="str">
        <f>'Raw_Data'!C4182</f>
        <v>Embedded</v>
      </c>
      <c r="D4182">
        <f>'Raw_Data'!D4182</f>
        <v>1574</v>
      </c>
      <c r="E4182">
        <f>'Raw_Data'!E4182</f>
        <v>201</v>
      </c>
      <c r="F4182">
        <f>'Raw_Data'!F4182</f>
        <v>45466.166666655095</v>
      </c>
      <c r="G4182" t="str">
        <f t="shared" si="975"/>
        <v>Customer 10</v>
      </c>
      <c r="H4182" t="str">
        <f t="shared" si="976"/>
        <v>EMBEDDED</v>
      </c>
      <c r="I4182" t="str">
        <f t="shared" si="977"/>
        <v>Changed</v>
      </c>
      <c r="J4182">
        <f t="shared" si="978"/>
        <v>1574</v>
      </c>
      <c r="K4182">
        <f t="shared" si="979"/>
        <v>201</v>
      </c>
      <c r="L4182" s="8">
        <f t="shared" si="980"/>
        <v>45466</v>
      </c>
      <c r="M4182" t="str">
        <f t="shared" ca="1" si="981"/>
        <v>OK</v>
      </c>
      <c r="P4182">
        <f t="shared" si="982"/>
        <v>4181</v>
      </c>
      <c r="Q4182" t="str">
        <f t="shared" si="983"/>
        <v>Customer 10</v>
      </c>
      <c r="R4182" t="str">
        <f t="shared" si="984"/>
        <v>EMBEDDED</v>
      </c>
      <c r="S4182">
        <f t="shared" si="985"/>
        <v>1574</v>
      </c>
      <c r="T4182">
        <f t="shared" si="986"/>
        <v>201</v>
      </c>
      <c r="U4182" s="8">
        <f t="shared" si="987"/>
        <v>45466</v>
      </c>
      <c r="V4182" t="str" cm="1">
        <f t="array" ref="V4182">_xlfn.IFS(S4182 = "", "", S4182 &lt; 500, "Low", S4182 &lt; 1200, "Medium", TRUE, "High")</f>
        <v>High</v>
      </c>
      <c r="W4182" t="str">
        <f t="shared" si="988"/>
        <v>2024-06</v>
      </c>
      <c r="X4182">
        <f t="shared" si="989"/>
        <v>2024</v>
      </c>
    </row>
    <row r="4183" spans="1:24" x14ac:dyDescent="0.3">
      <c r="A4183">
        <f>'Raw_Data'!A4183</f>
        <v>4182</v>
      </c>
      <c r="B4183" t="str">
        <f>'Raw_Data'!B4183</f>
        <v>Customer 6</v>
      </c>
      <c r="C4183" t="str">
        <f>'Raw_Data'!C4183</f>
        <v>Embedded</v>
      </c>
      <c r="D4183">
        <f>'Raw_Data'!D4183</f>
        <v>1128</v>
      </c>
      <c r="E4183">
        <f>'Raw_Data'!E4183</f>
        <v>4630</v>
      </c>
      <c r="F4183">
        <f>'Raw_Data'!F4183</f>
        <v>45466.20833332176</v>
      </c>
      <c r="G4183" t="str">
        <f t="shared" si="975"/>
        <v>Customer 6</v>
      </c>
      <c r="H4183" t="str">
        <f t="shared" si="976"/>
        <v>EMBEDDED</v>
      </c>
      <c r="I4183" t="str">
        <f t="shared" si="977"/>
        <v>Changed</v>
      </c>
      <c r="J4183">
        <f t="shared" si="978"/>
        <v>1128</v>
      </c>
      <c r="K4183">
        <f t="shared" si="979"/>
        <v>4630</v>
      </c>
      <c r="L4183" s="8">
        <f t="shared" si="980"/>
        <v>45466</v>
      </c>
      <c r="M4183" t="str">
        <f t="shared" ca="1" si="981"/>
        <v>OK</v>
      </c>
      <c r="P4183">
        <f t="shared" si="982"/>
        <v>4182</v>
      </c>
      <c r="Q4183" t="str">
        <f t="shared" si="983"/>
        <v>Customer 6</v>
      </c>
      <c r="R4183" t="str">
        <f t="shared" si="984"/>
        <v>EMBEDDED</v>
      </c>
      <c r="S4183">
        <f t="shared" si="985"/>
        <v>1128</v>
      </c>
      <c r="T4183">
        <f t="shared" si="986"/>
        <v>4630</v>
      </c>
      <c r="U4183" s="8">
        <f t="shared" si="987"/>
        <v>45466</v>
      </c>
      <c r="V4183" t="str" cm="1">
        <f t="array" ref="V4183">_xlfn.IFS(S4183 = "", "", S4183 &lt; 500, "Low", S4183 &lt; 1200, "Medium", TRUE, "High")</f>
        <v>Medium</v>
      </c>
      <c r="W4183" t="str">
        <f t="shared" si="988"/>
        <v>2024-06</v>
      </c>
      <c r="X4183">
        <f t="shared" si="989"/>
        <v>2024</v>
      </c>
    </row>
    <row r="4184" spans="1:24" x14ac:dyDescent="0.3">
      <c r="A4184">
        <f>'Raw_Data'!A4184</f>
        <v>4183</v>
      </c>
      <c r="B4184" t="str">
        <f>'Raw_Data'!B4184</f>
        <v>Customer 4</v>
      </c>
      <c r="C4184" t="str">
        <f>'Raw_Data'!C4184</f>
        <v>Embedded</v>
      </c>
      <c r="D4184">
        <f>'Raw_Data'!D4184</f>
        <v>2562</v>
      </c>
      <c r="E4184">
        <f>'Raw_Data'!E4184</f>
        <v>847</v>
      </c>
      <c r="F4184">
        <f>'Raw_Data'!F4184</f>
        <v>45466.249999988424</v>
      </c>
      <c r="G4184" t="str">
        <f t="shared" si="975"/>
        <v>Customer 4</v>
      </c>
      <c r="H4184" t="str">
        <f t="shared" si="976"/>
        <v>EMBEDDED</v>
      </c>
      <c r="I4184" t="str">
        <f t="shared" si="977"/>
        <v>Changed</v>
      </c>
      <c r="J4184">
        <f t="shared" si="978"/>
        <v>2562</v>
      </c>
      <c r="K4184">
        <f t="shared" si="979"/>
        <v>847</v>
      </c>
      <c r="L4184" s="8">
        <f t="shared" si="980"/>
        <v>45466</v>
      </c>
      <c r="M4184" t="str">
        <f t="shared" ca="1" si="981"/>
        <v>OK</v>
      </c>
      <c r="P4184">
        <f t="shared" si="982"/>
        <v>4183</v>
      </c>
      <c r="Q4184" t="str">
        <f t="shared" si="983"/>
        <v>Customer 4</v>
      </c>
      <c r="R4184" t="str">
        <f t="shared" si="984"/>
        <v>EMBEDDED</v>
      </c>
      <c r="S4184">
        <f t="shared" si="985"/>
        <v>2562</v>
      </c>
      <c r="T4184">
        <f t="shared" si="986"/>
        <v>847</v>
      </c>
      <c r="U4184" s="8">
        <f t="shared" si="987"/>
        <v>45466</v>
      </c>
      <c r="V4184" t="str" cm="1">
        <f t="array" ref="V4184">_xlfn.IFS(S4184 = "", "", S4184 &lt; 500, "Low", S4184 &lt; 1200, "Medium", TRUE, "High")</f>
        <v>High</v>
      </c>
      <c r="W4184" t="str">
        <f t="shared" si="988"/>
        <v>2024-06</v>
      </c>
      <c r="X4184">
        <f t="shared" si="989"/>
        <v>2024</v>
      </c>
    </row>
    <row r="4185" spans="1:24" x14ac:dyDescent="0.3">
      <c r="A4185">
        <f>'Raw_Data'!A4185</f>
        <v>4184</v>
      </c>
      <c r="B4185" t="str">
        <f>'Raw_Data'!B4185</f>
        <v>Customer 4</v>
      </c>
      <c r="C4185" t="str">
        <f>'Raw_Data'!C4185</f>
        <v>Desktop</v>
      </c>
      <c r="D4185">
        <f>'Raw_Data'!D4185</f>
        <v>879</v>
      </c>
      <c r="E4185">
        <f>'Raw_Data'!E4185</f>
        <v>521</v>
      </c>
      <c r="F4185">
        <f>'Raw_Data'!F4185</f>
        <v>45466.291666655095</v>
      </c>
      <c r="G4185" t="str">
        <f t="shared" si="975"/>
        <v>Customer 4</v>
      </c>
      <c r="H4185" t="str">
        <f t="shared" si="976"/>
        <v>DESKTOP</v>
      </c>
      <c r="I4185" t="str">
        <f t="shared" si="977"/>
        <v>Changed</v>
      </c>
      <c r="J4185">
        <f t="shared" si="978"/>
        <v>879</v>
      </c>
      <c r="K4185">
        <f t="shared" si="979"/>
        <v>521</v>
      </c>
      <c r="L4185" s="8">
        <f t="shared" si="980"/>
        <v>45466</v>
      </c>
      <c r="M4185" t="str">
        <f t="shared" ca="1" si="981"/>
        <v>OK</v>
      </c>
      <c r="P4185">
        <f t="shared" si="982"/>
        <v>4184</v>
      </c>
      <c r="Q4185" t="str">
        <f t="shared" si="983"/>
        <v>Customer 4</v>
      </c>
      <c r="R4185" t="str">
        <f t="shared" si="984"/>
        <v>DESKTOP</v>
      </c>
      <c r="S4185">
        <f t="shared" si="985"/>
        <v>879</v>
      </c>
      <c r="T4185">
        <f t="shared" si="986"/>
        <v>521</v>
      </c>
      <c r="U4185" s="8">
        <f t="shared" si="987"/>
        <v>45466</v>
      </c>
      <c r="V4185" t="str" cm="1">
        <f t="array" ref="V4185">_xlfn.IFS(S4185 = "", "", S4185 &lt; 500, "Low", S4185 &lt; 1200, "Medium", TRUE, "High")</f>
        <v>Medium</v>
      </c>
      <c r="W4185" t="str">
        <f t="shared" si="988"/>
        <v>2024-06</v>
      </c>
      <c r="X4185">
        <f t="shared" si="989"/>
        <v>2024</v>
      </c>
    </row>
    <row r="4186" spans="1:24" x14ac:dyDescent="0.3">
      <c r="A4186">
        <f>'Raw_Data'!A4186</f>
        <v>4185</v>
      </c>
      <c r="B4186" t="str">
        <f>'Raw_Data'!B4186</f>
        <v>Customer 8</v>
      </c>
      <c r="C4186" t="str">
        <f>'Raw_Data'!C4186</f>
        <v>Desktop</v>
      </c>
      <c r="D4186">
        <f>'Raw_Data'!D4186</f>
        <v>3575</v>
      </c>
      <c r="E4186">
        <f>'Raw_Data'!E4186</f>
        <v>4038</v>
      </c>
      <c r="F4186">
        <f>'Raw_Data'!F4186</f>
        <v>45466.33333332176</v>
      </c>
      <c r="G4186" t="str">
        <f t="shared" si="975"/>
        <v>Customer 8</v>
      </c>
      <c r="H4186" t="str">
        <f t="shared" si="976"/>
        <v>DESKTOP</v>
      </c>
      <c r="I4186" t="str">
        <f t="shared" si="977"/>
        <v>Changed</v>
      </c>
      <c r="J4186">
        <f t="shared" si="978"/>
        <v>3575</v>
      </c>
      <c r="K4186">
        <f t="shared" si="979"/>
        <v>4038</v>
      </c>
      <c r="L4186" s="8">
        <f t="shared" si="980"/>
        <v>45466</v>
      </c>
      <c r="M4186" t="str">
        <f t="shared" ca="1" si="981"/>
        <v>OK</v>
      </c>
      <c r="P4186">
        <f t="shared" si="982"/>
        <v>4185</v>
      </c>
      <c r="Q4186" t="str">
        <f t="shared" si="983"/>
        <v>Customer 8</v>
      </c>
      <c r="R4186" t="str">
        <f t="shared" si="984"/>
        <v>DESKTOP</v>
      </c>
      <c r="S4186">
        <f t="shared" si="985"/>
        <v>3575</v>
      </c>
      <c r="T4186">
        <f t="shared" si="986"/>
        <v>4038</v>
      </c>
      <c r="U4186" s="8">
        <f t="shared" si="987"/>
        <v>45466</v>
      </c>
      <c r="V4186" t="str" cm="1">
        <f t="array" ref="V4186">_xlfn.IFS(S4186 = "", "", S4186 &lt; 500, "Low", S4186 &lt; 1200, "Medium", TRUE, "High")</f>
        <v>High</v>
      </c>
      <c r="W4186" t="str">
        <f t="shared" si="988"/>
        <v>2024-06</v>
      </c>
      <c r="X4186">
        <f t="shared" si="989"/>
        <v>2024</v>
      </c>
    </row>
    <row r="4187" spans="1:24" x14ac:dyDescent="0.3">
      <c r="A4187">
        <f>'Raw_Data'!A4187</f>
        <v>4186</v>
      </c>
      <c r="B4187" t="str">
        <f>'Raw_Data'!B4187</f>
        <v>Customer 4</v>
      </c>
      <c r="C4187" t="str">
        <f>'Raw_Data'!C4187</f>
        <v>Mobile</v>
      </c>
      <c r="D4187">
        <f>'Raw_Data'!D4187</f>
        <v>3029</v>
      </c>
      <c r="E4187">
        <f>'Raw_Data'!E4187</f>
        <v>2060</v>
      </c>
      <c r="F4187">
        <f>'Raw_Data'!F4187</f>
        <v>45466.374999988424</v>
      </c>
      <c r="G4187" t="str">
        <f t="shared" si="975"/>
        <v>Customer 4</v>
      </c>
      <c r="H4187" t="str">
        <f t="shared" si="976"/>
        <v>MOBILE</v>
      </c>
      <c r="I4187" t="str">
        <f t="shared" si="977"/>
        <v>Changed</v>
      </c>
      <c r="J4187">
        <f t="shared" si="978"/>
        <v>3029</v>
      </c>
      <c r="K4187">
        <f t="shared" si="979"/>
        <v>2060</v>
      </c>
      <c r="L4187" s="8">
        <f t="shared" si="980"/>
        <v>45466</v>
      </c>
      <c r="M4187" t="str">
        <f t="shared" ca="1" si="981"/>
        <v>OK</v>
      </c>
      <c r="P4187">
        <f t="shared" si="982"/>
        <v>4186</v>
      </c>
      <c r="Q4187" t="str">
        <f t="shared" si="983"/>
        <v>Customer 4</v>
      </c>
      <c r="R4187" t="str">
        <f t="shared" si="984"/>
        <v>MOBILE</v>
      </c>
      <c r="S4187">
        <f t="shared" si="985"/>
        <v>3029</v>
      </c>
      <c r="T4187">
        <f t="shared" si="986"/>
        <v>2060</v>
      </c>
      <c r="U4187" s="8">
        <f t="shared" si="987"/>
        <v>45466</v>
      </c>
      <c r="V4187" t="str" cm="1">
        <f t="array" ref="V4187">_xlfn.IFS(S4187 = "", "", S4187 &lt; 500, "Low", S4187 &lt; 1200, "Medium", TRUE, "High")</f>
        <v>High</v>
      </c>
      <c r="W4187" t="str">
        <f t="shared" si="988"/>
        <v>2024-06</v>
      </c>
      <c r="X4187">
        <f t="shared" si="989"/>
        <v>2024</v>
      </c>
    </row>
    <row r="4188" spans="1:24" x14ac:dyDescent="0.3">
      <c r="A4188">
        <f>'Raw_Data'!A4188</f>
        <v>4187</v>
      </c>
      <c r="B4188" t="str">
        <f>'Raw_Data'!B4188</f>
        <v>Customer 9</v>
      </c>
      <c r="C4188" t="str">
        <f>'Raw_Data'!C4188</f>
        <v>Desktop</v>
      </c>
      <c r="D4188">
        <f>'Raw_Data'!D4188</f>
        <v>838</v>
      </c>
      <c r="E4188">
        <f>'Raw_Data'!E4188</f>
        <v>601</v>
      </c>
      <c r="F4188">
        <f>'Raw_Data'!F4188</f>
        <v>45466.416666655095</v>
      </c>
      <c r="G4188" t="str">
        <f t="shared" si="975"/>
        <v>Customer 9</v>
      </c>
      <c r="H4188" t="str">
        <f t="shared" si="976"/>
        <v>DESKTOP</v>
      </c>
      <c r="I4188" t="str">
        <f t="shared" si="977"/>
        <v>Changed</v>
      </c>
      <c r="J4188">
        <f t="shared" si="978"/>
        <v>838</v>
      </c>
      <c r="K4188">
        <f t="shared" si="979"/>
        <v>601</v>
      </c>
      <c r="L4188" s="8">
        <f t="shared" si="980"/>
        <v>45466</v>
      </c>
      <c r="M4188" t="str">
        <f t="shared" ca="1" si="981"/>
        <v>OK</v>
      </c>
      <c r="P4188">
        <f t="shared" si="982"/>
        <v>4187</v>
      </c>
      <c r="Q4188" t="str">
        <f t="shared" si="983"/>
        <v>Customer 9</v>
      </c>
      <c r="R4188" t="str">
        <f t="shared" si="984"/>
        <v>DESKTOP</v>
      </c>
      <c r="S4188">
        <f t="shared" si="985"/>
        <v>838</v>
      </c>
      <c r="T4188">
        <f t="shared" si="986"/>
        <v>601</v>
      </c>
      <c r="U4188" s="8">
        <f t="shared" si="987"/>
        <v>45466</v>
      </c>
      <c r="V4188" t="str" cm="1">
        <f t="array" ref="V4188">_xlfn.IFS(S4188 = "", "", S4188 &lt; 500, "Low", S4188 &lt; 1200, "Medium", TRUE, "High")</f>
        <v>Medium</v>
      </c>
      <c r="W4188" t="str">
        <f t="shared" si="988"/>
        <v>2024-06</v>
      </c>
      <c r="X4188">
        <f t="shared" si="989"/>
        <v>2024</v>
      </c>
    </row>
    <row r="4189" spans="1:24" x14ac:dyDescent="0.3">
      <c r="A4189">
        <f>'Raw_Data'!A4189</f>
        <v>4188</v>
      </c>
      <c r="B4189" t="str">
        <f>'Raw_Data'!B4189</f>
        <v>Customer 15</v>
      </c>
      <c r="C4189" t="str">
        <f>'Raw_Data'!C4189</f>
        <v>Desktop</v>
      </c>
      <c r="D4189">
        <f>'Raw_Data'!D4189</f>
        <v>1255</v>
      </c>
      <c r="E4189">
        <f>'Raw_Data'!E4189</f>
        <v>3381</v>
      </c>
      <c r="F4189">
        <f>'Raw_Data'!F4189</f>
        <v>45466.45833332176</v>
      </c>
      <c r="G4189" t="str">
        <f t="shared" si="975"/>
        <v>Customer 15</v>
      </c>
      <c r="H4189" t="str">
        <f t="shared" si="976"/>
        <v>DESKTOP</v>
      </c>
      <c r="I4189" t="str">
        <f t="shared" si="977"/>
        <v>Changed</v>
      </c>
      <c r="J4189">
        <f t="shared" si="978"/>
        <v>1255</v>
      </c>
      <c r="K4189">
        <f t="shared" si="979"/>
        <v>3381</v>
      </c>
      <c r="L4189" s="8">
        <f t="shared" si="980"/>
        <v>45466</v>
      </c>
      <c r="M4189" t="str">
        <f t="shared" ca="1" si="981"/>
        <v>OK</v>
      </c>
      <c r="P4189">
        <f t="shared" si="982"/>
        <v>4188</v>
      </c>
      <c r="Q4189" t="str">
        <f t="shared" si="983"/>
        <v>Customer 15</v>
      </c>
      <c r="R4189" t="str">
        <f t="shared" si="984"/>
        <v>DESKTOP</v>
      </c>
      <c r="S4189">
        <f t="shared" si="985"/>
        <v>1255</v>
      </c>
      <c r="T4189">
        <f t="shared" si="986"/>
        <v>3381</v>
      </c>
      <c r="U4189" s="8">
        <f t="shared" si="987"/>
        <v>45466</v>
      </c>
      <c r="V4189" t="str" cm="1">
        <f t="array" ref="V4189">_xlfn.IFS(S4189 = "", "", S4189 &lt; 500, "Low", S4189 &lt; 1200, "Medium", TRUE, "High")</f>
        <v>High</v>
      </c>
      <c r="W4189" t="str">
        <f t="shared" si="988"/>
        <v>2024-06</v>
      </c>
      <c r="X4189">
        <f t="shared" si="989"/>
        <v>2024</v>
      </c>
    </row>
    <row r="4190" spans="1:24" x14ac:dyDescent="0.3">
      <c r="A4190">
        <f>'Raw_Data'!A4190</f>
        <v>4189</v>
      </c>
      <c r="B4190" t="str">
        <f>'Raw_Data'!B4190</f>
        <v>Customer 6</v>
      </c>
      <c r="C4190" t="str">
        <f>'Raw_Data'!C4190</f>
        <v>Embedded</v>
      </c>
      <c r="D4190">
        <f>'Raw_Data'!D4190</f>
        <v>3694</v>
      </c>
      <c r="E4190">
        <f>'Raw_Data'!E4190</f>
        <v>490</v>
      </c>
      <c r="F4190">
        <f>'Raw_Data'!F4190</f>
        <v>45466.499999988424</v>
      </c>
      <c r="G4190" t="str">
        <f t="shared" si="975"/>
        <v>Customer 6</v>
      </c>
      <c r="H4190" t="str">
        <f t="shared" si="976"/>
        <v>EMBEDDED</v>
      </c>
      <c r="I4190" t="str">
        <f t="shared" si="977"/>
        <v>Changed</v>
      </c>
      <c r="J4190">
        <f t="shared" si="978"/>
        <v>3694</v>
      </c>
      <c r="K4190">
        <f t="shared" si="979"/>
        <v>490</v>
      </c>
      <c r="L4190" s="8">
        <f t="shared" si="980"/>
        <v>45466</v>
      </c>
      <c r="M4190" t="str">
        <f t="shared" ca="1" si="981"/>
        <v>OK</v>
      </c>
      <c r="P4190">
        <f t="shared" si="982"/>
        <v>4189</v>
      </c>
      <c r="Q4190" t="str">
        <f t="shared" si="983"/>
        <v>Customer 6</v>
      </c>
      <c r="R4190" t="str">
        <f t="shared" si="984"/>
        <v>EMBEDDED</v>
      </c>
      <c r="S4190">
        <f t="shared" si="985"/>
        <v>3694</v>
      </c>
      <c r="T4190">
        <f t="shared" si="986"/>
        <v>490</v>
      </c>
      <c r="U4190" s="8">
        <f t="shared" si="987"/>
        <v>45466</v>
      </c>
      <c r="V4190" t="str" cm="1">
        <f t="array" ref="V4190">_xlfn.IFS(S4190 = "", "", S4190 &lt; 500, "Low", S4190 &lt; 1200, "Medium", TRUE, "High")</f>
        <v>High</v>
      </c>
      <c r="W4190" t="str">
        <f t="shared" si="988"/>
        <v>2024-06</v>
      </c>
      <c r="X4190">
        <f t="shared" si="989"/>
        <v>2024</v>
      </c>
    </row>
    <row r="4191" spans="1:24" x14ac:dyDescent="0.3">
      <c r="A4191">
        <f>'Raw_Data'!A4191</f>
        <v>4190</v>
      </c>
      <c r="B4191" t="str">
        <f>'Raw_Data'!B4191</f>
        <v>Customer 11</v>
      </c>
      <c r="C4191" t="str">
        <f>'Raw_Data'!C4191</f>
        <v>Embedded</v>
      </c>
      <c r="D4191">
        <f>'Raw_Data'!D4191</f>
        <v>1730</v>
      </c>
      <c r="E4191">
        <f>'Raw_Data'!E4191</f>
        <v>847</v>
      </c>
      <c r="F4191">
        <f>'Raw_Data'!F4191</f>
        <v>45466.541666655095</v>
      </c>
      <c r="G4191" t="str">
        <f t="shared" si="975"/>
        <v>Customer 11</v>
      </c>
      <c r="H4191" t="str">
        <f t="shared" si="976"/>
        <v>EMBEDDED</v>
      </c>
      <c r="I4191" t="str">
        <f t="shared" si="977"/>
        <v>Changed</v>
      </c>
      <c r="J4191">
        <f t="shared" si="978"/>
        <v>1730</v>
      </c>
      <c r="K4191">
        <f t="shared" si="979"/>
        <v>847</v>
      </c>
      <c r="L4191" s="8">
        <f t="shared" si="980"/>
        <v>45466</v>
      </c>
      <c r="M4191" t="str">
        <f t="shared" ca="1" si="981"/>
        <v>OK</v>
      </c>
      <c r="P4191">
        <f t="shared" si="982"/>
        <v>4190</v>
      </c>
      <c r="Q4191" t="str">
        <f t="shared" si="983"/>
        <v>Customer 11</v>
      </c>
      <c r="R4191" t="str">
        <f t="shared" si="984"/>
        <v>EMBEDDED</v>
      </c>
      <c r="S4191">
        <f t="shared" si="985"/>
        <v>1730</v>
      </c>
      <c r="T4191">
        <f t="shared" si="986"/>
        <v>847</v>
      </c>
      <c r="U4191" s="8">
        <f t="shared" si="987"/>
        <v>45466</v>
      </c>
      <c r="V4191" t="str" cm="1">
        <f t="array" ref="V4191">_xlfn.IFS(S4191 = "", "", S4191 &lt; 500, "Low", S4191 &lt; 1200, "Medium", TRUE, "High")</f>
        <v>High</v>
      </c>
      <c r="W4191" t="str">
        <f t="shared" si="988"/>
        <v>2024-06</v>
      </c>
      <c r="X4191">
        <f t="shared" si="989"/>
        <v>2024</v>
      </c>
    </row>
    <row r="4192" spans="1:24" x14ac:dyDescent="0.3">
      <c r="A4192">
        <f>'Raw_Data'!A4192</f>
        <v>4191</v>
      </c>
      <c r="B4192" t="str">
        <f>'Raw_Data'!B4192</f>
        <v>Customer 1</v>
      </c>
      <c r="C4192" t="str">
        <f>'Raw_Data'!C4192</f>
        <v>Workstation</v>
      </c>
      <c r="D4192">
        <f>'Raw_Data'!D4192</f>
        <v>924</v>
      </c>
      <c r="E4192">
        <f>'Raw_Data'!E4192</f>
        <v>4643</v>
      </c>
      <c r="F4192">
        <f>'Raw_Data'!F4192</f>
        <v>45466.58333332176</v>
      </c>
      <c r="G4192" t="str">
        <f t="shared" si="975"/>
        <v>Customer 1</v>
      </c>
      <c r="H4192" t="str">
        <f t="shared" si="976"/>
        <v>WORKSTATION</v>
      </c>
      <c r="I4192" t="str">
        <f t="shared" si="977"/>
        <v>Changed</v>
      </c>
      <c r="J4192">
        <f t="shared" si="978"/>
        <v>924</v>
      </c>
      <c r="K4192">
        <f t="shared" si="979"/>
        <v>4643</v>
      </c>
      <c r="L4192" s="8">
        <f t="shared" si="980"/>
        <v>45466</v>
      </c>
      <c r="M4192" t="str">
        <f t="shared" ca="1" si="981"/>
        <v>OK</v>
      </c>
      <c r="P4192">
        <f t="shared" si="982"/>
        <v>4191</v>
      </c>
      <c r="Q4192" t="str">
        <f t="shared" si="983"/>
        <v>Customer 1</v>
      </c>
      <c r="R4192" t="str">
        <f t="shared" si="984"/>
        <v>WORKSTATION</v>
      </c>
      <c r="S4192">
        <f t="shared" si="985"/>
        <v>924</v>
      </c>
      <c r="T4192">
        <f t="shared" si="986"/>
        <v>4643</v>
      </c>
      <c r="U4192" s="8">
        <f t="shared" si="987"/>
        <v>45466</v>
      </c>
      <c r="V4192" t="str" cm="1">
        <f t="array" ref="V4192">_xlfn.IFS(S4192 = "", "", S4192 &lt; 500, "Low", S4192 &lt; 1200, "Medium", TRUE, "High")</f>
        <v>Medium</v>
      </c>
      <c r="W4192" t="str">
        <f t="shared" si="988"/>
        <v>2024-06</v>
      </c>
      <c r="X4192">
        <f t="shared" si="989"/>
        <v>2024</v>
      </c>
    </row>
    <row r="4193" spans="1:24" x14ac:dyDescent="0.3">
      <c r="A4193">
        <f>'Raw_Data'!A4193</f>
        <v>4192</v>
      </c>
      <c r="B4193" t="str">
        <f>'Raw_Data'!B4193</f>
        <v>Customer 2</v>
      </c>
      <c r="C4193" t="str">
        <f>'Raw_Data'!C4193</f>
        <v>Embedded</v>
      </c>
      <c r="D4193">
        <f>'Raw_Data'!D4193</f>
        <v>2033</v>
      </c>
      <c r="E4193">
        <f>'Raw_Data'!E4193</f>
        <v>1803</v>
      </c>
      <c r="F4193">
        <f>'Raw_Data'!F4193</f>
        <v>45466.624999988424</v>
      </c>
      <c r="G4193" t="str">
        <f t="shared" si="975"/>
        <v>Customer 2</v>
      </c>
      <c r="H4193" t="str">
        <f t="shared" si="976"/>
        <v>EMBEDDED</v>
      </c>
      <c r="I4193" t="str">
        <f t="shared" si="977"/>
        <v>Changed</v>
      </c>
      <c r="J4193">
        <f t="shared" si="978"/>
        <v>2033</v>
      </c>
      <c r="K4193">
        <f t="shared" si="979"/>
        <v>1803</v>
      </c>
      <c r="L4193" s="8">
        <f t="shared" si="980"/>
        <v>45466</v>
      </c>
      <c r="M4193" t="str">
        <f t="shared" ca="1" si="981"/>
        <v>OK</v>
      </c>
      <c r="P4193">
        <f t="shared" si="982"/>
        <v>4192</v>
      </c>
      <c r="Q4193" t="str">
        <f t="shared" si="983"/>
        <v>Customer 2</v>
      </c>
      <c r="R4193" t="str">
        <f t="shared" si="984"/>
        <v>EMBEDDED</v>
      </c>
      <c r="S4193">
        <f t="shared" si="985"/>
        <v>2033</v>
      </c>
      <c r="T4193">
        <f t="shared" si="986"/>
        <v>1803</v>
      </c>
      <c r="U4193" s="8">
        <f t="shared" si="987"/>
        <v>45466</v>
      </c>
      <c r="V4193" t="str" cm="1">
        <f t="array" ref="V4193">_xlfn.IFS(S4193 = "", "", S4193 &lt; 500, "Low", S4193 &lt; 1200, "Medium", TRUE, "High")</f>
        <v>High</v>
      </c>
      <c r="W4193" t="str">
        <f t="shared" si="988"/>
        <v>2024-06</v>
      </c>
      <c r="X4193">
        <f t="shared" si="989"/>
        <v>2024</v>
      </c>
    </row>
    <row r="4194" spans="1:24" x14ac:dyDescent="0.3">
      <c r="A4194">
        <f>'Raw_Data'!A4194</f>
        <v>4193</v>
      </c>
      <c r="B4194" t="str">
        <f>'Raw_Data'!B4194</f>
        <v>Customer 2</v>
      </c>
      <c r="C4194" t="str">
        <f>'Raw_Data'!C4194</f>
        <v>Embedded</v>
      </c>
      <c r="D4194">
        <f>'Raw_Data'!D4194</f>
        <v>1741</v>
      </c>
      <c r="E4194">
        <f>'Raw_Data'!E4194</f>
        <v>4332</v>
      </c>
      <c r="F4194">
        <f>'Raw_Data'!F4194</f>
        <v>45466.666666655095</v>
      </c>
      <c r="G4194" t="str">
        <f t="shared" si="975"/>
        <v>Customer 2</v>
      </c>
      <c r="H4194" t="str">
        <f t="shared" si="976"/>
        <v>EMBEDDED</v>
      </c>
      <c r="I4194" t="str">
        <f t="shared" si="977"/>
        <v>Changed</v>
      </c>
      <c r="J4194">
        <f t="shared" si="978"/>
        <v>1741</v>
      </c>
      <c r="K4194">
        <f t="shared" si="979"/>
        <v>4332</v>
      </c>
      <c r="L4194" s="8">
        <f t="shared" si="980"/>
        <v>45466</v>
      </c>
      <c r="M4194" t="str">
        <f t="shared" ca="1" si="981"/>
        <v>OK</v>
      </c>
      <c r="P4194">
        <f t="shared" si="982"/>
        <v>4193</v>
      </c>
      <c r="Q4194" t="str">
        <f t="shared" si="983"/>
        <v>Customer 2</v>
      </c>
      <c r="R4194" t="str">
        <f t="shared" si="984"/>
        <v>EMBEDDED</v>
      </c>
      <c r="S4194">
        <f t="shared" si="985"/>
        <v>1741</v>
      </c>
      <c r="T4194">
        <f t="shared" si="986"/>
        <v>4332</v>
      </c>
      <c r="U4194" s="8">
        <f t="shared" si="987"/>
        <v>45466</v>
      </c>
      <c r="V4194" t="str" cm="1">
        <f t="array" ref="V4194">_xlfn.IFS(S4194 = "", "", S4194 &lt; 500, "Low", S4194 &lt; 1200, "Medium", TRUE, "High")</f>
        <v>High</v>
      </c>
      <c r="W4194" t="str">
        <f t="shared" si="988"/>
        <v>2024-06</v>
      </c>
      <c r="X4194">
        <f t="shared" si="989"/>
        <v>2024</v>
      </c>
    </row>
    <row r="4195" spans="1:24" x14ac:dyDescent="0.3">
      <c r="A4195">
        <f>'Raw_Data'!A4195</f>
        <v>4194</v>
      </c>
      <c r="B4195" t="str">
        <f>'Raw_Data'!B4195</f>
        <v>Customer 10</v>
      </c>
      <c r="C4195" t="str">
        <f>'Raw_Data'!C4195</f>
        <v>Desktop</v>
      </c>
      <c r="D4195">
        <f>'Raw_Data'!D4195</f>
        <v>2027</v>
      </c>
      <c r="E4195">
        <f>'Raw_Data'!E4195</f>
        <v>2172</v>
      </c>
      <c r="F4195">
        <f>'Raw_Data'!F4195</f>
        <v>45466.70833332176</v>
      </c>
      <c r="G4195" t="str">
        <f t="shared" si="975"/>
        <v>Customer 10</v>
      </c>
      <c r="H4195" t="str">
        <f t="shared" si="976"/>
        <v>DESKTOP</v>
      </c>
      <c r="I4195" t="str">
        <f t="shared" si="977"/>
        <v>Changed</v>
      </c>
      <c r="J4195">
        <f t="shared" si="978"/>
        <v>2027</v>
      </c>
      <c r="K4195">
        <f t="shared" si="979"/>
        <v>2172</v>
      </c>
      <c r="L4195" s="8">
        <f t="shared" si="980"/>
        <v>45466</v>
      </c>
      <c r="M4195" t="str">
        <f t="shared" ca="1" si="981"/>
        <v>OK</v>
      </c>
      <c r="P4195">
        <f t="shared" si="982"/>
        <v>4194</v>
      </c>
      <c r="Q4195" t="str">
        <f t="shared" si="983"/>
        <v>Customer 10</v>
      </c>
      <c r="R4195" t="str">
        <f t="shared" si="984"/>
        <v>DESKTOP</v>
      </c>
      <c r="S4195">
        <f t="shared" si="985"/>
        <v>2027</v>
      </c>
      <c r="T4195">
        <f t="shared" si="986"/>
        <v>2172</v>
      </c>
      <c r="U4195" s="8">
        <f t="shared" si="987"/>
        <v>45466</v>
      </c>
      <c r="V4195" t="str" cm="1">
        <f t="array" ref="V4195">_xlfn.IFS(S4195 = "", "", S4195 &lt; 500, "Low", S4195 &lt; 1200, "Medium", TRUE, "High")</f>
        <v>High</v>
      </c>
      <c r="W4195" t="str">
        <f t="shared" si="988"/>
        <v>2024-06</v>
      </c>
      <c r="X4195">
        <f t="shared" si="989"/>
        <v>2024</v>
      </c>
    </row>
    <row r="4196" spans="1:24" x14ac:dyDescent="0.3">
      <c r="A4196">
        <f>'Raw_Data'!A4196</f>
        <v>4195</v>
      </c>
      <c r="B4196" t="str">
        <f>'Raw_Data'!B4196</f>
        <v>Customer 15</v>
      </c>
      <c r="C4196" t="str">
        <f>'Raw_Data'!C4196</f>
        <v>Workstation</v>
      </c>
      <c r="D4196">
        <f>'Raw_Data'!D4196</f>
        <v>1387</v>
      </c>
      <c r="E4196">
        <f>'Raw_Data'!E4196</f>
        <v>687</v>
      </c>
      <c r="F4196">
        <f>'Raw_Data'!F4196</f>
        <v>45466.749999988424</v>
      </c>
      <c r="G4196" t="str">
        <f t="shared" si="975"/>
        <v>Customer 15</v>
      </c>
      <c r="H4196" t="str">
        <f t="shared" si="976"/>
        <v>WORKSTATION</v>
      </c>
      <c r="I4196" t="str">
        <f t="shared" si="977"/>
        <v>Changed</v>
      </c>
      <c r="J4196">
        <f t="shared" si="978"/>
        <v>1387</v>
      </c>
      <c r="K4196">
        <f t="shared" si="979"/>
        <v>687</v>
      </c>
      <c r="L4196" s="8">
        <f t="shared" si="980"/>
        <v>45466</v>
      </c>
      <c r="M4196" t="str">
        <f t="shared" ca="1" si="981"/>
        <v>OK</v>
      </c>
      <c r="P4196">
        <f t="shared" si="982"/>
        <v>4195</v>
      </c>
      <c r="Q4196" t="str">
        <f t="shared" si="983"/>
        <v>Customer 15</v>
      </c>
      <c r="R4196" t="str">
        <f t="shared" si="984"/>
        <v>WORKSTATION</v>
      </c>
      <c r="S4196">
        <f t="shared" si="985"/>
        <v>1387</v>
      </c>
      <c r="T4196">
        <f t="shared" si="986"/>
        <v>687</v>
      </c>
      <c r="U4196" s="8">
        <f t="shared" si="987"/>
        <v>45466</v>
      </c>
      <c r="V4196" t="str" cm="1">
        <f t="array" ref="V4196">_xlfn.IFS(S4196 = "", "", S4196 &lt; 500, "Low", S4196 &lt; 1200, "Medium", TRUE, "High")</f>
        <v>High</v>
      </c>
      <c r="W4196" t="str">
        <f t="shared" si="988"/>
        <v>2024-06</v>
      </c>
      <c r="X4196">
        <f t="shared" si="989"/>
        <v>2024</v>
      </c>
    </row>
    <row r="4197" spans="1:24" x14ac:dyDescent="0.3">
      <c r="A4197">
        <f>'Raw_Data'!A4197</f>
        <v>4196</v>
      </c>
      <c r="B4197" t="str">
        <f>'Raw_Data'!B4197</f>
        <v>Customer 11</v>
      </c>
      <c r="C4197" t="str">
        <f>'Raw_Data'!C4197</f>
        <v>Desktop</v>
      </c>
      <c r="D4197">
        <f>'Raw_Data'!D4197</f>
        <v>1171</v>
      </c>
      <c r="E4197">
        <f>'Raw_Data'!E4197</f>
        <v>3097</v>
      </c>
      <c r="F4197">
        <f>'Raw_Data'!F4197</f>
        <v>45466.791666655095</v>
      </c>
      <c r="G4197" t="str">
        <f t="shared" si="975"/>
        <v>Customer 11</v>
      </c>
      <c r="H4197" t="str">
        <f t="shared" si="976"/>
        <v>DESKTOP</v>
      </c>
      <c r="I4197" t="str">
        <f t="shared" si="977"/>
        <v>Changed</v>
      </c>
      <c r="J4197">
        <f t="shared" si="978"/>
        <v>1171</v>
      </c>
      <c r="K4197">
        <f t="shared" si="979"/>
        <v>3097</v>
      </c>
      <c r="L4197" s="8">
        <f t="shared" si="980"/>
        <v>45466</v>
      </c>
      <c r="M4197" t="str">
        <f t="shared" ca="1" si="981"/>
        <v>OK</v>
      </c>
      <c r="P4197">
        <f t="shared" si="982"/>
        <v>4196</v>
      </c>
      <c r="Q4197" t="str">
        <f t="shared" si="983"/>
        <v>Customer 11</v>
      </c>
      <c r="R4197" t="str">
        <f t="shared" si="984"/>
        <v>DESKTOP</v>
      </c>
      <c r="S4197">
        <f t="shared" si="985"/>
        <v>1171</v>
      </c>
      <c r="T4197">
        <f t="shared" si="986"/>
        <v>3097</v>
      </c>
      <c r="U4197" s="8">
        <f t="shared" si="987"/>
        <v>45466</v>
      </c>
      <c r="V4197" t="str" cm="1">
        <f t="array" ref="V4197">_xlfn.IFS(S4197 = "", "", S4197 &lt; 500, "Low", S4197 &lt; 1200, "Medium", TRUE, "High")</f>
        <v>Medium</v>
      </c>
      <c r="W4197" t="str">
        <f t="shared" si="988"/>
        <v>2024-06</v>
      </c>
      <c r="X4197">
        <f t="shared" si="989"/>
        <v>2024</v>
      </c>
    </row>
    <row r="4198" spans="1:24" x14ac:dyDescent="0.3">
      <c r="A4198">
        <f>'Raw_Data'!A4198</f>
        <v>4197</v>
      </c>
      <c r="B4198" t="str">
        <f>'Raw_Data'!B4198</f>
        <v>Customer 13</v>
      </c>
      <c r="C4198" t="str">
        <f>'Raw_Data'!C4198</f>
        <v>Desktop</v>
      </c>
      <c r="D4198">
        <f>'Raw_Data'!D4198</f>
        <v>2272</v>
      </c>
      <c r="E4198">
        <f>'Raw_Data'!E4198</f>
        <v>933</v>
      </c>
      <c r="F4198">
        <f>'Raw_Data'!F4198</f>
        <v>45466.83333332176</v>
      </c>
      <c r="G4198" t="str">
        <f t="shared" si="975"/>
        <v>Customer 13</v>
      </c>
      <c r="H4198" t="str">
        <f t="shared" si="976"/>
        <v>DESKTOP</v>
      </c>
      <c r="I4198" t="str">
        <f t="shared" si="977"/>
        <v>Changed</v>
      </c>
      <c r="J4198">
        <f t="shared" si="978"/>
        <v>2272</v>
      </c>
      <c r="K4198">
        <f t="shared" si="979"/>
        <v>933</v>
      </c>
      <c r="L4198" s="8">
        <f t="shared" si="980"/>
        <v>45466</v>
      </c>
      <c r="M4198" t="str">
        <f t="shared" ca="1" si="981"/>
        <v>OK</v>
      </c>
      <c r="P4198">
        <f t="shared" si="982"/>
        <v>4197</v>
      </c>
      <c r="Q4198" t="str">
        <f t="shared" si="983"/>
        <v>Customer 13</v>
      </c>
      <c r="R4198" t="str">
        <f t="shared" si="984"/>
        <v>DESKTOP</v>
      </c>
      <c r="S4198">
        <f t="shared" si="985"/>
        <v>2272</v>
      </c>
      <c r="T4198">
        <f t="shared" si="986"/>
        <v>933</v>
      </c>
      <c r="U4198" s="8">
        <f t="shared" si="987"/>
        <v>45466</v>
      </c>
      <c r="V4198" t="str" cm="1">
        <f t="array" ref="V4198">_xlfn.IFS(S4198 = "", "", S4198 &lt; 500, "Low", S4198 &lt; 1200, "Medium", TRUE, "High")</f>
        <v>High</v>
      </c>
      <c r="W4198" t="str">
        <f t="shared" si="988"/>
        <v>2024-06</v>
      </c>
      <c r="X4198">
        <f t="shared" si="989"/>
        <v>2024</v>
      </c>
    </row>
    <row r="4199" spans="1:24" x14ac:dyDescent="0.3">
      <c r="A4199">
        <f>'Raw_Data'!A4199</f>
        <v>4198</v>
      </c>
      <c r="B4199" t="str">
        <f>'Raw_Data'!B4199</f>
        <v>Customer 14</v>
      </c>
      <c r="C4199" t="str">
        <f>'Raw_Data'!C4199</f>
        <v>Workstation</v>
      </c>
      <c r="D4199">
        <f>'Raw_Data'!D4199</f>
        <v>1675</v>
      </c>
      <c r="E4199">
        <f>'Raw_Data'!E4199</f>
        <v>335</v>
      </c>
      <c r="F4199">
        <f>'Raw_Data'!F4199</f>
        <v>45466.874999988424</v>
      </c>
      <c r="G4199" t="str">
        <f t="shared" si="975"/>
        <v>Customer 14</v>
      </c>
      <c r="H4199" t="str">
        <f t="shared" si="976"/>
        <v>WORKSTATION</v>
      </c>
      <c r="I4199" t="str">
        <f t="shared" si="977"/>
        <v>Changed</v>
      </c>
      <c r="J4199">
        <f t="shared" si="978"/>
        <v>1675</v>
      </c>
      <c r="K4199">
        <f t="shared" si="979"/>
        <v>335</v>
      </c>
      <c r="L4199" s="8">
        <f t="shared" si="980"/>
        <v>45466</v>
      </c>
      <c r="M4199" t="str">
        <f t="shared" ca="1" si="981"/>
        <v>OK</v>
      </c>
      <c r="P4199">
        <f t="shared" si="982"/>
        <v>4198</v>
      </c>
      <c r="Q4199" t="str">
        <f t="shared" si="983"/>
        <v>Customer 14</v>
      </c>
      <c r="R4199" t="str">
        <f t="shared" si="984"/>
        <v>WORKSTATION</v>
      </c>
      <c r="S4199">
        <f t="shared" si="985"/>
        <v>1675</v>
      </c>
      <c r="T4199">
        <f t="shared" si="986"/>
        <v>335</v>
      </c>
      <c r="U4199" s="8">
        <f t="shared" si="987"/>
        <v>45466</v>
      </c>
      <c r="V4199" t="str" cm="1">
        <f t="array" ref="V4199">_xlfn.IFS(S4199 = "", "", S4199 &lt; 500, "Low", S4199 &lt; 1200, "Medium", TRUE, "High")</f>
        <v>High</v>
      </c>
      <c r="W4199" t="str">
        <f t="shared" si="988"/>
        <v>2024-06</v>
      </c>
      <c r="X4199">
        <f t="shared" si="989"/>
        <v>2024</v>
      </c>
    </row>
    <row r="4200" spans="1:24" x14ac:dyDescent="0.3">
      <c r="A4200">
        <f>'Raw_Data'!A4200</f>
        <v>4199</v>
      </c>
      <c r="B4200" t="str">
        <f>'Raw_Data'!B4200</f>
        <v>Customer 4</v>
      </c>
      <c r="C4200" t="str">
        <f>'Raw_Data'!C4200</f>
        <v>Mobile</v>
      </c>
      <c r="D4200">
        <f>'Raw_Data'!D4200</f>
        <v>1308</v>
      </c>
      <c r="E4200">
        <f>'Raw_Data'!E4200</f>
        <v>1844</v>
      </c>
      <c r="F4200">
        <f>'Raw_Data'!F4200</f>
        <v>45466.916666655095</v>
      </c>
      <c r="G4200" t="str">
        <f t="shared" si="975"/>
        <v>Customer 4</v>
      </c>
      <c r="H4200" t="str">
        <f t="shared" si="976"/>
        <v>MOBILE</v>
      </c>
      <c r="I4200" t="str">
        <f t="shared" si="977"/>
        <v>Changed</v>
      </c>
      <c r="J4200">
        <f t="shared" si="978"/>
        <v>1308</v>
      </c>
      <c r="K4200">
        <f t="shared" si="979"/>
        <v>1844</v>
      </c>
      <c r="L4200" s="8">
        <f t="shared" si="980"/>
        <v>45466</v>
      </c>
      <c r="M4200" t="str">
        <f t="shared" ca="1" si="981"/>
        <v>OK</v>
      </c>
      <c r="P4200">
        <f t="shared" si="982"/>
        <v>4199</v>
      </c>
      <c r="Q4200" t="str">
        <f t="shared" si="983"/>
        <v>Customer 4</v>
      </c>
      <c r="R4200" t="str">
        <f t="shared" si="984"/>
        <v>MOBILE</v>
      </c>
      <c r="S4200">
        <f t="shared" si="985"/>
        <v>1308</v>
      </c>
      <c r="T4200">
        <f t="shared" si="986"/>
        <v>1844</v>
      </c>
      <c r="U4200" s="8">
        <f t="shared" si="987"/>
        <v>45466</v>
      </c>
      <c r="V4200" t="str" cm="1">
        <f t="array" ref="V4200">_xlfn.IFS(S4200 = "", "", S4200 &lt; 500, "Low", S4200 &lt; 1200, "Medium", TRUE, "High")</f>
        <v>High</v>
      </c>
      <c r="W4200" t="str">
        <f t="shared" si="988"/>
        <v>2024-06</v>
      </c>
      <c r="X4200">
        <f t="shared" si="989"/>
        <v>2024</v>
      </c>
    </row>
    <row r="4201" spans="1:24" x14ac:dyDescent="0.3">
      <c r="A4201">
        <f>'Raw_Data'!A4201</f>
        <v>4200</v>
      </c>
      <c r="B4201" t="str">
        <f>'Raw_Data'!B4201</f>
        <v>Customer 11</v>
      </c>
      <c r="C4201" t="str">
        <f>'Raw_Data'!C4201</f>
        <v>Embedded</v>
      </c>
      <c r="D4201">
        <f>'Raw_Data'!D4201</f>
        <v>182</v>
      </c>
      <c r="E4201">
        <f>'Raw_Data'!E4201</f>
        <v>4252</v>
      </c>
      <c r="F4201">
        <f>'Raw_Data'!F4201</f>
        <v>45466.95833332176</v>
      </c>
      <c r="G4201" t="str">
        <f t="shared" si="975"/>
        <v>Customer 11</v>
      </c>
      <c r="H4201" t="str">
        <f t="shared" si="976"/>
        <v>EMBEDDED</v>
      </c>
      <c r="I4201" t="str">
        <f t="shared" si="977"/>
        <v>Changed</v>
      </c>
      <c r="J4201">
        <f t="shared" si="978"/>
        <v>182</v>
      </c>
      <c r="K4201">
        <f t="shared" si="979"/>
        <v>4252</v>
      </c>
      <c r="L4201" s="8">
        <f t="shared" si="980"/>
        <v>45466</v>
      </c>
      <c r="M4201" t="str">
        <f t="shared" ca="1" si="981"/>
        <v>OK</v>
      </c>
      <c r="P4201">
        <f t="shared" si="982"/>
        <v>4200</v>
      </c>
      <c r="Q4201" t="str">
        <f t="shared" si="983"/>
        <v>Customer 11</v>
      </c>
      <c r="R4201" t="str">
        <f t="shared" si="984"/>
        <v>EMBEDDED</v>
      </c>
      <c r="S4201">
        <f t="shared" si="985"/>
        <v>182</v>
      </c>
      <c r="T4201">
        <f t="shared" si="986"/>
        <v>4252</v>
      </c>
      <c r="U4201" s="8">
        <f t="shared" si="987"/>
        <v>45466</v>
      </c>
      <c r="V4201" t="str" cm="1">
        <f t="array" ref="V4201">_xlfn.IFS(S4201 = "", "", S4201 &lt; 500, "Low", S4201 &lt; 1200, "Medium", TRUE, "High")</f>
        <v>Low</v>
      </c>
      <c r="W4201" t="str">
        <f t="shared" si="988"/>
        <v>2024-06</v>
      </c>
      <c r="X4201">
        <f t="shared" si="989"/>
        <v>2024</v>
      </c>
    </row>
    <row r="4202" spans="1:24" x14ac:dyDescent="0.3">
      <c r="A4202">
        <f>'Raw_Data'!A4202</f>
        <v>4201</v>
      </c>
      <c r="B4202" t="str">
        <f>'Raw_Data'!B4202</f>
        <v>Customer 5</v>
      </c>
      <c r="C4202" t="str">
        <f>'Raw_Data'!C4202</f>
        <v>Embedded</v>
      </c>
      <c r="D4202">
        <f>'Raw_Data'!D4202</f>
        <v>2424</v>
      </c>
      <c r="E4202">
        <f>'Raw_Data'!E4202</f>
        <v>3729</v>
      </c>
      <c r="F4202">
        <f>'Raw_Data'!F4202</f>
        <v>45466.999999988424</v>
      </c>
      <c r="G4202" t="str">
        <f t="shared" si="975"/>
        <v>Customer 5</v>
      </c>
      <c r="H4202" t="str">
        <f t="shared" si="976"/>
        <v>EMBEDDED</v>
      </c>
      <c r="I4202" t="str">
        <f t="shared" si="977"/>
        <v>Changed</v>
      </c>
      <c r="J4202">
        <f t="shared" si="978"/>
        <v>2424</v>
      </c>
      <c r="K4202">
        <f t="shared" si="979"/>
        <v>3729</v>
      </c>
      <c r="L4202" s="8">
        <f t="shared" si="980"/>
        <v>45466</v>
      </c>
      <c r="M4202" t="str">
        <f t="shared" ca="1" si="981"/>
        <v>OK</v>
      </c>
      <c r="P4202">
        <f t="shared" si="982"/>
        <v>4201</v>
      </c>
      <c r="Q4202" t="str">
        <f t="shared" si="983"/>
        <v>Customer 5</v>
      </c>
      <c r="R4202" t="str">
        <f t="shared" si="984"/>
        <v>EMBEDDED</v>
      </c>
      <c r="S4202">
        <f t="shared" si="985"/>
        <v>2424</v>
      </c>
      <c r="T4202">
        <f t="shared" si="986"/>
        <v>3729</v>
      </c>
      <c r="U4202" s="8">
        <f t="shared" si="987"/>
        <v>45466</v>
      </c>
      <c r="V4202" t="str" cm="1">
        <f t="array" ref="V4202">_xlfn.IFS(S4202 = "", "", S4202 &lt; 500, "Low", S4202 &lt; 1200, "Medium", TRUE, "High")</f>
        <v>High</v>
      </c>
      <c r="W4202" t="str">
        <f t="shared" si="988"/>
        <v>2024-06</v>
      </c>
      <c r="X4202">
        <f t="shared" si="989"/>
        <v>2024</v>
      </c>
    </row>
    <row r="4203" spans="1:24" x14ac:dyDescent="0.3">
      <c r="A4203">
        <f>'Raw_Data'!A4203</f>
        <v>4202</v>
      </c>
      <c r="B4203" t="str">
        <f>'Raw_Data'!B4203</f>
        <v>Customer 4</v>
      </c>
      <c r="C4203" t="str">
        <f>'Raw_Data'!C4203</f>
        <v>Embedded</v>
      </c>
      <c r="D4203">
        <f>'Raw_Data'!D4203</f>
        <v>3995</v>
      </c>
      <c r="E4203">
        <f>'Raw_Data'!E4203</f>
        <v>296</v>
      </c>
      <c r="F4203">
        <f>'Raw_Data'!F4203</f>
        <v>45467.041666655095</v>
      </c>
      <c r="G4203" t="str">
        <f t="shared" si="975"/>
        <v>Customer 4</v>
      </c>
      <c r="H4203" t="str">
        <f t="shared" si="976"/>
        <v>EMBEDDED</v>
      </c>
      <c r="I4203" t="str">
        <f t="shared" si="977"/>
        <v>Changed</v>
      </c>
      <c r="J4203">
        <f t="shared" si="978"/>
        <v>3995</v>
      </c>
      <c r="K4203">
        <f t="shared" si="979"/>
        <v>296</v>
      </c>
      <c r="L4203" s="8">
        <f t="shared" si="980"/>
        <v>45467</v>
      </c>
      <c r="M4203" t="str">
        <f t="shared" ca="1" si="981"/>
        <v>OK</v>
      </c>
      <c r="P4203">
        <f t="shared" si="982"/>
        <v>4202</v>
      </c>
      <c r="Q4203" t="str">
        <f t="shared" si="983"/>
        <v>Customer 4</v>
      </c>
      <c r="R4203" t="str">
        <f t="shared" si="984"/>
        <v>EMBEDDED</v>
      </c>
      <c r="S4203">
        <f t="shared" si="985"/>
        <v>3995</v>
      </c>
      <c r="T4203">
        <f t="shared" si="986"/>
        <v>296</v>
      </c>
      <c r="U4203" s="8">
        <f t="shared" si="987"/>
        <v>45467</v>
      </c>
      <c r="V4203" t="str" cm="1">
        <f t="array" ref="V4203">_xlfn.IFS(S4203 = "", "", S4203 &lt; 500, "Low", S4203 &lt; 1200, "Medium", TRUE, "High")</f>
        <v>High</v>
      </c>
      <c r="W4203" t="str">
        <f t="shared" si="988"/>
        <v>2024-06</v>
      </c>
      <c r="X4203">
        <f t="shared" si="989"/>
        <v>2024</v>
      </c>
    </row>
    <row r="4204" spans="1:24" x14ac:dyDescent="0.3">
      <c r="A4204">
        <f>'Raw_Data'!A4204</f>
        <v>4203</v>
      </c>
      <c r="B4204" t="str">
        <f>'Raw_Data'!B4204</f>
        <v>Customer 10</v>
      </c>
      <c r="C4204" t="str">
        <f>'Raw_Data'!C4204</f>
        <v>Embedded</v>
      </c>
      <c r="D4204">
        <f>'Raw_Data'!D4204</f>
        <v>506</v>
      </c>
      <c r="E4204">
        <f>'Raw_Data'!E4204</f>
        <v>2317</v>
      </c>
      <c r="F4204">
        <f>'Raw_Data'!F4204</f>
        <v>45467.08333332176</v>
      </c>
      <c r="G4204" t="str">
        <f t="shared" si="975"/>
        <v>Customer 10</v>
      </c>
      <c r="H4204" t="str">
        <f t="shared" si="976"/>
        <v>EMBEDDED</v>
      </c>
      <c r="I4204" t="str">
        <f t="shared" si="977"/>
        <v>Changed</v>
      </c>
      <c r="J4204">
        <f t="shared" si="978"/>
        <v>506</v>
      </c>
      <c r="K4204">
        <f t="shared" si="979"/>
        <v>2317</v>
      </c>
      <c r="L4204" s="8">
        <f t="shared" si="980"/>
        <v>45467</v>
      </c>
      <c r="M4204" t="str">
        <f t="shared" ca="1" si="981"/>
        <v>OK</v>
      </c>
      <c r="P4204">
        <f t="shared" si="982"/>
        <v>4203</v>
      </c>
      <c r="Q4204" t="str">
        <f t="shared" si="983"/>
        <v>Customer 10</v>
      </c>
      <c r="R4204" t="str">
        <f t="shared" si="984"/>
        <v>EMBEDDED</v>
      </c>
      <c r="S4204">
        <f t="shared" si="985"/>
        <v>506</v>
      </c>
      <c r="T4204">
        <f t="shared" si="986"/>
        <v>2317</v>
      </c>
      <c r="U4204" s="8">
        <f t="shared" si="987"/>
        <v>45467</v>
      </c>
      <c r="V4204" t="str" cm="1">
        <f t="array" ref="V4204">_xlfn.IFS(S4204 = "", "", S4204 &lt; 500, "Low", S4204 &lt; 1200, "Medium", TRUE, "High")</f>
        <v>Medium</v>
      </c>
      <c r="W4204" t="str">
        <f t="shared" si="988"/>
        <v>2024-06</v>
      </c>
      <c r="X4204">
        <f t="shared" si="989"/>
        <v>2024</v>
      </c>
    </row>
    <row r="4205" spans="1:24" x14ac:dyDescent="0.3">
      <c r="A4205">
        <f>'Raw_Data'!A4205</f>
        <v>4204</v>
      </c>
      <c r="B4205" t="str">
        <f>'Raw_Data'!B4205</f>
        <v>Customer 3</v>
      </c>
      <c r="C4205" t="str">
        <f>'Raw_Data'!C4205</f>
        <v>Desktop</v>
      </c>
      <c r="D4205">
        <f>'Raw_Data'!D4205</f>
        <v>2617</v>
      </c>
      <c r="E4205">
        <f>'Raw_Data'!E4205</f>
        <v>3423</v>
      </c>
      <c r="F4205">
        <f>'Raw_Data'!F4205</f>
        <v>45467.124999988424</v>
      </c>
      <c r="G4205" t="str">
        <f t="shared" si="975"/>
        <v>Customer 3</v>
      </c>
      <c r="H4205" t="str">
        <f t="shared" si="976"/>
        <v>DESKTOP</v>
      </c>
      <c r="I4205" t="str">
        <f t="shared" si="977"/>
        <v>Changed</v>
      </c>
      <c r="J4205">
        <f t="shared" si="978"/>
        <v>2617</v>
      </c>
      <c r="K4205">
        <f t="shared" si="979"/>
        <v>3423</v>
      </c>
      <c r="L4205" s="8">
        <f t="shared" si="980"/>
        <v>45467</v>
      </c>
      <c r="M4205" t="str">
        <f t="shared" ca="1" si="981"/>
        <v>OK</v>
      </c>
      <c r="P4205">
        <f t="shared" si="982"/>
        <v>4204</v>
      </c>
      <c r="Q4205" t="str">
        <f t="shared" si="983"/>
        <v>Customer 3</v>
      </c>
      <c r="R4205" t="str">
        <f t="shared" si="984"/>
        <v>DESKTOP</v>
      </c>
      <c r="S4205">
        <f t="shared" si="985"/>
        <v>2617</v>
      </c>
      <c r="T4205">
        <f t="shared" si="986"/>
        <v>3423</v>
      </c>
      <c r="U4205" s="8">
        <f t="shared" si="987"/>
        <v>45467</v>
      </c>
      <c r="V4205" t="str" cm="1">
        <f t="array" ref="V4205">_xlfn.IFS(S4205 = "", "", S4205 &lt; 500, "Low", S4205 &lt; 1200, "Medium", TRUE, "High")</f>
        <v>High</v>
      </c>
      <c r="W4205" t="str">
        <f t="shared" si="988"/>
        <v>2024-06</v>
      </c>
      <c r="X4205">
        <f t="shared" si="989"/>
        <v>2024</v>
      </c>
    </row>
    <row r="4206" spans="1:24" x14ac:dyDescent="0.3">
      <c r="A4206">
        <f>'Raw_Data'!A4206</f>
        <v>4205</v>
      </c>
      <c r="B4206" t="str">
        <f>'Raw_Data'!B4206</f>
        <v>Customer 6</v>
      </c>
      <c r="C4206" t="str">
        <f>'Raw_Data'!C4206</f>
        <v>Mobile</v>
      </c>
      <c r="D4206">
        <f>'Raw_Data'!D4206</f>
        <v>2091</v>
      </c>
      <c r="E4206">
        <f>'Raw_Data'!E4206</f>
        <v>1526</v>
      </c>
      <c r="F4206">
        <f>'Raw_Data'!F4206</f>
        <v>45467.166666655095</v>
      </c>
      <c r="G4206" t="str">
        <f t="shared" si="975"/>
        <v>Customer 6</v>
      </c>
      <c r="H4206" t="str">
        <f t="shared" si="976"/>
        <v>MOBILE</v>
      </c>
      <c r="I4206" t="str">
        <f t="shared" si="977"/>
        <v>Changed</v>
      </c>
      <c r="J4206">
        <f t="shared" si="978"/>
        <v>2091</v>
      </c>
      <c r="K4206">
        <f t="shared" si="979"/>
        <v>1526</v>
      </c>
      <c r="L4206" s="8">
        <f t="shared" si="980"/>
        <v>45467</v>
      </c>
      <c r="M4206" t="str">
        <f t="shared" ca="1" si="981"/>
        <v>OK</v>
      </c>
      <c r="P4206">
        <f t="shared" si="982"/>
        <v>4205</v>
      </c>
      <c r="Q4206" t="str">
        <f t="shared" si="983"/>
        <v>Customer 6</v>
      </c>
      <c r="R4206" t="str">
        <f t="shared" si="984"/>
        <v>MOBILE</v>
      </c>
      <c r="S4206">
        <f t="shared" si="985"/>
        <v>2091</v>
      </c>
      <c r="T4206">
        <f t="shared" si="986"/>
        <v>1526</v>
      </c>
      <c r="U4206" s="8">
        <f t="shared" si="987"/>
        <v>45467</v>
      </c>
      <c r="V4206" t="str" cm="1">
        <f t="array" ref="V4206">_xlfn.IFS(S4206 = "", "", S4206 &lt; 500, "Low", S4206 &lt; 1200, "Medium", TRUE, "High")</f>
        <v>High</v>
      </c>
      <c r="W4206" t="str">
        <f t="shared" si="988"/>
        <v>2024-06</v>
      </c>
      <c r="X4206">
        <f t="shared" si="989"/>
        <v>2024</v>
      </c>
    </row>
    <row r="4207" spans="1:24" x14ac:dyDescent="0.3">
      <c r="A4207">
        <f>'Raw_Data'!A4207</f>
        <v>4206</v>
      </c>
      <c r="B4207" t="str">
        <f>'Raw_Data'!B4207</f>
        <v>Customer 5</v>
      </c>
      <c r="C4207" t="str">
        <f>'Raw_Data'!C4207</f>
        <v>Mobile</v>
      </c>
      <c r="D4207">
        <f>'Raw_Data'!D4207</f>
        <v>2488</v>
      </c>
      <c r="E4207">
        <f>'Raw_Data'!E4207</f>
        <v>2613</v>
      </c>
      <c r="F4207">
        <f>'Raw_Data'!F4207</f>
        <v>45467.20833332176</v>
      </c>
      <c r="G4207" t="str">
        <f t="shared" si="975"/>
        <v>Customer 5</v>
      </c>
      <c r="H4207" t="str">
        <f t="shared" si="976"/>
        <v>MOBILE</v>
      </c>
      <c r="I4207" t="str">
        <f t="shared" si="977"/>
        <v>Changed</v>
      </c>
      <c r="J4207">
        <f t="shared" si="978"/>
        <v>2488</v>
      </c>
      <c r="K4207">
        <f t="shared" si="979"/>
        <v>2613</v>
      </c>
      <c r="L4207" s="8">
        <f t="shared" si="980"/>
        <v>45467</v>
      </c>
      <c r="M4207" t="str">
        <f t="shared" ca="1" si="981"/>
        <v>OK</v>
      </c>
      <c r="P4207">
        <f t="shared" si="982"/>
        <v>4206</v>
      </c>
      <c r="Q4207" t="str">
        <f t="shared" si="983"/>
        <v>Customer 5</v>
      </c>
      <c r="R4207" t="str">
        <f t="shared" si="984"/>
        <v>MOBILE</v>
      </c>
      <c r="S4207">
        <f t="shared" si="985"/>
        <v>2488</v>
      </c>
      <c r="T4207">
        <f t="shared" si="986"/>
        <v>2613</v>
      </c>
      <c r="U4207" s="8">
        <f t="shared" si="987"/>
        <v>45467</v>
      </c>
      <c r="V4207" t="str" cm="1">
        <f t="array" ref="V4207">_xlfn.IFS(S4207 = "", "", S4207 &lt; 500, "Low", S4207 &lt; 1200, "Medium", TRUE, "High")</f>
        <v>High</v>
      </c>
      <c r="W4207" t="str">
        <f t="shared" si="988"/>
        <v>2024-06</v>
      </c>
      <c r="X4207">
        <f t="shared" si="989"/>
        <v>2024</v>
      </c>
    </row>
    <row r="4208" spans="1:24" x14ac:dyDescent="0.3">
      <c r="A4208">
        <f>'Raw_Data'!A4208</f>
        <v>4207</v>
      </c>
      <c r="B4208" t="str">
        <f>'Raw_Data'!B4208</f>
        <v>Customer 6</v>
      </c>
      <c r="C4208" t="str">
        <f>'Raw_Data'!C4208</f>
        <v>Desktop</v>
      </c>
      <c r="D4208">
        <f>'Raw_Data'!D4208</f>
        <v>3895</v>
      </c>
      <c r="E4208">
        <f>'Raw_Data'!E4208</f>
        <v>115</v>
      </c>
      <c r="F4208">
        <f>'Raw_Data'!F4208</f>
        <v>45467.249999988424</v>
      </c>
      <c r="G4208" t="str">
        <f t="shared" si="975"/>
        <v>Customer 6</v>
      </c>
      <c r="H4208" t="str">
        <f t="shared" si="976"/>
        <v>DESKTOP</v>
      </c>
      <c r="I4208" t="str">
        <f t="shared" si="977"/>
        <v>Changed</v>
      </c>
      <c r="J4208">
        <f t="shared" si="978"/>
        <v>3895</v>
      </c>
      <c r="K4208">
        <f t="shared" si="979"/>
        <v>115</v>
      </c>
      <c r="L4208" s="8">
        <f t="shared" si="980"/>
        <v>45467</v>
      </c>
      <c r="M4208" t="str">
        <f t="shared" ca="1" si="981"/>
        <v>OK</v>
      </c>
      <c r="P4208">
        <f t="shared" si="982"/>
        <v>4207</v>
      </c>
      <c r="Q4208" t="str">
        <f t="shared" si="983"/>
        <v>Customer 6</v>
      </c>
      <c r="R4208" t="str">
        <f t="shared" si="984"/>
        <v>DESKTOP</v>
      </c>
      <c r="S4208">
        <f t="shared" si="985"/>
        <v>3895</v>
      </c>
      <c r="T4208">
        <f t="shared" si="986"/>
        <v>115</v>
      </c>
      <c r="U4208" s="8">
        <f t="shared" si="987"/>
        <v>45467</v>
      </c>
      <c r="V4208" t="str" cm="1">
        <f t="array" ref="V4208">_xlfn.IFS(S4208 = "", "", S4208 &lt; 500, "Low", S4208 &lt; 1200, "Medium", TRUE, "High")</f>
        <v>High</v>
      </c>
      <c r="W4208" t="str">
        <f t="shared" si="988"/>
        <v>2024-06</v>
      </c>
      <c r="X4208">
        <f t="shared" si="989"/>
        <v>2024</v>
      </c>
    </row>
    <row r="4209" spans="1:24" x14ac:dyDescent="0.3">
      <c r="A4209">
        <f>'Raw_Data'!A4209</f>
        <v>4208</v>
      </c>
      <c r="B4209" t="str">
        <f>'Raw_Data'!B4209</f>
        <v>Customer 7</v>
      </c>
      <c r="C4209" t="str">
        <f>'Raw_Data'!C4209</f>
        <v>Mobile</v>
      </c>
      <c r="D4209">
        <f>'Raw_Data'!D4209</f>
        <v>1603</v>
      </c>
      <c r="E4209">
        <f>'Raw_Data'!E4209</f>
        <v>2218</v>
      </c>
      <c r="F4209">
        <f>'Raw_Data'!F4209</f>
        <v>45467.291666655095</v>
      </c>
      <c r="G4209" t="str">
        <f t="shared" si="975"/>
        <v>Customer 7</v>
      </c>
      <c r="H4209" t="str">
        <f t="shared" si="976"/>
        <v>MOBILE</v>
      </c>
      <c r="I4209" t="str">
        <f t="shared" si="977"/>
        <v>Changed</v>
      </c>
      <c r="J4209">
        <f t="shared" si="978"/>
        <v>1603</v>
      </c>
      <c r="K4209">
        <f t="shared" si="979"/>
        <v>2218</v>
      </c>
      <c r="L4209" s="8">
        <f t="shared" si="980"/>
        <v>45467</v>
      </c>
      <c r="M4209" t="str">
        <f t="shared" ca="1" si="981"/>
        <v>OK</v>
      </c>
      <c r="P4209">
        <f t="shared" si="982"/>
        <v>4208</v>
      </c>
      <c r="Q4209" t="str">
        <f t="shared" si="983"/>
        <v>Customer 7</v>
      </c>
      <c r="R4209" t="str">
        <f t="shared" si="984"/>
        <v>MOBILE</v>
      </c>
      <c r="S4209">
        <f t="shared" si="985"/>
        <v>1603</v>
      </c>
      <c r="T4209">
        <f t="shared" si="986"/>
        <v>2218</v>
      </c>
      <c r="U4209" s="8">
        <f t="shared" si="987"/>
        <v>45467</v>
      </c>
      <c r="V4209" t="str" cm="1">
        <f t="array" ref="V4209">_xlfn.IFS(S4209 = "", "", S4209 &lt; 500, "Low", S4209 &lt; 1200, "Medium", TRUE, "High")</f>
        <v>High</v>
      </c>
      <c r="W4209" t="str">
        <f t="shared" si="988"/>
        <v>2024-06</v>
      </c>
      <c r="X4209">
        <f t="shared" si="989"/>
        <v>2024</v>
      </c>
    </row>
    <row r="4210" spans="1:24" x14ac:dyDescent="0.3">
      <c r="A4210">
        <f>'Raw_Data'!A4210</f>
        <v>4209</v>
      </c>
      <c r="B4210" t="str">
        <f>'Raw_Data'!B4210</f>
        <v>Customer 7</v>
      </c>
      <c r="C4210" t="str">
        <f>'Raw_Data'!C4210</f>
        <v>Mobile</v>
      </c>
      <c r="D4210">
        <f>'Raw_Data'!D4210</f>
        <v>850</v>
      </c>
      <c r="E4210">
        <f>'Raw_Data'!E4210</f>
        <v>4372</v>
      </c>
      <c r="F4210">
        <f>'Raw_Data'!F4210</f>
        <v>45467.33333332176</v>
      </c>
      <c r="G4210" t="str">
        <f t="shared" si="975"/>
        <v>Customer 7</v>
      </c>
      <c r="H4210" t="str">
        <f t="shared" si="976"/>
        <v>MOBILE</v>
      </c>
      <c r="I4210" t="str">
        <f t="shared" si="977"/>
        <v>Changed</v>
      </c>
      <c r="J4210">
        <f t="shared" si="978"/>
        <v>850</v>
      </c>
      <c r="K4210">
        <f t="shared" si="979"/>
        <v>4372</v>
      </c>
      <c r="L4210" s="8">
        <f t="shared" si="980"/>
        <v>45467</v>
      </c>
      <c r="M4210" t="str">
        <f t="shared" ca="1" si="981"/>
        <v>OK</v>
      </c>
      <c r="P4210">
        <f t="shared" si="982"/>
        <v>4209</v>
      </c>
      <c r="Q4210" t="str">
        <f t="shared" si="983"/>
        <v>Customer 7</v>
      </c>
      <c r="R4210" t="str">
        <f t="shared" si="984"/>
        <v>MOBILE</v>
      </c>
      <c r="S4210">
        <f t="shared" si="985"/>
        <v>850</v>
      </c>
      <c r="T4210">
        <f t="shared" si="986"/>
        <v>4372</v>
      </c>
      <c r="U4210" s="8">
        <f t="shared" si="987"/>
        <v>45467</v>
      </c>
      <c r="V4210" t="str" cm="1">
        <f t="array" ref="V4210">_xlfn.IFS(S4210 = "", "", S4210 &lt; 500, "Low", S4210 &lt; 1200, "Medium", TRUE, "High")</f>
        <v>Medium</v>
      </c>
      <c r="W4210" t="str">
        <f t="shared" si="988"/>
        <v>2024-06</v>
      </c>
      <c r="X4210">
        <f t="shared" si="989"/>
        <v>2024</v>
      </c>
    </row>
    <row r="4211" spans="1:24" x14ac:dyDescent="0.3">
      <c r="A4211">
        <f>'Raw_Data'!A4211</f>
        <v>4210</v>
      </c>
      <c r="B4211" t="str">
        <f>'Raw_Data'!B4211</f>
        <v>Customer 8</v>
      </c>
      <c r="C4211" t="str">
        <f>'Raw_Data'!C4211</f>
        <v>Mobile</v>
      </c>
      <c r="D4211">
        <f>'Raw_Data'!D4211</f>
        <v>1061</v>
      </c>
      <c r="E4211">
        <f>'Raw_Data'!E4211</f>
        <v>2606</v>
      </c>
      <c r="F4211">
        <f>'Raw_Data'!F4211</f>
        <v>45467.374999988424</v>
      </c>
      <c r="G4211" t="str">
        <f t="shared" si="975"/>
        <v>Customer 8</v>
      </c>
      <c r="H4211" t="str">
        <f t="shared" si="976"/>
        <v>MOBILE</v>
      </c>
      <c r="I4211" t="str">
        <f t="shared" si="977"/>
        <v>Changed</v>
      </c>
      <c r="J4211">
        <f t="shared" si="978"/>
        <v>1061</v>
      </c>
      <c r="K4211">
        <f t="shared" si="979"/>
        <v>2606</v>
      </c>
      <c r="L4211" s="8">
        <f t="shared" si="980"/>
        <v>45467</v>
      </c>
      <c r="M4211" t="str">
        <f t="shared" ca="1" si="981"/>
        <v>OK</v>
      </c>
      <c r="P4211">
        <f t="shared" si="982"/>
        <v>4210</v>
      </c>
      <c r="Q4211" t="str">
        <f t="shared" si="983"/>
        <v>Customer 8</v>
      </c>
      <c r="R4211" t="str">
        <f t="shared" si="984"/>
        <v>MOBILE</v>
      </c>
      <c r="S4211">
        <f t="shared" si="985"/>
        <v>1061</v>
      </c>
      <c r="T4211">
        <f t="shared" si="986"/>
        <v>2606</v>
      </c>
      <c r="U4211" s="8">
        <f t="shared" si="987"/>
        <v>45467</v>
      </c>
      <c r="V4211" t="str" cm="1">
        <f t="array" ref="V4211">_xlfn.IFS(S4211 = "", "", S4211 &lt; 500, "Low", S4211 &lt; 1200, "Medium", TRUE, "High")</f>
        <v>Medium</v>
      </c>
      <c r="W4211" t="str">
        <f t="shared" si="988"/>
        <v>2024-06</v>
      </c>
      <c r="X4211">
        <f t="shared" si="989"/>
        <v>2024</v>
      </c>
    </row>
    <row r="4212" spans="1:24" x14ac:dyDescent="0.3">
      <c r="A4212">
        <f>'Raw_Data'!A4212</f>
        <v>4211</v>
      </c>
      <c r="B4212" t="str">
        <f>'Raw_Data'!B4212</f>
        <v>Customer 14</v>
      </c>
      <c r="C4212" t="str">
        <f>'Raw_Data'!C4212</f>
        <v>Mobile</v>
      </c>
      <c r="D4212">
        <f>'Raw_Data'!D4212</f>
        <v>2661</v>
      </c>
      <c r="E4212">
        <f>'Raw_Data'!E4212</f>
        <v>2806</v>
      </c>
      <c r="F4212">
        <f>'Raw_Data'!F4212</f>
        <v>45467.416666655095</v>
      </c>
      <c r="G4212" t="str">
        <f t="shared" si="975"/>
        <v>Customer 14</v>
      </c>
      <c r="H4212" t="str">
        <f t="shared" si="976"/>
        <v>MOBILE</v>
      </c>
      <c r="I4212" t="str">
        <f t="shared" si="977"/>
        <v>Changed</v>
      </c>
      <c r="J4212">
        <f t="shared" si="978"/>
        <v>2661</v>
      </c>
      <c r="K4212">
        <f t="shared" si="979"/>
        <v>2806</v>
      </c>
      <c r="L4212" s="8">
        <f t="shared" si="980"/>
        <v>45467</v>
      </c>
      <c r="M4212" t="str">
        <f t="shared" ca="1" si="981"/>
        <v>OK</v>
      </c>
      <c r="P4212">
        <f t="shared" si="982"/>
        <v>4211</v>
      </c>
      <c r="Q4212" t="str">
        <f t="shared" si="983"/>
        <v>Customer 14</v>
      </c>
      <c r="R4212" t="str">
        <f t="shared" si="984"/>
        <v>MOBILE</v>
      </c>
      <c r="S4212">
        <f t="shared" si="985"/>
        <v>2661</v>
      </c>
      <c r="T4212">
        <f t="shared" si="986"/>
        <v>2806</v>
      </c>
      <c r="U4212" s="8">
        <f t="shared" si="987"/>
        <v>45467</v>
      </c>
      <c r="V4212" t="str" cm="1">
        <f t="array" ref="V4212">_xlfn.IFS(S4212 = "", "", S4212 &lt; 500, "Low", S4212 &lt; 1200, "Medium", TRUE, "High")</f>
        <v>High</v>
      </c>
      <c r="W4212" t="str">
        <f t="shared" si="988"/>
        <v>2024-06</v>
      </c>
      <c r="X4212">
        <f t="shared" si="989"/>
        <v>2024</v>
      </c>
    </row>
    <row r="4213" spans="1:24" x14ac:dyDescent="0.3">
      <c r="A4213">
        <f>'Raw_Data'!A4213</f>
        <v>4212</v>
      </c>
      <c r="B4213" t="str">
        <f>'Raw_Data'!B4213</f>
        <v>Customer 10</v>
      </c>
      <c r="C4213" t="str">
        <f>'Raw_Data'!C4213</f>
        <v>Embedded</v>
      </c>
      <c r="D4213">
        <f>'Raw_Data'!D4213</f>
        <v>2194</v>
      </c>
      <c r="E4213">
        <f>'Raw_Data'!E4213</f>
        <v>3265</v>
      </c>
      <c r="F4213">
        <f>'Raw_Data'!F4213</f>
        <v>45467.45833332176</v>
      </c>
      <c r="G4213" t="str">
        <f t="shared" si="975"/>
        <v>Customer 10</v>
      </c>
      <c r="H4213" t="str">
        <f t="shared" si="976"/>
        <v>EMBEDDED</v>
      </c>
      <c r="I4213" t="str">
        <f t="shared" si="977"/>
        <v>Changed</v>
      </c>
      <c r="J4213">
        <f t="shared" si="978"/>
        <v>2194</v>
      </c>
      <c r="K4213">
        <f t="shared" si="979"/>
        <v>3265</v>
      </c>
      <c r="L4213" s="8">
        <f t="shared" si="980"/>
        <v>45467</v>
      </c>
      <c r="M4213" t="str">
        <f t="shared" ca="1" si="981"/>
        <v>OK</v>
      </c>
      <c r="P4213">
        <f t="shared" si="982"/>
        <v>4212</v>
      </c>
      <c r="Q4213" t="str">
        <f t="shared" si="983"/>
        <v>Customer 10</v>
      </c>
      <c r="R4213" t="str">
        <f t="shared" si="984"/>
        <v>EMBEDDED</v>
      </c>
      <c r="S4213">
        <f t="shared" si="985"/>
        <v>2194</v>
      </c>
      <c r="T4213">
        <f t="shared" si="986"/>
        <v>3265</v>
      </c>
      <c r="U4213" s="8">
        <f t="shared" si="987"/>
        <v>45467</v>
      </c>
      <c r="V4213" t="str" cm="1">
        <f t="array" ref="V4213">_xlfn.IFS(S4213 = "", "", S4213 &lt; 500, "Low", S4213 &lt; 1200, "Medium", TRUE, "High")</f>
        <v>High</v>
      </c>
      <c r="W4213" t="str">
        <f t="shared" si="988"/>
        <v>2024-06</v>
      </c>
      <c r="X4213">
        <f t="shared" si="989"/>
        <v>2024</v>
      </c>
    </row>
    <row r="4214" spans="1:24" x14ac:dyDescent="0.3">
      <c r="A4214">
        <f>'Raw_Data'!A4214</f>
        <v>4213</v>
      </c>
      <c r="B4214" t="str">
        <f>'Raw_Data'!B4214</f>
        <v>Customer 14</v>
      </c>
      <c r="C4214" t="str">
        <f>'Raw_Data'!C4214</f>
        <v>Desktop</v>
      </c>
      <c r="D4214">
        <f>'Raw_Data'!D4214</f>
        <v>3141</v>
      </c>
      <c r="E4214">
        <f>'Raw_Data'!E4214</f>
        <v>198</v>
      </c>
      <c r="F4214">
        <f>'Raw_Data'!F4214</f>
        <v>45467.499999988424</v>
      </c>
      <c r="G4214" t="str">
        <f t="shared" si="975"/>
        <v>Customer 14</v>
      </c>
      <c r="H4214" t="str">
        <f t="shared" si="976"/>
        <v>DESKTOP</v>
      </c>
      <c r="I4214" t="str">
        <f t="shared" si="977"/>
        <v>Changed</v>
      </c>
      <c r="J4214">
        <f t="shared" si="978"/>
        <v>3141</v>
      </c>
      <c r="K4214">
        <f t="shared" si="979"/>
        <v>198</v>
      </c>
      <c r="L4214" s="8">
        <f t="shared" si="980"/>
        <v>45467</v>
      </c>
      <c r="M4214" t="str">
        <f t="shared" ca="1" si="981"/>
        <v>OK</v>
      </c>
      <c r="P4214">
        <f t="shared" si="982"/>
        <v>4213</v>
      </c>
      <c r="Q4214" t="str">
        <f t="shared" si="983"/>
        <v>Customer 14</v>
      </c>
      <c r="R4214" t="str">
        <f t="shared" si="984"/>
        <v>DESKTOP</v>
      </c>
      <c r="S4214">
        <f t="shared" si="985"/>
        <v>3141</v>
      </c>
      <c r="T4214">
        <f t="shared" si="986"/>
        <v>198</v>
      </c>
      <c r="U4214" s="8">
        <f t="shared" si="987"/>
        <v>45467</v>
      </c>
      <c r="V4214" t="str" cm="1">
        <f t="array" ref="V4214">_xlfn.IFS(S4214 = "", "", S4214 &lt; 500, "Low", S4214 &lt; 1200, "Medium", TRUE, "High")</f>
        <v>High</v>
      </c>
      <c r="W4214" t="str">
        <f t="shared" si="988"/>
        <v>2024-06</v>
      </c>
      <c r="X4214">
        <f t="shared" si="989"/>
        <v>2024</v>
      </c>
    </row>
    <row r="4215" spans="1:24" x14ac:dyDescent="0.3">
      <c r="A4215">
        <f>'Raw_Data'!A4215</f>
        <v>4214</v>
      </c>
      <c r="B4215" t="str">
        <f>'Raw_Data'!B4215</f>
        <v>Customer 5</v>
      </c>
      <c r="C4215" t="str">
        <f>'Raw_Data'!C4215</f>
        <v>Desktop</v>
      </c>
      <c r="D4215">
        <f>'Raw_Data'!D4215</f>
        <v>2316</v>
      </c>
      <c r="E4215">
        <f>'Raw_Data'!E4215</f>
        <v>2040</v>
      </c>
      <c r="F4215">
        <f>'Raw_Data'!F4215</f>
        <v>45467.541666655095</v>
      </c>
      <c r="G4215" t="str">
        <f t="shared" si="975"/>
        <v>Customer 5</v>
      </c>
      <c r="H4215" t="str">
        <f t="shared" si="976"/>
        <v>DESKTOP</v>
      </c>
      <c r="I4215" t="str">
        <f t="shared" si="977"/>
        <v>Changed</v>
      </c>
      <c r="J4215">
        <f t="shared" si="978"/>
        <v>2316</v>
      </c>
      <c r="K4215">
        <f t="shared" si="979"/>
        <v>2040</v>
      </c>
      <c r="L4215" s="8">
        <f t="shared" si="980"/>
        <v>45467</v>
      </c>
      <c r="M4215" t="str">
        <f t="shared" ca="1" si="981"/>
        <v>OK</v>
      </c>
      <c r="P4215">
        <f t="shared" si="982"/>
        <v>4214</v>
      </c>
      <c r="Q4215" t="str">
        <f t="shared" si="983"/>
        <v>Customer 5</v>
      </c>
      <c r="R4215" t="str">
        <f t="shared" si="984"/>
        <v>DESKTOP</v>
      </c>
      <c r="S4215">
        <f t="shared" si="985"/>
        <v>2316</v>
      </c>
      <c r="T4215">
        <f t="shared" si="986"/>
        <v>2040</v>
      </c>
      <c r="U4215" s="8">
        <f t="shared" si="987"/>
        <v>45467</v>
      </c>
      <c r="V4215" t="str" cm="1">
        <f t="array" ref="V4215">_xlfn.IFS(S4215 = "", "", S4215 &lt; 500, "Low", S4215 &lt; 1200, "Medium", TRUE, "High")</f>
        <v>High</v>
      </c>
      <c r="W4215" t="str">
        <f t="shared" si="988"/>
        <v>2024-06</v>
      </c>
      <c r="X4215">
        <f t="shared" si="989"/>
        <v>2024</v>
      </c>
    </row>
    <row r="4216" spans="1:24" x14ac:dyDescent="0.3">
      <c r="A4216">
        <f>'Raw_Data'!A4216</f>
        <v>4215</v>
      </c>
      <c r="B4216" t="str">
        <f>'Raw_Data'!B4216</f>
        <v>Customer 14</v>
      </c>
      <c r="C4216" t="str">
        <f>'Raw_Data'!C4216</f>
        <v>Desktop</v>
      </c>
      <c r="D4216">
        <f>'Raw_Data'!D4216</f>
        <v>2439</v>
      </c>
      <c r="E4216">
        <f>'Raw_Data'!E4216</f>
        <v>3467</v>
      </c>
      <c r="F4216">
        <f>'Raw_Data'!F4216</f>
        <v>45467.58333332176</v>
      </c>
      <c r="G4216" t="str">
        <f t="shared" si="975"/>
        <v>Customer 14</v>
      </c>
      <c r="H4216" t="str">
        <f t="shared" si="976"/>
        <v>DESKTOP</v>
      </c>
      <c r="I4216" t="str">
        <f t="shared" si="977"/>
        <v>Changed</v>
      </c>
      <c r="J4216">
        <f t="shared" si="978"/>
        <v>2439</v>
      </c>
      <c r="K4216">
        <f t="shared" si="979"/>
        <v>3467</v>
      </c>
      <c r="L4216" s="8">
        <f t="shared" si="980"/>
        <v>45467</v>
      </c>
      <c r="M4216" t="str">
        <f t="shared" ca="1" si="981"/>
        <v>OK</v>
      </c>
      <c r="P4216">
        <f t="shared" si="982"/>
        <v>4215</v>
      </c>
      <c r="Q4216" t="str">
        <f t="shared" si="983"/>
        <v>Customer 14</v>
      </c>
      <c r="R4216" t="str">
        <f t="shared" si="984"/>
        <v>DESKTOP</v>
      </c>
      <c r="S4216">
        <f t="shared" si="985"/>
        <v>2439</v>
      </c>
      <c r="T4216">
        <f t="shared" si="986"/>
        <v>3467</v>
      </c>
      <c r="U4216" s="8">
        <f t="shared" si="987"/>
        <v>45467</v>
      </c>
      <c r="V4216" t="str" cm="1">
        <f t="array" ref="V4216">_xlfn.IFS(S4216 = "", "", S4216 &lt; 500, "Low", S4216 &lt; 1200, "Medium", TRUE, "High")</f>
        <v>High</v>
      </c>
      <c r="W4216" t="str">
        <f t="shared" si="988"/>
        <v>2024-06</v>
      </c>
      <c r="X4216">
        <f t="shared" si="989"/>
        <v>2024</v>
      </c>
    </row>
    <row r="4217" spans="1:24" x14ac:dyDescent="0.3">
      <c r="A4217">
        <f>'Raw_Data'!A4217</f>
        <v>4216</v>
      </c>
      <c r="B4217" t="str">
        <f>'Raw_Data'!B4217</f>
        <v>Customer 4</v>
      </c>
      <c r="C4217" t="str">
        <f>'Raw_Data'!C4217</f>
        <v>Desktop</v>
      </c>
      <c r="D4217">
        <f>'Raw_Data'!D4217</f>
        <v>3323</v>
      </c>
      <c r="E4217">
        <f>'Raw_Data'!E4217</f>
        <v>3617</v>
      </c>
      <c r="F4217">
        <f>'Raw_Data'!F4217</f>
        <v>45467.624999988424</v>
      </c>
      <c r="G4217" t="str">
        <f t="shared" si="975"/>
        <v>Customer 4</v>
      </c>
      <c r="H4217" t="str">
        <f t="shared" si="976"/>
        <v>DESKTOP</v>
      </c>
      <c r="I4217" t="str">
        <f t="shared" si="977"/>
        <v>Changed</v>
      </c>
      <c r="J4217">
        <f t="shared" si="978"/>
        <v>3323</v>
      </c>
      <c r="K4217">
        <f t="shared" si="979"/>
        <v>3617</v>
      </c>
      <c r="L4217" s="8">
        <f t="shared" si="980"/>
        <v>45467</v>
      </c>
      <c r="M4217" t="str">
        <f t="shared" ca="1" si="981"/>
        <v>OK</v>
      </c>
      <c r="P4217">
        <f t="shared" si="982"/>
        <v>4216</v>
      </c>
      <c r="Q4217" t="str">
        <f t="shared" si="983"/>
        <v>Customer 4</v>
      </c>
      <c r="R4217" t="str">
        <f t="shared" si="984"/>
        <v>DESKTOP</v>
      </c>
      <c r="S4217">
        <f t="shared" si="985"/>
        <v>3323</v>
      </c>
      <c r="T4217">
        <f t="shared" si="986"/>
        <v>3617</v>
      </c>
      <c r="U4217" s="8">
        <f t="shared" si="987"/>
        <v>45467</v>
      </c>
      <c r="V4217" t="str" cm="1">
        <f t="array" ref="V4217">_xlfn.IFS(S4217 = "", "", S4217 &lt; 500, "Low", S4217 &lt; 1200, "Medium", TRUE, "High")</f>
        <v>High</v>
      </c>
      <c r="W4217" t="str">
        <f t="shared" si="988"/>
        <v>2024-06</v>
      </c>
      <c r="X4217">
        <f t="shared" si="989"/>
        <v>2024</v>
      </c>
    </row>
    <row r="4218" spans="1:24" x14ac:dyDescent="0.3">
      <c r="A4218">
        <f>'Raw_Data'!A4218</f>
        <v>4217</v>
      </c>
      <c r="B4218" t="str">
        <f>'Raw_Data'!B4218</f>
        <v>Customer 5</v>
      </c>
      <c r="C4218" t="str">
        <f>'Raw_Data'!C4218</f>
        <v>Embedded</v>
      </c>
      <c r="D4218">
        <f>'Raw_Data'!D4218</f>
        <v>522</v>
      </c>
      <c r="E4218">
        <f>'Raw_Data'!E4218</f>
        <v>1339</v>
      </c>
      <c r="F4218">
        <f>'Raw_Data'!F4218</f>
        <v>45467.666666655095</v>
      </c>
      <c r="G4218" t="str">
        <f t="shared" si="975"/>
        <v>Customer 5</v>
      </c>
      <c r="H4218" t="str">
        <f t="shared" si="976"/>
        <v>EMBEDDED</v>
      </c>
      <c r="I4218" t="str">
        <f t="shared" si="977"/>
        <v>Changed</v>
      </c>
      <c r="J4218">
        <f t="shared" si="978"/>
        <v>522</v>
      </c>
      <c r="K4218">
        <f t="shared" si="979"/>
        <v>1339</v>
      </c>
      <c r="L4218" s="8">
        <f t="shared" si="980"/>
        <v>45467</v>
      </c>
      <c r="M4218" t="str">
        <f t="shared" ca="1" si="981"/>
        <v>OK</v>
      </c>
      <c r="P4218">
        <f t="shared" si="982"/>
        <v>4217</v>
      </c>
      <c r="Q4218" t="str">
        <f t="shared" si="983"/>
        <v>Customer 5</v>
      </c>
      <c r="R4218" t="str">
        <f t="shared" si="984"/>
        <v>EMBEDDED</v>
      </c>
      <c r="S4218">
        <f t="shared" si="985"/>
        <v>522</v>
      </c>
      <c r="T4218">
        <f t="shared" si="986"/>
        <v>1339</v>
      </c>
      <c r="U4218" s="8">
        <f t="shared" si="987"/>
        <v>45467</v>
      </c>
      <c r="V4218" t="str" cm="1">
        <f t="array" ref="V4218">_xlfn.IFS(S4218 = "", "", S4218 &lt; 500, "Low", S4218 &lt; 1200, "Medium", TRUE, "High")</f>
        <v>Medium</v>
      </c>
      <c r="W4218" t="str">
        <f t="shared" si="988"/>
        <v>2024-06</v>
      </c>
      <c r="X4218">
        <f t="shared" si="989"/>
        <v>2024</v>
      </c>
    </row>
    <row r="4219" spans="1:24" x14ac:dyDescent="0.3">
      <c r="A4219">
        <f>'Raw_Data'!A4219</f>
        <v>4218</v>
      </c>
      <c r="B4219" t="str">
        <f>'Raw_Data'!B4219</f>
        <v>Customer 7</v>
      </c>
      <c r="C4219" t="str">
        <f>'Raw_Data'!C4219</f>
        <v>Embedded</v>
      </c>
      <c r="D4219">
        <f>'Raw_Data'!D4219</f>
        <v>116</v>
      </c>
      <c r="E4219">
        <f>'Raw_Data'!E4219</f>
        <v>3708</v>
      </c>
      <c r="F4219">
        <f>'Raw_Data'!F4219</f>
        <v>45467.70833332176</v>
      </c>
      <c r="G4219" t="str">
        <f t="shared" si="975"/>
        <v>Customer 7</v>
      </c>
      <c r="H4219" t="str">
        <f t="shared" si="976"/>
        <v>EMBEDDED</v>
      </c>
      <c r="I4219" t="str">
        <f t="shared" si="977"/>
        <v>Changed</v>
      </c>
      <c r="J4219">
        <f t="shared" si="978"/>
        <v>116</v>
      </c>
      <c r="K4219">
        <f t="shared" si="979"/>
        <v>3708</v>
      </c>
      <c r="L4219" s="8">
        <f t="shared" si="980"/>
        <v>45467</v>
      </c>
      <c r="M4219" t="str">
        <f t="shared" ca="1" si="981"/>
        <v>OK</v>
      </c>
      <c r="P4219">
        <f t="shared" si="982"/>
        <v>4218</v>
      </c>
      <c r="Q4219" t="str">
        <f t="shared" si="983"/>
        <v>Customer 7</v>
      </c>
      <c r="R4219" t="str">
        <f t="shared" si="984"/>
        <v>EMBEDDED</v>
      </c>
      <c r="S4219">
        <f t="shared" si="985"/>
        <v>116</v>
      </c>
      <c r="T4219">
        <f t="shared" si="986"/>
        <v>3708</v>
      </c>
      <c r="U4219" s="8">
        <f t="shared" si="987"/>
        <v>45467</v>
      </c>
      <c r="V4219" t="str" cm="1">
        <f t="array" ref="V4219">_xlfn.IFS(S4219 = "", "", S4219 &lt; 500, "Low", S4219 &lt; 1200, "Medium", TRUE, "High")</f>
        <v>Low</v>
      </c>
      <c r="W4219" t="str">
        <f t="shared" si="988"/>
        <v>2024-06</v>
      </c>
      <c r="X4219">
        <f t="shared" si="989"/>
        <v>2024</v>
      </c>
    </row>
    <row r="4220" spans="1:24" x14ac:dyDescent="0.3">
      <c r="A4220">
        <f>'Raw_Data'!A4220</f>
        <v>4219</v>
      </c>
      <c r="B4220" t="str">
        <f>'Raw_Data'!B4220</f>
        <v>Customer 13</v>
      </c>
      <c r="C4220" t="str">
        <f>'Raw_Data'!C4220</f>
        <v>Workstation</v>
      </c>
      <c r="D4220">
        <f>'Raw_Data'!D4220</f>
        <v>1658</v>
      </c>
      <c r="E4220">
        <f>'Raw_Data'!E4220</f>
        <v>3630</v>
      </c>
      <c r="F4220">
        <f>'Raw_Data'!F4220</f>
        <v>45467.749999988424</v>
      </c>
      <c r="G4220" t="str">
        <f t="shared" si="975"/>
        <v>Customer 13</v>
      </c>
      <c r="H4220" t="str">
        <f t="shared" si="976"/>
        <v>WORKSTATION</v>
      </c>
      <c r="I4220" t="str">
        <f t="shared" si="977"/>
        <v>Changed</v>
      </c>
      <c r="J4220">
        <f t="shared" si="978"/>
        <v>1658</v>
      </c>
      <c r="K4220">
        <f t="shared" si="979"/>
        <v>3630</v>
      </c>
      <c r="L4220" s="8">
        <f t="shared" si="980"/>
        <v>45467</v>
      </c>
      <c r="M4220" t="str">
        <f t="shared" ca="1" si="981"/>
        <v>OK</v>
      </c>
      <c r="P4220">
        <f t="shared" si="982"/>
        <v>4219</v>
      </c>
      <c r="Q4220" t="str">
        <f t="shared" si="983"/>
        <v>Customer 13</v>
      </c>
      <c r="R4220" t="str">
        <f t="shared" si="984"/>
        <v>WORKSTATION</v>
      </c>
      <c r="S4220">
        <f t="shared" si="985"/>
        <v>1658</v>
      </c>
      <c r="T4220">
        <f t="shared" si="986"/>
        <v>3630</v>
      </c>
      <c r="U4220" s="8">
        <f t="shared" si="987"/>
        <v>45467</v>
      </c>
      <c r="V4220" t="str" cm="1">
        <f t="array" ref="V4220">_xlfn.IFS(S4220 = "", "", S4220 &lt; 500, "Low", S4220 &lt; 1200, "Medium", TRUE, "High")</f>
        <v>High</v>
      </c>
      <c r="W4220" t="str">
        <f t="shared" si="988"/>
        <v>2024-06</v>
      </c>
      <c r="X4220">
        <f t="shared" si="989"/>
        <v>2024</v>
      </c>
    </row>
    <row r="4221" spans="1:24" x14ac:dyDescent="0.3">
      <c r="A4221">
        <f>'Raw_Data'!A4221</f>
        <v>4220</v>
      </c>
      <c r="B4221" t="str">
        <f>'Raw_Data'!B4221</f>
        <v>Customer 5</v>
      </c>
      <c r="C4221" t="str">
        <f>'Raw_Data'!C4221</f>
        <v>Desktop</v>
      </c>
      <c r="D4221">
        <f>'Raw_Data'!D4221</f>
        <v>3854</v>
      </c>
      <c r="E4221">
        <f>'Raw_Data'!E4221</f>
        <v>3512</v>
      </c>
      <c r="F4221">
        <f>'Raw_Data'!F4221</f>
        <v>45467.791666655095</v>
      </c>
      <c r="G4221" t="str">
        <f t="shared" si="975"/>
        <v>Customer 5</v>
      </c>
      <c r="H4221" t="str">
        <f t="shared" si="976"/>
        <v>DESKTOP</v>
      </c>
      <c r="I4221" t="str">
        <f t="shared" si="977"/>
        <v>Changed</v>
      </c>
      <c r="J4221">
        <f t="shared" si="978"/>
        <v>3854</v>
      </c>
      <c r="K4221">
        <f t="shared" si="979"/>
        <v>3512</v>
      </c>
      <c r="L4221" s="8">
        <f t="shared" si="980"/>
        <v>45467</v>
      </c>
      <c r="M4221" t="str">
        <f t="shared" ca="1" si="981"/>
        <v>OK</v>
      </c>
      <c r="P4221">
        <f t="shared" si="982"/>
        <v>4220</v>
      </c>
      <c r="Q4221" t="str">
        <f t="shared" si="983"/>
        <v>Customer 5</v>
      </c>
      <c r="R4221" t="str">
        <f t="shared" si="984"/>
        <v>DESKTOP</v>
      </c>
      <c r="S4221">
        <f t="shared" si="985"/>
        <v>3854</v>
      </c>
      <c r="T4221">
        <f t="shared" si="986"/>
        <v>3512</v>
      </c>
      <c r="U4221" s="8">
        <f t="shared" si="987"/>
        <v>45467</v>
      </c>
      <c r="V4221" t="str" cm="1">
        <f t="array" ref="V4221">_xlfn.IFS(S4221 = "", "", S4221 &lt; 500, "Low", S4221 &lt; 1200, "Medium", TRUE, "High")</f>
        <v>High</v>
      </c>
      <c r="W4221" t="str">
        <f t="shared" si="988"/>
        <v>2024-06</v>
      </c>
      <c r="X4221">
        <f t="shared" si="989"/>
        <v>2024</v>
      </c>
    </row>
    <row r="4222" spans="1:24" x14ac:dyDescent="0.3">
      <c r="A4222">
        <f>'Raw_Data'!A4222</f>
        <v>4221</v>
      </c>
      <c r="B4222" t="str">
        <f>'Raw_Data'!B4222</f>
        <v>Customer 3</v>
      </c>
      <c r="C4222" t="str">
        <f>'Raw_Data'!C4222</f>
        <v>Workstation</v>
      </c>
      <c r="D4222">
        <f>'Raw_Data'!D4222</f>
        <v>1179</v>
      </c>
      <c r="E4222">
        <f>'Raw_Data'!E4222</f>
        <v>2562</v>
      </c>
      <c r="F4222">
        <f>'Raw_Data'!F4222</f>
        <v>45467.83333332176</v>
      </c>
      <c r="G4222" t="str">
        <f t="shared" si="975"/>
        <v>Customer 3</v>
      </c>
      <c r="H4222" t="str">
        <f t="shared" si="976"/>
        <v>WORKSTATION</v>
      </c>
      <c r="I4222" t="str">
        <f t="shared" si="977"/>
        <v>Changed</v>
      </c>
      <c r="J4222">
        <f t="shared" si="978"/>
        <v>1179</v>
      </c>
      <c r="K4222">
        <f t="shared" si="979"/>
        <v>2562</v>
      </c>
      <c r="L4222" s="8">
        <f t="shared" si="980"/>
        <v>45467</v>
      </c>
      <c r="M4222" t="str">
        <f t="shared" ca="1" si="981"/>
        <v>OK</v>
      </c>
      <c r="P4222">
        <f t="shared" si="982"/>
        <v>4221</v>
      </c>
      <c r="Q4222" t="str">
        <f t="shared" si="983"/>
        <v>Customer 3</v>
      </c>
      <c r="R4222" t="str">
        <f t="shared" si="984"/>
        <v>WORKSTATION</v>
      </c>
      <c r="S4222">
        <f t="shared" si="985"/>
        <v>1179</v>
      </c>
      <c r="T4222">
        <f t="shared" si="986"/>
        <v>2562</v>
      </c>
      <c r="U4222" s="8">
        <f t="shared" si="987"/>
        <v>45467</v>
      </c>
      <c r="V4222" t="str" cm="1">
        <f t="array" ref="V4222">_xlfn.IFS(S4222 = "", "", S4222 &lt; 500, "Low", S4222 &lt; 1200, "Medium", TRUE, "High")</f>
        <v>Medium</v>
      </c>
      <c r="W4222" t="str">
        <f t="shared" si="988"/>
        <v>2024-06</v>
      </c>
      <c r="X4222">
        <f t="shared" si="989"/>
        <v>2024</v>
      </c>
    </row>
    <row r="4223" spans="1:24" x14ac:dyDescent="0.3">
      <c r="A4223">
        <f>'Raw_Data'!A4223</f>
        <v>4222</v>
      </c>
      <c r="B4223" t="str">
        <f>'Raw_Data'!B4223</f>
        <v>Customer 1</v>
      </c>
      <c r="C4223" t="str">
        <f>'Raw_Data'!C4223</f>
        <v>Desktop</v>
      </c>
      <c r="D4223">
        <f>'Raw_Data'!D4223</f>
        <v>2592</v>
      </c>
      <c r="E4223">
        <f>'Raw_Data'!E4223</f>
        <v>1244</v>
      </c>
      <c r="F4223">
        <f>'Raw_Data'!F4223</f>
        <v>45467.874999988424</v>
      </c>
      <c r="G4223" t="str">
        <f t="shared" si="975"/>
        <v>Customer 1</v>
      </c>
      <c r="H4223" t="str">
        <f t="shared" si="976"/>
        <v>DESKTOP</v>
      </c>
      <c r="I4223" t="str">
        <f t="shared" si="977"/>
        <v>Changed</v>
      </c>
      <c r="J4223">
        <f t="shared" si="978"/>
        <v>2592</v>
      </c>
      <c r="K4223">
        <f t="shared" si="979"/>
        <v>1244</v>
      </c>
      <c r="L4223" s="8">
        <f t="shared" si="980"/>
        <v>45467</v>
      </c>
      <c r="M4223" t="str">
        <f t="shared" ca="1" si="981"/>
        <v>OK</v>
      </c>
      <c r="P4223">
        <f t="shared" si="982"/>
        <v>4222</v>
      </c>
      <c r="Q4223" t="str">
        <f t="shared" si="983"/>
        <v>Customer 1</v>
      </c>
      <c r="R4223" t="str">
        <f t="shared" si="984"/>
        <v>DESKTOP</v>
      </c>
      <c r="S4223">
        <f t="shared" si="985"/>
        <v>2592</v>
      </c>
      <c r="T4223">
        <f t="shared" si="986"/>
        <v>1244</v>
      </c>
      <c r="U4223" s="8">
        <f t="shared" si="987"/>
        <v>45467</v>
      </c>
      <c r="V4223" t="str" cm="1">
        <f t="array" ref="V4223">_xlfn.IFS(S4223 = "", "", S4223 &lt; 500, "Low", S4223 &lt; 1200, "Medium", TRUE, "High")</f>
        <v>High</v>
      </c>
      <c r="W4223" t="str">
        <f t="shared" si="988"/>
        <v>2024-06</v>
      </c>
      <c r="X4223">
        <f t="shared" si="989"/>
        <v>2024</v>
      </c>
    </row>
    <row r="4224" spans="1:24" x14ac:dyDescent="0.3">
      <c r="A4224">
        <f>'Raw_Data'!A4224</f>
        <v>4223</v>
      </c>
      <c r="B4224" t="str">
        <f>'Raw_Data'!B4224</f>
        <v>Customer 5</v>
      </c>
      <c r="C4224" t="str">
        <f>'Raw_Data'!C4224</f>
        <v>Desktop</v>
      </c>
      <c r="D4224">
        <f>'Raw_Data'!D4224</f>
        <v>2883</v>
      </c>
      <c r="E4224">
        <f>'Raw_Data'!E4224</f>
        <v>1745</v>
      </c>
      <c r="F4224">
        <f>'Raw_Data'!F4224</f>
        <v>45467.916666655095</v>
      </c>
      <c r="G4224" t="str">
        <f t="shared" si="975"/>
        <v>Customer 5</v>
      </c>
      <c r="H4224" t="str">
        <f t="shared" si="976"/>
        <v>DESKTOP</v>
      </c>
      <c r="I4224" t="str">
        <f t="shared" si="977"/>
        <v>Changed</v>
      </c>
      <c r="J4224">
        <f t="shared" si="978"/>
        <v>2883</v>
      </c>
      <c r="K4224">
        <f t="shared" si="979"/>
        <v>1745</v>
      </c>
      <c r="L4224" s="8">
        <f t="shared" si="980"/>
        <v>45467</v>
      </c>
      <c r="M4224" t="str">
        <f t="shared" ca="1" si="981"/>
        <v>OK</v>
      </c>
      <c r="P4224">
        <f t="shared" si="982"/>
        <v>4223</v>
      </c>
      <c r="Q4224" t="str">
        <f t="shared" si="983"/>
        <v>Customer 5</v>
      </c>
      <c r="R4224" t="str">
        <f t="shared" si="984"/>
        <v>DESKTOP</v>
      </c>
      <c r="S4224">
        <f t="shared" si="985"/>
        <v>2883</v>
      </c>
      <c r="T4224">
        <f t="shared" si="986"/>
        <v>1745</v>
      </c>
      <c r="U4224" s="8">
        <f t="shared" si="987"/>
        <v>45467</v>
      </c>
      <c r="V4224" t="str" cm="1">
        <f t="array" ref="V4224">_xlfn.IFS(S4224 = "", "", S4224 &lt; 500, "Low", S4224 &lt; 1200, "Medium", TRUE, "High")</f>
        <v>High</v>
      </c>
      <c r="W4224" t="str">
        <f t="shared" si="988"/>
        <v>2024-06</v>
      </c>
      <c r="X4224">
        <f t="shared" si="989"/>
        <v>2024</v>
      </c>
    </row>
    <row r="4225" spans="1:24" x14ac:dyDescent="0.3">
      <c r="A4225">
        <f>'Raw_Data'!A4225</f>
        <v>4224</v>
      </c>
      <c r="B4225" t="str">
        <f>'Raw_Data'!B4225</f>
        <v>Customer 1</v>
      </c>
      <c r="C4225" t="str">
        <f>'Raw_Data'!C4225</f>
        <v>Desktop</v>
      </c>
      <c r="D4225">
        <f>'Raw_Data'!D4225</f>
        <v>1282</v>
      </c>
      <c r="E4225">
        <f>'Raw_Data'!E4225</f>
        <v>838</v>
      </c>
      <c r="F4225">
        <f>'Raw_Data'!F4225</f>
        <v>45467.95833332176</v>
      </c>
      <c r="G4225" t="str">
        <f t="shared" si="975"/>
        <v>Customer 1</v>
      </c>
      <c r="H4225" t="str">
        <f t="shared" si="976"/>
        <v>DESKTOP</v>
      </c>
      <c r="I4225" t="str">
        <f t="shared" si="977"/>
        <v>Changed</v>
      </c>
      <c r="J4225">
        <f t="shared" si="978"/>
        <v>1282</v>
      </c>
      <c r="K4225">
        <f t="shared" si="979"/>
        <v>838</v>
      </c>
      <c r="L4225" s="8">
        <f t="shared" si="980"/>
        <v>45467</v>
      </c>
      <c r="M4225" t="str">
        <f t="shared" ca="1" si="981"/>
        <v>OK</v>
      </c>
      <c r="P4225">
        <f t="shared" si="982"/>
        <v>4224</v>
      </c>
      <c r="Q4225" t="str">
        <f t="shared" si="983"/>
        <v>Customer 1</v>
      </c>
      <c r="R4225" t="str">
        <f t="shared" si="984"/>
        <v>DESKTOP</v>
      </c>
      <c r="S4225">
        <f t="shared" si="985"/>
        <v>1282</v>
      </c>
      <c r="T4225">
        <f t="shared" si="986"/>
        <v>838</v>
      </c>
      <c r="U4225" s="8">
        <f t="shared" si="987"/>
        <v>45467</v>
      </c>
      <c r="V4225" t="str" cm="1">
        <f t="array" ref="V4225">_xlfn.IFS(S4225 = "", "", S4225 &lt; 500, "Low", S4225 &lt; 1200, "Medium", TRUE, "High")</f>
        <v>High</v>
      </c>
      <c r="W4225" t="str">
        <f t="shared" si="988"/>
        <v>2024-06</v>
      </c>
      <c r="X4225">
        <f t="shared" si="989"/>
        <v>2024</v>
      </c>
    </row>
    <row r="4226" spans="1:24" x14ac:dyDescent="0.3">
      <c r="A4226">
        <f>'Raw_Data'!A4226</f>
        <v>4225</v>
      </c>
      <c r="B4226" t="str">
        <f>'Raw_Data'!B4226</f>
        <v>Customer 4</v>
      </c>
      <c r="C4226" t="str">
        <f>'Raw_Data'!C4226</f>
        <v>Mobile</v>
      </c>
      <c r="D4226">
        <f>'Raw_Data'!D4226</f>
        <v>430</v>
      </c>
      <c r="E4226">
        <f>'Raw_Data'!E4226</f>
        <v>4685</v>
      </c>
      <c r="F4226">
        <f>'Raw_Data'!F4226</f>
        <v>45467.999999988424</v>
      </c>
      <c r="G4226" t="str">
        <f t="shared" si="975"/>
        <v>Customer 4</v>
      </c>
      <c r="H4226" t="str">
        <f t="shared" si="976"/>
        <v>MOBILE</v>
      </c>
      <c r="I4226" t="str">
        <f t="shared" si="977"/>
        <v>Changed</v>
      </c>
      <c r="J4226">
        <f t="shared" si="978"/>
        <v>430</v>
      </c>
      <c r="K4226">
        <f t="shared" si="979"/>
        <v>4685</v>
      </c>
      <c r="L4226" s="8">
        <f t="shared" si="980"/>
        <v>45467</v>
      </c>
      <c r="M4226" t="str">
        <f t="shared" ca="1" si="981"/>
        <v>OK</v>
      </c>
      <c r="P4226">
        <f t="shared" si="982"/>
        <v>4225</v>
      </c>
      <c r="Q4226" t="str">
        <f t="shared" si="983"/>
        <v>Customer 4</v>
      </c>
      <c r="R4226" t="str">
        <f t="shared" si="984"/>
        <v>MOBILE</v>
      </c>
      <c r="S4226">
        <f t="shared" si="985"/>
        <v>430</v>
      </c>
      <c r="T4226">
        <f t="shared" si="986"/>
        <v>4685</v>
      </c>
      <c r="U4226" s="8">
        <f t="shared" si="987"/>
        <v>45467</v>
      </c>
      <c r="V4226" t="str" cm="1">
        <f t="array" ref="V4226">_xlfn.IFS(S4226 = "", "", S4226 &lt; 500, "Low", S4226 &lt; 1200, "Medium", TRUE, "High")</f>
        <v>Low</v>
      </c>
      <c r="W4226" t="str">
        <f t="shared" si="988"/>
        <v>2024-06</v>
      </c>
      <c r="X4226">
        <f t="shared" si="989"/>
        <v>2024</v>
      </c>
    </row>
    <row r="4227" spans="1:24" x14ac:dyDescent="0.3">
      <c r="A4227">
        <f>'Raw_Data'!A4227</f>
        <v>4226</v>
      </c>
      <c r="B4227" t="str">
        <f>'Raw_Data'!B4227</f>
        <v>Customer 5</v>
      </c>
      <c r="C4227" t="str">
        <f>'Raw_Data'!C4227</f>
        <v>Embedded</v>
      </c>
      <c r="D4227">
        <f>'Raw_Data'!D4227</f>
        <v>3969</v>
      </c>
      <c r="E4227">
        <f>'Raw_Data'!E4227</f>
        <v>673</v>
      </c>
      <c r="F4227">
        <f>'Raw_Data'!F4227</f>
        <v>45468.041666655095</v>
      </c>
      <c r="G4227" t="str">
        <f t="shared" ref="G4227:G4290" si="990">PROPER(CLEAN(TRIM(B4227)))</f>
        <v>Customer 5</v>
      </c>
      <c r="H4227" t="str">
        <f t="shared" ref="H4227:H4290" si="991">UPPER(CLEAN(TRIM(C4227)))</f>
        <v>EMBEDDED</v>
      </c>
      <c r="I4227" t="str">
        <f t="shared" ref="I4227:I4290" si="992">IF(OR(NOT(EXACT(B4227,G4227)), NOT(EXACT(C4227,H4227))), "Changed", "")</f>
        <v>Changed</v>
      </c>
      <c r="J4227">
        <f t="shared" ref="J4227:J4290" si="993">IFERROR(VALUE(TRIM(D4227)), "")</f>
        <v>3969</v>
      </c>
      <c r="K4227">
        <f t="shared" ref="K4227:K4290" si="994">IFERROR(VALUE(TRIM(E4227)), "")</f>
        <v>673</v>
      </c>
      <c r="L4227" s="8">
        <f t="shared" ref="L4227:L4290" si="995">IF(F4227="","",INT(F4227))</f>
        <v>45468</v>
      </c>
      <c r="M4227" t="str">
        <f t="shared" ref="M4227:M4290" ca="1" si="996">IF(AND(L4227&gt;=DATE(2000,1,1), L4227&lt;=TODAY()+365), "OK", "OutOfRange")</f>
        <v>OK</v>
      </c>
      <c r="P4227">
        <f t="shared" ref="P4227:P4290" si="997">IF(A4227="","",A4227)</f>
        <v>4226</v>
      </c>
      <c r="Q4227" t="str">
        <f t="shared" ref="Q4227:Q4290" si="998">IF(G4227="","",G4227)</f>
        <v>Customer 5</v>
      </c>
      <c r="R4227" t="str">
        <f t="shared" ref="R4227:R4290" si="999">IF(H4227="","",H4227)</f>
        <v>EMBEDDED</v>
      </c>
      <c r="S4227">
        <f t="shared" ref="S4227:S4290" si="1000">IF(J4227="","",J4227)</f>
        <v>3969</v>
      </c>
      <c r="T4227">
        <f t="shared" ref="T4227:T4290" si="1001">IF(K4227="","",K4227)</f>
        <v>673</v>
      </c>
      <c r="U4227" s="8">
        <f t="shared" ref="U4227:U4290" si="1002">IF(L4227="","",L4227)</f>
        <v>45468</v>
      </c>
      <c r="V4227" t="str" cm="1">
        <f t="array" ref="V4227">_xlfn.IFS(S4227 = "", "", S4227 &lt; 500, "Low", S4227 &lt; 1200, "Medium", TRUE, "High")</f>
        <v>High</v>
      </c>
      <c r="W4227" t="str">
        <f t="shared" ref="W4227:W4290" si="1003">TEXT(U4227, "yyyy-mm")</f>
        <v>2024-06</v>
      </c>
      <c r="X4227">
        <f t="shared" ref="X4227:X4290" si="1004">YEAR(U4227)</f>
        <v>2024</v>
      </c>
    </row>
    <row r="4228" spans="1:24" x14ac:dyDescent="0.3">
      <c r="A4228">
        <f>'Raw_Data'!A4228</f>
        <v>4227</v>
      </c>
      <c r="B4228" t="str">
        <f>'Raw_Data'!B4228</f>
        <v>Customer 4</v>
      </c>
      <c r="C4228" t="str">
        <f>'Raw_Data'!C4228</f>
        <v>Desktop</v>
      </c>
      <c r="D4228">
        <f>'Raw_Data'!D4228</f>
        <v>3510</v>
      </c>
      <c r="E4228">
        <f>'Raw_Data'!E4228</f>
        <v>1133</v>
      </c>
      <c r="F4228">
        <f>'Raw_Data'!F4228</f>
        <v>45468.08333332176</v>
      </c>
      <c r="G4228" t="str">
        <f t="shared" si="990"/>
        <v>Customer 4</v>
      </c>
      <c r="H4228" t="str">
        <f t="shared" si="991"/>
        <v>DESKTOP</v>
      </c>
      <c r="I4228" t="str">
        <f t="shared" si="992"/>
        <v>Changed</v>
      </c>
      <c r="J4228">
        <f t="shared" si="993"/>
        <v>3510</v>
      </c>
      <c r="K4228">
        <f t="shared" si="994"/>
        <v>1133</v>
      </c>
      <c r="L4228" s="8">
        <f t="shared" si="995"/>
        <v>45468</v>
      </c>
      <c r="M4228" t="str">
        <f t="shared" ca="1" si="996"/>
        <v>OK</v>
      </c>
      <c r="P4228">
        <f t="shared" si="997"/>
        <v>4227</v>
      </c>
      <c r="Q4228" t="str">
        <f t="shared" si="998"/>
        <v>Customer 4</v>
      </c>
      <c r="R4228" t="str">
        <f t="shared" si="999"/>
        <v>DESKTOP</v>
      </c>
      <c r="S4228">
        <f t="shared" si="1000"/>
        <v>3510</v>
      </c>
      <c r="T4228">
        <f t="shared" si="1001"/>
        <v>1133</v>
      </c>
      <c r="U4228" s="8">
        <f t="shared" si="1002"/>
        <v>45468</v>
      </c>
      <c r="V4228" t="str" cm="1">
        <f t="array" ref="V4228">_xlfn.IFS(S4228 = "", "", S4228 &lt; 500, "Low", S4228 &lt; 1200, "Medium", TRUE, "High")</f>
        <v>High</v>
      </c>
      <c r="W4228" t="str">
        <f t="shared" si="1003"/>
        <v>2024-06</v>
      </c>
      <c r="X4228">
        <f t="shared" si="1004"/>
        <v>2024</v>
      </c>
    </row>
    <row r="4229" spans="1:24" x14ac:dyDescent="0.3">
      <c r="A4229">
        <f>'Raw_Data'!A4229</f>
        <v>4228</v>
      </c>
      <c r="B4229" t="str">
        <f>'Raw_Data'!B4229</f>
        <v>Customer 1</v>
      </c>
      <c r="C4229" t="str">
        <f>'Raw_Data'!C4229</f>
        <v>Desktop</v>
      </c>
      <c r="D4229">
        <f>'Raw_Data'!D4229</f>
        <v>3885</v>
      </c>
      <c r="E4229">
        <f>'Raw_Data'!E4229</f>
        <v>3776</v>
      </c>
      <c r="F4229">
        <f>'Raw_Data'!F4229</f>
        <v>45468.124999988424</v>
      </c>
      <c r="G4229" t="str">
        <f t="shared" si="990"/>
        <v>Customer 1</v>
      </c>
      <c r="H4229" t="str">
        <f t="shared" si="991"/>
        <v>DESKTOP</v>
      </c>
      <c r="I4229" t="str">
        <f t="shared" si="992"/>
        <v>Changed</v>
      </c>
      <c r="J4229">
        <f t="shared" si="993"/>
        <v>3885</v>
      </c>
      <c r="K4229">
        <f t="shared" si="994"/>
        <v>3776</v>
      </c>
      <c r="L4229" s="8">
        <f t="shared" si="995"/>
        <v>45468</v>
      </c>
      <c r="M4229" t="str">
        <f t="shared" ca="1" si="996"/>
        <v>OK</v>
      </c>
      <c r="P4229">
        <f t="shared" si="997"/>
        <v>4228</v>
      </c>
      <c r="Q4229" t="str">
        <f t="shared" si="998"/>
        <v>Customer 1</v>
      </c>
      <c r="R4229" t="str">
        <f t="shared" si="999"/>
        <v>DESKTOP</v>
      </c>
      <c r="S4229">
        <f t="shared" si="1000"/>
        <v>3885</v>
      </c>
      <c r="T4229">
        <f t="shared" si="1001"/>
        <v>3776</v>
      </c>
      <c r="U4229" s="8">
        <f t="shared" si="1002"/>
        <v>45468</v>
      </c>
      <c r="V4229" t="str" cm="1">
        <f t="array" ref="V4229">_xlfn.IFS(S4229 = "", "", S4229 &lt; 500, "Low", S4229 &lt; 1200, "Medium", TRUE, "High")</f>
        <v>High</v>
      </c>
      <c r="W4229" t="str">
        <f t="shared" si="1003"/>
        <v>2024-06</v>
      </c>
      <c r="X4229">
        <f t="shared" si="1004"/>
        <v>2024</v>
      </c>
    </row>
    <row r="4230" spans="1:24" x14ac:dyDescent="0.3">
      <c r="A4230">
        <f>'Raw_Data'!A4230</f>
        <v>4229</v>
      </c>
      <c r="B4230" t="str">
        <f>'Raw_Data'!B4230</f>
        <v>Customer 1</v>
      </c>
      <c r="C4230" t="str">
        <f>'Raw_Data'!C4230</f>
        <v>Workstation</v>
      </c>
      <c r="D4230">
        <f>'Raw_Data'!D4230</f>
        <v>3692</v>
      </c>
      <c r="E4230">
        <f>'Raw_Data'!E4230</f>
        <v>715</v>
      </c>
      <c r="F4230">
        <f>'Raw_Data'!F4230</f>
        <v>45468.166666655095</v>
      </c>
      <c r="G4230" t="str">
        <f t="shared" si="990"/>
        <v>Customer 1</v>
      </c>
      <c r="H4230" t="str">
        <f t="shared" si="991"/>
        <v>WORKSTATION</v>
      </c>
      <c r="I4230" t="str">
        <f t="shared" si="992"/>
        <v>Changed</v>
      </c>
      <c r="J4230">
        <f t="shared" si="993"/>
        <v>3692</v>
      </c>
      <c r="K4230">
        <f t="shared" si="994"/>
        <v>715</v>
      </c>
      <c r="L4230" s="8">
        <f t="shared" si="995"/>
        <v>45468</v>
      </c>
      <c r="M4230" t="str">
        <f t="shared" ca="1" si="996"/>
        <v>OK</v>
      </c>
      <c r="P4230">
        <f t="shared" si="997"/>
        <v>4229</v>
      </c>
      <c r="Q4230" t="str">
        <f t="shared" si="998"/>
        <v>Customer 1</v>
      </c>
      <c r="R4230" t="str">
        <f t="shared" si="999"/>
        <v>WORKSTATION</v>
      </c>
      <c r="S4230">
        <f t="shared" si="1000"/>
        <v>3692</v>
      </c>
      <c r="T4230">
        <f t="shared" si="1001"/>
        <v>715</v>
      </c>
      <c r="U4230" s="8">
        <f t="shared" si="1002"/>
        <v>45468</v>
      </c>
      <c r="V4230" t="str" cm="1">
        <f t="array" ref="V4230">_xlfn.IFS(S4230 = "", "", S4230 &lt; 500, "Low", S4230 &lt; 1200, "Medium", TRUE, "High")</f>
        <v>High</v>
      </c>
      <c r="W4230" t="str">
        <f t="shared" si="1003"/>
        <v>2024-06</v>
      </c>
      <c r="X4230">
        <f t="shared" si="1004"/>
        <v>2024</v>
      </c>
    </row>
    <row r="4231" spans="1:24" x14ac:dyDescent="0.3">
      <c r="A4231">
        <f>'Raw_Data'!A4231</f>
        <v>4230</v>
      </c>
      <c r="B4231" t="str">
        <f>'Raw_Data'!B4231</f>
        <v>Customer 14</v>
      </c>
      <c r="C4231" t="str">
        <f>'Raw_Data'!C4231</f>
        <v>Desktop</v>
      </c>
      <c r="D4231">
        <f>'Raw_Data'!D4231</f>
        <v>2073</v>
      </c>
      <c r="E4231">
        <f>'Raw_Data'!E4231</f>
        <v>3478</v>
      </c>
      <c r="F4231">
        <f>'Raw_Data'!F4231</f>
        <v>45468.20833332176</v>
      </c>
      <c r="G4231" t="str">
        <f t="shared" si="990"/>
        <v>Customer 14</v>
      </c>
      <c r="H4231" t="str">
        <f t="shared" si="991"/>
        <v>DESKTOP</v>
      </c>
      <c r="I4231" t="str">
        <f t="shared" si="992"/>
        <v>Changed</v>
      </c>
      <c r="J4231">
        <f t="shared" si="993"/>
        <v>2073</v>
      </c>
      <c r="K4231">
        <f t="shared" si="994"/>
        <v>3478</v>
      </c>
      <c r="L4231" s="8">
        <f t="shared" si="995"/>
        <v>45468</v>
      </c>
      <c r="M4231" t="str">
        <f t="shared" ca="1" si="996"/>
        <v>OK</v>
      </c>
      <c r="P4231">
        <f t="shared" si="997"/>
        <v>4230</v>
      </c>
      <c r="Q4231" t="str">
        <f t="shared" si="998"/>
        <v>Customer 14</v>
      </c>
      <c r="R4231" t="str">
        <f t="shared" si="999"/>
        <v>DESKTOP</v>
      </c>
      <c r="S4231">
        <f t="shared" si="1000"/>
        <v>2073</v>
      </c>
      <c r="T4231">
        <f t="shared" si="1001"/>
        <v>3478</v>
      </c>
      <c r="U4231" s="8">
        <f t="shared" si="1002"/>
        <v>45468</v>
      </c>
      <c r="V4231" t="str" cm="1">
        <f t="array" ref="V4231">_xlfn.IFS(S4231 = "", "", S4231 &lt; 500, "Low", S4231 &lt; 1200, "Medium", TRUE, "High")</f>
        <v>High</v>
      </c>
      <c r="W4231" t="str">
        <f t="shared" si="1003"/>
        <v>2024-06</v>
      </c>
      <c r="X4231">
        <f t="shared" si="1004"/>
        <v>2024</v>
      </c>
    </row>
    <row r="4232" spans="1:24" x14ac:dyDescent="0.3">
      <c r="A4232">
        <f>'Raw_Data'!A4232</f>
        <v>4231</v>
      </c>
      <c r="B4232" t="str">
        <f>'Raw_Data'!B4232</f>
        <v>Customer 3</v>
      </c>
      <c r="C4232" t="str">
        <f>'Raw_Data'!C4232</f>
        <v>Mobile</v>
      </c>
      <c r="D4232">
        <f>'Raw_Data'!D4232</f>
        <v>525</v>
      </c>
      <c r="E4232">
        <f>'Raw_Data'!E4232</f>
        <v>3727</v>
      </c>
      <c r="F4232">
        <f>'Raw_Data'!F4232</f>
        <v>45468.249999988424</v>
      </c>
      <c r="G4232" t="str">
        <f t="shared" si="990"/>
        <v>Customer 3</v>
      </c>
      <c r="H4232" t="str">
        <f t="shared" si="991"/>
        <v>MOBILE</v>
      </c>
      <c r="I4232" t="str">
        <f t="shared" si="992"/>
        <v>Changed</v>
      </c>
      <c r="J4232">
        <f t="shared" si="993"/>
        <v>525</v>
      </c>
      <c r="K4232">
        <f t="shared" si="994"/>
        <v>3727</v>
      </c>
      <c r="L4232" s="8">
        <f t="shared" si="995"/>
        <v>45468</v>
      </c>
      <c r="M4232" t="str">
        <f t="shared" ca="1" si="996"/>
        <v>OK</v>
      </c>
      <c r="P4232">
        <f t="shared" si="997"/>
        <v>4231</v>
      </c>
      <c r="Q4232" t="str">
        <f t="shared" si="998"/>
        <v>Customer 3</v>
      </c>
      <c r="R4232" t="str">
        <f t="shared" si="999"/>
        <v>MOBILE</v>
      </c>
      <c r="S4232">
        <f t="shared" si="1000"/>
        <v>525</v>
      </c>
      <c r="T4232">
        <f t="shared" si="1001"/>
        <v>3727</v>
      </c>
      <c r="U4232" s="8">
        <f t="shared" si="1002"/>
        <v>45468</v>
      </c>
      <c r="V4232" t="str" cm="1">
        <f t="array" ref="V4232">_xlfn.IFS(S4232 = "", "", S4232 &lt; 500, "Low", S4232 &lt; 1200, "Medium", TRUE, "High")</f>
        <v>Medium</v>
      </c>
      <c r="W4232" t="str">
        <f t="shared" si="1003"/>
        <v>2024-06</v>
      </c>
      <c r="X4232">
        <f t="shared" si="1004"/>
        <v>2024</v>
      </c>
    </row>
    <row r="4233" spans="1:24" x14ac:dyDescent="0.3">
      <c r="A4233">
        <f>'Raw_Data'!A4233</f>
        <v>4232</v>
      </c>
      <c r="B4233" t="str">
        <f>'Raw_Data'!B4233</f>
        <v>Customer 4</v>
      </c>
      <c r="C4233" t="str">
        <f>'Raw_Data'!C4233</f>
        <v>Desktop</v>
      </c>
      <c r="D4233">
        <f>'Raw_Data'!D4233</f>
        <v>663</v>
      </c>
      <c r="E4233">
        <f>'Raw_Data'!E4233</f>
        <v>1977</v>
      </c>
      <c r="F4233">
        <f>'Raw_Data'!F4233</f>
        <v>45468.291666655095</v>
      </c>
      <c r="G4233" t="str">
        <f t="shared" si="990"/>
        <v>Customer 4</v>
      </c>
      <c r="H4233" t="str">
        <f t="shared" si="991"/>
        <v>DESKTOP</v>
      </c>
      <c r="I4233" t="str">
        <f t="shared" si="992"/>
        <v>Changed</v>
      </c>
      <c r="J4233">
        <f t="shared" si="993"/>
        <v>663</v>
      </c>
      <c r="K4233">
        <f t="shared" si="994"/>
        <v>1977</v>
      </c>
      <c r="L4233" s="8">
        <f t="shared" si="995"/>
        <v>45468</v>
      </c>
      <c r="M4233" t="str">
        <f t="shared" ca="1" si="996"/>
        <v>OK</v>
      </c>
      <c r="P4233">
        <f t="shared" si="997"/>
        <v>4232</v>
      </c>
      <c r="Q4233" t="str">
        <f t="shared" si="998"/>
        <v>Customer 4</v>
      </c>
      <c r="R4233" t="str">
        <f t="shared" si="999"/>
        <v>DESKTOP</v>
      </c>
      <c r="S4233">
        <f t="shared" si="1000"/>
        <v>663</v>
      </c>
      <c r="T4233">
        <f t="shared" si="1001"/>
        <v>1977</v>
      </c>
      <c r="U4233" s="8">
        <f t="shared" si="1002"/>
        <v>45468</v>
      </c>
      <c r="V4233" t="str" cm="1">
        <f t="array" ref="V4233">_xlfn.IFS(S4233 = "", "", S4233 &lt; 500, "Low", S4233 &lt; 1200, "Medium", TRUE, "High")</f>
        <v>Medium</v>
      </c>
      <c r="W4233" t="str">
        <f t="shared" si="1003"/>
        <v>2024-06</v>
      </c>
      <c r="X4233">
        <f t="shared" si="1004"/>
        <v>2024</v>
      </c>
    </row>
    <row r="4234" spans="1:24" x14ac:dyDescent="0.3">
      <c r="A4234">
        <f>'Raw_Data'!A4234</f>
        <v>4233</v>
      </c>
      <c r="B4234" t="str">
        <f>'Raw_Data'!B4234</f>
        <v>Customer 13</v>
      </c>
      <c r="C4234" t="str">
        <f>'Raw_Data'!C4234</f>
        <v>Desktop</v>
      </c>
      <c r="D4234">
        <f>'Raw_Data'!D4234</f>
        <v>3021</v>
      </c>
      <c r="E4234">
        <f>'Raw_Data'!E4234</f>
        <v>1928</v>
      </c>
      <c r="F4234">
        <f>'Raw_Data'!F4234</f>
        <v>45468.33333332176</v>
      </c>
      <c r="G4234" t="str">
        <f t="shared" si="990"/>
        <v>Customer 13</v>
      </c>
      <c r="H4234" t="str">
        <f t="shared" si="991"/>
        <v>DESKTOP</v>
      </c>
      <c r="I4234" t="str">
        <f t="shared" si="992"/>
        <v>Changed</v>
      </c>
      <c r="J4234">
        <f t="shared" si="993"/>
        <v>3021</v>
      </c>
      <c r="K4234">
        <f t="shared" si="994"/>
        <v>1928</v>
      </c>
      <c r="L4234" s="8">
        <f t="shared" si="995"/>
        <v>45468</v>
      </c>
      <c r="M4234" t="str">
        <f t="shared" ca="1" si="996"/>
        <v>OK</v>
      </c>
      <c r="P4234">
        <f t="shared" si="997"/>
        <v>4233</v>
      </c>
      <c r="Q4234" t="str">
        <f t="shared" si="998"/>
        <v>Customer 13</v>
      </c>
      <c r="R4234" t="str">
        <f t="shared" si="999"/>
        <v>DESKTOP</v>
      </c>
      <c r="S4234">
        <f t="shared" si="1000"/>
        <v>3021</v>
      </c>
      <c r="T4234">
        <f t="shared" si="1001"/>
        <v>1928</v>
      </c>
      <c r="U4234" s="8">
        <f t="shared" si="1002"/>
        <v>45468</v>
      </c>
      <c r="V4234" t="str" cm="1">
        <f t="array" ref="V4234">_xlfn.IFS(S4234 = "", "", S4234 &lt; 500, "Low", S4234 &lt; 1200, "Medium", TRUE, "High")</f>
        <v>High</v>
      </c>
      <c r="W4234" t="str">
        <f t="shared" si="1003"/>
        <v>2024-06</v>
      </c>
      <c r="X4234">
        <f t="shared" si="1004"/>
        <v>2024</v>
      </c>
    </row>
    <row r="4235" spans="1:24" x14ac:dyDescent="0.3">
      <c r="A4235">
        <f>'Raw_Data'!A4235</f>
        <v>4234</v>
      </c>
      <c r="B4235" t="str">
        <f>'Raw_Data'!B4235</f>
        <v>Customer 3</v>
      </c>
      <c r="C4235" t="str">
        <f>'Raw_Data'!C4235</f>
        <v>Embedded</v>
      </c>
      <c r="D4235">
        <f>'Raw_Data'!D4235</f>
        <v>2372</v>
      </c>
      <c r="E4235">
        <f>'Raw_Data'!E4235</f>
        <v>803</v>
      </c>
      <c r="F4235">
        <f>'Raw_Data'!F4235</f>
        <v>45468.374999988424</v>
      </c>
      <c r="G4235" t="str">
        <f t="shared" si="990"/>
        <v>Customer 3</v>
      </c>
      <c r="H4235" t="str">
        <f t="shared" si="991"/>
        <v>EMBEDDED</v>
      </c>
      <c r="I4235" t="str">
        <f t="shared" si="992"/>
        <v>Changed</v>
      </c>
      <c r="J4235">
        <f t="shared" si="993"/>
        <v>2372</v>
      </c>
      <c r="K4235">
        <f t="shared" si="994"/>
        <v>803</v>
      </c>
      <c r="L4235" s="8">
        <f t="shared" si="995"/>
        <v>45468</v>
      </c>
      <c r="M4235" t="str">
        <f t="shared" ca="1" si="996"/>
        <v>OK</v>
      </c>
      <c r="P4235">
        <f t="shared" si="997"/>
        <v>4234</v>
      </c>
      <c r="Q4235" t="str">
        <f t="shared" si="998"/>
        <v>Customer 3</v>
      </c>
      <c r="R4235" t="str">
        <f t="shared" si="999"/>
        <v>EMBEDDED</v>
      </c>
      <c r="S4235">
        <f t="shared" si="1000"/>
        <v>2372</v>
      </c>
      <c r="T4235">
        <f t="shared" si="1001"/>
        <v>803</v>
      </c>
      <c r="U4235" s="8">
        <f t="shared" si="1002"/>
        <v>45468</v>
      </c>
      <c r="V4235" t="str" cm="1">
        <f t="array" ref="V4235">_xlfn.IFS(S4235 = "", "", S4235 &lt; 500, "Low", S4235 &lt; 1200, "Medium", TRUE, "High")</f>
        <v>High</v>
      </c>
      <c r="W4235" t="str">
        <f t="shared" si="1003"/>
        <v>2024-06</v>
      </c>
      <c r="X4235">
        <f t="shared" si="1004"/>
        <v>2024</v>
      </c>
    </row>
    <row r="4236" spans="1:24" x14ac:dyDescent="0.3">
      <c r="A4236">
        <f>'Raw_Data'!A4236</f>
        <v>4235</v>
      </c>
      <c r="B4236" t="str">
        <f>'Raw_Data'!B4236</f>
        <v>Customer 3</v>
      </c>
      <c r="C4236" t="str">
        <f>'Raw_Data'!C4236</f>
        <v>Embedded</v>
      </c>
      <c r="D4236">
        <f>'Raw_Data'!D4236</f>
        <v>1444</v>
      </c>
      <c r="E4236">
        <f>'Raw_Data'!E4236</f>
        <v>2359</v>
      </c>
      <c r="F4236">
        <f>'Raw_Data'!F4236</f>
        <v>45468.416666655095</v>
      </c>
      <c r="G4236" t="str">
        <f t="shared" si="990"/>
        <v>Customer 3</v>
      </c>
      <c r="H4236" t="str">
        <f t="shared" si="991"/>
        <v>EMBEDDED</v>
      </c>
      <c r="I4236" t="str">
        <f t="shared" si="992"/>
        <v>Changed</v>
      </c>
      <c r="J4236">
        <f t="shared" si="993"/>
        <v>1444</v>
      </c>
      <c r="K4236">
        <f t="shared" si="994"/>
        <v>2359</v>
      </c>
      <c r="L4236" s="8">
        <f t="shared" si="995"/>
        <v>45468</v>
      </c>
      <c r="M4236" t="str">
        <f t="shared" ca="1" si="996"/>
        <v>OK</v>
      </c>
      <c r="P4236">
        <f t="shared" si="997"/>
        <v>4235</v>
      </c>
      <c r="Q4236" t="str">
        <f t="shared" si="998"/>
        <v>Customer 3</v>
      </c>
      <c r="R4236" t="str">
        <f t="shared" si="999"/>
        <v>EMBEDDED</v>
      </c>
      <c r="S4236">
        <f t="shared" si="1000"/>
        <v>1444</v>
      </c>
      <c r="T4236">
        <f t="shared" si="1001"/>
        <v>2359</v>
      </c>
      <c r="U4236" s="8">
        <f t="shared" si="1002"/>
        <v>45468</v>
      </c>
      <c r="V4236" t="str" cm="1">
        <f t="array" ref="V4236">_xlfn.IFS(S4236 = "", "", S4236 &lt; 500, "Low", S4236 &lt; 1200, "Medium", TRUE, "High")</f>
        <v>High</v>
      </c>
      <c r="W4236" t="str">
        <f t="shared" si="1003"/>
        <v>2024-06</v>
      </c>
      <c r="X4236">
        <f t="shared" si="1004"/>
        <v>2024</v>
      </c>
    </row>
    <row r="4237" spans="1:24" x14ac:dyDescent="0.3">
      <c r="A4237">
        <f>'Raw_Data'!A4237</f>
        <v>4236</v>
      </c>
      <c r="B4237" t="str">
        <f>'Raw_Data'!B4237</f>
        <v>Customer 10</v>
      </c>
      <c r="C4237" t="str">
        <f>'Raw_Data'!C4237</f>
        <v>Embedded</v>
      </c>
      <c r="D4237">
        <f>'Raw_Data'!D4237</f>
        <v>849</v>
      </c>
      <c r="E4237">
        <f>'Raw_Data'!E4237</f>
        <v>2401</v>
      </c>
      <c r="F4237">
        <f>'Raw_Data'!F4237</f>
        <v>45468.45833332176</v>
      </c>
      <c r="G4237" t="str">
        <f t="shared" si="990"/>
        <v>Customer 10</v>
      </c>
      <c r="H4237" t="str">
        <f t="shared" si="991"/>
        <v>EMBEDDED</v>
      </c>
      <c r="I4237" t="str">
        <f t="shared" si="992"/>
        <v>Changed</v>
      </c>
      <c r="J4237">
        <f t="shared" si="993"/>
        <v>849</v>
      </c>
      <c r="K4237">
        <f t="shared" si="994"/>
        <v>2401</v>
      </c>
      <c r="L4237" s="8">
        <f t="shared" si="995"/>
        <v>45468</v>
      </c>
      <c r="M4237" t="str">
        <f t="shared" ca="1" si="996"/>
        <v>OK</v>
      </c>
      <c r="P4237">
        <f t="shared" si="997"/>
        <v>4236</v>
      </c>
      <c r="Q4237" t="str">
        <f t="shared" si="998"/>
        <v>Customer 10</v>
      </c>
      <c r="R4237" t="str">
        <f t="shared" si="999"/>
        <v>EMBEDDED</v>
      </c>
      <c r="S4237">
        <f t="shared" si="1000"/>
        <v>849</v>
      </c>
      <c r="T4237">
        <f t="shared" si="1001"/>
        <v>2401</v>
      </c>
      <c r="U4237" s="8">
        <f t="shared" si="1002"/>
        <v>45468</v>
      </c>
      <c r="V4237" t="str" cm="1">
        <f t="array" ref="V4237">_xlfn.IFS(S4237 = "", "", S4237 &lt; 500, "Low", S4237 &lt; 1200, "Medium", TRUE, "High")</f>
        <v>Medium</v>
      </c>
      <c r="W4237" t="str">
        <f t="shared" si="1003"/>
        <v>2024-06</v>
      </c>
      <c r="X4237">
        <f t="shared" si="1004"/>
        <v>2024</v>
      </c>
    </row>
    <row r="4238" spans="1:24" x14ac:dyDescent="0.3">
      <c r="A4238">
        <f>'Raw_Data'!A4238</f>
        <v>4237</v>
      </c>
      <c r="B4238" t="str">
        <f>'Raw_Data'!B4238</f>
        <v>Customer 13</v>
      </c>
      <c r="C4238" t="str">
        <f>'Raw_Data'!C4238</f>
        <v>Desktop</v>
      </c>
      <c r="D4238">
        <f>'Raw_Data'!D4238</f>
        <v>3898</v>
      </c>
      <c r="E4238">
        <f>'Raw_Data'!E4238</f>
        <v>616</v>
      </c>
      <c r="F4238">
        <f>'Raw_Data'!F4238</f>
        <v>45468.499999988424</v>
      </c>
      <c r="G4238" t="str">
        <f t="shared" si="990"/>
        <v>Customer 13</v>
      </c>
      <c r="H4238" t="str">
        <f t="shared" si="991"/>
        <v>DESKTOP</v>
      </c>
      <c r="I4238" t="str">
        <f t="shared" si="992"/>
        <v>Changed</v>
      </c>
      <c r="J4238">
        <f t="shared" si="993"/>
        <v>3898</v>
      </c>
      <c r="K4238">
        <f t="shared" si="994"/>
        <v>616</v>
      </c>
      <c r="L4238" s="8">
        <f t="shared" si="995"/>
        <v>45468</v>
      </c>
      <c r="M4238" t="str">
        <f t="shared" ca="1" si="996"/>
        <v>OK</v>
      </c>
      <c r="P4238">
        <f t="shared" si="997"/>
        <v>4237</v>
      </c>
      <c r="Q4238" t="str">
        <f t="shared" si="998"/>
        <v>Customer 13</v>
      </c>
      <c r="R4238" t="str">
        <f t="shared" si="999"/>
        <v>DESKTOP</v>
      </c>
      <c r="S4238">
        <f t="shared" si="1000"/>
        <v>3898</v>
      </c>
      <c r="T4238">
        <f t="shared" si="1001"/>
        <v>616</v>
      </c>
      <c r="U4238" s="8">
        <f t="shared" si="1002"/>
        <v>45468</v>
      </c>
      <c r="V4238" t="str" cm="1">
        <f t="array" ref="V4238">_xlfn.IFS(S4238 = "", "", S4238 &lt; 500, "Low", S4238 &lt; 1200, "Medium", TRUE, "High")</f>
        <v>High</v>
      </c>
      <c r="W4238" t="str">
        <f t="shared" si="1003"/>
        <v>2024-06</v>
      </c>
      <c r="X4238">
        <f t="shared" si="1004"/>
        <v>2024</v>
      </c>
    </row>
    <row r="4239" spans="1:24" x14ac:dyDescent="0.3">
      <c r="A4239">
        <f>'Raw_Data'!A4239</f>
        <v>4238</v>
      </c>
      <c r="B4239" t="str">
        <f>'Raw_Data'!B4239</f>
        <v>Customer 10</v>
      </c>
      <c r="C4239" t="str">
        <f>'Raw_Data'!C4239</f>
        <v>Workstation</v>
      </c>
      <c r="D4239">
        <f>'Raw_Data'!D4239</f>
        <v>1691</v>
      </c>
      <c r="E4239">
        <f>'Raw_Data'!E4239</f>
        <v>418</v>
      </c>
      <c r="F4239">
        <f>'Raw_Data'!F4239</f>
        <v>45468.541666655095</v>
      </c>
      <c r="G4239" t="str">
        <f t="shared" si="990"/>
        <v>Customer 10</v>
      </c>
      <c r="H4239" t="str">
        <f t="shared" si="991"/>
        <v>WORKSTATION</v>
      </c>
      <c r="I4239" t="str">
        <f t="shared" si="992"/>
        <v>Changed</v>
      </c>
      <c r="J4239">
        <f t="shared" si="993"/>
        <v>1691</v>
      </c>
      <c r="K4239">
        <f t="shared" si="994"/>
        <v>418</v>
      </c>
      <c r="L4239" s="8">
        <f t="shared" si="995"/>
        <v>45468</v>
      </c>
      <c r="M4239" t="str">
        <f t="shared" ca="1" si="996"/>
        <v>OK</v>
      </c>
      <c r="P4239">
        <f t="shared" si="997"/>
        <v>4238</v>
      </c>
      <c r="Q4239" t="str">
        <f t="shared" si="998"/>
        <v>Customer 10</v>
      </c>
      <c r="R4239" t="str">
        <f t="shared" si="999"/>
        <v>WORKSTATION</v>
      </c>
      <c r="S4239">
        <f t="shared" si="1000"/>
        <v>1691</v>
      </c>
      <c r="T4239">
        <f t="shared" si="1001"/>
        <v>418</v>
      </c>
      <c r="U4239" s="8">
        <f t="shared" si="1002"/>
        <v>45468</v>
      </c>
      <c r="V4239" t="str" cm="1">
        <f t="array" ref="V4239">_xlfn.IFS(S4239 = "", "", S4239 &lt; 500, "Low", S4239 &lt; 1200, "Medium", TRUE, "High")</f>
        <v>High</v>
      </c>
      <c r="W4239" t="str">
        <f t="shared" si="1003"/>
        <v>2024-06</v>
      </c>
      <c r="X4239">
        <f t="shared" si="1004"/>
        <v>2024</v>
      </c>
    </row>
    <row r="4240" spans="1:24" x14ac:dyDescent="0.3">
      <c r="A4240">
        <f>'Raw_Data'!A4240</f>
        <v>4239</v>
      </c>
      <c r="B4240" t="str">
        <f>'Raw_Data'!B4240</f>
        <v>Customer 8</v>
      </c>
      <c r="C4240" t="str">
        <f>'Raw_Data'!C4240</f>
        <v>Desktop</v>
      </c>
      <c r="D4240">
        <f>'Raw_Data'!D4240</f>
        <v>3896</v>
      </c>
      <c r="E4240">
        <f>'Raw_Data'!E4240</f>
        <v>575</v>
      </c>
      <c r="F4240">
        <f>'Raw_Data'!F4240</f>
        <v>45468.58333332176</v>
      </c>
      <c r="G4240" t="str">
        <f t="shared" si="990"/>
        <v>Customer 8</v>
      </c>
      <c r="H4240" t="str">
        <f t="shared" si="991"/>
        <v>DESKTOP</v>
      </c>
      <c r="I4240" t="str">
        <f t="shared" si="992"/>
        <v>Changed</v>
      </c>
      <c r="J4240">
        <f t="shared" si="993"/>
        <v>3896</v>
      </c>
      <c r="K4240">
        <f t="shared" si="994"/>
        <v>575</v>
      </c>
      <c r="L4240" s="8">
        <f t="shared" si="995"/>
        <v>45468</v>
      </c>
      <c r="M4240" t="str">
        <f t="shared" ca="1" si="996"/>
        <v>OK</v>
      </c>
      <c r="P4240">
        <f t="shared" si="997"/>
        <v>4239</v>
      </c>
      <c r="Q4240" t="str">
        <f t="shared" si="998"/>
        <v>Customer 8</v>
      </c>
      <c r="R4240" t="str">
        <f t="shared" si="999"/>
        <v>DESKTOP</v>
      </c>
      <c r="S4240">
        <f t="shared" si="1000"/>
        <v>3896</v>
      </c>
      <c r="T4240">
        <f t="shared" si="1001"/>
        <v>575</v>
      </c>
      <c r="U4240" s="8">
        <f t="shared" si="1002"/>
        <v>45468</v>
      </c>
      <c r="V4240" t="str" cm="1">
        <f t="array" ref="V4240">_xlfn.IFS(S4240 = "", "", S4240 &lt; 500, "Low", S4240 &lt; 1200, "Medium", TRUE, "High")</f>
        <v>High</v>
      </c>
      <c r="W4240" t="str">
        <f t="shared" si="1003"/>
        <v>2024-06</v>
      </c>
      <c r="X4240">
        <f t="shared" si="1004"/>
        <v>2024</v>
      </c>
    </row>
    <row r="4241" spans="1:24" x14ac:dyDescent="0.3">
      <c r="A4241">
        <f>'Raw_Data'!A4241</f>
        <v>4240</v>
      </c>
      <c r="B4241" t="str">
        <f>'Raw_Data'!B4241</f>
        <v>Customer 7</v>
      </c>
      <c r="C4241" t="str">
        <f>'Raw_Data'!C4241</f>
        <v>Desktop</v>
      </c>
      <c r="D4241">
        <f>'Raw_Data'!D4241</f>
        <v>2892</v>
      </c>
      <c r="E4241">
        <f>'Raw_Data'!E4241</f>
        <v>1599</v>
      </c>
      <c r="F4241">
        <f>'Raw_Data'!F4241</f>
        <v>45468.624999988424</v>
      </c>
      <c r="G4241" t="str">
        <f t="shared" si="990"/>
        <v>Customer 7</v>
      </c>
      <c r="H4241" t="str">
        <f t="shared" si="991"/>
        <v>DESKTOP</v>
      </c>
      <c r="I4241" t="str">
        <f t="shared" si="992"/>
        <v>Changed</v>
      </c>
      <c r="J4241">
        <f t="shared" si="993"/>
        <v>2892</v>
      </c>
      <c r="K4241">
        <f t="shared" si="994"/>
        <v>1599</v>
      </c>
      <c r="L4241" s="8">
        <f t="shared" si="995"/>
        <v>45468</v>
      </c>
      <c r="M4241" t="str">
        <f t="shared" ca="1" si="996"/>
        <v>OK</v>
      </c>
      <c r="P4241">
        <f t="shared" si="997"/>
        <v>4240</v>
      </c>
      <c r="Q4241" t="str">
        <f t="shared" si="998"/>
        <v>Customer 7</v>
      </c>
      <c r="R4241" t="str">
        <f t="shared" si="999"/>
        <v>DESKTOP</v>
      </c>
      <c r="S4241">
        <f t="shared" si="1000"/>
        <v>2892</v>
      </c>
      <c r="T4241">
        <f t="shared" si="1001"/>
        <v>1599</v>
      </c>
      <c r="U4241" s="8">
        <f t="shared" si="1002"/>
        <v>45468</v>
      </c>
      <c r="V4241" t="str" cm="1">
        <f t="array" ref="V4241">_xlfn.IFS(S4241 = "", "", S4241 &lt; 500, "Low", S4241 &lt; 1200, "Medium", TRUE, "High")</f>
        <v>High</v>
      </c>
      <c r="W4241" t="str">
        <f t="shared" si="1003"/>
        <v>2024-06</v>
      </c>
      <c r="X4241">
        <f t="shared" si="1004"/>
        <v>2024</v>
      </c>
    </row>
    <row r="4242" spans="1:24" x14ac:dyDescent="0.3">
      <c r="A4242">
        <f>'Raw_Data'!A4242</f>
        <v>4241</v>
      </c>
      <c r="B4242" t="str">
        <f>'Raw_Data'!B4242</f>
        <v>Customer 6</v>
      </c>
      <c r="C4242" t="str">
        <f>'Raw_Data'!C4242</f>
        <v>Mobile</v>
      </c>
      <c r="D4242">
        <f>'Raw_Data'!D4242</f>
        <v>774</v>
      </c>
      <c r="E4242">
        <f>'Raw_Data'!E4242</f>
        <v>3038</v>
      </c>
      <c r="F4242">
        <f>'Raw_Data'!F4242</f>
        <v>45468.666666655095</v>
      </c>
      <c r="G4242" t="str">
        <f t="shared" si="990"/>
        <v>Customer 6</v>
      </c>
      <c r="H4242" t="str">
        <f t="shared" si="991"/>
        <v>MOBILE</v>
      </c>
      <c r="I4242" t="str">
        <f t="shared" si="992"/>
        <v>Changed</v>
      </c>
      <c r="J4242">
        <f t="shared" si="993"/>
        <v>774</v>
      </c>
      <c r="K4242">
        <f t="shared" si="994"/>
        <v>3038</v>
      </c>
      <c r="L4242" s="8">
        <f t="shared" si="995"/>
        <v>45468</v>
      </c>
      <c r="M4242" t="str">
        <f t="shared" ca="1" si="996"/>
        <v>OK</v>
      </c>
      <c r="P4242">
        <f t="shared" si="997"/>
        <v>4241</v>
      </c>
      <c r="Q4242" t="str">
        <f t="shared" si="998"/>
        <v>Customer 6</v>
      </c>
      <c r="R4242" t="str">
        <f t="shared" si="999"/>
        <v>MOBILE</v>
      </c>
      <c r="S4242">
        <f t="shared" si="1000"/>
        <v>774</v>
      </c>
      <c r="T4242">
        <f t="shared" si="1001"/>
        <v>3038</v>
      </c>
      <c r="U4242" s="8">
        <f t="shared" si="1002"/>
        <v>45468</v>
      </c>
      <c r="V4242" t="str" cm="1">
        <f t="array" ref="V4242">_xlfn.IFS(S4242 = "", "", S4242 &lt; 500, "Low", S4242 &lt; 1200, "Medium", TRUE, "High")</f>
        <v>Medium</v>
      </c>
      <c r="W4242" t="str">
        <f t="shared" si="1003"/>
        <v>2024-06</v>
      </c>
      <c r="X4242">
        <f t="shared" si="1004"/>
        <v>2024</v>
      </c>
    </row>
    <row r="4243" spans="1:24" x14ac:dyDescent="0.3">
      <c r="A4243">
        <f>'Raw_Data'!A4243</f>
        <v>4242</v>
      </c>
      <c r="B4243" t="str">
        <f>'Raw_Data'!B4243</f>
        <v>Customer 6</v>
      </c>
      <c r="C4243" t="str">
        <f>'Raw_Data'!C4243</f>
        <v>Mobile</v>
      </c>
      <c r="D4243">
        <f>'Raw_Data'!D4243</f>
        <v>3750</v>
      </c>
      <c r="E4243">
        <f>'Raw_Data'!E4243</f>
        <v>1370</v>
      </c>
      <c r="F4243">
        <f>'Raw_Data'!F4243</f>
        <v>45468.70833332176</v>
      </c>
      <c r="G4243" t="str">
        <f t="shared" si="990"/>
        <v>Customer 6</v>
      </c>
      <c r="H4243" t="str">
        <f t="shared" si="991"/>
        <v>MOBILE</v>
      </c>
      <c r="I4243" t="str">
        <f t="shared" si="992"/>
        <v>Changed</v>
      </c>
      <c r="J4243">
        <f t="shared" si="993"/>
        <v>3750</v>
      </c>
      <c r="K4243">
        <f t="shared" si="994"/>
        <v>1370</v>
      </c>
      <c r="L4243" s="8">
        <f t="shared" si="995"/>
        <v>45468</v>
      </c>
      <c r="M4243" t="str">
        <f t="shared" ca="1" si="996"/>
        <v>OK</v>
      </c>
      <c r="P4243">
        <f t="shared" si="997"/>
        <v>4242</v>
      </c>
      <c r="Q4243" t="str">
        <f t="shared" si="998"/>
        <v>Customer 6</v>
      </c>
      <c r="R4243" t="str">
        <f t="shared" si="999"/>
        <v>MOBILE</v>
      </c>
      <c r="S4243">
        <f t="shared" si="1000"/>
        <v>3750</v>
      </c>
      <c r="T4243">
        <f t="shared" si="1001"/>
        <v>1370</v>
      </c>
      <c r="U4243" s="8">
        <f t="shared" si="1002"/>
        <v>45468</v>
      </c>
      <c r="V4243" t="str" cm="1">
        <f t="array" ref="V4243">_xlfn.IFS(S4243 = "", "", S4243 &lt; 500, "Low", S4243 &lt; 1200, "Medium", TRUE, "High")</f>
        <v>High</v>
      </c>
      <c r="W4243" t="str">
        <f t="shared" si="1003"/>
        <v>2024-06</v>
      </c>
      <c r="X4243">
        <f t="shared" si="1004"/>
        <v>2024</v>
      </c>
    </row>
    <row r="4244" spans="1:24" x14ac:dyDescent="0.3">
      <c r="A4244">
        <f>'Raw_Data'!A4244</f>
        <v>4243</v>
      </c>
      <c r="B4244" t="str">
        <f>'Raw_Data'!B4244</f>
        <v>Customer 2</v>
      </c>
      <c r="C4244" t="str">
        <f>'Raw_Data'!C4244</f>
        <v>Mobile</v>
      </c>
      <c r="D4244">
        <f>'Raw_Data'!D4244</f>
        <v>715</v>
      </c>
      <c r="E4244">
        <f>'Raw_Data'!E4244</f>
        <v>2638</v>
      </c>
      <c r="F4244">
        <f>'Raw_Data'!F4244</f>
        <v>45468.749999988424</v>
      </c>
      <c r="G4244" t="str">
        <f t="shared" si="990"/>
        <v>Customer 2</v>
      </c>
      <c r="H4244" t="str">
        <f t="shared" si="991"/>
        <v>MOBILE</v>
      </c>
      <c r="I4244" t="str">
        <f t="shared" si="992"/>
        <v>Changed</v>
      </c>
      <c r="J4244">
        <f t="shared" si="993"/>
        <v>715</v>
      </c>
      <c r="K4244">
        <f t="shared" si="994"/>
        <v>2638</v>
      </c>
      <c r="L4244" s="8">
        <f t="shared" si="995"/>
        <v>45468</v>
      </c>
      <c r="M4244" t="str">
        <f t="shared" ca="1" si="996"/>
        <v>OK</v>
      </c>
      <c r="P4244">
        <f t="shared" si="997"/>
        <v>4243</v>
      </c>
      <c r="Q4244" t="str">
        <f t="shared" si="998"/>
        <v>Customer 2</v>
      </c>
      <c r="R4244" t="str">
        <f t="shared" si="999"/>
        <v>MOBILE</v>
      </c>
      <c r="S4244">
        <f t="shared" si="1000"/>
        <v>715</v>
      </c>
      <c r="T4244">
        <f t="shared" si="1001"/>
        <v>2638</v>
      </c>
      <c r="U4244" s="8">
        <f t="shared" si="1002"/>
        <v>45468</v>
      </c>
      <c r="V4244" t="str" cm="1">
        <f t="array" ref="V4244">_xlfn.IFS(S4244 = "", "", S4244 &lt; 500, "Low", S4244 &lt; 1200, "Medium", TRUE, "High")</f>
        <v>Medium</v>
      </c>
      <c r="W4244" t="str">
        <f t="shared" si="1003"/>
        <v>2024-06</v>
      </c>
      <c r="X4244">
        <f t="shared" si="1004"/>
        <v>2024</v>
      </c>
    </row>
    <row r="4245" spans="1:24" x14ac:dyDescent="0.3">
      <c r="A4245">
        <f>'Raw_Data'!A4245</f>
        <v>4244</v>
      </c>
      <c r="B4245" t="str">
        <f>'Raw_Data'!B4245</f>
        <v>Customer 8</v>
      </c>
      <c r="C4245" t="str">
        <f>'Raw_Data'!C4245</f>
        <v>Embedded</v>
      </c>
      <c r="D4245">
        <f>'Raw_Data'!D4245</f>
        <v>512</v>
      </c>
      <c r="E4245">
        <f>'Raw_Data'!E4245</f>
        <v>4848</v>
      </c>
      <c r="F4245">
        <f>'Raw_Data'!F4245</f>
        <v>45468.791666655095</v>
      </c>
      <c r="G4245" t="str">
        <f t="shared" si="990"/>
        <v>Customer 8</v>
      </c>
      <c r="H4245" t="str">
        <f t="shared" si="991"/>
        <v>EMBEDDED</v>
      </c>
      <c r="I4245" t="str">
        <f t="shared" si="992"/>
        <v>Changed</v>
      </c>
      <c r="J4245">
        <f t="shared" si="993"/>
        <v>512</v>
      </c>
      <c r="K4245">
        <f t="shared" si="994"/>
        <v>4848</v>
      </c>
      <c r="L4245" s="8">
        <f t="shared" si="995"/>
        <v>45468</v>
      </c>
      <c r="M4245" t="str">
        <f t="shared" ca="1" si="996"/>
        <v>OK</v>
      </c>
      <c r="P4245">
        <f t="shared" si="997"/>
        <v>4244</v>
      </c>
      <c r="Q4245" t="str">
        <f t="shared" si="998"/>
        <v>Customer 8</v>
      </c>
      <c r="R4245" t="str">
        <f t="shared" si="999"/>
        <v>EMBEDDED</v>
      </c>
      <c r="S4245">
        <f t="shared" si="1000"/>
        <v>512</v>
      </c>
      <c r="T4245">
        <f t="shared" si="1001"/>
        <v>4848</v>
      </c>
      <c r="U4245" s="8">
        <f t="shared" si="1002"/>
        <v>45468</v>
      </c>
      <c r="V4245" t="str" cm="1">
        <f t="array" ref="V4245">_xlfn.IFS(S4245 = "", "", S4245 &lt; 500, "Low", S4245 &lt; 1200, "Medium", TRUE, "High")</f>
        <v>Medium</v>
      </c>
      <c r="W4245" t="str">
        <f t="shared" si="1003"/>
        <v>2024-06</v>
      </c>
      <c r="X4245">
        <f t="shared" si="1004"/>
        <v>2024</v>
      </c>
    </row>
    <row r="4246" spans="1:24" x14ac:dyDescent="0.3">
      <c r="A4246">
        <f>'Raw_Data'!A4246</f>
        <v>4245</v>
      </c>
      <c r="B4246" t="str">
        <f>'Raw_Data'!B4246</f>
        <v>Customer 14</v>
      </c>
      <c r="C4246" t="str">
        <f>'Raw_Data'!C4246</f>
        <v>Desktop</v>
      </c>
      <c r="D4246">
        <f>'Raw_Data'!D4246</f>
        <v>989</v>
      </c>
      <c r="E4246">
        <f>'Raw_Data'!E4246</f>
        <v>2234</v>
      </c>
      <c r="F4246">
        <f>'Raw_Data'!F4246</f>
        <v>45468.83333332176</v>
      </c>
      <c r="G4246" t="str">
        <f t="shared" si="990"/>
        <v>Customer 14</v>
      </c>
      <c r="H4246" t="str">
        <f t="shared" si="991"/>
        <v>DESKTOP</v>
      </c>
      <c r="I4246" t="str">
        <f t="shared" si="992"/>
        <v>Changed</v>
      </c>
      <c r="J4246">
        <f t="shared" si="993"/>
        <v>989</v>
      </c>
      <c r="K4246">
        <f t="shared" si="994"/>
        <v>2234</v>
      </c>
      <c r="L4246" s="8">
        <f t="shared" si="995"/>
        <v>45468</v>
      </c>
      <c r="M4246" t="str">
        <f t="shared" ca="1" si="996"/>
        <v>OK</v>
      </c>
      <c r="P4246">
        <f t="shared" si="997"/>
        <v>4245</v>
      </c>
      <c r="Q4246" t="str">
        <f t="shared" si="998"/>
        <v>Customer 14</v>
      </c>
      <c r="R4246" t="str">
        <f t="shared" si="999"/>
        <v>DESKTOP</v>
      </c>
      <c r="S4246">
        <f t="shared" si="1000"/>
        <v>989</v>
      </c>
      <c r="T4246">
        <f t="shared" si="1001"/>
        <v>2234</v>
      </c>
      <c r="U4246" s="8">
        <f t="shared" si="1002"/>
        <v>45468</v>
      </c>
      <c r="V4246" t="str" cm="1">
        <f t="array" ref="V4246">_xlfn.IFS(S4246 = "", "", S4246 &lt; 500, "Low", S4246 &lt; 1200, "Medium", TRUE, "High")</f>
        <v>Medium</v>
      </c>
      <c r="W4246" t="str">
        <f t="shared" si="1003"/>
        <v>2024-06</v>
      </c>
      <c r="X4246">
        <f t="shared" si="1004"/>
        <v>2024</v>
      </c>
    </row>
    <row r="4247" spans="1:24" x14ac:dyDescent="0.3">
      <c r="A4247">
        <f>'Raw_Data'!A4247</f>
        <v>4246</v>
      </c>
      <c r="B4247" t="str">
        <f>'Raw_Data'!B4247</f>
        <v>Customer 3</v>
      </c>
      <c r="C4247" t="str">
        <f>'Raw_Data'!C4247</f>
        <v>Embedded</v>
      </c>
      <c r="D4247">
        <f>'Raw_Data'!D4247</f>
        <v>475</v>
      </c>
      <c r="E4247">
        <f>'Raw_Data'!E4247</f>
        <v>3703</v>
      </c>
      <c r="F4247">
        <f>'Raw_Data'!F4247</f>
        <v>45468.874999988424</v>
      </c>
      <c r="G4247" t="str">
        <f t="shared" si="990"/>
        <v>Customer 3</v>
      </c>
      <c r="H4247" t="str">
        <f t="shared" si="991"/>
        <v>EMBEDDED</v>
      </c>
      <c r="I4247" t="str">
        <f t="shared" si="992"/>
        <v>Changed</v>
      </c>
      <c r="J4247">
        <f t="shared" si="993"/>
        <v>475</v>
      </c>
      <c r="K4247">
        <f t="shared" si="994"/>
        <v>3703</v>
      </c>
      <c r="L4247" s="8">
        <f t="shared" si="995"/>
        <v>45468</v>
      </c>
      <c r="M4247" t="str">
        <f t="shared" ca="1" si="996"/>
        <v>OK</v>
      </c>
      <c r="P4247">
        <f t="shared" si="997"/>
        <v>4246</v>
      </c>
      <c r="Q4247" t="str">
        <f t="shared" si="998"/>
        <v>Customer 3</v>
      </c>
      <c r="R4247" t="str">
        <f t="shared" si="999"/>
        <v>EMBEDDED</v>
      </c>
      <c r="S4247">
        <f t="shared" si="1000"/>
        <v>475</v>
      </c>
      <c r="T4247">
        <f t="shared" si="1001"/>
        <v>3703</v>
      </c>
      <c r="U4247" s="8">
        <f t="shared" si="1002"/>
        <v>45468</v>
      </c>
      <c r="V4247" t="str" cm="1">
        <f t="array" ref="V4247">_xlfn.IFS(S4247 = "", "", S4247 &lt; 500, "Low", S4247 &lt; 1200, "Medium", TRUE, "High")</f>
        <v>Low</v>
      </c>
      <c r="W4247" t="str">
        <f t="shared" si="1003"/>
        <v>2024-06</v>
      </c>
      <c r="X4247">
        <f t="shared" si="1004"/>
        <v>2024</v>
      </c>
    </row>
    <row r="4248" spans="1:24" x14ac:dyDescent="0.3">
      <c r="A4248">
        <f>'Raw_Data'!A4248</f>
        <v>4247</v>
      </c>
      <c r="B4248" t="str">
        <f>'Raw_Data'!B4248</f>
        <v>Customer 10</v>
      </c>
      <c r="C4248" t="str">
        <f>'Raw_Data'!C4248</f>
        <v>Workstation</v>
      </c>
      <c r="D4248">
        <f>'Raw_Data'!D4248</f>
        <v>146</v>
      </c>
      <c r="E4248">
        <f>'Raw_Data'!E4248</f>
        <v>4096</v>
      </c>
      <c r="F4248">
        <f>'Raw_Data'!F4248</f>
        <v>45468.916666655095</v>
      </c>
      <c r="G4248" t="str">
        <f t="shared" si="990"/>
        <v>Customer 10</v>
      </c>
      <c r="H4248" t="str">
        <f t="shared" si="991"/>
        <v>WORKSTATION</v>
      </c>
      <c r="I4248" t="str">
        <f t="shared" si="992"/>
        <v>Changed</v>
      </c>
      <c r="J4248">
        <f t="shared" si="993"/>
        <v>146</v>
      </c>
      <c r="K4248">
        <f t="shared" si="994"/>
        <v>4096</v>
      </c>
      <c r="L4248" s="8">
        <f t="shared" si="995"/>
        <v>45468</v>
      </c>
      <c r="M4248" t="str">
        <f t="shared" ca="1" si="996"/>
        <v>OK</v>
      </c>
      <c r="P4248">
        <f t="shared" si="997"/>
        <v>4247</v>
      </c>
      <c r="Q4248" t="str">
        <f t="shared" si="998"/>
        <v>Customer 10</v>
      </c>
      <c r="R4248" t="str">
        <f t="shared" si="999"/>
        <v>WORKSTATION</v>
      </c>
      <c r="S4248">
        <f t="shared" si="1000"/>
        <v>146</v>
      </c>
      <c r="T4248">
        <f t="shared" si="1001"/>
        <v>4096</v>
      </c>
      <c r="U4248" s="8">
        <f t="shared" si="1002"/>
        <v>45468</v>
      </c>
      <c r="V4248" t="str" cm="1">
        <f t="array" ref="V4248">_xlfn.IFS(S4248 = "", "", S4248 &lt; 500, "Low", S4248 &lt; 1200, "Medium", TRUE, "High")</f>
        <v>Low</v>
      </c>
      <c r="W4248" t="str">
        <f t="shared" si="1003"/>
        <v>2024-06</v>
      </c>
      <c r="X4248">
        <f t="shared" si="1004"/>
        <v>2024</v>
      </c>
    </row>
    <row r="4249" spans="1:24" x14ac:dyDescent="0.3">
      <c r="A4249">
        <f>'Raw_Data'!A4249</f>
        <v>4248</v>
      </c>
      <c r="B4249" t="str">
        <f>'Raw_Data'!B4249</f>
        <v>Customer 6</v>
      </c>
      <c r="C4249" t="str">
        <f>'Raw_Data'!C4249</f>
        <v>Desktop</v>
      </c>
      <c r="D4249">
        <f>'Raw_Data'!D4249</f>
        <v>237</v>
      </c>
      <c r="E4249">
        <f>'Raw_Data'!E4249</f>
        <v>3593</v>
      </c>
      <c r="F4249">
        <f>'Raw_Data'!F4249</f>
        <v>45468.95833332176</v>
      </c>
      <c r="G4249" t="str">
        <f t="shared" si="990"/>
        <v>Customer 6</v>
      </c>
      <c r="H4249" t="str">
        <f t="shared" si="991"/>
        <v>DESKTOP</v>
      </c>
      <c r="I4249" t="str">
        <f t="shared" si="992"/>
        <v>Changed</v>
      </c>
      <c r="J4249">
        <f t="shared" si="993"/>
        <v>237</v>
      </c>
      <c r="K4249">
        <f t="shared" si="994"/>
        <v>3593</v>
      </c>
      <c r="L4249" s="8">
        <f t="shared" si="995"/>
        <v>45468</v>
      </c>
      <c r="M4249" t="str">
        <f t="shared" ca="1" si="996"/>
        <v>OK</v>
      </c>
      <c r="P4249">
        <f t="shared" si="997"/>
        <v>4248</v>
      </c>
      <c r="Q4249" t="str">
        <f t="shared" si="998"/>
        <v>Customer 6</v>
      </c>
      <c r="R4249" t="str">
        <f t="shared" si="999"/>
        <v>DESKTOP</v>
      </c>
      <c r="S4249">
        <f t="shared" si="1000"/>
        <v>237</v>
      </c>
      <c r="T4249">
        <f t="shared" si="1001"/>
        <v>3593</v>
      </c>
      <c r="U4249" s="8">
        <f t="shared" si="1002"/>
        <v>45468</v>
      </c>
      <c r="V4249" t="str" cm="1">
        <f t="array" ref="V4249">_xlfn.IFS(S4249 = "", "", S4249 &lt; 500, "Low", S4249 &lt; 1200, "Medium", TRUE, "High")</f>
        <v>Low</v>
      </c>
      <c r="W4249" t="str">
        <f t="shared" si="1003"/>
        <v>2024-06</v>
      </c>
      <c r="X4249">
        <f t="shared" si="1004"/>
        <v>2024</v>
      </c>
    </row>
    <row r="4250" spans="1:24" x14ac:dyDescent="0.3">
      <c r="A4250">
        <f>'Raw_Data'!A4250</f>
        <v>4249</v>
      </c>
      <c r="B4250" t="str">
        <f>'Raw_Data'!B4250</f>
        <v>Customer 2</v>
      </c>
      <c r="C4250" t="str">
        <f>'Raw_Data'!C4250</f>
        <v>Workstation</v>
      </c>
      <c r="D4250">
        <f>'Raw_Data'!D4250</f>
        <v>100</v>
      </c>
      <c r="E4250">
        <f>'Raw_Data'!E4250</f>
        <v>4356</v>
      </c>
      <c r="F4250">
        <f>'Raw_Data'!F4250</f>
        <v>45468.999999988424</v>
      </c>
      <c r="G4250" t="str">
        <f t="shared" si="990"/>
        <v>Customer 2</v>
      </c>
      <c r="H4250" t="str">
        <f t="shared" si="991"/>
        <v>WORKSTATION</v>
      </c>
      <c r="I4250" t="str">
        <f t="shared" si="992"/>
        <v>Changed</v>
      </c>
      <c r="J4250">
        <f t="shared" si="993"/>
        <v>100</v>
      </c>
      <c r="K4250">
        <f t="shared" si="994"/>
        <v>4356</v>
      </c>
      <c r="L4250" s="8">
        <f t="shared" si="995"/>
        <v>45468</v>
      </c>
      <c r="M4250" t="str">
        <f t="shared" ca="1" si="996"/>
        <v>OK</v>
      </c>
      <c r="P4250">
        <f t="shared" si="997"/>
        <v>4249</v>
      </c>
      <c r="Q4250" t="str">
        <f t="shared" si="998"/>
        <v>Customer 2</v>
      </c>
      <c r="R4250" t="str">
        <f t="shared" si="999"/>
        <v>WORKSTATION</v>
      </c>
      <c r="S4250">
        <f t="shared" si="1000"/>
        <v>100</v>
      </c>
      <c r="T4250">
        <f t="shared" si="1001"/>
        <v>4356</v>
      </c>
      <c r="U4250" s="8">
        <f t="shared" si="1002"/>
        <v>45468</v>
      </c>
      <c r="V4250" t="str" cm="1">
        <f t="array" ref="V4250">_xlfn.IFS(S4250 = "", "", S4250 &lt; 500, "Low", S4250 &lt; 1200, "Medium", TRUE, "High")</f>
        <v>Low</v>
      </c>
      <c r="W4250" t="str">
        <f t="shared" si="1003"/>
        <v>2024-06</v>
      </c>
      <c r="X4250">
        <f t="shared" si="1004"/>
        <v>2024</v>
      </c>
    </row>
    <row r="4251" spans="1:24" x14ac:dyDescent="0.3">
      <c r="A4251">
        <f>'Raw_Data'!A4251</f>
        <v>4250</v>
      </c>
      <c r="B4251" t="str">
        <f>'Raw_Data'!B4251</f>
        <v>Customer 7</v>
      </c>
      <c r="C4251" t="str">
        <f>'Raw_Data'!C4251</f>
        <v>Workstation</v>
      </c>
      <c r="D4251">
        <f>'Raw_Data'!D4251</f>
        <v>3211</v>
      </c>
      <c r="E4251">
        <f>'Raw_Data'!E4251</f>
        <v>4822</v>
      </c>
      <c r="F4251">
        <f>'Raw_Data'!F4251</f>
        <v>45469.041666655095</v>
      </c>
      <c r="G4251" t="str">
        <f t="shared" si="990"/>
        <v>Customer 7</v>
      </c>
      <c r="H4251" t="str">
        <f t="shared" si="991"/>
        <v>WORKSTATION</v>
      </c>
      <c r="I4251" t="str">
        <f t="shared" si="992"/>
        <v>Changed</v>
      </c>
      <c r="J4251">
        <f t="shared" si="993"/>
        <v>3211</v>
      </c>
      <c r="K4251">
        <f t="shared" si="994"/>
        <v>4822</v>
      </c>
      <c r="L4251" s="8">
        <f t="shared" si="995"/>
        <v>45469</v>
      </c>
      <c r="M4251" t="str">
        <f t="shared" ca="1" si="996"/>
        <v>OK</v>
      </c>
      <c r="P4251">
        <f t="shared" si="997"/>
        <v>4250</v>
      </c>
      <c r="Q4251" t="str">
        <f t="shared" si="998"/>
        <v>Customer 7</v>
      </c>
      <c r="R4251" t="str">
        <f t="shared" si="999"/>
        <v>WORKSTATION</v>
      </c>
      <c r="S4251">
        <f t="shared" si="1000"/>
        <v>3211</v>
      </c>
      <c r="T4251">
        <f t="shared" si="1001"/>
        <v>4822</v>
      </c>
      <c r="U4251" s="8">
        <f t="shared" si="1002"/>
        <v>45469</v>
      </c>
      <c r="V4251" t="str" cm="1">
        <f t="array" ref="V4251">_xlfn.IFS(S4251 = "", "", S4251 &lt; 500, "Low", S4251 &lt; 1200, "Medium", TRUE, "High")</f>
        <v>High</v>
      </c>
      <c r="W4251" t="str">
        <f t="shared" si="1003"/>
        <v>2024-06</v>
      </c>
      <c r="X4251">
        <f t="shared" si="1004"/>
        <v>2024</v>
      </c>
    </row>
    <row r="4252" spans="1:24" x14ac:dyDescent="0.3">
      <c r="A4252">
        <f>'Raw_Data'!A4252</f>
        <v>4251</v>
      </c>
      <c r="B4252" t="str">
        <f>'Raw_Data'!B4252</f>
        <v>Customer 12</v>
      </c>
      <c r="C4252" t="str">
        <f>'Raw_Data'!C4252</f>
        <v>Desktop</v>
      </c>
      <c r="D4252">
        <f>'Raw_Data'!D4252</f>
        <v>878</v>
      </c>
      <c r="E4252">
        <f>'Raw_Data'!E4252</f>
        <v>203</v>
      </c>
      <c r="F4252">
        <f>'Raw_Data'!F4252</f>
        <v>45469.08333332176</v>
      </c>
      <c r="G4252" t="str">
        <f t="shared" si="990"/>
        <v>Customer 12</v>
      </c>
      <c r="H4252" t="str">
        <f t="shared" si="991"/>
        <v>DESKTOP</v>
      </c>
      <c r="I4252" t="str">
        <f t="shared" si="992"/>
        <v>Changed</v>
      </c>
      <c r="J4252">
        <f t="shared" si="993"/>
        <v>878</v>
      </c>
      <c r="K4252">
        <f t="shared" si="994"/>
        <v>203</v>
      </c>
      <c r="L4252" s="8">
        <f t="shared" si="995"/>
        <v>45469</v>
      </c>
      <c r="M4252" t="str">
        <f t="shared" ca="1" si="996"/>
        <v>OK</v>
      </c>
      <c r="P4252">
        <f t="shared" si="997"/>
        <v>4251</v>
      </c>
      <c r="Q4252" t="str">
        <f t="shared" si="998"/>
        <v>Customer 12</v>
      </c>
      <c r="R4252" t="str">
        <f t="shared" si="999"/>
        <v>DESKTOP</v>
      </c>
      <c r="S4252">
        <f t="shared" si="1000"/>
        <v>878</v>
      </c>
      <c r="T4252">
        <f t="shared" si="1001"/>
        <v>203</v>
      </c>
      <c r="U4252" s="8">
        <f t="shared" si="1002"/>
        <v>45469</v>
      </c>
      <c r="V4252" t="str" cm="1">
        <f t="array" ref="V4252">_xlfn.IFS(S4252 = "", "", S4252 &lt; 500, "Low", S4252 &lt; 1200, "Medium", TRUE, "High")</f>
        <v>Medium</v>
      </c>
      <c r="W4252" t="str">
        <f t="shared" si="1003"/>
        <v>2024-06</v>
      </c>
      <c r="X4252">
        <f t="shared" si="1004"/>
        <v>2024</v>
      </c>
    </row>
    <row r="4253" spans="1:24" x14ac:dyDescent="0.3">
      <c r="A4253">
        <f>'Raw_Data'!A4253</f>
        <v>4252</v>
      </c>
      <c r="B4253" t="str">
        <f>'Raw_Data'!B4253</f>
        <v>Customer 2</v>
      </c>
      <c r="C4253" t="str">
        <f>'Raw_Data'!C4253</f>
        <v>Workstation</v>
      </c>
      <c r="D4253">
        <f>'Raw_Data'!D4253</f>
        <v>3409</v>
      </c>
      <c r="E4253">
        <f>'Raw_Data'!E4253</f>
        <v>580</v>
      </c>
      <c r="F4253">
        <f>'Raw_Data'!F4253</f>
        <v>45469.124999988424</v>
      </c>
      <c r="G4253" t="str">
        <f t="shared" si="990"/>
        <v>Customer 2</v>
      </c>
      <c r="H4253" t="str">
        <f t="shared" si="991"/>
        <v>WORKSTATION</v>
      </c>
      <c r="I4253" t="str">
        <f t="shared" si="992"/>
        <v>Changed</v>
      </c>
      <c r="J4253">
        <f t="shared" si="993"/>
        <v>3409</v>
      </c>
      <c r="K4253">
        <f t="shared" si="994"/>
        <v>580</v>
      </c>
      <c r="L4253" s="8">
        <f t="shared" si="995"/>
        <v>45469</v>
      </c>
      <c r="M4253" t="str">
        <f t="shared" ca="1" si="996"/>
        <v>OK</v>
      </c>
      <c r="P4253">
        <f t="shared" si="997"/>
        <v>4252</v>
      </c>
      <c r="Q4253" t="str">
        <f t="shared" si="998"/>
        <v>Customer 2</v>
      </c>
      <c r="R4253" t="str">
        <f t="shared" si="999"/>
        <v>WORKSTATION</v>
      </c>
      <c r="S4253">
        <f t="shared" si="1000"/>
        <v>3409</v>
      </c>
      <c r="T4253">
        <f t="shared" si="1001"/>
        <v>580</v>
      </c>
      <c r="U4253" s="8">
        <f t="shared" si="1002"/>
        <v>45469</v>
      </c>
      <c r="V4253" t="str" cm="1">
        <f t="array" ref="V4253">_xlfn.IFS(S4253 = "", "", S4253 &lt; 500, "Low", S4253 &lt; 1200, "Medium", TRUE, "High")</f>
        <v>High</v>
      </c>
      <c r="W4253" t="str">
        <f t="shared" si="1003"/>
        <v>2024-06</v>
      </c>
      <c r="X4253">
        <f t="shared" si="1004"/>
        <v>2024</v>
      </c>
    </row>
    <row r="4254" spans="1:24" x14ac:dyDescent="0.3">
      <c r="A4254">
        <f>'Raw_Data'!A4254</f>
        <v>4253</v>
      </c>
      <c r="B4254" t="str">
        <f>'Raw_Data'!B4254</f>
        <v>Customer 14</v>
      </c>
      <c r="C4254" t="str">
        <f>'Raw_Data'!C4254</f>
        <v>Desktop</v>
      </c>
      <c r="D4254">
        <f>'Raw_Data'!D4254</f>
        <v>3759</v>
      </c>
      <c r="E4254">
        <f>'Raw_Data'!E4254</f>
        <v>1801</v>
      </c>
      <c r="F4254">
        <f>'Raw_Data'!F4254</f>
        <v>45469.166666655095</v>
      </c>
      <c r="G4254" t="str">
        <f t="shared" si="990"/>
        <v>Customer 14</v>
      </c>
      <c r="H4254" t="str">
        <f t="shared" si="991"/>
        <v>DESKTOP</v>
      </c>
      <c r="I4254" t="str">
        <f t="shared" si="992"/>
        <v>Changed</v>
      </c>
      <c r="J4254">
        <f t="shared" si="993"/>
        <v>3759</v>
      </c>
      <c r="K4254">
        <f t="shared" si="994"/>
        <v>1801</v>
      </c>
      <c r="L4254" s="8">
        <f t="shared" si="995"/>
        <v>45469</v>
      </c>
      <c r="M4254" t="str">
        <f t="shared" ca="1" si="996"/>
        <v>OK</v>
      </c>
      <c r="P4254">
        <f t="shared" si="997"/>
        <v>4253</v>
      </c>
      <c r="Q4254" t="str">
        <f t="shared" si="998"/>
        <v>Customer 14</v>
      </c>
      <c r="R4254" t="str">
        <f t="shared" si="999"/>
        <v>DESKTOP</v>
      </c>
      <c r="S4254">
        <f t="shared" si="1000"/>
        <v>3759</v>
      </c>
      <c r="T4254">
        <f t="shared" si="1001"/>
        <v>1801</v>
      </c>
      <c r="U4254" s="8">
        <f t="shared" si="1002"/>
        <v>45469</v>
      </c>
      <c r="V4254" t="str" cm="1">
        <f t="array" ref="V4254">_xlfn.IFS(S4254 = "", "", S4254 &lt; 500, "Low", S4254 &lt; 1200, "Medium", TRUE, "High")</f>
        <v>High</v>
      </c>
      <c r="W4254" t="str">
        <f t="shared" si="1003"/>
        <v>2024-06</v>
      </c>
      <c r="X4254">
        <f t="shared" si="1004"/>
        <v>2024</v>
      </c>
    </row>
    <row r="4255" spans="1:24" x14ac:dyDescent="0.3">
      <c r="A4255">
        <f>'Raw_Data'!A4255</f>
        <v>4254</v>
      </c>
      <c r="B4255" t="str">
        <f>'Raw_Data'!B4255</f>
        <v>Customer 15</v>
      </c>
      <c r="C4255" t="str">
        <f>'Raw_Data'!C4255</f>
        <v>Desktop</v>
      </c>
      <c r="D4255">
        <f>'Raw_Data'!D4255</f>
        <v>2656</v>
      </c>
      <c r="E4255">
        <f>'Raw_Data'!E4255</f>
        <v>1716</v>
      </c>
      <c r="F4255">
        <f>'Raw_Data'!F4255</f>
        <v>45469.20833332176</v>
      </c>
      <c r="G4255" t="str">
        <f t="shared" si="990"/>
        <v>Customer 15</v>
      </c>
      <c r="H4255" t="str">
        <f t="shared" si="991"/>
        <v>DESKTOP</v>
      </c>
      <c r="I4255" t="str">
        <f t="shared" si="992"/>
        <v>Changed</v>
      </c>
      <c r="J4255">
        <f t="shared" si="993"/>
        <v>2656</v>
      </c>
      <c r="K4255">
        <f t="shared" si="994"/>
        <v>1716</v>
      </c>
      <c r="L4255" s="8">
        <f t="shared" si="995"/>
        <v>45469</v>
      </c>
      <c r="M4255" t="str">
        <f t="shared" ca="1" si="996"/>
        <v>OK</v>
      </c>
      <c r="P4255">
        <f t="shared" si="997"/>
        <v>4254</v>
      </c>
      <c r="Q4255" t="str">
        <f t="shared" si="998"/>
        <v>Customer 15</v>
      </c>
      <c r="R4255" t="str">
        <f t="shared" si="999"/>
        <v>DESKTOP</v>
      </c>
      <c r="S4255">
        <f t="shared" si="1000"/>
        <v>2656</v>
      </c>
      <c r="T4255">
        <f t="shared" si="1001"/>
        <v>1716</v>
      </c>
      <c r="U4255" s="8">
        <f t="shared" si="1002"/>
        <v>45469</v>
      </c>
      <c r="V4255" t="str" cm="1">
        <f t="array" ref="V4255">_xlfn.IFS(S4255 = "", "", S4255 &lt; 500, "Low", S4255 &lt; 1200, "Medium", TRUE, "High")</f>
        <v>High</v>
      </c>
      <c r="W4255" t="str">
        <f t="shared" si="1003"/>
        <v>2024-06</v>
      </c>
      <c r="X4255">
        <f t="shared" si="1004"/>
        <v>2024</v>
      </c>
    </row>
    <row r="4256" spans="1:24" x14ac:dyDescent="0.3">
      <c r="A4256">
        <f>'Raw_Data'!A4256</f>
        <v>4255</v>
      </c>
      <c r="B4256" t="str">
        <f>'Raw_Data'!B4256</f>
        <v>Customer 12</v>
      </c>
      <c r="C4256" t="str">
        <f>'Raw_Data'!C4256</f>
        <v>Embedded</v>
      </c>
      <c r="D4256">
        <f>'Raw_Data'!D4256</f>
        <v>656</v>
      </c>
      <c r="E4256">
        <f>'Raw_Data'!E4256</f>
        <v>3939</v>
      </c>
      <c r="F4256">
        <f>'Raw_Data'!F4256</f>
        <v>45469.249999988424</v>
      </c>
      <c r="G4256" t="str">
        <f t="shared" si="990"/>
        <v>Customer 12</v>
      </c>
      <c r="H4256" t="str">
        <f t="shared" si="991"/>
        <v>EMBEDDED</v>
      </c>
      <c r="I4256" t="str">
        <f t="shared" si="992"/>
        <v>Changed</v>
      </c>
      <c r="J4256">
        <f t="shared" si="993"/>
        <v>656</v>
      </c>
      <c r="K4256">
        <f t="shared" si="994"/>
        <v>3939</v>
      </c>
      <c r="L4256" s="8">
        <f t="shared" si="995"/>
        <v>45469</v>
      </c>
      <c r="M4256" t="str">
        <f t="shared" ca="1" si="996"/>
        <v>OK</v>
      </c>
      <c r="P4256">
        <f t="shared" si="997"/>
        <v>4255</v>
      </c>
      <c r="Q4256" t="str">
        <f t="shared" si="998"/>
        <v>Customer 12</v>
      </c>
      <c r="R4256" t="str">
        <f t="shared" si="999"/>
        <v>EMBEDDED</v>
      </c>
      <c r="S4256">
        <f t="shared" si="1000"/>
        <v>656</v>
      </c>
      <c r="T4256">
        <f t="shared" si="1001"/>
        <v>3939</v>
      </c>
      <c r="U4256" s="8">
        <f t="shared" si="1002"/>
        <v>45469</v>
      </c>
      <c r="V4256" t="str" cm="1">
        <f t="array" ref="V4256">_xlfn.IFS(S4256 = "", "", S4256 &lt; 500, "Low", S4256 &lt; 1200, "Medium", TRUE, "High")</f>
        <v>Medium</v>
      </c>
      <c r="W4256" t="str">
        <f t="shared" si="1003"/>
        <v>2024-06</v>
      </c>
      <c r="X4256">
        <f t="shared" si="1004"/>
        <v>2024</v>
      </c>
    </row>
    <row r="4257" spans="1:24" x14ac:dyDescent="0.3">
      <c r="A4257">
        <f>'Raw_Data'!A4257</f>
        <v>4256</v>
      </c>
      <c r="B4257" t="str">
        <f>'Raw_Data'!B4257</f>
        <v>Customer 7</v>
      </c>
      <c r="C4257" t="str">
        <f>'Raw_Data'!C4257</f>
        <v>Workstation</v>
      </c>
      <c r="D4257">
        <f>'Raw_Data'!D4257</f>
        <v>3966</v>
      </c>
      <c r="E4257">
        <f>'Raw_Data'!E4257</f>
        <v>4401</v>
      </c>
      <c r="F4257">
        <f>'Raw_Data'!F4257</f>
        <v>45469.291666655095</v>
      </c>
      <c r="G4257" t="str">
        <f t="shared" si="990"/>
        <v>Customer 7</v>
      </c>
      <c r="H4257" t="str">
        <f t="shared" si="991"/>
        <v>WORKSTATION</v>
      </c>
      <c r="I4257" t="str">
        <f t="shared" si="992"/>
        <v>Changed</v>
      </c>
      <c r="J4257">
        <f t="shared" si="993"/>
        <v>3966</v>
      </c>
      <c r="K4257">
        <f t="shared" si="994"/>
        <v>4401</v>
      </c>
      <c r="L4257" s="8">
        <f t="shared" si="995"/>
        <v>45469</v>
      </c>
      <c r="M4257" t="str">
        <f t="shared" ca="1" si="996"/>
        <v>OK</v>
      </c>
      <c r="P4257">
        <f t="shared" si="997"/>
        <v>4256</v>
      </c>
      <c r="Q4257" t="str">
        <f t="shared" si="998"/>
        <v>Customer 7</v>
      </c>
      <c r="R4257" t="str">
        <f t="shared" si="999"/>
        <v>WORKSTATION</v>
      </c>
      <c r="S4257">
        <f t="shared" si="1000"/>
        <v>3966</v>
      </c>
      <c r="T4257">
        <f t="shared" si="1001"/>
        <v>4401</v>
      </c>
      <c r="U4257" s="8">
        <f t="shared" si="1002"/>
        <v>45469</v>
      </c>
      <c r="V4257" t="str" cm="1">
        <f t="array" ref="V4257">_xlfn.IFS(S4257 = "", "", S4257 &lt; 500, "Low", S4257 &lt; 1200, "Medium", TRUE, "High")</f>
        <v>High</v>
      </c>
      <c r="W4257" t="str">
        <f t="shared" si="1003"/>
        <v>2024-06</v>
      </c>
      <c r="X4257">
        <f t="shared" si="1004"/>
        <v>2024</v>
      </c>
    </row>
    <row r="4258" spans="1:24" x14ac:dyDescent="0.3">
      <c r="A4258">
        <f>'Raw_Data'!A4258</f>
        <v>4257</v>
      </c>
      <c r="B4258" t="str">
        <f>'Raw_Data'!B4258</f>
        <v>Customer 1</v>
      </c>
      <c r="C4258" t="str">
        <f>'Raw_Data'!C4258</f>
        <v>Mobile</v>
      </c>
      <c r="D4258">
        <f>'Raw_Data'!D4258</f>
        <v>1341</v>
      </c>
      <c r="E4258">
        <f>'Raw_Data'!E4258</f>
        <v>4109</v>
      </c>
      <c r="F4258">
        <f>'Raw_Data'!F4258</f>
        <v>45469.33333332176</v>
      </c>
      <c r="G4258" t="str">
        <f t="shared" si="990"/>
        <v>Customer 1</v>
      </c>
      <c r="H4258" t="str">
        <f t="shared" si="991"/>
        <v>MOBILE</v>
      </c>
      <c r="I4258" t="str">
        <f t="shared" si="992"/>
        <v>Changed</v>
      </c>
      <c r="J4258">
        <f t="shared" si="993"/>
        <v>1341</v>
      </c>
      <c r="K4258">
        <f t="shared" si="994"/>
        <v>4109</v>
      </c>
      <c r="L4258" s="8">
        <f t="shared" si="995"/>
        <v>45469</v>
      </c>
      <c r="M4258" t="str">
        <f t="shared" ca="1" si="996"/>
        <v>OK</v>
      </c>
      <c r="P4258">
        <f t="shared" si="997"/>
        <v>4257</v>
      </c>
      <c r="Q4258" t="str">
        <f t="shared" si="998"/>
        <v>Customer 1</v>
      </c>
      <c r="R4258" t="str">
        <f t="shared" si="999"/>
        <v>MOBILE</v>
      </c>
      <c r="S4258">
        <f t="shared" si="1000"/>
        <v>1341</v>
      </c>
      <c r="T4258">
        <f t="shared" si="1001"/>
        <v>4109</v>
      </c>
      <c r="U4258" s="8">
        <f t="shared" si="1002"/>
        <v>45469</v>
      </c>
      <c r="V4258" t="str" cm="1">
        <f t="array" ref="V4258">_xlfn.IFS(S4258 = "", "", S4258 &lt; 500, "Low", S4258 &lt; 1200, "Medium", TRUE, "High")</f>
        <v>High</v>
      </c>
      <c r="W4258" t="str">
        <f t="shared" si="1003"/>
        <v>2024-06</v>
      </c>
      <c r="X4258">
        <f t="shared" si="1004"/>
        <v>2024</v>
      </c>
    </row>
    <row r="4259" spans="1:24" x14ac:dyDescent="0.3">
      <c r="A4259">
        <f>'Raw_Data'!A4259</f>
        <v>4258</v>
      </c>
      <c r="B4259" t="str">
        <f>'Raw_Data'!B4259</f>
        <v>Customer 7</v>
      </c>
      <c r="C4259" t="str">
        <f>'Raw_Data'!C4259</f>
        <v>Embedded</v>
      </c>
      <c r="D4259">
        <f>'Raw_Data'!D4259</f>
        <v>1820</v>
      </c>
      <c r="E4259">
        <f>'Raw_Data'!E4259</f>
        <v>4688</v>
      </c>
      <c r="F4259">
        <f>'Raw_Data'!F4259</f>
        <v>45469.374999988424</v>
      </c>
      <c r="G4259" t="str">
        <f t="shared" si="990"/>
        <v>Customer 7</v>
      </c>
      <c r="H4259" t="str">
        <f t="shared" si="991"/>
        <v>EMBEDDED</v>
      </c>
      <c r="I4259" t="str">
        <f t="shared" si="992"/>
        <v>Changed</v>
      </c>
      <c r="J4259">
        <f t="shared" si="993"/>
        <v>1820</v>
      </c>
      <c r="K4259">
        <f t="shared" si="994"/>
        <v>4688</v>
      </c>
      <c r="L4259" s="8">
        <f t="shared" si="995"/>
        <v>45469</v>
      </c>
      <c r="M4259" t="str">
        <f t="shared" ca="1" si="996"/>
        <v>OK</v>
      </c>
      <c r="P4259">
        <f t="shared" si="997"/>
        <v>4258</v>
      </c>
      <c r="Q4259" t="str">
        <f t="shared" si="998"/>
        <v>Customer 7</v>
      </c>
      <c r="R4259" t="str">
        <f t="shared" si="999"/>
        <v>EMBEDDED</v>
      </c>
      <c r="S4259">
        <f t="shared" si="1000"/>
        <v>1820</v>
      </c>
      <c r="T4259">
        <f t="shared" si="1001"/>
        <v>4688</v>
      </c>
      <c r="U4259" s="8">
        <f t="shared" si="1002"/>
        <v>45469</v>
      </c>
      <c r="V4259" t="str" cm="1">
        <f t="array" ref="V4259">_xlfn.IFS(S4259 = "", "", S4259 &lt; 500, "Low", S4259 &lt; 1200, "Medium", TRUE, "High")</f>
        <v>High</v>
      </c>
      <c r="W4259" t="str">
        <f t="shared" si="1003"/>
        <v>2024-06</v>
      </c>
      <c r="X4259">
        <f t="shared" si="1004"/>
        <v>2024</v>
      </c>
    </row>
    <row r="4260" spans="1:24" x14ac:dyDescent="0.3">
      <c r="A4260">
        <f>'Raw_Data'!A4260</f>
        <v>4259</v>
      </c>
      <c r="B4260" t="str">
        <f>'Raw_Data'!B4260</f>
        <v>Customer 10</v>
      </c>
      <c r="C4260" t="str">
        <f>'Raw_Data'!C4260</f>
        <v>Mobile</v>
      </c>
      <c r="D4260">
        <f>'Raw_Data'!D4260</f>
        <v>2880</v>
      </c>
      <c r="E4260">
        <f>'Raw_Data'!E4260</f>
        <v>225</v>
      </c>
      <c r="F4260">
        <f>'Raw_Data'!F4260</f>
        <v>45469.416666655095</v>
      </c>
      <c r="G4260" t="str">
        <f t="shared" si="990"/>
        <v>Customer 10</v>
      </c>
      <c r="H4260" t="str">
        <f t="shared" si="991"/>
        <v>MOBILE</v>
      </c>
      <c r="I4260" t="str">
        <f t="shared" si="992"/>
        <v>Changed</v>
      </c>
      <c r="J4260">
        <f t="shared" si="993"/>
        <v>2880</v>
      </c>
      <c r="K4260">
        <f t="shared" si="994"/>
        <v>225</v>
      </c>
      <c r="L4260" s="8">
        <f t="shared" si="995"/>
        <v>45469</v>
      </c>
      <c r="M4260" t="str">
        <f t="shared" ca="1" si="996"/>
        <v>OK</v>
      </c>
      <c r="P4260">
        <f t="shared" si="997"/>
        <v>4259</v>
      </c>
      <c r="Q4260" t="str">
        <f t="shared" si="998"/>
        <v>Customer 10</v>
      </c>
      <c r="R4260" t="str">
        <f t="shared" si="999"/>
        <v>MOBILE</v>
      </c>
      <c r="S4260">
        <f t="shared" si="1000"/>
        <v>2880</v>
      </c>
      <c r="T4260">
        <f t="shared" si="1001"/>
        <v>225</v>
      </c>
      <c r="U4260" s="8">
        <f t="shared" si="1002"/>
        <v>45469</v>
      </c>
      <c r="V4260" t="str" cm="1">
        <f t="array" ref="V4260">_xlfn.IFS(S4260 = "", "", S4260 &lt; 500, "Low", S4260 &lt; 1200, "Medium", TRUE, "High")</f>
        <v>High</v>
      </c>
      <c r="W4260" t="str">
        <f t="shared" si="1003"/>
        <v>2024-06</v>
      </c>
      <c r="X4260">
        <f t="shared" si="1004"/>
        <v>2024</v>
      </c>
    </row>
    <row r="4261" spans="1:24" x14ac:dyDescent="0.3">
      <c r="A4261">
        <f>'Raw_Data'!A4261</f>
        <v>4260</v>
      </c>
      <c r="B4261" t="str">
        <f>'Raw_Data'!B4261</f>
        <v>Customer 1</v>
      </c>
      <c r="C4261" t="str">
        <f>'Raw_Data'!C4261</f>
        <v>Mobile</v>
      </c>
      <c r="D4261">
        <f>'Raw_Data'!D4261</f>
        <v>1851</v>
      </c>
      <c r="E4261">
        <f>'Raw_Data'!E4261</f>
        <v>4204</v>
      </c>
      <c r="F4261">
        <f>'Raw_Data'!F4261</f>
        <v>45469.45833332176</v>
      </c>
      <c r="G4261" t="str">
        <f t="shared" si="990"/>
        <v>Customer 1</v>
      </c>
      <c r="H4261" t="str">
        <f t="shared" si="991"/>
        <v>MOBILE</v>
      </c>
      <c r="I4261" t="str">
        <f t="shared" si="992"/>
        <v>Changed</v>
      </c>
      <c r="J4261">
        <f t="shared" si="993"/>
        <v>1851</v>
      </c>
      <c r="K4261">
        <f t="shared" si="994"/>
        <v>4204</v>
      </c>
      <c r="L4261" s="8">
        <f t="shared" si="995"/>
        <v>45469</v>
      </c>
      <c r="M4261" t="str">
        <f t="shared" ca="1" si="996"/>
        <v>OK</v>
      </c>
      <c r="P4261">
        <f t="shared" si="997"/>
        <v>4260</v>
      </c>
      <c r="Q4261" t="str">
        <f t="shared" si="998"/>
        <v>Customer 1</v>
      </c>
      <c r="R4261" t="str">
        <f t="shared" si="999"/>
        <v>MOBILE</v>
      </c>
      <c r="S4261">
        <f t="shared" si="1000"/>
        <v>1851</v>
      </c>
      <c r="T4261">
        <f t="shared" si="1001"/>
        <v>4204</v>
      </c>
      <c r="U4261" s="8">
        <f t="shared" si="1002"/>
        <v>45469</v>
      </c>
      <c r="V4261" t="str" cm="1">
        <f t="array" ref="V4261">_xlfn.IFS(S4261 = "", "", S4261 &lt; 500, "Low", S4261 &lt; 1200, "Medium", TRUE, "High")</f>
        <v>High</v>
      </c>
      <c r="W4261" t="str">
        <f t="shared" si="1003"/>
        <v>2024-06</v>
      </c>
      <c r="X4261">
        <f t="shared" si="1004"/>
        <v>2024</v>
      </c>
    </row>
    <row r="4262" spans="1:24" x14ac:dyDescent="0.3">
      <c r="A4262">
        <f>'Raw_Data'!A4262</f>
        <v>4261</v>
      </c>
      <c r="B4262" t="str">
        <f>'Raw_Data'!B4262</f>
        <v>Customer 2</v>
      </c>
      <c r="C4262" t="str">
        <f>'Raw_Data'!C4262</f>
        <v>Mobile</v>
      </c>
      <c r="D4262">
        <f>'Raw_Data'!D4262</f>
        <v>179</v>
      </c>
      <c r="E4262">
        <f>'Raw_Data'!E4262</f>
        <v>4985</v>
      </c>
      <c r="F4262">
        <f>'Raw_Data'!F4262</f>
        <v>45469.499999988424</v>
      </c>
      <c r="G4262" t="str">
        <f t="shared" si="990"/>
        <v>Customer 2</v>
      </c>
      <c r="H4262" t="str">
        <f t="shared" si="991"/>
        <v>MOBILE</v>
      </c>
      <c r="I4262" t="str">
        <f t="shared" si="992"/>
        <v>Changed</v>
      </c>
      <c r="J4262">
        <f t="shared" si="993"/>
        <v>179</v>
      </c>
      <c r="K4262">
        <f t="shared" si="994"/>
        <v>4985</v>
      </c>
      <c r="L4262" s="8">
        <f t="shared" si="995"/>
        <v>45469</v>
      </c>
      <c r="M4262" t="str">
        <f t="shared" ca="1" si="996"/>
        <v>OK</v>
      </c>
      <c r="P4262">
        <f t="shared" si="997"/>
        <v>4261</v>
      </c>
      <c r="Q4262" t="str">
        <f t="shared" si="998"/>
        <v>Customer 2</v>
      </c>
      <c r="R4262" t="str">
        <f t="shared" si="999"/>
        <v>MOBILE</v>
      </c>
      <c r="S4262">
        <f t="shared" si="1000"/>
        <v>179</v>
      </c>
      <c r="T4262">
        <f t="shared" si="1001"/>
        <v>4985</v>
      </c>
      <c r="U4262" s="8">
        <f t="shared" si="1002"/>
        <v>45469</v>
      </c>
      <c r="V4262" t="str" cm="1">
        <f t="array" ref="V4262">_xlfn.IFS(S4262 = "", "", S4262 &lt; 500, "Low", S4262 &lt; 1200, "Medium", TRUE, "High")</f>
        <v>Low</v>
      </c>
      <c r="W4262" t="str">
        <f t="shared" si="1003"/>
        <v>2024-06</v>
      </c>
      <c r="X4262">
        <f t="shared" si="1004"/>
        <v>2024</v>
      </c>
    </row>
    <row r="4263" spans="1:24" x14ac:dyDescent="0.3">
      <c r="A4263">
        <f>'Raw_Data'!A4263</f>
        <v>4262</v>
      </c>
      <c r="B4263" t="str">
        <f>'Raw_Data'!B4263</f>
        <v>Customer 5</v>
      </c>
      <c r="C4263" t="str">
        <f>'Raw_Data'!C4263</f>
        <v>Mobile</v>
      </c>
      <c r="D4263">
        <f>'Raw_Data'!D4263</f>
        <v>162</v>
      </c>
      <c r="E4263">
        <f>'Raw_Data'!E4263</f>
        <v>1885</v>
      </c>
      <c r="F4263">
        <f>'Raw_Data'!F4263</f>
        <v>45469.541666655095</v>
      </c>
      <c r="G4263" t="str">
        <f t="shared" si="990"/>
        <v>Customer 5</v>
      </c>
      <c r="H4263" t="str">
        <f t="shared" si="991"/>
        <v>MOBILE</v>
      </c>
      <c r="I4263" t="str">
        <f t="shared" si="992"/>
        <v>Changed</v>
      </c>
      <c r="J4263">
        <f t="shared" si="993"/>
        <v>162</v>
      </c>
      <c r="K4263">
        <f t="shared" si="994"/>
        <v>1885</v>
      </c>
      <c r="L4263" s="8">
        <f t="shared" si="995"/>
        <v>45469</v>
      </c>
      <c r="M4263" t="str">
        <f t="shared" ca="1" si="996"/>
        <v>OK</v>
      </c>
      <c r="P4263">
        <f t="shared" si="997"/>
        <v>4262</v>
      </c>
      <c r="Q4263" t="str">
        <f t="shared" si="998"/>
        <v>Customer 5</v>
      </c>
      <c r="R4263" t="str">
        <f t="shared" si="999"/>
        <v>MOBILE</v>
      </c>
      <c r="S4263">
        <f t="shared" si="1000"/>
        <v>162</v>
      </c>
      <c r="T4263">
        <f t="shared" si="1001"/>
        <v>1885</v>
      </c>
      <c r="U4263" s="8">
        <f t="shared" si="1002"/>
        <v>45469</v>
      </c>
      <c r="V4263" t="str" cm="1">
        <f t="array" ref="V4263">_xlfn.IFS(S4263 = "", "", S4263 &lt; 500, "Low", S4263 &lt; 1200, "Medium", TRUE, "High")</f>
        <v>Low</v>
      </c>
      <c r="W4263" t="str">
        <f t="shared" si="1003"/>
        <v>2024-06</v>
      </c>
      <c r="X4263">
        <f t="shared" si="1004"/>
        <v>2024</v>
      </c>
    </row>
    <row r="4264" spans="1:24" x14ac:dyDescent="0.3">
      <c r="A4264">
        <f>'Raw_Data'!A4264</f>
        <v>4263</v>
      </c>
      <c r="B4264" t="str">
        <f>'Raw_Data'!B4264</f>
        <v>Customer 15</v>
      </c>
      <c r="C4264" t="str">
        <f>'Raw_Data'!C4264</f>
        <v>Embedded</v>
      </c>
      <c r="D4264">
        <f>'Raw_Data'!D4264</f>
        <v>1013</v>
      </c>
      <c r="E4264">
        <f>'Raw_Data'!E4264</f>
        <v>3457</v>
      </c>
      <c r="F4264">
        <f>'Raw_Data'!F4264</f>
        <v>45469.58333332176</v>
      </c>
      <c r="G4264" t="str">
        <f t="shared" si="990"/>
        <v>Customer 15</v>
      </c>
      <c r="H4264" t="str">
        <f t="shared" si="991"/>
        <v>EMBEDDED</v>
      </c>
      <c r="I4264" t="str">
        <f t="shared" si="992"/>
        <v>Changed</v>
      </c>
      <c r="J4264">
        <f t="shared" si="993"/>
        <v>1013</v>
      </c>
      <c r="K4264">
        <f t="shared" si="994"/>
        <v>3457</v>
      </c>
      <c r="L4264" s="8">
        <f t="shared" si="995"/>
        <v>45469</v>
      </c>
      <c r="M4264" t="str">
        <f t="shared" ca="1" si="996"/>
        <v>OK</v>
      </c>
      <c r="P4264">
        <f t="shared" si="997"/>
        <v>4263</v>
      </c>
      <c r="Q4264" t="str">
        <f t="shared" si="998"/>
        <v>Customer 15</v>
      </c>
      <c r="R4264" t="str">
        <f t="shared" si="999"/>
        <v>EMBEDDED</v>
      </c>
      <c r="S4264">
        <f t="shared" si="1000"/>
        <v>1013</v>
      </c>
      <c r="T4264">
        <f t="shared" si="1001"/>
        <v>3457</v>
      </c>
      <c r="U4264" s="8">
        <f t="shared" si="1002"/>
        <v>45469</v>
      </c>
      <c r="V4264" t="str" cm="1">
        <f t="array" ref="V4264">_xlfn.IFS(S4264 = "", "", S4264 &lt; 500, "Low", S4264 &lt; 1200, "Medium", TRUE, "High")</f>
        <v>Medium</v>
      </c>
      <c r="W4264" t="str">
        <f t="shared" si="1003"/>
        <v>2024-06</v>
      </c>
      <c r="X4264">
        <f t="shared" si="1004"/>
        <v>2024</v>
      </c>
    </row>
    <row r="4265" spans="1:24" x14ac:dyDescent="0.3">
      <c r="A4265">
        <f>'Raw_Data'!A4265</f>
        <v>4264</v>
      </c>
      <c r="B4265" t="str">
        <f>'Raw_Data'!B4265</f>
        <v>Customer 4</v>
      </c>
      <c r="C4265" t="str">
        <f>'Raw_Data'!C4265</f>
        <v>Desktop</v>
      </c>
      <c r="D4265">
        <f>'Raw_Data'!D4265</f>
        <v>164</v>
      </c>
      <c r="E4265">
        <f>'Raw_Data'!E4265</f>
        <v>4654</v>
      </c>
      <c r="F4265">
        <f>'Raw_Data'!F4265</f>
        <v>45469.624999988424</v>
      </c>
      <c r="G4265" t="str">
        <f t="shared" si="990"/>
        <v>Customer 4</v>
      </c>
      <c r="H4265" t="str">
        <f t="shared" si="991"/>
        <v>DESKTOP</v>
      </c>
      <c r="I4265" t="str">
        <f t="shared" si="992"/>
        <v>Changed</v>
      </c>
      <c r="J4265">
        <f t="shared" si="993"/>
        <v>164</v>
      </c>
      <c r="K4265">
        <f t="shared" si="994"/>
        <v>4654</v>
      </c>
      <c r="L4265" s="8">
        <f t="shared" si="995"/>
        <v>45469</v>
      </c>
      <c r="M4265" t="str">
        <f t="shared" ca="1" si="996"/>
        <v>OK</v>
      </c>
      <c r="P4265">
        <f t="shared" si="997"/>
        <v>4264</v>
      </c>
      <c r="Q4265" t="str">
        <f t="shared" si="998"/>
        <v>Customer 4</v>
      </c>
      <c r="R4265" t="str">
        <f t="shared" si="999"/>
        <v>DESKTOP</v>
      </c>
      <c r="S4265">
        <f t="shared" si="1000"/>
        <v>164</v>
      </c>
      <c r="T4265">
        <f t="shared" si="1001"/>
        <v>4654</v>
      </c>
      <c r="U4265" s="8">
        <f t="shared" si="1002"/>
        <v>45469</v>
      </c>
      <c r="V4265" t="str" cm="1">
        <f t="array" ref="V4265">_xlfn.IFS(S4265 = "", "", S4265 &lt; 500, "Low", S4265 &lt; 1200, "Medium", TRUE, "High")</f>
        <v>Low</v>
      </c>
      <c r="W4265" t="str">
        <f t="shared" si="1003"/>
        <v>2024-06</v>
      </c>
      <c r="X4265">
        <f t="shared" si="1004"/>
        <v>2024</v>
      </c>
    </row>
    <row r="4266" spans="1:24" x14ac:dyDescent="0.3">
      <c r="A4266">
        <f>'Raw_Data'!A4266</f>
        <v>4265</v>
      </c>
      <c r="B4266" t="str">
        <f>'Raw_Data'!B4266</f>
        <v>Customer 13</v>
      </c>
      <c r="C4266" t="str">
        <f>'Raw_Data'!C4266</f>
        <v>Workstation</v>
      </c>
      <c r="D4266">
        <f>'Raw_Data'!D4266</f>
        <v>1699</v>
      </c>
      <c r="E4266">
        <f>'Raw_Data'!E4266</f>
        <v>2496</v>
      </c>
      <c r="F4266">
        <f>'Raw_Data'!F4266</f>
        <v>45469.666666655095</v>
      </c>
      <c r="G4266" t="str">
        <f t="shared" si="990"/>
        <v>Customer 13</v>
      </c>
      <c r="H4266" t="str">
        <f t="shared" si="991"/>
        <v>WORKSTATION</v>
      </c>
      <c r="I4266" t="str">
        <f t="shared" si="992"/>
        <v>Changed</v>
      </c>
      <c r="J4266">
        <f t="shared" si="993"/>
        <v>1699</v>
      </c>
      <c r="K4266">
        <f t="shared" si="994"/>
        <v>2496</v>
      </c>
      <c r="L4266" s="8">
        <f t="shared" si="995"/>
        <v>45469</v>
      </c>
      <c r="M4266" t="str">
        <f t="shared" ca="1" si="996"/>
        <v>OK</v>
      </c>
      <c r="P4266">
        <f t="shared" si="997"/>
        <v>4265</v>
      </c>
      <c r="Q4266" t="str">
        <f t="shared" si="998"/>
        <v>Customer 13</v>
      </c>
      <c r="R4266" t="str">
        <f t="shared" si="999"/>
        <v>WORKSTATION</v>
      </c>
      <c r="S4266">
        <f t="shared" si="1000"/>
        <v>1699</v>
      </c>
      <c r="T4266">
        <f t="shared" si="1001"/>
        <v>2496</v>
      </c>
      <c r="U4266" s="8">
        <f t="shared" si="1002"/>
        <v>45469</v>
      </c>
      <c r="V4266" t="str" cm="1">
        <f t="array" ref="V4266">_xlfn.IFS(S4266 = "", "", S4266 &lt; 500, "Low", S4266 &lt; 1200, "Medium", TRUE, "High")</f>
        <v>High</v>
      </c>
      <c r="W4266" t="str">
        <f t="shared" si="1003"/>
        <v>2024-06</v>
      </c>
      <c r="X4266">
        <f t="shared" si="1004"/>
        <v>2024</v>
      </c>
    </row>
    <row r="4267" spans="1:24" x14ac:dyDescent="0.3">
      <c r="A4267">
        <f>'Raw_Data'!A4267</f>
        <v>4266</v>
      </c>
      <c r="B4267" t="str">
        <f>'Raw_Data'!B4267</f>
        <v>Customer 10</v>
      </c>
      <c r="C4267" t="str">
        <f>'Raw_Data'!C4267</f>
        <v>Embedded</v>
      </c>
      <c r="D4267">
        <f>'Raw_Data'!D4267</f>
        <v>498</v>
      </c>
      <c r="E4267">
        <f>'Raw_Data'!E4267</f>
        <v>4897</v>
      </c>
      <c r="F4267">
        <f>'Raw_Data'!F4267</f>
        <v>45469.70833332176</v>
      </c>
      <c r="G4267" t="str">
        <f t="shared" si="990"/>
        <v>Customer 10</v>
      </c>
      <c r="H4267" t="str">
        <f t="shared" si="991"/>
        <v>EMBEDDED</v>
      </c>
      <c r="I4267" t="str">
        <f t="shared" si="992"/>
        <v>Changed</v>
      </c>
      <c r="J4267">
        <f t="shared" si="993"/>
        <v>498</v>
      </c>
      <c r="K4267">
        <f t="shared" si="994"/>
        <v>4897</v>
      </c>
      <c r="L4267" s="8">
        <f t="shared" si="995"/>
        <v>45469</v>
      </c>
      <c r="M4267" t="str">
        <f t="shared" ca="1" si="996"/>
        <v>OK</v>
      </c>
      <c r="P4267">
        <f t="shared" si="997"/>
        <v>4266</v>
      </c>
      <c r="Q4267" t="str">
        <f t="shared" si="998"/>
        <v>Customer 10</v>
      </c>
      <c r="R4267" t="str">
        <f t="shared" si="999"/>
        <v>EMBEDDED</v>
      </c>
      <c r="S4267">
        <f t="shared" si="1000"/>
        <v>498</v>
      </c>
      <c r="T4267">
        <f t="shared" si="1001"/>
        <v>4897</v>
      </c>
      <c r="U4267" s="8">
        <f t="shared" si="1002"/>
        <v>45469</v>
      </c>
      <c r="V4267" t="str" cm="1">
        <f t="array" ref="V4267">_xlfn.IFS(S4267 = "", "", S4267 &lt; 500, "Low", S4267 &lt; 1200, "Medium", TRUE, "High")</f>
        <v>Low</v>
      </c>
      <c r="W4267" t="str">
        <f t="shared" si="1003"/>
        <v>2024-06</v>
      </c>
      <c r="X4267">
        <f t="shared" si="1004"/>
        <v>2024</v>
      </c>
    </row>
    <row r="4268" spans="1:24" x14ac:dyDescent="0.3">
      <c r="A4268">
        <f>'Raw_Data'!A4268</f>
        <v>4267</v>
      </c>
      <c r="B4268" t="str">
        <f>'Raw_Data'!B4268</f>
        <v>Customer 8</v>
      </c>
      <c r="C4268" t="str">
        <f>'Raw_Data'!C4268</f>
        <v>Mobile</v>
      </c>
      <c r="D4268">
        <f>'Raw_Data'!D4268</f>
        <v>3297</v>
      </c>
      <c r="E4268">
        <f>'Raw_Data'!E4268</f>
        <v>1375</v>
      </c>
      <c r="F4268">
        <f>'Raw_Data'!F4268</f>
        <v>45469.749999988424</v>
      </c>
      <c r="G4268" t="str">
        <f t="shared" si="990"/>
        <v>Customer 8</v>
      </c>
      <c r="H4268" t="str">
        <f t="shared" si="991"/>
        <v>MOBILE</v>
      </c>
      <c r="I4268" t="str">
        <f t="shared" si="992"/>
        <v>Changed</v>
      </c>
      <c r="J4268">
        <f t="shared" si="993"/>
        <v>3297</v>
      </c>
      <c r="K4268">
        <f t="shared" si="994"/>
        <v>1375</v>
      </c>
      <c r="L4268" s="8">
        <f t="shared" si="995"/>
        <v>45469</v>
      </c>
      <c r="M4268" t="str">
        <f t="shared" ca="1" si="996"/>
        <v>OK</v>
      </c>
      <c r="P4268">
        <f t="shared" si="997"/>
        <v>4267</v>
      </c>
      <c r="Q4268" t="str">
        <f t="shared" si="998"/>
        <v>Customer 8</v>
      </c>
      <c r="R4268" t="str">
        <f t="shared" si="999"/>
        <v>MOBILE</v>
      </c>
      <c r="S4268">
        <f t="shared" si="1000"/>
        <v>3297</v>
      </c>
      <c r="T4268">
        <f t="shared" si="1001"/>
        <v>1375</v>
      </c>
      <c r="U4268" s="8">
        <f t="shared" si="1002"/>
        <v>45469</v>
      </c>
      <c r="V4268" t="str" cm="1">
        <f t="array" ref="V4268">_xlfn.IFS(S4268 = "", "", S4268 &lt; 500, "Low", S4268 &lt; 1200, "Medium", TRUE, "High")</f>
        <v>High</v>
      </c>
      <c r="W4268" t="str">
        <f t="shared" si="1003"/>
        <v>2024-06</v>
      </c>
      <c r="X4268">
        <f t="shared" si="1004"/>
        <v>2024</v>
      </c>
    </row>
    <row r="4269" spans="1:24" x14ac:dyDescent="0.3">
      <c r="A4269">
        <f>'Raw_Data'!A4269</f>
        <v>4268</v>
      </c>
      <c r="B4269" t="str">
        <f>'Raw_Data'!B4269</f>
        <v>Customer 5</v>
      </c>
      <c r="C4269" t="str">
        <f>'Raw_Data'!C4269</f>
        <v>Workstation</v>
      </c>
      <c r="D4269">
        <f>'Raw_Data'!D4269</f>
        <v>3919</v>
      </c>
      <c r="E4269">
        <f>'Raw_Data'!E4269</f>
        <v>2871</v>
      </c>
      <c r="F4269">
        <f>'Raw_Data'!F4269</f>
        <v>45469.791666655095</v>
      </c>
      <c r="G4269" t="str">
        <f t="shared" si="990"/>
        <v>Customer 5</v>
      </c>
      <c r="H4269" t="str">
        <f t="shared" si="991"/>
        <v>WORKSTATION</v>
      </c>
      <c r="I4269" t="str">
        <f t="shared" si="992"/>
        <v>Changed</v>
      </c>
      <c r="J4269">
        <f t="shared" si="993"/>
        <v>3919</v>
      </c>
      <c r="K4269">
        <f t="shared" si="994"/>
        <v>2871</v>
      </c>
      <c r="L4269" s="8">
        <f t="shared" si="995"/>
        <v>45469</v>
      </c>
      <c r="M4269" t="str">
        <f t="shared" ca="1" si="996"/>
        <v>OK</v>
      </c>
      <c r="P4269">
        <f t="shared" si="997"/>
        <v>4268</v>
      </c>
      <c r="Q4269" t="str">
        <f t="shared" si="998"/>
        <v>Customer 5</v>
      </c>
      <c r="R4269" t="str">
        <f t="shared" si="999"/>
        <v>WORKSTATION</v>
      </c>
      <c r="S4269">
        <f t="shared" si="1000"/>
        <v>3919</v>
      </c>
      <c r="T4269">
        <f t="shared" si="1001"/>
        <v>2871</v>
      </c>
      <c r="U4269" s="8">
        <f t="shared" si="1002"/>
        <v>45469</v>
      </c>
      <c r="V4269" t="str" cm="1">
        <f t="array" ref="V4269">_xlfn.IFS(S4269 = "", "", S4269 &lt; 500, "Low", S4269 &lt; 1200, "Medium", TRUE, "High")</f>
        <v>High</v>
      </c>
      <c r="W4269" t="str">
        <f t="shared" si="1003"/>
        <v>2024-06</v>
      </c>
      <c r="X4269">
        <f t="shared" si="1004"/>
        <v>2024</v>
      </c>
    </row>
    <row r="4270" spans="1:24" x14ac:dyDescent="0.3">
      <c r="A4270">
        <f>'Raw_Data'!A4270</f>
        <v>4269</v>
      </c>
      <c r="B4270" t="str">
        <f>'Raw_Data'!B4270</f>
        <v>Customer 8</v>
      </c>
      <c r="C4270" t="str">
        <f>'Raw_Data'!C4270</f>
        <v>Embedded</v>
      </c>
      <c r="D4270">
        <f>'Raw_Data'!D4270</f>
        <v>3946</v>
      </c>
      <c r="E4270">
        <f>'Raw_Data'!E4270</f>
        <v>3154</v>
      </c>
      <c r="F4270">
        <f>'Raw_Data'!F4270</f>
        <v>45469.83333332176</v>
      </c>
      <c r="G4270" t="str">
        <f t="shared" si="990"/>
        <v>Customer 8</v>
      </c>
      <c r="H4270" t="str">
        <f t="shared" si="991"/>
        <v>EMBEDDED</v>
      </c>
      <c r="I4270" t="str">
        <f t="shared" si="992"/>
        <v>Changed</v>
      </c>
      <c r="J4270">
        <f t="shared" si="993"/>
        <v>3946</v>
      </c>
      <c r="K4270">
        <f t="shared" si="994"/>
        <v>3154</v>
      </c>
      <c r="L4270" s="8">
        <f t="shared" si="995"/>
        <v>45469</v>
      </c>
      <c r="M4270" t="str">
        <f t="shared" ca="1" si="996"/>
        <v>OK</v>
      </c>
      <c r="P4270">
        <f t="shared" si="997"/>
        <v>4269</v>
      </c>
      <c r="Q4270" t="str">
        <f t="shared" si="998"/>
        <v>Customer 8</v>
      </c>
      <c r="R4270" t="str">
        <f t="shared" si="999"/>
        <v>EMBEDDED</v>
      </c>
      <c r="S4270">
        <f t="shared" si="1000"/>
        <v>3946</v>
      </c>
      <c r="T4270">
        <f t="shared" si="1001"/>
        <v>3154</v>
      </c>
      <c r="U4270" s="8">
        <f t="shared" si="1002"/>
        <v>45469</v>
      </c>
      <c r="V4270" t="str" cm="1">
        <f t="array" ref="V4270">_xlfn.IFS(S4270 = "", "", S4270 &lt; 500, "Low", S4270 &lt; 1200, "Medium", TRUE, "High")</f>
        <v>High</v>
      </c>
      <c r="W4270" t="str">
        <f t="shared" si="1003"/>
        <v>2024-06</v>
      </c>
      <c r="X4270">
        <f t="shared" si="1004"/>
        <v>2024</v>
      </c>
    </row>
    <row r="4271" spans="1:24" x14ac:dyDescent="0.3">
      <c r="A4271">
        <f>'Raw_Data'!A4271</f>
        <v>4270</v>
      </c>
      <c r="B4271" t="str">
        <f>'Raw_Data'!B4271</f>
        <v>Customer 8</v>
      </c>
      <c r="C4271" t="str">
        <f>'Raw_Data'!C4271</f>
        <v>Mobile</v>
      </c>
      <c r="D4271">
        <f>'Raw_Data'!D4271</f>
        <v>778</v>
      </c>
      <c r="E4271">
        <f>'Raw_Data'!E4271</f>
        <v>3956</v>
      </c>
      <c r="F4271">
        <f>'Raw_Data'!F4271</f>
        <v>45469.874999988424</v>
      </c>
      <c r="G4271" t="str">
        <f t="shared" si="990"/>
        <v>Customer 8</v>
      </c>
      <c r="H4271" t="str">
        <f t="shared" si="991"/>
        <v>MOBILE</v>
      </c>
      <c r="I4271" t="str">
        <f t="shared" si="992"/>
        <v>Changed</v>
      </c>
      <c r="J4271">
        <f t="shared" si="993"/>
        <v>778</v>
      </c>
      <c r="K4271">
        <f t="shared" si="994"/>
        <v>3956</v>
      </c>
      <c r="L4271" s="8">
        <f t="shared" si="995"/>
        <v>45469</v>
      </c>
      <c r="M4271" t="str">
        <f t="shared" ca="1" si="996"/>
        <v>OK</v>
      </c>
      <c r="P4271">
        <f t="shared" si="997"/>
        <v>4270</v>
      </c>
      <c r="Q4271" t="str">
        <f t="shared" si="998"/>
        <v>Customer 8</v>
      </c>
      <c r="R4271" t="str">
        <f t="shared" si="999"/>
        <v>MOBILE</v>
      </c>
      <c r="S4271">
        <f t="shared" si="1000"/>
        <v>778</v>
      </c>
      <c r="T4271">
        <f t="shared" si="1001"/>
        <v>3956</v>
      </c>
      <c r="U4271" s="8">
        <f t="shared" si="1002"/>
        <v>45469</v>
      </c>
      <c r="V4271" t="str" cm="1">
        <f t="array" ref="V4271">_xlfn.IFS(S4271 = "", "", S4271 &lt; 500, "Low", S4271 &lt; 1200, "Medium", TRUE, "High")</f>
        <v>Medium</v>
      </c>
      <c r="W4271" t="str">
        <f t="shared" si="1003"/>
        <v>2024-06</v>
      </c>
      <c r="X4271">
        <f t="shared" si="1004"/>
        <v>2024</v>
      </c>
    </row>
    <row r="4272" spans="1:24" x14ac:dyDescent="0.3">
      <c r="A4272">
        <f>'Raw_Data'!A4272</f>
        <v>4271</v>
      </c>
      <c r="B4272" t="str">
        <f>'Raw_Data'!B4272</f>
        <v>Customer 6</v>
      </c>
      <c r="C4272" t="str">
        <f>'Raw_Data'!C4272</f>
        <v>Mobile</v>
      </c>
      <c r="D4272">
        <f>'Raw_Data'!D4272</f>
        <v>1533</v>
      </c>
      <c r="E4272">
        <f>'Raw_Data'!E4272</f>
        <v>2732</v>
      </c>
      <c r="F4272">
        <f>'Raw_Data'!F4272</f>
        <v>45469.916666655095</v>
      </c>
      <c r="G4272" t="str">
        <f t="shared" si="990"/>
        <v>Customer 6</v>
      </c>
      <c r="H4272" t="str">
        <f t="shared" si="991"/>
        <v>MOBILE</v>
      </c>
      <c r="I4272" t="str">
        <f t="shared" si="992"/>
        <v>Changed</v>
      </c>
      <c r="J4272">
        <f t="shared" si="993"/>
        <v>1533</v>
      </c>
      <c r="K4272">
        <f t="shared" si="994"/>
        <v>2732</v>
      </c>
      <c r="L4272" s="8">
        <f t="shared" si="995"/>
        <v>45469</v>
      </c>
      <c r="M4272" t="str">
        <f t="shared" ca="1" si="996"/>
        <v>OK</v>
      </c>
      <c r="P4272">
        <f t="shared" si="997"/>
        <v>4271</v>
      </c>
      <c r="Q4272" t="str">
        <f t="shared" si="998"/>
        <v>Customer 6</v>
      </c>
      <c r="R4272" t="str">
        <f t="shared" si="999"/>
        <v>MOBILE</v>
      </c>
      <c r="S4272">
        <f t="shared" si="1000"/>
        <v>1533</v>
      </c>
      <c r="T4272">
        <f t="shared" si="1001"/>
        <v>2732</v>
      </c>
      <c r="U4272" s="8">
        <f t="shared" si="1002"/>
        <v>45469</v>
      </c>
      <c r="V4272" t="str" cm="1">
        <f t="array" ref="V4272">_xlfn.IFS(S4272 = "", "", S4272 &lt; 500, "Low", S4272 &lt; 1200, "Medium", TRUE, "High")</f>
        <v>High</v>
      </c>
      <c r="W4272" t="str">
        <f t="shared" si="1003"/>
        <v>2024-06</v>
      </c>
      <c r="X4272">
        <f t="shared" si="1004"/>
        <v>2024</v>
      </c>
    </row>
    <row r="4273" spans="1:24" x14ac:dyDescent="0.3">
      <c r="A4273">
        <f>'Raw_Data'!A4273</f>
        <v>4272</v>
      </c>
      <c r="B4273" t="str">
        <f>'Raw_Data'!B4273</f>
        <v>Customer 5</v>
      </c>
      <c r="C4273" t="str">
        <f>'Raw_Data'!C4273</f>
        <v>Desktop</v>
      </c>
      <c r="D4273">
        <f>'Raw_Data'!D4273</f>
        <v>1810</v>
      </c>
      <c r="E4273">
        <f>'Raw_Data'!E4273</f>
        <v>495</v>
      </c>
      <c r="F4273">
        <f>'Raw_Data'!F4273</f>
        <v>45469.95833332176</v>
      </c>
      <c r="G4273" t="str">
        <f t="shared" si="990"/>
        <v>Customer 5</v>
      </c>
      <c r="H4273" t="str">
        <f t="shared" si="991"/>
        <v>DESKTOP</v>
      </c>
      <c r="I4273" t="str">
        <f t="shared" si="992"/>
        <v>Changed</v>
      </c>
      <c r="J4273">
        <f t="shared" si="993"/>
        <v>1810</v>
      </c>
      <c r="K4273">
        <f t="shared" si="994"/>
        <v>495</v>
      </c>
      <c r="L4273" s="8">
        <f t="shared" si="995"/>
        <v>45469</v>
      </c>
      <c r="M4273" t="str">
        <f t="shared" ca="1" si="996"/>
        <v>OK</v>
      </c>
      <c r="P4273">
        <f t="shared" si="997"/>
        <v>4272</v>
      </c>
      <c r="Q4273" t="str">
        <f t="shared" si="998"/>
        <v>Customer 5</v>
      </c>
      <c r="R4273" t="str">
        <f t="shared" si="999"/>
        <v>DESKTOP</v>
      </c>
      <c r="S4273">
        <f t="shared" si="1000"/>
        <v>1810</v>
      </c>
      <c r="T4273">
        <f t="shared" si="1001"/>
        <v>495</v>
      </c>
      <c r="U4273" s="8">
        <f t="shared" si="1002"/>
        <v>45469</v>
      </c>
      <c r="V4273" t="str" cm="1">
        <f t="array" ref="V4273">_xlfn.IFS(S4273 = "", "", S4273 &lt; 500, "Low", S4273 &lt; 1200, "Medium", TRUE, "High")</f>
        <v>High</v>
      </c>
      <c r="W4273" t="str">
        <f t="shared" si="1003"/>
        <v>2024-06</v>
      </c>
      <c r="X4273">
        <f t="shared" si="1004"/>
        <v>2024</v>
      </c>
    </row>
    <row r="4274" spans="1:24" x14ac:dyDescent="0.3">
      <c r="A4274">
        <f>'Raw_Data'!A4274</f>
        <v>4273</v>
      </c>
      <c r="B4274" t="str">
        <f>'Raw_Data'!B4274</f>
        <v>Customer 3</v>
      </c>
      <c r="C4274" t="str">
        <f>'Raw_Data'!C4274</f>
        <v>Desktop</v>
      </c>
      <c r="D4274">
        <f>'Raw_Data'!D4274</f>
        <v>3521</v>
      </c>
      <c r="E4274">
        <f>'Raw_Data'!E4274</f>
        <v>1989</v>
      </c>
      <c r="F4274">
        <f>'Raw_Data'!F4274</f>
        <v>45469.999999988424</v>
      </c>
      <c r="G4274" t="str">
        <f t="shared" si="990"/>
        <v>Customer 3</v>
      </c>
      <c r="H4274" t="str">
        <f t="shared" si="991"/>
        <v>DESKTOP</v>
      </c>
      <c r="I4274" t="str">
        <f t="shared" si="992"/>
        <v>Changed</v>
      </c>
      <c r="J4274">
        <f t="shared" si="993"/>
        <v>3521</v>
      </c>
      <c r="K4274">
        <f t="shared" si="994"/>
        <v>1989</v>
      </c>
      <c r="L4274" s="8">
        <f t="shared" si="995"/>
        <v>45469</v>
      </c>
      <c r="M4274" t="str">
        <f t="shared" ca="1" si="996"/>
        <v>OK</v>
      </c>
      <c r="P4274">
        <f t="shared" si="997"/>
        <v>4273</v>
      </c>
      <c r="Q4274" t="str">
        <f t="shared" si="998"/>
        <v>Customer 3</v>
      </c>
      <c r="R4274" t="str">
        <f t="shared" si="999"/>
        <v>DESKTOP</v>
      </c>
      <c r="S4274">
        <f t="shared" si="1000"/>
        <v>3521</v>
      </c>
      <c r="T4274">
        <f t="shared" si="1001"/>
        <v>1989</v>
      </c>
      <c r="U4274" s="8">
        <f t="shared" si="1002"/>
        <v>45469</v>
      </c>
      <c r="V4274" t="str" cm="1">
        <f t="array" ref="V4274">_xlfn.IFS(S4274 = "", "", S4274 &lt; 500, "Low", S4274 &lt; 1200, "Medium", TRUE, "High")</f>
        <v>High</v>
      </c>
      <c r="W4274" t="str">
        <f t="shared" si="1003"/>
        <v>2024-06</v>
      </c>
      <c r="X4274">
        <f t="shared" si="1004"/>
        <v>2024</v>
      </c>
    </row>
    <row r="4275" spans="1:24" x14ac:dyDescent="0.3">
      <c r="A4275">
        <f>'Raw_Data'!A4275</f>
        <v>4274</v>
      </c>
      <c r="B4275" t="str">
        <f>'Raw_Data'!B4275</f>
        <v>Customer 3</v>
      </c>
      <c r="C4275" t="str">
        <f>'Raw_Data'!C4275</f>
        <v>Mobile</v>
      </c>
      <c r="D4275">
        <f>'Raw_Data'!D4275</f>
        <v>2907</v>
      </c>
      <c r="E4275">
        <f>'Raw_Data'!E4275</f>
        <v>3210</v>
      </c>
      <c r="F4275">
        <f>'Raw_Data'!F4275</f>
        <v>45470.041666655095</v>
      </c>
      <c r="G4275" t="str">
        <f t="shared" si="990"/>
        <v>Customer 3</v>
      </c>
      <c r="H4275" t="str">
        <f t="shared" si="991"/>
        <v>MOBILE</v>
      </c>
      <c r="I4275" t="str">
        <f t="shared" si="992"/>
        <v>Changed</v>
      </c>
      <c r="J4275">
        <f t="shared" si="993"/>
        <v>2907</v>
      </c>
      <c r="K4275">
        <f t="shared" si="994"/>
        <v>3210</v>
      </c>
      <c r="L4275" s="8">
        <f t="shared" si="995"/>
        <v>45470</v>
      </c>
      <c r="M4275" t="str">
        <f t="shared" ca="1" si="996"/>
        <v>OK</v>
      </c>
      <c r="P4275">
        <f t="shared" si="997"/>
        <v>4274</v>
      </c>
      <c r="Q4275" t="str">
        <f t="shared" si="998"/>
        <v>Customer 3</v>
      </c>
      <c r="R4275" t="str">
        <f t="shared" si="999"/>
        <v>MOBILE</v>
      </c>
      <c r="S4275">
        <f t="shared" si="1000"/>
        <v>2907</v>
      </c>
      <c r="T4275">
        <f t="shared" si="1001"/>
        <v>3210</v>
      </c>
      <c r="U4275" s="8">
        <f t="shared" si="1002"/>
        <v>45470</v>
      </c>
      <c r="V4275" t="str" cm="1">
        <f t="array" ref="V4275">_xlfn.IFS(S4275 = "", "", S4275 &lt; 500, "Low", S4275 &lt; 1200, "Medium", TRUE, "High")</f>
        <v>High</v>
      </c>
      <c r="W4275" t="str">
        <f t="shared" si="1003"/>
        <v>2024-06</v>
      </c>
      <c r="X4275">
        <f t="shared" si="1004"/>
        <v>2024</v>
      </c>
    </row>
    <row r="4276" spans="1:24" x14ac:dyDescent="0.3">
      <c r="A4276">
        <f>'Raw_Data'!A4276</f>
        <v>4275</v>
      </c>
      <c r="B4276" t="str">
        <f>'Raw_Data'!B4276</f>
        <v>Customer 13</v>
      </c>
      <c r="C4276" t="str">
        <f>'Raw_Data'!C4276</f>
        <v>Workstation</v>
      </c>
      <c r="D4276">
        <f>'Raw_Data'!D4276</f>
        <v>199</v>
      </c>
      <c r="E4276">
        <f>'Raw_Data'!E4276</f>
        <v>1681</v>
      </c>
      <c r="F4276">
        <f>'Raw_Data'!F4276</f>
        <v>45470.08333332176</v>
      </c>
      <c r="G4276" t="str">
        <f t="shared" si="990"/>
        <v>Customer 13</v>
      </c>
      <c r="H4276" t="str">
        <f t="shared" si="991"/>
        <v>WORKSTATION</v>
      </c>
      <c r="I4276" t="str">
        <f t="shared" si="992"/>
        <v>Changed</v>
      </c>
      <c r="J4276">
        <f t="shared" si="993"/>
        <v>199</v>
      </c>
      <c r="K4276">
        <f t="shared" si="994"/>
        <v>1681</v>
      </c>
      <c r="L4276" s="8">
        <f t="shared" si="995"/>
        <v>45470</v>
      </c>
      <c r="M4276" t="str">
        <f t="shared" ca="1" si="996"/>
        <v>OK</v>
      </c>
      <c r="P4276">
        <f t="shared" si="997"/>
        <v>4275</v>
      </c>
      <c r="Q4276" t="str">
        <f t="shared" si="998"/>
        <v>Customer 13</v>
      </c>
      <c r="R4276" t="str">
        <f t="shared" si="999"/>
        <v>WORKSTATION</v>
      </c>
      <c r="S4276">
        <f t="shared" si="1000"/>
        <v>199</v>
      </c>
      <c r="T4276">
        <f t="shared" si="1001"/>
        <v>1681</v>
      </c>
      <c r="U4276" s="8">
        <f t="shared" si="1002"/>
        <v>45470</v>
      </c>
      <c r="V4276" t="str" cm="1">
        <f t="array" ref="V4276">_xlfn.IFS(S4276 = "", "", S4276 &lt; 500, "Low", S4276 &lt; 1200, "Medium", TRUE, "High")</f>
        <v>Low</v>
      </c>
      <c r="W4276" t="str">
        <f t="shared" si="1003"/>
        <v>2024-06</v>
      </c>
      <c r="X4276">
        <f t="shared" si="1004"/>
        <v>2024</v>
      </c>
    </row>
    <row r="4277" spans="1:24" x14ac:dyDescent="0.3">
      <c r="A4277">
        <f>'Raw_Data'!A4277</f>
        <v>4276</v>
      </c>
      <c r="B4277" t="str">
        <f>'Raw_Data'!B4277</f>
        <v>Customer 14</v>
      </c>
      <c r="C4277" t="str">
        <f>'Raw_Data'!C4277</f>
        <v>Workstation</v>
      </c>
      <c r="D4277">
        <f>'Raw_Data'!D4277</f>
        <v>1339</v>
      </c>
      <c r="E4277">
        <f>'Raw_Data'!E4277</f>
        <v>2436</v>
      </c>
      <c r="F4277">
        <f>'Raw_Data'!F4277</f>
        <v>45470.124999988424</v>
      </c>
      <c r="G4277" t="str">
        <f t="shared" si="990"/>
        <v>Customer 14</v>
      </c>
      <c r="H4277" t="str">
        <f t="shared" si="991"/>
        <v>WORKSTATION</v>
      </c>
      <c r="I4277" t="str">
        <f t="shared" si="992"/>
        <v>Changed</v>
      </c>
      <c r="J4277">
        <f t="shared" si="993"/>
        <v>1339</v>
      </c>
      <c r="K4277">
        <f t="shared" si="994"/>
        <v>2436</v>
      </c>
      <c r="L4277" s="8">
        <f t="shared" si="995"/>
        <v>45470</v>
      </c>
      <c r="M4277" t="str">
        <f t="shared" ca="1" si="996"/>
        <v>OK</v>
      </c>
      <c r="P4277">
        <f t="shared" si="997"/>
        <v>4276</v>
      </c>
      <c r="Q4277" t="str">
        <f t="shared" si="998"/>
        <v>Customer 14</v>
      </c>
      <c r="R4277" t="str">
        <f t="shared" si="999"/>
        <v>WORKSTATION</v>
      </c>
      <c r="S4277">
        <f t="shared" si="1000"/>
        <v>1339</v>
      </c>
      <c r="T4277">
        <f t="shared" si="1001"/>
        <v>2436</v>
      </c>
      <c r="U4277" s="8">
        <f t="shared" si="1002"/>
        <v>45470</v>
      </c>
      <c r="V4277" t="str" cm="1">
        <f t="array" ref="V4277">_xlfn.IFS(S4277 = "", "", S4277 &lt; 500, "Low", S4277 &lt; 1200, "Medium", TRUE, "High")</f>
        <v>High</v>
      </c>
      <c r="W4277" t="str">
        <f t="shared" si="1003"/>
        <v>2024-06</v>
      </c>
      <c r="X4277">
        <f t="shared" si="1004"/>
        <v>2024</v>
      </c>
    </row>
    <row r="4278" spans="1:24" x14ac:dyDescent="0.3">
      <c r="A4278">
        <f>'Raw_Data'!A4278</f>
        <v>4277</v>
      </c>
      <c r="B4278" t="str">
        <f>'Raw_Data'!B4278</f>
        <v>Customer 2</v>
      </c>
      <c r="C4278" t="str">
        <f>'Raw_Data'!C4278</f>
        <v>Mobile</v>
      </c>
      <c r="D4278">
        <f>'Raw_Data'!D4278</f>
        <v>3510</v>
      </c>
      <c r="E4278">
        <f>'Raw_Data'!E4278</f>
        <v>4019</v>
      </c>
      <c r="F4278">
        <f>'Raw_Data'!F4278</f>
        <v>45470.166666655095</v>
      </c>
      <c r="G4278" t="str">
        <f t="shared" si="990"/>
        <v>Customer 2</v>
      </c>
      <c r="H4278" t="str">
        <f t="shared" si="991"/>
        <v>MOBILE</v>
      </c>
      <c r="I4278" t="str">
        <f t="shared" si="992"/>
        <v>Changed</v>
      </c>
      <c r="J4278">
        <f t="shared" si="993"/>
        <v>3510</v>
      </c>
      <c r="K4278">
        <f t="shared" si="994"/>
        <v>4019</v>
      </c>
      <c r="L4278" s="8">
        <f t="shared" si="995"/>
        <v>45470</v>
      </c>
      <c r="M4278" t="str">
        <f t="shared" ca="1" si="996"/>
        <v>OK</v>
      </c>
      <c r="P4278">
        <f t="shared" si="997"/>
        <v>4277</v>
      </c>
      <c r="Q4278" t="str">
        <f t="shared" si="998"/>
        <v>Customer 2</v>
      </c>
      <c r="R4278" t="str">
        <f t="shared" si="999"/>
        <v>MOBILE</v>
      </c>
      <c r="S4278">
        <f t="shared" si="1000"/>
        <v>3510</v>
      </c>
      <c r="T4278">
        <f t="shared" si="1001"/>
        <v>4019</v>
      </c>
      <c r="U4278" s="8">
        <f t="shared" si="1002"/>
        <v>45470</v>
      </c>
      <c r="V4278" t="str" cm="1">
        <f t="array" ref="V4278">_xlfn.IFS(S4278 = "", "", S4278 &lt; 500, "Low", S4278 &lt; 1200, "Medium", TRUE, "High")</f>
        <v>High</v>
      </c>
      <c r="W4278" t="str">
        <f t="shared" si="1003"/>
        <v>2024-06</v>
      </c>
      <c r="X4278">
        <f t="shared" si="1004"/>
        <v>2024</v>
      </c>
    </row>
    <row r="4279" spans="1:24" x14ac:dyDescent="0.3">
      <c r="A4279">
        <f>'Raw_Data'!A4279</f>
        <v>4278</v>
      </c>
      <c r="B4279" t="str">
        <f>'Raw_Data'!B4279</f>
        <v>Customer 1</v>
      </c>
      <c r="C4279" t="str">
        <f>'Raw_Data'!C4279</f>
        <v>Desktop</v>
      </c>
      <c r="D4279">
        <f>'Raw_Data'!D4279</f>
        <v>1304</v>
      </c>
      <c r="E4279">
        <f>'Raw_Data'!E4279</f>
        <v>3654</v>
      </c>
      <c r="F4279">
        <f>'Raw_Data'!F4279</f>
        <v>45470.20833332176</v>
      </c>
      <c r="G4279" t="str">
        <f t="shared" si="990"/>
        <v>Customer 1</v>
      </c>
      <c r="H4279" t="str">
        <f t="shared" si="991"/>
        <v>DESKTOP</v>
      </c>
      <c r="I4279" t="str">
        <f t="shared" si="992"/>
        <v>Changed</v>
      </c>
      <c r="J4279">
        <f t="shared" si="993"/>
        <v>1304</v>
      </c>
      <c r="K4279">
        <f t="shared" si="994"/>
        <v>3654</v>
      </c>
      <c r="L4279" s="8">
        <f t="shared" si="995"/>
        <v>45470</v>
      </c>
      <c r="M4279" t="str">
        <f t="shared" ca="1" si="996"/>
        <v>OK</v>
      </c>
      <c r="P4279">
        <f t="shared" si="997"/>
        <v>4278</v>
      </c>
      <c r="Q4279" t="str">
        <f t="shared" si="998"/>
        <v>Customer 1</v>
      </c>
      <c r="R4279" t="str">
        <f t="shared" si="999"/>
        <v>DESKTOP</v>
      </c>
      <c r="S4279">
        <f t="shared" si="1000"/>
        <v>1304</v>
      </c>
      <c r="T4279">
        <f t="shared" si="1001"/>
        <v>3654</v>
      </c>
      <c r="U4279" s="8">
        <f t="shared" si="1002"/>
        <v>45470</v>
      </c>
      <c r="V4279" t="str" cm="1">
        <f t="array" ref="V4279">_xlfn.IFS(S4279 = "", "", S4279 &lt; 500, "Low", S4279 &lt; 1200, "Medium", TRUE, "High")</f>
        <v>High</v>
      </c>
      <c r="W4279" t="str">
        <f t="shared" si="1003"/>
        <v>2024-06</v>
      </c>
      <c r="X4279">
        <f t="shared" si="1004"/>
        <v>2024</v>
      </c>
    </row>
    <row r="4280" spans="1:24" x14ac:dyDescent="0.3">
      <c r="A4280">
        <f>'Raw_Data'!A4280</f>
        <v>4279</v>
      </c>
      <c r="B4280" t="str">
        <f>'Raw_Data'!B4280</f>
        <v>Customer 7</v>
      </c>
      <c r="C4280" t="str">
        <f>'Raw_Data'!C4280</f>
        <v>Mobile</v>
      </c>
      <c r="D4280">
        <f>'Raw_Data'!D4280</f>
        <v>3580</v>
      </c>
      <c r="E4280">
        <f>'Raw_Data'!E4280</f>
        <v>1848</v>
      </c>
      <c r="F4280">
        <f>'Raw_Data'!F4280</f>
        <v>45470.249999988424</v>
      </c>
      <c r="G4280" t="str">
        <f t="shared" si="990"/>
        <v>Customer 7</v>
      </c>
      <c r="H4280" t="str">
        <f t="shared" si="991"/>
        <v>MOBILE</v>
      </c>
      <c r="I4280" t="str">
        <f t="shared" si="992"/>
        <v>Changed</v>
      </c>
      <c r="J4280">
        <f t="shared" si="993"/>
        <v>3580</v>
      </c>
      <c r="K4280">
        <f t="shared" si="994"/>
        <v>1848</v>
      </c>
      <c r="L4280" s="8">
        <f t="shared" si="995"/>
        <v>45470</v>
      </c>
      <c r="M4280" t="str">
        <f t="shared" ca="1" si="996"/>
        <v>OK</v>
      </c>
      <c r="P4280">
        <f t="shared" si="997"/>
        <v>4279</v>
      </c>
      <c r="Q4280" t="str">
        <f t="shared" si="998"/>
        <v>Customer 7</v>
      </c>
      <c r="R4280" t="str">
        <f t="shared" si="999"/>
        <v>MOBILE</v>
      </c>
      <c r="S4280">
        <f t="shared" si="1000"/>
        <v>3580</v>
      </c>
      <c r="T4280">
        <f t="shared" si="1001"/>
        <v>1848</v>
      </c>
      <c r="U4280" s="8">
        <f t="shared" si="1002"/>
        <v>45470</v>
      </c>
      <c r="V4280" t="str" cm="1">
        <f t="array" ref="V4280">_xlfn.IFS(S4280 = "", "", S4280 &lt; 500, "Low", S4280 &lt; 1200, "Medium", TRUE, "High")</f>
        <v>High</v>
      </c>
      <c r="W4280" t="str">
        <f t="shared" si="1003"/>
        <v>2024-06</v>
      </c>
      <c r="X4280">
        <f t="shared" si="1004"/>
        <v>2024</v>
      </c>
    </row>
    <row r="4281" spans="1:24" x14ac:dyDescent="0.3">
      <c r="A4281">
        <f>'Raw_Data'!A4281</f>
        <v>4280</v>
      </c>
      <c r="B4281" t="str">
        <f>'Raw_Data'!B4281</f>
        <v>Customer 3</v>
      </c>
      <c r="C4281" t="str">
        <f>'Raw_Data'!C4281</f>
        <v>Workstation</v>
      </c>
      <c r="D4281">
        <f>'Raw_Data'!D4281</f>
        <v>2410</v>
      </c>
      <c r="E4281">
        <f>'Raw_Data'!E4281</f>
        <v>4405</v>
      </c>
      <c r="F4281">
        <f>'Raw_Data'!F4281</f>
        <v>45470.291666655095</v>
      </c>
      <c r="G4281" t="str">
        <f t="shared" si="990"/>
        <v>Customer 3</v>
      </c>
      <c r="H4281" t="str">
        <f t="shared" si="991"/>
        <v>WORKSTATION</v>
      </c>
      <c r="I4281" t="str">
        <f t="shared" si="992"/>
        <v>Changed</v>
      </c>
      <c r="J4281">
        <f t="shared" si="993"/>
        <v>2410</v>
      </c>
      <c r="K4281">
        <f t="shared" si="994"/>
        <v>4405</v>
      </c>
      <c r="L4281" s="8">
        <f t="shared" si="995"/>
        <v>45470</v>
      </c>
      <c r="M4281" t="str">
        <f t="shared" ca="1" si="996"/>
        <v>OK</v>
      </c>
      <c r="P4281">
        <f t="shared" si="997"/>
        <v>4280</v>
      </c>
      <c r="Q4281" t="str">
        <f t="shared" si="998"/>
        <v>Customer 3</v>
      </c>
      <c r="R4281" t="str">
        <f t="shared" si="999"/>
        <v>WORKSTATION</v>
      </c>
      <c r="S4281">
        <f t="shared" si="1000"/>
        <v>2410</v>
      </c>
      <c r="T4281">
        <f t="shared" si="1001"/>
        <v>4405</v>
      </c>
      <c r="U4281" s="8">
        <f t="shared" si="1002"/>
        <v>45470</v>
      </c>
      <c r="V4281" t="str" cm="1">
        <f t="array" ref="V4281">_xlfn.IFS(S4281 = "", "", S4281 &lt; 500, "Low", S4281 &lt; 1200, "Medium", TRUE, "High")</f>
        <v>High</v>
      </c>
      <c r="W4281" t="str">
        <f t="shared" si="1003"/>
        <v>2024-06</v>
      </c>
      <c r="X4281">
        <f t="shared" si="1004"/>
        <v>2024</v>
      </c>
    </row>
    <row r="4282" spans="1:24" x14ac:dyDescent="0.3">
      <c r="A4282">
        <f>'Raw_Data'!A4282</f>
        <v>4281</v>
      </c>
      <c r="B4282" t="str">
        <f>'Raw_Data'!B4282</f>
        <v>Customer 14</v>
      </c>
      <c r="C4282" t="str">
        <f>'Raw_Data'!C4282</f>
        <v>Embedded</v>
      </c>
      <c r="D4282">
        <f>'Raw_Data'!D4282</f>
        <v>2663</v>
      </c>
      <c r="E4282">
        <f>'Raw_Data'!E4282</f>
        <v>4933</v>
      </c>
      <c r="F4282">
        <f>'Raw_Data'!F4282</f>
        <v>45470.33333332176</v>
      </c>
      <c r="G4282" t="str">
        <f t="shared" si="990"/>
        <v>Customer 14</v>
      </c>
      <c r="H4282" t="str">
        <f t="shared" si="991"/>
        <v>EMBEDDED</v>
      </c>
      <c r="I4282" t="str">
        <f t="shared" si="992"/>
        <v>Changed</v>
      </c>
      <c r="J4282">
        <f t="shared" si="993"/>
        <v>2663</v>
      </c>
      <c r="K4282">
        <f t="shared" si="994"/>
        <v>4933</v>
      </c>
      <c r="L4282" s="8">
        <f t="shared" si="995"/>
        <v>45470</v>
      </c>
      <c r="M4282" t="str">
        <f t="shared" ca="1" si="996"/>
        <v>OK</v>
      </c>
      <c r="P4282">
        <f t="shared" si="997"/>
        <v>4281</v>
      </c>
      <c r="Q4282" t="str">
        <f t="shared" si="998"/>
        <v>Customer 14</v>
      </c>
      <c r="R4282" t="str">
        <f t="shared" si="999"/>
        <v>EMBEDDED</v>
      </c>
      <c r="S4282">
        <f t="shared" si="1000"/>
        <v>2663</v>
      </c>
      <c r="T4282">
        <f t="shared" si="1001"/>
        <v>4933</v>
      </c>
      <c r="U4282" s="8">
        <f t="shared" si="1002"/>
        <v>45470</v>
      </c>
      <c r="V4282" t="str" cm="1">
        <f t="array" ref="V4282">_xlfn.IFS(S4282 = "", "", S4282 &lt; 500, "Low", S4282 &lt; 1200, "Medium", TRUE, "High")</f>
        <v>High</v>
      </c>
      <c r="W4282" t="str">
        <f t="shared" si="1003"/>
        <v>2024-06</v>
      </c>
      <c r="X4282">
        <f t="shared" si="1004"/>
        <v>2024</v>
      </c>
    </row>
    <row r="4283" spans="1:24" x14ac:dyDescent="0.3">
      <c r="A4283">
        <f>'Raw_Data'!A4283</f>
        <v>4282</v>
      </c>
      <c r="B4283" t="str">
        <f>'Raw_Data'!B4283</f>
        <v>Customer 10</v>
      </c>
      <c r="C4283" t="str">
        <f>'Raw_Data'!C4283</f>
        <v>Desktop</v>
      </c>
      <c r="D4283">
        <f>'Raw_Data'!D4283</f>
        <v>1118</v>
      </c>
      <c r="E4283">
        <f>'Raw_Data'!E4283</f>
        <v>3972</v>
      </c>
      <c r="F4283">
        <f>'Raw_Data'!F4283</f>
        <v>45470.374999988424</v>
      </c>
      <c r="G4283" t="str">
        <f t="shared" si="990"/>
        <v>Customer 10</v>
      </c>
      <c r="H4283" t="str">
        <f t="shared" si="991"/>
        <v>DESKTOP</v>
      </c>
      <c r="I4283" t="str">
        <f t="shared" si="992"/>
        <v>Changed</v>
      </c>
      <c r="J4283">
        <f t="shared" si="993"/>
        <v>1118</v>
      </c>
      <c r="K4283">
        <f t="shared" si="994"/>
        <v>3972</v>
      </c>
      <c r="L4283" s="8">
        <f t="shared" si="995"/>
        <v>45470</v>
      </c>
      <c r="M4283" t="str">
        <f t="shared" ca="1" si="996"/>
        <v>OK</v>
      </c>
      <c r="P4283">
        <f t="shared" si="997"/>
        <v>4282</v>
      </c>
      <c r="Q4283" t="str">
        <f t="shared" si="998"/>
        <v>Customer 10</v>
      </c>
      <c r="R4283" t="str">
        <f t="shared" si="999"/>
        <v>DESKTOP</v>
      </c>
      <c r="S4283">
        <f t="shared" si="1000"/>
        <v>1118</v>
      </c>
      <c r="T4283">
        <f t="shared" si="1001"/>
        <v>3972</v>
      </c>
      <c r="U4283" s="8">
        <f t="shared" si="1002"/>
        <v>45470</v>
      </c>
      <c r="V4283" t="str" cm="1">
        <f t="array" ref="V4283">_xlfn.IFS(S4283 = "", "", S4283 &lt; 500, "Low", S4283 &lt; 1200, "Medium", TRUE, "High")</f>
        <v>Medium</v>
      </c>
      <c r="W4283" t="str">
        <f t="shared" si="1003"/>
        <v>2024-06</v>
      </c>
      <c r="X4283">
        <f t="shared" si="1004"/>
        <v>2024</v>
      </c>
    </row>
    <row r="4284" spans="1:24" x14ac:dyDescent="0.3">
      <c r="A4284">
        <f>'Raw_Data'!A4284</f>
        <v>4283</v>
      </c>
      <c r="B4284" t="str">
        <f>'Raw_Data'!B4284</f>
        <v>Customer 4</v>
      </c>
      <c r="C4284" t="str">
        <f>'Raw_Data'!C4284</f>
        <v>Mobile</v>
      </c>
      <c r="D4284">
        <f>'Raw_Data'!D4284</f>
        <v>2572</v>
      </c>
      <c r="E4284">
        <f>'Raw_Data'!E4284</f>
        <v>2565</v>
      </c>
      <c r="F4284">
        <f>'Raw_Data'!F4284</f>
        <v>45470.416666655095</v>
      </c>
      <c r="G4284" t="str">
        <f t="shared" si="990"/>
        <v>Customer 4</v>
      </c>
      <c r="H4284" t="str">
        <f t="shared" si="991"/>
        <v>MOBILE</v>
      </c>
      <c r="I4284" t="str">
        <f t="shared" si="992"/>
        <v>Changed</v>
      </c>
      <c r="J4284">
        <f t="shared" si="993"/>
        <v>2572</v>
      </c>
      <c r="K4284">
        <f t="shared" si="994"/>
        <v>2565</v>
      </c>
      <c r="L4284" s="8">
        <f t="shared" si="995"/>
        <v>45470</v>
      </c>
      <c r="M4284" t="str">
        <f t="shared" ca="1" si="996"/>
        <v>OK</v>
      </c>
      <c r="P4284">
        <f t="shared" si="997"/>
        <v>4283</v>
      </c>
      <c r="Q4284" t="str">
        <f t="shared" si="998"/>
        <v>Customer 4</v>
      </c>
      <c r="R4284" t="str">
        <f t="shared" si="999"/>
        <v>MOBILE</v>
      </c>
      <c r="S4284">
        <f t="shared" si="1000"/>
        <v>2572</v>
      </c>
      <c r="T4284">
        <f t="shared" si="1001"/>
        <v>2565</v>
      </c>
      <c r="U4284" s="8">
        <f t="shared" si="1002"/>
        <v>45470</v>
      </c>
      <c r="V4284" t="str" cm="1">
        <f t="array" ref="V4284">_xlfn.IFS(S4284 = "", "", S4284 &lt; 500, "Low", S4284 &lt; 1200, "Medium", TRUE, "High")</f>
        <v>High</v>
      </c>
      <c r="W4284" t="str">
        <f t="shared" si="1003"/>
        <v>2024-06</v>
      </c>
      <c r="X4284">
        <f t="shared" si="1004"/>
        <v>2024</v>
      </c>
    </row>
    <row r="4285" spans="1:24" x14ac:dyDescent="0.3">
      <c r="A4285">
        <f>'Raw_Data'!A4285</f>
        <v>4284</v>
      </c>
      <c r="B4285" t="str">
        <f>'Raw_Data'!B4285</f>
        <v>Customer 1</v>
      </c>
      <c r="C4285" t="str">
        <f>'Raw_Data'!C4285</f>
        <v>Desktop</v>
      </c>
      <c r="D4285">
        <f>'Raw_Data'!D4285</f>
        <v>2662</v>
      </c>
      <c r="E4285">
        <f>'Raw_Data'!E4285</f>
        <v>4699</v>
      </c>
      <c r="F4285">
        <f>'Raw_Data'!F4285</f>
        <v>45470.45833332176</v>
      </c>
      <c r="G4285" t="str">
        <f t="shared" si="990"/>
        <v>Customer 1</v>
      </c>
      <c r="H4285" t="str">
        <f t="shared" si="991"/>
        <v>DESKTOP</v>
      </c>
      <c r="I4285" t="str">
        <f t="shared" si="992"/>
        <v>Changed</v>
      </c>
      <c r="J4285">
        <f t="shared" si="993"/>
        <v>2662</v>
      </c>
      <c r="K4285">
        <f t="shared" si="994"/>
        <v>4699</v>
      </c>
      <c r="L4285" s="8">
        <f t="shared" si="995"/>
        <v>45470</v>
      </c>
      <c r="M4285" t="str">
        <f t="shared" ca="1" si="996"/>
        <v>OK</v>
      </c>
      <c r="P4285">
        <f t="shared" si="997"/>
        <v>4284</v>
      </c>
      <c r="Q4285" t="str">
        <f t="shared" si="998"/>
        <v>Customer 1</v>
      </c>
      <c r="R4285" t="str">
        <f t="shared" si="999"/>
        <v>DESKTOP</v>
      </c>
      <c r="S4285">
        <f t="shared" si="1000"/>
        <v>2662</v>
      </c>
      <c r="T4285">
        <f t="shared" si="1001"/>
        <v>4699</v>
      </c>
      <c r="U4285" s="8">
        <f t="shared" si="1002"/>
        <v>45470</v>
      </c>
      <c r="V4285" t="str" cm="1">
        <f t="array" ref="V4285">_xlfn.IFS(S4285 = "", "", S4285 &lt; 500, "Low", S4285 &lt; 1200, "Medium", TRUE, "High")</f>
        <v>High</v>
      </c>
      <c r="W4285" t="str">
        <f t="shared" si="1003"/>
        <v>2024-06</v>
      </c>
      <c r="X4285">
        <f t="shared" si="1004"/>
        <v>2024</v>
      </c>
    </row>
    <row r="4286" spans="1:24" x14ac:dyDescent="0.3">
      <c r="A4286">
        <f>'Raw_Data'!A4286</f>
        <v>4285</v>
      </c>
      <c r="B4286" t="str">
        <f>'Raw_Data'!B4286</f>
        <v>Customer 11</v>
      </c>
      <c r="C4286" t="str">
        <f>'Raw_Data'!C4286</f>
        <v>Mobile</v>
      </c>
      <c r="D4286">
        <f>'Raw_Data'!D4286</f>
        <v>1191</v>
      </c>
      <c r="E4286">
        <f>'Raw_Data'!E4286</f>
        <v>3127</v>
      </c>
      <c r="F4286">
        <f>'Raw_Data'!F4286</f>
        <v>45470.499999988424</v>
      </c>
      <c r="G4286" t="str">
        <f t="shared" si="990"/>
        <v>Customer 11</v>
      </c>
      <c r="H4286" t="str">
        <f t="shared" si="991"/>
        <v>MOBILE</v>
      </c>
      <c r="I4286" t="str">
        <f t="shared" si="992"/>
        <v>Changed</v>
      </c>
      <c r="J4286">
        <f t="shared" si="993"/>
        <v>1191</v>
      </c>
      <c r="K4286">
        <f t="shared" si="994"/>
        <v>3127</v>
      </c>
      <c r="L4286" s="8">
        <f t="shared" si="995"/>
        <v>45470</v>
      </c>
      <c r="M4286" t="str">
        <f t="shared" ca="1" si="996"/>
        <v>OK</v>
      </c>
      <c r="P4286">
        <f t="shared" si="997"/>
        <v>4285</v>
      </c>
      <c r="Q4286" t="str">
        <f t="shared" si="998"/>
        <v>Customer 11</v>
      </c>
      <c r="R4286" t="str">
        <f t="shared" si="999"/>
        <v>MOBILE</v>
      </c>
      <c r="S4286">
        <f t="shared" si="1000"/>
        <v>1191</v>
      </c>
      <c r="T4286">
        <f t="shared" si="1001"/>
        <v>3127</v>
      </c>
      <c r="U4286" s="8">
        <f t="shared" si="1002"/>
        <v>45470</v>
      </c>
      <c r="V4286" t="str" cm="1">
        <f t="array" ref="V4286">_xlfn.IFS(S4286 = "", "", S4286 &lt; 500, "Low", S4286 &lt; 1200, "Medium", TRUE, "High")</f>
        <v>Medium</v>
      </c>
      <c r="W4286" t="str">
        <f t="shared" si="1003"/>
        <v>2024-06</v>
      </c>
      <c r="X4286">
        <f t="shared" si="1004"/>
        <v>2024</v>
      </c>
    </row>
    <row r="4287" spans="1:24" x14ac:dyDescent="0.3">
      <c r="A4287">
        <f>'Raw_Data'!A4287</f>
        <v>4286</v>
      </c>
      <c r="B4287" t="str">
        <f>'Raw_Data'!B4287</f>
        <v>Customer 11</v>
      </c>
      <c r="C4287" t="str">
        <f>'Raw_Data'!C4287</f>
        <v>Workstation</v>
      </c>
      <c r="D4287">
        <f>'Raw_Data'!D4287</f>
        <v>483</v>
      </c>
      <c r="E4287">
        <f>'Raw_Data'!E4287</f>
        <v>2294</v>
      </c>
      <c r="F4287">
        <f>'Raw_Data'!F4287</f>
        <v>45470.541666655095</v>
      </c>
      <c r="G4287" t="str">
        <f t="shared" si="990"/>
        <v>Customer 11</v>
      </c>
      <c r="H4287" t="str">
        <f t="shared" si="991"/>
        <v>WORKSTATION</v>
      </c>
      <c r="I4287" t="str">
        <f t="shared" si="992"/>
        <v>Changed</v>
      </c>
      <c r="J4287">
        <f t="shared" si="993"/>
        <v>483</v>
      </c>
      <c r="K4287">
        <f t="shared" si="994"/>
        <v>2294</v>
      </c>
      <c r="L4287" s="8">
        <f t="shared" si="995"/>
        <v>45470</v>
      </c>
      <c r="M4287" t="str">
        <f t="shared" ca="1" si="996"/>
        <v>OK</v>
      </c>
      <c r="P4287">
        <f t="shared" si="997"/>
        <v>4286</v>
      </c>
      <c r="Q4287" t="str">
        <f t="shared" si="998"/>
        <v>Customer 11</v>
      </c>
      <c r="R4287" t="str">
        <f t="shared" si="999"/>
        <v>WORKSTATION</v>
      </c>
      <c r="S4287">
        <f t="shared" si="1000"/>
        <v>483</v>
      </c>
      <c r="T4287">
        <f t="shared" si="1001"/>
        <v>2294</v>
      </c>
      <c r="U4287" s="8">
        <f t="shared" si="1002"/>
        <v>45470</v>
      </c>
      <c r="V4287" t="str" cm="1">
        <f t="array" ref="V4287">_xlfn.IFS(S4287 = "", "", S4287 &lt; 500, "Low", S4287 &lt; 1200, "Medium", TRUE, "High")</f>
        <v>Low</v>
      </c>
      <c r="W4287" t="str">
        <f t="shared" si="1003"/>
        <v>2024-06</v>
      </c>
      <c r="X4287">
        <f t="shared" si="1004"/>
        <v>2024</v>
      </c>
    </row>
    <row r="4288" spans="1:24" x14ac:dyDescent="0.3">
      <c r="A4288">
        <f>'Raw_Data'!A4288</f>
        <v>4287</v>
      </c>
      <c r="B4288" t="str">
        <f>'Raw_Data'!B4288</f>
        <v>Customer 13</v>
      </c>
      <c r="C4288" t="str">
        <f>'Raw_Data'!C4288</f>
        <v>Embedded</v>
      </c>
      <c r="D4288">
        <f>'Raw_Data'!D4288</f>
        <v>3213</v>
      </c>
      <c r="E4288">
        <f>'Raw_Data'!E4288</f>
        <v>3854</v>
      </c>
      <c r="F4288">
        <f>'Raw_Data'!F4288</f>
        <v>45470.58333332176</v>
      </c>
      <c r="G4288" t="str">
        <f t="shared" si="990"/>
        <v>Customer 13</v>
      </c>
      <c r="H4288" t="str">
        <f t="shared" si="991"/>
        <v>EMBEDDED</v>
      </c>
      <c r="I4288" t="str">
        <f t="shared" si="992"/>
        <v>Changed</v>
      </c>
      <c r="J4288">
        <f t="shared" si="993"/>
        <v>3213</v>
      </c>
      <c r="K4288">
        <f t="shared" si="994"/>
        <v>3854</v>
      </c>
      <c r="L4288" s="8">
        <f t="shared" si="995"/>
        <v>45470</v>
      </c>
      <c r="M4288" t="str">
        <f t="shared" ca="1" si="996"/>
        <v>OK</v>
      </c>
      <c r="P4288">
        <f t="shared" si="997"/>
        <v>4287</v>
      </c>
      <c r="Q4288" t="str">
        <f t="shared" si="998"/>
        <v>Customer 13</v>
      </c>
      <c r="R4288" t="str">
        <f t="shared" si="999"/>
        <v>EMBEDDED</v>
      </c>
      <c r="S4288">
        <f t="shared" si="1000"/>
        <v>3213</v>
      </c>
      <c r="T4288">
        <f t="shared" si="1001"/>
        <v>3854</v>
      </c>
      <c r="U4288" s="8">
        <f t="shared" si="1002"/>
        <v>45470</v>
      </c>
      <c r="V4288" t="str" cm="1">
        <f t="array" ref="V4288">_xlfn.IFS(S4288 = "", "", S4288 &lt; 500, "Low", S4288 &lt; 1200, "Medium", TRUE, "High")</f>
        <v>High</v>
      </c>
      <c r="W4288" t="str">
        <f t="shared" si="1003"/>
        <v>2024-06</v>
      </c>
      <c r="X4288">
        <f t="shared" si="1004"/>
        <v>2024</v>
      </c>
    </row>
    <row r="4289" spans="1:24" x14ac:dyDescent="0.3">
      <c r="A4289">
        <f>'Raw_Data'!A4289</f>
        <v>4288</v>
      </c>
      <c r="B4289" t="str">
        <f>'Raw_Data'!B4289</f>
        <v>Customer 13</v>
      </c>
      <c r="C4289" t="str">
        <f>'Raw_Data'!C4289</f>
        <v>Desktop</v>
      </c>
      <c r="D4289">
        <f>'Raw_Data'!D4289</f>
        <v>746</v>
      </c>
      <c r="E4289">
        <f>'Raw_Data'!E4289</f>
        <v>2721</v>
      </c>
      <c r="F4289">
        <f>'Raw_Data'!F4289</f>
        <v>45470.624999988424</v>
      </c>
      <c r="G4289" t="str">
        <f t="shared" si="990"/>
        <v>Customer 13</v>
      </c>
      <c r="H4289" t="str">
        <f t="shared" si="991"/>
        <v>DESKTOP</v>
      </c>
      <c r="I4289" t="str">
        <f t="shared" si="992"/>
        <v>Changed</v>
      </c>
      <c r="J4289">
        <f t="shared" si="993"/>
        <v>746</v>
      </c>
      <c r="K4289">
        <f t="shared" si="994"/>
        <v>2721</v>
      </c>
      <c r="L4289" s="8">
        <f t="shared" si="995"/>
        <v>45470</v>
      </c>
      <c r="M4289" t="str">
        <f t="shared" ca="1" si="996"/>
        <v>OK</v>
      </c>
      <c r="P4289">
        <f t="shared" si="997"/>
        <v>4288</v>
      </c>
      <c r="Q4289" t="str">
        <f t="shared" si="998"/>
        <v>Customer 13</v>
      </c>
      <c r="R4289" t="str">
        <f t="shared" si="999"/>
        <v>DESKTOP</v>
      </c>
      <c r="S4289">
        <f t="shared" si="1000"/>
        <v>746</v>
      </c>
      <c r="T4289">
        <f t="shared" si="1001"/>
        <v>2721</v>
      </c>
      <c r="U4289" s="8">
        <f t="shared" si="1002"/>
        <v>45470</v>
      </c>
      <c r="V4289" t="str" cm="1">
        <f t="array" ref="V4289">_xlfn.IFS(S4289 = "", "", S4289 &lt; 500, "Low", S4289 &lt; 1200, "Medium", TRUE, "High")</f>
        <v>Medium</v>
      </c>
      <c r="W4289" t="str">
        <f t="shared" si="1003"/>
        <v>2024-06</v>
      </c>
      <c r="X4289">
        <f t="shared" si="1004"/>
        <v>2024</v>
      </c>
    </row>
    <row r="4290" spans="1:24" x14ac:dyDescent="0.3">
      <c r="A4290">
        <f>'Raw_Data'!A4290</f>
        <v>4289</v>
      </c>
      <c r="B4290" t="str">
        <f>'Raw_Data'!B4290</f>
        <v>Customer 1</v>
      </c>
      <c r="C4290" t="str">
        <f>'Raw_Data'!C4290</f>
        <v>Mobile</v>
      </c>
      <c r="D4290">
        <f>'Raw_Data'!D4290</f>
        <v>207</v>
      </c>
      <c r="E4290">
        <f>'Raw_Data'!E4290</f>
        <v>3326</v>
      </c>
      <c r="F4290">
        <f>'Raw_Data'!F4290</f>
        <v>45470.666666655095</v>
      </c>
      <c r="G4290" t="str">
        <f t="shared" si="990"/>
        <v>Customer 1</v>
      </c>
      <c r="H4290" t="str">
        <f t="shared" si="991"/>
        <v>MOBILE</v>
      </c>
      <c r="I4290" t="str">
        <f t="shared" si="992"/>
        <v>Changed</v>
      </c>
      <c r="J4290">
        <f t="shared" si="993"/>
        <v>207</v>
      </c>
      <c r="K4290">
        <f t="shared" si="994"/>
        <v>3326</v>
      </c>
      <c r="L4290" s="8">
        <f t="shared" si="995"/>
        <v>45470</v>
      </c>
      <c r="M4290" t="str">
        <f t="shared" ca="1" si="996"/>
        <v>OK</v>
      </c>
      <c r="P4290">
        <f t="shared" si="997"/>
        <v>4289</v>
      </c>
      <c r="Q4290" t="str">
        <f t="shared" si="998"/>
        <v>Customer 1</v>
      </c>
      <c r="R4290" t="str">
        <f t="shared" si="999"/>
        <v>MOBILE</v>
      </c>
      <c r="S4290">
        <f t="shared" si="1000"/>
        <v>207</v>
      </c>
      <c r="T4290">
        <f t="shared" si="1001"/>
        <v>3326</v>
      </c>
      <c r="U4290" s="8">
        <f t="shared" si="1002"/>
        <v>45470</v>
      </c>
      <c r="V4290" t="str" cm="1">
        <f t="array" ref="V4290">_xlfn.IFS(S4290 = "", "", S4290 &lt; 500, "Low", S4290 &lt; 1200, "Medium", TRUE, "High")</f>
        <v>Low</v>
      </c>
      <c r="W4290" t="str">
        <f t="shared" si="1003"/>
        <v>2024-06</v>
      </c>
      <c r="X4290">
        <f t="shared" si="1004"/>
        <v>2024</v>
      </c>
    </row>
    <row r="4291" spans="1:24" x14ac:dyDescent="0.3">
      <c r="A4291">
        <f>'Raw_Data'!A4291</f>
        <v>4290</v>
      </c>
      <c r="B4291" t="str">
        <f>'Raw_Data'!B4291</f>
        <v>Customer 4</v>
      </c>
      <c r="C4291" t="str">
        <f>'Raw_Data'!C4291</f>
        <v>Mobile</v>
      </c>
      <c r="D4291">
        <f>'Raw_Data'!D4291</f>
        <v>1932</v>
      </c>
      <c r="E4291">
        <f>'Raw_Data'!E4291</f>
        <v>4160</v>
      </c>
      <c r="F4291">
        <f>'Raw_Data'!F4291</f>
        <v>45470.70833332176</v>
      </c>
      <c r="G4291" t="str">
        <f t="shared" ref="G4291:G4354" si="1005">PROPER(CLEAN(TRIM(B4291)))</f>
        <v>Customer 4</v>
      </c>
      <c r="H4291" t="str">
        <f t="shared" ref="H4291:H4354" si="1006">UPPER(CLEAN(TRIM(C4291)))</f>
        <v>MOBILE</v>
      </c>
      <c r="I4291" t="str">
        <f t="shared" ref="I4291:I4354" si="1007">IF(OR(NOT(EXACT(B4291,G4291)), NOT(EXACT(C4291,H4291))), "Changed", "")</f>
        <v>Changed</v>
      </c>
      <c r="J4291">
        <f t="shared" ref="J4291:J4354" si="1008">IFERROR(VALUE(TRIM(D4291)), "")</f>
        <v>1932</v>
      </c>
      <c r="K4291">
        <f t="shared" ref="K4291:K4354" si="1009">IFERROR(VALUE(TRIM(E4291)), "")</f>
        <v>4160</v>
      </c>
      <c r="L4291" s="8">
        <f t="shared" ref="L4291:L4354" si="1010">IF(F4291="","",INT(F4291))</f>
        <v>45470</v>
      </c>
      <c r="M4291" t="str">
        <f t="shared" ref="M4291:M4354" ca="1" si="1011">IF(AND(L4291&gt;=DATE(2000,1,1), L4291&lt;=TODAY()+365), "OK", "OutOfRange")</f>
        <v>OK</v>
      </c>
      <c r="P4291">
        <f t="shared" ref="P4291:P4354" si="1012">IF(A4291="","",A4291)</f>
        <v>4290</v>
      </c>
      <c r="Q4291" t="str">
        <f t="shared" ref="Q4291:Q4354" si="1013">IF(G4291="","",G4291)</f>
        <v>Customer 4</v>
      </c>
      <c r="R4291" t="str">
        <f t="shared" ref="R4291:R4354" si="1014">IF(H4291="","",H4291)</f>
        <v>MOBILE</v>
      </c>
      <c r="S4291">
        <f t="shared" ref="S4291:S4354" si="1015">IF(J4291="","",J4291)</f>
        <v>1932</v>
      </c>
      <c r="T4291">
        <f t="shared" ref="T4291:T4354" si="1016">IF(K4291="","",K4291)</f>
        <v>4160</v>
      </c>
      <c r="U4291" s="8">
        <f t="shared" ref="U4291:U4354" si="1017">IF(L4291="","",L4291)</f>
        <v>45470</v>
      </c>
      <c r="V4291" t="str" cm="1">
        <f t="array" ref="V4291">_xlfn.IFS(S4291 = "", "", S4291 &lt; 500, "Low", S4291 &lt; 1200, "Medium", TRUE, "High")</f>
        <v>High</v>
      </c>
      <c r="W4291" t="str">
        <f t="shared" ref="W4291:W4354" si="1018">TEXT(U4291, "yyyy-mm")</f>
        <v>2024-06</v>
      </c>
      <c r="X4291">
        <f t="shared" ref="X4291:X4354" si="1019">YEAR(U4291)</f>
        <v>2024</v>
      </c>
    </row>
    <row r="4292" spans="1:24" x14ac:dyDescent="0.3">
      <c r="A4292">
        <f>'Raw_Data'!A4292</f>
        <v>4291</v>
      </c>
      <c r="B4292" t="str">
        <f>'Raw_Data'!B4292</f>
        <v>Customer 15</v>
      </c>
      <c r="C4292" t="str">
        <f>'Raw_Data'!C4292</f>
        <v>Workstation</v>
      </c>
      <c r="D4292">
        <f>'Raw_Data'!D4292</f>
        <v>3587</v>
      </c>
      <c r="E4292">
        <f>'Raw_Data'!E4292</f>
        <v>1642</v>
      </c>
      <c r="F4292">
        <f>'Raw_Data'!F4292</f>
        <v>45470.749999988424</v>
      </c>
      <c r="G4292" t="str">
        <f t="shared" si="1005"/>
        <v>Customer 15</v>
      </c>
      <c r="H4292" t="str">
        <f t="shared" si="1006"/>
        <v>WORKSTATION</v>
      </c>
      <c r="I4292" t="str">
        <f t="shared" si="1007"/>
        <v>Changed</v>
      </c>
      <c r="J4292">
        <f t="shared" si="1008"/>
        <v>3587</v>
      </c>
      <c r="K4292">
        <f t="shared" si="1009"/>
        <v>1642</v>
      </c>
      <c r="L4292" s="8">
        <f t="shared" si="1010"/>
        <v>45470</v>
      </c>
      <c r="M4292" t="str">
        <f t="shared" ca="1" si="1011"/>
        <v>OK</v>
      </c>
      <c r="P4292">
        <f t="shared" si="1012"/>
        <v>4291</v>
      </c>
      <c r="Q4292" t="str">
        <f t="shared" si="1013"/>
        <v>Customer 15</v>
      </c>
      <c r="R4292" t="str">
        <f t="shared" si="1014"/>
        <v>WORKSTATION</v>
      </c>
      <c r="S4292">
        <f t="shared" si="1015"/>
        <v>3587</v>
      </c>
      <c r="T4292">
        <f t="shared" si="1016"/>
        <v>1642</v>
      </c>
      <c r="U4292" s="8">
        <f t="shared" si="1017"/>
        <v>45470</v>
      </c>
      <c r="V4292" t="str" cm="1">
        <f t="array" ref="V4292">_xlfn.IFS(S4292 = "", "", S4292 &lt; 500, "Low", S4292 &lt; 1200, "Medium", TRUE, "High")</f>
        <v>High</v>
      </c>
      <c r="W4292" t="str">
        <f t="shared" si="1018"/>
        <v>2024-06</v>
      </c>
      <c r="X4292">
        <f t="shared" si="1019"/>
        <v>2024</v>
      </c>
    </row>
    <row r="4293" spans="1:24" x14ac:dyDescent="0.3">
      <c r="A4293">
        <f>'Raw_Data'!A4293</f>
        <v>4292</v>
      </c>
      <c r="B4293" t="str">
        <f>'Raw_Data'!B4293</f>
        <v>Customer 11</v>
      </c>
      <c r="C4293" t="str">
        <f>'Raw_Data'!C4293</f>
        <v>Embedded</v>
      </c>
      <c r="D4293">
        <f>'Raw_Data'!D4293</f>
        <v>2107</v>
      </c>
      <c r="E4293">
        <f>'Raw_Data'!E4293</f>
        <v>3066</v>
      </c>
      <c r="F4293">
        <f>'Raw_Data'!F4293</f>
        <v>45470.791666655095</v>
      </c>
      <c r="G4293" t="str">
        <f t="shared" si="1005"/>
        <v>Customer 11</v>
      </c>
      <c r="H4293" t="str">
        <f t="shared" si="1006"/>
        <v>EMBEDDED</v>
      </c>
      <c r="I4293" t="str">
        <f t="shared" si="1007"/>
        <v>Changed</v>
      </c>
      <c r="J4293">
        <f t="shared" si="1008"/>
        <v>2107</v>
      </c>
      <c r="K4293">
        <f t="shared" si="1009"/>
        <v>3066</v>
      </c>
      <c r="L4293" s="8">
        <f t="shared" si="1010"/>
        <v>45470</v>
      </c>
      <c r="M4293" t="str">
        <f t="shared" ca="1" si="1011"/>
        <v>OK</v>
      </c>
      <c r="P4293">
        <f t="shared" si="1012"/>
        <v>4292</v>
      </c>
      <c r="Q4293" t="str">
        <f t="shared" si="1013"/>
        <v>Customer 11</v>
      </c>
      <c r="R4293" t="str">
        <f t="shared" si="1014"/>
        <v>EMBEDDED</v>
      </c>
      <c r="S4293">
        <f t="shared" si="1015"/>
        <v>2107</v>
      </c>
      <c r="T4293">
        <f t="shared" si="1016"/>
        <v>3066</v>
      </c>
      <c r="U4293" s="8">
        <f t="shared" si="1017"/>
        <v>45470</v>
      </c>
      <c r="V4293" t="str" cm="1">
        <f t="array" ref="V4293">_xlfn.IFS(S4293 = "", "", S4293 &lt; 500, "Low", S4293 &lt; 1200, "Medium", TRUE, "High")</f>
        <v>High</v>
      </c>
      <c r="W4293" t="str">
        <f t="shared" si="1018"/>
        <v>2024-06</v>
      </c>
      <c r="X4293">
        <f t="shared" si="1019"/>
        <v>2024</v>
      </c>
    </row>
    <row r="4294" spans="1:24" x14ac:dyDescent="0.3">
      <c r="A4294">
        <f>'Raw_Data'!A4294</f>
        <v>4293</v>
      </c>
      <c r="B4294" t="str">
        <f>'Raw_Data'!B4294</f>
        <v>Customer 9</v>
      </c>
      <c r="C4294" t="str">
        <f>'Raw_Data'!C4294</f>
        <v>Embedded</v>
      </c>
      <c r="D4294">
        <f>'Raw_Data'!D4294</f>
        <v>3293</v>
      </c>
      <c r="E4294">
        <f>'Raw_Data'!E4294</f>
        <v>1643</v>
      </c>
      <c r="F4294">
        <f>'Raw_Data'!F4294</f>
        <v>45470.83333332176</v>
      </c>
      <c r="G4294" t="str">
        <f t="shared" si="1005"/>
        <v>Customer 9</v>
      </c>
      <c r="H4294" t="str">
        <f t="shared" si="1006"/>
        <v>EMBEDDED</v>
      </c>
      <c r="I4294" t="str">
        <f t="shared" si="1007"/>
        <v>Changed</v>
      </c>
      <c r="J4294">
        <f t="shared" si="1008"/>
        <v>3293</v>
      </c>
      <c r="K4294">
        <f t="shared" si="1009"/>
        <v>1643</v>
      </c>
      <c r="L4294" s="8">
        <f t="shared" si="1010"/>
        <v>45470</v>
      </c>
      <c r="M4294" t="str">
        <f t="shared" ca="1" si="1011"/>
        <v>OK</v>
      </c>
      <c r="P4294">
        <f t="shared" si="1012"/>
        <v>4293</v>
      </c>
      <c r="Q4294" t="str">
        <f t="shared" si="1013"/>
        <v>Customer 9</v>
      </c>
      <c r="R4294" t="str">
        <f t="shared" si="1014"/>
        <v>EMBEDDED</v>
      </c>
      <c r="S4294">
        <f t="shared" si="1015"/>
        <v>3293</v>
      </c>
      <c r="T4294">
        <f t="shared" si="1016"/>
        <v>1643</v>
      </c>
      <c r="U4294" s="8">
        <f t="shared" si="1017"/>
        <v>45470</v>
      </c>
      <c r="V4294" t="str" cm="1">
        <f t="array" ref="V4294">_xlfn.IFS(S4294 = "", "", S4294 &lt; 500, "Low", S4294 &lt; 1200, "Medium", TRUE, "High")</f>
        <v>High</v>
      </c>
      <c r="W4294" t="str">
        <f t="shared" si="1018"/>
        <v>2024-06</v>
      </c>
      <c r="X4294">
        <f t="shared" si="1019"/>
        <v>2024</v>
      </c>
    </row>
    <row r="4295" spans="1:24" x14ac:dyDescent="0.3">
      <c r="A4295">
        <f>'Raw_Data'!A4295</f>
        <v>4294</v>
      </c>
      <c r="B4295" t="str">
        <f>'Raw_Data'!B4295</f>
        <v>Customer 8</v>
      </c>
      <c r="C4295" t="str">
        <f>'Raw_Data'!C4295</f>
        <v>Mobile</v>
      </c>
      <c r="D4295">
        <f>'Raw_Data'!D4295</f>
        <v>1481</v>
      </c>
      <c r="E4295">
        <f>'Raw_Data'!E4295</f>
        <v>305</v>
      </c>
      <c r="F4295">
        <f>'Raw_Data'!F4295</f>
        <v>45470.874999988424</v>
      </c>
      <c r="G4295" t="str">
        <f t="shared" si="1005"/>
        <v>Customer 8</v>
      </c>
      <c r="H4295" t="str">
        <f t="shared" si="1006"/>
        <v>MOBILE</v>
      </c>
      <c r="I4295" t="str">
        <f t="shared" si="1007"/>
        <v>Changed</v>
      </c>
      <c r="J4295">
        <f t="shared" si="1008"/>
        <v>1481</v>
      </c>
      <c r="K4295">
        <f t="shared" si="1009"/>
        <v>305</v>
      </c>
      <c r="L4295" s="8">
        <f t="shared" si="1010"/>
        <v>45470</v>
      </c>
      <c r="M4295" t="str">
        <f t="shared" ca="1" si="1011"/>
        <v>OK</v>
      </c>
      <c r="P4295">
        <f t="shared" si="1012"/>
        <v>4294</v>
      </c>
      <c r="Q4295" t="str">
        <f t="shared" si="1013"/>
        <v>Customer 8</v>
      </c>
      <c r="R4295" t="str">
        <f t="shared" si="1014"/>
        <v>MOBILE</v>
      </c>
      <c r="S4295">
        <f t="shared" si="1015"/>
        <v>1481</v>
      </c>
      <c r="T4295">
        <f t="shared" si="1016"/>
        <v>305</v>
      </c>
      <c r="U4295" s="8">
        <f t="shared" si="1017"/>
        <v>45470</v>
      </c>
      <c r="V4295" t="str" cm="1">
        <f t="array" ref="V4295">_xlfn.IFS(S4295 = "", "", S4295 &lt; 500, "Low", S4295 &lt; 1200, "Medium", TRUE, "High")</f>
        <v>High</v>
      </c>
      <c r="W4295" t="str">
        <f t="shared" si="1018"/>
        <v>2024-06</v>
      </c>
      <c r="X4295">
        <f t="shared" si="1019"/>
        <v>2024</v>
      </c>
    </row>
    <row r="4296" spans="1:24" x14ac:dyDescent="0.3">
      <c r="A4296">
        <f>'Raw_Data'!A4296</f>
        <v>4295</v>
      </c>
      <c r="B4296" t="str">
        <f>'Raw_Data'!B4296</f>
        <v>Customer 5</v>
      </c>
      <c r="C4296" t="str">
        <f>'Raw_Data'!C4296</f>
        <v>Workstation</v>
      </c>
      <c r="D4296">
        <f>'Raw_Data'!D4296</f>
        <v>1828</v>
      </c>
      <c r="E4296">
        <f>'Raw_Data'!E4296</f>
        <v>4648</v>
      </c>
      <c r="F4296">
        <f>'Raw_Data'!F4296</f>
        <v>45470.916666655095</v>
      </c>
      <c r="G4296" t="str">
        <f t="shared" si="1005"/>
        <v>Customer 5</v>
      </c>
      <c r="H4296" t="str">
        <f t="shared" si="1006"/>
        <v>WORKSTATION</v>
      </c>
      <c r="I4296" t="str">
        <f t="shared" si="1007"/>
        <v>Changed</v>
      </c>
      <c r="J4296">
        <f t="shared" si="1008"/>
        <v>1828</v>
      </c>
      <c r="K4296">
        <f t="shared" si="1009"/>
        <v>4648</v>
      </c>
      <c r="L4296" s="8">
        <f t="shared" si="1010"/>
        <v>45470</v>
      </c>
      <c r="M4296" t="str">
        <f t="shared" ca="1" si="1011"/>
        <v>OK</v>
      </c>
      <c r="P4296">
        <f t="shared" si="1012"/>
        <v>4295</v>
      </c>
      <c r="Q4296" t="str">
        <f t="shared" si="1013"/>
        <v>Customer 5</v>
      </c>
      <c r="R4296" t="str">
        <f t="shared" si="1014"/>
        <v>WORKSTATION</v>
      </c>
      <c r="S4296">
        <f t="shared" si="1015"/>
        <v>1828</v>
      </c>
      <c r="T4296">
        <f t="shared" si="1016"/>
        <v>4648</v>
      </c>
      <c r="U4296" s="8">
        <f t="shared" si="1017"/>
        <v>45470</v>
      </c>
      <c r="V4296" t="str" cm="1">
        <f t="array" ref="V4296">_xlfn.IFS(S4296 = "", "", S4296 &lt; 500, "Low", S4296 &lt; 1200, "Medium", TRUE, "High")</f>
        <v>High</v>
      </c>
      <c r="W4296" t="str">
        <f t="shared" si="1018"/>
        <v>2024-06</v>
      </c>
      <c r="X4296">
        <f t="shared" si="1019"/>
        <v>2024</v>
      </c>
    </row>
    <row r="4297" spans="1:24" x14ac:dyDescent="0.3">
      <c r="A4297">
        <f>'Raw_Data'!A4297</f>
        <v>4296</v>
      </c>
      <c r="B4297" t="str">
        <f>'Raw_Data'!B4297</f>
        <v>Customer 9</v>
      </c>
      <c r="C4297" t="str">
        <f>'Raw_Data'!C4297</f>
        <v>Mobile</v>
      </c>
      <c r="D4297">
        <f>'Raw_Data'!D4297</f>
        <v>824</v>
      </c>
      <c r="E4297">
        <f>'Raw_Data'!E4297</f>
        <v>3677</v>
      </c>
      <c r="F4297">
        <f>'Raw_Data'!F4297</f>
        <v>45470.95833332176</v>
      </c>
      <c r="G4297" t="str">
        <f t="shared" si="1005"/>
        <v>Customer 9</v>
      </c>
      <c r="H4297" t="str">
        <f t="shared" si="1006"/>
        <v>MOBILE</v>
      </c>
      <c r="I4297" t="str">
        <f t="shared" si="1007"/>
        <v>Changed</v>
      </c>
      <c r="J4297">
        <f t="shared" si="1008"/>
        <v>824</v>
      </c>
      <c r="K4297">
        <f t="shared" si="1009"/>
        <v>3677</v>
      </c>
      <c r="L4297" s="8">
        <f t="shared" si="1010"/>
        <v>45470</v>
      </c>
      <c r="M4297" t="str">
        <f t="shared" ca="1" si="1011"/>
        <v>OK</v>
      </c>
      <c r="P4297">
        <f t="shared" si="1012"/>
        <v>4296</v>
      </c>
      <c r="Q4297" t="str">
        <f t="shared" si="1013"/>
        <v>Customer 9</v>
      </c>
      <c r="R4297" t="str">
        <f t="shared" si="1014"/>
        <v>MOBILE</v>
      </c>
      <c r="S4297">
        <f t="shared" si="1015"/>
        <v>824</v>
      </c>
      <c r="T4297">
        <f t="shared" si="1016"/>
        <v>3677</v>
      </c>
      <c r="U4297" s="8">
        <f t="shared" si="1017"/>
        <v>45470</v>
      </c>
      <c r="V4297" t="str" cm="1">
        <f t="array" ref="V4297">_xlfn.IFS(S4297 = "", "", S4297 &lt; 500, "Low", S4297 &lt; 1200, "Medium", TRUE, "High")</f>
        <v>Medium</v>
      </c>
      <c r="W4297" t="str">
        <f t="shared" si="1018"/>
        <v>2024-06</v>
      </c>
      <c r="X4297">
        <f t="shared" si="1019"/>
        <v>2024</v>
      </c>
    </row>
    <row r="4298" spans="1:24" x14ac:dyDescent="0.3">
      <c r="A4298">
        <f>'Raw_Data'!A4298</f>
        <v>4297</v>
      </c>
      <c r="B4298" t="str">
        <f>'Raw_Data'!B4298</f>
        <v>Customer 14</v>
      </c>
      <c r="C4298" t="str">
        <f>'Raw_Data'!C4298</f>
        <v>Mobile</v>
      </c>
      <c r="D4298">
        <f>'Raw_Data'!D4298</f>
        <v>3449</v>
      </c>
      <c r="E4298">
        <f>'Raw_Data'!E4298</f>
        <v>3234</v>
      </c>
      <c r="F4298">
        <f>'Raw_Data'!F4298</f>
        <v>45470.999999988424</v>
      </c>
      <c r="G4298" t="str">
        <f t="shared" si="1005"/>
        <v>Customer 14</v>
      </c>
      <c r="H4298" t="str">
        <f t="shared" si="1006"/>
        <v>MOBILE</v>
      </c>
      <c r="I4298" t="str">
        <f t="shared" si="1007"/>
        <v>Changed</v>
      </c>
      <c r="J4298">
        <f t="shared" si="1008"/>
        <v>3449</v>
      </c>
      <c r="K4298">
        <f t="shared" si="1009"/>
        <v>3234</v>
      </c>
      <c r="L4298" s="8">
        <f t="shared" si="1010"/>
        <v>45470</v>
      </c>
      <c r="M4298" t="str">
        <f t="shared" ca="1" si="1011"/>
        <v>OK</v>
      </c>
      <c r="P4298">
        <f t="shared" si="1012"/>
        <v>4297</v>
      </c>
      <c r="Q4298" t="str">
        <f t="shared" si="1013"/>
        <v>Customer 14</v>
      </c>
      <c r="R4298" t="str">
        <f t="shared" si="1014"/>
        <v>MOBILE</v>
      </c>
      <c r="S4298">
        <f t="shared" si="1015"/>
        <v>3449</v>
      </c>
      <c r="T4298">
        <f t="shared" si="1016"/>
        <v>3234</v>
      </c>
      <c r="U4298" s="8">
        <f t="shared" si="1017"/>
        <v>45470</v>
      </c>
      <c r="V4298" t="str" cm="1">
        <f t="array" ref="V4298">_xlfn.IFS(S4298 = "", "", S4298 &lt; 500, "Low", S4298 &lt; 1200, "Medium", TRUE, "High")</f>
        <v>High</v>
      </c>
      <c r="W4298" t="str">
        <f t="shared" si="1018"/>
        <v>2024-06</v>
      </c>
      <c r="X4298">
        <f t="shared" si="1019"/>
        <v>2024</v>
      </c>
    </row>
    <row r="4299" spans="1:24" x14ac:dyDescent="0.3">
      <c r="A4299">
        <f>'Raw_Data'!A4299</f>
        <v>4298</v>
      </c>
      <c r="B4299" t="str">
        <f>'Raw_Data'!B4299</f>
        <v>Customer 12</v>
      </c>
      <c r="C4299" t="str">
        <f>'Raw_Data'!C4299</f>
        <v>Embedded</v>
      </c>
      <c r="D4299">
        <f>'Raw_Data'!D4299</f>
        <v>3597</v>
      </c>
      <c r="E4299">
        <f>'Raw_Data'!E4299</f>
        <v>562</v>
      </c>
      <c r="F4299">
        <f>'Raw_Data'!F4299</f>
        <v>45471.041666655095</v>
      </c>
      <c r="G4299" t="str">
        <f t="shared" si="1005"/>
        <v>Customer 12</v>
      </c>
      <c r="H4299" t="str">
        <f t="shared" si="1006"/>
        <v>EMBEDDED</v>
      </c>
      <c r="I4299" t="str">
        <f t="shared" si="1007"/>
        <v>Changed</v>
      </c>
      <c r="J4299">
        <f t="shared" si="1008"/>
        <v>3597</v>
      </c>
      <c r="K4299">
        <f t="shared" si="1009"/>
        <v>562</v>
      </c>
      <c r="L4299" s="8">
        <f t="shared" si="1010"/>
        <v>45471</v>
      </c>
      <c r="M4299" t="str">
        <f t="shared" ca="1" si="1011"/>
        <v>OK</v>
      </c>
      <c r="P4299">
        <f t="shared" si="1012"/>
        <v>4298</v>
      </c>
      <c r="Q4299" t="str">
        <f t="shared" si="1013"/>
        <v>Customer 12</v>
      </c>
      <c r="R4299" t="str">
        <f t="shared" si="1014"/>
        <v>EMBEDDED</v>
      </c>
      <c r="S4299">
        <f t="shared" si="1015"/>
        <v>3597</v>
      </c>
      <c r="T4299">
        <f t="shared" si="1016"/>
        <v>562</v>
      </c>
      <c r="U4299" s="8">
        <f t="shared" si="1017"/>
        <v>45471</v>
      </c>
      <c r="V4299" t="str" cm="1">
        <f t="array" ref="V4299">_xlfn.IFS(S4299 = "", "", S4299 &lt; 500, "Low", S4299 &lt; 1200, "Medium", TRUE, "High")</f>
        <v>High</v>
      </c>
      <c r="W4299" t="str">
        <f t="shared" si="1018"/>
        <v>2024-06</v>
      </c>
      <c r="X4299">
        <f t="shared" si="1019"/>
        <v>2024</v>
      </c>
    </row>
    <row r="4300" spans="1:24" x14ac:dyDescent="0.3">
      <c r="A4300">
        <f>'Raw_Data'!A4300</f>
        <v>4299</v>
      </c>
      <c r="B4300" t="str">
        <f>'Raw_Data'!B4300</f>
        <v>Customer 12</v>
      </c>
      <c r="C4300" t="str">
        <f>'Raw_Data'!C4300</f>
        <v>Mobile</v>
      </c>
      <c r="D4300">
        <f>'Raw_Data'!D4300</f>
        <v>2970</v>
      </c>
      <c r="E4300">
        <f>'Raw_Data'!E4300</f>
        <v>2828</v>
      </c>
      <c r="F4300">
        <f>'Raw_Data'!F4300</f>
        <v>45471.08333332176</v>
      </c>
      <c r="G4300" t="str">
        <f t="shared" si="1005"/>
        <v>Customer 12</v>
      </c>
      <c r="H4300" t="str">
        <f t="shared" si="1006"/>
        <v>MOBILE</v>
      </c>
      <c r="I4300" t="str">
        <f t="shared" si="1007"/>
        <v>Changed</v>
      </c>
      <c r="J4300">
        <f t="shared" si="1008"/>
        <v>2970</v>
      </c>
      <c r="K4300">
        <f t="shared" si="1009"/>
        <v>2828</v>
      </c>
      <c r="L4300" s="8">
        <f t="shared" si="1010"/>
        <v>45471</v>
      </c>
      <c r="M4300" t="str">
        <f t="shared" ca="1" si="1011"/>
        <v>OK</v>
      </c>
      <c r="P4300">
        <f t="shared" si="1012"/>
        <v>4299</v>
      </c>
      <c r="Q4300" t="str">
        <f t="shared" si="1013"/>
        <v>Customer 12</v>
      </c>
      <c r="R4300" t="str">
        <f t="shared" si="1014"/>
        <v>MOBILE</v>
      </c>
      <c r="S4300">
        <f t="shared" si="1015"/>
        <v>2970</v>
      </c>
      <c r="T4300">
        <f t="shared" si="1016"/>
        <v>2828</v>
      </c>
      <c r="U4300" s="8">
        <f t="shared" si="1017"/>
        <v>45471</v>
      </c>
      <c r="V4300" t="str" cm="1">
        <f t="array" ref="V4300">_xlfn.IFS(S4300 = "", "", S4300 &lt; 500, "Low", S4300 &lt; 1200, "Medium", TRUE, "High")</f>
        <v>High</v>
      </c>
      <c r="W4300" t="str">
        <f t="shared" si="1018"/>
        <v>2024-06</v>
      </c>
      <c r="X4300">
        <f t="shared" si="1019"/>
        <v>2024</v>
      </c>
    </row>
    <row r="4301" spans="1:24" x14ac:dyDescent="0.3">
      <c r="A4301">
        <f>'Raw_Data'!A4301</f>
        <v>4300</v>
      </c>
      <c r="B4301" t="str">
        <f>'Raw_Data'!B4301</f>
        <v>Customer 14</v>
      </c>
      <c r="C4301" t="str">
        <f>'Raw_Data'!C4301</f>
        <v>Mobile</v>
      </c>
      <c r="D4301">
        <f>'Raw_Data'!D4301</f>
        <v>279</v>
      </c>
      <c r="E4301">
        <f>'Raw_Data'!E4301</f>
        <v>3655</v>
      </c>
      <c r="F4301">
        <f>'Raw_Data'!F4301</f>
        <v>45471.124999988424</v>
      </c>
      <c r="G4301" t="str">
        <f t="shared" si="1005"/>
        <v>Customer 14</v>
      </c>
      <c r="H4301" t="str">
        <f t="shared" si="1006"/>
        <v>MOBILE</v>
      </c>
      <c r="I4301" t="str">
        <f t="shared" si="1007"/>
        <v>Changed</v>
      </c>
      <c r="J4301">
        <f t="shared" si="1008"/>
        <v>279</v>
      </c>
      <c r="K4301">
        <f t="shared" si="1009"/>
        <v>3655</v>
      </c>
      <c r="L4301" s="8">
        <f t="shared" si="1010"/>
        <v>45471</v>
      </c>
      <c r="M4301" t="str">
        <f t="shared" ca="1" si="1011"/>
        <v>OK</v>
      </c>
      <c r="P4301">
        <f t="shared" si="1012"/>
        <v>4300</v>
      </c>
      <c r="Q4301" t="str">
        <f t="shared" si="1013"/>
        <v>Customer 14</v>
      </c>
      <c r="R4301" t="str">
        <f t="shared" si="1014"/>
        <v>MOBILE</v>
      </c>
      <c r="S4301">
        <f t="shared" si="1015"/>
        <v>279</v>
      </c>
      <c r="T4301">
        <f t="shared" si="1016"/>
        <v>3655</v>
      </c>
      <c r="U4301" s="8">
        <f t="shared" si="1017"/>
        <v>45471</v>
      </c>
      <c r="V4301" t="str" cm="1">
        <f t="array" ref="V4301">_xlfn.IFS(S4301 = "", "", S4301 &lt; 500, "Low", S4301 &lt; 1200, "Medium", TRUE, "High")</f>
        <v>Low</v>
      </c>
      <c r="W4301" t="str">
        <f t="shared" si="1018"/>
        <v>2024-06</v>
      </c>
      <c r="X4301">
        <f t="shared" si="1019"/>
        <v>2024</v>
      </c>
    </row>
    <row r="4302" spans="1:24" x14ac:dyDescent="0.3">
      <c r="A4302">
        <f>'Raw_Data'!A4302</f>
        <v>4301</v>
      </c>
      <c r="B4302" t="str">
        <f>'Raw_Data'!B4302</f>
        <v>Customer 5</v>
      </c>
      <c r="C4302" t="str">
        <f>'Raw_Data'!C4302</f>
        <v>Mobile</v>
      </c>
      <c r="D4302">
        <f>'Raw_Data'!D4302</f>
        <v>1170</v>
      </c>
      <c r="E4302">
        <f>'Raw_Data'!E4302</f>
        <v>1677</v>
      </c>
      <c r="F4302">
        <f>'Raw_Data'!F4302</f>
        <v>45471.166666655095</v>
      </c>
      <c r="G4302" t="str">
        <f t="shared" si="1005"/>
        <v>Customer 5</v>
      </c>
      <c r="H4302" t="str">
        <f t="shared" si="1006"/>
        <v>MOBILE</v>
      </c>
      <c r="I4302" t="str">
        <f t="shared" si="1007"/>
        <v>Changed</v>
      </c>
      <c r="J4302">
        <f t="shared" si="1008"/>
        <v>1170</v>
      </c>
      <c r="K4302">
        <f t="shared" si="1009"/>
        <v>1677</v>
      </c>
      <c r="L4302" s="8">
        <f t="shared" si="1010"/>
        <v>45471</v>
      </c>
      <c r="M4302" t="str">
        <f t="shared" ca="1" si="1011"/>
        <v>OK</v>
      </c>
      <c r="P4302">
        <f t="shared" si="1012"/>
        <v>4301</v>
      </c>
      <c r="Q4302" t="str">
        <f t="shared" si="1013"/>
        <v>Customer 5</v>
      </c>
      <c r="R4302" t="str">
        <f t="shared" si="1014"/>
        <v>MOBILE</v>
      </c>
      <c r="S4302">
        <f t="shared" si="1015"/>
        <v>1170</v>
      </c>
      <c r="T4302">
        <f t="shared" si="1016"/>
        <v>1677</v>
      </c>
      <c r="U4302" s="8">
        <f t="shared" si="1017"/>
        <v>45471</v>
      </c>
      <c r="V4302" t="str" cm="1">
        <f t="array" ref="V4302">_xlfn.IFS(S4302 = "", "", S4302 &lt; 500, "Low", S4302 &lt; 1200, "Medium", TRUE, "High")</f>
        <v>Medium</v>
      </c>
      <c r="W4302" t="str">
        <f t="shared" si="1018"/>
        <v>2024-06</v>
      </c>
      <c r="X4302">
        <f t="shared" si="1019"/>
        <v>2024</v>
      </c>
    </row>
    <row r="4303" spans="1:24" x14ac:dyDescent="0.3">
      <c r="A4303">
        <f>'Raw_Data'!A4303</f>
        <v>4302</v>
      </c>
      <c r="B4303" t="str">
        <f>'Raw_Data'!B4303</f>
        <v>Customer 9</v>
      </c>
      <c r="C4303" t="str">
        <f>'Raw_Data'!C4303</f>
        <v>Mobile</v>
      </c>
      <c r="D4303">
        <f>'Raw_Data'!D4303</f>
        <v>3211</v>
      </c>
      <c r="E4303">
        <f>'Raw_Data'!E4303</f>
        <v>3207</v>
      </c>
      <c r="F4303">
        <f>'Raw_Data'!F4303</f>
        <v>45471.20833332176</v>
      </c>
      <c r="G4303" t="str">
        <f t="shared" si="1005"/>
        <v>Customer 9</v>
      </c>
      <c r="H4303" t="str">
        <f t="shared" si="1006"/>
        <v>MOBILE</v>
      </c>
      <c r="I4303" t="str">
        <f t="shared" si="1007"/>
        <v>Changed</v>
      </c>
      <c r="J4303">
        <f t="shared" si="1008"/>
        <v>3211</v>
      </c>
      <c r="K4303">
        <f t="shared" si="1009"/>
        <v>3207</v>
      </c>
      <c r="L4303" s="8">
        <f t="shared" si="1010"/>
        <v>45471</v>
      </c>
      <c r="M4303" t="str">
        <f t="shared" ca="1" si="1011"/>
        <v>OK</v>
      </c>
      <c r="P4303">
        <f t="shared" si="1012"/>
        <v>4302</v>
      </c>
      <c r="Q4303" t="str">
        <f t="shared" si="1013"/>
        <v>Customer 9</v>
      </c>
      <c r="R4303" t="str">
        <f t="shared" si="1014"/>
        <v>MOBILE</v>
      </c>
      <c r="S4303">
        <f t="shared" si="1015"/>
        <v>3211</v>
      </c>
      <c r="T4303">
        <f t="shared" si="1016"/>
        <v>3207</v>
      </c>
      <c r="U4303" s="8">
        <f t="shared" si="1017"/>
        <v>45471</v>
      </c>
      <c r="V4303" t="str" cm="1">
        <f t="array" ref="V4303">_xlfn.IFS(S4303 = "", "", S4303 &lt; 500, "Low", S4303 &lt; 1200, "Medium", TRUE, "High")</f>
        <v>High</v>
      </c>
      <c r="W4303" t="str">
        <f t="shared" si="1018"/>
        <v>2024-06</v>
      </c>
      <c r="X4303">
        <f t="shared" si="1019"/>
        <v>2024</v>
      </c>
    </row>
    <row r="4304" spans="1:24" x14ac:dyDescent="0.3">
      <c r="A4304">
        <f>'Raw_Data'!A4304</f>
        <v>4303</v>
      </c>
      <c r="B4304" t="str">
        <f>'Raw_Data'!B4304</f>
        <v>Customer 4</v>
      </c>
      <c r="C4304" t="str">
        <f>'Raw_Data'!C4304</f>
        <v>Workstation</v>
      </c>
      <c r="D4304">
        <f>'Raw_Data'!D4304</f>
        <v>2552</v>
      </c>
      <c r="E4304">
        <f>'Raw_Data'!E4304</f>
        <v>3903</v>
      </c>
      <c r="F4304">
        <f>'Raw_Data'!F4304</f>
        <v>45471.249999988424</v>
      </c>
      <c r="G4304" t="str">
        <f t="shared" si="1005"/>
        <v>Customer 4</v>
      </c>
      <c r="H4304" t="str">
        <f t="shared" si="1006"/>
        <v>WORKSTATION</v>
      </c>
      <c r="I4304" t="str">
        <f t="shared" si="1007"/>
        <v>Changed</v>
      </c>
      <c r="J4304">
        <f t="shared" si="1008"/>
        <v>2552</v>
      </c>
      <c r="K4304">
        <f t="shared" si="1009"/>
        <v>3903</v>
      </c>
      <c r="L4304" s="8">
        <f t="shared" si="1010"/>
        <v>45471</v>
      </c>
      <c r="M4304" t="str">
        <f t="shared" ca="1" si="1011"/>
        <v>OK</v>
      </c>
      <c r="P4304">
        <f t="shared" si="1012"/>
        <v>4303</v>
      </c>
      <c r="Q4304" t="str">
        <f t="shared" si="1013"/>
        <v>Customer 4</v>
      </c>
      <c r="R4304" t="str">
        <f t="shared" si="1014"/>
        <v>WORKSTATION</v>
      </c>
      <c r="S4304">
        <f t="shared" si="1015"/>
        <v>2552</v>
      </c>
      <c r="T4304">
        <f t="shared" si="1016"/>
        <v>3903</v>
      </c>
      <c r="U4304" s="8">
        <f t="shared" si="1017"/>
        <v>45471</v>
      </c>
      <c r="V4304" t="str" cm="1">
        <f t="array" ref="V4304">_xlfn.IFS(S4304 = "", "", S4304 &lt; 500, "Low", S4304 &lt; 1200, "Medium", TRUE, "High")</f>
        <v>High</v>
      </c>
      <c r="W4304" t="str">
        <f t="shared" si="1018"/>
        <v>2024-06</v>
      </c>
      <c r="X4304">
        <f t="shared" si="1019"/>
        <v>2024</v>
      </c>
    </row>
    <row r="4305" spans="1:24" x14ac:dyDescent="0.3">
      <c r="A4305">
        <f>'Raw_Data'!A4305</f>
        <v>4304</v>
      </c>
      <c r="B4305" t="str">
        <f>'Raw_Data'!B4305</f>
        <v>Customer 15</v>
      </c>
      <c r="C4305" t="str">
        <f>'Raw_Data'!C4305</f>
        <v>Embedded</v>
      </c>
      <c r="D4305">
        <f>'Raw_Data'!D4305</f>
        <v>3658</v>
      </c>
      <c r="E4305">
        <f>'Raw_Data'!E4305</f>
        <v>1040</v>
      </c>
      <c r="F4305">
        <f>'Raw_Data'!F4305</f>
        <v>45471.291666655095</v>
      </c>
      <c r="G4305" t="str">
        <f t="shared" si="1005"/>
        <v>Customer 15</v>
      </c>
      <c r="H4305" t="str">
        <f t="shared" si="1006"/>
        <v>EMBEDDED</v>
      </c>
      <c r="I4305" t="str">
        <f t="shared" si="1007"/>
        <v>Changed</v>
      </c>
      <c r="J4305">
        <f t="shared" si="1008"/>
        <v>3658</v>
      </c>
      <c r="K4305">
        <f t="shared" si="1009"/>
        <v>1040</v>
      </c>
      <c r="L4305" s="8">
        <f t="shared" si="1010"/>
        <v>45471</v>
      </c>
      <c r="M4305" t="str">
        <f t="shared" ca="1" si="1011"/>
        <v>OK</v>
      </c>
      <c r="P4305">
        <f t="shared" si="1012"/>
        <v>4304</v>
      </c>
      <c r="Q4305" t="str">
        <f t="shared" si="1013"/>
        <v>Customer 15</v>
      </c>
      <c r="R4305" t="str">
        <f t="shared" si="1014"/>
        <v>EMBEDDED</v>
      </c>
      <c r="S4305">
        <f t="shared" si="1015"/>
        <v>3658</v>
      </c>
      <c r="T4305">
        <f t="shared" si="1016"/>
        <v>1040</v>
      </c>
      <c r="U4305" s="8">
        <f t="shared" si="1017"/>
        <v>45471</v>
      </c>
      <c r="V4305" t="str" cm="1">
        <f t="array" ref="V4305">_xlfn.IFS(S4305 = "", "", S4305 &lt; 500, "Low", S4305 &lt; 1200, "Medium", TRUE, "High")</f>
        <v>High</v>
      </c>
      <c r="W4305" t="str">
        <f t="shared" si="1018"/>
        <v>2024-06</v>
      </c>
      <c r="X4305">
        <f t="shared" si="1019"/>
        <v>2024</v>
      </c>
    </row>
    <row r="4306" spans="1:24" x14ac:dyDescent="0.3">
      <c r="A4306">
        <f>'Raw_Data'!A4306</f>
        <v>4305</v>
      </c>
      <c r="B4306" t="str">
        <f>'Raw_Data'!B4306</f>
        <v>Customer 14</v>
      </c>
      <c r="C4306" t="str">
        <f>'Raw_Data'!C4306</f>
        <v>Desktop</v>
      </c>
      <c r="D4306">
        <f>'Raw_Data'!D4306</f>
        <v>2970</v>
      </c>
      <c r="E4306">
        <f>'Raw_Data'!E4306</f>
        <v>2749</v>
      </c>
      <c r="F4306">
        <f>'Raw_Data'!F4306</f>
        <v>45471.33333332176</v>
      </c>
      <c r="G4306" t="str">
        <f t="shared" si="1005"/>
        <v>Customer 14</v>
      </c>
      <c r="H4306" t="str">
        <f t="shared" si="1006"/>
        <v>DESKTOP</v>
      </c>
      <c r="I4306" t="str">
        <f t="shared" si="1007"/>
        <v>Changed</v>
      </c>
      <c r="J4306">
        <f t="shared" si="1008"/>
        <v>2970</v>
      </c>
      <c r="K4306">
        <f t="shared" si="1009"/>
        <v>2749</v>
      </c>
      <c r="L4306" s="8">
        <f t="shared" si="1010"/>
        <v>45471</v>
      </c>
      <c r="M4306" t="str">
        <f t="shared" ca="1" si="1011"/>
        <v>OK</v>
      </c>
      <c r="P4306">
        <f t="shared" si="1012"/>
        <v>4305</v>
      </c>
      <c r="Q4306" t="str">
        <f t="shared" si="1013"/>
        <v>Customer 14</v>
      </c>
      <c r="R4306" t="str">
        <f t="shared" si="1014"/>
        <v>DESKTOP</v>
      </c>
      <c r="S4306">
        <f t="shared" si="1015"/>
        <v>2970</v>
      </c>
      <c r="T4306">
        <f t="shared" si="1016"/>
        <v>2749</v>
      </c>
      <c r="U4306" s="8">
        <f t="shared" si="1017"/>
        <v>45471</v>
      </c>
      <c r="V4306" t="str" cm="1">
        <f t="array" ref="V4306">_xlfn.IFS(S4306 = "", "", S4306 &lt; 500, "Low", S4306 &lt; 1200, "Medium", TRUE, "High")</f>
        <v>High</v>
      </c>
      <c r="W4306" t="str">
        <f t="shared" si="1018"/>
        <v>2024-06</v>
      </c>
      <c r="X4306">
        <f t="shared" si="1019"/>
        <v>2024</v>
      </c>
    </row>
    <row r="4307" spans="1:24" x14ac:dyDescent="0.3">
      <c r="A4307">
        <f>'Raw_Data'!A4307</f>
        <v>4306</v>
      </c>
      <c r="B4307" t="str">
        <f>'Raw_Data'!B4307</f>
        <v>Customer 1</v>
      </c>
      <c r="C4307" t="str">
        <f>'Raw_Data'!C4307</f>
        <v>Desktop</v>
      </c>
      <c r="D4307">
        <f>'Raw_Data'!D4307</f>
        <v>1354</v>
      </c>
      <c r="E4307">
        <f>'Raw_Data'!E4307</f>
        <v>285</v>
      </c>
      <c r="F4307">
        <f>'Raw_Data'!F4307</f>
        <v>45471.374999988424</v>
      </c>
      <c r="G4307" t="str">
        <f t="shared" si="1005"/>
        <v>Customer 1</v>
      </c>
      <c r="H4307" t="str">
        <f t="shared" si="1006"/>
        <v>DESKTOP</v>
      </c>
      <c r="I4307" t="str">
        <f t="shared" si="1007"/>
        <v>Changed</v>
      </c>
      <c r="J4307">
        <f t="shared" si="1008"/>
        <v>1354</v>
      </c>
      <c r="K4307">
        <f t="shared" si="1009"/>
        <v>285</v>
      </c>
      <c r="L4307" s="8">
        <f t="shared" si="1010"/>
        <v>45471</v>
      </c>
      <c r="M4307" t="str">
        <f t="shared" ca="1" si="1011"/>
        <v>OK</v>
      </c>
      <c r="P4307">
        <f t="shared" si="1012"/>
        <v>4306</v>
      </c>
      <c r="Q4307" t="str">
        <f t="shared" si="1013"/>
        <v>Customer 1</v>
      </c>
      <c r="R4307" t="str">
        <f t="shared" si="1014"/>
        <v>DESKTOP</v>
      </c>
      <c r="S4307">
        <f t="shared" si="1015"/>
        <v>1354</v>
      </c>
      <c r="T4307">
        <f t="shared" si="1016"/>
        <v>285</v>
      </c>
      <c r="U4307" s="8">
        <f t="shared" si="1017"/>
        <v>45471</v>
      </c>
      <c r="V4307" t="str" cm="1">
        <f t="array" ref="V4307">_xlfn.IFS(S4307 = "", "", S4307 &lt; 500, "Low", S4307 &lt; 1200, "Medium", TRUE, "High")</f>
        <v>High</v>
      </c>
      <c r="W4307" t="str">
        <f t="shared" si="1018"/>
        <v>2024-06</v>
      </c>
      <c r="X4307">
        <f t="shared" si="1019"/>
        <v>2024</v>
      </c>
    </row>
    <row r="4308" spans="1:24" x14ac:dyDescent="0.3">
      <c r="A4308">
        <f>'Raw_Data'!A4308</f>
        <v>4307</v>
      </c>
      <c r="B4308" t="str">
        <f>'Raw_Data'!B4308</f>
        <v>Customer 10</v>
      </c>
      <c r="C4308" t="str">
        <f>'Raw_Data'!C4308</f>
        <v>Desktop</v>
      </c>
      <c r="D4308">
        <f>'Raw_Data'!D4308</f>
        <v>2059</v>
      </c>
      <c r="E4308">
        <f>'Raw_Data'!E4308</f>
        <v>353</v>
      </c>
      <c r="F4308">
        <f>'Raw_Data'!F4308</f>
        <v>45471.416666655095</v>
      </c>
      <c r="G4308" t="str">
        <f t="shared" si="1005"/>
        <v>Customer 10</v>
      </c>
      <c r="H4308" t="str">
        <f t="shared" si="1006"/>
        <v>DESKTOP</v>
      </c>
      <c r="I4308" t="str">
        <f t="shared" si="1007"/>
        <v>Changed</v>
      </c>
      <c r="J4308">
        <f t="shared" si="1008"/>
        <v>2059</v>
      </c>
      <c r="K4308">
        <f t="shared" si="1009"/>
        <v>353</v>
      </c>
      <c r="L4308" s="8">
        <f t="shared" si="1010"/>
        <v>45471</v>
      </c>
      <c r="M4308" t="str">
        <f t="shared" ca="1" si="1011"/>
        <v>OK</v>
      </c>
      <c r="P4308">
        <f t="shared" si="1012"/>
        <v>4307</v>
      </c>
      <c r="Q4308" t="str">
        <f t="shared" si="1013"/>
        <v>Customer 10</v>
      </c>
      <c r="R4308" t="str">
        <f t="shared" si="1014"/>
        <v>DESKTOP</v>
      </c>
      <c r="S4308">
        <f t="shared" si="1015"/>
        <v>2059</v>
      </c>
      <c r="T4308">
        <f t="shared" si="1016"/>
        <v>353</v>
      </c>
      <c r="U4308" s="8">
        <f t="shared" si="1017"/>
        <v>45471</v>
      </c>
      <c r="V4308" t="str" cm="1">
        <f t="array" ref="V4308">_xlfn.IFS(S4308 = "", "", S4308 &lt; 500, "Low", S4308 &lt; 1200, "Medium", TRUE, "High")</f>
        <v>High</v>
      </c>
      <c r="W4308" t="str">
        <f t="shared" si="1018"/>
        <v>2024-06</v>
      </c>
      <c r="X4308">
        <f t="shared" si="1019"/>
        <v>2024</v>
      </c>
    </row>
    <row r="4309" spans="1:24" x14ac:dyDescent="0.3">
      <c r="A4309">
        <f>'Raw_Data'!A4309</f>
        <v>4308</v>
      </c>
      <c r="B4309" t="str">
        <f>'Raw_Data'!B4309</f>
        <v>Customer 3</v>
      </c>
      <c r="C4309" t="str">
        <f>'Raw_Data'!C4309</f>
        <v>Embedded</v>
      </c>
      <c r="D4309">
        <f>'Raw_Data'!D4309</f>
        <v>3481</v>
      </c>
      <c r="E4309">
        <f>'Raw_Data'!E4309</f>
        <v>244</v>
      </c>
      <c r="F4309">
        <f>'Raw_Data'!F4309</f>
        <v>45471.45833332176</v>
      </c>
      <c r="G4309" t="str">
        <f t="shared" si="1005"/>
        <v>Customer 3</v>
      </c>
      <c r="H4309" t="str">
        <f t="shared" si="1006"/>
        <v>EMBEDDED</v>
      </c>
      <c r="I4309" t="str">
        <f t="shared" si="1007"/>
        <v>Changed</v>
      </c>
      <c r="J4309">
        <f t="shared" si="1008"/>
        <v>3481</v>
      </c>
      <c r="K4309">
        <f t="shared" si="1009"/>
        <v>244</v>
      </c>
      <c r="L4309" s="8">
        <f t="shared" si="1010"/>
        <v>45471</v>
      </c>
      <c r="M4309" t="str">
        <f t="shared" ca="1" si="1011"/>
        <v>OK</v>
      </c>
      <c r="P4309">
        <f t="shared" si="1012"/>
        <v>4308</v>
      </c>
      <c r="Q4309" t="str">
        <f t="shared" si="1013"/>
        <v>Customer 3</v>
      </c>
      <c r="R4309" t="str">
        <f t="shared" si="1014"/>
        <v>EMBEDDED</v>
      </c>
      <c r="S4309">
        <f t="shared" si="1015"/>
        <v>3481</v>
      </c>
      <c r="T4309">
        <f t="shared" si="1016"/>
        <v>244</v>
      </c>
      <c r="U4309" s="8">
        <f t="shared" si="1017"/>
        <v>45471</v>
      </c>
      <c r="V4309" t="str" cm="1">
        <f t="array" ref="V4309">_xlfn.IFS(S4309 = "", "", S4309 &lt; 500, "Low", S4309 &lt; 1200, "Medium", TRUE, "High")</f>
        <v>High</v>
      </c>
      <c r="W4309" t="str">
        <f t="shared" si="1018"/>
        <v>2024-06</v>
      </c>
      <c r="X4309">
        <f t="shared" si="1019"/>
        <v>2024</v>
      </c>
    </row>
    <row r="4310" spans="1:24" x14ac:dyDescent="0.3">
      <c r="A4310">
        <f>'Raw_Data'!A4310</f>
        <v>4309</v>
      </c>
      <c r="B4310" t="str">
        <f>'Raw_Data'!B4310</f>
        <v>Customer 3</v>
      </c>
      <c r="C4310" t="str">
        <f>'Raw_Data'!C4310</f>
        <v>Embedded</v>
      </c>
      <c r="D4310">
        <f>'Raw_Data'!D4310</f>
        <v>3311</v>
      </c>
      <c r="E4310">
        <f>'Raw_Data'!E4310</f>
        <v>4589</v>
      </c>
      <c r="F4310">
        <f>'Raw_Data'!F4310</f>
        <v>45471.499999988424</v>
      </c>
      <c r="G4310" t="str">
        <f t="shared" si="1005"/>
        <v>Customer 3</v>
      </c>
      <c r="H4310" t="str">
        <f t="shared" si="1006"/>
        <v>EMBEDDED</v>
      </c>
      <c r="I4310" t="str">
        <f t="shared" si="1007"/>
        <v>Changed</v>
      </c>
      <c r="J4310">
        <f t="shared" si="1008"/>
        <v>3311</v>
      </c>
      <c r="K4310">
        <f t="shared" si="1009"/>
        <v>4589</v>
      </c>
      <c r="L4310" s="8">
        <f t="shared" si="1010"/>
        <v>45471</v>
      </c>
      <c r="M4310" t="str">
        <f t="shared" ca="1" si="1011"/>
        <v>OK</v>
      </c>
      <c r="P4310">
        <f t="shared" si="1012"/>
        <v>4309</v>
      </c>
      <c r="Q4310" t="str">
        <f t="shared" si="1013"/>
        <v>Customer 3</v>
      </c>
      <c r="R4310" t="str">
        <f t="shared" si="1014"/>
        <v>EMBEDDED</v>
      </c>
      <c r="S4310">
        <f t="shared" si="1015"/>
        <v>3311</v>
      </c>
      <c r="T4310">
        <f t="shared" si="1016"/>
        <v>4589</v>
      </c>
      <c r="U4310" s="8">
        <f t="shared" si="1017"/>
        <v>45471</v>
      </c>
      <c r="V4310" t="str" cm="1">
        <f t="array" ref="V4310">_xlfn.IFS(S4310 = "", "", S4310 &lt; 500, "Low", S4310 &lt; 1200, "Medium", TRUE, "High")</f>
        <v>High</v>
      </c>
      <c r="W4310" t="str">
        <f t="shared" si="1018"/>
        <v>2024-06</v>
      </c>
      <c r="X4310">
        <f t="shared" si="1019"/>
        <v>2024</v>
      </c>
    </row>
    <row r="4311" spans="1:24" x14ac:dyDescent="0.3">
      <c r="A4311">
        <f>'Raw_Data'!A4311</f>
        <v>4310</v>
      </c>
      <c r="B4311" t="str">
        <f>'Raw_Data'!B4311</f>
        <v>Customer 1</v>
      </c>
      <c r="C4311" t="str">
        <f>'Raw_Data'!C4311</f>
        <v>Desktop</v>
      </c>
      <c r="D4311">
        <f>'Raw_Data'!D4311</f>
        <v>2648</v>
      </c>
      <c r="E4311">
        <f>'Raw_Data'!E4311</f>
        <v>2738</v>
      </c>
      <c r="F4311">
        <f>'Raw_Data'!F4311</f>
        <v>45471.541666655095</v>
      </c>
      <c r="G4311" t="str">
        <f t="shared" si="1005"/>
        <v>Customer 1</v>
      </c>
      <c r="H4311" t="str">
        <f t="shared" si="1006"/>
        <v>DESKTOP</v>
      </c>
      <c r="I4311" t="str">
        <f t="shared" si="1007"/>
        <v>Changed</v>
      </c>
      <c r="J4311">
        <f t="shared" si="1008"/>
        <v>2648</v>
      </c>
      <c r="K4311">
        <f t="shared" si="1009"/>
        <v>2738</v>
      </c>
      <c r="L4311" s="8">
        <f t="shared" si="1010"/>
        <v>45471</v>
      </c>
      <c r="M4311" t="str">
        <f t="shared" ca="1" si="1011"/>
        <v>OK</v>
      </c>
      <c r="P4311">
        <f t="shared" si="1012"/>
        <v>4310</v>
      </c>
      <c r="Q4311" t="str">
        <f t="shared" si="1013"/>
        <v>Customer 1</v>
      </c>
      <c r="R4311" t="str">
        <f t="shared" si="1014"/>
        <v>DESKTOP</v>
      </c>
      <c r="S4311">
        <f t="shared" si="1015"/>
        <v>2648</v>
      </c>
      <c r="T4311">
        <f t="shared" si="1016"/>
        <v>2738</v>
      </c>
      <c r="U4311" s="8">
        <f t="shared" si="1017"/>
        <v>45471</v>
      </c>
      <c r="V4311" t="str" cm="1">
        <f t="array" ref="V4311">_xlfn.IFS(S4311 = "", "", S4311 &lt; 500, "Low", S4311 &lt; 1200, "Medium", TRUE, "High")</f>
        <v>High</v>
      </c>
      <c r="W4311" t="str">
        <f t="shared" si="1018"/>
        <v>2024-06</v>
      </c>
      <c r="X4311">
        <f t="shared" si="1019"/>
        <v>2024</v>
      </c>
    </row>
    <row r="4312" spans="1:24" x14ac:dyDescent="0.3">
      <c r="A4312">
        <f>'Raw_Data'!A4312</f>
        <v>4311</v>
      </c>
      <c r="B4312" t="str">
        <f>'Raw_Data'!B4312</f>
        <v>Customer 9</v>
      </c>
      <c r="C4312" t="str">
        <f>'Raw_Data'!C4312</f>
        <v>Mobile</v>
      </c>
      <c r="D4312">
        <f>'Raw_Data'!D4312</f>
        <v>969</v>
      </c>
      <c r="E4312">
        <f>'Raw_Data'!E4312</f>
        <v>2851</v>
      </c>
      <c r="F4312">
        <f>'Raw_Data'!F4312</f>
        <v>45471.58333332176</v>
      </c>
      <c r="G4312" t="str">
        <f t="shared" si="1005"/>
        <v>Customer 9</v>
      </c>
      <c r="H4312" t="str">
        <f t="shared" si="1006"/>
        <v>MOBILE</v>
      </c>
      <c r="I4312" t="str">
        <f t="shared" si="1007"/>
        <v>Changed</v>
      </c>
      <c r="J4312">
        <f t="shared" si="1008"/>
        <v>969</v>
      </c>
      <c r="K4312">
        <f t="shared" si="1009"/>
        <v>2851</v>
      </c>
      <c r="L4312" s="8">
        <f t="shared" si="1010"/>
        <v>45471</v>
      </c>
      <c r="M4312" t="str">
        <f t="shared" ca="1" si="1011"/>
        <v>OK</v>
      </c>
      <c r="P4312">
        <f t="shared" si="1012"/>
        <v>4311</v>
      </c>
      <c r="Q4312" t="str">
        <f t="shared" si="1013"/>
        <v>Customer 9</v>
      </c>
      <c r="R4312" t="str">
        <f t="shared" si="1014"/>
        <v>MOBILE</v>
      </c>
      <c r="S4312">
        <f t="shared" si="1015"/>
        <v>969</v>
      </c>
      <c r="T4312">
        <f t="shared" si="1016"/>
        <v>2851</v>
      </c>
      <c r="U4312" s="8">
        <f t="shared" si="1017"/>
        <v>45471</v>
      </c>
      <c r="V4312" t="str" cm="1">
        <f t="array" ref="V4312">_xlfn.IFS(S4312 = "", "", S4312 &lt; 500, "Low", S4312 &lt; 1200, "Medium", TRUE, "High")</f>
        <v>Medium</v>
      </c>
      <c r="W4312" t="str">
        <f t="shared" si="1018"/>
        <v>2024-06</v>
      </c>
      <c r="X4312">
        <f t="shared" si="1019"/>
        <v>2024</v>
      </c>
    </row>
    <row r="4313" spans="1:24" x14ac:dyDescent="0.3">
      <c r="A4313">
        <f>'Raw_Data'!A4313</f>
        <v>4312</v>
      </c>
      <c r="B4313" t="str">
        <f>'Raw_Data'!B4313</f>
        <v>Customer 12</v>
      </c>
      <c r="C4313" t="str">
        <f>'Raw_Data'!C4313</f>
        <v>Workstation</v>
      </c>
      <c r="D4313">
        <f>'Raw_Data'!D4313</f>
        <v>2340</v>
      </c>
      <c r="E4313">
        <f>'Raw_Data'!E4313</f>
        <v>1135</v>
      </c>
      <c r="F4313">
        <f>'Raw_Data'!F4313</f>
        <v>45471.624999988424</v>
      </c>
      <c r="G4313" t="str">
        <f t="shared" si="1005"/>
        <v>Customer 12</v>
      </c>
      <c r="H4313" t="str">
        <f t="shared" si="1006"/>
        <v>WORKSTATION</v>
      </c>
      <c r="I4313" t="str">
        <f t="shared" si="1007"/>
        <v>Changed</v>
      </c>
      <c r="J4313">
        <f t="shared" si="1008"/>
        <v>2340</v>
      </c>
      <c r="K4313">
        <f t="shared" si="1009"/>
        <v>1135</v>
      </c>
      <c r="L4313" s="8">
        <f t="shared" si="1010"/>
        <v>45471</v>
      </c>
      <c r="M4313" t="str">
        <f t="shared" ca="1" si="1011"/>
        <v>OK</v>
      </c>
      <c r="P4313">
        <f t="shared" si="1012"/>
        <v>4312</v>
      </c>
      <c r="Q4313" t="str">
        <f t="shared" si="1013"/>
        <v>Customer 12</v>
      </c>
      <c r="R4313" t="str">
        <f t="shared" si="1014"/>
        <v>WORKSTATION</v>
      </c>
      <c r="S4313">
        <f t="shared" si="1015"/>
        <v>2340</v>
      </c>
      <c r="T4313">
        <f t="shared" si="1016"/>
        <v>1135</v>
      </c>
      <c r="U4313" s="8">
        <f t="shared" si="1017"/>
        <v>45471</v>
      </c>
      <c r="V4313" t="str" cm="1">
        <f t="array" ref="V4313">_xlfn.IFS(S4313 = "", "", S4313 &lt; 500, "Low", S4313 &lt; 1200, "Medium", TRUE, "High")</f>
        <v>High</v>
      </c>
      <c r="W4313" t="str">
        <f t="shared" si="1018"/>
        <v>2024-06</v>
      </c>
      <c r="X4313">
        <f t="shared" si="1019"/>
        <v>2024</v>
      </c>
    </row>
    <row r="4314" spans="1:24" x14ac:dyDescent="0.3">
      <c r="A4314">
        <f>'Raw_Data'!A4314</f>
        <v>4313</v>
      </c>
      <c r="B4314" t="str">
        <f>'Raw_Data'!B4314</f>
        <v>Customer 5</v>
      </c>
      <c r="C4314" t="str">
        <f>'Raw_Data'!C4314</f>
        <v>Embedded</v>
      </c>
      <c r="D4314">
        <f>'Raw_Data'!D4314</f>
        <v>2707</v>
      </c>
      <c r="E4314">
        <f>'Raw_Data'!E4314</f>
        <v>4175</v>
      </c>
      <c r="F4314">
        <f>'Raw_Data'!F4314</f>
        <v>45471.666666655095</v>
      </c>
      <c r="G4314" t="str">
        <f t="shared" si="1005"/>
        <v>Customer 5</v>
      </c>
      <c r="H4314" t="str">
        <f t="shared" si="1006"/>
        <v>EMBEDDED</v>
      </c>
      <c r="I4314" t="str">
        <f t="shared" si="1007"/>
        <v>Changed</v>
      </c>
      <c r="J4314">
        <f t="shared" si="1008"/>
        <v>2707</v>
      </c>
      <c r="K4314">
        <f t="shared" si="1009"/>
        <v>4175</v>
      </c>
      <c r="L4314" s="8">
        <f t="shared" si="1010"/>
        <v>45471</v>
      </c>
      <c r="M4314" t="str">
        <f t="shared" ca="1" si="1011"/>
        <v>OK</v>
      </c>
      <c r="P4314">
        <f t="shared" si="1012"/>
        <v>4313</v>
      </c>
      <c r="Q4314" t="str">
        <f t="shared" si="1013"/>
        <v>Customer 5</v>
      </c>
      <c r="R4314" t="str">
        <f t="shared" si="1014"/>
        <v>EMBEDDED</v>
      </c>
      <c r="S4314">
        <f t="shared" si="1015"/>
        <v>2707</v>
      </c>
      <c r="T4314">
        <f t="shared" si="1016"/>
        <v>4175</v>
      </c>
      <c r="U4314" s="8">
        <f t="shared" si="1017"/>
        <v>45471</v>
      </c>
      <c r="V4314" t="str" cm="1">
        <f t="array" ref="V4314">_xlfn.IFS(S4314 = "", "", S4314 &lt; 500, "Low", S4314 &lt; 1200, "Medium", TRUE, "High")</f>
        <v>High</v>
      </c>
      <c r="W4314" t="str">
        <f t="shared" si="1018"/>
        <v>2024-06</v>
      </c>
      <c r="X4314">
        <f t="shared" si="1019"/>
        <v>2024</v>
      </c>
    </row>
    <row r="4315" spans="1:24" x14ac:dyDescent="0.3">
      <c r="A4315">
        <f>'Raw_Data'!A4315</f>
        <v>4314</v>
      </c>
      <c r="B4315" t="str">
        <f>'Raw_Data'!B4315</f>
        <v>Customer 13</v>
      </c>
      <c r="C4315" t="str">
        <f>'Raw_Data'!C4315</f>
        <v>Mobile</v>
      </c>
      <c r="D4315">
        <f>'Raw_Data'!D4315</f>
        <v>428</v>
      </c>
      <c r="E4315">
        <f>'Raw_Data'!E4315</f>
        <v>1830</v>
      </c>
      <c r="F4315">
        <f>'Raw_Data'!F4315</f>
        <v>45471.70833332176</v>
      </c>
      <c r="G4315" t="str">
        <f t="shared" si="1005"/>
        <v>Customer 13</v>
      </c>
      <c r="H4315" t="str">
        <f t="shared" si="1006"/>
        <v>MOBILE</v>
      </c>
      <c r="I4315" t="str">
        <f t="shared" si="1007"/>
        <v>Changed</v>
      </c>
      <c r="J4315">
        <f t="shared" si="1008"/>
        <v>428</v>
      </c>
      <c r="K4315">
        <f t="shared" si="1009"/>
        <v>1830</v>
      </c>
      <c r="L4315" s="8">
        <f t="shared" si="1010"/>
        <v>45471</v>
      </c>
      <c r="M4315" t="str">
        <f t="shared" ca="1" si="1011"/>
        <v>OK</v>
      </c>
      <c r="P4315">
        <f t="shared" si="1012"/>
        <v>4314</v>
      </c>
      <c r="Q4315" t="str">
        <f t="shared" si="1013"/>
        <v>Customer 13</v>
      </c>
      <c r="R4315" t="str">
        <f t="shared" si="1014"/>
        <v>MOBILE</v>
      </c>
      <c r="S4315">
        <f t="shared" si="1015"/>
        <v>428</v>
      </c>
      <c r="T4315">
        <f t="shared" si="1016"/>
        <v>1830</v>
      </c>
      <c r="U4315" s="8">
        <f t="shared" si="1017"/>
        <v>45471</v>
      </c>
      <c r="V4315" t="str" cm="1">
        <f t="array" ref="V4315">_xlfn.IFS(S4315 = "", "", S4315 &lt; 500, "Low", S4315 &lt; 1200, "Medium", TRUE, "High")</f>
        <v>Low</v>
      </c>
      <c r="W4315" t="str">
        <f t="shared" si="1018"/>
        <v>2024-06</v>
      </c>
      <c r="X4315">
        <f t="shared" si="1019"/>
        <v>2024</v>
      </c>
    </row>
    <row r="4316" spans="1:24" x14ac:dyDescent="0.3">
      <c r="A4316">
        <f>'Raw_Data'!A4316</f>
        <v>4315</v>
      </c>
      <c r="B4316" t="str">
        <f>'Raw_Data'!B4316</f>
        <v>Customer 1</v>
      </c>
      <c r="C4316" t="str">
        <f>'Raw_Data'!C4316</f>
        <v>Workstation</v>
      </c>
      <c r="D4316">
        <f>'Raw_Data'!D4316</f>
        <v>1202</v>
      </c>
      <c r="E4316">
        <f>'Raw_Data'!E4316</f>
        <v>3975</v>
      </c>
      <c r="F4316">
        <f>'Raw_Data'!F4316</f>
        <v>45471.749999988424</v>
      </c>
      <c r="G4316" t="str">
        <f t="shared" si="1005"/>
        <v>Customer 1</v>
      </c>
      <c r="H4316" t="str">
        <f t="shared" si="1006"/>
        <v>WORKSTATION</v>
      </c>
      <c r="I4316" t="str">
        <f t="shared" si="1007"/>
        <v>Changed</v>
      </c>
      <c r="J4316">
        <f t="shared" si="1008"/>
        <v>1202</v>
      </c>
      <c r="K4316">
        <f t="shared" si="1009"/>
        <v>3975</v>
      </c>
      <c r="L4316" s="8">
        <f t="shared" si="1010"/>
        <v>45471</v>
      </c>
      <c r="M4316" t="str">
        <f t="shared" ca="1" si="1011"/>
        <v>OK</v>
      </c>
      <c r="P4316">
        <f t="shared" si="1012"/>
        <v>4315</v>
      </c>
      <c r="Q4316" t="str">
        <f t="shared" si="1013"/>
        <v>Customer 1</v>
      </c>
      <c r="R4316" t="str">
        <f t="shared" si="1014"/>
        <v>WORKSTATION</v>
      </c>
      <c r="S4316">
        <f t="shared" si="1015"/>
        <v>1202</v>
      </c>
      <c r="T4316">
        <f t="shared" si="1016"/>
        <v>3975</v>
      </c>
      <c r="U4316" s="8">
        <f t="shared" si="1017"/>
        <v>45471</v>
      </c>
      <c r="V4316" t="str" cm="1">
        <f t="array" ref="V4316">_xlfn.IFS(S4316 = "", "", S4316 &lt; 500, "Low", S4316 &lt; 1200, "Medium", TRUE, "High")</f>
        <v>High</v>
      </c>
      <c r="W4316" t="str">
        <f t="shared" si="1018"/>
        <v>2024-06</v>
      </c>
      <c r="X4316">
        <f t="shared" si="1019"/>
        <v>2024</v>
      </c>
    </row>
    <row r="4317" spans="1:24" x14ac:dyDescent="0.3">
      <c r="A4317">
        <f>'Raw_Data'!A4317</f>
        <v>4316</v>
      </c>
      <c r="B4317" t="str">
        <f>'Raw_Data'!B4317</f>
        <v>Customer 12</v>
      </c>
      <c r="C4317" t="str">
        <f>'Raw_Data'!C4317</f>
        <v>Workstation</v>
      </c>
      <c r="D4317">
        <f>'Raw_Data'!D4317</f>
        <v>3211</v>
      </c>
      <c r="E4317">
        <f>'Raw_Data'!E4317</f>
        <v>4667</v>
      </c>
      <c r="F4317">
        <f>'Raw_Data'!F4317</f>
        <v>45471.791666655095</v>
      </c>
      <c r="G4317" t="str">
        <f t="shared" si="1005"/>
        <v>Customer 12</v>
      </c>
      <c r="H4317" t="str">
        <f t="shared" si="1006"/>
        <v>WORKSTATION</v>
      </c>
      <c r="I4317" t="str">
        <f t="shared" si="1007"/>
        <v>Changed</v>
      </c>
      <c r="J4317">
        <f t="shared" si="1008"/>
        <v>3211</v>
      </c>
      <c r="K4317">
        <f t="shared" si="1009"/>
        <v>4667</v>
      </c>
      <c r="L4317" s="8">
        <f t="shared" si="1010"/>
        <v>45471</v>
      </c>
      <c r="M4317" t="str">
        <f t="shared" ca="1" si="1011"/>
        <v>OK</v>
      </c>
      <c r="P4317">
        <f t="shared" si="1012"/>
        <v>4316</v>
      </c>
      <c r="Q4317" t="str">
        <f t="shared" si="1013"/>
        <v>Customer 12</v>
      </c>
      <c r="R4317" t="str">
        <f t="shared" si="1014"/>
        <v>WORKSTATION</v>
      </c>
      <c r="S4317">
        <f t="shared" si="1015"/>
        <v>3211</v>
      </c>
      <c r="T4317">
        <f t="shared" si="1016"/>
        <v>4667</v>
      </c>
      <c r="U4317" s="8">
        <f t="shared" si="1017"/>
        <v>45471</v>
      </c>
      <c r="V4317" t="str" cm="1">
        <f t="array" ref="V4317">_xlfn.IFS(S4317 = "", "", S4317 &lt; 500, "Low", S4317 &lt; 1200, "Medium", TRUE, "High")</f>
        <v>High</v>
      </c>
      <c r="W4317" t="str">
        <f t="shared" si="1018"/>
        <v>2024-06</v>
      </c>
      <c r="X4317">
        <f t="shared" si="1019"/>
        <v>2024</v>
      </c>
    </row>
    <row r="4318" spans="1:24" x14ac:dyDescent="0.3">
      <c r="A4318">
        <f>'Raw_Data'!A4318</f>
        <v>4317</v>
      </c>
      <c r="B4318" t="str">
        <f>'Raw_Data'!B4318</f>
        <v>Customer 13</v>
      </c>
      <c r="C4318" t="str">
        <f>'Raw_Data'!C4318</f>
        <v>Workstation</v>
      </c>
      <c r="D4318">
        <f>'Raw_Data'!D4318</f>
        <v>3638</v>
      </c>
      <c r="E4318">
        <f>'Raw_Data'!E4318</f>
        <v>3674</v>
      </c>
      <c r="F4318">
        <f>'Raw_Data'!F4318</f>
        <v>45471.83333332176</v>
      </c>
      <c r="G4318" t="str">
        <f t="shared" si="1005"/>
        <v>Customer 13</v>
      </c>
      <c r="H4318" t="str">
        <f t="shared" si="1006"/>
        <v>WORKSTATION</v>
      </c>
      <c r="I4318" t="str">
        <f t="shared" si="1007"/>
        <v>Changed</v>
      </c>
      <c r="J4318">
        <f t="shared" si="1008"/>
        <v>3638</v>
      </c>
      <c r="K4318">
        <f t="shared" si="1009"/>
        <v>3674</v>
      </c>
      <c r="L4318" s="8">
        <f t="shared" si="1010"/>
        <v>45471</v>
      </c>
      <c r="M4318" t="str">
        <f t="shared" ca="1" si="1011"/>
        <v>OK</v>
      </c>
      <c r="P4318">
        <f t="shared" si="1012"/>
        <v>4317</v>
      </c>
      <c r="Q4318" t="str">
        <f t="shared" si="1013"/>
        <v>Customer 13</v>
      </c>
      <c r="R4318" t="str">
        <f t="shared" si="1014"/>
        <v>WORKSTATION</v>
      </c>
      <c r="S4318">
        <f t="shared" si="1015"/>
        <v>3638</v>
      </c>
      <c r="T4318">
        <f t="shared" si="1016"/>
        <v>3674</v>
      </c>
      <c r="U4318" s="8">
        <f t="shared" si="1017"/>
        <v>45471</v>
      </c>
      <c r="V4318" t="str" cm="1">
        <f t="array" ref="V4318">_xlfn.IFS(S4318 = "", "", S4318 &lt; 500, "Low", S4318 &lt; 1200, "Medium", TRUE, "High")</f>
        <v>High</v>
      </c>
      <c r="W4318" t="str">
        <f t="shared" si="1018"/>
        <v>2024-06</v>
      </c>
      <c r="X4318">
        <f t="shared" si="1019"/>
        <v>2024</v>
      </c>
    </row>
    <row r="4319" spans="1:24" x14ac:dyDescent="0.3">
      <c r="A4319">
        <f>'Raw_Data'!A4319</f>
        <v>4318</v>
      </c>
      <c r="B4319" t="str">
        <f>'Raw_Data'!B4319</f>
        <v>Customer 8</v>
      </c>
      <c r="C4319" t="str">
        <f>'Raw_Data'!C4319</f>
        <v>Embedded</v>
      </c>
      <c r="D4319">
        <f>'Raw_Data'!D4319</f>
        <v>2463</v>
      </c>
      <c r="E4319">
        <f>'Raw_Data'!E4319</f>
        <v>1442</v>
      </c>
      <c r="F4319">
        <f>'Raw_Data'!F4319</f>
        <v>45471.874999988424</v>
      </c>
      <c r="G4319" t="str">
        <f t="shared" si="1005"/>
        <v>Customer 8</v>
      </c>
      <c r="H4319" t="str">
        <f t="shared" si="1006"/>
        <v>EMBEDDED</v>
      </c>
      <c r="I4319" t="str">
        <f t="shared" si="1007"/>
        <v>Changed</v>
      </c>
      <c r="J4319">
        <f t="shared" si="1008"/>
        <v>2463</v>
      </c>
      <c r="K4319">
        <f t="shared" si="1009"/>
        <v>1442</v>
      </c>
      <c r="L4319" s="8">
        <f t="shared" si="1010"/>
        <v>45471</v>
      </c>
      <c r="M4319" t="str">
        <f t="shared" ca="1" si="1011"/>
        <v>OK</v>
      </c>
      <c r="P4319">
        <f t="shared" si="1012"/>
        <v>4318</v>
      </c>
      <c r="Q4319" t="str">
        <f t="shared" si="1013"/>
        <v>Customer 8</v>
      </c>
      <c r="R4319" t="str">
        <f t="shared" si="1014"/>
        <v>EMBEDDED</v>
      </c>
      <c r="S4319">
        <f t="shared" si="1015"/>
        <v>2463</v>
      </c>
      <c r="T4319">
        <f t="shared" si="1016"/>
        <v>1442</v>
      </c>
      <c r="U4319" s="8">
        <f t="shared" si="1017"/>
        <v>45471</v>
      </c>
      <c r="V4319" t="str" cm="1">
        <f t="array" ref="V4319">_xlfn.IFS(S4319 = "", "", S4319 &lt; 500, "Low", S4319 &lt; 1200, "Medium", TRUE, "High")</f>
        <v>High</v>
      </c>
      <c r="W4319" t="str">
        <f t="shared" si="1018"/>
        <v>2024-06</v>
      </c>
      <c r="X4319">
        <f t="shared" si="1019"/>
        <v>2024</v>
      </c>
    </row>
    <row r="4320" spans="1:24" x14ac:dyDescent="0.3">
      <c r="A4320">
        <f>'Raw_Data'!A4320</f>
        <v>4319</v>
      </c>
      <c r="B4320" t="str">
        <f>'Raw_Data'!B4320</f>
        <v>Customer 15</v>
      </c>
      <c r="C4320" t="str">
        <f>'Raw_Data'!C4320</f>
        <v>Desktop</v>
      </c>
      <c r="D4320">
        <f>'Raw_Data'!D4320</f>
        <v>766</v>
      </c>
      <c r="E4320">
        <f>'Raw_Data'!E4320</f>
        <v>216</v>
      </c>
      <c r="F4320">
        <f>'Raw_Data'!F4320</f>
        <v>45471.916666655095</v>
      </c>
      <c r="G4320" t="str">
        <f t="shared" si="1005"/>
        <v>Customer 15</v>
      </c>
      <c r="H4320" t="str">
        <f t="shared" si="1006"/>
        <v>DESKTOP</v>
      </c>
      <c r="I4320" t="str">
        <f t="shared" si="1007"/>
        <v>Changed</v>
      </c>
      <c r="J4320">
        <f t="shared" si="1008"/>
        <v>766</v>
      </c>
      <c r="K4320">
        <f t="shared" si="1009"/>
        <v>216</v>
      </c>
      <c r="L4320" s="8">
        <f t="shared" si="1010"/>
        <v>45471</v>
      </c>
      <c r="M4320" t="str">
        <f t="shared" ca="1" si="1011"/>
        <v>OK</v>
      </c>
      <c r="P4320">
        <f t="shared" si="1012"/>
        <v>4319</v>
      </c>
      <c r="Q4320" t="str">
        <f t="shared" si="1013"/>
        <v>Customer 15</v>
      </c>
      <c r="R4320" t="str">
        <f t="shared" si="1014"/>
        <v>DESKTOP</v>
      </c>
      <c r="S4320">
        <f t="shared" si="1015"/>
        <v>766</v>
      </c>
      <c r="T4320">
        <f t="shared" si="1016"/>
        <v>216</v>
      </c>
      <c r="U4320" s="8">
        <f t="shared" si="1017"/>
        <v>45471</v>
      </c>
      <c r="V4320" t="str" cm="1">
        <f t="array" ref="V4320">_xlfn.IFS(S4320 = "", "", S4320 &lt; 500, "Low", S4320 &lt; 1200, "Medium", TRUE, "High")</f>
        <v>Medium</v>
      </c>
      <c r="W4320" t="str">
        <f t="shared" si="1018"/>
        <v>2024-06</v>
      </c>
      <c r="X4320">
        <f t="shared" si="1019"/>
        <v>2024</v>
      </c>
    </row>
    <row r="4321" spans="1:24" x14ac:dyDescent="0.3">
      <c r="A4321">
        <f>'Raw_Data'!A4321</f>
        <v>4320</v>
      </c>
      <c r="B4321" t="str">
        <f>'Raw_Data'!B4321</f>
        <v>Customer 14</v>
      </c>
      <c r="C4321" t="str">
        <f>'Raw_Data'!C4321</f>
        <v>Workstation</v>
      </c>
      <c r="D4321">
        <f>'Raw_Data'!D4321</f>
        <v>1050</v>
      </c>
      <c r="E4321">
        <f>'Raw_Data'!E4321</f>
        <v>4381</v>
      </c>
      <c r="F4321">
        <f>'Raw_Data'!F4321</f>
        <v>45471.95833332176</v>
      </c>
      <c r="G4321" t="str">
        <f t="shared" si="1005"/>
        <v>Customer 14</v>
      </c>
      <c r="H4321" t="str">
        <f t="shared" si="1006"/>
        <v>WORKSTATION</v>
      </c>
      <c r="I4321" t="str">
        <f t="shared" si="1007"/>
        <v>Changed</v>
      </c>
      <c r="J4321">
        <f t="shared" si="1008"/>
        <v>1050</v>
      </c>
      <c r="K4321">
        <f t="shared" si="1009"/>
        <v>4381</v>
      </c>
      <c r="L4321" s="8">
        <f t="shared" si="1010"/>
        <v>45471</v>
      </c>
      <c r="M4321" t="str">
        <f t="shared" ca="1" si="1011"/>
        <v>OK</v>
      </c>
      <c r="P4321">
        <f t="shared" si="1012"/>
        <v>4320</v>
      </c>
      <c r="Q4321" t="str">
        <f t="shared" si="1013"/>
        <v>Customer 14</v>
      </c>
      <c r="R4321" t="str">
        <f t="shared" si="1014"/>
        <v>WORKSTATION</v>
      </c>
      <c r="S4321">
        <f t="shared" si="1015"/>
        <v>1050</v>
      </c>
      <c r="T4321">
        <f t="shared" si="1016"/>
        <v>4381</v>
      </c>
      <c r="U4321" s="8">
        <f t="shared" si="1017"/>
        <v>45471</v>
      </c>
      <c r="V4321" t="str" cm="1">
        <f t="array" ref="V4321">_xlfn.IFS(S4321 = "", "", S4321 &lt; 500, "Low", S4321 &lt; 1200, "Medium", TRUE, "High")</f>
        <v>Medium</v>
      </c>
      <c r="W4321" t="str">
        <f t="shared" si="1018"/>
        <v>2024-06</v>
      </c>
      <c r="X4321">
        <f t="shared" si="1019"/>
        <v>2024</v>
      </c>
    </row>
    <row r="4322" spans="1:24" x14ac:dyDescent="0.3">
      <c r="A4322">
        <f>'Raw_Data'!A4322</f>
        <v>4321</v>
      </c>
      <c r="B4322" t="str">
        <f>'Raw_Data'!B4322</f>
        <v>Customer 14</v>
      </c>
      <c r="C4322" t="str">
        <f>'Raw_Data'!C4322</f>
        <v>Workstation</v>
      </c>
      <c r="D4322">
        <f>'Raw_Data'!D4322</f>
        <v>1695</v>
      </c>
      <c r="E4322">
        <f>'Raw_Data'!E4322</f>
        <v>376</v>
      </c>
      <c r="F4322">
        <f>'Raw_Data'!F4322</f>
        <v>45471.999999988424</v>
      </c>
      <c r="G4322" t="str">
        <f t="shared" si="1005"/>
        <v>Customer 14</v>
      </c>
      <c r="H4322" t="str">
        <f t="shared" si="1006"/>
        <v>WORKSTATION</v>
      </c>
      <c r="I4322" t="str">
        <f t="shared" si="1007"/>
        <v>Changed</v>
      </c>
      <c r="J4322">
        <f t="shared" si="1008"/>
        <v>1695</v>
      </c>
      <c r="K4322">
        <f t="shared" si="1009"/>
        <v>376</v>
      </c>
      <c r="L4322" s="8">
        <f t="shared" si="1010"/>
        <v>45471</v>
      </c>
      <c r="M4322" t="str">
        <f t="shared" ca="1" si="1011"/>
        <v>OK</v>
      </c>
      <c r="P4322">
        <f t="shared" si="1012"/>
        <v>4321</v>
      </c>
      <c r="Q4322" t="str">
        <f t="shared" si="1013"/>
        <v>Customer 14</v>
      </c>
      <c r="R4322" t="str">
        <f t="shared" si="1014"/>
        <v>WORKSTATION</v>
      </c>
      <c r="S4322">
        <f t="shared" si="1015"/>
        <v>1695</v>
      </c>
      <c r="T4322">
        <f t="shared" si="1016"/>
        <v>376</v>
      </c>
      <c r="U4322" s="8">
        <f t="shared" si="1017"/>
        <v>45471</v>
      </c>
      <c r="V4322" t="str" cm="1">
        <f t="array" ref="V4322">_xlfn.IFS(S4322 = "", "", S4322 &lt; 500, "Low", S4322 &lt; 1200, "Medium", TRUE, "High")</f>
        <v>High</v>
      </c>
      <c r="W4322" t="str">
        <f t="shared" si="1018"/>
        <v>2024-06</v>
      </c>
      <c r="X4322">
        <f t="shared" si="1019"/>
        <v>2024</v>
      </c>
    </row>
    <row r="4323" spans="1:24" x14ac:dyDescent="0.3">
      <c r="A4323">
        <f>'Raw_Data'!A4323</f>
        <v>4322</v>
      </c>
      <c r="B4323" t="str">
        <f>'Raw_Data'!B4323</f>
        <v>Customer 2</v>
      </c>
      <c r="C4323" t="str">
        <f>'Raw_Data'!C4323</f>
        <v>Embedded</v>
      </c>
      <c r="D4323">
        <f>'Raw_Data'!D4323</f>
        <v>3967</v>
      </c>
      <c r="E4323">
        <f>'Raw_Data'!E4323</f>
        <v>1993</v>
      </c>
      <c r="F4323">
        <f>'Raw_Data'!F4323</f>
        <v>45472.041666655095</v>
      </c>
      <c r="G4323" t="str">
        <f t="shared" si="1005"/>
        <v>Customer 2</v>
      </c>
      <c r="H4323" t="str">
        <f t="shared" si="1006"/>
        <v>EMBEDDED</v>
      </c>
      <c r="I4323" t="str">
        <f t="shared" si="1007"/>
        <v>Changed</v>
      </c>
      <c r="J4323">
        <f t="shared" si="1008"/>
        <v>3967</v>
      </c>
      <c r="K4323">
        <f t="shared" si="1009"/>
        <v>1993</v>
      </c>
      <c r="L4323" s="8">
        <f t="shared" si="1010"/>
        <v>45472</v>
      </c>
      <c r="M4323" t="str">
        <f t="shared" ca="1" si="1011"/>
        <v>OK</v>
      </c>
      <c r="P4323">
        <f t="shared" si="1012"/>
        <v>4322</v>
      </c>
      <c r="Q4323" t="str">
        <f t="shared" si="1013"/>
        <v>Customer 2</v>
      </c>
      <c r="R4323" t="str">
        <f t="shared" si="1014"/>
        <v>EMBEDDED</v>
      </c>
      <c r="S4323">
        <f t="shared" si="1015"/>
        <v>3967</v>
      </c>
      <c r="T4323">
        <f t="shared" si="1016"/>
        <v>1993</v>
      </c>
      <c r="U4323" s="8">
        <f t="shared" si="1017"/>
        <v>45472</v>
      </c>
      <c r="V4323" t="str" cm="1">
        <f t="array" ref="V4323">_xlfn.IFS(S4323 = "", "", S4323 &lt; 500, "Low", S4323 &lt; 1200, "Medium", TRUE, "High")</f>
        <v>High</v>
      </c>
      <c r="W4323" t="str">
        <f t="shared" si="1018"/>
        <v>2024-06</v>
      </c>
      <c r="X4323">
        <f t="shared" si="1019"/>
        <v>2024</v>
      </c>
    </row>
    <row r="4324" spans="1:24" x14ac:dyDescent="0.3">
      <c r="A4324">
        <f>'Raw_Data'!A4324</f>
        <v>4323</v>
      </c>
      <c r="B4324" t="str">
        <f>'Raw_Data'!B4324</f>
        <v>Customer 7</v>
      </c>
      <c r="C4324" t="str">
        <f>'Raw_Data'!C4324</f>
        <v>Embedded</v>
      </c>
      <c r="D4324">
        <f>'Raw_Data'!D4324</f>
        <v>3535</v>
      </c>
      <c r="E4324">
        <f>'Raw_Data'!E4324</f>
        <v>3238</v>
      </c>
      <c r="F4324">
        <f>'Raw_Data'!F4324</f>
        <v>45472.08333332176</v>
      </c>
      <c r="G4324" t="str">
        <f t="shared" si="1005"/>
        <v>Customer 7</v>
      </c>
      <c r="H4324" t="str">
        <f t="shared" si="1006"/>
        <v>EMBEDDED</v>
      </c>
      <c r="I4324" t="str">
        <f t="shared" si="1007"/>
        <v>Changed</v>
      </c>
      <c r="J4324">
        <f t="shared" si="1008"/>
        <v>3535</v>
      </c>
      <c r="K4324">
        <f t="shared" si="1009"/>
        <v>3238</v>
      </c>
      <c r="L4324" s="8">
        <f t="shared" si="1010"/>
        <v>45472</v>
      </c>
      <c r="M4324" t="str">
        <f t="shared" ca="1" si="1011"/>
        <v>OK</v>
      </c>
      <c r="P4324">
        <f t="shared" si="1012"/>
        <v>4323</v>
      </c>
      <c r="Q4324" t="str">
        <f t="shared" si="1013"/>
        <v>Customer 7</v>
      </c>
      <c r="R4324" t="str">
        <f t="shared" si="1014"/>
        <v>EMBEDDED</v>
      </c>
      <c r="S4324">
        <f t="shared" si="1015"/>
        <v>3535</v>
      </c>
      <c r="T4324">
        <f t="shared" si="1016"/>
        <v>3238</v>
      </c>
      <c r="U4324" s="8">
        <f t="shared" si="1017"/>
        <v>45472</v>
      </c>
      <c r="V4324" t="str" cm="1">
        <f t="array" ref="V4324">_xlfn.IFS(S4324 = "", "", S4324 &lt; 500, "Low", S4324 &lt; 1200, "Medium", TRUE, "High")</f>
        <v>High</v>
      </c>
      <c r="W4324" t="str">
        <f t="shared" si="1018"/>
        <v>2024-06</v>
      </c>
      <c r="X4324">
        <f t="shared" si="1019"/>
        <v>2024</v>
      </c>
    </row>
    <row r="4325" spans="1:24" x14ac:dyDescent="0.3">
      <c r="A4325">
        <f>'Raw_Data'!A4325</f>
        <v>4324</v>
      </c>
      <c r="B4325" t="str">
        <f>'Raw_Data'!B4325</f>
        <v>Customer 6</v>
      </c>
      <c r="C4325" t="str">
        <f>'Raw_Data'!C4325</f>
        <v>Mobile</v>
      </c>
      <c r="D4325">
        <f>'Raw_Data'!D4325</f>
        <v>124</v>
      </c>
      <c r="E4325">
        <f>'Raw_Data'!E4325</f>
        <v>4355</v>
      </c>
      <c r="F4325">
        <f>'Raw_Data'!F4325</f>
        <v>45472.124999988424</v>
      </c>
      <c r="G4325" t="str">
        <f t="shared" si="1005"/>
        <v>Customer 6</v>
      </c>
      <c r="H4325" t="str">
        <f t="shared" si="1006"/>
        <v>MOBILE</v>
      </c>
      <c r="I4325" t="str">
        <f t="shared" si="1007"/>
        <v>Changed</v>
      </c>
      <c r="J4325">
        <f t="shared" si="1008"/>
        <v>124</v>
      </c>
      <c r="K4325">
        <f t="shared" si="1009"/>
        <v>4355</v>
      </c>
      <c r="L4325" s="8">
        <f t="shared" si="1010"/>
        <v>45472</v>
      </c>
      <c r="M4325" t="str">
        <f t="shared" ca="1" si="1011"/>
        <v>OK</v>
      </c>
      <c r="P4325">
        <f t="shared" si="1012"/>
        <v>4324</v>
      </c>
      <c r="Q4325" t="str">
        <f t="shared" si="1013"/>
        <v>Customer 6</v>
      </c>
      <c r="R4325" t="str">
        <f t="shared" si="1014"/>
        <v>MOBILE</v>
      </c>
      <c r="S4325">
        <f t="shared" si="1015"/>
        <v>124</v>
      </c>
      <c r="T4325">
        <f t="shared" si="1016"/>
        <v>4355</v>
      </c>
      <c r="U4325" s="8">
        <f t="shared" si="1017"/>
        <v>45472</v>
      </c>
      <c r="V4325" t="str" cm="1">
        <f t="array" ref="V4325">_xlfn.IFS(S4325 = "", "", S4325 &lt; 500, "Low", S4325 &lt; 1200, "Medium", TRUE, "High")</f>
        <v>Low</v>
      </c>
      <c r="W4325" t="str">
        <f t="shared" si="1018"/>
        <v>2024-06</v>
      </c>
      <c r="X4325">
        <f t="shared" si="1019"/>
        <v>2024</v>
      </c>
    </row>
    <row r="4326" spans="1:24" x14ac:dyDescent="0.3">
      <c r="A4326">
        <f>'Raw_Data'!A4326</f>
        <v>4325</v>
      </c>
      <c r="B4326" t="str">
        <f>'Raw_Data'!B4326</f>
        <v>Customer 9</v>
      </c>
      <c r="C4326" t="str">
        <f>'Raw_Data'!C4326</f>
        <v>Mobile</v>
      </c>
      <c r="D4326">
        <f>'Raw_Data'!D4326</f>
        <v>3599</v>
      </c>
      <c r="E4326">
        <f>'Raw_Data'!E4326</f>
        <v>4390</v>
      </c>
      <c r="F4326">
        <f>'Raw_Data'!F4326</f>
        <v>45472.166666655095</v>
      </c>
      <c r="G4326" t="str">
        <f t="shared" si="1005"/>
        <v>Customer 9</v>
      </c>
      <c r="H4326" t="str">
        <f t="shared" si="1006"/>
        <v>MOBILE</v>
      </c>
      <c r="I4326" t="str">
        <f t="shared" si="1007"/>
        <v>Changed</v>
      </c>
      <c r="J4326">
        <f t="shared" si="1008"/>
        <v>3599</v>
      </c>
      <c r="K4326">
        <f t="shared" si="1009"/>
        <v>4390</v>
      </c>
      <c r="L4326" s="8">
        <f t="shared" si="1010"/>
        <v>45472</v>
      </c>
      <c r="M4326" t="str">
        <f t="shared" ca="1" si="1011"/>
        <v>OK</v>
      </c>
      <c r="P4326">
        <f t="shared" si="1012"/>
        <v>4325</v>
      </c>
      <c r="Q4326" t="str">
        <f t="shared" si="1013"/>
        <v>Customer 9</v>
      </c>
      <c r="R4326" t="str">
        <f t="shared" si="1014"/>
        <v>MOBILE</v>
      </c>
      <c r="S4326">
        <f t="shared" si="1015"/>
        <v>3599</v>
      </c>
      <c r="T4326">
        <f t="shared" si="1016"/>
        <v>4390</v>
      </c>
      <c r="U4326" s="8">
        <f t="shared" si="1017"/>
        <v>45472</v>
      </c>
      <c r="V4326" t="str" cm="1">
        <f t="array" ref="V4326">_xlfn.IFS(S4326 = "", "", S4326 &lt; 500, "Low", S4326 &lt; 1200, "Medium", TRUE, "High")</f>
        <v>High</v>
      </c>
      <c r="W4326" t="str">
        <f t="shared" si="1018"/>
        <v>2024-06</v>
      </c>
      <c r="X4326">
        <f t="shared" si="1019"/>
        <v>2024</v>
      </c>
    </row>
    <row r="4327" spans="1:24" x14ac:dyDescent="0.3">
      <c r="A4327">
        <f>'Raw_Data'!A4327</f>
        <v>4326</v>
      </c>
      <c r="B4327" t="str">
        <f>'Raw_Data'!B4327</f>
        <v>Customer 2</v>
      </c>
      <c r="C4327" t="str">
        <f>'Raw_Data'!C4327</f>
        <v>Mobile</v>
      </c>
      <c r="D4327">
        <f>'Raw_Data'!D4327</f>
        <v>255</v>
      </c>
      <c r="E4327">
        <f>'Raw_Data'!E4327</f>
        <v>3560</v>
      </c>
      <c r="F4327">
        <f>'Raw_Data'!F4327</f>
        <v>45472.20833332176</v>
      </c>
      <c r="G4327" t="str">
        <f t="shared" si="1005"/>
        <v>Customer 2</v>
      </c>
      <c r="H4327" t="str">
        <f t="shared" si="1006"/>
        <v>MOBILE</v>
      </c>
      <c r="I4327" t="str">
        <f t="shared" si="1007"/>
        <v>Changed</v>
      </c>
      <c r="J4327">
        <f t="shared" si="1008"/>
        <v>255</v>
      </c>
      <c r="K4327">
        <f t="shared" si="1009"/>
        <v>3560</v>
      </c>
      <c r="L4327" s="8">
        <f t="shared" si="1010"/>
        <v>45472</v>
      </c>
      <c r="M4327" t="str">
        <f t="shared" ca="1" si="1011"/>
        <v>OK</v>
      </c>
      <c r="P4327">
        <f t="shared" si="1012"/>
        <v>4326</v>
      </c>
      <c r="Q4327" t="str">
        <f t="shared" si="1013"/>
        <v>Customer 2</v>
      </c>
      <c r="R4327" t="str">
        <f t="shared" si="1014"/>
        <v>MOBILE</v>
      </c>
      <c r="S4327">
        <f t="shared" si="1015"/>
        <v>255</v>
      </c>
      <c r="T4327">
        <f t="shared" si="1016"/>
        <v>3560</v>
      </c>
      <c r="U4327" s="8">
        <f t="shared" si="1017"/>
        <v>45472</v>
      </c>
      <c r="V4327" t="str" cm="1">
        <f t="array" ref="V4327">_xlfn.IFS(S4327 = "", "", S4327 &lt; 500, "Low", S4327 &lt; 1200, "Medium", TRUE, "High")</f>
        <v>Low</v>
      </c>
      <c r="W4327" t="str">
        <f t="shared" si="1018"/>
        <v>2024-06</v>
      </c>
      <c r="X4327">
        <f t="shared" si="1019"/>
        <v>2024</v>
      </c>
    </row>
    <row r="4328" spans="1:24" x14ac:dyDescent="0.3">
      <c r="A4328">
        <f>'Raw_Data'!A4328</f>
        <v>4327</v>
      </c>
      <c r="B4328" t="str">
        <f>'Raw_Data'!B4328</f>
        <v>Customer 7</v>
      </c>
      <c r="C4328" t="str">
        <f>'Raw_Data'!C4328</f>
        <v>Desktop</v>
      </c>
      <c r="D4328">
        <f>'Raw_Data'!D4328</f>
        <v>522</v>
      </c>
      <c r="E4328">
        <f>'Raw_Data'!E4328</f>
        <v>3358</v>
      </c>
      <c r="F4328">
        <f>'Raw_Data'!F4328</f>
        <v>45472.249999988424</v>
      </c>
      <c r="G4328" t="str">
        <f t="shared" si="1005"/>
        <v>Customer 7</v>
      </c>
      <c r="H4328" t="str">
        <f t="shared" si="1006"/>
        <v>DESKTOP</v>
      </c>
      <c r="I4328" t="str">
        <f t="shared" si="1007"/>
        <v>Changed</v>
      </c>
      <c r="J4328">
        <f t="shared" si="1008"/>
        <v>522</v>
      </c>
      <c r="K4328">
        <f t="shared" si="1009"/>
        <v>3358</v>
      </c>
      <c r="L4328" s="8">
        <f t="shared" si="1010"/>
        <v>45472</v>
      </c>
      <c r="M4328" t="str">
        <f t="shared" ca="1" si="1011"/>
        <v>OK</v>
      </c>
      <c r="P4328">
        <f t="shared" si="1012"/>
        <v>4327</v>
      </c>
      <c r="Q4328" t="str">
        <f t="shared" si="1013"/>
        <v>Customer 7</v>
      </c>
      <c r="R4328" t="str">
        <f t="shared" si="1014"/>
        <v>DESKTOP</v>
      </c>
      <c r="S4328">
        <f t="shared" si="1015"/>
        <v>522</v>
      </c>
      <c r="T4328">
        <f t="shared" si="1016"/>
        <v>3358</v>
      </c>
      <c r="U4328" s="8">
        <f t="shared" si="1017"/>
        <v>45472</v>
      </c>
      <c r="V4328" t="str" cm="1">
        <f t="array" ref="V4328">_xlfn.IFS(S4328 = "", "", S4328 &lt; 500, "Low", S4328 &lt; 1200, "Medium", TRUE, "High")</f>
        <v>Medium</v>
      </c>
      <c r="W4328" t="str">
        <f t="shared" si="1018"/>
        <v>2024-06</v>
      </c>
      <c r="X4328">
        <f t="shared" si="1019"/>
        <v>2024</v>
      </c>
    </row>
    <row r="4329" spans="1:24" x14ac:dyDescent="0.3">
      <c r="A4329">
        <f>'Raw_Data'!A4329</f>
        <v>4328</v>
      </c>
      <c r="B4329" t="str">
        <f>'Raw_Data'!B4329</f>
        <v>Customer 1</v>
      </c>
      <c r="C4329" t="str">
        <f>'Raw_Data'!C4329</f>
        <v>Embedded</v>
      </c>
      <c r="D4329">
        <f>'Raw_Data'!D4329</f>
        <v>115</v>
      </c>
      <c r="E4329">
        <f>'Raw_Data'!E4329</f>
        <v>3767</v>
      </c>
      <c r="F4329">
        <f>'Raw_Data'!F4329</f>
        <v>45472.291666655095</v>
      </c>
      <c r="G4329" t="str">
        <f t="shared" si="1005"/>
        <v>Customer 1</v>
      </c>
      <c r="H4329" t="str">
        <f t="shared" si="1006"/>
        <v>EMBEDDED</v>
      </c>
      <c r="I4329" t="str">
        <f t="shared" si="1007"/>
        <v>Changed</v>
      </c>
      <c r="J4329">
        <f t="shared" si="1008"/>
        <v>115</v>
      </c>
      <c r="K4329">
        <f t="shared" si="1009"/>
        <v>3767</v>
      </c>
      <c r="L4329" s="8">
        <f t="shared" si="1010"/>
        <v>45472</v>
      </c>
      <c r="M4329" t="str">
        <f t="shared" ca="1" si="1011"/>
        <v>OK</v>
      </c>
      <c r="P4329">
        <f t="shared" si="1012"/>
        <v>4328</v>
      </c>
      <c r="Q4329" t="str">
        <f t="shared" si="1013"/>
        <v>Customer 1</v>
      </c>
      <c r="R4329" t="str">
        <f t="shared" si="1014"/>
        <v>EMBEDDED</v>
      </c>
      <c r="S4329">
        <f t="shared" si="1015"/>
        <v>115</v>
      </c>
      <c r="T4329">
        <f t="shared" si="1016"/>
        <v>3767</v>
      </c>
      <c r="U4329" s="8">
        <f t="shared" si="1017"/>
        <v>45472</v>
      </c>
      <c r="V4329" t="str" cm="1">
        <f t="array" ref="V4329">_xlfn.IFS(S4329 = "", "", S4329 &lt; 500, "Low", S4329 &lt; 1200, "Medium", TRUE, "High")</f>
        <v>Low</v>
      </c>
      <c r="W4329" t="str">
        <f t="shared" si="1018"/>
        <v>2024-06</v>
      </c>
      <c r="X4329">
        <f t="shared" si="1019"/>
        <v>2024</v>
      </c>
    </row>
    <row r="4330" spans="1:24" x14ac:dyDescent="0.3">
      <c r="A4330">
        <f>'Raw_Data'!A4330</f>
        <v>4329</v>
      </c>
      <c r="B4330" t="str">
        <f>'Raw_Data'!B4330</f>
        <v>Customer 3</v>
      </c>
      <c r="C4330" t="str">
        <f>'Raw_Data'!C4330</f>
        <v>Embedded</v>
      </c>
      <c r="D4330">
        <f>'Raw_Data'!D4330</f>
        <v>3924</v>
      </c>
      <c r="E4330">
        <f>'Raw_Data'!E4330</f>
        <v>4917</v>
      </c>
      <c r="F4330">
        <f>'Raw_Data'!F4330</f>
        <v>45472.33333332176</v>
      </c>
      <c r="G4330" t="str">
        <f t="shared" si="1005"/>
        <v>Customer 3</v>
      </c>
      <c r="H4330" t="str">
        <f t="shared" si="1006"/>
        <v>EMBEDDED</v>
      </c>
      <c r="I4330" t="str">
        <f t="shared" si="1007"/>
        <v>Changed</v>
      </c>
      <c r="J4330">
        <f t="shared" si="1008"/>
        <v>3924</v>
      </c>
      <c r="K4330">
        <f t="shared" si="1009"/>
        <v>4917</v>
      </c>
      <c r="L4330" s="8">
        <f t="shared" si="1010"/>
        <v>45472</v>
      </c>
      <c r="M4330" t="str">
        <f t="shared" ca="1" si="1011"/>
        <v>OK</v>
      </c>
      <c r="P4330">
        <f t="shared" si="1012"/>
        <v>4329</v>
      </c>
      <c r="Q4330" t="str">
        <f t="shared" si="1013"/>
        <v>Customer 3</v>
      </c>
      <c r="R4330" t="str">
        <f t="shared" si="1014"/>
        <v>EMBEDDED</v>
      </c>
      <c r="S4330">
        <f t="shared" si="1015"/>
        <v>3924</v>
      </c>
      <c r="T4330">
        <f t="shared" si="1016"/>
        <v>4917</v>
      </c>
      <c r="U4330" s="8">
        <f t="shared" si="1017"/>
        <v>45472</v>
      </c>
      <c r="V4330" t="str" cm="1">
        <f t="array" ref="V4330">_xlfn.IFS(S4330 = "", "", S4330 &lt; 500, "Low", S4330 &lt; 1200, "Medium", TRUE, "High")</f>
        <v>High</v>
      </c>
      <c r="W4330" t="str">
        <f t="shared" si="1018"/>
        <v>2024-06</v>
      </c>
      <c r="X4330">
        <f t="shared" si="1019"/>
        <v>2024</v>
      </c>
    </row>
    <row r="4331" spans="1:24" x14ac:dyDescent="0.3">
      <c r="A4331">
        <f>'Raw_Data'!A4331</f>
        <v>4330</v>
      </c>
      <c r="B4331" t="str">
        <f>'Raw_Data'!B4331</f>
        <v>Customer 3</v>
      </c>
      <c r="C4331" t="str">
        <f>'Raw_Data'!C4331</f>
        <v>Embedded</v>
      </c>
      <c r="D4331">
        <f>'Raw_Data'!D4331</f>
        <v>375</v>
      </c>
      <c r="E4331">
        <f>'Raw_Data'!E4331</f>
        <v>1907</v>
      </c>
      <c r="F4331">
        <f>'Raw_Data'!F4331</f>
        <v>45472.374999988424</v>
      </c>
      <c r="G4331" t="str">
        <f t="shared" si="1005"/>
        <v>Customer 3</v>
      </c>
      <c r="H4331" t="str">
        <f t="shared" si="1006"/>
        <v>EMBEDDED</v>
      </c>
      <c r="I4331" t="str">
        <f t="shared" si="1007"/>
        <v>Changed</v>
      </c>
      <c r="J4331">
        <f t="shared" si="1008"/>
        <v>375</v>
      </c>
      <c r="K4331">
        <f t="shared" si="1009"/>
        <v>1907</v>
      </c>
      <c r="L4331" s="8">
        <f t="shared" si="1010"/>
        <v>45472</v>
      </c>
      <c r="M4331" t="str">
        <f t="shared" ca="1" si="1011"/>
        <v>OK</v>
      </c>
      <c r="P4331">
        <f t="shared" si="1012"/>
        <v>4330</v>
      </c>
      <c r="Q4331" t="str">
        <f t="shared" si="1013"/>
        <v>Customer 3</v>
      </c>
      <c r="R4331" t="str">
        <f t="shared" si="1014"/>
        <v>EMBEDDED</v>
      </c>
      <c r="S4331">
        <f t="shared" si="1015"/>
        <v>375</v>
      </c>
      <c r="T4331">
        <f t="shared" si="1016"/>
        <v>1907</v>
      </c>
      <c r="U4331" s="8">
        <f t="shared" si="1017"/>
        <v>45472</v>
      </c>
      <c r="V4331" t="str" cm="1">
        <f t="array" ref="V4331">_xlfn.IFS(S4331 = "", "", S4331 &lt; 500, "Low", S4331 &lt; 1200, "Medium", TRUE, "High")</f>
        <v>Low</v>
      </c>
      <c r="W4331" t="str">
        <f t="shared" si="1018"/>
        <v>2024-06</v>
      </c>
      <c r="X4331">
        <f t="shared" si="1019"/>
        <v>2024</v>
      </c>
    </row>
    <row r="4332" spans="1:24" x14ac:dyDescent="0.3">
      <c r="A4332">
        <f>'Raw_Data'!A4332</f>
        <v>4331</v>
      </c>
      <c r="B4332" t="str">
        <f>'Raw_Data'!B4332</f>
        <v>Customer 3</v>
      </c>
      <c r="C4332" t="str">
        <f>'Raw_Data'!C4332</f>
        <v>Desktop</v>
      </c>
      <c r="D4332">
        <f>'Raw_Data'!D4332</f>
        <v>1391</v>
      </c>
      <c r="E4332">
        <f>'Raw_Data'!E4332</f>
        <v>3260</v>
      </c>
      <c r="F4332">
        <f>'Raw_Data'!F4332</f>
        <v>45472.416666655095</v>
      </c>
      <c r="G4332" t="str">
        <f t="shared" si="1005"/>
        <v>Customer 3</v>
      </c>
      <c r="H4332" t="str">
        <f t="shared" si="1006"/>
        <v>DESKTOP</v>
      </c>
      <c r="I4332" t="str">
        <f t="shared" si="1007"/>
        <v>Changed</v>
      </c>
      <c r="J4332">
        <f t="shared" si="1008"/>
        <v>1391</v>
      </c>
      <c r="K4332">
        <f t="shared" si="1009"/>
        <v>3260</v>
      </c>
      <c r="L4332" s="8">
        <f t="shared" si="1010"/>
        <v>45472</v>
      </c>
      <c r="M4332" t="str">
        <f t="shared" ca="1" si="1011"/>
        <v>OK</v>
      </c>
      <c r="P4332">
        <f t="shared" si="1012"/>
        <v>4331</v>
      </c>
      <c r="Q4332" t="str">
        <f t="shared" si="1013"/>
        <v>Customer 3</v>
      </c>
      <c r="R4332" t="str">
        <f t="shared" si="1014"/>
        <v>DESKTOP</v>
      </c>
      <c r="S4332">
        <f t="shared" si="1015"/>
        <v>1391</v>
      </c>
      <c r="T4332">
        <f t="shared" si="1016"/>
        <v>3260</v>
      </c>
      <c r="U4332" s="8">
        <f t="shared" si="1017"/>
        <v>45472</v>
      </c>
      <c r="V4332" t="str" cm="1">
        <f t="array" ref="V4332">_xlfn.IFS(S4332 = "", "", S4332 &lt; 500, "Low", S4332 &lt; 1200, "Medium", TRUE, "High")</f>
        <v>High</v>
      </c>
      <c r="W4332" t="str">
        <f t="shared" si="1018"/>
        <v>2024-06</v>
      </c>
      <c r="X4332">
        <f t="shared" si="1019"/>
        <v>2024</v>
      </c>
    </row>
    <row r="4333" spans="1:24" x14ac:dyDescent="0.3">
      <c r="A4333">
        <f>'Raw_Data'!A4333</f>
        <v>4332</v>
      </c>
      <c r="B4333" t="str">
        <f>'Raw_Data'!B4333</f>
        <v>Customer 10</v>
      </c>
      <c r="C4333" t="str">
        <f>'Raw_Data'!C4333</f>
        <v>Workstation</v>
      </c>
      <c r="D4333">
        <f>'Raw_Data'!D4333</f>
        <v>2552</v>
      </c>
      <c r="E4333">
        <f>'Raw_Data'!E4333</f>
        <v>546</v>
      </c>
      <c r="F4333">
        <f>'Raw_Data'!F4333</f>
        <v>45472.45833332176</v>
      </c>
      <c r="G4333" t="str">
        <f t="shared" si="1005"/>
        <v>Customer 10</v>
      </c>
      <c r="H4333" t="str">
        <f t="shared" si="1006"/>
        <v>WORKSTATION</v>
      </c>
      <c r="I4333" t="str">
        <f t="shared" si="1007"/>
        <v>Changed</v>
      </c>
      <c r="J4333">
        <f t="shared" si="1008"/>
        <v>2552</v>
      </c>
      <c r="K4333">
        <f t="shared" si="1009"/>
        <v>546</v>
      </c>
      <c r="L4333" s="8">
        <f t="shared" si="1010"/>
        <v>45472</v>
      </c>
      <c r="M4333" t="str">
        <f t="shared" ca="1" si="1011"/>
        <v>OK</v>
      </c>
      <c r="P4333">
        <f t="shared" si="1012"/>
        <v>4332</v>
      </c>
      <c r="Q4333" t="str">
        <f t="shared" si="1013"/>
        <v>Customer 10</v>
      </c>
      <c r="R4333" t="str">
        <f t="shared" si="1014"/>
        <v>WORKSTATION</v>
      </c>
      <c r="S4333">
        <f t="shared" si="1015"/>
        <v>2552</v>
      </c>
      <c r="T4333">
        <f t="shared" si="1016"/>
        <v>546</v>
      </c>
      <c r="U4333" s="8">
        <f t="shared" si="1017"/>
        <v>45472</v>
      </c>
      <c r="V4333" t="str" cm="1">
        <f t="array" ref="V4333">_xlfn.IFS(S4333 = "", "", S4333 &lt; 500, "Low", S4333 &lt; 1200, "Medium", TRUE, "High")</f>
        <v>High</v>
      </c>
      <c r="W4333" t="str">
        <f t="shared" si="1018"/>
        <v>2024-06</v>
      </c>
      <c r="X4333">
        <f t="shared" si="1019"/>
        <v>2024</v>
      </c>
    </row>
    <row r="4334" spans="1:24" x14ac:dyDescent="0.3">
      <c r="A4334">
        <f>'Raw_Data'!A4334</f>
        <v>4333</v>
      </c>
      <c r="B4334" t="str">
        <f>'Raw_Data'!B4334</f>
        <v>Customer 9</v>
      </c>
      <c r="C4334" t="str">
        <f>'Raw_Data'!C4334</f>
        <v>Workstation</v>
      </c>
      <c r="D4334">
        <f>'Raw_Data'!D4334</f>
        <v>3040</v>
      </c>
      <c r="E4334">
        <f>'Raw_Data'!E4334</f>
        <v>3369</v>
      </c>
      <c r="F4334">
        <f>'Raw_Data'!F4334</f>
        <v>45472.499999988424</v>
      </c>
      <c r="G4334" t="str">
        <f t="shared" si="1005"/>
        <v>Customer 9</v>
      </c>
      <c r="H4334" t="str">
        <f t="shared" si="1006"/>
        <v>WORKSTATION</v>
      </c>
      <c r="I4334" t="str">
        <f t="shared" si="1007"/>
        <v>Changed</v>
      </c>
      <c r="J4334">
        <f t="shared" si="1008"/>
        <v>3040</v>
      </c>
      <c r="K4334">
        <f t="shared" si="1009"/>
        <v>3369</v>
      </c>
      <c r="L4334" s="8">
        <f t="shared" si="1010"/>
        <v>45472</v>
      </c>
      <c r="M4334" t="str">
        <f t="shared" ca="1" si="1011"/>
        <v>OK</v>
      </c>
      <c r="P4334">
        <f t="shared" si="1012"/>
        <v>4333</v>
      </c>
      <c r="Q4334" t="str">
        <f t="shared" si="1013"/>
        <v>Customer 9</v>
      </c>
      <c r="R4334" t="str">
        <f t="shared" si="1014"/>
        <v>WORKSTATION</v>
      </c>
      <c r="S4334">
        <f t="shared" si="1015"/>
        <v>3040</v>
      </c>
      <c r="T4334">
        <f t="shared" si="1016"/>
        <v>3369</v>
      </c>
      <c r="U4334" s="8">
        <f t="shared" si="1017"/>
        <v>45472</v>
      </c>
      <c r="V4334" t="str" cm="1">
        <f t="array" ref="V4334">_xlfn.IFS(S4334 = "", "", S4334 &lt; 500, "Low", S4334 &lt; 1200, "Medium", TRUE, "High")</f>
        <v>High</v>
      </c>
      <c r="W4334" t="str">
        <f t="shared" si="1018"/>
        <v>2024-06</v>
      </c>
      <c r="X4334">
        <f t="shared" si="1019"/>
        <v>2024</v>
      </c>
    </row>
    <row r="4335" spans="1:24" x14ac:dyDescent="0.3">
      <c r="A4335">
        <f>'Raw_Data'!A4335</f>
        <v>4334</v>
      </c>
      <c r="B4335" t="str">
        <f>'Raw_Data'!B4335</f>
        <v>Customer 9</v>
      </c>
      <c r="C4335" t="str">
        <f>'Raw_Data'!C4335</f>
        <v>Workstation</v>
      </c>
      <c r="D4335">
        <f>'Raw_Data'!D4335</f>
        <v>3869</v>
      </c>
      <c r="E4335">
        <f>'Raw_Data'!E4335</f>
        <v>1309</v>
      </c>
      <c r="F4335">
        <f>'Raw_Data'!F4335</f>
        <v>45472.541666655095</v>
      </c>
      <c r="G4335" t="str">
        <f t="shared" si="1005"/>
        <v>Customer 9</v>
      </c>
      <c r="H4335" t="str">
        <f t="shared" si="1006"/>
        <v>WORKSTATION</v>
      </c>
      <c r="I4335" t="str">
        <f t="shared" si="1007"/>
        <v>Changed</v>
      </c>
      <c r="J4335">
        <f t="shared" si="1008"/>
        <v>3869</v>
      </c>
      <c r="K4335">
        <f t="shared" si="1009"/>
        <v>1309</v>
      </c>
      <c r="L4335" s="8">
        <f t="shared" si="1010"/>
        <v>45472</v>
      </c>
      <c r="M4335" t="str">
        <f t="shared" ca="1" si="1011"/>
        <v>OK</v>
      </c>
      <c r="P4335">
        <f t="shared" si="1012"/>
        <v>4334</v>
      </c>
      <c r="Q4335" t="str">
        <f t="shared" si="1013"/>
        <v>Customer 9</v>
      </c>
      <c r="R4335" t="str">
        <f t="shared" si="1014"/>
        <v>WORKSTATION</v>
      </c>
      <c r="S4335">
        <f t="shared" si="1015"/>
        <v>3869</v>
      </c>
      <c r="T4335">
        <f t="shared" si="1016"/>
        <v>1309</v>
      </c>
      <c r="U4335" s="8">
        <f t="shared" si="1017"/>
        <v>45472</v>
      </c>
      <c r="V4335" t="str" cm="1">
        <f t="array" ref="V4335">_xlfn.IFS(S4335 = "", "", S4335 &lt; 500, "Low", S4335 &lt; 1200, "Medium", TRUE, "High")</f>
        <v>High</v>
      </c>
      <c r="W4335" t="str">
        <f t="shared" si="1018"/>
        <v>2024-06</v>
      </c>
      <c r="X4335">
        <f t="shared" si="1019"/>
        <v>2024</v>
      </c>
    </row>
    <row r="4336" spans="1:24" x14ac:dyDescent="0.3">
      <c r="A4336">
        <f>'Raw_Data'!A4336</f>
        <v>4335</v>
      </c>
      <c r="B4336" t="str">
        <f>'Raw_Data'!B4336</f>
        <v>Customer 11</v>
      </c>
      <c r="C4336" t="str">
        <f>'Raw_Data'!C4336</f>
        <v>Workstation</v>
      </c>
      <c r="D4336">
        <f>'Raw_Data'!D4336</f>
        <v>3092</v>
      </c>
      <c r="E4336">
        <f>'Raw_Data'!E4336</f>
        <v>4523</v>
      </c>
      <c r="F4336">
        <f>'Raw_Data'!F4336</f>
        <v>45472.58333332176</v>
      </c>
      <c r="G4336" t="str">
        <f t="shared" si="1005"/>
        <v>Customer 11</v>
      </c>
      <c r="H4336" t="str">
        <f t="shared" si="1006"/>
        <v>WORKSTATION</v>
      </c>
      <c r="I4336" t="str">
        <f t="shared" si="1007"/>
        <v>Changed</v>
      </c>
      <c r="J4336">
        <f t="shared" si="1008"/>
        <v>3092</v>
      </c>
      <c r="K4336">
        <f t="shared" si="1009"/>
        <v>4523</v>
      </c>
      <c r="L4336" s="8">
        <f t="shared" si="1010"/>
        <v>45472</v>
      </c>
      <c r="M4336" t="str">
        <f t="shared" ca="1" si="1011"/>
        <v>OK</v>
      </c>
      <c r="P4336">
        <f t="shared" si="1012"/>
        <v>4335</v>
      </c>
      <c r="Q4336" t="str">
        <f t="shared" si="1013"/>
        <v>Customer 11</v>
      </c>
      <c r="R4336" t="str">
        <f t="shared" si="1014"/>
        <v>WORKSTATION</v>
      </c>
      <c r="S4336">
        <f t="shared" si="1015"/>
        <v>3092</v>
      </c>
      <c r="T4336">
        <f t="shared" si="1016"/>
        <v>4523</v>
      </c>
      <c r="U4336" s="8">
        <f t="shared" si="1017"/>
        <v>45472</v>
      </c>
      <c r="V4336" t="str" cm="1">
        <f t="array" ref="V4336">_xlfn.IFS(S4336 = "", "", S4336 &lt; 500, "Low", S4336 &lt; 1200, "Medium", TRUE, "High")</f>
        <v>High</v>
      </c>
      <c r="W4336" t="str">
        <f t="shared" si="1018"/>
        <v>2024-06</v>
      </c>
      <c r="X4336">
        <f t="shared" si="1019"/>
        <v>2024</v>
      </c>
    </row>
    <row r="4337" spans="1:24" x14ac:dyDescent="0.3">
      <c r="A4337">
        <f>'Raw_Data'!A4337</f>
        <v>4336</v>
      </c>
      <c r="B4337" t="str">
        <f>'Raw_Data'!B4337</f>
        <v>Customer 5</v>
      </c>
      <c r="C4337" t="str">
        <f>'Raw_Data'!C4337</f>
        <v>Workstation</v>
      </c>
      <c r="D4337">
        <f>'Raw_Data'!D4337</f>
        <v>2495</v>
      </c>
      <c r="E4337">
        <f>'Raw_Data'!E4337</f>
        <v>497</v>
      </c>
      <c r="F4337">
        <f>'Raw_Data'!F4337</f>
        <v>45472.624999988424</v>
      </c>
      <c r="G4337" t="str">
        <f t="shared" si="1005"/>
        <v>Customer 5</v>
      </c>
      <c r="H4337" t="str">
        <f t="shared" si="1006"/>
        <v>WORKSTATION</v>
      </c>
      <c r="I4337" t="str">
        <f t="shared" si="1007"/>
        <v>Changed</v>
      </c>
      <c r="J4337">
        <f t="shared" si="1008"/>
        <v>2495</v>
      </c>
      <c r="K4337">
        <f t="shared" si="1009"/>
        <v>497</v>
      </c>
      <c r="L4337" s="8">
        <f t="shared" si="1010"/>
        <v>45472</v>
      </c>
      <c r="M4337" t="str">
        <f t="shared" ca="1" si="1011"/>
        <v>OK</v>
      </c>
      <c r="P4337">
        <f t="shared" si="1012"/>
        <v>4336</v>
      </c>
      <c r="Q4337" t="str">
        <f t="shared" si="1013"/>
        <v>Customer 5</v>
      </c>
      <c r="R4337" t="str">
        <f t="shared" si="1014"/>
        <v>WORKSTATION</v>
      </c>
      <c r="S4337">
        <f t="shared" si="1015"/>
        <v>2495</v>
      </c>
      <c r="T4337">
        <f t="shared" si="1016"/>
        <v>497</v>
      </c>
      <c r="U4337" s="8">
        <f t="shared" si="1017"/>
        <v>45472</v>
      </c>
      <c r="V4337" t="str" cm="1">
        <f t="array" ref="V4337">_xlfn.IFS(S4337 = "", "", S4337 &lt; 500, "Low", S4337 &lt; 1200, "Medium", TRUE, "High")</f>
        <v>High</v>
      </c>
      <c r="W4337" t="str">
        <f t="shared" si="1018"/>
        <v>2024-06</v>
      </c>
      <c r="X4337">
        <f t="shared" si="1019"/>
        <v>2024</v>
      </c>
    </row>
    <row r="4338" spans="1:24" x14ac:dyDescent="0.3">
      <c r="A4338">
        <f>'Raw_Data'!A4338</f>
        <v>4337</v>
      </c>
      <c r="B4338" t="str">
        <f>'Raw_Data'!B4338</f>
        <v>Customer 11</v>
      </c>
      <c r="C4338" t="str">
        <f>'Raw_Data'!C4338</f>
        <v>Workstation</v>
      </c>
      <c r="D4338">
        <f>'Raw_Data'!D4338</f>
        <v>3010</v>
      </c>
      <c r="E4338">
        <f>'Raw_Data'!E4338</f>
        <v>5000</v>
      </c>
      <c r="F4338">
        <f>'Raw_Data'!F4338</f>
        <v>45472.666666655095</v>
      </c>
      <c r="G4338" t="str">
        <f t="shared" si="1005"/>
        <v>Customer 11</v>
      </c>
      <c r="H4338" t="str">
        <f t="shared" si="1006"/>
        <v>WORKSTATION</v>
      </c>
      <c r="I4338" t="str">
        <f t="shared" si="1007"/>
        <v>Changed</v>
      </c>
      <c r="J4338">
        <f t="shared" si="1008"/>
        <v>3010</v>
      </c>
      <c r="K4338">
        <f t="shared" si="1009"/>
        <v>5000</v>
      </c>
      <c r="L4338" s="8">
        <f t="shared" si="1010"/>
        <v>45472</v>
      </c>
      <c r="M4338" t="str">
        <f t="shared" ca="1" si="1011"/>
        <v>OK</v>
      </c>
      <c r="P4338">
        <f t="shared" si="1012"/>
        <v>4337</v>
      </c>
      <c r="Q4338" t="str">
        <f t="shared" si="1013"/>
        <v>Customer 11</v>
      </c>
      <c r="R4338" t="str">
        <f t="shared" si="1014"/>
        <v>WORKSTATION</v>
      </c>
      <c r="S4338">
        <f t="shared" si="1015"/>
        <v>3010</v>
      </c>
      <c r="T4338">
        <f t="shared" si="1016"/>
        <v>5000</v>
      </c>
      <c r="U4338" s="8">
        <f t="shared" si="1017"/>
        <v>45472</v>
      </c>
      <c r="V4338" t="str" cm="1">
        <f t="array" ref="V4338">_xlfn.IFS(S4338 = "", "", S4338 &lt; 500, "Low", S4338 &lt; 1200, "Medium", TRUE, "High")</f>
        <v>High</v>
      </c>
      <c r="W4338" t="str">
        <f t="shared" si="1018"/>
        <v>2024-06</v>
      </c>
      <c r="X4338">
        <f t="shared" si="1019"/>
        <v>2024</v>
      </c>
    </row>
    <row r="4339" spans="1:24" x14ac:dyDescent="0.3">
      <c r="A4339">
        <f>'Raw_Data'!A4339</f>
        <v>4338</v>
      </c>
      <c r="B4339" t="str">
        <f>'Raw_Data'!B4339</f>
        <v>Customer 14</v>
      </c>
      <c r="C4339" t="str">
        <f>'Raw_Data'!C4339</f>
        <v>Mobile</v>
      </c>
      <c r="D4339">
        <f>'Raw_Data'!D4339</f>
        <v>3609</v>
      </c>
      <c r="E4339">
        <f>'Raw_Data'!E4339</f>
        <v>2001</v>
      </c>
      <c r="F4339">
        <f>'Raw_Data'!F4339</f>
        <v>45472.70833332176</v>
      </c>
      <c r="G4339" t="str">
        <f t="shared" si="1005"/>
        <v>Customer 14</v>
      </c>
      <c r="H4339" t="str">
        <f t="shared" si="1006"/>
        <v>MOBILE</v>
      </c>
      <c r="I4339" t="str">
        <f t="shared" si="1007"/>
        <v>Changed</v>
      </c>
      <c r="J4339">
        <f t="shared" si="1008"/>
        <v>3609</v>
      </c>
      <c r="K4339">
        <f t="shared" si="1009"/>
        <v>2001</v>
      </c>
      <c r="L4339" s="8">
        <f t="shared" si="1010"/>
        <v>45472</v>
      </c>
      <c r="M4339" t="str">
        <f t="shared" ca="1" si="1011"/>
        <v>OK</v>
      </c>
      <c r="P4339">
        <f t="shared" si="1012"/>
        <v>4338</v>
      </c>
      <c r="Q4339" t="str">
        <f t="shared" si="1013"/>
        <v>Customer 14</v>
      </c>
      <c r="R4339" t="str">
        <f t="shared" si="1014"/>
        <v>MOBILE</v>
      </c>
      <c r="S4339">
        <f t="shared" si="1015"/>
        <v>3609</v>
      </c>
      <c r="T4339">
        <f t="shared" si="1016"/>
        <v>2001</v>
      </c>
      <c r="U4339" s="8">
        <f t="shared" si="1017"/>
        <v>45472</v>
      </c>
      <c r="V4339" t="str" cm="1">
        <f t="array" ref="V4339">_xlfn.IFS(S4339 = "", "", S4339 &lt; 500, "Low", S4339 &lt; 1200, "Medium", TRUE, "High")</f>
        <v>High</v>
      </c>
      <c r="W4339" t="str">
        <f t="shared" si="1018"/>
        <v>2024-06</v>
      </c>
      <c r="X4339">
        <f t="shared" si="1019"/>
        <v>2024</v>
      </c>
    </row>
    <row r="4340" spans="1:24" x14ac:dyDescent="0.3">
      <c r="A4340">
        <f>'Raw_Data'!A4340</f>
        <v>4339</v>
      </c>
      <c r="B4340" t="str">
        <f>'Raw_Data'!B4340</f>
        <v>Customer 10</v>
      </c>
      <c r="C4340" t="str">
        <f>'Raw_Data'!C4340</f>
        <v>Mobile</v>
      </c>
      <c r="D4340">
        <f>'Raw_Data'!D4340</f>
        <v>1595</v>
      </c>
      <c r="E4340">
        <f>'Raw_Data'!E4340</f>
        <v>3001</v>
      </c>
      <c r="F4340">
        <f>'Raw_Data'!F4340</f>
        <v>45472.749999988424</v>
      </c>
      <c r="G4340" t="str">
        <f t="shared" si="1005"/>
        <v>Customer 10</v>
      </c>
      <c r="H4340" t="str">
        <f t="shared" si="1006"/>
        <v>MOBILE</v>
      </c>
      <c r="I4340" t="str">
        <f t="shared" si="1007"/>
        <v>Changed</v>
      </c>
      <c r="J4340">
        <f t="shared" si="1008"/>
        <v>1595</v>
      </c>
      <c r="K4340">
        <f t="shared" si="1009"/>
        <v>3001</v>
      </c>
      <c r="L4340" s="8">
        <f t="shared" si="1010"/>
        <v>45472</v>
      </c>
      <c r="M4340" t="str">
        <f t="shared" ca="1" si="1011"/>
        <v>OK</v>
      </c>
      <c r="P4340">
        <f t="shared" si="1012"/>
        <v>4339</v>
      </c>
      <c r="Q4340" t="str">
        <f t="shared" si="1013"/>
        <v>Customer 10</v>
      </c>
      <c r="R4340" t="str">
        <f t="shared" si="1014"/>
        <v>MOBILE</v>
      </c>
      <c r="S4340">
        <f t="shared" si="1015"/>
        <v>1595</v>
      </c>
      <c r="T4340">
        <f t="shared" si="1016"/>
        <v>3001</v>
      </c>
      <c r="U4340" s="8">
        <f t="shared" si="1017"/>
        <v>45472</v>
      </c>
      <c r="V4340" t="str" cm="1">
        <f t="array" ref="V4340">_xlfn.IFS(S4340 = "", "", S4340 &lt; 500, "Low", S4340 &lt; 1200, "Medium", TRUE, "High")</f>
        <v>High</v>
      </c>
      <c r="W4340" t="str">
        <f t="shared" si="1018"/>
        <v>2024-06</v>
      </c>
      <c r="X4340">
        <f t="shared" si="1019"/>
        <v>2024</v>
      </c>
    </row>
    <row r="4341" spans="1:24" x14ac:dyDescent="0.3">
      <c r="A4341">
        <f>'Raw_Data'!A4341</f>
        <v>4340</v>
      </c>
      <c r="B4341" t="str">
        <f>'Raw_Data'!B4341</f>
        <v>Customer 1</v>
      </c>
      <c r="C4341" t="str">
        <f>'Raw_Data'!C4341</f>
        <v>Mobile</v>
      </c>
      <c r="D4341">
        <f>'Raw_Data'!D4341</f>
        <v>816</v>
      </c>
      <c r="E4341">
        <f>'Raw_Data'!E4341</f>
        <v>1541</v>
      </c>
      <c r="F4341">
        <f>'Raw_Data'!F4341</f>
        <v>45472.791666655095</v>
      </c>
      <c r="G4341" t="str">
        <f t="shared" si="1005"/>
        <v>Customer 1</v>
      </c>
      <c r="H4341" t="str">
        <f t="shared" si="1006"/>
        <v>MOBILE</v>
      </c>
      <c r="I4341" t="str">
        <f t="shared" si="1007"/>
        <v>Changed</v>
      </c>
      <c r="J4341">
        <f t="shared" si="1008"/>
        <v>816</v>
      </c>
      <c r="K4341">
        <f t="shared" si="1009"/>
        <v>1541</v>
      </c>
      <c r="L4341" s="8">
        <f t="shared" si="1010"/>
        <v>45472</v>
      </c>
      <c r="M4341" t="str">
        <f t="shared" ca="1" si="1011"/>
        <v>OK</v>
      </c>
      <c r="P4341">
        <f t="shared" si="1012"/>
        <v>4340</v>
      </c>
      <c r="Q4341" t="str">
        <f t="shared" si="1013"/>
        <v>Customer 1</v>
      </c>
      <c r="R4341" t="str">
        <f t="shared" si="1014"/>
        <v>MOBILE</v>
      </c>
      <c r="S4341">
        <f t="shared" si="1015"/>
        <v>816</v>
      </c>
      <c r="T4341">
        <f t="shared" si="1016"/>
        <v>1541</v>
      </c>
      <c r="U4341" s="8">
        <f t="shared" si="1017"/>
        <v>45472</v>
      </c>
      <c r="V4341" t="str" cm="1">
        <f t="array" ref="V4341">_xlfn.IFS(S4341 = "", "", S4341 &lt; 500, "Low", S4341 &lt; 1200, "Medium", TRUE, "High")</f>
        <v>Medium</v>
      </c>
      <c r="W4341" t="str">
        <f t="shared" si="1018"/>
        <v>2024-06</v>
      </c>
      <c r="X4341">
        <f t="shared" si="1019"/>
        <v>2024</v>
      </c>
    </row>
    <row r="4342" spans="1:24" x14ac:dyDescent="0.3">
      <c r="A4342">
        <f>'Raw_Data'!A4342</f>
        <v>4341</v>
      </c>
      <c r="B4342" t="str">
        <f>'Raw_Data'!B4342</f>
        <v>Customer 11</v>
      </c>
      <c r="C4342" t="str">
        <f>'Raw_Data'!C4342</f>
        <v>Workstation</v>
      </c>
      <c r="D4342">
        <f>'Raw_Data'!D4342</f>
        <v>3963</v>
      </c>
      <c r="E4342">
        <f>'Raw_Data'!E4342</f>
        <v>3305</v>
      </c>
      <c r="F4342">
        <f>'Raw_Data'!F4342</f>
        <v>45472.83333332176</v>
      </c>
      <c r="G4342" t="str">
        <f t="shared" si="1005"/>
        <v>Customer 11</v>
      </c>
      <c r="H4342" t="str">
        <f t="shared" si="1006"/>
        <v>WORKSTATION</v>
      </c>
      <c r="I4342" t="str">
        <f t="shared" si="1007"/>
        <v>Changed</v>
      </c>
      <c r="J4342">
        <f t="shared" si="1008"/>
        <v>3963</v>
      </c>
      <c r="K4342">
        <f t="shared" si="1009"/>
        <v>3305</v>
      </c>
      <c r="L4342" s="8">
        <f t="shared" si="1010"/>
        <v>45472</v>
      </c>
      <c r="M4342" t="str">
        <f t="shared" ca="1" si="1011"/>
        <v>OK</v>
      </c>
      <c r="P4342">
        <f t="shared" si="1012"/>
        <v>4341</v>
      </c>
      <c r="Q4342" t="str">
        <f t="shared" si="1013"/>
        <v>Customer 11</v>
      </c>
      <c r="R4342" t="str">
        <f t="shared" si="1014"/>
        <v>WORKSTATION</v>
      </c>
      <c r="S4342">
        <f t="shared" si="1015"/>
        <v>3963</v>
      </c>
      <c r="T4342">
        <f t="shared" si="1016"/>
        <v>3305</v>
      </c>
      <c r="U4342" s="8">
        <f t="shared" si="1017"/>
        <v>45472</v>
      </c>
      <c r="V4342" t="str" cm="1">
        <f t="array" ref="V4342">_xlfn.IFS(S4342 = "", "", S4342 &lt; 500, "Low", S4342 &lt; 1200, "Medium", TRUE, "High")</f>
        <v>High</v>
      </c>
      <c r="W4342" t="str">
        <f t="shared" si="1018"/>
        <v>2024-06</v>
      </c>
      <c r="X4342">
        <f t="shared" si="1019"/>
        <v>2024</v>
      </c>
    </row>
    <row r="4343" spans="1:24" x14ac:dyDescent="0.3">
      <c r="A4343">
        <f>'Raw_Data'!A4343</f>
        <v>4342</v>
      </c>
      <c r="B4343" t="str">
        <f>'Raw_Data'!B4343</f>
        <v>Customer 3</v>
      </c>
      <c r="C4343" t="str">
        <f>'Raw_Data'!C4343</f>
        <v>Workstation</v>
      </c>
      <c r="D4343">
        <f>'Raw_Data'!D4343</f>
        <v>183</v>
      </c>
      <c r="E4343">
        <f>'Raw_Data'!E4343</f>
        <v>3256</v>
      </c>
      <c r="F4343">
        <f>'Raw_Data'!F4343</f>
        <v>45472.874999988424</v>
      </c>
      <c r="G4343" t="str">
        <f t="shared" si="1005"/>
        <v>Customer 3</v>
      </c>
      <c r="H4343" t="str">
        <f t="shared" si="1006"/>
        <v>WORKSTATION</v>
      </c>
      <c r="I4343" t="str">
        <f t="shared" si="1007"/>
        <v>Changed</v>
      </c>
      <c r="J4343">
        <f t="shared" si="1008"/>
        <v>183</v>
      </c>
      <c r="K4343">
        <f t="shared" si="1009"/>
        <v>3256</v>
      </c>
      <c r="L4343" s="8">
        <f t="shared" si="1010"/>
        <v>45472</v>
      </c>
      <c r="M4343" t="str">
        <f t="shared" ca="1" si="1011"/>
        <v>OK</v>
      </c>
      <c r="P4343">
        <f t="shared" si="1012"/>
        <v>4342</v>
      </c>
      <c r="Q4343" t="str">
        <f t="shared" si="1013"/>
        <v>Customer 3</v>
      </c>
      <c r="R4343" t="str">
        <f t="shared" si="1014"/>
        <v>WORKSTATION</v>
      </c>
      <c r="S4343">
        <f t="shared" si="1015"/>
        <v>183</v>
      </c>
      <c r="T4343">
        <f t="shared" si="1016"/>
        <v>3256</v>
      </c>
      <c r="U4343" s="8">
        <f t="shared" si="1017"/>
        <v>45472</v>
      </c>
      <c r="V4343" t="str" cm="1">
        <f t="array" ref="V4343">_xlfn.IFS(S4343 = "", "", S4343 &lt; 500, "Low", S4343 &lt; 1200, "Medium", TRUE, "High")</f>
        <v>Low</v>
      </c>
      <c r="W4343" t="str">
        <f t="shared" si="1018"/>
        <v>2024-06</v>
      </c>
      <c r="X4343">
        <f t="shared" si="1019"/>
        <v>2024</v>
      </c>
    </row>
    <row r="4344" spans="1:24" x14ac:dyDescent="0.3">
      <c r="A4344">
        <f>'Raw_Data'!A4344</f>
        <v>4343</v>
      </c>
      <c r="B4344" t="str">
        <f>'Raw_Data'!B4344</f>
        <v>Customer 7</v>
      </c>
      <c r="C4344" t="str">
        <f>'Raw_Data'!C4344</f>
        <v>Workstation</v>
      </c>
      <c r="D4344">
        <f>'Raw_Data'!D4344</f>
        <v>278</v>
      </c>
      <c r="E4344">
        <f>'Raw_Data'!E4344</f>
        <v>167</v>
      </c>
      <c r="F4344">
        <f>'Raw_Data'!F4344</f>
        <v>45472.916666655095</v>
      </c>
      <c r="G4344" t="str">
        <f t="shared" si="1005"/>
        <v>Customer 7</v>
      </c>
      <c r="H4344" t="str">
        <f t="shared" si="1006"/>
        <v>WORKSTATION</v>
      </c>
      <c r="I4344" t="str">
        <f t="shared" si="1007"/>
        <v>Changed</v>
      </c>
      <c r="J4344">
        <f t="shared" si="1008"/>
        <v>278</v>
      </c>
      <c r="K4344">
        <f t="shared" si="1009"/>
        <v>167</v>
      </c>
      <c r="L4344" s="8">
        <f t="shared" si="1010"/>
        <v>45472</v>
      </c>
      <c r="M4344" t="str">
        <f t="shared" ca="1" si="1011"/>
        <v>OK</v>
      </c>
      <c r="P4344">
        <f t="shared" si="1012"/>
        <v>4343</v>
      </c>
      <c r="Q4344" t="str">
        <f t="shared" si="1013"/>
        <v>Customer 7</v>
      </c>
      <c r="R4344" t="str">
        <f t="shared" si="1014"/>
        <v>WORKSTATION</v>
      </c>
      <c r="S4344">
        <f t="shared" si="1015"/>
        <v>278</v>
      </c>
      <c r="T4344">
        <f t="shared" si="1016"/>
        <v>167</v>
      </c>
      <c r="U4344" s="8">
        <f t="shared" si="1017"/>
        <v>45472</v>
      </c>
      <c r="V4344" t="str" cm="1">
        <f t="array" ref="V4344">_xlfn.IFS(S4344 = "", "", S4344 &lt; 500, "Low", S4344 &lt; 1200, "Medium", TRUE, "High")</f>
        <v>Low</v>
      </c>
      <c r="W4344" t="str">
        <f t="shared" si="1018"/>
        <v>2024-06</v>
      </c>
      <c r="X4344">
        <f t="shared" si="1019"/>
        <v>2024</v>
      </c>
    </row>
    <row r="4345" spans="1:24" x14ac:dyDescent="0.3">
      <c r="A4345">
        <f>'Raw_Data'!A4345</f>
        <v>4344</v>
      </c>
      <c r="B4345" t="str">
        <f>'Raw_Data'!B4345</f>
        <v>Customer 11</v>
      </c>
      <c r="C4345" t="str">
        <f>'Raw_Data'!C4345</f>
        <v>Desktop</v>
      </c>
      <c r="D4345">
        <f>'Raw_Data'!D4345</f>
        <v>299</v>
      </c>
      <c r="E4345">
        <f>'Raw_Data'!E4345</f>
        <v>1810</v>
      </c>
      <c r="F4345">
        <f>'Raw_Data'!F4345</f>
        <v>45472.95833332176</v>
      </c>
      <c r="G4345" t="str">
        <f t="shared" si="1005"/>
        <v>Customer 11</v>
      </c>
      <c r="H4345" t="str">
        <f t="shared" si="1006"/>
        <v>DESKTOP</v>
      </c>
      <c r="I4345" t="str">
        <f t="shared" si="1007"/>
        <v>Changed</v>
      </c>
      <c r="J4345">
        <f t="shared" si="1008"/>
        <v>299</v>
      </c>
      <c r="K4345">
        <f t="shared" si="1009"/>
        <v>1810</v>
      </c>
      <c r="L4345" s="8">
        <f t="shared" si="1010"/>
        <v>45472</v>
      </c>
      <c r="M4345" t="str">
        <f t="shared" ca="1" si="1011"/>
        <v>OK</v>
      </c>
      <c r="P4345">
        <f t="shared" si="1012"/>
        <v>4344</v>
      </c>
      <c r="Q4345" t="str">
        <f t="shared" si="1013"/>
        <v>Customer 11</v>
      </c>
      <c r="R4345" t="str">
        <f t="shared" si="1014"/>
        <v>DESKTOP</v>
      </c>
      <c r="S4345">
        <f t="shared" si="1015"/>
        <v>299</v>
      </c>
      <c r="T4345">
        <f t="shared" si="1016"/>
        <v>1810</v>
      </c>
      <c r="U4345" s="8">
        <f t="shared" si="1017"/>
        <v>45472</v>
      </c>
      <c r="V4345" t="str" cm="1">
        <f t="array" ref="V4345">_xlfn.IFS(S4345 = "", "", S4345 &lt; 500, "Low", S4345 &lt; 1200, "Medium", TRUE, "High")</f>
        <v>Low</v>
      </c>
      <c r="W4345" t="str">
        <f t="shared" si="1018"/>
        <v>2024-06</v>
      </c>
      <c r="X4345">
        <f t="shared" si="1019"/>
        <v>2024</v>
      </c>
    </row>
    <row r="4346" spans="1:24" x14ac:dyDescent="0.3">
      <c r="A4346">
        <f>'Raw_Data'!A4346</f>
        <v>4345</v>
      </c>
      <c r="B4346" t="str">
        <f>'Raw_Data'!B4346</f>
        <v>Customer 5</v>
      </c>
      <c r="C4346" t="str">
        <f>'Raw_Data'!C4346</f>
        <v>Embedded</v>
      </c>
      <c r="D4346">
        <f>'Raw_Data'!D4346</f>
        <v>3533</v>
      </c>
      <c r="E4346">
        <f>'Raw_Data'!E4346</f>
        <v>1128</v>
      </c>
      <c r="F4346">
        <f>'Raw_Data'!F4346</f>
        <v>45472.999999988424</v>
      </c>
      <c r="G4346" t="str">
        <f t="shared" si="1005"/>
        <v>Customer 5</v>
      </c>
      <c r="H4346" t="str">
        <f t="shared" si="1006"/>
        <v>EMBEDDED</v>
      </c>
      <c r="I4346" t="str">
        <f t="shared" si="1007"/>
        <v>Changed</v>
      </c>
      <c r="J4346">
        <f t="shared" si="1008"/>
        <v>3533</v>
      </c>
      <c r="K4346">
        <f t="shared" si="1009"/>
        <v>1128</v>
      </c>
      <c r="L4346" s="8">
        <f t="shared" si="1010"/>
        <v>45472</v>
      </c>
      <c r="M4346" t="str">
        <f t="shared" ca="1" si="1011"/>
        <v>OK</v>
      </c>
      <c r="P4346">
        <f t="shared" si="1012"/>
        <v>4345</v>
      </c>
      <c r="Q4346" t="str">
        <f t="shared" si="1013"/>
        <v>Customer 5</v>
      </c>
      <c r="R4346" t="str">
        <f t="shared" si="1014"/>
        <v>EMBEDDED</v>
      </c>
      <c r="S4346">
        <f t="shared" si="1015"/>
        <v>3533</v>
      </c>
      <c r="T4346">
        <f t="shared" si="1016"/>
        <v>1128</v>
      </c>
      <c r="U4346" s="8">
        <f t="shared" si="1017"/>
        <v>45472</v>
      </c>
      <c r="V4346" t="str" cm="1">
        <f t="array" ref="V4346">_xlfn.IFS(S4346 = "", "", S4346 &lt; 500, "Low", S4346 &lt; 1200, "Medium", TRUE, "High")</f>
        <v>High</v>
      </c>
      <c r="W4346" t="str">
        <f t="shared" si="1018"/>
        <v>2024-06</v>
      </c>
      <c r="X4346">
        <f t="shared" si="1019"/>
        <v>2024</v>
      </c>
    </row>
    <row r="4347" spans="1:24" x14ac:dyDescent="0.3">
      <c r="A4347">
        <f>'Raw_Data'!A4347</f>
        <v>4346</v>
      </c>
      <c r="B4347" t="str">
        <f>'Raw_Data'!B4347</f>
        <v>Customer 13</v>
      </c>
      <c r="C4347" t="str">
        <f>'Raw_Data'!C4347</f>
        <v>Mobile</v>
      </c>
      <c r="D4347">
        <f>'Raw_Data'!D4347</f>
        <v>2588</v>
      </c>
      <c r="E4347">
        <f>'Raw_Data'!E4347</f>
        <v>1906</v>
      </c>
      <c r="F4347">
        <f>'Raw_Data'!F4347</f>
        <v>45473.041666655095</v>
      </c>
      <c r="G4347" t="str">
        <f t="shared" si="1005"/>
        <v>Customer 13</v>
      </c>
      <c r="H4347" t="str">
        <f t="shared" si="1006"/>
        <v>MOBILE</v>
      </c>
      <c r="I4347" t="str">
        <f t="shared" si="1007"/>
        <v>Changed</v>
      </c>
      <c r="J4347">
        <f t="shared" si="1008"/>
        <v>2588</v>
      </c>
      <c r="K4347">
        <f t="shared" si="1009"/>
        <v>1906</v>
      </c>
      <c r="L4347" s="8">
        <f t="shared" si="1010"/>
        <v>45473</v>
      </c>
      <c r="M4347" t="str">
        <f t="shared" ca="1" si="1011"/>
        <v>OK</v>
      </c>
      <c r="P4347">
        <f t="shared" si="1012"/>
        <v>4346</v>
      </c>
      <c r="Q4347" t="str">
        <f t="shared" si="1013"/>
        <v>Customer 13</v>
      </c>
      <c r="R4347" t="str">
        <f t="shared" si="1014"/>
        <v>MOBILE</v>
      </c>
      <c r="S4347">
        <f t="shared" si="1015"/>
        <v>2588</v>
      </c>
      <c r="T4347">
        <f t="shared" si="1016"/>
        <v>1906</v>
      </c>
      <c r="U4347" s="8">
        <f t="shared" si="1017"/>
        <v>45473</v>
      </c>
      <c r="V4347" t="str" cm="1">
        <f t="array" ref="V4347">_xlfn.IFS(S4347 = "", "", S4347 &lt; 500, "Low", S4347 &lt; 1200, "Medium", TRUE, "High")</f>
        <v>High</v>
      </c>
      <c r="W4347" t="str">
        <f t="shared" si="1018"/>
        <v>2024-06</v>
      </c>
      <c r="X4347">
        <f t="shared" si="1019"/>
        <v>2024</v>
      </c>
    </row>
    <row r="4348" spans="1:24" x14ac:dyDescent="0.3">
      <c r="A4348">
        <f>'Raw_Data'!A4348</f>
        <v>4347</v>
      </c>
      <c r="B4348" t="str">
        <f>'Raw_Data'!B4348</f>
        <v>Customer 3</v>
      </c>
      <c r="C4348" t="str">
        <f>'Raw_Data'!C4348</f>
        <v>Desktop</v>
      </c>
      <c r="D4348">
        <f>'Raw_Data'!D4348</f>
        <v>164</v>
      </c>
      <c r="E4348">
        <f>'Raw_Data'!E4348</f>
        <v>4642</v>
      </c>
      <c r="F4348">
        <f>'Raw_Data'!F4348</f>
        <v>45473.08333332176</v>
      </c>
      <c r="G4348" t="str">
        <f t="shared" si="1005"/>
        <v>Customer 3</v>
      </c>
      <c r="H4348" t="str">
        <f t="shared" si="1006"/>
        <v>DESKTOP</v>
      </c>
      <c r="I4348" t="str">
        <f t="shared" si="1007"/>
        <v>Changed</v>
      </c>
      <c r="J4348">
        <f t="shared" si="1008"/>
        <v>164</v>
      </c>
      <c r="K4348">
        <f t="shared" si="1009"/>
        <v>4642</v>
      </c>
      <c r="L4348" s="8">
        <f t="shared" si="1010"/>
        <v>45473</v>
      </c>
      <c r="M4348" t="str">
        <f t="shared" ca="1" si="1011"/>
        <v>OK</v>
      </c>
      <c r="P4348">
        <f t="shared" si="1012"/>
        <v>4347</v>
      </c>
      <c r="Q4348" t="str">
        <f t="shared" si="1013"/>
        <v>Customer 3</v>
      </c>
      <c r="R4348" t="str">
        <f t="shared" si="1014"/>
        <v>DESKTOP</v>
      </c>
      <c r="S4348">
        <f t="shared" si="1015"/>
        <v>164</v>
      </c>
      <c r="T4348">
        <f t="shared" si="1016"/>
        <v>4642</v>
      </c>
      <c r="U4348" s="8">
        <f t="shared" si="1017"/>
        <v>45473</v>
      </c>
      <c r="V4348" t="str" cm="1">
        <f t="array" ref="V4348">_xlfn.IFS(S4348 = "", "", S4348 &lt; 500, "Low", S4348 &lt; 1200, "Medium", TRUE, "High")</f>
        <v>Low</v>
      </c>
      <c r="W4348" t="str">
        <f t="shared" si="1018"/>
        <v>2024-06</v>
      </c>
      <c r="X4348">
        <f t="shared" si="1019"/>
        <v>2024</v>
      </c>
    </row>
    <row r="4349" spans="1:24" x14ac:dyDescent="0.3">
      <c r="A4349">
        <f>'Raw_Data'!A4349</f>
        <v>4348</v>
      </c>
      <c r="B4349" t="str">
        <f>'Raw_Data'!B4349</f>
        <v>Customer 3</v>
      </c>
      <c r="C4349" t="str">
        <f>'Raw_Data'!C4349</f>
        <v>Workstation</v>
      </c>
      <c r="D4349">
        <f>'Raw_Data'!D4349</f>
        <v>3152</v>
      </c>
      <c r="E4349">
        <f>'Raw_Data'!E4349</f>
        <v>2636</v>
      </c>
      <c r="F4349">
        <f>'Raw_Data'!F4349</f>
        <v>45473.124999988424</v>
      </c>
      <c r="G4349" t="str">
        <f t="shared" si="1005"/>
        <v>Customer 3</v>
      </c>
      <c r="H4349" t="str">
        <f t="shared" si="1006"/>
        <v>WORKSTATION</v>
      </c>
      <c r="I4349" t="str">
        <f t="shared" si="1007"/>
        <v>Changed</v>
      </c>
      <c r="J4349">
        <f t="shared" si="1008"/>
        <v>3152</v>
      </c>
      <c r="K4349">
        <f t="shared" si="1009"/>
        <v>2636</v>
      </c>
      <c r="L4349" s="8">
        <f t="shared" si="1010"/>
        <v>45473</v>
      </c>
      <c r="M4349" t="str">
        <f t="shared" ca="1" si="1011"/>
        <v>OK</v>
      </c>
      <c r="P4349">
        <f t="shared" si="1012"/>
        <v>4348</v>
      </c>
      <c r="Q4349" t="str">
        <f t="shared" si="1013"/>
        <v>Customer 3</v>
      </c>
      <c r="R4349" t="str">
        <f t="shared" si="1014"/>
        <v>WORKSTATION</v>
      </c>
      <c r="S4349">
        <f t="shared" si="1015"/>
        <v>3152</v>
      </c>
      <c r="T4349">
        <f t="shared" si="1016"/>
        <v>2636</v>
      </c>
      <c r="U4349" s="8">
        <f t="shared" si="1017"/>
        <v>45473</v>
      </c>
      <c r="V4349" t="str" cm="1">
        <f t="array" ref="V4349">_xlfn.IFS(S4349 = "", "", S4349 &lt; 500, "Low", S4349 &lt; 1200, "Medium", TRUE, "High")</f>
        <v>High</v>
      </c>
      <c r="W4349" t="str">
        <f t="shared" si="1018"/>
        <v>2024-06</v>
      </c>
      <c r="X4349">
        <f t="shared" si="1019"/>
        <v>2024</v>
      </c>
    </row>
    <row r="4350" spans="1:24" x14ac:dyDescent="0.3">
      <c r="A4350">
        <f>'Raw_Data'!A4350</f>
        <v>4349</v>
      </c>
      <c r="B4350" t="str">
        <f>'Raw_Data'!B4350</f>
        <v>Customer 4</v>
      </c>
      <c r="C4350" t="str">
        <f>'Raw_Data'!C4350</f>
        <v>Embedded</v>
      </c>
      <c r="D4350">
        <f>'Raw_Data'!D4350</f>
        <v>3915</v>
      </c>
      <c r="E4350">
        <f>'Raw_Data'!E4350</f>
        <v>4893</v>
      </c>
      <c r="F4350">
        <f>'Raw_Data'!F4350</f>
        <v>45473.166666655095</v>
      </c>
      <c r="G4350" t="str">
        <f t="shared" si="1005"/>
        <v>Customer 4</v>
      </c>
      <c r="H4350" t="str">
        <f t="shared" si="1006"/>
        <v>EMBEDDED</v>
      </c>
      <c r="I4350" t="str">
        <f t="shared" si="1007"/>
        <v>Changed</v>
      </c>
      <c r="J4350">
        <f t="shared" si="1008"/>
        <v>3915</v>
      </c>
      <c r="K4350">
        <f t="shared" si="1009"/>
        <v>4893</v>
      </c>
      <c r="L4350" s="8">
        <f t="shared" si="1010"/>
        <v>45473</v>
      </c>
      <c r="M4350" t="str">
        <f t="shared" ca="1" si="1011"/>
        <v>OK</v>
      </c>
      <c r="P4350">
        <f t="shared" si="1012"/>
        <v>4349</v>
      </c>
      <c r="Q4350" t="str">
        <f t="shared" si="1013"/>
        <v>Customer 4</v>
      </c>
      <c r="R4350" t="str">
        <f t="shared" si="1014"/>
        <v>EMBEDDED</v>
      </c>
      <c r="S4350">
        <f t="shared" si="1015"/>
        <v>3915</v>
      </c>
      <c r="T4350">
        <f t="shared" si="1016"/>
        <v>4893</v>
      </c>
      <c r="U4350" s="8">
        <f t="shared" si="1017"/>
        <v>45473</v>
      </c>
      <c r="V4350" t="str" cm="1">
        <f t="array" ref="V4350">_xlfn.IFS(S4350 = "", "", S4350 &lt; 500, "Low", S4350 &lt; 1200, "Medium", TRUE, "High")</f>
        <v>High</v>
      </c>
      <c r="W4350" t="str">
        <f t="shared" si="1018"/>
        <v>2024-06</v>
      </c>
      <c r="X4350">
        <f t="shared" si="1019"/>
        <v>2024</v>
      </c>
    </row>
    <row r="4351" spans="1:24" x14ac:dyDescent="0.3">
      <c r="A4351">
        <f>'Raw_Data'!A4351</f>
        <v>4350</v>
      </c>
      <c r="B4351" t="str">
        <f>'Raw_Data'!B4351</f>
        <v>Customer 7</v>
      </c>
      <c r="C4351" t="str">
        <f>'Raw_Data'!C4351</f>
        <v>Workstation</v>
      </c>
      <c r="D4351">
        <f>'Raw_Data'!D4351</f>
        <v>2531</v>
      </c>
      <c r="E4351">
        <f>'Raw_Data'!E4351</f>
        <v>3410</v>
      </c>
      <c r="F4351">
        <f>'Raw_Data'!F4351</f>
        <v>45473.20833332176</v>
      </c>
      <c r="G4351" t="str">
        <f t="shared" si="1005"/>
        <v>Customer 7</v>
      </c>
      <c r="H4351" t="str">
        <f t="shared" si="1006"/>
        <v>WORKSTATION</v>
      </c>
      <c r="I4351" t="str">
        <f t="shared" si="1007"/>
        <v>Changed</v>
      </c>
      <c r="J4351">
        <f t="shared" si="1008"/>
        <v>2531</v>
      </c>
      <c r="K4351">
        <f t="shared" si="1009"/>
        <v>3410</v>
      </c>
      <c r="L4351" s="8">
        <f t="shared" si="1010"/>
        <v>45473</v>
      </c>
      <c r="M4351" t="str">
        <f t="shared" ca="1" si="1011"/>
        <v>OK</v>
      </c>
      <c r="P4351">
        <f t="shared" si="1012"/>
        <v>4350</v>
      </c>
      <c r="Q4351" t="str">
        <f t="shared" si="1013"/>
        <v>Customer 7</v>
      </c>
      <c r="R4351" t="str">
        <f t="shared" si="1014"/>
        <v>WORKSTATION</v>
      </c>
      <c r="S4351">
        <f t="shared" si="1015"/>
        <v>2531</v>
      </c>
      <c r="T4351">
        <f t="shared" si="1016"/>
        <v>3410</v>
      </c>
      <c r="U4351" s="8">
        <f t="shared" si="1017"/>
        <v>45473</v>
      </c>
      <c r="V4351" t="str" cm="1">
        <f t="array" ref="V4351">_xlfn.IFS(S4351 = "", "", S4351 &lt; 500, "Low", S4351 &lt; 1200, "Medium", TRUE, "High")</f>
        <v>High</v>
      </c>
      <c r="W4351" t="str">
        <f t="shared" si="1018"/>
        <v>2024-06</v>
      </c>
      <c r="X4351">
        <f t="shared" si="1019"/>
        <v>2024</v>
      </c>
    </row>
    <row r="4352" spans="1:24" x14ac:dyDescent="0.3">
      <c r="A4352">
        <f>'Raw_Data'!A4352</f>
        <v>4351</v>
      </c>
      <c r="B4352" t="str">
        <f>'Raw_Data'!B4352</f>
        <v>Customer 15</v>
      </c>
      <c r="C4352" t="str">
        <f>'Raw_Data'!C4352</f>
        <v>Embedded</v>
      </c>
      <c r="D4352">
        <f>'Raw_Data'!D4352</f>
        <v>2040</v>
      </c>
      <c r="E4352">
        <f>'Raw_Data'!E4352</f>
        <v>4208</v>
      </c>
      <c r="F4352">
        <f>'Raw_Data'!F4352</f>
        <v>45473.249999988424</v>
      </c>
      <c r="G4352" t="str">
        <f t="shared" si="1005"/>
        <v>Customer 15</v>
      </c>
      <c r="H4352" t="str">
        <f t="shared" si="1006"/>
        <v>EMBEDDED</v>
      </c>
      <c r="I4352" t="str">
        <f t="shared" si="1007"/>
        <v>Changed</v>
      </c>
      <c r="J4352">
        <f t="shared" si="1008"/>
        <v>2040</v>
      </c>
      <c r="K4352">
        <f t="shared" si="1009"/>
        <v>4208</v>
      </c>
      <c r="L4352" s="8">
        <f t="shared" si="1010"/>
        <v>45473</v>
      </c>
      <c r="M4352" t="str">
        <f t="shared" ca="1" si="1011"/>
        <v>OK</v>
      </c>
      <c r="P4352">
        <f t="shared" si="1012"/>
        <v>4351</v>
      </c>
      <c r="Q4352" t="str">
        <f t="shared" si="1013"/>
        <v>Customer 15</v>
      </c>
      <c r="R4352" t="str">
        <f t="shared" si="1014"/>
        <v>EMBEDDED</v>
      </c>
      <c r="S4352">
        <f t="shared" si="1015"/>
        <v>2040</v>
      </c>
      <c r="T4352">
        <f t="shared" si="1016"/>
        <v>4208</v>
      </c>
      <c r="U4352" s="8">
        <f t="shared" si="1017"/>
        <v>45473</v>
      </c>
      <c r="V4352" t="str" cm="1">
        <f t="array" ref="V4352">_xlfn.IFS(S4352 = "", "", S4352 &lt; 500, "Low", S4352 &lt; 1200, "Medium", TRUE, "High")</f>
        <v>High</v>
      </c>
      <c r="W4352" t="str">
        <f t="shared" si="1018"/>
        <v>2024-06</v>
      </c>
      <c r="X4352">
        <f t="shared" si="1019"/>
        <v>2024</v>
      </c>
    </row>
    <row r="4353" spans="1:24" x14ac:dyDescent="0.3">
      <c r="A4353">
        <f>'Raw_Data'!A4353</f>
        <v>4352</v>
      </c>
      <c r="B4353" t="str">
        <f>'Raw_Data'!B4353</f>
        <v>Customer 9</v>
      </c>
      <c r="C4353" t="str">
        <f>'Raw_Data'!C4353</f>
        <v>Mobile</v>
      </c>
      <c r="D4353">
        <f>'Raw_Data'!D4353</f>
        <v>2383</v>
      </c>
      <c r="E4353">
        <f>'Raw_Data'!E4353</f>
        <v>1131</v>
      </c>
      <c r="F4353">
        <f>'Raw_Data'!F4353</f>
        <v>45473.291666655095</v>
      </c>
      <c r="G4353" t="str">
        <f t="shared" si="1005"/>
        <v>Customer 9</v>
      </c>
      <c r="H4353" t="str">
        <f t="shared" si="1006"/>
        <v>MOBILE</v>
      </c>
      <c r="I4353" t="str">
        <f t="shared" si="1007"/>
        <v>Changed</v>
      </c>
      <c r="J4353">
        <f t="shared" si="1008"/>
        <v>2383</v>
      </c>
      <c r="K4353">
        <f t="shared" si="1009"/>
        <v>1131</v>
      </c>
      <c r="L4353" s="8">
        <f t="shared" si="1010"/>
        <v>45473</v>
      </c>
      <c r="M4353" t="str">
        <f t="shared" ca="1" si="1011"/>
        <v>OK</v>
      </c>
      <c r="P4353">
        <f t="shared" si="1012"/>
        <v>4352</v>
      </c>
      <c r="Q4353" t="str">
        <f t="shared" si="1013"/>
        <v>Customer 9</v>
      </c>
      <c r="R4353" t="str">
        <f t="shared" si="1014"/>
        <v>MOBILE</v>
      </c>
      <c r="S4353">
        <f t="shared" si="1015"/>
        <v>2383</v>
      </c>
      <c r="T4353">
        <f t="shared" si="1016"/>
        <v>1131</v>
      </c>
      <c r="U4353" s="8">
        <f t="shared" si="1017"/>
        <v>45473</v>
      </c>
      <c r="V4353" t="str" cm="1">
        <f t="array" ref="V4353">_xlfn.IFS(S4353 = "", "", S4353 &lt; 500, "Low", S4353 &lt; 1200, "Medium", TRUE, "High")</f>
        <v>High</v>
      </c>
      <c r="W4353" t="str">
        <f t="shared" si="1018"/>
        <v>2024-06</v>
      </c>
      <c r="X4353">
        <f t="shared" si="1019"/>
        <v>2024</v>
      </c>
    </row>
    <row r="4354" spans="1:24" x14ac:dyDescent="0.3">
      <c r="A4354">
        <f>'Raw_Data'!A4354</f>
        <v>4353</v>
      </c>
      <c r="B4354" t="str">
        <f>'Raw_Data'!B4354</f>
        <v>Customer 13</v>
      </c>
      <c r="C4354" t="str">
        <f>'Raw_Data'!C4354</f>
        <v>Embedded</v>
      </c>
      <c r="D4354">
        <f>'Raw_Data'!D4354</f>
        <v>1124</v>
      </c>
      <c r="E4354">
        <f>'Raw_Data'!E4354</f>
        <v>4713</v>
      </c>
      <c r="F4354">
        <f>'Raw_Data'!F4354</f>
        <v>45473.33333332176</v>
      </c>
      <c r="G4354" t="str">
        <f t="shared" si="1005"/>
        <v>Customer 13</v>
      </c>
      <c r="H4354" t="str">
        <f t="shared" si="1006"/>
        <v>EMBEDDED</v>
      </c>
      <c r="I4354" t="str">
        <f t="shared" si="1007"/>
        <v>Changed</v>
      </c>
      <c r="J4354">
        <f t="shared" si="1008"/>
        <v>1124</v>
      </c>
      <c r="K4354">
        <f t="shared" si="1009"/>
        <v>4713</v>
      </c>
      <c r="L4354" s="8">
        <f t="shared" si="1010"/>
        <v>45473</v>
      </c>
      <c r="M4354" t="str">
        <f t="shared" ca="1" si="1011"/>
        <v>OK</v>
      </c>
      <c r="P4354">
        <f t="shared" si="1012"/>
        <v>4353</v>
      </c>
      <c r="Q4354" t="str">
        <f t="shared" si="1013"/>
        <v>Customer 13</v>
      </c>
      <c r="R4354" t="str">
        <f t="shared" si="1014"/>
        <v>EMBEDDED</v>
      </c>
      <c r="S4354">
        <f t="shared" si="1015"/>
        <v>1124</v>
      </c>
      <c r="T4354">
        <f t="shared" si="1016"/>
        <v>4713</v>
      </c>
      <c r="U4354" s="8">
        <f t="shared" si="1017"/>
        <v>45473</v>
      </c>
      <c r="V4354" t="str" cm="1">
        <f t="array" ref="V4354">_xlfn.IFS(S4354 = "", "", S4354 &lt; 500, "Low", S4354 &lt; 1200, "Medium", TRUE, "High")</f>
        <v>Medium</v>
      </c>
      <c r="W4354" t="str">
        <f t="shared" si="1018"/>
        <v>2024-06</v>
      </c>
      <c r="X4354">
        <f t="shared" si="1019"/>
        <v>2024</v>
      </c>
    </row>
    <row r="4355" spans="1:24" x14ac:dyDescent="0.3">
      <c r="A4355">
        <f>'Raw_Data'!A4355</f>
        <v>4354</v>
      </c>
      <c r="B4355" t="str">
        <f>'Raw_Data'!B4355</f>
        <v>Customer 9</v>
      </c>
      <c r="C4355" t="str">
        <f>'Raw_Data'!C4355</f>
        <v>Desktop</v>
      </c>
      <c r="D4355">
        <f>'Raw_Data'!D4355</f>
        <v>378</v>
      </c>
      <c r="E4355">
        <f>'Raw_Data'!E4355</f>
        <v>1669</v>
      </c>
      <c r="F4355">
        <f>'Raw_Data'!F4355</f>
        <v>45473.374999988424</v>
      </c>
      <c r="G4355" t="str">
        <f t="shared" ref="G4355:G4418" si="1020">PROPER(CLEAN(TRIM(B4355)))</f>
        <v>Customer 9</v>
      </c>
      <c r="H4355" t="str">
        <f t="shared" ref="H4355:H4418" si="1021">UPPER(CLEAN(TRIM(C4355)))</f>
        <v>DESKTOP</v>
      </c>
      <c r="I4355" t="str">
        <f t="shared" ref="I4355:I4418" si="1022">IF(OR(NOT(EXACT(B4355,G4355)), NOT(EXACT(C4355,H4355))), "Changed", "")</f>
        <v>Changed</v>
      </c>
      <c r="J4355">
        <f t="shared" ref="J4355:J4418" si="1023">IFERROR(VALUE(TRIM(D4355)), "")</f>
        <v>378</v>
      </c>
      <c r="K4355">
        <f t="shared" ref="K4355:K4418" si="1024">IFERROR(VALUE(TRIM(E4355)), "")</f>
        <v>1669</v>
      </c>
      <c r="L4355" s="8">
        <f t="shared" ref="L4355:L4418" si="1025">IF(F4355="","",INT(F4355))</f>
        <v>45473</v>
      </c>
      <c r="M4355" t="str">
        <f t="shared" ref="M4355:M4418" ca="1" si="1026">IF(AND(L4355&gt;=DATE(2000,1,1), L4355&lt;=TODAY()+365), "OK", "OutOfRange")</f>
        <v>OK</v>
      </c>
      <c r="P4355">
        <f t="shared" ref="P4355:P4418" si="1027">IF(A4355="","",A4355)</f>
        <v>4354</v>
      </c>
      <c r="Q4355" t="str">
        <f t="shared" ref="Q4355:Q4418" si="1028">IF(G4355="","",G4355)</f>
        <v>Customer 9</v>
      </c>
      <c r="R4355" t="str">
        <f t="shared" ref="R4355:R4418" si="1029">IF(H4355="","",H4355)</f>
        <v>DESKTOP</v>
      </c>
      <c r="S4355">
        <f t="shared" ref="S4355:S4418" si="1030">IF(J4355="","",J4355)</f>
        <v>378</v>
      </c>
      <c r="T4355">
        <f t="shared" ref="T4355:T4418" si="1031">IF(K4355="","",K4355)</f>
        <v>1669</v>
      </c>
      <c r="U4355" s="8">
        <f t="shared" ref="U4355:U4418" si="1032">IF(L4355="","",L4355)</f>
        <v>45473</v>
      </c>
      <c r="V4355" t="str" cm="1">
        <f t="array" ref="V4355">_xlfn.IFS(S4355 = "", "", S4355 &lt; 500, "Low", S4355 &lt; 1200, "Medium", TRUE, "High")</f>
        <v>Low</v>
      </c>
      <c r="W4355" t="str">
        <f t="shared" ref="W4355:W4418" si="1033">TEXT(U4355, "yyyy-mm")</f>
        <v>2024-06</v>
      </c>
      <c r="X4355">
        <f t="shared" ref="X4355:X4418" si="1034">YEAR(U4355)</f>
        <v>2024</v>
      </c>
    </row>
    <row r="4356" spans="1:24" x14ac:dyDescent="0.3">
      <c r="A4356">
        <f>'Raw_Data'!A4356</f>
        <v>4355</v>
      </c>
      <c r="B4356" t="str">
        <f>'Raw_Data'!B4356</f>
        <v>Customer 11</v>
      </c>
      <c r="C4356" t="str">
        <f>'Raw_Data'!C4356</f>
        <v>Workstation</v>
      </c>
      <c r="D4356">
        <f>'Raw_Data'!D4356</f>
        <v>3767</v>
      </c>
      <c r="E4356">
        <f>'Raw_Data'!E4356</f>
        <v>3588</v>
      </c>
      <c r="F4356">
        <f>'Raw_Data'!F4356</f>
        <v>45473.416666655095</v>
      </c>
      <c r="G4356" t="str">
        <f t="shared" si="1020"/>
        <v>Customer 11</v>
      </c>
      <c r="H4356" t="str">
        <f t="shared" si="1021"/>
        <v>WORKSTATION</v>
      </c>
      <c r="I4356" t="str">
        <f t="shared" si="1022"/>
        <v>Changed</v>
      </c>
      <c r="J4356">
        <f t="shared" si="1023"/>
        <v>3767</v>
      </c>
      <c r="K4356">
        <f t="shared" si="1024"/>
        <v>3588</v>
      </c>
      <c r="L4356" s="8">
        <f t="shared" si="1025"/>
        <v>45473</v>
      </c>
      <c r="M4356" t="str">
        <f t="shared" ca="1" si="1026"/>
        <v>OK</v>
      </c>
      <c r="P4356">
        <f t="shared" si="1027"/>
        <v>4355</v>
      </c>
      <c r="Q4356" t="str">
        <f t="shared" si="1028"/>
        <v>Customer 11</v>
      </c>
      <c r="R4356" t="str">
        <f t="shared" si="1029"/>
        <v>WORKSTATION</v>
      </c>
      <c r="S4356">
        <f t="shared" si="1030"/>
        <v>3767</v>
      </c>
      <c r="T4356">
        <f t="shared" si="1031"/>
        <v>3588</v>
      </c>
      <c r="U4356" s="8">
        <f t="shared" si="1032"/>
        <v>45473</v>
      </c>
      <c r="V4356" t="str" cm="1">
        <f t="array" ref="V4356">_xlfn.IFS(S4356 = "", "", S4356 &lt; 500, "Low", S4356 &lt; 1200, "Medium", TRUE, "High")</f>
        <v>High</v>
      </c>
      <c r="W4356" t="str">
        <f t="shared" si="1033"/>
        <v>2024-06</v>
      </c>
      <c r="X4356">
        <f t="shared" si="1034"/>
        <v>2024</v>
      </c>
    </row>
    <row r="4357" spans="1:24" x14ac:dyDescent="0.3">
      <c r="A4357">
        <f>'Raw_Data'!A4357</f>
        <v>4356</v>
      </c>
      <c r="B4357" t="str">
        <f>'Raw_Data'!B4357</f>
        <v>Customer 2</v>
      </c>
      <c r="C4357" t="str">
        <f>'Raw_Data'!C4357</f>
        <v>Mobile</v>
      </c>
      <c r="D4357">
        <f>'Raw_Data'!D4357</f>
        <v>1906</v>
      </c>
      <c r="E4357">
        <f>'Raw_Data'!E4357</f>
        <v>4498</v>
      </c>
      <c r="F4357">
        <f>'Raw_Data'!F4357</f>
        <v>45473.45833332176</v>
      </c>
      <c r="G4357" t="str">
        <f t="shared" si="1020"/>
        <v>Customer 2</v>
      </c>
      <c r="H4357" t="str">
        <f t="shared" si="1021"/>
        <v>MOBILE</v>
      </c>
      <c r="I4357" t="str">
        <f t="shared" si="1022"/>
        <v>Changed</v>
      </c>
      <c r="J4357">
        <f t="shared" si="1023"/>
        <v>1906</v>
      </c>
      <c r="K4357">
        <f t="shared" si="1024"/>
        <v>4498</v>
      </c>
      <c r="L4357" s="8">
        <f t="shared" si="1025"/>
        <v>45473</v>
      </c>
      <c r="M4357" t="str">
        <f t="shared" ca="1" si="1026"/>
        <v>OK</v>
      </c>
      <c r="P4357">
        <f t="shared" si="1027"/>
        <v>4356</v>
      </c>
      <c r="Q4357" t="str">
        <f t="shared" si="1028"/>
        <v>Customer 2</v>
      </c>
      <c r="R4357" t="str">
        <f t="shared" si="1029"/>
        <v>MOBILE</v>
      </c>
      <c r="S4357">
        <f t="shared" si="1030"/>
        <v>1906</v>
      </c>
      <c r="T4357">
        <f t="shared" si="1031"/>
        <v>4498</v>
      </c>
      <c r="U4357" s="8">
        <f t="shared" si="1032"/>
        <v>45473</v>
      </c>
      <c r="V4357" t="str" cm="1">
        <f t="array" ref="V4357">_xlfn.IFS(S4357 = "", "", S4357 &lt; 500, "Low", S4357 &lt; 1200, "Medium", TRUE, "High")</f>
        <v>High</v>
      </c>
      <c r="W4357" t="str">
        <f t="shared" si="1033"/>
        <v>2024-06</v>
      </c>
      <c r="X4357">
        <f t="shared" si="1034"/>
        <v>2024</v>
      </c>
    </row>
    <row r="4358" spans="1:24" x14ac:dyDescent="0.3">
      <c r="A4358">
        <f>'Raw_Data'!A4358</f>
        <v>4357</v>
      </c>
      <c r="B4358" t="str">
        <f>'Raw_Data'!B4358</f>
        <v>Customer 2</v>
      </c>
      <c r="C4358" t="str">
        <f>'Raw_Data'!C4358</f>
        <v>Desktop</v>
      </c>
      <c r="D4358">
        <f>'Raw_Data'!D4358</f>
        <v>2090</v>
      </c>
      <c r="E4358">
        <f>'Raw_Data'!E4358</f>
        <v>2469</v>
      </c>
      <c r="F4358">
        <f>'Raw_Data'!F4358</f>
        <v>45473.499999988424</v>
      </c>
      <c r="G4358" t="str">
        <f t="shared" si="1020"/>
        <v>Customer 2</v>
      </c>
      <c r="H4358" t="str">
        <f t="shared" si="1021"/>
        <v>DESKTOP</v>
      </c>
      <c r="I4358" t="str">
        <f t="shared" si="1022"/>
        <v>Changed</v>
      </c>
      <c r="J4358">
        <f t="shared" si="1023"/>
        <v>2090</v>
      </c>
      <c r="K4358">
        <f t="shared" si="1024"/>
        <v>2469</v>
      </c>
      <c r="L4358" s="8">
        <f t="shared" si="1025"/>
        <v>45473</v>
      </c>
      <c r="M4358" t="str">
        <f t="shared" ca="1" si="1026"/>
        <v>OK</v>
      </c>
      <c r="P4358">
        <f t="shared" si="1027"/>
        <v>4357</v>
      </c>
      <c r="Q4358" t="str">
        <f t="shared" si="1028"/>
        <v>Customer 2</v>
      </c>
      <c r="R4358" t="str">
        <f t="shared" si="1029"/>
        <v>DESKTOP</v>
      </c>
      <c r="S4358">
        <f t="shared" si="1030"/>
        <v>2090</v>
      </c>
      <c r="T4358">
        <f t="shared" si="1031"/>
        <v>2469</v>
      </c>
      <c r="U4358" s="8">
        <f t="shared" si="1032"/>
        <v>45473</v>
      </c>
      <c r="V4358" t="str" cm="1">
        <f t="array" ref="V4358">_xlfn.IFS(S4358 = "", "", S4358 &lt; 500, "Low", S4358 &lt; 1200, "Medium", TRUE, "High")</f>
        <v>High</v>
      </c>
      <c r="W4358" t="str">
        <f t="shared" si="1033"/>
        <v>2024-06</v>
      </c>
      <c r="X4358">
        <f t="shared" si="1034"/>
        <v>2024</v>
      </c>
    </row>
    <row r="4359" spans="1:24" x14ac:dyDescent="0.3">
      <c r="A4359">
        <f>'Raw_Data'!A4359</f>
        <v>4358</v>
      </c>
      <c r="B4359" t="str">
        <f>'Raw_Data'!B4359</f>
        <v>Customer 3</v>
      </c>
      <c r="C4359" t="str">
        <f>'Raw_Data'!C4359</f>
        <v>Embedded</v>
      </c>
      <c r="D4359">
        <f>'Raw_Data'!D4359</f>
        <v>49</v>
      </c>
      <c r="E4359">
        <f>'Raw_Data'!E4359</f>
        <v>3191</v>
      </c>
      <c r="F4359">
        <f>'Raw_Data'!F4359</f>
        <v>45473.541666655095</v>
      </c>
      <c r="G4359" t="str">
        <f t="shared" si="1020"/>
        <v>Customer 3</v>
      </c>
      <c r="H4359" t="str">
        <f t="shared" si="1021"/>
        <v>EMBEDDED</v>
      </c>
      <c r="I4359" t="str">
        <f t="shared" si="1022"/>
        <v>Changed</v>
      </c>
      <c r="J4359">
        <f t="shared" si="1023"/>
        <v>49</v>
      </c>
      <c r="K4359">
        <f t="shared" si="1024"/>
        <v>3191</v>
      </c>
      <c r="L4359" s="8">
        <f t="shared" si="1025"/>
        <v>45473</v>
      </c>
      <c r="M4359" t="str">
        <f t="shared" ca="1" si="1026"/>
        <v>OK</v>
      </c>
      <c r="P4359">
        <f t="shared" si="1027"/>
        <v>4358</v>
      </c>
      <c r="Q4359" t="str">
        <f t="shared" si="1028"/>
        <v>Customer 3</v>
      </c>
      <c r="R4359" t="str">
        <f t="shared" si="1029"/>
        <v>EMBEDDED</v>
      </c>
      <c r="S4359">
        <f t="shared" si="1030"/>
        <v>49</v>
      </c>
      <c r="T4359">
        <f t="shared" si="1031"/>
        <v>3191</v>
      </c>
      <c r="U4359" s="8">
        <f t="shared" si="1032"/>
        <v>45473</v>
      </c>
      <c r="V4359" t="str" cm="1">
        <f t="array" ref="V4359">_xlfn.IFS(S4359 = "", "", S4359 &lt; 500, "Low", S4359 &lt; 1200, "Medium", TRUE, "High")</f>
        <v>Low</v>
      </c>
      <c r="W4359" t="str">
        <f t="shared" si="1033"/>
        <v>2024-06</v>
      </c>
      <c r="X4359">
        <f t="shared" si="1034"/>
        <v>2024</v>
      </c>
    </row>
    <row r="4360" spans="1:24" x14ac:dyDescent="0.3">
      <c r="A4360">
        <f>'Raw_Data'!A4360</f>
        <v>4359</v>
      </c>
      <c r="B4360" t="str">
        <f>'Raw_Data'!B4360</f>
        <v>Customer 10</v>
      </c>
      <c r="C4360" t="str">
        <f>'Raw_Data'!C4360</f>
        <v>Mobile</v>
      </c>
      <c r="D4360">
        <f>'Raw_Data'!D4360</f>
        <v>2298</v>
      </c>
      <c r="E4360">
        <f>'Raw_Data'!E4360</f>
        <v>3355</v>
      </c>
      <c r="F4360">
        <f>'Raw_Data'!F4360</f>
        <v>45473.58333332176</v>
      </c>
      <c r="G4360" t="str">
        <f t="shared" si="1020"/>
        <v>Customer 10</v>
      </c>
      <c r="H4360" t="str">
        <f t="shared" si="1021"/>
        <v>MOBILE</v>
      </c>
      <c r="I4360" t="str">
        <f t="shared" si="1022"/>
        <v>Changed</v>
      </c>
      <c r="J4360">
        <f t="shared" si="1023"/>
        <v>2298</v>
      </c>
      <c r="K4360">
        <f t="shared" si="1024"/>
        <v>3355</v>
      </c>
      <c r="L4360" s="8">
        <f t="shared" si="1025"/>
        <v>45473</v>
      </c>
      <c r="M4360" t="str">
        <f t="shared" ca="1" si="1026"/>
        <v>OK</v>
      </c>
      <c r="P4360">
        <f t="shared" si="1027"/>
        <v>4359</v>
      </c>
      <c r="Q4360" t="str">
        <f t="shared" si="1028"/>
        <v>Customer 10</v>
      </c>
      <c r="R4360" t="str">
        <f t="shared" si="1029"/>
        <v>MOBILE</v>
      </c>
      <c r="S4360">
        <f t="shared" si="1030"/>
        <v>2298</v>
      </c>
      <c r="T4360">
        <f t="shared" si="1031"/>
        <v>3355</v>
      </c>
      <c r="U4360" s="8">
        <f t="shared" si="1032"/>
        <v>45473</v>
      </c>
      <c r="V4360" t="str" cm="1">
        <f t="array" ref="V4360">_xlfn.IFS(S4360 = "", "", S4360 &lt; 500, "Low", S4360 &lt; 1200, "Medium", TRUE, "High")</f>
        <v>High</v>
      </c>
      <c r="W4360" t="str">
        <f t="shared" si="1033"/>
        <v>2024-06</v>
      </c>
      <c r="X4360">
        <f t="shared" si="1034"/>
        <v>2024</v>
      </c>
    </row>
    <row r="4361" spans="1:24" x14ac:dyDescent="0.3">
      <c r="A4361">
        <f>'Raw_Data'!A4361</f>
        <v>4360</v>
      </c>
      <c r="B4361" t="str">
        <f>'Raw_Data'!B4361</f>
        <v>Customer 1</v>
      </c>
      <c r="C4361" t="str">
        <f>'Raw_Data'!C4361</f>
        <v>Workstation</v>
      </c>
      <c r="D4361">
        <f>'Raw_Data'!D4361</f>
        <v>1853</v>
      </c>
      <c r="E4361">
        <f>'Raw_Data'!E4361</f>
        <v>4694</v>
      </c>
      <c r="F4361">
        <f>'Raw_Data'!F4361</f>
        <v>45473.624999988424</v>
      </c>
      <c r="G4361" t="str">
        <f t="shared" si="1020"/>
        <v>Customer 1</v>
      </c>
      <c r="H4361" t="str">
        <f t="shared" si="1021"/>
        <v>WORKSTATION</v>
      </c>
      <c r="I4361" t="str">
        <f t="shared" si="1022"/>
        <v>Changed</v>
      </c>
      <c r="J4361">
        <f t="shared" si="1023"/>
        <v>1853</v>
      </c>
      <c r="K4361">
        <f t="shared" si="1024"/>
        <v>4694</v>
      </c>
      <c r="L4361" s="8">
        <f t="shared" si="1025"/>
        <v>45473</v>
      </c>
      <c r="M4361" t="str">
        <f t="shared" ca="1" si="1026"/>
        <v>OK</v>
      </c>
      <c r="P4361">
        <f t="shared" si="1027"/>
        <v>4360</v>
      </c>
      <c r="Q4361" t="str">
        <f t="shared" si="1028"/>
        <v>Customer 1</v>
      </c>
      <c r="R4361" t="str">
        <f t="shared" si="1029"/>
        <v>WORKSTATION</v>
      </c>
      <c r="S4361">
        <f t="shared" si="1030"/>
        <v>1853</v>
      </c>
      <c r="T4361">
        <f t="shared" si="1031"/>
        <v>4694</v>
      </c>
      <c r="U4361" s="8">
        <f t="shared" si="1032"/>
        <v>45473</v>
      </c>
      <c r="V4361" t="str" cm="1">
        <f t="array" ref="V4361">_xlfn.IFS(S4361 = "", "", S4361 &lt; 500, "Low", S4361 &lt; 1200, "Medium", TRUE, "High")</f>
        <v>High</v>
      </c>
      <c r="W4361" t="str">
        <f t="shared" si="1033"/>
        <v>2024-06</v>
      </c>
      <c r="X4361">
        <f t="shared" si="1034"/>
        <v>2024</v>
      </c>
    </row>
    <row r="4362" spans="1:24" x14ac:dyDescent="0.3">
      <c r="A4362">
        <f>'Raw_Data'!A4362</f>
        <v>4361</v>
      </c>
      <c r="B4362" t="str">
        <f>'Raw_Data'!B4362</f>
        <v>Customer 1</v>
      </c>
      <c r="C4362" t="str">
        <f>'Raw_Data'!C4362</f>
        <v>Embedded</v>
      </c>
      <c r="D4362">
        <f>'Raw_Data'!D4362</f>
        <v>3655</v>
      </c>
      <c r="E4362">
        <f>'Raw_Data'!E4362</f>
        <v>4743</v>
      </c>
      <c r="F4362">
        <f>'Raw_Data'!F4362</f>
        <v>45473.666666655095</v>
      </c>
      <c r="G4362" t="str">
        <f t="shared" si="1020"/>
        <v>Customer 1</v>
      </c>
      <c r="H4362" t="str">
        <f t="shared" si="1021"/>
        <v>EMBEDDED</v>
      </c>
      <c r="I4362" t="str">
        <f t="shared" si="1022"/>
        <v>Changed</v>
      </c>
      <c r="J4362">
        <f t="shared" si="1023"/>
        <v>3655</v>
      </c>
      <c r="K4362">
        <f t="shared" si="1024"/>
        <v>4743</v>
      </c>
      <c r="L4362" s="8">
        <f t="shared" si="1025"/>
        <v>45473</v>
      </c>
      <c r="M4362" t="str">
        <f t="shared" ca="1" si="1026"/>
        <v>OK</v>
      </c>
      <c r="P4362">
        <f t="shared" si="1027"/>
        <v>4361</v>
      </c>
      <c r="Q4362" t="str">
        <f t="shared" si="1028"/>
        <v>Customer 1</v>
      </c>
      <c r="R4362" t="str">
        <f t="shared" si="1029"/>
        <v>EMBEDDED</v>
      </c>
      <c r="S4362">
        <f t="shared" si="1030"/>
        <v>3655</v>
      </c>
      <c r="T4362">
        <f t="shared" si="1031"/>
        <v>4743</v>
      </c>
      <c r="U4362" s="8">
        <f t="shared" si="1032"/>
        <v>45473</v>
      </c>
      <c r="V4362" t="str" cm="1">
        <f t="array" ref="V4362">_xlfn.IFS(S4362 = "", "", S4362 &lt; 500, "Low", S4362 &lt; 1200, "Medium", TRUE, "High")</f>
        <v>High</v>
      </c>
      <c r="W4362" t="str">
        <f t="shared" si="1033"/>
        <v>2024-06</v>
      </c>
      <c r="X4362">
        <f t="shared" si="1034"/>
        <v>2024</v>
      </c>
    </row>
    <row r="4363" spans="1:24" x14ac:dyDescent="0.3">
      <c r="A4363">
        <f>'Raw_Data'!A4363</f>
        <v>4362</v>
      </c>
      <c r="B4363" t="str">
        <f>'Raw_Data'!B4363</f>
        <v>Customer 5</v>
      </c>
      <c r="C4363" t="str">
        <f>'Raw_Data'!C4363</f>
        <v>Embedded</v>
      </c>
      <c r="D4363">
        <f>'Raw_Data'!D4363</f>
        <v>1519</v>
      </c>
      <c r="E4363">
        <f>'Raw_Data'!E4363</f>
        <v>3363</v>
      </c>
      <c r="F4363">
        <f>'Raw_Data'!F4363</f>
        <v>45473.70833332176</v>
      </c>
      <c r="G4363" t="str">
        <f t="shared" si="1020"/>
        <v>Customer 5</v>
      </c>
      <c r="H4363" t="str">
        <f t="shared" si="1021"/>
        <v>EMBEDDED</v>
      </c>
      <c r="I4363" t="str">
        <f t="shared" si="1022"/>
        <v>Changed</v>
      </c>
      <c r="J4363">
        <f t="shared" si="1023"/>
        <v>1519</v>
      </c>
      <c r="K4363">
        <f t="shared" si="1024"/>
        <v>3363</v>
      </c>
      <c r="L4363" s="8">
        <f t="shared" si="1025"/>
        <v>45473</v>
      </c>
      <c r="M4363" t="str">
        <f t="shared" ca="1" si="1026"/>
        <v>OK</v>
      </c>
      <c r="P4363">
        <f t="shared" si="1027"/>
        <v>4362</v>
      </c>
      <c r="Q4363" t="str">
        <f t="shared" si="1028"/>
        <v>Customer 5</v>
      </c>
      <c r="R4363" t="str">
        <f t="shared" si="1029"/>
        <v>EMBEDDED</v>
      </c>
      <c r="S4363">
        <f t="shared" si="1030"/>
        <v>1519</v>
      </c>
      <c r="T4363">
        <f t="shared" si="1031"/>
        <v>3363</v>
      </c>
      <c r="U4363" s="8">
        <f t="shared" si="1032"/>
        <v>45473</v>
      </c>
      <c r="V4363" t="str" cm="1">
        <f t="array" ref="V4363">_xlfn.IFS(S4363 = "", "", S4363 &lt; 500, "Low", S4363 &lt; 1200, "Medium", TRUE, "High")</f>
        <v>High</v>
      </c>
      <c r="W4363" t="str">
        <f t="shared" si="1033"/>
        <v>2024-06</v>
      </c>
      <c r="X4363">
        <f t="shared" si="1034"/>
        <v>2024</v>
      </c>
    </row>
    <row r="4364" spans="1:24" x14ac:dyDescent="0.3">
      <c r="A4364">
        <f>'Raw_Data'!A4364</f>
        <v>4363</v>
      </c>
      <c r="B4364" t="str">
        <f>'Raw_Data'!B4364</f>
        <v>Customer 8</v>
      </c>
      <c r="C4364" t="str">
        <f>'Raw_Data'!C4364</f>
        <v>Desktop</v>
      </c>
      <c r="D4364">
        <f>'Raw_Data'!D4364</f>
        <v>3409</v>
      </c>
      <c r="E4364">
        <f>'Raw_Data'!E4364</f>
        <v>3676</v>
      </c>
      <c r="F4364">
        <f>'Raw_Data'!F4364</f>
        <v>45473.749999988424</v>
      </c>
      <c r="G4364" t="str">
        <f t="shared" si="1020"/>
        <v>Customer 8</v>
      </c>
      <c r="H4364" t="str">
        <f t="shared" si="1021"/>
        <v>DESKTOP</v>
      </c>
      <c r="I4364" t="str">
        <f t="shared" si="1022"/>
        <v>Changed</v>
      </c>
      <c r="J4364">
        <f t="shared" si="1023"/>
        <v>3409</v>
      </c>
      <c r="K4364">
        <f t="shared" si="1024"/>
        <v>3676</v>
      </c>
      <c r="L4364" s="8">
        <f t="shared" si="1025"/>
        <v>45473</v>
      </c>
      <c r="M4364" t="str">
        <f t="shared" ca="1" si="1026"/>
        <v>OK</v>
      </c>
      <c r="P4364">
        <f t="shared" si="1027"/>
        <v>4363</v>
      </c>
      <c r="Q4364" t="str">
        <f t="shared" si="1028"/>
        <v>Customer 8</v>
      </c>
      <c r="R4364" t="str">
        <f t="shared" si="1029"/>
        <v>DESKTOP</v>
      </c>
      <c r="S4364">
        <f t="shared" si="1030"/>
        <v>3409</v>
      </c>
      <c r="T4364">
        <f t="shared" si="1031"/>
        <v>3676</v>
      </c>
      <c r="U4364" s="8">
        <f t="shared" si="1032"/>
        <v>45473</v>
      </c>
      <c r="V4364" t="str" cm="1">
        <f t="array" ref="V4364">_xlfn.IFS(S4364 = "", "", S4364 &lt; 500, "Low", S4364 &lt; 1200, "Medium", TRUE, "High")</f>
        <v>High</v>
      </c>
      <c r="W4364" t="str">
        <f t="shared" si="1033"/>
        <v>2024-06</v>
      </c>
      <c r="X4364">
        <f t="shared" si="1034"/>
        <v>2024</v>
      </c>
    </row>
    <row r="4365" spans="1:24" x14ac:dyDescent="0.3">
      <c r="A4365">
        <f>'Raw_Data'!A4365</f>
        <v>4364</v>
      </c>
      <c r="B4365" t="str">
        <f>'Raw_Data'!B4365</f>
        <v>Customer 6</v>
      </c>
      <c r="C4365" t="str">
        <f>'Raw_Data'!C4365</f>
        <v>Desktop</v>
      </c>
      <c r="D4365">
        <f>'Raw_Data'!D4365</f>
        <v>684</v>
      </c>
      <c r="E4365">
        <f>'Raw_Data'!E4365</f>
        <v>3930</v>
      </c>
      <c r="F4365">
        <f>'Raw_Data'!F4365</f>
        <v>45473.791666655095</v>
      </c>
      <c r="G4365" t="str">
        <f t="shared" si="1020"/>
        <v>Customer 6</v>
      </c>
      <c r="H4365" t="str">
        <f t="shared" si="1021"/>
        <v>DESKTOP</v>
      </c>
      <c r="I4365" t="str">
        <f t="shared" si="1022"/>
        <v>Changed</v>
      </c>
      <c r="J4365">
        <f t="shared" si="1023"/>
        <v>684</v>
      </c>
      <c r="K4365">
        <f t="shared" si="1024"/>
        <v>3930</v>
      </c>
      <c r="L4365" s="8">
        <f t="shared" si="1025"/>
        <v>45473</v>
      </c>
      <c r="M4365" t="str">
        <f t="shared" ca="1" si="1026"/>
        <v>OK</v>
      </c>
      <c r="P4365">
        <f t="shared" si="1027"/>
        <v>4364</v>
      </c>
      <c r="Q4365" t="str">
        <f t="shared" si="1028"/>
        <v>Customer 6</v>
      </c>
      <c r="R4365" t="str">
        <f t="shared" si="1029"/>
        <v>DESKTOP</v>
      </c>
      <c r="S4365">
        <f t="shared" si="1030"/>
        <v>684</v>
      </c>
      <c r="T4365">
        <f t="shared" si="1031"/>
        <v>3930</v>
      </c>
      <c r="U4365" s="8">
        <f t="shared" si="1032"/>
        <v>45473</v>
      </c>
      <c r="V4365" t="str" cm="1">
        <f t="array" ref="V4365">_xlfn.IFS(S4365 = "", "", S4365 &lt; 500, "Low", S4365 &lt; 1200, "Medium", TRUE, "High")</f>
        <v>Medium</v>
      </c>
      <c r="W4365" t="str">
        <f t="shared" si="1033"/>
        <v>2024-06</v>
      </c>
      <c r="X4365">
        <f t="shared" si="1034"/>
        <v>2024</v>
      </c>
    </row>
    <row r="4366" spans="1:24" x14ac:dyDescent="0.3">
      <c r="A4366">
        <f>'Raw_Data'!A4366</f>
        <v>4365</v>
      </c>
      <c r="B4366" t="str">
        <f>'Raw_Data'!B4366</f>
        <v>Customer 1</v>
      </c>
      <c r="C4366" t="str">
        <f>'Raw_Data'!C4366</f>
        <v>Mobile</v>
      </c>
      <c r="D4366">
        <f>'Raw_Data'!D4366</f>
        <v>1460</v>
      </c>
      <c r="E4366">
        <f>'Raw_Data'!E4366</f>
        <v>4066</v>
      </c>
      <c r="F4366">
        <f>'Raw_Data'!F4366</f>
        <v>45473.83333332176</v>
      </c>
      <c r="G4366" t="str">
        <f t="shared" si="1020"/>
        <v>Customer 1</v>
      </c>
      <c r="H4366" t="str">
        <f t="shared" si="1021"/>
        <v>MOBILE</v>
      </c>
      <c r="I4366" t="str">
        <f t="shared" si="1022"/>
        <v>Changed</v>
      </c>
      <c r="J4366">
        <f t="shared" si="1023"/>
        <v>1460</v>
      </c>
      <c r="K4366">
        <f t="shared" si="1024"/>
        <v>4066</v>
      </c>
      <c r="L4366" s="8">
        <f t="shared" si="1025"/>
        <v>45473</v>
      </c>
      <c r="M4366" t="str">
        <f t="shared" ca="1" si="1026"/>
        <v>OK</v>
      </c>
      <c r="P4366">
        <f t="shared" si="1027"/>
        <v>4365</v>
      </c>
      <c r="Q4366" t="str">
        <f t="shared" si="1028"/>
        <v>Customer 1</v>
      </c>
      <c r="R4366" t="str">
        <f t="shared" si="1029"/>
        <v>MOBILE</v>
      </c>
      <c r="S4366">
        <f t="shared" si="1030"/>
        <v>1460</v>
      </c>
      <c r="T4366">
        <f t="shared" si="1031"/>
        <v>4066</v>
      </c>
      <c r="U4366" s="8">
        <f t="shared" si="1032"/>
        <v>45473</v>
      </c>
      <c r="V4366" t="str" cm="1">
        <f t="array" ref="V4366">_xlfn.IFS(S4366 = "", "", S4366 &lt; 500, "Low", S4366 &lt; 1200, "Medium", TRUE, "High")</f>
        <v>High</v>
      </c>
      <c r="W4366" t="str">
        <f t="shared" si="1033"/>
        <v>2024-06</v>
      </c>
      <c r="X4366">
        <f t="shared" si="1034"/>
        <v>2024</v>
      </c>
    </row>
    <row r="4367" spans="1:24" x14ac:dyDescent="0.3">
      <c r="A4367">
        <f>'Raw_Data'!A4367</f>
        <v>4366</v>
      </c>
      <c r="B4367" t="str">
        <f>'Raw_Data'!B4367</f>
        <v>Customer 13</v>
      </c>
      <c r="C4367" t="str">
        <f>'Raw_Data'!C4367</f>
        <v>Desktop</v>
      </c>
      <c r="D4367">
        <f>'Raw_Data'!D4367</f>
        <v>2474</v>
      </c>
      <c r="E4367">
        <f>'Raw_Data'!E4367</f>
        <v>3159</v>
      </c>
      <c r="F4367">
        <f>'Raw_Data'!F4367</f>
        <v>45473.874999988424</v>
      </c>
      <c r="G4367" t="str">
        <f t="shared" si="1020"/>
        <v>Customer 13</v>
      </c>
      <c r="H4367" t="str">
        <f t="shared" si="1021"/>
        <v>DESKTOP</v>
      </c>
      <c r="I4367" t="str">
        <f t="shared" si="1022"/>
        <v>Changed</v>
      </c>
      <c r="J4367">
        <f t="shared" si="1023"/>
        <v>2474</v>
      </c>
      <c r="K4367">
        <f t="shared" si="1024"/>
        <v>3159</v>
      </c>
      <c r="L4367" s="8">
        <f t="shared" si="1025"/>
        <v>45473</v>
      </c>
      <c r="M4367" t="str">
        <f t="shared" ca="1" si="1026"/>
        <v>OK</v>
      </c>
      <c r="P4367">
        <f t="shared" si="1027"/>
        <v>4366</v>
      </c>
      <c r="Q4367" t="str">
        <f t="shared" si="1028"/>
        <v>Customer 13</v>
      </c>
      <c r="R4367" t="str">
        <f t="shared" si="1029"/>
        <v>DESKTOP</v>
      </c>
      <c r="S4367">
        <f t="shared" si="1030"/>
        <v>2474</v>
      </c>
      <c r="T4367">
        <f t="shared" si="1031"/>
        <v>3159</v>
      </c>
      <c r="U4367" s="8">
        <f t="shared" si="1032"/>
        <v>45473</v>
      </c>
      <c r="V4367" t="str" cm="1">
        <f t="array" ref="V4367">_xlfn.IFS(S4367 = "", "", S4367 &lt; 500, "Low", S4367 &lt; 1200, "Medium", TRUE, "High")</f>
        <v>High</v>
      </c>
      <c r="W4367" t="str">
        <f t="shared" si="1033"/>
        <v>2024-06</v>
      </c>
      <c r="X4367">
        <f t="shared" si="1034"/>
        <v>2024</v>
      </c>
    </row>
    <row r="4368" spans="1:24" x14ac:dyDescent="0.3">
      <c r="A4368">
        <f>'Raw_Data'!A4368</f>
        <v>4367</v>
      </c>
      <c r="B4368" t="str">
        <f>'Raw_Data'!B4368</f>
        <v>Customer 15</v>
      </c>
      <c r="C4368" t="str">
        <f>'Raw_Data'!C4368</f>
        <v>Embedded</v>
      </c>
      <c r="D4368">
        <f>'Raw_Data'!D4368</f>
        <v>3303</v>
      </c>
      <c r="E4368">
        <f>'Raw_Data'!E4368</f>
        <v>3418</v>
      </c>
      <c r="F4368">
        <f>'Raw_Data'!F4368</f>
        <v>45473.916666655095</v>
      </c>
      <c r="G4368" t="str">
        <f t="shared" si="1020"/>
        <v>Customer 15</v>
      </c>
      <c r="H4368" t="str">
        <f t="shared" si="1021"/>
        <v>EMBEDDED</v>
      </c>
      <c r="I4368" t="str">
        <f t="shared" si="1022"/>
        <v>Changed</v>
      </c>
      <c r="J4368">
        <f t="shared" si="1023"/>
        <v>3303</v>
      </c>
      <c r="K4368">
        <f t="shared" si="1024"/>
        <v>3418</v>
      </c>
      <c r="L4368" s="8">
        <f t="shared" si="1025"/>
        <v>45473</v>
      </c>
      <c r="M4368" t="str">
        <f t="shared" ca="1" si="1026"/>
        <v>OK</v>
      </c>
      <c r="P4368">
        <f t="shared" si="1027"/>
        <v>4367</v>
      </c>
      <c r="Q4368" t="str">
        <f t="shared" si="1028"/>
        <v>Customer 15</v>
      </c>
      <c r="R4368" t="str">
        <f t="shared" si="1029"/>
        <v>EMBEDDED</v>
      </c>
      <c r="S4368">
        <f t="shared" si="1030"/>
        <v>3303</v>
      </c>
      <c r="T4368">
        <f t="shared" si="1031"/>
        <v>3418</v>
      </c>
      <c r="U4368" s="8">
        <f t="shared" si="1032"/>
        <v>45473</v>
      </c>
      <c r="V4368" t="str" cm="1">
        <f t="array" ref="V4368">_xlfn.IFS(S4368 = "", "", S4368 &lt; 500, "Low", S4368 &lt; 1200, "Medium", TRUE, "High")</f>
        <v>High</v>
      </c>
      <c r="W4368" t="str">
        <f t="shared" si="1033"/>
        <v>2024-06</v>
      </c>
      <c r="X4368">
        <f t="shared" si="1034"/>
        <v>2024</v>
      </c>
    </row>
    <row r="4369" spans="1:24" x14ac:dyDescent="0.3">
      <c r="A4369">
        <f>'Raw_Data'!A4369</f>
        <v>4368</v>
      </c>
      <c r="B4369" t="str">
        <f>'Raw_Data'!B4369</f>
        <v>Customer 12</v>
      </c>
      <c r="C4369" t="str">
        <f>'Raw_Data'!C4369</f>
        <v>Workstation</v>
      </c>
      <c r="D4369">
        <f>'Raw_Data'!D4369</f>
        <v>2803</v>
      </c>
      <c r="E4369">
        <f>'Raw_Data'!E4369</f>
        <v>2394</v>
      </c>
      <c r="F4369">
        <f>'Raw_Data'!F4369</f>
        <v>45473.95833332176</v>
      </c>
      <c r="G4369" t="str">
        <f t="shared" si="1020"/>
        <v>Customer 12</v>
      </c>
      <c r="H4369" t="str">
        <f t="shared" si="1021"/>
        <v>WORKSTATION</v>
      </c>
      <c r="I4369" t="str">
        <f t="shared" si="1022"/>
        <v>Changed</v>
      </c>
      <c r="J4369">
        <f t="shared" si="1023"/>
        <v>2803</v>
      </c>
      <c r="K4369">
        <f t="shared" si="1024"/>
        <v>2394</v>
      </c>
      <c r="L4369" s="8">
        <f t="shared" si="1025"/>
        <v>45473</v>
      </c>
      <c r="M4369" t="str">
        <f t="shared" ca="1" si="1026"/>
        <v>OK</v>
      </c>
      <c r="P4369">
        <f t="shared" si="1027"/>
        <v>4368</v>
      </c>
      <c r="Q4369" t="str">
        <f t="shared" si="1028"/>
        <v>Customer 12</v>
      </c>
      <c r="R4369" t="str">
        <f t="shared" si="1029"/>
        <v>WORKSTATION</v>
      </c>
      <c r="S4369">
        <f t="shared" si="1030"/>
        <v>2803</v>
      </c>
      <c r="T4369">
        <f t="shared" si="1031"/>
        <v>2394</v>
      </c>
      <c r="U4369" s="8">
        <f t="shared" si="1032"/>
        <v>45473</v>
      </c>
      <c r="V4369" t="str" cm="1">
        <f t="array" ref="V4369">_xlfn.IFS(S4369 = "", "", S4369 &lt; 500, "Low", S4369 &lt; 1200, "Medium", TRUE, "High")</f>
        <v>High</v>
      </c>
      <c r="W4369" t="str">
        <f t="shared" si="1033"/>
        <v>2024-06</v>
      </c>
      <c r="X4369">
        <f t="shared" si="1034"/>
        <v>2024</v>
      </c>
    </row>
    <row r="4370" spans="1:24" x14ac:dyDescent="0.3">
      <c r="A4370">
        <f>'Raw_Data'!A4370</f>
        <v>4369</v>
      </c>
      <c r="B4370" t="str">
        <f>'Raw_Data'!B4370</f>
        <v>Customer 3</v>
      </c>
      <c r="C4370" t="str">
        <f>'Raw_Data'!C4370</f>
        <v>Mobile</v>
      </c>
      <c r="D4370">
        <f>'Raw_Data'!D4370</f>
        <v>2813</v>
      </c>
      <c r="E4370">
        <f>'Raw_Data'!E4370</f>
        <v>2400</v>
      </c>
      <c r="F4370">
        <f>'Raw_Data'!F4370</f>
        <v>45473.999999988424</v>
      </c>
      <c r="G4370" t="str">
        <f t="shared" si="1020"/>
        <v>Customer 3</v>
      </c>
      <c r="H4370" t="str">
        <f t="shared" si="1021"/>
        <v>MOBILE</v>
      </c>
      <c r="I4370" t="str">
        <f t="shared" si="1022"/>
        <v>Changed</v>
      </c>
      <c r="J4370">
        <f t="shared" si="1023"/>
        <v>2813</v>
      </c>
      <c r="K4370">
        <f t="shared" si="1024"/>
        <v>2400</v>
      </c>
      <c r="L4370" s="8">
        <f t="shared" si="1025"/>
        <v>45473</v>
      </c>
      <c r="M4370" t="str">
        <f t="shared" ca="1" si="1026"/>
        <v>OK</v>
      </c>
      <c r="P4370">
        <f t="shared" si="1027"/>
        <v>4369</v>
      </c>
      <c r="Q4370" t="str">
        <f t="shared" si="1028"/>
        <v>Customer 3</v>
      </c>
      <c r="R4370" t="str">
        <f t="shared" si="1029"/>
        <v>MOBILE</v>
      </c>
      <c r="S4370">
        <f t="shared" si="1030"/>
        <v>2813</v>
      </c>
      <c r="T4370">
        <f t="shared" si="1031"/>
        <v>2400</v>
      </c>
      <c r="U4370" s="8">
        <f t="shared" si="1032"/>
        <v>45473</v>
      </c>
      <c r="V4370" t="str" cm="1">
        <f t="array" ref="V4370">_xlfn.IFS(S4370 = "", "", S4370 &lt; 500, "Low", S4370 &lt; 1200, "Medium", TRUE, "High")</f>
        <v>High</v>
      </c>
      <c r="W4370" t="str">
        <f t="shared" si="1033"/>
        <v>2024-06</v>
      </c>
      <c r="X4370">
        <f t="shared" si="1034"/>
        <v>2024</v>
      </c>
    </row>
    <row r="4371" spans="1:24" x14ac:dyDescent="0.3">
      <c r="A4371">
        <f>'Raw_Data'!A4371</f>
        <v>4370</v>
      </c>
      <c r="B4371" t="str">
        <f>'Raw_Data'!B4371</f>
        <v>Customer 5</v>
      </c>
      <c r="C4371" t="str">
        <f>'Raw_Data'!C4371</f>
        <v>Desktop</v>
      </c>
      <c r="D4371">
        <f>'Raw_Data'!D4371</f>
        <v>3426</v>
      </c>
      <c r="E4371">
        <f>'Raw_Data'!E4371</f>
        <v>4470</v>
      </c>
      <c r="F4371">
        <f>'Raw_Data'!F4371</f>
        <v>45474.041666655095</v>
      </c>
      <c r="G4371" t="str">
        <f t="shared" si="1020"/>
        <v>Customer 5</v>
      </c>
      <c r="H4371" t="str">
        <f t="shared" si="1021"/>
        <v>DESKTOP</v>
      </c>
      <c r="I4371" t="str">
        <f t="shared" si="1022"/>
        <v>Changed</v>
      </c>
      <c r="J4371">
        <f t="shared" si="1023"/>
        <v>3426</v>
      </c>
      <c r="K4371">
        <f t="shared" si="1024"/>
        <v>4470</v>
      </c>
      <c r="L4371" s="8">
        <f t="shared" si="1025"/>
        <v>45474</v>
      </c>
      <c r="M4371" t="str">
        <f t="shared" ca="1" si="1026"/>
        <v>OK</v>
      </c>
      <c r="P4371">
        <f t="shared" si="1027"/>
        <v>4370</v>
      </c>
      <c r="Q4371" t="str">
        <f t="shared" si="1028"/>
        <v>Customer 5</v>
      </c>
      <c r="R4371" t="str">
        <f t="shared" si="1029"/>
        <v>DESKTOP</v>
      </c>
      <c r="S4371">
        <f t="shared" si="1030"/>
        <v>3426</v>
      </c>
      <c r="T4371">
        <f t="shared" si="1031"/>
        <v>4470</v>
      </c>
      <c r="U4371" s="8">
        <f t="shared" si="1032"/>
        <v>45474</v>
      </c>
      <c r="V4371" t="str" cm="1">
        <f t="array" ref="V4371">_xlfn.IFS(S4371 = "", "", S4371 &lt; 500, "Low", S4371 &lt; 1200, "Medium", TRUE, "High")</f>
        <v>High</v>
      </c>
      <c r="W4371" t="str">
        <f t="shared" si="1033"/>
        <v>2024-07</v>
      </c>
      <c r="X4371">
        <f t="shared" si="1034"/>
        <v>2024</v>
      </c>
    </row>
    <row r="4372" spans="1:24" x14ac:dyDescent="0.3">
      <c r="A4372">
        <f>'Raw_Data'!A4372</f>
        <v>4371</v>
      </c>
      <c r="B4372" t="str">
        <f>'Raw_Data'!B4372</f>
        <v>Customer 1</v>
      </c>
      <c r="C4372" t="str">
        <f>'Raw_Data'!C4372</f>
        <v>Workstation</v>
      </c>
      <c r="D4372">
        <f>'Raw_Data'!D4372</f>
        <v>3353</v>
      </c>
      <c r="E4372">
        <f>'Raw_Data'!E4372</f>
        <v>2918</v>
      </c>
      <c r="F4372">
        <f>'Raw_Data'!F4372</f>
        <v>45474.08333332176</v>
      </c>
      <c r="G4372" t="str">
        <f t="shared" si="1020"/>
        <v>Customer 1</v>
      </c>
      <c r="H4372" t="str">
        <f t="shared" si="1021"/>
        <v>WORKSTATION</v>
      </c>
      <c r="I4372" t="str">
        <f t="shared" si="1022"/>
        <v>Changed</v>
      </c>
      <c r="J4372">
        <f t="shared" si="1023"/>
        <v>3353</v>
      </c>
      <c r="K4372">
        <f t="shared" si="1024"/>
        <v>2918</v>
      </c>
      <c r="L4372" s="8">
        <f t="shared" si="1025"/>
        <v>45474</v>
      </c>
      <c r="M4372" t="str">
        <f t="shared" ca="1" si="1026"/>
        <v>OK</v>
      </c>
      <c r="P4372">
        <f t="shared" si="1027"/>
        <v>4371</v>
      </c>
      <c r="Q4372" t="str">
        <f t="shared" si="1028"/>
        <v>Customer 1</v>
      </c>
      <c r="R4372" t="str">
        <f t="shared" si="1029"/>
        <v>WORKSTATION</v>
      </c>
      <c r="S4372">
        <f t="shared" si="1030"/>
        <v>3353</v>
      </c>
      <c r="T4372">
        <f t="shared" si="1031"/>
        <v>2918</v>
      </c>
      <c r="U4372" s="8">
        <f t="shared" si="1032"/>
        <v>45474</v>
      </c>
      <c r="V4372" t="str" cm="1">
        <f t="array" ref="V4372">_xlfn.IFS(S4372 = "", "", S4372 &lt; 500, "Low", S4372 &lt; 1200, "Medium", TRUE, "High")</f>
        <v>High</v>
      </c>
      <c r="W4372" t="str">
        <f t="shared" si="1033"/>
        <v>2024-07</v>
      </c>
      <c r="X4372">
        <f t="shared" si="1034"/>
        <v>2024</v>
      </c>
    </row>
    <row r="4373" spans="1:24" x14ac:dyDescent="0.3">
      <c r="A4373">
        <f>'Raw_Data'!A4373</f>
        <v>4372</v>
      </c>
      <c r="B4373" t="str">
        <f>'Raw_Data'!B4373</f>
        <v>Customer 3</v>
      </c>
      <c r="C4373" t="str">
        <f>'Raw_Data'!C4373</f>
        <v>Desktop</v>
      </c>
      <c r="D4373">
        <f>'Raw_Data'!D4373</f>
        <v>697</v>
      </c>
      <c r="E4373">
        <f>'Raw_Data'!E4373</f>
        <v>1998</v>
      </c>
      <c r="F4373">
        <f>'Raw_Data'!F4373</f>
        <v>45474.124999988424</v>
      </c>
      <c r="G4373" t="str">
        <f t="shared" si="1020"/>
        <v>Customer 3</v>
      </c>
      <c r="H4373" t="str">
        <f t="shared" si="1021"/>
        <v>DESKTOP</v>
      </c>
      <c r="I4373" t="str">
        <f t="shared" si="1022"/>
        <v>Changed</v>
      </c>
      <c r="J4373">
        <f t="shared" si="1023"/>
        <v>697</v>
      </c>
      <c r="K4373">
        <f t="shared" si="1024"/>
        <v>1998</v>
      </c>
      <c r="L4373" s="8">
        <f t="shared" si="1025"/>
        <v>45474</v>
      </c>
      <c r="M4373" t="str">
        <f t="shared" ca="1" si="1026"/>
        <v>OK</v>
      </c>
      <c r="P4373">
        <f t="shared" si="1027"/>
        <v>4372</v>
      </c>
      <c r="Q4373" t="str">
        <f t="shared" si="1028"/>
        <v>Customer 3</v>
      </c>
      <c r="R4373" t="str">
        <f t="shared" si="1029"/>
        <v>DESKTOP</v>
      </c>
      <c r="S4373">
        <f t="shared" si="1030"/>
        <v>697</v>
      </c>
      <c r="T4373">
        <f t="shared" si="1031"/>
        <v>1998</v>
      </c>
      <c r="U4373" s="8">
        <f t="shared" si="1032"/>
        <v>45474</v>
      </c>
      <c r="V4373" t="str" cm="1">
        <f t="array" ref="V4373">_xlfn.IFS(S4373 = "", "", S4373 &lt; 500, "Low", S4373 &lt; 1200, "Medium", TRUE, "High")</f>
        <v>Medium</v>
      </c>
      <c r="W4373" t="str">
        <f t="shared" si="1033"/>
        <v>2024-07</v>
      </c>
      <c r="X4373">
        <f t="shared" si="1034"/>
        <v>2024</v>
      </c>
    </row>
    <row r="4374" spans="1:24" x14ac:dyDescent="0.3">
      <c r="A4374">
        <f>'Raw_Data'!A4374</f>
        <v>4373</v>
      </c>
      <c r="B4374" t="str">
        <f>'Raw_Data'!B4374</f>
        <v>Customer 7</v>
      </c>
      <c r="C4374" t="str">
        <f>'Raw_Data'!C4374</f>
        <v>Embedded</v>
      </c>
      <c r="D4374">
        <f>'Raw_Data'!D4374</f>
        <v>3888</v>
      </c>
      <c r="E4374">
        <f>'Raw_Data'!E4374</f>
        <v>2788</v>
      </c>
      <c r="F4374">
        <f>'Raw_Data'!F4374</f>
        <v>45474.166666655095</v>
      </c>
      <c r="G4374" t="str">
        <f t="shared" si="1020"/>
        <v>Customer 7</v>
      </c>
      <c r="H4374" t="str">
        <f t="shared" si="1021"/>
        <v>EMBEDDED</v>
      </c>
      <c r="I4374" t="str">
        <f t="shared" si="1022"/>
        <v>Changed</v>
      </c>
      <c r="J4374">
        <f t="shared" si="1023"/>
        <v>3888</v>
      </c>
      <c r="K4374">
        <f t="shared" si="1024"/>
        <v>2788</v>
      </c>
      <c r="L4374" s="8">
        <f t="shared" si="1025"/>
        <v>45474</v>
      </c>
      <c r="M4374" t="str">
        <f t="shared" ca="1" si="1026"/>
        <v>OK</v>
      </c>
      <c r="P4374">
        <f t="shared" si="1027"/>
        <v>4373</v>
      </c>
      <c r="Q4374" t="str">
        <f t="shared" si="1028"/>
        <v>Customer 7</v>
      </c>
      <c r="R4374" t="str">
        <f t="shared" si="1029"/>
        <v>EMBEDDED</v>
      </c>
      <c r="S4374">
        <f t="shared" si="1030"/>
        <v>3888</v>
      </c>
      <c r="T4374">
        <f t="shared" si="1031"/>
        <v>2788</v>
      </c>
      <c r="U4374" s="8">
        <f t="shared" si="1032"/>
        <v>45474</v>
      </c>
      <c r="V4374" t="str" cm="1">
        <f t="array" ref="V4374">_xlfn.IFS(S4374 = "", "", S4374 &lt; 500, "Low", S4374 &lt; 1200, "Medium", TRUE, "High")</f>
        <v>High</v>
      </c>
      <c r="W4374" t="str">
        <f t="shared" si="1033"/>
        <v>2024-07</v>
      </c>
      <c r="X4374">
        <f t="shared" si="1034"/>
        <v>2024</v>
      </c>
    </row>
    <row r="4375" spans="1:24" x14ac:dyDescent="0.3">
      <c r="A4375">
        <f>'Raw_Data'!A4375</f>
        <v>4374</v>
      </c>
      <c r="B4375" t="str">
        <f>'Raw_Data'!B4375</f>
        <v>Customer 5</v>
      </c>
      <c r="C4375" t="str">
        <f>'Raw_Data'!C4375</f>
        <v>Embedded</v>
      </c>
      <c r="D4375">
        <f>'Raw_Data'!D4375</f>
        <v>1268</v>
      </c>
      <c r="E4375">
        <f>'Raw_Data'!E4375</f>
        <v>2182</v>
      </c>
      <c r="F4375">
        <f>'Raw_Data'!F4375</f>
        <v>45474.20833332176</v>
      </c>
      <c r="G4375" t="str">
        <f t="shared" si="1020"/>
        <v>Customer 5</v>
      </c>
      <c r="H4375" t="str">
        <f t="shared" si="1021"/>
        <v>EMBEDDED</v>
      </c>
      <c r="I4375" t="str">
        <f t="shared" si="1022"/>
        <v>Changed</v>
      </c>
      <c r="J4375">
        <f t="shared" si="1023"/>
        <v>1268</v>
      </c>
      <c r="K4375">
        <f t="shared" si="1024"/>
        <v>2182</v>
      </c>
      <c r="L4375" s="8">
        <f t="shared" si="1025"/>
        <v>45474</v>
      </c>
      <c r="M4375" t="str">
        <f t="shared" ca="1" si="1026"/>
        <v>OK</v>
      </c>
      <c r="P4375">
        <f t="shared" si="1027"/>
        <v>4374</v>
      </c>
      <c r="Q4375" t="str">
        <f t="shared" si="1028"/>
        <v>Customer 5</v>
      </c>
      <c r="R4375" t="str">
        <f t="shared" si="1029"/>
        <v>EMBEDDED</v>
      </c>
      <c r="S4375">
        <f t="shared" si="1030"/>
        <v>1268</v>
      </c>
      <c r="T4375">
        <f t="shared" si="1031"/>
        <v>2182</v>
      </c>
      <c r="U4375" s="8">
        <f t="shared" si="1032"/>
        <v>45474</v>
      </c>
      <c r="V4375" t="str" cm="1">
        <f t="array" ref="V4375">_xlfn.IFS(S4375 = "", "", S4375 &lt; 500, "Low", S4375 &lt; 1200, "Medium", TRUE, "High")</f>
        <v>High</v>
      </c>
      <c r="W4375" t="str">
        <f t="shared" si="1033"/>
        <v>2024-07</v>
      </c>
      <c r="X4375">
        <f t="shared" si="1034"/>
        <v>2024</v>
      </c>
    </row>
    <row r="4376" spans="1:24" x14ac:dyDescent="0.3">
      <c r="A4376">
        <f>'Raw_Data'!A4376</f>
        <v>4375</v>
      </c>
      <c r="B4376" t="str">
        <f>'Raw_Data'!B4376</f>
        <v>Customer 2</v>
      </c>
      <c r="C4376" t="str">
        <f>'Raw_Data'!C4376</f>
        <v>Mobile</v>
      </c>
      <c r="D4376">
        <f>'Raw_Data'!D4376</f>
        <v>2192</v>
      </c>
      <c r="E4376">
        <f>'Raw_Data'!E4376</f>
        <v>4865</v>
      </c>
      <c r="F4376">
        <f>'Raw_Data'!F4376</f>
        <v>45474.249999988424</v>
      </c>
      <c r="G4376" t="str">
        <f t="shared" si="1020"/>
        <v>Customer 2</v>
      </c>
      <c r="H4376" t="str">
        <f t="shared" si="1021"/>
        <v>MOBILE</v>
      </c>
      <c r="I4376" t="str">
        <f t="shared" si="1022"/>
        <v>Changed</v>
      </c>
      <c r="J4376">
        <f t="shared" si="1023"/>
        <v>2192</v>
      </c>
      <c r="K4376">
        <f t="shared" si="1024"/>
        <v>4865</v>
      </c>
      <c r="L4376" s="8">
        <f t="shared" si="1025"/>
        <v>45474</v>
      </c>
      <c r="M4376" t="str">
        <f t="shared" ca="1" si="1026"/>
        <v>OK</v>
      </c>
      <c r="P4376">
        <f t="shared" si="1027"/>
        <v>4375</v>
      </c>
      <c r="Q4376" t="str">
        <f t="shared" si="1028"/>
        <v>Customer 2</v>
      </c>
      <c r="R4376" t="str">
        <f t="shared" si="1029"/>
        <v>MOBILE</v>
      </c>
      <c r="S4376">
        <f t="shared" si="1030"/>
        <v>2192</v>
      </c>
      <c r="T4376">
        <f t="shared" si="1031"/>
        <v>4865</v>
      </c>
      <c r="U4376" s="8">
        <f t="shared" si="1032"/>
        <v>45474</v>
      </c>
      <c r="V4376" t="str" cm="1">
        <f t="array" ref="V4376">_xlfn.IFS(S4376 = "", "", S4376 &lt; 500, "Low", S4376 &lt; 1200, "Medium", TRUE, "High")</f>
        <v>High</v>
      </c>
      <c r="W4376" t="str">
        <f t="shared" si="1033"/>
        <v>2024-07</v>
      </c>
      <c r="X4376">
        <f t="shared" si="1034"/>
        <v>2024</v>
      </c>
    </row>
    <row r="4377" spans="1:24" x14ac:dyDescent="0.3">
      <c r="A4377">
        <f>'Raw_Data'!A4377</f>
        <v>4376</v>
      </c>
      <c r="B4377" t="str">
        <f>'Raw_Data'!B4377</f>
        <v>Customer 7</v>
      </c>
      <c r="C4377" t="str">
        <f>'Raw_Data'!C4377</f>
        <v>Embedded</v>
      </c>
      <c r="D4377">
        <f>'Raw_Data'!D4377</f>
        <v>425</v>
      </c>
      <c r="E4377">
        <f>'Raw_Data'!E4377</f>
        <v>3488</v>
      </c>
      <c r="F4377">
        <f>'Raw_Data'!F4377</f>
        <v>45474.291666655095</v>
      </c>
      <c r="G4377" t="str">
        <f t="shared" si="1020"/>
        <v>Customer 7</v>
      </c>
      <c r="H4377" t="str">
        <f t="shared" si="1021"/>
        <v>EMBEDDED</v>
      </c>
      <c r="I4377" t="str">
        <f t="shared" si="1022"/>
        <v>Changed</v>
      </c>
      <c r="J4377">
        <f t="shared" si="1023"/>
        <v>425</v>
      </c>
      <c r="K4377">
        <f t="shared" si="1024"/>
        <v>3488</v>
      </c>
      <c r="L4377" s="8">
        <f t="shared" si="1025"/>
        <v>45474</v>
      </c>
      <c r="M4377" t="str">
        <f t="shared" ca="1" si="1026"/>
        <v>OK</v>
      </c>
      <c r="P4377">
        <f t="shared" si="1027"/>
        <v>4376</v>
      </c>
      <c r="Q4377" t="str">
        <f t="shared" si="1028"/>
        <v>Customer 7</v>
      </c>
      <c r="R4377" t="str">
        <f t="shared" si="1029"/>
        <v>EMBEDDED</v>
      </c>
      <c r="S4377">
        <f t="shared" si="1030"/>
        <v>425</v>
      </c>
      <c r="T4377">
        <f t="shared" si="1031"/>
        <v>3488</v>
      </c>
      <c r="U4377" s="8">
        <f t="shared" si="1032"/>
        <v>45474</v>
      </c>
      <c r="V4377" t="str" cm="1">
        <f t="array" ref="V4377">_xlfn.IFS(S4377 = "", "", S4377 &lt; 500, "Low", S4377 &lt; 1200, "Medium", TRUE, "High")</f>
        <v>Low</v>
      </c>
      <c r="W4377" t="str">
        <f t="shared" si="1033"/>
        <v>2024-07</v>
      </c>
      <c r="X4377">
        <f t="shared" si="1034"/>
        <v>2024</v>
      </c>
    </row>
    <row r="4378" spans="1:24" x14ac:dyDescent="0.3">
      <c r="A4378">
        <f>'Raw_Data'!A4378</f>
        <v>4377</v>
      </c>
      <c r="B4378" t="str">
        <f>'Raw_Data'!B4378</f>
        <v>Customer 15</v>
      </c>
      <c r="C4378" t="str">
        <f>'Raw_Data'!C4378</f>
        <v>Workstation</v>
      </c>
      <c r="D4378">
        <f>'Raw_Data'!D4378</f>
        <v>923</v>
      </c>
      <c r="E4378">
        <f>'Raw_Data'!E4378</f>
        <v>4214</v>
      </c>
      <c r="F4378">
        <f>'Raw_Data'!F4378</f>
        <v>45474.33333332176</v>
      </c>
      <c r="G4378" t="str">
        <f t="shared" si="1020"/>
        <v>Customer 15</v>
      </c>
      <c r="H4378" t="str">
        <f t="shared" si="1021"/>
        <v>WORKSTATION</v>
      </c>
      <c r="I4378" t="str">
        <f t="shared" si="1022"/>
        <v>Changed</v>
      </c>
      <c r="J4378">
        <f t="shared" si="1023"/>
        <v>923</v>
      </c>
      <c r="K4378">
        <f t="shared" si="1024"/>
        <v>4214</v>
      </c>
      <c r="L4378" s="8">
        <f t="shared" si="1025"/>
        <v>45474</v>
      </c>
      <c r="M4378" t="str">
        <f t="shared" ca="1" si="1026"/>
        <v>OK</v>
      </c>
      <c r="P4378">
        <f t="shared" si="1027"/>
        <v>4377</v>
      </c>
      <c r="Q4378" t="str">
        <f t="shared" si="1028"/>
        <v>Customer 15</v>
      </c>
      <c r="R4378" t="str">
        <f t="shared" si="1029"/>
        <v>WORKSTATION</v>
      </c>
      <c r="S4378">
        <f t="shared" si="1030"/>
        <v>923</v>
      </c>
      <c r="T4378">
        <f t="shared" si="1031"/>
        <v>4214</v>
      </c>
      <c r="U4378" s="8">
        <f t="shared" si="1032"/>
        <v>45474</v>
      </c>
      <c r="V4378" t="str" cm="1">
        <f t="array" ref="V4378">_xlfn.IFS(S4378 = "", "", S4378 &lt; 500, "Low", S4378 &lt; 1200, "Medium", TRUE, "High")</f>
        <v>Medium</v>
      </c>
      <c r="W4378" t="str">
        <f t="shared" si="1033"/>
        <v>2024-07</v>
      </c>
      <c r="X4378">
        <f t="shared" si="1034"/>
        <v>2024</v>
      </c>
    </row>
    <row r="4379" spans="1:24" x14ac:dyDescent="0.3">
      <c r="A4379">
        <f>'Raw_Data'!A4379</f>
        <v>4378</v>
      </c>
      <c r="B4379" t="str">
        <f>'Raw_Data'!B4379</f>
        <v>Customer 6</v>
      </c>
      <c r="C4379" t="str">
        <f>'Raw_Data'!C4379</f>
        <v>Workstation</v>
      </c>
      <c r="D4379">
        <f>'Raw_Data'!D4379</f>
        <v>2245</v>
      </c>
      <c r="E4379">
        <f>'Raw_Data'!E4379</f>
        <v>3327</v>
      </c>
      <c r="F4379">
        <f>'Raw_Data'!F4379</f>
        <v>45474.374999988424</v>
      </c>
      <c r="G4379" t="str">
        <f t="shared" si="1020"/>
        <v>Customer 6</v>
      </c>
      <c r="H4379" t="str">
        <f t="shared" si="1021"/>
        <v>WORKSTATION</v>
      </c>
      <c r="I4379" t="str">
        <f t="shared" si="1022"/>
        <v>Changed</v>
      </c>
      <c r="J4379">
        <f t="shared" si="1023"/>
        <v>2245</v>
      </c>
      <c r="K4379">
        <f t="shared" si="1024"/>
        <v>3327</v>
      </c>
      <c r="L4379" s="8">
        <f t="shared" si="1025"/>
        <v>45474</v>
      </c>
      <c r="M4379" t="str">
        <f t="shared" ca="1" si="1026"/>
        <v>OK</v>
      </c>
      <c r="P4379">
        <f t="shared" si="1027"/>
        <v>4378</v>
      </c>
      <c r="Q4379" t="str">
        <f t="shared" si="1028"/>
        <v>Customer 6</v>
      </c>
      <c r="R4379" t="str">
        <f t="shared" si="1029"/>
        <v>WORKSTATION</v>
      </c>
      <c r="S4379">
        <f t="shared" si="1030"/>
        <v>2245</v>
      </c>
      <c r="T4379">
        <f t="shared" si="1031"/>
        <v>3327</v>
      </c>
      <c r="U4379" s="8">
        <f t="shared" si="1032"/>
        <v>45474</v>
      </c>
      <c r="V4379" t="str" cm="1">
        <f t="array" ref="V4379">_xlfn.IFS(S4379 = "", "", S4379 &lt; 500, "Low", S4379 &lt; 1200, "Medium", TRUE, "High")</f>
        <v>High</v>
      </c>
      <c r="W4379" t="str">
        <f t="shared" si="1033"/>
        <v>2024-07</v>
      </c>
      <c r="X4379">
        <f t="shared" si="1034"/>
        <v>2024</v>
      </c>
    </row>
    <row r="4380" spans="1:24" x14ac:dyDescent="0.3">
      <c r="A4380">
        <f>'Raw_Data'!A4380</f>
        <v>4379</v>
      </c>
      <c r="B4380" t="str">
        <f>'Raw_Data'!B4380</f>
        <v>Customer 6</v>
      </c>
      <c r="C4380" t="str">
        <f>'Raw_Data'!C4380</f>
        <v>Embedded</v>
      </c>
      <c r="D4380">
        <f>'Raw_Data'!D4380</f>
        <v>367</v>
      </c>
      <c r="E4380">
        <f>'Raw_Data'!E4380</f>
        <v>3517</v>
      </c>
      <c r="F4380">
        <f>'Raw_Data'!F4380</f>
        <v>45474.416666655095</v>
      </c>
      <c r="G4380" t="str">
        <f t="shared" si="1020"/>
        <v>Customer 6</v>
      </c>
      <c r="H4380" t="str">
        <f t="shared" si="1021"/>
        <v>EMBEDDED</v>
      </c>
      <c r="I4380" t="str">
        <f t="shared" si="1022"/>
        <v>Changed</v>
      </c>
      <c r="J4380">
        <f t="shared" si="1023"/>
        <v>367</v>
      </c>
      <c r="K4380">
        <f t="shared" si="1024"/>
        <v>3517</v>
      </c>
      <c r="L4380" s="8">
        <f t="shared" si="1025"/>
        <v>45474</v>
      </c>
      <c r="M4380" t="str">
        <f t="shared" ca="1" si="1026"/>
        <v>OK</v>
      </c>
      <c r="P4380">
        <f t="shared" si="1027"/>
        <v>4379</v>
      </c>
      <c r="Q4380" t="str">
        <f t="shared" si="1028"/>
        <v>Customer 6</v>
      </c>
      <c r="R4380" t="str">
        <f t="shared" si="1029"/>
        <v>EMBEDDED</v>
      </c>
      <c r="S4380">
        <f t="shared" si="1030"/>
        <v>367</v>
      </c>
      <c r="T4380">
        <f t="shared" si="1031"/>
        <v>3517</v>
      </c>
      <c r="U4380" s="8">
        <f t="shared" si="1032"/>
        <v>45474</v>
      </c>
      <c r="V4380" t="str" cm="1">
        <f t="array" ref="V4380">_xlfn.IFS(S4380 = "", "", S4380 &lt; 500, "Low", S4380 &lt; 1200, "Medium", TRUE, "High")</f>
        <v>Low</v>
      </c>
      <c r="W4380" t="str">
        <f t="shared" si="1033"/>
        <v>2024-07</v>
      </c>
      <c r="X4380">
        <f t="shared" si="1034"/>
        <v>2024</v>
      </c>
    </row>
    <row r="4381" spans="1:24" x14ac:dyDescent="0.3">
      <c r="A4381">
        <f>'Raw_Data'!A4381</f>
        <v>4380</v>
      </c>
      <c r="B4381" t="str">
        <f>'Raw_Data'!B4381</f>
        <v>Customer 6</v>
      </c>
      <c r="C4381" t="str">
        <f>'Raw_Data'!C4381</f>
        <v>Desktop</v>
      </c>
      <c r="D4381">
        <f>'Raw_Data'!D4381</f>
        <v>3147</v>
      </c>
      <c r="E4381">
        <f>'Raw_Data'!E4381</f>
        <v>4363</v>
      </c>
      <c r="F4381">
        <f>'Raw_Data'!F4381</f>
        <v>45474.45833332176</v>
      </c>
      <c r="G4381" t="str">
        <f t="shared" si="1020"/>
        <v>Customer 6</v>
      </c>
      <c r="H4381" t="str">
        <f t="shared" si="1021"/>
        <v>DESKTOP</v>
      </c>
      <c r="I4381" t="str">
        <f t="shared" si="1022"/>
        <v>Changed</v>
      </c>
      <c r="J4381">
        <f t="shared" si="1023"/>
        <v>3147</v>
      </c>
      <c r="K4381">
        <f t="shared" si="1024"/>
        <v>4363</v>
      </c>
      <c r="L4381" s="8">
        <f t="shared" si="1025"/>
        <v>45474</v>
      </c>
      <c r="M4381" t="str">
        <f t="shared" ca="1" si="1026"/>
        <v>OK</v>
      </c>
      <c r="P4381">
        <f t="shared" si="1027"/>
        <v>4380</v>
      </c>
      <c r="Q4381" t="str">
        <f t="shared" si="1028"/>
        <v>Customer 6</v>
      </c>
      <c r="R4381" t="str">
        <f t="shared" si="1029"/>
        <v>DESKTOP</v>
      </c>
      <c r="S4381">
        <f t="shared" si="1030"/>
        <v>3147</v>
      </c>
      <c r="T4381">
        <f t="shared" si="1031"/>
        <v>4363</v>
      </c>
      <c r="U4381" s="8">
        <f t="shared" si="1032"/>
        <v>45474</v>
      </c>
      <c r="V4381" t="str" cm="1">
        <f t="array" ref="V4381">_xlfn.IFS(S4381 = "", "", S4381 &lt; 500, "Low", S4381 &lt; 1200, "Medium", TRUE, "High")</f>
        <v>High</v>
      </c>
      <c r="W4381" t="str">
        <f t="shared" si="1033"/>
        <v>2024-07</v>
      </c>
      <c r="X4381">
        <f t="shared" si="1034"/>
        <v>2024</v>
      </c>
    </row>
    <row r="4382" spans="1:24" x14ac:dyDescent="0.3">
      <c r="A4382">
        <f>'Raw_Data'!A4382</f>
        <v>4381</v>
      </c>
      <c r="B4382" t="str">
        <f>'Raw_Data'!B4382</f>
        <v>Customer 3</v>
      </c>
      <c r="C4382" t="str">
        <f>'Raw_Data'!C4382</f>
        <v>Workstation</v>
      </c>
      <c r="D4382">
        <f>'Raw_Data'!D4382</f>
        <v>2130</v>
      </c>
      <c r="E4382">
        <f>'Raw_Data'!E4382</f>
        <v>2864</v>
      </c>
      <c r="F4382">
        <f>'Raw_Data'!F4382</f>
        <v>45474.499999988424</v>
      </c>
      <c r="G4382" t="str">
        <f t="shared" si="1020"/>
        <v>Customer 3</v>
      </c>
      <c r="H4382" t="str">
        <f t="shared" si="1021"/>
        <v>WORKSTATION</v>
      </c>
      <c r="I4382" t="str">
        <f t="shared" si="1022"/>
        <v>Changed</v>
      </c>
      <c r="J4382">
        <f t="shared" si="1023"/>
        <v>2130</v>
      </c>
      <c r="K4382">
        <f t="shared" si="1024"/>
        <v>2864</v>
      </c>
      <c r="L4382" s="8">
        <f t="shared" si="1025"/>
        <v>45474</v>
      </c>
      <c r="M4382" t="str">
        <f t="shared" ca="1" si="1026"/>
        <v>OK</v>
      </c>
      <c r="P4382">
        <f t="shared" si="1027"/>
        <v>4381</v>
      </c>
      <c r="Q4382" t="str">
        <f t="shared" si="1028"/>
        <v>Customer 3</v>
      </c>
      <c r="R4382" t="str">
        <f t="shared" si="1029"/>
        <v>WORKSTATION</v>
      </c>
      <c r="S4382">
        <f t="shared" si="1030"/>
        <v>2130</v>
      </c>
      <c r="T4382">
        <f t="shared" si="1031"/>
        <v>2864</v>
      </c>
      <c r="U4382" s="8">
        <f t="shared" si="1032"/>
        <v>45474</v>
      </c>
      <c r="V4382" t="str" cm="1">
        <f t="array" ref="V4382">_xlfn.IFS(S4382 = "", "", S4382 &lt; 500, "Low", S4382 &lt; 1200, "Medium", TRUE, "High")</f>
        <v>High</v>
      </c>
      <c r="W4382" t="str">
        <f t="shared" si="1033"/>
        <v>2024-07</v>
      </c>
      <c r="X4382">
        <f t="shared" si="1034"/>
        <v>2024</v>
      </c>
    </row>
    <row r="4383" spans="1:24" x14ac:dyDescent="0.3">
      <c r="A4383">
        <f>'Raw_Data'!A4383</f>
        <v>4382</v>
      </c>
      <c r="B4383" t="str">
        <f>'Raw_Data'!B4383</f>
        <v>Customer 9</v>
      </c>
      <c r="C4383" t="str">
        <f>'Raw_Data'!C4383</f>
        <v>Workstation</v>
      </c>
      <c r="D4383">
        <f>'Raw_Data'!D4383</f>
        <v>2694</v>
      </c>
      <c r="E4383">
        <f>'Raw_Data'!E4383</f>
        <v>1402</v>
      </c>
      <c r="F4383">
        <f>'Raw_Data'!F4383</f>
        <v>45474.541666655095</v>
      </c>
      <c r="G4383" t="str">
        <f t="shared" si="1020"/>
        <v>Customer 9</v>
      </c>
      <c r="H4383" t="str">
        <f t="shared" si="1021"/>
        <v>WORKSTATION</v>
      </c>
      <c r="I4383" t="str">
        <f t="shared" si="1022"/>
        <v>Changed</v>
      </c>
      <c r="J4383">
        <f t="shared" si="1023"/>
        <v>2694</v>
      </c>
      <c r="K4383">
        <f t="shared" si="1024"/>
        <v>1402</v>
      </c>
      <c r="L4383" s="8">
        <f t="shared" si="1025"/>
        <v>45474</v>
      </c>
      <c r="M4383" t="str">
        <f t="shared" ca="1" si="1026"/>
        <v>OK</v>
      </c>
      <c r="P4383">
        <f t="shared" si="1027"/>
        <v>4382</v>
      </c>
      <c r="Q4383" t="str">
        <f t="shared" si="1028"/>
        <v>Customer 9</v>
      </c>
      <c r="R4383" t="str">
        <f t="shared" si="1029"/>
        <v>WORKSTATION</v>
      </c>
      <c r="S4383">
        <f t="shared" si="1030"/>
        <v>2694</v>
      </c>
      <c r="T4383">
        <f t="shared" si="1031"/>
        <v>1402</v>
      </c>
      <c r="U4383" s="8">
        <f t="shared" si="1032"/>
        <v>45474</v>
      </c>
      <c r="V4383" t="str" cm="1">
        <f t="array" ref="V4383">_xlfn.IFS(S4383 = "", "", S4383 &lt; 500, "Low", S4383 &lt; 1200, "Medium", TRUE, "High")</f>
        <v>High</v>
      </c>
      <c r="W4383" t="str">
        <f t="shared" si="1033"/>
        <v>2024-07</v>
      </c>
      <c r="X4383">
        <f t="shared" si="1034"/>
        <v>2024</v>
      </c>
    </row>
    <row r="4384" spans="1:24" x14ac:dyDescent="0.3">
      <c r="A4384">
        <f>'Raw_Data'!A4384</f>
        <v>4383</v>
      </c>
      <c r="B4384" t="str">
        <f>'Raw_Data'!B4384</f>
        <v>Customer 11</v>
      </c>
      <c r="C4384" t="str">
        <f>'Raw_Data'!C4384</f>
        <v>Embedded</v>
      </c>
      <c r="D4384">
        <f>'Raw_Data'!D4384</f>
        <v>3420</v>
      </c>
      <c r="E4384">
        <f>'Raw_Data'!E4384</f>
        <v>1598</v>
      </c>
      <c r="F4384">
        <f>'Raw_Data'!F4384</f>
        <v>45474.58333332176</v>
      </c>
      <c r="G4384" t="str">
        <f t="shared" si="1020"/>
        <v>Customer 11</v>
      </c>
      <c r="H4384" t="str">
        <f t="shared" si="1021"/>
        <v>EMBEDDED</v>
      </c>
      <c r="I4384" t="str">
        <f t="shared" si="1022"/>
        <v>Changed</v>
      </c>
      <c r="J4384">
        <f t="shared" si="1023"/>
        <v>3420</v>
      </c>
      <c r="K4384">
        <f t="shared" si="1024"/>
        <v>1598</v>
      </c>
      <c r="L4384" s="8">
        <f t="shared" si="1025"/>
        <v>45474</v>
      </c>
      <c r="M4384" t="str">
        <f t="shared" ca="1" si="1026"/>
        <v>OK</v>
      </c>
      <c r="P4384">
        <f t="shared" si="1027"/>
        <v>4383</v>
      </c>
      <c r="Q4384" t="str">
        <f t="shared" si="1028"/>
        <v>Customer 11</v>
      </c>
      <c r="R4384" t="str">
        <f t="shared" si="1029"/>
        <v>EMBEDDED</v>
      </c>
      <c r="S4384">
        <f t="shared" si="1030"/>
        <v>3420</v>
      </c>
      <c r="T4384">
        <f t="shared" si="1031"/>
        <v>1598</v>
      </c>
      <c r="U4384" s="8">
        <f t="shared" si="1032"/>
        <v>45474</v>
      </c>
      <c r="V4384" t="str" cm="1">
        <f t="array" ref="V4384">_xlfn.IFS(S4384 = "", "", S4384 &lt; 500, "Low", S4384 &lt; 1200, "Medium", TRUE, "High")</f>
        <v>High</v>
      </c>
      <c r="W4384" t="str">
        <f t="shared" si="1033"/>
        <v>2024-07</v>
      </c>
      <c r="X4384">
        <f t="shared" si="1034"/>
        <v>2024</v>
      </c>
    </row>
    <row r="4385" spans="1:24" x14ac:dyDescent="0.3">
      <c r="A4385">
        <f>'Raw_Data'!A4385</f>
        <v>4384</v>
      </c>
      <c r="B4385" t="str">
        <f>'Raw_Data'!B4385</f>
        <v>Customer 1</v>
      </c>
      <c r="C4385" t="str">
        <f>'Raw_Data'!C4385</f>
        <v>Embedded</v>
      </c>
      <c r="D4385">
        <f>'Raw_Data'!D4385</f>
        <v>1510</v>
      </c>
      <c r="E4385">
        <f>'Raw_Data'!E4385</f>
        <v>2599</v>
      </c>
      <c r="F4385">
        <f>'Raw_Data'!F4385</f>
        <v>45474.624999988424</v>
      </c>
      <c r="G4385" t="str">
        <f t="shared" si="1020"/>
        <v>Customer 1</v>
      </c>
      <c r="H4385" t="str">
        <f t="shared" si="1021"/>
        <v>EMBEDDED</v>
      </c>
      <c r="I4385" t="str">
        <f t="shared" si="1022"/>
        <v>Changed</v>
      </c>
      <c r="J4385">
        <f t="shared" si="1023"/>
        <v>1510</v>
      </c>
      <c r="K4385">
        <f t="shared" si="1024"/>
        <v>2599</v>
      </c>
      <c r="L4385" s="8">
        <f t="shared" si="1025"/>
        <v>45474</v>
      </c>
      <c r="M4385" t="str">
        <f t="shared" ca="1" si="1026"/>
        <v>OK</v>
      </c>
      <c r="P4385">
        <f t="shared" si="1027"/>
        <v>4384</v>
      </c>
      <c r="Q4385" t="str">
        <f t="shared" si="1028"/>
        <v>Customer 1</v>
      </c>
      <c r="R4385" t="str">
        <f t="shared" si="1029"/>
        <v>EMBEDDED</v>
      </c>
      <c r="S4385">
        <f t="shared" si="1030"/>
        <v>1510</v>
      </c>
      <c r="T4385">
        <f t="shared" si="1031"/>
        <v>2599</v>
      </c>
      <c r="U4385" s="8">
        <f t="shared" si="1032"/>
        <v>45474</v>
      </c>
      <c r="V4385" t="str" cm="1">
        <f t="array" ref="V4385">_xlfn.IFS(S4385 = "", "", S4385 &lt; 500, "Low", S4385 &lt; 1200, "Medium", TRUE, "High")</f>
        <v>High</v>
      </c>
      <c r="W4385" t="str">
        <f t="shared" si="1033"/>
        <v>2024-07</v>
      </c>
      <c r="X4385">
        <f t="shared" si="1034"/>
        <v>2024</v>
      </c>
    </row>
    <row r="4386" spans="1:24" x14ac:dyDescent="0.3">
      <c r="A4386">
        <f>'Raw_Data'!A4386</f>
        <v>4385</v>
      </c>
      <c r="B4386" t="str">
        <f>'Raw_Data'!B4386</f>
        <v>Customer 12</v>
      </c>
      <c r="C4386" t="str">
        <f>'Raw_Data'!C4386</f>
        <v>Embedded</v>
      </c>
      <c r="D4386">
        <f>'Raw_Data'!D4386</f>
        <v>3884</v>
      </c>
      <c r="E4386">
        <f>'Raw_Data'!E4386</f>
        <v>673</v>
      </c>
      <c r="F4386">
        <f>'Raw_Data'!F4386</f>
        <v>45474.666666655095</v>
      </c>
      <c r="G4386" t="str">
        <f t="shared" si="1020"/>
        <v>Customer 12</v>
      </c>
      <c r="H4386" t="str">
        <f t="shared" si="1021"/>
        <v>EMBEDDED</v>
      </c>
      <c r="I4386" t="str">
        <f t="shared" si="1022"/>
        <v>Changed</v>
      </c>
      <c r="J4386">
        <f t="shared" si="1023"/>
        <v>3884</v>
      </c>
      <c r="K4386">
        <f t="shared" si="1024"/>
        <v>673</v>
      </c>
      <c r="L4386" s="8">
        <f t="shared" si="1025"/>
        <v>45474</v>
      </c>
      <c r="M4386" t="str">
        <f t="shared" ca="1" si="1026"/>
        <v>OK</v>
      </c>
      <c r="P4386">
        <f t="shared" si="1027"/>
        <v>4385</v>
      </c>
      <c r="Q4386" t="str">
        <f t="shared" si="1028"/>
        <v>Customer 12</v>
      </c>
      <c r="R4386" t="str">
        <f t="shared" si="1029"/>
        <v>EMBEDDED</v>
      </c>
      <c r="S4386">
        <f t="shared" si="1030"/>
        <v>3884</v>
      </c>
      <c r="T4386">
        <f t="shared" si="1031"/>
        <v>673</v>
      </c>
      <c r="U4386" s="8">
        <f t="shared" si="1032"/>
        <v>45474</v>
      </c>
      <c r="V4386" t="str" cm="1">
        <f t="array" ref="V4386">_xlfn.IFS(S4386 = "", "", S4386 &lt; 500, "Low", S4386 &lt; 1200, "Medium", TRUE, "High")</f>
        <v>High</v>
      </c>
      <c r="W4386" t="str">
        <f t="shared" si="1033"/>
        <v>2024-07</v>
      </c>
      <c r="X4386">
        <f t="shared" si="1034"/>
        <v>2024</v>
      </c>
    </row>
    <row r="4387" spans="1:24" x14ac:dyDescent="0.3">
      <c r="A4387">
        <f>'Raw_Data'!A4387</f>
        <v>4386</v>
      </c>
      <c r="B4387" t="str">
        <f>'Raw_Data'!B4387</f>
        <v>Customer 1</v>
      </c>
      <c r="C4387" t="str">
        <f>'Raw_Data'!C4387</f>
        <v>Desktop</v>
      </c>
      <c r="D4387">
        <f>'Raw_Data'!D4387</f>
        <v>1709</v>
      </c>
      <c r="E4387">
        <f>'Raw_Data'!E4387</f>
        <v>442</v>
      </c>
      <c r="F4387">
        <f>'Raw_Data'!F4387</f>
        <v>45474.70833332176</v>
      </c>
      <c r="G4387" t="str">
        <f t="shared" si="1020"/>
        <v>Customer 1</v>
      </c>
      <c r="H4387" t="str">
        <f t="shared" si="1021"/>
        <v>DESKTOP</v>
      </c>
      <c r="I4387" t="str">
        <f t="shared" si="1022"/>
        <v>Changed</v>
      </c>
      <c r="J4387">
        <f t="shared" si="1023"/>
        <v>1709</v>
      </c>
      <c r="K4387">
        <f t="shared" si="1024"/>
        <v>442</v>
      </c>
      <c r="L4387" s="8">
        <f t="shared" si="1025"/>
        <v>45474</v>
      </c>
      <c r="M4387" t="str">
        <f t="shared" ca="1" si="1026"/>
        <v>OK</v>
      </c>
      <c r="P4387">
        <f t="shared" si="1027"/>
        <v>4386</v>
      </c>
      <c r="Q4387" t="str">
        <f t="shared" si="1028"/>
        <v>Customer 1</v>
      </c>
      <c r="R4387" t="str">
        <f t="shared" si="1029"/>
        <v>DESKTOP</v>
      </c>
      <c r="S4387">
        <f t="shared" si="1030"/>
        <v>1709</v>
      </c>
      <c r="T4387">
        <f t="shared" si="1031"/>
        <v>442</v>
      </c>
      <c r="U4387" s="8">
        <f t="shared" si="1032"/>
        <v>45474</v>
      </c>
      <c r="V4387" t="str" cm="1">
        <f t="array" ref="V4387">_xlfn.IFS(S4387 = "", "", S4387 &lt; 500, "Low", S4387 &lt; 1200, "Medium", TRUE, "High")</f>
        <v>High</v>
      </c>
      <c r="W4387" t="str">
        <f t="shared" si="1033"/>
        <v>2024-07</v>
      </c>
      <c r="X4387">
        <f t="shared" si="1034"/>
        <v>2024</v>
      </c>
    </row>
    <row r="4388" spans="1:24" x14ac:dyDescent="0.3">
      <c r="A4388">
        <f>'Raw_Data'!A4388</f>
        <v>4387</v>
      </c>
      <c r="B4388" t="str">
        <f>'Raw_Data'!B4388</f>
        <v>Customer 9</v>
      </c>
      <c r="C4388" t="str">
        <f>'Raw_Data'!C4388</f>
        <v>Embedded</v>
      </c>
      <c r="D4388">
        <f>'Raw_Data'!D4388</f>
        <v>813</v>
      </c>
      <c r="E4388">
        <f>'Raw_Data'!E4388</f>
        <v>3115</v>
      </c>
      <c r="F4388">
        <f>'Raw_Data'!F4388</f>
        <v>45474.749999988424</v>
      </c>
      <c r="G4388" t="str">
        <f t="shared" si="1020"/>
        <v>Customer 9</v>
      </c>
      <c r="H4388" t="str">
        <f t="shared" si="1021"/>
        <v>EMBEDDED</v>
      </c>
      <c r="I4388" t="str">
        <f t="shared" si="1022"/>
        <v>Changed</v>
      </c>
      <c r="J4388">
        <f t="shared" si="1023"/>
        <v>813</v>
      </c>
      <c r="K4388">
        <f t="shared" si="1024"/>
        <v>3115</v>
      </c>
      <c r="L4388" s="8">
        <f t="shared" si="1025"/>
        <v>45474</v>
      </c>
      <c r="M4388" t="str">
        <f t="shared" ca="1" si="1026"/>
        <v>OK</v>
      </c>
      <c r="P4388">
        <f t="shared" si="1027"/>
        <v>4387</v>
      </c>
      <c r="Q4388" t="str">
        <f t="shared" si="1028"/>
        <v>Customer 9</v>
      </c>
      <c r="R4388" t="str">
        <f t="shared" si="1029"/>
        <v>EMBEDDED</v>
      </c>
      <c r="S4388">
        <f t="shared" si="1030"/>
        <v>813</v>
      </c>
      <c r="T4388">
        <f t="shared" si="1031"/>
        <v>3115</v>
      </c>
      <c r="U4388" s="8">
        <f t="shared" si="1032"/>
        <v>45474</v>
      </c>
      <c r="V4388" t="str" cm="1">
        <f t="array" ref="V4388">_xlfn.IFS(S4388 = "", "", S4388 &lt; 500, "Low", S4388 &lt; 1200, "Medium", TRUE, "High")</f>
        <v>Medium</v>
      </c>
      <c r="W4388" t="str">
        <f t="shared" si="1033"/>
        <v>2024-07</v>
      </c>
      <c r="X4388">
        <f t="shared" si="1034"/>
        <v>2024</v>
      </c>
    </row>
    <row r="4389" spans="1:24" x14ac:dyDescent="0.3">
      <c r="A4389">
        <f>'Raw_Data'!A4389</f>
        <v>4388</v>
      </c>
      <c r="B4389" t="str">
        <f>'Raw_Data'!B4389</f>
        <v>Customer 6</v>
      </c>
      <c r="C4389" t="str">
        <f>'Raw_Data'!C4389</f>
        <v>Desktop</v>
      </c>
      <c r="D4389">
        <f>'Raw_Data'!D4389</f>
        <v>1863</v>
      </c>
      <c r="E4389">
        <f>'Raw_Data'!E4389</f>
        <v>2209</v>
      </c>
      <c r="F4389">
        <f>'Raw_Data'!F4389</f>
        <v>45474.791666655095</v>
      </c>
      <c r="G4389" t="str">
        <f t="shared" si="1020"/>
        <v>Customer 6</v>
      </c>
      <c r="H4389" t="str">
        <f t="shared" si="1021"/>
        <v>DESKTOP</v>
      </c>
      <c r="I4389" t="str">
        <f t="shared" si="1022"/>
        <v>Changed</v>
      </c>
      <c r="J4389">
        <f t="shared" si="1023"/>
        <v>1863</v>
      </c>
      <c r="K4389">
        <f t="shared" si="1024"/>
        <v>2209</v>
      </c>
      <c r="L4389" s="8">
        <f t="shared" si="1025"/>
        <v>45474</v>
      </c>
      <c r="M4389" t="str">
        <f t="shared" ca="1" si="1026"/>
        <v>OK</v>
      </c>
      <c r="P4389">
        <f t="shared" si="1027"/>
        <v>4388</v>
      </c>
      <c r="Q4389" t="str">
        <f t="shared" si="1028"/>
        <v>Customer 6</v>
      </c>
      <c r="R4389" t="str">
        <f t="shared" si="1029"/>
        <v>DESKTOP</v>
      </c>
      <c r="S4389">
        <f t="shared" si="1030"/>
        <v>1863</v>
      </c>
      <c r="T4389">
        <f t="shared" si="1031"/>
        <v>2209</v>
      </c>
      <c r="U4389" s="8">
        <f t="shared" si="1032"/>
        <v>45474</v>
      </c>
      <c r="V4389" t="str" cm="1">
        <f t="array" ref="V4389">_xlfn.IFS(S4389 = "", "", S4389 &lt; 500, "Low", S4389 &lt; 1200, "Medium", TRUE, "High")</f>
        <v>High</v>
      </c>
      <c r="W4389" t="str">
        <f t="shared" si="1033"/>
        <v>2024-07</v>
      </c>
      <c r="X4389">
        <f t="shared" si="1034"/>
        <v>2024</v>
      </c>
    </row>
    <row r="4390" spans="1:24" x14ac:dyDescent="0.3">
      <c r="A4390">
        <f>'Raw_Data'!A4390</f>
        <v>4389</v>
      </c>
      <c r="B4390" t="str">
        <f>'Raw_Data'!B4390</f>
        <v>Customer 1</v>
      </c>
      <c r="C4390" t="str">
        <f>'Raw_Data'!C4390</f>
        <v>Desktop</v>
      </c>
      <c r="D4390">
        <f>'Raw_Data'!D4390</f>
        <v>2283</v>
      </c>
      <c r="E4390">
        <f>'Raw_Data'!E4390</f>
        <v>4470</v>
      </c>
      <c r="F4390">
        <f>'Raw_Data'!F4390</f>
        <v>45474.83333332176</v>
      </c>
      <c r="G4390" t="str">
        <f t="shared" si="1020"/>
        <v>Customer 1</v>
      </c>
      <c r="H4390" t="str">
        <f t="shared" si="1021"/>
        <v>DESKTOP</v>
      </c>
      <c r="I4390" t="str">
        <f t="shared" si="1022"/>
        <v>Changed</v>
      </c>
      <c r="J4390">
        <f t="shared" si="1023"/>
        <v>2283</v>
      </c>
      <c r="K4390">
        <f t="shared" si="1024"/>
        <v>4470</v>
      </c>
      <c r="L4390" s="8">
        <f t="shared" si="1025"/>
        <v>45474</v>
      </c>
      <c r="M4390" t="str">
        <f t="shared" ca="1" si="1026"/>
        <v>OK</v>
      </c>
      <c r="P4390">
        <f t="shared" si="1027"/>
        <v>4389</v>
      </c>
      <c r="Q4390" t="str">
        <f t="shared" si="1028"/>
        <v>Customer 1</v>
      </c>
      <c r="R4390" t="str">
        <f t="shared" si="1029"/>
        <v>DESKTOP</v>
      </c>
      <c r="S4390">
        <f t="shared" si="1030"/>
        <v>2283</v>
      </c>
      <c r="T4390">
        <f t="shared" si="1031"/>
        <v>4470</v>
      </c>
      <c r="U4390" s="8">
        <f t="shared" si="1032"/>
        <v>45474</v>
      </c>
      <c r="V4390" t="str" cm="1">
        <f t="array" ref="V4390">_xlfn.IFS(S4390 = "", "", S4390 &lt; 500, "Low", S4390 &lt; 1200, "Medium", TRUE, "High")</f>
        <v>High</v>
      </c>
      <c r="W4390" t="str">
        <f t="shared" si="1033"/>
        <v>2024-07</v>
      </c>
      <c r="X4390">
        <f t="shared" si="1034"/>
        <v>2024</v>
      </c>
    </row>
    <row r="4391" spans="1:24" x14ac:dyDescent="0.3">
      <c r="A4391">
        <f>'Raw_Data'!A4391</f>
        <v>4390</v>
      </c>
      <c r="B4391" t="str">
        <f>'Raw_Data'!B4391</f>
        <v>Customer 12</v>
      </c>
      <c r="C4391" t="str">
        <f>'Raw_Data'!C4391</f>
        <v>Mobile</v>
      </c>
      <c r="D4391">
        <f>'Raw_Data'!D4391</f>
        <v>927</v>
      </c>
      <c r="E4391">
        <f>'Raw_Data'!E4391</f>
        <v>2668</v>
      </c>
      <c r="F4391">
        <f>'Raw_Data'!F4391</f>
        <v>45474.874999988424</v>
      </c>
      <c r="G4391" t="str">
        <f t="shared" si="1020"/>
        <v>Customer 12</v>
      </c>
      <c r="H4391" t="str">
        <f t="shared" si="1021"/>
        <v>MOBILE</v>
      </c>
      <c r="I4391" t="str">
        <f t="shared" si="1022"/>
        <v>Changed</v>
      </c>
      <c r="J4391">
        <f t="shared" si="1023"/>
        <v>927</v>
      </c>
      <c r="K4391">
        <f t="shared" si="1024"/>
        <v>2668</v>
      </c>
      <c r="L4391" s="8">
        <f t="shared" si="1025"/>
        <v>45474</v>
      </c>
      <c r="M4391" t="str">
        <f t="shared" ca="1" si="1026"/>
        <v>OK</v>
      </c>
      <c r="P4391">
        <f t="shared" si="1027"/>
        <v>4390</v>
      </c>
      <c r="Q4391" t="str">
        <f t="shared" si="1028"/>
        <v>Customer 12</v>
      </c>
      <c r="R4391" t="str">
        <f t="shared" si="1029"/>
        <v>MOBILE</v>
      </c>
      <c r="S4391">
        <f t="shared" si="1030"/>
        <v>927</v>
      </c>
      <c r="T4391">
        <f t="shared" si="1031"/>
        <v>2668</v>
      </c>
      <c r="U4391" s="8">
        <f t="shared" si="1032"/>
        <v>45474</v>
      </c>
      <c r="V4391" t="str" cm="1">
        <f t="array" ref="V4391">_xlfn.IFS(S4391 = "", "", S4391 &lt; 500, "Low", S4391 &lt; 1200, "Medium", TRUE, "High")</f>
        <v>Medium</v>
      </c>
      <c r="W4391" t="str">
        <f t="shared" si="1033"/>
        <v>2024-07</v>
      </c>
      <c r="X4391">
        <f t="shared" si="1034"/>
        <v>2024</v>
      </c>
    </row>
    <row r="4392" spans="1:24" x14ac:dyDescent="0.3">
      <c r="A4392">
        <f>'Raw_Data'!A4392</f>
        <v>4391</v>
      </c>
      <c r="B4392" t="str">
        <f>'Raw_Data'!B4392</f>
        <v>Customer 10</v>
      </c>
      <c r="C4392" t="str">
        <f>'Raw_Data'!C4392</f>
        <v>Desktop</v>
      </c>
      <c r="D4392">
        <f>'Raw_Data'!D4392</f>
        <v>731</v>
      </c>
      <c r="E4392">
        <f>'Raw_Data'!E4392</f>
        <v>647</v>
      </c>
      <c r="F4392">
        <f>'Raw_Data'!F4392</f>
        <v>45474.916666655095</v>
      </c>
      <c r="G4392" t="str">
        <f t="shared" si="1020"/>
        <v>Customer 10</v>
      </c>
      <c r="H4392" t="str">
        <f t="shared" si="1021"/>
        <v>DESKTOP</v>
      </c>
      <c r="I4392" t="str">
        <f t="shared" si="1022"/>
        <v>Changed</v>
      </c>
      <c r="J4392">
        <f t="shared" si="1023"/>
        <v>731</v>
      </c>
      <c r="K4392">
        <f t="shared" si="1024"/>
        <v>647</v>
      </c>
      <c r="L4392" s="8">
        <f t="shared" si="1025"/>
        <v>45474</v>
      </c>
      <c r="M4392" t="str">
        <f t="shared" ca="1" si="1026"/>
        <v>OK</v>
      </c>
      <c r="P4392">
        <f t="shared" si="1027"/>
        <v>4391</v>
      </c>
      <c r="Q4392" t="str">
        <f t="shared" si="1028"/>
        <v>Customer 10</v>
      </c>
      <c r="R4392" t="str">
        <f t="shared" si="1029"/>
        <v>DESKTOP</v>
      </c>
      <c r="S4392">
        <f t="shared" si="1030"/>
        <v>731</v>
      </c>
      <c r="T4392">
        <f t="shared" si="1031"/>
        <v>647</v>
      </c>
      <c r="U4392" s="8">
        <f t="shared" si="1032"/>
        <v>45474</v>
      </c>
      <c r="V4392" t="str" cm="1">
        <f t="array" ref="V4392">_xlfn.IFS(S4392 = "", "", S4392 &lt; 500, "Low", S4392 &lt; 1200, "Medium", TRUE, "High")</f>
        <v>Medium</v>
      </c>
      <c r="W4392" t="str">
        <f t="shared" si="1033"/>
        <v>2024-07</v>
      </c>
      <c r="X4392">
        <f t="shared" si="1034"/>
        <v>2024</v>
      </c>
    </row>
    <row r="4393" spans="1:24" x14ac:dyDescent="0.3">
      <c r="A4393">
        <f>'Raw_Data'!A4393</f>
        <v>4392</v>
      </c>
      <c r="B4393" t="str">
        <f>'Raw_Data'!B4393</f>
        <v>Customer 13</v>
      </c>
      <c r="C4393" t="str">
        <f>'Raw_Data'!C4393</f>
        <v>Desktop</v>
      </c>
      <c r="D4393">
        <f>'Raw_Data'!D4393</f>
        <v>1993</v>
      </c>
      <c r="E4393">
        <f>'Raw_Data'!E4393</f>
        <v>1204</v>
      </c>
      <c r="F4393">
        <f>'Raw_Data'!F4393</f>
        <v>45474.95833332176</v>
      </c>
      <c r="G4393" t="str">
        <f t="shared" si="1020"/>
        <v>Customer 13</v>
      </c>
      <c r="H4393" t="str">
        <f t="shared" si="1021"/>
        <v>DESKTOP</v>
      </c>
      <c r="I4393" t="str">
        <f t="shared" si="1022"/>
        <v>Changed</v>
      </c>
      <c r="J4393">
        <f t="shared" si="1023"/>
        <v>1993</v>
      </c>
      <c r="K4393">
        <f t="shared" si="1024"/>
        <v>1204</v>
      </c>
      <c r="L4393" s="8">
        <f t="shared" si="1025"/>
        <v>45474</v>
      </c>
      <c r="M4393" t="str">
        <f t="shared" ca="1" si="1026"/>
        <v>OK</v>
      </c>
      <c r="P4393">
        <f t="shared" si="1027"/>
        <v>4392</v>
      </c>
      <c r="Q4393" t="str">
        <f t="shared" si="1028"/>
        <v>Customer 13</v>
      </c>
      <c r="R4393" t="str">
        <f t="shared" si="1029"/>
        <v>DESKTOP</v>
      </c>
      <c r="S4393">
        <f t="shared" si="1030"/>
        <v>1993</v>
      </c>
      <c r="T4393">
        <f t="shared" si="1031"/>
        <v>1204</v>
      </c>
      <c r="U4393" s="8">
        <f t="shared" si="1032"/>
        <v>45474</v>
      </c>
      <c r="V4393" t="str" cm="1">
        <f t="array" ref="V4393">_xlfn.IFS(S4393 = "", "", S4393 &lt; 500, "Low", S4393 &lt; 1200, "Medium", TRUE, "High")</f>
        <v>High</v>
      </c>
      <c r="W4393" t="str">
        <f t="shared" si="1033"/>
        <v>2024-07</v>
      </c>
      <c r="X4393">
        <f t="shared" si="1034"/>
        <v>2024</v>
      </c>
    </row>
    <row r="4394" spans="1:24" x14ac:dyDescent="0.3">
      <c r="A4394">
        <f>'Raw_Data'!A4394</f>
        <v>4393</v>
      </c>
      <c r="B4394" t="str">
        <f>'Raw_Data'!B4394</f>
        <v>Customer 4</v>
      </c>
      <c r="C4394" t="str">
        <f>'Raw_Data'!C4394</f>
        <v>Embedded</v>
      </c>
      <c r="D4394">
        <f>'Raw_Data'!D4394</f>
        <v>1149</v>
      </c>
      <c r="E4394">
        <f>'Raw_Data'!E4394</f>
        <v>4181</v>
      </c>
      <c r="F4394">
        <f>'Raw_Data'!F4394</f>
        <v>45474.999999988424</v>
      </c>
      <c r="G4394" t="str">
        <f t="shared" si="1020"/>
        <v>Customer 4</v>
      </c>
      <c r="H4394" t="str">
        <f t="shared" si="1021"/>
        <v>EMBEDDED</v>
      </c>
      <c r="I4394" t="str">
        <f t="shared" si="1022"/>
        <v>Changed</v>
      </c>
      <c r="J4394">
        <f t="shared" si="1023"/>
        <v>1149</v>
      </c>
      <c r="K4394">
        <f t="shared" si="1024"/>
        <v>4181</v>
      </c>
      <c r="L4394" s="8">
        <f t="shared" si="1025"/>
        <v>45474</v>
      </c>
      <c r="M4394" t="str">
        <f t="shared" ca="1" si="1026"/>
        <v>OK</v>
      </c>
      <c r="P4394">
        <f t="shared" si="1027"/>
        <v>4393</v>
      </c>
      <c r="Q4394" t="str">
        <f t="shared" si="1028"/>
        <v>Customer 4</v>
      </c>
      <c r="R4394" t="str">
        <f t="shared" si="1029"/>
        <v>EMBEDDED</v>
      </c>
      <c r="S4394">
        <f t="shared" si="1030"/>
        <v>1149</v>
      </c>
      <c r="T4394">
        <f t="shared" si="1031"/>
        <v>4181</v>
      </c>
      <c r="U4394" s="8">
        <f t="shared" si="1032"/>
        <v>45474</v>
      </c>
      <c r="V4394" t="str" cm="1">
        <f t="array" ref="V4394">_xlfn.IFS(S4394 = "", "", S4394 &lt; 500, "Low", S4394 &lt; 1200, "Medium", TRUE, "High")</f>
        <v>Medium</v>
      </c>
      <c r="W4394" t="str">
        <f t="shared" si="1033"/>
        <v>2024-07</v>
      </c>
      <c r="X4394">
        <f t="shared" si="1034"/>
        <v>2024</v>
      </c>
    </row>
    <row r="4395" spans="1:24" x14ac:dyDescent="0.3">
      <c r="A4395">
        <f>'Raw_Data'!A4395</f>
        <v>4394</v>
      </c>
      <c r="B4395" t="str">
        <f>'Raw_Data'!B4395</f>
        <v>Customer 9</v>
      </c>
      <c r="C4395" t="str">
        <f>'Raw_Data'!C4395</f>
        <v>Desktop</v>
      </c>
      <c r="D4395">
        <f>'Raw_Data'!D4395</f>
        <v>2380</v>
      </c>
      <c r="E4395">
        <f>'Raw_Data'!E4395</f>
        <v>4735</v>
      </c>
      <c r="F4395">
        <f>'Raw_Data'!F4395</f>
        <v>45475.041666655095</v>
      </c>
      <c r="G4395" t="str">
        <f t="shared" si="1020"/>
        <v>Customer 9</v>
      </c>
      <c r="H4395" t="str">
        <f t="shared" si="1021"/>
        <v>DESKTOP</v>
      </c>
      <c r="I4395" t="str">
        <f t="shared" si="1022"/>
        <v>Changed</v>
      </c>
      <c r="J4395">
        <f t="shared" si="1023"/>
        <v>2380</v>
      </c>
      <c r="K4395">
        <f t="shared" si="1024"/>
        <v>4735</v>
      </c>
      <c r="L4395" s="8">
        <f t="shared" si="1025"/>
        <v>45475</v>
      </c>
      <c r="M4395" t="str">
        <f t="shared" ca="1" si="1026"/>
        <v>OK</v>
      </c>
      <c r="P4395">
        <f t="shared" si="1027"/>
        <v>4394</v>
      </c>
      <c r="Q4395" t="str">
        <f t="shared" si="1028"/>
        <v>Customer 9</v>
      </c>
      <c r="R4395" t="str">
        <f t="shared" si="1029"/>
        <v>DESKTOP</v>
      </c>
      <c r="S4395">
        <f t="shared" si="1030"/>
        <v>2380</v>
      </c>
      <c r="T4395">
        <f t="shared" si="1031"/>
        <v>4735</v>
      </c>
      <c r="U4395" s="8">
        <f t="shared" si="1032"/>
        <v>45475</v>
      </c>
      <c r="V4395" t="str" cm="1">
        <f t="array" ref="V4395">_xlfn.IFS(S4395 = "", "", S4395 &lt; 500, "Low", S4395 &lt; 1200, "Medium", TRUE, "High")</f>
        <v>High</v>
      </c>
      <c r="W4395" t="str">
        <f t="shared" si="1033"/>
        <v>2024-07</v>
      </c>
      <c r="X4395">
        <f t="shared" si="1034"/>
        <v>2024</v>
      </c>
    </row>
    <row r="4396" spans="1:24" x14ac:dyDescent="0.3">
      <c r="A4396">
        <f>'Raw_Data'!A4396</f>
        <v>4395</v>
      </c>
      <c r="B4396" t="str">
        <f>'Raw_Data'!B4396</f>
        <v>Customer 14</v>
      </c>
      <c r="C4396" t="str">
        <f>'Raw_Data'!C4396</f>
        <v>Workstation</v>
      </c>
      <c r="D4396">
        <f>'Raw_Data'!D4396</f>
        <v>2944</v>
      </c>
      <c r="E4396">
        <f>'Raw_Data'!E4396</f>
        <v>3383</v>
      </c>
      <c r="F4396">
        <f>'Raw_Data'!F4396</f>
        <v>45475.08333332176</v>
      </c>
      <c r="G4396" t="str">
        <f t="shared" si="1020"/>
        <v>Customer 14</v>
      </c>
      <c r="H4396" t="str">
        <f t="shared" si="1021"/>
        <v>WORKSTATION</v>
      </c>
      <c r="I4396" t="str">
        <f t="shared" si="1022"/>
        <v>Changed</v>
      </c>
      <c r="J4396">
        <f t="shared" si="1023"/>
        <v>2944</v>
      </c>
      <c r="K4396">
        <f t="shared" si="1024"/>
        <v>3383</v>
      </c>
      <c r="L4396" s="8">
        <f t="shared" si="1025"/>
        <v>45475</v>
      </c>
      <c r="M4396" t="str">
        <f t="shared" ca="1" si="1026"/>
        <v>OK</v>
      </c>
      <c r="P4396">
        <f t="shared" si="1027"/>
        <v>4395</v>
      </c>
      <c r="Q4396" t="str">
        <f t="shared" si="1028"/>
        <v>Customer 14</v>
      </c>
      <c r="R4396" t="str">
        <f t="shared" si="1029"/>
        <v>WORKSTATION</v>
      </c>
      <c r="S4396">
        <f t="shared" si="1030"/>
        <v>2944</v>
      </c>
      <c r="T4396">
        <f t="shared" si="1031"/>
        <v>3383</v>
      </c>
      <c r="U4396" s="8">
        <f t="shared" si="1032"/>
        <v>45475</v>
      </c>
      <c r="V4396" t="str" cm="1">
        <f t="array" ref="V4396">_xlfn.IFS(S4396 = "", "", S4396 &lt; 500, "Low", S4396 &lt; 1200, "Medium", TRUE, "High")</f>
        <v>High</v>
      </c>
      <c r="W4396" t="str">
        <f t="shared" si="1033"/>
        <v>2024-07</v>
      </c>
      <c r="X4396">
        <f t="shared" si="1034"/>
        <v>2024</v>
      </c>
    </row>
    <row r="4397" spans="1:24" x14ac:dyDescent="0.3">
      <c r="A4397">
        <f>'Raw_Data'!A4397</f>
        <v>4396</v>
      </c>
      <c r="B4397" t="str">
        <f>'Raw_Data'!B4397</f>
        <v>Customer 4</v>
      </c>
      <c r="C4397" t="str">
        <f>'Raw_Data'!C4397</f>
        <v>Mobile</v>
      </c>
      <c r="D4397">
        <f>'Raw_Data'!D4397</f>
        <v>16</v>
      </c>
      <c r="E4397">
        <f>'Raw_Data'!E4397</f>
        <v>4467</v>
      </c>
      <c r="F4397">
        <f>'Raw_Data'!F4397</f>
        <v>45475.124999988424</v>
      </c>
      <c r="G4397" t="str">
        <f t="shared" si="1020"/>
        <v>Customer 4</v>
      </c>
      <c r="H4397" t="str">
        <f t="shared" si="1021"/>
        <v>MOBILE</v>
      </c>
      <c r="I4397" t="str">
        <f t="shared" si="1022"/>
        <v>Changed</v>
      </c>
      <c r="J4397">
        <f t="shared" si="1023"/>
        <v>16</v>
      </c>
      <c r="K4397">
        <f t="shared" si="1024"/>
        <v>4467</v>
      </c>
      <c r="L4397" s="8">
        <f t="shared" si="1025"/>
        <v>45475</v>
      </c>
      <c r="M4397" t="str">
        <f t="shared" ca="1" si="1026"/>
        <v>OK</v>
      </c>
      <c r="P4397">
        <f t="shared" si="1027"/>
        <v>4396</v>
      </c>
      <c r="Q4397" t="str">
        <f t="shared" si="1028"/>
        <v>Customer 4</v>
      </c>
      <c r="R4397" t="str">
        <f t="shared" si="1029"/>
        <v>MOBILE</v>
      </c>
      <c r="S4397">
        <f t="shared" si="1030"/>
        <v>16</v>
      </c>
      <c r="T4397">
        <f t="shared" si="1031"/>
        <v>4467</v>
      </c>
      <c r="U4397" s="8">
        <f t="shared" si="1032"/>
        <v>45475</v>
      </c>
      <c r="V4397" t="str" cm="1">
        <f t="array" ref="V4397">_xlfn.IFS(S4397 = "", "", S4397 &lt; 500, "Low", S4397 &lt; 1200, "Medium", TRUE, "High")</f>
        <v>Low</v>
      </c>
      <c r="W4397" t="str">
        <f t="shared" si="1033"/>
        <v>2024-07</v>
      </c>
      <c r="X4397">
        <f t="shared" si="1034"/>
        <v>2024</v>
      </c>
    </row>
    <row r="4398" spans="1:24" x14ac:dyDescent="0.3">
      <c r="A4398">
        <f>'Raw_Data'!A4398</f>
        <v>4397</v>
      </c>
      <c r="B4398" t="str">
        <f>'Raw_Data'!B4398</f>
        <v>Customer 8</v>
      </c>
      <c r="C4398" t="str">
        <f>'Raw_Data'!C4398</f>
        <v>Mobile</v>
      </c>
      <c r="D4398">
        <f>'Raw_Data'!D4398</f>
        <v>1249</v>
      </c>
      <c r="E4398">
        <f>'Raw_Data'!E4398</f>
        <v>756</v>
      </c>
      <c r="F4398">
        <f>'Raw_Data'!F4398</f>
        <v>45475.166666655095</v>
      </c>
      <c r="G4398" t="str">
        <f t="shared" si="1020"/>
        <v>Customer 8</v>
      </c>
      <c r="H4398" t="str">
        <f t="shared" si="1021"/>
        <v>MOBILE</v>
      </c>
      <c r="I4398" t="str">
        <f t="shared" si="1022"/>
        <v>Changed</v>
      </c>
      <c r="J4398">
        <f t="shared" si="1023"/>
        <v>1249</v>
      </c>
      <c r="K4398">
        <f t="shared" si="1024"/>
        <v>756</v>
      </c>
      <c r="L4398" s="8">
        <f t="shared" si="1025"/>
        <v>45475</v>
      </c>
      <c r="M4398" t="str">
        <f t="shared" ca="1" si="1026"/>
        <v>OK</v>
      </c>
      <c r="P4398">
        <f t="shared" si="1027"/>
        <v>4397</v>
      </c>
      <c r="Q4398" t="str">
        <f t="shared" si="1028"/>
        <v>Customer 8</v>
      </c>
      <c r="R4398" t="str">
        <f t="shared" si="1029"/>
        <v>MOBILE</v>
      </c>
      <c r="S4398">
        <f t="shared" si="1030"/>
        <v>1249</v>
      </c>
      <c r="T4398">
        <f t="shared" si="1031"/>
        <v>756</v>
      </c>
      <c r="U4398" s="8">
        <f t="shared" si="1032"/>
        <v>45475</v>
      </c>
      <c r="V4398" t="str" cm="1">
        <f t="array" ref="V4398">_xlfn.IFS(S4398 = "", "", S4398 &lt; 500, "Low", S4398 &lt; 1200, "Medium", TRUE, "High")</f>
        <v>High</v>
      </c>
      <c r="W4398" t="str">
        <f t="shared" si="1033"/>
        <v>2024-07</v>
      </c>
      <c r="X4398">
        <f t="shared" si="1034"/>
        <v>2024</v>
      </c>
    </row>
    <row r="4399" spans="1:24" x14ac:dyDescent="0.3">
      <c r="A4399">
        <f>'Raw_Data'!A4399</f>
        <v>4398</v>
      </c>
      <c r="B4399" t="str">
        <f>'Raw_Data'!B4399</f>
        <v>Customer 10</v>
      </c>
      <c r="C4399" t="str">
        <f>'Raw_Data'!C4399</f>
        <v>Embedded</v>
      </c>
      <c r="D4399">
        <f>'Raw_Data'!D4399</f>
        <v>3545</v>
      </c>
      <c r="E4399">
        <f>'Raw_Data'!E4399</f>
        <v>133</v>
      </c>
      <c r="F4399">
        <f>'Raw_Data'!F4399</f>
        <v>45475.20833332176</v>
      </c>
      <c r="G4399" t="str">
        <f t="shared" si="1020"/>
        <v>Customer 10</v>
      </c>
      <c r="H4399" t="str">
        <f t="shared" si="1021"/>
        <v>EMBEDDED</v>
      </c>
      <c r="I4399" t="str">
        <f t="shared" si="1022"/>
        <v>Changed</v>
      </c>
      <c r="J4399">
        <f t="shared" si="1023"/>
        <v>3545</v>
      </c>
      <c r="K4399">
        <f t="shared" si="1024"/>
        <v>133</v>
      </c>
      <c r="L4399" s="8">
        <f t="shared" si="1025"/>
        <v>45475</v>
      </c>
      <c r="M4399" t="str">
        <f t="shared" ca="1" si="1026"/>
        <v>OK</v>
      </c>
      <c r="P4399">
        <f t="shared" si="1027"/>
        <v>4398</v>
      </c>
      <c r="Q4399" t="str">
        <f t="shared" si="1028"/>
        <v>Customer 10</v>
      </c>
      <c r="R4399" t="str">
        <f t="shared" si="1029"/>
        <v>EMBEDDED</v>
      </c>
      <c r="S4399">
        <f t="shared" si="1030"/>
        <v>3545</v>
      </c>
      <c r="T4399">
        <f t="shared" si="1031"/>
        <v>133</v>
      </c>
      <c r="U4399" s="8">
        <f t="shared" si="1032"/>
        <v>45475</v>
      </c>
      <c r="V4399" t="str" cm="1">
        <f t="array" ref="V4399">_xlfn.IFS(S4399 = "", "", S4399 &lt; 500, "Low", S4399 &lt; 1200, "Medium", TRUE, "High")</f>
        <v>High</v>
      </c>
      <c r="W4399" t="str">
        <f t="shared" si="1033"/>
        <v>2024-07</v>
      </c>
      <c r="X4399">
        <f t="shared" si="1034"/>
        <v>2024</v>
      </c>
    </row>
    <row r="4400" spans="1:24" x14ac:dyDescent="0.3">
      <c r="A4400">
        <f>'Raw_Data'!A4400</f>
        <v>4399</v>
      </c>
      <c r="B4400" t="str">
        <f>'Raw_Data'!B4400</f>
        <v>Customer 5</v>
      </c>
      <c r="C4400" t="str">
        <f>'Raw_Data'!C4400</f>
        <v>Embedded</v>
      </c>
      <c r="D4400">
        <f>'Raw_Data'!D4400</f>
        <v>174</v>
      </c>
      <c r="E4400">
        <f>'Raw_Data'!E4400</f>
        <v>985</v>
      </c>
      <c r="F4400">
        <f>'Raw_Data'!F4400</f>
        <v>45475.249999988424</v>
      </c>
      <c r="G4400" t="str">
        <f t="shared" si="1020"/>
        <v>Customer 5</v>
      </c>
      <c r="H4400" t="str">
        <f t="shared" si="1021"/>
        <v>EMBEDDED</v>
      </c>
      <c r="I4400" t="str">
        <f t="shared" si="1022"/>
        <v>Changed</v>
      </c>
      <c r="J4400">
        <f t="shared" si="1023"/>
        <v>174</v>
      </c>
      <c r="K4400">
        <f t="shared" si="1024"/>
        <v>985</v>
      </c>
      <c r="L4400" s="8">
        <f t="shared" si="1025"/>
        <v>45475</v>
      </c>
      <c r="M4400" t="str">
        <f t="shared" ca="1" si="1026"/>
        <v>OK</v>
      </c>
      <c r="P4400">
        <f t="shared" si="1027"/>
        <v>4399</v>
      </c>
      <c r="Q4400" t="str">
        <f t="shared" si="1028"/>
        <v>Customer 5</v>
      </c>
      <c r="R4400" t="str">
        <f t="shared" si="1029"/>
        <v>EMBEDDED</v>
      </c>
      <c r="S4400">
        <f t="shared" si="1030"/>
        <v>174</v>
      </c>
      <c r="T4400">
        <f t="shared" si="1031"/>
        <v>985</v>
      </c>
      <c r="U4400" s="8">
        <f t="shared" si="1032"/>
        <v>45475</v>
      </c>
      <c r="V4400" t="str" cm="1">
        <f t="array" ref="V4400">_xlfn.IFS(S4400 = "", "", S4400 &lt; 500, "Low", S4400 &lt; 1200, "Medium", TRUE, "High")</f>
        <v>Low</v>
      </c>
      <c r="W4400" t="str">
        <f t="shared" si="1033"/>
        <v>2024-07</v>
      </c>
      <c r="X4400">
        <f t="shared" si="1034"/>
        <v>2024</v>
      </c>
    </row>
    <row r="4401" spans="1:24" x14ac:dyDescent="0.3">
      <c r="A4401">
        <f>'Raw_Data'!A4401</f>
        <v>4400</v>
      </c>
      <c r="B4401" t="str">
        <f>'Raw_Data'!B4401</f>
        <v>Customer 8</v>
      </c>
      <c r="C4401" t="str">
        <f>'Raw_Data'!C4401</f>
        <v>Workstation</v>
      </c>
      <c r="D4401">
        <f>'Raw_Data'!D4401</f>
        <v>2443</v>
      </c>
      <c r="E4401">
        <f>'Raw_Data'!E4401</f>
        <v>4009</v>
      </c>
      <c r="F4401">
        <f>'Raw_Data'!F4401</f>
        <v>45475.291666655095</v>
      </c>
      <c r="G4401" t="str">
        <f t="shared" si="1020"/>
        <v>Customer 8</v>
      </c>
      <c r="H4401" t="str">
        <f t="shared" si="1021"/>
        <v>WORKSTATION</v>
      </c>
      <c r="I4401" t="str">
        <f t="shared" si="1022"/>
        <v>Changed</v>
      </c>
      <c r="J4401">
        <f t="shared" si="1023"/>
        <v>2443</v>
      </c>
      <c r="K4401">
        <f t="shared" si="1024"/>
        <v>4009</v>
      </c>
      <c r="L4401" s="8">
        <f t="shared" si="1025"/>
        <v>45475</v>
      </c>
      <c r="M4401" t="str">
        <f t="shared" ca="1" si="1026"/>
        <v>OK</v>
      </c>
      <c r="P4401">
        <f t="shared" si="1027"/>
        <v>4400</v>
      </c>
      <c r="Q4401" t="str">
        <f t="shared" si="1028"/>
        <v>Customer 8</v>
      </c>
      <c r="R4401" t="str">
        <f t="shared" si="1029"/>
        <v>WORKSTATION</v>
      </c>
      <c r="S4401">
        <f t="shared" si="1030"/>
        <v>2443</v>
      </c>
      <c r="T4401">
        <f t="shared" si="1031"/>
        <v>4009</v>
      </c>
      <c r="U4401" s="8">
        <f t="shared" si="1032"/>
        <v>45475</v>
      </c>
      <c r="V4401" t="str" cm="1">
        <f t="array" ref="V4401">_xlfn.IFS(S4401 = "", "", S4401 &lt; 500, "Low", S4401 &lt; 1200, "Medium", TRUE, "High")</f>
        <v>High</v>
      </c>
      <c r="W4401" t="str">
        <f t="shared" si="1033"/>
        <v>2024-07</v>
      </c>
      <c r="X4401">
        <f t="shared" si="1034"/>
        <v>2024</v>
      </c>
    </row>
    <row r="4402" spans="1:24" x14ac:dyDescent="0.3">
      <c r="A4402">
        <f>'Raw_Data'!A4402</f>
        <v>4401</v>
      </c>
      <c r="B4402" t="str">
        <f>'Raw_Data'!B4402</f>
        <v>Customer 6</v>
      </c>
      <c r="C4402" t="str">
        <f>'Raw_Data'!C4402</f>
        <v>Embedded</v>
      </c>
      <c r="D4402">
        <f>'Raw_Data'!D4402</f>
        <v>1978</v>
      </c>
      <c r="E4402">
        <f>'Raw_Data'!E4402</f>
        <v>388</v>
      </c>
      <c r="F4402">
        <f>'Raw_Data'!F4402</f>
        <v>45475.33333332176</v>
      </c>
      <c r="G4402" t="str">
        <f t="shared" si="1020"/>
        <v>Customer 6</v>
      </c>
      <c r="H4402" t="str">
        <f t="shared" si="1021"/>
        <v>EMBEDDED</v>
      </c>
      <c r="I4402" t="str">
        <f t="shared" si="1022"/>
        <v>Changed</v>
      </c>
      <c r="J4402">
        <f t="shared" si="1023"/>
        <v>1978</v>
      </c>
      <c r="K4402">
        <f t="shared" si="1024"/>
        <v>388</v>
      </c>
      <c r="L4402" s="8">
        <f t="shared" si="1025"/>
        <v>45475</v>
      </c>
      <c r="M4402" t="str">
        <f t="shared" ca="1" si="1026"/>
        <v>OK</v>
      </c>
      <c r="P4402">
        <f t="shared" si="1027"/>
        <v>4401</v>
      </c>
      <c r="Q4402" t="str">
        <f t="shared" si="1028"/>
        <v>Customer 6</v>
      </c>
      <c r="R4402" t="str">
        <f t="shared" si="1029"/>
        <v>EMBEDDED</v>
      </c>
      <c r="S4402">
        <f t="shared" si="1030"/>
        <v>1978</v>
      </c>
      <c r="T4402">
        <f t="shared" si="1031"/>
        <v>388</v>
      </c>
      <c r="U4402" s="8">
        <f t="shared" si="1032"/>
        <v>45475</v>
      </c>
      <c r="V4402" t="str" cm="1">
        <f t="array" ref="V4402">_xlfn.IFS(S4402 = "", "", S4402 &lt; 500, "Low", S4402 &lt; 1200, "Medium", TRUE, "High")</f>
        <v>High</v>
      </c>
      <c r="W4402" t="str">
        <f t="shared" si="1033"/>
        <v>2024-07</v>
      </c>
      <c r="X4402">
        <f t="shared" si="1034"/>
        <v>2024</v>
      </c>
    </row>
    <row r="4403" spans="1:24" x14ac:dyDescent="0.3">
      <c r="A4403">
        <f>'Raw_Data'!A4403</f>
        <v>4402</v>
      </c>
      <c r="B4403" t="str">
        <f>'Raw_Data'!B4403</f>
        <v>Customer 11</v>
      </c>
      <c r="C4403" t="str">
        <f>'Raw_Data'!C4403</f>
        <v>Workstation</v>
      </c>
      <c r="D4403">
        <f>'Raw_Data'!D4403</f>
        <v>2546</v>
      </c>
      <c r="E4403">
        <f>'Raw_Data'!E4403</f>
        <v>1179</v>
      </c>
      <c r="F4403">
        <f>'Raw_Data'!F4403</f>
        <v>45475.374999988424</v>
      </c>
      <c r="G4403" t="str">
        <f t="shared" si="1020"/>
        <v>Customer 11</v>
      </c>
      <c r="H4403" t="str">
        <f t="shared" si="1021"/>
        <v>WORKSTATION</v>
      </c>
      <c r="I4403" t="str">
        <f t="shared" si="1022"/>
        <v>Changed</v>
      </c>
      <c r="J4403">
        <f t="shared" si="1023"/>
        <v>2546</v>
      </c>
      <c r="K4403">
        <f t="shared" si="1024"/>
        <v>1179</v>
      </c>
      <c r="L4403" s="8">
        <f t="shared" si="1025"/>
        <v>45475</v>
      </c>
      <c r="M4403" t="str">
        <f t="shared" ca="1" si="1026"/>
        <v>OK</v>
      </c>
      <c r="P4403">
        <f t="shared" si="1027"/>
        <v>4402</v>
      </c>
      <c r="Q4403" t="str">
        <f t="shared" si="1028"/>
        <v>Customer 11</v>
      </c>
      <c r="R4403" t="str">
        <f t="shared" si="1029"/>
        <v>WORKSTATION</v>
      </c>
      <c r="S4403">
        <f t="shared" si="1030"/>
        <v>2546</v>
      </c>
      <c r="T4403">
        <f t="shared" si="1031"/>
        <v>1179</v>
      </c>
      <c r="U4403" s="8">
        <f t="shared" si="1032"/>
        <v>45475</v>
      </c>
      <c r="V4403" t="str" cm="1">
        <f t="array" ref="V4403">_xlfn.IFS(S4403 = "", "", S4403 &lt; 500, "Low", S4403 &lt; 1200, "Medium", TRUE, "High")</f>
        <v>High</v>
      </c>
      <c r="W4403" t="str">
        <f t="shared" si="1033"/>
        <v>2024-07</v>
      </c>
      <c r="X4403">
        <f t="shared" si="1034"/>
        <v>2024</v>
      </c>
    </row>
    <row r="4404" spans="1:24" x14ac:dyDescent="0.3">
      <c r="A4404">
        <f>'Raw_Data'!A4404</f>
        <v>4403</v>
      </c>
      <c r="B4404" t="str">
        <f>'Raw_Data'!B4404</f>
        <v>Customer 12</v>
      </c>
      <c r="C4404" t="str">
        <f>'Raw_Data'!C4404</f>
        <v>Desktop</v>
      </c>
      <c r="D4404">
        <f>'Raw_Data'!D4404</f>
        <v>605</v>
      </c>
      <c r="E4404">
        <f>'Raw_Data'!E4404</f>
        <v>1148</v>
      </c>
      <c r="F4404">
        <f>'Raw_Data'!F4404</f>
        <v>45475.416666655095</v>
      </c>
      <c r="G4404" t="str">
        <f t="shared" si="1020"/>
        <v>Customer 12</v>
      </c>
      <c r="H4404" t="str">
        <f t="shared" si="1021"/>
        <v>DESKTOP</v>
      </c>
      <c r="I4404" t="str">
        <f t="shared" si="1022"/>
        <v>Changed</v>
      </c>
      <c r="J4404">
        <f t="shared" si="1023"/>
        <v>605</v>
      </c>
      <c r="K4404">
        <f t="shared" si="1024"/>
        <v>1148</v>
      </c>
      <c r="L4404" s="8">
        <f t="shared" si="1025"/>
        <v>45475</v>
      </c>
      <c r="M4404" t="str">
        <f t="shared" ca="1" si="1026"/>
        <v>OK</v>
      </c>
      <c r="P4404">
        <f t="shared" si="1027"/>
        <v>4403</v>
      </c>
      <c r="Q4404" t="str">
        <f t="shared" si="1028"/>
        <v>Customer 12</v>
      </c>
      <c r="R4404" t="str">
        <f t="shared" si="1029"/>
        <v>DESKTOP</v>
      </c>
      <c r="S4404">
        <f t="shared" si="1030"/>
        <v>605</v>
      </c>
      <c r="T4404">
        <f t="shared" si="1031"/>
        <v>1148</v>
      </c>
      <c r="U4404" s="8">
        <f t="shared" si="1032"/>
        <v>45475</v>
      </c>
      <c r="V4404" t="str" cm="1">
        <f t="array" ref="V4404">_xlfn.IFS(S4404 = "", "", S4404 &lt; 500, "Low", S4404 &lt; 1200, "Medium", TRUE, "High")</f>
        <v>Medium</v>
      </c>
      <c r="W4404" t="str">
        <f t="shared" si="1033"/>
        <v>2024-07</v>
      </c>
      <c r="X4404">
        <f t="shared" si="1034"/>
        <v>2024</v>
      </c>
    </row>
    <row r="4405" spans="1:24" x14ac:dyDescent="0.3">
      <c r="A4405">
        <f>'Raw_Data'!A4405</f>
        <v>4404</v>
      </c>
      <c r="B4405" t="str">
        <f>'Raw_Data'!B4405</f>
        <v>Customer 13</v>
      </c>
      <c r="C4405" t="str">
        <f>'Raw_Data'!C4405</f>
        <v>Embedded</v>
      </c>
      <c r="D4405">
        <f>'Raw_Data'!D4405</f>
        <v>2668</v>
      </c>
      <c r="E4405">
        <f>'Raw_Data'!E4405</f>
        <v>405</v>
      </c>
      <c r="F4405">
        <f>'Raw_Data'!F4405</f>
        <v>45475.45833332176</v>
      </c>
      <c r="G4405" t="str">
        <f t="shared" si="1020"/>
        <v>Customer 13</v>
      </c>
      <c r="H4405" t="str">
        <f t="shared" si="1021"/>
        <v>EMBEDDED</v>
      </c>
      <c r="I4405" t="str">
        <f t="shared" si="1022"/>
        <v>Changed</v>
      </c>
      <c r="J4405">
        <f t="shared" si="1023"/>
        <v>2668</v>
      </c>
      <c r="K4405">
        <f t="shared" si="1024"/>
        <v>405</v>
      </c>
      <c r="L4405" s="8">
        <f t="shared" si="1025"/>
        <v>45475</v>
      </c>
      <c r="M4405" t="str">
        <f t="shared" ca="1" si="1026"/>
        <v>OK</v>
      </c>
      <c r="P4405">
        <f t="shared" si="1027"/>
        <v>4404</v>
      </c>
      <c r="Q4405" t="str">
        <f t="shared" si="1028"/>
        <v>Customer 13</v>
      </c>
      <c r="R4405" t="str">
        <f t="shared" si="1029"/>
        <v>EMBEDDED</v>
      </c>
      <c r="S4405">
        <f t="shared" si="1030"/>
        <v>2668</v>
      </c>
      <c r="T4405">
        <f t="shared" si="1031"/>
        <v>405</v>
      </c>
      <c r="U4405" s="8">
        <f t="shared" si="1032"/>
        <v>45475</v>
      </c>
      <c r="V4405" t="str" cm="1">
        <f t="array" ref="V4405">_xlfn.IFS(S4405 = "", "", S4405 &lt; 500, "Low", S4405 &lt; 1200, "Medium", TRUE, "High")</f>
        <v>High</v>
      </c>
      <c r="W4405" t="str">
        <f t="shared" si="1033"/>
        <v>2024-07</v>
      </c>
      <c r="X4405">
        <f t="shared" si="1034"/>
        <v>2024</v>
      </c>
    </row>
    <row r="4406" spans="1:24" x14ac:dyDescent="0.3">
      <c r="A4406">
        <f>'Raw_Data'!A4406</f>
        <v>4405</v>
      </c>
      <c r="B4406" t="str">
        <f>'Raw_Data'!B4406</f>
        <v>Customer 10</v>
      </c>
      <c r="C4406" t="str">
        <f>'Raw_Data'!C4406</f>
        <v>Embedded</v>
      </c>
      <c r="D4406">
        <f>'Raw_Data'!D4406</f>
        <v>3848</v>
      </c>
      <c r="E4406">
        <f>'Raw_Data'!E4406</f>
        <v>3856</v>
      </c>
      <c r="F4406">
        <f>'Raw_Data'!F4406</f>
        <v>45475.499999988424</v>
      </c>
      <c r="G4406" t="str">
        <f t="shared" si="1020"/>
        <v>Customer 10</v>
      </c>
      <c r="H4406" t="str">
        <f t="shared" si="1021"/>
        <v>EMBEDDED</v>
      </c>
      <c r="I4406" t="str">
        <f t="shared" si="1022"/>
        <v>Changed</v>
      </c>
      <c r="J4406">
        <f t="shared" si="1023"/>
        <v>3848</v>
      </c>
      <c r="K4406">
        <f t="shared" si="1024"/>
        <v>3856</v>
      </c>
      <c r="L4406" s="8">
        <f t="shared" si="1025"/>
        <v>45475</v>
      </c>
      <c r="M4406" t="str">
        <f t="shared" ca="1" si="1026"/>
        <v>OK</v>
      </c>
      <c r="P4406">
        <f t="shared" si="1027"/>
        <v>4405</v>
      </c>
      <c r="Q4406" t="str">
        <f t="shared" si="1028"/>
        <v>Customer 10</v>
      </c>
      <c r="R4406" t="str">
        <f t="shared" si="1029"/>
        <v>EMBEDDED</v>
      </c>
      <c r="S4406">
        <f t="shared" si="1030"/>
        <v>3848</v>
      </c>
      <c r="T4406">
        <f t="shared" si="1031"/>
        <v>3856</v>
      </c>
      <c r="U4406" s="8">
        <f t="shared" si="1032"/>
        <v>45475</v>
      </c>
      <c r="V4406" t="str" cm="1">
        <f t="array" ref="V4406">_xlfn.IFS(S4406 = "", "", S4406 &lt; 500, "Low", S4406 &lt; 1200, "Medium", TRUE, "High")</f>
        <v>High</v>
      </c>
      <c r="W4406" t="str">
        <f t="shared" si="1033"/>
        <v>2024-07</v>
      </c>
      <c r="X4406">
        <f t="shared" si="1034"/>
        <v>2024</v>
      </c>
    </row>
    <row r="4407" spans="1:24" x14ac:dyDescent="0.3">
      <c r="A4407">
        <f>'Raw_Data'!A4407</f>
        <v>4406</v>
      </c>
      <c r="B4407" t="str">
        <f>'Raw_Data'!B4407</f>
        <v>Customer 14</v>
      </c>
      <c r="C4407" t="str">
        <f>'Raw_Data'!C4407</f>
        <v>Workstation</v>
      </c>
      <c r="D4407">
        <f>'Raw_Data'!D4407</f>
        <v>3496</v>
      </c>
      <c r="E4407">
        <f>'Raw_Data'!E4407</f>
        <v>2634</v>
      </c>
      <c r="F4407">
        <f>'Raw_Data'!F4407</f>
        <v>45475.541666655095</v>
      </c>
      <c r="G4407" t="str">
        <f t="shared" si="1020"/>
        <v>Customer 14</v>
      </c>
      <c r="H4407" t="str">
        <f t="shared" si="1021"/>
        <v>WORKSTATION</v>
      </c>
      <c r="I4407" t="str">
        <f t="shared" si="1022"/>
        <v>Changed</v>
      </c>
      <c r="J4407">
        <f t="shared" si="1023"/>
        <v>3496</v>
      </c>
      <c r="K4407">
        <f t="shared" si="1024"/>
        <v>2634</v>
      </c>
      <c r="L4407" s="8">
        <f t="shared" si="1025"/>
        <v>45475</v>
      </c>
      <c r="M4407" t="str">
        <f t="shared" ca="1" si="1026"/>
        <v>OK</v>
      </c>
      <c r="P4407">
        <f t="shared" si="1027"/>
        <v>4406</v>
      </c>
      <c r="Q4407" t="str">
        <f t="shared" si="1028"/>
        <v>Customer 14</v>
      </c>
      <c r="R4407" t="str">
        <f t="shared" si="1029"/>
        <v>WORKSTATION</v>
      </c>
      <c r="S4407">
        <f t="shared" si="1030"/>
        <v>3496</v>
      </c>
      <c r="T4407">
        <f t="shared" si="1031"/>
        <v>2634</v>
      </c>
      <c r="U4407" s="8">
        <f t="shared" si="1032"/>
        <v>45475</v>
      </c>
      <c r="V4407" t="str" cm="1">
        <f t="array" ref="V4407">_xlfn.IFS(S4407 = "", "", S4407 &lt; 500, "Low", S4407 &lt; 1200, "Medium", TRUE, "High")</f>
        <v>High</v>
      </c>
      <c r="W4407" t="str">
        <f t="shared" si="1033"/>
        <v>2024-07</v>
      </c>
      <c r="X4407">
        <f t="shared" si="1034"/>
        <v>2024</v>
      </c>
    </row>
    <row r="4408" spans="1:24" x14ac:dyDescent="0.3">
      <c r="A4408">
        <f>'Raw_Data'!A4408</f>
        <v>4407</v>
      </c>
      <c r="B4408" t="str">
        <f>'Raw_Data'!B4408</f>
        <v>Customer 11</v>
      </c>
      <c r="C4408" t="str">
        <f>'Raw_Data'!C4408</f>
        <v>Desktop</v>
      </c>
      <c r="D4408">
        <f>'Raw_Data'!D4408</f>
        <v>4</v>
      </c>
      <c r="E4408">
        <f>'Raw_Data'!E4408</f>
        <v>3564</v>
      </c>
      <c r="F4408">
        <f>'Raw_Data'!F4408</f>
        <v>45475.58333332176</v>
      </c>
      <c r="G4408" t="str">
        <f t="shared" si="1020"/>
        <v>Customer 11</v>
      </c>
      <c r="H4408" t="str">
        <f t="shared" si="1021"/>
        <v>DESKTOP</v>
      </c>
      <c r="I4408" t="str">
        <f t="shared" si="1022"/>
        <v>Changed</v>
      </c>
      <c r="J4408">
        <f t="shared" si="1023"/>
        <v>4</v>
      </c>
      <c r="K4408">
        <f t="shared" si="1024"/>
        <v>3564</v>
      </c>
      <c r="L4408" s="8">
        <f t="shared" si="1025"/>
        <v>45475</v>
      </c>
      <c r="M4408" t="str">
        <f t="shared" ca="1" si="1026"/>
        <v>OK</v>
      </c>
      <c r="P4408">
        <f t="shared" si="1027"/>
        <v>4407</v>
      </c>
      <c r="Q4408" t="str">
        <f t="shared" si="1028"/>
        <v>Customer 11</v>
      </c>
      <c r="R4408" t="str">
        <f t="shared" si="1029"/>
        <v>DESKTOP</v>
      </c>
      <c r="S4408">
        <f t="shared" si="1030"/>
        <v>4</v>
      </c>
      <c r="T4408">
        <f t="shared" si="1031"/>
        <v>3564</v>
      </c>
      <c r="U4408" s="8">
        <f t="shared" si="1032"/>
        <v>45475</v>
      </c>
      <c r="V4408" t="str" cm="1">
        <f t="array" ref="V4408">_xlfn.IFS(S4408 = "", "", S4408 &lt; 500, "Low", S4408 &lt; 1200, "Medium", TRUE, "High")</f>
        <v>Low</v>
      </c>
      <c r="W4408" t="str">
        <f t="shared" si="1033"/>
        <v>2024-07</v>
      </c>
      <c r="X4408">
        <f t="shared" si="1034"/>
        <v>2024</v>
      </c>
    </row>
    <row r="4409" spans="1:24" x14ac:dyDescent="0.3">
      <c r="A4409">
        <f>'Raw_Data'!A4409</f>
        <v>4408</v>
      </c>
      <c r="B4409" t="str">
        <f>'Raw_Data'!B4409</f>
        <v>Customer 5</v>
      </c>
      <c r="C4409" t="str">
        <f>'Raw_Data'!C4409</f>
        <v>Desktop</v>
      </c>
      <c r="D4409">
        <f>'Raw_Data'!D4409</f>
        <v>533</v>
      </c>
      <c r="E4409">
        <f>'Raw_Data'!E4409</f>
        <v>4515</v>
      </c>
      <c r="F4409">
        <f>'Raw_Data'!F4409</f>
        <v>45475.624999988424</v>
      </c>
      <c r="G4409" t="str">
        <f t="shared" si="1020"/>
        <v>Customer 5</v>
      </c>
      <c r="H4409" t="str">
        <f t="shared" si="1021"/>
        <v>DESKTOP</v>
      </c>
      <c r="I4409" t="str">
        <f t="shared" si="1022"/>
        <v>Changed</v>
      </c>
      <c r="J4409">
        <f t="shared" si="1023"/>
        <v>533</v>
      </c>
      <c r="K4409">
        <f t="shared" si="1024"/>
        <v>4515</v>
      </c>
      <c r="L4409" s="8">
        <f t="shared" si="1025"/>
        <v>45475</v>
      </c>
      <c r="M4409" t="str">
        <f t="shared" ca="1" si="1026"/>
        <v>OK</v>
      </c>
      <c r="P4409">
        <f t="shared" si="1027"/>
        <v>4408</v>
      </c>
      <c r="Q4409" t="str">
        <f t="shared" si="1028"/>
        <v>Customer 5</v>
      </c>
      <c r="R4409" t="str">
        <f t="shared" si="1029"/>
        <v>DESKTOP</v>
      </c>
      <c r="S4409">
        <f t="shared" si="1030"/>
        <v>533</v>
      </c>
      <c r="T4409">
        <f t="shared" si="1031"/>
        <v>4515</v>
      </c>
      <c r="U4409" s="8">
        <f t="shared" si="1032"/>
        <v>45475</v>
      </c>
      <c r="V4409" t="str" cm="1">
        <f t="array" ref="V4409">_xlfn.IFS(S4409 = "", "", S4409 &lt; 500, "Low", S4409 &lt; 1200, "Medium", TRUE, "High")</f>
        <v>Medium</v>
      </c>
      <c r="W4409" t="str">
        <f t="shared" si="1033"/>
        <v>2024-07</v>
      </c>
      <c r="X4409">
        <f t="shared" si="1034"/>
        <v>2024</v>
      </c>
    </row>
    <row r="4410" spans="1:24" x14ac:dyDescent="0.3">
      <c r="A4410">
        <f>'Raw_Data'!A4410</f>
        <v>4409</v>
      </c>
      <c r="B4410" t="str">
        <f>'Raw_Data'!B4410</f>
        <v>Customer 13</v>
      </c>
      <c r="C4410" t="str">
        <f>'Raw_Data'!C4410</f>
        <v>Desktop</v>
      </c>
      <c r="D4410">
        <f>'Raw_Data'!D4410</f>
        <v>1879</v>
      </c>
      <c r="E4410">
        <f>'Raw_Data'!E4410</f>
        <v>969</v>
      </c>
      <c r="F4410">
        <f>'Raw_Data'!F4410</f>
        <v>45475.666666655095</v>
      </c>
      <c r="G4410" t="str">
        <f t="shared" si="1020"/>
        <v>Customer 13</v>
      </c>
      <c r="H4410" t="str">
        <f t="shared" si="1021"/>
        <v>DESKTOP</v>
      </c>
      <c r="I4410" t="str">
        <f t="shared" si="1022"/>
        <v>Changed</v>
      </c>
      <c r="J4410">
        <f t="shared" si="1023"/>
        <v>1879</v>
      </c>
      <c r="K4410">
        <f t="shared" si="1024"/>
        <v>969</v>
      </c>
      <c r="L4410" s="8">
        <f t="shared" si="1025"/>
        <v>45475</v>
      </c>
      <c r="M4410" t="str">
        <f t="shared" ca="1" si="1026"/>
        <v>OK</v>
      </c>
      <c r="P4410">
        <f t="shared" si="1027"/>
        <v>4409</v>
      </c>
      <c r="Q4410" t="str">
        <f t="shared" si="1028"/>
        <v>Customer 13</v>
      </c>
      <c r="R4410" t="str">
        <f t="shared" si="1029"/>
        <v>DESKTOP</v>
      </c>
      <c r="S4410">
        <f t="shared" si="1030"/>
        <v>1879</v>
      </c>
      <c r="T4410">
        <f t="shared" si="1031"/>
        <v>969</v>
      </c>
      <c r="U4410" s="8">
        <f t="shared" si="1032"/>
        <v>45475</v>
      </c>
      <c r="V4410" t="str" cm="1">
        <f t="array" ref="V4410">_xlfn.IFS(S4410 = "", "", S4410 &lt; 500, "Low", S4410 &lt; 1200, "Medium", TRUE, "High")</f>
        <v>High</v>
      </c>
      <c r="W4410" t="str">
        <f t="shared" si="1033"/>
        <v>2024-07</v>
      </c>
      <c r="X4410">
        <f t="shared" si="1034"/>
        <v>2024</v>
      </c>
    </row>
    <row r="4411" spans="1:24" x14ac:dyDescent="0.3">
      <c r="A4411">
        <f>'Raw_Data'!A4411</f>
        <v>4410</v>
      </c>
      <c r="B4411" t="str">
        <f>'Raw_Data'!B4411</f>
        <v>Customer 7</v>
      </c>
      <c r="C4411" t="str">
        <f>'Raw_Data'!C4411</f>
        <v>Mobile</v>
      </c>
      <c r="D4411">
        <f>'Raw_Data'!D4411</f>
        <v>1215</v>
      </c>
      <c r="E4411">
        <f>'Raw_Data'!E4411</f>
        <v>3667</v>
      </c>
      <c r="F4411">
        <f>'Raw_Data'!F4411</f>
        <v>45475.70833332176</v>
      </c>
      <c r="G4411" t="str">
        <f t="shared" si="1020"/>
        <v>Customer 7</v>
      </c>
      <c r="H4411" t="str">
        <f t="shared" si="1021"/>
        <v>MOBILE</v>
      </c>
      <c r="I4411" t="str">
        <f t="shared" si="1022"/>
        <v>Changed</v>
      </c>
      <c r="J4411">
        <f t="shared" si="1023"/>
        <v>1215</v>
      </c>
      <c r="K4411">
        <f t="shared" si="1024"/>
        <v>3667</v>
      </c>
      <c r="L4411" s="8">
        <f t="shared" si="1025"/>
        <v>45475</v>
      </c>
      <c r="M4411" t="str">
        <f t="shared" ca="1" si="1026"/>
        <v>OK</v>
      </c>
      <c r="P4411">
        <f t="shared" si="1027"/>
        <v>4410</v>
      </c>
      <c r="Q4411" t="str">
        <f t="shared" si="1028"/>
        <v>Customer 7</v>
      </c>
      <c r="R4411" t="str">
        <f t="shared" si="1029"/>
        <v>MOBILE</v>
      </c>
      <c r="S4411">
        <f t="shared" si="1030"/>
        <v>1215</v>
      </c>
      <c r="T4411">
        <f t="shared" si="1031"/>
        <v>3667</v>
      </c>
      <c r="U4411" s="8">
        <f t="shared" si="1032"/>
        <v>45475</v>
      </c>
      <c r="V4411" t="str" cm="1">
        <f t="array" ref="V4411">_xlfn.IFS(S4411 = "", "", S4411 &lt; 500, "Low", S4411 &lt; 1200, "Medium", TRUE, "High")</f>
        <v>High</v>
      </c>
      <c r="W4411" t="str">
        <f t="shared" si="1033"/>
        <v>2024-07</v>
      </c>
      <c r="X4411">
        <f t="shared" si="1034"/>
        <v>2024</v>
      </c>
    </row>
    <row r="4412" spans="1:24" x14ac:dyDescent="0.3">
      <c r="A4412">
        <f>'Raw_Data'!A4412</f>
        <v>4411</v>
      </c>
      <c r="B4412" t="str">
        <f>'Raw_Data'!B4412</f>
        <v>Customer 3</v>
      </c>
      <c r="C4412" t="str">
        <f>'Raw_Data'!C4412</f>
        <v>Mobile</v>
      </c>
      <c r="D4412">
        <f>'Raw_Data'!D4412</f>
        <v>3952</v>
      </c>
      <c r="E4412">
        <f>'Raw_Data'!E4412</f>
        <v>4763</v>
      </c>
      <c r="F4412">
        <f>'Raw_Data'!F4412</f>
        <v>45475.749999988424</v>
      </c>
      <c r="G4412" t="str">
        <f t="shared" si="1020"/>
        <v>Customer 3</v>
      </c>
      <c r="H4412" t="str">
        <f t="shared" si="1021"/>
        <v>MOBILE</v>
      </c>
      <c r="I4412" t="str">
        <f t="shared" si="1022"/>
        <v>Changed</v>
      </c>
      <c r="J4412">
        <f t="shared" si="1023"/>
        <v>3952</v>
      </c>
      <c r="K4412">
        <f t="shared" si="1024"/>
        <v>4763</v>
      </c>
      <c r="L4412" s="8">
        <f t="shared" si="1025"/>
        <v>45475</v>
      </c>
      <c r="M4412" t="str">
        <f t="shared" ca="1" si="1026"/>
        <v>OK</v>
      </c>
      <c r="P4412">
        <f t="shared" si="1027"/>
        <v>4411</v>
      </c>
      <c r="Q4412" t="str">
        <f t="shared" si="1028"/>
        <v>Customer 3</v>
      </c>
      <c r="R4412" t="str">
        <f t="shared" si="1029"/>
        <v>MOBILE</v>
      </c>
      <c r="S4412">
        <f t="shared" si="1030"/>
        <v>3952</v>
      </c>
      <c r="T4412">
        <f t="shared" si="1031"/>
        <v>4763</v>
      </c>
      <c r="U4412" s="8">
        <f t="shared" si="1032"/>
        <v>45475</v>
      </c>
      <c r="V4412" t="str" cm="1">
        <f t="array" ref="V4412">_xlfn.IFS(S4412 = "", "", S4412 &lt; 500, "Low", S4412 &lt; 1200, "Medium", TRUE, "High")</f>
        <v>High</v>
      </c>
      <c r="W4412" t="str">
        <f t="shared" si="1033"/>
        <v>2024-07</v>
      </c>
      <c r="X4412">
        <f t="shared" si="1034"/>
        <v>2024</v>
      </c>
    </row>
    <row r="4413" spans="1:24" x14ac:dyDescent="0.3">
      <c r="A4413">
        <f>'Raw_Data'!A4413</f>
        <v>4412</v>
      </c>
      <c r="B4413" t="str">
        <f>'Raw_Data'!B4413</f>
        <v>Customer 15</v>
      </c>
      <c r="C4413" t="str">
        <f>'Raw_Data'!C4413</f>
        <v>Mobile</v>
      </c>
      <c r="D4413">
        <f>'Raw_Data'!D4413</f>
        <v>274</v>
      </c>
      <c r="E4413">
        <f>'Raw_Data'!E4413</f>
        <v>3280</v>
      </c>
      <c r="F4413">
        <f>'Raw_Data'!F4413</f>
        <v>45475.791666655095</v>
      </c>
      <c r="G4413" t="str">
        <f t="shared" si="1020"/>
        <v>Customer 15</v>
      </c>
      <c r="H4413" t="str">
        <f t="shared" si="1021"/>
        <v>MOBILE</v>
      </c>
      <c r="I4413" t="str">
        <f t="shared" si="1022"/>
        <v>Changed</v>
      </c>
      <c r="J4413">
        <f t="shared" si="1023"/>
        <v>274</v>
      </c>
      <c r="K4413">
        <f t="shared" si="1024"/>
        <v>3280</v>
      </c>
      <c r="L4413" s="8">
        <f t="shared" si="1025"/>
        <v>45475</v>
      </c>
      <c r="M4413" t="str">
        <f t="shared" ca="1" si="1026"/>
        <v>OK</v>
      </c>
      <c r="P4413">
        <f t="shared" si="1027"/>
        <v>4412</v>
      </c>
      <c r="Q4413" t="str">
        <f t="shared" si="1028"/>
        <v>Customer 15</v>
      </c>
      <c r="R4413" t="str">
        <f t="shared" si="1029"/>
        <v>MOBILE</v>
      </c>
      <c r="S4413">
        <f t="shared" si="1030"/>
        <v>274</v>
      </c>
      <c r="T4413">
        <f t="shared" si="1031"/>
        <v>3280</v>
      </c>
      <c r="U4413" s="8">
        <f t="shared" si="1032"/>
        <v>45475</v>
      </c>
      <c r="V4413" t="str" cm="1">
        <f t="array" ref="V4413">_xlfn.IFS(S4413 = "", "", S4413 &lt; 500, "Low", S4413 &lt; 1200, "Medium", TRUE, "High")</f>
        <v>Low</v>
      </c>
      <c r="W4413" t="str">
        <f t="shared" si="1033"/>
        <v>2024-07</v>
      </c>
      <c r="X4413">
        <f t="shared" si="1034"/>
        <v>2024</v>
      </c>
    </row>
    <row r="4414" spans="1:24" x14ac:dyDescent="0.3">
      <c r="A4414">
        <f>'Raw_Data'!A4414</f>
        <v>4413</v>
      </c>
      <c r="B4414" t="str">
        <f>'Raw_Data'!B4414</f>
        <v>Customer 11</v>
      </c>
      <c r="C4414" t="str">
        <f>'Raw_Data'!C4414</f>
        <v>Desktop</v>
      </c>
      <c r="D4414">
        <f>'Raw_Data'!D4414</f>
        <v>596</v>
      </c>
      <c r="E4414">
        <f>'Raw_Data'!E4414</f>
        <v>4658</v>
      </c>
      <c r="F4414">
        <f>'Raw_Data'!F4414</f>
        <v>45475.83333332176</v>
      </c>
      <c r="G4414" t="str">
        <f t="shared" si="1020"/>
        <v>Customer 11</v>
      </c>
      <c r="H4414" t="str">
        <f t="shared" si="1021"/>
        <v>DESKTOP</v>
      </c>
      <c r="I4414" t="str">
        <f t="shared" si="1022"/>
        <v>Changed</v>
      </c>
      <c r="J4414">
        <f t="shared" si="1023"/>
        <v>596</v>
      </c>
      <c r="K4414">
        <f t="shared" si="1024"/>
        <v>4658</v>
      </c>
      <c r="L4414" s="8">
        <f t="shared" si="1025"/>
        <v>45475</v>
      </c>
      <c r="M4414" t="str">
        <f t="shared" ca="1" si="1026"/>
        <v>OK</v>
      </c>
      <c r="P4414">
        <f t="shared" si="1027"/>
        <v>4413</v>
      </c>
      <c r="Q4414" t="str">
        <f t="shared" si="1028"/>
        <v>Customer 11</v>
      </c>
      <c r="R4414" t="str">
        <f t="shared" si="1029"/>
        <v>DESKTOP</v>
      </c>
      <c r="S4414">
        <f t="shared" si="1030"/>
        <v>596</v>
      </c>
      <c r="T4414">
        <f t="shared" si="1031"/>
        <v>4658</v>
      </c>
      <c r="U4414" s="8">
        <f t="shared" si="1032"/>
        <v>45475</v>
      </c>
      <c r="V4414" t="str" cm="1">
        <f t="array" ref="V4414">_xlfn.IFS(S4414 = "", "", S4414 &lt; 500, "Low", S4414 &lt; 1200, "Medium", TRUE, "High")</f>
        <v>Medium</v>
      </c>
      <c r="W4414" t="str">
        <f t="shared" si="1033"/>
        <v>2024-07</v>
      </c>
      <c r="X4414">
        <f t="shared" si="1034"/>
        <v>2024</v>
      </c>
    </row>
    <row r="4415" spans="1:24" x14ac:dyDescent="0.3">
      <c r="A4415">
        <f>'Raw_Data'!A4415</f>
        <v>4414</v>
      </c>
      <c r="B4415" t="str">
        <f>'Raw_Data'!B4415</f>
        <v>Customer 13</v>
      </c>
      <c r="C4415" t="str">
        <f>'Raw_Data'!C4415</f>
        <v>Workstation</v>
      </c>
      <c r="D4415">
        <f>'Raw_Data'!D4415</f>
        <v>1054</v>
      </c>
      <c r="E4415">
        <f>'Raw_Data'!E4415</f>
        <v>3616</v>
      </c>
      <c r="F4415">
        <f>'Raw_Data'!F4415</f>
        <v>45475.874999988424</v>
      </c>
      <c r="G4415" t="str">
        <f t="shared" si="1020"/>
        <v>Customer 13</v>
      </c>
      <c r="H4415" t="str">
        <f t="shared" si="1021"/>
        <v>WORKSTATION</v>
      </c>
      <c r="I4415" t="str">
        <f t="shared" si="1022"/>
        <v>Changed</v>
      </c>
      <c r="J4415">
        <f t="shared" si="1023"/>
        <v>1054</v>
      </c>
      <c r="K4415">
        <f t="shared" si="1024"/>
        <v>3616</v>
      </c>
      <c r="L4415" s="8">
        <f t="shared" si="1025"/>
        <v>45475</v>
      </c>
      <c r="M4415" t="str">
        <f t="shared" ca="1" si="1026"/>
        <v>OK</v>
      </c>
      <c r="P4415">
        <f t="shared" si="1027"/>
        <v>4414</v>
      </c>
      <c r="Q4415" t="str">
        <f t="shared" si="1028"/>
        <v>Customer 13</v>
      </c>
      <c r="R4415" t="str">
        <f t="shared" si="1029"/>
        <v>WORKSTATION</v>
      </c>
      <c r="S4415">
        <f t="shared" si="1030"/>
        <v>1054</v>
      </c>
      <c r="T4415">
        <f t="shared" si="1031"/>
        <v>3616</v>
      </c>
      <c r="U4415" s="8">
        <f t="shared" si="1032"/>
        <v>45475</v>
      </c>
      <c r="V4415" t="str" cm="1">
        <f t="array" ref="V4415">_xlfn.IFS(S4415 = "", "", S4415 &lt; 500, "Low", S4415 &lt; 1200, "Medium", TRUE, "High")</f>
        <v>Medium</v>
      </c>
      <c r="W4415" t="str">
        <f t="shared" si="1033"/>
        <v>2024-07</v>
      </c>
      <c r="X4415">
        <f t="shared" si="1034"/>
        <v>2024</v>
      </c>
    </row>
    <row r="4416" spans="1:24" x14ac:dyDescent="0.3">
      <c r="A4416">
        <f>'Raw_Data'!A4416</f>
        <v>4415</v>
      </c>
      <c r="B4416" t="str">
        <f>'Raw_Data'!B4416</f>
        <v>Customer 10</v>
      </c>
      <c r="C4416" t="str">
        <f>'Raw_Data'!C4416</f>
        <v>Mobile</v>
      </c>
      <c r="D4416">
        <f>'Raw_Data'!D4416</f>
        <v>2565</v>
      </c>
      <c r="E4416">
        <f>'Raw_Data'!E4416</f>
        <v>4381</v>
      </c>
      <c r="F4416">
        <f>'Raw_Data'!F4416</f>
        <v>45475.916666655095</v>
      </c>
      <c r="G4416" t="str">
        <f t="shared" si="1020"/>
        <v>Customer 10</v>
      </c>
      <c r="H4416" t="str">
        <f t="shared" si="1021"/>
        <v>MOBILE</v>
      </c>
      <c r="I4416" t="str">
        <f t="shared" si="1022"/>
        <v>Changed</v>
      </c>
      <c r="J4416">
        <f t="shared" si="1023"/>
        <v>2565</v>
      </c>
      <c r="K4416">
        <f t="shared" si="1024"/>
        <v>4381</v>
      </c>
      <c r="L4416" s="8">
        <f t="shared" si="1025"/>
        <v>45475</v>
      </c>
      <c r="M4416" t="str">
        <f t="shared" ca="1" si="1026"/>
        <v>OK</v>
      </c>
      <c r="P4416">
        <f t="shared" si="1027"/>
        <v>4415</v>
      </c>
      <c r="Q4416" t="str">
        <f t="shared" si="1028"/>
        <v>Customer 10</v>
      </c>
      <c r="R4416" t="str">
        <f t="shared" si="1029"/>
        <v>MOBILE</v>
      </c>
      <c r="S4416">
        <f t="shared" si="1030"/>
        <v>2565</v>
      </c>
      <c r="T4416">
        <f t="shared" si="1031"/>
        <v>4381</v>
      </c>
      <c r="U4416" s="8">
        <f t="shared" si="1032"/>
        <v>45475</v>
      </c>
      <c r="V4416" t="str" cm="1">
        <f t="array" ref="V4416">_xlfn.IFS(S4416 = "", "", S4416 &lt; 500, "Low", S4416 &lt; 1200, "Medium", TRUE, "High")</f>
        <v>High</v>
      </c>
      <c r="W4416" t="str">
        <f t="shared" si="1033"/>
        <v>2024-07</v>
      </c>
      <c r="X4416">
        <f t="shared" si="1034"/>
        <v>2024</v>
      </c>
    </row>
    <row r="4417" spans="1:24" x14ac:dyDescent="0.3">
      <c r="A4417">
        <f>'Raw_Data'!A4417</f>
        <v>4416</v>
      </c>
      <c r="B4417" t="str">
        <f>'Raw_Data'!B4417</f>
        <v>Customer 1</v>
      </c>
      <c r="C4417" t="str">
        <f>'Raw_Data'!C4417</f>
        <v>Mobile</v>
      </c>
      <c r="D4417">
        <f>'Raw_Data'!D4417</f>
        <v>1486</v>
      </c>
      <c r="E4417">
        <f>'Raw_Data'!E4417</f>
        <v>1218</v>
      </c>
      <c r="F4417">
        <f>'Raw_Data'!F4417</f>
        <v>45475.95833332176</v>
      </c>
      <c r="G4417" t="str">
        <f t="shared" si="1020"/>
        <v>Customer 1</v>
      </c>
      <c r="H4417" t="str">
        <f t="shared" si="1021"/>
        <v>MOBILE</v>
      </c>
      <c r="I4417" t="str">
        <f t="shared" si="1022"/>
        <v>Changed</v>
      </c>
      <c r="J4417">
        <f t="shared" si="1023"/>
        <v>1486</v>
      </c>
      <c r="K4417">
        <f t="shared" si="1024"/>
        <v>1218</v>
      </c>
      <c r="L4417" s="8">
        <f t="shared" si="1025"/>
        <v>45475</v>
      </c>
      <c r="M4417" t="str">
        <f t="shared" ca="1" si="1026"/>
        <v>OK</v>
      </c>
      <c r="P4417">
        <f t="shared" si="1027"/>
        <v>4416</v>
      </c>
      <c r="Q4417" t="str">
        <f t="shared" si="1028"/>
        <v>Customer 1</v>
      </c>
      <c r="R4417" t="str">
        <f t="shared" si="1029"/>
        <v>MOBILE</v>
      </c>
      <c r="S4417">
        <f t="shared" si="1030"/>
        <v>1486</v>
      </c>
      <c r="T4417">
        <f t="shared" si="1031"/>
        <v>1218</v>
      </c>
      <c r="U4417" s="8">
        <f t="shared" si="1032"/>
        <v>45475</v>
      </c>
      <c r="V4417" t="str" cm="1">
        <f t="array" ref="V4417">_xlfn.IFS(S4417 = "", "", S4417 &lt; 500, "Low", S4417 &lt; 1200, "Medium", TRUE, "High")</f>
        <v>High</v>
      </c>
      <c r="W4417" t="str">
        <f t="shared" si="1033"/>
        <v>2024-07</v>
      </c>
      <c r="X4417">
        <f t="shared" si="1034"/>
        <v>2024</v>
      </c>
    </row>
    <row r="4418" spans="1:24" x14ac:dyDescent="0.3">
      <c r="A4418">
        <f>'Raw_Data'!A4418</f>
        <v>4417</v>
      </c>
      <c r="B4418" t="str">
        <f>'Raw_Data'!B4418</f>
        <v>Customer 14</v>
      </c>
      <c r="C4418" t="str">
        <f>'Raw_Data'!C4418</f>
        <v>Workstation</v>
      </c>
      <c r="D4418">
        <f>'Raw_Data'!D4418</f>
        <v>3907</v>
      </c>
      <c r="E4418">
        <f>'Raw_Data'!E4418</f>
        <v>2616</v>
      </c>
      <c r="F4418">
        <f>'Raw_Data'!F4418</f>
        <v>45475.999999988424</v>
      </c>
      <c r="G4418" t="str">
        <f t="shared" si="1020"/>
        <v>Customer 14</v>
      </c>
      <c r="H4418" t="str">
        <f t="shared" si="1021"/>
        <v>WORKSTATION</v>
      </c>
      <c r="I4418" t="str">
        <f t="shared" si="1022"/>
        <v>Changed</v>
      </c>
      <c r="J4418">
        <f t="shared" si="1023"/>
        <v>3907</v>
      </c>
      <c r="K4418">
        <f t="shared" si="1024"/>
        <v>2616</v>
      </c>
      <c r="L4418" s="8">
        <f t="shared" si="1025"/>
        <v>45475</v>
      </c>
      <c r="M4418" t="str">
        <f t="shared" ca="1" si="1026"/>
        <v>OK</v>
      </c>
      <c r="P4418">
        <f t="shared" si="1027"/>
        <v>4417</v>
      </c>
      <c r="Q4418" t="str">
        <f t="shared" si="1028"/>
        <v>Customer 14</v>
      </c>
      <c r="R4418" t="str">
        <f t="shared" si="1029"/>
        <v>WORKSTATION</v>
      </c>
      <c r="S4418">
        <f t="shared" si="1030"/>
        <v>3907</v>
      </c>
      <c r="T4418">
        <f t="shared" si="1031"/>
        <v>2616</v>
      </c>
      <c r="U4418" s="8">
        <f t="shared" si="1032"/>
        <v>45475</v>
      </c>
      <c r="V4418" t="str" cm="1">
        <f t="array" ref="V4418">_xlfn.IFS(S4418 = "", "", S4418 &lt; 500, "Low", S4418 &lt; 1200, "Medium", TRUE, "High")</f>
        <v>High</v>
      </c>
      <c r="W4418" t="str">
        <f t="shared" si="1033"/>
        <v>2024-07</v>
      </c>
      <c r="X4418">
        <f t="shared" si="1034"/>
        <v>2024</v>
      </c>
    </row>
    <row r="4419" spans="1:24" x14ac:dyDescent="0.3">
      <c r="A4419">
        <f>'Raw_Data'!A4419</f>
        <v>4418</v>
      </c>
      <c r="B4419" t="str">
        <f>'Raw_Data'!B4419</f>
        <v>Customer 15</v>
      </c>
      <c r="C4419" t="str">
        <f>'Raw_Data'!C4419</f>
        <v>Mobile</v>
      </c>
      <c r="D4419">
        <f>'Raw_Data'!D4419</f>
        <v>1180</v>
      </c>
      <c r="E4419">
        <f>'Raw_Data'!E4419</f>
        <v>1904</v>
      </c>
      <c r="F4419">
        <f>'Raw_Data'!F4419</f>
        <v>45476.041666655095</v>
      </c>
      <c r="G4419" t="str">
        <f t="shared" ref="G4419:G4482" si="1035">PROPER(CLEAN(TRIM(B4419)))</f>
        <v>Customer 15</v>
      </c>
      <c r="H4419" t="str">
        <f t="shared" ref="H4419:H4482" si="1036">UPPER(CLEAN(TRIM(C4419)))</f>
        <v>MOBILE</v>
      </c>
      <c r="I4419" t="str">
        <f t="shared" ref="I4419:I4482" si="1037">IF(OR(NOT(EXACT(B4419,G4419)), NOT(EXACT(C4419,H4419))), "Changed", "")</f>
        <v>Changed</v>
      </c>
      <c r="J4419">
        <f t="shared" ref="J4419:J4482" si="1038">IFERROR(VALUE(TRIM(D4419)), "")</f>
        <v>1180</v>
      </c>
      <c r="K4419">
        <f t="shared" ref="K4419:K4482" si="1039">IFERROR(VALUE(TRIM(E4419)), "")</f>
        <v>1904</v>
      </c>
      <c r="L4419" s="8">
        <f t="shared" ref="L4419:L4482" si="1040">IF(F4419="","",INT(F4419))</f>
        <v>45476</v>
      </c>
      <c r="M4419" t="str">
        <f t="shared" ref="M4419:M4482" ca="1" si="1041">IF(AND(L4419&gt;=DATE(2000,1,1), L4419&lt;=TODAY()+365), "OK", "OutOfRange")</f>
        <v>OK</v>
      </c>
      <c r="P4419">
        <f t="shared" ref="P4419:P4482" si="1042">IF(A4419="","",A4419)</f>
        <v>4418</v>
      </c>
      <c r="Q4419" t="str">
        <f t="shared" ref="Q4419:Q4482" si="1043">IF(G4419="","",G4419)</f>
        <v>Customer 15</v>
      </c>
      <c r="R4419" t="str">
        <f t="shared" ref="R4419:R4482" si="1044">IF(H4419="","",H4419)</f>
        <v>MOBILE</v>
      </c>
      <c r="S4419">
        <f t="shared" ref="S4419:S4482" si="1045">IF(J4419="","",J4419)</f>
        <v>1180</v>
      </c>
      <c r="T4419">
        <f t="shared" ref="T4419:T4482" si="1046">IF(K4419="","",K4419)</f>
        <v>1904</v>
      </c>
      <c r="U4419" s="8">
        <f t="shared" ref="U4419:U4482" si="1047">IF(L4419="","",L4419)</f>
        <v>45476</v>
      </c>
      <c r="V4419" t="str" cm="1">
        <f t="array" ref="V4419">_xlfn.IFS(S4419 = "", "", S4419 &lt; 500, "Low", S4419 &lt; 1200, "Medium", TRUE, "High")</f>
        <v>Medium</v>
      </c>
      <c r="W4419" t="str">
        <f t="shared" ref="W4419:W4482" si="1048">TEXT(U4419, "yyyy-mm")</f>
        <v>2024-07</v>
      </c>
      <c r="X4419">
        <f t="shared" ref="X4419:X4482" si="1049">YEAR(U4419)</f>
        <v>2024</v>
      </c>
    </row>
    <row r="4420" spans="1:24" x14ac:dyDescent="0.3">
      <c r="A4420">
        <f>'Raw_Data'!A4420</f>
        <v>4419</v>
      </c>
      <c r="B4420" t="str">
        <f>'Raw_Data'!B4420</f>
        <v>Customer 4</v>
      </c>
      <c r="C4420" t="str">
        <f>'Raw_Data'!C4420</f>
        <v>Workstation</v>
      </c>
      <c r="D4420">
        <f>'Raw_Data'!D4420</f>
        <v>1568</v>
      </c>
      <c r="E4420">
        <f>'Raw_Data'!E4420</f>
        <v>295</v>
      </c>
      <c r="F4420">
        <f>'Raw_Data'!F4420</f>
        <v>45476.08333332176</v>
      </c>
      <c r="G4420" t="str">
        <f t="shared" si="1035"/>
        <v>Customer 4</v>
      </c>
      <c r="H4420" t="str">
        <f t="shared" si="1036"/>
        <v>WORKSTATION</v>
      </c>
      <c r="I4420" t="str">
        <f t="shared" si="1037"/>
        <v>Changed</v>
      </c>
      <c r="J4420">
        <f t="shared" si="1038"/>
        <v>1568</v>
      </c>
      <c r="K4420">
        <f t="shared" si="1039"/>
        <v>295</v>
      </c>
      <c r="L4420" s="8">
        <f t="shared" si="1040"/>
        <v>45476</v>
      </c>
      <c r="M4420" t="str">
        <f t="shared" ca="1" si="1041"/>
        <v>OK</v>
      </c>
      <c r="P4420">
        <f t="shared" si="1042"/>
        <v>4419</v>
      </c>
      <c r="Q4420" t="str">
        <f t="shared" si="1043"/>
        <v>Customer 4</v>
      </c>
      <c r="R4420" t="str">
        <f t="shared" si="1044"/>
        <v>WORKSTATION</v>
      </c>
      <c r="S4420">
        <f t="shared" si="1045"/>
        <v>1568</v>
      </c>
      <c r="T4420">
        <f t="shared" si="1046"/>
        <v>295</v>
      </c>
      <c r="U4420" s="8">
        <f t="shared" si="1047"/>
        <v>45476</v>
      </c>
      <c r="V4420" t="str" cm="1">
        <f t="array" ref="V4420">_xlfn.IFS(S4420 = "", "", S4420 &lt; 500, "Low", S4420 &lt; 1200, "Medium", TRUE, "High")</f>
        <v>High</v>
      </c>
      <c r="W4420" t="str">
        <f t="shared" si="1048"/>
        <v>2024-07</v>
      </c>
      <c r="X4420">
        <f t="shared" si="1049"/>
        <v>2024</v>
      </c>
    </row>
    <row r="4421" spans="1:24" x14ac:dyDescent="0.3">
      <c r="A4421">
        <f>'Raw_Data'!A4421</f>
        <v>4420</v>
      </c>
      <c r="B4421" t="str">
        <f>'Raw_Data'!B4421</f>
        <v>Customer 12</v>
      </c>
      <c r="C4421" t="str">
        <f>'Raw_Data'!C4421</f>
        <v>Mobile</v>
      </c>
      <c r="D4421">
        <f>'Raw_Data'!D4421</f>
        <v>1980</v>
      </c>
      <c r="E4421">
        <f>'Raw_Data'!E4421</f>
        <v>4644</v>
      </c>
      <c r="F4421">
        <f>'Raw_Data'!F4421</f>
        <v>45476.124999988424</v>
      </c>
      <c r="G4421" t="str">
        <f t="shared" si="1035"/>
        <v>Customer 12</v>
      </c>
      <c r="H4421" t="str">
        <f t="shared" si="1036"/>
        <v>MOBILE</v>
      </c>
      <c r="I4421" t="str">
        <f t="shared" si="1037"/>
        <v>Changed</v>
      </c>
      <c r="J4421">
        <f t="shared" si="1038"/>
        <v>1980</v>
      </c>
      <c r="K4421">
        <f t="shared" si="1039"/>
        <v>4644</v>
      </c>
      <c r="L4421" s="8">
        <f t="shared" si="1040"/>
        <v>45476</v>
      </c>
      <c r="M4421" t="str">
        <f t="shared" ca="1" si="1041"/>
        <v>OK</v>
      </c>
      <c r="P4421">
        <f t="shared" si="1042"/>
        <v>4420</v>
      </c>
      <c r="Q4421" t="str">
        <f t="shared" si="1043"/>
        <v>Customer 12</v>
      </c>
      <c r="R4421" t="str">
        <f t="shared" si="1044"/>
        <v>MOBILE</v>
      </c>
      <c r="S4421">
        <f t="shared" si="1045"/>
        <v>1980</v>
      </c>
      <c r="T4421">
        <f t="shared" si="1046"/>
        <v>4644</v>
      </c>
      <c r="U4421" s="8">
        <f t="shared" si="1047"/>
        <v>45476</v>
      </c>
      <c r="V4421" t="str" cm="1">
        <f t="array" ref="V4421">_xlfn.IFS(S4421 = "", "", S4421 &lt; 500, "Low", S4421 &lt; 1200, "Medium", TRUE, "High")</f>
        <v>High</v>
      </c>
      <c r="W4421" t="str">
        <f t="shared" si="1048"/>
        <v>2024-07</v>
      </c>
      <c r="X4421">
        <f t="shared" si="1049"/>
        <v>2024</v>
      </c>
    </row>
    <row r="4422" spans="1:24" x14ac:dyDescent="0.3">
      <c r="A4422">
        <f>'Raw_Data'!A4422</f>
        <v>4421</v>
      </c>
      <c r="B4422" t="str">
        <f>'Raw_Data'!B4422</f>
        <v>Customer 1</v>
      </c>
      <c r="C4422" t="str">
        <f>'Raw_Data'!C4422</f>
        <v>Desktop</v>
      </c>
      <c r="D4422">
        <f>'Raw_Data'!D4422</f>
        <v>1816</v>
      </c>
      <c r="E4422">
        <f>'Raw_Data'!E4422</f>
        <v>4996</v>
      </c>
      <c r="F4422">
        <f>'Raw_Data'!F4422</f>
        <v>45476.166666655095</v>
      </c>
      <c r="G4422" t="str">
        <f t="shared" si="1035"/>
        <v>Customer 1</v>
      </c>
      <c r="H4422" t="str">
        <f t="shared" si="1036"/>
        <v>DESKTOP</v>
      </c>
      <c r="I4422" t="str">
        <f t="shared" si="1037"/>
        <v>Changed</v>
      </c>
      <c r="J4422">
        <f t="shared" si="1038"/>
        <v>1816</v>
      </c>
      <c r="K4422">
        <f t="shared" si="1039"/>
        <v>4996</v>
      </c>
      <c r="L4422" s="8">
        <f t="shared" si="1040"/>
        <v>45476</v>
      </c>
      <c r="M4422" t="str">
        <f t="shared" ca="1" si="1041"/>
        <v>OK</v>
      </c>
      <c r="P4422">
        <f t="shared" si="1042"/>
        <v>4421</v>
      </c>
      <c r="Q4422" t="str">
        <f t="shared" si="1043"/>
        <v>Customer 1</v>
      </c>
      <c r="R4422" t="str">
        <f t="shared" si="1044"/>
        <v>DESKTOP</v>
      </c>
      <c r="S4422">
        <f t="shared" si="1045"/>
        <v>1816</v>
      </c>
      <c r="T4422">
        <f t="shared" si="1046"/>
        <v>4996</v>
      </c>
      <c r="U4422" s="8">
        <f t="shared" si="1047"/>
        <v>45476</v>
      </c>
      <c r="V4422" t="str" cm="1">
        <f t="array" ref="V4422">_xlfn.IFS(S4422 = "", "", S4422 &lt; 500, "Low", S4422 &lt; 1200, "Medium", TRUE, "High")</f>
        <v>High</v>
      </c>
      <c r="W4422" t="str">
        <f t="shared" si="1048"/>
        <v>2024-07</v>
      </c>
      <c r="X4422">
        <f t="shared" si="1049"/>
        <v>2024</v>
      </c>
    </row>
    <row r="4423" spans="1:24" x14ac:dyDescent="0.3">
      <c r="A4423">
        <f>'Raw_Data'!A4423</f>
        <v>4422</v>
      </c>
      <c r="B4423" t="str">
        <f>'Raw_Data'!B4423</f>
        <v>Customer 7</v>
      </c>
      <c r="C4423" t="str">
        <f>'Raw_Data'!C4423</f>
        <v>Embedded</v>
      </c>
      <c r="D4423">
        <f>'Raw_Data'!D4423</f>
        <v>136</v>
      </c>
      <c r="E4423">
        <f>'Raw_Data'!E4423</f>
        <v>4634</v>
      </c>
      <c r="F4423">
        <f>'Raw_Data'!F4423</f>
        <v>45476.20833332176</v>
      </c>
      <c r="G4423" t="str">
        <f t="shared" si="1035"/>
        <v>Customer 7</v>
      </c>
      <c r="H4423" t="str">
        <f t="shared" si="1036"/>
        <v>EMBEDDED</v>
      </c>
      <c r="I4423" t="str">
        <f t="shared" si="1037"/>
        <v>Changed</v>
      </c>
      <c r="J4423">
        <f t="shared" si="1038"/>
        <v>136</v>
      </c>
      <c r="K4423">
        <f t="shared" si="1039"/>
        <v>4634</v>
      </c>
      <c r="L4423" s="8">
        <f t="shared" si="1040"/>
        <v>45476</v>
      </c>
      <c r="M4423" t="str">
        <f t="shared" ca="1" si="1041"/>
        <v>OK</v>
      </c>
      <c r="P4423">
        <f t="shared" si="1042"/>
        <v>4422</v>
      </c>
      <c r="Q4423" t="str">
        <f t="shared" si="1043"/>
        <v>Customer 7</v>
      </c>
      <c r="R4423" t="str">
        <f t="shared" si="1044"/>
        <v>EMBEDDED</v>
      </c>
      <c r="S4423">
        <f t="shared" si="1045"/>
        <v>136</v>
      </c>
      <c r="T4423">
        <f t="shared" si="1046"/>
        <v>4634</v>
      </c>
      <c r="U4423" s="8">
        <f t="shared" si="1047"/>
        <v>45476</v>
      </c>
      <c r="V4423" t="str" cm="1">
        <f t="array" ref="V4423">_xlfn.IFS(S4423 = "", "", S4423 &lt; 500, "Low", S4423 &lt; 1200, "Medium", TRUE, "High")</f>
        <v>Low</v>
      </c>
      <c r="W4423" t="str">
        <f t="shared" si="1048"/>
        <v>2024-07</v>
      </c>
      <c r="X4423">
        <f t="shared" si="1049"/>
        <v>2024</v>
      </c>
    </row>
    <row r="4424" spans="1:24" x14ac:dyDescent="0.3">
      <c r="A4424">
        <f>'Raw_Data'!A4424</f>
        <v>4423</v>
      </c>
      <c r="B4424" t="str">
        <f>'Raw_Data'!B4424</f>
        <v>Customer 8</v>
      </c>
      <c r="C4424" t="str">
        <f>'Raw_Data'!C4424</f>
        <v>Desktop</v>
      </c>
      <c r="D4424">
        <f>'Raw_Data'!D4424</f>
        <v>3432</v>
      </c>
      <c r="E4424">
        <f>'Raw_Data'!E4424</f>
        <v>4747</v>
      </c>
      <c r="F4424">
        <f>'Raw_Data'!F4424</f>
        <v>45476.249999988424</v>
      </c>
      <c r="G4424" t="str">
        <f t="shared" si="1035"/>
        <v>Customer 8</v>
      </c>
      <c r="H4424" t="str">
        <f t="shared" si="1036"/>
        <v>DESKTOP</v>
      </c>
      <c r="I4424" t="str">
        <f t="shared" si="1037"/>
        <v>Changed</v>
      </c>
      <c r="J4424">
        <f t="shared" si="1038"/>
        <v>3432</v>
      </c>
      <c r="K4424">
        <f t="shared" si="1039"/>
        <v>4747</v>
      </c>
      <c r="L4424" s="8">
        <f t="shared" si="1040"/>
        <v>45476</v>
      </c>
      <c r="M4424" t="str">
        <f t="shared" ca="1" si="1041"/>
        <v>OK</v>
      </c>
      <c r="P4424">
        <f t="shared" si="1042"/>
        <v>4423</v>
      </c>
      <c r="Q4424" t="str">
        <f t="shared" si="1043"/>
        <v>Customer 8</v>
      </c>
      <c r="R4424" t="str">
        <f t="shared" si="1044"/>
        <v>DESKTOP</v>
      </c>
      <c r="S4424">
        <f t="shared" si="1045"/>
        <v>3432</v>
      </c>
      <c r="T4424">
        <f t="shared" si="1046"/>
        <v>4747</v>
      </c>
      <c r="U4424" s="8">
        <f t="shared" si="1047"/>
        <v>45476</v>
      </c>
      <c r="V4424" t="str" cm="1">
        <f t="array" ref="V4424">_xlfn.IFS(S4424 = "", "", S4424 &lt; 500, "Low", S4424 &lt; 1200, "Medium", TRUE, "High")</f>
        <v>High</v>
      </c>
      <c r="W4424" t="str">
        <f t="shared" si="1048"/>
        <v>2024-07</v>
      </c>
      <c r="X4424">
        <f t="shared" si="1049"/>
        <v>2024</v>
      </c>
    </row>
    <row r="4425" spans="1:24" x14ac:dyDescent="0.3">
      <c r="A4425">
        <f>'Raw_Data'!A4425</f>
        <v>4424</v>
      </c>
      <c r="B4425" t="str">
        <f>'Raw_Data'!B4425</f>
        <v>Customer 7</v>
      </c>
      <c r="C4425" t="str">
        <f>'Raw_Data'!C4425</f>
        <v>Desktop</v>
      </c>
      <c r="D4425">
        <f>'Raw_Data'!D4425</f>
        <v>3589</v>
      </c>
      <c r="E4425">
        <f>'Raw_Data'!E4425</f>
        <v>4149</v>
      </c>
      <c r="F4425">
        <f>'Raw_Data'!F4425</f>
        <v>45476.291666655095</v>
      </c>
      <c r="G4425" t="str">
        <f t="shared" si="1035"/>
        <v>Customer 7</v>
      </c>
      <c r="H4425" t="str">
        <f t="shared" si="1036"/>
        <v>DESKTOP</v>
      </c>
      <c r="I4425" t="str">
        <f t="shared" si="1037"/>
        <v>Changed</v>
      </c>
      <c r="J4425">
        <f t="shared" si="1038"/>
        <v>3589</v>
      </c>
      <c r="K4425">
        <f t="shared" si="1039"/>
        <v>4149</v>
      </c>
      <c r="L4425" s="8">
        <f t="shared" si="1040"/>
        <v>45476</v>
      </c>
      <c r="M4425" t="str">
        <f t="shared" ca="1" si="1041"/>
        <v>OK</v>
      </c>
      <c r="P4425">
        <f t="shared" si="1042"/>
        <v>4424</v>
      </c>
      <c r="Q4425" t="str">
        <f t="shared" si="1043"/>
        <v>Customer 7</v>
      </c>
      <c r="R4425" t="str">
        <f t="shared" si="1044"/>
        <v>DESKTOP</v>
      </c>
      <c r="S4425">
        <f t="shared" si="1045"/>
        <v>3589</v>
      </c>
      <c r="T4425">
        <f t="shared" si="1046"/>
        <v>4149</v>
      </c>
      <c r="U4425" s="8">
        <f t="shared" si="1047"/>
        <v>45476</v>
      </c>
      <c r="V4425" t="str" cm="1">
        <f t="array" ref="V4425">_xlfn.IFS(S4425 = "", "", S4425 &lt; 500, "Low", S4425 &lt; 1200, "Medium", TRUE, "High")</f>
        <v>High</v>
      </c>
      <c r="W4425" t="str">
        <f t="shared" si="1048"/>
        <v>2024-07</v>
      </c>
      <c r="X4425">
        <f t="shared" si="1049"/>
        <v>2024</v>
      </c>
    </row>
    <row r="4426" spans="1:24" x14ac:dyDescent="0.3">
      <c r="A4426">
        <f>'Raw_Data'!A4426</f>
        <v>4425</v>
      </c>
      <c r="B4426" t="str">
        <f>'Raw_Data'!B4426</f>
        <v>Customer 3</v>
      </c>
      <c r="C4426" t="str">
        <f>'Raw_Data'!C4426</f>
        <v>Desktop</v>
      </c>
      <c r="D4426">
        <f>'Raw_Data'!D4426</f>
        <v>3321</v>
      </c>
      <c r="E4426">
        <f>'Raw_Data'!E4426</f>
        <v>674</v>
      </c>
      <c r="F4426">
        <f>'Raw_Data'!F4426</f>
        <v>45476.33333332176</v>
      </c>
      <c r="G4426" t="str">
        <f t="shared" si="1035"/>
        <v>Customer 3</v>
      </c>
      <c r="H4426" t="str">
        <f t="shared" si="1036"/>
        <v>DESKTOP</v>
      </c>
      <c r="I4426" t="str">
        <f t="shared" si="1037"/>
        <v>Changed</v>
      </c>
      <c r="J4426">
        <f t="shared" si="1038"/>
        <v>3321</v>
      </c>
      <c r="K4426">
        <f t="shared" si="1039"/>
        <v>674</v>
      </c>
      <c r="L4426" s="8">
        <f t="shared" si="1040"/>
        <v>45476</v>
      </c>
      <c r="M4426" t="str">
        <f t="shared" ca="1" si="1041"/>
        <v>OK</v>
      </c>
      <c r="P4426">
        <f t="shared" si="1042"/>
        <v>4425</v>
      </c>
      <c r="Q4426" t="str">
        <f t="shared" si="1043"/>
        <v>Customer 3</v>
      </c>
      <c r="R4426" t="str">
        <f t="shared" si="1044"/>
        <v>DESKTOP</v>
      </c>
      <c r="S4426">
        <f t="shared" si="1045"/>
        <v>3321</v>
      </c>
      <c r="T4426">
        <f t="shared" si="1046"/>
        <v>674</v>
      </c>
      <c r="U4426" s="8">
        <f t="shared" si="1047"/>
        <v>45476</v>
      </c>
      <c r="V4426" t="str" cm="1">
        <f t="array" ref="V4426">_xlfn.IFS(S4426 = "", "", S4426 &lt; 500, "Low", S4426 &lt; 1200, "Medium", TRUE, "High")</f>
        <v>High</v>
      </c>
      <c r="W4426" t="str">
        <f t="shared" si="1048"/>
        <v>2024-07</v>
      </c>
      <c r="X4426">
        <f t="shared" si="1049"/>
        <v>2024</v>
      </c>
    </row>
    <row r="4427" spans="1:24" x14ac:dyDescent="0.3">
      <c r="A4427">
        <f>'Raw_Data'!A4427</f>
        <v>4426</v>
      </c>
      <c r="B4427" t="str">
        <f>'Raw_Data'!B4427</f>
        <v>Customer 12</v>
      </c>
      <c r="C4427" t="str">
        <f>'Raw_Data'!C4427</f>
        <v>Desktop</v>
      </c>
      <c r="D4427">
        <f>'Raw_Data'!D4427</f>
        <v>1126</v>
      </c>
      <c r="E4427">
        <f>'Raw_Data'!E4427</f>
        <v>1355</v>
      </c>
      <c r="F4427">
        <f>'Raw_Data'!F4427</f>
        <v>45476.374999988424</v>
      </c>
      <c r="G4427" t="str">
        <f t="shared" si="1035"/>
        <v>Customer 12</v>
      </c>
      <c r="H4427" t="str">
        <f t="shared" si="1036"/>
        <v>DESKTOP</v>
      </c>
      <c r="I4427" t="str">
        <f t="shared" si="1037"/>
        <v>Changed</v>
      </c>
      <c r="J4427">
        <f t="shared" si="1038"/>
        <v>1126</v>
      </c>
      <c r="K4427">
        <f t="shared" si="1039"/>
        <v>1355</v>
      </c>
      <c r="L4427" s="8">
        <f t="shared" si="1040"/>
        <v>45476</v>
      </c>
      <c r="M4427" t="str">
        <f t="shared" ca="1" si="1041"/>
        <v>OK</v>
      </c>
      <c r="P4427">
        <f t="shared" si="1042"/>
        <v>4426</v>
      </c>
      <c r="Q4427" t="str">
        <f t="shared" si="1043"/>
        <v>Customer 12</v>
      </c>
      <c r="R4427" t="str">
        <f t="shared" si="1044"/>
        <v>DESKTOP</v>
      </c>
      <c r="S4427">
        <f t="shared" si="1045"/>
        <v>1126</v>
      </c>
      <c r="T4427">
        <f t="shared" si="1046"/>
        <v>1355</v>
      </c>
      <c r="U4427" s="8">
        <f t="shared" si="1047"/>
        <v>45476</v>
      </c>
      <c r="V4427" t="str" cm="1">
        <f t="array" ref="V4427">_xlfn.IFS(S4427 = "", "", S4427 &lt; 500, "Low", S4427 &lt; 1200, "Medium", TRUE, "High")</f>
        <v>Medium</v>
      </c>
      <c r="W4427" t="str">
        <f t="shared" si="1048"/>
        <v>2024-07</v>
      </c>
      <c r="X4427">
        <f t="shared" si="1049"/>
        <v>2024</v>
      </c>
    </row>
    <row r="4428" spans="1:24" x14ac:dyDescent="0.3">
      <c r="A4428">
        <f>'Raw_Data'!A4428</f>
        <v>4427</v>
      </c>
      <c r="B4428" t="str">
        <f>'Raw_Data'!B4428</f>
        <v>Customer 7</v>
      </c>
      <c r="C4428" t="str">
        <f>'Raw_Data'!C4428</f>
        <v>Workstation</v>
      </c>
      <c r="D4428">
        <f>'Raw_Data'!D4428</f>
        <v>1715</v>
      </c>
      <c r="E4428">
        <f>'Raw_Data'!E4428</f>
        <v>3225</v>
      </c>
      <c r="F4428">
        <f>'Raw_Data'!F4428</f>
        <v>45476.416666655095</v>
      </c>
      <c r="G4428" t="str">
        <f t="shared" si="1035"/>
        <v>Customer 7</v>
      </c>
      <c r="H4428" t="str">
        <f t="shared" si="1036"/>
        <v>WORKSTATION</v>
      </c>
      <c r="I4428" t="str">
        <f t="shared" si="1037"/>
        <v>Changed</v>
      </c>
      <c r="J4428">
        <f t="shared" si="1038"/>
        <v>1715</v>
      </c>
      <c r="K4428">
        <f t="shared" si="1039"/>
        <v>3225</v>
      </c>
      <c r="L4428" s="8">
        <f t="shared" si="1040"/>
        <v>45476</v>
      </c>
      <c r="M4428" t="str">
        <f t="shared" ca="1" si="1041"/>
        <v>OK</v>
      </c>
      <c r="P4428">
        <f t="shared" si="1042"/>
        <v>4427</v>
      </c>
      <c r="Q4428" t="str">
        <f t="shared" si="1043"/>
        <v>Customer 7</v>
      </c>
      <c r="R4428" t="str">
        <f t="shared" si="1044"/>
        <v>WORKSTATION</v>
      </c>
      <c r="S4428">
        <f t="shared" si="1045"/>
        <v>1715</v>
      </c>
      <c r="T4428">
        <f t="shared" si="1046"/>
        <v>3225</v>
      </c>
      <c r="U4428" s="8">
        <f t="shared" si="1047"/>
        <v>45476</v>
      </c>
      <c r="V4428" t="str" cm="1">
        <f t="array" ref="V4428">_xlfn.IFS(S4428 = "", "", S4428 &lt; 500, "Low", S4428 &lt; 1200, "Medium", TRUE, "High")</f>
        <v>High</v>
      </c>
      <c r="W4428" t="str">
        <f t="shared" si="1048"/>
        <v>2024-07</v>
      </c>
      <c r="X4428">
        <f t="shared" si="1049"/>
        <v>2024</v>
      </c>
    </row>
    <row r="4429" spans="1:24" x14ac:dyDescent="0.3">
      <c r="A4429">
        <f>'Raw_Data'!A4429</f>
        <v>4428</v>
      </c>
      <c r="B4429" t="str">
        <f>'Raw_Data'!B4429</f>
        <v>Customer 8</v>
      </c>
      <c r="C4429" t="str">
        <f>'Raw_Data'!C4429</f>
        <v>Embedded</v>
      </c>
      <c r="D4429">
        <f>'Raw_Data'!D4429</f>
        <v>3320</v>
      </c>
      <c r="E4429">
        <f>'Raw_Data'!E4429</f>
        <v>4638</v>
      </c>
      <c r="F4429">
        <f>'Raw_Data'!F4429</f>
        <v>45476.45833332176</v>
      </c>
      <c r="G4429" t="str">
        <f t="shared" si="1035"/>
        <v>Customer 8</v>
      </c>
      <c r="H4429" t="str">
        <f t="shared" si="1036"/>
        <v>EMBEDDED</v>
      </c>
      <c r="I4429" t="str">
        <f t="shared" si="1037"/>
        <v>Changed</v>
      </c>
      <c r="J4429">
        <f t="shared" si="1038"/>
        <v>3320</v>
      </c>
      <c r="K4429">
        <f t="shared" si="1039"/>
        <v>4638</v>
      </c>
      <c r="L4429" s="8">
        <f t="shared" si="1040"/>
        <v>45476</v>
      </c>
      <c r="M4429" t="str">
        <f t="shared" ca="1" si="1041"/>
        <v>OK</v>
      </c>
      <c r="P4429">
        <f t="shared" si="1042"/>
        <v>4428</v>
      </c>
      <c r="Q4429" t="str">
        <f t="shared" si="1043"/>
        <v>Customer 8</v>
      </c>
      <c r="R4429" t="str">
        <f t="shared" si="1044"/>
        <v>EMBEDDED</v>
      </c>
      <c r="S4429">
        <f t="shared" si="1045"/>
        <v>3320</v>
      </c>
      <c r="T4429">
        <f t="shared" si="1046"/>
        <v>4638</v>
      </c>
      <c r="U4429" s="8">
        <f t="shared" si="1047"/>
        <v>45476</v>
      </c>
      <c r="V4429" t="str" cm="1">
        <f t="array" ref="V4429">_xlfn.IFS(S4429 = "", "", S4429 &lt; 500, "Low", S4429 &lt; 1200, "Medium", TRUE, "High")</f>
        <v>High</v>
      </c>
      <c r="W4429" t="str">
        <f t="shared" si="1048"/>
        <v>2024-07</v>
      </c>
      <c r="X4429">
        <f t="shared" si="1049"/>
        <v>2024</v>
      </c>
    </row>
    <row r="4430" spans="1:24" x14ac:dyDescent="0.3">
      <c r="A4430">
        <f>'Raw_Data'!A4430</f>
        <v>4429</v>
      </c>
      <c r="B4430" t="str">
        <f>'Raw_Data'!B4430</f>
        <v>Customer 4</v>
      </c>
      <c r="C4430" t="str">
        <f>'Raw_Data'!C4430</f>
        <v>Embedded</v>
      </c>
      <c r="D4430">
        <f>'Raw_Data'!D4430</f>
        <v>3531</v>
      </c>
      <c r="E4430">
        <f>'Raw_Data'!E4430</f>
        <v>3035</v>
      </c>
      <c r="F4430">
        <f>'Raw_Data'!F4430</f>
        <v>45476.499999988424</v>
      </c>
      <c r="G4430" t="str">
        <f t="shared" si="1035"/>
        <v>Customer 4</v>
      </c>
      <c r="H4430" t="str">
        <f t="shared" si="1036"/>
        <v>EMBEDDED</v>
      </c>
      <c r="I4430" t="str">
        <f t="shared" si="1037"/>
        <v>Changed</v>
      </c>
      <c r="J4430">
        <f t="shared" si="1038"/>
        <v>3531</v>
      </c>
      <c r="K4430">
        <f t="shared" si="1039"/>
        <v>3035</v>
      </c>
      <c r="L4430" s="8">
        <f t="shared" si="1040"/>
        <v>45476</v>
      </c>
      <c r="M4430" t="str">
        <f t="shared" ca="1" si="1041"/>
        <v>OK</v>
      </c>
      <c r="P4430">
        <f t="shared" si="1042"/>
        <v>4429</v>
      </c>
      <c r="Q4430" t="str">
        <f t="shared" si="1043"/>
        <v>Customer 4</v>
      </c>
      <c r="R4430" t="str">
        <f t="shared" si="1044"/>
        <v>EMBEDDED</v>
      </c>
      <c r="S4430">
        <f t="shared" si="1045"/>
        <v>3531</v>
      </c>
      <c r="T4430">
        <f t="shared" si="1046"/>
        <v>3035</v>
      </c>
      <c r="U4430" s="8">
        <f t="shared" si="1047"/>
        <v>45476</v>
      </c>
      <c r="V4430" t="str" cm="1">
        <f t="array" ref="V4430">_xlfn.IFS(S4430 = "", "", S4430 &lt; 500, "Low", S4430 &lt; 1200, "Medium", TRUE, "High")</f>
        <v>High</v>
      </c>
      <c r="W4430" t="str">
        <f t="shared" si="1048"/>
        <v>2024-07</v>
      </c>
      <c r="X4430">
        <f t="shared" si="1049"/>
        <v>2024</v>
      </c>
    </row>
    <row r="4431" spans="1:24" x14ac:dyDescent="0.3">
      <c r="A4431">
        <f>'Raw_Data'!A4431</f>
        <v>4430</v>
      </c>
      <c r="B4431" t="str">
        <f>'Raw_Data'!B4431</f>
        <v>Customer 15</v>
      </c>
      <c r="C4431" t="str">
        <f>'Raw_Data'!C4431</f>
        <v>Mobile</v>
      </c>
      <c r="D4431">
        <f>'Raw_Data'!D4431</f>
        <v>1937</v>
      </c>
      <c r="E4431">
        <f>'Raw_Data'!E4431</f>
        <v>116</v>
      </c>
      <c r="F4431">
        <f>'Raw_Data'!F4431</f>
        <v>45476.541666655095</v>
      </c>
      <c r="G4431" t="str">
        <f t="shared" si="1035"/>
        <v>Customer 15</v>
      </c>
      <c r="H4431" t="str">
        <f t="shared" si="1036"/>
        <v>MOBILE</v>
      </c>
      <c r="I4431" t="str">
        <f t="shared" si="1037"/>
        <v>Changed</v>
      </c>
      <c r="J4431">
        <f t="shared" si="1038"/>
        <v>1937</v>
      </c>
      <c r="K4431">
        <f t="shared" si="1039"/>
        <v>116</v>
      </c>
      <c r="L4431" s="8">
        <f t="shared" si="1040"/>
        <v>45476</v>
      </c>
      <c r="M4431" t="str">
        <f t="shared" ca="1" si="1041"/>
        <v>OK</v>
      </c>
      <c r="P4431">
        <f t="shared" si="1042"/>
        <v>4430</v>
      </c>
      <c r="Q4431" t="str">
        <f t="shared" si="1043"/>
        <v>Customer 15</v>
      </c>
      <c r="R4431" t="str">
        <f t="shared" si="1044"/>
        <v>MOBILE</v>
      </c>
      <c r="S4431">
        <f t="shared" si="1045"/>
        <v>1937</v>
      </c>
      <c r="T4431">
        <f t="shared" si="1046"/>
        <v>116</v>
      </c>
      <c r="U4431" s="8">
        <f t="shared" si="1047"/>
        <v>45476</v>
      </c>
      <c r="V4431" t="str" cm="1">
        <f t="array" ref="V4431">_xlfn.IFS(S4431 = "", "", S4431 &lt; 500, "Low", S4431 &lt; 1200, "Medium", TRUE, "High")</f>
        <v>High</v>
      </c>
      <c r="W4431" t="str">
        <f t="shared" si="1048"/>
        <v>2024-07</v>
      </c>
      <c r="X4431">
        <f t="shared" si="1049"/>
        <v>2024</v>
      </c>
    </row>
    <row r="4432" spans="1:24" x14ac:dyDescent="0.3">
      <c r="A4432">
        <f>'Raw_Data'!A4432</f>
        <v>4431</v>
      </c>
      <c r="B4432" t="str">
        <f>'Raw_Data'!B4432</f>
        <v>Customer 9</v>
      </c>
      <c r="C4432" t="str">
        <f>'Raw_Data'!C4432</f>
        <v>Embedded</v>
      </c>
      <c r="D4432">
        <f>'Raw_Data'!D4432</f>
        <v>3466</v>
      </c>
      <c r="E4432">
        <f>'Raw_Data'!E4432</f>
        <v>2639</v>
      </c>
      <c r="F4432">
        <f>'Raw_Data'!F4432</f>
        <v>45476.58333332176</v>
      </c>
      <c r="G4432" t="str">
        <f t="shared" si="1035"/>
        <v>Customer 9</v>
      </c>
      <c r="H4432" t="str">
        <f t="shared" si="1036"/>
        <v>EMBEDDED</v>
      </c>
      <c r="I4432" t="str">
        <f t="shared" si="1037"/>
        <v>Changed</v>
      </c>
      <c r="J4432">
        <f t="shared" si="1038"/>
        <v>3466</v>
      </c>
      <c r="K4432">
        <f t="shared" si="1039"/>
        <v>2639</v>
      </c>
      <c r="L4432" s="8">
        <f t="shared" si="1040"/>
        <v>45476</v>
      </c>
      <c r="M4432" t="str">
        <f t="shared" ca="1" si="1041"/>
        <v>OK</v>
      </c>
      <c r="P4432">
        <f t="shared" si="1042"/>
        <v>4431</v>
      </c>
      <c r="Q4432" t="str">
        <f t="shared" si="1043"/>
        <v>Customer 9</v>
      </c>
      <c r="R4432" t="str">
        <f t="shared" si="1044"/>
        <v>EMBEDDED</v>
      </c>
      <c r="S4432">
        <f t="shared" si="1045"/>
        <v>3466</v>
      </c>
      <c r="T4432">
        <f t="shared" si="1046"/>
        <v>2639</v>
      </c>
      <c r="U4432" s="8">
        <f t="shared" si="1047"/>
        <v>45476</v>
      </c>
      <c r="V4432" t="str" cm="1">
        <f t="array" ref="V4432">_xlfn.IFS(S4432 = "", "", S4432 &lt; 500, "Low", S4432 &lt; 1200, "Medium", TRUE, "High")</f>
        <v>High</v>
      </c>
      <c r="W4432" t="str">
        <f t="shared" si="1048"/>
        <v>2024-07</v>
      </c>
      <c r="X4432">
        <f t="shared" si="1049"/>
        <v>2024</v>
      </c>
    </row>
    <row r="4433" spans="1:24" x14ac:dyDescent="0.3">
      <c r="A4433">
        <f>'Raw_Data'!A4433</f>
        <v>4432</v>
      </c>
      <c r="B4433" t="str">
        <f>'Raw_Data'!B4433</f>
        <v>Customer 15</v>
      </c>
      <c r="C4433" t="str">
        <f>'Raw_Data'!C4433</f>
        <v>Workstation</v>
      </c>
      <c r="D4433">
        <f>'Raw_Data'!D4433</f>
        <v>1935</v>
      </c>
      <c r="E4433">
        <f>'Raw_Data'!E4433</f>
        <v>2346</v>
      </c>
      <c r="F4433">
        <f>'Raw_Data'!F4433</f>
        <v>45476.624999988424</v>
      </c>
      <c r="G4433" t="str">
        <f t="shared" si="1035"/>
        <v>Customer 15</v>
      </c>
      <c r="H4433" t="str">
        <f t="shared" si="1036"/>
        <v>WORKSTATION</v>
      </c>
      <c r="I4433" t="str">
        <f t="shared" si="1037"/>
        <v>Changed</v>
      </c>
      <c r="J4433">
        <f t="shared" si="1038"/>
        <v>1935</v>
      </c>
      <c r="K4433">
        <f t="shared" si="1039"/>
        <v>2346</v>
      </c>
      <c r="L4433" s="8">
        <f t="shared" si="1040"/>
        <v>45476</v>
      </c>
      <c r="M4433" t="str">
        <f t="shared" ca="1" si="1041"/>
        <v>OK</v>
      </c>
      <c r="P4433">
        <f t="shared" si="1042"/>
        <v>4432</v>
      </c>
      <c r="Q4433" t="str">
        <f t="shared" si="1043"/>
        <v>Customer 15</v>
      </c>
      <c r="R4433" t="str">
        <f t="shared" si="1044"/>
        <v>WORKSTATION</v>
      </c>
      <c r="S4433">
        <f t="shared" si="1045"/>
        <v>1935</v>
      </c>
      <c r="T4433">
        <f t="shared" si="1046"/>
        <v>2346</v>
      </c>
      <c r="U4433" s="8">
        <f t="shared" si="1047"/>
        <v>45476</v>
      </c>
      <c r="V4433" t="str" cm="1">
        <f t="array" ref="V4433">_xlfn.IFS(S4433 = "", "", S4433 &lt; 500, "Low", S4433 &lt; 1200, "Medium", TRUE, "High")</f>
        <v>High</v>
      </c>
      <c r="W4433" t="str">
        <f t="shared" si="1048"/>
        <v>2024-07</v>
      </c>
      <c r="X4433">
        <f t="shared" si="1049"/>
        <v>2024</v>
      </c>
    </row>
    <row r="4434" spans="1:24" x14ac:dyDescent="0.3">
      <c r="A4434">
        <f>'Raw_Data'!A4434</f>
        <v>4433</v>
      </c>
      <c r="B4434" t="str">
        <f>'Raw_Data'!B4434</f>
        <v>Customer 5</v>
      </c>
      <c r="C4434" t="str">
        <f>'Raw_Data'!C4434</f>
        <v>Desktop</v>
      </c>
      <c r="D4434">
        <f>'Raw_Data'!D4434</f>
        <v>1685</v>
      </c>
      <c r="E4434">
        <f>'Raw_Data'!E4434</f>
        <v>4307</v>
      </c>
      <c r="F4434">
        <f>'Raw_Data'!F4434</f>
        <v>45476.666666655095</v>
      </c>
      <c r="G4434" t="str">
        <f t="shared" si="1035"/>
        <v>Customer 5</v>
      </c>
      <c r="H4434" t="str">
        <f t="shared" si="1036"/>
        <v>DESKTOP</v>
      </c>
      <c r="I4434" t="str">
        <f t="shared" si="1037"/>
        <v>Changed</v>
      </c>
      <c r="J4434">
        <f t="shared" si="1038"/>
        <v>1685</v>
      </c>
      <c r="K4434">
        <f t="shared" si="1039"/>
        <v>4307</v>
      </c>
      <c r="L4434" s="8">
        <f t="shared" si="1040"/>
        <v>45476</v>
      </c>
      <c r="M4434" t="str">
        <f t="shared" ca="1" si="1041"/>
        <v>OK</v>
      </c>
      <c r="P4434">
        <f t="shared" si="1042"/>
        <v>4433</v>
      </c>
      <c r="Q4434" t="str">
        <f t="shared" si="1043"/>
        <v>Customer 5</v>
      </c>
      <c r="R4434" t="str">
        <f t="shared" si="1044"/>
        <v>DESKTOP</v>
      </c>
      <c r="S4434">
        <f t="shared" si="1045"/>
        <v>1685</v>
      </c>
      <c r="T4434">
        <f t="shared" si="1046"/>
        <v>4307</v>
      </c>
      <c r="U4434" s="8">
        <f t="shared" si="1047"/>
        <v>45476</v>
      </c>
      <c r="V4434" t="str" cm="1">
        <f t="array" ref="V4434">_xlfn.IFS(S4434 = "", "", S4434 &lt; 500, "Low", S4434 &lt; 1200, "Medium", TRUE, "High")</f>
        <v>High</v>
      </c>
      <c r="W4434" t="str">
        <f t="shared" si="1048"/>
        <v>2024-07</v>
      </c>
      <c r="X4434">
        <f t="shared" si="1049"/>
        <v>2024</v>
      </c>
    </row>
    <row r="4435" spans="1:24" x14ac:dyDescent="0.3">
      <c r="A4435">
        <f>'Raw_Data'!A4435</f>
        <v>4434</v>
      </c>
      <c r="B4435" t="str">
        <f>'Raw_Data'!B4435</f>
        <v>Customer 8</v>
      </c>
      <c r="C4435" t="str">
        <f>'Raw_Data'!C4435</f>
        <v>Workstation</v>
      </c>
      <c r="D4435">
        <f>'Raw_Data'!D4435</f>
        <v>1245</v>
      </c>
      <c r="E4435">
        <f>'Raw_Data'!E4435</f>
        <v>332</v>
      </c>
      <c r="F4435">
        <f>'Raw_Data'!F4435</f>
        <v>45476.70833332176</v>
      </c>
      <c r="G4435" t="str">
        <f t="shared" si="1035"/>
        <v>Customer 8</v>
      </c>
      <c r="H4435" t="str">
        <f t="shared" si="1036"/>
        <v>WORKSTATION</v>
      </c>
      <c r="I4435" t="str">
        <f t="shared" si="1037"/>
        <v>Changed</v>
      </c>
      <c r="J4435">
        <f t="shared" si="1038"/>
        <v>1245</v>
      </c>
      <c r="K4435">
        <f t="shared" si="1039"/>
        <v>332</v>
      </c>
      <c r="L4435" s="8">
        <f t="shared" si="1040"/>
        <v>45476</v>
      </c>
      <c r="M4435" t="str">
        <f t="shared" ca="1" si="1041"/>
        <v>OK</v>
      </c>
      <c r="P4435">
        <f t="shared" si="1042"/>
        <v>4434</v>
      </c>
      <c r="Q4435" t="str">
        <f t="shared" si="1043"/>
        <v>Customer 8</v>
      </c>
      <c r="R4435" t="str">
        <f t="shared" si="1044"/>
        <v>WORKSTATION</v>
      </c>
      <c r="S4435">
        <f t="shared" si="1045"/>
        <v>1245</v>
      </c>
      <c r="T4435">
        <f t="shared" si="1046"/>
        <v>332</v>
      </c>
      <c r="U4435" s="8">
        <f t="shared" si="1047"/>
        <v>45476</v>
      </c>
      <c r="V4435" t="str" cm="1">
        <f t="array" ref="V4435">_xlfn.IFS(S4435 = "", "", S4435 &lt; 500, "Low", S4435 &lt; 1200, "Medium", TRUE, "High")</f>
        <v>High</v>
      </c>
      <c r="W4435" t="str">
        <f t="shared" si="1048"/>
        <v>2024-07</v>
      </c>
      <c r="X4435">
        <f t="shared" si="1049"/>
        <v>2024</v>
      </c>
    </row>
    <row r="4436" spans="1:24" x14ac:dyDescent="0.3">
      <c r="A4436">
        <f>'Raw_Data'!A4436</f>
        <v>4435</v>
      </c>
      <c r="B4436" t="str">
        <f>'Raw_Data'!B4436</f>
        <v>Customer 14</v>
      </c>
      <c r="C4436" t="str">
        <f>'Raw_Data'!C4436</f>
        <v>Mobile</v>
      </c>
      <c r="D4436">
        <f>'Raw_Data'!D4436</f>
        <v>815</v>
      </c>
      <c r="E4436">
        <f>'Raw_Data'!E4436</f>
        <v>3807</v>
      </c>
      <c r="F4436">
        <f>'Raw_Data'!F4436</f>
        <v>45476.749999988424</v>
      </c>
      <c r="G4436" t="str">
        <f t="shared" si="1035"/>
        <v>Customer 14</v>
      </c>
      <c r="H4436" t="str">
        <f t="shared" si="1036"/>
        <v>MOBILE</v>
      </c>
      <c r="I4436" t="str">
        <f t="shared" si="1037"/>
        <v>Changed</v>
      </c>
      <c r="J4436">
        <f t="shared" si="1038"/>
        <v>815</v>
      </c>
      <c r="K4436">
        <f t="shared" si="1039"/>
        <v>3807</v>
      </c>
      <c r="L4436" s="8">
        <f t="shared" si="1040"/>
        <v>45476</v>
      </c>
      <c r="M4436" t="str">
        <f t="shared" ca="1" si="1041"/>
        <v>OK</v>
      </c>
      <c r="P4436">
        <f t="shared" si="1042"/>
        <v>4435</v>
      </c>
      <c r="Q4436" t="str">
        <f t="shared" si="1043"/>
        <v>Customer 14</v>
      </c>
      <c r="R4436" t="str">
        <f t="shared" si="1044"/>
        <v>MOBILE</v>
      </c>
      <c r="S4436">
        <f t="shared" si="1045"/>
        <v>815</v>
      </c>
      <c r="T4436">
        <f t="shared" si="1046"/>
        <v>3807</v>
      </c>
      <c r="U4436" s="8">
        <f t="shared" si="1047"/>
        <v>45476</v>
      </c>
      <c r="V4436" t="str" cm="1">
        <f t="array" ref="V4436">_xlfn.IFS(S4436 = "", "", S4436 &lt; 500, "Low", S4436 &lt; 1200, "Medium", TRUE, "High")</f>
        <v>Medium</v>
      </c>
      <c r="W4436" t="str">
        <f t="shared" si="1048"/>
        <v>2024-07</v>
      </c>
      <c r="X4436">
        <f t="shared" si="1049"/>
        <v>2024</v>
      </c>
    </row>
    <row r="4437" spans="1:24" x14ac:dyDescent="0.3">
      <c r="A4437">
        <f>'Raw_Data'!A4437</f>
        <v>4436</v>
      </c>
      <c r="B4437" t="str">
        <f>'Raw_Data'!B4437</f>
        <v>Customer 7</v>
      </c>
      <c r="C4437" t="str">
        <f>'Raw_Data'!C4437</f>
        <v>Embedded</v>
      </c>
      <c r="D4437">
        <f>'Raw_Data'!D4437</f>
        <v>1780</v>
      </c>
      <c r="E4437">
        <f>'Raw_Data'!E4437</f>
        <v>341</v>
      </c>
      <c r="F4437">
        <f>'Raw_Data'!F4437</f>
        <v>45476.791666655095</v>
      </c>
      <c r="G4437" t="str">
        <f t="shared" si="1035"/>
        <v>Customer 7</v>
      </c>
      <c r="H4437" t="str">
        <f t="shared" si="1036"/>
        <v>EMBEDDED</v>
      </c>
      <c r="I4437" t="str">
        <f t="shared" si="1037"/>
        <v>Changed</v>
      </c>
      <c r="J4437">
        <f t="shared" si="1038"/>
        <v>1780</v>
      </c>
      <c r="K4437">
        <f t="shared" si="1039"/>
        <v>341</v>
      </c>
      <c r="L4437" s="8">
        <f t="shared" si="1040"/>
        <v>45476</v>
      </c>
      <c r="M4437" t="str">
        <f t="shared" ca="1" si="1041"/>
        <v>OK</v>
      </c>
      <c r="P4437">
        <f t="shared" si="1042"/>
        <v>4436</v>
      </c>
      <c r="Q4437" t="str">
        <f t="shared" si="1043"/>
        <v>Customer 7</v>
      </c>
      <c r="R4437" t="str">
        <f t="shared" si="1044"/>
        <v>EMBEDDED</v>
      </c>
      <c r="S4437">
        <f t="shared" si="1045"/>
        <v>1780</v>
      </c>
      <c r="T4437">
        <f t="shared" si="1046"/>
        <v>341</v>
      </c>
      <c r="U4437" s="8">
        <f t="shared" si="1047"/>
        <v>45476</v>
      </c>
      <c r="V4437" t="str" cm="1">
        <f t="array" ref="V4437">_xlfn.IFS(S4437 = "", "", S4437 &lt; 500, "Low", S4437 &lt; 1200, "Medium", TRUE, "High")</f>
        <v>High</v>
      </c>
      <c r="W4437" t="str">
        <f t="shared" si="1048"/>
        <v>2024-07</v>
      </c>
      <c r="X4437">
        <f t="shared" si="1049"/>
        <v>2024</v>
      </c>
    </row>
    <row r="4438" spans="1:24" x14ac:dyDescent="0.3">
      <c r="A4438">
        <f>'Raw_Data'!A4438</f>
        <v>4437</v>
      </c>
      <c r="B4438" t="str">
        <f>'Raw_Data'!B4438</f>
        <v>Customer 15</v>
      </c>
      <c r="C4438" t="str">
        <f>'Raw_Data'!C4438</f>
        <v>Mobile</v>
      </c>
      <c r="D4438">
        <f>'Raw_Data'!D4438</f>
        <v>1114</v>
      </c>
      <c r="E4438">
        <f>'Raw_Data'!E4438</f>
        <v>776</v>
      </c>
      <c r="F4438">
        <f>'Raw_Data'!F4438</f>
        <v>45476.83333332176</v>
      </c>
      <c r="G4438" t="str">
        <f t="shared" si="1035"/>
        <v>Customer 15</v>
      </c>
      <c r="H4438" t="str">
        <f t="shared" si="1036"/>
        <v>MOBILE</v>
      </c>
      <c r="I4438" t="str">
        <f t="shared" si="1037"/>
        <v>Changed</v>
      </c>
      <c r="J4438">
        <f t="shared" si="1038"/>
        <v>1114</v>
      </c>
      <c r="K4438">
        <f t="shared" si="1039"/>
        <v>776</v>
      </c>
      <c r="L4438" s="8">
        <f t="shared" si="1040"/>
        <v>45476</v>
      </c>
      <c r="M4438" t="str">
        <f t="shared" ca="1" si="1041"/>
        <v>OK</v>
      </c>
      <c r="P4438">
        <f t="shared" si="1042"/>
        <v>4437</v>
      </c>
      <c r="Q4438" t="str">
        <f t="shared" si="1043"/>
        <v>Customer 15</v>
      </c>
      <c r="R4438" t="str">
        <f t="shared" si="1044"/>
        <v>MOBILE</v>
      </c>
      <c r="S4438">
        <f t="shared" si="1045"/>
        <v>1114</v>
      </c>
      <c r="T4438">
        <f t="shared" si="1046"/>
        <v>776</v>
      </c>
      <c r="U4438" s="8">
        <f t="shared" si="1047"/>
        <v>45476</v>
      </c>
      <c r="V4438" t="str" cm="1">
        <f t="array" ref="V4438">_xlfn.IFS(S4438 = "", "", S4438 &lt; 500, "Low", S4438 &lt; 1200, "Medium", TRUE, "High")</f>
        <v>Medium</v>
      </c>
      <c r="W4438" t="str">
        <f t="shared" si="1048"/>
        <v>2024-07</v>
      </c>
      <c r="X4438">
        <f t="shared" si="1049"/>
        <v>2024</v>
      </c>
    </row>
    <row r="4439" spans="1:24" x14ac:dyDescent="0.3">
      <c r="A4439">
        <f>'Raw_Data'!A4439</f>
        <v>4438</v>
      </c>
      <c r="B4439" t="str">
        <f>'Raw_Data'!B4439</f>
        <v>Customer 13</v>
      </c>
      <c r="C4439" t="str">
        <f>'Raw_Data'!C4439</f>
        <v>Mobile</v>
      </c>
      <c r="D4439">
        <f>'Raw_Data'!D4439</f>
        <v>63</v>
      </c>
      <c r="E4439">
        <f>'Raw_Data'!E4439</f>
        <v>2744</v>
      </c>
      <c r="F4439">
        <f>'Raw_Data'!F4439</f>
        <v>45476.874999988424</v>
      </c>
      <c r="G4439" t="str">
        <f t="shared" si="1035"/>
        <v>Customer 13</v>
      </c>
      <c r="H4439" t="str">
        <f t="shared" si="1036"/>
        <v>MOBILE</v>
      </c>
      <c r="I4439" t="str">
        <f t="shared" si="1037"/>
        <v>Changed</v>
      </c>
      <c r="J4439">
        <f t="shared" si="1038"/>
        <v>63</v>
      </c>
      <c r="K4439">
        <f t="shared" si="1039"/>
        <v>2744</v>
      </c>
      <c r="L4439" s="8">
        <f t="shared" si="1040"/>
        <v>45476</v>
      </c>
      <c r="M4439" t="str">
        <f t="shared" ca="1" si="1041"/>
        <v>OK</v>
      </c>
      <c r="P4439">
        <f t="shared" si="1042"/>
        <v>4438</v>
      </c>
      <c r="Q4439" t="str">
        <f t="shared" si="1043"/>
        <v>Customer 13</v>
      </c>
      <c r="R4439" t="str">
        <f t="shared" si="1044"/>
        <v>MOBILE</v>
      </c>
      <c r="S4439">
        <f t="shared" si="1045"/>
        <v>63</v>
      </c>
      <c r="T4439">
        <f t="shared" si="1046"/>
        <v>2744</v>
      </c>
      <c r="U4439" s="8">
        <f t="shared" si="1047"/>
        <v>45476</v>
      </c>
      <c r="V4439" t="str" cm="1">
        <f t="array" ref="V4439">_xlfn.IFS(S4439 = "", "", S4439 &lt; 500, "Low", S4439 &lt; 1200, "Medium", TRUE, "High")</f>
        <v>Low</v>
      </c>
      <c r="W4439" t="str">
        <f t="shared" si="1048"/>
        <v>2024-07</v>
      </c>
      <c r="X4439">
        <f t="shared" si="1049"/>
        <v>2024</v>
      </c>
    </row>
    <row r="4440" spans="1:24" x14ac:dyDescent="0.3">
      <c r="A4440">
        <f>'Raw_Data'!A4440</f>
        <v>4439</v>
      </c>
      <c r="B4440" t="str">
        <f>'Raw_Data'!B4440</f>
        <v>Customer 14</v>
      </c>
      <c r="C4440" t="str">
        <f>'Raw_Data'!C4440</f>
        <v>Mobile</v>
      </c>
      <c r="D4440">
        <f>'Raw_Data'!D4440</f>
        <v>3064</v>
      </c>
      <c r="E4440">
        <f>'Raw_Data'!E4440</f>
        <v>4042</v>
      </c>
      <c r="F4440">
        <f>'Raw_Data'!F4440</f>
        <v>45476.916666655095</v>
      </c>
      <c r="G4440" t="str">
        <f t="shared" si="1035"/>
        <v>Customer 14</v>
      </c>
      <c r="H4440" t="str">
        <f t="shared" si="1036"/>
        <v>MOBILE</v>
      </c>
      <c r="I4440" t="str">
        <f t="shared" si="1037"/>
        <v>Changed</v>
      </c>
      <c r="J4440">
        <f t="shared" si="1038"/>
        <v>3064</v>
      </c>
      <c r="K4440">
        <f t="shared" si="1039"/>
        <v>4042</v>
      </c>
      <c r="L4440" s="8">
        <f t="shared" si="1040"/>
        <v>45476</v>
      </c>
      <c r="M4440" t="str">
        <f t="shared" ca="1" si="1041"/>
        <v>OK</v>
      </c>
      <c r="P4440">
        <f t="shared" si="1042"/>
        <v>4439</v>
      </c>
      <c r="Q4440" t="str">
        <f t="shared" si="1043"/>
        <v>Customer 14</v>
      </c>
      <c r="R4440" t="str">
        <f t="shared" si="1044"/>
        <v>MOBILE</v>
      </c>
      <c r="S4440">
        <f t="shared" si="1045"/>
        <v>3064</v>
      </c>
      <c r="T4440">
        <f t="shared" si="1046"/>
        <v>4042</v>
      </c>
      <c r="U4440" s="8">
        <f t="shared" si="1047"/>
        <v>45476</v>
      </c>
      <c r="V4440" t="str" cm="1">
        <f t="array" ref="V4440">_xlfn.IFS(S4440 = "", "", S4440 &lt; 500, "Low", S4440 &lt; 1200, "Medium", TRUE, "High")</f>
        <v>High</v>
      </c>
      <c r="W4440" t="str">
        <f t="shared" si="1048"/>
        <v>2024-07</v>
      </c>
      <c r="X4440">
        <f t="shared" si="1049"/>
        <v>2024</v>
      </c>
    </row>
    <row r="4441" spans="1:24" x14ac:dyDescent="0.3">
      <c r="A4441">
        <f>'Raw_Data'!A4441</f>
        <v>4440</v>
      </c>
      <c r="B4441" t="str">
        <f>'Raw_Data'!B4441</f>
        <v>Customer 5</v>
      </c>
      <c r="C4441" t="str">
        <f>'Raw_Data'!C4441</f>
        <v>Embedded</v>
      </c>
      <c r="D4441">
        <f>'Raw_Data'!D4441</f>
        <v>1800</v>
      </c>
      <c r="E4441">
        <f>'Raw_Data'!E4441</f>
        <v>2427</v>
      </c>
      <c r="F4441">
        <f>'Raw_Data'!F4441</f>
        <v>45476.95833332176</v>
      </c>
      <c r="G4441" t="str">
        <f t="shared" si="1035"/>
        <v>Customer 5</v>
      </c>
      <c r="H4441" t="str">
        <f t="shared" si="1036"/>
        <v>EMBEDDED</v>
      </c>
      <c r="I4441" t="str">
        <f t="shared" si="1037"/>
        <v>Changed</v>
      </c>
      <c r="J4441">
        <f t="shared" si="1038"/>
        <v>1800</v>
      </c>
      <c r="K4441">
        <f t="shared" si="1039"/>
        <v>2427</v>
      </c>
      <c r="L4441" s="8">
        <f t="shared" si="1040"/>
        <v>45476</v>
      </c>
      <c r="M4441" t="str">
        <f t="shared" ca="1" si="1041"/>
        <v>OK</v>
      </c>
      <c r="P4441">
        <f t="shared" si="1042"/>
        <v>4440</v>
      </c>
      <c r="Q4441" t="str">
        <f t="shared" si="1043"/>
        <v>Customer 5</v>
      </c>
      <c r="R4441" t="str">
        <f t="shared" si="1044"/>
        <v>EMBEDDED</v>
      </c>
      <c r="S4441">
        <f t="shared" si="1045"/>
        <v>1800</v>
      </c>
      <c r="T4441">
        <f t="shared" si="1046"/>
        <v>2427</v>
      </c>
      <c r="U4441" s="8">
        <f t="shared" si="1047"/>
        <v>45476</v>
      </c>
      <c r="V4441" t="str" cm="1">
        <f t="array" ref="V4441">_xlfn.IFS(S4441 = "", "", S4441 &lt; 500, "Low", S4441 &lt; 1200, "Medium", TRUE, "High")</f>
        <v>High</v>
      </c>
      <c r="W4441" t="str">
        <f t="shared" si="1048"/>
        <v>2024-07</v>
      </c>
      <c r="X4441">
        <f t="shared" si="1049"/>
        <v>2024</v>
      </c>
    </row>
    <row r="4442" spans="1:24" x14ac:dyDescent="0.3">
      <c r="A4442">
        <f>'Raw_Data'!A4442</f>
        <v>4441</v>
      </c>
      <c r="B4442" t="str">
        <f>'Raw_Data'!B4442</f>
        <v>Customer 8</v>
      </c>
      <c r="C4442" t="str">
        <f>'Raw_Data'!C4442</f>
        <v>Workstation</v>
      </c>
      <c r="D4442">
        <f>'Raw_Data'!D4442</f>
        <v>845</v>
      </c>
      <c r="E4442">
        <f>'Raw_Data'!E4442</f>
        <v>2420</v>
      </c>
      <c r="F4442">
        <f>'Raw_Data'!F4442</f>
        <v>45476.999999988424</v>
      </c>
      <c r="G4442" t="str">
        <f t="shared" si="1035"/>
        <v>Customer 8</v>
      </c>
      <c r="H4442" t="str">
        <f t="shared" si="1036"/>
        <v>WORKSTATION</v>
      </c>
      <c r="I4442" t="str">
        <f t="shared" si="1037"/>
        <v>Changed</v>
      </c>
      <c r="J4442">
        <f t="shared" si="1038"/>
        <v>845</v>
      </c>
      <c r="K4442">
        <f t="shared" si="1039"/>
        <v>2420</v>
      </c>
      <c r="L4442" s="8">
        <f t="shared" si="1040"/>
        <v>45476</v>
      </c>
      <c r="M4442" t="str">
        <f t="shared" ca="1" si="1041"/>
        <v>OK</v>
      </c>
      <c r="P4442">
        <f t="shared" si="1042"/>
        <v>4441</v>
      </c>
      <c r="Q4442" t="str">
        <f t="shared" si="1043"/>
        <v>Customer 8</v>
      </c>
      <c r="R4442" t="str">
        <f t="shared" si="1044"/>
        <v>WORKSTATION</v>
      </c>
      <c r="S4442">
        <f t="shared" si="1045"/>
        <v>845</v>
      </c>
      <c r="T4442">
        <f t="shared" si="1046"/>
        <v>2420</v>
      </c>
      <c r="U4442" s="8">
        <f t="shared" si="1047"/>
        <v>45476</v>
      </c>
      <c r="V4442" t="str" cm="1">
        <f t="array" ref="V4442">_xlfn.IFS(S4442 = "", "", S4442 &lt; 500, "Low", S4442 &lt; 1200, "Medium", TRUE, "High")</f>
        <v>Medium</v>
      </c>
      <c r="W4442" t="str">
        <f t="shared" si="1048"/>
        <v>2024-07</v>
      </c>
      <c r="X4442">
        <f t="shared" si="1049"/>
        <v>2024</v>
      </c>
    </row>
    <row r="4443" spans="1:24" x14ac:dyDescent="0.3">
      <c r="A4443">
        <f>'Raw_Data'!A4443</f>
        <v>4442</v>
      </c>
      <c r="B4443" t="str">
        <f>'Raw_Data'!B4443</f>
        <v>Customer 7</v>
      </c>
      <c r="C4443" t="str">
        <f>'Raw_Data'!C4443</f>
        <v>Embedded</v>
      </c>
      <c r="D4443">
        <f>'Raw_Data'!D4443</f>
        <v>2648</v>
      </c>
      <c r="E4443">
        <f>'Raw_Data'!E4443</f>
        <v>1168</v>
      </c>
      <c r="F4443">
        <f>'Raw_Data'!F4443</f>
        <v>45477.041666655095</v>
      </c>
      <c r="G4443" t="str">
        <f t="shared" si="1035"/>
        <v>Customer 7</v>
      </c>
      <c r="H4443" t="str">
        <f t="shared" si="1036"/>
        <v>EMBEDDED</v>
      </c>
      <c r="I4443" t="str">
        <f t="shared" si="1037"/>
        <v>Changed</v>
      </c>
      <c r="J4443">
        <f t="shared" si="1038"/>
        <v>2648</v>
      </c>
      <c r="K4443">
        <f t="shared" si="1039"/>
        <v>1168</v>
      </c>
      <c r="L4443" s="8">
        <f t="shared" si="1040"/>
        <v>45477</v>
      </c>
      <c r="M4443" t="str">
        <f t="shared" ca="1" si="1041"/>
        <v>OK</v>
      </c>
      <c r="P4443">
        <f t="shared" si="1042"/>
        <v>4442</v>
      </c>
      <c r="Q4443" t="str">
        <f t="shared" si="1043"/>
        <v>Customer 7</v>
      </c>
      <c r="R4443" t="str">
        <f t="shared" si="1044"/>
        <v>EMBEDDED</v>
      </c>
      <c r="S4443">
        <f t="shared" si="1045"/>
        <v>2648</v>
      </c>
      <c r="T4443">
        <f t="shared" si="1046"/>
        <v>1168</v>
      </c>
      <c r="U4443" s="8">
        <f t="shared" si="1047"/>
        <v>45477</v>
      </c>
      <c r="V4443" t="str" cm="1">
        <f t="array" ref="V4443">_xlfn.IFS(S4443 = "", "", S4443 &lt; 500, "Low", S4443 &lt; 1200, "Medium", TRUE, "High")</f>
        <v>High</v>
      </c>
      <c r="W4443" t="str">
        <f t="shared" si="1048"/>
        <v>2024-07</v>
      </c>
      <c r="X4443">
        <f t="shared" si="1049"/>
        <v>2024</v>
      </c>
    </row>
    <row r="4444" spans="1:24" x14ac:dyDescent="0.3">
      <c r="A4444">
        <f>'Raw_Data'!A4444</f>
        <v>4443</v>
      </c>
      <c r="B4444" t="str">
        <f>'Raw_Data'!B4444</f>
        <v>Customer 14</v>
      </c>
      <c r="C4444" t="str">
        <f>'Raw_Data'!C4444</f>
        <v>Embedded</v>
      </c>
      <c r="D4444">
        <f>'Raw_Data'!D4444</f>
        <v>2002</v>
      </c>
      <c r="E4444">
        <f>'Raw_Data'!E4444</f>
        <v>2193</v>
      </c>
      <c r="F4444">
        <f>'Raw_Data'!F4444</f>
        <v>45477.08333332176</v>
      </c>
      <c r="G4444" t="str">
        <f t="shared" si="1035"/>
        <v>Customer 14</v>
      </c>
      <c r="H4444" t="str">
        <f t="shared" si="1036"/>
        <v>EMBEDDED</v>
      </c>
      <c r="I4444" t="str">
        <f t="shared" si="1037"/>
        <v>Changed</v>
      </c>
      <c r="J4444">
        <f t="shared" si="1038"/>
        <v>2002</v>
      </c>
      <c r="K4444">
        <f t="shared" si="1039"/>
        <v>2193</v>
      </c>
      <c r="L4444" s="8">
        <f t="shared" si="1040"/>
        <v>45477</v>
      </c>
      <c r="M4444" t="str">
        <f t="shared" ca="1" si="1041"/>
        <v>OK</v>
      </c>
      <c r="P4444">
        <f t="shared" si="1042"/>
        <v>4443</v>
      </c>
      <c r="Q4444" t="str">
        <f t="shared" si="1043"/>
        <v>Customer 14</v>
      </c>
      <c r="R4444" t="str">
        <f t="shared" si="1044"/>
        <v>EMBEDDED</v>
      </c>
      <c r="S4444">
        <f t="shared" si="1045"/>
        <v>2002</v>
      </c>
      <c r="T4444">
        <f t="shared" si="1046"/>
        <v>2193</v>
      </c>
      <c r="U4444" s="8">
        <f t="shared" si="1047"/>
        <v>45477</v>
      </c>
      <c r="V4444" t="str" cm="1">
        <f t="array" ref="V4444">_xlfn.IFS(S4444 = "", "", S4444 &lt; 500, "Low", S4444 &lt; 1200, "Medium", TRUE, "High")</f>
        <v>High</v>
      </c>
      <c r="W4444" t="str">
        <f t="shared" si="1048"/>
        <v>2024-07</v>
      </c>
      <c r="X4444">
        <f t="shared" si="1049"/>
        <v>2024</v>
      </c>
    </row>
    <row r="4445" spans="1:24" x14ac:dyDescent="0.3">
      <c r="A4445">
        <f>'Raw_Data'!A4445</f>
        <v>4444</v>
      </c>
      <c r="B4445" t="str">
        <f>'Raw_Data'!B4445</f>
        <v>Customer 2</v>
      </c>
      <c r="C4445" t="str">
        <f>'Raw_Data'!C4445</f>
        <v>Desktop</v>
      </c>
      <c r="D4445">
        <f>'Raw_Data'!D4445</f>
        <v>3501</v>
      </c>
      <c r="E4445">
        <f>'Raw_Data'!E4445</f>
        <v>902</v>
      </c>
      <c r="F4445">
        <f>'Raw_Data'!F4445</f>
        <v>45477.124999988424</v>
      </c>
      <c r="G4445" t="str">
        <f t="shared" si="1035"/>
        <v>Customer 2</v>
      </c>
      <c r="H4445" t="str">
        <f t="shared" si="1036"/>
        <v>DESKTOP</v>
      </c>
      <c r="I4445" t="str">
        <f t="shared" si="1037"/>
        <v>Changed</v>
      </c>
      <c r="J4445">
        <f t="shared" si="1038"/>
        <v>3501</v>
      </c>
      <c r="K4445">
        <f t="shared" si="1039"/>
        <v>902</v>
      </c>
      <c r="L4445" s="8">
        <f t="shared" si="1040"/>
        <v>45477</v>
      </c>
      <c r="M4445" t="str">
        <f t="shared" ca="1" si="1041"/>
        <v>OK</v>
      </c>
      <c r="P4445">
        <f t="shared" si="1042"/>
        <v>4444</v>
      </c>
      <c r="Q4445" t="str">
        <f t="shared" si="1043"/>
        <v>Customer 2</v>
      </c>
      <c r="R4445" t="str">
        <f t="shared" si="1044"/>
        <v>DESKTOP</v>
      </c>
      <c r="S4445">
        <f t="shared" si="1045"/>
        <v>3501</v>
      </c>
      <c r="T4445">
        <f t="shared" si="1046"/>
        <v>902</v>
      </c>
      <c r="U4445" s="8">
        <f t="shared" si="1047"/>
        <v>45477</v>
      </c>
      <c r="V4445" t="str" cm="1">
        <f t="array" ref="V4445">_xlfn.IFS(S4445 = "", "", S4445 &lt; 500, "Low", S4445 &lt; 1200, "Medium", TRUE, "High")</f>
        <v>High</v>
      </c>
      <c r="W4445" t="str">
        <f t="shared" si="1048"/>
        <v>2024-07</v>
      </c>
      <c r="X4445">
        <f t="shared" si="1049"/>
        <v>2024</v>
      </c>
    </row>
    <row r="4446" spans="1:24" x14ac:dyDescent="0.3">
      <c r="A4446">
        <f>'Raw_Data'!A4446</f>
        <v>4445</v>
      </c>
      <c r="B4446" t="str">
        <f>'Raw_Data'!B4446</f>
        <v>Customer 13</v>
      </c>
      <c r="C4446" t="str">
        <f>'Raw_Data'!C4446</f>
        <v>Desktop</v>
      </c>
      <c r="D4446">
        <f>'Raw_Data'!D4446</f>
        <v>1165</v>
      </c>
      <c r="E4446">
        <f>'Raw_Data'!E4446</f>
        <v>3351</v>
      </c>
      <c r="F4446">
        <f>'Raw_Data'!F4446</f>
        <v>45477.166666655095</v>
      </c>
      <c r="G4446" t="str">
        <f t="shared" si="1035"/>
        <v>Customer 13</v>
      </c>
      <c r="H4446" t="str">
        <f t="shared" si="1036"/>
        <v>DESKTOP</v>
      </c>
      <c r="I4446" t="str">
        <f t="shared" si="1037"/>
        <v>Changed</v>
      </c>
      <c r="J4446">
        <f t="shared" si="1038"/>
        <v>1165</v>
      </c>
      <c r="K4446">
        <f t="shared" si="1039"/>
        <v>3351</v>
      </c>
      <c r="L4446" s="8">
        <f t="shared" si="1040"/>
        <v>45477</v>
      </c>
      <c r="M4446" t="str">
        <f t="shared" ca="1" si="1041"/>
        <v>OK</v>
      </c>
      <c r="P4446">
        <f t="shared" si="1042"/>
        <v>4445</v>
      </c>
      <c r="Q4446" t="str">
        <f t="shared" si="1043"/>
        <v>Customer 13</v>
      </c>
      <c r="R4446" t="str">
        <f t="shared" si="1044"/>
        <v>DESKTOP</v>
      </c>
      <c r="S4446">
        <f t="shared" si="1045"/>
        <v>1165</v>
      </c>
      <c r="T4446">
        <f t="shared" si="1046"/>
        <v>3351</v>
      </c>
      <c r="U4446" s="8">
        <f t="shared" si="1047"/>
        <v>45477</v>
      </c>
      <c r="V4446" t="str" cm="1">
        <f t="array" ref="V4446">_xlfn.IFS(S4446 = "", "", S4446 &lt; 500, "Low", S4446 &lt; 1200, "Medium", TRUE, "High")</f>
        <v>Medium</v>
      </c>
      <c r="W4446" t="str">
        <f t="shared" si="1048"/>
        <v>2024-07</v>
      </c>
      <c r="X4446">
        <f t="shared" si="1049"/>
        <v>2024</v>
      </c>
    </row>
    <row r="4447" spans="1:24" x14ac:dyDescent="0.3">
      <c r="A4447">
        <f>'Raw_Data'!A4447</f>
        <v>4446</v>
      </c>
      <c r="B4447" t="str">
        <f>'Raw_Data'!B4447</f>
        <v>Customer 6</v>
      </c>
      <c r="C4447" t="str">
        <f>'Raw_Data'!C4447</f>
        <v>Mobile</v>
      </c>
      <c r="D4447">
        <f>'Raw_Data'!D4447</f>
        <v>1779</v>
      </c>
      <c r="E4447">
        <f>'Raw_Data'!E4447</f>
        <v>222</v>
      </c>
      <c r="F4447">
        <f>'Raw_Data'!F4447</f>
        <v>45477.20833332176</v>
      </c>
      <c r="G4447" t="str">
        <f t="shared" si="1035"/>
        <v>Customer 6</v>
      </c>
      <c r="H4447" t="str">
        <f t="shared" si="1036"/>
        <v>MOBILE</v>
      </c>
      <c r="I4447" t="str">
        <f t="shared" si="1037"/>
        <v>Changed</v>
      </c>
      <c r="J4447">
        <f t="shared" si="1038"/>
        <v>1779</v>
      </c>
      <c r="K4447">
        <f t="shared" si="1039"/>
        <v>222</v>
      </c>
      <c r="L4447" s="8">
        <f t="shared" si="1040"/>
        <v>45477</v>
      </c>
      <c r="M4447" t="str">
        <f t="shared" ca="1" si="1041"/>
        <v>OK</v>
      </c>
      <c r="P4447">
        <f t="shared" si="1042"/>
        <v>4446</v>
      </c>
      <c r="Q4447" t="str">
        <f t="shared" si="1043"/>
        <v>Customer 6</v>
      </c>
      <c r="R4447" t="str">
        <f t="shared" si="1044"/>
        <v>MOBILE</v>
      </c>
      <c r="S4447">
        <f t="shared" si="1045"/>
        <v>1779</v>
      </c>
      <c r="T4447">
        <f t="shared" si="1046"/>
        <v>222</v>
      </c>
      <c r="U4447" s="8">
        <f t="shared" si="1047"/>
        <v>45477</v>
      </c>
      <c r="V4447" t="str" cm="1">
        <f t="array" ref="V4447">_xlfn.IFS(S4447 = "", "", S4447 &lt; 500, "Low", S4447 &lt; 1200, "Medium", TRUE, "High")</f>
        <v>High</v>
      </c>
      <c r="W4447" t="str">
        <f t="shared" si="1048"/>
        <v>2024-07</v>
      </c>
      <c r="X4447">
        <f t="shared" si="1049"/>
        <v>2024</v>
      </c>
    </row>
    <row r="4448" spans="1:24" x14ac:dyDescent="0.3">
      <c r="A4448">
        <f>'Raw_Data'!A4448</f>
        <v>4447</v>
      </c>
      <c r="B4448" t="str">
        <f>'Raw_Data'!B4448</f>
        <v>Customer 3</v>
      </c>
      <c r="C4448" t="str">
        <f>'Raw_Data'!C4448</f>
        <v>Embedded</v>
      </c>
      <c r="D4448">
        <f>'Raw_Data'!D4448</f>
        <v>3595</v>
      </c>
      <c r="E4448">
        <f>'Raw_Data'!E4448</f>
        <v>5000</v>
      </c>
      <c r="F4448">
        <f>'Raw_Data'!F4448</f>
        <v>45477.249999988424</v>
      </c>
      <c r="G4448" t="str">
        <f t="shared" si="1035"/>
        <v>Customer 3</v>
      </c>
      <c r="H4448" t="str">
        <f t="shared" si="1036"/>
        <v>EMBEDDED</v>
      </c>
      <c r="I4448" t="str">
        <f t="shared" si="1037"/>
        <v>Changed</v>
      </c>
      <c r="J4448">
        <f t="shared" si="1038"/>
        <v>3595</v>
      </c>
      <c r="K4448">
        <f t="shared" si="1039"/>
        <v>5000</v>
      </c>
      <c r="L4448" s="8">
        <f t="shared" si="1040"/>
        <v>45477</v>
      </c>
      <c r="M4448" t="str">
        <f t="shared" ca="1" si="1041"/>
        <v>OK</v>
      </c>
      <c r="P4448">
        <f t="shared" si="1042"/>
        <v>4447</v>
      </c>
      <c r="Q4448" t="str">
        <f t="shared" si="1043"/>
        <v>Customer 3</v>
      </c>
      <c r="R4448" t="str">
        <f t="shared" si="1044"/>
        <v>EMBEDDED</v>
      </c>
      <c r="S4448">
        <f t="shared" si="1045"/>
        <v>3595</v>
      </c>
      <c r="T4448">
        <f t="shared" si="1046"/>
        <v>5000</v>
      </c>
      <c r="U4448" s="8">
        <f t="shared" si="1047"/>
        <v>45477</v>
      </c>
      <c r="V4448" t="str" cm="1">
        <f t="array" ref="V4448">_xlfn.IFS(S4448 = "", "", S4448 &lt; 500, "Low", S4448 &lt; 1200, "Medium", TRUE, "High")</f>
        <v>High</v>
      </c>
      <c r="W4448" t="str">
        <f t="shared" si="1048"/>
        <v>2024-07</v>
      </c>
      <c r="X4448">
        <f t="shared" si="1049"/>
        <v>2024</v>
      </c>
    </row>
    <row r="4449" spans="1:24" x14ac:dyDescent="0.3">
      <c r="A4449">
        <f>'Raw_Data'!A4449</f>
        <v>4448</v>
      </c>
      <c r="B4449" t="str">
        <f>'Raw_Data'!B4449</f>
        <v>Customer 10</v>
      </c>
      <c r="C4449" t="str">
        <f>'Raw_Data'!C4449</f>
        <v>Embedded</v>
      </c>
      <c r="D4449">
        <f>'Raw_Data'!D4449</f>
        <v>2869</v>
      </c>
      <c r="E4449">
        <f>'Raw_Data'!E4449</f>
        <v>3753</v>
      </c>
      <c r="F4449">
        <f>'Raw_Data'!F4449</f>
        <v>45477.291666655095</v>
      </c>
      <c r="G4449" t="str">
        <f t="shared" si="1035"/>
        <v>Customer 10</v>
      </c>
      <c r="H4449" t="str">
        <f t="shared" si="1036"/>
        <v>EMBEDDED</v>
      </c>
      <c r="I4449" t="str">
        <f t="shared" si="1037"/>
        <v>Changed</v>
      </c>
      <c r="J4449">
        <f t="shared" si="1038"/>
        <v>2869</v>
      </c>
      <c r="K4449">
        <f t="shared" si="1039"/>
        <v>3753</v>
      </c>
      <c r="L4449" s="8">
        <f t="shared" si="1040"/>
        <v>45477</v>
      </c>
      <c r="M4449" t="str">
        <f t="shared" ca="1" si="1041"/>
        <v>OK</v>
      </c>
      <c r="P4449">
        <f t="shared" si="1042"/>
        <v>4448</v>
      </c>
      <c r="Q4449" t="str">
        <f t="shared" si="1043"/>
        <v>Customer 10</v>
      </c>
      <c r="R4449" t="str">
        <f t="shared" si="1044"/>
        <v>EMBEDDED</v>
      </c>
      <c r="S4449">
        <f t="shared" si="1045"/>
        <v>2869</v>
      </c>
      <c r="T4449">
        <f t="shared" si="1046"/>
        <v>3753</v>
      </c>
      <c r="U4449" s="8">
        <f t="shared" si="1047"/>
        <v>45477</v>
      </c>
      <c r="V4449" t="str" cm="1">
        <f t="array" ref="V4449">_xlfn.IFS(S4449 = "", "", S4449 &lt; 500, "Low", S4449 &lt; 1200, "Medium", TRUE, "High")</f>
        <v>High</v>
      </c>
      <c r="W4449" t="str">
        <f t="shared" si="1048"/>
        <v>2024-07</v>
      </c>
      <c r="X4449">
        <f t="shared" si="1049"/>
        <v>2024</v>
      </c>
    </row>
    <row r="4450" spans="1:24" x14ac:dyDescent="0.3">
      <c r="A4450">
        <f>'Raw_Data'!A4450</f>
        <v>4449</v>
      </c>
      <c r="B4450" t="str">
        <f>'Raw_Data'!B4450</f>
        <v>Customer 3</v>
      </c>
      <c r="C4450" t="str">
        <f>'Raw_Data'!C4450</f>
        <v>Desktop</v>
      </c>
      <c r="D4450">
        <f>'Raw_Data'!D4450</f>
        <v>1512</v>
      </c>
      <c r="E4450">
        <f>'Raw_Data'!E4450</f>
        <v>474</v>
      </c>
      <c r="F4450">
        <f>'Raw_Data'!F4450</f>
        <v>45477.33333332176</v>
      </c>
      <c r="G4450" t="str">
        <f t="shared" si="1035"/>
        <v>Customer 3</v>
      </c>
      <c r="H4450" t="str">
        <f t="shared" si="1036"/>
        <v>DESKTOP</v>
      </c>
      <c r="I4450" t="str">
        <f t="shared" si="1037"/>
        <v>Changed</v>
      </c>
      <c r="J4450">
        <f t="shared" si="1038"/>
        <v>1512</v>
      </c>
      <c r="K4450">
        <f t="shared" si="1039"/>
        <v>474</v>
      </c>
      <c r="L4450" s="8">
        <f t="shared" si="1040"/>
        <v>45477</v>
      </c>
      <c r="M4450" t="str">
        <f t="shared" ca="1" si="1041"/>
        <v>OK</v>
      </c>
      <c r="P4450">
        <f t="shared" si="1042"/>
        <v>4449</v>
      </c>
      <c r="Q4450" t="str">
        <f t="shared" si="1043"/>
        <v>Customer 3</v>
      </c>
      <c r="R4450" t="str">
        <f t="shared" si="1044"/>
        <v>DESKTOP</v>
      </c>
      <c r="S4450">
        <f t="shared" si="1045"/>
        <v>1512</v>
      </c>
      <c r="T4450">
        <f t="shared" si="1046"/>
        <v>474</v>
      </c>
      <c r="U4450" s="8">
        <f t="shared" si="1047"/>
        <v>45477</v>
      </c>
      <c r="V4450" t="str" cm="1">
        <f t="array" ref="V4450">_xlfn.IFS(S4450 = "", "", S4450 &lt; 500, "Low", S4450 &lt; 1200, "Medium", TRUE, "High")</f>
        <v>High</v>
      </c>
      <c r="W4450" t="str">
        <f t="shared" si="1048"/>
        <v>2024-07</v>
      </c>
      <c r="X4450">
        <f t="shared" si="1049"/>
        <v>2024</v>
      </c>
    </row>
    <row r="4451" spans="1:24" x14ac:dyDescent="0.3">
      <c r="A4451">
        <f>'Raw_Data'!A4451</f>
        <v>4450</v>
      </c>
      <c r="B4451" t="str">
        <f>'Raw_Data'!B4451</f>
        <v>Customer 9</v>
      </c>
      <c r="C4451" t="str">
        <f>'Raw_Data'!C4451</f>
        <v>Workstation</v>
      </c>
      <c r="D4451">
        <f>'Raw_Data'!D4451</f>
        <v>3376</v>
      </c>
      <c r="E4451">
        <f>'Raw_Data'!E4451</f>
        <v>2278</v>
      </c>
      <c r="F4451">
        <f>'Raw_Data'!F4451</f>
        <v>45477.374999988424</v>
      </c>
      <c r="G4451" t="str">
        <f t="shared" si="1035"/>
        <v>Customer 9</v>
      </c>
      <c r="H4451" t="str">
        <f t="shared" si="1036"/>
        <v>WORKSTATION</v>
      </c>
      <c r="I4451" t="str">
        <f t="shared" si="1037"/>
        <v>Changed</v>
      </c>
      <c r="J4451">
        <f t="shared" si="1038"/>
        <v>3376</v>
      </c>
      <c r="K4451">
        <f t="shared" si="1039"/>
        <v>2278</v>
      </c>
      <c r="L4451" s="8">
        <f t="shared" si="1040"/>
        <v>45477</v>
      </c>
      <c r="M4451" t="str">
        <f t="shared" ca="1" si="1041"/>
        <v>OK</v>
      </c>
      <c r="P4451">
        <f t="shared" si="1042"/>
        <v>4450</v>
      </c>
      <c r="Q4451" t="str">
        <f t="shared" si="1043"/>
        <v>Customer 9</v>
      </c>
      <c r="R4451" t="str">
        <f t="shared" si="1044"/>
        <v>WORKSTATION</v>
      </c>
      <c r="S4451">
        <f t="shared" si="1045"/>
        <v>3376</v>
      </c>
      <c r="T4451">
        <f t="shared" si="1046"/>
        <v>2278</v>
      </c>
      <c r="U4451" s="8">
        <f t="shared" si="1047"/>
        <v>45477</v>
      </c>
      <c r="V4451" t="str" cm="1">
        <f t="array" ref="V4451">_xlfn.IFS(S4451 = "", "", S4451 &lt; 500, "Low", S4451 &lt; 1200, "Medium", TRUE, "High")</f>
        <v>High</v>
      </c>
      <c r="W4451" t="str">
        <f t="shared" si="1048"/>
        <v>2024-07</v>
      </c>
      <c r="X4451">
        <f t="shared" si="1049"/>
        <v>2024</v>
      </c>
    </row>
    <row r="4452" spans="1:24" x14ac:dyDescent="0.3">
      <c r="A4452">
        <f>'Raw_Data'!A4452</f>
        <v>4451</v>
      </c>
      <c r="B4452" t="str">
        <f>'Raw_Data'!B4452</f>
        <v>Customer 5</v>
      </c>
      <c r="C4452" t="str">
        <f>'Raw_Data'!C4452</f>
        <v>Mobile</v>
      </c>
      <c r="D4452">
        <f>'Raw_Data'!D4452</f>
        <v>1942</v>
      </c>
      <c r="E4452">
        <f>'Raw_Data'!E4452</f>
        <v>2521</v>
      </c>
      <c r="F4452">
        <f>'Raw_Data'!F4452</f>
        <v>45477.416666655095</v>
      </c>
      <c r="G4452" t="str">
        <f t="shared" si="1035"/>
        <v>Customer 5</v>
      </c>
      <c r="H4452" t="str">
        <f t="shared" si="1036"/>
        <v>MOBILE</v>
      </c>
      <c r="I4452" t="str">
        <f t="shared" si="1037"/>
        <v>Changed</v>
      </c>
      <c r="J4452">
        <f t="shared" si="1038"/>
        <v>1942</v>
      </c>
      <c r="K4452">
        <f t="shared" si="1039"/>
        <v>2521</v>
      </c>
      <c r="L4452" s="8">
        <f t="shared" si="1040"/>
        <v>45477</v>
      </c>
      <c r="M4452" t="str">
        <f t="shared" ca="1" si="1041"/>
        <v>OK</v>
      </c>
      <c r="P4452">
        <f t="shared" si="1042"/>
        <v>4451</v>
      </c>
      <c r="Q4452" t="str">
        <f t="shared" si="1043"/>
        <v>Customer 5</v>
      </c>
      <c r="R4452" t="str">
        <f t="shared" si="1044"/>
        <v>MOBILE</v>
      </c>
      <c r="S4452">
        <f t="shared" si="1045"/>
        <v>1942</v>
      </c>
      <c r="T4452">
        <f t="shared" si="1046"/>
        <v>2521</v>
      </c>
      <c r="U4452" s="8">
        <f t="shared" si="1047"/>
        <v>45477</v>
      </c>
      <c r="V4452" t="str" cm="1">
        <f t="array" ref="V4452">_xlfn.IFS(S4452 = "", "", S4452 &lt; 500, "Low", S4452 &lt; 1200, "Medium", TRUE, "High")</f>
        <v>High</v>
      </c>
      <c r="W4452" t="str">
        <f t="shared" si="1048"/>
        <v>2024-07</v>
      </c>
      <c r="X4452">
        <f t="shared" si="1049"/>
        <v>2024</v>
      </c>
    </row>
    <row r="4453" spans="1:24" x14ac:dyDescent="0.3">
      <c r="A4453">
        <f>'Raw_Data'!A4453</f>
        <v>4452</v>
      </c>
      <c r="B4453" t="str">
        <f>'Raw_Data'!B4453</f>
        <v>Customer 13</v>
      </c>
      <c r="C4453" t="str">
        <f>'Raw_Data'!C4453</f>
        <v>Desktop</v>
      </c>
      <c r="D4453">
        <f>'Raw_Data'!D4453</f>
        <v>1878</v>
      </c>
      <c r="E4453">
        <f>'Raw_Data'!E4453</f>
        <v>4851</v>
      </c>
      <c r="F4453">
        <f>'Raw_Data'!F4453</f>
        <v>45477.45833332176</v>
      </c>
      <c r="G4453" t="str">
        <f t="shared" si="1035"/>
        <v>Customer 13</v>
      </c>
      <c r="H4453" t="str">
        <f t="shared" si="1036"/>
        <v>DESKTOP</v>
      </c>
      <c r="I4453" t="str">
        <f t="shared" si="1037"/>
        <v>Changed</v>
      </c>
      <c r="J4453">
        <f t="shared" si="1038"/>
        <v>1878</v>
      </c>
      <c r="K4453">
        <f t="shared" si="1039"/>
        <v>4851</v>
      </c>
      <c r="L4453" s="8">
        <f t="shared" si="1040"/>
        <v>45477</v>
      </c>
      <c r="M4453" t="str">
        <f t="shared" ca="1" si="1041"/>
        <v>OK</v>
      </c>
      <c r="P4453">
        <f t="shared" si="1042"/>
        <v>4452</v>
      </c>
      <c r="Q4453" t="str">
        <f t="shared" si="1043"/>
        <v>Customer 13</v>
      </c>
      <c r="R4453" t="str">
        <f t="shared" si="1044"/>
        <v>DESKTOP</v>
      </c>
      <c r="S4453">
        <f t="shared" si="1045"/>
        <v>1878</v>
      </c>
      <c r="T4453">
        <f t="shared" si="1046"/>
        <v>4851</v>
      </c>
      <c r="U4453" s="8">
        <f t="shared" si="1047"/>
        <v>45477</v>
      </c>
      <c r="V4453" t="str" cm="1">
        <f t="array" ref="V4453">_xlfn.IFS(S4453 = "", "", S4453 &lt; 500, "Low", S4453 &lt; 1200, "Medium", TRUE, "High")</f>
        <v>High</v>
      </c>
      <c r="W4453" t="str">
        <f t="shared" si="1048"/>
        <v>2024-07</v>
      </c>
      <c r="X4453">
        <f t="shared" si="1049"/>
        <v>2024</v>
      </c>
    </row>
    <row r="4454" spans="1:24" x14ac:dyDescent="0.3">
      <c r="A4454">
        <f>'Raw_Data'!A4454</f>
        <v>4453</v>
      </c>
      <c r="B4454" t="str">
        <f>'Raw_Data'!B4454</f>
        <v>Customer 9</v>
      </c>
      <c r="C4454" t="str">
        <f>'Raw_Data'!C4454</f>
        <v>Mobile</v>
      </c>
      <c r="D4454">
        <f>'Raw_Data'!D4454</f>
        <v>834</v>
      </c>
      <c r="E4454">
        <f>'Raw_Data'!E4454</f>
        <v>1646</v>
      </c>
      <c r="F4454">
        <f>'Raw_Data'!F4454</f>
        <v>45477.499999988424</v>
      </c>
      <c r="G4454" t="str">
        <f t="shared" si="1035"/>
        <v>Customer 9</v>
      </c>
      <c r="H4454" t="str">
        <f t="shared" si="1036"/>
        <v>MOBILE</v>
      </c>
      <c r="I4454" t="str">
        <f t="shared" si="1037"/>
        <v>Changed</v>
      </c>
      <c r="J4454">
        <f t="shared" si="1038"/>
        <v>834</v>
      </c>
      <c r="K4454">
        <f t="shared" si="1039"/>
        <v>1646</v>
      </c>
      <c r="L4454" s="8">
        <f t="shared" si="1040"/>
        <v>45477</v>
      </c>
      <c r="M4454" t="str">
        <f t="shared" ca="1" si="1041"/>
        <v>OK</v>
      </c>
      <c r="P4454">
        <f t="shared" si="1042"/>
        <v>4453</v>
      </c>
      <c r="Q4454" t="str">
        <f t="shared" si="1043"/>
        <v>Customer 9</v>
      </c>
      <c r="R4454" t="str">
        <f t="shared" si="1044"/>
        <v>MOBILE</v>
      </c>
      <c r="S4454">
        <f t="shared" si="1045"/>
        <v>834</v>
      </c>
      <c r="T4454">
        <f t="shared" si="1046"/>
        <v>1646</v>
      </c>
      <c r="U4454" s="8">
        <f t="shared" si="1047"/>
        <v>45477</v>
      </c>
      <c r="V4454" t="str" cm="1">
        <f t="array" ref="V4454">_xlfn.IFS(S4454 = "", "", S4454 &lt; 500, "Low", S4454 &lt; 1200, "Medium", TRUE, "High")</f>
        <v>Medium</v>
      </c>
      <c r="W4454" t="str">
        <f t="shared" si="1048"/>
        <v>2024-07</v>
      </c>
      <c r="X4454">
        <f t="shared" si="1049"/>
        <v>2024</v>
      </c>
    </row>
    <row r="4455" spans="1:24" x14ac:dyDescent="0.3">
      <c r="A4455">
        <f>'Raw_Data'!A4455</f>
        <v>4454</v>
      </c>
      <c r="B4455" t="str">
        <f>'Raw_Data'!B4455</f>
        <v>Customer 14</v>
      </c>
      <c r="C4455" t="str">
        <f>'Raw_Data'!C4455</f>
        <v>Desktop</v>
      </c>
      <c r="D4455">
        <f>'Raw_Data'!D4455</f>
        <v>381</v>
      </c>
      <c r="E4455">
        <f>'Raw_Data'!E4455</f>
        <v>2450</v>
      </c>
      <c r="F4455">
        <f>'Raw_Data'!F4455</f>
        <v>45477.541666655095</v>
      </c>
      <c r="G4455" t="str">
        <f t="shared" si="1035"/>
        <v>Customer 14</v>
      </c>
      <c r="H4455" t="str">
        <f t="shared" si="1036"/>
        <v>DESKTOP</v>
      </c>
      <c r="I4455" t="str">
        <f t="shared" si="1037"/>
        <v>Changed</v>
      </c>
      <c r="J4455">
        <f t="shared" si="1038"/>
        <v>381</v>
      </c>
      <c r="K4455">
        <f t="shared" si="1039"/>
        <v>2450</v>
      </c>
      <c r="L4455" s="8">
        <f t="shared" si="1040"/>
        <v>45477</v>
      </c>
      <c r="M4455" t="str">
        <f t="shared" ca="1" si="1041"/>
        <v>OK</v>
      </c>
      <c r="P4455">
        <f t="shared" si="1042"/>
        <v>4454</v>
      </c>
      <c r="Q4455" t="str">
        <f t="shared" si="1043"/>
        <v>Customer 14</v>
      </c>
      <c r="R4455" t="str">
        <f t="shared" si="1044"/>
        <v>DESKTOP</v>
      </c>
      <c r="S4455">
        <f t="shared" si="1045"/>
        <v>381</v>
      </c>
      <c r="T4455">
        <f t="shared" si="1046"/>
        <v>2450</v>
      </c>
      <c r="U4455" s="8">
        <f t="shared" si="1047"/>
        <v>45477</v>
      </c>
      <c r="V4455" t="str" cm="1">
        <f t="array" ref="V4455">_xlfn.IFS(S4455 = "", "", S4455 &lt; 500, "Low", S4455 &lt; 1200, "Medium", TRUE, "High")</f>
        <v>Low</v>
      </c>
      <c r="W4455" t="str">
        <f t="shared" si="1048"/>
        <v>2024-07</v>
      </c>
      <c r="X4455">
        <f t="shared" si="1049"/>
        <v>2024</v>
      </c>
    </row>
    <row r="4456" spans="1:24" x14ac:dyDescent="0.3">
      <c r="A4456">
        <f>'Raw_Data'!A4456</f>
        <v>4455</v>
      </c>
      <c r="B4456" t="str">
        <f>'Raw_Data'!B4456</f>
        <v>Customer 5</v>
      </c>
      <c r="C4456" t="str">
        <f>'Raw_Data'!C4456</f>
        <v>Desktop</v>
      </c>
      <c r="D4456">
        <f>'Raw_Data'!D4456</f>
        <v>820</v>
      </c>
      <c r="E4456">
        <f>'Raw_Data'!E4456</f>
        <v>2821</v>
      </c>
      <c r="F4456">
        <f>'Raw_Data'!F4456</f>
        <v>45477.58333332176</v>
      </c>
      <c r="G4456" t="str">
        <f t="shared" si="1035"/>
        <v>Customer 5</v>
      </c>
      <c r="H4456" t="str">
        <f t="shared" si="1036"/>
        <v>DESKTOP</v>
      </c>
      <c r="I4456" t="str">
        <f t="shared" si="1037"/>
        <v>Changed</v>
      </c>
      <c r="J4456">
        <f t="shared" si="1038"/>
        <v>820</v>
      </c>
      <c r="K4456">
        <f t="shared" si="1039"/>
        <v>2821</v>
      </c>
      <c r="L4456" s="8">
        <f t="shared" si="1040"/>
        <v>45477</v>
      </c>
      <c r="M4456" t="str">
        <f t="shared" ca="1" si="1041"/>
        <v>OK</v>
      </c>
      <c r="P4456">
        <f t="shared" si="1042"/>
        <v>4455</v>
      </c>
      <c r="Q4456" t="str">
        <f t="shared" si="1043"/>
        <v>Customer 5</v>
      </c>
      <c r="R4456" t="str">
        <f t="shared" si="1044"/>
        <v>DESKTOP</v>
      </c>
      <c r="S4456">
        <f t="shared" si="1045"/>
        <v>820</v>
      </c>
      <c r="T4456">
        <f t="shared" si="1046"/>
        <v>2821</v>
      </c>
      <c r="U4456" s="8">
        <f t="shared" si="1047"/>
        <v>45477</v>
      </c>
      <c r="V4456" t="str" cm="1">
        <f t="array" ref="V4456">_xlfn.IFS(S4456 = "", "", S4456 &lt; 500, "Low", S4456 &lt; 1200, "Medium", TRUE, "High")</f>
        <v>Medium</v>
      </c>
      <c r="W4456" t="str">
        <f t="shared" si="1048"/>
        <v>2024-07</v>
      </c>
      <c r="X4456">
        <f t="shared" si="1049"/>
        <v>2024</v>
      </c>
    </row>
    <row r="4457" spans="1:24" x14ac:dyDescent="0.3">
      <c r="A4457">
        <f>'Raw_Data'!A4457</f>
        <v>4456</v>
      </c>
      <c r="B4457" t="str">
        <f>'Raw_Data'!B4457</f>
        <v>Customer 5</v>
      </c>
      <c r="C4457" t="str">
        <f>'Raw_Data'!C4457</f>
        <v>Workstation</v>
      </c>
      <c r="D4457">
        <f>'Raw_Data'!D4457</f>
        <v>1103</v>
      </c>
      <c r="E4457">
        <f>'Raw_Data'!E4457</f>
        <v>1730</v>
      </c>
      <c r="F4457">
        <f>'Raw_Data'!F4457</f>
        <v>45477.624999988424</v>
      </c>
      <c r="G4457" t="str">
        <f t="shared" si="1035"/>
        <v>Customer 5</v>
      </c>
      <c r="H4457" t="str">
        <f t="shared" si="1036"/>
        <v>WORKSTATION</v>
      </c>
      <c r="I4457" t="str">
        <f t="shared" si="1037"/>
        <v>Changed</v>
      </c>
      <c r="J4457">
        <f t="shared" si="1038"/>
        <v>1103</v>
      </c>
      <c r="K4457">
        <f t="shared" si="1039"/>
        <v>1730</v>
      </c>
      <c r="L4457" s="8">
        <f t="shared" si="1040"/>
        <v>45477</v>
      </c>
      <c r="M4457" t="str">
        <f t="shared" ca="1" si="1041"/>
        <v>OK</v>
      </c>
      <c r="P4457">
        <f t="shared" si="1042"/>
        <v>4456</v>
      </c>
      <c r="Q4457" t="str">
        <f t="shared" si="1043"/>
        <v>Customer 5</v>
      </c>
      <c r="R4457" t="str">
        <f t="shared" si="1044"/>
        <v>WORKSTATION</v>
      </c>
      <c r="S4457">
        <f t="shared" si="1045"/>
        <v>1103</v>
      </c>
      <c r="T4457">
        <f t="shared" si="1046"/>
        <v>1730</v>
      </c>
      <c r="U4457" s="8">
        <f t="shared" si="1047"/>
        <v>45477</v>
      </c>
      <c r="V4457" t="str" cm="1">
        <f t="array" ref="V4457">_xlfn.IFS(S4457 = "", "", S4457 &lt; 500, "Low", S4457 &lt; 1200, "Medium", TRUE, "High")</f>
        <v>Medium</v>
      </c>
      <c r="W4457" t="str">
        <f t="shared" si="1048"/>
        <v>2024-07</v>
      </c>
      <c r="X4457">
        <f t="shared" si="1049"/>
        <v>2024</v>
      </c>
    </row>
    <row r="4458" spans="1:24" x14ac:dyDescent="0.3">
      <c r="A4458">
        <f>'Raw_Data'!A4458</f>
        <v>4457</v>
      </c>
      <c r="B4458" t="str">
        <f>'Raw_Data'!B4458</f>
        <v>Customer 6</v>
      </c>
      <c r="C4458" t="str">
        <f>'Raw_Data'!C4458</f>
        <v>Workstation</v>
      </c>
      <c r="D4458">
        <f>'Raw_Data'!D4458</f>
        <v>2672</v>
      </c>
      <c r="E4458">
        <f>'Raw_Data'!E4458</f>
        <v>2194</v>
      </c>
      <c r="F4458">
        <f>'Raw_Data'!F4458</f>
        <v>45477.666666655095</v>
      </c>
      <c r="G4458" t="str">
        <f t="shared" si="1035"/>
        <v>Customer 6</v>
      </c>
      <c r="H4458" t="str">
        <f t="shared" si="1036"/>
        <v>WORKSTATION</v>
      </c>
      <c r="I4458" t="str">
        <f t="shared" si="1037"/>
        <v>Changed</v>
      </c>
      <c r="J4458">
        <f t="shared" si="1038"/>
        <v>2672</v>
      </c>
      <c r="K4458">
        <f t="shared" si="1039"/>
        <v>2194</v>
      </c>
      <c r="L4458" s="8">
        <f t="shared" si="1040"/>
        <v>45477</v>
      </c>
      <c r="M4458" t="str">
        <f t="shared" ca="1" si="1041"/>
        <v>OK</v>
      </c>
      <c r="P4458">
        <f t="shared" si="1042"/>
        <v>4457</v>
      </c>
      <c r="Q4458" t="str">
        <f t="shared" si="1043"/>
        <v>Customer 6</v>
      </c>
      <c r="R4458" t="str">
        <f t="shared" si="1044"/>
        <v>WORKSTATION</v>
      </c>
      <c r="S4458">
        <f t="shared" si="1045"/>
        <v>2672</v>
      </c>
      <c r="T4458">
        <f t="shared" si="1046"/>
        <v>2194</v>
      </c>
      <c r="U4458" s="8">
        <f t="shared" si="1047"/>
        <v>45477</v>
      </c>
      <c r="V4458" t="str" cm="1">
        <f t="array" ref="V4458">_xlfn.IFS(S4458 = "", "", S4458 &lt; 500, "Low", S4458 &lt; 1200, "Medium", TRUE, "High")</f>
        <v>High</v>
      </c>
      <c r="W4458" t="str">
        <f t="shared" si="1048"/>
        <v>2024-07</v>
      </c>
      <c r="X4458">
        <f t="shared" si="1049"/>
        <v>2024</v>
      </c>
    </row>
    <row r="4459" spans="1:24" x14ac:dyDescent="0.3">
      <c r="A4459">
        <f>'Raw_Data'!A4459</f>
        <v>4458</v>
      </c>
      <c r="B4459" t="str">
        <f>'Raw_Data'!B4459</f>
        <v>Customer 13</v>
      </c>
      <c r="C4459" t="str">
        <f>'Raw_Data'!C4459</f>
        <v>Workstation</v>
      </c>
      <c r="D4459">
        <f>'Raw_Data'!D4459</f>
        <v>2313</v>
      </c>
      <c r="E4459">
        <f>'Raw_Data'!E4459</f>
        <v>4521</v>
      </c>
      <c r="F4459">
        <f>'Raw_Data'!F4459</f>
        <v>45477.70833332176</v>
      </c>
      <c r="G4459" t="str">
        <f t="shared" si="1035"/>
        <v>Customer 13</v>
      </c>
      <c r="H4459" t="str">
        <f t="shared" si="1036"/>
        <v>WORKSTATION</v>
      </c>
      <c r="I4459" t="str">
        <f t="shared" si="1037"/>
        <v>Changed</v>
      </c>
      <c r="J4459">
        <f t="shared" si="1038"/>
        <v>2313</v>
      </c>
      <c r="K4459">
        <f t="shared" si="1039"/>
        <v>4521</v>
      </c>
      <c r="L4459" s="8">
        <f t="shared" si="1040"/>
        <v>45477</v>
      </c>
      <c r="M4459" t="str">
        <f t="shared" ca="1" si="1041"/>
        <v>OK</v>
      </c>
      <c r="P4459">
        <f t="shared" si="1042"/>
        <v>4458</v>
      </c>
      <c r="Q4459" t="str">
        <f t="shared" si="1043"/>
        <v>Customer 13</v>
      </c>
      <c r="R4459" t="str">
        <f t="shared" si="1044"/>
        <v>WORKSTATION</v>
      </c>
      <c r="S4459">
        <f t="shared" si="1045"/>
        <v>2313</v>
      </c>
      <c r="T4459">
        <f t="shared" si="1046"/>
        <v>4521</v>
      </c>
      <c r="U4459" s="8">
        <f t="shared" si="1047"/>
        <v>45477</v>
      </c>
      <c r="V4459" t="str" cm="1">
        <f t="array" ref="V4459">_xlfn.IFS(S4459 = "", "", S4459 &lt; 500, "Low", S4459 &lt; 1200, "Medium", TRUE, "High")</f>
        <v>High</v>
      </c>
      <c r="W4459" t="str">
        <f t="shared" si="1048"/>
        <v>2024-07</v>
      </c>
      <c r="X4459">
        <f t="shared" si="1049"/>
        <v>2024</v>
      </c>
    </row>
    <row r="4460" spans="1:24" x14ac:dyDescent="0.3">
      <c r="A4460">
        <f>'Raw_Data'!A4460</f>
        <v>4459</v>
      </c>
      <c r="B4460" t="str">
        <f>'Raw_Data'!B4460</f>
        <v>Customer 6</v>
      </c>
      <c r="C4460" t="str">
        <f>'Raw_Data'!C4460</f>
        <v>Workstation</v>
      </c>
      <c r="D4460">
        <f>'Raw_Data'!D4460</f>
        <v>1972</v>
      </c>
      <c r="E4460">
        <f>'Raw_Data'!E4460</f>
        <v>4974</v>
      </c>
      <c r="F4460">
        <f>'Raw_Data'!F4460</f>
        <v>45477.749999988424</v>
      </c>
      <c r="G4460" t="str">
        <f t="shared" si="1035"/>
        <v>Customer 6</v>
      </c>
      <c r="H4460" t="str">
        <f t="shared" si="1036"/>
        <v>WORKSTATION</v>
      </c>
      <c r="I4460" t="str">
        <f t="shared" si="1037"/>
        <v>Changed</v>
      </c>
      <c r="J4460">
        <f t="shared" si="1038"/>
        <v>1972</v>
      </c>
      <c r="K4460">
        <f t="shared" si="1039"/>
        <v>4974</v>
      </c>
      <c r="L4460" s="8">
        <f t="shared" si="1040"/>
        <v>45477</v>
      </c>
      <c r="M4460" t="str">
        <f t="shared" ca="1" si="1041"/>
        <v>OK</v>
      </c>
      <c r="P4460">
        <f t="shared" si="1042"/>
        <v>4459</v>
      </c>
      <c r="Q4460" t="str">
        <f t="shared" si="1043"/>
        <v>Customer 6</v>
      </c>
      <c r="R4460" t="str">
        <f t="shared" si="1044"/>
        <v>WORKSTATION</v>
      </c>
      <c r="S4460">
        <f t="shared" si="1045"/>
        <v>1972</v>
      </c>
      <c r="T4460">
        <f t="shared" si="1046"/>
        <v>4974</v>
      </c>
      <c r="U4460" s="8">
        <f t="shared" si="1047"/>
        <v>45477</v>
      </c>
      <c r="V4460" t="str" cm="1">
        <f t="array" ref="V4460">_xlfn.IFS(S4460 = "", "", S4460 &lt; 500, "Low", S4460 &lt; 1200, "Medium", TRUE, "High")</f>
        <v>High</v>
      </c>
      <c r="W4460" t="str">
        <f t="shared" si="1048"/>
        <v>2024-07</v>
      </c>
      <c r="X4460">
        <f t="shared" si="1049"/>
        <v>2024</v>
      </c>
    </row>
    <row r="4461" spans="1:24" x14ac:dyDescent="0.3">
      <c r="A4461">
        <f>'Raw_Data'!A4461</f>
        <v>4460</v>
      </c>
      <c r="B4461" t="str">
        <f>'Raw_Data'!B4461</f>
        <v>Customer 11</v>
      </c>
      <c r="C4461" t="str">
        <f>'Raw_Data'!C4461</f>
        <v>Mobile</v>
      </c>
      <c r="D4461">
        <f>'Raw_Data'!D4461</f>
        <v>888</v>
      </c>
      <c r="E4461">
        <f>'Raw_Data'!E4461</f>
        <v>3786</v>
      </c>
      <c r="F4461">
        <f>'Raw_Data'!F4461</f>
        <v>45477.791666655095</v>
      </c>
      <c r="G4461" t="str">
        <f t="shared" si="1035"/>
        <v>Customer 11</v>
      </c>
      <c r="H4461" t="str">
        <f t="shared" si="1036"/>
        <v>MOBILE</v>
      </c>
      <c r="I4461" t="str">
        <f t="shared" si="1037"/>
        <v>Changed</v>
      </c>
      <c r="J4461">
        <f t="shared" si="1038"/>
        <v>888</v>
      </c>
      <c r="K4461">
        <f t="shared" si="1039"/>
        <v>3786</v>
      </c>
      <c r="L4461" s="8">
        <f t="shared" si="1040"/>
        <v>45477</v>
      </c>
      <c r="M4461" t="str">
        <f t="shared" ca="1" si="1041"/>
        <v>OK</v>
      </c>
      <c r="P4461">
        <f t="shared" si="1042"/>
        <v>4460</v>
      </c>
      <c r="Q4461" t="str">
        <f t="shared" si="1043"/>
        <v>Customer 11</v>
      </c>
      <c r="R4461" t="str">
        <f t="shared" si="1044"/>
        <v>MOBILE</v>
      </c>
      <c r="S4461">
        <f t="shared" si="1045"/>
        <v>888</v>
      </c>
      <c r="T4461">
        <f t="shared" si="1046"/>
        <v>3786</v>
      </c>
      <c r="U4461" s="8">
        <f t="shared" si="1047"/>
        <v>45477</v>
      </c>
      <c r="V4461" t="str" cm="1">
        <f t="array" ref="V4461">_xlfn.IFS(S4461 = "", "", S4461 &lt; 500, "Low", S4461 &lt; 1200, "Medium", TRUE, "High")</f>
        <v>Medium</v>
      </c>
      <c r="W4461" t="str">
        <f t="shared" si="1048"/>
        <v>2024-07</v>
      </c>
      <c r="X4461">
        <f t="shared" si="1049"/>
        <v>2024</v>
      </c>
    </row>
    <row r="4462" spans="1:24" x14ac:dyDescent="0.3">
      <c r="A4462">
        <f>'Raw_Data'!A4462</f>
        <v>4461</v>
      </c>
      <c r="B4462" t="str">
        <f>'Raw_Data'!B4462</f>
        <v>Customer 1</v>
      </c>
      <c r="C4462" t="str">
        <f>'Raw_Data'!C4462</f>
        <v>Workstation</v>
      </c>
      <c r="D4462">
        <f>'Raw_Data'!D4462</f>
        <v>2815</v>
      </c>
      <c r="E4462">
        <f>'Raw_Data'!E4462</f>
        <v>409</v>
      </c>
      <c r="F4462">
        <f>'Raw_Data'!F4462</f>
        <v>45477.83333332176</v>
      </c>
      <c r="G4462" t="str">
        <f t="shared" si="1035"/>
        <v>Customer 1</v>
      </c>
      <c r="H4462" t="str">
        <f t="shared" si="1036"/>
        <v>WORKSTATION</v>
      </c>
      <c r="I4462" t="str">
        <f t="shared" si="1037"/>
        <v>Changed</v>
      </c>
      <c r="J4462">
        <f t="shared" si="1038"/>
        <v>2815</v>
      </c>
      <c r="K4462">
        <f t="shared" si="1039"/>
        <v>409</v>
      </c>
      <c r="L4462" s="8">
        <f t="shared" si="1040"/>
        <v>45477</v>
      </c>
      <c r="M4462" t="str">
        <f t="shared" ca="1" si="1041"/>
        <v>OK</v>
      </c>
      <c r="P4462">
        <f t="shared" si="1042"/>
        <v>4461</v>
      </c>
      <c r="Q4462" t="str">
        <f t="shared" si="1043"/>
        <v>Customer 1</v>
      </c>
      <c r="R4462" t="str">
        <f t="shared" si="1044"/>
        <v>WORKSTATION</v>
      </c>
      <c r="S4462">
        <f t="shared" si="1045"/>
        <v>2815</v>
      </c>
      <c r="T4462">
        <f t="shared" si="1046"/>
        <v>409</v>
      </c>
      <c r="U4462" s="8">
        <f t="shared" si="1047"/>
        <v>45477</v>
      </c>
      <c r="V4462" t="str" cm="1">
        <f t="array" ref="V4462">_xlfn.IFS(S4462 = "", "", S4462 &lt; 500, "Low", S4462 &lt; 1200, "Medium", TRUE, "High")</f>
        <v>High</v>
      </c>
      <c r="W4462" t="str">
        <f t="shared" si="1048"/>
        <v>2024-07</v>
      </c>
      <c r="X4462">
        <f t="shared" si="1049"/>
        <v>2024</v>
      </c>
    </row>
    <row r="4463" spans="1:24" x14ac:dyDescent="0.3">
      <c r="A4463">
        <f>'Raw_Data'!A4463</f>
        <v>4462</v>
      </c>
      <c r="B4463" t="str">
        <f>'Raw_Data'!B4463</f>
        <v>Customer 8</v>
      </c>
      <c r="C4463" t="str">
        <f>'Raw_Data'!C4463</f>
        <v>Workstation</v>
      </c>
      <c r="D4463">
        <f>'Raw_Data'!D4463</f>
        <v>193</v>
      </c>
      <c r="E4463">
        <f>'Raw_Data'!E4463</f>
        <v>4759</v>
      </c>
      <c r="F4463">
        <f>'Raw_Data'!F4463</f>
        <v>45477.874999988424</v>
      </c>
      <c r="G4463" t="str">
        <f t="shared" si="1035"/>
        <v>Customer 8</v>
      </c>
      <c r="H4463" t="str">
        <f t="shared" si="1036"/>
        <v>WORKSTATION</v>
      </c>
      <c r="I4463" t="str">
        <f t="shared" si="1037"/>
        <v>Changed</v>
      </c>
      <c r="J4463">
        <f t="shared" si="1038"/>
        <v>193</v>
      </c>
      <c r="K4463">
        <f t="shared" si="1039"/>
        <v>4759</v>
      </c>
      <c r="L4463" s="8">
        <f t="shared" si="1040"/>
        <v>45477</v>
      </c>
      <c r="M4463" t="str">
        <f t="shared" ca="1" si="1041"/>
        <v>OK</v>
      </c>
      <c r="P4463">
        <f t="shared" si="1042"/>
        <v>4462</v>
      </c>
      <c r="Q4463" t="str">
        <f t="shared" si="1043"/>
        <v>Customer 8</v>
      </c>
      <c r="R4463" t="str">
        <f t="shared" si="1044"/>
        <v>WORKSTATION</v>
      </c>
      <c r="S4463">
        <f t="shared" si="1045"/>
        <v>193</v>
      </c>
      <c r="T4463">
        <f t="shared" si="1046"/>
        <v>4759</v>
      </c>
      <c r="U4463" s="8">
        <f t="shared" si="1047"/>
        <v>45477</v>
      </c>
      <c r="V4463" t="str" cm="1">
        <f t="array" ref="V4463">_xlfn.IFS(S4463 = "", "", S4463 &lt; 500, "Low", S4463 &lt; 1200, "Medium", TRUE, "High")</f>
        <v>Low</v>
      </c>
      <c r="W4463" t="str">
        <f t="shared" si="1048"/>
        <v>2024-07</v>
      </c>
      <c r="X4463">
        <f t="shared" si="1049"/>
        <v>2024</v>
      </c>
    </row>
    <row r="4464" spans="1:24" x14ac:dyDescent="0.3">
      <c r="A4464">
        <f>'Raw_Data'!A4464</f>
        <v>4463</v>
      </c>
      <c r="B4464" t="str">
        <f>'Raw_Data'!B4464</f>
        <v>Customer 7</v>
      </c>
      <c r="C4464" t="str">
        <f>'Raw_Data'!C4464</f>
        <v>Mobile</v>
      </c>
      <c r="D4464">
        <f>'Raw_Data'!D4464</f>
        <v>3753</v>
      </c>
      <c r="E4464">
        <f>'Raw_Data'!E4464</f>
        <v>1007</v>
      </c>
      <c r="F4464">
        <f>'Raw_Data'!F4464</f>
        <v>45477.916666655095</v>
      </c>
      <c r="G4464" t="str">
        <f t="shared" si="1035"/>
        <v>Customer 7</v>
      </c>
      <c r="H4464" t="str">
        <f t="shared" si="1036"/>
        <v>MOBILE</v>
      </c>
      <c r="I4464" t="str">
        <f t="shared" si="1037"/>
        <v>Changed</v>
      </c>
      <c r="J4464">
        <f t="shared" si="1038"/>
        <v>3753</v>
      </c>
      <c r="K4464">
        <f t="shared" si="1039"/>
        <v>1007</v>
      </c>
      <c r="L4464" s="8">
        <f t="shared" si="1040"/>
        <v>45477</v>
      </c>
      <c r="M4464" t="str">
        <f t="shared" ca="1" si="1041"/>
        <v>OK</v>
      </c>
      <c r="P4464">
        <f t="shared" si="1042"/>
        <v>4463</v>
      </c>
      <c r="Q4464" t="str">
        <f t="shared" si="1043"/>
        <v>Customer 7</v>
      </c>
      <c r="R4464" t="str">
        <f t="shared" si="1044"/>
        <v>MOBILE</v>
      </c>
      <c r="S4464">
        <f t="shared" si="1045"/>
        <v>3753</v>
      </c>
      <c r="T4464">
        <f t="shared" si="1046"/>
        <v>1007</v>
      </c>
      <c r="U4464" s="8">
        <f t="shared" si="1047"/>
        <v>45477</v>
      </c>
      <c r="V4464" t="str" cm="1">
        <f t="array" ref="V4464">_xlfn.IFS(S4464 = "", "", S4464 &lt; 500, "Low", S4464 &lt; 1200, "Medium", TRUE, "High")</f>
        <v>High</v>
      </c>
      <c r="W4464" t="str">
        <f t="shared" si="1048"/>
        <v>2024-07</v>
      </c>
      <c r="X4464">
        <f t="shared" si="1049"/>
        <v>2024</v>
      </c>
    </row>
    <row r="4465" spans="1:24" x14ac:dyDescent="0.3">
      <c r="A4465">
        <f>'Raw_Data'!A4465</f>
        <v>4464</v>
      </c>
      <c r="B4465" t="str">
        <f>'Raw_Data'!B4465</f>
        <v>Customer 11</v>
      </c>
      <c r="C4465" t="str">
        <f>'Raw_Data'!C4465</f>
        <v>Embedded</v>
      </c>
      <c r="D4465">
        <f>'Raw_Data'!D4465</f>
        <v>2682</v>
      </c>
      <c r="E4465">
        <f>'Raw_Data'!E4465</f>
        <v>4025</v>
      </c>
      <c r="F4465">
        <f>'Raw_Data'!F4465</f>
        <v>45477.95833332176</v>
      </c>
      <c r="G4465" t="str">
        <f t="shared" si="1035"/>
        <v>Customer 11</v>
      </c>
      <c r="H4465" t="str">
        <f t="shared" si="1036"/>
        <v>EMBEDDED</v>
      </c>
      <c r="I4465" t="str">
        <f t="shared" si="1037"/>
        <v>Changed</v>
      </c>
      <c r="J4465">
        <f t="shared" si="1038"/>
        <v>2682</v>
      </c>
      <c r="K4465">
        <f t="shared" si="1039"/>
        <v>4025</v>
      </c>
      <c r="L4465" s="8">
        <f t="shared" si="1040"/>
        <v>45477</v>
      </c>
      <c r="M4465" t="str">
        <f t="shared" ca="1" si="1041"/>
        <v>OK</v>
      </c>
      <c r="P4465">
        <f t="shared" si="1042"/>
        <v>4464</v>
      </c>
      <c r="Q4465" t="str">
        <f t="shared" si="1043"/>
        <v>Customer 11</v>
      </c>
      <c r="R4465" t="str">
        <f t="shared" si="1044"/>
        <v>EMBEDDED</v>
      </c>
      <c r="S4465">
        <f t="shared" si="1045"/>
        <v>2682</v>
      </c>
      <c r="T4465">
        <f t="shared" si="1046"/>
        <v>4025</v>
      </c>
      <c r="U4465" s="8">
        <f t="shared" si="1047"/>
        <v>45477</v>
      </c>
      <c r="V4465" t="str" cm="1">
        <f t="array" ref="V4465">_xlfn.IFS(S4465 = "", "", S4465 &lt; 500, "Low", S4465 &lt; 1200, "Medium", TRUE, "High")</f>
        <v>High</v>
      </c>
      <c r="W4465" t="str">
        <f t="shared" si="1048"/>
        <v>2024-07</v>
      </c>
      <c r="X4465">
        <f t="shared" si="1049"/>
        <v>2024</v>
      </c>
    </row>
    <row r="4466" spans="1:24" x14ac:dyDescent="0.3">
      <c r="A4466">
        <f>'Raw_Data'!A4466</f>
        <v>4465</v>
      </c>
      <c r="B4466" t="str">
        <f>'Raw_Data'!B4466</f>
        <v>Customer 11</v>
      </c>
      <c r="C4466" t="str">
        <f>'Raw_Data'!C4466</f>
        <v>Workstation</v>
      </c>
      <c r="D4466">
        <f>'Raw_Data'!D4466</f>
        <v>1401</v>
      </c>
      <c r="E4466">
        <f>'Raw_Data'!E4466</f>
        <v>1746</v>
      </c>
      <c r="F4466">
        <f>'Raw_Data'!F4466</f>
        <v>45477.999999988424</v>
      </c>
      <c r="G4466" t="str">
        <f t="shared" si="1035"/>
        <v>Customer 11</v>
      </c>
      <c r="H4466" t="str">
        <f t="shared" si="1036"/>
        <v>WORKSTATION</v>
      </c>
      <c r="I4466" t="str">
        <f t="shared" si="1037"/>
        <v>Changed</v>
      </c>
      <c r="J4466">
        <f t="shared" si="1038"/>
        <v>1401</v>
      </c>
      <c r="K4466">
        <f t="shared" si="1039"/>
        <v>1746</v>
      </c>
      <c r="L4466" s="8">
        <f t="shared" si="1040"/>
        <v>45477</v>
      </c>
      <c r="M4466" t="str">
        <f t="shared" ca="1" si="1041"/>
        <v>OK</v>
      </c>
      <c r="P4466">
        <f t="shared" si="1042"/>
        <v>4465</v>
      </c>
      <c r="Q4466" t="str">
        <f t="shared" si="1043"/>
        <v>Customer 11</v>
      </c>
      <c r="R4466" t="str">
        <f t="shared" si="1044"/>
        <v>WORKSTATION</v>
      </c>
      <c r="S4466">
        <f t="shared" si="1045"/>
        <v>1401</v>
      </c>
      <c r="T4466">
        <f t="shared" si="1046"/>
        <v>1746</v>
      </c>
      <c r="U4466" s="8">
        <f t="shared" si="1047"/>
        <v>45477</v>
      </c>
      <c r="V4466" t="str" cm="1">
        <f t="array" ref="V4466">_xlfn.IFS(S4466 = "", "", S4466 &lt; 500, "Low", S4466 &lt; 1200, "Medium", TRUE, "High")</f>
        <v>High</v>
      </c>
      <c r="W4466" t="str">
        <f t="shared" si="1048"/>
        <v>2024-07</v>
      </c>
      <c r="X4466">
        <f t="shared" si="1049"/>
        <v>2024</v>
      </c>
    </row>
    <row r="4467" spans="1:24" x14ac:dyDescent="0.3">
      <c r="A4467">
        <f>'Raw_Data'!A4467</f>
        <v>4466</v>
      </c>
      <c r="B4467" t="str">
        <f>'Raw_Data'!B4467</f>
        <v>Customer 9</v>
      </c>
      <c r="C4467" t="str">
        <f>'Raw_Data'!C4467</f>
        <v>Embedded</v>
      </c>
      <c r="D4467">
        <f>'Raw_Data'!D4467</f>
        <v>3366</v>
      </c>
      <c r="E4467">
        <f>'Raw_Data'!E4467</f>
        <v>4473</v>
      </c>
      <c r="F4467">
        <f>'Raw_Data'!F4467</f>
        <v>45478.041666655095</v>
      </c>
      <c r="G4467" t="str">
        <f t="shared" si="1035"/>
        <v>Customer 9</v>
      </c>
      <c r="H4467" t="str">
        <f t="shared" si="1036"/>
        <v>EMBEDDED</v>
      </c>
      <c r="I4467" t="str">
        <f t="shared" si="1037"/>
        <v>Changed</v>
      </c>
      <c r="J4467">
        <f t="shared" si="1038"/>
        <v>3366</v>
      </c>
      <c r="K4467">
        <f t="shared" si="1039"/>
        <v>4473</v>
      </c>
      <c r="L4467" s="8">
        <f t="shared" si="1040"/>
        <v>45478</v>
      </c>
      <c r="M4467" t="str">
        <f t="shared" ca="1" si="1041"/>
        <v>OK</v>
      </c>
      <c r="P4467">
        <f t="shared" si="1042"/>
        <v>4466</v>
      </c>
      <c r="Q4467" t="str">
        <f t="shared" si="1043"/>
        <v>Customer 9</v>
      </c>
      <c r="R4467" t="str">
        <f t="shared" si="1044"/>
        <v>EMBEDDED</v>
      </c>
      <c r="S4467">
        <f t="shared" si="1045"/>
        <v>3366</v>
      </c>
      <c r="T4467">
        <f t="shared" si="1046"/>
        <v>4473</v>
      </c>
      <c r="U4467" s="8">
        <f t="shared" si="1047"/>
        <v>45478</v>
      </c>
      <c r="V4467" t="str" cm="1">
        <f t="array" ref="V4467">_xlfn.IFS(S4467 = "", "", S4467 &lt; 500, "Low", S4467 &lt; 1200, "Medium", TRUE, "High")</f>
        <v>High</v>
      </c>
      <c r="W4467" t="str">
        <f t="shared" si="1048"/>
        <v>2024-07</v>
      </c>
      <c r="X4467">
        <f t="shared" si="1049"/>
        <v>2024</v>
      </c>
    </row>
    <row r="4468" spans="1:24" x14ac:dyDescent="0.3">
      <c r="A4468">
        <f>'Raw_Data'!A4468</f>
        <v>4467</v>
      </c>
      <c r="B4468" t="str">
        <f>'Raw_Data'!B4468</f>
        <v>Customer 7</v>
      </c>
      <c r="C4468" t="str">
        <f>'Raw_Data'!C4468</f>
        <v>Workstation</v>
      </c>
      <c r="D4468">
        <f>'Raw_Data'!D4468</f>
        <v>780</v>
      </c>
      <c r="E4468">
        <f>'Raw_Data'!E4468</f>
        <v>4197</v>
      </c>
      <c r="F4468">
        <f>'Raw_Data'!F4468</f>
        <v>45478.08333332176</v>
      </c>
      <c r="G4468" t="str">
        <f t="shared" si="1035"/>
        <v>Customer 7</v>
      </c>
      <c r="H4468" t="str">
        <f t="shared" si="1036"/>
        <v>WORKSTATION</v>
      </c>
      <c r="I4468" t="str">
        <f t="shared" si="1037"/>
        <v>Changed</v>
      </c>
      <c r="J4468">
        <f t="shared" si="1038"/>
        <v>780</v>
      </c>
      <c r="K4468">
        <f t="shared" si="1039"/>
        <v>4197</v>
      </c>
      <c r="L4468" s="8">
        <f t="shared" si="1040"/>
        <v>45478</v>
      </c>
      <c r="M4468" t="str">
        <f t="shared" ca="1" si="1041"/>
        <v>OK</v>
      </c>
      <c r="P4468">
        <f t="shared" si="1042"/>
        <v>4467</v>
      </c>
      <c r="Q4468" t="str">
        <f t="shared" si="1043"/>
        <v>Customer 7</v>
      </c>
      <c r="R4468" t="str">
        <f t="shared" si="1044"/>
        <v>WORKSTATION</v>
      </c>
      <c r="S4468">
        <f t="shared" si="1045"/>
        <v>780</v>
      </c>
      <c r="T4468">
        <f t="shared" si="1046"/>
        <v>4197</v>
      </c>
      <c r="U4468" s="8">
        <f t="shared" si="1047"/>
        <v>45478</v>
      </c>
      <c r="V4468" t="str" cm="1">
        <f t="array" ref="V4468">_xlfn.IFS(S4468 = "", "", S4468 &lt; 500, "Low", S4468 &lt; 1200, "Medium", TRUE, "High")</f>
        <v>Medium</v>
      </c>
      <c r="W4468" t="str">
        <f t="shared" si="1048"/>
        <v>2024-07</v>
      </c>
      <c r="X4468">
        <f t="shared" si="1049"/>
        <v>2024</v>
      </c>
    </row>
    <row r="4469" spans="1:24" x14ac:dyDescent="0.3">
      <c r="A4469">
        <f>'Raw_Data'!A4469</f>
        <v>4468</v>
      </c>
      <c r="B4469" t="str">
        <f>'Raw_Data'!B4469</f>
        <v>Customer 15</v>
      </c>
      <c r="C4469" t="str">
        <f>'Raw_Data'!C4469</f>
        <v>Mobile</v>
      </c>
      <c r="D4469">
        <f>'Raw_Data'!D4469</f>
        <v>3046</v>
      </c>
      <c r="E4469">
        <f>'Raw_Data'!E4469</f>
        <v>3943</v>
      </c>
      <c r="F4469">
        <f>'Raw_Data'!F4469</f>
        <v>45478.124999988424</v>
      </c>
      <c r="G4469" t="str">
        <f t="shared" si="1035"/>
        <v>Customer 15</v>
      </c>
      <c r="H4469" t="str">
        <f t="shared" si="1036"/>
        <v>MOBILE</v>
      </c>
      <c r="I4469" t="str">
        <f t="shared" si="1037"/>
        <v>Changed</v>
      </c>
      <c r="J4469">
        <f t="shared" si="1038"/>
        <v>3046</v>
      </c>
      <c r="K4469">
        <f t="shared" si="1039"/>
        <v>3943</v>
      </c>
      <c r="L4469" s="8">
        <f t="shared" si="1040"/>
        <v>45478</v>
      </c>
      <c r="M4469" t="str">
        <f t="shared" ca="1" si="1041"/>
        <v>OK</v>
      </c>
      <c r="P4469">
        <f t="shared" si="1042"/>
        <v>4468</v>
      </c>
      <c r="Q4469" t="str">
        <f t="shared" si="1043"/>
        <v>Customer 15</v>
      </c>
      <c r="R4469" t="str">
        <f t="shared" si="1044"/>
        <v>MOBILE</v>
      </c>
      <c r="S4469">
        <f t="shared" si="1045"/>
        <v>3046</v>
      </c>
      <c r="T4469">
        <f t="shared" si="1046"/>
        <v>3943</v>
      </c>
      <c r="U4469" s="8">
        <f t="shared" si="1047"/>
        <v>45478</v>
      </c>
      <c r="V4469" t="str" cm="1">
        <f t="array" ref="V4469">_xlfn.IFS(S4469 = "", "", S4469 &lt; 500, "Low", S4469 &lt; 1200, "Medium", TRUE, "High")</f>
        <v>High</v>
      </c>
      <c r="W4469" t="str">
        <f t="shared" si="1048"/>
        <v>2024-07</v>
      </c>
      <c r="X4469">
        <f t="shared" si="1049"/>
        <v>2024</v>
      </c>
    </row>
    <row r="4470" spans="1:24" x14ac:dyDescent="0.3">
      <c r="A4470">
        <f>'Raw_Data'!A4470</f>
        <v>4469</v>
      </c>
      <c r="B4470" t="str">
        <f>'Raw_Data'!B4470</f>
        <v>Customer 3</v>
      </c>
      <c r="C4470" t="str">
        <f>'Raw_Data'!C4470</f>
        <v>Workstation</v>
      </c>
      <c r="D4470">
        <f>'Raw_Data'!D4470</f>
        <v>917</v>
      </c>
      <c r="E4470">
        <f>'Raw_Data'!E4470</f>
        <v>4466</v>
      </c>
      <c r="F4470">
        <f>'Raw_Data'!F4470</f>
        <v>45478.166666655095</v>
      </c>
      <c r="G4470" t="str">
        <f t="shared" si="1035"/>
        <v>Customer 3</v>
      </c>
      <c r="H4470" t="str">
        <f t="shared" si="1036"/>
        <v>WORKSTATION</v>
      </c>
      <c r="I4470" t="str">
        <f t="shared" si="1037"/>
        <v>Changed</v>
      </c>
      <c r="J4470">
        <f t="shared" si="1038"/>
        <v>917</v>
      </c>
      <c r="K4470">
        <f t="shared" si="1039"/>
        <v>4466</v>
      </c>
      <c r="L4470" s="8">
        <f t="shared" si="1040"/>
        <v>45478</v>
      </c>
      <c r="M4470" t="str">
        <f t="shared" ca="1" si="1041"/>
        <v>OK</v>
      </c>
      <c r="P4470">
        <f t="shared" si="1042"/>
        <v>4469</v>
      </c>
      <c r="Q4470" t="str">
        <f t="shared" si="1043"/>
        <v>Customer 3</v>
      </c>
      <c r="R4470" t="str">
        <f t="shared" si="1044"/>
        <v>WORKSTATION</v>
      </c>
      <c r="S4470">
        <f t="shared" si="1045"/>
        <v>917</v>
      </c>
      <c r="T4470">
        <f t="shared" si="1046"/>
        <v>4466</v>
      </c>
      <c r="U4470" s="8">
        <f t="shared" si="1047"/>
        <v>45478</v>
      </c>
      <c r="V4470" t="str" cm="1">
        <f t="array" ref="V4470">_xlfn.IFS(S4470 = "", "", S4470 &lt; 500, "Low", S4470 &lt; 1200, "Medium", TRUE, "High")</f>
        <v>Medium</v>
      </c>
      <c r="W4470" t="str">
        <f t="shared" si="1048"/>
        <v>2024-07</v>
      </c>
      <c r="X4470">
        <f t="shared" si="1049"/>
        <v>2024</v>
      </c>
    </row>
    <row r="4471" spans="1:24" x14ac:dyDescent="0.3">
      <c r="A4471">
        <f>'Raw_Data'!A4471</f>
        <v>4470</v>
      </c>
      <c r="B4471" t="str">
        <f>'Raw_Data'!B4471</f>
        <v>Customer 10</v>
      </c>
      <c r="C4471" t="str">
        <f>'Raw_Data'!C4471</f>
        <v>Desktop</v>
      </c>
      <c r="D4471">
        <f>'Raw_Data'!D4471</f>
        <v>1628</v>
      </c>
      <c r="E4471">
        <f>'Raw_Data'!E4471</f>
        <v>3430</v>
      </c>
      <c r="F4471">
        <f>'Raw_Data'!F4471</f>
        <v>45478.20833332176</v>
      </c>
      <c r="G4471" t="str">
        <f t="shared" si="1035"/>
        <v>Customer 10</v>
      </c>
      <c r="H4471" t="str">
        <f t="shared" si="1036"/>
        <v>DESKTOP</v>
      </c>
      <c r="I4471" t="str">
        <f t="shared" si="1037"/>
        <v>Changed</v>
      </c>
      <c r="J4471">
        <f t="shared" si="1038"/>
        <v>1628</v>
      </c>
      <c r="K4471">
        <f t="shared" si="1039"/>
        <v>3430</v>
      </c>
      <c r="L4471" s="8">
        <f t="shared" si="1040"/>
        <v>45478</v>
      </c>
      <c r="M4471" t="str">
        <f t="shared" ca="1" si="1041"/>
        <v>OK</v>
      </c>
      <c r="P4471">
        <f t="shared" si="1042"/>
        <v>4470</v>
      </c>
      <c r="Q4471" t="str">
        <f t="shared" si="1043"/>
        <v>Customer 10</v>
      </c>
      <c r="R4471" t="str">
        <f t="shared" si="1044"/>
        <v>DESKTOP</v>
      </c>
      <c r="S4471">
        <f t="shared" si="1045"/>
        <v>1628</v>
      </c>
      <c r="T4471">
        <f t="shared" si="1046"/>
        <v>3430</v>
      </c>
      <c r="U4471" s="8">
        <f t="shared" si="1047"/>
        <v>45478</v>
      </c>
      <c r="V4471" t="str" cm="1">
        <f t="array" ref="V4471">_xlfn.IFS(S4471 = "", "", S4471 &lt; 500, "Low", S4471 &lt; 1200, "Medium", TRUE, "High")</f>
        <v>High</v>
      </c>
      <c r="W4471" t="str">
        <f t="shared" si="1048"/>
        <v>2024-07</v>
      </c>
      <c r="X4471">
        <f t="shared" si="1049"/>
        <v>2024</v>
      </c>
    </row>
    <row r="4472" spans="1:24" x14ac:dyDescent="0.3">
      <c r="A4472">
        <f>'Raw_Data'!A4472</f>
        <v>4471</v>
      </c>
      <c r="B4472" t="str">
        <f>'Raw_Data'!B4472</f>
        <v>Customer 15</v>
      </c>
      <c r="C4472" t="str">
        <f>'Raw_Data'!C4472</f>
        <v>Mobile</v>
      </c>
      <c r="D4472">
        <f>'Raw_Data'!D4472</f>
        <v>527</v>
      </c>
      <c r="E4472">
        <f>'Raw_Data'!E4472</f>
        <v>4751</v>
      </c>
      <c r="F4472">
        <f>'Raw_Data'!F4472</f>
        <v>45478.249999988424</v>
      </c>
      <c r="G4472" t="str">
        <f t="shared" si="1035"/>
        <v>Customer 15</v>
      </c>
      <c r="H4472" t="str">
        <f t="shared" si="1036"/>
        <v>MOBILE</v>
      </c>
      <c r="I4472" t="str">
        <f t="shared" si="1037"/>
        <v>Changed</v>
      </c>
      <c r="J4472">
        <f t="shared" si="1038"/>
        <v>527</v>
      </c>
      <c r="K4472">
        <f t="shared" si="1039"/>
        <v>4751</v>
      </c>
      <c r="L4472" s="8">
        <f t="shared" si="1040"/>
        <v>45478</v>
      </c>
      <c r="M4472" t="str">
        <f t="shared" ca="1" si="1041"/>
        <v>OK</v>
      </c>
      <c r="P4472">
        <f t="shared" si="1042"/>
        <v>4471</v>
      </c>
      <c r="Q4472" t="str">
        <f t="shared" si="1043"/>
        <v>Customer 15</v>
      </c>
      <c r="R4472" t="str">
        <f t="shared" si="1044"/>
        <v>MOBILE</v>
      </c>
      <c r="S4472">
        <f t="shared" si="1045"/>
        <v>527</v>
      </c>
      <c r="T4472">
        <f t="shared" si="1046"/>
        <v>4751</v>
      </c>
      <c r="U4472" s="8">
        <f t="shared" si="1047"/>
        <v>45478</v>
      </c>
      <c r="V4472" t="str" cm="1">
        <f t="array" ref="V4472">_xlfn.IFS(S4472 = "", "", S4472 &lt; 500, "Low", S4472 &lt; 1200, "Medium", TRUE, "High")</f>
        <v>Medium</v>
      </c>
      <c r="W4472" t="str">
        <f t="shared" si="1048"/>
        <v>2024-07</v>
      </c>
      <c r="X4472">
        <f t="shared" si="1049"/>
        <v>2024</v>
      </c>
    </row>
    <row r="4473" spans="1:24" x14ac:dyDescent="0.3">
      <c r="A4473">
        <f>'Raw_Data'!A4473</f>
        <v>4472</v>
      </c>
      <c r="B4473" t="str">
        <f>'Raw_Data'!B4473</f>
        <v>Customer 6</v>
      </c>
      <c r="C4473" t="str">
        <f>'Raw_Data'!C4473</f>
        <v>Mobile</v>
      </c>
      <c r="D4473">
        <f>'Raw_Data'!D4473</f>
        <v>2456</v>
      </c>
      <c r="E4473">
        <f>'Raw_Data'!E4473</f>
        <v>1838</v>
      </c>
      <c r="F4473">
        <f>'Raw_Data'!F4473</f>
        <v>45478.291666655095</v>
      </c>
      <c r="G4473" t="str">
        <f t="shared" si="1035"/>
        <v>Customer 6</v>
      </c>
      <c r="H4473" t="str">
        <f t="shared" si="1036"/>
        <v>MOBILE</v>
      </c>
      <c r="I4473" t="str">
        <f t="shared" si="1037"/>
        <v>Changed</v>
      </c>
      <c r="J4473">
        <f t="shared" si="1038"/>
        <v>2456</v>
      </c>
      <c r="K4473">
        <f t="shared" si="1039"/>
        <v>1838</v>
      </c>
      <c r="L4473" s="8">
        <f t="shared" si="1040"/>
        <v>45478</v>
      </c>
      <c r="M4473" t="str">
        <f t="shared" ca="1" si="1041"/>
        <v>OK</v>
      </c>
      <c r="P4473">
        <f t="shared" si="1042"/>
        <v>4472</v>
      </c>
      <c r="Q4473" t="str">
        <f t="shared" si="1043"/>
        <v>Customer 6</v>
      </c>
      <c r="R4473" t="str">
        <f t="shared" si="1044"/>
        <v>MOBILE</v>
      </c>
      <c r="S4473">
        <f t="shared" si="1045"/>
        <v>2456</v>
      </c>
      <c r="T4473">
        <f t="shared" si="1046"/>
        <v>1838</v>
      </c>
      <c r="U4473" s="8">
        <f t="shared" si="1047"/>
        <v>45478</v>
      </c>
      <c r="V4473" t="str" cm="1">
        <f t="array" ref="V4473">_xlfn.IFS(S4473 = "", "", S4473 &lt; 500, "Low", S4473 &lt; 1200, "Medium", TRUE, "High")</f>
        <v>High</v>
      </c>
      <c r="W4473" t="str">
        <f t="shared" si="1048"/>
        <v>2024-07</v>
      </c>
      <c r="X4473">
        <f t="shared" si="1049"/>
        <v>2024</v>
      </c>
    </row>
    <row r="4474" spans="1:24" x14ac:dyDescent="0.3">
      <c r="A4474">
        <f>'Raw_Data'!A4474</f>
        <v>4473</v>
      </c>
      <c r="B4474" t="str">
        <f>'Raw_Data'!B4474</f>
        <v>Customer 10</v>
      </c>
      <c r="C4474" t="str">
        <f>'Raw_Data'!C4474</f>
        <v>Workstation</v>
      </c>
      <c r="D4474">
        <f>'Raw_Data'!D4474</f>
        <v>3631</v>
      </c>
      <c r="E4474">
        <f>'Raw_Data'!E4474</f>
        <v>4956</v>
      </c>
      <c r="F4474">
        <f>'Raw_Data'!F4474</f>
        <v>45478.33333332176</v>
      </c>
      <c r="G4474" t="str">
        <f t="shared" si="1035"/>
        <v>Customer 10</v>
      </c>
      <c r="H4474" t="str">
        <f t="shared" si="1036"/>
        <v>WORKSTATION</v>
      </c>
      <c r="I4474" t="str">
        <f t="shared" si="1037"/>
        <v>Changed</v>
      </c>
      <c r="J4474">
        <f t="shared" si="1038"/>
        <v>3631</v>
      </c>
      <c r="K4474">
        <f t="shared" si="1039"/>
        <v>4956</v>
      </c>
      <c r="L4474" s="8">
        <f t="shared" si="1040"/>
        <v>45478</v>
      </c>
      <c r="M4474" t="str">
        <f t="shared" ca="1" si="1041"/>
        <v>OK</v>
      </c>
      <c r="P4474">
        <f t="shared" si="1042"/>
        <v>4473</v>
      </c>
      <c r="Q4474" t="str">
        <f t="shared" si="1043"/>
        <v>Customer 10</v>
      </c>
      <c r="R4474" t="str">
        <f t="shared" si="1044"/>
        <v>WORKSTATION</v>
      </c>
      <c r="S4474">
        <f t="shared" si="1045"/>
        <v>3631</v>
      </c>
      <c r="T4474">
        <f t="shared" si="1046"/>
        <v>4956</v>
      </c>
      <c r="U4474" s="8">
        <f t="shared" si="1047"/>
        <v>45478</v>
      </c>
      <c r="V4474" t="str" cm="1">
        <f t="array" ref="V4474">_xlfn.IFS(S4474 = "", "", S4474 &lt; 500, "Low", S4474 &lt; 1200, "Medium", TRUE, "High")</f>
        <v>High</v>
      </c>
      <c r="W4474" t="str">
        <f t="shared" si="1048"/>
        <v>2024-07</v>
      </c>
      <c r="X4474">
        <f t="shared" si="1049"/>
        <v>2024</v>
      </c>
    </row>
    <row r="4475" spans="1:24" x14ac:dyDescent="0.3">
      <c r="A4475">
        <f>'Raw_Data'!A4475</f>
        <v>4474</v>
      </c>
      <c r="B4475" t="str">
        <f>'Raw_Data'!B4475</f>
        <v>Customer 1</v>
      </c>
      <c r="C4475" t="str">
        <f>'Raw_Data'!C4475</f>
        <v>Desktop</v>
      </c>
      <c r="D4475">
        <f>'Raw_Data'!D4475</f>
        <v>1572</v>
      </c>
      <c r="E4475">
        <f>'Raw_Data'!E4475</f>
        <v>997</v>
      </c>
      <c r="F4475">
        <f>'Raw_Data'!F4475</f>
        <v>45478.374999988424</v>
      </c>
      <c r="G4475" t="str">
        <f t="shared" si="1035"/>
        <v>Customer 1</v>
      </c>
      <c r="H4475" t="str">
        <f t="shared" si="1036"/>
        <v>DESKTOP</v>
      </c>
      <c r="I4475" t="str">
        <f t="shared" si="1037"/>
        <v>Changed</v>
      </c>
      <c r="J4475">
        <f t="shared" si="1038"/>
        <v>1572</v>
      </c>
      <c r="K4475">
        <f t="shared" si="1039"/>
        <v>997</v>
      </c>
      <c r="L4475" s="8">
        <f t="shared" si="1040"/>
        <v>45478</v>
      </c>
      <c r="M4475" t="str">
        <f t="shared" ca="1" si="1041"/>
        <v>OK</v>
      </c>
      <c r="P4475">
        <f t="shared" si="1042"/>
        <v>4474</v>
      </c>
      <c r="Q4475" t="str">
        <f t="shared" si="1043"/>
        <v>Customer 1</v>
      </c>
      <c r="R4475" t="str">
        <f t="shared" si="1044"/>
        <v>DESKTOP</v>
      </c>
      <c r="S4475">
        <f t="shared" si="1045"/>
        <v>1572</v>
      </c>
      <c r="T4475">
        <f t="shared" si="1046"/>
        <v>997</v>
      </c>
      <c r="U4475" s="8">
        <f t="shared" si="1047"/>
        <v>45478</v>
      </c>
      <c r="V4475" t="str" cm="1">
        <f t="array" ref="V4475">_xlfn.IFS(S4475 = "", "", S4475 &lt; 500, "Low", S4475 &lt; 1200, "Medium", TRUE, "High")</f>
        <v>High</v>
      </c>
      <c r="W4475" t="str">
        <f t="shared" si="1048"/>
        <v>2024-07</v>
      </c>
      <c r="X4475">
        <f t="shared" si="1049"/>
        <v>2024</v>
      </c>
    </row>
    <row r="4476" spans="1:24" x14ac:dyDescent="0.3">
      <c r="A4476">
        <f>'Raw_Data'!A4476</f>
        <v>4475</v>
      </c>
      <c r="B4476" t="str">
        <f>'Raw_Data'!B4476</f>
        <v>Customer 8</v>
      </c>
      <c r="C4476" t="str">
        <f>'Raw_Data'!C4476</f>
        <v>Workstation</v>
      </c>
      <c r="D4476">
        <f>'Raw_Data'!D4476</f>
        <v>2872</v>
      </c>
      <c r="E4476">
        <f>'Raw_Data'!E4476</f>
        <v>3086</v>
      </c>
      <c r="F4476">
        <f>'Raw_Data'!F4476</f>
        <v>45478.416666655095</v>
      </c>
      <c r="G4476" t="str">
        <f t="shared" si="1035"/>
        <v>Customer 8</v>
      </c>
      <c r="H4476" t="str">
        <f t="shared" si="1036"/>
        <v>WORKSTATION</v>
      </c>
      <c r="I4476" t="str">
        <f t="shared" si="1037"/>
        <v>Changed</v>
      </c>
      <c r="J4476">
        <f t="shared" si="1038"/>
        <v>2872</v>
      </c>
      <c r="K4476">
        <f t="shared" si="1039"/>
        <v>3086</v>
      </c>
      <c r="L4476" s="8">
        <f t="shared" si="1040"/>
        <v>45478</v>
      </c>
      <c r="M4476" t="str">
        <f t="shared" ca="1" si="1041"/>
        <v>OK</v>
      </c>
      <c r="P4476">
        <f t="shared" si="1042"/>
        <v>4475</v>
      </c>
      <c r="Q4476" t="str">
        <f t="shared" si="1043"/>
        <v>Customer 8</v>
      </c>
      <c r="R4476" t="str">
        <f t="shared" si="1044"/>
        <v>WORKSTATION</v>
      </c>
      <c r="S4476">
        <f t="shared" si="1045"/>
        <v>2872</v>
      </c>
      <c r="T4476">
        <f t="shared" si="1046"/>
        <v>3086</v>
      </c>
      <c r="U4476" s="8">
        <f t="shared" si="1047"/>
        <v>45478</v>
      </c>
      <c r="V4476" t="str" cm="1">
        <f t="array" ref="V4476">_xlfn.IFS(S4476 = "", "", S4476 &lt; 500, "Low", S4476 &lt; 1200, "Medium", TRUE, "High")</f>
        <v>High</v>
      </c>
      <c r="W4476" t="str">
        <f t="shared" si="1048"/>
        <v>2024-07</v>
      </c>
      <c r="X4476">
        <f t="shared" si="1049"/>
        <v>2024</v>
      </c>
    </row>
    <row r="4477" spans="1:24" x14ac:dyDescent="0.3">
      <c r="A4477">
        <f>'Raw_Data'!A4477</f>
        <v>4476</v>
      </c>
      <c r="B4477" t="str">
        <f>'Raw_Data'!B4477</f>
        <v>Customer 7</v>
      </c>
      <c r="C4477" t="str">
        <f>'Raw_Data'!C4477</f>
        <v>Desktop</v>
      </c>
      <c r="D4477">
        <f>'Raw_Data'!D4477</f>
        <v>2124</v>
      </c>
      <c r="E4477">
        <f>'Raw_Data'!E4477</f>
        <v>2839</v>
      </c>
      <c r="F4477">
        <f>'Raw_Data'!F4477</f>
        <v>45478.45833332176</v>
      </c>
      <c r="G4477" t="str">
        <f t="shared" si="1035"/>
        <v>Customer 7</v>
      </c>
      <c r="H4477" t="str">
        <f t="shared" si="1036"/>
        <v>DESKTOP</v>
      </c>
      <c r="I4477" t="str">
        <f t="shared" si="1037"/>
        <v>Changed</v>
      </c>
      <c r="J4477">
        <f t="shared" si="1038"/>
        <v>2124</v>
      </c>
      <c r="K4477">
        <f t="shared" si="1039"/>
        <v>2839</v>
      </c>
      <c r="L4477" s="8">
        <f t="shared" si="1040"/>
        <v>45478</v>
      </c>
      <c r="M4477" t="str">
        <f t="shared" ca="1" si="1041"/>
        <v>OK</v>
      </c>
      <c r="P4477">
        <f t="shared" si="1042"/>
        <v>4476</v>
      </c>
      <c r="Q4477" t="str">
        <f t="shared" si="1043"/>
        <v>Customer 7</v>
      </c>
      <c r="R4477" t="str">
        <f t="shared" si="1044"/>
        <v>DESKTOP</v>
      </c>
      <c r="S4477">
        <f t="shared" si="1045"/>
        <v>2124</v>
      </c>
      <c r="T4477">
        <f t="shared" si="1046"/>
        <v>2839</v>
      </c>
      <c r="U4477" s="8">
        <f t="shared" si="1047"/>
        <v>45478</v>
      </c>
      <c r="V4477" t="str" cm="1">
        <f t="array" ref="V4477">_xlfn.IFS(S4477 = "", "", S4477 &lt; 500, "Low", S4477 &lt; 1200, "Medium", TRUE, "High")</f>
        <v>High</v>
      </c>
      <c r="W4477" t="str">
        <f t="shared" si="1048"/>
        <v>2024-07</v>
      </c>
      <c r="X4477">
        <f t="shared" si="1049"/>
        <v>2024</v>
      </c>
    </row>
    <row r="4478" spans="1:24" x14ac:dyDescent="0.3">
      <c r="A4478">
        <f>'Raw_Data'!A4478</f>
        <v>4477</v>
      </c>
      <c r="B4478" t="str">
        <f>'Raw_Data'!B4478</f>
        <v>Customer 14</v>
      </c>
      <c r="C4478" t="str">
        <f>'Raw_Data'!C4478</f>
        <v>Mobile</v>
      </c>
      <c r="D4478">
        <f>'Raw_Data'!D4478</f>
        <v>1992</v>
      </c>
      <c r="E4478">
        <f>'Raw_Data'!E4478</f>
        <v>4629</v>
      </c>
      <c r="F4478">
        <f>'Raw_Data'!F4478</f>
        <v>45478.499999988424</v>
      </c>
      <c r="G4478" t="str">
        <f t="shared" si="1035"/>
        <v>Customer 14</v>
      </c>
      <c r="H4478" t="str">
        <f t="shared" si="1036"/>
        <v>MOBILE</v>
      </c>
      <c r="I4478" t="str">
        <f t="shared" si="1037"/>
        <v>Changed</v>
      </c>
      <c r="J4478">
        <f t="shared" si="1038"/>
        <v>1992</v>
      </c>
      <c r="K4478">
        <f t="shared" si="1039"/>
        <v>4629</v>
      </c>
      <c r="L4478" s="8">
        <f t="shared" si="1040"/>
        <v>45478</v>
      </c>
      <c r="M4478" t="str">
        <f t="shared" ca="1" si="1041"/>
        <v>OK</v>
      </c>
      <c r="P4478">
        <f t="shared" si="1042"/>
        <v>4477</v>
      </c>
      <c r="Q4478" t="str">
        <f t="shared" si="1043"/>
        <v>Customer 14</v>
      </c>
      <c r="R4478" t="str">
        <f t="shared" si="1044"/>
        <v>MOBILE</v>
      </c>
      <c r="S4478">
        <f t="shared" si="1045"/>
        <v>1992</v>
      </c>
      <c r="T4478">
        <f t="shared" si="1046"/>
        <v>4629</v>
      </c>
      <c r="U4478" s="8">
        <f t="shared" si="1047"/>
        <v>45478</v>
      </c>
      <c r="V4478" t="str" cm="1">
        <f t="array" ref="V4478">_xlfn.IFS(S4478 = "", "", S4478 &lt; 500, "Low", S4478 &lt; 1200, "Medium", TRUE, "High")</f>
        <v>High</v>
      </c>
      <c r="W4478" t="str">
        <f t="shared" si="1048"/>
        <v>2024-07</v>
      </c>
      <c r="X4478">
        <f t="shared" si="1049"/>
        <v>2024</v>
      </c>
    </row>
    <row r="4479" spans="1:24" x14ac:dyDescent="0.3">
      <c r="A4479">
        <f>'Raw_Data'!A4479</f>
        <v>4478</v>
      </c>
      <c r="B4479" t="str">
        <f>'Raw_Data'!B4479</f>
        <v>Customer 5</v>
      </c>
      <c r="C4479" t="str">
        <f>'Raw_Data'!C4479</f>
        <v>Embedded</v>
      </c>
      <c r="D4479">
        <f>'Raw_Data'!D4479</f>
        <v>1</v>
      </c>
      <c r="E4479">
        <f>'Raw_Data'!E4479</f>
        <v>219</v>
      </c>
      <c r="F4479">
        <f>'Raw_Data'!F4479</f>
        <v>45478.541666655095</v>
      </c>
      <c r="G4479" t="str">
        <f t="shared" si="1035"/>
        <v>Customer 5</v>
      </c>
      <c r="H4479" t="str">
        <f t="shared" si="1036"/>
        <v>EMBEDDED</v>
      </c>
      <c r="I4479" t="str">
        <f t="shared" si="1037"/>
        <v>Changed</v>
      </c>
      <c r="J4479">
        <f t="shared" si="1038"/>
        <v>1</v>
      </c>
      <c r="K4479">
        <f t="shared" si="1039"/>
        <v>219</v>
      </c>
      <c r="L4479" s="8">
        <f t="shared" si="1040"/>
        <v>45478</v>
      </c>
      <c r="M4479" t="str">
        <f t="shared" ca="1" si="1041"/>
        <v>OK</v>
      </c>
      <c r="P4479">
        <f t="shared" si="1042"/>
        <v>4478</v>
      </c>
      <c r="Q4479" t="str">
        <f t="shared" si="1043"/>
        <v>Customer 5</v>
      </c>
      <c r="R4479" t="str">
        <f t="shared" si="1044"/>
        <v>EMBEDDED</v>
      </c>
      <c r="S4479">
        <f t="shared" si="1045"/>
        <v>1</v>
      </c>
      <c r="T4479">
        <f t="shared" si="1046"/>
        <v>219</v>
      </c>
      <c r="U4479" s="8">
        <f t="shared" si="1047"/>
        <v>45478</v>
      </c>
      <c r="V4479" t="str" cm="1">
        <f t="array" ref="V4479">_xlfn.IFS(S4479 = "", "", S4479 &lt; 500, "Low", S4479 &lt; 1200, "Medium", TRUE, "High")</f>
        <v>Low</v>
      </c>
      <c r="W4479" t="str">
        <f t="shared" si="1048"/>
        <v>2024-07</v>
      </c>
      <c r="X4479">
        <f t="shared" si="1049"/>
        <v>2024</v>
      </c>
    </row>
    <row r="4480" spans="1:24" x14ac:dyDescent="0.3">
      <c r="A4480">
        <f>'Raw_Data'!A4480</f>
        <v>4479</v>
      </c>
      <c r="B4480" t="str">
        <f>'Raw_Data'!B4480</f>
        <v>Customer 8</v>
      </c>
      <c r="C4480" t="str">
        <f>'Raw_Data'!C4480</f>
        <v>Workstation</v>
      </c>
      <c r="D4480">
        <f>'Raw_Data'!D4480</f>
        <v>1657</v>
      </c>
      <c r="E4480">
        <f>'Raw_Data'!E4480</f>
        <v>480</v>
      </c>
      <c r="F4480">
        <f>'Raw_Data'!F4480</f>
        <v>45478.58333332176</v>
      </c>
      <c r="G4480" t="str">
        <f t="shared" si="1035"/>
        <v>Customer 8</v>
      </c>
      <c r="H4480" t="str">
        <f t="shared" si="1036"/>
        <v>WORKSTATION</v>
      </c>
      <c r="I4480" t="str">
        <f t="shared" si="1037"/>
        <v>Changed</v>
      </c>
      <c r="J4480">
        <f t="shared" si="1038"/>
        <v>1657</v>
      </c>
      <c r="K4480">
        <f t="shared" si="1039"/>
        <v>480</v>
      </c>
      <c r="L4480" s="8">
        <f t="shared" si="1040"/>
        <v>45478</v>
      </c>
      <c r="M4480" t="str">
        <f t="shared" ca="1" si="1041"/>
        <v>OK</v>
      </c>
      <c r="P4480">
        <f t="shared" si="1042"/>
        <v>4479</v>
      </c>
      <c r="Q4480" t="str">
        <f t="shared" si="1043"/>
        <v>Customer 8</v>
      </c>
      <c r="R4480" t="str">
        <f t="shared" si="1044"/>
        <v>WORKSTATION</v>
      </c>
      <c r="S4480">
        <f t="shared" si="1045"/>
        <v>1657</v>
      </c>
      <c r="T4480">
        <f t="shared" si="1046"/>
        <v>480</v>
      </c>
      <c r="U4480" s="8">
        <f t="shared" si="1047"/>
        <v>45478</v>
      </c>
      <c r="V4480" t="str" cm="1">
        <f t="array" ref="V4480">_xlfn.IFS(S4480 = "", "", S4480 &lt; 500, "Low", S4480 &lt; 1200, "Medium", TRUE, "High")</f>
        <v>High</v>
      </c>
      <c r="W4480" t="str">
        <f t="shared" si="1048"/>
        <v>2024-07</v>
      </c>
      <c r="X4480">
        <f t="shared" si="1049"/>
        <v>2024</v>
      </c>
    </row>
    <row r="4481" spans="1:24" x14ac:dyDescent="0.3">
      <c r="A4481">
        <f>'Raw_Data'!A4481</f>
        <v>4480</v>
      </c>
      <c r="B4481" t="str">
        <f>'Raw_Data'!B4481</f>
        <v>Customer 9</v>
      </c>
      <c r="C4481" t="str">
        <f>'Raw_Data'!C4481</f>
        <v>Workstation</v>
      </c>
      <c r="D4481">
        <f>'Raw_Data'!D4481</f>
        <v>2624</v>
      </c>
      <c r="E4481">
        <f>'Raw_Data'!E4481</f>
        <v>4842</v>
      </c>
      <c r="F4481">
        <f>'Raw_Data'!F4481</f>
        <v>45478.624999988424</v>
      </c>
      <c r="G4481" t="str">
        <f t="shared" si="1035"/>
        <v>Customer 9</v>
      </c>
      <c r="H4481" t="str">
        <f t="shared" si="1036"/>
        <v>WORKSTATION</v>
      </c>
      <c r="I4481" t="str">
        <f t="shared" si="1037"/>
        <v>Changed</v>
      </c>
      <c r="J4481">
        <f t="shared" si="1038"/>
        <v>2624</v>
      </c>
      <c r="K4481">
        <f t="shared" si="1039"/>
        <v>4842</v>
      </c>
      <c r="L4481" s="8">
        <f t="shared" si="1040"/>
        <v>45478</v>
      </c>
      <c r="M4481" t="str">
        <f t="shared" ca="1" si="1041"/>
        <v>OK</v>
      </c>
      <c r="P4481">
        <f t="shared" si="1042"/>
        <v>4480</v>
      </c>
      <c r="Q4481" t="str">
        <f t="shared" si="1043"/>
        <v>Customer 9</v>
      </c>
      <c r="R4481" t="str">
        <f t="shared" si="1044"/>
        <v>WORKSTATION</v>
      </c>
      <c r="S4481">
        <f t="shared" si="1045"/>
        <v>2624</v>
      </c>
      <c r="T4481">
        <f t="shared" si="1046"/>
        <v>4842</v>
      </c>
      <c r="U4481" s="8">
        <f t="shared" si="1047"/>
        <v>45478</v>
      </c>
      <c r="V4481" t="str" cm="1">
        <f t="array" ref="V4481">_xlfn.IFS(S4481 = "", "", S4481 &lt; 500, "Low", S4481 &lt; 1200, "Medium", TRUE, "High")</f>
        <v>High</v>
      </c>
      <c r="W4481" t="str">
        <f t="shared" si="1048"/>
        <v>2024-07</v>
      </c>
      <c r="X4481">
        <f t="shared" si="1049"/>
        <v>2024</v>
      </c>
    </row>
    <row r="4482" spans="1:24" x14ac:dyDescent="0.3">
      <c r="A4482">
        <f>'Raw_Data'!A4482</f>
        <v>4481</v>
      </c>
      <c r="B4482" t="str">
        <f>'Raw_Data'!B4482</f>
        <v>Customer 15</v>
      </c>
      <c r="C4482" t="str">
        <f>'Raw_Data'!C4482</f>
        <v>Embedded</v>
      </c>
      <c r="D4482">
        <f>'Raw_Data'!D4482</f>
        <v>2261</v>
      </c>
      <c r="E4482">
        <f>'Raw_Data'!E4482</f>
        <v>4971</v>
      </c>
      <c r="F4482">
        <f>'Raw_Data'!F4482</f>
        <v>45478.666666655095</v>
      </c>
      <c r="G4482" t="str">
        <f t="shared" si="1035"/>
        <v>Customer 15</v>
      </c>
      <c r="H4482" t="str">
        <f t="shared" si="1036"/>
        <v>EMBEDDED</v>
      </c>
      <c r="I4482" t="str">
        <f t="shared" si="1037"/>
        <v>Changed</v>
      </c>
      <c r="J4482">
        <f t="shared" si="1038"/>
        <v>2261</v>
      </c>
      <c r="K4482">
        <f t="shared" si="1039"/>
        <v>4971</v>
      </c>
      <c r="L4482" s="8">
        <f t="shared" si="1040"/>
        <v>45478</v>
      </c>
      <c r="M4482" t="str">
        <f t="shared" ca="1" si="1041"/>
        <v>OK</v>
      </c>
      <c r="P4482">
        <f t="shared" si="1042"/>
        <v>4481</v>
      </c>
      <c r="Q4482" t="str">
        <f t="shared" si="1043"/>
        <v>Customer 15</v>
      </c>
      <c r="R4482" t="str">
        <f t="shared" si="1044"/>
        <v>EMBEDDED</v>
      </c>
      <c r="S4482">
        <f t="shared" si="1045"/>
        <v>2261</v>
      </c>
      <c r="T4482">
        <f t="shared" si="1046"/>
        <v>4971</v>
      </c>
      <c r="U4482" s="8">
        <f t="shared" si="1047"/>
        <v>45478</v>
      </c>
      <c r="V4482" t="str" cm="1">
        <f t="array" ref="V4482">_xlfn.IFS(S4482 = "", "", S4482 &lt; 500, "Low", S4482 &lt; 1200, "Medium", TRUE, "High")</f>
        <v>High</v>
      </c>
      <c r="W4482" t="str">
        <f t="shared" si="1048"/>
        <v>2024-07</v>
      </c>
      <c r="X4482">
        <f t="shared" si="1049"/>
        <v>2024</v>
      </c>
    </row>
    <row r="4483" spans="1:24" x14ac:dyDescent="0.3">
      <c r="A4483">
        <f>'Raw_Data'!A4483</f>
        <v>4482</v>
      </c>
      <c r="B4483" t="str">
        <f>'Raw_Data'!B4483</f>
        <v>Customer 12</v>
      </c>
      <c r="C4483" t="str">
        <f>'Raw_Data'!C4483</f>
        <v>Desktop</v>
      </c>
      <c r="D4483">
        <f>'Raw_Data'!D4483</f>
        <v>2881</v>
      </c>
      <c r="E4483">
        <f>'Raw_Data'!E4483</f>
        <v>735</v>
      </c>
      <c r="F4483">
        <f>'Raw_Data'!F4483</f>
        <v>45478.70833332176</v>
      </c>
      <c r="G4483" t="str">
        <f t="shared" ref="G4483:G4546" si="1050">PROPER(CLEAN(TRIM(B4483)))</f>
        <v>Customer 12</v>
      </c>
      <c r="H4483" t="str">
        <f t="shared" ref="H4483:H4546" si="1051">UPPER(CLEAN(TRIM(C4483)))</f>
        <v>DESKTOP</v>
      </c>
      <c r="I4483" t="str">
        <f t="shared" ref="I4483:I4546" si="1052">IF(OR(NOT(EXACT(B4483,G4483)), NOT(EXACT(C4483,H4483))), "Changed", "")</f>
        <v>Changed</v>
      </c>
      <c r="J4483">
        <f t="shared" ref="J4483:J4546" si="1053">IFERROR(VALUE(TRIM(D4483)), "")</f>
        <v>2881</v>
      </c>
      <c r="K4483">
        <f t="shared" ref="K4483:K4546" si="1054">IFERROR(VALUE(TRIM(E4483)), "")</f>
        <v>735</v>
      </c>
      <c r="L4483" s="8">
        <f t="shared" ref="L4483:L4546" si="1055">IF(F4483="","",INT(F4483))</f>
        <v>45478</v>
      </c>
      <c r="M4483" t="str">
        <f t="shared" ref="M4483:M4546" ca="1" si="1056">IF(AND(L4483&gt;=DATE(2000,1,1), L4483&lt;=TODAY()+365), "OK", "OutOfRange")</f>
        <v>OK</v>
      </c>
      <c r="P4483">
        <f t="shared" ref="P4483:P4546" si="1057">IF(A4483="","",A4483)</f>
        <v>4482</v>
      </c>
      <c r="Q4483" t="str">
        <f t="shared" ref="Q4483:Q4546" si="1058">IF(G4483="","",G4483)</f>
        <v>Customer 12</v>
      </c>
      <c r="R4483" t="str">
        <f t="shared" ref="R4483:R4546" si="1059">IF(H4483="","",H4483)</f>
        <v>DESKTOP</v>
      </c>
      <c r="S4483">
        <f t="shared" ref="S4483:S4546" si="1060">IF(J4483="","",J4483)</f>
        <v>2881</v>
      </c>
      <c r="T4483">
        <f t="shared" ref="T4483:T4546" si="1061">IF(K4483="","",K4483)</f>
        <v>735</v>
      </c>
      <c r="U4483" s="8">
        <f t="shared" ref="U4483:U4546" si="1062">IF(L4483="","",L4483)</f>
        <v>45478</v>
      </c>
      <c r="V4483" t="str" cm="1">
        <f t="array" ref="V4483">_xlfn.IFS(S4483 = "", "", S4483 &lt; 500, "Low", S4483 &lt; 1200, "Medium", TRUE, "High")</f>
        <v>High</v>
      </c>
      <c r="W4483" t="str">
        <f t="shared" ref="W4483:W4546" si="1063">TEXT(U4483, "yyyy-mm")</f>
        <v>2024-07</v>
      </c>
      <c r="X4483">
        <f t="shared" ref="X4483:X4546" si="1064">YEAR(U4483)</f>
        <v>2024</v>
      </c>
    </row>
    <row r="4484" spans="1:24" x14ac:dyDescent="0.3">
      <c r="A4484">
        <f>'Raw_Data'!A4484</f>
        <v>4483</v>
      </c>
      <c r="B4484" t="str">
        <f>'Raw_Data'!B4484</f>
        <v>Customer 10</v>
      </c>
      <c r="C4484" t="str">
        <f>'Raw_Data'!C4484</f>
        <v>Embedded</v>
      </c>
      <c r="D4484">
        <f>'Raw_Data'!D4484</f>
        <v>795</v>
      </c>
      <c r="E4484">
        <f>'Raw_Data'!E4484</f>
        <v>3615</v>
      </c>
      <c r="F4484">
        <f>'Raw_Data'!F4484</f>
        <v>45478.749999988424</v>
      </c>
      <c r="G4484" t="str">
        <f t="shared" si="1050"/>
        <v>Customer 10</v>
      </c>
      <c r="H4484" t="str">
        <f t="shared" si="1051"/>
        <v>EMBEDDED</v>
      </c>
      <c r="I4484" t="str">
        <f t="shared" si="1052"/>
        <v>Changed</v>
      </c>
      <c r="J4484">
        <f t="shared" si="1053"/>
        <v>795</v>
      </c>
      <c r="K4484">
        <f t="shared" si="1054"/>
        <v>3615</v>
      </c>
      <c r="L4484" s="8">
        <f t="shared" si="1055"/>
        <v>45478</v>
      </c>
      <c r="M4484" t="str">
        <f t="shared" ca="1" si="1056"/>
        <v>OK</v>
      </c>
      <c r="P4484">
        <f t="shared" si="1057"/>
        <v>4483</v>
      </c>
      <c r="Q4484" t="str">
        <f t="shared" si="1058"/>
        <v>Customer 10</v>
      </c>
      <c r="R4484" t="str">
        <f t="shared" si="1059"/>
        <v>EMBEDDED</v>
      </c>
      <c r="S4484">
        <f t="shared" si="1060"/>
        <v>795</v>
      </c>
      <c r="T4484">
        <f t="shared" si="1061"/>
        <v>3615</v>
      </c>
      <c r="U4484" s="8">
        <f t="shared" si="1062"/>
        <v>45478</v>
      </c>
      <c r="V4484" t="str" cm="1">
        <f t="array" ref="V4484">_xlfn.IFS(S4484 = "", "", S4484 &lt; 500, "Low", S4484 &lt; 1200, "Medium", TRUE, "High")</f>
        <v>Medium</v>
      </c>
      <c r="W4484" t="str">
        <f t="shared" si="1063"/>
        <v>2024-07</v>
      </c>
      <c r="X4484">
        <f t="shared" si="1064"/>
        <v>2024</v>
      </c>
    </row>
    <row r="4485" spans="1:24" x14ac:dyDescent="0.3">
      <c r="A4485">
        <f>'Raw_Data'!A4485</f>
        <v>4484</v>
      </c>
      <c r="B4485" t="str">
        <f>'Raw_Data'!B4485</f>
        <v>Customer 13</v>
      </c>
      <c r="C4485" t="str">
        <f>'Raw_Data'!C4485</f>
        <v>Workstation</v>
      </c>
      <c r="D4485">
        <f>'Raw_Data'!D4485</f>
        <v>3066</v>
      </c>
      <c r="E4485">
        <f>'Raw_Data'!E4485</f>
        <v>3451</v>
      </c>
      <c r="F4485">
        <f>'Raw_Data'!F4485</f>
        <v>45478.791666655095</v>
      </c>
      <c r="G4485" t="str">
        <f t="shared" si="1050"/>
        <v>Customer 13</v>
      </c>
      <c r="H4485" t="str">
        <f t="shared" si="1051"/>
        <v>WORKSTATION</v>
      </c>
      <c r="I4485" t="str">
        <f t="shared" si="1052"/>
        <v>Changed</v>
      </c>
      <c r="J4485">
        <f t="shared" si="1053"/>
        <v>3066</v>
      </c>
      <c r="K4485">
        <f t="shared" si="1054"/>
        <v>3451</v>
      </c>
      <c r="L4485" s="8">
        <f t="shared" si="1055"/>
        <v>45478</v>
      </c>
      <c r="M4485" t="str">
        <f t="shared" ca="1" si="1056"/>
        <v>OK</v>
      </c>
      <c r="P4485">
        <f t="shared" si="1057"/>
        <v>4484</v>
      </c>
      <c r="Q4485" t="str">
        <f t="shared" si="1058"/>
        <v>Customer 13</v>
      </c>
      <c r="R4485" t="str">
        <f t="shared" si="1059"/>
        <v>WORKSTATION</v>
      </c>
      <c r="S4485">
        <f t="shared" si="1060"/>
        <v>3066</v>
      </c>
      <c r="T4485">
        <f t="shared" si="1061"/>
        <v>3451</v>
      </c>
      <c r="U4485" s="8">
        <f t="shared" si="1062"/>
        <v>45478</v>
      </c>
      <c r="V4485" t="str" cm="1">
        <f t="array" ref="V4485">_xlfn.IFS(S4485 = "", "", S4485 &lt; 500, "Low", S4485 &lt; 1200, "Medium", TRUE, "High")</f>
        <v>High</v>
      </c>
      <c r="W4485" t="str">
        <f t="shared" si="1063"/>
        <v>2024-07</v>
      </c>
      <c r="X4485">
        <f t="shared" si="1064"/>
        <v>2024</v>
      </c>
    </row>
    <row r="4486" spans="1:24" x14ac:dyDescent="0.3">
      <c r="A4486">
        <f>'Raw_Data'!A4486</f>
        <v>4485</v>
      </c>
      <c r="B4486" t="str">
        <f>'Raw_Data'!B4486</f>
        <v>Customer 2</v>
      </c>
      <c r="C4486" t="str">
        <f>'Raw_Data'!C4486</f>
        <v>Mobile</v>
      </c>
      <c r="D4486">
        <f>'Raw_Data'!D4486</f>
        <v>632</v>
      </c>
      <c r="E4486">
        <f>'Raw_Data'!E4486</f>
        <v>3130</v>
      </c>
      <c r="F4486">
        <f>'Raw_Data'!F4486</f>
        <v>45478.83333332176</v>
      </c>
      <c r="G4486" t="str">
        <f t="shared" si="1050"/>
        <v>Customer 2</v>
      </c>
      <c r="H4486" t="str">
        <f t="shared" si="1051"/>
        <v>MOBILE</v>
      </c>
      <c r="I4486" t="str">
        <f t="shared" si="1052"/>
        <v>Changed</v>
      </c>
      <c r="J4486">
        <f t="shared" si="1053"/>
        <v>632</v>
      </c>
      <c r="K4486">
        <f t="shared" si="1054"/>
        <v>3130</v>
      </c>
      <c r="L4486" s="8">
        <f t="shared" si="1055"/>
        <v>45478</v>
      </c>
      <c r="M4486" t="str">
        <f t="shared" ca="1" si="1056"/>
        <v>OK</v>
      </c>
      <c r="P4486">
        <f t="shared" si="1057"/>
        <v>4485</v>
      </c>
      <c r="Q4486" t="str">
        <f t="shared" si="1058"/>
        <v>Customer 2</v>
      </c>
      <c r="R4486" t="str">
        <f t="shared" si="1059"/>
        <v>MOBILE</v>
      </c>
      <c r="S4486">
        <f t="shared" si="1060"/>
        <v>632</v>
      </c>
      <c r="T4486">
        <f t="shared" si="1061"/>
        <v>3130</v>
      </c>
      <c r="U4486" s="8">
        <f t="shared" si="1062"/>
        <v>45478</v>
      </c>
      <c r="V4486" t="str" cm="1">
        <f t="array" ref="V4486">_xlfn.IFS(S4486 = "", "", S4486 &lt; 500, "Low", S4486 &lt; 1200, "Medium", TRUE, "High")</f>
        <v>Medium</v>
      </c>
      <c r="W4486" t="str">
        <f t="shared" si="1063"/>
        <v>2024-07</v>
      </c>
      <c r="X4486">
        <f t="shared" si="1064"/>
        <v>2024</v>
      </c>
    </row>
    <row r="4487" spans="1:24" x14ac:dyDescent="0.3">
      <c r="A4487">
        <f>'Raw_Data'!A4487</f>
        <v>4486</v>
      </c>
      <c r="B4487" t="str">
        <f>'Raw_Data'!B4487</f>
        <v>Customer 14</v>
      </c>
      <c r="C4487" t="str">
        <f>'Raw_Data'!C4487</f>
        <v>Mobile</v>
      </c>
      <c r="D4487">
        <f>'Raw_Data'!D4487</f>
        <v>338</v>
      </c>
      <c r="E4487">
        <f>'Raw_Data'!E4487</f>
        <v>394</v>
      </c>
      <c r="F4487">
        <f>'Raw_Data'!F4487</f>
        <v>45478.874999988424</v>
      </c>
      <c r="G4487" t="str">
        <f t="shared" si="1050"/>
        <v>Customer 14</v>
      </c>
      <c r="H4487" t="str">
        <f t="shared" si="1051"/>
        <v>MOBILE</v>
      </c>
      <c r="I4487" t="str">
        <f t="shared" si="1052"/>
        <v>Changed</v>
      </c>
      <c r="J4487">
        <f t="shared" si="1053"/>
        <v>338</v>
      </c>
      <c r="K4487">
        <f t="shared" si="1054"/>
        <v>394</v>
      </c>
      <c r="L4487" s="8">
        <f t="shared" si="1055"/>
        <v>45478</v>
      </c>
      <c r="M4487" t="str">
        <f t="shared" ca="1" si="1056"/>
        <v>OK</v>
      </c>
      <c r="P4487">
        <f t="shared" si="1057"/>
        <v>4486</v>
      </c>
      <c r="Q4487" t="str">
        <f t="shared" si="1058"/>
        <v>Customer 14</v>
      </c>
      <c r="R4487" t="str">
        <f t="shared" si="1059"/>
        <v>MOBILE</v>
      </c>
      <c r="S4487">
        <f t="shared" si="1060"/>
        <v>338</v>
      </c>
      <c r="T4487">
        <f t="shared" si="1061"/>
        <v>394</v>
      </c>
      <c r="U4487" s="8">
        <f t="shared" si="1062"/>
        <v>45478</v>
      </c>
      <c r="V4487" t="str" cm="1">
        <f t="array" ref="V4487">_xlfn.IFS(S4487 = "", "", S4487 &lt; 500, "Low", S4487 &lt; 1200, "Medium", TRUE, "High")</f>
        <v>Low</v>
      </c>
      <c r="W4487" t="str">
        <f t="shared" si="1063"/>
        <v>2024-07</v>
      </c>
      <c r="X4487">
        <f t="shared" si="1064"/>
        <v>2024</v>
      </c>
    </row>
    <row r="4488" spans="1:24" x14ac:dyDescent="0.3">
      <c r="A4488">
        <f>'Raw_Data'!A4488</f>
        <v>4487</v>
      </c>
      <c r="B4488" t="str">
        <f>'Raw_Data'!B4488</f>
        <v>Customer 6</v>
      </c>
      <c r="C4488" t="str">
        <f>'Raw_Data'!C4488</f>
        <v>Desktop</v>
      </c>
      <c r="D4488">
        <f>'Raw_Data'!D4488</f>
        <v>89</v>
      </c>
      <c r="E4488">
        <f>'Raw_Data'!E4488</f>
        <v>1791</v>
      </c>
      <c r="F4488">
        <f>'Raw_Data'!F4488</f>
        <v>45478.916666655095</v>
      </c>
      <c r="G4488" t="str">
        <f t="shared" si="1050"/>
        <v>Customer 6</v>
      </c>
      <c r="H4488" t="str">
        <f t="shared" si="1051"/>
        <v>DESKTOP</v>
      </c>
      <c r="I4488" t="str">
        <f t="shared" si="1052"/>
        <v>Changed</v>
      </c>
      <c r="J4488">
        <f t="shared" si="1053"/>
        <v>89</v>
      </c>
      <c r="K4488">
        <f t="shared" si="1054"/>
        <v>1791</v>
      </c>
      <c r="L4488" s="8">
        <f t="shared" si="1055"/>
        <v>45478</v>
      </c>
      <c r="M4488" t="str">
        <f t="shared" ca="1" si="1056"/>
        <v>OK</v>
      </c>
      <c r="P4488">
        <f t="shared" si="1057"/>
        <v>4487</v>
      </c>
      <c r="Q4488" t="str">
        <f t="shared" si="1058"/>
        <v>Customer 6</v>
      </c>
      <c r="R4488" t="str">
        <f t="shared" si="1059"/>
        <v>DESKTOP</v>
      </c>
      <c r="S4488">
        <f t="shared" si="1060"/>
        <v>89</v>
      </c>
      <c r="T4488">
        <f t="shared" si="1061"/>
        <v>1791</v>
      </c>
      <c r="U4488" s="8">
        <f t="shared" si="1062"/>
        <v>45478</v>
      </c>
      <c r="V4488" t="str" cm="1">
        <f t="array" ref="V4488">_xlfn.IFS(S4488 = "", "", S4488 &lt; 500, "Low", S4488 &lt; 1200, "Medium", TRUE, "High")</f>
        <v>Low</v>
      </c>
      <c r="W4488" t="str">
        <f t="shared" si="1063"/>
        <v>2024-07</v>
      </c>
      <c r="X4488">
        <f t="shared" si="1064"/>
        <v>2024</v>
      </c>
    </row>
    <row r="4489" spans="1:24" x14ac:dyDescent="0.3">
      <c r="A4489">
        <f>'Raw_Data'!A4489</f>
        <v>4488</v>
      </c>
      <c r="B4489" t="str">
        <f>'Raw_Data'!B4489</f>
        <v>Customer 14</v>
      </c>
      <c r="C4489" t="str">
        <f>'Raw_Data'!C4489</f>
        <v>Desktop</v>
      </c>
      <c r="D4489">
        <f>'Raw_Data'!D4489</f>
        <v>3807</v>
      </c>
      <c r="E4489">
        <f>'Raw_Data'!E4489</f>
        <v>4150</v>
      </c>
      <c r="F4489">
        <f>'Raw_Data'!F4489</f>
        <v>45478.95833332176</v>
      </c>
      <c r="G4489" t="str">
        <f t="shared" si="1050"/>
        <v>Customer 14</v>
      </c>
      <c r="H4489" t="str">
        <f t="shared" si="1051"/>
        <v>DESKTOP</v>
      </c>
      <c r="I4489" t="str">
        <f t="shared" si="1052"/>
        <v>Changed</v>
      </c>
      <c r="J4489">
        <f t="shared" si="1053"/>
        <v>3807</v>
      </c>
      <c r="K4489">
        <f t="shared" si="1054"/>
        <v>4150</v>
      </c>
      <c r="L4489" s="8">
        <f t="shared" si="1055"/>
        <v>45478</v>
      </c>
      <c r="M4489" t="str">
        <f t="shared" ca="1" si="1056"/>
        <v>OK</v>
      </c>
      <c r="P4489">
        <f t="shared" si="1057"/>
        <v>4488</v>
      </c>
      <c r="Q4489" t="str">
        <f t="shared" si="1058"/>
        <v>Customer 14</v>
      </c>
      <c r="R4489" t="str">
        <f t="shared" si="1059"/>
        <v>DESKTOP</v>
      </c>
      <c r="S4489">
        <f t="shared" si="1060"/>
        <v>3807</v>
      </c>
      <c r="T4489">
        <f t="shared" si="1061"/>
        <v>4150</v>
      </c>
      <c r="U4489" s="8">
        <f t="shared" si="1062"/>
        <v>45478</v>
      </c>
      <c r="V4489" t="str" cm="1">
        <f t="array" ref="V4489">_xlfn.IFS(S4489 = "", "", S4489 &lt; 500, "Low", S4489 &lt; 1200, "Medium", TRUE, "High")</f>
        <v>High</v>
      </c>
      <c r="W4489" t="str">
        <f t="shared" si="1063"/>
        <v>2024-07</v>
      </c>
      <c r="X4489">
        <f t="shared" si="1064"/>
        <v>2024</v>
      </c>
    </row>
    <row r="4490" spans="1:24" x14ac:dyDescent="0.3">
      <c r="A4490">
        <f>'Raw_Data'!A4490</f>
        <v>4489</v>
      </c>
      <c r="B4490" t="str">
        <f>'Raw_Data'!B4490</f>
        <v>Customer 7</v>
      </c>
      <c r="C4490" t="str">
        <f>'Raw_Data'!C4490</f>
        <v>Workstation</v>
      </c>
      <c r="D4490">
        <f>'Raw_Data'!D4490</f>
        <v>2683</v>
      </c>
      <c r="E4490">
        <f>'Raw_Data'!E4490</f>
        <v>4541</v>
      </c>
      <c r="F4490">
        <f>'Raw_Data'!F4490</f>
        <v>45478.999999988424</v>
      </c>
      <c r="G4490" t="str">
        <f t="shared" si="1050"/>
        <v>Customer 7</v>
      </c>
      <c r="H4490" t="str">
        <f t="shared" si="1051"/>
        <v>WORKSTATION</v>
      </c>
      <c r="I4490" t="str">
        <f t="shared" si="1052"/>
        <v>Changed</v>
      </c>
      <c r="J4490">
        <f t="shared" si="1053"/>
        <v>2683</v>
      </c>
      <c r="K4490">
        <f t="shared" si="1054"/>
        <v>4541</v>
      </c>
      <c r="L4490" s="8">
        <f t="shared" si="1055"/>
        <v>45478</v>
      </c>
      <c r="M4490" t="str">
        <f t="shared" ca="1" si="1056"/>
        <v>OK</v>
      </c>
      <c r="P4490">
        <f t="shared" si="1057"/>
        <v>4489</v>
      </c>
      <c r="Q4490" t="str">
        <f t="shared" si="1058"/>
        <v>Customer 7</v>
      </c>
      <c r="R4490" t="str">
        <f t="shared" si="1059"/>
        <v>WORKSTATION</v>
      </c>
      <c r="S4490">
        <f t="shared" si="1060"/>
        <v>2683</v>
      </c>
      <c r="T4490">
        <f t="shared" si="1061"/>
        <v>4541</v>
      </c>
      <c r="U4490" s="8">
        <f t="shared" si="1062"/>
        <v>45478</v>
      </c>
      <c r="V4490" t="str" cm="1">
        <f t="array" ref="V4490">_xlfn.IFS(S4490 = "", "", S4490 &lt; 500, "Low", S4490 &lt; 1200, "Medium", TRUE, "High")</f>
        <v>High</v>
      </c>
      <c r="W4490" t="str">
        <f t="shared" si="1063"/>
        <v>2024-07</v>
      </c>
      <c r="X4490">
        <f t="shared" si="1064"/>
        <v>2024</v>
      </c>
    </row>
    <row r="4491" spans="1:24" x14ac:dyDescent="0.3">
      <c r="A4491">
        <f>'Raw_Data'!A4491</f>
        <v>4490</v>
      </c>
      <c r="B4491" t="str">
        <f>'Raw_Data'!B4491</f>
        <v>Customer 10</v>
      </c>
      <c r="C4491" t="str">
        <f>'Raw_Data'!C4491</f>
        <v>Workstation</v>
      </c>
      <c r="D4491">
        <f>'Raw_Data'!D4491</f>
        <v>1292</v>
      </c>
      <c r="E4491">
        <f>'Raw_Data'!E4491</f>
        <v>4701</v>
      </c>
      <c r="F4491">
        <f>'Raw_Data'!F4491</f>
        <v>45479.041666655095</v>
      </c>
      <c r="G4491" t="str">
        <f t="shared" si="1050"/>
        <v>Customer 10</v>
      </c>
      <c r="H4491" t="str">
        <f t="shared" si="1051"/>
        <v>WORKSTATION</v>
      </c>
      <c r="I4491" t="str">
        <f t="shared" si="1052"/>
        <v>Changed</v>
      </c>
      <c r="J4491">
        <f t="shared" si="1053"/>
        <v>1292</v>
      </c>
      <c r="K4491">
        <f t="shared" si="1054"/>
        <v>4701</v>
      </c>
      <c r="L4491" s="8">
        <f t="shared" si="1055"/>
        <v>45479</v>
      </c>
      <c r="M4491" t="str">
        <f t="shared" ca="1" si="1056"/>
        <v>OK</v>
      </c>
      <c r="P4491">
        <f t="shared" si="1057"/>
        <v>4490</v>
      </c>
      <c r="Q4491" t="str">
        <f t="shared" si="1058"/>
        <v>Customer 10</v>
      </c>
      <c r="R4491" t="str">
        <f t="shared" si="1059"/>
        <v>WORKSTATION</v>
      </c>
      <c r="S4491">
        <f t="shared" si="1060"/>
        <v>1292</v>
      </c>
      <c r="T4491">
        <f t="shared" si="1061"/>
        <v>4701</v>
      </c>
      <c r="U4491" s="8">
        <f t="shared" si="1062"/>
        <v>45479</v>
      </c>
      <c r="V4491" t="str" cm="1">
        <f t="array" ref="V4491">_xlfn.IFS(S4491 = "", "", S4491 &lt; 500, "Low", S4491 &lt; 1200, "Medium", TRUE, "High")</f>
        <v>High</v>
      </c>
      <c r="W4491" t="str">
        <f t="shared" si="1063"/>
        <v>2024-07</v>
      </c>
      <c r="X4491">
        <f t="shared" si="1064"/>
        <v>2024</v>
      </c>
    </row>
    <row r="4492" spans="1:24" x14ac:dyDescent="0.3">
      <c r="A4492">
        <f>'Raw_Data'!A4492</f>
        <v>4491</v>
      </c>
      <c r="B4492" t="str">
        <f>'Raw_Data'!B4492</f>
        <v>Customer 13</v>
      </c>
      <c r="C4492" t="str">
        <f>'Raw_Data'!C4492</f>
        <v>Embedded</v>
      </c>
      <c r="D4492">
        <f>'Raw_Data'!D4492</f>
        <v>1252</v>
      </c>
      <c r="E4492">
        <f>'Raw_Data'!E4492</f>
        <v>2028</v>
      </c>
      <c r="F4492">
        <f>'Raw_Data'!F4492</f>
        <v>45479.08333332176</v>
      </c>
      <c r="G4492" t="str">
        <f t="shared" si="1050"/>
        <v>Customer 13</v>
      </c>
      <c r="H4492" t="str">
        <f t="shared" si="1051"/>
        <v>EMBEDDED</v>
      </c>
      <c r="I4492" t="str">
        <f t="shared" si="1052"/>
        <v>Changed</v>
      </c>
      <c r="J4492">
        <f t="shared" si="1053"/>
        <v>1252</v>
      </c>
      <c r="K4492">
        <f t="shared" si="1054"/>
        <v>2028</v>
      </c>
      <c r="L4492" s="8">
        <f t="shared" si="1055"/>
        <v>45479</v>
      </c>
      <c r="M4492" t="str">
        <f t="shared" ca="1" si="1056"/>
        <v>OK</v>
      </c>
      <c r="P4492">
        <f t="shared" si="1057"/>
        <v>4491</v>
      </c>
      <c r="Q4492" t="str">
        <f t="shared" si="1058"/>
        <v>Customer 13</v>
      </c>
      <c r="R4492" t="str">
        <f t="shared" si="1059"/>
        <v>EMBEDDED</v>
      </c>
      <c r="S4492">
        <f t="shared" si="1060"/>
        <v>1252</v>
      </c>
      <c r="T4492">
        <f t="shared" si="1061"/>
        <v>2028</v>
      </c>
      <c r="U4492" s="8">
        <f t="shared" si="1062"/>
        <v>45479</v>
      </c>
      <c r="V4492" t="str" cm="1">
        <f t="array" ref="V4492">_xlfn.IFS(S4492 = "", "", S4492 &lt; 500, "Low", S4492 &lt; 1200, "Medium", TRUE, "High")</f>
        <v>High</v>
      </c>
      <c r="W4492" t="str">
        <f t="shared" si="1063"/>
        <v>2024-07</v>
      </c>
      <c r="X4492">
        <f t="shared" si="1064"/>
        <v>2024</v>
      </c>
    </row>
    <row r="4493" spans="1:24" x14ac:dyDescent="0.3">
      <c r="A4493">
        <f>'Raw_Data'!A4493</f>
        <v>4492</v>
      </c>
      <c r="B4493" t="str">
        <f>'Raw_Data'!B4493</f>
        <v>Customer 1</v>
      </c>
      <c r="C4493" t="str">
        <f>'Raw_Data'!C4493</f>
        <v>Embedded</v>
      </c>
      <c r="D4493">
        <f>'Raw_Data'!D4493</f>
        <v>1082</v>
      </c>
      <c r="E4493">
        <f>'Raw_Data'!E4493</f>
        <v>1292</v>
      </c>
      <c r="F4493">
        <f>'Raw_Data'!F4493</f>
        <v>45479.124999988424</v>
      </c>
      <c r="G4493" t="str">
        <f t="shared" si="1050"/>
        <v>Customer 1</v>
      </c>
      <c r="H4493" t="str">
        <f t="shared" si="1051"/>
        <v>EMBEDDED</v>
      </c>
      <c r="I4493" t="str">
        <f t="shared" si="1052"/>
        <v>Changed</v>
      </c>
      <c r="J4493">
        <f t="shared" si="1053"/>
        <v>1082</v>
      </c>
      <c r="K4493">
        <f t="shared" si="1054"/>
        <v>1292</v>
      </c>
      <c r="L4493" s="8">
        <f t="shared" si="1055"/>
        <v>45479</v>
      </c>
      <c r="M4493" t="str">
        <f t="shared" ca="1" si="1056"/>
        <v>OK</v>
      </c>
      <c r="P4493">
        <f t="shared" si="1057"/>
        <v>4492</v>
      </c>
      <c r="Q4493" t="str">
        <f t="shared" si="1058"/>
        <v>Customer 1</v>
      </c>
      <c r="R4493" t="str">
        <f t="shared" si="1059"/>
        <v>EMBEDDED</v>
      </c>
      <c r="S4493">
        <f t="shared" si="1060"/>
        <v>1082</v>
      </c>
      <c r="T4493">
        <f t="shared" si="1061"/>
        <v>1292</v>
      </c>
      <c r="U4493" s="8">
        <f t="shared" si="1062"/>
        <v>45479</v>
      </c>
      <c r="V4493" t="str" cm="1">
        <f t="array" ref="V4493">_xlfn.IFS(S4493 = "", "", S4493 &lt; 500, "Low", S4493 &lt; 1200, "Medium", TRUE, "High")</f>
        <v>Medium</v>
      </c>
      <c r="W4493" t="str">
        <f t="shared" si="1063"/>
        <v>2024-07</v>
      </c>
      <c r="X4493">
        <f t="shared" si="1064"/>
        <v>2024</v>
      </c>
    </row>
    <row r="4494" spans="1:24" x14ac:dyDescent="0.3">
      <c r="A4494">
        <f>'Raw_Data'!A4494</f>
        <v>4493</v>
      </c>
      <c r="B4494" t="str">
        <f>'Raw_Data'!B4494</f>
        <v>Customer 15</v>
      </c>
      <c r="C4494" t="str">
        <f>'Raw_Data'!C4494</f>
        <v>Workstation</v>
      </c>
      <c r="D4494">
        <f>'Raw_Data'!D4494</f>
        <v>654</v>
      </c>
      <c r="E4494">
        <f>'Raw_Data'!E4494</f>
        <v>2181</v>
      </c>
      <c r="F4494">
        <f>'Raw_Data'!F4494</f>
        <v>45479.166666655095</v>
      </c>
      <c r="G4494" t="str">
        <f t="shared" si="1050"/>
        <v>Customer 15</v>
      </c>
      <c r="H4494" t="str">
        <f t="shared" si="1051"/>
        <v>WORKSTATION</v>
      </c>
      <c r="I4494" t="str">
        <f t="shared" si="1052"/>
        <v>Changed</v>
      </c>
      <c r="J4494">
        <f t="shared" si="1053"/>
        <v>654</v>
      </c>
      <c r="K4494">
        <f t="shared" si="1054"/>
        <v>2181</v>
      </c>
      <c r="L4494" s="8">
        <f t="shared" si="1055"/>
        <v>45479</v>
      </c>
      <c r="M4494" t="str">
        <f t="shared" ca="1" si="1056"/>
        <v>OK</v>
      </c>
      <c r="P4494">
        <f t="shared" si="1057"/>
        <v>4493</v>
      </c>
      <c r="Q4494" t="str">
        <f t="shared" si="1058"/>
        <v>Customer 15</v>
      </c>
      <c r="R4494" t="str">
        <f t="shared" si="1059"/>
        <v>WORKSTATION</v>
      </c>
      <c r="S4494">
        <f t="shared" si="1060"/>
        <v>654</v>
      </c>
      <c r="T4494">
        <f t="shared" si="1061"/>
        <v>2181</v>
      </c>
      <c r="U4494" s="8">
        <f t="shared" si="1062"/>
        <v>45479</v>
      </c>
      <c r="V4494" t="str" cm="1">
        <f t="array" ref="V4494">_xlfn.IFS(S4494 = "", "", S4494 &lt; 500, "Low", S4494 &lt; 1200, "Medium", TRUE, "High")</f>
        <v>Medium</v>
      </c>
      <c r="W4494" t="str">
        <f t="shared" si="1063"/>
        <v>2024-07</v>
      </c>
      <c r="X4494">
        <f t="shared" si="1064"/>
        <v>2024</v>
      </c>
    </row>
    <row r="4495" spans="1:24" x14ac:dyDescent="0.3">
      <c r="A4495">
        <f>'Raw_Data'!A4495</f>
        <v>4494</v>
      </c>
      <c r="B4495" t="str">
        <f>'Raw_Data'!B4495</f>
        <v>Customer 2</v>
      </c>
      <c r="C4495" t="str">
        <f>'Raw_Data'!C4495</f>
        <v>Desktop</v>
      </c>
      <c r="D4495">
        <f>'Raw_Data'!D4495</f>
        <v>1986</v>
      </c>
      <c r="E4495">
        <f>'Raw_Data'!E4495</f>
        <v>620</v>
      </c>
      <c r="F4495">
        <f>'Raw_Data'!F4495</f>
        <v>45479.20833332176</v>
      </c>
      <c r="G4495" t="str">
        <f t="shared" si="1050"/>
        <v>Customer 2</v>
      </c>
      <c r="H4495" t="str">
        <f t="shared" si="1051"/>
        <v>DESKTOP</v>
      </c>
      <c r="I4495" t="str">
        <f t="shared" si="1052"/>
        <v>Changed</v>
      </c>
      <c r="J4495">
        <f t="shared" si="1053"/>
        <v>1986</v>
      </c>
      <c r="K4495">
        <f t="shared" si="1054"/>
        <v>620</v>
      </c>
      <c r="L4495" s="8">
        <f t="shared" si="1055"/>
        <v>45479</v>
      </c>
      <c r="M4495" t="str">
        <f t="shared" ca="1" si="1056"/>
        <v>OK</v>
      </c>
      <c r="P4495">
        <f t="shared" si="1057"/>
        <v>4494</v>
      </c>
      <c r="Q4495" t="str">
        <f t="shared" si="1058"/>
        <v>Customer 2</v>
      </c>
      <c r="R4495" t="str">
        <f t="shared" si="1059"/>
        <v>DESKTOP</v>
      </c>
      <c r="S4495">
        <f t="shared" si="1060"/>
        <v>1986</v>
      </c>
      <c r="T4495">
        <f t="shared" si="1061"/>
        <v>620</v>
      </c>
      <c r="U4495" s="8">
        <f t="shared" si="1062"/>
        <v>45479</v>
      </c>
      <c r="V4495" t="str" cm="1">
        <f t="array" ref="V4495">_xlfn.IFS(S4495 = "", "", S4495 &lt; 500, "Low", S4495 &lt; 1200, "Medium", TRUE, "High")</f>
        <v>High</v>
      </c>
      <c r="W4495" t="str">
        <f t="shared" si="1063"/>
        <v>2024-07</v>
      </c>
      <c r="X4495">
        <f t="shared" si="1064"/>
        <v>2024</v>
      </c>
    </row>
    <row r="4496" spans="1:24" x14ac:dyDescent="0.3">
      <c r="A4496">
        <f>'Raw_Data'!A4496</f>
        <v>4495</v>
      </c>
      <c r="B4496" t="str">
        <f>'Raw_Data'!B4496</f>
        <v>Customer 15</v>
      </c>
      <c r="C4496" t="str">
        <f>'Raw_Data'!C4496</f>
        <v>Mobile</v>
      </c>
      <c r="D4496">
        <f>'Raw_Data'!D4496</f>
        <v>3976</v>
      </c>
      <c r="E4496">
        <f>'Raw_Data'!E4496</f>
        <v>4939</v>
      </c>
      <c r="F4496">
        <f>'Raw_Data'!F4496</f>
        <v>45479.249999988424</v>
      </c>
      <c r="G4496" t="str">
        <f t="shared" si="1050"/>
        <v>Customer 15</v>
      </c>
      <c r="H4496" t="str">
        <f t="shared" si="1051"/>
        <v>MOBILE</v>
      </c>
      <c r="I4496" t="str">
        <f t="shared" si="1052"/>
        <v>Changed</v>
      </c>
      <c r="J4496">
        <f t="shared" si="1053"/>
        <v>3976</v>
      </c>
      <c r="K4496">
        <f t="shared" si="1054"/>
        <v>4939</v>
      </c>
      <c r="L4496" s="8">
        <f t="shared" si="1055"/>
        <v>45479</v>
      </c>
      <c r="M4496" t="str">
        <f t="shared" ca="1" si="1056"/>
        <v>OK</v>
      </c>
      <c r="P4496">
        <f t="shared" si="1057"/>
        <v>4495</v>
      </c>
      <c r="Q4496" t="str">
        <f t="shared" si="1058"/>
        <v>Customer 15</v>
      </c>
      <c r="R4496" t="str">
        <f t="shared" si="1059"/>
        <v>MOBILE</v>
      </c>
      <c r="S4496">
        <f t="shared" si="1060"/>
        <v>3976</v>
      </c>
      <c r="T4496">
        <f t="shared" si="1061"/>
        <v>4939</v>
      </c>
      <c r="U4496" s="8">
        <f t="shared" si="1062"/>
        <v>45479</v>
      </c>
      <c r="V4496" t="str" cm="1">
        <f t="array" ref="V4496">_xlfn.IFS(S4496 = "", "", S4496 &lt; 500, "Low", S4496 &lt; 1200, "Medium", TRUE, "High")</f>
        <v>High</v>
      </c>
      <c r="W4496" t="str">
        <f t="shared" si="1063"/>
        <v>2024-07</v>
      </c>
      <c r="X4496">
        <f t="shared" si="1064"/>
        <v>2024</v>
      </c>
    </row>
    <row r="4497" spans="1:24" x14ac:dyDescent="0.3">
      <c r="A4497">
        <f>'Raw_Data'!A4497</f>
        <v>4496</v>
      </c>
      <c r="B4497" t="str">
        <f>'Raw_Data'!B4497</f>
        <v>Customer 11</v>
      </c>
      <c r="C4497" t="str">
        <f>'Raw_Data'!C4497</f>
        <v>Desktop</v>
      </c>
      <c r="D4497">
        <f>'Raw_Data'!D4497</f>
        <v>3898</v>
      </c>
      <c r="E4497">
        <f>'Raw_Data'!E4497</f>
        <v>1892</v>
      </c>
      <c r="F4497">
        <f>'Raw_Data'!F4497</f>
        <v>45479.291666655095</v>
      </c>
      <c r="G4497" t="str">
        <f t="shared" si="1050"/>
        <v>Customer 11</v>
      </c>
      <c r="H4497" t="str">
        <f t="shared" si="1051"/>
        <v>DESKTOP</v>
      </c>
      <c r="I4497" t="str">
        <f t="shared" si="1052"/>
        <v>Changed</v>
      </c>
      <c r="J4497">
        <f t="shared" si="1053"/>
        <v>3898</v>
      </c>
      <c r="K4497">
        <f t="shared" si="1054"/>
        <v>1892</v>
      </c>
      <c r="L4497" s="8">
        <f t="shared" si="1055"/>
        <v>45479</v>
      </c>
      <c r="M4497" t="str">
        <f t="shared" ca="1" si="1056"/>
        <v>OK</v>
      </c>
      <c r="P4497">
        <f t="shared" si="1057"/>
        <v>4496</v>
      </c>
      <c r="Q4497" t="str">
        <f t="shared" si="1058"/>
        <v>Customer 11</v>
      </c>
      <c r="R4497" t="str">
        <f t="shared" si="1059"/>
        <v>DESKTOP</v>
      </c>
      <c r="S4497">
        <f t="shared" si="1060"/>
        <v>3898</v>
      </c>
      <c r="T4497">
        <f t="shared" si="1061"/>
        <v>1892</v>
      </c>
      <c r="U4497" s="8">
        <f t="shared" si="1062"/>
        <v>45479</v>
      </c>
      <c r="V4497" t="str" cm="1">
        <f t="array" ref="V4497">_xlfn.IFS(S4497 = "", "", S4497 &lt; 500, "Low", S4497 &lt; 1200, "Medium", TRUE, "High")</f>
        <v>High</v>
      </c>
      <c r="W4497" t="str">
        <f t="shared" si="1063"/>
        <v>2024-07</v>
      </c>
      <c r="X4497">
        <f t="shared" si="1064"/>
        <v>2024</v>
      </c>
    </row>
    <row r="4498" spans="1:24" x14ac:dyDescent="0.3">
      <c r="A4498">
        <f>'Raw_Data'!A4498</f>
        <v>4497</v>
      </c>
      <c r="B4498" t="str">
        <f>'Raw_Data'!B4498</f>
        <v>Customer 7</v>
      </c>
      <c r="C4498" t="str">
        <f>'Raw_Data'!C4498</f>
        <v>Workstation</v>
      </c>
      <c r="D4498">
        <f>'Raw_Data'!D4498</f>
        <v>3338</v>
      </c>
      <c r="E4498">
        <f>'Raw_Data'!E4498</f>
        <v>2116</v>
      </c>
      <c r="F4498">
        <f>'Raw_Data'!F4498</f>
        <v>45479.33333332176</v>
      </c>
      <c r="G4498" t="str">
        <f t="shared" si="1050"/>
        <v>Customer 7</v>
      </c>
      <c r="H4498" t="str">
        <f t="shared" si="1051"/>
        <v>WORKSTATION</v>
      </c>
      <c r="I4498" t="str">
        <f t="shared" si="1052"/>
        <v>Changed</v>
      </c>
      <c r="J4498">
        <f t="shared" si="1053"/>
        <v>3338</v>
      </c>
      <c r="K4498">
        <f t="shared" si="1054"/>
        <v>2116</v>
      </c>
      <c r="L4498" s="8">
        <f t="shared" si="1055"/>
        <v>45479</v>
      </c>
      <c r="M4498" t="str">
        <f t="shared" ca="1" si="1056"/>
        <v>OK</v>
      </c>
      <c r="P4498">
        <f t="shared" si="1057"/>
        <v>4497</v>
      </c>
      <c r="Q4498" t="str">
        <f t="shared" si="1058"/>
        <v>Customer 7</v>
      </c>
      <c r="R4498" t="str">
        <f t="shared" si="1059"/>
        <v>WORKSTATION</v>
      </c>
      <c r="S4498">
        <f t="shared" si="1060"/>
        <v>3338</v>
      </c>
      <c r="T4498">
        <f t="shared" si="1061"/>
        <v>2116</v>
      </c>
      <c r="U4498" s="8">
        <f t="shared" si="1062"/>
        <v>45479</v>
      </c>
      <c r="V4498" t="str" cm="1">
        <f t="array" ref="V4498">_xlfn.IFS(S4498 = "", "", S4498 &lt; 500, "Low", S4498 &lt; 1200, "Medium", TRUE, "High")</f>
        <v>High</v>
      </c>
      <c r="W4498" t="str">
        <f t="shared" si="1063"/>
        <v>2024-07</v>
      </c>
      <c r="X4498">
        <f t="shared" si="1064"/>
        <v>2024</v>
      </c>
    </row>
    <row r="4499" spans="1:24" x14ac:dyDescent="0.3">
      <c r="A4499">
        <f>'Raw_Data'!A4499</f>
        <v>4498</v>
      </c>
      <c r="B4499" t="str">
        <f>'Raw_Data'!B4499</f>
        <v>Customer 8</v>
      </c>
      <c r="C4499" t="str">
        <f>'Raw_Data'!C4499</f>
        <v>Mobile</v>
      </c>
      <c r="D4499">
        <f>'Raw_Data'!D4499</f>
        <v>614</v>
      </c>
      <c r="E4499">
        <f>'Raw_Data'!E4499</f>
        <v>4323</v>
      </c>
      <c r="F4499">
        <f>'Raw_Data'!F4499</f>
        <v>45479.374999988424</v>
      </c>
      <c r="G4499" t="str">
        <f t="shared" si="1050"/>
        <v>Customer 8</v>
      </c>
      <c r="H4499" t="str">
        <f t="shared" si="1051"/>
        <v>MOBILE</v>
      </c>
      <c r="I4499" t="str">
        <f t="shared" si="1052"/>
        <v>Changed</v>
      </c>
      <c r="J4499">
        <f t="shared" si="1053"/>
        <v>614</v>
      </c>
      <c r="K4499">
        <f t="shared" si="1054"/>
        <v>4323</v>
      </c>
      <c r="L4499" s="8">
        <f t="shared" si="1055"/>
        <v>45479</v>
      </c>
      <c r="M4499" t="str">
        <f t="shared" ca="1" si="1056"/>
        <v>OK</v>
      </c>
      <c r="P4499">
        <f t="shared" si="1057"/>
        <v>4498</v>
      </c>
      <c r="Q4499" t="str">
        <f t="shared" si="1058"/>
        <v>Customer 8</v>
      </c>
      <c r="R4499" t="str">
        <f t="shared" si="1059"/>
        <v>MOBILE</v>
      </c>
      <c r="S4499">
        <f t="shared" si="1060"/>
        <v>614</v>
      </c>
      <c r="T4499">
        <f t="shared" si="1061"/>
        <v>4323</v>
      </c>
      <c r="U4499" s="8">
        <f t="shared" si="1062"/>
        <v>45479</v>
      </c>
      <c r="V4499" t="str" cm="1">
        <f t="array" ref="V4499">_xlfn.IFS(S4499 = "", "", S4499 &lt; 500, "Low", S4499 &lt; 1200, "Medium", TRUE, "High")</f>
        <v>Medium</v>
      </c>
      <c r="W4499" t="str">
        <f t="shared" si="1063"/>
        <v>2024-07</v>
      </c>
      <c r="X4499">
        <f t="shared" si="1064"/>
        <v>2024</v>
      </c>
    </row>
    <row r="4500" spans="1:24" x14ac:dyDescent="0.3">
      <c r="A4500">
        <f>'Raw_Data'!A4500</f>
        <v>4499</v>
      </c>
      <c r="B4500" t="str">
        <f>'Raw_Data'!B4500</f>
        <v>Customer 3</v>
      </c>
      <c r="C4500" t="str">
        <f>'Raw_Data'!C4500</f>
        <v>Workstation</v>
      </c>
      <c r="D4500">
        <f>'Raw_Data'!D4500</f>
        <v>2042</v>
      </c>
      <c r="E4500">
        <f>'Raw_Data'!E4500</f>
        <v>2360</v>
      </c>
      <c r="F4500">
        <f>'Raw_Data'!F4500</f>
        <v>45479.416666655095</v>
      </c>
      <c r="G4500" t="str">
        <f t="shared" si="1050"/>
        <v>Customer 3</v>
      </c>
      <c r="H4500" t="str">
        <f t="shared" si="1051"/>
        <v>WORKSTATION</v>
      </c>
      <c r="I4500" t="str">
        <f t="shared" si="1052"/>
        <v>Changed</v>
      </c>
      <c r="J4500">
        <f t="shared" si="1053"/>
        <v>2042</v>
      </c>
      <c r="K4500">
        <f t="shared" si="1054"/>
        <v>2360</v>
      </c>
      <c r="L4500" s="8">
        <f t="shared" si="1055"/>
        <v>45479</v>
      </c>
      <c r="M4500" t="str">
        <f t="shared" ca="1" si="1056"/>
        <v>OK</v>
      </c>
      <c r="P4500">
        <f t="shared" si="1057"/>
        <v>4499</v>
      </c>
      <c r="Q4500" t="str">
        <f t="shared" si="1058"/>
        <v>Customer 3</v>
      </c>
      <c r="R4500" t="str">
        <f t="shared" si="1059"/>
        <v>WORKSTATION</v>
      </c>
      <c r="S4500">
        <f t="shared" si="1060"/>
        <v>2042</v>
      </c>
      <c r="T4500">
        <f t="shared" si="1061"/>
        <v>2360</v>
      </c>
      <c r="U4500" s="8">
        <f t="shared" si="1062"/>
        <v>45479</v>
      </c>
      <c r="V4500" t="str" cm="1">
        <f t="array" ref="V4500">_xlfn.IFS(S4500 = "", "", S4500 &lt; 500, "Low", S4500 &lt; 1200, "Medium", TRUE, "High")</f>
        <v>High</v>
      </c>
      <c r="W4500" t="str">
        <f t="shared" si="1063"/>
        <v>2024-07</v>
      </c>
      <c r="X4500">
        <f t="shared" si="1064"/>
        <v>2024</v>
      </c>
    </row>
    <row r="4501" spans="1:24" x14ac:dyDescent="0.3">
      <c r="A4501">
        <f>'Raw_Data'!A4501</f>
        <v>4500</v>
      </c>
      <c r="B4501" t="str">
        <f>'Raw_Data'!B4501</f>
        <v>Customer 15</v>
      </c>
      <c r="C4501" t="str">
        <f>'Raw_Data'!C4501</f>
        <v>Embedded</v>
      </c>
      <c r="D4501">
        <f>'Raw_Data'!D4501</f>
        <v>2183</v>
      </c>
      <c r="E4501">
        <f>'Raw_Data'!E4501</f>
        <v>4733</v>
      </c>
      <c r="F4501">
        <f>'Raw_Data'!F4501</f>
        <v>45479.45833332176</v>
      </c>
      <c r="G4501" t="str">
        <f t="shared" si="1050"/>
        <v>Customer 15</v>
      </c>
      <c r="H4501" t="str">
        <f t="shared" si="1051"/>
        <v>EMBEDDED</v>
      </c>
      <c r="I4501" t="str">
        <f t="shared" si="1052"/>
        <v>Changed</v>
      </c>
      <c r="J4501">
        <f t="shared" si="1053"/>
        <v>2183</v>
      </c>
      <c r="K4501">
        <f t="shared" si="1054"/>
        <v>4733</v>
      </c>
      <c r="L4501" s="8">
        <f t="shared" si="1055"/>
        <v>45479</v>
      </c>
      <c r="M4501" t="str">
        <f t="shared" ca="1" si="1056"/>
        <v>OK</v>
      </c>
      <c r="P4501">
        <f t="shared" si="1057"/>
        <v>4500</v>
      </c>
      <c r="Q4501" t="str">
        <f t="shared" si="1058"/>
        <v>Customer 15</v>
      </c>
      <c r="R4501" t="str">
        <f t="shared" si="1059"/>
        <v>EMBEDDED</v>
      </c>
      <c r="S4501">
        <f t="shared" si="1060"/>
        <v>2183</v>
      </c>
      <c r="T4501">
        <f t="shared" si="1061"/>
        <v>4733</v>
      </c>
      <c r="U4501" s="8">
        <f t="shared" si="1062"/>
        <v>45479</v>
      </c>
      <c r="V4501" t="str" cm="1">
        <f t="array" ref="V4501">_xlfn.IFS(S4501 = "", "", S4501 &lt; 500, "Low", S4501 &lt; 1200, "Medium", TRUE, "High")</f>
        <v>High</v>
      </c>
      <c r="W4501" t="str">
        <f t="shared" si="1063"/>
        <v>2024-07</v>
      </c>
      <c r="X4501">
        <f t="shared" si="1064"/>
        <v>2024</v>
      </c>
    </row>
    <row r="4502" spans="1:24" x14ac:dyDescent="0.3">
      <c r="A4502">
        <f>'Raw_Data'!A4502</f>
        <v>4501</v>
      </c>
      <c r="B4502" t="str">
        <f>'Raw_Data'!B4502</f>
        <v>Customer 14</v>
      </c>
      <c r="C4502" t="str">
        <f>'Raw_Data'!C4502</f>
        <v>Mobile</v>
      </c>
      <c r="D4502">
        <f>'Raw_Data'!D4502</f>
        <v>1918</v>
      </c>
      <c r="E4502">
        <f>'Raw_Data'!E4502</f>
        <v>4471</v>
      </c>
      <c r="F4502">
        <f>'Raw_Data'!F4502</f>
        <v>45479.499999988424</v>
      </c>
      <c r="G4502" t="str">
        <f t="shared" si="1050"/>
        <v>Customer 14</v>
      </c>
      <c r="H4502" t="str">
        <f t="shared" si="1051"/>
        <v>MOBILE</v>
      </c>
      <c r="I4502" t="str">
        <f t="shared" si="1052"/>
        <v>Changed</v>
      </c>
      <c r="J4502">
        <f t="shared" si="1053"/>
        <v>1918</v>
      </c>
      <c r="K4502">
        <f t="shared" si="1054"/>
        <v>4471</v>
      </c>
      <c r="L4502" s="8">
        <f t="shared" si="1055"/>
        <v>45479</v>
      </c>
      <c r="M4502" t="str">
        <f t="shared" ca="1" si="1056"/>
        <v>OK</v>
      </c>
      <c r="P4502">
        <f t="shared" si="1057"/>
        <v>4501</v>
      </c>
      <c r="Q4502" t="str">
        <f t="shared" si="1058"/>
        <v>Customer 14</v>
      </c>
      <c r="R4502" t="str">
        <f t="shared" si="1059"/>
        <v>MOBILE</v>
      </c>
      <c r="S4502">
        <f t="shared" si="1060"/>
        <v>1918</v>
      </c>
      <c r="T4502">
        <f t="shared" si="1061"/>
        <v>4471</v>
      </c>
      <c r="U4502" s="8">
        <f t="shared" si="1062"/>
        <v>45479</v>
      </c>
      <c r="V4502" t="str" cm="1">
        <f t="array" ref="V4502">_xlfn.IFS(S4502 = "", "", S4502 &lt; 500, "Low", S4502 &lt; 1200, "Medium", TRUE, "High")</f>
        <v>High</v>
      </c>
      <c r="W4502" t="str">
        <f t="shared" si="1063"/>
        <v>2024-07</v>
      </c>
      <c r="X4502">
        <f t="shared" si="1064"/>
        <v>2024</v>
      </c>
    </row>
    <row r="4503" spans="1:24" x14ac:dyDescent="0.3">
      <c r="A4503">
        <f>'Raw_Data'!A4503</f>
        <v>4502</v>
      </c>
      <c r="B4503" t="str">
        <f>'Raw_Data'!B4503</f>
        <v>Customer 14</v>
      </c>
      <c r="C4503" t="str">
        <f>'Raw_Data'!C4503</f>
        <v>Embedded</v>
      </c>
      <c r="D4503">
        <f>'Raw_Data'!D4503</f>
        <v>2095</v>
      </c>
      <c r="E4503">
        <f>'Raw_Data'!E4503</f>
        <v>3842</v>
      </c>
      <c r="F4503">
        <f>'Raw_Data'!F4503</f>
        <v>45479.541666655095</v>
      </c>
      <c r="G4503" t="str">
        <f t="shared" si="1050"/>
        <v>Customer 14</v>
      </c>
      <c r="H4503" t="str">
        <f t="shared" si="1051"/>
        <v>EMBEDDED</v>
      </c>
      <c r="I4503" t="str">
        <f t="shared" si="1052"/>
        <v>Changed</v>
      </c>
      <c r="J4503">
        <f t="shared" si="1053"/>
        <v>2095</v>
      </c>
      <c r="K4503">
        <f t="shared" si="1054"/>
        <v>3842</v>
      </c>
      <c r="L4503" s="8">
        <f t="shared" si="1055"/>
        <v>45479</v>
      </c>
      <c r="M4503" t="str">
        <f t="shared" ca="1" si="1056"/>
        <v>OK</v>
      </c>
      <c r="P4503">
        <f t="shared" si="1057"/>
        <v>4502</v>
      </c>
      <c r="Q4503" t="str">
        <f t="shared" si="1058"/>
        <v>Customer 14</v>
      </c>
      <c r="R4503" t="str">
        <f t="shared" si="1059"/>
        <v>EMBEDDED</v>
      </c>
      <c r="S4503">
        <f t="shared" si="1060"/>
        <v>2095</v>
      </c>
      <c r="T4503">
        <f t="shared" si="1061"/>
        <v>3842</v>
      </c>
      <c r="U4503" s="8">
        <f t="shared" si="1062"/>
        <v>45479</v>
      </c>
      <c r="V4503" t="str" cm="1">
        <f t="array" ref="V4503">_xlfn.IFS(S4503 = "", "", S4503 &lt; 500, "Low", S4503 &lt; 1200, "Medium", TRUE, "High")</f>
        <v>High</v>
      </c>
      <c r="W4503" t="str">
        <f t="shared" si="1063"/>
        <v>2024-07</v>
      </c>
      <c r="X4503">
        <f t="shared" si="1064"/>
        <v>2024</v>
      </c>
    </row>
    <row r="4504" spans="1:24" x14ac:dyDescent="0.3">
      <c r="A4504">
        <f>'Raw_Data'!A4504</f>
        <v>4503</v>
      </c>
      <c r="B4504" t="str">
        <f>'Raw_Data'!B4504</f>
        <v>Customer 13</v>
      </c>
      <c r="C4504" t="str">
        <f>'Raw_Data'!C4504</f>
        <v>Workstation</v>
      </c>
      <c r="D4504">
        <f>'Raw_Data'!D4504</f>
        <v>2746</v>
      </c>
      <c r="E4504">
        <f>'Raw_Data'!E4504</f>
        <v>4838</v>
      </c>
      <c r="F4504">
        <f>'Raw_Data'!F4504</f>
        <v>45479.58333332176</v>
      </c>
      <c r="G4504" t="str">
        <f t="shared" si="1050"/>
        <v>Customer 13</v>
      </c>
      <c r="H4504" t="str">
        <f t="shared" si="1051"/>
        <v>WORKSTATION</v>
      </c>
      <c r="I4504" t="str">
        <f t="shared" si="1052"/>
        <v>Changed</v>
      </c>
      <c r="J4504">
        <f t="shared" si="1053"/>
        <v>2746</v>
      </c>
      <c r="K4504">
        <f t="shared" si="1054"/>
        <v>4838</v>
      </c>
      <c r="L4504" s="8">
        <f t="shared" si="1055"/>
        <v>45479</v>
      </c>
      <c r="M4504" t="str">
        <f t="shared" ca="1" si="1056"/>
        <v>OK</v>
      </c>
      <c r="P4504">
        <f t="shared" si="1057"/>
        <v>4503</v>
      </c>
      <c r="Q4504" t="str">
        <f t="shared" si="1058"/>
        <v>Customer 13</v>
      </c>
      <c r="R4504" t="str">
        <f t="shared" si="1059"/>
        <v>WORKSTATION</v>
      </c>
      <c r="S4504">
        <f t="shared" si="1060"/>
        <v>2746</v>
      </c>
      <c r="T4504">
        <f t="shared" si="1061"/>
        <v>4838</v>
      </c>
      <c r="U4504" s="8">
        <f t="shared" si="1062"/>
        <v>45479</v>
      </c>
      <c r="V4504" t="str" cm="1">
        <f t="array" ref="V4504">_xlfn.IFS(S4504 = "", "", S4504 &lt; 500, "Low", S4504 &lt; 1200, "Medium", TRUE, "High")</f>
        <v>High</v>
      </c>
      <c r="W4504" t="str">
        <f t="shared" si="1063"/>
        <v>2024-07</v>
      </c>
      <c r="X4504">
        <f t="shared" si="1064"/>
        <v>2024</v>
      </c>
    </row>
    <row r="4505" spans="1:24" x14ac:dyDescent="0.3">
      <c r="A4505">
        <f>'Raw_Data'!A4505</f>
        <v>4504</v>
      </c>
      <c r="B4505" t="str">
        <f>'Raw_Data'!B4505</f>
        <v>Customer 15</v>
      </c>
      <c r="C4505" t="str">
        <f>'Raw_Data'!C4505</f>
        <v>Mobile</v>
      </c>
      <c r="D4505">
        <f>'Raw_Data'!D4505</f>
        <v>163</v>
      </c>
      <c r="E4505">
        <f>'Raw_Data'!E4505</f>
        <v>4354</v>
      </c>
      <c r="F4505">
        <f>'Raw_Data'!F4505</f>
        <v>45479.624999988424</v>
      </c>
      <c r="G4505" t="str">
        <f t="shared" si="1050"/>
        <v>Customer 15</v>
      </c>
      <c r="H4505" t="str">
        <f t="shared" si="1051"/>
        <v>MOBILE</v>
      </c>
      <c r="I4505" t="str">
        <f t="shared" si="1052"/>
        <v>Changed</v>
      </c>
      <c r="J4505">
        <f t="shared" si="1053"/>
        <v>163</v>
      </c>
      <c r="K4505">
        <f t="shared" si="1054"/>
        <v>4354</v>
      </c>
      <c r="L4505" s="8">
        <f t="shared" si="1055"/>
        <v>45479</v>
      </c>
      <c r="M4505" t="str">
        <f t="shared" ca="1" si="1056"/>
        <v>OK</v>
      </c>
      <c r="P4505">
        <f t="shared" si="1057"/>
        <v>4504</v>
      </c>
      <c r="Q4505" t="str">
        <f t="shared" si="1058"/>
        <v>Customer 15</v>
      </c>
      <c r="R4505" t="str">
        <f t="shared" si="1059"/>
        <v>MOBILE</v>
      </c>
      <c r="S4505">
        <f t="shared" si="1060"/>
        <v>163</v>
      </c>
      <c r="T4505">
        <f t="shared" si="1061"/>
        <v>4354</v>
      </c>
      <c r="U4505" s="8">
        <f t="shared" si="1062"/>
        <v>45479</v>
      </c>
      <c r="V4505" t="str" cm="1">
        <f t="array" ref="V4505">_xlfn.IFS(S4505 = "", "", S4505 &lt; 500, "Low", S4505 &lt; 1200, "Medium", TRUE, "High")</f>
        <v>Low</v>
      </c>
      <c r="W4505" t="str">
        <f t="shared" si="1063"/>
        <v>2024-07</v>
      </c>
      <c r="X4505">
        <f t="shared" si="1064"/>
        <v>2024</v>
      </c>
    </row>
    <row r="4506" spans="1:24" x14ac:dyDescent="0.3">
      <c r="A4506">
        <f>'Raw_Data'!A4506</f>
        <v>4505</v>
      </c>
      <c r="B4506" t="str">
        <f>'Raw_Data'!B4506</f>
        <v>Customer 2</v>
      </c>
      <c r="C4506" t="str">
        <f>'Raw_Data'!C4506</f>
        <v>Desktop</v>
      </c>
      <c r="D4506">
        <f>'Raw_Data'!D4506</f>
        <v>1179</v>
      </c>
      <c r="E4506">
        <f>'Raw_Data'!E4506</f>
        <v>351</v>
      </c>
      <c r="F4506">
        <f>'Raw_Data'!F4506</f>
        <v>45479.666666655095</v>
      </c>
      <c r="G4506" t="str">
        <f t="shared" si="1050"/>
        <v>Customer 2</v>
      </c>
      <c r="H4506" t="str">
        <f t="shared" si="1051"/>
        <v>DESKTOP</v>
      </c>
      <c r="I4506" t="str">
        <f t="shared" si="1052"/>
        <v>Changed</v>
      </c>
      <c r="J4506">
        <f t="shared" si="1053"/>
        <v>1179</v>
      </c>
      <c r="K4506">
        <f t="shared" si="1054"/>
        <v>351</v>
      </c>
      <c r="L4506" s="8">
        <f t="shared" si="1055"/>
        <v>45479</v>
      </c>
      <c r="M4506" t="str">
        <f t="shared" ca="1" si="1056"/>
        <v>OK</v>
      </c>
      <c r="P4506">
        <f t="shared" si="1057"/>
        <v>4505</v>
      </c>
      <c r="Q4506" t="str">
        <f t="shared" si="1058"/>
        <v>Customer 2</v>
      </c>
      <c r="R4506" t="str">
        <f t="shared" si="1059"/>
        <v>DESKTOP</v>
      </c>
      <c r="S4506">
        <f t="shared" si="1060"/>
        <v>1179</v>
      </c>
      <c r="T4506">
        <f t="shared" si="1061"/>
        <v>351</v>
      </c>
      <c r="U4506" s="8">
        <f t="shared" si="1062"/>
        <v>45479</v>
      </c>
      <c r="V4506" t="str" cm="1">
        <f t="array" ref="V4506">_xlfn.IFS(S4506 = "", "", S4506 &lt; 500, "Low", S4506 &lt; 1200, "Medium", TRUE, "High")</f>
        <v>Medium</v>
      </c>
      <c r="W4506" t="str">
        <f t="shared" si="1063"/>
        <v>2024-07</v>
      </c>
      <c r="X4506">
        <f t="shared" si="1064"/>
        <v>2024</v>
      </c>
    </row>
    <row r="4507" spans="1:24" x14ac:dyDescent="0.3">
      <c r="A4507">
        <f>'Raw_Data'!A4507</f>
        <v>4506</v>
      </c>
      <c r="B4507" t="str">
        <f>'Raw_Data'!B4507</f>
        <v>Customer 10</v>
      </c>
      <c r="C4507" t="str">
        <f>'Raw_Data'!C4507</f>
        <v>Mobile</v>
      </c>
      <c r="D4507">
        <f>'Raw_Data'!D4507</f>
        <v>296</v>
      </c>
      <c r="E4507">
        <f>'Raw_Data'!E4507</f>
        <v>259</v>
      </c>
      <c r="F4507">
        <f>'Raw_Data'!F4507</f>
        <v>45479.70833332176</v>
      </c>
      <c r="G4507" t="str">
        <f t="shared" si="1050"/>
        <v>Customer 10</v>
      </c>
      <c r="H4507" t="str">
        <f t="shared" si="1051"/>
        <v>MOBILE</v>
      </c>
      <c r="I4507" t="str">
        <f t="shared" si="1052"/>
        <v>Changed</v>
      </c>
      <c r="J4507">
        <f t="shared" si="1053"/>
        <v>296</v>
      </c>
      <c r="K4507">
        <f t="shared" si="1054"/>
        <v>259</v>
      </c>
      <c r="L4507" s="8">
        <f t="shared" si="1055"/>
        <v>45479</v>
      </c>
      <c r="M4507" t="str">
        <f t="shared" ca="1" si="1056"/>
        <v>OK</v>
      </c>
      <c r="P4507">
        <f t="shared" si="1057"/>
        <v>4506</v>
      </c>
      <c r="Q4507" t="str">
        <f t="shared" si="1058"/>
        <v>Customer 10</v>
      </c>
      <c r="R4507" t="str">
        <f t="shared" si="1059"/>
        <v>MOBILE</v>
      </c>
      <c r="S4507">
        <f t="shared" si="1060"/>
        <v>296</v>
      </c>
      <c r="T4507">
        <f t="shared" si="1061"/>
        <v>259</v>
      </c>
      <c r="U4507" s="8">
        <f t="shared" si="1062"/>
        <v>45479</v>
      </c>
      <c r="V4507" t="str" cm="1">
        <f t="array" ref="V4507">_xlfn.IFS(S4507 = "", "", S4507 &lt; 500, "Low", S4507 &lt; 1200, "Medium", TRUE, "High")</f>
        <v>Low</v>
      </c>
      <c r="W4507" t="str">
        <f t="shared" si="1063"/>
        <v>2024-07</v>
      </c>
      <c r="X4507">
        <f t="shared" si="1064"/>
        <v>2024</v>
      </c>
    </row>
    <row r="4508" spans="1:24" x14ac:dyDescent="0.3">
      <c r="A4508">
        <f>'Raw_Data'!A4508</f>
        <v>4507</v>
      </c>
      <c r="B4508" t="str">
        <f>'Raw_Data'!B4508</f>
        <v>Customer 11</v>
      </c>
      <c r="C4508" t="str">
        <f>'Raw_Data'!C4508</f>
        <v>Desktop</v>
      </c>
      <c r="D4508">
        <f>'Raw_Data'!D4508</f>
        <v>1097</v>
      </c>
      <c r="E4508">
        <f>'Raw_Data'!E4508</f>
        <v>3221</v>
      </c>
      <c r="F4508">
        <f>'Raw_Data'!F4508</f>
        <v>45479.749999988424</v>
      </c>
      <c r="G4508" t="str">
        <f t="shared" si="1050"/>
        <v>Customer 11</v>
      </c>
      <c r="H4508" t="str">
        <f t="shared" si="1051"/>
        <v>DESKTOP</v>
      </c>
      <c r="I4508" t="str">
        <f t="shared" si="1052"/>
        <v>Changed</v>
      </c>
      <c r="J4508">
        <f t="shared" si="1053"/>
        <v>1097</v>
      </c>
      <c r="K4508">
        <f t="shared" si="1054"/>
        <v>3221</v>
      </c>
      <c r="L4508" s="8">
        <f t="shared" si="1055"/>
        <v>45479</v>
      </c>
      <c r="M4508" t="str">
        <f t="shared" ca="1" si="1056"/>
        <v>OK</v>
      </c>
      <c r="P4508">
        <f t="shared" si="1057"/>
        <v>4507</v>
      </c>
      <c r="Q4508" t="str">
        <f t="shared" si="1058"/>
        <v>Customer 11</v>
      </c>
      <c r="R4508" t="str">
        <f t="shared" si="1059"/>
        <v>DESKTOP</v>
      </c>
      <c r="S4508">
        <f t="shared" si="1060"/>
        <v>1097</v>
      </c>
      <c r="T4508">
        <f t="shared" si="1061"/>
        <v>3221</v>
      </c>
      <c r="U4508" s="8">
        <f t="shared" si="1062"/>
        <v>45479</v>
      </c>
      <c r="V4508" t="str" cm="1">
        <f t="array" ref="V4508">_xlfn.IFS(S4508 = "", "", S4508 &lt; 500, "Low", S4508 &lt; 1200, "Medium", TRUE, "High")</f>
        <v>Medium</v>
      </c>
      <c r="W4508" t="str">
        <f t="shared" si="1063"/>
        <v>2024-07</v>
      </c>
      <c r="X4508">
        <f t="shared" si="1064"/>
        <v>2024</v>
      </c>
    </row>
    <row r="4509" spans="1:24" x14ac:dyDescent="0.3">
      <c r="A4509">
        <f>'Raw_Data'!A4509</f>
        <v>4508</v>
      </c>
      <c r="B4509" t="str">
        <f>'Raw_Data'!B4509</f>
        <v>Customer 4</v>
      </c>
      <c r="C4509" t="str">
        <f>'Raw_Data'!C4509</f>
        <v>Workstation</v>
      </c>
      <c r="D4509">
        <f>'Raw_Data'!D4509</f>
        <v>3124</v>
      </c>
      <c r="E4509">
        <f>'Raw_Data'!E4509</f>
        <v>3612</v>
      </c>
      <c r="F4509">
        <f>'Raw_Data'!F4509</f>
        <v>45479.791666655095</v>
      </c>
      <c r="G4509" t="str">
        <f t="shared" si="1050"/>
        <v>Customer 4</v>
      </c>
      <c r="H4509" t="str">
        <f t="shared" si="1051"/>
        <v>WORKSTATION</v>
      </c>
      <c r="I4509" t="str">
        <f t="shared" si="1052"/>
        <v>Changed</v>
      </c>
      <c r="J4509">
        <f t="shared" si="1053"/>
        <v>3124</v>
      </c>
      <c r="K4509">
        <f t="shared" si="1054"/>
        <v>3612</v>
      </c>
      <c r="L4509" s="8">
        <f t="shared" si="1055"/>
        <v>45479</v>
      </c>
      <c r="M4509" t="str">
        <f t="shared" ca="1" si="1056"/>
        <v>OK</v>
      </c>
      <c r="P4509">
        <f t="shared" si="1057"/>
        <v>4508</v>
      </c>
      <c r="Q4509" t="str">
        <f t="shared" si="1058"/>
        <v>Customer 4</v>
      </c>
      <c r="R4509" t="str">
        <f t="shared" si="1059"/>
        <v>WORKSTATION</v>
      </c>
      <c r="S4509">
        <f t="shared" si="1060"/>
        <v>3124</v>
      </c>
      <c r="T4509">
        <f t="shared" si="1061"/>
        <v>3612</v>
      </c>
      <c r="U4509" s="8">
        <f t="shared" si="1062"/>
        <v>45479</v>
      </c>
      <c r="V4509" t="str" cm="1">
        <f t="array" ref="V4509">_xlfn.IFS(S4509 = "", "", S4509 &lt; 500, "Low", S4509 &lt; 1200, "Medium", TRUE, "High")</f>
        <v>High</v>
      </c>
      <c r="W4509" t="str">
        <f t="shared" si="1063"/>
        <v>2024-07</v>
      </c>
      <c r="X4509">
        <f t="shared" si="1064"/>
        <v>2024</v>
      </c>
    </row>
    <row r="4510" spans="1:24" x14ac:dyDescent="0.3">
      <c r="A4510">
        <f>'Raw_Data'!A4510</f>
        <v>4509</v>
      </c>
      <c r="B4510" t="str">
        <f>'Raw_Data'!B4510</f>
        <v>Customer 11</v>
      </c>
      <c r="C4510" t="str">
        <f>'Raw_Data'!C4510</f>
        <v>Desktop</v>
      </c>
      <c r="D4510">
        <f>'Raw_Data'!D4510</f>
        <v>2674</v>
      </c>
      <c r="E4510">
        <f>'Raw_Data'!E4510</f>
        <v>618</v>
      </c>
      <c r="F4510">
        <f>'Raw_Data'!F4510</f>
        <v>45479.83333332176</v>
      </c>
      <c r="G4510" t="str">
        <f t="shared" si="1050"/>
        <v>Customer 11</v>
      </c>
      <c r="H4510" t="str">
        <f t="shared" si="1051"/>
        <v>DESKTOP</v>
      </c>
      <c r="I4510" t="str">
        <f t="shared" si="1052"/>
        <v>Changed</v>
      </c>
      <c r="J4510">
        <f t="shared" si="1053"/>
        <v>2674</v>
      </c>
      <c r="K4510">
        <f t="shared" si="1054"/>
        <v>618</v>
      </c>
      <c r="L4510" s="8">
        <f t="shared" si="1055"/>
        <v>45479</v>
      </c>
      <c r="M4510" t="str">
        <f t="shared" ca="1" si="1056"/>
        <v>OK</v>
      </c>
      <c r="P4510">
        <f t="shared" si="1057"/>
        <v>4509</v>
      </c>
      <c r="Q4510" t="str">
        <f t="shared" si="1058"/>
        <v>Customer 11</v>
      </c>
      <c r="R4510" t="str">
        <f t="shared" si="1059"/>
        <v>DESKTOP</v>
      </c>
      <c r="S4510">
        <f t="shared" si="1060"/>
        <v>2674</v>
      </c>
      <c r="T4510">
        <f t="shared" si="1061"/>
        <v>618</v>
      </c>
      <c r="U4510" s="8">
        <f t="shared" si="1062"/>
        <v>45479</v>
      </c>
      <c r="V4510" t="str" cm="1">
        <f t="array" ref="V4510">_xlfn.IFS(S4510 = "", "", S4510 &lt; 500, "Low", S4510 &lt; 1200, "Medium", TRUE, "High")</f>
        <v>High</v>
      </c>
      <c r="W4510" t="str">
        <f t="shared" si="1063"/>
        <v>2024-07</v>
      </c>
      <c r="X4510">
        <f t="shared" si="1064"/>
        <v>2024</v>
      </c>
    </row>
    <row r="4511" spans="1:24" x14ac:dyDescent="0.3">
      <c r="A4511">
        <f>'Raw_Data'!A4511</f>
        <v>4510</v>
      </c>
      <c r="B4511" t="str">
        <f>'Raw_Data'!B4511</f>
        <v>Customer 8</v>
      </c>
      <c r="C4511" t="str">
        <f>'Raw_Data'!C4511</f>
        <v>Embedded</v>
      </c>
      <c r="D4511">
        <f>'Raw_Data'!D4511</f>
        <v>2650</v>
      </c>
      <c r="E4511">
        <f>'Raw_Data'!E4511</f>
        <v>3531</v>
      </c>
      <c r="F4511">
        <f>'Raw_Data'!F4511</f>
        <v>45479.874999988424</v>
      </c>
      <c r="G4511" t="str">
        <f t="shared" si="1050"/>
        <v>Customer 8</v>
      </c>
      <c r="H4511" t="str">
        <f t="shared" si="1051"/>
        <v>EMBEDDED</v>
      </c>
      <c r="I4511" t="str">
        <f t="shared" si="1052"/>
        <v>Changed</v>
      </c>
      <c r="J4511">
        <f t="shared" si="1053"/>
        <v>2650</v>
      </c>
      <c r="K4511">
        <f t="shared" si="1054"/>
        <v>3531</v>
      </c>
      <c r="L4511" s="8">
        <f t="shared" si="1055"/>
        <v>45479</v>
      </c>
      <c r="M4511" t="str">
        <f t="shared" ca="1" si="1056"/>
        <v>OK</v>
      </c>
      <c r="P4511">
        <f t="shared" si="1057"/>
        <v>4510</v>
      </c>
      <c r="Q4511" t="str">
        <f t="shared" si="1058"/>
        <v>Customer 8</v>
      </c>
      <c r="R4511" t="str">
        <f t="shared" si="1059"/>
        <v>EMBEDDED</v>
      </c>
      <c r="S4511">
        <f t="shared" si="1060"/>
        <v>2650</v>
      </c>
      <c r="T4511">
        <f t="shared" si="1061"/>
        <v>3531</v>
      </c>
      <c r="U4511" s="8">
        <f t="shared" si="1062"/>
        <v>45479</v>
      </c>
      <c r="V4511" t="str" cm="1">
        <f t="array" ref="V4511">_xlfn.IFS(S4511 = "", "", S4511 &lt; 500, "Low", S4511 &lt; 1200, "Medium", TRUE, "High")</f>
        <v>High</v>
      </c>
      <c r="W4511" t="str">
        <f t="shared" si="1063"/>
        <v>2024-07</v>
      </c>
      <c r="X4511">
        <f t="shared" si="1064"/>
        <v>2024</v>
      </c>
    </row>
    <row r="4512" spans="1:24" x14ac:dyDescent="0.3">
      <c r="A4512">
        <f>'Raw_Data'!A4512</f>
        <v>4511</v>
      </c>
      <c r="B4512" t="str">
        <f>'Raw_Data'!B4512</f>
        <v>Customer 5</v>
      </c>
      <c r="C4512" t="str">
        <f>'Raw_Data'!C4512</f>
        <v>Workstation</v>
      </c>
      <c r="D4512">
        <f>'Raw_Data'!D4512</f>
        <v>977</v>
      </c>
      <c r="E4512">
        <f>'Raw_Data'!E4512</f>
        <v>1854</v>
      </c>
      <c r="F4512">
        <f>'Raw_Data'!F4512</f>
        <v>45479.916666655095</v>
      </c>
      <c r="G4512" t="str">
        <f t="shared" si="1050"/>
        <v>Customer 5</v>
      </c>
      <c r="H4512" t="str">
        <f t="shared" si="1051"/>
        <v>WORKSTATION</v>
      </c>
      <c r="I4512" t="str">
        <f t="shared" si="1052"/>
        <v>Changed</v>
      </c>
      <c r="J4512">
        <f t="shared" si="1053"/>
        <v>977</v>
      </c>
      <c r="K4512">
        <f t="shared" si="1054"/>
        <v>1854</v>
      </c>
      <c r="L4512" s="8">
        <f t="shared" si="1055"/>
        <v>45479</v>
      </c>
      <c r="M4512" t="str">
        <f t="shared" ca="1" si="1056"/>
        <v>OK</v>
      </c>
      <c r="P4512">
        <f t="shared" si="1057"/>
        <v>4511</v>
      </c>
      <c r="Q4512" t="str">
        <f t="shared" si="1058"/>
        <v>Customer 5</v>
      </c>
      <c r="R4512" t="str">
        <f t="shared" si="1059"/>
        <v>WORKSTATION</v>
      </c>
      <c r="S4512">
        <f t="shared" si="1060"/>
        <v>977</v>
      </c>
      <c r="T4512">
        <f t="shared" si="1061"/>
        <v>1854</v>
      </c>
      <c r="U4512" s="8">
        <f t="shared" si="1062"/>
        <v>45479</v>
      </c>
      <c r="V4512" t="str" cm="1">
        <f t="array" ref="V4512">_xlfn.IFS(S4512 = "", "", S4512 &lt; 500, "Low", S4512 &lt; 1200, "Medium", TRUE, "High")</f>
        <v>Medium</v>
      </c>
      <c r="W4512" t="str">
        <f t="shared" si="1063"/>
        <v>2024-07</v>
      </c>
      <c r="X4512">
        <f t="shared" si="1064"/>
        <v>2024</v>
      </c>
    </row>
    <row r="4513" spans="1:24" x14ac:dyDescent="0.3">
      <c r="A4513">
        <f>'Raw_Data'!A4513</f>
        <v>4512</v>
      </c>
      <c r="B4513" t="str">
        <f>'Raw_Data'!B4513</f>
        <v>Customer 1</v>
      </c>
      <c r="C4513" t="str">
        <f>'Raw_Data'!C4513</f>
        <v>Workstation</v>
      </c>
      <c r="D4513">
        <f>'Raw_Data'!D4513</f>
        <v>2941</v>
      </c>
      <c r="E4513">
        <f>'Raw_Data'!E4513</f>
        <v>2491</v>
      </c>
      <c r="F4513">
        <f>'Raw_Data'!F4513</f>
        <v>45479.95833332176</v>
      </c>
      <c r="G4513" t="str">
        <f t="shared" si="1050"/>
        <v>Customer 1</v>
      </c>
      <c r="H4513" t="str">
        <f t="shared" si="1051"/>
        <v>WORKSTATION</v>
      </c>
      <c r="I4513" t="str">
        <f t="shared" si="1052"/>
        <v>Changed</v>
      </c>
      <c r="J4513">
        <f t="shared" si="1053"/>
        <v>2941</v>
      </c>
      <c r="K4513">
        <f t="shared" si="1054"/>
        <v>2491</v>
      </c>
      <c r="L4513" s="8">
        <f t="shared" si="1055"/>
        <v>45479</v>
      </c>
      <c r="M4513" t="str">
        <f t="shared" ca="1" si="1056"/>
        <v>OK</v>
      </c>
      <c r="P4513">
        <f t="shared" si="1057"/>
        <v>4512</v>
      </c>
      <c r="Q4513" t="str">
        <f t="shared" si="1058"/>
        <v>Customer 1</v>
      </c>
      <c r="R4513" t="str">
        <f t="shared" si="1059"/>
        <v>WORKSTATION</v>
      </c>
      <c r="S4513">
        <f t="shared" si="1060"/>
        <v>2941</v>
      </c>
      <c r="T4513">
        <f t="shared" si="1061"/>
        <v>2491</v>
      </c>
      <c r="U4513" s="8">
        <f t="shared" si="1062"/>
        <v>45479</v>
      </c>
      <c r="V4513" t="str" cm="1">
        <f t="array" ref="V4513">_xlfn.IFS(S4513 = "", "", S4513 &lt; 500, "Low", S4513 &lt; 1200, "Medium", TRUE, "High")</f>
        <v>High</v>
      </c>
      <c r="W4513" t="str">
        <f t="shared" si="1063"/>
        <v>2024-07</v>
      </c>
      <c r="X4513">
        <f t="shared" si="1064"/>
        <v>2024</v>
      </c>
    </row>
    <row r="4514" spans="1:24" x14ac:dyDescent="0.3">
      <c r="A4514">
        <f>'Raw_Data'!A4514</f>
        <v>4513</v>
      </c>
      <c r="B4514" t="str">
        <f>'Raw_Data'!B4514</f>
        <v>Customer 4</v>
      </c>
      <c r="C4514" t="str">
        <f>'Raw_Data'!C4514</f>
        <v>Workstation</v>
      </c>
      <c r="D4514">
        <f>'Raw_Data'!D4514</f>
        <v>3981</v>
      </c>
      <c r="E4514">
        <f>'Raw_Data'!E4514</f>
        <v>2994</v>
      </c>
      <c r="F4514">
        <f>'Raw_Data'!F4514</f>
        <v>45479.999999988424</v>
      </c>
      <c r="G4514" t="str">
        <f t="shared" si="1050"/>
        <v>Customer 4</v>
      </c>
      <c r="H4514" t="str">
        <f t="shared" si="1051"/>
        <v>WORKSTATION</v>
      </c>
      <c r="I4514" t="str">
        <f t="shared" si="1052"/>
        <v>Changed</v>
      </c>
      <c r="J4514">
        <f t="shared" si="1053"/>
        <v>3981</v>
      </c>
      <c r="K4514">
        <f t="shared" si="1054"/>
        <v>2994</v>
      </c>
      <c r="L4514" s="8">
        <f t="shared" si="1055"/>
        <v>45479</v>
      </c>
      <c r="M4514" t="str">
        <f t="shared" ca="1" si="1056"/>
        <v>OK</v>
      </c>
      <c r="P4514">
        <f t="shared" si="1057"/>
        <v>4513</v>
      </c>
      <c r="Q4514" t="str">
        <f t="shared" si="1058"/>
        <v>Customer 4</v>
      </c>
      <c r="R4514" t="str">
        <f t="shared" si="1059"/>
        <v>WORKSTATION</v>
      </c>
      <c r="S4514">
        <f t="shared" si="1060"/>
        <v>3981</v>
      </c>
      <c r="T4514">
        <f t="shared" si="1061"/>
        <v>2994</v>
      </c>
      <c r="U4514" s="8">
        <f t="shared" si="1062"/>
        <v>45479</v>
      </c>
      <c r="V4514" t="str" cm="1">
        <f t="array" ref="V4514">_xlfn.IFS(S4514 = "", "", S4514 &lt; 500, "Low", S4514 &lt; 1200, "Medium", TRUE, "High")</f>
        <v>High</v>
      </c>
      <c r="W4514" t="str">
        <f t="shared" si="1063"/>
        <v>2024-07</v>
      </c>
      <c r="X4514">
        <f t="shared" si="1064"/>
        <v>2024</v>
      </c>
    </row>
    <row r="4515" spans="1:24" x14ac:dyDescent="0.3">
      <c r="A4515">
        <f>'Raw_Data'!A4515</f>
        <v>4514</v>
      </c>
      <c r="B4515" t="str">
        <f>'Raw_Data'!B4515</f>
        <v>Customer 3</v>
      </c>
      <c r="C4515" t="str">
        <f>'Raw_Data'!C4515</f>
        <v>Desktop</v>
      </c>
      <c r="D4515">
        <f>'Raw_Data'!D4515</f>
        <v>2156</v>
      </c>
      <c r="E4515">
        <f>'Raw_Data'!E4515</f>
        <v>453</v>
      </c>
      <c r="F4515">
        <f>'Raw_Data'!F4515</f>
        <v>45480.041666655095</v>
      </c>
      <c r="G4515" t="str">
        <f t="shared" si="1050"/>
        <v>Customer 3</v>
      </c>
      <c r="H4515" t="str">
        <f t="shared" si="1051"/>
        <v>DESKTOP</v>
      </c>
      <c r="I4515" t="str">
        <f t="shared" si="1052"/>
        <v>Changed</v>
      </c>
      <c r="J4515">
        <f t="shared" si="1053"/>
        <v>2156</v>
      </c>
      <c r="K4515">
        <f t="shared" si="1054"/>
        <v>453</v>
      </c>
      <c r="L4515" s="8">
        <f t="shared" si="1055"/>
        <v>45480</v>
      </c>
      <c r="M4515" t="str">
        <f t="shared" ca="1" si="1056"/>
        <v>OK</v>
      </c>
      <c r="P4515">
        <f t="shared" si="1057"/>
        <v>4514</v>
      </c>
      <c r="Q4515" t="str">
        <f t="shared" si="1058"/>
        <v>Customer 3</v>
      </c>
      <c r="R4515" t="str">
        <f t="shared" si="1059"/>
        <v>DESKTOP</v>
      </c>
      <c r="S4515">
        <f t="shared" si="1060"/>
        <v>2156</v>
      </c>
      <c r="T4515">
        <f t="shared" si="1061"/>
        <v>453</v>
      </c>
      <c r="U4515" s="8">
        <f t="shared" si="1062"/>
        <v>45480</v>
      </c>
      <c r="V4515" t="str" cm="1">
        <f t="array" ref="V4515">_xlfn.IFS(S4515 = "", "", S4515 &lt; 500, "Low", S4515 &lt; 1200, "Medium", TRUE, "High")</f>
        <v>High</v>
      </c>
      <c r="W4515" t="str">
        <f t="shared" si="1063"/>
        <v>2024-07</v>
      </c>
      <c r="X4515">
        <f t="shared" si="1064"/>
        <v>2024</v>
      </c>
    </row>
    <row r="4516" spans="1:24" x14ac:dyDescent="0.3">
      <c r="A4516">
        <f>'Raw_Data'!A4516</f>
        <v>4515</v>
      </c>
      <c r="B4516" t="str">
        <f>'Raw_Data'!B4516</f>
        <v>Customer 12</v>
      </c>
      <c r="C4516" t="str">
        <f>'Raw_Data'!C4516</f>
        <v>Embedded</v>
      </c>
      <c r="D4516">
        <f>'Raw_Data'!D4516</f>
        <v>2070</v>
      </c>
      <c r="E4516">
        <f>'Raw_Data'!E4516</f>
        <v>2820</v>
      </c>
      <c r="F4516">
        <f>'Raw_Data'!F4516</f>
        <v>45480.08333332176</v>
      </c>
      <c r="G4516" t="str">
        <f t="shared" si="1050"/>
        <v>Customer 12</v>
      </c>
      <c r="H4516" t="str">
        <f t="shared" si="1051"/>
        <v>EMBEDDED</v>
      </c>
      <c r="I4516" t="str">
        <f t="shared" si="1052"/>
        <v>Changed</v>
      </c>
      <c r="J4516">
        <f t="shared" si="1053"/>
        <v>2070</v>
      </c>
      <c r="K4516">
        <f t="shared" si="1054"/>
        <v>2820</v>
      </c>
      <c r="L4516" s="8">
        <f t="shared" si="1055"/>
        <v>45480</v>
      </c>
      <c r="M4516" t="str">
        <f t="shared" ca="1" si="1056"/>
        <v>OK</v>
      </c>
      <c r="P4516">
        <f t="shared" si="1057"/>
        <v>4515</v>
      </c>
      <c r="Q4516" t="str">
        <f t="shared" si="1058"/>
        <v>Customer 12</v>
      </c>
      <c r="R4516" t="str">
        <f t="shared" si="1059"/>
        <v>EMBEDDED</v>
      </c>
      <c r="S4516">
        <f t="shared" si="1060"/>
        <v>2070</v>
      </c>
      <c r="T4516">
        <f t="shared" si="1061"/>
        <v>2820</v>
      </c>
      <c r="U4516" s="8">
        <f t="shared" si="1062"/>
        <v>45480</v>
      </c>
      <c r="V4516" t="str" cm="1">
        <f t="array" ref="V4516">_xlfn.IFS(S4516 = "", "", S4516 &lt; 500, "Low", S4516 &lt; 1200, "Medium", TRUE, "High")</f>
        <v>High</v>
      </c>
      <c r="W4516" t="str">
        <f t="shared" si="1063"/>
        <v>2024-07</v>
      </c>
      <c r="X4516">
        <f t="shared" si="1064"/>
        <v>2024</v>
      </c>
    </row>
    <row r="4517" spans="1:24" x14ac:dyDescent="0.3">
      <c r="A4517">
        <f>'Raw_Data'!A4517</f>
        <v>4516</v>
      </c>
      <c r="B4517" t="str">
        <f>'Raw_Data'!B4517</f>
        <v>Customer 12</v>
      </c>
      <c r="C4517" t="str">
        <f>'Raw_Data'!C4517</f>
        <v>Mobile</v>
      </c>
      <c r="D4517">
        <f>'Raw_Data'!D4517</f>
        <v>3996</v>
      </c>
      <c r="E4517">
        <f>'Raw_Data'!E4517</f>
        <v>2537</v>
      </c>
      <c r="F4517">
        <f>'Raw_Data'!F4517</f>
        <v>45480.124999988424</v>
      </c>
      <c r="G4517" t="str">
        <f t="shared" si="1050"/>
        <v>Customer 12</v>
      </c>
      <c r="H4517" t="str">
        <f t="shared" si="1051"/>
        <v>MOBILE</v>
      </c>
      <c r="I4517" t="str">
        <f t="shared" si="1052"/>
        <v>Changed</v>
      </c>
      <c r="J4517">
        <f t="shared" si="1053"/>
        <v>3996</v>
      </c>
      <c r="K4517">
        <f t="shared" si="1054"/>
        <v>2537</v>
      </c>
      <c r="L4517" s="8">
        <f t="shared" si="1055"/>
        <v>45480</v>
      </c>
      <c r="M4517" t="str">
        <f t="shared" ca="1" si="1056"/>
        <v>OK</v>
      </c>
      <c r="P4517">
        <f t="shared" si="1057"/>
        <v>4516</v>
      </c>
      <c r="Q4517" t="str">
        <f t="shared" si="1058"/>
        <v>Customer 12</v>
      </c>
      <c r="R4517" t="str">
        <f t="shared" si="1059"/>
        <v>MOBILE</v>
      </c>
      <c r="S4517">
        <f t="shared" si="1060"/>
        <v>3996</v>
      </c>
      <c r="T4517">
        <f t="shared" si="1061"/>
        <v>2537</v>
      </c>
      <c r="U4517" s="8">
        <f t="shared" si="1062"/>
        <v>45480</v>
      </c>
      <c r="V4517" t="str" cm="1">
        <f t="array" ref="V4517">_xlfn.IFS(S4517 = "", "", S4517 &lt; 500, "Low", S4517 &lt; 1200, "Medium", TRUE, "High")</f>
        <v>High</v>
      </c>
      <c r="W4517" t="str">
        <f t="shared" si="1063"/>
        <v>2024-07</v>
      </c>
      <c r="X4517">
        <f t="shared" si="1064"/>
        <v>2024</v>
      </c>
    </row>
    <row r="4518" spans="1:24" x14ac:dyDescent="0.3">
      <c r="A4518">
        <f>'Raw_Data'!A4518</f>
        <v>4517</v>
      </c>
      <c r="B4518" t="str">
        <f>'Raw_Data'!B4518</f>
        <v>Customer 6</v>
      </c>
      <c r="C4518" t="str">
        <f>'Raw_Data'!C4518</f>
        <v>Desktop</v>
      </c>
      <c r="D4518">
        <f>'Raw_Data'!D4518</f>
        <v>665</v>
      </c>
      <c r="E4518">
        <f>'Raw_Data'!E4518</f>
        <v>681</v>
      </c>
      <c r="F4518">
        <f>'Raw_Data'!F4518</f>
        <v>45480.166666655095</v>
      </c>
      <c r="G4518" t="str">
        <f t="shared" si="1050"/>
        <v>Customer 6</v>
      </c>
      <c r="H4518" t="str">
        <f t="shared" si="1051"/>
        <v>DESKTOP</v>
      </c>
      <c r="I4518" t="str">
        <f t="shared" si="1052"/>
        <v>Changed</v>
      </c>
      <c r="J4518">
        <f t="shared" si="1053"/>
        <v>665</v>
      </c>
      <c r="K4518">
        <f t="shared" si="1054"/>
        <v>681</v>
      </c>
      <c r="L4518" s="8">
        <f t="shared" si="1055"/>
        <v>45480</v>
      </c>
      <c r="M4518" t="str">
        <f t="shared" ca="1" si="1056"/>
        <v>OK</v>
      </c>
      <c r="P4518">
        <f t="shared" si="1057"/>
        <v>4517</v>
      </c>
      <c r="Q4518" t="str">
        <f t="shared" si="1058"/>
        <v>Customer 6</v>
      </c>
      <c r="R4518" t="str">
        <f t="shared" si="1059"/>
        <v>DESKTOP</v>
      </c>
      <c r="S4518">
        <f t="shared" si="1060"/>
        <v>665</v>
      </c>
      <c r="T4518">
        <f t="shared" si="1061"/>
        <v>681</v>
      </c>
      <c r="U4518" s="8">
        <f t="shared" si="1062"/>
        <v>45480</v>
      </c>
      <c r="V4518" t="str" cm="1">
        <f t="array" ref="V4518">_xlfn.IFS(S4518 = "", "", S4518 &lt; 500, "Low", S4518 &lt; 1200, "Medium", TRUE, "High")</f>
        <v>Medium</v>
      </c>
      <c r="W4518" t="str">
        <f t="shared" si="1063"/>
        <v>2024-07</v>
      </c>
      <c r="X4518">
        <f t="shared" si="1064"/>
        <v>2024</v>
      </c>
    </row>
    <row r="4519" spans="1:24" x14ac:dyDescent="0.3">
      <c r="A4519">
        <f>'Raw_Data'!A4519</f>
        <v>4518</v>
      </c>
      <c r="B4519" t="str">
        <f>'Raw_Data'!B4519</f>
        <v>Customer 4</v>
      </c>
      <c r="C4519" t="str">
        <f>'Raw_Data'!C4519</f>
        <v>Mobile</v>
      </c>
      <c r="D4519">
        <f>'Raw_Data'!D4519</f>
        <v>1304</v>
      </c>
      <c r="E4519">
        <f>'Raw_Data'!E4519</f>
        <v>2082</v>
      </c>
      <c r="F4519">
        <f>'Raw_Data'!F4519</f>
        <v>45480.20833332176</v>
      </c>
      <c r="G4519" t="str">
        <f t="shared" si="1050"/>
        <v>Customer 4</v>
      </c>
      <c r="H4519" t="str">
        <f t="shared" si="1051"/>
        <v>MOBILE</v>
      </c>
      <c r="I4519" t="str">
        <f t="shared" si="1052"/>
        <v>Changed</v>
      </c>
      <c r="J4519">
        <f t="shared" si="1053"/>
        <v>1304</v>
      </c>
      <c r="K4519">
        <f t="shared" si="1054"/>
        <v>2082</v>
      </c>
      <c r="L4519" s="8">
        <f t="shared" si="1055"/>
        <v>45480</v>
      </c>
      <c r="M4519" t="str">
        <f t="shared" ca="1" si="1056"/>
        <v>OK</v>
      </c>
      <c r="P4519">
        <f t="shared" si="1057"/>
        <v>4518</v>
      </c>
      <c r="Q4519" t="str">
        <f t="shared" si="1058"/>
        <v>Customer 4</v>
      </c>
      <c r="R4519" t="str">
        <f t="shared" si="1059"/>
        <v>MOBILE</v>
      </c>
      <c r="S4519">
        <f t="shared" si="1060"/>
        <v>1304</v>
      </c>
      <c r="T4519">
        <f t="shared" si="1061"/>
        <v>2082</v>
      </c>
      <c r="U4519" s="8">
        <f t="shared" si="1062"/>
        <v>45480</v>
      </c>
      <c r="V4519" t="str" cm="1">
        <f t="array" ref="V4519">_xlfn.IFS(S4519 = "", "", S4519 &lt; 500, "Low", S4519 &lt; 1200, "Medium", TRUE, "High")</f>
        <v>High</v>
      </c>
      <c r="W4519" t="str">
        <f t="shared" si="1063"/>
        <v>2024-07</v>
      </c>
      <c r="X4519">
        <f t="shared" si="1064"/>
        <v>2024</v>
      </c>
    </row>
    <row r="4520" spans="1:24" x14ac:dyDescent="0.3">
      <c r="A4520">
        <f>'Raw_Data'!A4520</f>
        <v>4519</v>
      </c>
      <c r="B4520" t="str">
        <f>'Raw_Data'!B4520</f>
        <v>Customer 15</v>
      </c>
      <c r="C4520" t="str">
        <f>'Raw_Data'!C4520</f>
        <v>Workstation</v>
      </c>
      <c r="D4520">
        <f>'Raw_Data'!D4520</f>
        <v>2505</v>
      </c>
      <c r="E4520">
        <f>'Raw_Data'!E4520</f>
        <v>3475</v>
      </c>
      <c r="F4520">
        <f>'Raw_Data'!F4520</f>
        <v>45480.249999988424</v>
      </c>
      <c r="G4520" t="str">
        <f t="shared" si="1050"/>
        <v>Customer 15</v>
      </c>
      <c r="H4520" t="str">
        <f t="shared" si="1051"/>
        <v>WORKSTATION</v>
      </c>
      <c r="I4520" t="str">
        <f t="shared" si="1052"/>
        <v>Changed</v>
      </c>
      <c r="J4520">
        <f t="shared" si="1053"/>
        <v>2505</v>
      </c>
      <c r="K4520">
        <f t="shared" si="1054"/>
        <v>3475</v>
      </c>
      <c r="L4520" s="8">
        <f t="shared" si="1055"/>
        <v>45480</v>
      </c>
      <c r="M4520" t="str">
        <f t="shared" ca="1" si="1056"/>
        <v>OK</v>
      </c>
      <c r="P4520">
        <f t="shared" si="1057"/>
        <v>4519</v>
      </c>
      <c r="Q4520" t="str">
        <f t="shared" si="1058"/>
        <v>Customer 15</v>
      </c>
      <c r="R4520" t="str">
        <f t="shared" si="1059"/>
        <v>WORKSTATION</v>
      </c>
      <c r="S4520">
        <f t="shared" si="1060"/>
        <v>2505</v>
      </c>
      <c r="T4520">
        <f t="shared" si="1061"/>
        <v>3475</v>
      </c>
      <c r="U4520" s="8">
        <f t="shared" si="1062"/>
        <v>45480</v>
      </c>
      <c r="V4520" t="str" cm="1">
        <f t="array" ref="V4520">_xlfn.IFS(S4520 = "", "", S4520 &lt; 500, "Low", S4520 &lt; 1200, "Medium", TRUE, "High")</f>
        <v>High</v>
      </c>
      <c r="W4520" t="str">
        <f t="shared" si="1063"/>
        <v>2024-07</v>
      </c>
      <c r="X4520">
        <f t="shared" si="1064"/>
        <v>2024</v>
      </c>
    </row>
    <row r="4521" spans="1:24" x14ac:dyDescent="0.3">
      <c r="A4521">
        <f>'Raw_Data'!A4521</f>
        <v>4520</v>
      </c>
      <c r="B4521" t="str">
        <f>'Raw_Data'!B4521</f>
        <v>Customer 10</v>
      </c>
      <c r="C4521" t="str">
        <f>'Raw_Data'!C4521</f>
        <v>Embedded</v>
      </c>
      <c r="D4521">
        <f>'Raw_Data'!D4521</f>
        <v>3296</v>
      </c>
      <c r="E4521">
        <f>'Raw_Data'!E4521</f>
        <v>4100</v>
      </c>
      <c r="F4521">
        <f>'Raw_Data'!F4521</f>
        <v>45480.291666655095</v>
      </c>
      <c r="G4521" t="str">
        <f t="shared" si="1050"/>
        <v>Customer 10</v>
      </c>
      <c r="H4521" t="str">
        <f t="shared" si="1051"/>
        <v>EMBEDDED</v>
      </c>
      <c r="I4521" t="str">
        <f t="shared" si="1052"/>
        <v>Changed</v>
      </c>
      <c r="J4521">
        <f t="shared" si="1053"/>
        <v>3296</v>
      </c>
      <c r="K4521">
        <f t="shared" si="1054"/>
        <v>4100</v>
      </c>
      <c r="L4521" s="8">
        <f t="shared" si="1055"/>
        <v>45480</v>
      </c>
      <c r="M4521" t="str">
        <f t="shared" ca="1" si="1056"/>
        <v>OK</v>
      </c>
      <c r="P4521">
        <f t="shared" si="1057"/>
        <v>4520</v>
      </c>
      <c r="Q4521" t="str">
        <f t="shared" si="1058"/>
        <v>Customer 10</v>
      </c>
      <c r="R4521" t="str">
        <f t="shared" si="1059"/>
        <v>EMBEDDED</v>
      </c>
      <c r="S4521">
        <f t="shared" si="1060"/>
        <v>3296</v>
      </c>
      <c r="T4521">
        <f t="shared" si="1061"/>
        <v>4100</v>
      </c>
      <c r="U4521" s="8">
        <f t="shared" si="1062"/>
        <v>45480</v>
      </c>
      <c r="V4521" t="str" cm="1">
        <f t="array" ref="V4521">_xlfn.IFS(S4521 = "", "", S4521 &lt; 500, "Low", S4521 &lt; 1200, "Medium", TRUE, "High")</f>
        <v>High</v>
      </c>
      <c r="W4521" t="str">
        <f t="shared" si="1063"/>
        <v>2024-07</v>
      </c>
      <c r="X4521">
        <f t="shared" si="1064"/>
        <v>2024</v>
      </c>
    </row>
    <row r="4522" spans="1:24" x14ac:dyDescent="0.3">
      <c r="A4522">
        <f>'Raw_Data'!A4522</f>
        <v>4521</v>
      </c>
      <c r="B4522" t="str">
        <f>'Raw_Data'!B4522</f>
        <v>Customer 10</v>
      </c>
      <c r="C4522" t="str">
        <f>'Raw_Data'!C4522</f>
        <v>Workstation</v>
      </c>
      <c r="D4522">
        <f>'Raw_Data'!D4522</f>
        <v>3123</v>
      </c>
      <c r="E4522">
        <f>'Raw_Data'!E4522</f>
        <v>3942</v>
      </c>
      <c r="F4522">
        <f>'Raw_Data'!F4522</f>
        <v>45480.33333332176</v>
      </c>
      <c r="G4522" t="str">
        <f t="shared" si="1050"/>
        <v>Customer 10</v>
      </c>
      <c r="H4522" t="str">
        <f t="shared" si="1051"/>
        <v>WORKSTATION</v>
      </c>
      <c r="I4522" t="str">
        <f t="shared" si="1052"/>
        <v>Changed</v>
      </c>
      <c r="J4522">
        <f t="shared" si="1053"/>
        <v>3123</v>
      </c>
      <c r="K4522">
        <f t="shared" si="1054"/>
        <v>3942</v>
      </c>
      <c r="L4522" s="8">
        <f t="shared" si="1055"/>
        <v>45480</v>
      </c>
      <c r="M4522" t="str">
        <f t="shared" ca="1" si="1056"/>
        <v>OK</v>
      </c>
      <c r="P4522">
        <f t="shared" si="1057"/>
        <v>4521</v>
      </c>
      <c r="Q4522" t="str">
        <f t="shared" si="1058"/>
        <v>Customer 10</v>
      </c>
      <c r="R4522" t="str">
        <f t="shared" si="1059"/>
        <v>WORKSTATION</v>
      </c>
      <c r="S4522">
        <f t="shared" si="1060"/>
        <v>3123</v>
      </c>
      <c r="T4522">
        <f t="shared" si="1061"/>
        <v>3942</v>
      </c>
      <c r="U4522" s="8">
        <f t="shared" si="1062"/>
        <v>45480</v>
      </c>
      <c r="V4522" t="str" cm="1">
        <f t="array" ref="V4522">_xlfn.IFS(S4522 = "", "", S4522 &lt; 500, "Low", S4522 &lt; 1200, "Medium", TRUE, "High")</f>
        <v>High</v>
      </c>
      <c r="W4522" t="str">
        <f t="shared" si="1063"/>
        <v>2024-07</v>
      </c>
      <c r="X4522">
        <f t="shared" si="1064"/>
        <v>2024</v>
      </c>
    </row>
    <row r="4523" spans="1:24" x14ac:dyDescent="0.3">
      <c r="A4523">
        <f>'Raw_Data'!A4523</f>
        <v>4522</v>
      </c>
      <c r="B4523" t="str">
        <f>'Raw_Data'!B4523</f>
        <v>Customer 11</v>
      </c>
      <c r="C4523" t="str">
        <f>'Raw_Data'!C4523</f>
        <v>Mobile</v>
      </c>
      <c r="D4523">
        <f>'Raw_Data'!D4523</f>
        <v>2070</v>
      </c>
      <c r="E4523">
        <f>'Raw_Data'!E4523</f>
        <v>4921</v>
      </c>
      <c r="F4523">
        <f>'Raw_Data'!F4523</f>
        <v>45480.374999988424</v>
      </c>
      <c r="G4523" t="str">
        <f t="shared" si="1050"/>
        <v>Customer 11</v>
      </c>
      <c r="H4523" t="str">
        <f t="shared" si="1051"/>
        <v>MOBILE</v>
      </c>
      <c r="I4523" t="str">
        <f t="shared" si="1052"/>
        <v>Changed</v>
      </c>
      <c r="J4523">
        <f t="shared" si="1053"/>
        <v>2070</v>
      </c>
      <c r="K4523">
        <f t="shared" si="1054"/>
        <v>4921</v>
      </c>
      <c r="L4523" s="8">
        <f t="shared" si="1055"/>
        <v>45480</v>
      </c>
      <c r="M4523" t="str">
        <f t="shared" ca="1" si="1056"/>
        <v>OK</v>
      </c>
      <c r="P4523">
        <f t="shared" si="1057"/>
        <v>4522</v>
      </c>
      <c r="Q4523" t="str">
        <f t="shared" si="1058"/>
        <v>Customer 11</v>
      </c>
      <c r="R4523" t="str">
        <f t="shared" si="1059"/>
        <v>MOBILE</v>
      </c>
      <c r="S4523">
        <f t="shared" si="1060"/>
        <v>2070</v>
      </c>
      <c r="T4523">
        <f t="shared" si="1061"/>
        <v>4921</v>
      </c>
      <c r="U4523" s="8">
        <f t="shared" si="1062"/>
        <v>45480</v>
      </c>
      <c r="V4523" t="str" cm="1">
        <f t="array" ref="V4523">_xlfn.IFS(S4523 = "", "", S4523 &lt; 500, "Low", S4523 &lt; 1200, "Medium", TRUE, "High")</f>
        <v>High</v>
      </c>
      <c r="W4523" t="str">
        <f t="shared" si="1063"/>
        <v>2024-07</v>
      </c>
      <c r="X4523">
        <f t="shared" si="1064"/>
        <v>2024</v>
      </c>
    </row>
    <row r="4524" spans="1:24" x14ac:dyDescent="0.3">
      <c r="A4524">
        <f>'Raw_Data'!A4524</f>
        <v>4523</v>
      </c>
      <c r="B4524" t="str">
        <f>'Raw_Data'!B4524</f>
        <v>Customer 10</v>
      </c>
      <c r="C4524" t="str">
        <f>'Raw_Data'!C4524</f>
        <v>Embedded</v>
      </c>
      <c r="D4524">
        <f>'Raw_Data'!D4524</f>
        <v>1617</v>
      </c>
      <c r="E4524">
        <f>'Raw_Data'!E4524</f>
        <v>1000</v>
      </c>
      <c r="F4524">
        <f>'Raw_Data'!F4524</f>
        <v>45480.416666655095</v>
      </c>
      <c r="G4524" t="str">
        <f t="shared" si="1050"/>
        <v>Customer 10</v>
      </c>
      <c r="H4524" t="str">
        <f t="shared" si="1051"/>
        <v>EMBEDDED</v>
      </c>
      <c r="I4524" t="str">
        <f t="shared" si="1052"/>
        <v>Changed</v>
      </c>
      <c r="J4524">
        <f t="shared" si="1053"/>
        <v>1617</v>
      </c>
      <c r="K4524">
        <f t="shared" si="1054"/>
        <v>1000</v>
      </c>
      <c r="L4524" s="8">
        <f t="shared" si="1055"/>
        <v>45480</v>
      </c>
      <c r="M4524" t="str">
        <f t="shared" ca="1" si="1056"/>
        <v>OK</v>
      </c>
      <c r="P4524">
        <f t="shared" si="1057"/>
        <v>4523</v>
      </c>
      <c r="Q4524" t="str">
        <f t="shared" si="1058"/>
        <v>Customer 10</v>
      </c>
      <c r="R4524" t="str">
        <f t="shared" si="1059"/>
        <v>EMBEDDED</v>
      </c>
      <c r="S4524">
        <f t="shared" si="1060"/>
        <v>1617</v>
      </c>
      <c r="T4524">
        <f t="shared" si="1061"/>
        <v>1000</v>
      </c>
      <c r="U4524" s="8">
        <f t="shared" si="1062"/>
        <v>45480</v>
      </c>
      <c r="V4524" t="str" cm="1">
        <f t="array" ref="V4524">_xlfn.IFS(S4524 = "", "", S4524 &lt; 500, "Low", S4524 &lt; 1200, "Medium", TRUE, "High")</f>
        <v>High</v>
      </c>
      <c r="W4524" t="str">
        <f t="shared" si="1063"/>
        <v>2024-07</v>
      </c>
      <c r="X4524">
        <f t="shared" si="1064"/>
        <v>2024</v>
      </c>
    </row>
    <row r="4525" spans="1:24" x14ac:dyDescent="0.3">
      <c r="A4525">
        <f>'Raw_Data'!A4525</f>
        <v>4524</v>
      </c>
      <c r="B4525" t="str">
        <f>'Raw_Data'!B4525</f>
        <v>Customer 11</v>
      </c>
      <c r="C4525" t="str">
        <f>'Raw_Data'!C4525</f>
        <v>Mobile</v>
      </c>
      <c r="D4525">
        <f>'Raw_Data'!D4525</f>
        <v>2655</v>
      </c>
      <c r="E4525">
        <f>'Raw_Data'!E4525</f>
        <v>3404</v>
      </c>
      <c r="F4525">
        <f>'Raw_Data'!F4525</f>
        <v>45480.45833332176</v>
      </c>
      <c r="G4525" t="str">
        <f t="shared" si="1050"/>
        <v>Customer 11</v>
      </c>
      <c r="H4525" t="str">
        <f t="shared" si="1051"/>
        <v>MOBILE</v>
      </c>
      <c r="I4525" t="str">
        <f t="shared" si="1052"/>
        <v>Changed</v>
      </c>
      <c r="J4525">
        <f t="shared" si="1053"/>
        <v>2655</v>
      </c>
      <c r="K4525">
        <f t="shared" si="1054"/>
        <v>3404</v>
      </c>
      <c r="L4525" s="8">
        <f t="shared" si="1055"/>
        <v>45480</v>
      </c>
      <c r="M4525" t="str">
        <f t="shared" ca="1" si="1056"/>
        <v>OK</v>
      </c>
      <c r="P4525">
        <f t="shared" si="1057"/>
        <v>4524</v>
      </c>
      <c r="Q4525" t="str">
        <f t="shared" si="1058"/>
        <v>Customer 11</v>
      </c>
      <c r="R4525" t="str">
        <f t="shared" si="1059"/>
        <v>MOBILE</v>
      </c>
      <c r="S4525">
        <f t="shared" si="1060"/>
        <v>2655</v>
      </c>
      <c r="T4525">
        <f t="shared" si="1061"/>
        <v>3404</v>
      </c>
      <c r="U4525" s="8">
        <f t="shared" si="1062"/>
        <v>45480</v>
      </c>
      <c r="V4525" t="str" cm="1">
        <f t="array" ref="V4525">_xlfn.IFS(S4525 = "", "", S4525 &lt; 500, "Low", S4525 &lt; 1200, "Medium", TRUE, "High")</f>
        <v>High</v>
      </c>
      <c r="W4525" t="str">
        <f t="shared" si="1063"/>
        <v>2024-07</v>
      </c>
      <c r="X4525">
        <f t="shared" si="1064"/>
        <v>2024</v>
      </c>
    </row>
    <row r="4526" spans="1:24" x14ac:dyDescent="0.3">
      <c r="A4526">
        <f>'Raw_Data'!A4526</f>
        <v>4525</v>
      </c>
      <c r="B4526" t="str">
        <f>'Raw_Data'!B4526</f>
        <v>Customer 7</v>
      </c>
      <c r="C4526" t="str">
        <f>'Raw_Data'!C4526</f>
        <v>Mobile</v>
      </c>
      <c r="D4526">
        <f>'Raw_Data'!D4526</f>
        <v>2870</v>
      </c>
      <c r="E4526">
        <f>'Raw_Data'!E4526</f>
        <v>4670</v>
      </c>
      <c r="F4526">
        <f>'Raw_Data'!F4526</f>
        <v>45480.499999988424</v>
      </c>
      <c r="G4526" t="str">
        <f t="shared" si="1050"/>
        <v>Customer 7</v>
      </c>
      <c r="H4526" t="str">
        <f t="shared" si="1051"/>
        <v>MOBILE</v>
      </c>
      <c r="I4526" t="str">
        <f t="shared" si="1052"/>
        <v>Changed</v>
      </c>
      <c r="J4526">
        <f t="shared" si="1053"/>
        <v>2870</v>
      </c>
      <c r="K4526">
        <f t="shared" si="1054"/>
        <v>4670</v>
      </c>
      <c r="L4526" s="8">
        <f t="shared" si="1055"/>
        <v>45480</v>
      </c>
      <c r="M4526" t="str">
        <f t="shared" ca="1" si="1056"/>
        <v>OK</v>
      </c>
      <c r="P4526">
        <f t="shared" si="1057"/>
        <v>4525</v>
      </c>
      <c r="Q4526" t="str">
        <f t="shared" si="1058"/>
        <v>Customer 7</v>
      </c>
      <c r="R4526" t="str">
        <f t="shared" si="1059"/>
        <v>MOBILE</v>
      </c>
      <c r="S4526">
        <f t="shared" si="1060"/>
        <v>2870</v>
      </c>
      <c r="T4526">
        <f t="shared" si="1061"/>
        <v>4670</v>
      </c>
      <c r="U4526" s="8">
        <f t="shared" si="1062"/>
        <v>45480</v>
      </c>
      <c r="V4526" t="str" cm="1">
        <f t="array" ref="V4526">_xlfn.IFS(S4526 = "", "", S4526 &lt; 500, "Low", S4526 &lt; 1200, "Medium", TRUE, "High")</f>
        <v>High</v>
      </c>
      <c r="W4526" t="str">
        <f t="shared" si="1063"/>
        <v>2024-07</v>
      </c>
      <c r="X4526">
        <f t="shared" si="1064"/>
        <v>2024</v>
      </c>
    </row>
    <row r="4527" spans="1:24" x14ac:dyDescent="0.3">
      <c r="A4527">
        <f>'Raw_Data'!A4527</f>
        <v>4526</v>
      </c>
      <c r="B4527" t="str">
        <f>'Raw_Data'!B4527</f>
        <v>Customer 13</v>
      </c>
      <c r="C4527" t="str">
        <f>'Raw_Data'!C4527</f>
        <v>Embedded</v>
      </c>
      <c r="D4527">
        <f>'Raw_Data'!D4527</f>
        <v>2073</v>
      </c>
      <c r="E4527">
        <f>'Raw_Data'!E4527</f>
        <v>1519</v>
      </c>
      <c r="F4527">
        <f>'Raw_Data'!F4527</f>
        <v>45480.541666655095</v>
      </c>
      <c r="G4527" t="str">
        <f t="shared" si="1050"/>
        <v>Customer 13</v>
      </c>
      <c r="H4527" t="str">
        <f t="shared" si="1051"/>
        <v>EMBEDDED</v>
      </c>
      <c r="I4527" t="str">
        <f t="shared" si="1052"/>
        <v>Changed</v>
      </c>
      <c r="J4527">
        <f t="shared" si="1053"/>
        <v>2073</v>
      </c>
      <c r="K4527">
        <f t="shared" si="1054"/>
        <v>1519</v>
      </c>
      <c r="L4527" s="8">
        <f t="shared" si="1055"/>
        <v>45480</v>
      </c>
      <c r="M4527" t="str">
        <f t="shared" ca="1" si="1056"/>
        <v>OK</v>
      </c>
      <c r="P4527">
        <f t="shared" si="1057"/>
        <v>4526</v>
      </c>
      <c r="Q4527" t="str">
        <f t="shared" si="1058"/>
        <v>Customer 13</v>
      </c>
      <c r="R4527" t="str">
        <f t="shared" si="1059"/>
        <v>EMBEDDED</v>
      </c>
      <c r="S4527">
        <f t="shared" si="1060"/>
        <v>2073</v>
      </c>
      <c r="T4527">
        <f t="shared" si="1061"/>
        <v>1519</v>
      </c>
      <c r="U4527" s="8">
        <f t="shared" si="1062"/>
        <v>45480</v>
      </c>
      <c r="V4527" t="str" cm="1">
        <f t="array" ref="V4527">_xlfn.IFS(S4527 = "", "", S4527 &lt; 500, "Low", S4527 &lt; 1200, "Medium", TRUE, "High")</f>
        <v>High</v>
      </c>
      <c r="W4527" t="str">
        <f t="shared" si="1063"/>
        <v>2024-07</v>
      </c>
      <c r="X4527">
        <f t="shared" si="1064"/>
        <v>2024</v>
      </c>
    </row>
    <row r="4528" spans="1:24" x14ac:dyDescent="0.3">
      <c r="A4528">
        <f>'Raw_Data'!A4528</f>
        <v>4527</v>
      </c>
      <c r="B4528" t="str">
        <f>'Raw_Data'!B4528</f>
        <v>Customer 15</v>
      </c>
      <c r="C4528" t="str">
        <f>'Raw_Data'!C4528</f>
        <v>Mobile</v>
      </c>
      <c r="D4528">
        <f>'Raw_Data'!D4528</f>
        <v>2339</v>
      </c>
      <c r="E4528">
        <f>'Raw_Data'!E4528</f>
        <v>3023</v>
      </c>
      <c r="F4528">
        <f>'Raw_Data'!F4528</f>
        <v>45480.58333332176</v>
      </c>
      <c r="G4528" t="str">
        <f t="shared" si="1050"/>
        <v>Customer 15</v>
      </c>
      <c r="H4528" t="str">
        <f t="shared" si="1051"/>
        <v>MOBILE</v>
      </c>
      <c r="I4528" t="str">
        <f t="shared" si="1052"/>
        <v>Changed</v>
      </c>
      <c r="J4528">
        <f t="shared" si="1053"/>
        <v>2339</v>
      </c>
      <c r="K4528">
        <f t="shared" si="1054"/>
        <v>3023</v>
      </c>
      <c r="L4528" s="8">
        <f t="shared" si="1055"/>
        <v>45480</v>
      </c>
      <c r="M4528" t="str">
        <f t="shared" ca="1" si="1056"/>
        <v>OK</v>
      </c>
      <c r="P4528">
        <f t="shared" si="1057"/>
        <v>4527</v>
      </c>
      <c r="Q4528" t="str">
        <f t="shared" si="1058"/>
        <v>Customer 15</v>
      </c>
      <c r="R4528" t="str">
        <f t="shared" si="1059"/>
        <v>MOBILE</v>
      </c>
      <c r="S4528">
        <f t="shared" si="1060"/>
        <v>2339</v>
      </c>
      <c r="T4528">
        <f t="shared" si="1061"/>
        <v>3023</v>
      </c>
      <c r="U4528" s="8">
        <f t="shared" si="1062"/>
        <v>45480</v>
      </c>
      <c r="V4528" t="str" cm="1">
        <f t="array" ref="V4528">_xlfn.IFS(S4528 = "", "", S4528 &lt; 500, "Low", S4528 &lt; 1200, "Medium", TRUE, "High")</f>
        <v>High</v>
      </c>
      <c r="W4528" t="str">
        <f t="shared" si="1063"/>
        <v>2024-07</v>
      </c>
      <c r="X4528">
        <f t="shared" si="1064"/>
        <v>2024</v>
      </c>
    </row>
    <row r="4529" spans="1:24" x14ac:dyDescent="0.3">
      <c r="A4529">
        <f>'Raw_Data'!A4529</f>
        <v>4528</v>
      </c>
      <c r="B4529" t="str">
        <f>'Raw_Data'!B4529</f>
        <v>Customer 7</v>
      </c>
      <c r="C4529" t="str">
        <f>'Raw_Data'!C4529</f>
        <v>Embedded</v>
      </c>
      <c r="D4529">
        <f>'Raw_Data'!D4529</f>
        <v>2192</v>
      </c>
      <c r="E4529">
        <f>'Raw_Data'!E4529</f>
        <v>398</v>
      </c>
      <c r="F4529">
        <f>'Raw_Data'!F4529</f>
        <v>45480.624999988424</v>
      </c>
      <c r="G4529" t="str">
        <f t="shared" si="1050"/>
        <v>Customer 7</v>
      </c>
      <c r="H4529" t="str">
        <f t="shared" si="1051"/>
        <v>EMBEDDED</v>
      </c>
      <c r="I4529" t="str">
        <f t="shared" si="1052"/>
        <v>Changed</v>
      </c>
      <c r="J4529">
        <f t="shared" si="1053"/>
        <v>2192</v>
      </c>
      <c r="K4529">
        <f t="shared" si="1054"/>
        <v>398</v>
      </c>
      <c r="L4529" s="8">
        <f t="shared" si="1055"/>
        <v>45480</v>
      </c>
      <c r="M4529" t="str">
        <f t="shared" ca="1" si="1056"/>
        <v>OK</v>
      </c>
      <c r="P4529">
        <f t="shared" si="1057"/>
        <v>4528</v>
      </c>
      <c r="Q4529" t="str">
        <f t="shared" si="1058"/>
        <v>Customer 7</v>
      </c>
      <c r="R4529" t="str">
        <f t="shared" si="1059"/>
        <v>EMBEDDED</v>
      </c>
      <c r="S4529">
        <f t="shared" si="1060"/>
        <v>2192</v>
      </c>
      <c r="T4529">
        <f t="shared" si="1061"/>
        <v>398</v>
      </c>
      <c r="U4529" s="8">
        <f t="shared" si="1062"/>
        <v>45480</v>
      </c>
      <c r="V4529" t="str" cm="1">
        <f t="array" ref="V4529">_xlfn.IFS(S4529 = "", "", S4529 &lt; 500, "Low", S4529 &lt; 1200, "Medium", TRUE, "High")</f>
        <v>High</v>
      </c>
      <c r="W4529" t="str">
        <f t="shared" si="1063"/>
        <v>2024-07</v>
      </c>
      <c r="X4529">
        <f t="shared" si="1064"/>
        <v>2024</v>
      </c>
    </row>
    <row r="4530" spans="1:24" x14ac:dyDescent="0.3">
      <c r="A4530">
        <f>'Raw_Data'!A4530</f>
        <v>4529</v>
      </c>
      <c r="B4530" t="str">
        <f>'Raw_Data'!B4530</f>
        <v>Customer 10</v>
      </c>
      <c r="C4530" t="str">
        <f>'Raw_Data'!C4530</f>
        <v>Mobile</v>
      </c>
      <c r="D4530">
        <f>'Raw_Data'!D4530</f>
        <v>2542</v>
      </c>
      <c r="E4530">
        <f>'Raw_Data'!E4530</f>
        <v>3324</v>
      </c>
      <c r="F4530">
        <f>'Raw_Data'!F4530</f>
        <v>45480.666666655095</v>
      </c>
      <c r="G4530" t="str">
        <f t="shared" si="1050"/>
        <v>Customer 10</v>
      </c>
      <c r="H4530" t="str">
        <f t="shared" si="1051"/>
        <v>MOBILE</v>
      </c>
      <c r="I4530" t="str">
        <f t="shared" si="1052"/>
        <v>Changed</v>
      </c>
      <c r="J4530">
        <f t="shared" si="1053"/>
        <v>2542</v>
      </c>
      <c r="K4530">
        <f t="shared" si="1054"/>
        <v>3324</v>
      </c>
      <c r="L4530" s="8">
        <f t="shared" si="1055"/>
        <v>45480</v>
      </c>
      <c r="M4530" t="str">
        <f t="shared" ca="1" si="1056"/>
        <v>OK</v>
      </c>
      <c r="P4530">
        <f t="shared" si="1057"/>
        <v>4529</v>
      </c>
      <c r="Q4530" t="str">
        <f t="shared" si="1058"/>
        <v>Customer 10</v>
      </c>
      <c r="R4530" t="str">
        <f t="shared" si="1059"/>
        <v>MOBILE</v>
      </c>
      <c r="S4530">
        <f t="shared" si="1060"/>
        <v>2542</v>
      </c>
      <c r="T4530">
        <f t="shared" si="1061"/>
        <v>3324</v>
      </c>
      <c r="U4530" s="8">
        <f t="shared" si="1062"/>
        <v>45480</v>
      </c>
      <c r="V4530" t="str" cm="1">
        <f t="array" ref="V4530">_xlfn.IFS(S4530 = "", "", S4530 &lt; 500, "Low", S4530 &lt; 1200, "Medium", TRUE, "High")</f>
        <v>High</v>
      </c>
      <c r="W4530" t="str">
        <f t="shared" si="1063"/>
        <v>2024-07</v>
      </c>
      <c r="X4530">
        <f t="shared" si="1064"/>
        <v>2024</v>
      </c>
    </row>
    <row r="4531" spans="1:24" x14ac:dyDescent="0.3">
      <c r="A4531">
        <f>'Raw_Data'!A4531</f>
        <v>4530</v>
      </c>
      <c r="B4531" t="str">
        <f>'Raw_Data'!B4531</f>
        <v>Customer 2</v>
      </c>
      <c r="C4531" t="str">
        <f>'Raw_Data'!C4531</f>
        <v>Mobile</v>
      </c>
      <c r="D4531">
        <f>'Raw_Data'!D4531</f>
        <v>2963</v>
      </c>
      <c r="E4531">
        <f>'Raw_Data'!E4531</f>
        <v>3539</v>
      </c>
      <c r="F4531">
        <f>'Raw_Data'!F4531</f>
        <v>45480.70833332176</v>
      </c>
      <c r="G4531" t="str">
        <f t="shared" si="1050"/>
        <v>Customer 2</v>
      </c>
      <c r="H4531" t="str">
        <f t="shared" si="1051"/>
        <v>MOBILE</v>
      </c>
      <c r="I4531" t="str">
        <f t="shared" si="1052"/>
        <v>Changed</v>
      </c>
      <c r="J4531">
        <f t="shared" si="1053"/>
        <v>2963</v>
      </c>
      <c r="K4531">
        <f t="shared" si="1054"/>
        <v>3539</v>
      </c>
      <c r="L4531" s="8">
        <f t="shared" si="1055"/>
        <v>45480</v>
      </c>
      <c r="M4531" t="str">
        <f t="shared" ca="1" si="1056"/>
        <v>OK</v>
      </c>
      <c r="P4531">
        <f t="shared" si="1057"/>
        <v>4530</v>
      </c>
      <c r="Q4531" t="str">
        <f t="shared" si="1058"/>
        <v>Customer 2</v>
      </c>
      <c r="R4531" t="str">
        <f t="shared" si="1059"/>
        <v>MOBILE</v>
      </c>
      <c r="S4531">
        <f t="shared" si="1060"/>
        <v>2963</v>
      </c>
      <c r="T4531">
        <f t="shared" si="1061"/>
        <v>3539</v>
      </c>
      <c r="U4531" s="8">
        <f t="shared" si="1062"/>
        <v>45480</v>
      </c>
      <c r="V4531" t="str" cm="1">
        <f t="array" ref="V4531">_xlfn.IFS(S4531 = "", "", S4531 &lt; 500, "Low", S4531 &lt; 1200, "Medium", TRUE, "High")</f>
        <v>High</v>
      </c>
      <c r="W4531" t="str">
        <f t="shared" si="1063"/>
        <v>2024-07</v>
      </c>
      <c r="X4531">
        <f t="shared" si="1064"/>
        <v>2024</v>
      </c>
    </row>
    <row r="4532" spans="1:24" x14ac:dyDescent="0.3">
      <c r="A4532">
        <f>'Raw_Data'!A4532</f>
        <v>4531</v>
      </c>
      <c r="B4532" t="str">
        <f>'Raw_Data'!B4532</f>
        <v>Customer 13</v>
      </c>
      <c r="C4532" t="str">
        <f>'Raw_Data'!C4532</f>
        <v>Mobile</v>
      </c>
      <c r="D4532">
        <f>'Raw_Data'!D4532</f>
        <v>1522</v>
      </c>
      <c r="E4532">
        <f>'Raw_Data'!E4532</f>
        <v>2994</v>
      </c>
      <c r="F4532">
        <f>'Raw_Data'!F4532</f>
        <v>45480.749999988424</v>
      </c>
      <c r="G4532" t="str">
        <f t="shared" si="1050"/>
        <v>Customer 13</v>
      </c>
      <c r="H4532" t="str">
        <f t="shared" si="1051"/>
        <v>MOBILE</v>
      </c>
      <c r="I4532" t="str">
        <f t="shared" si="1052"/>
        <v>Changed</v>
      </c>
      <c r="J4532">
        <f t="shared" si="1053"/>
        <v>1522</v>
      </c>
      <c r="K4532">
        <f t="shared" si="1054"/>
        <v>2994</v>
      </c>
      <c r="L4532" s="8">
        <f t="shared" si="1055"/>
        <v>45480</v>
      </c>
      <c r="M4532" t="str">
        <f t="shared" ca="1" si="1056"/>
        <v>OK</v>
      </c>
      <c r="P4532">
        <f t="shared" si="1057"/>
        <v>4531</v>
      </c>
      <c r="Q4532" t="str">
        <f t="shared" si="1058"/>
        <v>Customer 13</v>
      </c>
      <c r="R4532" t="str">
        <f t="shared" si="1059"/>
        <v>MOBILE</v>
      </c>
      <c r="S4532">
        <f t="shared" si="1060"/>
        <v>1522</v>
      </c>
      <c r="T4532">
        <f t="shared" si="1061"/>
        <v>2994</v>
      </c>
      <c r="U4532" s="8">
        <f t="shared" si="1062"/>
        <v>45480</v>
      </c>
      <c r="V4532" t="str" cm="1">
        <f t="array" ref="V4532">_xlfn.IFS(S4532 = "", "", S4532 &lt; 500, "Low", S4532 &lt; 1200, "Medium", TRUE, "High")</f>
        <v>High</v>
      </c>
      <c r="W4532" t="str">
        <f t="shared" si="1063"/>
        <v>2024-07</v>
      </c>
      <c r="X4532">
        <f t="shared" si="1064"/>
        <v>2024</v>
      </c>
    </row>
    <row r="4533" spans="1:24" x14ac:dyDescent="0.3">
      <c r="A4533">
        <f>'Raw_Data'!A4533</f>
        <v>4532</v>
      </c>
      <c r="B4533" t="str">
        <f>'Raw_Data'!B4533</f>
        <v>Customer 1</v>
      </c>
      <c r="C4533" t="str">
        <f>'Raw_Data'!C4533</f>
        <v>Mobile</v>
      </c>
      <c r="D4533">
        <f>'Raw_Data'!D4533</f>
        <v>1010</v>
      </c>
      <c r="E4533">
        <f>'Raw_Data'!E4533</f>
        <v>2579</v>
      </c>
      <c r="F4533">
        <f>'Raw_Data'!F4533</f>
        <v>45480.791666655095</v>
      </c>
      <c r="G4533" t="str">
        <f t="shared" si="1050"/>
        <v>Customer 1</v>
      </c>
      <c r="H4533" t="str">
        <f t="shared" si="1051"/>
        <v>MOBILE</v>
      </c>
      <c r="I4533" t="str">
        <f t="shared" si="1052"/>
        <v>Changed</v>
      </c>
      <c r="J4533">
        <f t="shared" si="1053"/>
        <v>1010</v>
      </c>
      <c r="K4533">
        <f t="shared" si="1054"/>
        <v>2579</v>
      </c>
      <c r="L4533" s="8">
        <f t="shared" si="1055"/>
        <v>45480</v>
      </c>
      <c r="M4533" t="str">
        <f t="shared" ca="1" si="1056"/>
        <v>OK</v>
      </c>
      <c r="P4533">
        <f t="shared" si="1057"/>
        <v>4532</v>
      </c>
      <c r="Q4533" t="str">
        <f t="shared" si="1058"/>
        <v>Customer 1</v>
      </c>
      <c r="R4533" t="str">
        <f t="shared" si="1059"/>
        <v>MOBILE</v>
      </c>
      <c r="S4533">
        <f t="shared" si="1060"/>
        <v>1010</v>
      </c>
      <c r="T4533">
        <f t="shared" si="1061"/>
        <v>2579</v>
      </c>
      <c r="U4533" s="8">
        <f t="shared" si="1062"/>
        <v>45480</v>
      </c>
      <c r="V4533" t="str" cm="1">
        <f t="array" ref="V4533">_xlfn.IFS(S4533 = "", "", S4533 &lt; 500, "Low", S4533 &lt; 1200, "Medium", TRUE, "High")</f>
        <v>Medium</v>
      </c>
      <c r="W4533" t="str">
        <f t="shared" si="1063"/>
        <v>2024-07</v>
      </c>
      <c r="X4533">
        <f t="shared" si="1064"/>
        <v>2024</v>
      </c>
    </row>
    <row r="4534" spans="1:24" x14ac:dyDescent="0.3">
      <c r="A4534">
        <f>'Raw_Data'!A4534</f>
        <v>4533</v>
      </c>
      <c r="B4534" t="str">
        <f>'Raw_Data'!B4534</f>
        <v>Customer 9</v>
      </c>
      <c r="C4534" t="str">
        <f>'Raw_Data'!C4534</f>
        <v>Mobile</v>
      </c>
      <c r="D4534">
        <f>'Raw_Data'!D4534</f>
        <v>1156</v>
      </c>
      <c r="E4534">
        <f>'Raw_Data'!E4534</f>
        <v>1320</v>
      </c>
      <c r="F4534">
        <f>'Raw_Data'!F4534</f>
        <v>45480.83333332176</v>
      </c>
      <c r="G4534" t="str">
        <f t="shared" si="1050"/>
        <v>Customer 9</v>
      </c>
      <c r="H4534" t="str">
        <f t="shared" si="1051"/>
        <v>MOBILE</v>
      </c>
      <c r="I4534" t="str">
        <f t="shared" si="1052"/>
        <v>Changed</v>
      </c>
      <c r="J4534">
        <f t="shared" si="1053"/>
        <v>1156</v>
      </c>
      <c r="K4534">
        <f t="shared" si="1054"/>
        <v>1320</v>
      </c>
      <c r="L4534" s="8">
        <f t="shared" si="1055"/>
        <v>45480</v>
      </c>
      <c r="M4534" t="str">
        <f t="shared" ca="1" si="1056"/>
        <v>OK</v>
      </c>
      <c r="P4534">
        <f t="shared" si="1057"/>
        <v>4533</v>
      </c>
      <c r="Q4534" t="str">
        <f t="shared" si="1058"/>
        <v>Customer 9</v>
      </c>
      <c r="R4534" t="str">
        <f t="shared" si="1059"/>
        <v>MOBILE</v>
      </c>
      <c r="S4534">
        <f t="shared" si="1060"/>
        <v>1156</v>
      </c>
      <c r="T4534">
        <f t="shared" si="1061"/>
        <v>1320</v>
      </c>
      <c r="U4534" s="8">
        <f t="shared" si="1062"/>
        <v>45480</v>
      </c>
      <c r="V4534" t="str" cm="1">
        <f t="array" ref="V4534">_xlfn.IFS(S4534 = "", "", S4534 &lt; 500, "Low", S4534 &lt; 1200, "Medium", TRUE, "High")</f>
        <v>Medium</v>
      </c>
      <c r="W4534" t="str">
        <f t="shared" si="1063"/>
        <v>2024-07</v>
      </c>
      <c r="X4534">
        <f t="shared" si="1064"/>
        <v>2024</v>
      </c>
    </row>
    <row r="4535" spans="1:24" x14ac:dyDescent="0.3">
      <c r="A4535">
        <f>'Raw_Data'!A4535</f>
        <v>4534</v>
      </c>
      <c r="B4535" t="str">
        <f>'Raw_Data'!B4535</f>
        <v>Customer 11</v>
      </c>
      <c r="C4535" t="str">
        <f>'Raw_Data'!C4535</f>
        <v>Desktop</v>
      </c>
      <c r="D4535">
        <f>'Raw_Data'!D4535</f>
        <v>1812</v>
      </c>
      <c r="E4535">
        <f>'Raw_Data'!E4535</f>
        <v>2517</v>
      </c>
      <c r="F4535">
        <f>'Raw_Data'!F4535</f>
        <v>45480.874999988424</v>
      </c>
      <c r="G4535" t="str">
        <f t="shared" si="1050"/>
        <v>Customer 11</v>
      </c>
      <c r="H4535" t="str">
        <f t="shared" si="1051"/>
        <v>DESKTOP</v>
      </c>
      <c r="I4535" t="str">
        <f t="shared" si="1052"/>
        <v>Changed</v>
      </c>
      <c r="J4535">
        <f t="shared" si="1053"/>
        <v>1812</v>
      </c>
      <c r="K4535">
        <f t="shared" si="1054"/>
        <v>2517</v>
      </c>
      <c r="L4535" s="8">
        <f t="shared" si="1055"/>
        <v>45480</v>
      </c>
      <c r="M4535" t="str">
        <f t="shared" ca="1" si="1056"/>
        <v>OK</v>
      </c>
      <c r="P4535">
        <f t="shared" si="1057"/>
        <v>4534</v>
      </c>
      <c r="Q4535" t="str">
        <f t="shared" si="1058"/>
        <v>Customer 11</v>
      </c>
      <c r="R4535" t="str">
        <f t="shared" si="1059"/>
        <v>DESKTOP</v>
      </c>
      <c r="S4535">
        <f t="shared" si="1060"/>
        <v>1812</v>
      </c>
      <c r="T4535">
        <f t="shared" si="1061"/>
        <v>2517</v>
      </c>
      <c r="U4535" s="8">
        <f t="shared" si="1062"/>
        <v>45480</v>
      </c>
      <c r="V4535" t="str" cm="1">
        <f t="array" ref="V4535">_xlfn.IFS(S4535 = "", "", S4535 &lt; 500, "Low", S4535 &lt; 1200, "Medium", TRUE, "High")</f>
        <v>High</v>
      </c>
      <c r="W4535" t="str">
        <f t="shared" si="1063"/>
        <v>2024-07</v>
      </c>
      <c r="X4535">
        <f t="shared" si="1064"/>
        <v>2024</v>
      </c>
    </row>
    <row r="4536" spans="1:24" x14ac:dyDescent="0.3">
      <c r="A4536">
        <f>'Raw_Data'!A4536</f>
        <v>4535</v>
      </c>
      <c r="B4536" t="str">
        <f>'Raw_Data'!B4536</f>
        <v>Customer 7</v>
      </c>
      <c r="C4536" t="str">
        <f>'Raw_Data'!C4536</f>
        <v>Desktop</v>
      </c>
      <c r="D4536">
        <f>'Raw_Data'!D4536</f>
        <v>3538</v>
      </c>
      <c r="E4536">
        <f>'Raw_Data'!E4536</f>
        <v>4678</v>
      </c>
      <c r="F4536">
        <f>'Raw_Data'!F4536</f>
        <v>45480.916666655095</v>
      </c>
      <c r="G4536" t="str">
        <f t="shared" si="1050"/>
        <v>Customer 7</v>
      </c>
      <c r="H4536" t="str">
        <f t="shared" si="1051"/>
        <v>DESKTOP</v>
      </c>
      <c r="I4536" t="str">
        <f t="shared" si="1052"/>
        <v>Changed</v>
      </c>
      <c r="J4536">
        <f t="shared" si="1053"/>
        <v>3538</v>
      </c>
      <c r="K4536">
        <f t="shared" si="1054"/>
        <v>4678</v>
      </c>
      <c r="L4536" s="8">
        <f t="shared" si="1055"/>
        <v>45480</v>
      </c>
      <c r="M4536" t="str">
        <f t="shared" ca="1" si="1056"/>
        <v>OK</v>
      </c>
      <c r="P4536">
        <f t="shared" si="1057"/>
        <v>4535</v>
      </c>
      <c r="Q4536" t="str">
        <f t="shared" si="1058"/>
        <v>Customer 7</v>
      </c>
      <c r="R4536" t="str">
        <f t="shared" si="1059"/>
        <v>DESKTOP</v>
      </c>
      <c r="S4536">
        <f t="shared" si="1060"/>
        <v>3538</v>
      </c>
      <c r="T4536">
        <f t="shared" si="1061"/>
        <v>4678</v>
      </c>
      <c r="U4536" s="8">
        <f t="shared" si="1062"/>
        <v>45480</v>
      </c>
      <c r="V4536" t="str" cm="1">
        <f t="array" ref="V4536">_xlfn.IFS(S4536 = "", "", S4536 &lt; 500, "Low", S4536 &lt; 1200, "Medium", TRUE, "High")</f>
        <v>High</v>
      </c>
      <c r="W4536" t="str">
        <f t="shared" si="1063"/>
        <v>2024-07</v>
      </c>
      <c r="X4536">
        <f t="shared" si="1064"/>
        <v>2024</v>
      </c>
    </row>
    <row r="4537" spans="1:24" x14ac:dyDescent="0.3">
      <c r="A4537">
        <f>'Raw_Data'!A4537</f>
        <v>4536</v>
      </c>
      <c r="B4537" t="str">
        <f>'Raw_Data'!B4537</f>
        <v>Customer 4</v>
      </c>
      <c r="C4537" t="str">
        <f>'Raw_Data'!C4537</f>
        <v>Workstation</v>
      </c>
      <c r="D4537">
        <f>'Raw_Data'!D4537</f>
        <v>56</v>
      </c>
      <c r="E4537">
        <f>'Raw_Data'!E4537</f>
        <v>1575</v>
      </c>
      <c r="F4537">
        <f>'Raw_Data'!F4537</f>
        <v>45480.95833332176</v>
      </c>
      <c r="G4537" t="str">
        <f t="shared" si="1050"/>
        <v>Customer 4</v>
      </c>
      <c r="H4537" t="str">
        <f t="shared" si="1051"/>
        <v>WORKSTATION</v>
      </c>
      <c r="I4537" t="str">
        <f t="shared" si="1052"/>
        <v>Changed</v>
      </c>
      <c r="J4537">
        <f t="shared" si="1053"/>
        <v>56</v>
      </c>
      <c r="K4537">
        <f t="shared" si="1054"/>
        <v>1575</v>
      </c>
      <c r="L4537" s="8">
        <f t="shared" si="1055"/>
        <v>45480</v>
      </c>
      <c r="M4537" t="str">
        <f t="shared" ca="1" si="1056"/>
        <v>OK</v>
      </c>
      <c r="P4537">
        <f t="shared" si="1057"/>
        <v>4536</v>
      </c>
      <c r="Q4537" t="str">
        <f t="shared" si="1058"/>
        <v>Customer 4</v>
      </c>
      <c r="R4537" t="str">
        <f t="shared" si="1059"/>
        <v>WORKSTATION</v>
      </c>
      <c r="S4537">
        <f t="shared" si="1060"/>
        <v>56</v>
      </c>
      <c r="T4537">
        <f t="shared" si="1061"/>
        <v>1575</v>
      </c>
      <c r="U4537" s="8">
        <f t="shared" si="1062"/>
        <v>45480</v>
      </c>
      <c r="V4537" t="str" cm="1">
        <f t="array" ref="V4537">_xlfn.IFS(S4537 = "", "", S4537 &lt; 500, "Low", S4537 &lt; 1200, "Medium", TRUE, "High")</f>
        <v>Low</v>
      </c>
      <c r="W4537" t="str">
        <f t="shared" si="1063"/>
        <v>2024-07</v>
      </c>
      <c r="X4537">
        <f t="shared" si="1064"/>
        <v>2024</v>
      </c>
    </row>
    <row r="4538" spans="1:24" x14ac:dyDescent="0.3">
      <c r="A4538">
        <f>'Raw_Data'!A4538</f>
        <v>4537</v>
      </c>
      <c r="B4538" t="str">
        <f>'Raw_Data'!B4538</f>
        <v>Customer 13</v>
      </c>
      <c r="C4538" t="str">
        <f>'Raw_Data'!C4538</f>
        <v>Desktop</v>
      </c>
      <c r="D4538">
        <f>'Raw_Data'!D4538</f>
        <v>1936</v>
      </c>
      <c r="E4538">
        <f>'Raw_Data'!E4538</f>
        <v>2857</v>
      </c>
      <c r="F4538">
        <f>'Raw_Data'!F4538</f>
        <v>45480.999999988424</v>
      </c>
      <c r="G4538" t="str">
        <f t="shared" si="1050"/>
        <v>Customer 13</v>
      </c>
      <c r="H4538" t="str">
        <f t="shared" si="1051"/>
        <v>DESKTOP</v>
      </c>
      <c r="I4538" t="str">
        <f t="shared" si="1052"/>
        <v>Changed</v>
      </c>
      <c r="J4538">
        <f t="shared" si="1053"/>
        <v>1936</v>
      </c>
      <c r="K4538">
        <f t="shared" si="1054"/>
        <v>2857</v>
      </c>
      <c r="L4538" s="8">
        <f t="shared" si="1055"/>
        <v>45480</v>
      </c>
      <c r="M4538" t="str">
        <f t="shared" ca="1" si="1056"/>
        <v>OK</v>
      </c>
      <c r="P4538">
        <f t="shared" si="1057"/>
        <v>4537</v>
      </c>
      <c r="Q4538" t="str">
        <f t="shared" si="1058"/>
        <v>Customer 13</v>
      </c>
      <c r="R4538" t="str">
        <f t="shared" si="1059"/>
        <v>DESKTOP</v>
      </c>
      <c r="S4538">
        <f t="shared" si="1060"/>
        <v>1936</v>
      </c>
      <c r="T4538">
        <f t="shared" si="1061"/>
        <v>2857</v>
      </c>
      <c r="U4538" s="8">
        <f t="shared" si="1062"/>
        <v>45480</v>
      </c>
      <c r="V4538" t="str" cm="1">
        <f t="array" ref="V4538">_xlfn.IFS(S4538 = "", "", S4538 &lt; 500, "Low", S4538 &lt; 1200, "Medium", TRUE, "High")</f>
        <v>High</v>
      </c>
      <c r="W4538" t="str">
        <f t="shared" si="1063"/>
        <v>2024-07</v>
      </c>
      <c r="X4538">
        <f t="shared" si="1064"/>
        <v>2024</v>
      </c>
    </row>
    <row r="4539" spans="1:24" x14ac:dyDescent="0.3">
      <c r="A4539">
        <f>'Raw_Data'!A4539</f>
        <v>4538</v>
      </c>
      <c r="B4539" t="str">
        <f>'Raw_Data'!B4539</f>
        <v>Customer 12</v>
      </c>
      <c r="C4539" t="str">
        <f>'Raw_Data'!C4539</f>
        <v>Mobile</v>
      </c>
      <c r="D4539">
        <f>'Raw_Data'!D4539</f>
        <v>3837</v>
      </c>
      <c r="E4539">
        <f>'Raw_Data'!E4539</f>
        <v>4737</v>
      </c>
      <c r="F4539">
        <f>'Raw_Data'!F4539</f>
        <v>45481.041666655095</v>
      </c>
      <c r="G4539" t="str">
        <f t="shared" si="1050"/>
        <v>Customer 12</v>
      </c>
      <c r="H4539" t="str">
        <f t="shared" si="1051"/>
        <v>MOBILE</v>
      </c>
      <c r="I4539" t="str">
        <f t="shared" si="1052"/>
        <v>Changed</v>
      </c>
      <c r="J4539">
        <f t="shared" si="1053"/>
        <v>3837</v>
      </c>
      <c r="K4539">
        <f t="shared" si="1054"/>
        <v>4737</v>
      </c>
      <c r="L4539" s="8">
        <f t="shared" si="1055"/>
        <v>45481</v>
      </c>
      <c r="M4539" t="str">
        <f t="shared" ca="1" si="1056"/>
        <v>OK</v>
      </c>
      <c r="P4539">
        <f t="shared" si="1057"/>
        <v>4538</v>
      </c>
      <c r="Q4539" t="str">
        <f t="shared" si="1058"/>
        <v>Customer 12</v>
      </c>
      <c r="R4539" t="str">
        <f t="shared" si="1059"/>
        <v>MOBILE</v>
      </c>
      <c r="S4539">
        <f t="shared" si="1060"/>
        <v>3837</v>
      </c>
      <c r="T4539">
        <f t="shared" si="1061"/>
        <v>4737</v>
      </c>
      <c r="U4539" s="8">
        <f t="shared" si="1062"/>
        <v>45481</v>
      </c>
      <c r="V4539" t="str" cm="1">
        <f t="array" ref="V4539">_xlfn.IFS(S4539 = "", "", S4539 &lt; 500, "Low", S4539 &lt; 1200, "Medium", TRUE, "High")</f>
        <v>High</v>
      </c>
      <c r="W4539" t="str">
        <f t="shared" si="1063"/>
        <v>2024-07</v>
      </c>
      <c r="X4539">
        <f t="shared" si="1064"/>
        <v>2024</v>
      </c>
    </row>
    <row r="4540" spans="1:24" x14ac:dyDescent="0.3">
      <c r="A4540">
        <f>'Raw_Data'!A4540</f>
        <v>4539</v>
      </c>
      <c r="B4540" t="str">
        <f>'Raw_Data'!B4540</f>
        <v>Customer 9</v>
      </c>
      <c r="C4540" t="str">
        <f>'Raw_Data'!C4540</f>
        <v>Desktop</v>
      </c>
      <c r="D4540">
        <f>'Raw_Data'!D4540</f>
        <v>2072</v>
      </c>
      <c r="E4540">
        <f>'Raw_Data'!E4540</f>
        <v>4217</v>
      </c>
      <c r="F4540">
        <f>'Raw_Data'!F4540</f>
        <v>45481.08333332176</v>
      </c>
      <c r="G4540" t="str">
        <f t="shared" si="1050"/>
        <v>Customer 9</v>
      </c>
      <c r="H4540" t="str">
        <f t="shared" si="1051"/>
        <v>DESKTOP</v>
      </c>
      <c r="I4540" t="str">
        <f t="shared" si="1052"/>
        <v>Changed</v>
      </c>
      <c r="J4540">
        <f t="shared" si="1053"/>
        <v>2072</v>
      </c>
      <c r="K4540">
        <f t="shared" si="1054"/>
        <v>4217</v>
      </c>
      <c r="L4540" s="8">
        <f t="shared" si="1055"/>
        <v>45481</v>
      </c>
      <c r="M4540" t="str">
        <f t="shared" ca="1" si="1056"/>
        <v>OK</v>
      </c>
      <c r="P4540">
        <f t="shared" si="1057"/>
        <v>4539</v>
      </c>
      <c r="Q4540" t="str">
        <f t="shared" si="1058"/>
        <v>Customer 9</v>
      </c>
      <c r="R4540" t="str">
        <f t="shared" si="1059"/>
        <v>DESKTOP</v>
      </c>
      <c r="S4540">
        <f t="shared" si="1060"/>
        <v>2072</v>
      </c>
      <c r="T4540">
        <f t="shared" si="1061"/>
        <v>4217</v>
      </c>
      <c r="U4540" s="8">
        <f t="shared" si="1062"/>
        <v>45481</v>
      </c>
      <c r="V4540" t="str" cm="1">
        <f t="array" ref="V4540">_xlfn.IFS(S4540 = "", "", S4540 &lt; 500, "Low", S4540 &lt; 1200, "Medium", TRUE, "High")</f>
        <v>High</v>
      </c>
      <c r="W4540" t="str">
        <f t="shared" si="1063"/>
        <v>2024-07</v>
      </c>
      <c r="X4540">
        <f t="shared" si="1064"/>
        <v>2024</v>
      </c>
    </row>
    <row r="4541" spans="1:24" x14ac:dyDescent="0.3">
      <c r="A4541">
        <f>'Raw_Data'!A4541</f>
        <v>4540</v>
      </c>
      <c r="B4541" t="str">
        <f>'Raw_Data'!B4541</f>
        <v>Customer 11</v>
      </c>
      <c r="C4541" t="str">
        <f>'Raw_Data'!C4541</f>
        <v>Mobile</v>
      </c>
      <c r="D4541">
        <f>'Raw_Data'!D4541</f>
        <v>2314</v>
      </c>
      <c r="E4541">
        <f>'Raw_Data'!E4541</f>
        <v>4375</v>
      </c>
      <c r="F4541">
        <f>'Raw_Data'!F4541</f>
        <v>45481.124999988424</v>
      </c>
      <c r="G4541" t="str">
        <f t="shared" si="1050"/>
        <v>Customer 11</v>
      </c>
      <c r="H4541" t="str">
        <f t="shared" si="1051"/>
        <v>MOBILE</v>
      </c>
      <c r="I4541" t="str">
        <f t="shared" si="1052"/>
        <v>Changed</v>
      </c>
      <c r="J4541">
        <f t="shared" si="1053"/>
        <v>2314</v>
      </c>
      <c r="K4541">
        <f t="shared" si="1054"/>
        <v>4375</v>
      </c>
      <c r="L4541" s="8">
        <f t="shared" si="1055"/>
        <v>45481</v>
      </c>
      <c r="M4541" t="str">
        <f t="shared" ca="1" si="1056"/>
        <v>OK</v>
      </c>
      <c r="P4541">
        <f t="shared" si="1057"/>
        <v>4540</v>
      </c>
      <c r="Q4541" t="str">
        <f t="shared" si="1058"/>
        <v>Customer 11</v>
      </c>
      <c r="R4541" t="str">
        <f t="shared" si="1059"/>
        <v>MOBILE</v>
      </c>
      <c r="S4541">
        <f t="shared" si="1060"/>
        <v>2314</v>
      </c>
      <c r="T4541">
        <f t="shared" si="1061"/>
        <v>4375</v>
      </c>
      <c r="U4541" s="8">
        <f t="shared" si="1062"/>
        <v>45481</v>
      </c>
      <c r="V4541" t="str" cm="1">
        <f t="array" ref="V4541">_xlfn.IFS(S4541 = "", "", S4541 &lt; 500, "Low", S4541 &lt; 1200, "Medium", TRUE, "High")</f>
        <v>High</v>
      </c>
      <c r="W4541" t="str">
        <f t="shared" si="1063"/>
        <v>2024-07</v>
      </c>
      <c r="X4541">
        <f t="shared" si="1064"/>
        <v>2024</v>
      </c>
    </row>
    <row r="4542" spans="1:24" x14ac:dyDescent="0.3">
      <c r="A4542">
        <f>'Raw_Data'!A4542</f>
        <v>4541</v>
      </c>
      <c r="B4542" t="str">
        <f>'Raw_Data'!B4542</f>
        <v>Customer 11</v>
      </c>
      <c r="C4542" t="str">
        <f>'Raw_Data'!C4542</f>
        <v>Workstation</v>
      </c>
      <c r="D4542">
        <f>'Raw_Data'!D4542</f>
        <v>3362</v>
      </c>
      <c r="E4542">
        <f>'Raw_Data'!E4542</f>
        <v>3988</v>
      </c>
      <c r="F4542">
        <f>'Raw_Data'!F4542</f>
        <v>45481.166666655095</v>
      </c>
      <c r="G4542" t="str">
        <f t="shared" si="1050"/>
        <v>Customer 11</v>
      </c>
      <c r="H4542" t="str">
        <f t="shared" si="1051"/>
        <v>WORKSTATION</v>
      </c>
      <c r="I4542" t="str">
        <f t="shared" si="1052"/>
        <v>Changed</v>
      </c>
      <c r="J4542">
        <f t="shared" si="1053"/>
        <v>3362</v>
      </c>
      <c r="K4542">
        <f t="shared" si="1054"/>
        <v>3988</v>
      </c>
      <c r="L4542" s="8">
        <f t="shared" si="1055"/>
        <v>45481</v>
      </c>
      <c r="M4542" t="str">
        <f t="shared" ca="1" si="1056"/>
        <v>OK</v>
      </c>
      <c r="P4542">
        <f t="shared" si="1057"/>
        <v>4541</v>
      </c>
      <c r="Q4542" t="str">
        <f t="shared" si="1058"/>
        <v>Customer 11</v>
      </c>
      <c r="R4542" t="str">
        <f t="shared" si="1059"/>
        <v>WORKSTATION</v>
      </c>
      <c r="S4542">
        <f t="shared" si="1060"/>
        <v>3362</v>
      </c>
      <c r="T4542">
        <f t="shared" si="1061"/>
        <v>3988</v>
      </c>
      <c r="U4542" s="8">
        <f t="shared" si="1062"/>
        <v>45481</v>
      </c>
      <c r="V4542" t="str" cm="1">
        <f t="array" ref="V4542">_xlfn.IFS(S4542 = "", "", S4542 &lt; 500, "Low", S4542 &lt; 1200, "Medium", TRUE, "High")</f>
        <v>High</v>
      </c>
      <c r="W4542" t="str">
        <f t="shared" si="1063"/>
        <v>2024-07</v>
      </c>
      <c r="X4542">
        <f t="shared" si="1064"/>
        <v>2024</v>
      </c>
    </row>
    <row r="4543" spans="1:24" x14ac:dyDescent="0.3">
      <c r="A4543">
        <f>'Raw_Data'!A4543</f>
        <v>4542</v>
      </c>
      <c r="B4543" t="str">
        <f>'Raw_Data'!B4543</f>
        <v>Customer 12</v>
      </c>
      <c r="C4543" t="str">
        <f>'Raw_Data'!C4543</f>
        <v>Mobile</v>
      </c>
      <c r="D4543">
        <f>'Raw_Data'!D4543</f>
        <v>1572</v>
      </c>
      <c r="E4543">
        <f>'Raw_Data'!E4543</f>
        <v>4858</v>
      </c>
      <c r="F4543">
        <f>'Raw_Data'!F4543</f>
        <v>45481.20833332176</v>
      </c>
      <c r="G4543" t="str">
        <f t="shared" si="1050"/>
        <v>Customer 12</v>
      </c>
      <c r="H4543" t="str">
        <f t="shared" si="1051"/>
        <v>MOBILE</v>
      </c>
      <c r="I4543" t="str">
        <f t="shared" si="1052"/>
        <v>Changed</v>
      </c>
      <c r="J4543">
        <f t="shared" si="1053"/>
        <v>1572</v>
      </c>
      <c r="K4543">
        <f t="shared" si="1054"/>
        <v>4858</v>
      </c>
      <c r="L4543" s="8">
        <f t="shared" si="1055"/>
        <v>45481</v>
      </c>
      <c r="M4543" t="str">
        <f t="shared" ca="1" si="1056"/>
        <v>OK</v>
      </c>
      <c r="P4543">
        <f t="shared" si="1057"/>
        <v>4542</v>
      </c>
      <c r="Q4543" t="str">
        <f t="shared" si="1058"/>
        <v>Customer 12</v>
      </c>
      <c r="R4543" t="str">
        <f t="shared" si="1059"/>
        <v>MOBILE</v>
      </c>
      <c r="S4543">
        <f t="shared" si="1060"/>
        <v>1572</v>
      </c>
      <c r="T4543">
        <f t="shared" si="1061"/>
        <v>4858</v>
      </c>
      <c r="U4543" s="8">
        <f t="shared" si="1062"/>
        <v>45481</v>
      </c>
      <c r="V4543" t="str" cm="1">
        <f t="array" ref="V4543">_xlfn.IFS(S4543 = "", "", S4543 &lt; 500, "Low", S4543 &lt; 1200, "Medium", TRUE, "High")</f>
        <v>High</v>
      </c>
      <c r="W4543" t="str">
        <f t="shared" si="1063"/>
        <v>2024-07</v>
      </c>
      <c r="X4543">
        <f t="shared" si="1064"/>
        <v>2024</v>
      </c>
    </row>
    <row r="4544" spans="1:24" x14ac:dyDescent="0.3">
      <c r="A4544">
        <f>'Raw_Data'!A4544</f>
        <v>4543</v>
      </c>
      <c r="B4544" t="str">
        <f>'Raw_Data'!B4544</f>
        <v>Customer 8</v>
      </c>
      <c r="C4544" t="str">
        <f>'Raw_Data'!C4544</f>
        <v>Workstation</v>
      </c>
      <c r="D4544">
        <f>'Raw_Data'!D4544</f>
        <v>2340</v>
      </c>
      <c r="E4544">
        <f>'Raw_Data'!E4544</f>
        <v>2595</v>
      </c>
      <c r="F4544">
        <f>'Raw_Data'!F4544</f>
        <v>45481.249999988424</v>
      </c>
      <c r="G4544" t="str">
        <f t="shared" si="1050"/>
        <v>Customer 8</v>
      </c>
      <c r="H4544" t="str">
        <f t="shared" si="1051"/>
        <v>WORKSTATION</v>
      </c>
      <c r="I4544" t="str">
        <f t="shared" si="1052"/>
        <v>Changed</v>
      </c>
      <c r="J4544">
        <f t="shared" si="1053"/>
        <v>2340</v>
      </c>
      <c r="K4544">
        <f t="shared" si="1054"/>
        <v>2595</v>
      </c>
      <c r="L4544" s="8">
        <f t="shared" si="1055"/>
        <v>45481</v>
      </c>
      <c r="M4544" t="str">
        <f t="shared" ca="1" si="1056"/>
        <v>OK</v>
      </c>
      <c r="P4544">
        <f t="shared" si="1057"/>
        <v>4543</v>
      </c>
      <c r="Q4544" t="str">
        <f t="shared" si="1058"/>
        <v>Customer 8</v>
      </c>
      <c r="R4544" t="str">
        <f t="shared" si="1059"/>
        <v>WORKSTATION</v>
      </c>
      <c r="S4544">
        <f t="shared" si="1060"/>
        <v>2340</v>
      </c>
      <c r="T4544">
        <f t="shared" si="1061"/>
        <v>2595</v>
      </c>
      <c r="U4544" s="8">
        <f t="shared" si="1062"/>
        <v>45481</v>
      </c>
      <c r="V4544" t="str" cm="1">
        <f t="array" ref="V4544">_xlfn.IFS(S4544 = "", "", S4544 &lt; 500, "Low", S4544 &lt; 1200, "Medium", TRUE, "High")</f>
        <v>High</v>
      </c>
      <c r="W4544" t="str">
        <f t="shared" si="1063"/>
        <v>2024-07</v>
      </c>
      <c r="X4544">
        <f t="shared" si="1064"/>
        <v>2024</v>
      </c>
    </row>
    <row r="4545" spans="1:24" x14ac:dyDescent="0.3">
      <c r="A4545">
        <f>'Raw_Data'!A4545</f>
        <v>4544</v>
      </c>
      <c r="B4545" t="str">
        <f>'Raw_Data'!B4545</f>
        <v>Customer 5</v>
      </c>
      <c r="C4545" t="str">
        <f>'Raw_Data'!C4545</f>
        <v>Desktop</v>
      </c>
      <c r="D4545">
        <f>'Raw_Data'!D4545</f>
        <v>1507</v>
      </c>
      <c r="E4545">
        <f>'Raw_Data'!E4545</f>
        <v>3722</v>
      </c>
      <c r="F4545">
        <f>'Raw_Data'!F4545</f>
        <v>45481.291666655095</v>
      </c>
      <c r="G4545" t="str">
        <f t="shared" si="1050"/>
        <v>Customer 5</v>
      </c>
      <c r="H4545" t="str">
        <f t="shared" si="1051"/>
        <v>DESKTOP</v>
      </c>
      <c r="I4545" t="str">
        <f t="shared" si="1052"/>
        <v>Changed</v>
      </c>
      <c r="J4545">
        <f t="shared" si="1053"/>
        <v>1507</v>
      </c>
      <c r="K4545">
        <f t="shared" si="1054"/>
        <v>3722</v>
      </c>
      <c r="L4545" s="8">
        <f t="shared" si="1055"/>
        <v>45481</v>
      </c>
      <c r="M4545" t="str">
        <f t="shared" ca="1" si="1056"/>
        <v>OK</v>
      </c>
      <c r="P4545">
        <f t="shared" si="1057"/>
        <v>4544</v>
      </c>
      <c r="Q4545" t="str">
        <f t="shared" si="1058"/>
        <v>Customer 5</v>
      </c>
      <c r="R4545" t="str">
        <f t="shared" si="1059"/>
        <v>DESKTOP</v>
      </c>
      <c r="S4545">
        <f t="shared" si="1060"/>
        <v>1507</v>
      </c>
      <c r="T4545">
        <f t="shared" si="1061"/>
        <v>3722</v>
      </c>
      <c r="U4545" s="8">
        <f t="shared" si="1062"/>
        <v>45481</v>
      </c>
      <c r="V4545" t="str" cm="1">
        <f t="array" ref="V4545">_xlfn.IFS(S4545 = "", "", S4545 &lt; 500, "Low", S4545 &lt; 1200, "Medium", TRUE, "High")</f>
        <v>High</v>
      </c>
      <c r="W4545" t="str">
        <f t="shared" si="1063"/>
        <v>2024-07</v>
      </c>
      <c r="X4545">
        <f t="shared" si="1064"/>
        <v>2024</v>
      </c>
    </row>
    <row r="4546" spans="1:24" x14ac:dyDescent="0.3">
      <c r="A4546">
        <f>'Raw_Data'!A4546</f>
        <v>4545</v>
      </c>
      <c r="B4546" t="str">
        <f>'Raw_Data'!B4546</f>
        <v>Customer 7</v>
      </c>
      <c r="C4546" t="str">
        <f>'Raw_Data'!C4546</f>
        <v>Embedded</v>
      </c>
      <c r="D4546">
        <f>'Raw_Data'!D4546</f>
        <v>2403</v>
      </c>
      <c r="E4546">
        <f>'Raw_Data'!E4546</f>
        <v>1592</v>
      </c>
      <c r="F4546">
        <f>'Raw_Data'!F4546</f>
        <v>45481.33333332176</v>
      </c>
      <c r="G4546" t="str">
        <f t="shared" si="1050"/>
        <v>Customer 7</v>
      </c>
      <c r="H4546" t="str">
        <f t="shared" si="1051"/>
        <v>EMBEDDED</v>
      </c>
      <c r="I4546" t="str">
        <f t="shared" si="1052"/>
        <v>Changed</v>
      </c>
      <c r="J4546">
        <f t="shared" si="1053"/>
        <v>2403</v>
      </c>
      <c r="K4546">
        <f t="shared" si="1054"/>
        <v>1592</v>
      </c>
      <c r="L4546" s="8">
        <f t="shared" si="1055"/>
        <v>45481</v>
      </c>
      <c r="M4546" t="str">
        <f t="shared" ca="1" si="1056"/>
        <v>OK</v>
      </c>
      <c r="P4546">
        <f t="shared" si="1057"/>
        <v>4545</v>
      </c>
      <c r="Q4546" t="str">
        <f t="shared" si="1058"/>
        <v>Customer 7</v>
      </c>
      <c r="R4546" t="str">
        <f t="shared" si="1059"/>
        <v>EMBEDDED</v>
      </c>
      <c r="S4546">
        <f t="shared" si="1060"/>
        <v>2403</v>
      </c>
      <c r="T4546">
        <f t="shared" si="1061"/>
        <v>1592</v>
      </c>
      <c r="U4546" s="8">
        <f t="shared" si="1062"/>
        <v>45481</v>
      </c>
      <c r="V4546" t="str" cm="1">
        <f t="array" ref="V4546">_xlfn.IFS(S4546 = "", "", S4546 &lt; 500, "Low", S4546 &lt; 1200, "Medium", TRUE, "High")</f>
        <v>High</v>
      </c>
      <c r="W4546" t="str">
        <f t="shared" si="1063"/>
        <v>2024-07</v>
      </c>
      <c r="X4546">
        <f t="shared" si="1064"/>
        <v>2024</v>
      </c>
    </row>
    <row r="4547" spans="1:24" x14ac:dyDescent="0.3">
      <c r="A4547">
        <f>'Raw_Data'!A4547</f>
        <v>4546</v>
      </c>
      <c r="B4547" t="str">
        <f>'Raw_Data'!B4547</f>
        <v>Customer 15</v>
      </c>
      <c r="C4547" t="str">
        <f>'Raw_Data'!C4547</f>
        <v>Mobile</v>
      </c>
      <c r="D4547">
        <f>'Raw_Data'!D4547</f>
        <v>2494</v>
      </c>
      <c r="E4547">
        <f>'Raw_Data'!E4547</f>
        <v>3146</v>
      </c>
      <c r="F4547">
        <f>'Raw_Data'!F4547</f>
        <v>45481.374999988424</v>
      </c>
      <c r="G4547" t="str">
        <f t="shared" ref="G4547:G4610" si="1065">PROPER(CLEAN(TRIM(B4547)))</f>
        <v>Customer 15</v>
      </c>
      <c r="H4547" t="str">
        <f t="shared" ref="H4547:H4610" si="1066">UPPER(CLEAN(TRIM(C4547)))</f>
        <v>MOBILE</v>
      </c>
      <c r="I4547" t="str">
        <f t="shared" ref="I4547:I4610" si="1067">IF(OR(NOT(EXACT(B4547,G4547)), NOT(EXACT(C4547,H4547))), "Changed", "")</f>
        <v>Changed</v>
      </c>
      <c r="J4547">
        <f t="shared" ref="J4547:J4610" si="1068">IFERROR(VALUE(TRIM(D4547)), "")</f>
        <v>2494</v>
      </c>
      <c r="K4547">
        <f t="shared" ref="K4547:K4610" si="1069">IFERROR(VALUE(TRIM(E4547)), "")</f>
        <v>3146</v>
      </c>
      <c r="L4547" s="8">
        <f t="shared" ref="L4547:L4610" si="1070">IF(F4547="","",INT(F4547))</f>
        <v>45481</v>
      </c>
      <c r="M4547" t="str">
        <f t="shared" ref="M4547:M4610" ca="1" si="1071">IF(AND(L4547&gt;=DATE(2000,1,1), L4547&lt;=TODAY()+365), "OK", "OutOfRange")</f>
        <v>OK</v>
      </c>
      <c r="P4547">
        <f t="shared" ref="P4547:P4610" si="1072">IF(A4547="","",A4547)</f>
        <v>4546</v>
      </c>
      <c r="Q4547" t="str">
        <f t="shared" ref="Q4547:Q4610" si="1073">IF(G4547="","",G4547)</f>
        <v>Customer 15</v>
      </c>
      <c r="R4547" t="str">
        <f t="shared" ref="R4547:R4610" si="1074">IF(H4547="","",H4547)</f>
        <v>MOBILE</v>
      </c>
      <c r="S4547">
        <f t="shared" ref="S4547:S4610" si="1075">IF(J4547="","",J4547)</f>
        <v>2494</v>
      </c>
      <c r="T4547">
        <f t="shared" ref="T4547:T4610" si="1076">IF(K4547="","",K4547)</f>
        <v>3146</v>
      </c>
      <c r="U4547" s="8">
        <f t="shared" ref="U4547:U4610" si="1077">IF(L4547="","",L4547)</f>
        <v>45481</v>
      </c>
      <c r="V4547" t="str" cm="1">
        <f t="array" ref="V4547">_xlfn.IFS(S4547 = "", "", S4547 &lt; 500, "Low", S4547 &lt; 1200, "Medium", TRUE, "High")</f>
        <v>High</v>
      </c>
      <c r="W4547" t="str">
        <f t="shared" ref="W4547:W4610" si="1078">TEXT(U4547, "yyyy-mm")</f>
        <v>2024-07</v>
      </c>
      <c r="X4547">
        <f t="shared" ref="X4547:X4610" si="1079">YEAR(U4547)</f>
        <v>2024</v>
      </c>
    </row>
    <row r="4548" spans="1:24" x14ac:dyDescent="0.3">
      <c r="A4548">
        <f>'Raw_Data'!A4548</f>
        <v>4547</v>
      </c>
      <c r="B4548" t="str">
        <f>'Raw_Data'!B4548</f>
        <v>Customer 8</v>
      </c>
      <c r="C4548" t="str">
        <f>'Raw_Data'!C4548</f>
        <v>Mobile</v>
      </c>
      <c r="D4548">
        <f>'Raw_Data'!D4548</f>
        <v>1459</v>
      </c>
      <c r="E4548">
        <f>'Raw_Data'!E4548</f>
        <v>2075</v>
      </c>
      <c r="F4548">
        <f>'Raw_Data'!F4548</f>
        <v>45481.416666655095</v>
      </c>
      <c r="G4548" t="str">
        <f t="shared" si="1065"/>
        <v>Customer 8</v>
      </c>
      <c r="H4548" t="str">
        <f t="shared" si="1066"/>
        <v>MOBILE</v>
      </c>
      <c r="I4548" t="str">
        <f t="shared" si="1067"/>
        <v>Changed</v>
      </c>
      <c r="J4548">
        <f t="shared" si="1068"/>
        <v>1459</v>
      </c>
      <c r="K4548">
        <f t="shared" si="1069"/>
        <v>2075</v>
      </c>
      <c r="L4548" s="8">
        <f t="shared" si="1070"/>
        <v>45481</v>
      </c>
      <c r="M4548" t="str">
        <f t="shared" ca="1" si="1071"/>
        <v>OK</v>
      </c>
      <c r="P4548">
        <f t="shared" si="1072"/>
        <v>4547</v>
      </c>
      <c r="Q4548" t="str">
        <f t="shared" si="1073"/>
        <v>Customer 8</v>
      </c>
      <c r="R4548" t="str">
        <f t="shared" si="1074"/>
        <v>MOBILE</v>
      </c>
      <c r="S4548">
        <f t="shared" si="1075"/>
        <v>1459</v>
      </c>
      <c r="T4548">
        <f t="shared" si="1076"/>
        <v>2075</v>
      </c>
      <c r="U4548" s="8">
        <f t="shared" si="1077"/>
        <v>45481</v>
      </c>
      <c r="V4548" t="str" cm="1">
        <f t="array" ref="V4548">_xlfn.IFS(S4548 = "", "", S4548 &lt; 500, "Low", S4548 &lt; 1200, "Medium", TRUE, "High")</f>
        <v>High</v>
      </c>
      <c r="W4548" t="str">
        <f t="shared" si="1078"/>
        <v>2024-07</v>
      </c>
      <c r="X4548">
        <f t="shared" si="1079"/>
        <v>2024</v>
      </c>
    </row>
    <row r="4549" spans="1:24" x14ac:dyDescent="0.3">
      <c r="A4549">
        <f>'Raw_Data'!A4549</f>
        <v>4548</v>
      </c>
      <c r="B4549" t="str">
        <f>'Raw_Data'!B4549</f>
        <v>Customer 11</v>
      </c>
      <c r="C4549" t="str">
        <f>'Raw_Data'!C4549</f>
        <v>Mobile</v>
      </c>
      <c r="D4549">
        <f>'Raw_Data'!D4549</f>
        <v>1806</v>
      </c>
      <c r="E4549">
        <f>'Raw_Data'!E4549</f>
        <v>2593</v>
      </c>
      <c r="F4549">
        <f>'Raw_Data'!F4549</f>
        <v>45481.45833332176</v>
      </c>
      <c r="G4549" t="str">
        <f t="shared" si="1065"/>
        <v>Customer 11</v>
      </c>
      <c r="H4549" t="str">
        <f t="shared" si="1066"/>
        <v>MOBILE</v>
      </c>
      <c r="I4549" t="str">
        <f t="shared" si="1067"/>
        <v>Changed</v>
      </c>
      <c r="J4549">
        <f t="shared" si="1068"/>
        <v>1806</v>
      </c>
      <c r="K4549">
        <f t="shared" si="1069"/>
        <v>2593</v>
      </c>
      <c r="L4549" s="8">
        <f t="shared" si="1070"/>
        <v>45481</v>
      </c>
      <c r="M4549" t="str">
        <f t="shared" ca="1" si="1071"/>
        <v>OK</v>
      </c>
      <c r="P4549">
        <f t="shared" si="1072"/>
        <v>4548</v>
      </c>
      <c r="Q4549" t="str">
        <f t="shared" si="1073"/>
        <v>Customer 11</v>
      </c>
      <c r="R4549" t="str">
        <f t="shared" si="1074"/>
        <v>MOBILE</v>
      </c>
      <c r="S4549">
        <f t="shared" si="1075"/>
        <v>1806</v>
      </c>
      <c r="T4549">
        <f t="shared" si="1076"/>
        <v>2593</v>
      </c>
      <c r="U4549" s="8">
        <f t="shared" si="1077"/>
        <v>45481</v>
      </c>
      <c r="V4549" t="str" cm="1">
        <f t="array" ref="V4549">_xlfn.IFS(S4549 = "", "", S4549 &lt; 500, "Low", S4549 &lt; 1200, "Medium", TRUE, "High")</f>
        <v>High</v>
      </c>
      <c r="W4549" t="str">
        <f t="shared" si="1078"/>
        <v>2024-07</v>
      </c>
      <c r="X4549">
        <f t="shared" si="1079"/>
        <v>2024</v>
      </c>
    </row>
    <row r="4550" spans="1:24" x14ac:dyDescent="0.3">
      <c r="A4550">
        <f>'Raw_Data'!A4550</f>
        <v>4549</v>
      </c>
      <c r="B4550" t="str">
        <f>'Raw_Data'!B4550</f>
        <v>Customer 11</v>
      </c>
      <c r="C4550" t="str">
        <f>'Raw_Data'!C4550</f>
        <v>Workstation</v>
      </c>
      <c r="D4550">
        <f>'Raw_Data'!D4550</f>
        <v>3170</v>
      </c>
      <c r="E4550">
        <f>'Raw_Data'!E4550</f>
        <v>1131</v>
      </c>
      <c r="F4550">
        <f>'Raw_Data'!F4550</f>
        <v>45481.499999988424</v>
      </c>
      <c r="G4550" t="str">
        <f t="shared" si="1065"/>
        <v>Customer 11</v>
      </c>
      <c r="H4550" t="str">
        <f t="shared" si="1066"/>
        <v>WORKSTATION</v>
      </c>
      <c r="I4550" t="str">
        <f t="shared" si="1067"/>
        <v>Changed</v>
      </c>
      <c r="J4550">
        <f t="shared" si="1068"/>
        <v>3170</v>
      </c>
      <c r="K4550">
        <f t="shared" si="1069"/>
        <v>1131</v>
      </c>
      <c r="L4550" s="8">
        <f t="shared" si="1070"/>
        <v>45481</v>
      </c>
      <c r="M4550" t="str">
        <f t="shared" ca="1" si="1071"/>
        <v>OK</v>
      </c>
      <c r="P4550">
        <f t="shared" si="1072"/>
        <v>4549</v>
      </c>
      <c r="Q4550" t="str">
        <f t="shared" si="1073"/>
        <v>Customer 11</v>
      </c>
      <c r="R4550" t="str">
        <f t="shared" si="1074"/>
        <v>WORKSTATION</v>
      </c>
      <c r="S4550">
        <f t="shared" si="1075"/>
        <v>3170</v>
      </c>
      <c r="T4550">
        <f t="shared" si="1076"/>
        <v>1131</v>
      </c>
      <c r="U4550" s="8">
        <f t="shared" si="1077"/>
        <v>45481</v>
      </c>
      <c r="V4550" t="str" cm="1">
        <f t="array" ref="V4550">_xlfn.IFS(S4550 = "", "", S4550 &lt; 500, "Low", S4550 &lt; 1200, "Medium", TRUE, "High")</f>
        <v>High</v>
      </c>
      <c r="W4550" t="str">
        <f t="shared" si="1078"/>
        <v>2024-07</v>
      </c>
      <c r="X4550">
        <f t="shared" si="1079"/>
        <v>2024</v>
      </c>
    </row>
    <row r="4551" spans="1:24" x14ac:dyDescent="0.3">
      <c r="A4551">
        <f>'Raw_Data'!A4551</f>
        <v>4550</v>
      </c>
      <c r="B4551" t="str">
        <f>'Raw_Data'!B4551</f>
        <v>Customer 2</v>
      </c>
      <c r="C4551" t="str">
        <f>'Raw_Data'!C4551</f>
        <v>Embedded</v>
      </c>
      <c r="D4551">
        <f>'Raw_Data'!D4551</f>
        <v>3219</v>
      </c>
      <c r="E4551">
        <f>'Raw_Data'!E4551</f>
        <v>3098</v>
      </c>
      <c r="F4551">
        <f>'Raw_Data'!F4551</f>
        <v>45481.541666655095</v>
      </c>
      <c r="G4551" t="str">
        <f t="shared" si="1065"/>
        <v>Customer 2</v>
      </c>
      <c r="H4551" t="str">
        <f t="shared" si="1066"/>
        <v>EMBEDDED</v>
      </c>
      <c r="I4551" t="str">
        <f t="shared" si="1067"/>
        <v>Changed</v>
      </c>
      <c r="J4551">
        <f t="shared" si="1068"/>
        <v>3219</v>
      </c>
      <c r="K4551">
        <f t="shared" si="1069"/>
        <v>3098</v>
      </c>
      <c r="L4551" s="8">
        <f t="shared" si="1070"/>
        <v>45481</v>
      </c>
      <c r="M4551" t="str">
        <f t="shared" ca="1" si="1071"/>
        <v>OK</v>
      </c>
      <c r="P4551">
        <f t="shared" si="1072"/>
        <v>4550</v>
      </c>
      <c r="Q4551" t="str">
        <f t="shared" si="1073"/>
        <v>Customer 2</v>
      </c>
      <c r="R4551" t="str">
        <f t="shared" si="1074"/>
        <v>EMBEDDED</v>
      </c>
      <c r="S4551">
        <f t="shared" si="1075"/>
        <v>3219</v>
      </c>
      <c r="T4551">
        <f t="shared" si="1076"/>
        <v>3098</v>
      </c>
      <c r="U4551" s="8">
        <f t="shared" si="1077"/>
        <v>45481</v>
      </c>
      <c r="V4551" t="str" cm="1">
        <f t="array" ref="V4551">_xlfn.IFS(S4551 = "", "", S4551 &lt; 500, "Low", S4551 &lt; 1200, "Medium", TRUE, "High")</f>
        <v>High</v>
      </c>
      <c r="W4551" t="str">
        <f t="shared" si="1078"/>
        <v>2024-07</v>
      </c>
      <c r="X4551">
        <f t="shared" si="1079"/>
        <v>2024</v>
      </c>
    </row>
    <row r="4552" spans="1:24" x14ac:dyDescent="0.3">
      <c r="A4552">
        <f>'Raw_Data'!A4552</f>
        <v>4551</v>
      </c>
      <c r="B4552" t="str">
        <f>'Raw_Data'!B4552</f>
        <v>Customer 11</v>
      </c>
      <c r="C4552" t="str">
        <f>'Raw_Data'!C4552</f>
        <v>Mobile</v>
      </c>
      <c r="D4552">
        <f>'Raw_Data'!D4552</f>
        <v>292</v>
      </c>
      <c r="E4552">
        <f>'Raw_Data'!E4552</f>
        <v>1751</v>
      </c>
      <c r="F4552">
        <f>'Raw_Data'!F4552</f>
        <v>45481.58333332176</v>
      </c>
      <c r="G4552" t="str">
        <f t="shared" si="1065"/>
        <v>Customer 11</v>
      </c>
      <c r="H4552" t="str">
        <f t="shared" si="1066"/>
        <v>MOBILE</v>
      </c>
      <c r="I4552" t="str">
        <f t="shared" si="1067"/>
        <v>Changed</v>
      </c>
      <c r="J4552">
        <f t="shared" si="1068"/>
        <v>292</v>
      </c>
      <c r="K4552">
        <f t="shared" si="1069"/>
        <v>1751</v>
      </c>
      <c r="L4552" s="8">
        <f t="shared" si="1070"/>
        <v>45481</v>
      </c>
      <c r="M4552" t="str">
        <f t="shared" ca="1" si="1071"/>
        <v>OK</v>
      </c>
      <c r="P4552">
        <f t="shared" si="1072"/>
        <v>4551</v>
      </c>
      <c r="Q4552" t="str">
        <f t="shared" si="1073"/>
        <v>Customer 11</v>
      </c>
      <c r="R4552" t="str">
        <f t="shared" si="1074"/>
        <v>MOBILE</v>
      </c>
      <c r="S4552">
        <f t="shared" si="1075"/>
        <v>292</v>
      </c>
      <c r="T4552">
        <f t="shared" si="1076"/>
        <v>1751</v>
      </c>
      <c r="U4552" s="8">
        <f t="shared" si="1077"/>
        <v>45481</v>
      </c>
      <c r="V4552" t="str" cm="1">
        <f t="array" ref="V4552">_xlfn.IFS(S4552 = "", "", S4552 &lt; 500, "Low", S4552 &lt; 1200, "Medium", TRUE, "High")</f>
        <v>Low</v>
      </c>
      <c r="W4552" t="str">
        <f t="shared" si="1078"/>
        <v>2024-07</v>
      </c>
      <c r="X4552">
        <f t="shared" si="1079"/>
        <v>2024</v>
      </c>
    </row>
    <row r="4553" spans="1:24" x14ac:dyDescent="0.3">
      <c r="A4553">
        <f>'Raw_Data'!A4553</f>
        <v>4552</v>
      </c>
      <c r="B4553" t="str">
        <f>'Raw_Data'!B4553</f>
        <v>Customer 8</v>
      </c>
      <c r="C4553" t="str">
        <f>'Raw_Data'!C4553</f>
        <v>Mobile</v>
      </c>
      <c r="D4553">
        <f>'Raw_Data'!D4553</f>
        <v>1601</v>
      </c>
      <c r="E4553">
        <f>'Raw_Data'!E4553</f>
        <v>2121</v>
      </c>
      <c r="F4553">
        <f>'Raw_Data'!F4553</f>
        <v>45481.624999988424</v>
      </c>
      <c r="G4553" t="str">
        <f t="shared" si="1065"/>
        <v>Customer 8</v>
      </c>
      <c r="H4553" t="str">
        <f t="shared" si="1066"/>
        <v>MOBILE</v>
      </c>
      <c r="I4553" t="str">
        <f t="shared" si="1067"/>
        <v>Changed</v>
      </c>
      <c r="J4553">
        <f t="shared" si="1068"/>
        <v>1601</v>
      </c>
      <c r="K4553">
        <f t="shared" si="1069"/>
        <v>2121</v>
      </c>
      <c r="L4553" s="8">
        <f t="shared" si="1070"/>
        <v>45481</v>
      </c>
      <c r="M4553" t="str">
        <f t="shared" ca="1" si="1071"/>
        <v>OK</v>
      </c>
      <c r="P4553">
        <f t="shared" si="1072"/>
        <v>4552</v>
      </c>
      <c r="Q4553" t="str">
        <f t="shared" si="1073"/>
        <v>Customer 8</v>
      </c>
      <c r="R4553" t="str">
        <f t="shared" si="1074"/>
        <v>MOBILE</v>
      </c>
      <c r="S4553">
        <f t="shared" si="1075"/>
        <v>1601</v>
      </c>
      <c r="T4553">
        <f t="shared" si="1076"/>
        <v>2121</v>
      </c>
      <c r="U4553" s="8">
        <f t="shared" si="1077"/>
        <v>45481</v>
      </c>
      <c r="V4553" t="str" cm="1">
        <f t="array" ref="V4553">_xlfn.IFS(S4553 = "", "", S4553 &lt; 500, "Low", S4553 &lt; 1200, "Medium", TRUE, "High")</f>
        <v>High</v>
      </c>
      <c r="W4553" t="str">
        <f t="shared" si="1078"/>
        <v>2024-07</v>
      </c>
      <c r="X4553">
        <f t="shared" si="1079"/>
        <v>2024</v>
      </c>
    </row>
    <row r="4554" spans="1:24" x14ac:dyDescent="0.3">
      <c r="A4554">
        <f>'Raw_Data'!A4554</f>
        <v>4553</v>
      </c>
      <c r="B4554" t="str">
        <f>'Raw_Data'!B4554</f>
        <v>Customer 1</v>
      </c>
      <c r="C4554" t="str">
        <f>'Raw_Data'!C4554</f>
        <v>Desktop</v>
      </c>
      <c r="D4554">
        <f>'Raw_Data'!D4554</f>
        <v>312</v>
      </c>
      <c r="E4554">
        <f>'Raw_Data'!E4554</f>
        <v>2066</v>
      </c>
      <c r="F4554">
        <f>'Raw_Data'!F4554</f>
        <v>45481.666666655095</v>
      </c>
      <c r="G4554" t="str">
        <f t="shared" si="1065"/>
        <v>Customer 1</v>
      </c>
      <c r="H4554" t="str">
        <f t="shared" si="1066"/>
        <v>DESKTOP</v>
      </c>
      <c r="I4554" t="str">
        <f t="shared" si="1067"/>
        <v>Changed</v>
      </c>
      <c r="J4554">
        <f t="shared" si="1068"/>
        <v>312</v>
      </c>
      <c r="K4554">
        <f t="shared" si="1069"/>
        <v>2066</v>
      </c>
      <c r="L4554" s="8">
        <f t="shared" si="1070"/>
        <v>45481</v>
      </c>
      <c r="M4554" t="str">
        <f t="shared" ca="1" si="1071"/>
        <v>OK</v>
      </c>
      <c r="P4554">
        <f t="shared" si="1072"/>
        <v>4553</v>
      </c>
      <c r="Q4554" t="str">
        <f t="shared" si="1073"/>
        <v>Customer 1</v>
      </c>
      <c r="R4554" t="str">
        <f t="shared" si="1074"/>
        <v>DESKTOP</v>
      </c>
      <c r="S4554">
        <f t="shared" si="1075"/>
        <v>312</v>
      </c>
      <c r="T4554">
        <f t="shared" si="1076"/>
        <v>2066</v>
      </c>
      <c r="U4554" s="8">
        <f t="shared" si="1077"/>
        <v>45481</v>
      </c>
      <c r="V4554" t="str" cm="1">
        <f t="array" ref="V4554">_xlfn.IFS(S4554 = "", "", S4554 &lt; 500, "Low", S4554 &lt; 1200, "Medium", TRUE, "High")</f>
        <v>Low</v>
      </c>
      <c r="W4554" t="str">
        <f t="shared" si="1078"/>
        <v>2024-07</v>
      </c>
      <c r="X4554">
        <f t="shared" si="1079"/>
        <v>2024</v>
      </c>
    </row>
    <row r="4555" spans="1:24" x14ac:dyDescent="0.3">
      <c r="A4555">
        <f>'Raw_Data'!A4555</f>
        <v>4554</v>
      </c>
      <c r="B4555" t="str">
        <f>'Raw_Data'!B4555</f>
        <v>Customer 12</v>
      </c>
      <c r="C4555" t="str">
        <f>'Raw_Data'!C4555</f>
        <v>Mobile</v>
      </c>
      <c r="D4555">
        <f>'Raw_Data'!D4555</f>
        <v>3422</v>
      </c>
      <c r="E4555">
        <f>'Raw_Data'!E4555</f>
        <v>1736</v>
      </c>
      <c r="F4555">
        <f>'Raw_Data'!F4555</f>
        <v>45481.70833332176</v>
      </c>
      <c r="G4555" t="str">
        <f t="shared" si="1065"/>
        <v>Customer 12</v>
      </c>
      <c r="H4555" t="str">
        <f t="shared" si="1066"/>
        <v>MOBILE</v>
      </c>
      <c r="I4555" t="str">
        <f t="shared" si="1067"/>
        <v>Changed</v>
      </c>
      <c r="J4555">
        <f t="shared" si="1068"/>
        <v>3422</v>
      </c>
      <c r="K4555">
        <f t="shared" si="1069"/>
        <v>1736</v>
      </c>
      <c r="L4555" s="8">
        <f t="shared" si="1070"/>
        <v>45481</v>
      </c>
      <c r="M4555" t="str">
        <f t="shared" ca="1" si="1071"/>
        <v>OK</v>
      </c>
      <c r="P4555">
        <f t="shared" si="1072"/>
        <v>4554</v>
      </c>
      <c r="Q4555" t="str">
        <f t="shared" si="1073"/>
        <v>Customer 12</v>
      </c>
      <c r="R4555" t="str">
        <f t="shared" si="1074"/>
        <v>MOBILE</v>
      </c>
      <c r="S4555">
        <f t="shared" si="1075"/>
        <v>3422</v>
      </c>
      <c r="T4555">
        <f t="shared" si="1076"/>
        <v>1736</v>
      </c>
      <c r="U4555" s="8">
        <f t="shared" si="1077"/>
        <v>45481</v>
      </c>
      <c r="V4555" t="str" cm="1">
        <f t="array" ref="V4555">_xlfn.IFS(S4555 = "", "", S4555 &lt; 500, "Low", S4555 &lt; 1200, "Medium", TRUE, "High")</f>
        <v>High</v>
      </c>
      <c r="W4555" t="str">
        <f t="shared" si="1078"/>
        <v>2024-07</v>
      </c>
      <c r="X4555">
        <f t="shared" si="1079"/>
        <v>2024</v>
      </c>
    </row>
    <row r="4556" spans="1:24" x14ac:dyDescent="0.3">
      <c r="A4556">
        <f>'Raw_Data'!A4556</f>
        <v>4555</v>
      </c>
      <c r="B4556" t="str">
        <f>'Raw_Data'!B4556</f>
        <v>Customer 3</v>
      </c>
      <c r="C4556" t="str">
        <f>'Raw_Data'!C4556</f>
        <v>Desktop</v>
      </c>
      <c r="D4556">
        <f>'Raw_Data'!D4556</f>
        <v>83</v>
      </c>
      <c r="E4556">
        <f>'Raw_Data'!E4556</f>
        <v>3786</v>
      </c>
      <c r="F4556">
        <f>'Raw_Data'!F4556</f>
        <v>45481.749999988424</v>
      </c>
      <c r="G4556" t="str">
        <f t="shared" si="1065"/>
        <v>Customer 3</v>
      </c>
      <c r="H4556" t="str">
        <f t="shared" si="1066"/>
        <v>DESKTOP</v>
      </c>
      <c r="I4556" t="str">
        <f t="shared" si="1067"/>
        <v>Changed</v>
      </c>
      <c r="J4556">
        <f t="shared" si="1068"/>
        <v>83</v>
      </c>
      <c r="K4556">
        <f t="shared" si="1069"/>
        <v>3786</v>
      </c>
      <c r="L4556" s="8">
        <f t="shared" si="1070"/>
        <v>45481</v>
      </c>
      <c r="M4556" t="str">
        <f t="shared" ca="1" si="1071"/>
        <v>OK</v>
      </c>
      <c r="P4556">
        <f t="shared" si="1072"/>
        <v>4555</v>
      </c>
      <c r="Q4556" t="str">
        <f t="shared" si="1073"/>
        <v>Customer 3</v>
      </c>
      <c r="R4556" t="str">
        <f t="shared" si="1074"/>
        <v>DESKTOP</v>
      </c>
      <c r="S4556">
        <f t="shared" si="1075"/>
        <v>83</v>
      </c>
      <c r="T4556">
        <f t="shared" si="1076"/>
        <v>3786</v>
      </c>
      <c r="U4556" s="8">
        <f t="shared" si="1077"/>
        <v>45481</v>
      </c>
      <c r="V4556" t="str" cm="1">
        <f t="array" ref="V4556">_xlfn.IFS(S4556 = "", "", S4556 &lt; 500, "Low", S4556 &lt; 1200, "Medium", TRUE, "High")</f>
        <v>Low</v>
      </c>
      <c r="W4556" t="str">
        <f t="shared" si="1078"/>
        <v>2024-07</v>
      </c>
      <c r="X4556">
        <f t="shared" si="1079"/>
        <v>2024</v>
      </c>
    </row>
    <row r="4557" spans="1:24" x14ac:dyDescent="0.3">
      <c r="A4557">
        <f>'Raw_Data'!A4557</f>
        <v>4556</v>
      </c>
      <c r="B4557" t="str">
        <f>'Raw_Data'!B4557</f>
        <v>Customer 4</v>
      </c>
      <c r="C4557" t="str">
        <f>'Raw_Data'!C4557</f>
        <v>Desktop</v>
      </c>
      <c r="D4557">
        <f>'Raw_Data'!D4557</f>
        <v>418</v>
      </c>
      <c r="E4557">
        <f>'Raw_Data'!E4557</f>
        <v>930</v>
      </c>
      <c r="F4557">
        <f>'Raw_Data'!F4557</f>
        <v>45481.791666655095</v>
      </c>
      <c r="G4557" t="str">
        <f t="shared" si="1065"/>
        <v>Customer 4</v>
      </c>
      <c r="H4557" t="str">
        <f t="shared" si="1066"/>
        <v>DESKTOP</v>
      </c>
      <c r="I4557" t="str">
        <f t="shared" si="1067"/>
        <v>Changed</v>
      </c>
      <c r="J4557">
        <f t="shared" si="1068"/>
        <v>418</v>
      </c>
      <c r="K4557">
        <f t="shared" si="1069"/>
        <v>930</v>
      </c>
      <c r="L4557" s="8">
        <f t="shared" si="1070"/>
        <v>45481</v>
      </c>
      <c r="M4557" t="str">
        <f t="shared" ca="1" si="1071"/>
        <v>OK</v>
      </c>
      <c r="P4557">
        <f t="shared" si="1072"/>
        <v>4556</v>
      </c>
      <c r="Q4557" t="str">
        <f t="shared" si="1073"/>
        <v>Customer 4</v>
      </c>
      <c r="R4557" t="str">
        <f t="shared" si="1074"/>
        <v>DESKTOP</v>
      </c>
      <c r="S4557">
        <f t="shared" si="1075"/>
        <v>418</v>
      </c>
      <c r="T4557">
        <f t="shared" si="1076"/>
        <v>930</v>
      </c>
      <c r="U4557" s="8">
        <f t="shared" si="1077"/>
        <v>45481</v>
      </c>
      <c r="V4557" t="str" cm="1">
        <f t="array" ref="V4557">_xlfn.IFS(S4557 = "", "", S4557 &lt; 500, "Low", S4557 &lt; 1200, "Medium", TRUE, "High")</f>
        <v>Low</v>
      </c>
      <c r="W4557" t="str">
        <f t="shared" si="1078"/>
        <v>2024-07</v>
      </c>
      <c r="X4557">
        <f t="shared" si="1079"/>
        <v>2024</v>
      </c>
    </row>
    <row r="4558" spans="1:24" x14ac:dyDescent="0.3">
      <c r="A4558">
        <f>'Raw_Data'!A4558</f>
        <v>4557</v>
      </c>
      <c r="B4558" t="str">
        <f>'Raw_Data'!B4558</f>
        <v>Customer 7</v>
      </c>
      <c r="C4558" t="str">
        <f>'Raw_Data'!C4558</f>
        <v>Desktop</v>
      </c>
      <c r="D4558">
        <f>'Raw_Data'!D4558</f>
        <v>1062</v>
      </c>
      <c r="E4558">
        <f>'Raw_Data'!E4558</f>
        <v>2438</v>
      </c>
      <c r="F4558">
        <f>'Raw_Data'!F4558</f>
        <v>45481.83333332176</v>
      </c>
      <c r="G4558" t="str">
        <f t="shared" si="1065"/>
        <v>Customer 7</v>
      </c>
      <c r="H4558" t="str">
        <f t="shared" si="1066"/>
        <v>DESKTOP</v>
      </c>
      <c r="I4558" t="str">
        <f t="shared" si="1067"/>
        <v>Changed</v>
      </c>
      <c r="J4558">
        <f t="shared" si="1068"/>
        <v>1062</v>
      </c>
      <c r="K4558">
        <f t="shared" si="1069"/>
        <v>2438</v>
      </c>
      <c r="L4558" s="8">
        <f t="shared" si="1070"/>
        <v>45481</v>
      </c>
      <c r="M4558" t="str">
        <f t="shared" ca="1" si="1071"/>
        <v>OK</v>
      </c>
      <c r="P4558">
        <f t="shared" si="1072"/>
        <v>4557</v>
      </c>
      <c r="Q4558" t="str">
        <f t="shared" si="1073"/>
        <v>Customer 7</v>
      </c>
      <c r="R4558" t="str">
        <f t="shared" si="1074"/>
        <v>DESKTOP</v>
      </c>
      <c r="S4558">
        <f t="shared" si="1075"/>
        <v>1062</v>
      </c>
      <c r="T4558">
        <f t="shared" si="1076"/>
        <v>2438</v>
      </c>
      <c r="U4558" s="8">
        <f t="shared" si="1077"/>
        <v>45481</v>
      </c>
      <c r="V4558" t="str" cm="1">
        <f t="array" ref="V4558">_xlfn.IFS(S4558 = "", "", S4558 &lt; 500, "Low", S4558 &lt; 1200, "Medium", TRUE, "High")</f>
        <v>Medium</v>
      </c>
      <c r="W4558" t="str">
        <f t="shared" si="1078"/>
        <v>2024-07</v>
      </c>
      <c r="X4558">
        <f t="shared" si="1079"/>
        <v>2024</v>
      </c>
    </row>
    <row r="4559" spans="1:24" x14ac:dyDescent="0.3">
      <c r="A4559">
        <f>'Raw_Data'!A4559</f>
        <v>4558</v>
      </c>
      <c r="B4559" t="str">
        <f>'Raw_Data'!B4559</f>
        <v>Customer 14</v>
      </c>
      <c r="C4559" t="str">
        <f>'Raw_Data'!C4559</f>
        <v>Embedded</v>
      </c>
      <c r="D4559">
        <f>'Raw_Data'!D4559</f>
        <v>2199</v>
      </c>
      <c r="E4559">
        <f>'Raw_Data'!E4559</f>
        <v>1523</v>
      </c>
      <c r="F4559">
        <f>'Raw_Data'!F4559</f>
        <v>45481.874999988424</v>
      </c>
      <c r="G4559" t="str">
        <f t="shared" si="1065"/>
        <v>Customer 14</v>
      </c>
      <c r="H4559" t="str">
        <f t="shared" si="1066"/>
        <v>EMBEDDED</v>
      </c>
      <c r="I4559" t="str">
        <f t="shared" si="1067"/>
        <v>Changed</v>
      </c>
      <c r="J4559">
        <f t="shared" si="1068"/>
        <v>2199</v>
      </c>
      <c r="K4559">
        <f t="shared" si="1069"/>
        <v>1523</v>
      </c>
      <c r="L4559" s="8">
        <f t="shared" si="1070"/>
        <v>45481</v>
      </c>
      <c r="M4559" t="str">
        <f t="shared" ca="1" si="1071"/>
        <v>OK</v>
      </c>
      <c r="P4559">
        <f t="shared" si="1072"/>
        <v>4558</v>
      </c>
      <c r="Q4559" t="str">
        <f t="shared" si="1073"/>
        <v>Customer 14</v>
      </c>
      <c r="R4559" t="str">
        <f t="shared" si="1074"/>
        <v>EMBEDDED</v>
      </c>
      <c r="S4559">
        <f t="shared" si="1075"/>
        <v>2199</v>
      </c>
      <c r="T4559">
        <f t="shared" si="1076"/>
        <v>1523</v>
      </c>
      <c r="U4559" s="8">
        <f t="shared" si="1077"/>
        <v>45481</v>
      </c>
      <c r="V4559" t="str" cm="1">
        <f t="array" ref="V4559">_xlfn.IFS(S4559 = "", "", S4559 &lt; 500, "Low", S4559 &lt; 1200, "Medium", TRUE, "High")</f>
        <v>High</v>
      </c>
      <c r="W4559" t="str">
        <f t="shared" si="1078"/>
        <v>2024-07</v>
      </c>
      <c r="X4559">
        <f t="shared" si="1079"/>
        <v>2024</v>
      </c>
    </row>
    <row r="4560" spans="1:24" x14ac:dyDescent="0.3">
      <c r="A4560">
        <f>'Raw_Data'!A4560</f>
        <v>4559</v>
      </c>
      <c r="B4560" t="str">
        <f>'Raw_Data'!B4560</f>
        <v>Customer 5</v>
      </c>
      <c r="C4560" t="str">
        <f>'Raw_Data'!C4560</f>
        <v>Embedded</v>
      </c>
      <c r="D4560">
        <f>'Raw_Data'!D4560</f>
        <v>709</v>
      </c>
      <c r="E4560">
        <f>'Raw_Data'!E4560</f>
        <v>4275</v>
      </c>
      <c r="F4560">
        <f>'Raw_Data'!F4560</f>
        <v>45481.916666655095</v>
      </c>
      <c r="G4560" t="str">
        <f t="shared" si="1065"/>
        <v>Customer 5</v>
      </c>
      <c r="H4560" t="str">
        <f t="shared" si="1066"/>
        <v>EMBEDDED</v>
      </c>
      <c r="I4560" t="str">
        <f t="shared" si="1067"/>
        <v>Changed</v>
      </c>
      <c r="J4560">
        <f t="shared" si="1068"/>
        <v>709</v>
      </c>
      <c r="K4560">
        <f t="shared" si="1069"/>
        <v>4275</v>
      </c>
      <c r="L4560" s="8">
        <f t="shared" si="1070"/>
        <v>45481</v>
      </c>
      <c r="M4560" t="str">
        <f t="shared" ca="1" si="1071"/>
        <v>OK</v>
      </c>
      <c r="P4560">
        <f t="shared" si="1072"/>
        <v>4559</v>
      </c>
      <c r="Q4560" t="str">
        <f t="shared" si="1073"/>
        <v>Customer 5</v>
      </c>
      <c r="R4560" t="str">
        <f t="shared" si="1074"/>
        <v>EMBEDDED</v>
      </c>
      <c r="S4560">
        <f t="shared" si="1075"/>
        <v>709</v>
      </c>
      <c r="T4560">
        <f t="shared" si="1076"/>
        <v>4275</v>
      </c>
      <c r="U4560" s="8">
        <f t="shared" si="1077"/>
        <v>45481</v>
      </c>
      <c r="V4560" t="str" cm="1">
        <f t="array" ref="V4560">_xlfn.IFS(S4560 = "", "", S4560 &lt; 500, "Low", S4560 &lt; 1200, "Medium", TRUE, "High")</f>
        <v>Medium</v>
      </c>
      <c r="W4560" t="str">
        <f t="shared" si="1078"/>
        <v>2024-07</v>
      </c>
      <c r="X4560">
        <f t="shared" si="1079"/>
        <v>2024</v>
      </c>
    </row>
    <row r="4561" spans="1:24" x14ac:dyDescent="0.3">
      <c r="A4561">
        <f>'Raw_Data'!A4561</f>
        <v>4560</v>
      </c>
      <c r="B4561" t="str">
        <f>'Raw_Data'!B4561</f>
        <v>Customer 8</v>
      </c>
      <c r="C4561" t="str">
        <f>'Raw_Data'!C4561</f>
        <v>Workstation</v>
      </c>
      <c r="D4561">
        <f>'Raw_Data'!D4561</f>
        <v>720</v>
      </c>
      <c r="E4561">
        <f>'Raw_Data'!E4561</f>
        <v>4993</v>
      </c>
      <c r="F4561">
        <f>'Raw_Data'!F4561</f>
        <v>45481.95833332176</v>
      </c>
      <c r="G4561" t="str">
        <f t="shared" si="1065"/>
        <v>Customer 8</v>
      </c>
      <c r="H4561" t="str">
        <f t="shared" si="1066"/>
        <v>WORKSTATION</v>
      </c>
      <c r="I4561" t="str">
        <f t="shared" si="1067"/>
        <v>Changed</v>
      </c>
      <c r="J4561">
        <f t="shared" si="1068"/>
        <v>720</v>
      </c>
      <c r="K4561">
        <f t="shared" si="1069"/>
        <v>4993</v>
      </c>
      <c r="L4561" s="8">
        <f t="shared" si="1070"/>
        <v>45481</v>
      </c>
      <c r="M4561" t="str">
        <f t="shared" ca="1" si="1071"/>
        <v>OK</v>
      </c>
      <c r="P4561">
        <f t="shared" si="1072"/>
        <v>4560</v>
      </c>
      <c r="Q4561" t="str">
        <f t="shared" si="1073"/>
        <v>Customer 8</v>
      </c>
      <c r="R4561" t="str">
        <f t="shared" si="1074"/>
        <v>WORKSTATION</v>
      </c>
      <c r="S4561">
        <f t="shared" si="1075"/>
        <v>720</v>
      </c>
      <c r="T4561">
        <f t="shared" si="1076"/>
        <v>4993</v>
      </c>
      <c r="U4561" s="8">
        <f t="shared" si="1077"/>
        <v>45481</v>
      </c>
      <c r="V4561" t="str" cm="1">
        <f t="array" ref="V4561">_xlfn.IFS(S4561 = "", "", S4561 &lt; 500, "Low", S4561 &lt; 1200, "Medium", TRUE, "High")</f>
        <v>Medium</v>
      </c>
      <c r="W4561" t="str">
        <f t="shared" si="1078"/>
        <v>2024-07</v>
      </c>
      <c r="X4561">
        <f t="shared" si="1079"/>
        <v>2024</v>
      </c>
    </row>
    <row r="4562" spans="1:24" x14ac:dyDescent="0.3">
      <c r="A4562">
        <f>'Raw_Data'!A4562</f>
        <v>4561</v>
      </c>
      <c r="B4562" t="str">
        <f>'Raw_Data'!B4562</f>
        <v>Customer 13</v>
      </c>
      <c r="C4562" t="str">
        <f>'Raw_Data'!C4562</f>
        <v>Embedded</v>
      </c>
      <c r="D4562">
        <f>'Raw_Data'!D4562</f>
        <v>3300</v>
      </c>
      <c r="E4562">
        <f>'Raw_Data'!E4562</f>
        <v>4977</v>
      </c>
      <c r="F4562">
        <f>'Raw_Data'!F4562</f>
        <v>45481.999999988424</v>
      </c>
      <c r="G4562" t="str">
        <f t="shared" si="1065"/>
        <v>Customer 13</v>
      </c>
      <c r="H4562" t="str">
        <f t="shared" si="1066"/>
        <v>EMBEDDED</v>
      </c>
      <c r="I4562" t="str">
        <f t="shared" si="1067"/>
        <v>Changed</v>
      </c>
      <c r="J4562">
        <f t="shared" si="1068"/>
        <v>3300</v>
      </c>
      <c r="K4562">
        <f t="shared" si="1069"/>
        <v>4977</v>
      </c>
      <c r="L4562" s="8">
        <f t="shared" si="1070"/>
        <v>45481</v>
      </c>
      <c r="M4562" t="str">
        <f t="shared" ca="1" si="1071"/>
        <v>OK</v>
      </c>
      <c r="P4562">
        <f t="shared" si="1072"/>
        <v>4561</v>
      </c>
      <c r="Q4562" t="str">
        <f t="shared" si="1073"/>
        <v>Customer 13</v>
      </c>
      <c r="R4562" t="str">
        <f t="shared" si="1074"/>
        <v>EMBEDDED</v>
      </c>
      <c r="S4562">
        <f t="shared" si="1075"/>
        <v>3300</v>
      </c>
      <c r="T4562">
        <f t="shared" si="1076"/>
        <v>4977</v>
      </c>
      <c r="U4562" s="8">
        <f t="shared" si="1077"/>
        <v>45481</v>
      </c>
      <c r="V4562" t="str" cm="1">
        <f t="array" ref="V4562">_xlfn.IFS(S4562 = "", "", S4562 &lt; 500, "Low", S4562 &lt; 1200, "Medium", TRUE, "High")</f>
        <v>High</v>
      </c>
      <c r="W4562" t="str">
        <f t="shared" si="1078"/>
        <v>2024-07</v>
      </c>
      <c r="X4562">
        <f t="shared" si="1079"/>
        <v>2024</v>
      </c>
    </row>
    <row r="4563" spans="1:24" x14ac:dyDescent="0.3">
      <c r="A4563">
        <f>'Raw_Data'!A4563</f>
        <v>4562</v>
      </c>
      <c r="B4563" t="str">
        <f>'Raw_Data'!B4563</f>
        <v>Customer 6</v>
      </c>
      <c r="C4563" t="str">
        <f>'Raw_Data'!C4563</f>
        <v>Workstation</v>
      </c>
      <c r="D4563">
        <f>'Raw_Data'!D4563</f>
        <v>3237</v>
      </c>
      <c r="E4563">
        <f>'Raw_Data'!E4563</f>
        <v>4926</v>
      </c>
      <c r="F4563">
        <f>'Raw_Data'!F4563</f>
        <v>45482.041666655095</v>
      </c>
      <c r="G4563" t="str">
        <f t="shared" si="1065"/>
        <v>Customer 6</v>
      </c>
      <c r="H4563" t="str">
        <f t="shared" si="1066"/>
        <v>WORKSTATION</v>
      </c>
      <c r="I4563" t="str">
        <f t="shared" si="1067"/>
        <v>Changed</v>
      </c>
      <c r="J4563">
        <f t="shared" si="1068"/>
        <v>3237</v>
      </c>
      <c r="K4563">
        <f t="shared" si="1069"/>
        <v>4926</v>
      </c>
      <c r="L4563" s="8">
        <f t="shared" si="1070"/>
        <v>45482</v>
      </c>
      <c r="M4563" t="str">
        <f t="shared" ca="1" si="1071"/>
        <v>OK</v>
      </c>
      <c r="P4563">
        <f t="shared" si="1072"/>
        <v>4562</v>
      </c>
      <c r="Q4563" t="str">
        <f t="shared" si="1073"/>
        <v>Customer 6</v>
      </c>
      <c r="R4563" t="str">
        <f t="shared" si="1074"/>
        <v>WORKSTATION</v>
      </c>
      <c r="S4563">
        <f t="shared" si="1075"/>
        <v>3237</v>
      </c>
      <c r="T4563">
        <f t="shared" si="1076"/>
        <v>4926</v>
      </c>
      <c r="U4563" s="8">
        <f t="shared" si="1077"/>
        <v>45482</v>
      </c>
      <c r="V4563" t="str" cm="1">
        <f t="array" ref="V4563">_xlfn.IFS(S4563 = "", "", S4563 &lt; 500, "Low", S4563 &lt; 1200, "Medium", TRUE, "High")</f>
        <v>High</v>
      </c>
      <c r="W4563" t="str">
        <f t="shared" si="1078"/>
        <v>2024-07</v>
      </c>
      <c r="X4563">
        <f t="shared" si="1079"/>
        <v>2024</v>
      </c>
    </row>
    <row r="4564" spans="1:24" x14ac:dyDescent="0.3">
      <c r="A4564">
        <f>'Raw_Data'!A4564</f>
        <v>4563</v>
      </c>
      <c r="B4564" t="str">
        <f>'Raw_Data'!B4564</f>
        <v>Customer 9</v>
      </c>
      <c r="C4564" t="str">
        <f>'Raw_Data'!C4564</f>
        <v>Desktop</v>
      </c>
      <c r="D4564">
        <f>'Raw_Data'!D4564</f>
        <v>270</v>
      </c>
      <c r="E4564">
        <f>'Raw_Data'!E4564</f>
        <v>4633</v>
      </c>
      <c r="F4564">
        <f>'Raw_Data'!F4564</f>
        <v>45482.08333332176</v>
      </c>
      <c r="G4564" t="str">
        <f t="shared" si="1065"/>
        <v>Customer 9</v>
      </c>
      <c r="H4564" t="str">
        <f t="shared" si="1066"/>
        <v>DESKTOP</v>
      </c>
      <c r="I4564" t="str">
        <f t="shared" si="1067"/>
        <v>Changed</v>
      </c>
      <c r="J4564">
        <f t="shared" si="1068"/>
        <v>270</v>
      </c>
      <c r="K4564">
        <f t="shared" si="1069"/>
        <v>4633</v>
      </c>
      <c r="L4564" s="8">
        <f t="shared" si="1070"/>
        <v>45482</v>
      </c>
      <c r="M4564" t="str">
        <f t="shared" ca="1" si="1071"/>
        <v>OK</v>
      </c>
      <c r="P4564">
        <f t="shared" si="1072"/>
        <v>4563</v>
      </c>
      <c r="Q4564" t="str">
        <f t="shared" si="1073"/>
        <v>Customer 9</v>
      </c>
      <c r="R4564" t="str">
        <f t="shared" si="1074"/>
        <v>DESKTOP</v>
      </c>
      <c r="S4564">
        <f t="shared" si="1075"/>
        <v>270</v>
      </c>
      <c r="T4564">
        <f t="shared" si="1076"/>
        <v>4633</v>
      </c>
      <c r="U4564" s="8">
        <f t="shared" si="1077"/>
        <v>45482</v>
      </c>
      <c r="V4564" t="str" cm="1">
        <f t="array" ref="V4564">_xlfn.IFS(S4564 = "", "", S4564 &lt; 500, "Low", S4564 &lt; 1200, "Medium", TRUE, "High")</f>
        <v>Low</v>
      </c>
      <c r="W4564" t="str">
        <f t="shared" si="1078"/>
        <v>2024-07</v>
      </c>
      <c r="X4564">
        <f t="shared" si="1079"/>
        <v>2024</v>
      </c>
    </row>
    <row r="4565" spans="1:24" x14ac:dyDescent="0.3">
      <c r="A4565">
        <f>'Raw_Data'!A4565</f>
        <v>4564</v>
      </c>
      <c r="B4565" t="str">
        <f>'Raw_Data'!B4565</f>
        <v>Customer 3</v>
      </c>
      <c r="C4565" t="str">
        <f>'Raw_Data'!C4565</f>
        <v>Workstation</v>
      </c>
      <c r="D4565">
        <f>'Raw_Data'!D4565</f>
        <v>340</v>
      </c>
      <c r="E4565">
        <f>'Raw_Data'!E4565</f>
        <v>3752</v>
      </c>
      <c r="F4565">
        <f>'Raw_Data'!F4565</f>
        <v>45482.124999988424</v>
      </c>
      <c r="G4565" t="str">
        <f t="shared" si="1065"/>
        <v>Customer 3</v>
      </c>
      <c r="H4565" t="str">
        <f t="shared" si="1066"/>
        <v>WORKSTATION</v>
      </c>
      <c r="I4565" t="str">
        <f t="shared" si="1067"/>
        <v>Changed</v>
      </c>
      <c r="J4565">
        <f t="shared" si="1068"/>
        <v>340</v>
      </c>
      <c r="K4565">
        <f t="shared" si="1069"/>
        <v>3752</v>
      </c>
      <c r="L4565" s="8">
        <f t="shared" si="1070"/>
        <v>45482</v>
      </c>
      <c r="M4565" t="str">
        <f t="shared" ca="1" si="1071"/>
        <v>OK</v>
      </c>
      <c r="P4565">
        <f t="shared" si="1072"/>
        <v>4564</v>
      </c>
      <c r="Q4565" t="str">
        <f t="shared" si="1073"/>
        <v>Customer 3</v>
      </c>
      <c r="R4565" t="str">
        <f t="shared" si="1074"/>
        <v>WORKSTATION</v>
      </c>
      <c r="S4565">
        <f t="shared" si="1075"/>
        <v>340</v>
      </c>
      <c r="T4565">
        <f t="shared" si="1076"/>
        <v>3752</v>
      </c>
      <c r="U4565" s="8">
        <f t="shared" si="1077"/>
        <v>45482</v>
      </c>
      <c r="V4565" t="str" cm="1">
        <f t="array" ref="V4565">_xlfn.IFS(S4565 = "", "", S4565 &lt; 500, "Low", S4565 &lt; 1200, "Medium", TRUE, "High")</f>
        <v>Low</v>
      </c>
      <c r="W4565" t="str">
        <f t="shared" si="1078"/>
        <v>2024-07</v>
      </c>
      <c r="X4565">
        <f t="shared" si="1079"/>
        <v>2024</v>
      </c>
    </row>
    <row r="4566" spans="1:24" x14ac:dyDescent="0.3">
      <c r="A4566">
        <f>'Raw_Data'!A4566</f>
        <v>4565</v>
      </c>
      <c r="B4566" t="str">
        <f>'Raw_Data'!B4566</f>
        <v>Customer 11</v>
      </c>
      <c r="C4566" t="str">
        <f>'Raw_Data'!C4566</f>
        <v>Embedded</v>
      </c>
      <c r="D4566">
        <f>'Raw_Data'!D4566</f>
        <v>1492</v>
      </c>
      <c r="E4566">
        <f>'Raw_Data'!E4566</f>
        <v>4074</v>
      </c>
      <c r="F4566">
        <f>'Raw_Data'!F4566</f>
        <v>45482.166666655095</v>
      </c>
      <c r="G4566" t="str">
        <f t="shared" si="1065"/>
        <v>Customer 11</v>
      </c>
      <c r="H4566" t="str">
        <f t="shared" si="1066"/>
        <v>EMBEDDED</v>
      </c>
      <c r="I4566" t="str">
        <f t="shared" si="1067"/>
        <v>Changed</v>
      </c>
      <c r="J4566">
        <f t="shared" si="1068"/>
        <v>1492</v>
      </c>
      <c r="K4566">
        <f t="shared" si="1069"/>
        <v>4074</v>
      </c>
      <c r="L4566" s="8">
        <f t="shared" si="1070"/>
        <v>45482</v>
      </c>
      <c r="M4566" t="str">
        <f t="shared" ca="1" si="1071"/>
        <v>OK</v>
      </c>
      <c r="P4566">
        <f t="shared" si="1072"/>
        <v>4565</v>
      </c>
      <c r="Q4566" t="str">
        <f t="shared" si="1073"/>
        <v>Customer 11</v>
      </c>
      <c r="R4566" t="str">
        <f t="shared" si="1074"/>
        <v>EMBEDDED</v>
      </c>
      <c r="S4566">
        <f t="shared" si="1075"/>
        <v>1492</v>
      </c>
      <c r="T4566">
        <f t="shared" si="1076"/>
        <v>4074</v>
      </c>
      <c r="U4566" s="8">
        <f t="shared" si="1077"/>
        <v>45482</v>
      </c>
      <c r="V4566" t="str" cm="1">
        <f t="array" ref="V4566">_xlfn.IFS(S4566 = "", "", S4566 &lt; 500, "Low", S4566 &lt; 1200, "Medium", TRUE, "High")</f>
        <v>High</v>
      </c>
      <c r="W4566" t="str">
        <f t="shared" si="1078"/>
        <v>2024-07</v>
      </c>
      <c r="X4566">
        <f t="shared" si="1079"/>
        <v>2024</v>
      </c>
    </row>
    <row r="4567" spans="1:24" x14ac:dyDescent="0.3">
      <c r="A4567">
        <f>'Raw_Data'!A4567</f>
        <v>4566</v>
      </c>
      <c r="B4567" t="str">
        <f>'Raw_Data'!B4567</f>
        <v>Customer 12</v>
      </c>
      <c r="C4567" t="str">
        <f>'Raw_Data'!C4567</f>
        <v>Mobile</v>
      </c>
      <c r="D4567">
        <f>'Raw_Data'!D4567</f>
        <v>2640</v>
      </c>
      <c r="E4567">
        <f>'Raw_Data'!E4567</f>
        <v>3722</v>
      </c>
      <c r="F4567">
        <f>'Raw_Data'!F4567</f>
        <v>45482.20833332176</v>
      </c>
      <c r="G4567" t="str">
        <f t="shared" si="1065"/>
        <v>Customer 12</v>
      </c>
      <c r="H4567" t="str">
        <f t="shared" si="1066"/>
        <v>MOBILE</v>
      </c>
      <c r="I4567" t="str">
        <f t="shared" si="1067"/>
        <v>Changed</v>
      </c>
      <c r="J4567">
        <f t="shared" si="1068"/>
        <v>2640</v>
      </c>
      <c r="K4567">
        <f t="shared" si="1069"/>
        <v>3722</v>
      </c>
      <c r="L4567" s="8">
        <f t="shared" si="1070"/>
        <v>45482</v>
      </c>
      <c r="M4567" t="str">
        <f t="shared" ca="1" si="1071"/>
        <v>OK</v>
      </c>
      <c r="P4567">
        <f t="shared" si="1072"/>
        <v>4566</v>
      </c>
      <c r="Q4567" t="str">
        <f t="shared" si="1073"/>
        <v>Customer 12</v>
      </c>
      <c r="R4567" t="str">
        <f t="shared" si="1074"/>
        <v>MOBILE</v>
      </c>
      <c r="S4567">
        <f t="shared" si="1075"/>
        <v>2640</v>
      </c>
      <c r="T4567">
        <f t="shared" si="1076"/>
        <v>3722</v>
      </c>
      <c r="U4567" s="8">
        <f t="shared" si="1077"/>
        <v>45482</v>
      </c>
      <c r="V4567" t="str" cm="1">
        <f t="array" ref="V4567">_xlfn.IFS(S4567 = "", "", S4567 &lt; 500, "Low", S4567 &lt; 1200, "Medium", TRUE, "High")</f>
        <v>High</v>
      </c>
      <c r="W4567" t="str">
        <f t="shared" si="1078"/>
        <v>2024-07</v>
      </c>
      <c r="X4567">
        <f t="shared" si="1079"/>
        <v>2024</v>
      </c>
    </row>
    <row r="4568" spans="1:24" x14ac:dyDescent="0.3">
      <c r="A4568">
        <f>'Raw_Data'!A4568</f>
        <v>4567</v>
      </c>
      <c r="B4568" t="str">
        <f>'Raw_Data'!B4568</f>
        <v>Customer 10</v>
      </c>
      <c r="C4568" t="str">
        <f>'Raw_Data'!C4568</f>
        <v>Workstation</v>
      </c>
      <c r="D4568">
        <f>'Raw_Data'!D4568</f>
        <v>2056</v>
      </c>
      <c r="E4568">
        <f>'Raw_Data'!E4568</f>
        <v>230</v>
      </c>
      <c r="F4568">
        <f>'Raw_Data'!F4568</f>
        <v>45482.249999988424</v>
      </c>
      <c r="G4568" t="str">
        <f t="shared" si="1065"/>
        <v>Customer 10</v>
      </c>
      <c r="H4568" t="str">
        <f t="shared" si="1066"/>
        <v>WORKSTATION</v>
      </c>
      <c r="I4568" t="str">
        <f t="shared" si="1067"/>
        <v>Changed</v>
      </c>
      <c r="J4568">
        <f t="shared" si="1068"/>
        <v>2056</v>
      </c>
      <c r="K4568">
        <f t="shared" si="1069"/>
        <v>230</v>
      </c>
      <c r="L4568" s="8">
        <f t="shared" si="1070"/>
        <v>45482</v>
      </c>
      <c r="M4568" t="str">
        <f t="shared" ca="1" si="1071"/>
        <v>OK</v>
      </c>
      <c r="P4568">
        <f t="shared" si="1072"/>
        <v>4567</v>
      </c>
      <c r="Q4568" t="str">
        <f t="shared" si="1073"/>
        <v>Customer 10</v>
      </c>
      <c r="R4568" t="str">
        <f t="shared" si="1074"/>
        <v>WORKSTATION</v>
      </c>
      <c r="S4568">
        <f t="shared" si="1075"/>
        <v>2056</v>
      </c>
      <c r="T4568">
        <f t="shared" si="1076"/>
        <v>230</v>
      </c>
      <c r="U4568" s="8">
        <f t="shared" si="1077"/>
        <v>45482</v>
      </c>
      <c r="V4568" t="str" cm="1">
        <f t="array" ref="V4568">_xlfn.IFS(S4568 = "", "", S4568 &lt; 500, "Low", S4568 &lt; 1200, "Medium", TRUE, "High")</f>
        <v>High</v>
      </c>
      <c r="W4568" t="str">
        <f t="shared" si="1078"/>
        <v>2024-07</v>
      </c>
      <c r="X4568">
        <f t="shared" si="1079"/>
        <v>2024</v>
      </c>
    </row>
    <row r="4569" spans="1:24" x14ac:dyDescent="0.3">
      <c r="A4569">
        <f>'Raw_Data'!A4569</f>
        <v>4568</v>
      </c>
      <c r="B4569" t="str">
        <f>'Raw_Data'!B4569</f>
        <v>Customer 11</v>
      </c>
      <c r="C4569" t="str">
        <f>'Raw_Data'!C4569</f>
        <v>Embedded</v>
      </c>
      <c r="D4569">
        <f>'Raw_Data'!D4569</f>
        <v>3947</v>
      </c>
      <c r="E4569">
        <f>'Raw_Data'!E4569</f>
        <v>1518</v>
      </c>
      <c r="F4569">
        <f>'Raw_Data'!F4569</f>
        <v>45482.291666655095</v>
      </c>
      <c r="G4569" t="str">
        <f t="shared" si="1065"/>
        <v>Customer 11</v>
      </c>
      <c r="H4569" t="str">
        <f t="shared" si="1066"/>
        <v>EMBEDDED</v>
      </c>
      <c r="I4569" t="str">
        <f t="shared" si="1067"/>
        <v>Changed</v>
      </c>
      <c r="J4569">
        <f t="shared" si="1068"/>
        <v>3947</v>
      </c>
      <c r="K4569">
        <f t="shared" si="1069"/>
        <v>1518</v>
      </c>
      <c r="L4569" s="8">
        <f t="shared" si="1070"/>
        <v>45482</v>
      </c>
      <c r="M4569" t="str">
        <f t="shared" ca="1" si="1071"/>
        <v>OK</v>
      </c>
      <c r="P4569">
        <f t="shared" si="1072"/>
        <v>4568</v>
      </c>
      <c r="Q4569" t="str">
        <f t="shared" si="1073"/>
        <v>Customer 11</v>
      </c>
      <c r="R4569" t="str">
        <f t="shared" si="1074"/>
        <v>EMBEDDED</v>
      </c>
      <c r="S4569">
        <f t="shared" si="1075"/>
        <v>3947</v>
      </c>
      <c r="T4569">
        <f t="shared" si="1076"/>
        <v>1518</v>
      </c>
      <c r="U4569" s="8">
        <f t="shared" si="1077"/>
        <v>45482</v>
      </c>
      <c r="V4569" t="str" cm="1">
        <f t="array" ref="V4569">_xlfn.IFS(S4569 = "", "", S4569 &lt; 500, "Low", S4569 &lt; 1200, "Medium", TRUE, "High")</f>
        <v>High</v>
      </c>
      <c r="W4569" t="str">
        <f t="shared" si="1078"/>
        <v>2024-07</v>
      </c>
      <c r="X4569">
        <f t="shared" si="1079"/>
        <v>2024</v>
      </c>
    </row>
    <row r="4570" spans="1:24" x14ac:dyDescent="0.3">
      <c r="A4570">
        <f>'Raw_Data'!A4570</f>
        <v>4569</v>
      </c>
      <c r="B4570" t="str">
        <f>'Raw_Data'!B4570</f>
        <v>Customer 15</v>
      </c>
      <c r="C4570" t="str">
        <f>'Raw_Data'!C4570</f>
        <v>Desktop</v>
      </c>
      <c r="D4570">
        <f>'Raw_Data'!D4570</f>
        <v>1673</v>
      </c>
      <c r="E4570">
        <f>'Raw_Data'!E4570</f>
        <v>4909</v>
      </c>
      <c r="F4570">
        <f>'Raw_Data'!F4570</f>
        <v>45482.33333332176</v>
      </c>
      <c r="G4570" t="str">
        <f t="shared" si="1065"/>
        <v>Customer 15</v>
      </c>
      <c r="H4570" t="str">
        <f t="shared" si="1066"/>
        <v>DESKTOP</v>
      </c>
      <c r="I4570" t="str">
        <f t="shared" si="1067"/>
        <v>Changed</v>
      </c>
      <c r="J4570">
        <f t="shared" si="1068"/>
        <v>1673</v>
      </c>
      <c r="K4570">
        <f t="shared" si="1069"/>
        <v>4909</v>
      </c>
      <c r="L4570" s="8">
        <f t="shared" si="1070"/>
        <v>45482</v>
      </c>
      <c r="M4570" t="str">
        <f t="shared" ca="1" si="1071"/>
        <v>OK</v>
      </c>
      <c r="P4570">
        <f t="shared" si="1072"/>
        <v>4569</v>
      </c>
      <c r="Q4570" t="str">
        <f t="shared" si="1073"/>
        <v>Customer 15</v>
      </c>
      <c r="R4570" t="str">
        <f t="shared" si="1074"/>
        <v>DESKTOP</v>
      </c>
      <c r="S4570">
        <f t="shared" si="1075"/>
        <v>1673</v>
      </c>
      <c r="T4570">
        <f t="shared" si="1076"/>
        <v>4909</v>
      </c>
      <c r="U4570" s="8">
        <f t="shared" si="1077"/>
        <v>45482</v>
      </c>
      <c r="V4570" t="str" cm="1">
        <f t="array" ref="V4570">_xlfn.IFS(S4570 = "", "", S4570 &lt; 500, "Low", S4570 &lt; 1200, "Medium", TRUE, "High")</f>
        <v>High</v>
      </c>
      <c r="W4570" t="str">
        <f t="shared" si="1078"/>
        <v>2024-07</v>
      </c>
      <c r="X4570">
        <f t="shared" si="1079"/>
        <v>2024</v>
      </c>
    </row>
    <row r="4571" spans="1:24" x14ac:dyDescent="0.3">
      <c r="A4571">
        <f>'Raw_Data'!A4571</f>
        <v>4570</v>
      </c>
      <c r="B4571" t="str">
        <f>'Raw_Data'!B4571</f>
        <v>Customer 8</v>
      </c>
      <c r="C4571" t="str">
        <f>'Raw_Data'!C4571</f>
        <v>Desktop</v>
      </c>
      <c r="D4571">
        <f>'Raw_Data'!D4571</f>
        <v>1628</v>
      </c>
      <c r="E4571">
        <f>'Raw_Data'!E4571</f>
        <v>1790</v>
      </c>
      <c r="F4571">
        <f>'Raw_Data'!F4571</f>
        <v>45482.374999988424</v>
      </c>
      <c r="G4571" t="str">
        <f t="shared" si="1065"/>
        <v>Customer 8</v>
      </c>
      <c r="H4571" t="str">
        <f t="shared" si="1066"/>
        <v>DESKTOP</v>
      </c>
      <c r="I4571" t="str">
        <f t="shared" si="1067"/>
        <v>Changed</v>
      </c>
      <c r="J4571">
        <f t="shared" si="1068"/>
        <v>1628</v>
      </c>
      <c r="K4571">
        <f t="shared" si="1069"/>
        <v>1790</v>
      </c>
      <c r="L4571" s="8">
        <f t="shared" si="1070"/>
        <v>45482</v>
      </c>
      <c r="M4571" t="str">
        <f t="shared" ca="1" si="1071"/>
        <v>OK</v>
      </c>
      <c r="P4571">
        <f t="shared" si="1072"/>
        <v>4570</v>
      </c>
      <c r="Q4571" t="str">
        <f t="shared" si="1073"/>
        <v>Customer 8</v>
      </c>
      <c r="R4571" t="str">
        <f t="shared" si="1074"/>
        <v>DESKTOP</v>
      </c>
      <c r="S4571">
        <f t="shared" si="1075"/>
        <v>1628</v>
      </c>
      <c r="T4571">
        <f t="shared" si="1076"/>
        <v>1790</v>
      </c>
      <c r="U4571" s="8">
        <f t="shared" si="1077"/>
        <v>45482</v>
      </c>
      <c r="V4571" t="str" cm="1">
        <f t="array" ref="V4571">_xlfn.IFS(S4571 = "", "", S4571 &lt; 500, "Low", S4571 &lt; 1200, "Medium", TRUE, "High")</f>
        <v>High</v>
      </c>
      <c r="W4571" t="str">
        <f t="shared" si="1078"/>
        <v>2024-07</v>
      </c>
      <c r="X4571">
        <f t="shared" si="1079"/>
        <v>2024</v>
      </c>
    </row>
    <row r="4572" spans="1:24" x14ac:dyDescent="0.3">
      <c r="A4572">
        <f>'Raw_Data'!A4572</f>
        <v>4571</v>
      </c>
      <c r="B4572" t="str">
        <f>'Raw_Data'!B4572</f>
        <v>Customer 13</v>
      </c>
      <c r="C4572" t="str">
        <f>'Raw_Data'!C4572</f>
        <v>Workstation</v>
      </c>
      <c r="D4572">
        <f>'Raw_Data'!D4572</f>
        <v>621</v>
      </c>
      <c r="E4572">
        <f>'Raw_Data'!E4572</f>
        <v>1053</v>
      </c>
      <c r="F4572">
        <f>'Raw_Data'!F4572</f>
        <v>45482.416666655095</v>
      </c>
      <c r="G4572" t="str">
        <f t="shared" si="1065"/>
        <v>Customer 13</v>
      </c>
      <c r="H4572" t="str">
        <f t="shared" si="1066"/>
        <v>WORKSTATION</v>
      </c>
      <c r="I4572" t="str">
        <f t="shared" si="1067"/>
        <v>Changed</v>
      </c>
      <c r="J4572">
        <f t="shared" si="1068"/>
        <v>621</v>
      </c>
      <c r="K4572">
        <f t="shared" si="1069"/>
        <v>1053</v>
      </c>
      <c r="L4572" s="8">
        <f t="shared" si="1070"/>
        <v>45482</v>
      </c>
      <c r="M4572" t="str">
        <f t="shared" ca="1" si="1071"/>
        <v>OK</v>
      </c>
      <c r="P4572">
        <f t="shared" si="1072"/>
        <v>4571</v>
      </c>
      <c r="Q4572" t="str">
        <f t="shared" si="1073"/>
        <v>Customer 13</v>
      </c>
      <c r="R4572" t="str">
        <f t="shared" si="1074"/>
        <v>WORKSTATION</v>
      </c>
      <c r="S4572">
        <f t="shared" si="1075"/>
        <v>621</v>
      </c>
      <c r="T4572">
        <f t="shared" si="1076"/>
        <v>1053</v>
      </c>
      <c r="U4572" s="8">
        <f t="shared" si="1077"/>
        <v>45482</v>
      </c>
      <c r="V4572" t="str" cm="1">
        <f t="array" ref="V4572">_xlfn.IFS(S4572 = "", "", S4572 &lt; 500, "Low", S4572 &lt; 1200, "Medium", TRUE, "High")</f>
        <v>Medium</v>
      </c>
      <c r="W4572" t="str">
        <f t="shared" si="1078"/>
        <v>2024-07</v>
      </c>
      <c r="X4572">
        <f t="shared" si="1079"/>
        <v>2024</v>
      </c>
    </row>
    <row r="4573" spans="1:24" x14ac:dyDescent="0.3">
      <c r="A4573">
        <f>'Raw_Data'!A4573</f>
        <v>4572</v>
      </c>
      <c r="B4573" t="str">
        <f>'Raw_Data'!B4573</f>
        <v>Customer 10</v>
      </c>
      <c r="C4573" t="str">
        <f>'Raw_Data'!C4573</f>
        <v>Desktop</v>
      </c>
      <c r="D4573">
        <f>'Raw_Data'!D4573</f>
        <v>370</v>
      </c>
      <c r="E4573">
        <f>'Raw_Data'!E4573</f>
        <v>3784</v>
      </c>
      <c r="F4573">
        <f>'Raw_Data'!F4573</f>
        <v>45482.45833332176</v>
      </c>
      <c r="G4573" t="str">
        <f t="shared" si="1065"/>
        <v>Customer 10</v>
      </c>
      <c r="H4573" t="str">
        <f t="shared" si="1066"/>
        <v>DESKTOP</v>
      </c>
      <c r="I4573" t="str">
        <f t="shared" si="1067"/>
        <v>Changed</v>
      </c>
      <c r="J4573">
        <f t="shared" si="1068"/>
        <v>370</v>
      </c>
      <c r="K4573">
        <f t="shared" si="1069"/>
        <v>3784</v>
      </c>
      <c r="L4573" s="8">
        <f t="shared" si="1070"/>
        <v>45482</v>
      </c>
      <c r="M4573" t="str">
        <f t="shared" ca="1" si="1071"/>
        <v>OK</v>
      </c>
      <c r="P4573">
        <f t="shared" si="1072"/>
        <v>4572</v>
      </c>
      <c r="Q4573" t="str">
        <f t="shared" si="1073"/>
        <v>Customer 10</v>
      </c>
      <c r="R4573" t="str">
        <f t="shared" si="1074"/>
        <v>DESKTOP</v>
      </c>
      <c r="S4573">
        <f t="shared" si="1075"/>
        <v>370</v>
      </c>
      <c r="T4573">
        <f t="shared" si="1076"/>
        <v>3784</v>
      </c>
      <c r="U4573" s="8">
        <f t="shared" si="1077"/>
        <v>45482</v>
      </c>
      <c r="V4573" t="str" cm="1">
        <f t="array" ref="V4573">_xlfn.IFS(S4573 = "", "", S4573 &lt; 500, "Low", S4573 &lt; 1200, "Medium", TRUE, "High")</f>
        <v>Low</v>
      </c>
      <c r="W4573" t="str">
        <f t="shared" si="1078"/>
        <v>2024-07</v>
      </c>
      <c r="X4573">
        <f t="shared" si="1079"/>
        <v>2024</v>
      </c>
    </row>
    <row r="4574" spans="1:24" x14ac:dyDescent="0.3">
      <c r="A4574">
        <f>'Raw_Data'!A4574</f>
        <v>4573</v>
      </c>
      <c r="B4574" t="str">
        <f>'Raw_Data'!B4574</f>
        <v>Customer 1</v>
      </c>
      <c r="C4574" t="str">
        <f>'Raw_Data'!C4574</f>
        <v>Desktop</v>
      </c>
      <c r="D4574">
        <f>'Raw_Data'!D4574</f>
        <v>860</v>
      </c>
      <c r="E4574">
        <f>'Raw_Data'!E4574</f>
        <v>2051</v>
      </c>
      <c r="F4574">
        <f>'Raw_Data'!F4574</f>
        <v>45482.499999988424</v>
      </c>
      <c r="G4574" t="str">
        <f t="shared" si="1065"/>
        <v>Customer 1</v>
      </c>
      <c r="H4574" t="str">
        <f t="shared" si="1066"/>
        <v>DESKTOP</v>
      </c>
      <c r="I4574" t="str">
        <f t="shared" si="1067"/>
        <v>Changed</v>
      </c>
      <c r="J4574">
        <f t="shared" si="1068"/>
        <v>860</v>
      </c>
      <c r="K4574">
        <f t="shared" si="1069"/>
        <v>2051</v>
      </c>
      <c r="L4574" s="8">
        <f t="shared" si="1070"/>
        <v>45482</v>
      </c>
      <c r="M4574" t="str">
        <f t="shared" ca="1" si="1071"/>
        <v>OK</v>
      </c>
      <c r="P4574">
        <f t="shared" si="1072"/>
        <v>4573</v>
      </c>
      <c r="Q4574" t="str">
        <f t="shared" si="1073"/>
        <v>Customer 1</v>
      </c>
      <c r="R4574" t="str">
        <f t="shared" si="1074"/>
        <v>DESKTOP</v>
      </c>
      <c r="S4574">
        <f t="shared" si="1075"/>
        <v>860</v>
      </c>
      <c r="T4574">
        <f t="shared" si="1076"/>
        <v>2051</v>
      </c>
      <c r="U4574" s="8">
        <f t="shared" si="1077"/>
        <v>45482</v>
      </c>
      <c r="V4574" t="str" cm="1">
        <f t="array" ref="V4574">_xlfn.IFS(S4574 = "", "", S4574 &lt; 500, "Low", S4574 &lt; 1200, "Medium", TRUE, "High")</f>
        <v>Medium</v>
      </c>
      <c r="W4574" t="str">
        <f t="shared" si="1078"/>
        <v>2024-07</v>
      </c>
      <c r="X4574">
        <f t="shared" si="1079"/>
        <v>2024</v>
      </c>
    </row>
    <row r="4575" spans="1:24" x14ac:dyDescent="0.3">
      <c r="A4575">
        <f>'Raw_Data'!A4575</f>
        <v>4574</v>
      </c>
      <c r="B4575" t="str">
        <f>'Raw_Data'!B4575</f>
        <v>Customer 7</v>
      </c>
      <c r="C4575" t="str">
        <f>'Raw_Data'!C4575</f>
        <v>Workstation</v>
      </c>
      <c r="D4575">
        <f>'Raw_Data'!D4575</f>
        <v>3221</v>
      </c>
      <c r="E4575">
        <f>'Raw_Data'!E4575</f>
        <v>4155</v>
      </c>
      <c r="F4575">
        <f>'Raw_Data'!F4575</f>
        <v>45482.541666655095</v>
      </c>
      <c r="G4575" t="str">
        <f t="shared" si="1065"/>
        <v>Customer 7</v>
      </c>
      <c r="H4575" t="str">
        <f t="shared" si="1066"/>
        <v>WORKSTATION</v>
      </c>
      <c r="I4575" t="str">
        <f t="shared" si="1067"/>
        <v>Changed</v>
      </c>
      <c r="J4575">
        <f t="shared" si="1068"/>
        <v>3221</v>
      </c>
      <c r="K4575">
        <f t="shared" si="1069"/>
        <v>4155</v>
      </c>
      <c r="L4575" s="8">
        <f t="shared" si="1070"/>
        <v>45482</v>
      </c>
      <c r="M4575" t="str">
        <f t="shared" ca="1" si="1071"/>
        <v>OK</v>
      </c>
      <c r="P4575">
        <f t="shared" si="1072"/>
        <v>4574</v>
      </c>
      <c r="Q4575" t="str">
        <f t="shared" si="1073"/>
        <v>Customer 7</v>
      </c>
      <c r="R4575" t="str">
        <f t="shared" si="1074"/>
        <v>WORKSTATION</v>
      </c>
      <c r="S4575">
        <f t="shared" si="1075"/>
        <v>3221</v>
      </c>
      <c r="T4575">
        <f t="shared" si="1076"/>
        <v>4155</v>
      </c>
      <c r="U4575" s="8">
        <f t="shared" si="1077"/>
        <v>45482</v>
      </c>
      <c r="V4575" t="str" cm="1">
        <f t="array" ref="V4575">_xlfn.IFS(S4575 = "", "", S4575 &lt; 500, "Low", S4575 &lt; 1200, "Medium", TRUE, "High")</f>
        <v>High</v>
      </c>
      <c r="W4575" t="str">
        <f t="shared" si="1078"/>
        <v>2024-07</v>
      </c>
      <c r="X4575">
        <f t="shared" si="1079"/>
        <v>2024</v>
      </c>
    </row>
    <row r="4576" spans="1:24" x14ac:dyDescent="0.3">
      <c r="A4576">
        <f>'Raw_Data'!A4576</f>
        <v>4575</v>
      </c>
      <c r="B4576" t="str">
        <f>'Raw_Data'!B4576</f>
        <v>Customer 10</v>
      </c>
      <c r="C4576" t="str">
        <f>'Raw_Data'!C4576</f>
        <v>Embedded</v>
      </c>
      <c r="D4576">
        <f>'Raw_Data'!D4576</f>
        <v>1269</v>
      </c>
      <c r="E4576">
        <f>'Raw_Data'!E4576</f>
        <v>3253</v>
      </c>
      <c r="F4576">
        <f>'Raw_Data'!F4576</f>
        <v>45482.58333332176</v>
      </c>
      <c r="G4576" t="str">
        <f t="shared" si="1065"/>
        <v>Customer 10</v>
      </c>
      <c r="H4576" t="str">
        <f t="shared" si="1066"/>
        <v>EMBEDDED</v>
      </c>
      <c r="I4576" t="str">
        <f t="shared" si="1067"/>
        <v>Changed</v>
      </c>
      <c r="J4576">
        <f t="shared" si="1068"/>
        <v>1269</v>
      </c>
      <c r="K4576">
        <f t="shared" si="1069"/>
        <v>3253</v>
      </c>
      <c r="L4576" s="8">
        <f t="shared" si="1070"/>
        <v>45482</v>
      </c>
      <c r="M4576" t="str">
        <f t="shared" ca="1" si="1071"/>
        <v>OK</v>
      </c>
      <c r="P4576">
        <f t="shared" si="1072"/>
        <v>4575</v>
      </c>
      <c r="Q4576" t="str">
        <f t="shared" si="1073"/>
        <v>Customer 10</v>
      </c>
      <c r="R4576" t="str">
        <f t="shared" si="1074"/>
        <v>EMBEDDED</v>
      </c>
      <c r="S4576">
        <f t="shared" si="1075"/>
        <v>1269</v>
      </c>
      <c r="T4576">
        <f t="shared" si="1076"/>
        <v>3253</v>
      </c>
      <c r="U4576" s="8">
        <f t="shared" si="1077"/>
        <v>45482</v>
      </c>
      <c r="V4576" t="str" cm="1">
        <f t="array" ref="V4576">_xlfn.IFS(S4576 = "", "", S4576 &lt; 500, "Low", S4576 &lt; 1200, "Medium", TRUE, "High")</f>
        <v>High</v>
      </c>
      <c r="W4576" t="str">
        <f t="shared" si="1078"/>
        <v>2024-07</v>
      </c>
      <c r="X4576">
        <f t="shared" si="1079"/>
        <v>2024</v>
      </c>
    </row>
    <row r="4577" spans="1:24" x14ac:dyDescent="0.3">
      <c r="A4577">
        <f>'Raw_Data'!A4577</f>
        <v>4576</v>
      </c>
      <c r="B4577" t="str">
        <f>'Raw_Data'!B4577</f>
        <v>Customer 11</v>
      </c>
      <c r="C4577" t="str">
        <f>'Raw_Data'!C4577</f>
        <v>Desktop</v>
      </c>
      <c r="D4577">
        <f>'Raw_Data'!D4577</f>
        <v>1213</v>
      </c>
      <c r="E4577">
        <f>'Raw_Data'!E4577</f>
        <v>2364</v>
      </c>
      <c r="F4577">
        <f>'Raw_Data'!F4577</f>
        <v>45482.624999988424</v>
      </c>
      <c r="G4577" t="str">
        <f t="shared" si="1065"/>
        <v>Customer 11</v>
      </c>
      <c r="H4577" t="str">
        <f t="shared" si="1066"/>
        <v>DESKTOP</v>
      </c>
      <c r="I4577" t="str">
        <f t="shared" si="1067"/>
        <v>Changed</v>
      </c>
      <c r="J4577">
        <f t="shared" si="1068"/>
        <v>1213</v>
      </c>
      <c r="K4577">
        <f t="shared" si="1069"/>
        <v>2364</v>
      </c>
      <c r="L4577" s="8">
        <f t="shared" si="1070"/>
        <v>45482</v>
      </c>
      <c r="M4577" t="str">
        <f t="shared" ca="1" si="1071"/>
        <v>OK</v>
      </c>
      <c r="P4577">
        <f t="shared" si="1072"/>
        <v>4576</v>
      </c>
      <c r="Q4577" t="str">
        <f t="shared" si="1073"/>
        <v>Customer 11</v>
      </c>
      <c r="R4577" t="str">
        <f t="shared" si="1074"/>
        <v>DESKTOP</v>
      </c>
      <c r="S4577">
        <f t="shared" si="1075"/>
        <v>1213</v>
      </c>
      <c r="T4577">
        <f t="shared" si="1076"/>
        <v>2364</v>
      </c>
      <c r="U4577" s="8">
        <f t="shared" si="1077"/>
        <v>45482</v>
      </c>
      <c r="V4577" t="str" cm="1">
        <f t="array" ref="V4577">_xlfn.IFS(S4577 = "", "", S4577 &lt; 500, "Low", S4577 &lt; 1200, "Medium", TRUE, "High")</f>
        <v>High</v>
      </c>
      <c r="W4577" t="str">
        <f t="shared" si="1078"/>
        <v>2024-07</v>
      </c>
      <c r="X4577">
        <f t="shared" si="1079"/>
        <v>2024</v>
      </c>
    </row>
    <row r="4578" spans="1:24" x14ac:dyDescent="0.3">
      <c r="A4578">
        <f>'Raw_Data'!A4578</f>
        <v>4577</v>
      </c>
      <c r="B4578" t="str">
        <f>'Raw_Data'!B4578</f>
        <v>Customer 14</v>
      </c>
      <c r="C4578" t="str">
        <f>'Raw_Data'!C4578</f>
        <v>Mobile</v>
      </c>
      <c r="D4578">
        <f>'Raw_Data'!D4578</f>
        <v>207</v>
      </c>
      <c r="E4578">
        <f>'Raw_Data'!E4578</f>
        <v>4203</v>
      </c>
      <c r="F4578">
        <f>'Raw_Data'!F4578</f>
        <v>45482.666666655095</v>
      </c>
      <c r="G4578" t="str">
        <f t="shared" si="1065"/>
        <v>Customer 14</v>
      </c>
      <c r="H4578" t="str">
        <f t="shared" si="1066"/>
        <v>MOBILE</v>
      </c>
      <c r="I4578" t="str">
        <f t="shared" si="1067"/>
        <v>Changed</v>
      </c>
      <c r="J4578">
        <f t="shared" si="1068"/>
        <v>207</v>
      </c>
      <c r="K4578">
        <f t="shared" si="1069"/>
        <v>4203</v>
      </c>
      <c r="L4578" s="8">
        <f t="shared" si="1070"/>
        <v>45482</v>
      </c>
      <c r="M4578" t="str">
        <f t="shared" ca="1" si="1071"/>
        <v>OK</v>
      </c>
      <c r="P4578">
        <f t="shared" si="1072"/>
        <v>4577</v>
      </c>
      <c r="Q4578" t="str">
        <f t="shared" si="1073"/>
        <v>Customer 14</v>
      </c>
      <c r="R4578" t="str">
        <f t="shared" si="1074"/>
        <v>MOBILE</v>
      </c>
      <c r="S4578">
        <f t="shared" si="1075"/>
        <v>207</v>
      </c>
      <c r="T4578">
        <f t="shared" si="1076"/>
        <v>4203</v>
      </c>
      <c r="U4578" s="8">
        <f t="shared" si="1077"/>
        <v>45482</v>
      </c>
      <c r="V4578" t="str" cm="1">
        <f t="array" ref="V4578">_xlfn.IFS(S4578 = "", "", S4578 &lt; 500, "Low", S4578 &lt; 1200, "Medium", TRUE, "High")</f>
        <v>Low</v>
      </c>
      <c r="W4578" t="str">
        <f t="shared" si="1078"/>
        <v>2024-07</v>
      </c>
      <c r="X4578">
        <f t="shared" si="1079"/>
        <v>2024</v>
      </c>
    </row>
    <row r="4579" spans="1:24" x14ac:dyDescent="0.3">
      <c r="A4579">
        <f>'Raw_Data'!A4579</f>
        <v>4578</v>
      </c>
      <c r="B4579" t="str">
        <f>'Raw_Data'!B4579</f>
        <v>Customer 6</v>
      </c>
      <c r="C4579" t="str">
        <f>'Raw_Data'!C4579</f>
        <v>Workstation</v>
      </c>
      <c r="D4579">
        <f>'Raw_Data'!D4579</f>
        <v>3214</v>
      </c>
      <c r="E4579">
        <f>'Raw_Data'!E4579</f>
        <v>2621</v>
      </c>
      <c r="F4579">
        <f>'Raw_Data'!F4579</f>
        <v>45482.70833332176</v>
      </c>
      <c r="G4579" t="str">
        <f t="shared" si="1065"/>
        <v>Customer 6</v>
      </c>
      <c r="H4579" t="str">
        <f t="shared" si="1066"/>
        <v>WORKSTATION</v>
      </c>
      <c r="I4579" t="str">
        <f t="shared" si="1067"/>
        <v>Changed</v>
      </c>
      <c r="J4579">
        <f t="shared" si="1068"/>
        <v>3214</v>
      </c>
      <c r="K4579">
        <f t="shared" si="1069"/>
        <v>2621</v>
      </c>
      <c r="L4579" s="8">
        <f t="shared" si="1070"/>
        <v>45482</v>
      </c>
      <c r="M4579" t="str">
        <f t="shared" ca="1" si="1071"/>
        <v>OK</v>
      </c>
      <c r="P4579">
        <f t="shared" si="1072"/>
        <v>4578</v>
      </c>
      <c r="Q4579" t="str">
        <f t="shared" si="1073"/>
        <v>Customer 6</v>
      </c>
      <c r="R4579" t="str">
        <f t="shared" si="1074"/>
        <v>WORKSTATION</v>
      </c>
      <c r="S4579">
        <f t="shared" si="1075"/>
        <v>3214</v>
      </c>
      <c r="T4579">
        <f t="shared" si="1076"/>
        <v>2621</v>
      </c>
      <c r="U4579" s="8">
        <f t="shared" si="1077"/>
        <v>45482</v>
      </c>
      <c r="V4579" t="str" cm="1">
        <f t="array" ref="V4579">_xlfn.IFS(S4579 = "", "", S4579 &lt; 500, "Low", S4579 &lt; 1200, "Medium", TRUE, "High")</f>
        <v>High</v>
      </c>
      <c r="W4579" t="str">
        <f t="shared" si="1078"/>
        <v>2024-07</v>
      </c>
      <c r="X4579">
        <f t="shared" si="1079"/>
        <v>2024</v>
      </c>
    </row>
    <row r="4580" spans="1:24" x14ac:dyDescent="0.3">
      <c r="A4580">
        <f>'Raw_Data'!A4580</f>
        <v>4579</v>
      </c>
      <c r="B4580" t="str">
        <f>'Raw_Data'!B4580</f>
        <v>Customer 5</v>
      </c>
      <c r="C4580" t="str">
        <f>'Raw_Data'!C4580</f>
        <v>Workstation</v>
      </c>
      <c r="D4580">
        <f>'Raw_Data'!D4580</f>
        <v>837</v>
      </c>
      <c r="E4580">
        <f>'Raw_Data'!E4580</f>
        <v>585</v>
      </c>
      <c r="F4580">
        <f>'Raw_Data'!F4580</f>
        <v>45482.749999988424</v>
      </c>
      <c r="G4580" t="str">
        <f t="shared" si="1065"/>
        <v>Customer 5</v>
      </c>
      <c r="H4580" t="str">
        <f t="shared" si="1066"/>
        <v>WORKSTATION</v>
      </c>
      <c r="I4580" t="str">
        <f t="shared" si="1067"/>
        <v>Changed</v>
      </c>
      <c r="J4580">
        <f t="shared" si="1068"/>
        <v>837</v>
      </c>
      <c r="K4580">
        <f t="shared" si="1069"/>
        <v>585</v>
      </c>
      <c r="L4580" s="8">
        <f t="shared" si="1070"/>
        <v>45482</v>
      </c>
      <c r="M4580" t="str">
        <f t="shared" ca="1" si="1071"/>
        <v>OK</v>
      </c>
      <c r="P4580">
        <f t="shared" si="1072"/>
        <v>4579</v>
      </c>
      <c r="Q4580" t="str">
        <f t="shared" si="1073"/>
        <v>Customer 5</v>
      </c>
      <c r="R4580" t="str">
        <f t="shared" si="1074"/>
        <v>WORKSTATION</v>
      </c>
      <c r="S4580">
        <f t="shared" si="1075"/>
        <v>837</v>
      </c>
      <c r="T4580">
        <f t="shared" si="1076"/>
        <v>585</v>
      </c>
      <c r="U4580" s="8">
        <f t="shared" si="1077"/>
        <v>45482</v>
      </c>
      <c r="V4580" t="str" cm="1">
        <f t="array" ref="V4580">_xlfn.IFS(S4580 = "", "", S4580 &lt; 500, "Low", S4580 &lt; 1200, "Medium", TRUE, "High")</f>
        <v>Medium</v>
      </c>
      <c r="W4580" t="str">
        <f t="shared" si="1078"/>
        <v>2024-07</v>
      </c>
      <c r="X4580">
        <f t="shared" si="1079"/>
        <v>2024</v>
      </c>
    </row>
    <row r="4581" spans="1:24" x14ac:dyDescent="0.3">
      <c r="A4581">
        <f>'Raw_Data'!A4581</f>
        <v>4580</v>
      </c>
      <c r="B4581" t="str">
        <f>'Raw_Data'!B4581</f>
        <v>Customer 2</v>
      </c>
      <c r="C4581" t="str">
        <f>'Raw_Data'!C4581</f>
        <v>Desktop</v>
      </c>
      <c r="D4581">
        <f>'Raw_Data'!D4581</f>
        <v>1655</v>
      </c>
      <c r="E4581">
        <f>'Raw_Data'!E4581</f>
        <v>1134</v>
      </c>
      <c r="F4581">
        <f>'Raw_Data'!F4581</f>
        <v>45482.791666655095</v>
      </c>
      <c r="G4581" t="str">
        <f t="shared" si="1065"/>
        <v>Customer 2</v>
      </c>
      <c r="H4581" t="str">
        <f t="shared" si="1066"/>
        <v>DESKTOP</v>
      </c>
      <c r="I4581" t="str">
        <f t="shared" si="1067"/>
        <v>Changed</v>
      </c>
      <c r="J4581">
        <f t="shared" si="1068"/>
        <v>1655</v>
      </c>
      <c r="K4581">
        <f t="shared" si="1069"/>
        <v>1134</v>
      </c>
      <c r="L4581" s="8">
        <f t="shared" si="1070"/>
        <v>45482</v>
      </c>
      <c r="M4581" t="str">
        <f t="shared" ca="1" si="1071"/>
        <v>OK</v>
      </c>
      <c r="P4581">
        <f t="shared" si="1072"/>
        <v>4580</v>
      </c>
      <c r="Q4581" t="str">
        <f t="shared" si="1073"/>
        <v>Customer 2</v>
      </c>
      <c r="R4581" t="str">
        <f t="shared" si="1074"/>
        <v>DESKTOP</v>
      </c>
      <c r="S4581">
        <f t="shared" si="1075"/>
        <v>1655</v>
      </c>
      <c r="T4581">
        <f t="shared" si="1076"/>
        <v>1134</v>
      </c>
      <c r="U4581" s="8">
        <f t="shared" si="1077"/>
        <v>45482</v>
      </c>
      <c r="V4581" t="str" cm="1">
        <f t="array" ref="V4581">_xlfn.IFS(S4581 = "", "", S4581 &lt; 500, "Low", S4581 &lt; 1200, "Medium", TRUE, "High")</f>
        <v>High</v>
      </c>
      <c r="W4581" t="str">
        <f t="shared" si="1078"/>
        <v>2024-07</v>
      </c>
      <c r="X4581">
        <f t="shared" si="1079"/>
        <v>2024</v>
      </c>
    </row>
    <row r="4582" spans="1:24" x14ac:dyDescent="0.3">
      <c r="A4582">
        <f>'Raw_Data'!A4582</f>
        <v>4581</v>
      </c>
      <c r="B4582" t="str">
        <f>'Raw_Data'!B4582</f>
        <v>Customer 5</v>
      </c>
      <c r="C4582" t="str">
        <f>'Raw_Data'!C4582</f>
        <v>Mobile</v>
      </c>
      <c r="D4582">
        <f>'Raw_Data'!D4582</f>
        <v>54</v>
      </c>
      <c r="E4582">
        <f>'Raw_Data'!E4582</f>
        <v>4570</v>
      </c>
      <c r="F4582">
        <f>'Raw_Data'!F4582</f>
        <v>45482.83333332176</v>
      </c>
      <c r="G4582" t="str">
        <f t="shared" si="1065"/>
        <v>Customer 5</v>
      </c>
      <c r="H4582" t="str">
        <f t="shared" si="1066"/>
        <v>MOBILE</v>
      </c>
      <c r="I4582" t="str">
        <f t="shared" si="1067"/>
        <v>Changed</v>
      </c>
      <c r="J4582">
        <f t="shared" si="1068"/>
        <v>54</v>
      </c>
      <c r="K4582">
        <f t="shared" si="1069"/>
        <v>4570</v>
      </c>
      <c r="L4582" s="8">
        <f t="shared" si="1070"/>
        <v>45482</v>
      </c>
      <c r="M4582" t="str">
        <f t="shared" ca="1" si="1071"/>
        <v>OK</v>
      </c>
      <c r="P4582">
        <f t="shared" si="1072"/>
        <v>4581</v>
      </c>
      <c r="Q4582" t="str">
        <f t="shared" si="1073"/>
        <v>Customer 5</v>
      </c>
      <c r="R4582" t="str">
        <f t="shared" si="1074"/>
        <v>MOBILE</v>
      </c>
      <c r="S4582">
        <f t="shared" si="1075"/>
        <v>54</v>
      </c>
      <c r="T4582">
        <f t="shared" si="1076"/>
        <v>4570</v>
      </c>
      <c r="U4582" s="8">
        <f t="shared" si="1077"/>
        <v>45482</v>
      </c>
      <c r="V4582" t="str" cm="1">
        <f t="array" ref="V4582">_xlfn.IFS(S4582 = "", "", S4582 &lt; 500, "Low", S4582 &lt; 1200, "Medium", TRUE, "High")</f>
        <v>Low</v>
      </c>
      <c r="W4582" t="str">
        <f t="shared" si="1078"/>
        <v>2024-07</v>
      </c>
      <c r="X4582">
        <f t="shared" si="1079"/>
        <v>2024</v>
      </c>
    </row>
    <row r="4583" spans="1:24" x14ac:dyDescent="0.3">
      <c r="A4583">
        <f>'Raw_Data'!A4583</f>
        <v>4582</v>
      </c>
      <c r="B4583" t="str">
        <f>'Raw_Data'!B4583</f>
        <v>Customer 2</v>
      </c>
      <c r="C4583" t="str">
        <f>'Raw_Data'!C4583</f>
        <v>Embedded</v>
      </c>
      <c r="D4583">
        <f>'Raw_Data'!D4583</f>
        <v>1106</v>
      </c>
      <c r="E4583">
        <f>'Raw_Data'!E4583</f>
        <v>4971</v>
      </c>
      <c r="F4583">
        <f>'Raw_Data'!F4583</f>
        <v>45482.874999988424</v>
      </c>
      <c r="G4583" t="str">
        <f t="shared" si="1065"/>
        <v>Customer 2</v>
      </c>
      <c r="H4583" t="str">
        <f t="shared" si="1066"/>
        <v>EMBEDDED</v>
      </c>
      <c r="I4583" t="str">
        <f t="shared" si="1067"/>
        <v>Changed</v>
      </c>
      <c r="J4583">
        <f t="shared" si="1068"/>
        <v>1106</v>
      </c>
      <c r="K4583">
        <f t="shared" si="1069"/>
        <v>4971</v>
      </c>
      <c r="L4583" s="8">
        <f t="shared" si="1070"/>
        <v>45482</v>
      </c>
      <c r="M4583" t="str">
        <f t="shared" ca="1" si="1071"/>
        <v>OK</v>
      </c>
      <c r="P4583">
        <f t="shared" si="1072"/>
        <v>4582</v>
      </c>
      <c r="Q4583" t="str">
        <f t="shared" si="1073"/>
        <v>Customer 2</v>
      </c>
      <c r="R4583" t="str">
        <f t="shared" si="1074"/>
        <v>EMBEDDED</v>
      </c>
      <c r="S4583">
        <f t="shared" si="1075"/>
        <v>1106</v>
      </c>
      <c r="T4583">
        <f t="shared" si="1076"/>
        <v>4971</v>
      </c>
      <c r="U4583" s="8">
        <f t="shared" si="1077"/>
        <v>45482</v>
      </c>
      <c r="V4583" t="str" cm="1">
        <f t="array" ref="V4583">_xlfn.IFS(S4583 = "", "", S4583 &lt; 500, "Low", S4583 &lt; 1200, "Medium", TRUE, "High")</f>
        <v>Medium</v>
      </c>
      <c r="W4583" t="str">
        <f t="shared" si="1078"/>
        <v>2024-07</v>
      </c>
      <c r="X4583">
        <f t="shared" si="1079"/>
        <v>2024</v>
      </c>
    </row>
    <row r="4584" spans="1:24" x14ac:dyDescent="0.3">
      <c r="A4584">
        <f>'Raw_Data'!A4584</f>
        <v>4583</v>
      </c>
      <c r="B4584" t="str">
        <f>'Raw_Data'!B4584</f>
        <v>Customer 3</v>
      </c>
      <c r="C4584" t="str">
        <f>'Raw_Data'!C4584</f>
        <v>Desktop</v>
      </c>
      <c r="D4584">
        <f>'Raw_Data'!D4584</f>
        <v>1112</v>
      </c>
      <c r="E4584">
        <f>'Raw_Data'!E4584</f>
        <v>2351</v>
      </c>
      <c r="F4584">
        <f>'Raw_Data'!F4584</f>
        <v>45482.916666655095</v>
      </c>
      <c r="G4584" t="str">
        <f t="shared" si="1065"/>
        <v>Customer 3</v>
      </c>
      <c r="H4584" t="str">
        <f t="shared" si="1066"/>
        <v>DESKTOP</v>
      </c>
      <c r="I4584" t="str">
        <f t="shared" si="1067"/>
        <v>Changed</v>
      </c>
      <c r="J4584">
        <f t="shared" si="1068"/>
        <v>1112</v>
      </c>
      <c r="K4584">
        <f t="shared" si="1069"/>
        <v>2351</v>
      </c>
      <c r="L4584" s="8">
        <f t="shared" si="1070"/>
        <v>45482</v>
      </c>
      <c r="M4584" t="str">
        <f t="shared" ca="1" si="1071"/>
        <v>OK</v>
      </c>
      <c r="P4584">
        <f t="shared" si="1072"/>
        <v>4583</v>
      </c>
      <c r="Q4584" t="str">
        <f t="shared" si="1073"/>
        <v>Customer 3</v>
      </c>
      <c r="R4584" t="str">
        <f t="shared" si="1074"/>
        <v>DESKTOP</v>
      </c>
      <c r="S4584">
        <f t="shared" si="1075"/>
        <v>1112</v>
      </c>
      <c r="T4584">
        <f t="shared" si="1076"/>
        <v>2351</v>
      </c>
      <c r="U4584" s="8">
        <f t="shared" si="1077"/>
        <v>45482</v>
      </c>
      <c r="V4584" t="str" cm="1">
        <f t="array" ref="V4584">_xlfn.IFS(S4584 = "", "", S4584 &lt; 500, "Low", S4584 &lt; 1200, "Medium", TRUE, "High")</f>
        <v>Medium</v>
      </c>
      <c r="W4584" t="str">
        <f t="shared" si="1078"/>
        <v>2024-07</v>
      </c>
      <c r="X4584">
        <f t="shared" si="1079"/>
        <v>2024</v>
      </c>
    </row>
    <row r="4585" spans="1:24" x14ac:dyDescent="0.3">
      <c r="A4585">
        <f>'Raw_Data'!A4585</f>
        <v>4584</v>
      </c>
      <c r="B4585" t="str">
        <f>'Raw_Data'!B4585</f>
        <v>Customer 12</v>
      </c>
      <c r="C4585" t="str">
        <f>'Raw_Data'!C4585</f>
        <v>Mobile</v>
      </c>
      <c r="D4585">
        <f>'Raw_Data'!D4585</f>
        <v>2573</v>
      </c>
      <c r="E4585">
        <f>'Raw_Data'!E4585</f>
        <v>1159</v>
      </c>
      <c r="F4585">
        <f>'Raw_Data'!F4585</f>
        <v>45482.95833332176</v>
      </c>
      <c r="G4585" t="str">
        <f t="shared" si="1065"/>
        <v>Customer 12</v>
      </c>
      <c r="H4585" t="str">
        <f t="shared" si="1066"/>
        <v>MOBILE</v>
      </c>
      <c r="I4585" t="str">
        <f t="shared" si="1067"/>
        <v>Changed</v>
      </c>
      <c r="J4585">
        <f t="shared" si="1068"/>
        <v>2573</v>
      </c>
      <c r="K4585">
        <f t="shared" si="1069"/>
        <v>1159</v>
      </c>
      <c r="L4585" s="8">
        <f t="shared" si="1070"/>
        <v>45482</v>
      </c>
      <c r="M4585" t="str">
        <f t="shared" ca="1" si="1071"/>
        <v>OK</v>
      </c>
      <c r="P4585">
        <f t="shared" si="1072"/>
        <v>4584</v>
      </c>
      <c r="Q4585" t="str">
        <f t="shared" si="1073"/>
        <v>Customer 12</v>
      </c>
      <c r="R4585" t="str">
        <f t="shared" si="1074"/>
        <v>MOBILE</v>
      </c>
      <c r="S4585">
        <f t="shared" si="1075"/>
        <v>2573</v>
      </c>
      <c r="T4585">
        <f t="shared" si="1076"/>
        <v>1159</v>
      </c>
      <c r="U4585" s="8">
        <f t="shared" si="1077"/>
        <v>45482</v>
      </c>
      <c r="V4585" t="str" cm="1">
        <f t="array" ref="V4585">_xlfn.IFS(S4585 = "", "", S4585 &lt; 500, "Low", S4585 &lt; 1200, "Medium", TRUE, "High")</f>
        <v>High</v>
      </c>
      <c r="W4585" t="str">
        <f t="shared" si="1078"/>
        <v>2024-07</v>
      </c>
      <c r="X4585">
        <f t="shared" si="1079"/>
        <v>2024</v>
      </c>
    </row>
    <row r="4586" spans="1:24" x14ac:dyDescent="0.3">
      <c r="A4586">
        <f>'Raw_Data'!A4586</f>
        <v>4585</v>
      </c>
      <c r="B4586" t="str">
        <f>'Raw_Data'!B4586</f>
        <v>Customer 2</v>
      </c>
      <c r="C4586" t="str">
        <f>'Raw_Data'!C4586</f>
        <v>Mobile</v>
      </c>
      <c r="D4586">
        <f>'Raw_Data'!D4586</f>
        <v>1015</v>
      </c>
      <c r="E4586">
        <f>'Raw_Data'!E4586</f>
        <v>4558</v>
      </c>
      <c r="F4586">
        <f>'Raw_Data'!F4586</f>
        <v>45482.999999988424</v>
      </c>
      <c r="G4586" t="str">
        <f t="shared" si="1065"/>
        <v>Customer 2</v>
      </c>
      <c r="H4586" t="str">
        <f t="shared" si="1066"/>
        <v>MOBILE</v>
      </c>
      <c r="I4586" t="str">
        <f t="shared" si="1067"/>
        <v>Changed</v>
      </c>
      <c r="J4586">
        <f t="shared" si="1068"/>
        <v>1015</v>
      </c>
      <c r="K4586">
        <f t="shared" si="1069"/>
        <v>4558</v>
      </c>
      <c r="L4586" s="8">
        <f t="shared" si="1070"/>
        <v>45482</v>
      </c>
      <c r="M4586" t="str">
        <f t="shared" ca="1" si="1071"/>
        <v>OK</v>
      </c>
      <c r="P4586">
        <f t="shared" si="1072"/>
        <v>4585</v>
      </c>
      <c r="Q4586" t="str">
        <f t="shared" si="1073"/>
        <v>Customer 2</v>
      </c>
      <c r="R4586" t="str">
        <f t="shared" si="1074"/>
        <v>MOBILE</v>
      </c>
      <c r="S4586">
        <f t="shared" si="1075"/>
        <v>1015</v>
      </c>
      <c r="T4586">
        <f t="shared" si="1076"/>
        <v>4558</v>
      </c>
      <c r="U4586" s="8">
        <f t="shared" si="1077"/>
        <v>45482</v>
      </c>
      <c r="V4586" t="str" cm="1">
        <f t="array" ref="V4586">_xlfn.IFS(S4586 = "", "", S4586 &lt; 500, "Low", S4586 &lt; 1200, "Medium", TRUE, "High")</f>
        <v>Medium</v>
      </c>
      <c r="W4586" t="str">
        <f t="shared" si="1078"/>
        <v>2024-07</v>
      </c>
      <c r="X4586">
        <f t="shared" si="1079"/>
        <v>2024</v>
      </c>
    </row>
    <row r="4587" spans="1:24" x14ac:dyDescent="0.3">
      <c r="A4587">
        <f>'Raw_Data'!A4587</f>
        <v>4586</v>
      </c>
      <c r="B4587" t="str">
        <f>'Raw_Data'!B4587</f>
        <v>Customer 13</v>
      </c>
      <c r="C4587" t="str">
        <f>'Raw_Data'!C4587</f>
        <v>Mobile</v>
      </c>
      <c r="D4587">
        <f>'Raw_Data'!D4587</f>
        <v>1227</v>
      </c>
      <c r="E4587">
        <f>'Raw_Data'!E4587</f>
        <v>426</v>
      </c>
      <c r="F4587">
        <f>'Raw_Data'!F4587</f>
        <v>45483.041666655095</v>
      </c>
      <c r="G4587" t="str">
        <f t="shared" si="1065"/>
        <v>Customer 13</v>
      </c>
      <c r="H4587" t="str">
        <f t="shared" si="1066"/>
        <v>MOBILE</v>
      </c>
      <c r="I4587" t="str">
        <f t="shared" si="1067"/>
        <v>Changed</v>
      </c>
      <c r="J4587">
        <f t="shared" si="1068"/>
        <v>1227</v>
      </c>
      <c r="K4587">
        <f t="shared" si="1069"/>
        <v>426</v>
      </c>
      <c r="L4587" s="8">
        <f t="shared" si="1070"/>
        <v>45483</v>
      </c>
      <c r="M4587" t="str">
        <f t="shared" ca="1" si="1071"/>
        <v>OK</v>
      </c>
      <c r="P4587">
        <f t="shared" si="1072"/>
        <v>4586</v>
      </c>
      <c r="Q4587" t="str">
        <f t="shared" si="1073"/>
        <v>Customer 13</v>
      </c>
      <c r="R4587" t="str">
        <f t="shared" si="1074"/>
        <v>MOBILE</v>
      </c>
      <c r="S4587">
        <f t="shared" si="1075"/>
        <v>1227</v>
      </c>
      <c r="T4587">
        <f t="shared" si="1076"/>
        <v>426</v>
      </c>
      <c r="U4587" s="8">
        <f t="shared" si="1077"/>
        <v>45483</v>
      </c>
      <c r="V4587" t="str" cm="1">
        <f t="array" ref="V4587">_xlfn.IFS(S4587 = "", "", S4587 &lt; 500, "Low", S4587 &lt; 1200, "Medium", TRUE, "High")</f>
        <v>High</v>
      </c>
      <c r="W4587" t="str">
        <f t="shared" si="1078"/>
        <v>2024-07</v>
      </c>
      <c r="X4587">
        <f t="shared" si="1079"/>
        <v>2024</v>
      </c>
    </row>
    <row r="4588" spans="1:24" x14ac:dyDescent="0.3">
      <c r="A4588">
        <f>'Raw_Data'!A4588</f>
        <v>4587</v>
      </c>
      <c r="B4588" t="str">
        <f>'Raw_Data'!B4588</f>
        <v>Customer 9</v>
      </c>
      <c r="C4588" t="str">
        <f>'Raw_Data'!C4588</f>
        <v>Embedded</v>
      </c>
      <c r="D4588">
        <f>'Raw_Data'!D4588</f>
        <v>1020</v>
      </c>
      <c r="E4588">
        <f>'Raw_Data'!E4588</f>
        <v>4258</v>
      </c>
      <c r="F4588">
        <f>'Raw_Data'!F4588</f>
        <v>45483.08333332176</v>
      </c>
      <c r="G4588" t="str">
        <f t="shared" si="1065"/>
        <v>Customer 9</v>
      </c>
      <c r="H4588" t="str">
        <f t="shared" si="1066"/>
        <v>EMBEDDED</v>
      </c>
      <c r="I4588" t="str">
        <f t="shared" si="1067"/>
        <v>Changed</v>
      </c>
      <c r="J4588">
        <f t="shared" si="1068"/>
        <v>1020</v>
      </c>
      <c r="K4588">
        <f t="shared" si="1069"/>
        <v>4258</v>
      </c>
      <c r="L4588" s="8">
        <f t="shared" si="1070"/>
        <v>45483</v>
      </c>
      <c r="M4588" t="str">
        <f t="shared" ca="1" si="1071"/>
        <v>OK</v>
      </c>
      <c r="P4588">
        <f t="shared" si="1072"/>
        <v>4587</v>
      </c>
      <c r="Q4588" t="str">
        <f t="shared" si="1073"/>
        <v>Customer 9</v>
      </c>
      <c r="R4588" t="str">
        <f t="shared" si="1074"/>
        <v>EMBEDDED</v>
      </c>
      <c r="S4588">
        <f t="shared" si="1075"/>
        <v>1020</v>
      </c>
      <c r="T4588">
        <f t="shared" si="1076"/>
        <v>4258</v>
      </c>
      <c r="U4588" s="8">
        <f t="shared" si="1077"/>
        <v>45483</v>
      </c>
      <c r="V4588" t="str" cm="1">
        <f t="array" ref="V4588">_xlfn.IFS(S4588 = "", "", S4588 &lt; 500, "Low", S4588 &lt; 1200, "Medium", TRUE, "High")</f>
        <v>Medium</v>
      </c>
      <c r="W4588" t="str">
        <f t="shared" si="1078"/>
        <v>2024-07</v>
      </c>
      <c r="X4588">
        <f t="shared" si="1079"/>
        <v>2024</v>
      </c>
    </row>
    <row r="4589" spans="1:24" x14ac:dyDescent="0.3">
      <c r="A4589">
        <f>'Raw_Data'!A4589</f>
        <v>4588</v>
      </c>
      <c r="B4589" t="str">
        <f>'Raw_Data'!B4589</f>
        <v>Customer 2</v>
      </c>
      <c r="C4589" t="str">
        <f>'Raw_Data'!C4589</f>
        <v>Mobile</v>
      </c>
      <c r="D4589">
        <f>'Raw_Data'!D4589</f>
        <v>26</v>
      </c>
      <c r="E4589">
        <f>'Raw_Data'!E4589</f>
        <v>4378</v>
      </c>
      <c r="F4589">
        <f>'Raw_Data'!F4589</f>
        <v>45483.124999988424</v>
      </c>
      <c r="G4589" t="str">
        <f t="shared" si="1065"/>
        <v>Customer 2</v>
      </c>
      <c r="H4589" t="str">
        <f t="shared" si="1066"/>
        <v>MOBILE</v>
      </c>
      <c r="I4589" t="str">
        <f t="shared" si="1067"/>
        <v>Changed</v>
      </c>
      <c r="J4589">
        <f t="shared" si="1068"/>
        <v>26</v>
      </c>
      <c r="K4589">
        <f t="shared" si="1069"/>
        <v>4378</v>
      </c>
      <c r="L4589" s="8">
        <f t="shared" si="1070"/>
        <v>45483</v>
      </c>
      <c r="M4589" t="str">
        <f t="shared" ca="1" si="1071"/>
        <v>OK</v>
      </c>
      <c r="P4589">
        <f t="shared" si="1072"/>
        <v>4588</v>
      </c>
      <c r="Q4589" t="str">
        <f t="shared" si="1073"/>
        <v>Customer 2</v>
      </c>
      <c r="R4589" t="str">
        <f t="shared" si="1074"/>
        <v>MOBILE</v>
      </c>
      <c r="S4589">
        <f t="shared" si="1075"/>
        <v>26</v>
      </c>
      <c r="T4589">
        <f t="shared" si="1076"/>
        <v>4378</v>
      </c>
      <c r="U4589" s="8">
        <f t="shared" si="1077"/>
        <v>45483</v>
      </c>
      <c r="V4589" t="str" cm="1">
        <f t="array" ref="V4589">_xlfn.IFS(S4589 = "", "", S4589 &lt; 500, "Low", S4589 &lt; 1200, "Medium", TRUE, "High")</f>
        <v>Low</v>
      </c>
      <c r="W4589" t="str">
        <f t="shared" si="1078"/>
        <v>2024-07</v>
      </c>
      <c r="X4589">
        <f t="shared" si="1079"/>
        <v>2024</v>
      </c>
    </row>
    <row r="4590" spans="1:24" x14ac:dyDescent="0.3">
      <c r="A4590">
        <f>'Raw_Data'!A4590</f>
        <v>4589</v>
      </c>
      <c r="B4590" t="str">
        <f>'Raw_Data'!B4590</f>
        <v>Customer 12</v>
      </c>
      <c r="C4590" t="str">
        <f>'Raw_Data'!C4590</f>
        <v>Embedded</v>
      </c>
      <c r="D4590">
        <f>'Raw_Data'!D4590</f>
        <v>3553</v>
      </c>
      <c r="E4590">
        <f>'Raw_Data'!E4590</f>
        <v>4736</v>
      </c>
      <c r="F4590">
        <f>'Raw_Data'!F4590</f>
        <v>45483.166666655095</v>
      </c>
      <c r="G4590" t="str">
        <f t="shared" si="1065"/>
        <v>Customer 12</v>
      </c>
      <c r="H4590" t="str">
        <f t="shared" si="1066"/>
        <v>EMBEDDED</v>
      </c>
      <c r="I4590" t="str">
        <f t="shared" si="1067"/>
        <v>Changed</v>
      </c>
      <c r="J4590">
        <f t="shared" si="1068"/>
        <v>3553</v>
      </c>
      <c r="K4590">
        <f t="shared" si="1069"/>
        <v>4736</v>
      </c>
      <c r="L4590" s="8">
        <f t="shared" si="1070"/>
        <v>45483</v>
      </c>
      <c r="M4590" t="str">
        <f t="shared" ca="1" si="1071"/>
        <v>OK</v>
      </c>
      <c r="P4590">
        <f t="shared" si="1072"/>
        <v>4589</v>
      </c>
      <c r="Q4590" t="str">
        <f t="shared" si="1073"/>
        <v>Customer 12</v>
      </c>
      <c r="R4590" t="str">
        <f t="shared" si="1074"/>
        <v>EMBEDDED</v>
      </c>
      <c r="S4590">
        <f t="shared" si="1075"/>
        <v>3553</v>
      </c>
      <c r="T4590">
        <f t="shared" si="1076"/>
        <v>4736</v>
      </c>
      <c r="U4590" s="8">
        <f t="shared" si="1077"/>
        <v>45483</v>
      </c>
      <c r="V4590" t="str" cm="1">
        <f t="array" ref="V4590">_xlfn.IFS(S4590 = "", "", S4590 &lt; 500, "Low", S4590 &lt; 1200, "Medium", TRUE, "High")</f>
        <v>High</v>
      </c>
      <c r="W4590" t="str">
        <f t="shared" si="1078"/>
        <v>2024-07</v>
      </c>
      <c r="X4590">
        <f t="shared" si="1079"/>
        <v>2024</v>
      </c>
    </row>
    <row r="4591" spans="1:24" x14ac:dyDescent="0.3">
      <c r="A4591">
        <f>'Raw_Data'!A4591</f>
        <v>4590</v>
      </c>
      <c r="B4591" t="str">
        <f>'Raw_Data'!B4591</f>
        <v>Customer 11</v>
      </c>
      <c r="C4591" t="str">
        <f>'Raw_Data'!C4591</f>
        <v>Workstation</v>
      </c>
      <c r="D4591">
        <f>'Raw_Data'!D4591</f>
        <v>1666</v>
      </c>
      <c r="E4591">
        <f>'Raw_Data'!E4591</f>
        <v>3199</v>
      </c>
      <c r="F4591">
        <f>'Raw_Data'!F4591</f>
        <v>45483.20833332176</v>
      </c>
      <c r="G4591" t="str">
        <f t="shared" si="1065"/>
        <v>Customer 11</v>
      </c>
      <c r="H4591" t="str">
        <f t="shared" si="1066"/>
        <v>WORKSTATION</v>
      </c>
      <c r="I4591" t="str">
        <f t="shared" si="1067"/>
        <v>Changed</v>
      </c>
      <c r="J4591">
        <f t="shared" si="1068"/>
        <v>1666</v>
      </c>
      <c r="K4591">
        <f t="shared" si="1069"/>
        <v>3199</v>
      </c>
      <c r="L4591" s="8">
        <f t="shared" si="1070"/>
        <v>45483</v>
      </c>
      <c r="M4591" t="str">
        <f t="shared" ca="1" si="1071"/>
        <v>OK</v>
      </c>
      <c r="P4591">
        <f t="shared" si="1072"/>
        <v>4590</v>
      </c>
      <c r="Q4591" t="str">
        <f t="shared" si="1073"/>
        <v>Customer 11</v>
      </c>
      <c r="R4591" t="str">
        <f t="shared" si="1074"/>
        <v>WORKSTATION</v>
      </c>
      <c r="S4591">
        <f t="shared" si="1075"/>
        <v>1666</v>
      </c>
      <c r="T4591">
        <f t="shared" si="1076"/>
        <v>3199</v>
      </c>
      <c r="U4591" s="8">
        <f t="shared" si="1077"/>
        <v>45483</v>
      </c>
      <c r="V4591" t="str" cm="1">
        <f t="array" ref="V4591">_xlfn.IFS(S4591 = "", "", S4591 &lt; 500, "Low", S4591 &lt; 1200, "Medium", TRUE, "High")</f>
        <v>High</v>
      </c>
      <c r="W4591" t="str">
        <f t="shared" si="1078"/>
        <v>2024-07</v>
      </c>
      <c r="X4591">
        <f t="shared" si="1079"/>
        <v>2024</v>
      </c>
    </row>
    <row r="4592" spans="1:24" x14ac:dyDescent="0.3">
      <c r="A4592">
        <f>'Raw_Data'!A4592</f>
        <v>4591</v>
      </c>
      <c r="B4592" t="str">
        <f>'Raw_Data'!B4592</f>
        <v>Customer 14</v>
      </c>
      <c r="C4592" t="str">
        <f>'Raw_Data'!C4592</f>
        <v>Mobile</v>
      </c>
      <c r="D4592">
        <f>'Raw_Data'!D4592</f>
        <v>704</v>
      </c>
      <c r="E4592">
        <f>'Raw_Data'!E4592</f>
        <v>3308</v>
      </c>
      <c r="F4592">
        <f>'Raw_Data'!F4592</f>
        <v>45483.249999988424</v>
      </c>
      <c r="G4592" t="str">
        <f t="shared" si="1065"/>
        <v>Customer 14</v>
      </c>
      <c r="H4592" t="str">
        <f t="shared" si="1066"/>
        <v>MOBILE</v>
      </c>
      <c r="I4592" t="str">
        <f t="shared" si="1067"/>
        <v>Changed</v>
      </c>
      <c r="J4592">
        <f t="shared" si="1068"/>
        <v>704</v>
      </c>
      <c r="K4592">
        <f t="shared" si="1069"/>
        <v>3308</v>
      </c>
      <c r="L4592" s="8">
        <f t="shared" si="1070"/>
        <v>45483</v>
      </c>
      <c r="M4592" t="str">
        <f t="shared" ca="1" si="1071"/>
        <v>OK</v>
      </c>
      <c r="P4592">
        <f t="shared" si="1072"/>
        <v>4591</v>
      </c>
      <c r="Q4592" t="str">
        <f t="shared" si="1073"/>
        <v>Customer 14</v>
      </c>
      <c r="R4592" t="str">
        <f t="shared" si="1074"/>
        <v>MOBILE</v>
      </c>
      <c r="S4592">
        <f t="shared" si="1075"/>
        <v>704</v>
      </c>
      <c r="T4592">
        <f t="shared" si="1076"/>
        <v>3308</v>
      </c>
      <c r="U4592" s="8">
        <f t="shared" si="1077"/>
        <v>45483</v>
      </c>
      <c r="V4592" t="str" cm="1">
        <f t="array" ref="V4592">_xlfn.IFS(S4592 = "", "", S4592 &lt; 500, "Low", S4592 &lt; 1200, "Medium", TRUE, "High")</f>
        <v>Medium</v>
      </c>
      <c r="W4592" t="str">
        <f t="shared" si="1078"/>
        <v>2024-07</v>
      </c>
      <c r="X4592">
        <f t="shared" si="1079"/>
        <v>2024</v>
      </c>
    </row>
    <row r="4593" spans="1:24" x14ac:dyDescent="0.3">
      <c r="A4593">
        <f>'Raw_Data'!A4593</f>
        <v>4592</v>
      </c>
      <c r="B4593" t="str">
        <f>'Raw_Data'!B4593</f>
        <v>Customer 4</v>
      </c>
      <c r="C4593" t="str">
        <f>'Raw_Data'!C4593</f>
        <v>Desktop</v>
      </c>
      <c r="D4593">
        <f>'Raw_Data'!D4593</f>
        <v>1577</v>
      </c>
      <c r="E4593">
        <f>'Raw_Data'!E4593</f>
        <v>4699</v>
      </c>
      <c r="F4593">
        <f>'Raw_Data'!F4593</f>
        <v>45483.291666655095</v>
      </c>
      <c r="G4593" t="str">
        <f t="shared" si="1065"/>
        <v>Customer 4</v>
      </c>
      <c r="H4593" t="str">
        <f t="shared" si="1066"/>
        <v>DESKTOP</v>
      </c>
      <c r="I4593" t="str">
        <f t="shared" si="1067"/>
        <v>Changed</v>
      </c>
      <c r="J4593">
        <f t="shared" si="1068"/>
        <v>1577</v>
      </c>
      <c r="K4593">
        <f t="shared" si="1069"/>
        <v>4699</v>
      </c>
      <c r="L4593" s="8">
        <f t="shared" si="1070"/>
        <v>45483</v>
      </c>
      <c r="M4593" t="str">
        <f t="shared" ca="1" si="1071"/>
        <v>OK</v>
      </c>
      <c r="P4593">
        <f t="shared" si="1072"/>
        <v>4592</v>
      </c>
      <c r="Q4593" t="str">
        <f t="shared" si="1073"/>
        <v>Customer 4</v>
      </c>
      <c r="R4593" t="str">
        <f t="shared" si="1074"/>
        <v>DESKTOP</v>
      </c>
      <c r="S4593">
        <f t="shared" si="1075"/>
        <v>1577</v>
      </c>
      <c r="T4593">
        <f t="shared" si="1076"/>
        <v>4699</v>
      </c>
      <c r="U4593" s="8">
        <f t="shared" si="1077"/>
        <v>45483</v>
      </c>
      <c r="V4593" t="str" cm="1">
        <f t="array" ref="V4593">_xlfn.IFS(S4593 = "", "", S4593 &lt; 500, "Low", S4593 &lt; 1200, "Medium", TRUE, "High")</f>
        <v>High</v>
      </c>
      <c r="W4593" t="str">
        <f t="shared" si="1078"/>
        <v>2024-07</v>
      </c>
      <c r="X4593">
        <f t="shared" si="1079"/>
        <v>2024</v>
      </c>
    </row>
    <row r="4594" spans="1:24" x14ac:dyDescent="0.3">
      <c r="A4594">
        <f>'Raw_Data'!A4594</f>
        <v>4593</v>
      </c>
      <c r="B4594" t="str">
        <f>'Raw_Data'!B4594</f>
        <v>Customer 2</v>
      </c>
      <c r="C4594" t="str">
        <f>'Raw_Data'!C4594</f>
        <v>Workstation</v>
      </c>
      <c r="D4594">
        <f>'Raw_Data'!D4594</f>
        <v>1146</v>
      </c>
      <c r="E4594">
        <f>'Raw_Data'!E4594</f>
        <v>4817</v>
      </c>
      <c r="F4594">
        <f>'Raw_Data'!F4594</f>
        <v>45483.33333332176</v>
      </c>
      <c r="G4594" t="str">
        <f t="shared" si="1065"/>
        <v>Customer 2</v>
      </c>
      <c r="H4594" t="str">
        <f t="shared" si="1066"/>
        <v>WORKSTATION</v>
      </c>
      <c r="I4594" t="str">
        <f t="shared" si="1067"/>
        <v>Changed</v>
      </c>
      <c r="J4594">
        <f t="shared" si="1068"/>
        <v>1146</v>
      </c>
      <c r="K4594">
        <f t="shared" si="1069"/>
        <v>4817</v>
      </c>
      <c r="L4594" s="8">
        <f t="shared" si="1070"/>
        <v>45483</v>
      </c>
      <c r="M4594" t="str">
        <f t="shared" ca="1" si="1071"/>
        <v>OK</v>
      </c>
      <c r="P4594">
        <f t="shared" si="1072"/>
        <v>4593</v>
      </c>
      <c r="Q4594" t="str">
        <f t="shared" si="1073"/>
        <v>Customer 2</v>
      </c>
      <c r="R4594" t="str">
        <f t="shared" si="1074"/>
        <v>WORKSTATION</v>
      </c>
      <c r="S4594">
        <f t="shared" si="1075"/>
        <v>1146</v>
      </c>
      <c r="T4594">
        <f t="shared" si="1076"/>
        <v>4817</v>
      </c>
      <c r="U4594" s="8">
        <f t="shared" si="1077"/>
        <v>45483</v>
      </c>
      <c r="V4594" t="str" cm="1">
        <f t="array" ref="V4594">_xlfn.IFS(S4594 = "", "", S4594 &lt; 500, "Low", S4594 &lt; 1200, "Medium", TRUE, "High")</f>
        <v>Medium</v>
      </c>
      <c r="W4594" t="str">
        <f t="shared" si="1078"/>
        <v>2024-07</v>
      </c>
      <c r="X4594">
        <f t="shared" si="1079"/>
        <v>2024</v>
      </c>
    </row>
    <row r="4595" spans="1:24" x14ac:dyDescent="0.3">
      <c r="A4595">
        <f>'Raw_Data'!A4595</f>
        <v>4594</v>
      </c>
      <c r="B4595" t="str">
        <f>'Raw_Data'!B4595</f>
        <v>Customer 15</v>
      </c>
      <c r="C4595" t="str">
        <f>'Raw_Data'!C4595</f>
        <v>Mobile</v>
      </c>
      <c r="D4595">
        <f>'Raw_Data'!D4595</f>
        <v>1660</v>
      </c>
      <c r="E4595">
        <f>'Raw_Data'!E4595</f>
        <v>1340</v>
      </c>
      <c r="F4595">
        <f>'Raw_Data'!F4595</f>
        <v>45483.374999988424</v>
      </c>
      <c r="G4595" t="str">
        <f t="shared" si="1065"/>
        <v>Customer 15</v>
      </c>
      <c r="H4595" t="str">
        <f t="shared" si="1066"/>
        <v>MOBILE</v>
      </c>
      <c r="I4595" t="str">
        <f t="shared" si="1067"/>
        <v>Changed</v>
      </c>
      <c r="J4595">
        <f t="shared" si="1068"/>
        <v>1660</v>
      </c>
      <c r="K4595">
        <f t="shared" si="1069"/>
        <v>1340</v>
      </c>
      <c r="L4595" s="8">
        <f t="shared" si="1070"/>
        <v>45483</v>
      </c>
      <c r="M4595" t="str">
        <f t="shared" ca="1" si="1071"/>
        <v>OK</v>
      </c>
      <c r="P4595">
        <f t="shared" si="1072"/>
        <v>4594</v>
      </c>
      <c r="Q4595" t="str">
        <f t="shared" si="1073"/>
        <v>Customer 15</v>
      </c>
      <c r="R4595" t="str">
        <f t="shared" si="1074"/>
        <v>MOBILE</v>
      </c>
      <c r="S4595">
        <f t="shared" si="1075"/>
        <v>1660</v>
      </c>
      <c r="T4595">
        <f t="shared" si="1076"/>
        <v>1340</v>
      </c>
      <c r="U4595" s="8">
        <f t="shared" si="1077"/>
        <v>45483</v>
      </c>
      <c r="V4595" t="str" cm="1">
        <f t="array" ref="V4595">_xlfn.IFS(S4595 = "", "", S4595 &lt; 500, "Low", S4595 &lt; 1200, "Medium", TRUE, "High")</f>
        <v>High</v>
      </c>
      <c r="W4595" t="str">
        <f t="shared" si="1078"/>
        <v>2024-07</v>
      </c>
      <c r="X4595">
        <f t="shared" si="1079"/>
        <v>2024</v>
      </c>
    </row>
    <row r="4596" spans="1:24" x14ac:dyDescent="0.3">
      <c r="A4596">
        <f>'Raw_Data'!A4596</f>
        <v>4595</v>
      </c>
      <c r="B4596" t="str">
        <f>'Raw_Data'!B4596</f>
        <v>Customer 8</v>
      </c>
      <c r="C4596" t="str">
        <f>'Raw_Data'!C4596</f>
        <v>Mobile</v>
      </c>
      <c r="D4596">
        <f>'Raw_Data'!D4596</f>
        <v>2508</v>
      </c>
      <c r="E4596">
        <f>'Raw_Data'!E4596</f>
        <v>3162</v>
      </c>
      <c r="F4596">
        <f>'Raw_Data'!F4596</f>
        <v>45483.416666655095</v>
      </c>
      <c r="G4596" t="str">
        <f t="shared" si="1065"/>
        <v>Customer 8</v>
      </c>
      <c r="H4596" t="str">
        <f t="shared" si="1066"/>
        <v>MOBILE</v>
      </c>
      <c r="I4596" t="str">
        <f t="shared" si="1067"/>
        <v>Changed</v>
      </c>
      <c r="J4596">
        <f t="shared" si="1068"/>
        <v>2508</v>
      </c>
      <c r="K4596">
        <f t="shared" si="1069"/>
        <v>3162</v>
      </c>
      <c r="L4596" s="8">
        <f t="shared" si="1070"/>
        <v>45483</v>
      </c>
      <c r="M4596" t="str">
        <f t="shared" ca="1" si="1071"/>
        <v>OK</v>
      </c>
      <c r="P4596">
        <f t="shared" si="1072"/>
        <v>4595</v>
      </c>
      <c r="Q4596" t="str">
        <f t="shared" si="1073"/>
        <v>Customer 8</v>
      </c>
      <c r="R4596" t="str">
        <f t="shared" si="1074"/>
        <v>MOBILE</v>
      </c>
      <c r="S4596">
        <f t="shared" si="1075"/>
        <v>2508</v>
      </c>
      <c r="T4596">
        <f t="shared" si="1076"/>
        <v>3162</v>
      </c>
      <c r="U4596" s="8">
        <f t="shared" si="1077"/>
        <v>45483</v>
      </c>
      <c r="V4596" t="str" cm="1">
        <f t="array" ref="V4596">_xlfn.IFS(S4596 = "", "", S4596 &lt; 500, "Low", S4596 &lt; 1200, "Medium", TRUE, "High")</f>
        <v>High</v>
      </c>
      <c r="W4596" t="str">
        <f t="shared" si="1078"/>
        <v>2024-07</v>
      </c>
      <c r="X4596">
        <f t="shared" si="1079"/>
        <v>2024</v>
      </c>
    </row>
    <row r="4597" spans="1:24" x14ac:dyDescent="0.3">
      <c r="A4597">
        <f>'Raw_Data'!A4597</f>
        <v>4596</v>
      </c>
      <c r="B4597" t="str">
        <f>'Raw_Data'!B4597</f>
        <v>Customer 9</v>
      </c>
      <c r="C4597" t="str">
        <f>'Raw_Data'!C4597</f>
        <v>Workstation</v>
      </c>
      <c r="D4597">
        <f>'Raw_Data'!D4597</f>
        <v>3172</v>
      </c>
      <c r="E4597">
        <f>'Raw_Data'!E4597</f>
        <v>2446</v>
      </c>
      <c r="F4597">
        <f>'Raw_Data'!F4597</f>
        <v>45483.45833332176</v>
      </c>
      <c r="G4597" t="str">
        <f t="shared" si="1065"/>
        <v>Customer 9</v>
      </c>
      <c r="H4597" t="str">
        <f t="shared" si="1066"/>
        <v>WORKSTATION</v>
      </c>
      <c r="I4597" t="str">
        <f t="shared" si="1067"/>
        <v>Changed</v>
      </c>
      <c r="J4597">
        <f t="shared" si="1068"/>
        <v>3172</v>
      </c>
      <c r="K4597">
        <f t="shared" si="1069"/>
        <v>2446</v>
      </c>
      <c r="L4597" s="8">
        <f t="shared" si="1070"/>
        <v>45483</v>
      </c>
      <c r="M4597" t="str">
        <f t="shared" ca="1" si="1071"/>
        <v>OK</v>
      </c>
      <c r="P4597">
        <f t="shared" si="1072"/>
        <v>4596</v>
      </c>
      <c r="Q4597" t="str">
        <f t="shared" si="1073"/>
        <v>Customer 9</v>
      </c>
      <c r="R4597" t="str">
        <f t="shared" si="1074"/>
        <v>WORKSTATION</v>
      </c>
      <c r="S4597">
        <f t="shared" si="1075"/>
        <v>3172</v>
      </c>
      <c r="T4597">
        <f t="shared" si="1076"/>
        <v>2446</v>
      </c>
      <c r="U4597" s="8">
        <f t="shared" si="1077"/>
        <v>45483</v>
      </c>
      <c r="V4597" t="str" cm="1">
        <f t="array" ref="V4597">_xlfn.IFS(S4597 = "", "", S4597 &lt; 500, "Low", S4597 &lt; 1200, "Medium", TRUE, "High")</f>
        <v>High</v>
      </c>
      <c r="W4597" t="str">
        <f t="shared" si="1078"/>
        <v>2024-07</v>
      </c>
      <c r="X4597">
        <f t="shared" si="1079"/>
        <v>2024</v>
      </c>
    </row>
    <row r="4598" spans="1:24" x14ac:dyDescent="0.3">
      <c r="A4598">
        <f>'Raw_Data'!A4598</f>
        <v>4597</v>
      </c>
      <c r="B4598" t="str">
        <f>'Raw_Data'!B4598</f>
        <v>Customer 1</v>
      </c>
      <c r="C4598" t="str">
        <f>'Raw_Data'!C4598</f>
        <v>Embedded</v>
      </c>
      <c r="D4598">
        <f>'Raw_Data'!D4598</f>
        <v>2450</v>
      </c>
      <c r="E4598">
        <f>'Raw_Data'!E4598</f>
        <v>713</v>
      </c>
      <c r="F4598">
        <f>'Raw_Data'!F4598</f>
        <v>45483.499999988424</v>
      </c>
      <c r="G4598" t="str">
        <f t="shared" si="1065"/>
        <v>Customer 1</v>
      </c>
      <c r="H4598" t="str">
        <f t="shared" si="1066"/>
        <v>EMBEDDED</v>
      </c>
      <c r="I4598" t="str">
        <f t="shared" si="1067"/>
        <v>Changed</v>
      </c>
      <c r="J4598">
        <f t="shared" si="1068"/>
        <v>2450</v>
      </c>
      <c r="K4598">
        <f t="shared" si="1069"/>
        <v>713</v>
      </c>
      <c r="L4598" s="8">
        <f t="shared" si="1070"/>
        <v>45483</v>
      </c>
      <c r="M4598" t="str">
        <f t="shared" ca="1" si="1071"/>
        <v>OK</v>
      </c>
      <c r="P4598">
        <f t="shared" si="1072"/>
        <v>4597</v>
      </c>
      <c r="Q4598" t="str">
        <f t="shared" si="1073"/>
        <v>Customer 1</v>
      </c>
      <c r="R4598" t="str">
        <f t="shared" si="1074"/>
        <v>EMBEDDED</v>
      </c>
      <c r="S4598">
        <f t="shared" si="1075"/>
        <v>2450</v>
      </c>
      <c r="T4598">
        <f t="shared" si="1076"/>
        <v>713</v>
      </c>
      <c r="U4598" s="8">
        <f t="shared" si="1077"/>
        <v>45483</v>
      </c>
      <c r="V4598" t="str" cm="1">
        <f t="array" ref="V4598">_xlfn.IFS(S4598 = "", "", S4598 &lt; 500, "Low", S4598 &lt; 1200, "Medium", TRUE, "High")</f>
        <v>High</v>
      </c>
      <c r="W4598" t="str">
        <f t="shared" si="1078"/>
        <v>2024-07</v>
      </c>
      <c r="X4598">
        <f t="shared" si="1079"/>
        <v>2024</v>
      </c>
    </row>
    <row r="4599" spans="1:24" x14ac:dyDescent="0.3">
      <c r="A4599">
        <f>'Raw_Data'!A4599</f>
        <v>4598</v>
      </c>
      <c r="B4599" t="str">
        <f>'Raw_Data'!B4599</f>
        <v>Customer 13</v>
      </c>
      <c r="C4599" t="str">
        <f>'Raw_Data'!C4599</f>
        <v>Mobile</v>
      </c>
      <c r="D4599">
        <f>'Raw_Data'!D4599</f>
        <v>3884</v>
      </c>
      <c r="E4599">
        <f>'Raw_Data'!E4599</f>
        <v>2974</v>
      </c>
      <c r="F4599">
        <f>'Raw_Data'!F4599</f>
        <v>45483.541666655095</v>
      </c>
      <c r="G4599" t="str">
        <f t="shared" si="1065"/>
        <v>Customer 13</v>
      </c>
      <c r="H4599" t="str">
        <f t="shared" si="1066"/>
        <v>MOBILE</v>
      </c>
      <c r="I4599" t="str">
        <f t="shared" si="1067"/>
        <v>Changed</v>
      </c>
      <c r="J4599">
        <f t="shared" si="1068"/>
        <v>3884</v>
      </c>
      <c r="K4599">
        <f t="shared" si="1069"/>
        <v>2974</v>
      </c>
      <c r="L4599" s="8">
        <f t="shared" si="1070"/>
        <v>45483</v>
      </c>
      <c r="M4599" t="str">
        <f t="shared" ca="1" si="1071"/>
        <v>OK</v>
      </c>
      <c r="P4599">
        <f t="shared" si="1072"/>
        <v>4598</v>
      </c>
      <c r="Q4599" t="str">
        <f t="shared" si="1073"/>
        <v>Customer 13</v>
      </c>
      <c r="R4599" t="str">
        <f t="shared" si="1074"/>
        <v>MOBILE</v>
      </c>
      <c r="S4599">
        <f t="shared" si="1075"/>
        <v>3884</v>
      </c>
      <c r="T4599">
        <f t="shared" si="1076"/>
        <v>2974</v>
      </c>
      <c r="U4599" s="8">
        <f t="shared" si="1077"/>
        <v>45483</v>
      </c>
      <c r="V4599" t="str" cm="1">
        <f t="array" ref="V4599">_xlfn.IFS(S4599 = "", "", S4599 &lt; 500, "Low", S4599 &lt; 1200, "Medium", TRUE, "High")</f>
        <v>High</v>
      </c>
      <c r="W4599" t="str">
        <f t="shared" si="1078"/>
        <v>2024-07</v>
      </c>
      <c r="X4599">
        <f t="shared" si="1079"/>
        <v>2024</v>
      </c>
    </row>
    <row r="4600" spans="1:24" x14ac:dyDescent="0.3">
      <c r="A4600">
        <f>'Raw_Data'!A4600</f>
        <v>4599</v>
      </c>
      <c r="B4600" t="str">
        <f>'Raw_Data'!B4600</f>
        <v>Customer 12</v>
      </c>
      <c r="C4600" t="str">
        <f>'Raw_Data'!C4600</f>
        <v>Desktop</v>
      </c>
      <c r="D4600">
        <f>'Raw_Data'!D4600</f>
        <v>3851</v>
      </c>
      <c r="E4600">
        <f>'Raw_Data'!E4600</f>
        <v>794</v>
      </c>
      <c r="F4600">
        <f>'Raw_Data'!F4600</f>
        <v>45483.58333332176</v>
      </c>
      <c r="G4600" t="str">
        <f t="shared" si="1065"/>
        <v>Customer 12</v>
      </c>
      <c r="H4600" t="str">
        <f t="shared" si="1066"/>
        <v>DESKTOP</v>
      </c>
      <c r="I4600" t="str">
        <f t="shared" si="1067"/>
        <v>Changed</v>
      </c>
      <c r="J4600">
        <f t="shared" si="1068"/>
        <v>3851</v>
      </c>
      <c r="K4600">
        <f t="shared" si="1069"/>
        <v>794</v>
      </c>
      <c r="L4600" s="8">
        <f t="shared" si="1070"/>
        <v>45483</v>
      </c>
      <c r="M4600" t="str">
        <f t="shared" ca="1" si="1071"/>
        <v>OK</v>
      </c>
      <c r="P4600">
        <f t="shared" si="1072"/>
        <v>4599</v>
      </c>
      <c r="Q4600" t="str">
        <f t="shared" si="1073"/>
        <v>Customer 12</v>
      </c>
      <c r="R4600" t="str">
        <f t="shared" si="1074"/>
        <v>DESKTOP</v>
      </c>
      <c r="S4600">
        <f t="shared" si="1075"/>
        <v>3851</v>
      </c>
      <c r="T4600">
        <f t="shared" si="1076"/>
        <v>794</v>
      </c>
      <c r="U4600" s="8">
        <f t="shared" si="1077"/>
        <v>45483</v>
      </c>
      <c r="V4600" t="str" cm="1">
        <f t="array" ref="V4600">_xlfn.IFS(S4600 = "", "", S4600 &lt; 500, "Low", S4600 &lt; 1200, "Medium", TRUE, "High")</f>
        <v>High</v>
      </c>
      <c r="W4600" t="str">
        <f t="shared" si="1078"/>
        <v>2024-07</v>
      </c>
      <c r="X4600">
        <f t="shared" si="1079"/>
        <v>2024</v>
      </c>
    </row>
    <row r="4601" spans="1:24" x14ac:dyDescent="0.3">
      <c r="A4601">
        <f>'Raw_Data'!A4601</f>
        <v>4600</v>
      </c>
      <c r="B4601" t="str">
        <f>'Raw_Data'!B4601</f>
        <v>Customer 10</v>
      </c>
      <c r="C4601" t="str">
        <f>'Raw_Data'!C4601</f>
        <v>Desktop</v>
      </c>
      <c r="D4601">
        <f>'Raw_Data'!D4601</f>
        <v>1475</v>
      </c>
      <c r="E4601">
        <f>'Raw_Data'!E4601</f>
        <v>3371</v>
      </c>
      <c r="F4601">
        <f>'Raw_Data'!F4601</f>
        <v>45483.624999988424</v>
      </c>
      <c r="G4601" t="str">
        <f t="shared" si="1065"/>
        <v>Customer 10</v>
      </c>
      <c r="H4601" t="str">
        <f t="shared" si="1066"/>
        <v>DESKTOP</v>
      </c>
      <c r="I4601" t="str">
        <f t="shared" si="1067"/>
        <v>Changed</v>
      </c>
      <c r="J4601">
        <f t="shared" si="1068"/>
        <v>1475</v>
      </c>
      <c r="K4601">
        <f t="shared" si="1069"/>
        <v>3371</v>
      </c>
      <c r="L4601" s="8">
        <f t="shared" si="1070"/>
        <v>45483</v>
      </c>
      <c r="M4601" t="str">
        <f t="shared" ca="1" si="1071"/>
        <v>OK</v>
      </c>
      <c r="P4601">
        <f t="shared" si="1072"/>
        <v>4600</v>
      </c>
      <c r="Q4601" t="str">
        <f t="shared" si="1073"/>
        <v>Customer 10</v>
      </c>
      <c r="R4601" t="str">
        <f t="shared" si="1074"/>
        <v>DESKTOP</v>
      </c>
      <c r="S4601">
        <f t="shared" si="1075"/>
        <v>1475</v>
      </c>
      <c r="T4601">
        <f t="shared" si="1076"/>
        <v>3371</v>
      </c>
      <c r="U4601" s="8">
        <f t="shared" si="1077"/>
        <v>45483</v>
      </c>
      <c r="V4601" t="str" cm="1">
        <f t="array" ref="V4601">_xlfn.IFS(S4601 = "", "", S4601 &lt; 500, "Low", S4601 &lt; 1200, "Medium", TRUE, "High")</f>
        <v>High</v>
      </c>
      <c r="W4601" t="str">
        <f t="shared" si="1078"/>
        <v>2024-07</v>
      </c>
      <c r="X4601">
        <f t="shared" si="1079"/>
        <v>2024</v>
      </c>
    </row>
    <row r="4602" spans="1:24" x14ac:dyDescent="0.3">
      <c r="A4602">
        <f>'Raw_Data'!A4602</f>
        <v>4601</v>
      </c>
      <c r="B4602" t="str">
        <f>'Raw_Data'!B4602</f>
        <v>Customer 12</v>
      </c>
      <c r="C4602" t="str">
        <f>'Raw_Data'!C4602</f>
        <v>Workstation</v>
      </c>
      <c r="D4602">
        <f>'Raw_Data'!D4602</f>
        <v>433</v>
      </c>
      <c r="E4602">
        <f>'Raw_Data'!E4602</f>
        <v>4995</v>
      </c>
      <c r="F4602">
        <f>'Raw_Data'!F4602</f>
        <v>45483.666666655095</v>
      </c>
      <c r="G4602" t="str">
        <f t="shared" si="1065"/>
        <v>Customer 12</v>
      </c>
      <c r="H4602" t="str">
        <f t="shared" si="1066"/>
        <v>WORKSTATION</v>
      </c>
      <c r="I4602" t="str">
        <f t="shared" si="1067"/>
        <v>Changed</v>
      </c>
      <c r="J4602">
        <f t="shared" si="1068"/>
        <v>433</v>
      </c>
      <c r="K4602">
        <f t="shared" si="1069"/>
        <v>4995</v>
      </c>
      <c r="L4602" s="8">
        <f t="shared" si="1070"/>
        <v>45483</v>
      </c>
      <c r="M4602" t="str">
        <f t="shared" ca="1" si="1071"/>
        <v>OK</v>
      </c>
      <c r="P4602">
        <f t="shared" si="1072"/>
        <v>4601</v>
      </c>
      <c r="Q4602" t="str">
        <f t="shared" si="1073"/>
        <v>Customer 12</v>
      </c>
      <c r="R4602" t="str">
        <f t="shared" si="1074"/>
        <v>WORKSTATION</v>
      </c>
      <c r="S4602">
        <f t="shared" si="1075"/>
        <v>433</v>
      </c>
      <c r="T4602">
        <f t="shared" si="1076"/>
        <v>4995</v>
      </c>
      <c r="U4602" s="8">
        <f t="shared" si="1077"/>
        <v>45483</v>
      </c>
      <c r="V4602" t="str" cm="1">
        <f t="array" ref="V4602">_xlfn.IFS(S4602 = "", "", S4602 &lt; 500, "Low", S4602 &lt; 1200, "Medium", TRUE, "High")</f>
        <v>Low</v>
      </c>
      <c r="W4602" t="str">
        <f t="shared" si="1078"/>
        <v>2024-07</v>
      </c>
      <c r="X4602">
        <f t="shared" si="1079"/>
        <v>2024</v>
      </c>
    </row>
    <row r="4603" spans="1:24" x14ac:dyDescent="0.3">
      <c r="A4603">
        <f>'Raw_Data'!A4603</f>
        <v>4602</v>
      </c>
      <c r="B4603" t="str">
        <f>'Raw_Data'!B4603</f>
        <v>Customer 9</v>
      </c>
      <c r="C4603" t="str">
        <f>'Raw_Data'!C4603</f>
        <v>Workstation</v>
      </c>
      <c r="D4603">
        <f>'Raw_Data'!D4603</f>
        <v>772</v>
      </c>
      <c r="E4603">
        <f>'Raw_Data'!E4603</f>
        <v>2774</v>
      </c>
      <c r="F4603">
        <f>'Raw_Data'!F4603</f>
        <v>45483.70833332176</v>
      </c>
      <c r="G4603" t="str">
        <f t="shared" si="1065"/>
        <v>Customer 9</v>
      </c>
      <c r="H4603" t="str">
        <f t="shared" si="1066"/>
        <v>WORKSTATION</v>
      </c>
      <c r="I4603" t="str">
        <f t="shared" si="1067"/>
        <v>Changed</v>
      </c>
      <c r="J4603">
        <f t="shared" si="1068"/>
        <v>772</v>
      </c>
      <c r="K4603">
        <f t="shared" si="1069"/>
        <v>2774</v>
      </c>
      <c r="L4603" s="8">
        <f t="shared" si="1070"/>
        <v>45483</v>
      </c>
      <c r="M4603" t="str">
        <f t="shared" ca="1" si="1071"/>
        <v>OK</v>
      </c>
      <c r="P4603">
        <f t="shared" si="1072"/>
        <v>4602</v>
      </c>
      <c r="Q4603" t="str">
        <f t="shared" si="1073"/>
        <v>Customer 9</v>
      </c>
      <c r="R4603" t="str">
        <f t="shared" si="1074"/>
        <v>WORKSTATION</v>
      </c>
      <c r="S4603">
        <f t="shared" si="1075"/>
        <v>772</v>
      </c>
      <c r="T4603">
        <f t="shared" si="1076"/>
        <v>2774</v>
      </c>
      <c r="U4603" s="8">
        <f t="shared" si="1077"/>
        <v>45483</v>
      </c>
      <c r="V4603" t="str" cm="1">
        <f t="array" ref="V4603">_xlfn.IFS(S4603 = "", "", S4603 &lt; 500, "Low", S4603 &lt; 1200, "Medium", TRUE, "High")</f>
        <v>Medium</v>
      </c>
      <c r="W4603" t="str">
        <f t="shared" si="1078"/>
        <v>2024-07</v>
      </c>
      <c r="X4603">
        <f t="shared" si="1079"/>
        <v>2024</v>
      </c>
    </row>
    <row r="4604" spans="1:24" x14ac:dyDescent="0.3">
      <c r="A4604">
        <f>'Raw_Data'!A4604</f>
        <v>4603</v>
      </c>
      <c r="B4604" t="str">
        <f>'Raw_Data'!B4604</f>
        <v>Customer 3</v>
      </c>
      <c r="C4604" t="str">
        <f>'Raw_Data'!C4604</f>
        <v>Embedded</v>
      </c>
      <c r="D4604">
        <f>'Raw_Data'!D4604</f>
        <v>2706</v>
      </c>
      <c r="E4604">
        <f>'Raw_Data'!E4604</f>
        <v>3476</v>
      </c>
      <c r="F4604">
        <f>'Raw_Data'!F4604</f>
        <v>45483.749999988424</v>
      </c>
      <c r="G4604" t="str">
        <f t="shared" si="1065"/>
        <v>Customer 3</v>
      </c>
      <c r="H4604" t="str">
        <f t="shared" si="1066"/>
        <v>EMBEDDED</v>
      </c>
      <c r="I4604" t="str">
        <f t="shared" si="1067"/>
        <v>Changed</v>
      </c>
      <c r="J4604">
        <f t="shared" si="1068"/>
        <v>2706</v>
      </c>
      <c r="K4604">
        <f t="shared" si="1069"/>
        <v>3476</v>
      </c>
      <c r="L4604" s="8">
        <f t="shared" si="1070"/>
        <v>45483</v>
      </c>
      <c r="M4604" t="str">
        <f t="shared" ca="1" si="1071"/>
        <v>OK</v>
      </c>
      <c r="P4604">
        <f t="shared" si="1072"/>
        <v>4603</v>
      </c>
      <c r="Q4604" t="str">
        <f t="shared" si="1073"/>
        <v>Customer 3</v>
      </c>
      <c r="R4604" t="str">
        <f t="shared" si="1074"/>
        <v>EMBEDDED</v>
      </c>
      <c r="S4604">
        <f t="shared" si="1075"/>
        <v>2706</v>
      </c>
      <c r="T4604">
        <f t="shared" si="1076"/>
        <v>3476</v>
      </c>
      <c r="U4604" s="8">
        <f t="shared" si="1077"/>
        <v>45483</v>
      </c>
      <c r="V4604" t="str" cm="1">
        <f t="array" ref="V4604">_xlfn.IFS(S4604 = "", "", S4604 &lt; 500, "Low", S4604 &lt; 1200, "Medium", TRUE, "High")</f>
        <v>High</v>
      </c>
      <c r="W4604" t="str">
        <f t="shared" si="1078"/>
        <v>2024-07</v>
      </c>
      <c r="X4604">
        <f t="shared" si="1079"/>
        <v>2024</v>
      </c>
    </row>
    <row r="4605" spans="1:24" x14ac:dyDescent="0.3">
      <c r="A4605">
        <f>'Raw_Data'!A4605</f>
        <v>4604</v>
      </c>
      <c r="B4605" t="str">
        <f>'Raw_Data'!B4605</f>
        <v>Customer 10</v>
      </c>
      <c r="C4605" t="str">
        <f>'Raw_Data'!C4605</f>
        <v>Mobile</v>
      </c>
      <c r="D4605">
        <f>'Raw_Data'!D4605</f>
        <v>173</v>
      </c>
      <c r="E4605">
        <f>'Raw_Data'!E4605</f>
        <v>274</v>
      </c>
      <c r="F4605">
        <f>'Raw_Data'!F4605</f>
        <v>45483.791666655095</v>
      </c>
      <c r="G4605" t="str">
        <f t="shared" si="1065"/>
        <v>Customer 10</v>
      </c>
      <c r="H4605" t="str">
        <f t="shared" si="1066"/>
        <v>MOBILE</v>
      </c>
      <c r="I4605" t="str">
        <f t="shared" si="1067"/>
        <v>Changed</v>
      </c>
      <c r="J4605">
        <f t="shared" si="1068"/>
        <v>173</v>
      </c>
      <c r="K4605">
        <f t="shared" si="1069"/>
        <v>274</v>
      </c>
      <c r="L4605" s="8">
        <f t="shared" si="1070"/>
        <v>45483</v>
      </c>
      <c r="M4605" t="str">
        <f t="shared" ca="1" si="1071"/>
        <v>OK</v>
      </c>
      <c r="P4605">
        <f t="shared" si="1072"/>
        <v>4604</v>
      </c>
      <c r="Q4605" t="str">
        <f t="shared" si="1073"/>
        <v>Customer 10</v>
      </c>
      <c r="R4605" t="str">
        <f t="shared" si="1074"/>
        <v>MOBILE</v>
      </c>
      <c r="S4605">
        <f t="shared" si="1075"/>
        <v>173</v>
      </c>
      <c r="T4605">
        <f t="shared" si="1076"/>
        <v>274</v>
      </c>
      <c r="U4605" s="8">
        <f t="shared" si="1077"/>
        <v>45483</v>
      </c>
      <c r="V4605" t="str" cm="1">
        <f t="array" ref="V4605">_xlfn.IFS(S4605 = "", "", S4605 &lt; 500, "Low", S4605 &lt; 1200, "Medium", TRUE, "High")</f>
        <v>Low</v>
      </c>
      <c r="W4605" t="str">
        <f t="shared" si="1078"/>
        <v>2024-07</v>
      </c>
      <c r="X4605">
        <f t="shared" si="1079"/>
        <v>2024</v>
      </c>
    </row>
    <row r="4606" spans="1:24" x14ac:dyDescent="0.3">
      <c r="A4606">
        <f>'Raw_Data'!A4606</f>
        <v>4605</v>
      </c>
      <c r="B4606" t="str">
        <f>'Raw_Data'!B4606</f>
        <v>Customer 13</v>
      </c>
      <c r="C4606" t="str">
        <f>'Raw_Data'!C4606</f>
        <v>Workstation</v>
      </c>
      <c r="D4606">
        <f>'Raw_Data'!D4606</f>
        <v>2953</v>
      </c>
      <c r="E4606">
        <f>'Raw_Data'!E4606</f>
        <v>3343</v>
      </c>
      <c r="F4606">
        <f>'Raw_Data'!F4606</f>
        <v>45483.83333332176</v>
      </c>
      <c r="G4606" t="str">
        <f t="shared" si="1065"/>
        <v>Customer 13</v>
      </c>
      <c r="H4606" t="str">
        <f t="shared" si="1066"/>
        <v>WORKSTATION</v>
      </c>
      <c r="I4606" t="str">
        <f t="shared" si="1067"/>
        <v>Changed</v>
      </c>
      <c r="J4606">
        <f t="shared" si="1068"/>
        <v>2953</v>
      </c>
      <c r="K4606">
        <f t="shared" si="1069"/>
        <v>3343</v>
      </c>
      <c r="L4606" s="8">
        <f t="shared" si="1070"/>
        <v>45483</v>
      </c>
      <c r="M4606" t="str">
        <f t="shared" ca="1" si="1071"/>
        <v>OK</v>
      </c>
      <c r="P4606">
        <f t="shared" si="1072"/>
        <v>4605</v>
      </c>
      <c r="Q4606" t="str">
        <f t="shared" si="1073"/>
        <v>Customer 13</v>
      </c>
      <c r="R4606" t="str">
        <f t="shared" si="1074"/>
        <v>WORKSTATION</v>
      </c>
      <c r="S4606">
        <f t="shared" si="1075"/>
        <v>2953</v>
      </c>
      <c r="T4606">
        <f t="shared" si="1076"/>
        <v>3343</v>
      </c>
      <c r="U4606" s="8">
        <f t="shared" si="1077"/>
        <v>45483</v>
      </c>
      <c r="V4606" t="str" cm="1">
        <f t="array" ref="V4606">_xlfn.IFS(S4606 = "", "", S4606 &lt; 500, "Low", S4606 &lt; 1200, "Medium", TRUE, "High")</f>
        <v>High</v>
      </c>
      <c r="W4606" t="str">
        <f t="shared" si="1078"/>
        <v>2024-07</v>
      </c>
      <c r="X4606">
        <f t="shared" si="1079"/>
        <v>2024</v>
      </c>
    </row>
    <row r="4607" spans="1:24" x14ac:dyDescent="0.3">
      <c r="A4607">
        <f>'Raw_Data'!A4607</f>
        <v>4606</v>
      </c>
      <c r="B4607" t="str">
        <f>'Raw_Data'!B4607</f>
        <v>Customer 15</v>
      </c>
      <c r="C4607" t="str">
        <f>'Raw_Data'!C4607</f>
        <v>Embedded</v>
      </c>
      <c r="D4607">
        <f>'Raw_Data'!D4607</f>
        <v>3136</v>
      </c>
      <c r="E4607">
        <f>'Raw_Data'!E4607</f>
        <v>3186</v>
      </c>
      <c r="F4607">
        <f>'Raw_Data'!F4607</f>
        <v>45483.874999988424</v>
      </c>
      <c r="G4607" t="str">
        <f t="shared" si="1065"/>
        <v>Customer 15</v>
      </c>
      <c r="H4607" t="str">
        <f t="shared" si="1066"/>
        <v>EMBEDDED</v>
      </c>
      <c r="I4607" t="str">
        <f t="shared" si="1067"/>
        <v>Changed</v>
      </c>
      <c r="J4607">
        <f t="shared" si="1068"/>
        <v>3136</v>
      </c>
      <c r="K4607">
        <f t="shared" si="1069"/>
        <v>3186</v>
      </c>
      <c r="L4607" s="8">
        <f t="shared" si="1070"/>
        <v>45483</v>
      </c>
      <c r="M4607" t="str">
        <f t="shared" ca="1" si="1071"/>
        <v>OK</v>
      </c>
      <c r="P4607">
        <f t="shared" si="1072"/>
        <v>4606</v>
      </c>
      <c r="Q4607" t="str">
        <f t="shared" si="1073"/>
        <v>Customer 15</v>
      </c>
      <c r="R4607" t="str">
        <f t="shared" si="1074"/>
        <v>EMBEDDED</v>
      </c>
      <c r="S4607">
        <f t="shared" si="1075"/>
        <v>3136</v>
      </c>
      <c r="T4607">
        <f t="shared" si="1076"/>
        <v>3186</v>
      </c>
      <c r="U4607" s="8">
        <f t="shared" si="1077"/>
        <v>45483</v>
      </c>
      <c r="V4607" t="str" cm="1">
        <f t="array" ref="V4607">_xlfn.IFS(S4607 = "", "", S4607 &lt; 500, "Low", S4607 &lt; 1200, "Medium", TRUE, "High")</f>
        <v>High</v>
      </c>
      <c r="W4607" t="str">
        <f t="shared" si="1078"/>
        <v>2024-07</v>
      </c>
      <c r="X4607">
        <f t="shared" si="1079"/>
        <v>2024</v>
      </c>
    </row>
    <row r="4608" spans="1:24" x14ac:dyDescent="0.3">
      <c r="A4608">
        <f>'Raw_Data'!A4608</f>
        <v>4607</v>
      </c>
      <c r="B4608" t="str">
        <f>'Raw_Data'!B4608</f>
        <v>Customer 4</v>
      </c>
      <c r="C4608" t="str">
        <f>'Raw_Data'!C4608</f>
        <v>Embedded</v>
      </c>
      <c r="D4608">
        <f>'Raw_Data'!D4608</f>
        <v>3211</v>
      </c>
      <c r="E4608">
        <f>'Raw_Data'!E4608</f>
        <v>2286</v>
      </c>
      <c r="F4608">
        <f>'Raw_Data'!F4608</f>
        <v>45483.916666655095</v>
      </c>
      <c r="G4608" t="str">
        <f t="shared" si="1065"/>
        <v>Customer 4</v>
      </c>
      <c r="H4608" t="str">
        <f t="shared" si="1066"/>
        <v>EMBEDDED</v>
      </c>
      <c r="I4608" t="str">
        <f t="shared" si="1067"/>
        <v>Changed</v>
      </c>
      <c r="J4608">
        <f t="shared" si="1068"/>
        <v>3211</v>
      </c>
      <c r="K4608">
        <f t="shared" si="1069"/>
        <v>2286</v>
      </c>
      <c r="L4608" s="8">
        <f t="shared" si="1070"/>
        <v>45483</v>
      </c>
      <c r="M4608" t="str">
        <f t="shared" ca="1" si="1071"/>
        <v>OK</v>
      </c>
      <c r="P4608">
        <f t="shared" si="1072"/>
        <v>4607</v>
      </c>
      <c r="Q4608" t="str">
        <f t="shared" si="1073"/>
        <v>Customer 4</v>
      </c>
      <c r="R4608" t="str">
        <f t="shared" si="1074"/>
        <v>EMBEDDED</v>
      </c>
      <c r="S4608">
        <f t="shared" si="1075"/>
        <v>3211</v>
      </c>
      <c r="T4608">
        <f t="shared" si="1076"/>
        <v>2286</v>
      </c>
      <c r="U4608" s="8">
        <f t="shared" si="1077"/>
        <v>45483</v>
      </c>
      <c r="V4608" t="str" cm="1">
        <f t="array" ref="V4608">_xlfn.IFS(S4608 = "", "", S4608 &lt; 500, "Low", S4608 &lt; 1200, "Medium", TRUE, "High")</f>
        <v>High</v>
      </c>
      <c r="W4608" t="str">
        <f t="shared" si="1078"/>
        <v>2024-07</v>
      </c>
      <c r="X4608">
        <f t="shared" si="1079"/>
        <v>2024</v>
      </c>
    </row>
    <row r="4609" spans="1:24" x14ac:dyDescent="0.3">
      <c r="A4609">
        <f>'Raw_Data'!A4609</f>
        <v>4608</v>
      </c>
      <c r="B4609" t="str">
        <f>'Raw_Data'!B4609</f>
        <v>Customer 13</v>
      </c>
      <c r="C4609" t="str">
        <f>'Raw_Data'!C4609</f>
        <v>Mobile</v>
      </c>
      <c r="D4609">
        <f>'Raw_Data'!D4609</f>
        <v>2344</v>
      </c>
      <c r="E4609">
        <f>'Raw_Data'!E4609</f>
        <v>4779</v>
      </c>
      <c r="F4609">
        <f>'Raw_Data'!F4609</f>
        <v>45483.95833332176</v>
      </c>
      <c r="G4609" t="str">
        <f t="shared" si="1065"/>
        <v>Customer 13</v>
      </c>
      <c r="H4609" t="str">
        <f t="shared" si="1066"/>
        <v>MOBILE</v>
      </c>
      <c r="I4609" t="str">
        <f t="shared" si="1067"/>
        <v>Changed</v>
      </c>
      <c r="J4609">
        <f t="shared" si="1068"/>
        <v>2344</v>
      </c>
      <c r="K4609">
        <f t="shared" si="1069"/>
        <v>4779</v>
      </c>
      <c r="L4609" s="8">
        <f t="shared" si="1070"/>
        <v>45483</v>
      </c>
      <c r="M4609" t="str">
        <f t="shared" ca="1" si="1071"/>
        <v>OK</v>
      </c>
      <c r="P4609">
        <f t="shared" si="1072"/>
        <v>4608</v>
      </c>
      <c r="Q4609" t="str">
        <f t="shared" si="1073"/>
        <v>Customer 13</v>
      </c>
      <c r="R4609" t="str">
        <f t="shared" si="1074"/>
        <v>MOBILE</v>
      </c>
      <c r="S4609">
        <f t="shared" si="1075"/>
        <v>2344</v>
      </c>
      <c r="T4609">
        <f t="shared" si="1076"/>
        <v>4779</v>
      </c>
      <c r="U4609" s="8">
        <f t="shared" si="1077"/>
        <v>45483</v>
      </c>
      <c r="V4609" t="str" cm="1">
        <f t="array" ref="V4609">_xlfn.IFS(S4609 = "", "", S4609 &lt; 500, "Low", S4609 &lt; 1200, "Medium", TRUE, "High")</f>
        <v>High</v>
      </c>
      <c r="W4609" t="str">
        <f t="shared" si="1078"/>
        <v>2024-07</v>
      </c>
      <c r="X4609">
        <f t="shared" si="1079"/>
        <v>2024</v>
      </c>
    </row>
    <row r="4610" spans="1:24" x14ac:dyDescent="0.3">
      <c r="A4610">
        <f>'Raw_Data'!A4610</f>
        <v>4609</v>
      </c>
      <c r="B4610" t="str">
        <f>'Raw_Data'!B4610</f>
        <v>Customer 6</v>
      </c>
      <c r="C4610" t="str">
        <f>'Raw_Data'!C4610</f>
        <v>Embedded</v>
      </c>
      <c r="D4610">
        <f>'Raw_Data'!D4610</f>
        <v>1088</v>
      </c>
      <c r="E4610">
        <f>'Raw_Data'!E4610</f>
        <v>1358</v>
      </c>
      <c r="F4610">
        <f>'Raw_Data'!F4610</f>
        <v>45483.999999988424</v>
      </c>
      <c r="G4610" t="str">
        <f t="shared" si="1065"/>
        <v>Customer 6</v>
      </c>
      <c r="H4610" t="str">
        <f t="shared" si="1066"/>
        <v>EMBEDDED</v>
      </c>
      <c r="I4610" t="str">
        <f t="shared" si="1067"/>
        <v>Changed</v>
      </c>
      <c r="J4610">
        <f t="shared" si="1068"/>
        <v>1088</v>
      </c>
      <c r="K4610">
        <f t="shared" si="1069"/>
        <v>1358</v>
      </c>
      <c r="L4610" s="8">
        <f t="shared" si="1070"/>
        <v>45483</v>
      </c>
      <c r="M4610" t="str">
        <f t="shared" ca="1" si="1071"/>
        <v>OK</v>
      </c>
      <c r="P4610">
        <f t="shared" si="1072"/>
        <v>4609</v>
      </c>
      <c r="Q4610" t="str">
        <f t="shared" si="1073"/>
        <v>Customer 6</v>
      </c>
      <c r="R4610" t="str">
        <f t="shared" si="1074"/>
        <v>EMBEDDED</v>
      </c>
      <c r="S4610">
        <f t="shared" si="1075"/>
        <v>1088</v>
      </c>
      <c r="T4610">
        <f t="shared" si="1076"/>
        <v>1358</v>
      </c>
      <c r="U4610" s="8">
        <f t="shared" si="1077"/>
        <v>45483</v>
      </c>
      <c r="V4610" t="str" cm="1">
        <f t="array" ref="V4610">_xlfn.IFS(S4610 = "", "", S4610 &lt; 500, "Low", S4610 &lt; 1200, "Medium", TRUE, "High")</f>
        <v>Medium</v>
      </c>
      <c r="W4610" t="str">
        <f t="shared" si="1078"/>
        <v>2024-07</v>
      </c>
      <c r="X4610">
        <f t="shared" si="1079"/>
        <v>2024</v>
      </c>
    </row>
    <row r="4611" spans="1:24" x14ac:dyDescent="0.3">
      <c r="A4611">
        <f>'Raw_Data'!A4611</f>
        <v>4610</v>
      </c>
      <c r="B4611" t="str">
        <f>'Raw_Data'!B4611</f>
        <v>Customer 5</v>
      </c>
      <c r="C4611" t="str">
        <f>'Raw_Data'!C4611</f>
        <v>Mobile</v>
      </c>
      <c r="D4611">
        <f>'Raw_Data'!D4611</f>
        <v>3744</v>
      </c>
      <c r="E4611">
        <f>'Raw_Data'!E4611</f>
        <v>1891</v>
      </c>
      <c r="F4611">
        <f>'Raw_Data'!F4611</f>
        <v>45484.041666655095</v>
      </c>
      <c r="G4611" t="str">
        <f t="shared" ref="G4611:G4674" si="1080">PROPER(CLEAN(TRIM(B4611)))</f>
        <v>Customer 5</v>
      </c>
      <c r="H4611" t="str">
        <f t="shared" ref="H4611:H4674" si="1081">UPPER(CLEAN(TRIM(C4611)))</f>
        <v>MOBILE</v>
      </c>
      <c r="I4611" t="str">
        <f t="shared" ref="I4611:I4674" si="1082">IF(OR(NOT(EXACT(B4611,G4611)), NOT(EXACT(C4611,H4611))), "Changed", "")</f>
        <v>Changed</v>
      </c>
      <c r="J4611">
        <f t="shared" ref="J4611:J4674" si="1083">IFERROR(VALUE(TRIM(D4611)), "")</f>
        <v>3744</v>
      </c>
      <c r="K4611">
        <f t="shared" ref="K4611:K4674" si="1084">IFERROR(VALUE(TRIM(E4611)), "")</f>
        <v>1891</v>
      </c>
      <c r="L4611" s="8">
        <f t="shared" ref="L4611:L4674" si="1085">IF(F4611="","",INT(F4611))</f>
        <v>45484</v>
      </c>
      <c r="M4611" t="str">
        <f t="shared" ref="M4611:M4674" ca="1" si="1086">IF(AND(L4611&gt;=DATE(2000,1,1), L4611&lt;=TODAY()+365), "OK", "OutOfRange")</f>
        <v>OK</v>
      </c>
      <c r="P4611">
        <f t="shared" ref="P4611:P4674" si="1087">IF(A4611="","",A4611)</f>
        <v>4610</v>
      </c>
      <c r="Q4611" t="str">
        <f t="shared" ref="Q4611:Q4674" si="1088">IF(G4611="","",G4611)</f>
        <v>Customer 5</v>
      </c>
      <c r="R4611" t="str">
        <f t="shared" ref="R4611:R4674" si="1089">IF(H4611="","",H4611)</f>
        <v>MOBILE</v>
      </c>
      <c r="S4611">
        <f t="shared" ref="S4611:S4674" si="1090">IF(J4611="","",J4611)</f>
        <v>3744</v>
      </c>
      <c r="T4611">
        <f t="shared" ref="T4611:T4674" si="1091">IF(K4611="","",K4611)</f>
        <v>1891</v>
      </c>
      <c r="U4611" s="8">
        <f t="shared" ref="U4611:U4674" si="1092">IF(L4611="","",L4611)</f>
        <v>45484</v>
      </c>
      <c r="V4611" t="str" cm="1">
        <f t="array" ref="V4611">_xlfn.IFS(S4611 = "", "", S4611 &lt; 500, "Low", S4611 &lt; 1200, "Medium", TRUE, "High")</f>
        <v>High</v>
      </c>
      <c r="W4611" t="str">
        <f t="shared" ref="W4611:W4674" si="1093">TEXT(U4611, "yyyy-mm")</f>
        <v>2024-07</v>
      </c>
      <c r="X4611">
        <f t="shared" ref="X4611:X4674" si="1094">YEAR(U4611)</f>
        <v>2024</v>
      </c>
    </row>
    <row r="4612" spans="1:24" x14ac:dyDescent="0.3">
      <c r="A4612">
        <f>'Raw_Data'!A4612</f>
        <v>4611</v>
      </c>
      <c r="B4612" t="str">
        <f>'Raw_Data'!B4612</f>
        <v>Customer 1</v>
      </c>
      <c r="C4612" t="str">
        <f>'Raw_Data'!C4612</f>
        <v>Workstation</v>
      </c>
      <c r="D4612">
        <f>'Raw_Data'!D4612</f>
        <v>2620</v>
      </c>
      <c r="E4612">
        <f>'Raw_Data'!E4612</f>
        <v>3778</v>
      </c>
      <c r="F4612">
        <f>'Raw_Data'!F4612</f>
        <v>45484.08333332176</v>
      </c>
      <c r="G4612" t="str">
        <f t="shared" si="1080"/>
        <v>Customer 1</v>
      </c>
      <c r="H4612" t="str">
        <f t="shared" si="1081"/>
        <v>WORKSTATION</v>
      </c>
      <c r="I4612" t="str">
        <f t="shared" si="1082"/>
        <v>Changed</v>
      </c>
      <c r="J4612">
        <f t="shared" si="1083"/>
        <v>2620</v>
      </c>
      <c r="K4612">
        <f t="shared" si="1084"/>
        <v>3778</v>
      </c>
      <c r="L4612" s="8">
        <f t="shared" si="1085"/>
        <v>45484</v>
      </c>
      <c r="M4612" t="str">
        <f t="shared" ca="1" si="1086"/>
        <v>OK</v>
      </c>
      <c r="P4612">
        <f t="shared" si="1087"/>
        <v>4611</v>
      </c>
      <c r="Q4612" t="str">
        <f t="shared" si="1088"/>
        <v>Customer 1</v>
      </c>
      <c r="R4612" t="str">
        <f t="shared" si="1089"/>
        <v>WORKSTATION</v>
      </c>
      <c r="S4612">
        <f t="shared" si="1090"/>
        <v>2620</v>
      </c>
      <c r="T4612">
        <f t="shared" si="1091"/>
        <v>3778</v>
      </c>
      <c r="U4612" s="8">
        <f t="shared" si="1092"/>
        <v>45484</v>
      </c>
      <c r="V4612" t="str" cm="1">
        <f t="array" ref="V4612">_xlfn.IFS(S4612 = "", "", S4612 &lt; 500, "Low", S4612 &lt; 1200, "Medium", TRUE, "High")</f>
        <v>High</v>
      </c>
      <c r="W4612" t="str">
        <f t="shared" si="1093"/>
        <v>2024-07</v>
      </c>
      <c r="X4612">
        <f t="shared" si="1094"/>
        <v>2024</v>
      </c>
    </row>
    <row r="4613" spans="1:24" x14ac:dyDescent="0.3">
      <c r="A4613">
        <f>'Raw_Data'!A4613</f>
        <v>4612</v>
      </c>
      <c r="B4613" t="str">
        <f>'Raw_Data'!B4613</f>
        <v>Customer 4</v>
      </c>
      <c r="C4613" t="str">
        <f>'Raw_Data'!C4613</f>
        <v>Embedded</v>
      </c>
      <c r="D4613">
        <f>'Raw_Data'!D4613</f>
        <v>139</v>
      </c>
      <c r="E4613">
        <f>'Raw_Data'!E4613</f>
        <v>1671</v>
      </c>
      <c r="F4613">
        <f>'Raw_Data'!F4613</f>
        <v>45484.124999988424</v>
      </c>
      <c r="G4613" t="str">
        <f t="shared" si="1080"/>
        <v>Customer 4</v>
      </c>
      <c r="H4613" t="str">
        <f t="shared" si="1081"/>
        <v>EMBEDDED</v>
      </c>
      <c r="I4613" t="str">
        <f t="shared" si="1082"/>
        <v>Changed</v>
      </c>
      <c r="J4613">
        <f t="shared" si="1083"/>
        <v>139</v>
      </c>
      <c r="K4613">
        <f t="shared" si="1084"/>
        <v>1671</v>
      </c>
      <c r="L4613" s="8">
        <f t="shared" si="1085"/>
        <v>45484</v>
      </c>
      <c r="M4613" t="str">
        <f t="shared" ca="1" si="1086"/>
        <v>OK</v>
      </c>
      <c r="P4613">
        <f t="shared" si="1087"/>
        <v>4612</v>
      </c>
      <c r="Q4613" t="str">
        <f t="shared" si="1088"/>
        <v>Customer 4</v>
      </c>
      <c r="R4613" t="str">
        <f t="shared" si="1089"/>
        <v>EMBEDDED</v>
      </c>
      <c r="S4613">
        <f t="shared" si="1090"/>
        <v>139</v>
      </c>
      <c r="T4613">
        <f t="shared" si="1091"/>
        <v>1671</v>
      </c>
      <c r="U4613" s="8">
        <f t="shared" si="1092"/>
        <v>45484</v>
      </c>
      <c r="V4613" t="str" cm="1">
        <f t="array" ref="V4613">_xlfn.IFS(S4613 = "", "", S4613 &lt; 500, "Low", S4613 &lt; 1200, "Medium", TRUE, "High")</f>
        <v>Low</v>
      </c>
      <c r="W4613" t="str">
        <f t="shared" si="1093"/>
        <v>2024-07</v>
      </c>
      <c r="X4613">
        <f t="shared" si="1094"/>
        <v>2024</v>
      </c>
    </row>
    <row r="4614" spans="1:24" x14ac:dyDescent="0.3">
      <c r="A4614">
        <f>'Raw_Data'!A4614</f>
        <v>4613</v>
      </c>
      <c r="B4614" t="str">
        <f>'Raw_Data'!B4614</f>
        <v>Customer 5</v>
      </c>
      <c r="C4614" t="str">
        <f>'Raw_Data'!C4614</f>
        <v>Embedded</v>
      </c>
      <c r="D4614">
        <f>'Raw_Data'!D4614</f>
        <v>151</v>
      </c>
      <c r="E4614">
        <f>'Raw_Data'!E4614</f>
        <v>596</v>
      </c>
      <c r="F4614">
        <f>'Raw_Data'!F4614</f>
        <v>45484.166666655095</v>
      </c>
      <c r="G4614" t="str">
        <f t="shared" si="1080"/>
        <v>Customer 5</v>
      </c>
      <c r="H4614" t="str">
        <f t="shared" si="1081"/>
        <v>EMBEDDED</v>
      </c>
      <c r="I4614" t="str">
        <f t="shared" si="1082"/>
        <v>Changed</v>
      </c>
      <c r="J4614">
        <f t="shared" si="1083"/>
        <v>151</v>
      </c>
      <c r="K4614">
        <f t="shared" si="1084"/>
        <v>596</v>
      </c>
      <c r="L4614" s="8">
        <f t="shared" si="1085"/>
        <v>45484</v>
      </c>
      <c r="M4614" t="str">
        <f t="shared" ca="1" si="1086"/>
        <v>OK</v>
      </c>
      <c r="P4614">
        <f t="shared" si="1087"/>
        <v>4613</v>
      </c>
      <c r="Q4614" t="str">
        <f t="shared" si="1088"/>
        <v>Customer 5</v>
      </c>
      <c r="R4614" t="str">
        <f t="shared" si="1089"/>
        <v>EMBEDDED</v>
      </c>
      <c r="S4614">
        <f t="shared" si="1090"/>
        <v>151</v>
      </c>
      <c r="T4614">
        <f t="shared" si="1091"/>
        <v>596</v>
      </c>
      <c r="U4614" s="8">
        <f t="shared" si="1092"/>
        <v>45484</v>
      </c>
      <c r="V4614" t="str" cm="1">
        <f t="array" ref="V4614">_xlfn.IFS(S4614 = "", "", S4614 &lt; 500, "Low", S4614 &lt; 1200, "Medium", TRUE, "High")</f>
        <v>Low</v>
      </c>
      <c r="W4614" t="str">
        <f t="shared" si="1093"/>
        <v>2024-07</v>
      </c>
      <c r="X4614">
        <f t="shared" si="1094"/>
        <v>2024</v>
      </c>
    </row>
    <row r="4615" spans="1:24" x14ac:dyDescent="0.3">
      <c r="A4615">
        <f>'Raw_Data'!A4615</f>
        <v>4614</v>
      </c>
      <c r="B4615" t="str">
        <f>'Raw_Data'!B4615</f>
        <v>Customer 2</v>
      </c>
      <c r="C4615" t="str">
        <f>'Raw_Data'!C4615</f>
        <v>Workstation</v>
      </c>
      <c r="D4615">
        <f>'Raw_Data'!D4615</f>
        <v>3687</v>
      </c>
      <c r="E4615">
        <f>'Raw_Data'!E4615</f>
        <v>2137</v>
      </c>
      <c r="F4615">
        <f>'Raw_Data'!F4615</f>
        <v>45484.20833332176</v>
      </c>
      <c r="G4615" t="str">
        <f t="shared" si="1080"/>
        <v>Customer 2</v>
      </c>
      <c r="H4615" t="str">
        <f t="shared" si="1081"/>
        <v>WORKSTATION</v>
      </c>
      <c r="I4615" t="str">
        <f t="shared" si="1082"/>
        <v>Changed</v>
      </c>
      <c r="J4615">
        <f t="shared" si="1083"/>
        <v>3687</v>
      </c>
      <c r="K4615">
        <f t="shared" si="1084"/>
        <v>2137</v>
      </c>
      <c r="L4615" s="8">
        <f t="shared" si="1085"/>
        <v>45484</v>
      </c>
      <c r="M4615" t="str">
        <f t="shared" ca="1" si="1086"/>
        <v>OK</v>
      </c>
      <c r="P4615">
        <f t="shared" si="1087"/>
        <v>4614</v>
      </c>
      <c r="Q4615" t="str">
        <f t="shared" si="1088"/>
        <v>Customer 2</v>
      </c>
      <c r="R4615" t="str">
        <f t="shared" si="1089"/>
        <v>WORKSTATION</v>
      </c>
      <c r="S4615">
        <f t="shared" si="1090"/>
        <v>3687</v>
      </c>
      <c r="T4615">
        <f t="shared" si="1091"/>
        <v>2137</v>
      </c>
      <c r="U4615" s="8">
        <f t="shared" si="1092"/>
        <v>45484</v>
      </c>
      <c r="V4615" t="str" cm="1">
        <f t="array" ref="V4615">_xlfn.IFS(S4615 = "", "", S4615 &lt; 500, "Low", S4615 &lt; 1200, "Medium", TRUE, "High")</f>
        <v>High</v>
      </c>
      <c r="W4615" t="str">
        <f t="shared" si="1093"/>
        <v>2024-07</v>
      </c>
      <c r="X4615">
        <f t="shared" si="1094"/>
        <v>2024</v>
      </c>
    </row>
    <row r="4616" spans="1:24" x14ac:dyDescent="0.3">
      <c r="A4616">
        <f>'Raw_Data'!A4616</f>
        <v>4615</v>
      </c>
      <c r="B4616" t="str">
        <f>'Raw_Data'!B4616</f>
        <v>Customer 7</v>
      </c>
      <c r="C4616" t="str">
        <f>'Raw_Data'!C4616</f>
        <v>Mobile</v>
      </c>
      <c r="D4616">
        <f>'Raw_Data'!D4616</f>
        <v>2350</v>
      </c>
      <c r="E4616">
        <f>'Raw_Data'!E4616</f>
        <v>1641</v>
      </c>
      <c r="F4616">
        <f>'Raw_Data'!F4616</f>
        <v>45484.249999988424</v>
      </c>
      <c r="G4616" t="str">
        <f t="shared" si="1080"/>
        <v>Customer 7</v>
      </c>
      <c r="H4616" t="str">
        <f t="shared" si="1081"/>
        <v>MOBILE</v>
      </c>
      <c r="I4616" t="str">
        <f t="shared" si="1082"/>
        <v>Changed</v>
      </c>
      <c r="J4616">
        <f t="shared" si="1083"/>
        <v>2350</v>
      </c>
      <c r="K4616">
        <f t="shared" si="1084"/>
        <v>1641</v>
      </c>
      <c r="L4616" s="8">
        <f t="shared" si="1085"/>
        <v>45484</v>
      </c>
      <c r="M4616" t="str">
        <f t="shared" ca="1" si="1086"/>
        <v>OK</v>
      </c>
      <c r="P4616">
        <f t="shared" si="1087"/>
        <v>4615</v>
      </c>
      <c r="Q4616" t="str">
        <f t="shared" si="1088"/>
        <v>Customer 7</v>
      </c>
      <c r="R4616" t="str">
        <f t="shared" si="1089"/>
        <v>MOBILE</v>
      </c>
      <c r="S4616">
        <f t="shared" si="1090"/>
        <v>2350</v>
      </c>
      <c r="T4616">
        <f t="shared" si="1091"/>
        <v>1641</v>
      </c>
      <c r="U4616" s="8">
        <f t="shared" si="1092"/>
        <v>45484</v>
      </c>
      <c r="V4616" t="str" cm="1">
        <f t="array" ref="V4616">_xlfn.IFS(S4616 = "", "", S4616 &lt; 500, "Low", S4616 &lt; 1200, "Medium", TRUE, "High")</f>
        <v>High</v>
      </c>
      <c r="W4616" t="str">
        <f t="shared" si="1093"/>
        <v>2024-07</v>
      </c>
      <c r="X4616">
        <f t="shared" si="1094"/>
        <v>2024</v>
      </c>
    </row>
    <row r="4617" spans="1:24" x14ac:dyDescent="0.3">
      <c r="A4617">
        <f>'Raw_Data'!A4617</f>
        <v>4616</v>
      </c>
      <c r="B4617" t="str">
        <f>'Raw_Data'!B4617</f>
        <v>Customer 15</v>
      </c>
      <c r="C4617" t="str">
        <f>'Raw_Data'!C4617</f>
        <v>Desktop</v>
      </c>
      <c r="D4617">
        <f>'Raw_Data'!D4617</f>
        <v>33</v>
      </c>
      <c r="E4617">
        <f>'Raw_Data'!E4617</f>
        <v>3919</v>
      </c>
      <c r="F4617">
        <f>'Raw_Data'!F4617</f>
        <v>45484.291666655095</v>
      </c>
      <c r="G4617" t="str">
        <f t="shared" si="1080"/>
        <v>Customer 15</v>
      </c>
      <c r="H4617" t="str">
        <f t="shared" si="1081"/>
        <v>DESKTOP</v>
      </c>
      <c r="I4617" t="str">
        <f t="shared" si="1082"/>
        <v>Changed</v>
      </c>
      <c r="J4617">
        <f t="shared" si="1083"/>
        <v>33</v>
      </c>
      <c r="K4617">
        <f t="shared" si="1084"/>
        <v>3919</v>
      </c>
      <c r="L4617" s="8">
        <f t="shared" si="1085"/>
        <v>45484</v>
      </c>
      <c r="M4617" t="str">
        <f t="shared" ca="1" si="1086"/>
        <v>OK</v>
      </c>
      <c r="P4617">
        <f t="shared" si="1087"/>
        <v>4616</v>
      </c>
      <c r="Q4617" t="str">
        <f t="shared" si="1088"/>
        <v>Customer 15</v>
      </c>
      <c r="R4617" t="str">
        <f t="shared" si="1089"/>
        <v>DESKTOP</v>
      </c>
      <c r="S4617">
        <f t="shared" si="1090"/>
        <v>33</v>
      </c>
      <c r="T4617">
        <f t="shared" si="1091"/>
        <v>3919</v>
      </c>
      <c r="U4617" s="8">
        <f t="shared" si="1092"/>
        <v>45484</v>
      </c>
      <c r="V4617" t="str" cm="1">
        <f t="array" ref="V4617">_xlfn.IFS(S4617 = "", "", S4617 &lt; 500, "Low", S4617 &lt; 1200, "Medium", TRUE, "High")</f>
        <v>Low</v>
      </c>
      <c r="W4617" t="str">
        <f t="shared" si="1093"/>
        <v>2024-07</v>
      </c>
      <c r="X4617">
        <f t="shared" si="1094"/>
        <v>2024</v>
      </c>
    </row>
    <row r="4618" spans="1:24" x14ac:dyDescent="0.3">
      <c r="A4618">
        <f>'Raw_Data'!A4618</f>
        <v>4617</v>
      </c>
      <c r="B4618" t="str">
        <f>'Raw_Data'!B4618</f>
        <v>Customer 1</v>
      </c>
      <c r="C4618" t="str">
        <f>'Raw_Data'!C4618</f>
        <v>Embedded</v>
      </c>
      <c r="D4618">
        <f>'Raw_Data'!D4618</f>
        <v>3890</v>
      </c>
      <c r="E4618">
        <f>'Raw_Data'!E4618</f>
        <v>3810</v>
      </c>
      <c r="F4618">
        <f>'Raw_Data'!F4618</f>
        <v>45484.33333332176</v>
      </c>
      <c r="G4618" t="str">
        <f t="shared" si="1080"/>
        <v>Customer 1</v>
      </c>
      <c r="H4618" t="str">
        <f t="shared" si="1081"/>
        <v>EMBEDDED</v>
      </c>
      <c r="I4618" t="str">
        <f t="shared" si="1082"/>
        <v>Changed</v>
      </c>
      <c r="J4618">
        <f t="shared" si="1083"/>
        <v>3890</v>
      </c>
      <c r="K4618">
        <f t="shared" si="1084"/>
        <v>3810</v>
      </c>
      <c r="L4618" s="8">
        <f t="shared" si="1085"/>
        <v>45484</v>
      </c>
      <c r="M4618" t="str">
        <f t="shared" ca="1" si="1086"/>
        <v>OK</v>
      </c>
      <c r="P4618">
        <f t="shared" si="1087"/>
        <v>4617</v>
      </c>
      <c r="Q4618" t="str">
        <f t="shared" si="1088"/>
        <v>Customer 1</v>
      </c>
      <c r="R4618" t="str">
        <f t="shared" si="1089"/>
        <v>EMBEDDED</v>
      </c>
      <c r="S4618">
        <f t="shared" si="1090"/>
        <v>3890</v>
      </c>
      <c r="T4618">
        <f t="shared" si="1091"/>
        <v>3810</v>
      </c>
      <c r="U4618" s="8">
        <f t="shared" si="1092"/>
        <v>45484</v>
      </c>
      <c r="V4618" t="str" cm="1">
        <f t="array" ref="V4618">_xlfn.IFS(S4618 = "", "", S4618 &lt; 500, "Low", S4618 &lt; 1200, "Medium", TRUE, "High")</f>
        <v>High</v>
      </c>
      <c r="W4618" t="str">
        <f t="shared" si="1093"/>
        <v>2024-07</v>
      </c>
      <c r="X4618">
        <f t="shared" si="1094"/>
        <v>2024</v>
      </c>
    </row>
    <row r="4619" spans="1:24" x14ac:dyDescent="0.3">
      <c r="A4619">
        <f>'Raw_Data'!A4619</f>
        <v>4618</v>
      </c>
      <c r="B4619" t="str">
        <f>'Raw_Data'!B4619</f>
        <v>Customer 12</v>
      </c>
      <c r="C4619" t="str">
        <f>'Raw_Data'!C4619</f>
        <v>Embedded</v>
      </c>
      <c r="D4619">
        <f>'Raw_Data'!D4619</f>
        <v>1190</v>
      </c>
      <c r="E4619">
        <f>'Raw_Data'!E4619</f>
        <v>286</v>
      </c>
      <c r="F4619">
        <f>'Raw_Data'!F4619</f>
        <v>45484.374999988424</v>
      </c>
      <c r="G4619" t="str">
        <f t="shared" si="1080"/>
        <v>Customer 12</v>
      </c>
      <c r="H4619" t="str">
        <f t="shared" si="1081"/>
        <v>EMBEDDED</v>
      </c>
      <c r="I4619" t="str">
        <f t="shared" si="1082"/>
        <v>Changed</v>
      </c>
      <c r="J4619">
        <f t="shared" si="1083"/>
        <v>1190</v>
      </c>
      <c r="K4619">
        <f t="shared" si="1084"/>
        <v>286</v>
      </c>
      <c r="L4619" s="8">
        <f t="shared" si="1085"/>
        <v>45484</v>
      </c>
      <c r="M4619" t="str">
        <f t="shared" ca="1" si="1086"/>
        <v>OK</v>
      </c>
      <c r="P4619">
        <f t="shared" si="1087"/>
        <v>4618</v>
      </c>
      <c r="Q4619" t="str">
        <f t="shared" si="1088"/>
        <v>Customer 12</v>
      </c>
      <c r="R4619" t="str">
        <f t="shared" si="1089"/>
        <v>EMBEDDED</v>
      </c>
      <c r="S4619">
        <f t="shared" si="1090"/>
        <v>1190</v>
      </c>
      <c r="T4619">
        <f t="shared" si="1091"/>
        <v>286</v>
      </c>
      <c r="U4619" s="8">
        <f t="shared" si="1092"/>
        <v>45484</v>
      </c>
      <c r="V4619" t="str" cm="1">
        <f t="array" ref="V4619">_xlfn.IFS(S4619 = "", "", S4619 &lt; 500, "Low", S4619 &lt; 1200, "Medium", TRUE, "High")</f>
        <v>Medium</v>
      </c>
      <c r="W4619" t="str">
        <f t="shared" si="1093"/>
        <v>2024-07</v>
      </c>
      <c r="X4619">
        <f t="shared" si="1094"/>
        <v>2024</v>
      </c>
    </row>
    <row r="4620" spans="1:24" x14ac:dyDescent="0.3">
      <c r="A4620">
        <f>'Raw_Data'!A4620</f>
        <v>4619</v>
      </c>
      <c r="B4620" t="str">
        <f>'Raw_Data'!B4620</f>
        <v>Customer 12</v>
      </c>
      <c r="C4620" t="str">
        <f>'Raw_Data'!C4620</f>
        <v>Desktop</v>
      </c>
      <c r="D4620">
        <f>'Raw_Data'!D4620</f>
        <v>2240</v>
      </c>
      <c r="E4620">
        <f>'Raw_Data'!E4620</f>
        <v>147</v>
      </c>
      <c r="F4620">
        <f>'Raw_Data'!F4620</f>
        <v>45484.416666655095</v>
      </c>
      <c r="G4620" t="str">
        <f t="shared" si="1080"/>
        <v>Customer 12</v>
      </c>
      <c r="H4620" t="str">
        <f t="shared" si="1081"/>
        <v>DESKTOP</v>
      </c>
      <c r="I4620" t="str">
        <f t="shared" si="1082"/>
        <v>Changed</v>
      </c>
      <c r="J4620">
        <f t="shared" si="1083"/>
        <v>2240</v>
      </c>
      <c r="K4620">
        <f t="shared" si="1084"/>
        <v>147</v>
      </c>
      <c r="L4620" s="8">
        <f t="shared" si="1085"/>
        <v>45484</v>
      </c>
      <c r="M4620" t="str">
        <f t="shared" ca="1" si="1086"/>
        <v>OK</v>
      </c>
      <c r="P4620">
        <f t="shared" si="1087"/>
        <v>4619</v>
      </c>
      <c r="Q4620" t="str">
        <f t="shared" si="1088"/>
        <v>Customer 12</v>
      </c>
      <c r="R4620" t="str">
        <f t="shared" si="1089"/>
        <v>DESKTOP</v>
      </c>
      <c r="S4620">
        <f t="shared" si="1090"/>
        <v>2240</v>
      </c>
      <c r="T4620">
        <f t="shared" si="1091"/>
        <v>147</v>
      </c>
      <c r="U4620" s="8">
        <f t="shared" si="1092"/>
        <v>45484</v>
      </c>
      <c r="V4620" t="str" cm="1">
        <f t="array" ref="V4620">_xlfn.IFS(S4620 = "", "", S4620 &lt; 500, "Low", S4620 &lt; 1200, "Medium", TRUE, "High")</f>
        <v>High</v>
      </c>
      <c r="W4620" t="str">
        <f t="shared" si="1093"/>
        <v>2024-07</v>
      </c>
      <c r="X4620">
        <f t="shared" si="1094"/>
        <v>2024</v>
      </c>
    </row>
    <row r="4621" spans="1:24" x14ac:dyDescent="0.3">
      <c r="A4621">
        <f>'Raw_Data'!A4621</f>
        <v>4620</v>
      </c>
      <c r="B4621" t="str">
        <f>'Raw_Data'!B4621</f>
        <v>Customer 1</v>
      </c>
      <c r="C4621" t="str">
        <f>'Raw_Data'!C4621</f>
        <v>Desktop</v>
      </c>
      <c r="D4621">
        <f>'Raw_Data'!D4621</f>
        <v>1251</v>
      </c>
      <c r="E4621">
        <f>'Raw_Data'!E4621</f>
        <v>882</v>
      </c>
      <c r="F4621">
        <f>'Raw_Data'!F4621</f>
        <v>45484.45833332176</v>
      </c>
      <c r="G4621" t="str">
        <f t="shared" si="1080"/>
        <v>Customer 1</v>
      </c>
      <c r="H4621" t="str">
        <f t="shared" si="1081"/>
        <v>DESKTOP</v>
      </c>
      <c r="I4621" t="str">
        <f t="shared" si="1082"/>
        <v>Changed</v>
      </c>
      <c r="J4621">
        <f t="shared" si="1083"/>
        <v>1251</v>
      </c>
      <c r="K4621">
        <f t="shared" si="1084"/>
        <v>882</v>
      </c>
      <c r="L4621" s="8">
        <f t="shared" si="1085"/>
        <v>45484</v>
      </c>
      <c r="M4621" t="str">
        <f t="shared" ca="1" si="1086"/>
        <v>OK</v>
      </c>
      <c r="P4621">
        <f t="shared" si="1087"/>
        <v>4620</v>
      </c>
      <c r="Q4621" t="str">
        <f t="shared" si="1088"/>
        <v>Customer 1</v>
      </c>
      <c r="R4621" t="str">
        <f t="shared" si="1089"/>
        <v>DESKTOP</v>
      </c>
      <c r="S4621">
        <f t="shared" si="1090"/>
        <v>1251</v>
      </c>
      <c r="T4621">
        <f t="shared" si="1091"/>
        <v>882</v>
      </c>
      <c r="U4621" s="8">
        <f t="shared" si="1092"/>
        <v>45484</v>
      </c>
      <c r="V4621" t="str" cm="1">
        <f t="array" ref="V4621">_xlfn.IFS(S4621 = "", "", S4621 &lt; 500, "Low", S4621 &lt; 1200, "Medium", TRUE, "High")</f>
        <v>High</v>
      </c>
      <c r="W4621" t="str">
        <f t="shared" si="1093"/>
        <v>2024-07</v>
      </c>
      <c r="X4621">
        <f t="shared" si="1094"/>
        <v>2024</v>
      </c>
    </row>
    <row r="4622" spans="1:24" x14ac:dyDescent="0.3">
      <c r="A4622">
        <f>'Raw_Data'!A4622</f>
        <v>4621</v>
      </c>
      <c r="B4622" t="str">
        <f>'Raw_Data'!B4622</f>
        <v>Customer 8</v>
      </c>
      <c r="C4622" t="str">
        <f>'Raw_Data'!C4622</f>
        <v>Embedded</v>
      </c>
      <c r="D4622">
        <f>'Raw_Data'!D4622</f>
        <v>2662</v>
      </c>
      <c r="E4622">
        <f>'Raw_Data'!E4622</f>
        <v>550</v>
      </c>
      <c r="F4622">
        <f>'Raw_Data'!F4622</f>
        <v>45484.499999988424</v>
      </c>
      <c r="G4622" t="str">
        <f t="shared" si="1080"/>
        <v>Customer 8</v>
      </c>
      <c r="H4622" t="str">
        <f t="shared" si="1081"/>
        <v>EMBEDDED</v>
      </c>
      <c r="I4622" t="str">
        <f t="shared" si="1082"/>
        <v>Changed</v>
      </c>
      <c r="J4622">
        <f t="shared" si="1083"/>
        <v>2662</v>
      </c>
      <c r="K4622">
        <f t="shared" si="1084"/>
        <v>550</v>
      </c>
      <c r="L4622" s="8">
        <f t="shared" si="1085"/>
        <v>45484</v>
      </c>
      <c r="M4622" t="str">
        <f t="shared" ca="1" si="1086"/>
        <v>OK</v>
      </c>
      <c r="P4622">
        <f t="shared" si="1087"/>
        <v>4621</v>
      </c>
      <c r="Q4622" t="str">
        <f t="shared" si="1088"/>
        <v>Customer 8</v>
      </c>
      <c r="R4622" t="str">
        <f t="shared" si="1089"/>
        <v>EMBEDDED</v>
      </c>
      <c r="S4622">
        <f t="shared" si="1090"/>
        <v>2662</v>
      </c>
      <c r="T4622">
        <f t="shared" si="1091"/>
        <v>550</v>
      </c>
      <c r="U4622" s="8">
        <f t="shared" si="1092"/>
        <v>45484</v>
      </c>
      <c r="V4622" t="str" cm="1">
        <f t="array" ref="V4622">_xlfn.IFS(S4622 = "", "", S4622 &lt; 500, "Low", S4622 &lt; 1200, "Medium", TRUE, "High")</f>
        <v>High</v>
      </c>
      <c r="W4622" t="str">
        <f t="shared" si="1093"/>
        <v>2024-07</v>
      </c>
      <c r="X4622">
        <f t="shared" si="1094"/>
        <v>2024</v>
      </c>
    </row>
    <row r="4623" spans="1:24" x14ac:dyDescent="0.3">
      <c r="A4623">
        <f>'Raw_Data'!A4623</f>
        <v>4622</v>
      </c>
      <c r="B4623" t="str">
        <f>'Raw_Data'!B4623</f>
        <v>Customer 11</v>
      </c>
      <c r="C4623" t="str">
        <f>'Raw_Data'!C4623</f>
        <v>Embedded</v>
      </c>
      <c r="D4623">
        <f>'Raw_Data'!D4623</f>
        <v>3027</v>
      </c>
      <c r="E4623">
        <f>'Raw_Data'!E4623</f>
        <v>1960</v>
      </c>
      <c r="F4623">
        <f>'Raw_Data'!F4623</f>
        <v>45484.541666655095</v>
      </c>
      <c r="G4623" t="str">
        <f t="shared" si="1080"/>
        <v>Customer 11</v>
      </c>
      <c r="H4623" t="str">
        <f t="shared" si="1081"/>
        <v>EMBEDDED</v>
      </c>
      <c r="I4623" t="str">
        <f t="shared" si="1082"/>
        <v>Changed</v>
      </c>
      <c r="J4623">
        <f t="shared" si="1083"/>
        <v>3027</v>
      </c>
      <c r="K4623">
        <f t="shared" si="1084"/>
        <v>1960</v>
      </c>
      <c r="L4623" s="8">
        <f t="shared" si="1085"/>
        <v>45484</v>
      </c>
      <c r="M4623" t="str">
        <f t="shared" ca="1" si="1086"/>
        <v>OK</v>
      </c>
      <c r="P4623">
        <f t="shared" si="1087"/>
        <v>4622</v>
      </c>
      <c r="Q4623" t="str">
        <f t="shared" si="1088"/>
        <v>Customer 11</v>
      </c>
      <c r="R4623" t="str">
        <f t="shared" si="1089"/>
        <v>EMBEDDED</v>
      </c>
      <c r="S4623">
        <f t="shared" si="1090"/>
        <v>3027</v>
      </c>
      <c r="T4623">
        <f t="shared" si="1091"/>
        <v>1960</v>
      </c>
      <c r="U4623" s="8">
        <f t="shared" si="1092"/>
        <v>45484</v>
      </c>
      <c r="V4623" t="str" cm="1">
        <f t="array" ref="V4623">_xlfn.IFS(S4623 = "", "", S4623 &lt; 500, "Low", S4623 &lt; 1200, "Medium", TRUE, "High")</f>
        <v>High</v>
      </c>
      <c r="W4623" t="str">
        <f t="shared" si="1093"/>
        <v>2024-07</v>
      </c>
      <c r="X4623">
        <f t="shared" si="1094"/>
        <v>2024</v>
      </c>
    </row>
    <row r="4624" spans="1:24" x14ac:dyDescent="0.3">
      <c r="A4624">
        <f>'Raw_Data'!A4624</f>
        <v>4623</v>
      </c>
      <c r="B4624" t="str">
        <f>'Raw_Data'!B4624</f>
        <v>Customer 7</v>
      </c>
      <c r="C4624" t="str">
        <f>'Raw_Data'!C4624</f>
        <v>Embedded</v>
      </c>
      <c r="D4624">
        <f>'Raw_Data'!D4624</f>
        <v>630</v>
      </c>
      <c r="E4624">
        <f>'Raw_Data'!E4624</f>
        <v>130</v>
      </c>
      <c r="F4624">
        <f>'Raw_Data'!F4624</f>
        <v>45484.58333332176</v>
      </c>
      <c r="G4624" t="str">
        <f t="shared" si="1080"/>
        <v>Customer 7</v>
      </c>
      <c r="H4624" t="str">
        <f t="shared" si="1081"/>
        <v>EMBEDDED</v>
      </c>
      <c r="I4624" t="str">
        <f t="shared" si="1082"/>
        <v>Changed</v>
      </c>
      <c r="J4624">
        <f t="shared" si="1083"/>
        <v>630</v>
      </c>
      <c r="K4624">
        <f t="shared" si="1084"/>
        <v>130</v>
      </c>
      <c r="L4624" s="8">
        <f t="shared" si="1085"/>
        <v>45484</v>
      </c>
      <c r="M4624" t="str">
        <f t="shared" ca="1" si="1086"/>
        <v>OK</v>
      </c>
      <c r="P4624">
        <f t="shared" si="1087"/>
        <v>4623</v>
      </c>
      <c r="Q4624" t="str">
        <f t="shared" si="1088"/>
        <v>Customer 7</v>
      </c>
      <c r="R4624" t="str">
        <f t="shared" si="1089"/>
        <v>EMBEDDED</v>
      </c>
      <c r="S4624">
        <f t="shared" si="1090"/>
        <v>630</v>
      </c>
      <c r="T4624">
        <f t="shared" si="1091"/>
        <v>130</v>
      </c>
      <c r="U4624" s="8">
        <f t="shared" si="1092"/>
        <v>45484</v>
      </c>
      <c r="V4624" t="str" cm="1">
        <f t="array" ref="V4624">_xlfn.IFS(S4624 = "", "", S4624 &lt; 500, "Low", S4624 &lt; 1200, "Medium", TRUE, "High")</f>
        <v>Medium</v>
      </c>
      <c r="W4624" t="str">
        <f t="shared" si="1093"/>
        <v>2024-07</v>
      </c>
      <c r="X4624">
        <f t="shared" si="1094"/>
        <v>2024</v>
      </c>
    </row>
    <row r="4625" spans="1:24" x14ac:dyDescent="0.3">
      <c r="A4625">
        <f>'Raw_Data'!A4625</f>
        <v>4624</v>
      </c>
      <c r="B4625" t="str">
        <f>'Raw_Data'!B4625</f>
        <v>Customer 14</v>
      </c>
      <c r="C4625" t="str">
        <f>'Raw_Data'!C4625</f>
        <v>Mobile</v>
      </c>
      <c r="D4625">
        <f>'Raw_Data'!D4625</f>
        <v>3923</v>
      </c>
      <c r="E4625">
        <f>'Raw_Data'!E4625</f>
        <v>1490</v>
      </c>
      <c r="F4625">
        <f>'Raw_Data'!F4625</f>
        <v>45484.624999988424</v>
      </c>
      <c r="G4625" t="str">
        <f t="shared" si="1080"/>
        <v>Customer 14</v>
      </c>
      <c r="H4625" t="str">
        <f t="shared" si="1081"/>
        <v>MOBILE</v>
      </c>
      <c r="I4625" t="str">
        <f t="shared" si="1082"/>
        <v>Changed</v>
      </c>
      <c r="J4625">
        <f t="shared" si="1083"/>
        <v>3923</v>
      </c>
      <c r="K4625">
        <f t="shared" si="1084"/>
        <v>1490</v>
      </c>
      <c r="L4625" s="8">
        <f t="shared" si="1085"/>
        <v>45484</v>
      </c>
      <c r="M4625" t="str">
        <f t="shared" ca="1" si="1086"/>
        <v>OK</v>
      </c>
      <c r="P4625">
        <f t="shared" si="1087"/>
        <v>4624</v>
      </c>
      <c r="Q4625" t="str">
        <f t="shared" si="1088"/>
        <v>Customer 14</v>
      </c>
      <c r="R4625" t="str">
        <f t="shared" si="1089"/>
        <v>MOBILE</v>
      </c>
      <c r="S4625">
        <f t="shared" si="1090"/>
        <v>3923</v>
      </c>
      <c r="T4625">
        <f t="shared" si="1091"/>
        <v>1490</v>
      </c>
      <c r="U4625" s="8">
        <f t="shared" si="1092"/>
        <v>45484</v>
      </c>
      <c r="V4625" t="str" cm="1">
        <f t="array" ref="V4625">_xlfn.IFS(S4625 = "", "", S4625 &lt; 500, "Low", S4625 &lt; 1200, "Medium", TRUE, "High")</f>
        <v>High</v>
      </c>
      <c r="W4625" t="str">
        <f t="shared" si="1093"/>
        <v>2024-07</v>
      </c>
      <c r="X4625">
        <f t="shared" si="1094"/>
        <v>2024</v>
      </c>
    </row>
    <row r="4626" spans="1:24" x14ac:dyDescent="0.3">
      <c r="A4626">
        <f>'Raw_Data'!A4626</f>
        <v>4625</v>
      </c>
      <c r="B4626" t="str">
        <f>'Raw_Data'!B4626</f>
        <v>Customer 15</v>
      </c>
      <c r="C4626" t="str">
        <f>'Raw_Data'!C4626</f>
        <v>Mobile</v>
      </c>
      <c r="D4626">
        <f>'Raw_Data'!D4626</f>
        <v>1168</v>
      </c>
      <c r="E4626">
        <f>'Raw_Data'!E4626</f>
        <v>487</v>
      </c>
      <c r="F4626">
        <f>'Raw_Data'!F4626</f>
        <v>45484.666666655095</v>
      </c>
      <c r="G4626" t="str">
        <f t="shared" si="1080"/>
        <v>Customer 15</v>
      </c>
      <c r="H4626" t="str">
        <f t="shared" si="1081"/>
        <v>MOBILE</v>
      </c>
      <c r="I4626" t="str">
        <f t="shared" si="1082"/>
        <v>Changed</v>
      </c>
      <c r="J4626">
        <f t="shared" si="1083"/>
        <v>1168</v>
      </c>
      <c r="K4626">
        <f t="shared" si="1084"/>
        <v>487</v>
      </c>
      <c r="L4626" s="8">
        <f t="shared" si="1085"/>
        <v>45484</v>
      </c>
      <c r="M4626" t="str">
        <f t="shared" ca="1" si="1086"/>
        <v>OK</v>
      </c>
      <c r="P4626">
        <f t="shared" si="1087"/>
        <v>4625</v>
      </c>
      <c r="Q4626" t="str">
        <f t="shared" si="1088"/>
        <v>Customer 15</v>
      </c>
      <c r="R4626" t="str">
        <f t="shared" si="1089"/>
        <v>MOBILE</v>
      </c>
      <c r="S4626">
        <f t="shared" si="1090"/>
        <v>1168</v>
      </c>
      <c r="T4626">
        <f t="shared" si="1091"/>
        <v>487</v>
      </c>
      <c r="U4626" s="8">
        <f t="shared" si="1092"/>
        <v>45484</v>
      </c>
      <c r="V4626" t="str" cm="1">
        <f t="array" ref="V4626">_xlfn.IFS(S4626 = "", "", S4626 &lt; 500, "Low", S4626 &lt; 1200, "Medium", TRUE, "High")</f>
        <v>Medium</v>
      </c>
      <c r="W4626" t="str">
        <f t="shared" si="1093"/>
        <v>2024-07</v>
      </c>
      <c r="X4626">
        <f t="shared" si="1094"/>
        <v>2024</v>
      </c>
    </row>
    <row r="4627" spans="1:24" x14ac:dyDescent="0.3">
      <c r="A4627">
        <f>'Raw_Data'!A4627</f>
        <v>4626</v>
      </c>
      <c r="B4627" t="str">
        <f>'Raw_Data'!B4627</f>
        <v>Customer 4</v>
      </c>
      <c r="C4627" t="str">
        <f>'Raw_Data'!C4627</f>
        <v>Desktop</v>
      </c>
      <c r="D4627">
        <f>'Raw_Data'!D4627</f>
        <v>2669</v>
      </c>
      <c r="E4627">
        <f>'Raw_Data'!E4627</f>
        <v>4217</v>
      </c>
      <c r="F4627">
        <f>'Raw_Data'!F4627</f>
        <v>45484.70833332176</v>
      </c>
      <c r="G4627" t="str">
        <f t="shared" si="1080"/>
        <v>Customer 4</v>
      </c>
      <c r="H4627" t="str">
        <f t="shared" si="1081"/>
        <v>DESKTOP</v>
      </c>
      <c r="I4627" t="str">
        <f t="shared" si="1082"/>
        <v>Changed</v>
      </c>
      <c r="J4627">
        <f t="shared" si="1083"/>
        <v>2669</v>
      </c>
      <c r="K4627">
        <f t="shared" si="1084"/>
        <v>4217</v>
      </c>
      <c r="L4627" s="8">
        <f t="shared" si="1085"/>
        <v>45484</v>
      </c>
      <c r="M4627" t="str">
        <f t="shared" ca="1" si="1086"/>
        <v>OK</v>
      </c>
      <c r="P4627">
        <f t="shared" si="1087"/>
        <v>4626</v>
      </c>
      <c r="Q4627" t="str">
        <f t="shared" si="1088"/>
        <v>Customer 4</v>
      </c>
      <c r="R4627" t="str">
        <f t="shared" si="1089"/>
        <v>DESKTOP</v>
      </c>
      <c r="S4627">
        <f t="shared" si="1090"/>
        <v>2669</v>
      </c>
      <c r="T4627">
        <f t="shared" si="1091"/>
        <v>4217</v>
      </c>
      <c r="U4627" s="8">
        <f t="shared" si="1092"/>
        <v>45484</v>
      </c>
      <c r="V4627" t="str" cm="1">
        <f t="array" ref="V4627">_xlfn.IFS(S4627 = "", "", S4627 &lt; 500, "Low", S4627 &lt; 1200, "Medium", TRUE, "High")</f>
        <v>High</v>
      </c>
      <c r="W4627" t="str">
        <f t="shared" si="1093"/>
        <v>2024-07</v>
      </c>
      <c r="X4627">
        <f t="shared" si="1094"/>
        <v>2024</v>
      </c>
    </row>
    <row r="4628" spans="1:24" x14ac:dyDescent="0.3">
      <c r="A4628">
        <f>'Raw_Data'!A4628</f>
        <v>4627</v>
      </c>
      <c r="B4628" t="str">
        <f>'Raw_Data'!B4628</f>
        <v>Customer 4</v>
      </c>
      <c r="C4628" t="str">
        <f>'Raw_Data'!C4628</f>
        <v>Workstation</v>
      </c>
      <c r="D4628">
        <f>'Raw_Data'!D4628</f>
        <v>1423</v>
      </c>
      <c r="E4628">
        <f>'Raw_Data'!E4628</f>
        <v>4948</v>
      </c>
      <c r="F4628">
        <f>'Raw_Data'!F4628</f>
        <v>45484.749999988424</v>
      </c>
      <c r="G4628" t="str">
        <f t="shared" si="1080"/>
        <v>Customer 4</v>
      </c>
      <c r="H4628" t="str">
        <f t="shared" si="1081"/>
        <v>WORKSTATION</v>
      </c>
      <c r="I4628" t="str">
        <f t="shared" si="1082"/>
        <v>Changed</v>
      </c>
      <c r="J4628">
        <f t="shared" si="1083"/>
        <v>1423</v>
      </c>
      <c r="K4628">
        <f t="shared" si="1084"/>
        <v>4948</v>
      </c>
      <c r="L4628" s="8">
        <f t="shared" si="1085"/>
        <v>45484</v>
      </c>
      <c r="M4628" t="str">
        <f t="shared" ca="1" si="1086"/>
        <v>OK</v>
      </c>
      <c r="P4628">
        <f t="shared" si="1087"/>
        <v>4627</v>
      </c>
      <c r="Q4628" t="str">
        <f t="shared" si="1088"/>
        <v>Customer 4</v>
      </c>
      <c r="R4628" t="str">
        <f t="shared" si="1089"/>
        <v>WORKSTATION</v>
      </c>
      <c r="S4628">
        <f t="shared" si="1090"/>
        <v>1423</v>
      </c>
      <c r="T4628">
        <f t="shared" si="1091"/>
        <v>4948</v>
      </c>
      <c r="U4628" s="8">
        <f t="shared" si="1092"/>
        <v>45484</v>
      </c>
      <c r="V4628" t="str" cm="1">
        <f t="array" ref="V4628">_xlfn.IFS(S4628 = "", "", S4628 &lt; 500, "Low", S4628 &lt; 1200, "Medium", TRUE, "High")</f>
        <v>High</v>
      </c>
      <c r="W4628" t="str">
        <f t="shared" si="1093"/>
        <v>2024-07</v>
      </c>
      <c r="X4628">
        <f t="shared" si="1094"/>
        <v>2024</v>
      </c>
    </row>
    <row r="4629" spans="1:24" x14ac:dyDescent="0.3">
      <c r="A4629">
        <f>'Raw_Data'!A4629</f>
        <v>4628</v>
      </c>
      <c r="B4629" t="str">
        <f>'Raw_Data'!B4629</f>
        <v>Customer 8</v>
      </c>
      <c r="C4629" t="str">
        <f>'Raw_Data'!C4629</f>
        <v>Mobile</v>
      </c>
      <c r="D4629">
        <f>'Raw_Data'!D4629</f>
        <v>3366</v>
      </c>
      <c r="E4629">
        <f>'Raw_Data'!E4629</f>
        <v>3285</v>
      </c>
      <c r="F4629">
        <f>'Raw_Data'!F4629</f>
        <v>45484.791666655095</v>
      </c>
      <c r="G4629" t="str">
        <f t="shared" si="1080"/>
        <v>Customer 8</v>
      </c>
      <c r="H4629" t="str">
        <f t="shared" si="1081"/>
        <v>MOBILE</v>
      </c>
      <c r="I4629" t="str">
        <f t="shared" si="1082"/>
        <v>Changed</v>
      </c>
      <c r="J4629">
        <f t="shared" si="1083"/>
        <v>3366</v>
      </c>
      <c r="K4629">
        <f t="shared" si="1084"/>
        <v>3285</v>
      </c>
      <c r="L4629" s="8">
        <f t="shared" si="1085"/>
        <v>45484</v>
      </c>
      <c r="M4629" t="str">
        <f t="shared" ca="1" si="1086"/>
        <v>OK</v>
      </c>
      <c r="P4629">
        <f t="shared" si="1087"/>
        <v>4628</v>
      </c>
      <c r="Q4629" t="str">
        <f t="shared" si="1088"/>
        <v>Customer 8</v>
      </c>
      <c r="R4629" t="str">
        <f t="shared" si="1089"/>
        <v>MOBILE</v>
      </c>
      <c r="S4629">
        <f t="shared" si="1090"/>
        <v>3366</v>
      </c>
      <c r="T4629">
        <f t="shared" si="1091"/>
        <v>3285</v>
      </c>
      <c r="U4629" s="8">
        <f t="shared" si="1092"/>
        <v>45484</v>
      </c>
      <c r="V4629" t="str" cm="1">
        <f t="array" ref="V4629">_xlfn.IFS(S4629 = "", "", S4629 &lt; 500, "Low", S4629 &lt; 1200, "Medium", TRUE, "High")</f>
        <v>High</v>
      </c>
      <c r="W4629" t="str">
        <f t="shared" si="1093"/>
        <v>2024-07</v>
      </c>
      <c r="X4629">
        <f t="shared" si="1094"/>
        <v>2024</v>
      </c>
    </row>
    <row r="4630" spans="1:24" x14ac:dyDescent="0.3">
      <c r="A4630">
        <f>'Raw_Data'!A4630</f>
        <v>4629</v>
      </c>
      <c r="B4630" t="str">
        <f>'Raw_Data'!B4630</f>
        <v>Customer 6</v>
      </c>
      <c r="C4630" t="str">
        <f>'Raw_Data'!C4630</f>
        <v>Desktop</v>
      </c>
      <c r="D4630">
        <f>'Raw_Data'!D4630</f>
        <v>970</v>
      </c>
      <c r="E4630">
        <f>'Raw_Data'!E4630</f>
        <v>2863</v>
      </c>
      <c r="F4630">
        <f>'Raw_Data'!F4630</f>
        <v>45484.83333332176</v>
      </c>
      <c r="G4630" t="str">
        <f t="shared" si="1080"/>
        <v>Customer 6</v>
      </c>
      <c r="H4630" t="str">
        <f t="shared" si="1081"/>
        <v>DESKTOP</v>
      </c>
      <c r="I4630" t="str">
        <f t="shared" si="1082"/>
        <v>Changed</v>
      </c>
      <c r="J4630">
        <f t="shared" si="1083"/>
        <v>970</v>
      </c>
      <c r="K4630">
        <f t="shared" si="1084"/>
        <v>2863</v>
      </c>
      <c r="L4630" s="8">
        <f t="shared" si="1085"/>
        <v>45484</v>
      </c>
      <c r="M4630" t="str">
        <f t="shared" ca="1" si="1086"/>
        <v>OK</v>
      </c>
      <c r="P4630">
        <f t="shared" si="1087"/>
        <v>4629</v>
      </c>
      <c r="Q4630" t="str">
        <f t="shared" si="1088"/>
        <v>Customer 6</v>
      </c>
      <c r="R4630" t="str">
        <f t="shared" si="1089"/>
        <v>DESKTOP</v>
      </c>
      <c r="S4630">
        <f t="shared" si="1090"/>
        <v>970</v>
      </c>
      <c r="T4630">
        <f t="shared" si="1091"/>
        <v>2863</v>
      </c>
      <c r="U4630" s="8">
        <f t="shared" si="1092"/>
        <v>45484</v>
      </c>
      <c r="V4630" t="str" cm="1">
        <f t="array" ref="V4630">_xlfn.IFS(S4630 = "", "", S4630 &lt; 500, "Low", S4630 &lt; 1200, "Medium", TRUE, "High")</f>
        <v>Medium</v>
      </c>
      <c r="W4630" t="str">
        <f t="shared" si="1093"/>
        <v>2024-07</v>
      </c>
      <c r="X4630">
        <f t="shared" si="1094"/>
        <v>2024</v>
      </c>
    </row>
    <row r="4631" spans="1:24" x14ac:dyDescent="0.3">
      <c r="A4631">
        <f>'Raw_Data'!A4631</f>
        <v>4630</v>
      </c>
      <c r="B4631" t="str">
        <f>'Raw_Data'!B4631</f>
        <v>Customer 6</v>
      </c>
      <c r="C4631" t="str">
        <f>'Raw_Data'!C4631</f>
        <v>Workstation</v>
      </c>
      <c r="D4631">
        <f>'Raw_Data'!D4631</f>
        <v>3985</v>
      </c>
      <c r="E4631">
        <f>'Raw_Data'!E4631</f>
        <v>3510</v>
      </c>
      <c r="F4631">
        <f>'Raw_Data'!F4631</f>
        <v>45484.874999988424</v>
      </c>
      <c r="G4631" t="str">
        <f t="shared" si="1080"/>
        <v>Customer 6</v>
      </c>
      <c r="H4631" t="str">
        <f t="shared" si="1081"/>
        <v>WORKSTATION</v>
      </c>
      <c r="I4631" t="str">
        <f t="shared" si="1082"/>
        <v>Changed</v>
      </c>
      <c r="J4631">
        <f t="shared" si="1083"/>
        <v>3985</v>
      </c>
      <c r="K4631">
        <f t="shared" si="1084"/>
        <v>3510</v>
      </c>
      <c r="L4631" s="8">
        <f t="shared" si="1085"/>
        <v>45484</v>
      </c>
      <c r="M4631" t="str">
        <f t="shared" ca="1" si="1086"/>
        <v>OK</v>
      </c>
      <c r="P4631">
        <f t="shared" si="1087"/>
        <v>4630</v>
      </c>
      <c r="Q4631" t="str">
        <f t="shared" si="1088"/>
        <v>Customer 6</v>
      </c>
      <c r="R4631" t="str">
        <f t="shared" si="1089"/>
        <v>WORKSTATION</v>
      </c>
      <c r="S4631">
        <f t="shared" si="1090"/>
        <v>3985</v>
      </c>
      <c r="T4631">
        <f t="shared" si="1091"/>
        <v>3510</v>
      </c>
      <c r="U4631" s="8">
        <f t="shared" si="1092"/>
        <v>45484</v>
      </c>
      <c r="V4631" t="str" cm="1">
        <f t="array" ref="V4631">_xlfn.IFS(S4631 = "", "", S4631 &lt; 500, "Low", S4631 &lt; 1200, "Medium", TRUE, "High")</f>
        <v>High</v>
      </c>
      <c r="W4631" t="str">
        <f t="shared" si="1093"/>
        <v>2024-07</v>
      </c>
      <c r="X4631">
        <f t="shared" si="1094"/>
        <v>2024</v>
      </c>
    </row>
    <row r="4632" spans="1:24" x14ac:dyDescent="0.3">
      <c r="A4632">
        <f>'Raw_Data'!A4632</f>
        <v>4631</v>
      </c>
      <c r="B4632" t="str">
        <f>'Raw_Data'!B4632</f>
        <v>Customer 5</v>
      </c>
      <c r="C4632" t="str">
        <f>'Raw_Data'!C4632</f>
        <v>Embedded</v>
      </c>
      <c r="D4632">
        <f>'Raw_Data'!D4632</f>
        <v>3759</v>
      </c>
      <c r="E4632">
        <f>'Raw_Data'!E4632</f>
        <v>907</v>
      </c>
      <c r="F4632">
        <f>'Raw_Data'!F4632</f>
        <v>45484.916666655095</v>
      </c>
      <c r="G4632" t="str">
        <f t="shared" si="1080"/>
        <v>Customer 5</v>
      </c>
      <c r="H4632" t="str">
        <f t="shared" si="1081"/>
        <v>EMBEDDED</v>
      </c>
      <c r="I4632" t="str">
        <f t="shared" si="1082"/>
        <v>Changed</v>
      </c>
      <c r="J4632">
        <f t="shared" si="1083"/>
        <v>3759</v>
      </c>
      <c r="K4632">
        <f t="shared" si="1084"/>
        <v>907</v>
      </c>
      <c r="L4632" s="8">
        <f t="shared" si="1085"/>
        <v>45484</v>
      </c>
      <c r="M4632" t="str">
        <f t="shared" ca="1" si="1086"/>
        <v>OK</v>
      </c>
      <c r="P4632">
        <f t="shared" si="1087"/>
        <v>4631</v>
      </c>
      <c r="Q4632" t="str">
        <f t="shared" si="1088"/>
        <v>Customer 5</v>
      </c>
      <c r="R4632" t="str">
        <f t="shared" si="1089"/>
        <v>EMBEDDED</v>
      </c>
      <c r="S4632">
        <f t="shared" si="1090"/>
        <v>3759</v>
      </c>
      <c r="T4632">
        <f t="shared" si="1091"/>
        <v>907</v>
      </c>
      <c r="U4632" s="8">
        <f t="shared" si="1092"/>
        <v>45484</v>
      </c>
      <c r="V4632" t="str" cm="1">
        <f t="array" ref="V4632">_xlfn.IFS(S4632 = "", "", S4632 &lt; 500, "Low", S4632 &lt; 1200, "Medium", TRUE, "High")</f>
        <v>High</v>
      </c>
      <c r="W4632" t="str">
        <f t="shared" si="1093"/>
        <v>2024-07</v>
      </c>
      <c r="X4632">
        <f t="shared" si="1094"/>
        <v>2024</v>
      </c>
    </row>
    <row r="4633" spans="1:24" x14ac:dyDescent="0.3">
      <c r="A4633">
        <f>'Raw_Data'!A4633</f>
        <v>4632</v>
      </c>
      <c r="B4633" t="str">
        <f>'Raw_Data'!B4633</f>
        <v>Customer 4</v>
      </c>
      <c r="C4633" t="str">
        <f>'Raw_Data'!C4633</f>
        <v>Embedded</v>
      </c>
      <c r="D4633">
        <f>'Raw_Data'!D4633</f>
        <v>903</v>
      </c>
      <c r="E4633">
        <f>'Raw_Data'!E4633</f>
        <v>2860</v>
      </c>
      <c r="F4633">
        <f>'Raw_Data'!F4633</f>
        <v>45484.95833332176</v>
      </c>
      <c r="G4633" t="str">
        <f t="shared" si="1080"/>
        <v>Customer 4</v>
      </c>
      <c r="H4633" t="str">
        <f t="shared" si="1081"/>
        <v>EMBEDDED</v>
      </c>
      <c r="I4633" t="str">
        <f t="shared" si="1082"/>
        <v>Changed</v>
      </c>
      <c r="J4633">
        <f t="shared" si="1083"/>
        <v>903</v>
      </c>
      <c r="K4633">
        <f t="shared" si="1084"/>
        <v>2860</v>
      </c>
      <c r="L4633" s="8">
        <f t="shared" si="1085"/>
        <v>45484</v>
      </c>
      <c r="M4633" t="str">
        <f t="shared" ca="1" si="1086"/>
        <v>OK</v>
      </c>
      <c r="P4633">
        <f t="shared" si="1087"/>
        <v>4632</v>
      </c>
      <c r="Q4633" t="str">
        <f t="shared" si="1088"/>
        <v>Customer 4</v>
      </c>
      <c r="R4633" t="str">
        <f t="shared" si="1089"/>
        <v>EMBEDDED</v>
      </c>
      <c r="S4633">
        <f t="shared" si="1090"/>
        <v>903</v>
      </c>
      <c r="T4633">
        <f t="shared" si="1091"/>
        <v>2860</v>
      </c>
      <c r="U4633" s="8">
        <f t="shared" si="1092"/>
        <v>45484</v>
      </c>
      <c r="V4633" t="str" cm="1">
        <f t="array" ref="V4633">_xlfn.IFS(S4633 = "", "", S4633 &lt; 500, "Low", S4633 &lt; 1200, "Medium", TRUE, "High")</f>
        <v>Medium</v>
      </c>
      <c r="W4633" t="str">
        <f t="shared" si="1093"/>
        <v>2024-07</v>
      </c>
      <c r="X4633">
        <f t="shared" si="1094"/>
        <v>2024</v>
      </c>
    </row>
    <row r="4634" spans="1:24" x14ac:dyDescent="0.3">
      <c r="A4634">
        <f>'Raw_Data'!A4634</f>
        <v>4633</v>
      </c>
      <c r="B4634" t="str">
        <f>'Raw_Data'!B4634</f>
        <v>Customer 12</v>
      </c>
      <c r="C4634" t="str">
        <f>'Raw_Data'!C4634</f>
        <v>Embedded</v>
      </c>
      <c r="D4634">
        <f>'Raw_Data'!D4634</f>
        <v>113</v>
      </c>
      <c r="E4634">
        <f>'Raw_Data'!E4634</f>
        <v>2409</v>
      </c>
      <c r="F4634">
        <f>'Raw_Data'!F4634</f>
        <v>45484.999999988424</v>
      </c>
      <c r="G4634" t="str">
        <f t="shared" si="1080"/>
        <v>Customer 12</v>
      </c>
      <c r="H4634" t="str">
        <f t="shared" si="1081"/>
        <v>EMBEDDED</v>
      </c>
      <c r="I4634" t="str">
        <f t="shared" si="1082"/>
        <v>Changed</v>
      </c>
      <c r="J4634">
        <f t="shared" si="1083"/>
        <v>113</v>
      </c>
      <c r="K4634">
        <f t="shared" si="1084"/>
        <v>2409</v>
      </c>
      <c r="L4634" s="8">
        <f t="shared" si="1085"/>
        <v>45484</v>
      </c>
      <c r="M4634" t="str">
        <f t="shared" ca="1" si="1086"/>
        <v>OK</v>
      </c>
      <c r="P4634">
        <f t="shared" si="1087"/>
        <v>4633</v>
      </c>
      <c r="Q4634" t="str">
        <f t="shared" si="1088"/>
        <v>Customer 12</v>
      </c>
      <c r="R4634" t="str">
        <f t="shared" si="1089"/>
        <v>EMBEDDED</v>
      </c>
      <c r="S4634">
        <f t="shared" si="1090"/>
        <v>113</v>
      </c>
      <c r="T4634">
        <f t="shared" si="1091"/>
        <v>2409</v>
      </c>
      <c r="U4634" s="8">
        <f t="shared" si="1092"/>
        <v>45484</v>
      </c>
      <c r="V4634" t="str" cm="1">
        <f t="array" ref="V4634">_xlfn.IFS(S4634 = "", "", S4634 &lt; 500, "Low", S4634 &lt; 1200, "Medium", TRUE, "High")</f>
        <v>Low</v>
      </c>
      <c r="W4634" t="str">
        <f t="shared" si="1093"/>
        <v>2024-07</v>
      </c>
      <c r="X4634">
        <f t="shared" si="1094"/>
        <v>2024</v>
      </c>
    </row>
    <row r="4635" spans="1:24" x14ac:dyDescent="0.3">
      <c r="A4635">
        <f>'Raw_Data'!A4635</f>
        <v>4634</v>
      </c>
      <c r="B4635" t="str">
        <f>'Raw_Data'!B4635</f>
        <v>Customer 10</v>
      </c>
      <c r="C4635" t="str">
        <f>'Raw_Data'!C4635</f>
        <v>Desktop</v>
      </c>
      <c r="D4635">
        <f>'Raw_Data'!D4635</f>
        <v>1933</v>
      </c>
      <c r="E4635">
        <f>'Raw_Data'!E4635</f>
        <v>2426</v>
      </c>
      <c r="F4635">
        <f>'Raw_Data'!F4635</f>
        <v>45485.041666655095</v>
      </c>
      <c r="G4635" t="str">
        <f t="shared" si="1080"/>
        <v>Customer 10</v>
      </c>
      <c r="H4635" t="str">
        <f t="shared" si="1081"/>
        <v>DESKTOP</v>
      </c>
      <c r="I4635" t="str">
        <f t="shared" si="1082"/>
        <v>Changed</v>
      </c>
      <c r="J4635">
        <f t="shared" si="1083"/>
        <v>1933</v>
      </c>
      <c r="K4635">
        <f t="shared" si="1084"/>
        <v>2426</v>
      </c>
      <c r="L4635" s="8">
        <f t="shared" si="1085"/>
        <v>45485</v>
      </c>
      <c r="M4635" t="str">
        <f t="shared" ca="1" si="1086"/>
        <v>OK</v>
      </c>
      <c r="P4635">
        <f t="shared" si="1087"/>
        <v>4634</v>
      </c>
      <c r="Q4635" t="str">
        <f t="shared" si="1088"/>
        <v>Customer 10</v>
      </c>
      <c r="R4635" t="str">
        <f t="shared" si="1089"/>
        <v>DESKTOP</v>
      </c>
      <c r="S4635">
        <f t="shared" si="1090"/>
        <v>1933</v>
      </c>
      <c r="T4635">
        <f t="shared" si="1091"/>
        <v>2426</v>
      </c>
      <c r="U4635" s="8">
        <f t="shared" si="1092"/>
        <v>45485</v>
      </c>
      <c r="V4635" t="str" cm="1">
        <f t="array" ref="V4635">_xlfn.IFS(S4635 = "", "", S4635 &lt; 500, "Low", S4635 &lt; 1200, "Medium", TRUE, "High")</f>
        <v>High</v>
      </c>
      <c r="W4635" t="str">
        <f t="shared" si="1093"/>
        <v>2024-07</v>
      </c>
      <c r="X4635">
        <f t="shared" si="1094"/>
        <v>2024</v>
      </c>
    </row>
    <row r="4636" spans="1:24" x14ac:dyDescent="0.3">
      <c r="A4636">
        <f>'Raw_Data'!A4636</f>
        <v>4635</v>
      </c>
      <c r="B4636" t="str">
        <f>'Raw_Data'!B4636</f>
        <v>Customer 9</v>
      </c>
      <c r="C4636" t="str">
        <f>'Raw_Data'!C4636</f>
        <v>Mobile</v>
      </c>
      <c r="D4636">
        <f>'Raw_Data'!D4636</f>
        <v>301</v>
      </c>
      <c r="E4636">
        <f>'Raw_Data'!E4636</f>
        <v>3573</v>
      </c>
      <c r="F4636">
        <f>'Raw_Data'!F4636</f>
        <v>45485.08333332176</v>
      </c>
      <c r="G4636" t="str">
        <f t="shared" si="1080"/>
        <v>Customer 9</v>
      </c>
      <c r="H4636" t="str">
        <f t="shared" si="1081"/>
        <v>MOBILE</v>
      </c>
      <c r="I4636" t="str">
        <f t="shared" si="1082"/>
        <v>Changed</v>
      </c>
      <c r="J4636">
        <f t="shared" si="1083"/>
        <v>301</v>
      </c>
      <c r="K4636">
        <f t="shared" si="1084"/>
        <v>3573</v>
      </c>
      <c r="L4636" s="8">
        <f t="shared" si="1085"/>
        <v>45485</v>
      </c>
      <c r="M4636" t="str">
        <f t="shared" ca="1" si="1086"/>
        <v>OK</v>
      </c>
      <c r="P4636">
        <f t="shared" si="1087"/>
        <v>4635</v>
      </c>
      <c r="Q4636" t="str">
        <f t="shared" si="1088"/>
        <v>Customer 9</v>
      </c>
      <c r="R4636" t="str">
        <f t="shared" si="1089"/>
        <v>MOBILE</v>
      </c>
      <c r="S4636">
        <f t="shared" si="1090"/>
        <v>301</v>
      </c>
      <c r="T4636">
        <f t="shared" si="1091"/>
        <v>3573</v>
      </c>
      <c r="U4636" s="8">
        <f t="shared" si="1092"/>
        <v>45485</v>
      </c>
      <c r="V4636" t="str" cm="1">
        <f t="array" ref="V4636">_xlfn.IFS(S4636 = "", "", S4636 &lt; 500, "Low", S4636 &lt; 1200, "Medium", TRUE, "High")</f>
        <v>Low</v>
      </c>
      <c r="W4636" t="str">
        <f t="shared" si="1093"/>
        <v>2024-07</v>
      </c>
      <c r="X4636">
        <f t="shared" si="1094"/>
        <v>2024</v>
      </c>
    </row>
    <row r="4637" spans="1:24" x14ac:dyDescent="0.3">
      <c r="A4637">
        <f>'Raw_Data'!A4637</f>
        <v>4636</v>
      </c>
      <c r="B4637" t="str">
        <f>'Raw_Data'!B4637</f>
        <v>Customer 3</v>
      </c>
      <c r="C4637" t="str">
        <f>'Raw_Data'!C4637</f>
        <v>Workstation</v>
      </c>
      <c r="D4637">
        <f>'Raw_Data'!D4637</f>
        <v>3419</v>
      </c>
      <c r="E4637">
        <f>'Raw_Data'!E4637</f>
        <v>218</v>
      </c>
      <c r="F4637">
        <f>'Raw_Data'!F4637</f>
        <v>45485.124999988424</v>
      </c>
      <c r="G4637" t="str">
        <f t="shared" si="1080"/>
        <v>Customer 3</v>
      </c>
      <c r="H4637" t="str">
        <f t="shared" si="1081"/>
        <v>WORKSTATION</v>
      </c>
      <c r="I4637" t="str">
        <f t="shared" si="1082"/>
        <v>Changed</v>
      </c>
      <c r="J4637">
        <f t="shared" si="1083"/>
        <v>3419</v>
      </c>
      <c r="K4637">
        <f t="shared" si="1084"/>
        <v>218</v>
      </c>
      <c r="L4637" s="8">
        <f t="shared" si="1085"/>
        <v>45485</v>
      </c>
      <c r="M4637" t="str">
        <f t="shared" ca="1" si="1086"/>
        <v>OK</v>
      </c>
      <c r="P4637">
        <f t="shared" si="1087"/>
        <v>4636</v>
      </c>
      <c r="Q4637" t="str">
        <f t="shared" si="1088"/>
        <v>Customer 3</v>
      </c>
      <c r="R4637" t="str">
        <f t="shared" si="1089"/>
        <v>WORKSTATION</v>
      </c>
      <c r="S4637">
        <f t="shared" si="1090"/>
        <v>3419</v>
      </c>
      <c r="T4637">
        <f t="shared" si="1091"/>
        <v>218</v>
      </c>
      <c r="U4637" s="8">
        <f t="shared" si="1092"/>
        <v>45485</v>
      </c>
      <c r="V4637" t="str" cm="1">
        <f t="array" ref="V4637">_xlfn.IFS(S4637 = "", "", S4637 &lt; 500, "Low", S4637 &lt; 1200, "Medium", TRUE, "High")</f>
        <v>High</v>
      </c>
      <c r="W4637" t="str">
        <f t="shared" si="1093"/>
        <v>2024-07</v>
      </c>
      <c r="X4637">
        <f t="shared" si="1094"/>
        <v>2024</v>
      </c>
    </row>
    <row r="4638" spans="1:24" x14ac:dyDescent="0.3">
      <c r="A4638">
        <f>'Raw_Data'!A4638</f>
        <v>4637</v>
      </c>
      <c r="B4638" t="str">
        <f>'Raw_Data'!B4638</f>
        <v>Customer 7</v>
      </c>
      <c r="C4638" t="str">
        <f>'Raw_Data'!C4638</f>
        <v>Workstation</v>
      </c>
      <c r="D4638">
        <f>'Raw_Data'!D4638</f>
        <v>725</v>
      </c>
      <c r="E4638">
        <f>'Raw_Data'!E4638</f>
        <v>2082</v>
      </c>
      <c r="F4638">
        <f>'Raw_Data'!F4638</f>
        <v>45485.166666655095</v>
      </c>
      <c r="G4638" t="str">
        <f t="shared" si="1080"/>
        <v>Customer 7</v>
      </c>
      <c r="H4638" t="str">
        <f t="shared" si="1081"/>
        <v>WORKSTATION</v>
      </c>
      <c r="I4638" t="str">
        <f t="shared" si="1082"/>
        <v>Changed</v>
      </c>
      <c r="J4638">
        <f t="shared" si="1083"/>
        <v>725</v>
      </c>
      <c r="K4638">
        <f t="shared" si="1084"/>
        <v>2082</v>
      </c>
      <c r="L4638" s="8">
        <f t="shared" si="1085"/>
        <v>45485</v>
      </c>
      <c r="M4638" t="str">
        <f t="shared" ca="1" si="1086"/>
        <v>OK</v>
      </c>
      <c r="P4638">
        <f t="shared" si="1087"/>
        <v>4637</v>
      </c>
      <c r="Q4638" t="str">
        <f t="shared" si="1088"/>
        <v>Customer 7</v>
      </c>
      <c r="R4638" t="str">
        <f t="shared" si="1089"/>
        <v>WORKSTATION</v>
      </c>
      <c r="S4638">
        <f t="shared" si="1090"/>
        <v>725</v>
      </c>
      <c r="T4638">
        <f t="shared" si="1091"/>
        <v>2082</v>
      </c>
      <c r="U4638" s="8">
        <f t="shared" si="1092"/>
        <v>45485</v>
      </c>
      <c r="V4638" t="str" cm="1">
        <f t="array" ref="V4638">_xlfn.IFS(S4638 = "", "", S4638 &lt; 500, "Low", S4638 &lt; 1200, "Medium", TRUE, "High")</f>
        <v>Medium</v>
      </c>
      <c r="W4638" t="str">
        <f t="shared" si="1093"/>
        <v>2024-07</v>
      </c>
      <c r="X4638">
        <f t="shared" si="1094"/>
        <v>2024</v>
      </c>
    </row>
    <row r="4639" spans="1:24" x14ac:dyDescent="0.3">
      <c r="A4639">
        <f>'Raw_Data'!A4639</f>
        <v>4638</v>
      </c>
      <c r="B4639" t="str">
        <f>'Raw_Data'!B4639</f>
        <v>Customer 5</v>
      </c>
      <c r="C4639" t="str">
        <f>'Raw_Data'!C4639</f>
        <v>Mobile</v>
      </c>
      <c r="D4639">
        <f>'Raw_Data'!D4639</f>
        <v>3113</v>
      </c>
      <c r="E4639">
        <f>'Raw_Data'!E4639</f>
        <v>2178</v>
      </c>
      <c r="F4639">
        <f>'Raw_Data'!F4639</f>
        <v>45485.20833332176</v>
      </c>
      <c r="G4639" t="str">
        <f t="shared" si="1080"/>
        <v>Customer 5</v>
      </c>
      <c r="H4639" t="str">
        <f t="shared" si="1081"/>
        <v>MOBILE</v>
      </c>
      <c r="I4639" t="str">
        <f t="shared" si="1082"/>
        <v>Changed</v>
      </c>
      <c r="J4639">
        <f t="shared" si="1083"/>
        <v>3113</v>
      </c>
      <c r="K4639">
        <f t="shared" si="1084"/>
        <v>2178</v>
      </c>
      <c r="L4639" s="8">
        <f t="shared" si="1085"/>
        <v>45485</v>
      </c>
      <c r="M4639" t="str">
        <f t="shared" ca="1" si="1086"/>
        <v>OK</v>
      </c>
      <c r="P4639">
        <f t="shared" si="1087"/>
        <v>4638</v>
      </c>
      <c r="Q4639" t="str">
        <f t="shared" si="1088"/>
        <v>Customer 5</v>
      </c>
      <c r="R4639" t="str">
        <f t="shared" si="1089"/>
        <v>MOBILE</v>
      </c>
      <c r="S4639">
        <f t="shared" si="1090"/>
        <v>3113</v>
      </c>
      <c r="T4639">
        <f t="shared" si="1091"/>
        <v>2178</v>
      </c>
      <c r="U4639" s="8">
        <f t="shared" si="1092"/>
        <v>45485</v>
      </c>
      <c r="V4639" t="str" cm="1">
        <f t="array" ref="V4639">_xlfn.IFS(S4639 = "", "", S4639 &lt; 500, "Low", S4639 &lt; 1200, "Medium", TRUE, "High")</f>
        <v>High</v>
      </c>
      <c r="W4639" t="str">
        <f t="shared" si="1093"/>
        <v>2024-07</v>
      </c>
      <c r="X4639">
        <f t="shared" si="1094"/>
        <v>2024</v>
      </c>
    </row>
    <row r="4640" spans="1:24" x14ac:dyDescent="0.3">
      <c r="A4640">
        <f>'Raw_Data'!A4640</f>
        <v>4639</v>
      </c>
      <c r="B4640" t="str">
        <f>'Raw_Data'!B4640</f>
        <v>Customer 6</v>
      </c>
      <c r="C4640" t="str">
        <f>'Raw_Data'!C4640</f>
        <v>Mobile</v>
      </c>
      <c r="D4640">
        <f>'Raw_Data'!D4640</f>
        <v>1626</v>
      </c>
      <c r="E4640">
        <f>'Raw_Data'!E4640</f>
        <v>637</v>
      </c>
      <c r="F4640">
        <f>'Raw_Data'!F4640</f>
        <v>45485.249999988424</v>
      </c>
      <c r="G4640" t="str">
        <f t="shared" si="1080"/>
        <v>Customer 6</v>
      </c>
      <c r="H4640" t="str">
        <f t="shared" si="1081"/>
        <v>MOBILE</v>
      </c>
      <c r="I4640" t="str">
        <f t="shared" si="1082"/>
        <v>Changed</v>
      </c>
      <c r="J4640">
        <f t="shared" si="1083"/>
        <v>1626</v>
      </c>
      <c r="K4640">
        <f t="shared" si="1084"/>
        <v>637</v>
      </c>
      <c r="L4640" s="8">
        <f t="shared" si="1085"/>
        <v>45485</v>
      </c>
      <c r="M4640" t="str">
        <f t="shared" ca="1" si="1086"/>
        <v>OK</v>
      </c>
      <c r="P4640">
        <f t="shared" si="1087"/>
        <v>4639</v>
      </c>
      <c r="Q4640" t="str">
        <f t="shared" si="1088"/>
        <v>Customer 6</v>
      </c>
      <c r="R4640" t="str">
        <f t="shared" si="1089"/>
        <v>MOBILE</v>
      </c>
      <c r="S4640">
        <f t="shared" si="1090"/>
        <v>1626</v>
      </c>
      <c r="T4640">
        <f t="shared" si="1091"/>
        <v>637</v>
      </c>
      <c r="U4640" s="8">
        <f t="shared" si="1092"/>
        <v>45485</v>
      </c>
      <c r="V4640" t="str" cm="1">
        <f t="array" ref="V4640">_xlfn.IFS(S4640 = "", "", S4640 &lt; 500, "Low", S4640 &lt; 1200, "Medium", TRUE, "High")</f>
        <v>High</v>
      </c>
      <c r="W4640" t="str">
        <f t="shared" si="1093"/>
        <v>2024-07</v>
      </c>
      <c r="X4640">
        <f t="shared" si="1094"/>
        <v>2024</v>
      </c>
    </row>
    <row r="4641" spans="1:24" x14ac:dyDescent="0.3">
      <c r="A4641">
        <f>'Raw_Data'!A4641</f>
        <v>4640</v>
      </c>
      <c r="B4641" t="str">
        <f>'Raw_Data'!B4641</f>
        <v>Customer 2</v>
      </c>
      <c r="C4641" t="str">
        <f>'Raw_Data'!C4641</f>
        <v>Embedded</v>
      </c>
      <c r="D4641">
        <f>'Raw_Data'!D4641</f>
        <v>614</v>
      </c>
      <c r="E4641">
        <f>'Raw_Data'!E4641</f>
        <v>2291</v>
      </c>
      <c r="F4641">
        <f>'Raw_Data'!F4641</f>
        <v>45485.291666655095</v>
      </c>
      <c r="G4641" t="str">
        <f t="shared" si="1080"/>
        <v>Customer 2</v>
      </c>
      <c r="H4641" t="str">
        <f t="shared" si="1081"/>
        <v>EMBEDDED</v>
      </c>
      <c r="I4641" t="str">
        <f t="shared" si="1082"/>
        <v>Changed</v>
      </c>
      <c r="J4641">
        <f t="shared" si="1083"/>
        <v>614</v>
      </c>
      <c r="K4641">
        <f t="shared" si="1084"/>
        <v>2291</v>
      </c>
      <c r="L4641" s="8">
        <f t="shared" si="1085"/>
        <v>45485</v>
      </c>
      <c r="M4641" t="str">
        <f t="shared" ca="1" si="1086"/>
        <v>OK</v>
      </c>
      <c r="P4641">
        <f t="shared" si="1087"/>
        <v>4640</v>
      </c>
      <c r="Q4641" t="str">
        <f t="shared" si="1088"/>
        <v>Customer 2</v>
      </c>
      <c r="R4641" t="str">
        <f t="shared" si="1089"/>
        <v>EMBEDDED</v>
      </c>
      <c r="S4641">
        <f t="shared" si="1090"/>
        <v>614</v>
      </c>
      <c r="T4641">
        <f t="shared" si="1091"/>
        <v>2291</v>
      </c>
      <c r="U4641" s="8">
        <f t="shared" si="1092"/>
        <v>45485</v>
      </c>
      <c r="V4641" t="str" cm="1">
        <f t="array" ref="V4641">_xlfn.IFS(S4641 = "", "", S4641 &lt; 500, "Low", S4641 &lt; 1200, "Medium", TRUE, "High")</f>
        <v>Medium</v>
      </c>
      <c r="W4641" t="str">
        <f t="shared" si="1093"/>
        <v>2024-07</v>
      </c>
      <c r="X4641">
        <f t="shared" si="1094"/>
        <v>2024</v>
      </c>
    </row>
    <row r="4642" spans="1:24" x14ac:dyDescent="0.3">
      <c r="A4642">
        <f>'Raw_Data'!A4642</f>
        <v>4641</v>
      </c>
      <c r="B4642" t="str">
        <f>'Raw_Data'!B4642</f>
        <v>Customer 4</v>
      </c>
      <c r="C4642" t="str">
        <f>'Raw_Data'!C4642</f>
        <v>Desktop</v>
      </c>
      <c r="D4642">
        <f>'Raw_Data'!D4642</f>
        <v>3113</v>
      </c>
      <c r="E4642">
        <f>'Raw_Data'!E4642</f>
        <v>1560</v>
      </c>
      <c r="F4642">
        <f>'Raw_Data'!F4642</f>
        <v>45485.33333332176</v>
      </c>
      <c r="G4642" t="str">
        <f t="shared" si="1080"/>
        <v>Customer 4</v>
      </c>
      <c r="H4642" t="str">
        <f t="shared" si="1081"/>
        <v>DESKTOP</v>
      </c>
      <c r="I4642" t="str">
        <f t="shared" si="1082"/>
        <v>Changed</v>
      </c>
      <c r="J4642">
        <f t="shared" si="1083"/>
        <v>3113</v>
      </c>
      <c r="K4642">
        <f t="shared" si="1084"/>
        <v>1560</v>
      </c>
      <c r="L4642" s="8">
        <f t="shared" si="1085"/>
        <v>45485</v>
      </c>
      <c r="M4642" t="str">
        <f t="shared" ca="1" si="1086"/>
        <v>OK</v>
      </c>
      <c r="P4642">
        <f t="shared" si="1087"/>
        <v>4641</v>
      </c>
      <c r="Q4642" t="str">
        <f t="shared" si="1088"/>
        <v>Customer 4</v>
      </c>
      <c r="R4642" t="str">
        <f t="shared" si="1089"/>
        <v>DESKTOP</v>
      </c>
      <c r="S4642">
        <f t="shared" si="1090"/>
        <v>3113</v>
      </c>
      <c r="T4642">
        <f t="shared" si="1091"/>
        <v>1560</v>
      </c>
      <c r="U4642" s="8">
        <f t="shared" si="1092"/>
        <v>45485</v>
      </c>
      <c r="V4642" t="str" cm="1">
        <f t="array" ref="V4642">_xlfn.IFS(S4642 = "", "", S4642 &lt; 500, "Low", S4642 &lt; 1200, "Medium", TRUE, "High")</f>
        <v>High</v>
      </c>
      <c r="W4642" t="str">
        <f t="shared" si="1093"/>
        <v>2024-07</v>
      </c>
      <c r="X4642">
        <f t="shared" si="1094"/>
        <v>2024</v>
      </c>
    </row>
    <row r="4643" spans="1:24" x14ac:dyDescent="0.3">
      <c r="A4643">
        <f>'Raw_Data'!A4643</f>
        <v>4642</v>
      </c>
      <c r="B4643" t="str">
        <f>'Raw_Data'!B4643</f>
        <v>Customer 8</v>
      </c>
      <c r="C4643" t="str">
        <f>'Raw_Data'!C4643</f>
        <v>Workstation</v>
      </c>
      <c r="D4643">
        <f>'Raw_Data'!D4643</f>
        <v>2772</v>
      </c>
      <c r="E4643">
        <f>'Raw_Data'!E4643</f>
        <v>3634</v>
      </c>
      <c r="F4643">
        <f>'Raw_Data'!F4643</f>
        <v>45485.374999988424</v>
      </c>
      <c r="G4643" t="str">
        <f t="shared" si="1080"/>
        <v>Customer 8</v>
      </c>
      <c r="H4643" t="str">
        <f t="shared" si="1081"/>
        <v>WORKSTATION</v>
      </c>
      <c r="I4643" t="str">
        <f t="shared" si="1082"/>
        <v>Changed</v>
      </c>
      <c r="J4643">
        <f t="shared" si="1083"/>
        <v>2772</v>
      </c>
      <c r="K4643">
        <f t="shared" si="1084"/>
        <v>3634</v>
      </c>
      <c r="L4643" s="8">
        <f t="shared" si="1085"/>
        <v>45485</v>
      </c>
      <c r="M4643" t="str">
        <f t="shared" ca="1" si="1086"/>
        <v>OK</v>
      </c>
      <c r="P4643">
        <f t="shared" si="1087"/>
        <v>4642</v>
      </c>
      <c r="Q4643" t="str">
        <f t="shared" si="1088"/>
        <v>Customer 8</v>
      </c>
      <c r="R4643" t="str">
        <f t="shared" si="1089"/>
        <v>WORKSTATION</v>
      </c>
      <c r="S4643">
        <f t="shared" si="1090"/>
        <v>2772</v>
      </c>
      <c r="T4643">
        <f t="shared" si="1091"/>
        <v>3634</v>
      </c>
      <c r="U4643" s="8">
        <f t="shared" si="1092"/>
        <v>45485</v>
      </c>
      <c r="V4643" t="str" cm="1">
        <f t="array" ref="V4643">_xlfn.IFS(S4643 = "", "", S4643 &lt; 500, "Low", S4643 &lt; 1200, "Medium", TRUE, "High")</f>
        <v>High</v>
      </c>
      <c r="W4643" t="str">
        <f t="shared" si="1093"/>
        <v>2024-07</v>
      </c>
      <c r="X4643">
        <f t="shared" si="1094"/>
        <v>2024</v>
      </c>
    </row>
    <row r="4644" spans="1:24" x14ac:dyDescent="0.3">
      <c r="A4644">
        <f>'Raw_Data'!A4644</f>
        <v>4643</v>
      </c>
      <c r="B4644" t="str">
        <f>'Raw_Data'!B4644</f>
        <v>Customer 5</v>
      </c>
      <c r="C4644" t="str">
        <f>'Raw_Data'!C4644</f>
        <v>Desktop</v>
      </c>
      <c r="D4644">
        <f>'Raw_Data'!D4644</f>
        <v>1245</v>
      </c>
      <c r="E4644">
        <f>'Raw_Data'!E4644</f>
        <v>814</v>
      </c>
      <c r="F4644">
        <f>'Raw_Data'!F4644</f>
        <v>45485.416666655095</v>
      </c>
      <c r="G4644" t="str">
        <f t="shared" si="1080"/>
        <v>Customer 5</v>
      </c>
      <c r="H4644" t="str">
        <f t="shared" si="1081"/>
        <v>DESKTOP</v>
      </c>
      <c r="I4644" t="str">
        <f t="shared" si="1082"/>
        <v>Changed</v>
      </c>
      <c r="J4644">
        <f t="shared" si="1083"/>
        <v>1245</v>
      </c>
      <c r="K4644">
        <f t="shared" si="1084"/>
        <v>814</v>
      </c>
      <c r="L4644" s="8">
        <f t="shared" si="1085"/>
        <v>45485</v>
      </c>
      <c r="M4644" t="str">
        <f t="shared" ca="1" si="1086"/>
        <v>OK</v>
      </c>
      <c r="P4644">
        <f t="shared" si="1087"/>
        <v>4643</v>
      </c>
      <c r="Q4644" t="str">
        <f t="shared" si="1088"/>
        <v>Customer 5</v>
      </c>
      <c r="R4644" t="str">
        <f t="shared" si="1089"/>
        <v>DESKTOP</v>
      </c>
      <c r="S4644">
        <f t="shared" si="1090"/>
        <v>1245</v>
      </c>
      <c r="T4644">
        <f t="shared" si="1091"/>
        <v>814</v>
      </c>
      <c r="U4644" s="8">
        <f t="shared" si="1092"/>
        <v>45485</v>
      </c>
      <c r="V4644" t="str" cm="1">
        <f t="array" ref="V4644">_xlfn.IFS(S4644 = "", "", S4644 &lt; 500, "Low", S4644 &lt; 1200, "Medium", TRUE, "High")</f>
        <v>High</v>
      </c>
      <c r="W4644" t="str">
        <f t="shared" si="1093"/>
        <v>2024-07</v>
      </c>
      <c r="X4644">
        <f t="shared" si="1094"/>
        <v>2024</v>
      </c>
    </row>
    <row r="4645" spans="1:24" x14ac:dyDescent="0.3">
      <c r="A4645">
        <f>'Raw_Data'!A4645</f>
        <v>4644</v>
      </c>
      <c r="B4645" t="str">
        <f>'Raw_Data'!B4645</f>
        <v>Customer 6</v>
      </c>
      <c r="C4645" t="str">
        <f>'Raw_Data'!C4645</f>
        <v>Embedded</v>
      </c>
      <c r="D4645">
        <f>'Raw_Data'!D4645</f>
        <v>2290</v>
      </c>
      <c r="E4645">
        <f>'Raw_Data'!E4645</f>
        <v>361</v>
      </c>
      <c r="F4645">
        <f>'Raw_Data'!F4645</f>
        <v>45485.45833332176</v>
      </c>
      <c r="G4645" t="str">
        <f t="shared" si="1080"/>
        <v>Customer 6</v>
      </c>
      <c r="H4645" t="str">
        <f t="shared" si="1081"/>
        <v>EMBEDDED</v>
      </c>
      <c r="I4645" t="str">
        <f t="shared" si="1082"/>
        <v>Changed</v>
      </c>
      <c r="J4645">
        <f t="shared" si="1083"/>
        <v>2290</v>
      </c>
      <c r="K4645">
        <f t="shared" si="1084"/>
        <v>361</v>
      </c>
      <c r="L4645" s="8">
        <f t="shared" si="1085"/>
        <v>45485</v>
      </c>
      <c r="M4645" t="str">
        <f t="shared" ca="1" si="1086"/>
        <v>OK</v>
      </c>
      <c r="P4645">
        <f t="shared" si="1087"/>
        <v>4644</v>
      </c>
      <c r="Q4645" t="str">
        <f t="shared" si="1088"/>
        <v>Customer 6</v>
      </c>
      <c r="R4645" t="str">
        <f t="shared" si="1089"/>
        <v>EMBEDDED</v>
      </c>
      <c r="S4645">
        <f t="shared" si="1090"/>
        <v>2290</v>
      </c>
      <c r="T4645">
        <f t="shared" si="1091"/>
        <v>361</v>
      </c>
      <c r="U4645" s="8">
        <f t="shared" si="1092"/>
        <v>45485</v>
      </c>
      <c r="V4645" t="str" cm="1">
        <f t="array" ref="V4645">_xlfn.IFS(S4645 = "", "", S4645 &lt; 500, "Low", S4645 &lt; 1200, "Medium", TRUE, "High")</f>
        <v>High</v>
      </c>
      <c r="W4645" t="str">
        <f t="shared" si="1093"/>
        <v>2024-07</v>
      </c>
      <c r="X4645">
        <f t="shared" si="1094"/>
        <v>2024</v>
      </c>
    </row>
    <row r="4646" spans="1:24" x14ac:dyDescent="0.3">
      <c r="A4646">
        <f>'Raw_Data'!A4646</f>
        <v>4645</v>
      </c>
      <c r="B4646" t="str">
        <f>'Raw_Data'!B4646</f>
        <v>Customer 6</v>
      </c>
      <c r="C4646" t="str">
        <f>'Raw_Data'!C4646</f>
        <v>Workstation</v>
      </c>
      <c r="D4646">
        <f>'Raw_Data'!D4646</f>
        <v>1709</v>
      </c>
      <c r="E4646">
        <f>'Raw_Data'!E4646</f>
        <v>2790</v>
      </c>
      <c r="F4646">
        <f>'Raw_Data'!F4646</f>
        <v>45485.499999988424</v>
      </c>
      <c r="G4646" t="str">
        <f t="shared" si="1080"/>
        <v>Customer 6</v>
      </c>
      <c r="H4646" t="str">
        <f t="shared" si="1081"/>
        <v>WORKSTATION</v>
      </c>
      <c r="I4646" t="str">
        <f t="shared" si="1082"/>
        <v>Changed</v>
      </c>
      <c r="J4646">
        <f t="shared" si="1083"/>
        <v>1709</v>
      </c>
      <c r="K4646">
        <f t="shared" si="1084"/>
        <v>2790</v>
      </c>
      <c r="L4646" s="8">
        <f t="shared" si="1085"/>
        <v>45485</v>
      </c>
      <c r="M4646" t="str">
        <f t="shared" ca="1" si="1086"/>
        <v>OK</v>
      </c>
      <c r="P4646">
        <f t="shared" si="1087"/>
        <v>4645</v>
      </c>
      <c r="Q4646" t="str">
        <f t="shared" si="1088"/>
        <v>Customer 6</v>
      </c>
      <c r="R4646" t="str">
        <f t="shared" si="1089"/>
        <v>WORKSTATION</v>
      </c>
      <c r="S4646">
        <f t="shared" si="1090"/>
        <v>1709</v>
      </c>
      <c r="T4646">
        <f t="shared" si="1091"/>
        <v>2790</v>
      </c>
      <c r="U4646" s="8">
        <f t="shared" si="1092"/>
        <v>45485</v>
      </c>
      <c r="V4646" t="str" cm="1">
        <f t="array" ref="V4646">_xlfn.IFS(S4646 = "", "", S4646 &lt; 500, "Low", S4646 &lt; 1200, "Medium", TRUE, "High")</f>
        <v>High</v>
      </c>
      <c r="W4646" t="str">
        <f t="shared" si="1093"/>
        <v>2024-07</v>
      </c>
      <c r="X4646">
        <f t="shared" si="1094"/>
        <v>2024</v>
      </c>
    </row>
    <row r="4647" spans="1:24" x14ac:dyDescent="0.3">
      <c r="A4647">
        <f>'Raw_Data'!A4647</f>
        <v>4646</v>
      </c>
      <c r="B4647" t="str">
        <f>'Raw_Data'!B4647</f>
        <v>Customer 10</v>
      </c>
      <c r="C4647" t="str">
        <f>'Raw_Data'!C4647</f>
        <v>Embedded</v>
      </c>
      <c r="D4647">
        <f>'Raw_Data'!D4647</f>
        <v>208</v>
      </c>
      <c r="E4647">
        <f>'Raw_Data'!E4647</f>
        <v>2315</v>
      </c>
      <c r="F4647">
        <f>'Raw_Data'!F4647</f>
        <v>45485.541666655095</v>
      </c>
      <c r="G4647" t="str">
        <f t="shared" si="1080"/>
        <v>Customer 10</v>
      </c>
      <c r="H4647" t="str">
        <f t="shared" si="1081"/>
        <v>EMBEDDED</v>
      </c>
      <c r="I4647" t="str">
        <f t="shared" si="1082"/>
        <v>Changed</v>
      </c>
      <c r="J4647">
        <f t="shared" si="1083"/>
        <v>208</v>
      </c>
      <c r="K4647">
        <f t="shared" si="1084"/>
        <v>2315</v>
      </c>
      <c r="L4647" s="8">
        <f t="shared" si="1085"/>
        <v>45485</v>
      </c>
      <c r="M4647" t="str">
        <f t="shared" ca="1" si="1086"/>
        <v>OK</v>
      </c>
      <c r="P4647">
        <f t="shared" si="1087"/>
        <v>4646</v>
      </c>
      <c r="Q4647" t="str">
        <f t="shared" si="1088"/>
        <v>Customer 10</v>
      </c>
      <c r="R4647" t="str">
        <f t="shared" si="1089"/>
        <v>EMBEDDED</v>
      </c>
      <c r="S4647">
        <f t="shared" si="1090"/>
        <v>208</v>
      </c>
      <c r="T4647">
        <f t="shared" si="1091"/>
        <v>2315</v>
      </c>
      <c r="U4647" s="8">
        <f t="shared" si="1092"/>
        <v>45485</v>
      </c>
      <c r="V4647" t="str" cm="1">
        <f t="array" ref="V4647">_xlfn.IFS(S4647 = "", "", S4647 &lt; 500, "Low", S4647 &lt; 1200, "Medium", TRUE, "High")</f>
        <v>Low</v>
      </c>
      <c r="W4647" t="str">
        <f t="shared" si="1093"/>
        <v>2024-07</v>
      </c>
      <c r="X4647">
        <f t="shared" si="1094"/>
        <v>2024</v>
      </c>
    </row>
    <row r="4648" spans="1:24" x14ac:dyDescent="0.3">
      <c r="A4648">
        <f>'Raw_Data'!A4648</f>
        <v>4647</v>
      </c>
      <c r="B4648" t="str">
        <f>'Raw_Data'!B4648</f>
        <v>Customer 12</v>
      </c>
      <c r="C4648" t="str">
        <f>'Raw_Data'!C4648</f>
        <v>Workstation</v>
      </c>
      <c r="D4648">
        <f>'Raw_Data'!D4648</f>
        <v>1797</v>
      </c>
      <c r="E4648">
        <f>'Raw_Data'!E4648</f>
        <v>320</v>
      </c>
      <c r="F4648">
        <f>'Raw_Data'!F4648</f>
        <v>45485.58333332176</v>
      </c>
      <c r="G4648" t="str">
        <f t="shared" si="1080"/>
        <v>Customer 12</v>
      </c>
      <c r="H4648" t="str">
        <f t="shared" si="1081"/>
        <v>WORKSTATION</v>
      </c>
      <c r="I4648" t="str">
        <f t="shared" si="1082"/>
        <v>Changed</v>
      </c>
      <c r="J4648">
        <f t="shared" si="1083"/>
        <v>1797</v>
      </c>
      <c r="K4648">
        <f t="shared" si="1084"/>
        <v>320</v>
      </c>
      <c r="L4648" s="8">
        <f t="shared" si="1085"/>
        <v>45485</v>
      </c>
      <c r="M4648" t="str">
        <f t="shared" ca="1" si="1086"/>
        <v>OK</v>
      </c>
      <c r="P4648">
        <f t="shared" si="1087"/>
        <v>4647</v>
      </c>
      <c r="Q4648" t="str">
        <f t="shared" si="1088"/>
        <v>Customer 12</v>
      </c>
      <c r="R4648" t="str">
        <f t="shared" si="1089"/>
        <v>WORKSTATION</v>
      </c>
      <c r="S4648">
        <f t="shared" si="1090"/>
        <v>1797</v>
      </c>
      <c r="T4648">
        <f t="shared" si="1091"/>
        <v>320</v>
      </c>
      <c r="U4648" s="8">
        <f t="shared" si="1092"/>
        <v>45485</v>
      </c>
      <c r="V4648" t="str" cm="1">
        <f t="array" ref="V4648">_xlfn.IFS(S4648 = "", "", S4648 &lt; 500, "Low", S4648 &lt; 1200, "Medium", TRUE, "High")</f>
        <v>High</v>
      </c>
      <c r="W4648" t="str">
        <f t="shared" si="1093"/>
        <v>2024-07</v>
      </c>
      <c r="X4648">
        <f t="shared" si="1094"/>
        <v>2024</v>
      </c>
    </row>
    <row r="4649" spans="1:24" x14ac:dyDescent="0.3">
      <c r="A4649">
        <f>'Raw_Data'!A4649</f>
        <v>4648</v>
      </c>
      <c r="B4649" t="str">
        <f>'Raw_Data'!B4649</f>
        <v>Customer 6</v>
      </c>
      <c r="C4649" t="str">
        <f>'Raw_Data'!C4649</f>
        <v>Embedded</v>
      </c>
      <c r="D4649">
        <f>'Raw_Data'!D4649</f>
        <v>2306</v>
      </c>
      <c r="E4649">
        <f>'Raw_Data'!E4649</f>
        <v>958</v>
      </c>
      <c r="F4649">
        <f>'Raw_Data'!F4649</f>
        <v>45485.624999988424</v>
      </c>
      <c r="G4649" t="str">
        <f t="shared" si="1080"/>
        <v>Customer 6</v>
      </c>
      <c r="H4649" t="str">
        <f t="shared" si="1081"/>
        <v>EMBEDDED</v>
      </c>
      <c r="I4649" t="str">
        <f t="shared" si="1082"/>
        <v>Changed</v>
      </c>
      <c r="J4649">
        <f t="shared" si="1083"/>
        <v>2306</v>
      </c>
      <c r="K4649">
        <f t="shared" si="1084"/>
        <v>958</v>
      </c>
      <c r="L4649" s="8">
        <f t="shared" si="1085"/>
        <v>45485</v>
      </c>
      <c r="M4649" t="str">
        <f t="shared" ca="1" si="1086"/>
        <v>OK</v>
      </c>
      <c r="P4649">
        <f t="shared" si="1087"/>
        <v>4648</v>
      </c>
      <c r="Q4649" t="str">
        <f t="shared" si="1088"/>
        <v>Customer 6</v>
      </c>
      <c r="R4649" t="str">
        <f t="shared" si="1089"/>
        <v>EMBEDDED</v>
      </c>
      <c r="S4649">
        <f t="shared" si="1090"/>
        <v>2306</v>
      </c>
      <c r="T4649">
        <f t="shared" si="1091"/>
        <v>958</v>
      </c>
      <c r="U4649" s="8">
        <f t="shared" si="1092"/>
        <v>45485</v>
      </c>
      <c r="V4649" t="str" cm="1">
        <f t="array" ref="V4649">_xlfn.IFS(S4649 = "", "", S4649 &lt; 500, "Low", S4649 &lt; 1200, "Medium", TRUE, "High")</f>
        <v>High</v>
      </c>
      <c r="W4649" t="str">
        <f t="shared" si="1093"/>
        <v>2024-07</v>
      </c>
      <c r="X4649">
        <f t="shared" si="1094"/>
        <v>2024</v>
      </c>
    </row>
    <row r="4650" spans="1:24" x14ac:dyDescent="0.3">
      <c r="A4650">
        <f>'Raw_Data'!A4650</f>
        <v>4649</v>
      </c>
      <c r="B4650" t="str">
        <f>'Raw_Data'!B4650</f>
        <v>Customer 14</v>
      </c>
      <c r="C4650" t="str">
        <f>'Raw_Data'!C4650</f>
        <v>Desktop</v>
      </c>
      <c r="D4650">
        <f>'Raw_Data'!D4650</f>
        <v>3002</v>
      </c>
      <c r="E4650">
        <f>'Raw_Data'!E4650</f>
        <v>1350</v>
      </c>
      <c r="F4650">
        <f>'Raw_Data'!F4650</f>
        <v>45485.666666655095</v>
      </c>
      <c r="G4650" t="str">
        <f t="shared" si="1080"/>
        <v>Customer 14</v>
      </c>
      <c r="H4650" t="str">
        <f t="shared" si="1081"/>
        <v>DESKTOP</v>
      </c>
      <c r="I4650" t="str">
        <f t="shared" si="1082"/>
        <v>Changed</v>
      </c>
      <c r="J4650">
        <f t="shared" si="1083"/>
        <v>3002</v>
      </c>
      <c r="K4650">
        <f t="shared" si="1084"/>
        <v>1350</v>
      </c>
      <c r="L4650" s="8">
        <f t="shared" si="1085"/>
        <v>45485</v>
      </c>
      <c r="M4650" t="str">
        <f t="shared" ca="1" si="1086"/>
        <v>OK</v>
      </c>
      <c r="P4650">
        <f t="shared" si="1087"/>
        <v>4649</v>
      </c>
      <c r="Q4650" t="str">
        <f t="shared" si="1088"/>
        <v>Customer 14</v>
      </c>
      <c r="R4650" t="str">
        <f t="shared" si="1089"/>
        <v>DESKTOP</v>
      </c>
      <c r="S4650">
        <f t="shared" si="1090"/>
        <v>3002</v>
      </c>
      <c r="T4650">
        <f t="shared" si="1091"/>
        <v>1350</v>
      </c>
      <c r="U4650" s="8">
        <f t="shared" si="1092"/>
        <v>45485</v>
      </c>
      <c r="V4650" t="str" cm="1">
        <f t="array" ref="V4650">_xlfn.IFS(S4650 = "", "", S4650 &lt; 500, "Low", S4650 &lt; 1200, "Medium", TRUE, "High")</f>
        <v>High</v>
      </c>
      <c r="W4650" t="str">
        <f t="shared" si="1093"/>
        <v>2024-07</v>
      </c>
      <c r="X4650">
        <f t="shared" si="1094"/>
        <v>2024</v>
      </c>
    </row>
    <row r="4651" spans="1:24" x14ac:dyDescent="0.3">
      <c r="A4651">
        <f>'Raw_Data'!A4651</f>
        <v>4650</v>
      </c>
      <c r="B4651" t="str">
        <f>'Raw_Data'!B4651</f>
        <v>Customer 13</v>
      </c>
      <c r="C4651" t="str">
        <f>'Raw_Data'!C4651</f>
        <v>Mobile</v>
      </c>
      <c r="D4651">
        <f>'Raw_Data'!D4651</f>
        <v>2629</v>
      </c>
      <c r="E4651">
        <f>'Raw_Data'!E4651</f>
        <v>2929</v>
      </c>
      <c r="F4651">
        <f>'Raw_Data'!F4651</f>
        <v>45485.70833332176</v>
      </c>
      <c r="G4651" t="str">
        <f t="shared" si="1080"/>
        <v>Customer 13</v>
      </c>
      <c r="H4651" t="str">
        <f t="shared" si="1081"/>
        <v>MOBILE</v>
      </c>
      <c r="I4651" t="str">
        <f t="shared" si="1082"/>
        <v>Changed</v>
      </c>
      <c r="J4651">
        <f t="shared" si="1083"/>
        <v>2629</v>
      </c>
      <c r="K4651">
        <f t="shared" si="1084"/>
        <v>2929</v>
      </c>
      <c r="L4651" s="8">
        <f t="shared" si="1085"/>
        <v>45485</v>
      </c>
      <c r="M4651" t="str">
        <f t="shared" ca="1" si="1086"/>
        <v>OK</v>
      </c>
      <c r="P4651">
        <f t="shared" si="1087"/>
        <v>4650</v>
      </c>
      <c r="Q4651" t="str">
        <f t="shared" si="1088"/>
        <v>Customer 13</v>
      </c>
      <c r="R4651" t="str">
        <f t="shared" si="1089"/>
        <v>MOBILE</v>
      </c>
      <c r="S4651">
        <f t="shared" si="1090"/>
        <v>2629</v>
      </c>
      <c r="T4651">
        <f t="shared" si="1091"/>
        <v>2929</v>
      </c>
      <c r="U4651" s="8">
        <f t="shared" si="1092"/>
        <v>45485</v>
      </c>
      <c r="V4651" t="str" cm="1">
        <f t="array" ref="V4651">_xlfn.IFS(S4651 = "", "", S4651 &lt; 500, "Low", S4651 &lt; 1200, "Medium", TRUE, "High")</f>
        <v>High</v>
      </c>
      <c r="W4651" t="str">
        <f t="shared" si="1093"/>
        <v>2024-07</v>
      </c>
      <c r="X4651">
        <f t="shared" si="1094"/>
        <v>2024</v>
      </c>
    </row>
    <row r="4652" spans="1:24" x14ac:dyDescent="0.3">
      <c r="A4652">
        <f>'Raw_Data'!A4652</f>
        <v>4651</v>
      </c>
      <c r="B4652" t="str">
        <f>'Raw_Data'!B4652</f>
        <v>Customer 15</v>
      </c>
      <c r="C4652" t="str">
        <f>'Raw_Data'!C4652</f>
        <v>Embedded</v>
      </c>
      <c r="D4652">
        <f>'Raw_Data'!D4652</f>
        <v>994</v>
      </c>
      <c r="E4652">
        <f>'Raw_Data'!E4652</f>
        <v>4375</v>
      </c>
      <c r="F4652">
        <f>'Raw_Data'!F4652</f>
        <v>45485.749999988424</v>
      </c>
      <c r="G4652" t="str">
        <f t="shared" si="1080"/>
        <v>Customer 15</v>
      </c>
      <c r="H4652" t="str">
        <f t="shared" si="1081"/>
        <v>EMBEDDED</v>
      </c>
      <c r="I4652" t="str">
        <f t="shared" si="1082"/>
        <v>Changed</v>
      </c>
      <c r="J4652">
        <f t="shared" si="1083"/>
        <v>994</v>
      </c>
      <c r="K4652">
        <f t="shared" si="1084"/>
        <v>4375</v>
      </c>
      <c r="L4652" s="8">
        <f t="shared" si="1085"/>
        <v>45485</v>
      </c>
      <c r="M4652" t="str">
        <f t="shared" ca="1" si="1086"/>
        <v>OK</v>
      </c>
      <c r="P4652">
        <f t="shared" si="1087"/>
        <v>4651</v>
      </c>
      <c r="Q4652" t="str">
        <f t="shared" si="1088"/>
        <v>Customer 15</v>
      </c>
      <c r="R4652" t="str">
        <f t="shared" si="1089"/>
        <v>EMBEDDED</v>
      </c>
      <c r="S4652">
        <f t="shared" si="1090"/>
        <v>994</v>
      </c>
      <c r="T4652">
        <f t="shared" si="1091"/>
        <v>4375</v>
      </c>
      <c r="U4652" s="8">
        <f t="shared" si="1092"/>
        <v>45485</v>
      </c>
      <c r="V4652" t="str" cm="1">
        <f t="array" ref="V4652">_xlfn.IFS(S4652 = "", "", S4652 &lt; 500, "Low", S4652 &lt; 1200, "Medium", TRUE, "High")</f>
        <v>Medium</v>
      </c>
      <c r="W4652" t="str">
        <f t="shared" si="1093"/>
        <v>2024-07</v>
      </c>
      <c r="X4652">
        <f t="shared" si="1094"/>
        <v>2024</v>
      </c>
    </row>
    <row r="4653" spans="1:24" x14ac:dyDescent="0.3">
      <c r="A4653">
        <f>'Raw_Data'!A4653</f>
        <v>4652</v>
      </c>
      <c r="B4653" t="str">
        <f>'Raw_Data'!B4653</f>
        <v>Customer 10</v>
      </c>
      <c r="C4653" t="str">
        <f>'Raw_Data'!C4653</f>
        <v>Mobile</v>
      </c>
      <c r="D4653">
        <f>'Raw_Data'!D4653</f>
        <v>3463</v>
      </c>
      <c r="E4653">
        <f>'Raw_Data'!E4653</f>
        <v>2276</v>
      </c>
      <c r="F4653">
        <f>'Raw_Data'!F4653</f>
        <v>45485.791666655095</v>
      </c>
      <c r="G4653" t="str">
        <f t="shared" si="1080"/>
        <v>Customer 10</v>
      </c>
      <c r="H4653" t="str">
        <f t="shared" si="1081"/>
        <v>MOBILE</v>
      </c>
      <c r="I4653" t="str">
        <f t="shared" si="1082"/>
        <v>Changed</v>
      </c>
      <c r="J4653">
        <f t="shared" si="1083"/>
        <v>3463</v>
      </c>
      <c r="K4653">
        <f t="shared" si="1084"/>
        <v>2276</v>
      </c>
      <c r="L4653" s="8">
        <f t="shared" si="1085"/>
        <v>45485</v>
      </c>
      <c r="M4653" t="str">
        <f t="shared" ca="1" si="1086"/>
        <v>OK</v>
      </c>
      <c r="P4653">
        <f t="shared" si="1087"/>
        <v>4652</v>
      </c>
      <c r="Q4653" t="str">
        <f t="shared" si="1088"/>
        <v>Customer 10</v>
      </c>
      <c r="R4653" t="str">
        <f t="shared" si="1089"/>
        <v>MOBILE</v>
      </c>
      <c r="S4653">
        <f t="shared" si="1090"/>
        <v>3463</v>
      </c>
      <c r="T4653">
        <f t="shared" si="1091"/>
        <v>2276</v>
      </c>
      <c r="U4653" s="8">
        <f t="shared" si="1092"/>
        <v>45485</v>
      </c>
      <c r="V4653" t="str" cm="1">
        <f t="array" ref="V4653">_xlfn.IFS(S4653 = "", "", S4653 &lt; 500, "Low", S4653 &lt; 1200, "Medium", TRUE, "High")</f>
        <v>High</v>
      </c>
      <c r="W4653" t="str">
        <f t="shared" si="1093"/>
        <v>2024-07</v>
      </c>
      <c r="X4653">
        <f t="shared" si="1094"/>
        <v>2024</v>
      </c>
    </row>
    <row r="4654" spans="1:24" x14ac:dyDescent="0.3">
      <c r="A4654">
        <f>'Raw_Data'!A4654</f>
        <v>4653</v>
      </c>
      <c r="B4654" t="str">
        <f>'Raw_Data'!B4654</f>
        <v>Customer 3</v>
      </c>
      <c r="C4654" t="str">
        <f>'Raw_Data'!C4654</f>
        <v>Mobile</v>
      </c>
      <c r="D4654">
        <f>'Raw_Data'!D4654</f>
        <v>153</v>
      </c>
      <c r="E4654">
        <f>'Raw_Data'!E4654</f>
        <v>4780</v>
      </c>
      <c r="F4654">
        <f>'Raw_Data'!F4654</f>
        <v>45485.83333332176</v>
      </c>
      <c r="G4654" t="str">
        <f t="shared" si="1080"/>
        <v>Customer 3</v>
      </c>
      <c r="H4654" t="str">
        <f t="shared" si="1081"/>
        <v>MOBILE</v>
      </c>
      <c r="I4654" t="str">
        <f t="shared" si="1082"/>
        <v>Changed</v>
      </c>
      <c r="J4654">
        <f t="shared" si="1083"/>
        <v>153</v>
      </c>
      <c r="K4654">
        <f t="shared" si="1084"/>
        <v>4780</v>
      </c>
      <c r="L4654" s="8">
        <f t="shared" si="1085"/>
        <v>45485</v>
      </c>
      <c r="M4654" t="str">
        <f t="shared" ca="1" si="1086"/>
        <v>OK</v>
      </c>
      <c r="P4654">
        <f t="shared" si="1087"/>
        <v>4653</v>
      </c>
      <c r="Q4654" t="str">
        <f t="shared" si="1088"/>
        <v>Customer 3</v>
      </c>
      <c r="R4654" t="str">
        <f t="shared" si="1089"/>
        <v>MOBILE</v>
      </c>
      <c r="S4654">
        <f t="shared" si="1090"/>
        <v>153</v>
      </c>
      <c r="T4654">
        <f t="shared" si="1091"/>
        <v>4780</v>
      </c>
      <c r="U4654" s="8">
        <f t="shared" si="1092"/>
        <v>45485</v>
      </c>
      <c r="V4654" t="str" cm="1">
        <f t="array" ref="V4654">_xlfn.IFS(S4654 = "", "", S4654 &lt; 500, "Low", S4654 &lt; 1200, "Medium", TRUE, "High")</f>
        <v>Low</v>
      </c>
      <c r="W4654" t="str">
        <f t="shared" si="1093"/>
        <v>2024-07</v>
      </c>
      <c r="X4654">
        <f t="shared" si="1094"/>
        <v>2024</v>
      </c>
    </row>
    <row r="4655" spans="1:24" x14ac:dyDescent="0.3">
      <c r="A4655">
        <f>'Raw_Data'!A4655</f>
        <v>4654</v>
      </c>
      <c r="B4655" t="str">
        <f>'Raw_Data'!B4655</f>
        <v>Customer 5</v>
      </c>
      <c r="C4655" t="str">
        <f>'Raw_Data'!C4655</f>
        <v>Embedded</v>
      </c>
      <c r="D4655">
        <f>'Raw_Data'!D4655</f>
        <v>1880</v>
      </c>
      <c r="E4655">
        <f>'Raw_Data'!E4655</f>
        <v>3767</v>
      </c>
      <c r="F4655">
        <f>'Raw_Data'!F4655</f>
        <v>45485.874999988424</v>
      </c>
      <c r="G4655" t="str">
        <f t="shared" si="1080"/>
        <v>Customer 5</v>
      </c>
      <c r="H4655" t="str">
        <f t="shared" si="1081"/>
        <v>EMBEDDED</v>
      </c>
      <c r="I4655" t="str">
        <f t="shared" si="1082"/>
        <v>Changed</v>
      </c>
      <c r="J4655">
        <f t="shared" si="1083"/>
        <v>1880</v>
      </c>
      <c r="K4655">
        <f t="shared" si="1084"/>
        <v>3767</v>
      </c>
      <c r="L4655" s="8">
        <f t="shared" si="1085"/>
        <v>45485</v>
      </c>
      <c r="M4655" t="str">
        <f t="shared" ca="1" si="1086"/>
        <v>OK</v>
      </c>
      <c r="P4655">
        <f t="shared" si="1087"/>
        <v>4654</v>
      </c>
      <c r="Q4655" t="str">
        <f t="shared" si="1088"/>
        <v>Customer 5</v>
      </c>
      <c r="R4655" t="str">
        <f t="shared" si="1089"/>
        <v>EMBEDDED</v>
      </c>
      <c r="S4655">
        <f t="shared" si="1090"/>
        <v>1880</v>
      </c>
      <c r="T4655">
        <f t="shared" si="1091"/>
        <v>3767</v>
      </c>
      <c r="U4655" s="8">
        <f t="shared" si="1092"/>
        <v>45485</v>
      </c>
      <c r="V4655" t="str" cm="1">
        <f t="array" ref="V4655">_xlfn.IFS(S4655 = "", "", S4655 &lt; 500, "Low", S4655 &lt; 1200, "Medium", TRUE, "High")</f>
        <v>High</v>
      </c>
      <c r="W4655" t="str">
        <f t="shared" si="1093"/>
        <v>2024-07</v>
      </c>
      <c r="X4655">
        <f t="shared" si="1094"/>
        <v>2024</v>
      </c>
    </row>
    <row r="4656" spans="1:24" x14ac:dyDescent="0.3">
      <c r="A4656">
        <f>'Raw_Data'!A4656</f>
        <v>4655</v>
      </c>
      <c r="B4656" t="str">
        <f>'Raw_Data'!B4656</f>
        <v>Customer 14</v>
      </c>
      <c r="C4656" t="str">
        <f>'Raw_Data'!C4656</f>
        <v>Embedded</v>
      </c>
      <c r="D4656">
        <f>'Raw_Data'!D4656</f>
        <v>3365</v>
      </c>
      <c r="E4656">
        <f>'Raw_Data'!E4656</f>
        <v>4286</v>
      </c>
      <c r="F4656">
        <f>'Raw_Data'!F4656</f>
        <v>45485.916666655095</v>
      </c>
      <c r="G4656" t="str">
        <f t="shared" si="1080"/>
        <v>Customer 14</v>
      </c>
      <c r="H4656" t="str">
        <f t="shared" si="1081"/>
        <v>EMBEDDED</v>
      </c>
      <c r="I4656" t="str">
        <f t="shared" si="1082"/>
        <v>Changed</v>
      </c>
      <c r="J4656">
        <f t="shared" si="1083"/>
        <v>3365</v>
      </c>
      <c r="K4656">
        <f t="shared" si="1084"/>
        <v>4286</v>
      </c>
      <c r="L4656" s="8">
        <f t="shared" si="1085"/>
        <v>45485</v>
      </c>
      <c r="M4656" t="str">
        <f t="shared" ca="1" si="1086"/>
        <v>OK</v>
      </c>
      <c r="P4656">
        <f t="shared" si="1087"/>
        <v>4655</v>
      </c>
      <c r="Q4656" t="str">
        <f t="shared" si="1088"/>
        <v>Customer 14</v>
      </c>
      <c r="R4656" t="str">
        <f t="shared" si="1089"/>
        <v>EMBEDDED</v>
      </c>
      <c r="S4656">
        <f t="shared" si="1090"/>
        <v>3365</v>
      </c>
      <c r="T4656">
        <f t="shared" si="1091"/>
        <v>4286</v>
      </c>
      <c r="U4656" s="8">
        <f t="shared" si="1092"/>
        <v>45485</v>
      </c>
      <c r="V4656" t="str" cm="1">
        <f t="array" ref="V4656">_xlfn.IFS(S4656 = "", "", S4656 &lt; 500, "Low", S4656 &lt; 1200, "Medium", TRUE, "High")</f>
        <v>High</v>
      </c>
      <c r="W4656" t="str">
        <f t="shared" si="1093"/>
        <v>2024-07</v>
      </c>
      <c r="X4656">
        <f t="shared" si="1094"/>
        <v>2024</v>
      </c>
    </row>
    <row r="4657" spans="1:24" x14ac:dyDescent="0.3">
      <c r="A4657">
        <f>'Raw_Data'!A4657</f>
        <v>4656</v>
      </c>
      <c r="B4657" t="str">
        <f>'Raw_Data'!B4657</f>
        <v>Customer 15</v>
      </c>
      <c r="C4657" t="str">
        <f>'Raw_Data'!C4657</f>
        <v>Desktop</v>
      </c>
      <c r="D4657">
        <f>'Raw_Data'!D4657</f>
        <v>709</v>
      </c>
      <c r="E4657">
        <f>'Raw_Data'!E4657</f>
        <v>1195</v>
      </c>
      <c r="F4657">
        <f>'Raw_Data'!F4657</f>
        <v>45485.95833332176</v>
      </c>
      <c r="G4657" t="str">
        <f t="shared" si="1080"/>
        <v>Customer 15</v>
      </c>
      <c r="H4657" t="str">
        <f t="shared" si="1081"/>
        <v>DESKTOP</v>
      </c>
      <c r="I4657" t="str">
        <f t="shared" si="1082"/>
        <v>Changed</v>
      </c>
      <c r="J4657">
        <f t="shared" si="1083"/>
        <v>709</v>
      </c>
      <c r="K4657">
        <f t="shared" si="1084"/>
        <v>1195</v>
      </c>
      <c r="L4657" s="8">
        <f t="shared" si="1085"/>
        <v>45485</v>
      </c>
      <c r="M4657" t="str">
        <f t="shared" ca="1" si="1086"/>
        <v>OK</v>
      </c>
      <c r="P4657">
        <f t="shared" si="1087"/>
        <v>4656</v>
      </c>
      <c r="Q4657" t="str">
        <f t="shared" si="1088"/>
        <v>Customer 15</v>
      </c>
      <c r="R4657" t="str">
        <f t="shared" si="1089"/>
        <v>DESKTOP</v>
      </c>
      <c r="S4657">
        <f t="shared" si="1090"/>
        <v>709</v>
      </c>
      <c r="T4657">
        <f t="shared" si="1091"/>
        <v>1195</v>
      </c>
      <c r="U4657" s="8">
        <f t="shared" si="1092"/>
        <v>45485</v>
      </c>
      <c r="V4657" t="str" cm="1">
        <f t="array" ref="V4657">_xlfn.IFS(S4657 = "", "", S4657 &lt; 500, "Low", S4657 &lt; 1200, "Medium", TRUE, "High")</f>
        <v>Medium</v>
      </c>
      <c r="W4657" t="str">
        <f t="shared" si="1093"/>
        <v>2024-07</v>
      </c>
      <c r="X4657">
        <f t="shared" si="1094"/>
        <v>2024</v>
      </c>
    </row>
    <row r="4658" spans="1:24" x14ac:dyDescent="0.3">
      <c r="A4658">
        <f>'Raw_Data'!A4658</f>
        <v>4657</v>
      </c>
      <c r="B4658" t="str">
        <f>'Raw_Data'!B4658</f>
        <v>Customer 4</v>
      </c>
      <c r="C4658" t="str">
        <f>'Raw_Data'!C4658</f>
        <v>Desktop</v>
      </c>
      <c r="D4658">
        <f>'Raw_Data'!D4658</f>
        <v>3368</v>
      </c>
      <c r="E4658">
        <f>'Raw_Data'!E4658</f>
        <v>564</v>
      </c>
      <c r="F4658">
        <f>'Raw_Data'!F4658</f>
        <v>45485.999999988424</v>
      </c>
      <c r="G4658" t="str">
        <f t="shared" si="1080"/>
        <v>Customer 4</v>
      </c>
      <c r="H4658" t="str">
        <f t="shared" si="1081"/>
        <v>DESKTOP</v>
      </c>
      <c r="I4658" t="str">
        <f t="shared" si="1082"/>
        <v>Changed</v>
      </c>
      <c r="J4658">
        <f t="shared" si="1083"/>
        <v>3368</v>
      </c>
      <c r="K4658">
        <f t="shared" si="1084"/>
        <v>564</v>
      </c>
      <c r="L4658" s="8">
        <f t="shared" si="1085"/>
        <v>45485</v>
      </c>
      <c r="M4658" t="str">
        <f t="shared" ca="1" si="1086"/>
        <v>OK</v>
      </c>
      <c r="P4658">
        <f t="shared" si="1087"/>
        <v>4657</v>
      </c>
      <c r="Q4658" t="str">
        <f t="shared" si="1088"/>
        <v>Customer 4</v>
      </c>
      <c r="R4658" t="str">
        <f t="shared" si="1089"/>
        <v>DESKTOP</v>
      </c>
      <c r="S4658">
        <f t="shared" si="1090"/>
        <v>3368</v>
      </c>
      <c r="T4658">
        <f t="shared" si="1091"/>
        <v>564</v>
      </c>
      <c r="U4658" s="8">
        <f t="shared" si="1092"/>
        <v>45485</v>
      </c>
      <c r="V4658" t="str" cm="1">
        <f t="array" ref="V4658">_xlfn.IFS(S4658 = "", "", S4658 &lt; 500, "Low", S4658 &lt; 1200, "Medium", TRUE, "High")</f>
        <v>High</v>
      </c>
      <c r="W4658" t="str">
        <f t="shared" si="1093"/>
        <v>2024-07</v>
      </c>
      <c r="X4658">
        <f t="shared" si="1094"/>
        <v>2024</v>
      </c>
    </row>
    <row r="4659" spans="1:24" x14ac:dyDescent="0.3">
      <c r="A4659">
        <f>'Raw_Data'!A4659</f>
        <v>4658</v>
      </c>
      <c r="B4659" t="str">
        <f>'Raw_Data'!B4659</f>
        <v>Customer 6</v>
      </c>
      <c r="C4659" t="str">
        <f>'Raw_Data'!C4659</f>
        <v>Embedded</v>
      </c>
      <c r="D4659">
        <f>'Raw_Data'!D4659</f>
        <v>3982</v>
      </c>
      <c r="E4659">
        <f>'Raw_Data'!E4659</f>
        <v>2177</v>
      </c>
      <c r="F4659">
        <f>'Raw_Data'!F4659</f>
        <v>45486.041666655095</v>
      </c>
      <c r="G4659" t="str">
        <f t="shared" si="1080"/>
        <v>Customer 6</v>
      </c>
      <c r="H4659" t="str">
        <f t="shared" si="1081"/>
        <v>EMBEDDED</v>
      </c>
      <c r="I4659" t="str">
        <f t="shared" si="1082"/>
        <v>Changed</v>
      </c>
      <c r="J4659">
        <f t="shared" si="1083"/>
        <v>3982</v>
      </c>
      <c r="K4659">
        <f t="shared" si="1084"/>
        <v>2177</v>
      </c>
      <c r="L4659" s="8">
        <f t="shared" si="1085"/>
        <v>45486</v>
      </c>
      <c r="M4659" t="str">
        <f t="shared" ca="1" si="1086"/>
        <v>OK</v>
      </c>
      <c r="P4659">
        <f t="shared" si="1087"/>
        <v>4658</v>
      </c>
      <c r="Q4659" t="str">
        <f t="shared" si="1088"/>
        <v>Customer 6</v>
      </c>
      <c r="R4659" t="str">
        <f t="shared" si="1089"/>
        <v>EMBEDDED</v>
      </c>
      <c r="S4659">
        <f t="shared" si="1090"/>
        <v>3982</v>
      </c>
      <c r="T4659">
        <f t="shared" si="1091"/>
        <v>2177</v>
      </c>
      <c r="U4659" s="8">
        <f t="shared" si="1092"/>
        <v>45486</v>
      </c>
      <c r="V4659" t="str" cm="1">
        <f t="array" ref="V4659">_xlfn.IFS(S4659 = "", "", S4659 &lt; 500, "Low", S4659 &lt; 1200, "Medium", TRUE, "High")</f>
        <v>High</v>
      </c>
      <c r="W4659" t="str">
        <f t="shared" si="1093"/>
        <v>2024-07</v>
      </c>
      <c r="X4659">
        <f t="shared" si="1094"/>
        <v>2024</v>
      </c>
    </row>
    <row r="4660" spans="1:24" x14ac:dyDescent="0.3">
      <c r="A4660">
        <f>'Raw_Data'!A4660</f>
        <v>4659</v>
      </c>
      <c r="B4660" t="str">
        <f>'Raw_Data'!B4660</f>
        <v>Customer 13</v>
      </c>
      <c r="C4660" t="str">
        <f>'Raw_Data'!C4660</f>
        <v>Workstation</v>
      </c>
      <c r="D4660">
        <f>'Raw_Data'!D4660</f>
        <v>2292</v>
      </c>
      <c r="E4660">
        <f>'Raw_Data'!E4660</f>
        <v>2707</v>
      </c>
      <c r="F4660">
        <f>'Raw_Data'!F4660</f>
        <v>45486.08333332176</v>
      </c>
      <c r="G4660" t="str">
        <f t="shared" si="1080"/>
        <v>Customer 13</v>
      </c>
      <c r="H4660" t="str">
        <f t="shared" si="1081"/>
        <v>WORKSTATION</v>
      </c>
      <c r="I4660" t="str">
        <f t="shared" si="1082"/>
        <v>Changed</v>
      </c>
      <c r="J4660">
        <f t="shared" si="1083"/>
        <v>2292</v>
      </c>
      <c r="K4660">
        <f t="shared" si="1084"/>
        <v>2707</v>
      </c>
      <c r="L4660" s="8">
        <f t="shared" si="1085"/>
        <v>45486</v>
      </c>
      <c r="M4660" t="str">
        <f t="shared" ca="1" si="1086"/>
        <v>OK</v>
      </c>
      <c r="P4660">
        <f t="shared" si="1087"/>
        <v>4659</v>
      </c>
      <c r="Q4660" t="str">
        <f t="shared" si="1088"/>
        <v>Customer 13</v>
      </c>
      <c r="R4660" t="str">
        <f t="shared" si="1089"/>
        <v>WORKSTATION</v>
      </c>
      <c r="S4660">
        <f t="shared" si="1090"/>
        <v>2292</v>
      </c>
      <c r="T4660">
        <f t="shared" si="1091"/>
        <v>2707</v>
      </c>
      <c r="U4660" s="8">
        <f t="shared" si="1092"/>
        <v>45486</v>
      </c>
      <c r="V4660" t="str" cm="1">
        <f t="array" ref="V4660">_xlfn.IFS(S4660 = "", "", S4660 &lt; 500, "Low", S4660 &lt; 1200, "Medium", TRUE, "High")</f>
        <v>High</v>
      </c>
      <c r="W4660" t="str">
        <f t="shared" si="1093"/>
        <v>2024-07</v>
      </c>
      <c r="X4660">
        <f t="shared" si="1094"/>
        <v>2024</v>
      </c>
    </row>
    <row r="4661" spans="1:24" x14ac:dyDescent="0.3">
      <c r="A4661">
        <f>'Raw_Data'!A4661</f>
        <v>4660</v>
      </c>
      <c r="B4661" t="str">
        <f>'Raw_Data'!B4661</f>
        <v>Customer 1</v>
      </c>
      <c r="C4661" t="str">
        <f>'Raw_Data'!C4661</f>
        <v>Mobile</v>
      </c>
      <c r="D4661">
        <f>'Raw_Data'!D4661</f>
        <v>2686</v>
      </c>
      <c r="E4661">
        <f>'Raw_Data'!E4661</f>
        <v>2084</v>
      </c>
      <c r="F4661">
        <f>'Raw_Data'!F4661</f>
        <v>45486.124999988424</v>
      </c>
      <c r="G4661" t="str">
        <f t="shared" si="1080"/>
        <v>Customer 1</v>
      </c>
      <c r="H4661" t="str">
        <f t="shared" si="1081"/>
        <v>MOBILE</v>
      </c>
      <c r="I4661" t="str">
        <f t="shared" si="1082"/>
        <v>Changed</v>
      </c>
      <c r="J4661">
        <f t="shared" si="1083"/>
        <v>2686</v>
      </c>
      <c r="K4661">
        <f t="shared" si="1084"/>
        <v>2084</v>
      </c>
      <c r="L4661" s="8">
        <f t="shared" si="1085"/>
        <v>45486</v>
      </c>
      <c r="M4661" t="str">
        <f t="shared" ca="1" si="1086"/>
        <v>OK</v>
      </c>
      <c r="P4661">
        <f t="shared" si="1087"/>
        <v>4660</v>
      </c>
      <c r="Q4661" t="str">
        <f t="shared" si="1088"/>
        <v>Customer 1</v>
      </c>
      <c r="R4661" t="str">
        <f t="shared" si="1089"/>
        <v>MOBILE</v>
      </c>
      <c r="S4661">
        <f t="shared" si="1090"/>
        <v>2686</v>
      </c>
      <c r="T4661">
        <f t="shared" si="1091"/>
        <v>2084</v>
      </c>
      <c r="U4661" s="8">
        <f t="shared" si="1092"/>
        <v>45486</v>
      </c>
      <c r="V4661" t="str" cm="1">
        <f t="array" ref="V4661">_xlfn.IFS(S4661 = "", "", S4661 &lt; 500, "Low", S4661 &lt; 1200, "Medium", TRUE, "High")</f>
        <v>High</v>
      </c>
      <c r="W4661" t="str">
        <f t="shared" si="1093"/>
        <v>2024-07</v>
      </c>
      <c r="X4661">
        <f t="shared" si="1094"/>
        <v>2024</v>
      </c>
    </row>
    <row r="4662" spans="1:24" x14ac:dyDescent="0.3">
      <c r="A4662">
        <f>'Raw_Data'!A4662</f>
        <v>4661</v>
      </c>
      <c r="B4662" t="str">
        <f>'Raw_Data'!B4662</f>
        <v>Customer 12</v>
      </c>
      <c r="C4662" t="str">
        <f>'Raw_Data'!C4662</f>
        <v>Embedded</v>
      </c>
      <c r="D4662">
        <f>'Raw_Data'!D4662</f>
        <v>2829</v>
      </c>
      <c r="E4662">
        <f>'Raw_Data'!E4662</f>
        <v>4368</v>
      </c>
      <c r="F4662">
        <f>'Raw_Data'!F4662</f>
        <v>45486.166666655095</v>
      </c>
      <c r="G4662" t="str">
        <f t="shared" si="1080"/>
        <v>Customer 12</v>
      </c>
      <c r="H4662" t="str">
        <f t="shared" si="1081"/>
        <v>EMBEDDED</v>
      </c>
      <c r="I4662" t="str">
        <f t="shared" si="1082"/>
        <v>Changed</v>
      </c>
      <c r="J4662">
        <f t="shared" si="1083"/>
        <v>2829</v>
      </c>
      <c r="K4662">
        <f t="shared" si="1084"/>
        <v>4368</v>
      </c>
      <c r="L4662" s="8">
        <f t="shared" si="1085"/>
        <v>45486</v>
      </c>
      <c r="M4662" t="str">
        <f t="shared" ca="1" si="1086"/>
        <v>OK</v>
      </c>
      <c r="P4662">
        <f t="shared" si="1087"/>
        <v>4661</v>
      </c>
      <c r="Q4662" t="str">
        <f t="shared" si="1088"/>
        <v>Customer 12</v>
      </c>
      <c r="R4662" t="str">
        <f t="shared" si="1089"/>
        <v>EMBEDDED</v>
      </c>
      <c r="S4662">
        <f t="shared" si="1090"/>
        <v>2829</v>
      </c>
      <c r="T4662">
        <f t="shared" si="1091"/>
        <v>4368</v>
      </c>
      <c r="U4662" s="8">
        <f t="shared" si="1092"/>
        <v>45486</v>
      </c>
      <c r="V4662" t="str" cm="1">
        <f t="array" ref="V4662">_xlfn.IFS(S4662 = "", "", S4662 &lt; 500, "Low", S4662 &lt; 1200, "Medium", TRUE, "High")</f>
        <v>High</v>
      </c>
      <c r="W4662" t="str">
        <f t="shared" si="1093"/>
        <v>2024-07</v>
      </c>
      <c r="X4662">
        <f t="shared" si="1094"/>
        <v>2024</v>
      </c>
    </row>
    <row r="4663" spans="1:24" x14ac:dyDescent="0.3">
      <c r="A4663">
        <f>'Raw_Data'!A4663</f>
        <v>4662</v>
      </c>
      <c r="B4663" t="str">
        <f>'Raw_Data'!B4663</f>
        <v>Customer 11</v>
      </c>
      <c r="C4663" t="str">
        <f>'Raw_Data'!C4663</f>
        <v>Mobile</v>
      </c>
      <c r="D4663">
        <f>'Raw_Data'!D4663</f>
        <v>247</v>
      </c>
      <c r="E4663">
        <f>'Raw_Data'!E4663</f>
        <v>2944</v>
      </c>
      <c r="F4663">
        <f>'Raw_Data'!F4663</f>
        <v>45486.20833332176</v>
      </c>
      <c r="G4663" t="str">
        <f t="shared" si="1080"/>
        <v>Customer 11</v>
      </c>
      <c r="H4663" t="str">
        <f t="shared" si="1081"/>
        <v>MOBILE</v>
      </c>
      <c r="I4663" t="str">
        <f t="shared" si="1082"/>
        <v>Changed</v>
      </c>
      <c r="J4663">
        <f t="shared" si="1083"/>
        <v>247</v>
      </c>
      <c r="K4663">
        <f t="shared" si="1084"/>
        <v>2944</v>
      </c>
      <c r="L4663" s="8">
        <f t="shared" si="1085"/>
        <v>45486</v>
      </c>
      <c r="M4663" t="str">
        <f t="shared" ca="1" si="1086"/>
        <v>OK</v>
      </c>
      <c r="P4663">
        <f t="shared" si="1087"/>
        <v>4662</v>
      </c>
      <c r="Q4663" t="str">
        <f t="shared" si="1088"/>
        <v>Customer 11</v>
      </c>
      <c r="R4663" t="str">
        <f t="shared" si="1089"/>
        <v>MOBILE</v>
      </c>
      <c r="S4663">
        <f t="shared" si="1090"/>
        <v>247</v>
      </c>
      <c r="T4663">
        <f t="shared" si="1091"/>
        <v>2944</v>
      </c>
      <c r="U4663" s="8">
        <f t="shared" si="1092"/>
        <v>45486</v>
      </c>
      <c r="V4663" t="str" cm="1">
        <f t="array" ref="V4663">_xlfn.IFS(S4663 = "", "", S4663 &lt; 500, "Low", S4663 &lt; 1200, "Medium", TRUE, "High")</f>
        <v>Low</v>
      </c>
      <c r="W4663" t="str">
        <f t="shared" si="1093"/>
        <v>2024-07</v>
      </c>
      <c r="X4663">
        <f t="shared" si="1094"/>
        <v>2024</v>
      </c>
    </row>
    <row r="4664" spans="1:24" x14ac:dyDescent="0.3">
      <c r="A4664">
        <f>'Raw_Data'!A4664</f>
        <v>4663</v>
      </c>
      <c r="B4664" t="str">
        <f>'Raw_Data'!B4664</f>
        <v>Customer 11</v>
      </c>
      <c r="C4664" t="str">
        <f>'Raw_Data'!C4664</f>
        <v>Embedded</v>
      </c>
      <c r="D4664">
        <f>'Raw_Data'!D4664</f>
        <v>463</v>
      </c>
      <c r="E4664">
        <f>'Raw_Data'!E4664</f>
        <v>3043</v>
      </c>
      <c r="F4664">
        <f>'Raw_Data'!F4664</f>
        <v>45486.249999988424</v>
      </c>
      <c r="G4664" t="str">
        <f t="shared" si="1080"/>
        <v>Customer 11</v>
      </c>
      <c r="H4664" t="str">
        <f t="shared" si="1081"/>
        <v>EMBEDDED</v>
      </c>
      <c r="I4664" t="str">
        <f t="shared" si="1082"/>
        <v>Changed</v>
      </c>
      <c r="J4664">
        <f t="shared" si="1083"/>
        <v>463</v>
      </c>
      <c r="K4664">
        <f t="shared" si="1084"/>
        <v>3043</v>
      </c>
      <c r="L4664" s="8">
        <f t="shared" si="1085"/>
        <v>45486</v>
      </c>
      <c r="M4664" t="str">
        <f t="shared" ca="1" si="1086"/>
        <v>OK</v>
      </c>
      <c r="P4664">
        <f t="shared" si="1087"/>
        <v>4663</v>
      </c>
      <c r="Q4664" t="str">
        <f t="shared" si="1088"/>
        <v>Customer 11</v>
      </c>
      <c r="R4664" t="str">
        <f t="shared" si="1089"/>
        <v>EMBEDDED</v>
      </c>
      <c r="S4664">
        <f t="shared" si="1090"/>
        <v>463</v>
      </c>
      <c r="T4664">
        <f t="shared" si="1091"/>
        <v>3043</v>
      </c>
      <c r="U4664" s="8">
        <f t="shared" si="1092"/>
        <v>45486</v>
      </c>
      <c r="V4664" t="str" cm="1">
        <f t="array" ref="V4664">_xlfn.IFS(S4664 = "", "", S4664 &lt; 500, "Low", S4664 &lt; 1200, "Medium", TRUE, "High")</f>
        <v>Low</v>
      </c>
      <c r="W4664" t="str">
        <f t="shared" si="1093"/>
        <v>2024-07</v>
      </c>
      <c r="X4664">
        <f t="shared" si="1094"/>
        <v>2024</v>
      </c>
    </row>
    <row r="4665" spans="1:24" x14ac:dyDescent="0.3">
      <c r="A4665">
        <f>'Raw_Data'!A4665</f>
        <v>4664</v>
      </c>
      <c r="B4665" t="str">
        <f>'Raw_Data'!B4665</f>
        <v>Customer 11</v>
      </c>
      <c r="C4665" t="str">
        <f>'Raw_Data'!C4665</f>
        <v>Workstation</v>
      </c>
      <c r="D4665">
        <f>'Raw_Data'!D4665</f>
        <v>1502</v>
      </c>
      <c r="E4665">
        <f>'Raw_Data'!E4665</f>
        <v>2381</v>
      </c>
      <c r="F4665">
        <f>'Raw_Data'!F4665</f>
        <v>45486.291666655095</v>
      </c>
      <c r="G4665" t="str">
        <f t="shared" si="1080"/>
        <v>Customer 11</v>
      </c>
      <c r="H4665" t="str">
        <f t="shared" si="1081"/>
        <v>WORKSTATION</v>
      </c>
      <c r="I4665" t="str">
        <f t="shared" si="1082"/>
        <v>Changed</v>
      </c>
      <c r="J4665">
        <f t="shared" si="1083"/>
        <v>1502</v>
      </c>
      <c r="K4665">
        <f t="shared" si="1084"/>
        <v>2381</v>
      </c>
      <c r="L4665" s="8">
        <f t="shared" si="1085"/>
        <v>45486</v>
      </c>
      <c r="M4665" t="str">
        <f t="shared" ca="1" si="1086"/>
        <v>OK</v>
      </c>
      <c r="P4665">
        <f t="shared" si="1087"/>
        <v>4664</v>
      </c>
      <c r="Q4665" t="str">
        <f t="shared" si="1088"/>
        <v>Customer 11</v>
      </c>
      <c r="R4665" t="str">
        <f t="shared" si="1089"/>
        <v>WORKSTATION</v>
      </c>
      <c r="S4665">
        <f t="shared" si="1090"/>
        <v>1502</v>
      </c>
      <c r="T4665">
        <f t="shared" si="1091"/>
        <v>2381</v>
      </c>
      <c r="U4665" s="8">
        <f t="shared" si="1092"/>
        <v>45486</v>
      </c>
      <c r="V4665" t="str" cm="1">
        <f t="array" ref="V4665">_xlfn.IFS(S4665 = "", "", S4665 &lt; 500, "Low", S4665 &lt; 1200, "Medium", TRUE, "High")</f>
        <v>High</v>
      </c>
      <c r="W4665" t="str">
        <f t="shared" si="1093"/>
        <v>2024-07</v>
      </c>
      <c r="X4665">
        <f t="shared" si="1094"/>
        <v>2024</v>
      </c>
    </row>
    <row r="4666" spans="1:24" x14ac:dyDescent="0.3">
      <c r="A4666">
        <f>'Raw_Data'!A4666</f>
        <v>4665</v>
      </c>
      <c r="B4666" t="str">
        <f>'Raw_Data'!B4666</f>
        <v>Customer 13</v>
      </c>
      <c r="C4666" t="str">
        <f>'Raw_Data'!C4666</f>
        <v>Workstation</v>
      </c>
      <c r="D4666">
        <f>'Raw_Data'!D4666</f>
        <v>2323</v>
      </c>
      <c r="E4666">
        <f>'Raw_Data'!E4666</f>
        <v>3509</v>
      </c>
      <c r="F4666">
        <f>'Raw_Data'!F4666</f>
        <v>45486.33333332176</v>
      </c>
      <c r="G4666" t="str">
        <f t="shared" si="1080"/>
        <v>Customer 13</v>
      </c>
      <c r="H4666" t="str">
        <f t="shared" si="1081"/>
        <v>WORKSTATION</v>
      </c>
      <c r="I4666" t="str">
        <f t="shared" si="1082"/>
        <v>Changed</v>
      </c>
      <c r="J4666">
        <f t="shared" si="1083"/>
        <v>2323</v>
      </c>
      <c r="K4666">
        <f t="shared" si="1084"/>
        <v>3509</v>
      </c>
      <c r="L4666" s="8">
        <f t="shared" si="1085"/>
        <v>45486</v>
      </c>
      <c r="M4666" t="str">
        <f t="shared" ca="1" si="1086"/>
        <v>OK</v>
      </c>
      <c r="P4666">
        <f t="shared" si="1087"/>
        <v>4665</v>
      </c>
      <c r="Q4666" t="str">
        <f t="shared" si="1088"/>
        <v>Customer 13</v>
      </c>
      <c r="R4666" t="str">
        <f t="shared" si="1089"/>
        <v>WORKSTATION</v>
      </c>
      <c r="S4666">
        <f t="shared" si="1090"/>
        <v>2323</v>
      </c>
      <c r="T4666">
        <f t="shared" si="1091"/>
        <v>3509</v>
      </c>
      <c r="U4666" s="8">
        <f t="shared" si="1092"/>
        <v>45486</v>
      </c>
      <c r="V4666" t="str" cm="1">
        <f t="array" ref="V4666">_xlfn.IFS(S4666 = "", "", S4666 &lt; 500, "Low", S4666 &lt; 1200, "Medium", TRUE, "High")</f>
        <v>High</v>
      </c>
      <c r="W4666" t="str">
        <f t="shared" si="1093"/>
        <v>2024-07</v>
      </c>
      <c r="X4666">
        <f t="shared" si="1094"/>
        <v>2024</v>
      </c>
    </row>
    <row r="4667" spans="1:24" x14ac:dyDescent="0.3">
      <c r="A4667">
        <f>'Raw_Data'!A4667</f>
        <v>4666</v>
      </c>
      <c r="B4667" t="str">
        <f>'Raw_Data'!B4667</f>
        <v>Customer 6</v>
      </c>
      <c r="C4667" t="str">
        <f>'Raw_Data'!C4667</f>
        <v>Desktop</v>
      </c>
      <c r="D4667">
        <f>'Raw_Data'!D4667</f>
        <v>558</v>
      </c>
      <c r="E4667">
        <f>'Raw_Data'!E4667</f>
        <v>3610</v>
      </c>
      <c r="F4667">
        <f>'Raw_Data'!F4667</f>
        <v>45486.374999988424</v>
      </c>
      <c r="G4667" t="str">
        <f t="shared" si="1080"/>
        <v>Customer 6</v>
      </c>
      <c r="H4667" t="str">
        <f t="shared" si="1081"/>
        <v>DESKTOP</v>
      </c>
      <c r="I4667" t="str">
        <f t="shared" si="1082"/>
        <v>Changed</v>
      </c>
      <c r="J4667">
        <f t="shared" si="1083"/>
        <v>558</v>
      </c>
      <c r="K4667">
        <f t="shared" si="1084"/>
        <v>3610</v>
      </c>
      <c r="L4667" s="8">
        <f t="shared" si="1085"/>
        <v>45486</v>
      </c>
      <c r="M4667" t="str">
        <f t="shared" ca="1" si="1086"/>
        <v>OK</v>
      </c>
      <c r="P4667">
        <f t="shared" si="1087"/>
        <v>4666</v>
      </c>
      <c r="Q4667" t="str">
        <f t="shared" si="1088"/>
        <v>Customer 6</v>
      </c>
      <c r="R4667" t="str">
        <f t="shared" si="1089"/>
        <v>DESKTOP</v>
      </c>
      <c r="S4667">
        <f t="shared" si="1090"/>
        <v>558</v>
      </c>
      <c r="T4667">
        <f t="shared" si="1091"/>
        <v>3610</v>
      </c>
      <c r="U4667" s="8">
        <f t="shared" si="1092"/>
        <v>45486</v>
      </c>
      <c r="V4667" t="str" cm="1">
        <f t="array" ref="V4667">_xlfn.IFS(S4667 = "", "", S4667 &lt; 500, "Low", S4667 &lt; 1200, "Medium", TRUE, "High")</f>
        <v>Medium</v>
      </c>
      <c r="W4667" t="str">
        <f t="shared" si="1093"/>
        <v>2024-07</v>
      </c>
      <c r="X4667">
        <f t="shared" si="1094"/>
        <v>2024</v>
      </c>
    </row>
    <row r="4668" spans="1:24" x14ac:dyDescent="0.3">
      <c r="A4668">
        <f>'Raw_Data'!A4668</f>
        <v>4667</v>
      </c>
      <c r="B4668" t="str">
        <f>'Raw_Data'!B4668</f>
        <v>Customer 7</v>
      </c>
      <c r="C4668" t="str">
        <f>'Raw_Data'!C4668</f>
        <v>Embedded</v>
      </c>
      <c r="D4668">
        <f>'Raw_Data'!D4668</f>
        <v>3065</v>
      </c>
      <c r="E4668">
        <f>'Raw_Data'!E4668</f>
        <v>3819</v>
      </c>
      <c r="F4668">
        <f>'Raw_Data'!F4668</f>
        <v>45486.416666655095</v>
      </c>
      <c r="G4668" t="str">
        <f t="shared" si="1080"/>
        <v>Customer 7</v>
      </c>
      <c r="H4668" t="str">
        <f t="shared" si="1081"/>
        <v>EMBEDDED</v>
      </c>
      <c r="I4668" t="str">
        <f t="shared" si="1082"/>
        <v>Changed</v>
      </c>
      <c r="J4668">
        <f t="shared" si="1083"/>
        <v>3065</v>
      </c>
      <c r="K4668">
        <f t="shared" si="1084"/>
        <v>3819</v>
      </c>
      <c r="L4668" s="8">
        <f t="shared" si="1085"/>
        <v>45486</v>
      </c>
      <c r="M4668" t="str">
        <f t="shared" ca="1" si="1086"/>
        <v>OK</v>
      </c>
      <c r="P4668">
        <f t="shared" si="1087"/>
        <v>4667</v>
      </c>
      <c r="Q4668" t="str">
        <f t="shared" si="1088"/>
        <v>Customer 7</v>
      </c>
      <c r="R4668" t="str">
        <f t="shared" si="1089"/>
        <v>EMBEDDED</v>
      </c>
      <c r="S4668">
        <f t="shared" si="1090"/>
        <v>3065</v>
      </c>
      <c r="T4668">
        <f t="shared" si="1091"/>
        <v>3819</v>
      </c>
      <c r="U4668" s="8">
        <f t="shared" si="1092"/>
        <v>45486</v>
      </c>
      <c r="V4668" t="str" cm="1">
        <f t="array" ref="V4668">_xlfn.IFS(S4668 = "", "", S4668 &lt; 500, "Low", S4668 &lt; 1200, "Medium", TRUE, "High")</f>
        <v>High</v>
      </c>
      <c r="W4668" t="str">
        <f t="shared" si="1093"/>
        <v>2024-07</v>
      </c>
      <c r="X4668">
        <f t="shared" si="1094"/>
        <v>2024</v>
      </c>
    </row>
    <row r="4669" spans="1:24" x14ac:dyDescent="0.3">
      <c r="A4669">
        <f>'Raw_Data'!A4669</f>
        <v>4668</v>
      </c>
      <c r="B4669" t="str">
        <f>'Raw_Data'!B4669</f>
        <v>Customer 10</v>
      </c>
      <c r="C4669" t="str">
        <f>'Raw_Data'!C4669</f>
        <v>Embedded</v>
      </c>
      <c r="D4669">
        <f>'Raw_Data'!D4669</f>
        <v>101</v>
      </c>
      <c r="E4669">
        <f>'Raw_Data'!E4669</f>
        <v>3231</v>
      </c>
      <c r="F4669">
        <f>'Raw_Data'!F4669</f>
        <v>45486.45833332176</v>
      </c>
      <c r="G4669" t="str">
        <f t="shared" si="1080"/>
        <v>Customer 10</v>
      </c>
      <c r="H4669" t="str">
        <f t="shared" si="1081"/>
        <v>EMBEDDED</v>
      </c>
      <c r="I4669" t="str">
        <f t="shared" si="1082"/>
        <v>Changed</v>
      </c>
      <c r="J4669">
        <f t="shared" si="1083"/>
        <v>101</v>
      </c>
      <c r="K4669">
        <f t="shared" si="1084"/>
        <v>3231</v>
      </c>
      <c r="L4669" s="8">
        <f t="shared" si="1085"/>
        <v>45486</v>
      </c>
      <c r="M4669" t="str">
        <f t="shared" ca="1" si="1086"/>
        <v>OK</v>
      </c>
      <c r="P4669">
        <f t="shared" si="1087"/>
        <v>4668</v>
      </c>
      <c r="Q4669" t="str">
        <f t="shared" si="1088"/>
        <v>Customer 10</v>
      </c>
      <c r="R4669" t="str">
        <f t="shared" si="1089"/>
        <v>EMBEDDED</v>
      </c>
      <c r="S4669">
        <f t="shared" si="1090"/>
        <v>101</v>
      </c>
      <c r="T4669">
        <f t="shared" si="1091"/>
        <v>3231</v>
      </c>
      <c r="U4669" s="8">
        <f t="shared" si="1092"/>
        <v>45486</v>
      </c>
      <c r="V4669" t="str" cm="1">
        <f t="array" ref="V4669">_xlfn.IFS(S4669 = "", "", S4669 &lt; 500, "Low", S4669 &lt; 1200, "Medium", TRUE, "High")</f>
        <v>Low</v>
      </c>
      <c r="W4669" t="str">
        <f t="shared" si="1093"/>
        <v>2024-07</v>
      </c>
      <c r="X4669">
        <f t="shared" si="1094"/>
        <v>2024</v>
      </c>
    </row>
    <row r="4670" spans="1:24" x14ac:dyDescent="0.3">
      <c r="A4670">
        <f>'Raw_Data'!A4670</f>
        <v>4669</v>
      </c>
      <c r="B4670" t="str">
        <f>'Raw_Data'!B4670</f>
        <v>Customer 4</v>
      </c>
      <c r="C4670" t="str">
        <f>'Raw_Data'!C4670</f>
        <v>Embedded</v>
      </c>
      <c r="D4670">
        <f>'Raw_Data'!D4670</f>
        <v>3893</v>
      </c>
      <c r="E4670">
        <f>'Raw_Data'!E4670</f>
        <v>629</v>
      </c>
      <c r="F4670">
        <f>'Raw_Data'!F4670</f>
        <v>45486.499999988424</v>
      </c>
      <c r="G4670" t="str">
        <f t="shared" si="1080"/>
        <v>Customer 4</v>
      </c>
      <c r="H4670" t="str">
        <f t="shared" si="1081"/>
        <v>EMBEDDED</v>
      </c>
      <c r="I4670" t="str">
        <f t="shared" si="1082"/>
        <v>Changed</v>
      </c>
      <c r="J4670">
        <f t="shared" si="1083"/>
        <v>3893</v>
      </c>
      <c r="K4670">
        <f t="shared" si="1084"/>
        <v>629</v>
      </c>
      <c r="L4670" s="8">
        <f t="shared" si="1085"/>
        <v>45486</v>
      </c>
      <c r="M4670" t="str">
        <f t="shared" ca="1" si="1086"/>
        <v>OK</v>
      </c>
      <c r="P4670">
        <f t="shared" si="1087"/>
        <v>4669</v>
      </c>
      <c r="Q4670" t="str">
        <f t="shared" si="1088"/>
        <v>Customer 4</v>
      </c>
      <c r="R4670" t="str">
        <f t="shared" si="1089"/>
        <v>EMBEDDED</v>
      </c>
      <c r="S4670">
        <f t="shared" si="1090"/>
        <v>3893</v>
      </c>
      <c r="T4670">
        <f t="shared" si="1091"/>
        <v>629</v>
      </c>
      <c r="U4670" s="8">
        <f t="shared" si="1092"/>
        <v>45486</v>
      </c>
      <c r="V4670" t="str" cm="1">
        <f t="array" ref="V4670">_xlfn.IFS(S4670 = "", "", S4670 &lt; 500, "Low", S4670 &lt; 1200, "Medium", TRUE, "High")</f>
        <v>High</v>
      </c>
      <c r="W4670" t="str">
        <f t="shared" si="1093"/>
        <v>2024-07</v>
      </c>
      <c r="X4670">
        <f t="shared" si="1094"/>
        <v>2024</v>
      </c>
    </row>
    <row r="4671" spans="1:24" x14ac:dyDescent="0.3">
      <c r="A4671">
        <f>'Raw_Data'!A4671</f>
        <v>4670</v>
      </c>
      <c r="B4671" t="str">
        <f>'Raw_Data'!B4671</f>
        <v>Customer 7</v>
      </c>
      <c r="C4671" t="str">
        <f>'Raw_Data'!C4671</f>
        <v>Mobile</v>
      </c>
      <c r="D4671">
        <f>'Raw_Data'!D4671</f>
        <v>741</v>
      </c>
      <c r="E4671">
        <f>'Raw_Data'!E4671</f>
        <v>3616</v>
      </c>
      <c r="F4671">
        <f>'Raw_Data'!F4671</f>
        <v>45486.541666655095</v>
      </c>
      <c r="G4671" t="str">
        <f t="shared" si="1080"/>
        <v>Customer 7</v>
      </c>
      <c r="H4671" t="str">
        <f t="shared" si="1081"/>
        <v>MOBILE</v>
      </c>
      <c r="I4671" t="str">
        <f t="shared" si="1082"/>
        <v>Changed</v>
      </c>
      <c r="J4671">
        <f t="shared" si="1083"/>
        <v>741</v>
      </c>
      <c r="K4671">
        <f t="shared" si="1084"/>
        <v>3616</v>
      </c>
      <c r="L4671" s="8">
        <f t="shared" si="1085"/>
        <v>45486</v>
      </c>
      <c r="M4671" t="str">
        <f t="shared" ca="1" si="1086"/>
        <v>OK</v>
      </c>
      <c r="P4671">
        <f t="shared" si="1087"/>
        <v>4670</v>
      </c>
      <c r="Q4671" t="str">
        <f t="shared" si="1088"/>
        <v>Customer 7</v>
      </c>
      <c r="R4671" t="str">
        <f t="shared" si="1089"/>
        <v>MOBILE</v>
      </c>
      <c r="S4671">
        <f t="shared" si="1090"/>
        <v>741</v>
      </c>
      <c r="T4671">
        <f t="shared" si="1091"/>
        <v>3616</v>
      </c>
      <c r="U4671" s="8">
        <f t="shared" si="1092"/>
        <v>45486</v>
      </c>
      <c r="V4671" t="str" cm="1">
        <f t="array" ref="V4671">_xlfn.IFS(S4671 = "", "", S4671 &lt; 500, "Low", S4671 &lt; 1200, "Medium", TRUE, "High")</f>
        <v>Medium</v>
      </c>
      <c r="W4671" t="str">
        <f t="shared" si="1093"/>
        <v>2024-07</v>
      </c>
      <c r="X4671">
        <f t="shared" si="1094"/>
        <v>2024</v>
      </c>
    </row>
    <row r="4672" spans="1:24" x14ac:dyDescent="0.3">
      <c r="A4672">
        <f>'Raw_Data'!A4672</f>
        <v>4671</v>
      </c>
      <c r="B4672" t="str">
        <f>'Raw_Data'!B4672</f>
        <v>Customer 2</v>
      </c>
      <c r="C4672" t="str">
        <f>'Raw_Data'!C4672</f>
        <v>Desktop</v>
      </c>
      <c r="D4672">
        <f>'Raw_Data'!D4672</f>
        <v>2973</v>
      </c>
      <c r="E4672">
        <f>'Raw_Data'!E4672</f>
        <v>3249</v>
      </c>
      <c r="F4672">
        <f>'Raw_Data'!F4672</f>
        <v>45486.58333332176</v>
      </c>
      <c r="G4672" t="str">
        <f t="shared" si="1080"/>
        <v>Customer 2</v>
      </c>
      <c r="H4672" t="str">
        <f t="shared" si="1081"/>
        <v>DESKTOP</v>
      </c>
      <c r="I4672" t="str">
        <f t="shared" si="1082"/>
        <v>Changed</v>
      </c>
      <c r="J4672">
        <f t="shared" si="1083"/>
        <v>2973</v>
      </c>
      <c r="K4672">
        <f t="shared" si="1084"/>
        <v>3249</v>
      </c>
      <c r="L4672" s="8">
        <f t="shared" si="1085"/>
        <v>45486</v>
      </c>
      <c r="M4672" t="str">
        <f t="shared" ca="1" si="1086"/>
        <v>OK</v>
      </c>
      <c r="P4672">
        <f t="shared" si="1087"/>
        <v>4671</v>
      </c>
      <c r="Q4672" t="str">
        <f t="shared" si="1088"/>
        <v>Customer 2</v>
      </c>
      <c r="R4672" t="str">
        <f t="shared" si="1089"/>
        <v>DESKTOP</v>
      </c>
      <c r="S4672">
        <f t="shared" si="1090"/>
        <v>2973</v>
      </c>
      <c r="T4672">
        <f t="shared" si="1091"/>
        <v>3249</v>
      </c>
      <c r="U4672" s="8">
        <f t="shared" si="1092"/>
        <v>45486</v>
      </c>
      <c r="V4672" t="str" cm="1">
        <f t="array" ref="V4672">_xlfn.IFS(S4672 = "", "", S4672 &lt; 500, "Low", S4672 &lt; 1200, "Medium", TRUE, "High")</f>
        <v>High</v>
      </c>
      <c r="W4672" t="str">
        <f t="shared" si="1093"/>
        <v>2024-07</v>
      </c>
      <c r="X4672">
        <f t="shared" si="1094"/>
        <v>2024</v>
      </c>
    </row>
    <row r="4673" spans="1:24" x14ac:dyDescent="0.3">
      <c r="A4673">
        <f>'Raw_Data'!A4673</f>
        <v>4672</v>
      </c>
      <c r="B4673" t="str">
        <f>'Raw_Data'!B4673</f>
        <v>Customer 7</v>
      </c>
      <c r="C4673" t="str">
        <f>'Raw_Data'!C4673</f>
        <v>Mobile</v>
      </c>
      <c r="D4673">
        <f>'Raw_Data'!D4673</f>
        <v>1685</v>
      </c>
      <c r="E4673">
        <f>'Raw_Data'!E4673</f>
        <v>2769</v>
      </c>
      <c r="F4673">
        <f>'Raw_Data'!F4673</f>
        <v>45486.624999988424</v>
      </c>
      <c r="G4673" t="str">
        <f t="shared" si="1080"/>
        <v>Customer 7</v>
      </c>
      <c r="H4673" t="str">
        <f t="shared" si="1081"/>
        <v>MOBILE</v>
      </c>
      <c r="I4673" t="str">
        <f t="shared" si="1082"/>
        <v>Changed</v>
      </c>
      <c r="J4673">
        <f t="shared" si="1083"/>
        <v>1685</v>
      </c>
      <c r="K4673">
        <f t="shared" si="1084"/>
        <v>2769</v>
      </c>
      <c r="L4673" s="8">
        <f t="shared" si="1085"/>
        <v>45486</v>
      </c>
      <c r="M4673" t="str">
        <f t="shared" ca="1" si="1086"/>
        <v>OK</v>
      </c>
      <c r="P4673">
        <f t="shared" si="1087"/>
        <v>4672</v>
      </c>
      <c r="Q4673" t="str">
        <f t="shared" si="1088"/>
        <v>Customer 7</v>
      </c>
      <c r="R4673" t="str">
        <f t="shared" si="1089"/>
        <v>MOBILE</v>
      </c>
      <c r="S4673">
        <f t="shared" si="1090"/>
        <v>1685</v>
      </c>
      <c r="T4673">
        <f t="shared" si="1091"/>
        <v>2769</v>
      </c>
      <c r="U4673" s="8">
        <f t="shared" si="1092"/>
        <v>45486</v>
      </c>
      <c r="V4673" t="str" cm="1">
        <f t="array" ref="V4673">_xlfn.IFS(S4673 = "", "", S4673 &lt; 500, "Low", S4673 &lt; 1200, "Medium", TRUE, "High")</f>
        <v>High</v>
      </c>
      <c r="W4673" t="str">
        <f t="shared" si="1093"/>
        <v>2024-07</v>
      </c>
      <c r="X4673">
        <f t="shared" si="1094"/>
        <v>2024</v>
      </c>
    </row>
    <row r="4674" spans="1:24" x14ac:dyDescent="0.3">
      <c r="A4674">
        <f>'Raw_Data'!A4674</f>
        <v>4673</v>
      </c>
      <c r="B4674" t="str">
        <f>'Raw_Data'!B4674</f>
        <v>Customer 8</v>
      </c>
      <c r="C4674" t="str">
        <f>'Raw_Data'!C4674</f>
        <v>Workstation</v>
      </c>
      <c r="D4674">
        <f>'Raw_Data'!D4674</f>
        <v>3156</v>
      </c>
      <c r="E4674">
        <f>'Raw_Data'!E4674</f>
        <v>1377</v>
      </c>
      <c r="F4674">
        <f>'Raw_Data'!F4674</f>
        <v>45486.666666655095</v>
      </c>
      <c r="G4674" t="str">
        <f t="shared" si="1080"/>
        <v>Customer 8</v>
      </c>
      <c r="H4674" t="str">
        <f t="shared" si="1081"/>
        <v>WORKSTATION</v>
      </c>
      <c r="I4674" t="str">
        <f t="shared" si="1082"/>
        <v>Changed</v>
      </c>
      <c r="J4674">
        <f t="shared" si="1083"/>
        <v>3156</v>
      </c>
      <c r="K4674">
        <f t="shared" si="1084"/>
        <v>1377</v>
      </c>
      <c r="L4674" s="8">
        <f t="shared" si="1085"/>
        <v>45486</v>
      </c>
      <c r="M4674" t="str">
        <f t="shared" ca="1" si="1086"/>
        <v>OK</v>
      </c>
      <c r="P4674">
        <f t="shared" si="1087"/>
        <v>4673</v>
      </c>
      <c r="Q4674" t="str">
        <f t="shared" si="1088"/>
        <v>Customer 8</v>
      </c>
      <c r="R4674" t="str">
        <f t="shared" si="1089"/>
        <v>WORKSTATION</v>
      </c>
      <c r="S4674">
        <f t="shared" si="1090"/>
        <v>3156</v>
      </c>
      <c r="T4674">
        <f t="shared" si="1091"/>
        <v>1377</v>
      </c>
      <c r="U4674" s="8">
        <f t="shared" si="1092"/>
        <v>45486</v>
      </c>
      <c r="V4674" t="str" cm="1">
        <f t="array" ref="V4674">_xlfn.IFS(S4674 = "", "", S4674 &lt; 500, "Low", S4674 &lt; 1200, "Medium", TRUE, "High")</f>
        <v>High</v>
      </c>
      <c r="W4674" t="str">
        <f t="shared" si="1093"/>
        <v>2024-07</v>
      </c>
      <c r="X4674">
        <f t="shared" si="1094"/>
        <v>2024</v>
      </c>
    </row>
    <row r="4675" spans="1:24" x14ac:dyDescent="0.3">
      <c r="A4675">
        <f>'Raw_Data'!A4675</f>
        <v>4674</v>
      </c>
      <c r="B4675" t="str">
        <f>'Raw_Data'!B4675</f>
        <v>Customer 8</v>
      </c>
      <c r="C4675" t="str">
        <f>'Raw_Data'!C4675</f>
        <v>Mobile</v>
      </c>
      <c r="D4675">
        <f>'Raw_Data'!D4675</f>
        <v>305</v>
      </c>
      <c r="E4675">
        <f>'Raw_Data'!E4675</f>
        <v>1484</v>
      </c>
      <c r="F4675">
        <f>'Raw_Data'!F4675</f>
        <v>45486.70833332176</v>
      </c>
      <c r="G4675" t="str">
        <f t="shared" ref="G4675:G4738" si="1095">PROPER(CLEAN(TRIM(B4675)))</f>
        <v>Customer 8</v>
      </c>
      <c r="H4675" t="str">
        <f t="shared" ref="H4675:H4738" si="1096">UPPER(CLEAN(TRIM(C4675)))</f>
        <v>MOBILE</v>
      </c>
      <c r="I4675" t="str">
        <f t="shared" ref="I4675:I4738" si="1097">IF(OR(NOT(EXACT(B4675,G4675)), NOT(EXACT(C4675,H4675))), "Changed", "")</f>
        <v>Changed</v>
      </c>
      <c r="J4675">
        <f t="shared" ref="J4675:J4738" si="1098">IFERROR(VALUE(TRIM(D4675)), "")</f>
        <v>305</v>
      </c>
      <c r="K4675">
        <f t="shared" ref="K4675:K4738" si="1099">IFERROR(VALUE(TRIM(E4675)), "")</f>
        <v>1484</v>
      </c>
      <c r="L4675" s="8">
        <f t="shared" ref="L4675:L4738" si="1100">IF(F4675="","",INT(F4675))</f>
        <v>45486</v>
      </c>
      <c r="M4675" t="str">
        <f t="shared" ref="M4675:M4738" ca="1" si="1101">IF(AND(L4675&gt;=DATE(2000,1,1), L4675&lt;=TODAY()+365), "OK", "OutOfRange")</f>
        <v>OK</v>
      </c>
      <c r="P4675">
        <f t="shared" ref="P4675:P4738" si="1102">IF(A4675="","",A4675)</f>
        <v>4674</v>
      </c>
      <c r="Q4675" t="str">
        <f t="shared" ref="Q4675:Q4738" si="1103">IF(G4675="","",G4675)</f>
        <v>Customer 8</v>
      </c>
      <c r="R4675" t="str">
        <f t="shared" ref="R4675:R4738" si="1104">IF(H4675="","",H4675)</f>
        <v>MOBILE</v>
      </c>
      <c r="S4675">
        <f t="shared" ref="S4675:S4738" si="1105">IF(J4675="","",J4675)</f>
        <v>305</v>
      </c>
      <c r="T4675">
        <f t="shared" ref="T4675:T4738" si="1106">IF(K4675="","",K4675)</f>
        <v>1484</v>
      </c>
      <c r="U4675" s="8">
        <f t="shared" ref="U4675:U4738" si="1107">IF(L4675="","",L4675)</f>
        <v>45486</v>
      </c>
      <c r="V4675" t="str" cm="1">
        <f t="array" ref="V4675">_xlfn.IFS(S4675 = "", "", S4675 &lt; 500, "Low", S4675 &lt; 1200, "Medium", TRUE, "High")</f>
        <v>Low</v>
      </c>
      <c r="W4675" t="str">
        <f t="shared" ref="W4675:W4738" si="1108">TEXT(U4675, "yyyy-mm")</f>
        <v>2024-07</v>
      </c>
      <c r="X4675">
        <f t="shared" ref="X4675:X4738" si="1109">YEAR(U4675)</f>
        <v>2024</v>
      </c>
    </row>
    <row r="4676" spans="1:24" x14ac:dyDescent="0.3">
      <c r="A4676">
        <f>'Raw_Data'!A4676</f>
        <v>4675</v>
      </c>
      <c r="B4676" t="str">
        <f>'Raw_Data'!B4676</f>
        <v>Customer 4</v>
      </c>
      <c r="C4676" t="str">
        <f>'Raw_Data'!C4676</f>
        <v>Embedded</v>
      </c>
      <c r="D4676">
        <f>'Raw_Data'!D4676</f>
        <v>2114</v>
      </c>
      <c r="E4676">
        <f>'Raw_Data'!E4676</f>
        <v>1852</v>
      </c>
      <c r="F4676">
        <f>'Raw_Data'!F4676</f>
        <v>45486.749999988424</v>
      </c>
      <c r="G4676" t="str">
        <f t="shared" si="1095"/>
        <v>Customer 4</v>
      </c>
      <c r="H4676" t="str">
        <f t="shared" si="1096"/>
        <v>EMBEDDED</v>
      </c>
      <c r="I4676" t="str">
        <f t="shared" si="1097"/>
        <v>Changed</v>
      </c>
      <c r="J4676">
        <f t="shared" si="1098"/>
        <v>2114</v>
      </c>
      <c r="K4676">
        <f t="shared" si="1099"/>
        <v>1852</v>
      </c>
      <c r="L4676" s="8">
        <f t="shared" si="1100"/>
        <v>45486</v>
      </c>
      <c r="M4676" t="str">
        <f t="shared" ca="1" si="1101"/>
        <v>OK</v>
      </c>
      <c r="P4676">
        <f t="shared" si="1102"/>
        <v>4675</v>
      </c>
      <c r="Q4676" t="str">
        <f t="shared" si="1103"/>
        <v>Customer 4</v>
      </c>
      <c r="R4676" t="str">
        <f t="shared" si="1104"/>
        <v>EMBEDDED</v>
      </c>
      <c r="S4676">
        <f t="shared" si="1105"/>
        <v>2114</v>
      </c>
      <c r="T4676">
        <f t="shared" si="1106"/>
        <v>1852</v>
      </c>
      <c r="U4676" s="8">
        <f t="shared" si="1107"/>
        <v>45486</v>
      </c>
      <c r="V4676" t="str" cm="1">
        <f t="array" ref="V4676">_xlfn.IFS(S4676 = "", "", S4676 &lt; 500, "Low", S4676 &lt; 1200, "Medium", TRUE, "High")</f>
        <v>High</v>
      </c>
      <c r="W4676" t="str">
        <f t="shared" si="1108"/>
        <v>2024-07</v>
      </c>
      <c r="X4676">
        <f t="shared" si="1109"/>
        <v>2024</v>
      </c>
    </row>
    <row r="4677" spans="1:24" x14ac:dyDescent="0.3">
      <c r="A4677">
        <f>'Raw_Data'!A4677</f>
        <v>4676</v>
      </c>
      <c r="B4677" t="str">
        <f>'Raw_Data'!B4677</f>
        <v>Customer 4</v>
      </c>
      <c r="C4677" t="str">
        <f>'Raw_Data'!C4677</f>
        <v>Embedded</v>
      </c>
      <c r="D4677">
        <f>'Raw_Data'!D4677</f>
        <v>1852</v>
      </c>
      <c r="E4677">
        <f>'Raw_Data'!E4677</f>
        <v>2406</v>
      </c>
      <c r="F4677">
        <f>'Raw_Data'!F4677</f>
        <v>45486.791666655095</v>
      </c>
      <c r="G4677" t="str">
        <f t="shared" si="1095"/>
        <v>Customer 4</v>
      </c>
      <c r="H4677" t="str">
        <f t="shared" si="1096"/>
        <v>EMBEDDED</v>
      </c>
      <c r="I4677" t="str">
        <f t="shared" si="1097"/>
        <v>Changed</v>
      </c>
      <c r="J4677">
        <f t="shared" si="1098"/>
        <v>1852</v>
      </c>
      <c r="K4677">
        <f t="shared" si="1099"/>
        <v>2406</v>
      </c>
      <c r="L4677" s="8">
        <f t="shared" si="1100"/>
        <v>45486</v>
      </c>
      <c r="M4677" t="str">
        <f t="shared" ca="1" si="1101"/>
        <v>OK</v>
      </c>
      <c r="P4677">
        <f t="shared" si="1102"/>
        <v>4676</v>
      </c>
      <c r="Q4677" t="str">
        <f t="shared" si="1103"/>
        <v>Customer 4</v>
      </c>
      <c r="R4677" t="str">
        <f t="shared" si="1104"/>
        <v>EMBEDDED</v>
      </c>
      <c r="S4677">
        <f t="shared" si="1105"/>
        <v>1852</v>
      </c>
      <c r="T4677">
        <f t="shared" si="1106"/>
        <v>2406</v>
      </c>
      <c r="U4677" s="8">
        <f t="shared" si="1107"/>
        <v>45486</v>
      </c>
      <c r="V4677" t="str" cm="1">
        <f t="array" ref="V4677">_xlfn.IFS(S4677 = "", "", S4677 &lt; 500, "Low", S4677 &lt; 1200, "Medium", TRUE, "High")</f>
        <v>High</v>
      </c>
      <c r="W4677" t="str">
        <f t="shared" si="1108"/>
        <v>2024-07</v>
      </c>
      <c r="X4677">
        <f t="shared" si="1109"/>
        <v>2024</v>
      </c>
    </row>
    <row r="4678" spans="1:24" x14ac:dyDescent="0.3">
      <c r="A4678">
        <f>'Raw_Data'!A4678</f>
        <v>4677</v>
      </c>
      <c r="B4678" t="str">
        <f>'Raw_Data'!B4678</f>
        <v>Customer 6</v>
      </c>
      <c r="C4678" t="str">
        <f>'Raw_Data'!C4678</f>
        <v>Workstation</v>
      </c>
      <c r="D4678">
        <f>'Raw_Data'!D4678</f>
        <v>3021</v>
      </c>
      <c r="E4678">
        <f>'Raw_Data'!E4678</f>
        <v>2179</v>
      </c>
      <c r="F4678">
        <f>'Raw_Data'!F4678</f>
        <v>45486.83333332176</v>
      </c>
      <c r="G4678" t="str">
        <f t="shared" si="1095"/>
        <v>Customer 6</v>
      </c>
      <c r="H4678" t="str">
        <f t="shared" si="1096"/>
        <v>WORKSTATION</v>
      </c>
      <c r="I4678" t="str">
        <f t="shared" si="1097"/>
        <v>Changed</v>
      </c>
      <c r="J4678">
        <f t="shared" si="1098"/>
        <v>3021</v>
      </c>
      <c r="K4678">
        <f t="shared" si="1099"/>
        <v>2179</v>
      </c>
      <c r="L4678" s="8">
        <f t="shared" si="1100"/>
        <v>45486</v>
      </c>
      <c r="M4678" t="str">
        <f t="shared" ca="1" si="1101"/>
        <v>OK</v>
      </c>
      <c r="P4678">
        <f t="shared" si="1102"/>
        <v>4677</v>
      </c>
      <c r="Q4678" t="str">
        <f t="shared" si="1103"/>
        <v>Customer 6</v>
      </c>
      <c r="R4678" t="str">
        <f t="shared" si="1104"/>
        <v>WORKSTATION</v>
      </c>
      <c r="S4678">
        <f t="shared" si="1105"/>
        <v>3021</v>
      </c>
      <c r="T4678">
        <f t="shared" si="1106"/>
        <v>2179</v>
      </c>
      <c r="U4678" s="8">
        <f t="shared" si="1107"/>
        <v>45486</v>
      </c>
      <c r="V4678" t="str" cm="1">
        <f t="array" ref="V4678">_xlfn.IFS(S4678 = "", "", S4678 &lt; 500, "Low", S4678 &lt; 1200, "Medium", TRUE, "High")</f>
        <v>High</v>
      </c>
      <c r="W4678" t="str">
        <f t="shared" si="1108"/>
        <v>2024-07</v>
      </c>
      <c r="X4678">
        <f t="shared" si="1109"/>
        <v>2024</v>
      </c>
    </row>
    <row r="4679" spans="1:24" x14ac:dyDescent="0.3">
      <c r="A4679">
        <f>'Raw_Data'!A4679</f>
        <v>4678</v>
      </c>
      <c r="B4679" t="str">
        <f>'Raw_Data'!B4679</f>
        <v>Customer 9</v>
      </c>
      <c r="C4679" t="str">
        <f>'Raw_Data'!C4679</f>
        <v>Embedded</v>
      </c>
      <c r="D4679">
        <f>'Raw_Data'!D4679</f>
        <v>1185</v>
      </c>
      <c r="E4679">
        <f>'Raw_Data'!E4679</f>
        <v>4475</v>
      </c>
      <c r="F4679">
        <f>'Raw_Data'!F4679</f>
        <v>45486.874999988424</v>
      </c>
      <c r="G4679" t="str">
        <f t="shared" si="1095"/>
        <v>Customer 9</v>
      </c>
      <c r="H4679" t="str">
        <f t="shared" si="1096"/>
        <v>EMBEDDED</v>
      </c>
      <c r="I4679" t="str">
        <f t="shared" si="1097"/>
        <v>Changed</v>
      </c>
      <c r="J4679">
        <f t="shared" si="1098"/>
        <v>1185</v>
      </c>
      <c r="K4679">
        <f t="shared" si="1099"/>
        <v>4475</v>
      </c>
      <c r="L4679" s="8">
        <f t="shared" si="1100"/>
        <v>45486</v>
      </c>
      <c r="M4679" t="str">
        <f t="shared" ca="1" si="1101"/>
        <v>OK</v>
      </c>
      <c r="P4679">
        <f t="shared" si="1102"/>
        <v>4678</v>
      </c>
      <c r="Q4679" t="str">
        <f t="shared" si="1103"/>
        <v>Customer 9</v>
      </c>
      <c r="R4679" t="str">
        <f t="shared" si="1104"/>
        <v>EMBEDDED</v>
      </c>
      <c r="S4679">
        <f t="shared" si="1105"/>
        <v>1185</v>
      </c>
      <c r="T4679">
        <f t="shared" si="1106"/>
        <v>4475</v>
      </c>
      <c r="U4679" s="8">
        <f t="shared" si="1107"/>
        <v>45486</v>
      </c>
      <c r="V4679" t="str" cm="1">
        <f t="array" ref="V4679">_xlfn.IFS(S4679 = "", "", S4679 &lt; 500, "Low", S4679 &lt; 1200, "Medium", TRUE, "High")</f>
        <v>Medium</v>
      </c>
      <c r="W4679" t="str">
        <f t="shared" si="1108"/>
        <v>2024-07</v>
      </c>
      <c r="X4679">
        <f t="shared" si="1109"/>
        <v>2024</v>
      </c>
    </row>
    <row r="4680" spans="1:24" x14ac:dyDescent="0.3">
      <c r="A4680">
        <f>'Raw_Data'!A4680</f>
        <v>4679</v>
      </c>
      <c r="B4680" t="str">
        <f>'Raw_Data'!B4680</f>
        <v>Customer 13</v>
      </c>
      <c r="C4680" t="str">
        <f>'Raw_Data'!C4680</f>
        <v>Mobile</v>
      </c>
      <c r="D4680">
        <f>'Raw_Data'!D4680</f>
        <v>2382</v>
      </c>
      <c r="E4680">
        <f>'Raw_Data'!E4680</f>
        <v>434</v>
      </c>
      <c r="F4680">
        <f>'Raw_Data'!F4680</f>
        <v>45486.916666655095</v>
      </c>
      <c r="G4680" t="str">
        <f t="shared" si="1095"/>
        <v>Customer 13</v>
      </c>
      <c r="H4680" t="str">
        <f t="shared" si="1096"/>
        <v>MOBILE</v>
      </c>
      <c r="I4680" t="str">
        <f t="shared" si="1097"/>
        <v>Changed</v>
      </c>
      <c r="J4680">
        <f t="shared" si="1098"/>
        <v>2382</v>
      </c>
      <c r="K4680">
        <f t="shared" si="1099"/>
        <v>434</v>
      </c>
      <c r="L4680" s="8">
        <f t="shared" si="1100"/>
        <v>45486</v>
      </c>
      <c r="M4680" t="str">
        <f t="shared" ca="1" si="1101"/>
        <v>OK</v>
      </c>
      <c r="P4680">
        <f t="shared" si="1102"/>
        <v>4679</v>
      </c>
      <c r="Q4680" t="str">
        <f t="shared" si="1103"/>
        <v>Customer 13</v>
      </c>
      <c r="R4680" t="str">
        <f t="shared" si="1104"/>
        <v>MOBILE</v>
      </c>
      <c r="S4680">
        <f t="shared" si="1105"/>
        <v>2382</v>
      </c>
      <c r="T4680">
        <f t="shared" si="1106"/>
        <v>434</v>
      </c>
      <c r="U4680" s="8">
        <f t="shared" si="1107"/>
        <v>45486</v>
      </c>
      <c r="V4680" t="str" cm="1">
        <f t="array" ref="V4680">_xlfn.IFS(S4680 = "", "", S4680 &lt; 500, "Low", S4680 &lt; 1200, "Medium", TRUE, "High")</f>
        <v>High</v>
      </c>
      <c r="W4680" t="str">
        <f t="shared" si="1108"/>
        <v>2024-07</v>
      </c>
      <c r="X4680">
        <f t="shared" si="1109"/>
        <v>2024</v>
      </c>
    </row>
    <row r="4681" spans="1:24" x14ac:dyDescent="0.3">
      <c r="A4681">
        <f>'Raw_Data'!A4681</f>
        <v>4680</v>
      </c>
      <c r="B4681" t="str">
        <f>'Raw_Data'!B4681</f>
        <v>Customer 12</v>
      </c>
      <c r="C4681" t="str">
        <f>'Raw_Data'!C4681</f>
        <v>Desktop</v>
      </c>
      <c r="D4681">
        <f>'Raw_Data'!D4681</f>
        <v>1376</v>
      </c>
      <c r="E4681">
        <f>'Raw_Data'!E4681</f>
        <v>2335</v>
      </c>
      <c r="F4681">
        <f>'Raw_Data'!F4681</f>
        <v>45486.95833332176</v>
      </c>
      <c r="G4681" t="str">
        <f t="shared" si="1095"/>
        <v>Customer 12</v>
      </c>
      <c r="H4681" t="str">
        <f t="shared" si="1096"/>
        <v>DESKTOP</v>
      </c>
      <c r="I4681" t="str">
        <f t="shared" si="1097"/>
        <v>Changed</v>
      </c>
      <c r="J4681">
        <f t="shared" si="1098"/>
        <v>1376</v>
      </c>
      <c r="K4681">
        <f t="shared" si="1099"/>
        <v>2335</v>
      </c>
      <c r="L4681" s="8">
        <f t="shared" si="1100"/>
        <v>45486</v>
      </c>
      <c r="M4681" t="str">
        <f t="shared" ca="1" si="1101"/>
        <v>OK</v>
      </c>
      <c r="P4681">
        <f t="shared" si="1102"/>
        <v>4680</v>
      </c>
      <c r="Q4681" t="str">
        <f t="shared" si="1103"/>
        <v>Customer 12</v>
      </c>
      <c r="R4681" t="str">
        <f t="shared" si="1104"/>
        <v>DESKTOP</v>
      </c>
      <c r="S4681">
        <f t="shared" si="1105"/>
        <v>1376</v>
      </c>
      <c r="T4681">
        <f t="shared" si="1106"/>
        <v>2335</v>
      </c>
      <c r="U4681" s="8">
        <f t="shared" si="1107"/>
        <v>45486</v>
      </c>
      <c r="V4681" t="str" cm="1">
        <f t="array" ref="V4681">_xlfn.IFS(S4681 = "", "", S4681 &lt; 500, "Low", S4681 &lt; 1200, "Medium", TRUE, "High")</f>
        <v>High</v>
      </c>
      <c r="W4681" t="str">
        <f t="shared" si="1108"/>
        <v>2024-07</v>
      </c>
      <c r="X4681">
        <f t="shared" si="1109"/>
        <v>2024</v>
      </c>
    </row>
    <row r="4682" spans="1:24" x14ac:dyDescent="0.3">
      <c r="A4682">
        <f>'Raw_Data'!A4682</f>
        <v>4681</v>
      </c>
      <c r="B4682" t="str">
        <f>'Raw_Data'!B4682</f>
        <v>Customer 9</v>
      </c>
      <c r="C4682" t="str">
        <f>'Raw_Data'!C4682</f>
        <v>Embedded</v>
      </c>
      <c r="D4682">
        <f>'Raw_Data'!D4682</f>
        <v>1570</v>
      </c>
      <c r="E4682">
        <f>'Raw_Data'!E4682</f>
        <v>672</v>
      </c>
      <c r="F4682">
        <f>'Raw_Data'!F4682</f>
        <v>45486.999999988424</v>
      </c>
      <c r="G4682" t="str">
        <f t="shared" si="1095"/>
        <v>Customer 9</v>
      </c>
      <c r="H4682" t="str">
        <f t="shared" si="1096"/>
        <v>EMBEDDED</v>
      </c>
      <c r="I4682" t="str">
        <f t="shared" si="1097"/>
        <v>Changed</v>
      </c>
      <c r="J4682">
        <f t="shared" si="1098"/>
        <v>1570</v>
      </c>
      <c r="K4682">
        <f t="shared" si="1099"/>
        <v>672</v>
      </c>
      <c r="L4682" s="8">
        <f t="shared" si="1100"/>
        <v>45486</v>
      </c>
      <c r="M4682" t="str">
        <f t="shared" ca="1" si="1101"/>
        <v>OK</v>
      </c>
      <c r="P4682">
        <f t="shared" si="1102"/>
        <v>4681</v>
      </c>
      <c r="Q4682" t="str">
        <f t="shared" si="1103"/>
        <v>Customer 9</v>
      </c>
      <c r="R4682" t="str">
        <f t="shared" si="1104"/>
        <v>EMBEDDED</v>
      </c>
      <c r="S4682">
        <f t="shared" si="1105"/>
        <v>1570</v>
      </c>
      <c r="T4682">
        <f t="shared" si="1106"/>
        <v>672</v>
      </c>
      <c r="U4682" s="8">
        <f t="shared" si="1107"/>
        <v>45486</v>
      </c>
      <c r="V4682" t="str" cm="1">
        <f t="array" ref="V4682">_xlfn.IFS(S4682 = "", "", S4682 &lt; 500, "Low", S4682 &lt; 1200, "Medium", TRUE, "High")</f>
        <v>High</v>
      </c>
      <c r="W4682" t="str">
        <f t="shared" si="1108"/>
        <v>2024-07</v>
      </c>
      <c r="X4682">
        <f t="shared" si="1109"/>
        <v>2024</v>
      </c>
    </row>
    <row r="4683" spans="1:24" x14ac:dyDescent="0.3">
      <c r="A4683">
        <f>'Raw_Data'!A4683</f>
        <v>4682</v>
      </c>
      <c r="B4683" t="str">
        <f>'Raw_Data'!B4683</f>
        <v>Customer 3</v>
      </c>
      <c r="C4683" t="str">
        <f>'Raw_Data'!C4683</f>
        <v>Workstation</v>
      </c>
      <c r="D4683">
        <f>'Raw_Data'!D4683</f>
        <v>53</v>
      </c>
      <c r="E4683">
        <f>'Raw_Data'!E4683</f>
        <v>1828</v>
      </c>
      <c r="F4683">
        <f>'Raw_Data'!F4683</f>
        <v>45487.041666655095</v>
      </c>
      <c r="G4683" t="str">
        <f t="shared" si="1095"/>
        <v>Customer 3</v>
      </c>
      <c r="H4683" t="str">
        <f t="shared" si="1096"/>
        <v>WORKSTATION</v>
      </c>
      <c r="I4683" t="str">
        <f t="shared" si="1097"/>
        <v>Changed</v>
      </c>
      <c r="J4683">
        <f t="shared" si="1098"/>
        <v>53</v>
      </c>
      <c r="K4683">
        <f t="shared" si="1099"/>
        <v>1828</v>
      </c>
      <c r="L4683" s="8">
        <f t="shared" si="1100"/>
        <v>45487</v>
      </c>
      <c r="M4683" t="str">
        <f t="shared" ca="1" si="1101"/>
        <v>OK</v>
      </c>
      <c r="P4683">
        <f t="shared" si="1102"/>
        <v>4682</v>
      </c>
      <c r="Q4683" t="str">
        <f t="shared" si="1103"/>
        <v>Customer 3</v>
      </c>
      <c r="R4683" t="str">
        <f t="shared" si="1104"/>
        <v>WORKSTATION</v>
      </c>
      <c r="S4683">
        <f t="shared" si="1105"/>
        <v>53</v>
      </c>
      <c r="T4683">
        <f t="shared" si="1106"/>
        <v>1828</v>
      </c>
      <c r="U4683" s="8">
        <f t="shared" si="1107"/>
        <v>45487</v>
      </c>
      <c r="V4683" t="str" cm="1">
        <f t="array" ref="V4683">_xlfn.IFS(S4683 = "", "", S4683 &lt; 500, "Low", S4683 &lt; 1200, "Medium", TRUE, "High")</f>
        <v>Low</v>
      </c>
      <c r="W4683" t="str">
        <f t="shared" si="1108"/>
        <v>2024-07</v>
      </c>
      <c r="X4683">
        <f t="shared" si="1109"/>
        <v>2024</v>
      </c>
    </row>
    <row r="4684" spans="1:24" x14ac:dyDescent="0.3">
      <c r="A4684">
        <f>'Raw_Data'!A4684</f>
        <v>4683</v>
      </c>
      <c r="B4684" t="str">
        <f>'Raw_Data'!B4684</f>
        <v>Customer 13</v>
      </c>
      <c r="C4684" t="str">
        <f>'Raw_Data'!C4684</f>
        <v>Workstation</v>
      </c>
      <c r="D4684">
        <f>'Raw_Data'!D4684</f>
        <v>2138</v>
      </c>
      <c r="E4684">
        <f>'Raw_Data'!E4684</f>
        <v>1133</v>
      </c>
      <c r="F4684">
        <f>'Raw_Data'!F4684</f>
        <v>45487.08333332176</v>
      </c>
      <c r="G4684" t="str">
        <f t="shared" si="1095"/>
        <v>Customer 13</v>
      </c>
      <c r="H4684" t="str">
        <f t="shared" si="1096"/>
        <v>WORKSTATION</v>
      </c>
      <c r="I4684" t="str">
        <f t="shared" si="1097"/>
        <v>Changed</v>
      </c>
      <c r="J4684">
        <f t="shared" si="1098"/>
        <v>2138</v>
      </c>
      <c r="K4684">
        <f t="shared" si="1099"/>
        <v>1133</v>
      </c>
      <c r="L4684" s="8">
        <f t="shared" si="1100"/>
        <v>45487</v>
      </c>
      <c r="M4684" t="str">
        <f t="shared" ca="1" si="1101"/>
        <v>OK</v>
      </c>
      <c r="P4684">
        <f t="shared" si="1102"/>
        <v>4683</v>
      </c>
      <c r="Q4684" t="str">
        <f t="shared" si="1103"/>
        <v>Customer 13</v>
      </c>
      <c r="R4684" t="str">
        <f t="shared" si="1104"/>
        <v>WORKSTATION</v>
      </c>
      <c r="S4684">
        <f t="shared" si="1105"/>
        <v>2138</v>
      </c>
      <c r="T4684">
        <f t="shared" si="1106"/>
        <v>1133</v>
      </c>
      <c r="U4684" s="8">
        <f t="shared" si="1107"/>
        <v>45487</v>
      </c>
      <c r="V4684" t="str" cm="1">
        <f t="array" ref="V4684">_xlfn.IFS(S4684 = "", "", S4684 &lt; 500, "Low", S4684 &lt; 1200, "Medium", TRUE, "High")</f>
        <v>High</v>
      </c>
      <c r="W4684" t="str">
        <f t="shared" si="1108"/>
        <v>2024-07</v>
      </c>
      <c r="X4684">
        <f t="shared" si="1109"/>
        <v>2024</v>
      </c>
    </row>
    <row r="4685" spans="1:24" x14ac:dyDescent="0.3">
      <c r="A4685">
        <f>'Raw_Data'!A4685</f>
        <v>4684</v>
      </c>
      <c r="B4685" t="str">
        <f>'Raw_Data'!B4685</f>
        <v>Customer 10</v>
      </c>
      <c r="C4685" t="str">
        <f>'Raw_Data'!C4685</f>
        <v>Mobile</v>
      </c>
      <c r="D4685">
        <f>'Raw_Data'!D4685</f>
        <v>2890</v>
      </c>
      <c r="E4685">
        <f>'Raw_Data'!E4685</f>
        <v>2520</v>
      </c>
      <c r="F4685">
        <f>'Raw_Data'!F4685</f>
        <v>45487.124999988424</v>
      </c>
      <c r="G4685" t="str">
        <f t="shared" si="1095"/>
        <v>Customer 10</v>
      </c>
      <c r="H4685" t="str">
        <f t="shared" si="1096"/>
        <v>MOBILE</v>
      </c>
      <c r="I4685" t="str">
        <f t="shared" si="1097"/>
        <v>Changed</v>
      </c>
      <c r="J4685">
        <f t="shared" si="1098"/>
        <v>2890</v>
      </c>
      <c r="K4685">
        <f t="shared" si="1099"/>
        <v>2520</v>
      </c>
      <c r="L4685" s="8">
        <f t="shared" si="1100"/>
        <v>45487</v>
      </c>
      <c r="M4685" t="str">
        <f t="shared" ca="1" si="1101"/>
        <v>OK</v>
      </c>
      <c r="P4685">
        <f t="shared" si="1102"/>
        <v>4684</v>
      </c>
      <c r="Q4685" t="str">
        <f t="shared" si="1103"/>
        <v>Customer 10</v>
      </c>
      <c r="R4685" t="str">
        <f t="shared" si="1104"/>
        <v>MOBILE</v>
      </c>
      <c r="S4685">
        <f t="shared" si="1105"/>
        <v>2890</v>
      </c>
      <c r="T4685">
        <f t="shared" si="1106"/>
        <v>2520</v>
      </c>
      <c r="U4685" s="8">
        <f t="shared" si="1107"/>
        <v>45487</v>
      </c>
      <c r="V4685" t="str" cm="1">
        <f t="array" ref="V4685">_xlfn.IFS(S4685 = "", "", S4685 &lt; 500, "Low", S4685 &lt; 1200, "Medium", TRUE, "High")</f>
        <v>High</v>
      </c>
      <c r="W4685" t="str">
        <f t="shared" si="1108"/>
        <v>2024-07</v>
      </c>
      <c r="X4685">
        <f t="shared" si="1109"/>
        <v>2024</v>
      </c>
    </row>
    <row r="4686" spans="1:24" x14ac:dyDescent="0.3">
      <c r="A4686">
        <f>'Raw_Data'!A4686</f>
        <v>4685</v>
      </c>
      <c r="B4686" t="str">
        <f>'Raw_Data'!B4686</f>
        <v>Customer 5</v>
      </c>
      <c r="C4686" t="str">
        <f>'Raw_Data'!C4686</f>
        <v>Mobile</v>
      </c>
      <c r="D4686">
        <f>'Raw_Data'!D4686</f>
        <v>2530</v>
      </c>
      <c r="E4686">
        <f>'Raw_Data'!E4686</f>
        <v>232</v>
      </c>
      <c r="F4686">
        <f>'Raw_Data'!F4686</f>
        <v>45487.166666655095</v>
      </c>
      <c r="G4686" t="str">
        <f t="shared" si="1095"/>
        <v>Customer 5</v>
      </c>
      <c r="H4686" t="str">
        <f t="shared" si="1096"/>
        <v>MOBILE</v>
      </c>
      <c r="I4686" t="str">
        <f t="shared" si="1097"/>
        <v>Changed</v>
      </c>
      <c r="J4686">
        <f t="shared" si="1098"/>
        <v>2530</v>
      </c>
      <c r="K4686">
        <f t="shared" si="1099"/>
        <v>232</v>
      </c>
      <c r="L4686" s="8">
        <f t="shared" si="1100"/>
        <v>45487</v>
      </c>
      <c r="M4686" t="str">
        <f t="shared" ca="1" si="1101"/>
        <v>OK</v>
      </c>
      <c r="P4686">
        <f t="shared" si="1102"/>
        <v>4685</v>
      </c>
      <c r="Q4686" t="str">
        <f t="shared" si="1103"/>
        <v>Customer 5</v>
      </c>
      <c r="R4686" t="str">
        <f t="shared" si="1104"/>
        <v>MOBILE</v>
      </c>
      <c r="S4686">
        <f t="shared" si="1105"/>
        <v>2530</v>
      </c>
      <c r="T4686">
        <f t="shared" si="1106"/>
        <v>232</v>
      </c>
      <c r="U4686" s="8">
        <f t="shared" si="1107"/>
        <v>45487</v>
      </c>
      <c r="V4686" t="str" cm="1">
        <f t="array" ref="V4686">_xlfn.IFS(S4686 = "", "", S4686 &lt; 500, "Low", S4686 &lt; 1200, "Medium", TRUE, "High")</f>
        <v>High</v>
      </c>
      <c r="W4686" t="str">
        <f t="shared" si="1108"/>
        <v>2024-07</v>
      </c>
      <c r="X4686">
        <f t="shared" si="1109"/>
        <v>2024</v>
      </c>
    </row>
    <row r="4687" spans="1:24" x14ac:dyDescent="0.3">
      <c r="A4687">
        <f>'Raw_Data'!A4687</f>
        <v>4686</v>
      </c>
      <c r="B4687" t="str">
        <f>'Raw_Data'!B4687</f>
        <v>Customer 12</v>
      </c>
      <c r="C4687" t="str">
        <f>'Raw_Data'!C4687</f>
        <v>Embedded</v>
      </c>
      <c r="D4687">
        <f>'Raw_Data'!D4687</f>
        <v>1638</v>
      </c>
      <c r="E4687">
        <f>'Raw_Data'!E4687</f>
        <v>1393</v>
      </c>
      <c r="F4687">
        <f>'Raw_Data'!F4687</f>
        <v>45487.20833332176</v>
      </c>
      <c r="G4687" t="str">
        <f t="shared" si="1095"/>
        <v>Customer 12</v>
      </c>
      <c r="H4687" t="str">
        <f t="shared" si="1096"/>
        <v>EMBEDDED</v>
      </c>
      <c r="I4687" t="str">
        <f t="shared" si="1097"/>
        <v>Changed</v>
      </c>
      <c r="J4687">
        <f t="shared" si="1098"/>
        <v>1638</v>
      </c>
      <c r="K4687">
        <f t="shared" si="1099"/>
        <v>1393</v>
      </c>
      <c r="L4687" s="8">
        <f t="shared" si="1100"/>
        <v>45487</v>
      </c>
      <c r="M4687" t="str">
        <f t="shared" ca="1" si="1101"/>
        <v>OK</v>
      </c>
      <c r="P4687">
        <f t="shared" si="1102"/>
        <v>4686</v>
      </c>
      <c r="Q4687" t="str">
        <f t="shared" si="1103"/>
        <v>Customer 12</v>
      </c>
      <c r="R4687" t="str">
        <f t="shared" si="1104"/>
        <v>EMBEDDED</v>
      </c>
      <c r="S4687">
        <f t="shared" si="1105"/>
        <v>1638</v>
      </c>
      <c r="T4687">
        <f t="shared" si="1106"/>
        <v>1393</v>
      </c>
      <c r="U4687" s="8">
        <f t="shared" si="1107"/>
        <v>45487</v>
      </c>
      <c r="V4687" t="str" cm="1">
        <f t="array" ref="V4687">_xlfn.IFS(S4687 = "", "", S4687 &lt; 500, "Low", S4687 &lt; 1200, "Medium", TRUE, "High")</f>
        <v>High</v>
      </c>
      <c r="W4687" t="str">
        <f t="shared" si="1108"/>
        <v>2024-07</v>
      </c>
      <c r="X4687">
        <f t="shared" si="1109"/>
        <v>2024</v>
      </c>
    </row>
    <row r="4688" spans="1:24" x14ac:dyDescent="0.3">
      <c r="A4688">
        <f>'Raw_Data'!A4688</f>
        <v>4687</v>
      </c>
      <c r="B4688" t="str">
        <f>'Raw_Data'!B4688</f>
        <v>Customer 10</v>
      </c>
      <c r="C4688" t="str">
        <f>'Raw_Data'!C4688</f>
        <v>Workstation</v>
      </c>
      <c r="D4688">
        <f>'Raw_Data'!D4688</f>
        <v>3688</v>
      </c>
      <c r="E4688">
        <f>'Raw_Data'!E4688</f>
        <v>929</v>
      </c>
      <c r="F4688">
        <f>'Raw_Data'!F4688</f>
        <v>45487.249999988424</v>
      </c>
      <c r="G4688" t="str">
        <f t="shared" si="1095"/>
        <v>Customer 10</v>
      </c>
      <c r="H4688" t="str">
        <f t="shared" si="1096"/>
        <v>WORKSTATION</v>
      </c>
      <c r="I4688" t="str">
        <f t="shared" si="1097"/>
        <v>Changed</v>
      </c>
      <c r="J4688">
        <f t="shared" si="1098"/>
        <v>3688</v>
      </c>
      <c r="K4688">
        <f t="shared" si="1099"/>
        <v>929</v>
      </c>
      <c r="L4688" s="8">
        <f t="shared" si="1100"/>
        <v>45487</v>
      </c>
      <c r="M4688" t="str">
        <f t="shared" ca="1" si="1101"/>
        <v>OK</v>
      </c>
      <c r="P4688">
        <f t="shared" si="1102"/>
        <v>4687</v>
      </c>
      <c r="Q4688" t="str">
        <f t="shared" si="1103"/>
        <v>Customer 10</v>
      </c>
      <c r="R4688" t="str">
        <f t="shared" si="1104"/>
        <v>WORKSTATION</v>
      </c>
      <c r="S4688">
        <f t="shared" si="1105"/>
        <v>3688</v>
      </c>
      <c r="T4688">
        <f t="shared" si="1106"/>
        <v>929</v>
      </c>
      <c r="U4688" s="8">
        <f t="shared" si="1107"/>
        <v>45487</v>
      </c>
      <c r="V4688" t="str" cm="1">
        <f t="array" ref="V4688">_xlfn.IFS(S4688 = "", "", S4688 &lt; 500, "Low", S4688 &lt; 1200, "Medium", TRUE, "High")</f>
        <v>High</v>
      </c>
      <c r="W4688" t="str">
        <f t="shared" si="1108"/>
        <v>2024-07</v>
      </c>
      <c r="X4688">
        <f t="shared" si="1109"/>
        <v>2024</v>
      </c>
    </row>
    <row r="4689" spans="1:24" x14ac:dyDescent="0.3">
      <c r="A4689">
        <f>'Raw_Data'!A4689</f>
        <v>4688</v>
      </c>
      <c r="B4689" t="str">
        <f>'Raw_Data'!B4689</f>
        <v>Customer 1</v>
      </c>
      <c r="C4689" t="str">
        <f>'Raw_Data'!C4689</f>
        <v>Mobile</v>
      </c>
      <c r="D4689">
        <f>'Raw_Data'!D4689</f>
        <v>3254</v>
      </c>
      <c r="E4689">
        <f>'Raw_Data'!E4689</f>
        <v>2984</v>
      </c>
      <c r="F4689">
        <f>'Raw_Data'!F4689</f>
        <v>45487.291666655095</v>
      </c>
      <c r="G4689" t="str">
        <f t="shared" si="1095"/>
        <v>Customer 1</v>
      </c>
      <c r="H4689" t="str">
        <f t="shared" si="1096"/>
        <v>MOBILE</v>
      </c>
      <c r="I4689" t="str">
        <f t="shared" si="1097"/>
        <v>Changed</v>
      </c>
      <c r="J4689">
        <f t="shared" si="1098"/>
        <v>3254</v>
      </c>
      <c r="K4689">
        <f t="shared" si="1099"/>
        <v>2984</v>
      </c>
      <c r="L4689" s="8">
        <f t="shared" si="1100"/>
        <v>45487</v>
      </c>
      <c r="M4689" t="str">
        <f t="shared" ca="1" si="1101"/>
        <v>OK</v>
      </c>
      <c r="P4689">
        <f t="shared" si="1102"/>
        <v>4688</v>
      </c>
      <c r="Q4689" t="str">
        <f t="shared" si="1103"/>
        <v>Customer 1</v>
      </c>
      <c r="R4689" t="str">
        <f t="shared" si="1104"/>
        <v>MOBILE</v>
      </c>
      <c r="S4689">
        <f t="shared" si="1105"/>
        <v>3254</v>
      </c>
      <c r="T4689">
        <f t="shared" si="1106"/>
        <v>2984</v>
      </c>
      <c r="U4689" s="8">
        <f t="shared" si="1107"/>
        <v>45487</v>
      </c>
      <c r="V4689" t="str" cm="1">
        <f t="array" ref="V4689">_xlfn.IFS(S4689 = "", "", S4689 &lt; 500, "Low", S4689 &lt; 1200, "Medium", TRUE, "High")</f>
        <v>High</v>
      </c>
      <c r="W4689" t="str">
        <f t="shared" si="1108"/>
        <v>2024-07</v>
      </c>
      <c r="X4689">
        <f t="shared" si="1109"/>
        <v>2024</v>
      </c>
    </row>
    <row r="4690" spans="1:24" x14ac:dyDescent="0.3">
      <c r="A4690">
        <f>'Raw_Data'!A4690</f>
        <v>4689</v>
      </c>
      <c r="B4690" t="str">
        <f>'Raw_Data'!B4690</f>
        <v>Customer 10</v>
      </c>
      <c r="C4690" t="str">
        <f>'Raw_Data'!C4690</f>
        <v>Embedded</v>
      </c>
      <c r="D4690">
        <f>'Raw_Data'!D4690</f>
        <v>385</v>
      </c>
      <c r="E4690">
        <f>'Raw_Data'!E4690</f>
        <v>2728</v>
      </c>
      <c r="F4690">
        <f>'Raw_Data'!F4690</f>
        <v>45487.33333332176</v>
      </c>
      <c r="G4690" t="str">
        <f t="shared" si="1095"/>
        <v>Customer 10</v>
      </c>
      <c r="H4690" t="str">
        <f t="shared" si="1096"/>
        <v>EMBEDDED</v>
      </c>
      <c r="I4690" t="str">
        <f t="shared" si="1097"/>
        <v>Changed</v>
      </c>
      <c r="J4690">
        <f t="shared" si="1098"/>
        <v>385</v>
      </c>
      <c r="K4690">
        <f t="shared" si="1099"/>
        <v>2728</v>
      </c>
      <c r="L4690" s="8">
        <f t="shared" si="1100"/>
        <v>45487</v>
      </c>
      <c r="M4690" t="str">
        <f t="shared" ca="1" si="1101"/>
        <v>OK</v>
      </c>
      <c r="P4690">
        <f t="shared" si="1102"/>
        <v>4689</v>
      </c>
      <c r="Q4690" t="str">
        <f t="shared" si="1103"/>
        <v>Customer 10</v>
      </c>
      <c r="R4690" t="str">
        <f t="shared" si="1104"/>
        <v>EMBEDDED</v>
      </c>
      <c r="S4690">
        <f t="shared" si="1105"/>
        <v>385</v>
      </c>
      <c r="T4690">
        <f t="shared" si="1106"/>
        <v>2728</v>
      </c>
      <c r="U4690" s="8">
        <f t="shared" si="1107"/>
        <v>45487</v>
      </c>
      <c r="V4690" t="str" cm="1">
        <f t="array" ref="V4690">_xlfn.IFS(S4690 = "", "", S4690 &lt; 500, "Low", S4690 &lt; 1200, "Medium", TRUE, "High")</f>
        <v>Low</v>
      </c>
      <c r="W4690" t="str">
        <f t="shared" si="1108"/>
        <v>2024-07</v>
      </c>
      <c r="X4690">
        <f t="shared" si="1109"/>
        <v>2024</v>
      </c>
    </row>
    <row r="4691" spans="1:24" x14ac:dyDescent="0.3">
      <c r="A4691">
        <f>'Raw_Data'!A4691</f>
        <v>4690</v>
      </c>
      <c r="B4691" t="str">
        <f>'Raw_Data'!B4691</f>
        <v>Customer 11</v>
      </c>
      <c r="C4691" t="str">
        <f>'Raw_Data'!C4691</f>
        <v>Mobile</v>
      </c>
      <c r="D4691">
        <f>'Raw_Data'!D4691</f>
        <v>1031</v>
      </c>
      <c r="E4691">
        <f>'Raw_Data'!E4691</f>
        <v>3965</v>
      </c>
      <c r="F4691">
        <f>'Raw_Data'!F4691</f>
        <v>45487.374999988424</v>
      </c>
      <c r="G4691" t="str">
        <f t="shared" si="1095"/>
        <v>Customer 11</v>
      </c>
      <c r="H4691" t="str">
        <f t="shared" si="1096"/>
        <v>MOBILE</v>
      </c>
      <c r="I4691" t="str">
        <f t="shared" si="1097"/>
        <v>Changed</v>
      </c>
      <c r="J4691">
        <f t="shared" si="1098"/>
        <v>1031</v>
      </c>
      <c r="K4691">
        <f t="shared" si="1099"/>
        <v>3965</v>
      </c>
      <c r="L4691" s="8">
        <f t="shared" si="1100"/>
        <v>45487</v>
      </c>
      <c r="M4691" t="str">
        <f t="shared" ca="1" si="1101"/>
        <v>OK</v>
      </c>
      <c r="P4691">
        <f t="shared" si="1102"/>
        <v>4690</v>
      </c>
      <c r="Q4691" t="str">
        <f t="shared" si="1103"/>
        <v>Customer 11</v>
      </c>
      <c r="R4691" t="str">
        <f t="shared" si="1104"/>
        <v>MOBILE</v>
      </c>
      <c r="S4691">
        <f t="shared" si="1105"/>
        <v>1031</v>
      </c>
      <c r="T4691">
        <f t="shared" si="1106"/>
        <v>3965</v>
      </c>
      <c r="U4691" s="8">
        <f t="shared" si="1107"/>
        <v>45487</v>
      </c>
      <c r="V4691" t="str" cm="1">
        <f t="array" ref="V4691">_xlfn.IFS(S4691 = "", "", S4691 &lt; 500, "Low", S4691 &lt; 1200, "Medium", TRUE, "High")</f>
        <v>Medium</v>
      </c>
      <c r="W4691" t="str">
        <f t="shared" si="1108"/>
        <v>2024-07</v>
      </c>
      <c r="X4691">
        <f t="shared" si="1109"/>
        <v>2024</v>
      </c>
    </row>
    <row r="4692" spans="1:24" x14ac:dyDescent="0.3">
      <c r="A4692">
        <f>'Raw_Data'!A4692</f>
        <v>4691</v>
      </c>
      <c r="B4692" t="str">
        <f>'Raw_Data'!B4692</f>
        <v>Customer 9</v>
      </c>
      <c r="C4692" t="str">
        <f>'Raw_Data'!C4692</f>
        <v>Mobile</v>
      </c>
      <c r="D4692">
        <f>'Raw_Data'!D4692</f>
        <v>2278</v>
      </c>
      <c r="E4692">
        <f>'Raw_Data'!E4692</f>
        <v>4057</v>
      </c>
      <c r="F4692">
        <f>'Raw_Data'!F4692</f>
        <v>45487.416666655095</v>
      </c>
      <c r="G4692" t="str">
        <f t="shared" si="1095"/>
        <v>Customer 9</v>
      </c>
      <c r="H4692" t="str">
        <f t="shared" si="1096"/>
        <v>MOBILE</v>
      </c>
      <c r="I4692" t="str">
        <f t="shared" si="1097"/>
        <v>Changed</v>
      </c>
      <c r="J4692">
        <f t="shared" si="1098"/>
        <v>2278</v>
      </c>
      <c r="K4692">
        <f t="shared" si="1099"/>
        <v>4057</v>
      </c>
      <c r="L4692" s="8">
        <f t="shared" si="1100"/>
        <v>45487</v>
      </c>
      <c r="M4692" t="str">
        <f t="shared" ca="1" si="1101"/>
        <v>OK</v>
      </c>
      <c r="P4692">
        <f t="shared" si="1102"/>
        <v>4691</v>
      </c>
      <c r="Q4692" t="str">
        <f t="shared" si="1103"/>
        <v>Customer 9</v>
      </c>
      <c r="R4692" t="str">
        <f t="shared" si="1104"/>
        <v>MOBILE</v>
      </c>
      <c r="S4692">
        <f t="shared" si="1105"/>
        <v>2278</v>
      </c>
      <c r="T4692">
        <f t="shared" si="1106"/>
        <v>4057</v>
      </c>
      <c r="U4692" s="8">
        <f t="shared" si="1107"/>
        <v>45487</v>
      </c>
      <c r="V4692" t="str" cm="1">
        <f t="array" ref="V4692">_xlfn.IFS(S4692 = "", "", S4692 &lt; 500, "Low", S4692 &lt; 1200, "Medium", TRUE, "High")</f>
        <v>High</v>
      </c>
      <c r="W4692" t="str">
        <f t="shared" si="1108"/>
        <v>2024-07</v>
      </c>
      <c r="X4692">
        <f t="shared" si="1109"/>
        <v>2024</v>
      </c>
    </row>
    <row r="4693" spans="1:24" x14ac:dyDescent="0.3">
      <c r="A4693">
        <f>'Raw_Data'!A4693</f>
        <v>4692</v>
      </c>
      <c r="B4693" t="str">
        <f>'Raw_Data'!B4693</f>
        <v>Customer 10</v>
      </c>
      <c r="C4693" t="str">
        <f>'Raw_Data'!C4693</f>
        <v>Embedded</v>
      </c>
      <c r="D4693">
        <f>'Raw_Data'!D4693</f>
        <v>1915</v>
      </c>
      <c r="E4693">
        <f>'Raw_Data'!E4693</f>
        <v>1290</v>
      </c>
      <c r="F4693">
        <f>'Raw_Data'!F4693</f>
        <v>45487.45833332176</v>
      </c>
      <c r="G4693" t="str">
        <f t="shared" si="1095"/>
        <v>Customer 10</v>
      </c>
      <c r="H4693" t="str">
        <f t="shared" si="1096"/>
        <v>EMBEDDED</v>
      </c>
      <c r="I4693" t="str">
        <f t="shared" si="1097"/>
        <v>Changed</v>
      </c>
      <c r="J4693">
        <f t="shared" si="1098"/>
        <v>1915</v>
      </c>
      <c r="K4693">
        <f t="shared" si="1099"/>
        <v>1290</v>
      </c>
      <c r="L4693" s="8">
        <f t="shared" si="1100"/>
        <v>45487</v>
      </c>
      <c r="M4693" t="str">
        <f t="shared" ca="1" si="1101"/>
        <v>OK</v>
      </c>
      <c r="P4693">
        <f t="shared" si="1102"/>
        <v>4692</v>
      </c>
      <c r="Q4693" t="str">
        <f t="shared" si="1103"/>
        <v>Customer 10</v>
      </c>
      <c r="R4693" t="str">
        <f t="shared" si="1104"/>
        <v>EMBEDDED</v>
      </c>
      <c r="S4693">
        <f t="shared" si="1105"/>
        <v>1915</v>
      </c>
      <c r="T4693">
        <f t="shared" si="1106"/>
        <v>1290</v>
      </c>
      <c r="U4693" s="8">
        <f t="shared" si="1107"/>
        <v>45487</v>
      </c>
      <c r="V4693" t="str" cm="1">
        <f t="array" ref="V4693">_xlfn.IFS(S4693 = "", "", S4693 &lt; 500, "Low", S4693 &lt; 1200, "Medium", TRUE, "High")</f>
        <v>High</v>
      </c>
      <c r="W4693" t="str">
        <f t="shared" si="1108"/>
        <v>2024-07</v>
      </c>
      <c r="X4693">
        <f t="shared" si="1109"/>
        <v>2024</v>
      </c>
    </row>
    <row r="4694" spans="1:24" x14ac:dyDescent="0.3">
      <c r="A4694">
        <f>'Raw_Data'!A4694</f>
        <v>4693</v>
      </c>
      <c r="B4694" t="str">
        <f>'Raw_Data'!B4694</f>
        <v>Customer 4</v>
      </c>
      <c r="C4694" t="str">
        <f>'Raw_Data'!C4694</f>
        <v>Desktop</v>
      </c>
      <c r="D4694">
        <f>'Raw_Data'!D4694</f>
        <v>1807</v>
      </c>
      <c r="E4694">
        <f>'Raw_Data'!E4694</f>
        <v>1904</v>
      </c>
      <c r="F4694">
        <f>'Raw_Data'!F4694</f>
        <v>45487.499999988424</v>
      </c>
      <c r="G4694" t="str">
        <f t="shared" si="1095"/>
        <v>Customer 4</v>
      </c>
      <c r="H4694" t="str">
        <f t="shared" si="1096"/>
        <v>DESKTOP</v>
      </c>
      <c r="I4694" t="str">
        <f t="shared" si="1097"/>
        <v>Changed</v>
      </c>
      <c r="J4694">
        <f t="shared" si="1098"/>
        <v>1807</v>
      </c>
      <c r="K4694">
        <f t="shared" si="1099"/>
        <v>1904</v>
      </c>
      <c r="L4694" s="8">
        <f t="shared" si="1100"/>
        <v>45487</v>
      </c>
      <c r="M4694" t="str">
        <f t="shared" ca="1" si="1101"/>
        <v>OK</v>
      </c>
      <c r="P4694">
        <f t="shared" si="1102"/>
        <v>4693</v>
      </c>
      <c r="Q4694" t="str">
        <f t="shared" si="1103"/>
        <v>Customer 4</v>
      </c>
      <c r="R4694" t="str">
        <f t="shared" si="1104"/>
        <v>DESKTOP</v>
      </c>
      <c r="S4694">
        <f t="shared" si="1105"/>
        <v>1807</v>
      </c>
      <c r="T4694">
        <f t="shared" si="1106"/>
        <v>1904</v>
      </c>
      <c r="U4694" s="8">
        <f t="shared" si="1107"/>
        <v>45487</v>
      </c>
      <c r="V4694" t="str" cm="1">
        <f t="array" ref="V4694">_xlfn.IFS(S4694 = "", "", S4694 &lt; 500, "Low", S4694 &lt; 1200, "Medium", TRUE, "High")</f>
        <v>High</v>
      </c>
      <c r="W4694" t="str">
        <f t="shared" si="1108"/>
        <v>2024-07</v>
      </c>
      <c r="X4694">
        <f t="shared" si="1109"/>
        <v>2024</v>
      </c>
    </row>
    <row r="4695" spans="1:24" x14ac:dyDescent="0.3">
      <c r="A4695">
        <f>'Raw_Data'!A4695</f>
        <v>4694</v>
      </c>
      <c r="B4695" t="str">
        <f>'Raw_Data'!B4695</f>
        <v>Customer 1</v>
      </c>
      <c r="C4695" t="str">
        <f>'Raw_Data'!C4695</f>
        <v>Mobile</v>
      </c>
      <c r="D4695">
        <f>'Raw_Data'!D4695</f>
        <v>2165</v>
      </c>
      <c r="E4695">
        <f>'Raw_Data'!E4695</f>
        <v>882</v>
      </c>
      <c r="F4695">
        <f>'Raw_Data'!F4695</f>
        <v>45487.541666655095</v>
      </c>
      <c r="G4695" t="str">
        <f t="shared" si="1095"/>
        <v>Customer 1</v>
      </c>
      <c r="H4695" t="str">
        <f t="shared" si="1096"/>
        <v>MOBILE</v>
      </c>
      <c r="I4695" t="str">
        <f t="shared" si="1097"/>
        <v>Changed</v>
      </c>
      <c r="J4695">
        <f t="shared" si="1098"/>
        <v>2165</v>
      </c>
      <c r="K4695">
        <f t="shared" si="1099"/>
        <v>882</v>
      </c>
      <c r="L4695" s="8">
        <f t="shared" si="1100"/>
        <v>45487</v>
      </c>
      <c r="M4695" t="str">
        <f t="shared" ca="1" si="1101"/>
        <v>OK</v>
      </c>
      <c r="P4695">
        <f t="shared" si="1102"/>
        <v>4694</v>
      </c>
      <c r="Q4695" t="str">
        <f t="shared" si="1103"/>
        <v>Customer 1</v>
      </c>
      <c r="R4695" t="str">
        <f t="shared" si="1104"/>
        <v>MOBILE</v>
      </c>
      <c r="S4695">
        <f t="shared" si="1105"/>
        <v>2165</v>
      </c>
      <c r="T4695">
        <f t="shared" si="1106"/>
        <v>882</v>
      </c>
      <c r="U4695" s="8">
        <f t="shared" si="1107"/>
        <v>45487</v>
      </c>
      <c r="V4695" t="str" cm="1">
        <f t="array" ref="V4695">_xlfn.IFS(S4695 = "", "", S4695 &lt; 500, "Low", S4695 &lt; 1200, "Medium", TRUE, "High")</f>
        <v>High</v>
      </c>
      <c r="W4695" t="str">
        <f t="shared" si="1108"/>
        <v>2024-07</v>
      </c>
      <c r="X4695">
        <f t="shared" si="1109"/>
        <v>2024</v>
      </c>
    </row>
    <row r="4696" spans="1:24" x14ac:dyDescent="0.3">
      <c r="A4696">
        <f>'Raw_Data'!A4696</f>
        <v>4695</v>
      </c>
      <c r="B4696" t="str">
        <f>'Raw_Data'!B4696</f>
        <v>Customer 1</v>
      </c>
      <c r="C4696" t="str">
        <f>'Raw_Data'!C4696</f>
        <v>Desktop</v>
      </c>
      <c r="D4696">
        <f>'Raw_Data'!D4696</f>
        <v>530</v>
      </c>
      <c r="E4696">
        <f>'Raw_Data'!E4696</f>
        <v>737</v>
      </c>
      <c r="F4696">
        <f>'Raw_Data'!F4696</f>
        <v>45487.58333332176</v>
      </c>
      <c r="G4696" t="str">
        <f t="shared" si="1095"/>
        <v>Customer 1</v>
      </c>
      <c r="H4696" t="str">
        <f t="shared" si="1096"/>
        <v>DESKTOP</v>
      </c>
      <c r="I4696" t="str">
        <f t="shared" si="1097"/>
        <v>Changed</v>
      </c>
      <c r="J4696">
        <f t="shared" si="1098"/>
        <v>530</v>
      </c>
      <c r="K4696">
        <f t="shared" si="1099"/>
        <v>737</v>
      </c>
      <c r="L4696" s="8">
        <f t="shared" si="1100"/>
        <v>45487</v>
      </c>
      <c r="M4696" t="str">
        <f t="shared" ca="1" si="1101"/>
        <v>OK</v>
      </c>
      <c r="P4696">
        <f t="shared" si="1102"/>
        <v>4695</v>
      </c>
      <c r="Q4696" t="str">
        <f t="shared" si="1103"/>
        <v>Customer 1</v>
      </c>
      <c r="R4696" t="str">
        <f t="shared" si="1104"/>
        <v>DESKTOP</v>
      </c>
      <c r="S4696">
        <f t="shared" si="1105"/>
        <v>530</v>
      </c>
      <c r="T4696">
        <f t="shared" si="1106"/>
        <v>737</v>
      </c>
      <c r="U4696" s="8">
        <f t="shared" si="1107"/>
        <v>45487</v>
      </c>
      <c r="V4696" t="str" cm="1">
        <f t="array" ref="V4696">_xlfn.IFS(S4696 = "", "", S4696 &lt; 500, "Low", S4696 &lt; 1200, "Medium", TRUE, "High")</f>
        <v>Medium</v>
      </c>
      <c r="W4696" t="str">
        <f t="shared" si="1108"/>
        <v>2024-07</v>
      </c>
      <c r="X4696">
        <f t="shared" si="1109"/>
        <v>2024</v>
      </c>
    </row>
    <row r="4697" spans="1:24" x14ac:dyDescent="0.3">
      <c r="A4697">
        <f>'Raw_Data'!A4697</f>
        <v>4696</v>
      </c>
      <c r="B4697" t="str">
        <f>'Raw_Data'!B4697</f>
        <v>Customer 8</v>
      </c>
      <c r="C4697" t="str">
        <f>'Raw_Data'!C4697</f>
        <v>Desktop</v>
      </c>
      <c r="D4697">
        <f>'Raw_Data'!D4697</f>
        <v>873</v>
      </c>
      <c r="E4697">
        <f>'Raw_Data'!E4697</f>
        <v>1334</v>
      </c>
      <c r="F4697">
        <f>'Raw_Data'!F4697</f>
        <v>45487.624999988424</v>
      </c>
      <c r="G4697" t="str">
        <f t="shared" si="1095"/>
        <v>Customer 8</v>
      </c>
      <c r="H4697" t="str">
        <f t="shared" si="1096"/>
        <v>DESKTOP</v>
      </c>
      <c r="I4697" t="str">
        <f t="shared" si="1097"/>
        <v>Changed</v>
      </c>
      <c r="J4697">
        <f t="shared" si="1098"/>
        <v>873</v>
      </c>
      <c r="K4697">
        <f t="shared" si="1099"/>
        <v>1334</v>
      </c>
      <c r="L4697" s="8">
        <f t="shared" si="1100"/>
        <v>45487</v>
      </c>
      <c r="M4697" t="str">
        <f t="shared" ca="1" si="1101"/>
        <v>OK</v>
      </c>
      <c r="P4697">
        <f t="shared" si="1102"/>
        <v>4696</v>
      </c>
      <c r="Q4697" t="str">
        <f t="shared" si="1103"/>
        <v>Customer 8</v>
      </c>
      <c r="R4697" t="str">
        <f t="shared" si="1104"/>
        <v>DESKTOP</v>
      </c>
      <c r="S4697">
        <f t="shared" si="1105"/>
        <v>873</v>
      </c>
      <c r="T4697">
        <f t="shared" si="1106"/>
        <v>1334</v>
      </c>
      <c r="U4697" s="8">
        <f t="shared" si="1107"/>
        <v>45487</v>
      </c>
      <c r="V4697" t="str" cm="1">
        <f t="array" ref="V4697">_xlfn.IFS(S4697 = "", "", S4697 &lt; 500, "Low", S4697 &lt; 1200, "Medium", TRUE, "High")</f>
        <v>Medium</v>
      </c>
      <c r="W4697" t="str">
        <f t="shared" si="1108"/>
        <v>2024-07</v>
      </c>
      <c r="X4697">
        <f t="shared" si="1109"/>
        <v>2024</v>
      </c>
    </row>
    <row r="4698" spans="1:24" x14ac:dyDescent="0.3">
      <c r="A4698">
        <f>'Raw_Data'!A4698</f>
        <v>4697</v>
      </c>
      <c r="B4698" t="str">
        <f>'Raw_Data'!B4698</f>
        <v>Customer 2</v>
      </c>
      <c r="C4698" t="str">
        <f>'Raw_Data'!C4698</f>
        <v>Mobile</v>
      </c>
      <c r="D4698">
        <f>'Raw_Data'!D4698</f>
        <v>1487</v>
      </c>
      <c r="E4698">
        <f>'Raw_Data'!E4698</f>
        <v>865</v>
      </c>
      <c r="F4698">
        <f>'Raw_Data'!F4698</f>
        <v>45487.666666655095</v>
      </c>
      <c r="G4698" t="str">
        <f t="shared" si="1095"/>
        <v>Customer 2</v>
      </c>
      <c r="H4698" t="str">
        <f t="shared" si="1096"/>
        <v>MOBILE</v>
      </c>
      <c r="I4698" t="str">
        <f t="shared" si="1097"/>
        <v>Changed</v>
      </c>
      <c r="J4698">
        <f t="shared" si="1098"/>
        <v>1487</v>
      </c>
      <c r="K4698">
        <f t="shared" si="1099"/>
        <v>865</v>
      </c>
      <c r="L4698" s="8">
        <f t="shared" si="1100"/>
        <v>45487</v>
      </c>
      <c r="M4698" t="str">
        <f t="shared" ca="1" si="1101"/>
        <v>OK</v>
      </c>
      <c r="P4698">
        <f t="shared" si="1102"/>
        <v>4697</v>
      </c>
      <c r="Q4698" t="str">
        <f t="shared" si="1103"/>
        <v>Customer 2</v>
      </c>
      <c r="R4698" t="str">
        <f t="shared" si="1104"/>
        <v>MOBILE</v>
      </c>
      <c r="S4698">
        <f t="shared" si="1105"/>
        <v>1487</v>
      </c>
      <c r="T4698">
        <f t="shared" si="1106"/>
        <v>865</v>
      </c>
      <c r="U4698" s="8">
        <f t="shared" si="1107"/>
        <v>45487</v>
      </c>
      <c r="V4698" t="str" cm="1">
        <f t="array" ref="V4698">_xlfn.IFS(S4698 = "", "", S4698 &lt; 500, "Low", S4698 &lt; 1200, "Medium", TRUE, "High")</f>
        <v>High</v>
      </c>
      <c r="W4698" t="str">
        <f t="shared" si="1108"/>
        <v>2024-07</v>
      </c>
      <c r="X4698">
        <f t="shared" si="1109"/>
        <v>2024</v>
      </c>
    </row>
    <row r="4699" spans="1:24" x14ac:dyDescent="0.3">
      <c r="A4699">
        <f>'Raw_Data'!A4699</f>
        <v>4698</v>
      </c>
      <c r="B4699" t="str">
        <f>'Raw_Data'!B4699</f>
        <v>Customer 2</v>
      </c>
      <c r="C4699" t="str">
        <f>'Raw_Data'!C4699</f>
        <v>Embedded</v>
      </c>
      <c r="D4699">
        <f>'Raw_Data'!D4699</f>
        <v>3401</v>
      </c>
      <c r="E4699">
        <f>'Raw_Data'!E4699</f>
        <v>2372</v>
      </c>
      <c r="F4699">
        <f>'Raw_Data'!F4699</f>
        <v>45487.70833332176</v>
      </c>
      <c r="G4699" t="str">
        <f t="shared" si="1095"/>
        <v>Customer 2</v>
      </c>
      <c r="H4699" t="str">
        <f t="shared" si="1096"/>
        <v>EMBEDDED</v>
      </c>
      <c r="I4699" t="str">
        <f t="shared" si="1097"/>
        <v>Changed</v>
      </c>
      <c r="J4699">
        <f t="shared" si="1098"/>
        <v>3401</v>
      </c>
      <c r="K4699">
        <f t="shared" si="1099"/>
        <v>2372</v>
      </c>
      <c r="L4699" s="8">
        <f t="shared" si="1100"/>
        <v>45487</v>
      </c>
      <c r="M4699" t="str">
        <f t="shared" ca="1" si="1101"/>
        <v>OK</v>
      </c>
      <c r="P4699">
        <f t="shared" si="1102"/>
        <v>4698</v>
      </c>
      <c r="Q4699" t="str">
        <f t="shared" si="1103"/>
        <v>Customer 2</v>
      </c>
      <c r="R4699" t="str">
        <f t="shared" si="1104"/>
        <v>EMBEDDED</v>
      </c>
      <c r="S4699">
        <f t="shared" si="1105"/>
        <v>3401</v>
      </c>
      <c r="T4699">
        <f t="shared" si="1106"/>
        <v>2372</v>
      </c>
      <c r="U4699" s="8">
        <f t="shared" si="1107"/>
        <v>45487</v>
      </c>
      <c r="V4699" t="str" cm="1">
        <f t="array" ref="V4699">_xlfn.IFS(S4699 = "", "", S4699 &lt; 500, "Low", S4699 &lt; 1200, "Medium", TRUE, "High")</f>
        <v>High</v>
      </c>
      <c r="W4699" t="str">
        <f t="shared" si="1108"/>
        <v>2024-07</v>
      </c>
      <c r="X4699">
        <f t="shared" si="1109"/>
        <v>2024</v>
      </c>
    </row>
    <row r="4700" spans="1:24" x14ac:dyDescent="0.3">
      <c r="A4700">
        <f>'Raw_Data'!A4700</f>
        <v>4699</v>
      </c>
      <c r="B4700" t="str">
        <f>'Raw_Data'!B4700</f>
        <v>Customer 14</v>
      </c>
      <c r="C4700" t="str">
        <f>'Raw_Data'!C4700</f>
        <v>Embedded</v>
      </c>
      <c r="D4700">
        <f>'Raw_Data'!D4700</f>
        <v>1433</v>
      </c>
      <c r="E4700">
        <f>'Raw_Data'!E4700</f>
        <v>1514</v>
      </c>
      <c r="F4700">
        <f>'Raw_Data'!F4700</f>
        <v>45487.749999988424</v>
      </c>
      <c r="G4700" t="str">
        <f t="shared" si="1095"/>
        <v>Customer 14</v>
      </c>
      <c r="H4700" t="str">
        <f t="shared" si="1096"/>
        <v>EMBEDDED</v>
      </c>
      <c r="I4700" t="str">
        <f t="shared" si="1097"/>
        <v>Changed</v>
      </c>
      <c r="J4700">
        <f t="shared" si="1098"/>
        <v>1433</v>
      </c>
      <c r="K4700">
        <f t="shared" si="1099"/>
        <v>1514</v>
      </c>
      <c r="L4700" s="8">
        <f t="shared" si="1100"/>
        <v>45487</v>
      </c>
      <c r="M4700" t="str">
        <f t="shared" ca="1" si="1101"/>
        <v>OK</v>
      </c>
      <c r="P4700">
        <f t="shared" si="1102"/>
        <v>4699</v>
      </c>
      <c r="Q4700" t="str">
        <f t="shared" si="1103"/>
        <v>Customer 14</v>
      </c>
      <c r="R4700" t="str">
        <f t="shared" si="1104"/>
        <v>EMBEDDED</v>
      </c>
      <c r="S4700">
        <f t="shared" si="1105"/>
        <v>1433</v>
      </c>
      <c r="T4700">
        <f t="shared" si="1106"/>
        <v>1514</v>
      </c>
      <c r="U4700" s="8">
        <f t="shared" si="1107"/>
        <v>45487</v>
      </c>
      <c r="V4700" t="str" cm="1">
        <f t="array" ref="V4700">_xlfn.IFS(S4700 = "", "", S4700 &lt; 500, "Low", S4700 &lt; 1200, "Medium", TRUE, "High")</f>
        <v>High</v>
      </c>
      <c r="W4700" t="str">
        <f t="shared" si="1108"/>
        <v>2024-07</v>
      </c>
      <c r="X4700">
        <f t="shared" si="1109"/>
        <v>2024</v>
      </c>
    </row>
    <row r="4701" spans="1:24" x14ac:dyDescent="0.3">
      <c r="A4701">
        <f>'Raw_Data'!A4701</f>
        <v>4700</v>
      </c>
      <c r="B4701" t="str">
        <f>'Raw_Data'!B4701</f>
        <v>Customer 2</v>
      </c>
      <c r="C4701" t="str">
        <f>'Raw_Data'!C4701</f>
        <v>Mobile</v>
      </c>
      <c r="D4701">
        <f>'Raw_Data'!D4701</f>
        <v>3814</v>
      </c>
      <c r="E4701">
        <f>'Raw_Data'!E4701</f>
        <v>2595</v>
      </c>
      <c r="F4701">
        <f>'Raw_Data'!F4701</f>
        <v>45487.791666655095</v>
      </c>
      <c r="G4701" t="str">
        <f t="shared" si="1095"/>
        <v>Customer 2</v>
      </c>
      <c r="H4701" t="str">
        <f t="shared" si="1096"/>
        <v>MOBILE</v>
      </c>
      <c r="I4701" t="str">
        <f t="shared" si="1097"/>
        <v>Changed</v>
      </c>
      <c r="J4701">
        <f t="shared" si="1098"/>
        <v>3814</v>
      </c>
      <c r="K4701">
        <f t="shared" si="1099"/>
        <v>2595</v>
      </c>
      <c r="L4701" s="8">
        <f t="shared" si="1100"/>
        <v>45487</v>
      </c>
      <c r="M4701" t="str">
        <f t="shared" ca="1" si="1101"/>
        <v>OK</v>
      </c>
      <c r="P4701">
        <f t="shared" si="1102"/>
        <v>4700</v>
      </c>
      <c r="Q4701" t="str">
        <f t="shared" si="1103"/>
        <v>Customer 2</v>
      </c>
      <c r="R4701" t="str">
        <f t="shared" si="1104"/>
        <v>MOBILE</v>
      </c>
      <c r="S4701">
        <f t="shared" si="1105"/>
        <v>3814</v>
      </c>
      <c r="T4701">
        <f t="shared" si="1106"/>
        <v>2595</v>
      </c>
      <c r="U4701" s="8">
        <f t="shared" si="1107"/>
        <v>45487</v>
      </c>
      <c r="V4701" t="str" cm="1">
        <f t="array" ref="V4701">_xlfn.IFS(S4701 = "", "", S4701 &lt; 500, "Low", S4701 &lt; 1200, "Medium", TRUE, "High")</f>
        <v>High</v>
      </c>
      <c r="W4701" t="str">
        <f t="shared" si="1108"/>
        <v>2024-07</v>
      </c>
      <c r="X4701">
        <f t="shared" si="1109"/>
        <v>2024</v>
      </c>
    </row>
    <row r="4702" spans="1:24" x14ac:dyDescent="0.3">
      <c r="A4702">
        <f>'Raw_Data'!A4702</f>
        <v>4701</v>
      </c>
      <c r="B4702" t="str">
        <f>'Raw_Data'!B4702</f>
        <v>Customer 9</v>
      </c>
      <c r="C4702" t="str">
        <f>'Raw_Data'!C4702</f>
        <v>Mobile</v>
      </c>
      <c r="D4702">
        <f>'Raw_Data'!D4702</f>
        <v>3320</v>
      </c>
      <c r="E4702">
        <f>'Raw_Data'!E4702</f>
        <v>854</v>
      </c>
      <c r="F4702">
        <f>'Raw_Data'!F4702</f>
        <v>45487.83333332176</v>
      </c>
      <c r="G4702" t="str">
        <f t="shared" si="1095"/>
        <v>Customer 9</v>
      </c>
      <c r="H4702" t="str">
        <f t="shared" si="1096"/>
        <v>MOBILE</v>
      </c>
      <c r="I4702" t="str">
        <f t="shared" si="1097"/>
        <v>Changed</v>
      </c>
      <c r="J4702">
        <f t="shared" si="1098"/>
        <v>3320</v>
      </c>
      <c r="K4702">
        <f t="shared" si="1099"/>
        <v>854</v>
      </c>
      <c r="L4702" s="8">
        <f t="shared" si="1100"/>
        <v>45487</v>
      </c>
      <c r="M4702" t="str">
        <f t="shared" ca="1" si="1101"/>
        <v>OK</v>
      </c>
      <c r="P4702">
        <f t="shared" si="1102"/>
        <v>4701</v>
      </c>
      <c r="Q4702" t="str">
        <f t="shared" si="1103"/>
        <v>Customer 9</v>
      </c>
      <c r="R4702" t="str">
        <f t="shared" si="1104"/>
        <v>MOBILE</v>
      </c>
      <c r="S4702">
        <f t="shared" si="1105"/>
        <v>3320</v>
      </c>
      <c r="T4702">
        <f t="shared" si="1106"/>
        <v>854</v>
      </c>
      <c r="U4702" s="8">
        <f t="shared" si="1107"/>
        <v>45487</v>
      </c>
      <c r="V4702" t="str" cm="1">
        <f t="array" ref="V4702">_xlfn.IFS(S4702 = "", "", S4702 &lt; 500, "Low", S4702 &lt; 1200, "Medium", TRUE, "High")</f>
        <v>High</v>
      </c>
      <c r="W4702" t="str">
        <f t="shared" si="1108"/>
        <v>2024-07</v>
      </c>
      <c r="X4702">
        <f t="shared" si="1109"/>
        <v>2024</v>
      </c>
    </row>
    <row r="4703" spans="1:24" x14ac:dyDescent="0.3">
      <c r="A4703">
        <f>'Raw_Data'!A4703</f>
        <v>4702</v>
      </c>
      <c r="B4703" t="str">
        <f>'Raw_Data'!B4703</f>
        <v>Customer 14</v>
      </c>
      <c r="C4703" t="str">
        <f>'Raw_Data'!C4703</f>
        <v>Workstation</v>
      </c>
      <c r="D4703">
        <f>'Raw_Data'!D4703</f>
        <v>3485</v>
      </c>
      <c r="E4703">
        <f>'Raw_Data'!E4703</f>
        <v>2438</v>
      </c>
      <c r="F4703">
        <f>'Raw_Data'!F4703</f>
        <v>45487.874999988424</v>
      </c>
      <c r="G4703" t="str">
        <f t="shared" si="1095"/>
        <v>Customer 14</v>
      </c>
      <c r="H4703" t="str">
        <f t="shared" si="1096"/>
        <v>WORKSTATION</v>
      </c>
      <c r="I4703" t="str">
        <f t="shared" si="1097"/>
        <v>Changed</v>
      </c>
      <c r="J4703">
        <f t="shared" si="1098"/>
        <v>3485</v>
      </c>
      <c r="K4703">
        <f t="shared" si="1099"/>
        <v>2438</v>
      </c>
      <c r="L4703" s="8">
        <f t="shared" si="1100"/>
        <v>45487</v>
      </c>
      <c r="M4703" t="str">
        <f t="shared" ca="1" si="1101"/>
        <v>OK</v>
      </c>
      <c r="P4703">
        <f t="shared" si="1102"/>
        <v>4702</v>
      </c>
      <c r="Q4703" t="str">
        <f t="shared" si="1103"/>
        <v>Customer 14</v>
      </c>
      <c r="R4703" t="str">
        <f t="shared" si="1104"/>
        <v>WORKSTATION</v>
      </c>
      <c r="S4703">
        <f t="shared" si="1105"/>
        <v>3485</v>
      </c>
      <c r="T4703">
        <f t="shared" si="1106"/>
        <v>2438</v>
      </c>
      <c r="U4703" s="8">
        <f t="shared" si="1107"/>
        <v>45487</v>
      </c>
      <c r="V4703" t="str" cm="1">
        <f t="array" ref="V4703">_xlfn.IFS(S4703 = "", "", S4703 &lt; 500, "Low", S4703 &lt; 1200, "Medium", TRUE, "High")</f>
        <v>High</v>
      </c>
      <c r="W4703" t="str">
        <f t="shared" si="1108"/>
        <v>2024-07</v>
      </c>
      <c r="X4703">
        <f t="shared" si="1109"/>
        <v>2024</v>
      </c>
    </row>
    <row r="4704" spans="1:24" x14ac:dyDescent="0.3">
      <c r="A4704">
        <f>'Raw_Data'!A4704</f>
        <v>4703</v>
      </c>
      <c r="B4704" t="str">
        <f>'Raw_Data'!B4704</f>
        <v>Customer 8</v>
      </c>
      <c r="C4704" t="str">
        <f>'Raw_Data'!C4704</f>
        <v>Workstation</v>
      </c>
      <c r="D4704">
        <f>'Raw_Data'!D4704</f>
        <v>1711</v>
      </c>
      <c r="E4704">
        <f>'Raw_Data'!E4704</f>
        <v>2647</v>
      </c>
      <c r="F4704">
        <f>'Raw_Data'!F4704</f>
        <v>45487.916666655095</v>
      </c>
      <c r="G4704" t="str">
        <f t="shared" si="1095"/>
        <v>Customer 8</v>
      </c>
      <c r="H4704" t="str">
        <f t="shared" si="1096"/>
        <v>WORKSTATION</v>
      </c>
      <c r="I4704" t="str">
        <f t="shared" si="1097"/>
        <v>Changed</v>
      </c>
      <c r="J4704">
        <f t="shared" si="1098"/>
        <v>1711</v>
      </c>
      <c r="K4704">
        <f t="shared" si="1099"/>
        <v>2647</v>
      </c>
      <c r="L4704" s="8">
        <f t="shared" si="1100"/>
        <v>45487</v>
      </c>
      <c r="M4704" t="str">
        <f t="shared" ca="1" si="1101"/>
        <v>OK</v>
      </c>
      <c r="P4704">
        <f t="shared" si="1102"/>
        <v>4703</v>
      </c>
      <c r="Q4704" t="str">
        <f t="shared" si="1103"/>
        <v>Customer 8</v>
      </c>
      <c r="R4704" t="str">
        <f t="shared" si="1104"/>
        <v>WORKSTATION</v>
      </c>
      <c r="S4704">
        <f t="shared" si="1105"/>
        <v>1711</v>
      </c>
      <c r="T4704">
        <f t="shared" si="1106"/>
        <v>2647</v>
      </c>
      <c r="U4704" s="8">
        <f t="shared" si="1107"/>
        <v>45487</v>
      </c>
      <c r="V4704" t="str" cm="1">
        <f t="array" ref="V4704">_xlfn.IFS(S4704 = "", "", S4704 &lt; 500, "Low", S4704 &lt; 1200, "Medium", TRUE, "High")</f>
        <v>High</v>
      </c>
      <c r="W4704" t="str">
        <f t="shared" si="1108"/>
        <v>2024-07</v>
      </c>
      <c r="X4704">
        <f t="shared" si="1109"/>
        <v>2024</v>
      </c>
    </row>
    <row r="4705" spans="1:24" x14ac:dyDescent="0.3">
      <c r="A4705">
        <f>'Raw_Data'!A4705</f>
        <v>4704</v>
      </c>
      <c r="B4705" t="str">
        <f>'Raw_Data'!B4705</f>
        <v>Customer 1</v>
      </c>
      <c r="C4705" t="str">
        <f>'Raw_Data'!C4705</f>
        <v>Desktop</v>
      </c>
      <c r="D4705">
        <f>'Raw_Data'!D4705</f>
        <v>2283</v>
      </c>
      <c r="E4705">
        <f>'Raw_Data'!E4705</f>
        <v>2856</v>
      </c>
      <c r="F4705">
        <f>'Raw_Data'!F4705</f>
        <v>45487.95833332176</v>
      </c>
      <c r="G4705" t="str">
        <f t="shared" si="1095"/>
        <v>Customer 1</v>
      </c>
      <c r="H4705" t="str">
        <f t="shared" si="1096"/>
        <v>DESKTOP</v>
      </c>
      <c r="I4705" t="str">
        <f t="shared" si="1097"/>
        <v>Changed</v>
      </c>
      <c r="J4705">
        <f t="shared" si="1098"/>
        <v>2283</v>
      </c>
      <c r="K4705">
        <f t="shared" si="1099"/>
        <v>2856</v>
      </c>
      <c r="L4705" s="8">
        <f t="shared" si="1100"/>
        <v>45487</v>
      </c>
      <c r="M4705" t="str">
        <f t="shared" ca="1" si="1101"/>
        <v>OK</v>
      </c>
      <c r="P4705">
        <f t="shared" si="1102"/>
        <v>4704</v>
      </c>
      <c r="Q4705" t="str">
        <f t="shared" si="1103"/>
        <v>Customer 1</v>
      </c>
      <c r="R4705" t="str">
        <f t="shared" si="1104"/>
        <v>DESKTOP</v>
      </c>
      <c r="S4705">
        <f t="shared" si="1105"/>
        <v>2283</v>
      </c>
      <c r="T4705">
        <f t="shared" si="1106"/>
        <v>2856</v>
      </c>
      <c r="U4705" s="8">
        <f t="shared" si="1107"/>
        <v>45487</v>
      </c>
      <c r="V4705" t="str" cm="1">
        <f t="array" ref="V4705">_xlfn.IFS(S4705 = "", "", S4705 &lt; 500, "Low", S4705 &lt; 1200, "Medium", TRUE, "High")</f>
        <v>High</v>
      </c>
      <c r="W4705" t="str">
        <f t="shared" si="1108"/>
        <v>2024-07</v>
      </c>
      <c r="X4705">
        <f t="shared" si="1109"/>
        <v>2024</v>
      </c>
    </row>
    <row r="4706" spans="1:24" x14ac:dyDescent="0.3">
      <c r="A4706">
        <f>'Raw_Data'!A4706</f>
        <v>4705</v>
      </c>
      <c r="B4706" t="str">
        <f>'Raw_Data'!B4706</f>
        <v>Customer 12</v>
      </c>
      <c r="C4706" t="str">
        <f>'Raw_Data'!C4706</f>
        <v>Desktop</v>
      </c>
      <c r="D4706">
        <f>'Raw_Data'!D4706</f>
        <v>2917</v>
      </c>
      <c r="E4706">
        <f>'Raw_Data'!E4706</f>
        <v>2320</v>
      </c>
      <c r="F4706">
        <f>'Raw_Data'!F4706</f>
        <v>45487.999999988424</v>
      </c>
      <c r="G4706" t="str">
        <f t="shared" si="1095"/>
        <v>Customer 12</v>
      </c>
      <c r="H4706" t="str">
        <f t="shared" si="1096"/>
        <v>DESKTOP</v>
      </c>
      <c r="I4706" t="str">
        <f t="shared" si="1097"/>
        <v>Changed</v>
      </c>
      <c r="J4706">
        <f t="shared" si="1098"/>
        <v>2917</v>
      </c>
      <c r="K4706">
        <f t="shared" si="1099"/>
        <v>2320</v>
      </c>
      <c r="L4706" s="8">
        <f t="shared" si="1100"/>
        <v>45487</v>
      </c>
      <c r="M4706" t="str">
        <f t="shared" ca="1" si="1101"/>
        <v>OK</v>
      </c>
      <c r="P4706">
        <f t="shared" si="1102"/>
        <v>4705</v>
      </c>
      <c r="Q4706" t="str">
        <f t="shared" si="1103"/>
        <v>Customer 12</v>
      </c>
      <c r="R4706" t="str">
        <f t="shared" si="1104"/>
        <v>DESKTOP</v>
      </c>
      <c r="S4706">
        <f t="shared" si="1105"/>
        <v>2917</v>
      </c>
      <c r="T4706">
        <f t="shared" si="1106"/>
        <v>2320</v>
      </c>
      <c r="U4706" s="8">
        <f t="shared" si="1107"/>
        <v>45487</v>
      </c>
      <c r="V4706" t="str" cm="1">
        <f t="array" ref="V4706">_xlfn.IFS(S4706 = "", "", S4706 &lt; 500, "Low", S4706 &lt; 1200, "Medium", TRUE, "High")</f>
        <v>High</v>
      </c>
      <c r="W4706" t="str">
        <f t="shared" si="1108"/>
        <v>2024-07</v>
      </c>
      <c r="X4706">
        <f t="shared" si="1109"/>
        <v>2024</v>
      </c>
    </row>
    <row r="4707" spans="1:24" x14ac:dyDescent="0.3">
      <c r="A4707">
        <f>'Raw_Data'!A4707</f>
        <v>4706</v>
      </c>
      <c r="B4707" t="str">
        <f>'Raw_Data'!B4707</f>
        <v>Customer 10</v>
      </c>
      <c r="C4707" t="str">
        <f>'Raw_Data'!C4707</f>
        <v>Workstation</v>
      </c>
      <c r="D4707">
        <f>'Raw_Data'!D4707</f>
        <v>2264</v>
      </c>
      <c r="E4707">
        <f>'Raw_Data'!E4707</f>
        <v>4107</v>
      </c>
      <c r="F4707">
        <f>'Raw_Data'!F4707</f>
        <v>45488.041666655095</v>
      </c>
      <c r="G4707" t="str">
        <f t="shared" si="1095"/>
        <v>Customer 10</v>
      </c>
      <c r="H4707" t="str">
        <f t="shared" si="1096"/>
        <v>WORKSTATION</v>
      </c>
      <c r="I4707" t="str">
        <f t="shared" si="1097"/>
        <v>Changed</v>
      </c>
      <c r="J4707">
        <f t="shared" si="1098"/>
        <v>2264</v>
      </c>
      <c r="K4707">
        <f t="shared" si="1099"/>
        <v>4107</v>
      </c>
      <c r="L4707" s="8">
        <f t="shared" si="1100"/>
        <v>45488</v>
      </c>
      <c r="M4707" t="str">
        <f t="shared" ca="1" si="1101"/>
        <v>OK</v>
      </c>
      <c r="P4707">
        <f t="shared" si="1102"/>
        <v>4706</v>
      </c>
      <c r="Q4707" t="str">
        <f t="shared" si="1103"/>
        <v>Customer 10</v>
      </c>
      <c r="R4707" t="str">
        <f t="shared" si="1104"/>
        <v>WORKSTATION</v>
      </c>
      <c r="S4707">
        <f t="shared" si="1105"/>
        <v>2264</v>
      </c>
      <c r="T4707">
        <f t="shared" si="1106"/>
        <v>4107</v>
      </c>
      <c r="U4707" s="8">
        <f t="shared" si="1107"/>
        <v>45488</v>
      </c>
      <c r="V4707" t="str" cm="1">
        <f t="array" ref="V4707">_xlfn.IFS(S4707 = "", "", S4707 &lt; 500, "Low", S4707 &lt; 1200, "Medium", TRUE, "High")</f>
        <v>High</v>
      </c>
      <c r="W4707" t="str">
        <f t="shared" si="1108"/>
        <v>2024-07</v>
      </c>
      <c r="X4707">
        <f t="shared" si="1109"/>
        <v>2024</v>
      </c>
    </row>
    <row r="4708" spans="1:24" x14ac:dyDescent="0.3">
      <c r="A4708">
        <f>'Raw_Data'!A4708</f>
        <v>4707</v>
      </c>
      <c r="B4708" t="str">
        <f>'Raw_Data'!B4708</f>
        <v>Customer 3</v>
      </c>
      <c r="C4708" t="str">
        <f>'Raw_Data'!C4708</f>
        <v>Embedded</v>
      </c>
      <c r="D4708">
        <f>'Raw_Data'!D4708</f>
        <v>344</v>
      </c>
      <c r="E4708">
        <f>'Raw_Data'!E4708</f>
        <v>3954</v>
      </c>
      <c r="F4708">
        <f>'Raw_Data'!F4708</f>
        <v>45488.08333332176</v>
      </c>
      <c r="G4708" t="str">
        <f t="shared" si="1095"/>
        <v>Customer 3</v>
      </c>
      <c r="H4708" t="str">
        <f t="shared" si="1096"/>
        <v>EMBEDDED</v>
      </c>
      <c r="I4708" t="str">
        <f t="shared" si="1097"/>
        <v>Changed</v>
      </c>
      <c r="J4708">
        <f t="shared" si="1098"/>
        <v>344</v>
      </c>
      <c r="K4708">
        <f t="shared" si="1099"/>
        <v>3954</v>
      </c>
      <c r="L4708" s="8">
        <f t="shared" si="1100"/>
        <v>45488</v>
      </c>
      <c r="M4708" t="str">
        <f t="shared" ca="1" si="1101"/>
        <v>OK</v>
      </c>
      <c r="P4708">
        <f t="shared" si="1102"/>
        <v>4707</v>
      </c>
      <c r="Q4708" t="str">
        <f t="shared" si="1103"/>
        <v>Customer 3</v>
      </c>
      <c r="R4708" t="str">
        <f t="shared" si="1104"/>
        <v>EMBEDDED</v>
      </c>
      <c r="S4708">
        <f t="shared" si="1105"/>
        <v>344</v>
      </c>
      <c r="T4708">
        <f t="shared" si="1106"/>
        <v>3954</v>
      </c>
      <c r="U4708" s="8">
        <f t="shared" si="1107"/>
        <v>45488</v>
      </c>
      <c r="V4708" t="str" cm="1">
        <f t="array" ref="V4708">_xlfn.IFS(S4708 = "", "", S4708 &lt; 500, "Low", S4708 &lt; 1200, "Medium", TRUE, "High")</f>
        <v>Low</v>
      </c>
      <c r="W4708" t="str">
        <f t="shared" si="1108"/>
        <v>2024-07</v>
      </c>
      <c r="X4708">
        <f t="shared" si="1109"/>
        <v>2024</v>
      </c>
    </row>
    <row r="4709" spans="1:24" x14ac:dyDescent="0.3">
      <c r="A4709">
        <f>'Raw_Data'!A4709</f>
        <v>4708</v>
      </c>
      <c r="B4709" t="str">
        <f>'Raw_Data'!B4709</f>
        <v>Customer 6</v>
      </c>
      <c r="C4709" t="str">
        <f>'Raw_Data'!C4709</f>
        <v>Mobile</v>
      </c>
      <c r="D4709">
        <f>'Raw_Data'!D4709</f>
        <v>2528</v>
      </c>
      <c r="E4709">
        <f>'Raw_Data'!E4709</f>
        <v>1275</v>
      </c>
      <c r="F4709">
        <f>'Raw_Data'!F4709</f>
        <v>45488.124999988424</v>
      </c>
      <c r="G4709" t="str">
        <f t="shared" si="1095"/>
        <v>Customer 6</v>
      </c>
      <c r="H4709" t="str">
        <f t="shared" si="1096"/>
        <v>MOBILE</v>
      </c>
      <c r="I4709" t="str">
        <f t="shared" si="1097"/>
        <v>Changed</v>
      </c>
      <c r="J4709">
        <f t="shared" si="1098"/>
        <v>2528</v>
      </c>
      <c r="K4709">
        <f t="shared" si="1099"/>
        <v>1275</v>
      </c>
      <c r="L4709" s="8">
        <f t="shared" si="1100"/>
        <v>45488</v>
      </c>
      <c r="M4709" t="str">
        <f t="shared" ca="1" si="1101"/>
        <v>OK</v>
      </c>
      <c r="P4709">
        <f t="shared" si="1102"/>
        <v>4708</v>
      </c>
      <c r="Q4709" t="str">
        <f t="shared" si="1103"/>
        <v>Customer 6</v>
      </c>
      <c r="R4709" t="str">
        <f t="shared" si="1104"/>
        <v>MOBILE</v>
      </c>
      <c r="S4709">
        <f t="shared" si="1105"/>
        <v>2528</v>
      </c>
      <c r="T4709">
        <f t="shared" si="1106"/>
        <v>1275</v>
      </c>
      <c r="U4709" s="8">
        <f t="shared" si="1107"/>
        <v>45488</v>
      </c>
      <c r="V4709" t="str" cm="1">
        <f t="array" ref="V4709">_xlfn.IFS(S4709 = "", "", S4709 &lt; 500, "Low", S4709 &lt; 1200, "Medium", TRUE, "High")</f>
        <v>High</v>
      </c>
      <c r="W4709" t="str">
        <f t="shared" si="1108"/>
        <v>2024-07</v>
      </c>
      <c r="X4709">
        <f t="shared" si="1109"/>
        <v>2024</v>
      </c>
    </row>
    <row r="4710" spans="1:24" x14ac:dyDescent="0.3">
      <c r="A4710">
        <f>'Raw_Data'!A4710</f>
        <v>4709</v>
      </c>
      <c r="B4710" t="str">
        <f>'Raw_Data'!B4710</f>
        <v>Customer 6</v>
      </c>
      <c r="C4710" t="str">
        <f>'Raw_Data'!C4710</f>
        <v>Mobile</v>
      </c>
      <c r="D4710">
        <f>'Raw_Data'!D4710</f>
        <v>2018</v>
      </c>
      <c r="E4710">
        <f>'Raw_Data'!E4710</f>
        <v>3684</v>
      </c>
      <c r="F4710">
        <f>'Raw_Data'!F4710</f>
        <v>45488.166666655095</v>
      </c>
      <c r="G4710" t="str">
        <f t="shared" si="1095"/>
        <v>Customer 6</v>
      </c>
      <c r="H4710" t="str">
        <f t="shared" si="1096"/>
        <v>MOBILE</v>
      </c>
      <c r="I4710" t="str">
        <f t="shared" si="1097"/>
        <v>Changed</v>
      </c>
      <c r="J4710">
        <f t="shared" si="1098"/>
        <v>2018</v>
      </c>
      <c r="K4710">
        <f t="shared" si="1099"/>
        <v>3684</v>
      </c>
      <c r="L4710" s="8">
        <f t="shared" si="1100"/>
        <v>45488</v>
      </c>
      <c r="M4710" t="str">
        <f t="shared" ca="1" si="1101"/>
        <v>OK</v>
      </c>
      <c r="P4710">
        <f t="shared" si="1102"/>
        <v>4709</v>
      </c>
      <c r="Q4710" t="str">
        <f t="shared" si="1103"/>
        <v>Customer 6</v>
      </c>
      <c r="R4710" t="str">
        <f t="shared" si="1104"/>
        <v>MOBILE</v>
      </c>
      <c r="S4710">
        <f t="shared" si="1105"/>
        <v>2018</v>
      </c>
      <c r="T4710">
        <f t="shared" si="1106"/>
        <v>3684</v>
      </c>
      <c r="U4710" s="8">
        <f t="shared" si="1107"/>
        <v>45488</v>
      </c>
      <c r="V4710" t="str" cm="1">
        <f t="array" ref="V4710">_xlfn.IFS(S4710 = "", "", S4710 &lt; 500, "Low", S4710 &lt; 1200, "Medium", TRUE, "High")</f>
        <v>High</v>
      </c>
      <c r="W4710" t="str">
        <f t="shared" si="1108"/>
        <v>2024-07</v>
      </c>
      <c r="X4710">
        <f t="shared" si="1109"/>
        <v>2024</v>
      </c>
    </row>
    <row r="4711" spans="1:24" x14ac:dyDescent="0.3">
      <c r="A4711">
        <f>'Raw_Data'!A4711</f>
        <v>4710</v>
      </c>
      <c r="B4711" t="str">
        <f>'Raw_Data'!B4711</f>
        <v>Customer 2</v>
      </c>
      <c r="C4711" t="str">
        <f>'Raw_Data'!C4711</f>
        <v>Mobile</v>
      </c>
      <c r="D4711">
        <f>'Raw_Data'!D4711</f>
        <v>2762</v>
      </c>
      <c r="E4711">
        <f>'Raw_Data'!E4711</f>
        <v>4659</v>
      </c>
      <c r="F4711">
        <f>'Raw_Data'!F4711</f>
        <v>45488.20833332176</v>
      </c>
      <c r="G4711" t="str">
        <f t="shared" si="1095"/>
        <v>Customer 2</v>
      </c>
      <c r="H4711" t="str">
        <f t="shared" si="1096"/>
        <v>MOBILE</v>
      </c>
      <c r="I4711" t="str">
        <f t="shared" si="1097"/>
        <v>Changed</v>
      </c>
      <c r="J4711">
        <f t="shared" si="1098"/>
        <v>2762</v>
      </c>
      <c r="K4711">
        <f t="shared" si="1099"/>
        <v>4659</v>
      </c>
      <c r="L4711" s="8">
        <f t="shared" si="1100"/>
        <v>45488</v>
      </c>
      <c r="M4711" t="str">
        <f t="shared" ca="1" si="1101"/>
        <v>OK</v>
      </c>
      <c r="P4711">
        <f t="shared" si="1102"/>
        <v>4710</v>
      </c>
      <c r="Q4711" t="str">
        <f t="shared" si="1103"/>
        <v>Customer 2</v>
      </c>
      <c r="R4711" t="str">
        <f t="shared" si="1104"/>
        <v>MOBILE</v>
      </c>
      <c r="S4711">
        <f t="shared" si="1105"/>
        <v>2762</v>
      </c>
      <c r="T4711">
        <f t="shared" si="1106"/>
        <v>4659</v>
      </c>
      <c r="U4711" s="8">
        <f t="shared" si="1107"/>
        <v>45488</v>
      </c>
      <c r="V4711" t="str" cm="1">
        <f t="array" ref="V4711">_xlfn.IFS(S4711 = "", "", S4711 &lt; 500, "Low", S4711 &lt; 1200, "Medium", TRUE, "High")</f>
        <v>High</v>
      </c>
      <c r="W4711" t="str">
        <f t="shared" si="1108"/>
        <v>2024-07</v>
      </c>
      <c r="X4711">
        <f t="shared" si="1109"/>
        <v>2024</v>
      </c>
    </row>
    <row r="4712" spans="1:24" x14ac:dyDescent="0.3">
      <c r="A4712">
        <f>'Raw_Data'!A4712</f>
        <v>4711</v>
      </c>
      <c r="B4712" t="str">
        <f>'Raw_Data'!B4712</f>
        <v>Customer 6</v>
      </c>
      <c r="C4712" t="str">
        <f>'Raw_Data'!C4712</f>
        <v>Mobile</v>
      </c>
      <c r="D4712">
        <f>'Raw_Data'!D4712</f>
        <v>1005</v>
      </c>
      <c r="E4712">
        <f>'Raw_Data'!E4712</f>
        <v>3215</v>
      </c>
      <c r="F4712">
        <f>'Raw_Data'!F4712</f>
        <v>45488.249999988424</v>
      </c>
      <c r="G4712" t="str">
        <f t="shared" si="1095"/>
        <v>Customer 6</v>
      </c>
      <c r="H4712" t="str">
        <f t="shared" si="1096"/>
        <v>MOBILE</v>
      </c>
      <c r="I4712" t="str">
        <f t="shared" si="1097"/>
        <v>Changed</v>
      </c>
      <c r="J4712">
        <f t="shared" si="1098"/>
        <v>1005</v>
      </c>
      <c r="K4712">
        <f t="shared" si="1099"/>
        <v>3215</v>
      </c>
      <c r="L4712" s="8">
        <f t="shared" si="1100"/>
        <v>45488</v>
      </c>
      <c r="M4712" t="str">
        <f t="shared" ca="1" si="1101"/>
        <v>OK</v>
      </c>
      <c r="P4712">
        <f t="shared" si="1102"/>
        <v>4711</v>
      </c>
      <c r="Q4712" t="str">
        <f t="shared" si="1103"/>
        <v>Customer 6</v>
      </c>
      <c r="R4712" t="str">
        <f t="shared" si="1104"/>
        <v>MOBILE</v>
      </c>
      <c r="S4712">
        <f t="shared" si="1105"/>
        <v>1005</v>
      </c>
      <c r="T4712">
        <f t="shared" si="1106"/>
        <v>3215</v>
      </c>
      <c r="U4712" s="8">
        <f t="shared" si="1107"/>
        <v>45488</v>
      </c>
      <c r="V4712" t="str" cm="1">
        <f t="array" ref="V4712">_xlfn.IFS(S4712 = "", "", S4712 &lt; 500, "Low", S4712 &lt; 1200, "Medium", TRUE, "High")</f>
        <v>Medium</v>
      </c>
      <c r="W4712" t="str">
        <f t="shared" si="1108"/>
        <v>2024-07</v>
      </c>
      <c r="X4712">
        <f t="shared" si="1109"/>
        <v>2024</v>
      </c>
    </row>
    <row r="4713" spans="1:24" x14ac:dyDescent="0.3">
      <c r="A4713">
        <f>'Raw_Data'!A4713</f>
        <v>4712</v>
      </c>
      <c r="B4713" t="str">
        <f>'Raw_Data'!B4713</f>
        <v>Customer 7</v>
      </c>
      <c r="C4713" t="str">
        <f>'Raw_Data'!C4713</f>
        <v>Embedded</v>
      </c>
      <c r="D4713">
        <f>'Raw_Data'!D4713</f>
        <v>3897</v>
      </c>
      <c r="E4713">
        <f>'Raw_Data'!E4713</f>
        <v>2886</v>
      </c>
      <c r="F4713">
        <f>'Raw_Data'!F4713</f>
        <v>45488.291666655095</v>
      </c>
      <c r="G4713" t="str">
        <f t="shared" si="1095"/>
        <v>Customer 7</v>
      </c>
      <c r="H4713" t="str">
        <f t="shared" si="1096"/>
        <v>EMBEDDED</v>
      </c>
      <c r="I4713" t="str">
        <f t="shared" si="1097"/>
        <v>Changed</v>
      </c>
      <c r="J4713">
        <f t="shared" si="1098"/>
        <v>3897</v>
      </c>
      <c r="K4713">
        <f t="shared" si="1099"/>
        <v>2886</v>
      </c>
      <c r="L4713" s="8">
        <f t="shared" si="1100"/>
        <v>45488</v>
      </c>
      <c r="M4713" t="str">
        <f t="shared" ca="1" si="1101"/>
        <v>OK</v>
      </c>
      <c r="P4713">
        <f t="shared" si="1102"/>
        <v>4712</v>
      </c>
      <c r="Q4713" t="str">
        <f t="shared" si="1103"/>
        <v>Customer 7</v>
      </c>
      <c r="R4713" t="str">
        <f t="shared" si="1104"/>
        <v>EMBEDDED</v>
      </c>
      <c r="S4713">
        <f t="shared" si="1105"/>
        <v>3897</v>
      </c>
      <c r="T4713">
        <f t="shared" si="1106"/>
        <v>2886</v>
      </c>
      <c r="U4713" s="8">
        <f t="shared" si="1107"/>
        <v>45488</v>
      </c>
      <c r="V4713" t="str" cm="1">
        <f t="array" ref="V4713">_xlfn.IFS(S4713 = "", "", S4713 &lt; 500, "Low", S4713 &lt; 1200, "Medium", TRUE, "High")</f>
        <v>High</v>
      </c>
      <c r="W4713" t="str">
        <f t="shared" si="1108"/>
        <v>2024-07</v>
      </c>
      <c r="X4713">
        <f t="shared" si="1109"/>
        <v>2024</v>
      </c>
    </row>
    <row r="4714" spans="1:24" x14ac:dyDescent="0.3">
      <c r="A4714">
        <f>'Raw_Data'!A4714</f>
        <v>4713</v>
      </c>
      <c r="B4714" t="str">
        <f>'Raw_Data'!B4714</f>
        <v>Customer 6</v>
      </c>
      <c r="C4714" t="str">
        <f>'Raw_Data'!C4714</f>
        <v>Desktop</v>
      </c>
      <c r="D4714">
        <f>'Raw_Data'!D4714</f>
        <v>3679</v>
      </c>
      <c r="E4714">
        <f>'Raw_Data'!E4714</f>
        <v>4580</v>
      </c>
      <c r="F4714">
        <f>'Raw_Data'!F4714</f>
        <v>45488.33333332176</v>
      </c>
      <c r="G4714" t="str">
        <f t="shared" si="1095"/>
        <v>Customer 6</v>
      </c>
      <c r="H4714" t="str">
        <f t="shared" si="1096"/>
        <v>DESKTOP</v>
      </c>
      <c r="I4714" t="str">
        <f t="shared" si="1097"/>
        <v>Changed</v>
      </c>
      <c r="J4714">
        <f t="shared" si="1098"/>
        <v>3679</v>
      </c>
      <c r="K4714">
        <f t="shared" si="1099"/>
        <v>4580</v>
      </c>
      <c r="L4714" s="8">
        <f t="shared" si="1100"/>
        <v>45488</v>
      </c>
      <c r="M4714" t="str">
        <f t="shared" ca="1" si="1101"/>
        <v>OK</v>
      </c>
      <c r="P4714">
        <f t="shared" si="1102"/>
        <v>4713</v>
      </c>
      <c r="Q4714" t="str">
        <f t="shared" si="1103"/>
        <v>Customer 6</v>
      </c>
      <c r="R4714" t="str">
        <f t="shared" si="1104"/>
        <v>DESKTOP</v>
      </c>
      <c r="S4714">
        <f t="shared" si="1105"/>
        <v>3679</v>
      </c>
      <c r="T4714">
        <f t="shared" si="1106"/>
        <v>4580</v>
      </c>
      <c r="U4714" s="8">
        <f t="shared" si="1107"/>
        <v>45488</v>
      </c>
      <c r="V4714" t="str" cm="1">
        <f t="array" ref="V4714">_xlfn.IFS(S4714 = "", "", S4714 &lt; 500, "Low", S4714 &lt; 1200, "Medium", TRUE, "High")</f>
        <v>High</v>
      </c>
      <c r="W4714" t="str">
        <f t="shared" si="1108"/>
        <v>2024-07</v>
      </c>
      <c r="X4714">
        <f t="shared" si="1109"/>
        <v>2024</v>
      </c>
    </row>
    <row r="4715" spans="1:24" x14ac:dyDescent="0.3">
      <c r="A4715">
        <f>'Raw_Data'!A4715</f>
        <v>4714</v>
      </c>
      <c r="B4715" t="str">
        <f>'Raw_Data'!B4715</f>
        <v>Customer 11</v>
      </c>
      <c r="C4715" t="str">
        <f>'Raw_Data'!C4715</f>
        <v>Mobile</v>
      </c>
      <c r="D4715">
        <f>'Raw_Data'!D4715</f>
        <v>1535</v>
      </c>
      <c r="E4715">
        <f>'Raw_Data'!E4715</f>
        <v>3908</v>
      </c>
      <c r="F4715">
        <f>'Raw_Data'!F4715</f>
        <v>45488.374999988424</v>
      </c>
      <c r="G4715" t="str">
        <f t="shared" si="1095"/>
        <v>Customer 11</v>
      </c>
      <c r="H4715" t="str">
        <f t="shared" si="1096"/>
        <v>MOBILE</v>
      </c>
      <c r="I4715" t="str">
        <f t="shared" si="1097"/>
        <v>Changed</v>
      </c>
      <c r="J4715">
        <f t="shared" si="1098"/>
        <v>1535</v>
      </c>
      <c r="K4715">
        <f t="shared" si="1099"/>
        <v>3908</v>
      </c>
      <c r="L4715" s="8">
        <f t="shared" si="1100"/>
        <v>45488</v>
      </c>
      <c r="M4715" t="str">
        <f t="shared" ca="1" si="1101"/>
        <v>OK</v>
      </c>
      <c r="P4715">
        <f t="shared" si="1102"/>
        <v>4714</v>
      </c>
      <c r="Q4715" t="str">
        <f t="shared" si="1103"/>
        <v>Customer 11</v>
      </c>
      <c r="R4715" t="str">
        <f t="shared" si="1104"/>
        <v>MOBILE</v>
      </c>
      <c r="S4715">
        <f t="shared" si="1105"/>
        <v>1535</v>
      </c>
      <c r="T4715">
        <f t="shared" si="1106"/>
        <v>3908</v>
      </c>
      <c r="U4715" s="8">
        <f t="shared" si="1107"/>
        <v>45488</v>
      </c>
      <c r="V4715" t="str" cm="1">
        <f t="array" ref="V4715">_xlfn.IFS(S4715 = "", "", S4715 &lt; 500, "Low", S4715 &lt; 1200, "Medium", TRUE, "High")</f>
        <v>High</v>
      </c>
      <c r="W4715" t="str">
        <f t="shared" si="1108"/>
        <v>2024-07</v>
      </c>
      <c r="X4715">
        <f t="shared" si="1109"/>
        <v>2024</v>
      </c>
    </row>
    <row r="4716" spans="1:24" x14ac:dyDescent="0.3">
      <c r="A4716">
        <f>'Raw_Data'!A4716</f>
        <v>4715</v>
      </c>
      <c r="B4716" t="str">
        <f>'Raw_Data'!B4716</f>
        <v>Customer 1</v>
      </c>
      <c r="C4716" t="str">
        <f>'Raw_Data'!C4716</f>
        <v>Mobile</v>
      </c>
      <c r="D4716">
        <f>'Raw_Data'!D4716</f>
        <v>814</v>
      </c>
      <c r="E4716">
        <f>'Raw_Data'!E4716</f>
        <v>3001</v>
      </c>
      <c r="F4716">
        <f>'Raw_Data'!F4716</f>
        <v>45488.416666655095</v>
      </c>
      <c r="G4716" t="str">
        <f t="shared" si="1095"/>
        <v>Customer 1</v>
      </c>
      <c r="H4716" t="str">
        <f t="shared" si="1096"/>
        <v>MOBILE</v>
      </c>
      <c r="I4716" t="str">
        <f t="shared" si="1097"/>
        <v>Changed</v>
      </c>
      <c r="J4716">
        <f t="shared" si="1098"/>
        <v>814</v>
      </c>
      <c r="K4716">
        <f t="shared" si="1099"/>
        <v>3001</v>
      </c>
      <c r="L4716" s="8">
        <f t="shared" si="1100"/>
        <v>45488</v>
      </c>
      <c r="M4716" t="str">
        <f t="shared" ca="1" si="1101"/>
        <v>OK</v>
      </c>
      <c r="P4716">
        <f t="shared" si="1102"/>
        <v>4715</v>
      </c>
      <c r="Q4716" t="str">
        <f t="shared" si="1103"/>
        <v>Customer 1</v>
      </c>
      <c r="R4716" t="str">
        <f t="shared" si="1104"/>
        <v>MOBILE</v>
      </c>
      <c r="S4716">
        <f t="shared" si="1105"/>
        <v>814</v>
      </c>
      <c r="T4716">
        <f t="shared" si="1106"/>
        <v>3001</v>
      </c>
      <c r="U4716" s="8">
        <f t="shared" si="1107"/>
        <v>45488</v>
      </c>
      <c r="V4716" t="str" cm="1">
        <f t="array" ref="V4716">_xlfn.IFS(S4716 = "", "", S4716 &lt; 500, "Low", S4716 &lt; 1200, "Medium", TRUE, "High")</f>
        <v>Medium</v>
      </c>
      <c r="W4716" t="str">
        <f t="shared" si="1108"/>
        <v>2024-07</v>
      </c>
      <c r="X4716">
        <f t="shared" si="1109"/>
        <v>2024</v>
      </c>
    </row>
    <row r="4717" spans="1:24" x14ac:dyDescent="0.3">
      <c r="A4717">
        <f>'Raw_Data'!A4717</f>
        <v>4716</v>
      </c>
      <c r="B4717" t="str">
        <f>'Raw_Data'!B4717</f>
        <v>Customer 10</v>
      </c>
      <c r="C4717" t="str">
        <f>'Raw_Data'!C4717</f>
        <v>Workstation</v>
      </c>
      <c r="D4717">
        <f>'Raw_Data'!D4717</f>
        <v>1158</v>
      </c>
      <c r="E4717">
        <f>'Raw_Data'!E4717</f>
        <v>3294</v>
      </c>
      <c r="F4717">
        <f>'Raw_Data'!F4717</f>
        <v>45488.45833332176</v>
      </c>
      <c r="G4717" t="str">
        <f t="shared" si="1095"/>
        <v>Customer 10</v>
      </c>
      <c r="H4717" t="str">
        <f t="shared" si="1096"/>
        <v>WORKSTATION</v>
      </c>
      <c r="I4717" t="str">
        <f t="shared" si="1097"/>
        <v>Changed</v>
      </c>
      <c r="J4717">
        <f t="shared" si="1098"/>
        <v>1158</v>
      </c>
      <c r="K4717">
        <f t="shared" si="1099"/>
        <v>3294</v>
      </c>
      <c r="L4717" s="8">
        <f t="shared" si="1100"/>
        <v>45488</v>
      </c>
      <c r="M4717" t="str">
        <f t="shared" ca="1" si="1101"/>
        <v>OK</v>
      </c>
      <c r="P4717">
        <f t="shared" si="1102"/>
        <v>4716</v>
      </c>
      <c r="Q4717" t="str">
        <f t="shared" si="1103"/>
        <v>Customer 10</v>
      </c>
      <c r="R4717" t="str">
        <f t="shared" si="1104"/>
        <v>WORKSTATION</v>
      </c>
      <c r="S4717">
        <f t="shared" si="1105"/>
        <v>1158</v>
      </c>
      <c r="T4717">
        <f t="shared" si="1106"/>
        <v>3294</v>
      </c>
      <c r="U4717" s="8">
        <f t="shared" si="1107"/>
        <v>45488</v>
      </c>
      <c r="V4717" t="str" cm="1">
        <f t="array" ref="V4717">_xlfn.IFS(S4717 = "", "", S4717 &lt; 500, "Low", S4717 &lt; 1200, "Medium", TRUE, "High")</f>
        <v>Medium</v>
      </c>
      <c r="W4717" t="str">
        <f t="shared" si="1108"/>
        <v>2024-07</v>
      </c>
      <c r="X4717">
        <f t="shared" si="1109"/>
        <v>2024</v>
      </c>
    </row>
    <row r="4718" spans="1:24" x14ac:dyDescent="0.3">
      <c r="A4718">
        <f>'Raw_Data'!A4718</f>
        <v>4717</v>
      </c>
      <c r="B4718" t="str">
        <f>'Raw_Data'!B4718</f>
        <v>Customer 15</v>
      </c>
      <c r="C4718" t="str">
        <f>'Raw_Data'!C4718</f>
        <v>Mobile</v>
      </c>
      <c r="D4718">
        <f>'Raw_Data'!D4718</f>
        <v>2614</v>
      </c>
      <c r="E4718">
        <f>'Raw_Data'!E4718</f>
        <v>742</v>
      </c>
      <c r="F4718">
        <f>'Raw_Data'!F4718</f>
        <v>45488.499999988424</v>
      </c>
      <c r="G4718" t="str">
        <f t="shared" si="1095"/>
        <v>Customer 15</v>
      </c>
      <c r="H4718" t="str">
        <f t="shared" si="1096"/>
        <v>MOBILE</v>
      </c>
      <c r="I4718" t="str">
        <f t="shared" si="1097"/>
        <v>Changed</v>
      </c>
      <c r="J4718">
        <f t="shared" si="1098"/>
        <v>2614</v>
      </c>
      <c r="K4718">
        <f t="shared" si="1099"/>
        <v>742</v>
      </c>
      <c r="L4718" s="8">
        <f t="shared" si="1100"/>
        <v>45488</v>
      </c>
      <c r="M4718" t="str">
        <f t="shared" ca="1" si="1101"/>
        <v>OK</v>
      </c>
      <c r="P4718">
        <f t="shared" si="1102"/>
        <v>4717</v>
      </c>
      <c r="Q4718" t="str">
        <f t="shared" si="1103"/>
        <v>Customer 15</v>
      </c>
      <c r="R4718" t="str">
        <f t="shared" si="1104"/>
        <v>MOBILE</v>
      </c>
      <c r="S4718">
        <f t="shared" si="1105"/>
        <v>2614</v>
      </c>
      <c r="T4718">
        <f t="shared" si="1106"/>
        <v>742</v>
      </c>
      <c r="U4718" s="8">
        <f t="shared" si="1107"/>
        <v>45488</v>
      </c>
      <c r="V4718" t="str" cm="1">
        <f t="array" ref="V4718">_xlfn.IFS(S4718 = "", "", S4718 &lt; 500, "Low", S4718 &lt; 1200, "Medium", TRUE, "High")</f>
        <v>High</v>
      </c>
      <c r="W4718" t="str">
        <f t="shared" si="1108"/>
        <v>2024-07</v>
      </c>
      <c r="X4718">
        <f t="shared" si="1109"/>
        <v>2024</v>
      </c>
    </row>
    <row r="4719" spans="1:24" x14ac:dyDescent="0.3">
      <c r="A4719">
        <f>'Raw_Data'!A4719</f>
        <v>4718</v>
      </c>
      <c r="B4719" t="str">
        <f>'Raw_Data'!B4719</f>
        <v>Customer 1</v>
      </c>
      <c r="C4719" t="str">
        <f>'Raw_Data'!C4719</f>
        <v>Workstation</v>
      </c>
      <c r="D4719">
        <f>'Raw_Data'!D4719</f>
        <v>883</v>
      </c>
      <c r="E4719">
        <f>'Raw_Data'!E4719</f>
        <v>4604</v>
      </c>
      <c r="F4719">
        <f>'Raw_Data'!F4719</f>
        <v>45488.541666655095</v>
      </c>
      <c r="G4719" t="str">
        <f t="shared" si="1095"/>
        <v>Customer 1</v>
      </c>
      <c r="H4719" t="str">
        <f t="shared" si="1096"/>
        <v>WORKSTATION</v>
      </c>
      <c r="I4719" t="str">
        <f t="shared" si="1097"/>
        <v>Changed</v>
      </c>
      <c r="J4719">
        <f t="shared" si="1098"/>
        <v>883</v>
      </c>
      <c r="K4719">
        <f t="shared" si="1099"/>
        <v>4604</v>
      </c>
      <c r="L4719" s="8">
        <f t="shared" si="1100"/>
        <v>45488</v>
      </c>
      <c r="M4719" t="str">
        <f t="shared" ca="1" si="1101"/>
        <v>OK</v>
      </c>
      <c r="P4719">
        <f t="shared" si="1102"/>
        <v>4718</v>
      </c>
      <c r="Q4719" t="str">
        <f t="shared" si="1103"/>
        <v>Customer 1</v>
      </c>
      <c r="R4719" t="str">
        <f t="shared" si="1104"/>
        <v>WORKSTATION</v>
      </c>
      <c r="S4719">
        <f t="shared" si="1105"/>
        <v>883</v>
      </c>
      <c r="T4719">
        <f t="shared" si="1106"/>
        <v>4604</v>
      </c>
      <c r="U4719" s="8">
        <f t="shared" si="1107"/>
        <v>45488</v>
      </c>
      <c r="V4719" t="str" cm="1">
        <f t="array" ref="V4719">_xlfn.IFS(S4719 = "", "", S4719 &lt; 500, "Low", S4719 &lt; 1200, "Medium", TRUE, "High")</f>
        <v>Medium</v>
      </c>
      <c r="W4719" t="str">
        <f t="shared" si="1108"/>
        <v>2024-07</v>
      </c>
      <c r="X4719">
        <f t="shared" si="1109"/>
        <v>2024</v>
      </c>
    </row>
    <row r="4720" spans="1:24" x14ac:dyDescent="0.3">
      <c r="A4720">
        <f>'Raw_Data'!A4720</f>
        <v>4719</v>
      </c>
      <c r="B4720" t="str">
        <f>'Raw_Data'!B4720</f>
        <v>Customer 13</v>
      </c>
      <c r="C4720" t="str">
        <f>'Raw_Data'!C4720</f>
        <v>Desktop</v>
      </c>
      <c r="D4720">
        <f>'Raw_Data'!D4720</f>
        <v>2789</v>
      </c>
      <c r="E4720">
        <f>'Raw_Data'!E4720</f>
        <v>4681</v>
      </c>
      <c r="F4720">
        <f>'Raw_Data'!F4720</f>
        <v>45488.58333332176</v>
      </c>
      <c r="G4720" t="str">
        <f t="shared" si="1095"/>
        <v>Customer 13</v>
      </c>
      <c r="H4720" t="str">
        <f t="shared" si="1096"/>
        <v>DESKTOP</v>
      </c>
      <c r="I4720" t="str">
        <f t="shared" si="1097"/>
        <v>Changed</v>
      </c>
      <c r="J4720">
        <f t="shared" si="1098"/>
        <v>2789</v>
      </c>
      <c r="K4720">
        <f t="shared" si="1099"/>
        <v>4681</v>
      </c>
      <c r="L4720" s="8">
        <f t="shared" si="1100"/>
        <v>45488</v>
      </c>
      <c r="M4720" t="str">
        <f t="shared" ca="1" si="1101"/>
        <v>OK</v>
      </c>
      <c r="P4720">
        <f t="shared" si="1102"/>
        <v>4719</v>
      </c>
      <c r="Q4720" t="str">
        <f t="shared" si="1103"/>
        <v>Customer 13</v>
      </c>
      <c r="R4720" t="str">
        <f t="shared" si="1104"/>
        <v>DESKTOP</v>
      </c>
      <c r="S4720">
        <f t="shared" si="1105"/>
        <v>2789</v>
      </c>
      <c r="T4720">
        <f t="shared" si="1106"/>
        <v>4681</v>
      </c>
      <c r="U4720" s="8">
        <f t="shared" si="1107"/>
        <v>45488</v>
      </c>
      <c r="V4720" t="str" cm="1">
        <f t="array" ref="V4720">_xlfn.IFS(S4720 = "", "", S4720 &lt; 500, "Low", S4720 &lt; 1200, "Medium", TRUE, "High")</f>
        <v>High</v>
      </c>
      <c r="W4720" t="str">
        <f t="shared" si="1108"/>
        <v>2024-07</v>
      </c>
      <c r="X4720">
        <f t="shared" si="1109"/>
        <v>2024</v>
      </c>
    </row>
    <row r="4721" spans="1:24" x14ac:dyDescent="0.3">
      <c r="A4721">
        <f>'Raw_Data'!A4721</f>
        <v>4720</v>
      </c>
      <c r="B4721" t="str">
        <f>'Raw_Data'!B4721</f>
        <v>Customer 6</v>
      </c>
      <c r="C4721" t="str">
        <f>'Raw_Data'!C4721</f>
        <v>Embedded</v>
      </c>
      <c r="D4721">
        <f>'Raw_Data'!D4721</f>
        <v>1547</v>
      </c>
      <c r="E4721">
        <f>'Raw_Data'!E4721</f>
        <v>4854</v>
      </c>
      <c r="F4721">
        <f>'Raw_Data'!F4721</f>
        <v>45488.624999988424</v>
      </c>
      <c r="G4721" t="str">
        <f t="shared" si="1095"/>
        <v>Customer 6</v>
      </c>
      <c r="H4721" t="str">
        <f t="shared" si="1096"/>
        <v>EMBEDDED</v>
      </c>
      <c r="I4721" t="str">
        <f t="shared" si="1097"/>
        <v>Changed</v>
      </c>
      <c r="J4721">
        <f t="shared" si="1098"/>
        <v>1547</v>
      </c>
      <c r="K4721">
        <f t="shared" si="1099"/>
        <v>4854</v>
      </c>
      <c r="L4721" s="8">
        <f t="shared" si="1100"/>
        <v>45488</v>
      </c>
      <c r="M4721" t="str">
        <f t="shared" ca="1" si="1101"/>
        <v>OK</v>
      </c>
      <c r="P4721">
        <f t="shared" si="1102"/>
        <v>4720</v>
      </c>
      <c r="Q4721" t="str">
        <f t="shared" si="1103"/>
        <v>Customer 6</v>
      </c>
      <c r="R4721" t="str">
        <f t="shared" si="1104"/>
        <v>EMBEDDED</v>
      </c>
      <c r="S4721">
        <f t="shared" si="1105"/>
        <v>1547</v>
      </c>
      <c r="T4721">
        <f t="shared" si="1106"/>
        <v>4854</v>
      </c>
      <c r="U4721" s="8">
        <f t="shared" si="1107"/>
        <v>45488</v>
      </c>
      <c r="V4721" t="str" cm="1">
        <f t="array" ref="V4721">_xlfn.IFS(S4721 = "", "", S4721 &lt; 500, "Low", S4721 &lt; 1200, "Medium", TRUE, "High")</f>
        <v>High</v>
      </c>
      <c r="W4721" t="str">
        <f t="shared" si="1108"/>
        <v>2024-07</v>
      </c>
      <c r="X4721">
        <f t="shared" si="1109"/>
        <v>2024</v>
      </c>
    </row>
    <row r="4722" spans="1:24" x14ac:dyDescent="0.3">
      <c r="A4722">
        <f>'Raw_Data'!A4722</f>
        <v>4721</v>
      </c>
      <c r="B4722" t="str">
        <f>'Raw_Data'!B4722</f>
        <v>Customer 12</v>
      </c>
      <c r="C4722" t="str">
        <f>'Raw_Data'!C4722</f>
        <v>Embedded</v>
      </c>
      <c r="D4722">
        <f>'Raw_Data'!D4722</f>
        <v>1298</v>
      </c>
      <c r="E4722">
        <f>'Raw_Data'!E4722</f>
        <v>1567</v>
      </c>
      <c r="F4722">
        <f>'Raw_Data'!F4722</f>
        <v>45488.666666655095</v>
      </c>
      <c r="G4722" t="str">
        <f t="shared" si="1095"/>
        <v>Customer 12</v>
      </c>
      <c r="H4722" t="str">
        <f t="shared" si="1096"/>
        <v>EMBEDDED</v>
      </c>
      <c r="I4722" t="str">
        <f t="shared" si="1097"/>
        <v>Changed</v>
      </c>
      <c r="J4722">
        <f t="shared" si="1098"/>
        <v>1298</v>
      </c>
      <c r="K4722">
        <f t="shared" si="1099"/>
        <v>1567</v>
      </c>
      <c r="L4722" s="8">
        <f t="shared" si="1100"/>
        <v>45488</v>
      </c>
      <c r="M4722" t="str">
        <f t="shared" ca="1" si="1101"/>
        <v>OK</v>
      </c>
      <c r="P4722">
        <f t="shared" si="1102"/>
        <v>4721</v>
      </c>
      <c r="Q4722" t="str">
        <f t="shared" si="1103"/>
        <v>Customer 12</v>
      </c>
      <c r="R4722" t="str">
        <f t="shared" si="1104"/>
        <v>EMBEDDED</v>
      </c>
      <c r="S4722">
        <f t="shared" si="1105"/>
        <v>1298</v>
      </c>
      <c r="T4722">
        <f t="shared" si="1106"/>
        <v>1567</v>
      </c>
      <c r="U4722" s="8">
        <f t="shared" si="1107"/>
        <v>45488</v>
      </c>
      <c r="V4722" t="str" cm="1">
        <f t="array" ref="V4722">_xlfn.IFS(S4722 = "", "", S4722 &lt; 500, "Low", S4722 &lt; 1200, "Medium", TRUE, "High")</f>
        <v>High</v>
      </c>
      <c r="W4722" t="str">
        <f t="shared" si="1108"/>
        <v>2024-07</v>
      </c>
      <c r="X4722">
        <f t="shared" si="1109"/>
        <v>2024</v>
      </c>
    </row>
    <row r="4723" spans="1:24" x14ac:dyDescent="0.3">
      <c r="A4723">
        <f>'Raw_Data'!A4723</f>
        <v>4722</v>
      </c>
      <c r="B4723" t="str">
        <f>'Raw_Data'!B4723</f>
        <v>Customer 11</v>
      </c>
      <c r="C4723" t="str">
        <f>'Raw_Data'!C4723</f>
        <v>Embedded</v>
      </c>
      <c r="D4723">
        <f>'Raw_Data'!D4723</f>
        <v>1205</v>
      </c>
      <c r="E4723">
        <f>'Raw_Data'!E4723</f>
        <v>1507</v>
      </c>
      <c r="F4723">
        <f>'Raw_Data'!F4723</f>
        <v>45488.70833332176</v>
      </c>
      <c r="G4723" t="str">
        <f t="shared" si="1095"/>
        <v>Customer 11</v>
      </c>
      <c r="H4723" t="str">
        <f t="shared" si="1096"/>
        <v>EMBEDDED</v>
      </c>
      <c r="I4723" t="str">
        <f t="shared" si="1097"/>
        <v>Changed</v>
      </c>
      <c r="J4723">
        <f t="shared" si="1098"/>
        <v>1205</v>
      </c>
      <c r="K4723">
        <f t="shared" si="1099"/>
        <v>1507</v>
      </c>
      <c r="L4723" s="8">
        <f t="shared" si="1100"/>
        <v>45488</v>
      </c>
      <c r="M4723" t="str">
        <f t="shared" ca="1" si="1101"/>
        <v>OK</v>
      </c>
      <c r="P4723">
        <f t="shared" si="1102"/>
        <v>4722</v>
      </c>
      <c r="Q4723" t="str">
        <f t="shared" si="1103"/>
        <v>Customer 11</v>
      </c>
      <c r="R4723" t="str">
        <f t="shared" si="1104"/>
        <v>EMBEDDED</v>
      </c>
      <c r="S4723">
        <f t="shared" si="1105"/>
        <v>1205</v>
      </c>
      <c r="T4723">
        <f t="shared" si="1106"/>
        <v>1507</v>
      </c>
      <c r="U4723" s="8">
        <f t="shared" si="1107"/>
        <v>45488</v>
      </c>
      <c r="V4723" t="str" cm="1">
        <f t="array" ref="V4723">_xlfn.IFS(S4723 = "", "", S4723 &lt; 500, "Low", S4723 &lt; 1200, "Medium", TRUE, "High")</f>
        <v>High</v>
      </c>
      <c r="W4723" t="str">
        <f t="shared" si="1108"/>
        <v>2024-07</v>
      </c>
      <c r="X4723">
        <f t="shared" si="1109"/>
        <v>2024</v>
      </c>
    </row>
    <row r="4724" spans="1:24" x14ac:dyDescent="0.3">
      <c r="A4724">
        <f>'Raw_Data'!A4724</f>
        <v>4723</v>
      </c>
      <c r="B4724" t="str">
        <f>'Raw_Data'!B4724</f>
        <v>Customer 7</v>
      </c>
      <c r="C4724" t="str">
        <f>'Raw_Data'!C4724</f>
        <v>Desktop</v>
      </c>
      <c r="D4724">
        <f>'Raw_Data'!D4724</f>
        <v>2811</v>
      </c>
      <c r="E4724">
        <f>'Raw_Data'!E4724</f>
        <v>3153</v>
      </c>
      <c r="F4724">
        <f>'Raw_Data'!F4724</f>
        <v>45488.749999988424</v>
      </c>
      <c r="G4724" t="str">
        <f t="shared" si="1095"/>
        <v>Customer 7</v>
      </c>
      <c r="H4724" t="str">
        <f t="shared" si="1096"/>
        <v>DESKTOP</v>
      </c>
      <c r="I4724" t="str">
        <f t="shared" si="1097"/>
        <v>Changed</v>
      </c>
      <c r="J4724">
        <f t="shared" si="1098"/>
        <v>2811</v>
      </c>
      <c r="K4724">
        <f t="shared" si="1099"/>
        <v>3153</v>
      </c>
      <c r="L4724" s="8">
        <f t="shared" si="1100"/>
        <v>45488</v>
      </c>
      <c r="M4724" t="str">
        <f t="shared" ca="1" si="1101"/>
        <v>OK</v>
      </c>
      <c r="P4724">
        <f t="shared" si="1102"/>
        <v>4723</v>
      </c>
      <c r="Q4724" t="str">
        <f t="shared" si="1103"/>
        <v>Customer 7</v>
      </c>
      <c r="R4724" t="str">
        <f t="shared" si="1104"/>
        <v>DESKTOP</v>
      </c>
      <c r="S4724">
        <f t="shared" si="1105"/>
        <v>2811</v>
      </c>
      <c r="T4724">
        <f t="shared" si="1106"/>
        <v>3153</v>
      </c>
      <c r="U4724" s="8">
        <f t="shared" si="1107"/>
        <v>45488</v>
      </c>
      <c r="V4724" t="str" cm="1">
        <f t="array" ref="V4724">_xlfn.IFS(S4724 = "", "", S4724 &lt; 500, "Low", S4724 &lt; 1200, "Medium", TRUE, "High")</f>
        <v>High</v>
      </c>
      <c r="W4724" t="str">
        <f t="shared" si="1108"/>
        <v>2024-07</v>
      </c>
      <c r="X4724">
        <f t="shared" si="1109"/>
        <v>2024</v>
      </c>
    </row>
    <row r="4725" spans="1:24" x14ac:dyDescent="0.3">
      <c r="A4725">
        <f>'Raw_Data'!A4725</f>
        <v>4724</v>
      </c>
      <c r="B4725" t="str">
        <f>'Raw_Data'!B4725</f>
        <v>Customer 15</v>
      </c>
      <c r="C4725" t="str">
        <f>'Raw_Data'!C4725</f>
        <v>Mobile</v>
      </c>
      <c r="D4725">
        <f>'Raw_Data'!D4725</f>
        <v>2134</v>
      </c>
      <c r="E4725">
        <f>'Raw_Data'!E4725</f>
        <v>1331</v>
      </c>
      <c r="F4725">
        <f>'Raw_Data'!F4725</f>
        <v>45488.791666655095</v>
      </c>
      <c r="G4725" t="str">
        <f t="shared" si="1095"/>
        <v>Customer 15</v>
      </c>
      <c r="H4725" t="str">
        <f t="shared" si="1096"/>
        <v>MOBILE</v>
      </c>
      <c r="I4725" t="str">
        <f t="shared" si="1097"/>
        <v>Changed</v>
      </c>
      <c r="J4725">
        <f t="shared" si="1098"/>
        <v>2134</v>
      </c>
      <c r="K4725">
        <f t="shared" si="1099"/>
        <v>1331</v>
      </c>
      <c r="L4725" s="8">
        <f t="shared" si="1100"/>
        <v>45488</v>
      </c>
      <c r="M4725" t="str">
        <f t="shared" ca="1" si="1101"/>
        <v>OK</v>
      </c>
      <c r="P4725">
        <f t="shared" si="1102"/>
        <v>4724</v>
      </c>
      <c r="Q4725" t="str">
        <f t="shared" si="1103"/>
        <v>Customer 15</v>
      </c>
      <c r="R4725" t="str">
        <f t="shared" si="1104"/>
        <v>MOBILE</v>
      </c>
      <c r="S4725">
        <f t="shared" si="1105"/>
        <v>2134</v>
      </c>
      <c r="T4725">
        <f t="shared" si="1106"/>
        <v>1331</v>
      </c>
      <c r="U4725" s="8">
        <f t="shared" si="1107"/>
        <v>45488</v>
      </c>
      <c r="V4725" t="str" cm="1">
        <f t="array" ref="V4725">_xlfn.IFS(S4725 = "", "", S4725 &lt; 500, "Low", S4725 &lt; 1200, "Medium", TRUE, "High")</f>
        <v>High</v>
      </c>
      <c r="W4725" t="str">
        <f t="shared" si="1108"/>
        <v>2024-07</v>
      </c>
      <c r="X4725">
        <f t="shared" si="1109"/>
        <v>2024</v>
      </c>
    </row>
    <row r="4726" spans="1:24" x14ac:dyDescent="0.3">
      <c r="A4726">
        <f>'Raw_Data'!A4726</f>
        <v>4725</v>
      </c>
      <c r="B4726" t="str">
        <f>'Raw_Data'!B4726</f>
        <v>Customer 12</v>
      </c>
      <c r="C4726" t="str">
        <f>'Raw_Data'!C4726</f>
        <v>Mobile</v>
      </c>
      <c r="D4726">
        <f>'Raw_Data'!D4726</f>
        <v>2897</v>
      </c>
      <c r="E4726">
        <f>'Raw_Data'!E4726</f>
        <v>2935</v>
      </c>
      <c r="F4726">
        <f>'Raw_Data'!F4726</f>
        <v>45488.83333332176</v>
      </c>
      <c r="G4726" t="str">
        <f t="shared" si="1095"/>
        <v>Customer 12</v>
      </c>
      <c r="H4726" t="str">
        <f t="shared" si="1096"/>
        <v>MOBILE</v>
      </c>
      <c r="I4726" t="str">
        <f t="shared" si="1097"/>
        <v>Changed</v>
      </c>
      <c r="J4726">
        <f t="shared" si="1098"/>
        <v>2897</v>
      </c>
      <c r="K4726">
        <f t="shared" si="1099"/>
        <v>2935</v>
      </c>
      <c r="L4726" s="8">
        <f t="shared" si="1100"/>
        <v>45488</v>
      </c>
      <c r="M4726" t="str">
        <f t="shared" ca="1" si="1101"/>
        <v>OK</v>
      </c>
      <c r="P4726">
        <f t="shared" si="1102"/>
        <v>4725</v>
      </c>
      <c r="Q4726" t="str">
        <f t="shared" si="1103"/>
        <v>Customer 12</v>
      </c>
      <c r="R4726" t="str">
        <f t="shared" si="1104"/>
        <v>MOBILE</v>
      </c>
      <c r="S4726">
        <f t="shared" si="1105"/>
        <v>2897</v>
      </c>
      <c r="T4726">
        <f t="shared" si="1106"/>
        <v>2935</v>
      </c>
      <c r="U4726" s="8">
        <f t="shared" si="1107"/>
        <v>45488</v>
      </c>
      <c r="V4726" t="str" cm="1">
        <f t="array" ref="V4726">_xlfn.IFS(S4726 = "", "", S4726 &lt; 500, "Low", S4726 &lt; 1200, "Medium", TRUE, "High")</f>
        <v>High</v>
      </c>
      <c r="W4726" t="str">
        <f t="shared" si="1108"/>
        <v>2024-07</v>
      </c>
      <c r="X4726">
        <f t="shared" si="1109"/>
        <v>2024</v>
      </c>
    </row>
    <row r="4727" spans="1:24" x14ac:dyDescent="0.3">
      <c r="A4727">
        <f>'Raw_Data'!A4727</f>
        <v>4726</v>
      </c>
      <c r="B4727" t="str">
        <f>'Raw_Data'!B4727</f>
        <v>Customer 11</v>
      </c>
      <c r="C4727" t="str">
        <f>'Raw_Data'!C4727</f>
        <v>Mobile</v>
      </c>
      <c r="D4727">
        <f>'Raw_Data'!D4727</f>
        <v>2162</v>
      </c>
      <c r="E4727">
        <f>'Raw_Data'!E4727</f>
        <v>4323</v>
      </c>
      <c r="F4727">
        <f>'Raw_Data'!F4727</f>
        <v>45488.874999988424</v>
      </c>
      <c r="G4727" t="str">
        <f t="shared" si="1095"/>
        <v>Customer 11</v>
      </c>
      <c r="H4727" t="str">
        <f t="shared" si="1096"/>
        <v>MOBILE</v>
      </c>
      <c r="I4727" t="str">
        <f t="shared" si="1097"/>
        <v>Changed</v>
      </c>
      <c r="J4727">
        <f t="shared" si="1098"/>
        <v>2162</v>
      </c>
      <c r="K4727">
        <f t="shared" si="1099"/>
        <v>4323</v>
      </c>
      <c r="L4727" s="8">
        <f t="shared" si="1100"/>
        <v>45488</v>
      </c>
      <c r="M4727" t="str">
        <f t="shared" ca="1" si="1101"/>
        <v>OK</v>
      </c>
      <c r="P4727">
        <f t="shared" si="1102"/>
        <v>4726</v>
      </c>
      <c r="Q4727" t="str">
        <f t="shared" si="1103"/>
        <v>Customer 11</v>
      </c>
      <c r="R4727" t="str">
        <f t="shared" si="1104"/>
        <v>MOBILE</v>
      </c>
      <c r="S4727">
        <f t="shared" si="1105"/>
        <v>2162</v>
      </c>
      <c r="T4727">
        <f t="shared" si="1106"/>
        <v>4323</v>
      </c>
      <c r="U4727" s="8">
        <f t="shared" si="1107"/>
        <v>45488</v>
      </c>
      <c r="V4727" t="str" cm="1">
        <f t="array" ref="V4727">_xlfn.IFS(S4727 = "", "", S4727 &lt; 500, "Low", S4727 &lt; 1200, "Medium", TRUE, "High")</f>
        <v>High</v>
      </c>
      <c r="W4727" t="str">
        <f t="shared" si="1108"/>
        <v>2024-07</v>
      </c>
      <c r="X4727">
        <f t="shared" si="1109"/>
        <v>2024</v>
      </c>
    </row>
    <row r="4728" spans="1:24" x14ac:dyDescent="0.3">
      <c r="A4728">
        <f>'Raw_Data'!A4728</f>
        <v>4727</v>
      </c>
      <c r="B4728" t="str">
        <f>'Raw_Data'!B4728</f>
        <v>Customer 11</v>
      </c>
      <c r="C4728" t="str">
        <f>'Raw_Data'!C4728</f>
        <v>Embedded</v>
      </c>
      <c r="D4728">
        <f>'Raw_Data'!D4728</f>
        <v>3125</v>
      </c>
      <c r="E4728">
        <f>'Raw_Data'!E4728</f>
        <v>4818</v>
      </c>
      <c r="F4728">
        <f>'Raw_Data'!F4728</f>
        <v>45488.916666655095</v>
      </c>
      <c r="G4728" t="str">
        <f t="shared" si="1095"/>
        <v>Customer 11</v>
      </c>
      <c r="H4728" t="str">
        <f t="shared" si="1096"/>
        <v>EMBEDDED</v>
      </c>
      <c r="I4728" t="str">
        <f t="shared" si="1097"/>
        <v>Changed</v>
      </c>
      <c r="J4728">
        <f t="shared" si="1098"/>
        <v>3125</v>
      </c>
      <c r="K4728">
        <f t="shared" si="1099"/>
        <v>4818</v>
      </c>
      <c r="L4728" s="8">
        <f t="shared" si="1100"/>
        <v>45488</v>
      </c>
      <c r="M4728" t="str">
        <f t="shared" ca="1" si="1101"/>
        <v>OK</v>
      </c>
      <c r="P4728">
        <f t="shared" si="1102"/>
        <v>4727</v>
      </c>
      <c r="Q4728" t="str">
        <f t="shared" si="1103"/>
        <v>Customer 11</v>
      </c>
      <c r="R4728" t="str">
        <f t="shared" si="1104"/>
        <v>EMBEDDED</v>
      </c>
      <c r="S4728">
        <f t="shared" si="1105"/>
        <v>3125</v>
      </c>
      <c r="T4728">
        <f t="shared" si="1106"/>
        <v>4818</v>
      </c>
      <c r="U4728" s="8">
        <f t="shared" si="1107"/>
        <v>45488</v>
      </c>
      <c r="V4728" t="str" cm="1">
        <f t="array" ref="V4728">_xlfn.IFS(S4728 = "", "", S4728 &lt; 500, "Low", S4728 &lt; 1200, "Medium", TRUE, "High")</f>
        <v>High</v>
      </c>
      <c r="W4728" t="str">
        <f t="shared" si="1108"/>
        <v>2024-07</v>
      </c>
      <c r="X4728">
        <f t="shared" si="1109"/>
        <v>2024</v>
      </c>
    </row>
    <row r="4729" spans="1:24" x14ac:dyDescent="0.3">
      <c r="A4729">
        <f>'Raw_Data'!A4729</f>
        <v>4728</v>
      </c>
      <c r="B4729" t="str">
        <f>'Raw_Data'!B4729</f>
        <v>Customer 3</v>
      </c>
      <c r="C4729" t="str">
        <f>'Raw_Data'!C4729</f>
        <v>Embedded</v>
      </c>
      <c r="D4729">
        <f>'Raw_Data'!D4729</f>
        <v>687</v>
      </c>
      <c r="E4729">
        <f>'Raw_Data'!E4729</f>
        <v>4484</v>
      </c>
      <c r="F4729">
        <f>'Raw_Data'!F4729</f>
        <v>45488.95833332176</v>
      </c>
      <c r="G4729" t="str">
        <f t="shared" si="1095"/>
        <v>Customer 3</v>
      </c>
      <c r="H4729" t="str">
        <f t="shared" si="1096"/>
        <v>EMBEDDED</v>
      </c>
      <c r="I4729" t="str">
        <f t="shared" si="1097"/>
        <v>Changed</v>
      </c>
      <c r="J4729">
        <f t="shared" si="1098"/>
        <v>687</v>
      </c>
      <c r="K4729">
        <f t="shared" si="1099"/>
        <v>4484</v>
      </c>
      <c r="L4729" s="8">
        <f t="shared" si="1100"/>
        <v>45488</v>
      </c>
      <c r="M4729" t="str">
        <f t="shared" ca="1" si="1101"/>
        <v>OK</v>
      </c>
      <c r="P4729">
        <f t="shared" si="1102"/>
        <v>4728</v>
      </c>
      <c r="Q4729" t="str">
        <f t="shared" si="1103"/>
        <v>Customer 3</v>
      </c>
      <c r="R4729" t="str">
        <f t="shared" si="1104"/>
        <v>EMBEDDED</v>
      </c>
      <c r="S4729">
        <f t="shared" si="1105"/>
        <v>687</v>
      </c>
      <c r="T4729">
        <f t="shared" si="1106"/>
        <v>4484</v>
      </c>
      <c r="U4729" s="8">
        <f t="shared" si="1107"/>
        <v>45488</v>
      </c>
      <c r="V4729" t="str" cm="1">
        <f t="array" ref="V4729">_xlfn.IFS(S4729 = "", "", S4729 &lt; 500, "Low", S4729 &lt; 1200, "Medium", TRUE, "High")</f>
        <v>Medium</v>
      </c>
      <c r="W4729" t="str">
        <f t="shared" si="1108"/>
        <v>2024-07</v>
      </c>
      <c r="X4729">
        <f t="shared" si="1109"/>
        <v>2024</v>
      </c>
    </row>
    <row r="4730" spans="1:24" x14ac:dyDescent="0.3">
      <c r="A4730">
        <f>'Raw_Data'!A4730</f>
        <v>4729</v>
      </c>
      <c r="B4730" t="str">
        <f>'Raw_Data'!B4730</f>
        <v>Customer 15</v>
      </c>
      <c r="C4730" t="str">
        <f>'Raw_Data'!C4730</f>
        <v>Mobile</v>
      </c>
      <c r="D4730">
        <f>'Raw_Data'!D4730</f>
        <v>584</v>
      </c>
      <c r="E4730">
        <f>'Raw_Data'!E4730</f>
        <v>642</v>
      </c>
      <c r="F4730">
        <f>'Raw_Data'!F4730</f>
        <v>45488.999999988424</v>
      </c>
      <c r="G4730" t="str">
        <f t="shared" si="1095"/>
        <v>Customer 15</v>
      </c>
      <c r="H4730" t="str">
        <f t="shared" si="1096"/>
        <v>MOBILE</v>
      </c>
      <c r="I4730" t="str">
        <f t="shared" si="1097"/>
        <v>Changed</v>
      </c>
      <c r="J4730">
        <f t="shared" si="1098"/>
        <v>584</v>
      </c>
      <c r="K4730">
        <f t="shared" si="1099"/>
        <v>642</v>
      </c>
      <c r="L4730" s="8">
        <f t="shared" si="1100"/>
        <v>45488</v>
      </c>
      <c r="M4730" t="str">
        <f t="shared" ca="1" si="1101"/>
        <v>OK</v>
      </c>
      <c r="P4730">
        <f t="shared" si="1102"/>
        <v>4729</v>
      </c>
      <c r="Q4730" t="str">
        <f t="shared" si="1103"/>
        <v>Customer 15</v>
      </c>
      <c r="R4730" t="str">
        <f t="shared" si="1104"/>
        <v>MOBILE</v>
      </c>
      <c r="S4730">
        <f t="shared" si="1105"/>
        <v>584</v>
      </c>
      <c r="T4730">
        <f t="shared" si="1106"/>
        <v>642</v>
      </c>
      <c r="U4730" s="8">
        <f t="shared" si="1107"/>
        <v>45488</v>
      </c>
      <c r="V4730" t="str" cm="1">
        <f t="array" ref="V4730">_xlfn.IFS(S4730 = "", "", S4730 &lt; 500, "Low", S4730 &lt; 1200, "Medium", TRUE, "High")</f>
        <v>Medium</v>
      </c>
      <c r="W4730" t="str">
        <f t="shared" si="1108"/>
        <v>2024-07</v>
      </c>
      <c r="X4730">
        <f t="shared" si="1109"/>
        <v>2024</v>
      </c>
    </row>
    <row r="4731" spans="1:24" x14ac:dyDescent="0.3">
      <c r="A4731">
        <f>'Raw_Data'!A4731</f>
        <v>4730</v>
      </c>
      <c r="B4731" t="str">
        <f>'Raw_Data'!B4731</f>
        <v>Customer 4</v>
      </c>
      <c r="C4731" t="str">
        <f>'Raw_Data'!C4731</f>
        <v>Desktop</v>
      </c>
      <c r="D4731">
        <f>'Raw_Data'!D4731</f>
        <v>2435</v>
      </c>
      <c r="E4731">
        <f>'Raw_Data'!E4731</f>
        <v>3216</v>
      </c>
      <c r="F4731">
        <f>'Raw_Data'!F4731</f>
        <v>45489.041666655095</v>
      </c>
      <c r="G4731" t="str">
        <f t="shared" si="1095"/>
        <v>Customer 4</v>
      </c>
      <c r="H4731" t="str">
        <f t="shared" si="1096"/>
        <v>DESKTOP</v>
      </c>
      <c r="I4731" t="str">
        <f t="shared" si="1097"/>
        <v>Changed</v>
      </c>
      <c r="J4731">
        <f t="shared" si="1098"/>
        <v>2435</v>
      </c>
      <c r="K4731">
        <f t="shared" si="1099"/>
        <v>3216</v>
      </c>
      <c r="L4731" s="8">
        <f t="shared" si="1100"/>
        <v>45489</v>
      </c>
      <c r="M4731" t="str">
        <f t="shared" ca="1" si="1101"/>
        <v>OK</v>
      </c>
      <c r="P4731">
        <f t="shared" si="1102"/>
        <v>4730</v>
      </c>
      <c r="Q4731" t="str">
        <f t="shared" si="1103"/>
        <v>Customer 4</v>
      </c>
      <c r="R4731" t="str">
        <f t="shared" si="1104"/>
        <v>DESKTOP</v>
      </c>
      <c r="S4731">
        <f t="shared" si="1105"/>
        <v>2435</v>
      </c>
      <c r="T4731">
        <f t="shared" si="1106"/>
        <v>3216</v>
      </c>
      <c r="U4731" s="8">
        <f t="shared" si="1107"/>
        <v>45489</v>
      </c>
      <c r="V4731" t="str" cm="1">
        <f t="array" ref="V4731">_xlfn.IFS(S4731 = "", "", S4731 &lt; 500, "Low", S4731 &lt; 1200, "Medium", TRUE, "High")</f>
        <v>High</v>
      </c>
      <c r="W4731" t="str">
        <f t="shared" si="1108"/>
        <v>2024-07</v>
      </c>
      <c r="X4731">
        <f t="shared" si="1109"/>
        <v>2024</v>
      </c>
    </row>
    <row r="4732" spans="1:24" x14ac:dyDescent="0.3">
      <c r="A4732">
        <f>'Raw_Data'!A4732</f>
        <v>4731</v>
      </c>
      <c r="B4732" t="str">
        <f>'Raw_Data'!B4732</f>
        <v>Customer 3</v>
      </c>
      <c r="C4732" t="str">
        <f>'Raw_Data'!C4732</f>
        <v>Workstation</v>
      </c>
      <c r="D4732">
        <f>'Raw_Data'!D4732</f>
        <v>973</v>
      </c>
      <c r="E4732">
        <f>'Raw_Data'!E4732</f>
        <v>1533</v>
      </c>
      <c r="F4732">
        <f>'Raw_Data'!F4732</f>
        <v>45489.08333332176</v>
      </c>
      <c r="G4732" t="str">
        <f t="shared" si="1095"/>
        <v>Customer 3</v>
      </c>
      <c r="H4732" t="str">
        <f t="shared" si="1096"/>
        <v>WORKSTATION</v>
      </c>
      <c r="I4732" t="str">
        <f t="shared" si="1097"/>
        <v>Changed</v>
      </c>
      <c r="J4732">
        <f t="shared" si="1098"/>
        <v>973</v>
      </c>
      <c r="K4732">
        <f t="shared" si="1099"/>
        <v>1533</v>
      </c>
      <c r="L4732" s="8">
        <f t="shared" si="1100"/>
        <v>45489</v>
      </c>
      <c r="M4732" t="str">
        <f t="shared" ca="1" si="1101"/>
        <v>OK</v>
      </c>
      <c r="P4732">
        <f t="shared" si="1102"/>
        <v>4731</v>
      </c>
      <c r="Q4732" t="str">
        <f t="shared" si="1103"/>
        <v>Customer 3</v>
      </c>
      <c r="R4732" t="str">
        <f t="shared" si="1104"/>
        <v>WORKSTATION</v>
      </c>
      <c r="S4732">
        <f t="shared" si="1105"/>
        <v>973</v>
      </c>
      <c r="T4732">
        <f t="shared" si="1106"/>
        <v>1533</v>
      </c>
      <c r="U4732" s="8">
        <f t="shared" si="1107"/>
        <v>45489</v>
      </c>
      <c r="V4732" t="str" cm="1">
        <f t="array" ref="V4732">_xlfn.IFS(S4732 = "", "", S4732 &lt; 500, "Low", S4732 &lt; 1200, "Medium", TRUE, "High")</f>
        <v>Medium</v>
      </c>
      <c r="W4732" t="str">
        <f t="shared" si="1108"/>
        <v>2024-07</v>
      </c>
      <c r="X4732">
        <f t="shared" si="1109"/>
        <v>2024</v>
      </c>
    </row>
    <row r="4733" spans="1:24" x14ac:dyDescent="0.3">
      <c r="A4733">
        <f>'Raw_Data'!A4733</f>
        <v>4732</v>
      </c>
      <c r="B4733" t="str">
        <f>'Raw_Data'!B4733</f>
        <v>Customer 1</v>
      </c>
      <c r="C4733" t="str">
        <f>'Raw_Data'!C4733</f>
        <v>Embedded</v>
      </c>
      <c r="D4733">
        <f>'Raw_Data'!D4733</f>
        <v>415</v>
      </c>
      <c r="E4733">
        <f>'Raw_Data'!E4733</f>
        <v>1698</v>
      </c>
      <c r="F4733">
        <f>'Raw_Data'!F4733</f>
        <v>45489.124999988424</v>
      </c>
      <c r="G4733" t="str">
        <f t="shared" si="1095"/>
        <v>Customer 1</v>
      </c>
      <c r="H4733" t="str">
        <f t="shared" si="1096"/>
        <v>EMBEDDED</v>
      </c>
      <c r="I4733" t="str">
        <f t="shared" si="1097"/>
        <v>Changed</v>
      </c>
      <c r="J4733">
        <f t="shared" si="1098"/>
        <v>415</v>
      </c>
      <c r="K4733">
        <f t="shared" si="1099"/>
        <v>1698</v>
      </c>
      <c r="L4733" s="8">
        <f t="shared" si="1100"/>
        <v>45489</v>
      </c>
      <c r="M4733" t="str">
        <f t="shared" ca="1" si="1101"/>
        <v>OK</v>
      </c>
      <c r="P4733">
        <f t="shared" si="1102"/>
        <v>4732</v>
      </c>
      <c r="Q4733" t="str">
        <f t="shared" si="1103"/>
        <v>Customer 1</v>
      </c>
      <c r="R4733" t="str">
        <f t="shared" si="1104"/>
        <v>EMBEDDED</v>
      </c>
      <c r="S4733">
        <f t="shared" si="1105"/>
        <v>415</v>
      </c>
      <c r="T4733">
        <f t="shared" si="1106"/>
        <v>1698</v>
      </c>
      <c r="U4733" s="8">
        <f t="shared" si="1107"/>
        <v>45489</v>
      </c>
      <c r="V4733" t="str" cm="1">
        <f t="array" ref="V4733">_xlfn.IFS(S4733 = "", "", S4733 &lt; 500, "Low", S4733 &lt; 1200, "Medium", TRUE, "High")</f>
        <v>Low</v>
      </c>
      <c r="W4733" t="str">
        <f t="shared" si="1108"/>
        <v>2024-07</v>
      </c>
      <c r="X4733">
        <f t="shared" si="1109"/>
        <v>2024</v>
      </c>
    </row>
    <row r="4734" spans="1:24" x14ac:dyDescent="0.3">
      <c r="A4734">
        <f>'Raw_Data'!A4734</f>
        <v>4733</v>
      </c>
      <c r="B4734" t="str">
        <f>'Raw_Data'!B4734</f>
        <v>Customer 3</v>
      </c>
      <c r="C4734" t="str">
        <f>'Raw_Data'!C4734</f>
        <v>Embedded</v>
      </c>
      <c r="D4734">
        <f>'Raw_Data'!D4734</f>
        <v>496</v>
      </c>
      <c r="E4734">
        <f>'Raw_Data'!E4734</f>
        <v>4867</v>
      </c>
      <c r="F4734">
        <f>'Raw_Data'!F4734</f>
        <v>45489.166666655095</v>
      </c>
      <c r="G4734" t="str">
        <f t="shared" si="1095"/>
        <v>Customer 3</v>
      </c>
      <c r="H4734" t="str">
        <f t="shared" si="1096"/>
        <v>EMBEDDED</v>
      </c>
      <c r="I4734" t="str">
        <f t="shared" si="1097"/>
        <v>Changed</v>
      </c>
      <c r="J4734">
        <f t="shared" si="1098"/>
        <v>496</v>
      </c>
      <c r="K4734">
        <f t="shared" si="1099"/>
        <v>4867</v>
      </c>
      <c r="L4734" s="8">
        <f t="shared" si="1100"/>
        <v>45489</v>
      </c>
      <c r="M4734" t="str">
        <f t="shared" ca="1" si="1101"/>
        <v>OK</v>
      </c>
      <c r="P4734">
        <f t="shared" si="1102"/>
        <v>4733</v>
      </c>
      <c r="Q4734" t="str">
        <f t="shared" si="1103"/>
        <v>Customer 3</v>
      </c>
      <c r="R4734" t="str">
        <f t="shared" si="1104"/>
        <v>EMBEDDED</v>
      </c>
      <c r="S4734">
        <f t="shared" si="1105"/>
        <v>496</v>
      </c>
      <c r="T4734">
        <f t="shared" si="1106"/>
        <v>4867</v>
      </c>
      <c r="U4734" s="8">
        <f t="shared" si="1107"/>
        <v>45489</v>
      </c>
      <c r="V4734" t="str" cm="1">
        <f t="array" ref="V4734">_xlfn.IFS(S4734 = "", "", S4734 &lt; 500, "Low", S4734 &lt; 1200, "Medium", TRUE, "High")</f>
        <v>Low</v>
      </c>
      <c r="W4734" t="str">
        <f t="shared" si="1108"/>
        <v>2024-07</v>
      </c>
      <c r="X4734">
        <f t="shared" si="1109"/>
        <v>2024</v>
      </c>
    </row>
    <row r="4735" spans="1:24" x14ac:dyDescent="0.3">
      <c r="A4735">
        <f>'Raw_Data'!A4735</f>
        <v>4734</v>
      </c>
      <c r="B4735" t="str">
        <f>'Raw_Data'!B4735</f>
        <v>Customer 13</v>
      </c>
      <c r="C4735" t="str">
        <f>'Raw_Data'!C4735</f>
        <v>Embedded</v>
      </c>
      <c r="D4735">
        <f>'Raw_Data'!D4735</f>
        <v>736</v>
      </c>
      <c r="E4735">
        <f>'Raw_Data'!E4735</f>
        <v>350</v>
      </c>
      <c r="F4735">
        <f>'Raw_Data'!F4735</f>
        <v>45489.20833332176</v>
      </c>
      <c r="G4735" t="str">
        <f t="shared" si="1095"/>
        <v>Customer 13</v>
      </c>
      <c r="H4735" t="str">
        <f t="shared" si="1096"/>
        <v>EMBEDDED</v>
      </c>
      <c r="I4735" t="str">
        <f t="shared" si="1097"/>
        <v>Changed</v>
      </c>
      <c r="J4735">
        <f t="shared" si="1098"/>
        <v>736</v>
      </c>
      <c r="K4735">
        <f t="shared" si="1099"/>
        <v>350</v>
      </c>
      <c r="L4735" s="8">
        <f t="shared" si="1100"/>
        <v>45489</v>
      </c>
      <c r="M4735" t="str">
        <f t="shared" ca="1" si="1101"/>
        <v>OK</v>
      </c>
      <c r="P4735">
        <f t="shared" si="1102"/>
        <v>4734</v>
      </c>
      <c r="Q4735" t="str">
        <f t="shared" si="1103"/>
        <v>Customer 13</v>
      </c>
      <c r="R4735" t="str">
        <f t="shared" si="1104"/>
        <v>EMBEDDED</v>
      </c>
      <c r="S4735">
        <f t="shared" si="1105"/>
        <v>736</v>
      </c>
      <c r="T4735">
        <f t="shared" si="1106"/>
        <v>350</v>
      </c>
      <c r="U4735" s="8">
        <f t="shared" si="1107"/>
        <v>45489</v>
      </c>
      <c r="V4735" t="str" cm="1">
        <f t="array" ref="V4735">_xlfn.IFS(S4735 = "", "", S4735 &lt; 500, "Low", S4735 &lt; 1200, "Medium", TRUE, "High")</f>
        <v>Medium</v>
      </c>
      <c r="W4735" t="str">
        <f t="shared" si="1108"/>
        <v>2024-07</v>
      </c>
      <c r="X4735">
        <f t="shared" si="1109"/>
        <v>2024</v>
      </c>
    </row>
    <row r="4736" spans="1:24" x14ac:dyDescent="0.3">
      <c r="A4736">
        <f>'Raw_Data'!A4736</f>
        <v>4735</v>
      </c>
      <c r="B4736" t="str">
        <f>'Raw_Data'!B4736</f>
        <v>Customer 7</v>
      </c>
      <c r="C4736" t="str">
        <f>'Raw_Data'!C4736</f>
        <v>Desktop</v>
      </c>
      <c r="D4736">
        <f>'Raw_Data'!D4736</f>
        <v>2233</v>
      </c>
      <c r="E4736">
        <f>'Raw_Data'!E4736</f>
        <v>2831</v>
      </c>
      <c r="F4736">
        <f>'Raw_Data'!F4736</f>
        <v>45489.249999988424</v>
      </c>
      <c r="G4736" t="str">
        <f t="shared" si="1095"/>
        <v>Customer 7</v>
      </c>
      <c r="H4736" t="str">
        <f t="shared" si="1096"/>
        <v>DESKTOP</v>
      </c>
      <c r="I4736" t="str">
        <f t="shared" si="1097"/>
        <v>Changed</v>
      </c>
      <c r="J4736">
        <f t="shared" si="1098"/>
        <v>2233</v>
      </c>
      <c r="K4736">
        <f t="shared" si="1099"/>
        <v>2831</v>
      </c>
      <c r="L4736" s="8">
        <f t="shared" si="1100"/>
        <v>45489</v>
      </c>
      <c r="M4736" t="str">
        <f t="shared" ca="1" si="1101"/>
        <v>OK</v>
      </c>
      <c r="P4736">
        <f t="shared" si="1102"/>
        <v>4735</v>
      </c>
      <c r="Q4736" t="str">
        <f t="shared" si="1103"/>
        <v>Customer 7</v>
      </c>
      <c r="R4736" t="str">
        <f t="shared" si="1104"/>
        <v>DESKTOP</v>
      </c>
      <c r="S4736">
        <f t="shared" si="1105"/>
        <v>2233</v>
      </c>
      <c r="T4736">
        <f t="shared" si="1106"/>
        <v>2831</v>
      </c>
      <c r="U4736" s="8">
        <f t="shared" si="1107"/>
        <v>45489</v>
      </c>
      <c r="V4736" t="str" cm="1">
        <f t="array" ref="V4736">_xlfn.IFS(S4736 = "", "", S4736 &lt; 500, "Low", S4736 &lt; 1200, "Medium", TRUE, "High")</f>
        <v>High</v>
      </c>
      <c r="W4736" t="str">
        <f t="shared" si="1108"/>
        <v>2024-07</v>
      </c>
      <c r="X4736">
        <f t="shared" si="1109"/>
        <v>2024</v>
      </c>
    </row>
    <row r="4737" spans="1:24" x14ac:dyDescent="0.3">
      <c r="A4737">
        <f>'Raw_Data'!A4737</f>
        <v>4736</v>
      </c>
      <c r="B4737" t="str">
        <f>'Raw_Data'!B4737</f>
        <v>Customer 12</v>
      </c>
      <c r="C4737" t="str">
        <f>'Raw_Data'!C4737</f>
        <v>Desktop</v>
      </c>
      <c r="D4737">
        <f>'Raw_Data'!D4737</f>
        <v>1750</v>
      </c>
      <c r="E4737">
        <f>'Raw_Data'!E4737</f>
        <v>4865</v>
      </c>
      <c r="F4737">
        <f>'Raw_Data'!F4737</f>
        <v>45489.291666655095</v>
      </c>
      <c r="G4737" t="str">
        <f t="shared" si="1095"/>
        <v>Customer 12</v>
      </c>
      <c r="H4737" t="str">
        <f t="shared" si="1096"/>
        <v>DESKTOP</v>
      </c>
      <c r="I4737" t="str">
        <f t="shared" si="1097"/>
        <v>Changed</v>
      </c>
      <c r="J4737">
        <f t="shared" si="1098"/>
        <v>1750</v>
      </c>
      <c r="K4737">
        <f t="shared" si="1099"/>
        <v>4865</v>
      </c>
      <c r="L4737" s="8">
        <f t="shared" si="1100"/>
        <v>45489</v>
      </c>
      <c r="M4737" t="str">
        <f t="shared" ca="1" si="1101"/>
        <v>OK</v>
      </c>
      <c r="P4737">
        <f t="shared" si="1102"/>
        <v>4736</v>
      </c>
      <c r="Q4737" t="str">
        <f t="shared" si="1103"/>
        <v>Customer 12</v>
      </c>
      <c r="R4737" t="str">
        <f t="shared" si="1104"/>
        <v>DESKTOP</v>
      </c>
      <c r="S4737">
        <f t="shared" si="1105"/>
        <v>1750</v>
      </c>
      <c r="T4737">
        <f t="shared" si="1106"/>
        <v>4865</v>
      </c>
      <c r="U4737" s="8">
        <f t="shared" si="1107"/>
        <v>45489</v>
      </c>
      <c r="V4737" t="str" cm="1">
        <f t="array" ref="V4737">_xlfn.IFS(S4737 = "", "", S4737 &lt; 500, "Low", S4737 &lt; 1200, "Medium", TRUE, "High")</f>
        <v>High</v>
      </c>
      <c r="W4737" t="str">
        <f t="shared" si="1108"/>
        <v>2024-07</v>
      </c>
      <c r="X4737">
        <f t="shared" si="1109"/>
        <v>2024</v>
      </c>
    </row>
    <row r="4738" spans="1:24" x14ac:dyDescent="0.3">
      <c r="A4738">
        <f>'Raw_Data'!A4738</f>
        <v>4737</v>
      </c>
      <c r="B4738" t="str">
        <f>'Raw_Data'!B4738</f>
        <v>Customer 3</v>
      </c>
      <c r="C4738" t="str">
        <f>'Raw_Data'!C4738</f>
        <v>Embedded</v>
      </c>
      <c r="D4738">
        <f>'Raw_Data'!D4738</f>
        <v>231</v>
      </c>
      <c r="E4738">
        <f>'Raw_Data'!E4738</f>
        <v>399</v>
      </c>
      <c r="F4738">
        <f>'Raw_Data'!F4738</f>
        <v>45489.33333332176</v>
      </c>
      <c r="G4738" t="str">
        <f t="shared" si="1095"/>
        <v>Customer 3</v>
      </c>
      <c r="H4738" t="str">
        <f t="shared" si="1096"/>
        <v>EMBEDDED</v>
      </c>
      <c r="I4738" t="str">
        <f t="shared" si="1097"/>
        <v>Changed</v>
      </c>
      <c r="J4738">
        <f t="shared" si="1098"/>
        <v>231</v>
      </c>
      <c r="K4738">
        <f t="shared" si="1099"/>
        <v>399</v>
      </c>
      <c r="L4738" s="8">
        <f t="shared" si="1100"/>
        <v>45489</v>
      </c>
      <c r="M4738" t="str">
        <f t="shared" ca="1" si="1101"/>
        <v>OK</v>
      </c>
      <c r="P4738">
        <f t="shared" si="1102"/>
        <v>4737</v>
      </c>
      <c r="Q4738" t="str">
        <f t="shared" si="1103"/>
        <v>Customer 3</v>
      </c>
      <c r="R4738" t="str">
        <f t="shared" si="1104"/>
        <v>EMBEDDED</v>
      </c>
      <c r="S4738">
        <f t="shared" si="1105"/>
        <v>231</v>
      </c>
      <c r="T4738">
        <f t="shared" si="1106"/>
        <v>399</v>
      </c>
      <c r="U4738" s="8">
        <f t="shared" si="1107"/>
        <v>45489</v>
      </c>
      <c r="V4738" t="str" cm="1">
        <f t="array" ref="V4738">_xlfn.IFS(S4738 = "", "", S4738 &lt; 500, "Low", S4738 &lt; 1200, "Medium", TRUE, "High")</f>
        <v>Low</v>
      </c>
      <c r="W4738" t="str">
        <f t="shared" si="1108"/>
        <v>2024-07</v>
      </c>
      <c r="X4738">
        <f t="shared" si="1109"/>
        <v>2024</v>
      </c>
    </row>
    <row r="4739" spans="1:24" x14ac:dyDescent="0.3">
      <c r="A4739">
        <f>'Raw_Data'!A4739</f>
        <v>4738</v>
      </c>
      <c r="B4739" t="str">
        <f>'Raw_Data'!B4739</f>
        <v>Customer 8</v>
      </c>
      <c r="C4739" t="str">
        <f>'Raw_Data'!C4739</f>
        <v>Workstation</v>
      </c>
      <c r="D4739">
        <f>'Raw_Data'!D4739</f>
        <v>2725</v>
      </c>
      <c r="E4739">
        <f>'Raw_Data'!E4739</f>
        <v>2397</v>
      </c>
      <c r="F4739">
        <f>'Raw_Data'!F4739</f>
        <v>45489.374999988424</v>
      </c>
      <c r="G4739" t="str">
        <f t="shared" ref="G4739:G4802" si="1110">PROPER(CLEAN(TRIM(B4739)))</f>
        <v>Customer 8</v>
      </c>
      <c r="H4739" t="str">
        <f t="shared" ref="H4739:H4802" si="1111">UPPER(CLEAN(TRIM(C4739)))</f>
        <v>WORKSTATION</v>
      </c>
      <c r="I4739" t="str">
        <f t="shared" ref="I4739:I4802" si="1112">IF(OR(NOT(EXACT(B4739,G4739)), NOT(EXACT(C4739,H4739))), "Changed", "")</f>
        <v>Changed</v>
      </c>
      <c r="J4739">
        <f t="shared" ref="J4739:J4802" si="1113">IFERROR(VALUE(TRIM(D4739)), "")</f>
        <v>2725</v>
      </c>
      <c r="K4739">
        <f t="shared" ref="K4739:K4802" si="1114">IFERROR(VALUE(TRIM(E4739)), "")</f>
        <v>2397</v>
      </c>
      <c r="L4739" s="8">
        <f t="shared" ref="L4739:L4802" si="1115">IF(F4739="","",INT(F4739))</f>
        <v>45489</v>
      </c>
      <c r="M4739" t="str">
        <f t="shared" ref="M4739:M4802" ca="1" si="1116">IF(AND(L4739&gt;=DATE(2000,1,1), L4739&lt;=TODAY()+365), "OK", "OutOfRange")</f>
        <v>OK</v>
      </c>
      <c r="P4739">
        <f t="shared" ref="P4739:P4802" si="1117">IF(A4739="","",A4739)</f>
        <v>4738</v>
      </c>
      <c r="Q4739" t="str">
        <f t="shared" ref="Q4739:Q4802" si="1118">IF(G4739="","",G4739)</f>
        <v>Customer 8</v>
      </c>
      <c r="R4739" t="str">
        <f t="shared" ref="R4739:R4802" si="1119">IF(H4739="","",H4739)</f>
        <v>WORKSTATION</v>
      </c>
      <c r="S4739">
        <f t="shared" ref="S4739:S4802" si="1120">IF(J4739="","",J4739)</f>
        <v>2725</v>
      </c>
      <c r="T4739">
        <f t="shared" ref="T4739:T4802" si="1121">IF(K4739="","",K4739)</f>
        <v>2397</v>
      </c>
      <c r="U4739" s="8">
        <f t="shared" ref="U4739:U4802" si="1122">IF(L4739="","",L4739)</f>
        <v>45489</v>
      </c>
      <c r="V4739" t="str" cm="1">
        <f t="array" ref="V4739">_xlfn.IFS(S4739 = "", "", S4739 &lt; 500, "Low", S4739 &lt; 1200, "Medium", TRUE, "High")</f>
        <v>High</v>
      </c>
      <c r="W4739" t="str">
        <f t="shared" ref="W4739:W4802" si="1123">TEXT(U4739, "yyyy-mm")</f>
        <v>2024-07</v>
      </c>
      <c r="X4739">
        <f t="shared" ref="X4739:X4802" si="1124">YEAR(U4739)</f>
        <v>2024</v>
      </c>
    </row>
    <row r="4740" spans="1:24" x14ac:dyDescent="0.3">
      <c r="A4740">
        <f>'Raw_Data'!A4740</f>
        <v>4739</v>
      </c>
      <c r="B4740" t="str">
        <f>'Raw_Data'!B4740</f>
        <v>Customer 4</v>
      </c>
      <c r="C4740" t="str">
        <f>'Raw_Data'!C4740</f>
        <v>Embedded</v>
      </c>
      <c r="D4740">
        <f>'Raw_Data'!D4740</f>
        <v>823</v>
      </c>
      <c r="E4740">
        <f>'Raw_Data'!E4740</f>
        <v>2544</v>
      </c>
      <c r="F4740">
        <f>'Raw_Data'!F4740</f>
        <v>45489.416666655095</v>
      </c>
      <c r="G4740" t="str">
        <f t="shared" si="1110"/>
        <v>Customer 4</v>
      </c>
      <c r="H4740" t="str">
        <f t="shared" si="1111"/>
        <v>EMBEDDED</v>
      </c>
      <c r="I4740" t="str">
        <f t="shared" si="1112"/>
        <v>Changed</v>
      </c>
      <c r="J4740">
        <f t="shared" si="1113"/>
        <v>823</v>
      </c>
      <c r="K4740">
        <f t="shared" si="1114"/>
        <v>2544</v>
      </c>
      <c r="L4740" s="8">
        <f t="shared" si="1115"/>
        <v>45489</v>
      </c>
      <c r="M4740" t="str">
        <f t="shared" ca="1" si="1116"/>
        <v>OK</v>
      </c>
      <c r="P4740">
        <f t="shared" si="1117"/>
        <v>4739</v>
      </c>
      <c r="Q4740" t="str">
        <f t="shared" si="1118"/>
        <v>Customer 4</v>
      </c>
      <c r="R4740" t="str">
        <f t="shared" si="1119"/>
        <v>EMBEDDED</v>
      </c>
      <c r="S4740">
        <f t="shared" si="1120"/>
        <v>823</v>
      </c>
      <c r="T4740">
        <f t="shared" si="1121"/>
        <v>2544</v>
      </c>
      <c r="U4740" s="8">
        <f t="shared" si="1122"/>
        <v>45489</v>
      </c>
      <c r="V4740" t="str" cm="1">
        <f t="array" ref="V4740">_xlfn.IFS(S4740 = "", "", S4740 &lt; 500, "Low", S4740 &lt; 1200, "Medium", TRUE, "High")</f>
        <v>Medium</v>
      </c>
      <c r="W4740" t="str">
        <f t="shared" si="1123"/>
        <v>2024-07</v>
      </c>
      <c r="X4740">
        <f t="shared" si="1124"/>
        <v>2024</v>
      </c>
    </row>
    <row r="4741" spans="1:24" x14ac:dyDescent="0.3">
      <c r="A4741">
        <f>'Raw_Data'!A4741</f>
        <v>4740</v>
      </c>
      <c r="B4741" t="str">
        <f>'Raw_Data'!B4741</f>
        <v>Customer 3</v>
      </c>
      <c r="C4741" t="str">
        <f>'Raw_Data'!C4741</f>
        <v>Workstation</v>
      </c>
      <c r="D4741">
        <f>'Raw_Data'!D4741</f>
        <v>3665</v>
      </c>
      <c r="E4741">
        <f>'Raw_Data'!E4741</f>
        <v>3386</v>
      </c>
      <c r="F4741">
        <f>'Raw_Data'!F4741</f>
        <v>45489.45833332176</v>
      </c>
      <c r="G4741" t="str">
        <f t="shared" si="1110"/>
        <v>Customer 3</v>
      </c>
      <c r="H4741" t="str">
        <f t="shared" si="1111"/>
        <v>WORKSTATION</v>
      </c>
      <c r="I4741" t="str">
        <f t="shared" si="1112"/>
        <v>Changed</v>
      </c>
      <c r="J4741">
        <f t="shared" si="1113"/>
        <v>3665</v>
      </c>
      <c r="K4741">
        <f t="shared" si="1114"/>
        <v>3386</v>
      </c>
      <c r="L4741" s="8">
        <f t="shared" si="1115"/>
        <v>45489</v>
      </c>
      <c r="M4741" t="str">
        <f t="shared" ca="1" si="1116"/>
        <v>OK</v>
      </c>
      <c r="P4741">
        <f t="shared" si="1117"/>
        <v>4740</v>
      </c>
      <c r="Q4741" t="str">
        <f t="shared" si="1118"/>
        <v>Customer 3</v>
      </c>
      <c r="R4741" t="str">
        <f t="shared" si="1119"/>
        <v>WORKSTATION</v>
      </c>
      <c r="S4741">
        <f t="shared" si="1120"/>
        <v>3665</v>
      </c>
      <c r="T4741">
        <f t="shared" si="1121"/>
        <v>3386</v>
      </c>
      <c r="U4741" s="8">
        <f t="shared" si="1122"/>
        <v>45489</v>
      </c>
      <c r="V4741" t="str" cm="1">
        <f t="array" ref="V4741">_xlfn.IFS(S4741 = "", "", S4741 &lt; 500, "Low", S4741 &lt; 1200, "Medium", TRUE, "High")</f>
        <v>High</v>
      </c>
      <c r="W4741" t="str">
        <f t="shared" si="1123"/>
        <v>2024-07</v>
      </c>
      <c r="X4741">
        <f t="shared" si="1124"/>
        <v>2024</v>
      </c>
    </row>
    <row r="4742" spans="1:24" x14ac:dyDescent="0.3">
      <c r="A4742">
        <f>'Raw_Data'!A4742</f>
        <v>4741</v>
      </c>
      <c r="B4742" t="str">
        <f>'Raw_Data'!B4742</f>
        <v>Customer 2</v>
      </c>
      <c r="C4742" t="str">
        <f>'Raw_Data'!C4742</f>
        <v>Desktop</v>
      </c>
      <c r="D4742">
        <f>'Raw_Data'!D4742</f>
        <v>1712</v>
      </c>
      <c r="E4742">
        <f>'Raw_Data'!E4742</f>
        <v>3521</v>
      </c>
      <c r="F4742">
        <f>'Raw_Data'!F4742</f>
        <v>45489.499999988424</v>
      </c>
      <c r="G4742" t="str">
        <f t="shared" si="1110"/>
        <v>Customer 2</v>
      </c>
      <c r="H4742" t="str">
        <f t="shared" si="1111"/>
        <v>DESKTOP</v>
      </c>
      <c r="I4742" t="str">
        <f t="shared" si="1112"/>
        <v>Changed</v>
      </c>
      <c r="J4742">
        <f t="shared" si="1113"/>
        <v>1712</v>
      </c>
      <c r="K4742">
        <f t="shared" si="1114"/>
        <v>3521</v>
      </c>
      <c r="L4742" s="8">
        <f t="shared" si="1115"/>
        <v>45489</v>
      </c>
      <c r="M4742" t="str">
        <f t="shared" ca="1" si="1116"/>
        <v>OK</v>
      </c>
      <c r="P4742">
        <f t="shared" si="1117"/>
        <v>4741</v>
      </c>
      <c r="Q4742" t="str">
        <f t="shared" si="1118"/>
        <v>Customer 2</v>
      </c>
      <c r="R4742" t="str">
        <f t="shared" si="1119"/>
        <v>DESKTOP</v>
      </c>
      <c r="S4742">
        <f t="shared" si="1120"/>
        <v>1712</v>
      </c>
      <c r="T4742">
        <f t="shared" si="1121"/>
        <v>3521</v>
      </c>
      <c r="U4742" s="8">
        <f t="shared" si="1122"/>
        <v>45489</v>
      </c>
      <c r="V4742" t="str" cm="1">
        <f t="array" ref="V4742">_xlfn.IFS(S4742 = "", "", S4742 &lt; 500, "Low", S4742 &lt; 1200, "Medium", TRUE, "High")</f>
        <v>High</v>
      </c>
      <c r="W4742" t="str">
        <f t="shared" si="1123"/>
        <v>2024-07</v>
      </c>
      <c r="X4742">
        <f t="shared" si="1124"/>
        <v>2024</v>
      </c>
    </row>
    <row r="4743" spans="1:24" x14ac:dyDescent="0.3">
      <c r="A4743">
        <f>'Raw_Data'!A4743</f>
        <v>4742</v>
      </c>
      <c r="B4743" t="str">
        <f>'Raw_Data'!B4743</f>
        <v>Customer 14</v>
      </c>
      <c r="C4743" t="str">
        <f>'Raw_Data'!C4743</f>
        <v>Workstation</v>
      </c>
      <c r="D4743">
        <f>'Raw_Data'!D4743</f>
        <v>597</v>
      </c>
      <c r="E4743">
        <f>'Raw_Data'!E4743</f>
        <v>2779</v>
      </c>
      <c r="F4743">
        <f>'Raw_Data'!F4743</f>
        <v>45489.541666655095</v>
      </c>
      <c r="G4743" t="str">
        <f t="shared" si="1110"/>
        <v>Customer 14</v>
      </c>
      <c r="H4743" t="str">
        <f t="shared" si="1111"/>
        <v>WORKSTATION</v>
      </c>
      <c r="I4743" t="str">
        <f t="shared" si="1112"/>
        <v>Changed</v>
      </c>
      <c r="J4743">
        <f t="shared" si="1113"/>
        <v>597</v>
      </c>
      <c r="K4743">
        <f t="shared" si="1114"/>
        <v>2779</v>
      </c>
      <c r="L4743" s="8">
        <f t="shared" si="1115"/>
        <v>45489</v>
      </c>
      <c r="M4743" t="str">
        <f t="shared" ca="1" si="1116"/>
        <v>OK</v>
      </c>
      <c r="P4743">
        <f t="shared" si="1117"/>
        <v>4742</v>
      </c>
      <c r="Q4743" t="str">
        <f t="shared" si="1118"/>
        <v>Customer 14</v>
      </c>
      <c r="R4743" t="str">
        <f t="shared" si="1119"/>
        <v>WORKSTATION</v>
      </c>
      <c r="S4743">
        <f t="shared" si="1120"/>
        <v>597</v>
      </c>
      <c r="T4743">
        <f t="shared" si="1121"/>
        <v>2779</v>
      </c>
      <c r="U4743" s="8">
        <f t="shared" si="1122"/>
        <v>45489</v>
      </c>
      <c r="V4743" t="str" cm="1">
        <f t="array" ref="V4743">_xlfn.IFS(S4743 = "", "", S4743 &lt; 500, "Low", S4743 &lt; 1200, "Medium", TRUE, "High")</f>
        <v>Medium</v>
      </c>
      <c r="W4743" t="str">
        <f t="shared" si="1123"/>
        <v>2024-07</v>
      </c>
      <c r="X4743">
        <f t="shared" si="1124"/>
        <v>2024</v>
      </c>
    </row>
    <row r="4744" spans="1:24" x14ac:dyDescent="0.3">
      <c r="A4744">
        <f>'Raw_Data'!A4744</f>
        <v>4743</v>
      </c>
      <c r="B4744" t="str">
        <f>'Raw_Data'!B4744</f>
        <v>Customer 4</v>
      </c>
      <c r="C4744" t="str">
        <f>'Raw_Data'!C4744</f>
        <v>Workstation</v>
      </c>
      <c r="D4744">
        <f>'Raw_Data'!D4744</f>
        <v>3934</v>
      </c>
      <c r="E4744">
        <f>'Raw_Data'!E4744</f>
        <v>3982</v>
      </c>
      <c r="F4744">
        <f>'Raw_Data'!F4744</f>
        <v>45489.58333332176</v>
      </c>
      <c r="G4744" t="str">
        <f t="shared" si="1110"/>
        <v>Customer 4</v>
      </c>
      <c r="H4744" t="str">
        <f t="shared" si="1111"/>
        <v>WORKSTATION</v>
      </c>
      <c r="I4744" t="str">
        <f t="shared" si="1112"/>
        <v>Changed</v>
      </c>
      <c r="J4744">
        <f t="shared" si="1113"/>
        <v>3934</v>
      </c>
      <c r="K4744">
        <f t="shared" si="1114"/>
        <v>3982</v>
      </c>
      <c r="L4744" s="8">
        <f t="shared" si="1115"/>
        <v>45489</v>
      </c>
      <c r="M4744" t="str">
        <f t="shared" ca="1" si="1116"/>
        <v>OK</v>
      </c>
      <c r="P4744">
        <f t="shared" si="1117"/>
        <v>4743</v>
      </c>
      <c r="Q4744" t="str">
        <f t="shared" si="1118"/>
        <v>Customer 4</v>
      </c>
      <c r="R4744" t="str">
        <f t="shared" si="1119"/>
        <v>WORKSTATION</v>
      </c>
      <c r="S4744">
        <f t="shared" si="1120"/>
        <v>3934</v>
      </c>
      <c r="T4744">
        <f t="shared" si="1121"/>
        <v>3982</v>
      </c>
      <c r="U4744" s="8">
        <f t="shared" si="1122"/>
        <v>45489</v>
      </c>
      <c r="V4744" t="str" cm="1">
        <f t="array" ref="V4744">_xlfn.IFS(S4744 = "", "", S4744 &lt; 500, "Low", S4744 &lt; 1200, "Medium", TRUE, "High")</f>
        <v>High</v>
      </c>
      <c r="W4744" t="str">
        <f t="shared" si="1123"/>
        <v>2024-07</v>
      </c>
      <c r="X4744">
        <f t="shared" si="1124"/>
        <v>2024</v>
      </c>
    </row>
    <row r="4745" spans="1:24" x14ac:dyDescent="0.3">
      <c r="A4745">
        <f>'Raw_Data'!A4745</f>
        <v>4744</v>
      </c>
      <c r="B4745" t="str">
        <f>'Raw_Data'!B4745</f>
        <v>Customer 7</v>
      </c>
      <c r="C4745" t="str">
        <f>'Raw_Data'!C4745</f>
        <v>Workstation</v>
      </c>
      <c r="D4745">
        <f>'Raw_Data'!D4745</f>
        <v>3511</v>
      </c>
      <c r="E4745">
        <f>'Raw_Data'!E4745</f>
        <v>392</v>
      </c>
      <c r="F4745">
        <f>'Raw_Data'!F4745</f>
        <v>45489.624999988424</v>
      </c>
      <c r="G4745" t="str">
        <f t="shared" si="1110"/>
        <v>Customer 7</v>
      </c>
      <c r="H4745" t="str">
        <f t="shared" si="1111"/>
        <v>WORKSTATION</v>
      </c>
      <c r="I4745" t="str">
        <f t="shared" si="1112"/>
        <v>Changed</v>
      </c>
      <c r="J4745">
        <f t="shared" si="1113"/>
        <v>3511</v>
      </c>
      <c r="K4745">
        <f t="shared" si="1114"/>
        <v>392</v>
      </c>
      <c r="L4745" s="8">
        <f t="shared" si="1115"/>
        <v>45489</v>
      </c>
      <c r="M4745" t="str">
        <f t="shared" ca="1" si="1116"/>
        <v>OK</v>
      </c>
      <c r="P4745">
        <f t="shared" si="1117"/>
        <v>4744</v>
      </c>
      <c r="Q4745" t="str">
        <f t="shared" si="1118"/>
        <v>Customer 7</v>
      </c>
      <c r="R4745" t="str">
        <f t="shared" si="1119"/>
        <v>WORKSTATION</v>
      </c>
      <c r="S4745">
        <f t="shared" si="1120"/>
        <v>3511</v>
      </c>
      <c r="T4745">
        <f t="shared" si="1121"/>
        <v>392</v>
      </c>
      <c r="U4745" s="8">
        <f t="shared" si="1122"/>
        <v>45489</v>
      </c>
      <c r="V4745" t="str" cm="1">
        <f t="array" ref="V4745">_xlfn.IFS(S4745 = "", "", S4745 &lt; 500, "Low", S4745 &lt; 1200, "Medium", TRUE, "High")</f>
        <v>High</v>
      </c>
      <c r="W4745" t="str">
        <f t="shared" si="1123"/>
        <v>2024-07</v>
      </c>
      <c r="X4745">
        <f t="shared" si="1124"/>
        <v>2024</v>
      </c>
    </row>
    <row r="4746" spans="1:24" x14ac:dyDescent="0.3">
      <c r="A4746">
        <f>'Raw_Data'!A4746</f>
        <v>4745</v>
      </c>
      <c r="B4746" t="str">
        <f>'Raw_Data'!B4746</f>
        <v>Customer 14</v>
      </c>
      <c r="C4746" t="str">
        <f>'Raw_Data'!C4746</f>
        <v>Mobile</v>
      </c>
      <c r="D4746">
        <f>'Raw_Data'!D4746</f>
        <v>2479</v>
      </c>
      <c r="E4746">
        <f>'Raw_Data'!E4746</f>
        <v>459</v>
      </c>
      <c r="F4746">
        <f>'Raw_Data'!F4746</f>
        <v>45489.666666655095</v>
      </c>
      <c r="G4746" t="str">
        <f t="shared" si="1110"/>
        <v>Customer 14</v>
      </c>
      <c r="H4746" t="str">
        <f t="shared" si="1111"/>
        <v>MOBILE</v>
      </c>
      <c r="I4746" t="str">
        <f t="shared" si="1112"/>
        <v>Changed</v>
      </c>
      <c r="J4746">
        <f t="shared" si="1113"/>
        <v>2479</v>
      </c>
      <c r="K4746">
        <f t="shared" si="1114"/>
        <v>459</v>
      </c>
      <c r="L4746" s="8">
        <f t="shared" si="1115"/>
        <v>45489</v>
      </c>
      <c r="M4746" t="str">
        <f t="shared" ca="1" si="1116"/>
        <v>OK</v>
      </c>
      <c r="P4746">
        <f t="shared" si="1117"/>
        <v>4745</v>
      </c>
      <c r="Q4746" t="str">
        <f t="shared" si="1118"/>
        <v>Customer 14</v>
      </c>
      <c r="R4746" t="str">
        <f t="shared" si="1119"/>
        <v>MOBILE</v>
      </c>
      <c r="S4746">
        <f t="shared" si="1120"/>
        <v>2479</v>
      </c>
      <c r="T4746">
        <f t="shared" si="1121"/>
        <v>459</v>
      </c>
      <c r="U4746" s="8">
        <f t="shared" si="1122"/>
        <v>45489</v>
      </c>
      <c r="V4746" t="str" cm="1">
        <f t="array" ref="V4746">_xlfn.IFS(S4746 = "", "", S4746 &lt; 500, "Low", S4746 &lt; 1200, "Medium", TRUE, "High")</f>
        <v>High</v>
      </c>
      <c r="W4746" t="str">
        <f t="shared" si="1123"/>
        <v>2024-07</v>
      </c>
      <c r="X4746">
        <f t="shared" si="1124"/>
        <v>2024</v>
      </c>
    </row>
    <row r="4747" spans="1:24" x14ac:dyDescent="0.3">
      <c r="A4747">
        <f>'Raw_Data'!A4747</f>
        <v>4746</v>
      </c>
      <c r="B4747" t="str">
        <f>'Raw_Data'!B4747</f>
        <v>Customer 14</v>
      </c>
      <c r="C4747" t="str">
        <f>'Raw_Data'!C4747</f>
        <v>Desktop</v>
      </c>
      <c r="D4747">
        <f>'Raw_Data'!D4747</f>
        <v>3084</v>
      </c>
      <c r="E4747">
        <f>'Raw_Data'!E4747</f>
        <v>118</v>
      </c>
      <c r="F4747">
        <f>'Raw_Data'!F4747</f>
        <v>45489.70833332176</v>
      </c>
      <c r="G4747" t="str">
        <f t="shared" si="1110"/>
        <v>Customer 14</v>
      </c>
      <c r="H4747" t="str">
        <f t="shared" si="1111"/>
        <v>DESKTOP</v>
      </c>
      <c r="I4747" t="str">
        <f t="shared" si="1112"/>
        <v>Changed</v>
      </c>
      <c r="J4747">
        <f t="shared" si="1113"/>
        <v>3084</v>
      </c>
      <c r="K4747">
        <f t="shared" si="1114"/>
        <v>118</v>
      </c>
      <c r="L4747" s="8">
        <f t="shared" si="1115"/>
        <v>45489</v>
      </c>
      <c r="M4747" t="str">
        <f t="shared" ca="1" si="1116"/>
        <v>OK</v>
      </c>
      <c r="P4747">
        <f t="shared" si="1117"/>
        <v>4746</v>
      </c>
      <c r="Q4747" t="str">
        <f t="shared" si="1118"/>
        <v>Customer 14</v>
      </c>
      <c r="R4747" t="str">
        <f t="shared" si="1119"/>
        <v>DESKTOP</v>
      </c>
      <c r="S4747">
        <f t="shared" si="1120"/>
        <v>3084</v>
      </c>
      <c r="T4747">
        <f t="shared" si="1121"/>
        <v>118</v>
      </c>
      <c r="U4747" s="8">
        <f t="shared" si="1122"/>
        <v>45489</v>
      </c>
      <c r="V4747" t="str" cm="1">
        <f t="array" ref="V4747">_xlfn.IFS(S4747 = "", "", S4747 &lt; 500, "Low", S4747 &lt; 1200, "Medium", TRUE, "High")</f>
        <v>High</v>
      </c>
      <c r="W4747" t="str">
        <f t="shared" si="1123"/>
        <v>2024-07</v>
      </c>
      <c r="X4747">
        <f t="shared" si="1124"/>
        <v>2024</v>
      </c>
    </row>
    <row r="4748" spans="1:24" x14ac:dyDescent="0.3">
      <c r="A4748">
        <f>'Raw_Data'!A4748</f>
        <v>4747</v>
      </c>
      <c r="B4748" t="str">
        <f>'Raw_Data'!B4748</f>
        <v>Customer 3</v>
      </c>
      <c r="C4748" t="str">
        <f>'Raw_Data'!C4748</f>
        <v>Desktop</v>
      </c>
      <c r="D4748">
        <f>'Raw_Data'!D4748</f>
        <v>1946</v>
      </c>
      <c r="E4748">
        <f>'Raw_Data'!E4748</f>
        <v>2308</v>
      </c>
      <c r="F4748">
        <f>'Raw_Data'!F4748</f>
        <v>45489.749999988424</v>
      </c>
      <c r="G4748" t="str">
        <f t="shared" si="1110"/>
        <v>Customer 3</v>
      </c>
      <c r="H4748" t="str">
        <f t="shared" si="1111"/>
        <v>DESKTOP</v>
      </c>
      <c r="I4748" t="str">
        <f t="shared" si="1112"/>
        <v>Changed</v>
      </c>
      <c r="J4748">
        <f t="shared" si="1113"/>
        <v>1946</v>
      </c>
      <c r="K4748">
        <f t="shared" si="1114"/>
        <v>2308</v>
      </c>
      <c r="L4748" s="8">
        <f t="shared" si="1115"/>
        <v>45489</v>
      </c>
      <c r="M4748" t="str">
        <f t="shared" ca="1" si="1116"/>
        <v>OK</v>
      </c>
      <c r="P4748">
        <f t="shared" si="1117"/>
        <v>4747</v>
      </c>
      <c r="Q4748" t="str">
        <f t="shared" si="1118"/>
        <v>Customer 3</v>
      </c>
      <c r="R4748" t="str">
        <f t="shared" si="1119"/>
        <v>DESKTOP</v>
      </c>
      <c r="S4748">
        <f t="shared" si="1120"/>
        <v>1946</v>
      </c>
      <c r="T4748">
        <f t="shared" si="1121"/>
        <v>2308</v>
      </c>
      <c r="U4748" s="8">
        <f t="shared" si="1122"/>
        <v>45489</v>
      </c>
      <c r="V4748" t="str" cm="1">
        <f t="array" ref="V4748">_xlfn.IFS(S4748 = "", "", S4748 &lt; 500, "Low", S4748 &lt; 1200, "Medium", TRUE, "High")</f>
        <v>High</v>
      </c>
      <c r="W4748" t="str">
        <f t="shared" si="1123"/>
        <v>2024-07</v>
      </c>
      <c r="X4748">
        <f t="shared" si="1124"/>
        <v>2024</v>
      </c>
    </row>
    <row r="4749" spans="1:24" x14ac:dyDescent="0.3">
      <c r="A4749">
        <f>'Raw_Data'!A4749</f>
        <v>4748</v>
      </c>
      <c r="B4749" t="str">
        <f>'Raw_Data'!B4749</f>
        <v>Customer 6</v>
      </c>
      <c r="C4749" t="str">
        <f>'Raw_Data'!C4749</f>
        <v>Desktop</v>
      </c>
      <c r="D4749">
        <f>'Raw_Data'!D4749</f>
        <v>1748</v>
      </c>
      <c r="E4749">
        <f>'Raw_Data'!E4749</f>
        <v>1184</v>
      </c>
      <c r="F4749">
        <f>'Raw_Data'!F4749</f>
        <v>45489.791666655095</v>
      </c>
      <c r="G4749" t="str">
        <f t="shared" si="1110"/>
        <v>Customer 6</v>
      </c>
      <c r="H4749" t="str">
        <f t="shared" si="1111"/>
        <v>DESKTOP</v>
      </c>
      <c r="I4749" t="str">
        <f t="shared" si="1112"/>
        <v>Changed</v>
      </c>
      <c r="J4749">
        <f t="shared" si="1113"/>
        <v>1748</v>
      </c>
      <c r="K4749">
        <f t="shared" si="1114"/>
        <v>1184</v>
      </c>
      <c r="L4749" s="8">
        <f t="shared" si="1115"/>
        <v>45489</v>
      </c>
      <c r="M4749" t="str">
        <f t="shared" ca="1" si="1116"/>
        <v>OK</v>
      </c>
      <c r="P4749">
        <f t="shared" si="1117"/>
        <v>4748</v>
      </c>
      <c r="Q4749" t="str">
        <f t="shared" si="1118"/>
        <v>Customer 6</v>
      </c>
      <c r="R4749" t="str">
        <f t="shared" si="1119"/>
        <v>DESKTOP</v>
      </c>
      <c r="S4749">
        <f t="shared" si="1120"/>
        <v>1748</v>
      </c>
      <c r="T4749">
        <f t="shared" si="1121"/>
        <v>1184</v>
      </c>
      <c r="U4749" s="8">
        <f t="shared" si="1122"/>
        <v>45489</v>
      </c>
      <c r="V4749" t="str" cm="1">
        <f t="array" ref="V4749">_xlfn.IFS(S4749 = "", "", S4749 &lt; 500, "Low", S4749 &lt; 1200, "Medium", TRUE, "High")</f>
        <v>High</v>
      </c>
      <c r="W4749" t="str">
        <f t="shared" si="1123"/>
        <v>2024-07</v>
      </c>
      <c r="X4749">
        <f t="shared" si="1124"/>
        <v>2024</v>
      </c>
    </row>
    <row r="4750" spans="1:24" x14ac:dyDescent="0.3">
      <c r="A4750">
        <f>'Raw_Data'!A4750</f>
        <v>4749</v>
      </c>
      <c r="B4750" t="str">
        <f>'Raw_Data'!B4750</f>
        <v>Customer 2</v>
      </c>
      <c r="C4750" t="str">
        <f>'Raw_Data'!C4750</f>
        <v>Workstation</v>
      </c>
      <c r="D4750">
        <f>'Raw_Data'!D4750</f>
        <v>3620</v>
      </c>
      <c r="E4750">
        <f>'Raw_Data'!E4750</f>
        <v>1765</v>
      </c>
      <c r="F4750">
        <f>'Raw_Data'!F4750</f>
        <v>45489.83333332176</v>
      </c>
      <c r="G4750" t="str">
        <f t="shared" si="1110"/>
        <v>Customer 2</v>
      </c>
      <c r="H4750" t="str">
        <f t="shared" si="1111"/>
        <v>WORKSTATION</v>
      </c>
      <c r="I4750" t="str">
        <f t="shared" si="1112"/>
        <v>Changed</v>
      </c>
      <c r="J4750">
        <f t="shared" si="1113"/>
        <v>3620</v>
      </c>
      <c r="K4750">
        <f t="shared" si="1114"/>
        <v>1765</v>
      </c>
      <c r="L4750" s="8">
        <f t="shared" si="1115"/>
        <v>45489</v>
      </c>
      <c r="M4750" t="str">
        <f t="shared" ca="1" si="1116"/>
        <v>OK</v>
      </c>
      <c r="P4750">
        <f t="shared" si="1117"/>
        <v>4749</v>
      </c>
      <c r="Q4750" t="str">
        <f t="shared" si="1118"/>
        <v>Customer 2</v>
      </c>
      <c r="R4750" t="str">
        <f t="shared" si="1119"/>
        <v>WORKSTATION</v>
      </c>
      <c r="S4750">
        <f t="shared" si="1120"/>
        <v>3620</v>
      </c>
      <c r="T4750">
        <f t="shared" si="1121"/>
        <v>1765</v>
      </c>
      <c r="U4750" s="8">
        <f t="shared" si="1122"/>
        <v>45489</v>
      </c>
      <c r="V4750" t="str" cm="1">
        <f t="array" ref="V4750">_xlfn.IFS(S4750 = "", "", S4750 &lt; 500, "Low", S4750 &lt; 1200, "Medium", TRUE, "High")</f>
        <v>High</v>
      </c>
      <c r="W4750" t="str">
        <f t="shared" si="1123"/>
        <v>2024-07</v>
      </c>
      <c r="X4750">
        <f t="shared" si="1124"/>
        <v>2024</v>
      </c>
    </row>
    <row r="4751" spans="1:24" x14ac:dyDescent="0.3">
      <c r="A4751">
        <f>'Raw_Data'!A4751</f>
        <v>4750</v>
      </c>
      <c r="B4751" t="str">
        <f>'Raw_Data'!B4751</f>
        <v>Customer 7</v>
      </c>
      <c r="C4751" t="str">
        <f>'Raw_Data'!C4751</f>
        <v>Embedded</v>
      </c>
      <c r="D4751">
        <f>'Raw_Data'!D4751</f>
        <v>2786</v>
      </c>
      <c r="E4751">
        <f>'Raw_Data'!E4751</f>
        <v>791</v>
      </c>
      <c r="F4751">
        <f>'Raw_Data'!F4751</f>
        <v>45489.874999988424</v>
      </c>
      <c r="G4751" t="str">
        <f t="shared" si="1110"/>
        <v>Customer 7</v>
      </c>
      <c r="H4751" t="str">
        <f t="shared" si="1111"/>
        <v>EMBEDDED</v>
      </c>
      <c r="I4751" t="str">
        <f t="shared" si="1112"/>
        <v>Changed</v>
      </c>
      <c r="J4751">
        <f t="shared" si="1113"/>
        <v>2786</v>
      </c>
      <c r="K4751">
        <f t="shared" si="1114"/>
        <v>791</v>
      </c>
      <c r="L4751" s="8">
        <f t="shared" si="1115"/>
        <v>45489</v>
      </c>
      <c r="M4751" t="str">
        <f t="shared" ca="1" si="1116"/>
        <v>OK</v>
      </c>
      <c r="P4751">
        <f t="shared" si="1117"/>
        <v>4750</v>
      </c>
      <c r="Q4751" t="str">
        <f t="shared" si="1118"/>
        <v>Customer 7</v>
      </c>
      <c r="R4751" t="str">
        <f t="shared" si="1119"/>
        <v>EMBEDDED</v>
      </c>
      <c r="S4751">
        <f t="shared" si="1120"/>
        <v>2786</v>
      </c>
      <c r="T4751">
        <f t="shared" si="1121"/>
        <v>791</v>
      </c>
      <c r="U4751" s="8">
        <f t="shared" si="1122"/>
        <v>45489</v>
      </c>
      <c r="V4751" t="str" cm="1">
        <f t="array" ref="V4751">_xlfn.IFS(S4751 = "", "", S4751 &lt; 500, "Low", S4751 &lt; 1200, "Medium", TRUE, "High")</f>
        <v>High</v>
      </c>
      <c r="W4751" t="str">
        <f t="shared" si="1123"/>
        <v>2024-07</v>
      </c>
      <c r="X4751">
        <f t="shared" si="1124"/>
        <v>2024</v>
      </c>
    </row>
    <row r="4752" spans="1:24" x14ac:dyDescent="0.3">
      <c r="A4752">
        <f>'Raw_Data'!A4752</f>
        <v>4751</v>
      </c>
      <c r="B4752" t="str">
        <f>'Raw_Data'!B4752</f>
        <v>Customer 7</v>
      </c>
      <c r="C4752" t="str">
        <f>'Raw_Data'!C4752</f>
        <v>Workstation</v>
      </c>
      <c r="D4752">
        <f>'Raw_Data'!D4752</f>
        <v>629</v>
      </c>
      <c r="E4752">
        <f>'Raw_Data'!E4752</f>
        <v>1278</v>
      </c>
      <c r="F4752">
        <f>'Raw_Data'!F4752</f>
        <v>45489.916666655095</v>
      </c>
      <c r="G4752" t="str">
        <f t="shared" si="1110"/>
        <v>Customer 7</v>
      </c>
      <c r="H4752" t="str">
        <f t="shared" si="1111"/>
        <v>WORKSTATION</v>
      </c>
      <c r="I4752" t="str">
        <f t="shared" si="1112"/>
        <v>Changed</v>
      </c>
      <c r="J4752">
        <f t="shared" si="1113"/>
        <v>629</v>
      </c>
      <c r="K4752">
        <f t="shared" si="1114"/>
        <v>1278</v>
      </c>
      <c r="L4752" s="8">
        <f t="shared" si="1115"/>
        <v>45489</v>
      </c>
      <c r="M4752" t="str">
        <f t="shared" ca="1" si="1116"/>
        <v>OK</v>
      </c>
      <c r="P4752">
        <f t="shared" si="1117"/>
        <v>4751</v>
      </c>
      <c r="Q4752" t="str">
        <f t="shared" si="1118"/>
        <v>Customer 7</v>
      </c>
      <c r="R4752" t="str">
        <f t="shared" si="1119"/>
        <v>WORKSTATION</v>
      </c>
      <c r="S4752">
        <f t="shared" si="1120"/>
        <v>629</v>
      </c>
      <c r="T4752">
        <f t="shared" si="1121"/>
        <v>1278</v>
      </c>
      <c r="U4752" s="8">
        <f t="shared" si="1122"/>
        <v>45489</v>
      </c>
      <c r="V4752" t="str" cm="1">
        <f t="array" ref="V4752">_xlfn.IFS(S4752 = "", "", S4752 &lt; 500, "Low", S4752 &lt; 1200, "Medium", TRUE, "High")</f>
        <v>Medium</v>
      </c>
      <c r="W4752" t="str">
        <f t="shared" si="1123"/>
        <v>2024-07</v>
      </c>
      <c r="X4752">
        <f t="shared" si="1124"/>
        <v>2024</v>
      </c>
    </row>
    <row r="4753" spans="1:24" x14ac:dyDescent="0.3">
      <c r="A4753">
        <f>'Raw_Data'!A4753</f>
        <v>4752</v>
      </c>
      <c r="B4753" t="str">
        <f>'Raw_Data'!B4753</f>
        <v>Customer 5</v>
      </c>
      <c r="C4753" t="str">
        <f>'Raw_Data'!C4753</f>
        <v>Workstation</v>
      </c>
      <c r="D4753">
        <f>'Raw_Data'!D4753</f>
        <v>3888</v>
      </c>
      <c r="E4753">
        <f>'Raw_Data'!E4753</f>
        <v>1019</v>
      </c>
      <c r="F4753">
        <f>'Raw_Data'!F4753</f>
        <v>45489.95833332176</v>
      </c>
      <c r="G4753" t="str">
        <f t="shared" si="1110"/>
        <v>Customer 5</v>
      </c>
      <c r="H4753" t="str">
        <f t="shared" si="1111"/>
        <v>WORKSTATION</v>
      </c>
      <c r="I4753" t="str">
        <f t="shared" si="1112"/>
        <v>Changed</v>
      </c>
      <c r="J4753">
        <f t="shared" si="1113"/>
        <v>3888</v>
      </c>
      <c r="K4753">
        <f t="shared" si="1114"/>
        <v>1019</v>
      </c>
      <c r="L4753" s="8">
        <f t="shared" si="1115"/>
        <v>45489</v>
      </c>
      <c r="M4753" t="str">
        <f t="shared" ca="1" si="1116"/>
        <v>OK</v>
      </c>
      <c r="P4753">
        <f t="shared" si="1117"/>
        <v>4752</v>
      </c>
      <c r="Q4753" t="str">
        <f t="shared" si="1118"/>
        <v>Customer 5</v>
      </c>
      <c r="R4753" t="str">
        <f t="shared" si="1119"/>
        <v>WORKSTATION</v>
      </c>
      <c r="S4753">
        <f t="shared" si="1120"/>
        <v>3888</v>
      </c>
      <c r="T4753">
        <f t="shared" si="1121"/>
        <v>1019</v>
      </c>
      <c r="U4753" s="8">
        <f t="shared" si="1122"/>
        <v>45489</v>
      </c>
      <c r="V4753" t="str" cm="1">
        <f t="array" ref="V4753">_xlfn.IFS(S4753 = "", "", S4753 &lt; 500, "Low", S4753 &lt; 1200, "Medium", TRUE, "High")</f>
        <v>High</v>
      </c>
      <c r="W4753" t="str">
        <f t="shared" si="1123"/>
        <v>2024-07</v>
      </c>
      <c r="X4753">
        <f t="shared" si="1124"/>
        <v>2024</v>
      </c>
    </row>
    <row r="4754" spans="1:24" x14ac:dyDescent="0.3">
      <c r="A4754">
        <f>'Raw_Data'!A4754</f>
        <v>4753</v>
      </c>
      <c r="B4754" t="str">
        <f>'Raw_Data'!B4754</f>
        <v>Customer 10</v>
      </c>
      <c r="C4754" t="str">
        <f>'Raw_Data'!C4754</f>
        <v>Embedded</v>
      </c>
      <c r="D4754">
        <f>'Raw_Data'!D4754</f>
        <v>1812</v>
      </c>
      <c r="E4754">
        <f>'Raw_Data'!E4754</f>
        <v>4170</v>
      </c>
      <c r="F4754">
        <f>'Raw_Data'!F4754</f>
        <v>45489.999999988424</v>
      </c>
      <c r="G4754" t="str">
        <f t="shared" si="1110"/>
        <v>Customer 10</v>
      </c>
      <c r="H4754" t="str">
        <f t="shared" si="1111"/>
        <v>EMBEDDED</v>
      </c>
      <c r="I4754" t="str">
        <f t="shared" si="1112"/>
        <v>Changed</v>
      </c>
      <c r="J4754">
        <f t="shared" si="1113"/>
        <v>1812</v>
      </c>
      <c r="K4754">
        <f t="shared" si="1114"/>
        <v>4170</v>
      </c>
      <c r="L4754" s="8">
        <f t="shared" si="1115"/>
        <v>45489</v>
      </c>
      <c r="M4754" t="str">
        <f t="shared" ca="1" si="1116"/>
        <v>OK</v>
      </c>
      <c r="P4754">
        <f t="shared" si="1117"/>
        <v>4753</v>
      </c>
      <c r="Q4754" t="str">
        <f t="shared" si="1118"/>
        <v>Customer 10</v>
      </c>
      <c r="R4754" t="str">
        <f t="shared" si="1119"/>
        <v>EMBEDDED</v>
      </c>
      <c r="S4754">
        <f t="shared" si="1120"/>
        <v>1812</v>
      </c>
      <c r="T4754">
        <f t="shared" si="1121"/>
        <v>4170</v>
      </c>
      <c r="U4754" s="8">
        <f t="shared" si="1122"/>
        <v>45489</v>
      </c>
      <c r="V4754" t="str" cm="1">
        <f t="array" ref="V4754">_xlfn.IFS(S4754 = "", "", S4754 &lt; 500, "Low", S4754 &lt; 1200, "Medium", TRUE, "High")</f>
        <v>High</v>
      </c>
      <c r="W4754" t="str">
        <f t="shared" si="1123"/>
        <v>2024-07</v>
      </c>
      <c r="X4754">
        <f t="shared" si="1124"/>
        <v>2024</v>
      </c>
    </row>
    <row r="4755" spans="1:24" x14ac:dyDescent="0.3">
      <c r="A4755">
        <f>'Raw_Data'!A4755</f>
        <v>4754</v>
      </c>
      <c r="B4755" t="str">
        <f>'Raw_Data'!B4755</f>
        <v>Customer 2</v>
      </c>
      <c r="C4755" t="str">
        <f>'Raw_Data'!C4755</f>
        <v>Workstation</v>
      </c>
      <c r="D4755">
        <f>'Raw_Data'!D4755</f>
        <v>79</v>
      </c>
      <c r="E4755">
        <f>'Raw_Data'!E4755</f>
        <v>4445</v>
      </c>
      <c r="F4755">
        <f>'Raw_Data'!F4755</f>
        <v>45490.041666655095</v>
      </c>
      <c r="G4755" t="str">
        <f t="shared" si="1110"/>
        <v>Customer 2</v>
      </c>
      <c r="H4755" t="str">
        <f t="shared" si="1111"/>
        <v>WORKSTATION</v>
      </c>
      <c r="I4755" t="str">
        <f t="shared" si="1112"/>
        <v>Changed</v>
      </c>
      <c r="J4755">
        <f t="shared" si="1113"/>
        <v>79</v>
      </c>
      <c r="K4755">
        <f t="shared" si="1114"/>
        <v>4445</v>
      </c>
      <c r="L4755" s="8">
        <f t="shared" si="1115"/>
        <v>45490</v>
      </c>
      <c r="M4755" t="str">
        <f t="shared" ca="1" si="1116"/>
        <v>OK</v>
      </c>
      <c r="P4755">
        <f t="shared" si="1117"/>
        <v>4754</v>
      </c>
      <c r="Q4755" t="str">
        <f t="shared" si="1118"/>
        <v>Customer 2</v>
      </c>
      <c r="R4755" t="str">
        <f t="shared" si="1119"/>
        <v>WORKSTATION</v>
      </c>
      <c r="S4755">
        <f t="shared" si="1120"/>
        <v>79</v>
      </c>
      <c r="T4755">
        <f t="shared" si="1121"/>
        <v>4445</v>
      </c>
      <c r="U4755" s="8">
        <f t="shared" si="1122"/>
        <v>45490</v>
      </c>
      <c r="V4755" t="str" cm="1">
        <f t="array" ref="V4755">_xlfn.IFS(S4755 = "", "", S4755 &lt; 500, "Low", S4755 &lt; 1200, "Medium", TRUE, "High")</f>
        <v>Low</v>
      </c>
      <c r="W4755" t="str">
        <f t="shared" si="1123"/>
        <v>2024-07</v>
      </c>
      <c r="X4755">
        <f t="shared" si="1124"/>
        <v>2024</v>
      </c>
    </row>
    <row r="4756" spans="1:24" x14ac:dyDescent="0.3">
      <c r="A4756">
        <f>'Raw_Data'!A4756</f>
        <v>4755</v>
      </c>
      <c r="B4756" t="str">
        <f>'Raw_Data'!B4756</f>
        <v>Customer 4</v>
      </c>
      <c r="C4756" t="str">
        <f>'Raw_Data'!C4756</f>
        <v>Embedded</v>
      </c>
      <c r="D4756">
        <f>'Raw_Data'!D4756</f>
        <v>1878</v>
      </c>
      <c r="E4756">
        <f>'Raw_Data'!E4756</f>
        <v>1787</v>
      </c>
      <c r="F4756">
        <f>'Raw_Data'!F4756</f>
        <v>45490.08333332176</v>
      </c>
      <c r="G4756" t="str">
        <f t="shared" si="1110"/>
        <v>Customer 4</v>
      </c>
      <c r="H4756" t="str">
        <f t="shared" si="1111"/>
        <v>EMBEDDED</v>
      </c>
      <c r="I4756" t="str">
        <f t="shared" si="1112"/>
        <v>Changed</v>
      </c>
      <c r="J4756">
        <f t="shared" si="1113"/>
        <v>1878</v>
      </c>
      <c r="K4756">
        <f t="shared" si="1114"/>
        <v>1787</v>
      </c>
      <c r="L4756" s="8">
        <f t="shared" si="1115"/>
        <v>45490</v>
      </c>
      <c r="M4756" t="str">
        <f t="shared" ca="1" si="1116"/>
        <v>OK</v>
      </c>
      <c r="P4756">
        <f t="shared" si="1117"/>
        <v>4755</v>
      </c>
      <c r="Q4756" t="str">
        <f t="shared" si="1118"/>
        <v>Customer 4</v>
      </c>
      <c r="R4756" t="str">
        <f t="shared" si="1119"/>
        <v>EMBEDDED</v>
      </c>
      <c r="S4756">
        <f t="shared" si="1120"/>
        <v>1878</v>
      </c>
      <c r="T4756">
        <f t="shared" si="1121"/>
        <v>1787</v>
      </c>
      <c r="U4756" s="8">
        <f t="shared" si="1122"/>
        <v>45490</v>
      </c>
      <c r="V4756" t="str" cm="1">
        <f t="array" ref="V4756">_xlfn.IFS(S4756 = "", "", S4756 &lt; 500, "Low", S4756 &lt; 1200, "Medium", TRUE, "High")</f>
        <v>High</v>
      </c>
      <c r="W4756" t="str">
        <f t="shared" si="1123"/>
        <v>2024-07</v>
      </c>
      <c r="X4756">
        <f t="shared" si="1124"/>
        <v>2024</v>
      </c>
    </row>
    <row r="4757" spans="1:24" x14ac:dyDescent="0.3">
      <c r="A4757">
        <f>'Raw_Data'!A4757</f>
        <v>4756</v>
      </c>
      <c r="B4757" t="str">
        <f>'Raw_Data'!B4757</f>
        <v>Customer 8</v>
      </c>
      <c r="C4757" t="str">
        <f>'Raw_Data'!C4757</f>
        <v>Mobile</v>
      </c>
      <c r="D4757">
        <f>'Raw_Data'!D4757</f>
        <v>1908</v>
      </c>
      <c r="E4757">
        <f>'Raw_Data'!E4757</f>
        <v>940</v>
      </c>
      <c r="F4757">
        <f>'Raw_Data'!F4757</f>
        <v>45490.124999988424</v>
      </c>
      <c r="G4757" t="str">
        <f t="shared" si="1110"/>
        <v>Customer 8</v>
      </c>
      <c r="H4757" t="str">
        <f t="shared" si="1111"/>
        <v>MOBILE</v>
      </c>
      <c r="I4757" t="str">
        <f t="shared" si="1112"/>
        <v>Changed</v>
      </c>
      <c r="J4757">
        <f t="shared" si="1113"/>
        <v>1908</v>
      </c>
      <c r="K4757">
        <f t="shared" si="1114"/>
        <v>940</v>
      </c>
      <c r="L4757" s="8">
        <f t="shared" si="1115"/>
        <v>45490</v>
      </c>
      <c r="M4757" t="str">
        <f t="shared" ca="1" si="1116"/>
        <v>OK</v>
      </c>
      <c r="P4757">
        <f t="shared" si="1117"/>
        <v>4756</v>
      </c>
      <c r="Q4757" t="str">
        <f t="shared" si="1118"/>
        <v>Customer 8</v>
      </c>
      <c r="R4757" t="str">
        <f t="shared" si="1119"/>
        <v>MOBILE</v>
      </c>
      <c r="S4757">
        <f t="shared" si="1120"/>
        <v>1908</v>
      </c>
      <c r="T4757">
        <f t="shared" si="1121"/>
        <v>940</v>
      </c>
      <c r="U4757" s="8">
        <f t="shared" si="1122"/>
        <v>45490</v>
      </c>
      <c r="V4757" t="str" cm="1">
        <f t="array" ref="V4757">_xlfn.IFS(S4757 = "", "", S4757 &lt; 500, "Low", S4757 &lt; 1200, "Medium", TRUE, "High")</f>
        <v>High</v>
      </c>
      <c r="W4757" t="str">
        <f t="shared" si="1123"/>
        <v>2024-07</v>
      </c>
      <c r="X4757">
        <f t="shared" si="1124"/>
        <v>2024</v>
      </c>
    </row>
    <row r="4758" spans="1:24" x14ac:dyDescent="0.3">
      <c r="A4758">
        <f>'Raw_Data'!A4758</f>
        <v>4757</v>
      </c>
      <c r="B4758" t="str">
        <f>'Raw_Data'!B4758</f>
        <v>Customer 9</v>
      </c>
      <c r="C4758" t="str">
        <f>'Raw_Data'!C4758</f>
        <v>Workstation</v>
      </c>
      <c r="D4758">
        <f>'Raw_Data'!D4758</f>
        <v>2533</v>
      </c>
      <c r="E4758">
        <f>'Raw_Data'!E4758</f>
        <v>448</v>
      </c>
      <c r="F4758">
        <f>'Raw_Data'!F4758</f>
        <v>45490.166666655095</v>
      </c>
      <c r="G4758" t="str">
        <f t="shared" si="1110"/>
        <v>Customer 9</v>
      </c>
      <c r="H4758" t="str">
        <f t="shared" si="1111"/>
        <v>WORKSTATION</v>
      </c>
      <c r="I4758" t="str">
        <f t="shared" si="1112"/>
        <v>Changed</v>
      </c>
      <c r="J4758">
        <f t="shared" si="1113"/>
        <v>2533</v>
      </c>
      <c r="K4758">
        <f t="shared" si="1114"/>
        <v>448</v>
      </c>
      <c r="L4758" s="8">
        <f t="shared" si="1115"/>
        <v>45490</v>
      </c>
      <c r="M4758" t="str">
        <f t="shared" ca="1" si="1116"/>
        <v>OK</v>
      </c>
      <c r="P4758">
        <f t="shared" si="1117"/>
        <v>4757</v>
      </c>
      <c r="Q4758" t="str">
        <f t="shared" si="1118"/>
        <v>Customer 9</v>
      </c>
      <c r="R4758" t="str">
        <f t="shared" si="1119"/>
        <v>WORKSTATION</v>
      </c>
      <c r="S4758">
        <f t="shared" si="1120"/>
        <v>2533</v>
      </c>
      <c r="T4758">
        <f t="shared" si="1121"/>
        <v>448</v>
      </c>
      <c r="U4758" s="8">
        <f t="shared" si="1122"/>
        <v>45490</v>
      </c>
      <c r="V4758" t="str" cm="1">
        <f t="array" ref="V4758">_xlfn.IFS(S4758 = "", "", S4758 &lt; 500, "Low", S4758 &lt; 1200, "Medium", TRUE, "High")</f>
        <v>High</v>
      </c>
      <c r="W4758" t="str">
        <f t="shared" si="1123"/>
        <v>2024-07</v>
      </c>
      <c r="X4758">
        <f t="shared" si="1124"/>
        <v>2024</v>
      </c>
    </row>
    <row r="4759" spans="1:24" x14ac:dyDescent="0.3">
      <c r="A4759">
        <f>'Raw_Data'!A4759</f>
        <v>4758</v>
      </c>
      <c r="B4759" t="str">
        <f>'Raw_Data'!B4759</f>
        <v>Customer 6</v>
      </c>
      <c r="C4759" t="str">
        <f>'Raw_Data'!C4759</f>
        <v>Desktop</v>
      </c>
      <c r="D4759">
        <f>'Raw_Data'!D4759</f>
        <v>3765</v>
      </c>
      <c r="E4759">
        <f>'Raw_Data'!E4759</f>
        <v>3367</v>
      </c>
      <c r="F4759">
        <f>'Raw_Data'!F4759</f>
        <v>45490.20833332176</v>
      </c>
      <c r="G4759" t="str">
        <f t="shared" si="1110"/>
        <v>Customer 6</v>
      </c>
      <c r="H4759" t="str">
        <f t="shared" si="1111"/>
        <v>DESKTOP</v>
      </c>
      <c r="I4759" t="str">
        <f t="shared" si="1112"/>
        <v>Changed</v>
      </c>
      <c r="J4759">
        <f t="shared" si="1113"/>
        <v>3765</v>
      </c>
      <c r="K4759">
        <f t="shared" si="1114"/>
        <v>3367</v>
      </c>
      <c r="L4759" s="8">
        <f t="shared" si="1115"/>
        <v>45490</v>
      </c>
      <c r="M4759" t="str">
        <f t="shared" ca="1" si="1116"/>
        <v>OK</v>
      </c>
      <c r="P4759">
        <f t="shared" si="1117"/>
        <v>4758</v>
      </c>
      <c r="Q4759" t="str">
        <f t="shared" si="1118"/>
        <v>Customer 6</v>
      </c>
      <c r="R4759" t="str">
        <f t="shared" si="1119"/>
        <v>DESKTOP</v>
      </c>
      <c r="S4759">
        <f t="shared" si="1120"/>
        <v>3765</v>
      </c>
      <c r="T4759">
        <f t="shared" si="1121"/>
        <v>3367</v>
      </c>
      <c r="U4759" s="8">
        <f t="shared" si="1122"/>
        <v>45490</v>
      </c>
      <c r="V4759" t="str" cm="1">
        <f t="array" ref="V4759">_xlfn.IFS(S4759 = "", "", S4759 &lt; 500, "Low", S4759 &lt; 1200, "Medium", TRUE, "High")</f>
        <v>High</v>
      </c>
      <c r="W4759" t="str">
        <f t="shared" si="1123"/>
        <v>2024-07</v>
      </c>
      <c r="X4759">
        <f t="shared" si="1124"/>
        <v>2024</v>
      </c>
    </row>
    <row r="4760" spans="1:24" x14ac:dyDescent="0.3">
      <c r="A4760">
        <f>'Raw_Data'!A4760</f>
        <v>4759</v>
      </c>
      <c r="B4760" t="str">
        <f>'Raw_Data'!B4760</f>
        <v>Customer 7</v>
      </c>
      <c r="C4760" t="str">
        <f>'Raw_Data'!C4760</f>
        <v>Embedded</v>
      </c>
      <c r="D4760">
        <f>'Raw_Data'!D4760</f>
        <v>3434</v>
      </c>
      <c r="E4760">
        <f>'Raw_Data'!E4760</f>
        <v>4737</v>
      </c>
      <c r="F4760">
        <f>'Raw_Data'!F4760</f>
        <v>45490.249999988424</v>
      </c>
      <c r="G4760" t="str">
        <f t="shared" si="1110"/>
        <v>Customer 7</v>
      </c>
      <c r="H4760" t="str">
        <f t="shared" si="1111"/>
        <v>EMBEDDED</v>
      </c>
      <c r="I4760" t="str">
        <f t="shared" si="1112"/>
        <v>Changed</v>
      </c>
      <c r="J4760">
        <f t="shared" si="1113"/>
        <v>3434</v>
      </c>
      <c r="K4760">
        <f t="shared" si="1114"/>
        <v>4737</v>
      </c>
      <c r="L4760" s="8">
        <f t="shared" si="1115"/>
        <v>45490</v>
      </c>
      <c r="M4760" t="str">
        <f t="shared" ca="1" si="1116"/>
        <v>OK</v>
      </c>
      <c r="P4760">
        <f t="shared" si="1117"/>
        <v>4759</v>
      </c>
      <c r="Q4760" t="str">
        <f t="shared" si="1118"/>
        <v>Customer 7</v>
      </c>
      <c r="R4760" t="str">
        <f t="shared" si="1119"/>
        <v>EMBEDDED</v>
      </c>
      <c r="S4760">
        <f t="shared" si="1120"/>
        <v>3434</v>
      </c>
      <c r="T4760">
        <f t="shared" si="1121"/>
        <v>4737</v>
      </c>
      <c r="U4760" s="8">
        <f t="shared" si="1122"/>
        <v>45490</v>
      </c>
      <c r="V4760" t="str" cm="1">
        <f t="array" ref="V4760">_xlfn.IFS(S4760 = "", "", S4760 &lt; 500, "Low", S4760 &lt; 1200, "Medium", TRUE, "High")</f>
        <v>High</v>
      </c>
      <c r="W4760" t="str">
        <f t="shared" si="1123"/>
        <v>2024-07</v>
      </c>
      <c r="X4760">
        <f t="shared" si="1124"/>
        <v>2024</v>
      </c>
    </row>
    <row r="4761" spans="1:24" x14ac:dyDescent="0.3">
      <c r="A4761">
        <f>'Raw_Data'!A4761</f>
        <v>4760</v>
      </c>
      <c r="B4761" t="str">
        <f>'Raw_Data'!B4761</f>
        <v>Customer 8</v>
      </c>
      <c r="C4761" t="str">
        <f>'Raw_Data'!C4761</f>
        <v>Workstation</v>
      </c>
      <c r="D4761">
        <f>'Raw_Data'!D4761</f>
        <v>3640</v>
      </c>
      <c r="E4761">
        <f>'Raw_Data'!E4761</f>
        <v>3381</v>
      </c>
      <c r="F4761">
        <f>'Raw_Data'!F4761</f>
        <v>45490.291666655095</v>
      </c>
      <c r="G4761" t="str">
        <f t="shared" si="1110"/>
        <v>Customer 8</v>
      </c>
      <c r="H4761" t="str">
        <f t="shared" si="1111"/>
        <v>WORKSTATION</v>
      </c>
      <c r="I4761" t="str">
        <f t="shared" si="1112"/>
        <v>Changed</v>
      </c>
      <c r="J4761">
        <f t="shared" si="1113"/>
        <v>3640</v>
      </c>
      <c r="K4761">
        <f t="shared" si="1114"/>
        <v>3381</v>
      </c>
      <c r="L4761" s="8">
        <f t="shared" si="1115"/>
        <v>45490</v>
      </c>
      <c r="M4761" t="str">
        <f t="shared" ca="1" si="1116"/>
        <v>OK</v>
      </c>
      <c r="P4761">
        <f t="shared" si="1117"/>
        <v>4760</v>
      </c>
      <c r="Q4761" t="str">
        <f t="shared" si="1118"/>
        <v>Customer 8</v>
      </c>
      <c r="R4761" t="str">
        <f t="shared" si="1119"/>
        <v>WORKSTATION</v>
      </c>
      <c r="S4761">
        <f t="shared" si="1120"/>
        <v>3640</v>
      </c>
      <c r="T4761">
        <f t="shared" si="1121"/>
        <v>3381</v>
      </c>
      <c r="U4761" s="8">
        <f t="shared" si="1122"/>
        <v>45490</v>
      </c>
      <c r="V4761" t="str" cm="1">
        <f t="array" ref="V4761">_xlfn.IFS(S4761 = "", "", S4761 &lt; 500, "Low", S4761 &lt; 1200, "Medium", TRUE, "High")</f>
        <v>High</v>
      </c>
      <c r="W4761" t="str">
        <f t="shared" si="1123"/>
        <v>2024-07</v>
      </c>
      <c r="X4761">
        <f t="shared" si="1124"/>
        <v>2024</v>
      </c>
    </row>
    <row r="4762" spans="1:24" x14ac:dyDescent="0.3">
      <c r="A4762">
        <f>'Raw_Data'!A4762</f>
        <v>4761</v>
      </c>
      <c r="B4762" t="str">
        <f>'Raw_Data'!B4762</f>
        <v>Customer 7</v>
      </c>
      <c r="C4762" t="str">
        <f>'Raw_Data'!C4762</f>
        <v>Embedded</v>
      </c>
      <c r="D4762">
        <f>'Raw_Data'!D4762</f>
        <v>443</v>
      </c>
      <c r="E4762">
        <f>'Raw_Data'!E4762</f>
        <v>1718</v>
      </c>
      <c r="F4762">
        <f>'Raw_Data'!F4762</f>
        <v>45490.33333332176</v>
      </c>
      <c r="G4762" t="str">
        <f t="shared" si="1110"/>
        <v>Customer 7</v>
      </c>
      <c r="H4762" t="str">
        <f t="shared" si="1111"/>
        <v>EMBEDDED</v>
      </c>
      <c r="I4762" t="str">
        <f t="shared" si="1112"/>
        <v>Changed</v>
      </c>
      <c r="J4762">
        <f t="shared" si="1113"/>
        <v>443</v>
      </c>
      <c r="K4762">
        <f t="shared" si="1114"/>
        <v>1718</v>
      </c>
      <c r="L4762" s="8">
        <f t="shared" si="1115"/>
        <v>45490</v>
      </c>
      <c r="M4762" t="str">
        <f t="shared" ca="1" si="1116"/>
        <v>OK</v>
      </c>
      <c r="P4762">
        <f t="shared" si="1117"/>
        <v>4761</v>
      </c>
      <c r="Q4762" t="str">
        <f t="shared" si="1118"/>
        <v>Customer 7</v>
      </c>
      <c r="R4762" t="str">
        <f t="shared" si="1119"/>
        <v>EMBEDDED</v>
      </c>
      <c r="S4762">
        <f t="shared" si="1120"/>
        <v>443</v>
      </c>
      <c r="T4762">
        <f t="shared" si="1121"/>
        <v>1718</v>
      </c>
      <c r="U4762" s="8">
        <f t="shared" si="1122"/>
        <v>45490</v>
      </c>
      <c r="V4762" t="str" cm="1">
        <f t="array" ref="V4762">_xlfn.IFS(S4762 = "", "", S4762 &lt; 500, "Low", S4762 &lt; 1200, "Medium", TRUE, "High")</f>
        <v>Low</v>
      </c>
      <c r="W4762" t="str">
        <f t="shared" si="1123"/>
        <v>2024-07</v>
      </c>
      <c r="X4762">
        <f t="shared" si="1124"/>
        <v>2024</v>
      </c>
    </row>
    <row r="4763" spans="1:24" x14ac:dyDescent="0.3">
      <c r="A4763">
        <f>'Raw_Data'!A4763</f>
        <v>4762</v>
      </c>
      <c r="B4763" t="str">
        <f>'Raw_Data'!B4763</f>
        <v>Customer 15</v>
      </c>
      <c r="C4763" t="str">
        <f>'Raw_Data'!C4763</f>
        <v>Embedded</v>
      </c>
      <c r="D4763">
        <f>'Raw_Data'!D4763</f>
        <v>910</v>
      </c>
      <c r="E4763">
        <f>'Raw_Data'!E4763</f>
        <v>1665</v>
      </c>
      <c r="F4763">
        <f>'Raw_Data'!F4763</f>
        <v>45490.374999988424</v>
      </c>
      <c r="G4763" t="str">
        <f t="shared" si="1110"/>
        <v>Customer 15</v>
      </c>
      <c r="H4763" t="str">
        <f t="shared" si="1111"/>
        <v>EMBEDDED</v>
      </c>
      <c r="I4763" t="str">
        <f t="shared" si="1112"/>
        <v>Changed</v>
      </c>
      <c r="J4763">
        <f t="shared" si="1113"/>
        <v>910</v>
      </c>
      <c r="K4763">
        <f t="shared" si="1114"/>
        <v>1665</v>
      </c>
      <c r="L4763" s="8">
        <f t="shared" si="1115"/>
        <v>45490</v>
      </c>
      <c r="M4763" t="str">
        <f t="shared" ca="1" si="1116"/>
        <v>OK</v>
      </c>
      <c r="P4763">
        <f t="shared" si="1117"/>
        <v>4762</v>
      </c>
      <c r="Q4763" t="str">
        <f t="shared" si="1118"/>
        <v>Customer 15</v>
      </c>
      <c r="R4763" t="str">
        <f t="shared" si="1119"/>
        <v>EMBEDDED</v>
      </c>
      <c r="S4763">
        <f t="shared" si="1120"/>
        <v>910</v>
      </c>
      <c r="T4763">
        <f t="shared" si="1121"/>
        <v>1665</v>
      </c>
      <c r="U4763" s="8">
        <f t="shared" si="1122"/>
        <v>45490</v>
      </c>
      <c r="V4763" t="str" cm="1">
        <f t="array" ref="V4763">_xlfn.IFS(S4763 = "", "", S4763 &lt; 500, "Low", S4763 &lt; 1200, "Medium", TRUE, "High")</f>
        <v>Medium</v>
      </c>
      <c r="W4763" t="str">
        <f t="shared" si="1123"/>
        <v>2024-07</v>
      </c>
      <c r="X4763">
        <f t="shared" si="1124"/>
        <v>2024</v>
      </c>
    </row>
    <row r="4764" spans="1:24" x14ac:dyDescent="0.3">
      <c r="A4764">
        <f>'Raw_Data'!A4764</f>
        <v>4763</v>
      </c>
      <c r="B4764" t="str">
        <f>'Raw_Data'!B4764</f>
        <v>Customer 7</v>
      </c>
      <c r="C4764" t="str">
        <f>'Raw_Data'!C4764</f>
        <v>Embedded</v>
      </c>
      <c r="D4764">
        <f>'Raw_Data'!D4764</f>
        <v>44</v>
      </c>
      <c r="E4764">
        <f>'Raw_Data'!E4764</f>
        <v>4806</v>
      </c>
      <c r="F4764">
        <f>'Raw_Data'!F4764</f>
        <v>45490.416666655095</v>
      </c>
      <c r="G4764" t="str">
        <f t="shared" si="1110"/>
        <v>Customer 7</v>
      </c>
      <c r="H4764" t="str">
        <f t="shared" si="1111"/>
        <v>EMBEDDED</v>
      </c>
      <c r="I4764" t="str">
        <f t="shared" si="1112"/>
        <v>Changed</v>
      </c>
      <c r="J4764">
        <f t="shared" si="1113"/>
        <v>44</v>
      </c>
      <c r="K4764">
        <f t="shared" si="1114"/>
        <v>4806</v>
      </c>
      <c r="L4764" s="8">
        <f t="shared" si="1115"/>
        <v>45490</v>
      </c>
      <c r="M4764" t="str">
        <f t="shared" ca="1" si="1116"/>
        <v>OK</v>
      </c>
      <c r="P4764">
        <f t="shared" si="1117"/>
        <v>4763</v>
      </c>
      <c r="Q4764" t="str">
        <f t="shared" si="1118"/>
        <v>Customer 7</v>
      </c>
      <c r="R4764" t="str">
        <f t="shared" si="1119"/>
        <v>EMBEDDED</v>
      </c>
      <c r="S4764">
        <f t="shared" si="1120"/>
        <v>44</v>
      </c>
      <c r="T4764">
        <f t="shared" si="1121"/>
        <v>4806</v>
      </c>
      <c r="U4764" s="8">
        <f t="shared" si="1122"/>
        <v>45490</v>
      </c>
      <c r="V4764" t="str" cm="1">
        <f t="array" ref="V4764">_xlfn.IFS(S4764 = "", "", S4764 &lt; 500, "Low", S4764 &lt; 1200, "Medium", TRUE, "High")</f>
        <v>Low</v>
      </c>
      <c r="W4764" t="str">
        <f t="shared" si="1123"/>
        <v>2024-07</v>
      </c>
      <c r="X4764">
        <f t="shared" si="1124"/>
        <v>2024</v>
      </c>
    </row>
    <row r="4765" spans="1:24" x14ac:dyDescent="0.3">
      <c r="A4765">
        <f>'Raw_Data'!A4765</f>
        <v>4764</v>
      </c>
      <c r="B4765" t="str">
        <f>'Raw_Data'!B4765</f>
        <v>Customer 8</v>
      </c>
      <c r="C4765" t="str">
        <f>'Raw_Data'!C4765</f>
        <v>Embedded</v>
      </c>
      <c r="D4765">
        <f>'Raw_Data'!D4765</f>
        <v>3800</v>
      </c>
      <c r="E4765">
        <f>'Raw_Data'!E4765</f>
        <v>4215</v>
      </c>
      <c r="F4765">
        <f>'Raw_Data'!F4765</f>
        <v>45490.45833332176</v>
      </c>
      <c r="G4765" t="str">
        <f t="shared" si="1110"/>
        <v>Customer 8</v>
      </c>
      <c r="H4765" t="str">
        <f t="shared" si="1111"/>
        <v>EMBEDDED</v>
      </c>
      <c r="I4765" t="str">
        <f t="shared" si="1112"/>
        <v>Changed</v>
      </c>
      <c r="J4765">
        <f t="shared" si="1113"/>
        <v>3800</v>
      </c>
      <c r="K4765">
        <f t="shared" si="1114"/>
        <v>4215</v>
      </c>
      <c r="L4765" s="8">
        <f t="shared" si="1115"/>
        <v>45490</v>
      </c>
      <c r="M4765" t="str">
        <f t="shared" ca="1" si="1116"/>
        <v>OK</v>
      </c>
      <c r="P4765">
        <f t="shared" si="1117"/>
        <v>4764</v>
      </c>
      <c r="Q4765" t="str">
        <f t="shared" si="1118"/>
        <v>Customer 8</v>
      </c>
      <c r="R4765" t="str">
        <f t="shared" si="1119"/>
        <v>EMBEDDED</v>
      </c>
      <c r="S4765">
        <f t="shared" si="1120"/>
        <v>3800</v>
      </c>
      <c r="T4765">
        <f t="shared" si="1121"/>
        <v>4215</v>
      </c>
      <c r="U4765" s="8">
        <f t="shared" si="1122"/>
        <v>45490</v>
      </c>
      <c r="V4765" t="str" cm="1">
        <f t="array" ref="V4765">_xlfn.IFS(S4765 = "", "", S4765 &lt; 500, "Low", S4765 &lt; 1200, "Medium", TRUE, "High")</f>
        <v>High</v>
      </c>
      <c r="W4765" t="str">
        <f t="shared" si="1123"/>
        <v>2024-07</v>
      </c>
      <c r="X4765">
        <f t="shared" si="1124"/>
        <v>2024</v>
      </c>
    </row>
    <row r="4766" spans="1:24" x14ac:dyDescent="0.3">
      <c r="A4766">
        <f>'Raw_Data'!A4766</f>
        <v>4765</v>
      </c>
      <c r="B4766" t="str">
        <f>'Raw_Data'!B4766</f>
        <v>Customer 2</v>
      </c>
      <c r="C4766" t="str">
        <f>'Raw_Data'!C4766</f>
        <v>Embedded</v>
      </c>
      <c r="D4766">
        <f>'Raw_Data'!D4766</f>
        <v>209</v>
      </c>
      <c r="E4766">
        <f>'Raw_Data'!E4766</f>
        <v>1329</v>
      </c>
      <c r="F4766">
        <f>'Raw_Data'!F4766</f>
        <v>45490.499999988424</v>
      </c>
      <c r="G4766" t="str">
        <f t="shared" si="1110"/>
        <v>Customer 2</v>
      </c>
      <c r="H4766" t="str">
        <f t="shared" si="1111"/>
        <v>EMBEDDED</v>
      </c>
      <c r="I4766" t="str">
        <f t="shared" si="1112"/>
        <v>Changed</v>
      </c>
      <c r="J4766">
        <f t="shared" si="1113"/>
        <v>209</v>
      </c>
      <c r="K4766">
        <f t="shared" si="1114"/>
        <v>1329</v>
      </c>
      <c r="L4766" s="8">
        <f t="shared" si="1115"/>
        <v>45490</v>
      </c>
      <c r="M4766" t="str">
        <f t="shared" ca="1" si="1116"/>
        <v>OK</v>
      </c>
      <c r="P4766">
        <f t="shared" si="1117"/>
        <v>4765</v>
      </c>
      <c r="Q4766" t="str">
        <f t="shared" si="1118"/>
        <v>Customer 2</v>
      </c>
      <c r="R4766" t="str">
        <f t="shared" si="1119"/>
        <v>EMBEDDED</v>
      </c>
      <c r="S4766">
        <f t="shared" si="1120"/>
        <v>209</v>
      </c>
      <c r="T4766">
        <f t="shared" si="1121"/>
        <v>1329</v>
      </c>
      <c r="U4766" s="8">
        <f t="shared" si="1122"/>
        <v>45490</v>
      </c>
      <c r="V4766" t="str" cm="1">
        <f t="array" ref="V4766">_xlfn.IFS(S4766 = "", "", S4766 &lt; 500, "Low", S4766 &lt; 1200, "Medium", TRUE, "High")</f>
        <v>Low</v>
      </c>
      <c r="W4766" t="str">
        <f t="shared" si="1123"/>
        <v>2024-07</v>
      </c>
      <c r="X4766">
        <f t="shared" si="1124"/>
        <v>2024</v>
      </c>
    </row>
    <row r="4767" spans="1:24" x14ac:dyDescent="0.3">
      <c r="A4767">
        <f>'Raw_Data'!A4767</f>
        <v>4766</v>
      </c>
      <c r="B4767" t="str">
        <f>'Raw_Data'!B4767</f>
        <v>Customer 8</v>
      </c>
      <c r="C4767" t="str">
        <f>'Raw_Data'!C4767</f>
        <v>Mobile</v>
      </c>
      <c r="D4767">
        <f>'Raw_Data'!D4767</f>
        <v>3713</v>
      </c>
      <c r="E4767">
        <f>'Raw_Data'!E4767</f>
        <v>1948</v>
      </c>
      <c r="F4767">
        <f>'Raw_Data'!F4767</f>
        <v>45490.541666655095</v>
      </c>
      <c r="G4767" t="str">
        <f t="shared" si="1110"/>
        <v>Customer 8</v>
      </c>
      <c r="H4767" t="str">
        <f t="shared" si="1111"/>
        <v>MOBILE</v>
      </c>
      <c r="I4767" t="str">
        <f t="shared" si="1112"/>
        <v>Changed</v>
      </c>
      <c r="J4767">
        <f t="shared" si="1113"/>
        <v>3713</v>
      </c>
      <c r="K4767">
        <f t="shared" si="1114"/>
        <v>1948</v>
      </c>
      <c r="L4767" s="8">
        <f t="shared" si="1115"/>
        <v>45490</v>
      </c>
      <c r="M4767" t="str">
        <f t="shared" ca="1" si="1116"/>
        <v>OK</v>
      </c>
      <c r="P4767">
        <f t="shared" si="1117"/>
        <v>4766</v>
      </c>
      <c r="Q4767" t="str">
        <f t="shared" si="1118"/>
        <v>Customer 8</v>
      </c>
      <c r="R4767" t="str">
        <f t="shared" si="1119"/>
        <v>MOBILE</v>
      </c>
      <c r="S4767">
        <f t="shared" si="1120"/>
        <v>3713</v>
      </c>
      <c r="T4767">
        <f t="shared" si="1121"/>
        <v>1948</v>
      </c>
      <c r="U4767" s="8">
        <f t="shared" si="1122"/>
        <v>45490</v>
      </c>
      <c r="V4767" t="str" cm="1">
        <f t="array" ref="V4767">_xlfn.IFS(S4767 = "", "", S4767 &lt; 500, "Low", S4767 &lt; 1200, "Medium", TRUE, "High")</f>
        <v>High</v>
      </c>
      <c r="W4767" t="str">
        <f t="shared" si="1123"/>
        <v>2024-07</v>
      </c>
      <c r="X4767">
        <f t="shared" si="1124"/>
        <v>2024</v>
      </c>
    </row>
    <row r="4768" spans="1:24" x14ac:dyDescent="0.3">
      <c r="A4768">
        <f>'Raw_Data'!A4768</f>
        <v>4767</v>
      </c>
      <c r="B4768" t="str">
        <f>'Raw_Data'!B4768</f>
        <v>Customer 6</v>
      </c>
      <c r="C4768" t="str">
        <f>'Raw_Data'!C4768</f>
        <v>Mobile</v>
      </c>
      <c r="D4768">
        <f>'Raw_Data'!D4768</f>
        <v>3142</v>
      </c>
      <c r="E4768">
        <f>'Raw_Data'!E4768</f>
        <v>2385</v>
      </c>
      <c r="F4768">
        <f>'Raw_Data'!F4768</f>
        <v>45490.58333332176</v>
      </c>
      <c r="G4768" t="str">
        <f t="shared" si="1110"/>
        <v>Customer 6</v>
      </c>
      <c r="H4768" t="str">
        <f t="shared" si="1111"/>
        <v>MOBILE</v>
      </c>
      <c r="I4768" t="str">
        <f t="shared" si="1112"/>
        <v>Changed</v>
      </c>
      <c r="J4768">
        <f t="shared" si="1113"/>
        <v>3142</v>
      </c>
      <c r="K4768">
        <f t="shared" si="1114"/>
        <v>2385</v>
      </c>
      <c r="L4768" s="8">
        <f t="shared" si="1115"/>
        <v>45490</v>
      </c>
      <c r="M4768" t="str">
        <f t="shared" ca="1" si="1116"/>
        <v>OK</v>
      </c>
      <c r="P4768">
        <f t="shared" si="1117"/>
        <v>4767</v>
      </c>
      <c r="Q4768" t="str">
        <f t="shared" si="1118"/>
        <v>Customer 6</v>
      </c>
      <c r="R4768" t="str">
        <f t="shared" si="1119"/>
        <v>MOBILE</v>
      </c>
      <c r="S4768">
        <f t="shared" si="1120"/>
        <v>3142</v>
      </c>
      <c r="T4768">
        <f t="shared" si="1121"/>
        <v>2385</v>
      </c>
      <c r="U4768" s="8">
        <f t="shared" si="1122"/>
        <v>45490</v>
      </c>
      <c r="V4768" t="str" cm="1">
        <f t="array" ref="V4768">_xlfn.IFS(S4768 = "", "", S4768 &lt; 500, "Low", S4768 &lt; 1200, "Medium", TRUE, "High")</f>
        <v>High</v>
      </c>
      <c r="W4768" t="str">
        <f t="shared" si="1123"/>
        <v>2024-07</v>
      </c>
      <c r="X4768">
        <f t="shared" si="1124"/>
        <v>2024</v>
      </c>
    </row>
    <row r="4769" spans="1:24" x14ac:dyDescent="0.3">
      <c r="A4769">
        <f>'Raw_Data'!A4769</f>
        <v>4768</v>
      </c>
      <c r="B4769" t="str">
        <f>'Raw_Data'!B4769</f>
        <v>Customer 13</v>
      </c>
      <c r="C4769" t="str">
        <f>'Raw_Data'!C4769</f>
        <v>Embedded</v>
      </c>
      <c r="D4769">
        <f>'Raw_Data'!D4769</f>
        <v>3949</v>
      </c>
      <c r="E4769">
        <f>'Raw_Data'!E4769</f>
        <v>303</v>
      </c>
      <c r="F4769">
        <f>'Raw_Data'!F4769</f>
        <v>45490.624999988424</v>
      </c>
      <c r="G4769" t="str">
        <f t="shared" si="1110"/>
        <v>Customer 13</v>
      </c>
      <c r="H4769" t="str">
        <f t="shared" si="1111"/>
        <v>EMBEDDED</v>
      </c>
      <c r="I4769" t="str">
        <f t="shared" si="1112"/>
        <v>Changed</v>
      </c>
      <c r="J4769">
        <f t="shared" si="1113"/>
        <v>3949</v>
      </c>
      <c r="K4769">
        <f t="shared" si="1114"/>
        <v>303</v>
      </c>
      <c r="L4769" s="8">
        <f t="shared" si="1115"/>
        <v>45490</v>
      </c>
      <c r="M4769" t="str">
        <f t="shared" ca="1" si="1116"/>
        <v>OK</v>
      </c>
      <c r="P4769">
        <f t="shared" si="1117"/>
        <v>4768</v>
      </c>
      <c r="Q4769" t="str">
        <f t="shared" si="1118"/>
        <v>Customer 13</v>
      </c>
      <c r="R4769" t="str">
        <f t="shared" si="1119"/>
        <v>EMBEDDED</v>
      </c>
      <c r="S4769">
        <f t="shared" si="1120"/>
        <v>3949</v>
      </c>
      <c r="T4769">
        <f t="shared" si="1121"/>
        <v>303</v>
      </c>
      <c r="U4769" s="8">
        <f t="shared" si="1122"/>
        <v>45490</v>
      </c>
      <c r="V4769" t="str" cm="1">
        <f t="array" ref="V4769">_xlfn.IFS(S4769 = "", "", S4769 &lt; 500, "Low", S4769 &lt; 1200, "Medium", TRUE, "High")</f>
        <v>High</v>
      </c>
      <c r="W4769" t="str">
        <f t="shared" si="1123"/>
        <v>2024-07</v>
      </c>
      <c r="X4769">
        <f t="shared" si="1124"/>
        <v>2024</v>
      </c>
    </row>
    <row r="4770" spans="1:24" x14ac:dyDescent="0.3">
      <c r="A4770">
        <f>'Raw_Data'!A4770</f>
        <v>4769</v>
      </c>
      <c r="B4770" t="str">
        <f>'Raw_Data'!B4770</f>
        <v>Customer 3</v>
      </c>
      <c r="C4770" t="str">
        <f>'Raw_Data'!C4770</f>
        <v>Desktop</v>
      </c>
      <c r="D4770">
        <f>'Raw_Data'!D4770</f>
        <v>3146</v>
      </c>
      <c r="E4770">
        <f>'Raw_Data'!E4770</f>
        <v>2304</v>
      </c>
      <c r="F4770">
        <f>'Raw_Data'!F4770</f>
        <v>45490.666666655095</v>
      </c>
      <c r="G4770" t="str">
        <f t="shared" si="1110"/>
        <v>Customer 3</v>
      </c>
      <c r="H4770" t="str">
        <f t="shared" si="1111"/>
        <v>DESKTOP</v>
      </c>
      <c r="I4770" t="str">
        <f t="shared" si="1112"/>
        <v>Changed</v>
      </c>
      <c r="J4770">
        <f t="shared" si="1113"/>
        <v>3146</v>
      </c>
      <c r="K4770">
        <f t="shared" si="1114"/>
        <v>2304</v>
      </c>
      <c r="L4770" s="8">
        <f t="shared" si="1115"/>
        <v>45490</v>
      </c>
      <c r="M4770" t="str">
        <f t="shared" ca="1" si="1116"/>
        <v>OK</v>
      </c>
      <c r="P4770">
        <f t="shared" si="1117"/>
        <v>4769</v>
      </c>
      <c r="Q4770" t="str">
        <f t="shared" si="1118"/>
        <v>Customer 3</v>
      </c>
      <c r="R4770" t="str">
        <f t="shared" si="1119"/>
        <v>DESKTOP</v>
      </c>
      <c r="S4770">
        <f t="shared" si="1120"/>
        <v>3146</v>
      </c>
      <c r="T4770">
        <f t="shared" si="1121"/>
        <v>2304</v>
      </c>
      <c r="U4770" s="8">
        <f t="shared" si="1122"/>
        <v>45490</v>
      </c>
      <c r="V4770" t="str" cm="1">
        <f t="array" ref="V4770">_xlfn.IFS(S4770 = "", "", S4770 &lt; 500, "Low", S4770 &lt; 1200, "Medium", TRUE, "High")</f>
        <v>High</v>
      </c>
      <c r="W4770" t="str">
        <f t="shared" si="1123"/>
        <v>2024-07</v>
      </c>
      <c r="X4770">
        <f t="shared" si="1124"/>
        <v>2024</v>
      </c>
    </row>
    <row r="4771" spans="1:24" x14ac:dyDescent="0.3">
      <c r="A4771">
        <f>'Raw_Data'!A4771</f>
        <v>4770</v>
      </c>
      <c r="B4771" t="str">
        <f>'Raw_Data'!B4771</f>
        <v>Customer 11</v>
      </c>
      <c r="C4771" t="str">
        <f>'Raw_Data'!C4771</f>
        <v>Mobile</v>
      </c>
      <c r="D4771">
        <f>'Raw_Data'!D4771</f>
        <v>1271</v>
      </c>
      <c r="E4771">
        <f>'Raw_Data'!E4771</f>
        <v>1406</v>
      </c>
      <c r="F4771">
        <f>'Raw_Data'!F4771</f>
        <v>45490.70833332176</v>
      </c>
      <c r="G4771" t="str">
        <f t="shared" si="1110"/>
        <v>Customer 11</v>
      </c>
      <c r="H4771" t="str">
        <f t="shared" si="1111"/>
        <v>MOBILE</v>
      </c>
      <c r="I4771" t="str">
        <f t="shared" si="1112"/>
        <v>Changed</v>
      </c>
      <c r="J4771">
        <f t="shared" si="1113"/>
        <v>1271</v>
      </c>
      <c r="K4771">
        <f t="shared" si="1114"/>
        <v>1406</v>
      </c>
      <c r="L4771" s="8">
        <f t="shared" si="1115"/>
        <v>45490</v>
      </c>
      <c r="M4771" t="str">
        <f t="shared" ca="1" si="1116"/>
        <v>OK</v>
      </c>
      <c r="P4771">
        <f t="shared" si="1117"/>
        <v>4770</v>
      </c>
      <c r="Q4771" t="str">
        <f t="shared" si="1118"/>
        <v>Customer 11</v>
      </c>
      <c r="R4771" t="str">
        <f t="shared" si="1119"/>
        <v>MOBILE</v>
      </c>
      <c r="S4771">
        <f t="shared" si="1120"/>
        <v>1271</v>
      </c>
      <c r="T4771">
        <f t="shared" si="1121"/>
        <v>1406</v>
      </c>
      <c r="U4771" s="8">
        <f t="shared" si="1122"/>
        <v>45490</v>
      </c>
      <c r="V4771" t="str" cm="1">
        <f t="array" ref="V4771">_xlfn.IFS(S4771 = "", "", S4771 &lt; 500, "Low", S4771 &lt; 1200, "Medium", TRUE, "High")</f>
        <v>High</v>
      </c>
      <c r="W4771" t="str">
        <f t="shared" si="1123"/>
        <v>2024-07</v>
      </c>
      <c r="X4771">
        <f t="shared" si="1124"/>
        <v>2024</v>
      </c>
    </row>
    <row r="4772" spans="1:24" x14ac:dyDescent="0.3">
      <c r="A4772">
        <f>'Raw_Data'!A4772</f>
        <v>4771</v>
      </c>
      <c r="B4772" t="str">
        <f>'Raw_Data'!B4772</f>
        <v>Customer 5</v>
      </c>
      <c r="C4772" t="str">
        <f>'Raw_Data'!C4772</f>
        <v>Embedded</v>
      </c>
      <c r="D4772">
        <f>'Raw_Data'!D4772</f>
        <v>2317</v>
      </c>
      <c r="E4772">
        <f>'Raw_Data'!E4772</f>
        <v>1826</v>
      </c>
      <c r="F4772">
        <f>'Raw_Data'!F4772</f>
        <v>45490.749999988424</v>
      </c>
      <c r="G4772" t="str">
        <f t="shared" si="1110"/>
        <v>Customer 5</v>
      </c>
      <c r="H4772" t="str">
        <f t="shared" si="1111"/>
        <v>EMBEDDED</v>
      </c>
      <c r="I4772" t="str">
        <f t="shared" si="1112"/>
        <v>Changed</v>
      </c>
      <c r="J4772">
        <f t="shared" si="1113"/>
        <v>2317</v>
      </c>
      <c r="K4772">
        <f t="shared" si="1114"/>
        <v>1826</v>
      </c>
      <c r="L4772" s="8">
        <f t="shared" si="1115"/>
        <v>45490</v>
      </c>
      <c r="M4772" t="str">
        <f t="shared" ca="1" si="1116"/>
        <v>OK</v>
      </c>
      <c r="P4772">
        <f t="shared" si="1117"/>
        <v>4771</v>
      </c>
      <c r="Q4772" t="str">
        <f t="shared" si="1118"/>
        <v>Customer 5</v>
      </c>
      <c r="R4772" t="str">
        <f t="shared" si="1119"/>
        <v>EMBEDDED</v>
      </c>
      <c r="S4772">
        <f t="shared" si="1120"/>
        <v>2317</v>
      </c>
      <c r="T4772">
        <f t="shared" si="1121"/>
        <v>1826</v>
      </c>
      <c r="U4772" s="8">
        <f t="shared" si="1122"/>
        <v>45490</v>
      </c>
      <c r="V4772" t="str" cm="1">
        <f t="array" ref="V4772">_xlfn.IFS(S4772 = "", "", S4772 &lt; 500, "Low", S4772 &lt; 1200, "Medium", TRUE, "High")</f>
        <v>High</v>
      </c>
      <c r="W4772" t="str">
        <f t="shared" si="1123"/>
        <v>2024-07</v>
      </c>
      <c r="X4772">
        <f t="shared" si="1124"/>
        <v>2024</v>
      </c>
    </row>
    <row r="4773" spans="1:24" x14ac:dyDescent="0.3">
      <c r="A4773">
        <f>'Raw_Data'!A4773</f>
        <v>4772</v>
      </c>
      <c r="B4773" t="str">
        <f>'Raw_Data'!B4773</f>
        <v>Customer 1</v>
      </c>
      <c r="C4773" t="str">
        <f>'Raw_Data'!C4773</f>
        <v>Embedded</v>
      </c>
      <c r="D4773">
        <f>'Raw_Data'!D4773</f>
        <v>2102</v>
      </c>
      <c r="E4773">
        <f>'Raw_Data'!E4773</f>
        <v>2821</v>
      </c>
      <c r="F4773">
        <f>'Raw_Data'!F4773</f>
        <v>45490.791666655095</v>
      </c>
      <c r="G4773" t="str">
        <f t="shared" si="1110"/>
        <v>Customer 1</v>
      </c>
      <c r="H4773" t="str">
        <f t="shared" si="1111"/>
        <v>EMBEDDED</v>
      </c>
      <c r="I4773" t="str">
        <f t="shared" si="1112"/>
        <v>Changed</v>
      </c>
      <c r="J4773">
        <f t="shared" si="1113"/>
        <v>2102</v>
      </c>
      <c r="K4773">
        <f t="shared" si="1114"/>
        <v>2821</v>
      </c>
      <c r="L4773" s="8">
        <f t="shared" si="1115"/>
        <v>45490</v>
      </c>
      <c r="M4773" t="str">
        <f t="shared" ca="1" si="1116"/>
        <v>OK</v>
      </c>
      <c r="P4773">
        <f t="shared" si="1117"/>
        <v>4772</v>
      </c>
      <c r="Q4773" t="str">
        <f t="shared" si="1118"/>
        <v>Customer 1</v>
      </c>
      <c r="R4773" t="str">
        <f t="shared" si="1119"/>
        <v>EMBEDDED</v>
      </c>
      <c r="S4773">
        <f t="shared" si="1120"/>
        <v>2102</v>
      </c>
      <c r="T4773">
        <f t="shared" si="1121"/>
        <v>2821</v>
      </c>
      <c r="U4773" s="8">
        <f t="shared" si="1122"/>
        <v>45490</v>
      </c>
      <c r="V4773" t="str" cm="1">
        <f t="array" ref="V4773">_xlfn.IFS(S4773 = "", "", S4773 &lt; 500, "Low", S4773 &lt; 1200, "Medium", TRUE, "High")</f>
        <v>High</v>
      </c>
      <c r="W4773" t="str">
        <f t="shared" si="1123"/>
        <v>2024-07</v>
      </c>
      <c r="X4773">
        <f t="shared" si="1124"/>
        <v>2024</v>
      </c>
    </row>
    <row r="4774" spans="1:24" x14ac:dyDescent="0.3">
      <c r="A4774">
        <f>'Raw_Data'!A4774</f>
        <v>4773</v>
      </c>
      <c r="B4774" t="str">
        <f>'Raw_Data'!B4774</f>
        <v>Customer 6</v>
      </c>
      <c r="C4774" t="str">
        <f>'Raw_Data'!C4774</f>
        <v>Workstation</v>
      </c>
      <c r="D4774">
        <f>'Raw_Data'!D4774</f>
        <v>1203</v>
      </c>
      <c r="E4774">
        <f>'Raw_Data'!E4774</f>
        <v>363</v>
      </c>
      <c r="F4774">
        <f>'Raw_Data'!F4774</f>
        <v>45490.83333332176</v>
      </c>
      <c r="G4774" t="str">
        <f t="shared" si="1110"/>
        <v>Customer 6</v>
      </c>
      <c r="H4774" t="str">
        <f t="shared" si="1111"/>
        <v>WORKSTATION</v>
      </c>
      <c r="I4774" t="str">
        <f t="shared" si="1112"/>
        <v>Changed</v>
      </c>
      <c r="J4774">
        <f t="shared" si="1113"/>
        <v>1203</v>
      </c>
      <c r="K4774">
        <f t="shared" si="1114"/>
        <v>363</v>
      </c>
      <c r="L4774" s="8">
        <f t="shared" si="1115"/>
        <v>45490</v>
      </c>
      <c r="M4774" t="str">
        <f t="shared" ca="1" si="1116"/>
        <v>OK</v>
      </c>
      <c r="P4774">
        <f t="shared" si="1117"/>
        <v>4773</v>
      </c>
      <c r="Q4774" t="str">
        <f t="shared" si="1118"/>
        <v>Customer 6</v>
      </c>
      <c r="R4774" t="str">
        <f t="shared" si="1119"/>
        <v>WORKSTATION</v>
      </c>
      <c r="S4774">
        <f t="shared" si="1120"/>
        <v>1203</v>
      </c>
      <c r="T4774">
        <f t="shared" si="1121"/>
        <v>363</v>
      </c>
      <c r="U4774" s="8">
        <f t="shared" si="1122"/>
        <v>45490</v>
      </c>
      <c r="V4774" t="str" cm="1">
        <f t="array" ref="V4774">_xlfn.IFS(S4774 = "", "", S4774 &lt; 500, "Low", S4774 &lt; 1200, "Medium", TRUE, "High")</f>
        <v>High</v>
      </c>
      <c r="W4774" t="str">
        <f t="shared" si="1123"/>
        <v>2024-07</v>
      </c>
      <c r="X4774">
        <f t="shared" si="1124"/>
        <v>2024</v>
      </c>
    </row>
    <row r="4775" spans="1:24" x14ac:dyDescent="0.3">
      <c r="A4775">
        <f>'Raw_Data'!A4775</f>
        <v>4774</v>
      </c>
      <c r="B4775" t="str">
        <f>'Raw_Data'!B4775</f>
        <v>Customer 4</v>
      </c>
      <c r="C4775" t="str">
        <f>'Raw_Data'!C4775</f>
        <v>Desktop</v>
      </c>
      <c r="D4775">
        <f>'Raw_Data'!D4775</f>
        <v>1172</v>
      </c>
      <c r="E4775">
        <f>'Raw_Data'!E4775</f>
        <v>2443</v>
      </c>
      <c r="F4775">
        <f>'Raw_Data'!F4775</f>
        <v>45490.874999988424</v>
      </c>
      <c r="G4775" t="str">
        <f t="shared" si="1110"/>
        <v>Customer 4</v>
      </c>
      <c r="H4775" t="str">
        <f t="shared" si="1111"/>
        <v>DESKTOP</v>
      </c>
      <c r="I4775" t="str">
        <f t="shared" si="1112"/>
        <v>Changed</v>
      </c>
      <c r="J4775">
        <f t="shared" si="1113"/>
        <v>1172</v>
      </c>
      <c r="K4775">
        <f t="shared" si="1114"/>
        <v>2443</v>
      </c>
      <c r="L4775" s="8">
        <f t="shared" si="1115"/>
        <v>45490</v>
      </c>
      <c r="M4775" t="str">
        <f t="shared" ca="1" si="1116"/>
        <v>OK</v>
      </c>
      <c r="P4775">
        <f t="shared" si="1117"/>
        <v>4774</v>
      </c>
      <c r="Q4775" t="str">
        <f t="shared" si="1118"/>
        <v>Customer 4</v>
      </c>
      <c r="R4775" t="str">
        <f t="shared" si="1119"/>
        <v>DESKTOP</v>
      </c>
      <c r="S4775">
        <f t="shared" si="1120"/>
        <v>1172</v>
      </c>
      <c r="T4775">
        <f t="shared" si="1121"/>
        <v>2443</v>
      </c>
      <c r="U4775" s="8">
        <f t="shared" si="1122"/>
        <v>45490</v>
      </c>
      <c r="V4775" t="str" cm="1">
        <f t="array" ref="V4775">_xlfn.IFS(S4775 = "", "", S4775 &lt; 500, "Low", S4775 &lt; 1200, "Medium", TRUE, "High")</f>
        <v>Medium</v>
      </c>
      <c r="W4775" t="str">
        <f t="shared" si="1123"/>
        <v>2024-07</v>
      </c>
      <c r="X4775">
        <f t="shared" si="1124"/>
        <v>2024</v>
      </c>
    </row>
    <row r="4776" spans="1:24" x14ac:dyDescent="0.3">
      <c r="A4776">
        <f>'Raw_Data'!A4776</f>
        <v>4775</v>
      </c>
      <c r="B4776" t="str">
        <f>'Raw_Data'!B4776</f>
        <v>Customer 3</v>
      </c>
      <c r="C4776" t="str">
        <f>'Raw_Data'!C4776</f>
        <v>Workstation</v>
      </c>
      <c r="D4776">
        <f>'Raw_Data'!D4776</f>
        <v>3473</v>
      </c>
      <c r="E4776">
        <f>'Raw_Data'!E4776</f>
        <v>484</v>
      </c>
      <c r="F4776">
        <f>'Raw_Data'!F4776</f>
        <v>45490.916666655095</v>
      </c>
      <c r="G4776" t="str">
        <f t="shared" si="1110"/>
        <v>Customer 3</v>
      </c>
      <c r="H4776" t="str">
        <f t="shared" si="1111"/>
        <v>WORKSTATION</v>
      </c>
      <c r="I4776" t="str">
        <f t="shared" si="1112"/>
        <v>Changed</v>
      </c>
      <c r="J4776">
        <f t="shared" si="1113"/>
        <v>3473</v>
      </c>
      <c r="K4776">
        <f t="shared" si="1114"/>
        <v>484</v>
      </c>
      <c r="L4776" s="8">
        <f t="shared" si="1115"/>
        <v>45490</v>
      </c>
      <c r="M4776" t="str">
        <f t="shared" ca="1" si="1116"/>
        <v>OK</v>
      </c>
      <c r="P4776">
        <f t="shared" si="1117"/>
        <v>4775</v>
      </c>
      <c r="Q4776" t="str">
        <f t="shared" si="1118"/>
        <v>Customer 3</v>
      </c>
      <c r="R4776" t="str">
        <f t="shared" si="1119"/>
        <v>WORKSTATION</v>
      </c>
      <c r="S4776">
        <f t="shared" si="1120"/>
        <v>3473</v>
      </c>
      <c r="T4776">
        <f t="shared" si="1121"/>
        <v>484</v>
      </c>
      <c r="U4776" s="8">
        <f t="shared" si="1122"/>
        <v>45490</v>
      </c>
      <c r="V4776" t="str" cm="1">
        <f t="array" ref="V4776">_xlfn.IFS(S4776 = "", "", S4776 &lt; 500, "Low", S4776 &lt; 1200, "Medium", TRUE, "High")</f>
        <v>High</v>
      </c>
      <c r="W4776" t="str">
        <f t="shared" si="1123"/>
        <v>2024-07</v>
      </c>
      <c r="X4776">
        <f t="shared" si="1124"/>
        <v>2024</v>
      </c>
    </row>
    <row r="4777" spans="1:24" x14ac:dyDescent="0.3">
      <c r="A4777">
        <f>'Raw_Data'!A4777</f>
        <v>4776</v>
      </c>
      <c r="B4777" t="str">
        <f>'Raw_Data'!B4777</f>
        <v>Customer 13</v>
      </c>
      <c r="C4777" t="str">
        <f>'Raw_Data'!C4777</f>
        <v>Embedded</v>
      </c>
      <c r="D4777">
        <f>'Raw_Data'!D4777</f>
        <v>590</v>
      </c>
      <c r="E4777">
        <f>'Raw_Data'!E4777</f>
        <v>4080</v>
      </c>
      <c r="F4777">
        <f>'Raw_Data'!F4777</f>
        <v>45490.95833332176</v>
      </c>
      <c r="G4777" t="str">
        <f t="shared" si="1110"/>
        <v>Customer 13</v>
      </c>
      <c r="H4777" t="str">
        <f t="shared" si="1111"/>
        <v>EMBEDDED</v>
      </c>
      <c r="I4777" t="str">
        <f t="shared" si="1112"/>
        <v>Changed</v>
      </c>
      <c r="J4777">
        <f t="shared" si="1113"/>
        <v>590</v>
      </c>
      <c r="K4777">
        <f t="shared" si="1114"/>
        <v>4080</v>
      </c>
      <c r="L4777" s="8">
        <f t="shared" si="1115"/>
        <v>45490</v>
      </c>
      <c r="M4777" t="str">
        <f t="shared" ca="1" si="1116"/>
        <v>OK</v>
      </c>
      <c r="P4777">
        <f t="shared" si="1117"/>
        <v>4776</v>
      </c>
      <c r="Q4777" t="str">
        <f t="shared" si="1118"/>
        <v>Customer 13</v>
      </c>
      <c r="R4777" t="str">
        <f t="shared" si="1119"/>
        <v>EMBEDDED</v>
      </c>
      <c r="S4777">
        <f t="shared" si="1120"/>
        <v>590</v>
      </c>
      <c r="T4777">
        <f t="shared" si="1121"/>
        <v>4080</v>
      </c>
      <c r="U4777" s="8">
        <f t="shared" si="1122"/>
        <v>45490</v>
      </c>
      <c r="V4777" t="str" cm="1">
        <f t="array" ref="V4777">_xlfn.IFS(S4777 = "", "", S4777 &lt; 500, "Low", S4777 &lt; 1200, "Medium", TRUE, "High")</f>
        <v>Medium</v>
      </c>
      <c r="W4777" t="str">
        <f t="shared" si="1123"/>
        <v>2024-07</v>
      </c>
      <c r="X4777">
        <f t="shared" si="1124"/>
        <v>2024</v>
      </c>
    </row>
    <row r="4778" spans="1:24" x14ac:dyDescent="0.3">
      <c r="A4778">
        <f>'Raw_Data'!A4778</f>
        <v>4777</v>
      </c>
      <c r="B4778" t="str">
        <f>'Raw_Data'!B4778</f>
        <v>Customer 6</v>
      </c>
      <c r="C4778" t="str">
        <f>'Raw_Data'!C4778</f>
        <v>Mobile</v>
      </c>
      <c r="D4778">
        <f>'Raw_Data'!D4778</f>
        <v>270</v>
      </c>
      <c r="E4778">
        <f>'Raw_Data'!E4778</f>
        <v>758</v>
      </c>
      <c r="F4778">
        <f>'Raw_Data'!F4778</f>
        <v>45490.999999988424</v>
      </c>
      <c r="G4778" t="str">
        <f t="shared" si="1110"/>
        <v>Customer 6</v>
      </c>
      <c r="H4778" t="str">
        <f t="shared" si="1111"/>
        <v>MOBILE</v>
      </c>
      <c r="I4778" t="str">
        <f t="shared" si="1112"/>
        <v>Changed</v>
      </c>
      <c r="J4778">
        <f t="shared" si="1113"/>
        <v>270</v>
      </c>
      <c r="K4778">
        <f t="shared" si="1114"/>
        <v>758</v>
      </c>
      <c r="L4778" s="8">
        <f t="shared" si="1115"/>
        <v>45490</v>
      </c>
      <c r="M4778" t="str">
        <f t="shared" ca="1" si="1116"/>
        <v>OK</v>
      </c>
      <c r="P4778">
        <f t="shared" si="1117"/>
        <v>4777</v>
      </c>
      <c r="Q4778" t="str">
        <f t="shared" si="1118"/>
        <v>Customer 6</v>
      </c>
      <c r="R4778" t="str">
        <f t="shared" si="1119"/>
        <v>MOBILE</v>
      </c>
      <c r="S4778">
        <f t="shared" si="1120"/>
        <v>270</v>
      </c>
      <c r="T4778">
        <f t="shared" si="1121"/>
        <v>758</v>
      </c>
      <c r="U4778" s="8">
        <f t="shared" si="1122"/>
        <v>45490</v>
      </c>
      <c r="V4778" t="str" cm="1">
        <f t="array" ref="V4778">_xlfn.IFS(S4778 = "", "", S4778 &lt; 500, "Low", S4778 &lt; 1200, "Medium", TRUE, "High")</f>
        <v>Low</v>
      </c>
      <c r="W4778" t="str">
        <f t="shared" si="1123"/>
        <v>2024-07</v>
      </c>
      <c r="X4778">
        <f t="shared" si="1124"/>
        <v>2024</v>
      </c>
    </row>
    <row r="4779" spans="1:24" x14ac:dyDescent="0.3">
      <c r="A4779">
        <f>'Raw_Data'!A4779</f>
        <v>4778</v>
      </c>
      <c r="B4779" t="str">
        <f>'Raw_Data'!B4779</f>
        <v>Customer 1</v>
      </c>
      <c r="C4779" t="str">
        <f>'Raw_Data'!C4779</f>
        <v>Desktop</v>
      </c>
      <c r="D4779">
        <f>'Raw_Data'!D4779</f>
        <v>2899</v>
      </c>
      <c r="E4779">
        <f>'Raw_Data'!E4779</f>
        <v>1896</v>
      </c>
      <c r="F4779">
        <f>'Raw_Data'!F4779</f>
        <v>45491.041666655095</v>
      </c>
      <c r="G4779" t="str">
        <f t="shared" si="1110"/>
        <v>Customer 1</v>
      </c>
      <c r="H4779" t="str">
        <f t="shared" si="1111"/>
        <v>DESKTOP</v>
      </c>
      <c r="I4779" t="str">
        <f t="shared" si="1112"/>
        <v>Changed</v>
      </c>
      <c r="J4779">
        <f t="shared" si="1113"/>
        <v>2899</v>
      </c>
      <c r="K4779">
        <f t="shared" si="1114"/>
        <v>1896</v>
      </c>
      <c r="L4779" s="8">
        <f t="shared" si="1115"/>
        <v>45491</v>
      </c>
      <c r="M4779" t="str">
        <f t="shared" ca="1" si="1116"/>
        <v>OK</v>
      </c>
      <c r="P4779">
        <f t="shared" si="1117"/>
        <v>4778</v>
      </c>
      <c r="Q4779" t="str">
        <f t="shared" si="1118"/>
        <v>Customer 1</v>
      </c>
      <c r="R4779" t="str">
        <f t="shared" si="1119"/>
        <v>DESKTOP</v>
      </c>
      <c r="S4779">
        <f t="shared" si="1120"/>
        <v>2899</v>
      </c>
      <c r="T4779">
        <f t="shared" si="1121"/>
        <v>1896</v>
      </c>
      <c r="U4779" s="8">
        <f t="shared" si="1122"/>
        <v>45491</v>
      </c>
      <c r="V4779" t="str" cm="1">
        <f t="array" ref="V4779">_xlfn.IFS(S4779 = "", "", S4779 &lt; 500, "Low", S4779 &lt; 1200, "Medium", TRUE, "High")</f>
        <v>High</v>
      </c>
      <c r="W4779" t="str">
        <f t="shared" si="1123"/>
        <v>2024-07</v>
      </c>
      <c r="X4779">
        <f t="shared" si="1124"/>
        <v>2024</v>
      </c>
    </row>
    <row r="4780" spans="1:24" x14ac:dyDescent="0.3">
      <c r="A4780">
        <f>'Raw_Data'!A4780</f>
        <v>4779</v>
      </c>
      <c r="B4780" t="str">
        <f>'Raw_Data'!B4780</f>
        <v>Customer 6</v>
      </c>
      <c r="C4780" t="str">
        <f>'Raw_Data'!C4780</f>
        <v>Embedded</v>
      </c>
      <c r="D4780">
        <f>'Raw_Data'!D4780</f>
        <v>2878</v>
      </c>
      <c r="E4780">
        <f>'Raw_Data'!E4780</f>
        <v>2802</v>
      </c>
      <c r="F4780">
        <f>'Raw_Data'!F4780</f>
        <v>45491.08333332176</v>
      </c>
      <c r="G4780" t="str">
        <f t="shared" si="1110"/>
        <v>Customer 6</v>
      </c>
      <c r="H4780" t="str">
        <f t="shared" si="1111"/>
        <v>EMBEDDED</v>
      </c>
      <c r="I4780" t="str">
        <f t="shared" si="1112"/>
        <v>Changed</v>
      </c>
      <c r="J4780">
        <f t="shared" si="1113"/>
        <v>2878</v>
      </c>
      <c r="K4780">
        <f t="shared" si="1114"/>
        <v>2802</v>
      </c>
      <c r="L4780" s="8">
        <f t="shared" si="1115"/>
        <v>45491</v>
      </c>
      <c r="M4780" t="str">
        <f t="shared" ca="1" si="1116"/>
        <v>OK</v>
      </c>
      <c r="P4780">
        <f t="shared" si="1117"/>
        <v>4779</v>
      </c>
      <c r="Q4780" t="str">
        <f t="shared" si="1118"/>
        <v>Customer 6</v>
      </c>
      <c r="R4780" t="str">
        <f t="shared" si="1119"/>
        <v>EMBEDDED</v>
      </c>
      <c r="S4780">
        <f t="shared" si="1120"/>
        <v>2878</v>
      </c>
      <c r="T4780">
        <f t="shared" si="1121"/>
        <v>2802</v>
      </c>
      <c r="U4780" s="8">
        <f t="shared" si="1122"/>
        <v>45491</v>
      </c>
      <c r="V4780" t="str" cm="1">
        <f t="array" ref="V4780">_xlfn.IFS(S4780 = "", "", S4780 &lt; 500, "Low", S4780 &lt; 1200, "Medium", TRUE, "High")</f>
        <v>High</v>
      </c>
      <c r="W4780" t="str">
        <f t="shared" si="1123"/>
        <v>2024-07</v>
      </c>
      <c r="X4780">
        <f t="shared" si="1124"/>
        <v>2024</v>
      </c>
    </row>
    <row r="4781" spans="1:24" x14ac:dyDescent="0.3">
      <c r="A4781">
        <f>'Raw_Data'!A4781</f>
        <v>4780</v>
      </c>
      <c r="B4781" t="str">
        <f>'Raw_Data'!B4781</f>
        <v>Customer 8</v>
      </c>
      <c r="C4781" t="str">
        <f>'Raw_Data'!C4781</f>
        <v>Workstation</v>
      </c>
      <c r="D4781">
        <f>'Raw_Data'!D4781</f>
        <v>1494</v>
      </c>
      <c r="E4781">
        <f>'Raw_Data'!E4781</f>
        <v>3747</v>
      </c>
      <c r="F4781">
        <f>'Raw_Data'!F4781</f>
        <v>45491.124999988424</v>
      </c>
      <c r="G4781" t="str">
        <f t="shared" si="1110"/>
        <v>Customer 8</v>
      </c>
      <c r="H4781" t="str">
        <f t="shared" si="1111"/>
        <v>WORKSTATION</v>
      </c>
      <c r="I4781" t="str">
        <f t="shared" si="1112"/>
        <v>Changed</v>
      </c>
      <c r="J4781">
        <f t="shared" si="1113"/>
        <v>1494</v>
      </c>
      <c r="K4781">
        <f t="shared" si="1114"/>
        <v>3747</v>
      </c>
      <c r="L4781" s="8">
        <f t="shared" si="1115"/>
        <v>45491</v>
      </c>
      <c r="M4781" t="str">
        <f t="shared" ca="1" si="1116"/>
        <v>OK</v>
      </c>
      <c r="P4781">
        <f t="shared" si="1117"/>
        <v>4780</v>
      </c>
      <c r="Q4781" t="str">
        <f t="shared" si="1118"/>
        <v>Customer 8</v>
      </c>
      <c r="R4781" t="str">
        <f t="shared" si="1119"/>
        <v>WORKSTATION</v>
      </c>
      <c r="S4781">
        <f t="shared" si="1120"/>
        <v>1494</v>
      </c>
      <c r="T4781">
        <f t="shared" si="1121"/>
        <v>3747</v>
      </c>
      <c r="U4781" s="8">
        <f t="shared" si="1122"/>
        <v>45491</v>
      </c>
      <c r="V4781" t="str" cm="1">
        <f t="array" ref="V4781">_xlfn.IFS(S4781 = "", "", S4781 &lt; 500, "Low", S4781 &lt; 1200, "Medium", TRUE, "High")</f>
        <v>High</v>
      </c>
      <c r="W4781" t="str">
        <f t="shared" si="1123"/>
        <v>2024-07</v>
      </c>
      <c r="X4781">
        <f t="shared" si="1124"/>
        <v>2024</v>
      </c>
    </row>
    <row r="4782" spans="1:24" x14ac:dyDescent="0.3">
      <c r="A4782">
        <f>'Raw_Data'!A4782</f>
        <v>4781</v>
      </c>
      <c r="B4782" t="str">
        <f>'Raw_Data'!B4782</f>
        <v>Customer 8</v>
      </c>
      <c r="C4782" t="str">
        <f>'Raw_Data'!C4782</f>
        <v>Desktop</v>
      </c>
      <c r="D4782">
        <f>'Raw_Data'!D4782</f>
        <v>3983</v>
      </c>
      <c r="E4782">
        <f>'Raw_Data'!E4782</f>
        <v>587</v>
      </c>
      <c r="F4782">
        <f>'Raw_Data'!F4782</f>
        <v>45491.166666655095</v>
      </c>
      <c r="G4782" t="str">
        <f t="shared" si="1110"/>
        <v>Customer 8</v>
      </c>
      <c r="H4782" t="str">
        <f t="shared" si="1111"/>
        <v>DESKTOP</v>
      </c>
      <c r="I4782" t="str">
        <f t="shared" si="1112"/>
        <v>Changed</v>
      </c>
      <c r="J4782">
        <f t="shared" si="1113"/>
        <v>3983</v>
      </c>
      <c r="K4782">
        <f t="shared" si="1114"/>
        <v>587</v>
      </c>
      <c r="L4782" s="8">
        <f t="shared" si="1115"/>
        <v>45491</v>
      </c>
      <c r="M4782" t="str">
        <f t="shared" ca="1" si="1116"/>
        <v>OK</v>
      </c>
      <c r="P4782">
        <f t="shared" si="1117"/>
        <v>4781</v>
      </c>
      <c r="Q4782" t="str">
        <f t="shared" si="1118"/>
        <v>Customer 8</v>
      </c>
      <c r="R4782" t="str">
        <f t="shared" si="1119"/>
        <v>DESKTOP</v>
      </c>
      <c r="S4782">
        <f t="shared" si="1120"/>
        <v>3983</v>
      </c>
      <c r="T4782">
        <f t="shared" si="1121"/>
        <v>587</v>
      </c>
      <c r="U4782" s="8">
        <f t="shared" si="1122"/>
        <v>45491</v>
      </c>
      <c r="V4782" t="str" cm="1">
        <f t="array" ref="V4782">_xlfn.IFS(S4782 = "", "", S4782 &lt; 500, "Low", S4782 &lt; 1200, "Medium", TRUE, "High")</f>
        <v>High</v>
      </c>
      <c r="W4782" t="str">
        <f t="shared" si="1123"/>
        <v>2024-07</v>
      </c>
      <c r="X4782">
        <f t="shared" si="1124"/>
        <v>2024</v>
      </c>
    </row>
    <row r="4783" spans="1:24" x14ac:dyDescent="0.3">
      <c r="A4783">
        <f>'Raw_Data'!A4783</f>
        <v>4782</v>
      </c>
      <c r="B4783" t="str">
        <f>'Raw_Data'!B4783</f>
        <v>Customer 5</v>
      </c>
      <c r="C4783" t="str">
        <f>'Raw_Data'!C4783</f>
        <v>Workstation</v>
      </c>
      <c r="D4783">
        <f>'Raw_Data'!D4783</f>
        <v>1427</v>
      </c>
      <c r="E4783">
        <f>'Raw_Data'!E4783</f>
        <v>4200</v>
      </c>
      <c r="F4783">
        <f>'Raw_Data'!F4783</f>
        <v>45491.20833332176</v>
      </c>
      <c r="G4783" t="str">
        <f t="shared" si="1110"/>
        <v>Customer 5</v>
      </c>
      <c r="H4783" t="str">
        <f t="shared" si="1111"/>
        <v>WORKSTATION</v>
      </c>
      <c r="I4783" t="str">
        <f t="shared" si="1112"/>
        <v>Changed</v>
      </c>
      <c r="J4783">
        <f t="shared" si="1113"/>
        <v>1427</v>
      </c>
      <c r="K4783">
        <f t="shared" si="1114"/>
        <v>4200</v>
      </c>
      <c r="L4783" s="8">
        <f t="shared" si="1115"/>
        <v>45491</v>
      </c>
      <c r="M4783" t="str">
        <f t="shared" ca="1" si="1116"/>
        <v>OK</v>
      </c>
      <c r="P4783">
        <f t="shared" si="1117"/>
        <v>4782</v>
      </c>
      <c r="Q4783" t="str">
        <f t="shared" si="1118"/>
        <v>Customer 5</v>
      </c>
      <c r="R4783" t="str">
        <f t="shared" si="1119"/>
        <v>WORKSTATION</v>
      </c>
      <c r="S4783">
        <f t="shared" si="1120"/>
        <v>1427</v>
      </c>
      <c r="T4783">
        <f t="shared" si="1121"/>
        <v>4200</v>
      </c>
      <c r="U4783" s="8">
        <f t="shared" si="1122"/>
        <v>45491</v>
      </c>
      <c r="V4783" t="str" cm="1">
        <f t="array" ref="V4783">_xlfn.IFS(S4783 = "", "", S4783 &lt; 500, "Low", S4783 &lt; 1200, "Medium", TRUE, "High")</f>
        <v>High</v>
      </c>
      <c r="W4783" t="str">
        <f t="shared" si="1123"/>
        <v>2024-07</v>
      </c>
      <c r="X4783">
        <f t="shared" si="1124"/>
        <v>2024</v>
      </c>
    </row>
    <row r="4784" spans="1:24" x14ac:dyDescent="0.3">
      <c r="A4784">
        <f>'Raw_Data'!A4784</f>
        <v>4783</v>
      </c>
      <c r="B4784" t="str">
        <f>'Raw_Data'!B4784</f>
        <v>Customer 5</v>
      </c>
      <c r="C4784" t="str">
        <f>'Raw_Data'!C4784</f>
        <v>Embedded</v>
      </c>
      <c r="D4784">
        <f>'Raw_Data'!D4784</f>
        <v>1154</v>
      </c>
      <c r="E4784">
        <f>'Raw_Data'!E4784</f>
        <v>4144</v>
      </c>
      <c r="F4784">
        <f>'Raw_Data'!F4784</f>
        <v>45491.249999988424</v>
      </c>
      <c r="G4784" t="str">
        <f t="shared" si="1110"/>
        <v>Customer 5</v>
      </c>
      <c r="H4784" t="str">
        <f t="shared" si="1111"/>
        <v>EMBEDDED</v>
      </c>
      <c r="I4784" t="str">
        <f t="shared" si="1112"/>
        <v>Changed</v>
      </c>
      <c r="J4784">
        <f t="shared" si="1113"/>
        <v>1154</v>
      </c>
      <c r="K4784">
        <f t="shared" si="1114"/>
        <v>4144</v>
      </c>
      <c r="L4784" s="8">
        <f t="shared" si="1115"/>
        <v>45491</v>
      </c>
      <c r="M4784" t="str">
        <f t="shared" ca="1" si="1116"/>
        <v>OK</v>
      </c>
      <c r="P4784">
        <f t="shared" si="1117"/>
        <v>4783</v>
      </c>
      <c r="Q4784" t="str">
        <f t="shared" si="1118"/>
        <v>Customer 5</v>
      </c>
      <c r="R4784" t="str">
        <f t="shared" si="1119"/>
        <v>EMBEDDED</v>
      </c>
      <c r="S4784">
        <f t="shared" si="1120"/>
        <v>1154</v>
      </c>
      <c r="T4784">
        <f t="shared" si="1121"/>
        <v>4144</v>
      </c>
      <c r="U4784" s="8">
        <f t="shared" si="1122"/>
        <v>45491</v>
      </c>
      <c r="V4784" t="str" cm="1">
        <f t="array" ref="V4784">_xlfn.IFS(S4784 = "", "", S4784 &lt; 500, "Low", S4784 &lt; 1200, "Medium", TRUE, "High")</f>
        <v>Medium</v>
      </c>
      <c r="W4784" t="str">
        <f t="shared" si="1123"/>
        <v>2024-07</v>
      </c>
      <c r="X4784">
        <f t="shared" si="1124"/>
        <v>2024</v>
      </c>
    </row>
    <row r="4785" spans="1:24" x14ac:dyDescent="0.3">
      <c r="A4785">
        <f>'Raw_Data'!A4785</f>
        <v>4784</v>
      </c>
      <c r="B4785" t="str">
        <f>'Raw_Data'!B4785</f>
        <v>Customer 13</v>
      </c>
      <c r="C4785" t="str">
        <f>'Raw_Data'!C4785</f>
        <v>Embedded</v>
      </c>
      <c r="D4785">
        <f>'Raw_Data'!D4785</f>
        <v>2453</v>
      </c>
      <c r="E4785">
        <f>'Raw_Data'!E4785</f>
        <v>908</v>
      </c>
      <c r="F4785">
        <f>'Raw_Data'!F4785</f>
        <v>45491.291666655095</v>
      </c>
      <c r="G4785" t="str">
        <f t="shared" si="1110"/>
        <v>Customer 13</v>
      </c>
      <c r="H4785" t="str">
        <f t="shared" si="1111"/>
        <v>EMBEDDED</v>
      </c>
      <c r="I4785" t="str">
        <f t="shared" si="1112"/>
        <v>Changed</v>
      </c>
      <c r="J4785">
        <f t="shared" si="1113"/>
        <v>2453</v>
      </c>
      <c r="K4785">
        <f t="shared" si="1114"/>
        <v>908</v>
      </c>
      <c r="L4785" s="8">
        <f t="shared" si="1115"/>
        <v>45491</v>
      </c>
      <c r="M4785" t="str">
        <f t="shared" ca="1" si="1116"/>
        <v>OK</v>
      </c>
      <c r="P4785">
        <f t="shared" si="1117"/>
        <v>4784</v>
      </c>
      <c r="Q4785" t="str">
        <f t="shared" si="1118"/>
        <v>Customer 13</v>
      </c>
      <c r="R4785" t="str">
        <f t="shared" si="1119"/>
        <v>EMBEDDED</v>
      </c>
      <c r="S4785">
        <f t="shared" si="1120"/>
        <v>2453</v>
      </c>
      <c r="T4785">
        <f t="shared" si="1121"/>
        <v>908</v>
      </c>
      <c r="U4785" s="8">
        <f t="shared" si="1122"/>
        <v>45491</v>
      </c>
      <c r="V4785" t="str" cm="1">
        <f t="array" ref="V4785">_xlfn.IFS(S4785 = "", "", S4785 &lt; 500, "Low", S4785 &lt; 1200, "Medium", TRUE, "High")</f>
        <v>High</v>
      </c>
      <c r="W4785" t="str">
        <f t="shared" si="1123"/>
        <v>2024-07</v>
      </c>
      <c r="X4785">
        <f t="shared" si="1124"/>
        <v>2024</v>
      </c>
    </row>
    <row r="4786" spans="1:24" x14ac:dyDescent="0.3">
      <c r="A4786">
        <f>'Raw_Data'!A4786</f>
        <v>4785</v>
      </c>
      <c r="B4786" t="str">
        <f>'Raw_Data'!B4786</f>
        <v>Customer 9</v>
      </c>
      <c r="C4786" t="str">
        <f>'Raw_Data'!C4786</f>
        <v>Workstation</v>
      </c>
      <c r="D4786">
        <f>'Raw_Data'!D4786</f>
        <v>1305</v>
      </c>
      <c r="E4786">
        <f>'Raw_Data'!E4786</f>
        <v>3912</v>
      </c>
      <c r="F4786">
        <f>'Raw_Data'!F4786</f>
        <v>45491.33333332176</v>
      </c>
      <c r="G4786" t="str">
        <f t="shared" si="1110"/>
        <v>Customer 9</v>
      </c>
      <c r="H4786" t="str">
        <f t="shared" si="1111"/>
        <v>WORKSTATION</v>
      </c>
      <c r="I4786" t="str">
        <f t="shared" si="1112"/>
        <v>Changed</v>
      </c>
      <c r="J4786">
        <f t="shared" si="1113"/>
        <v>1305</v>
      </c>
      <c r="K4786">
        <f t="shared" si="1114"/>
        <v>3912</v>
      </c>
      <c r="L4786" s="8">
        <f t="shared" si="1115"/>
        <v>45491</v>
      </c>
      <c r="M4786" t="str">
        <f t="shared" ca="1" si="1116"/>
        <v>OK</v>
      </c>
      <c r="P4786">
        <f t="shared" si="1117"/>
        <v>4785</v>
      </c>
      <c r="Q4786" t="str">
        <f t="shared" si="1118"/>
        <v>Customer 9</v>
      </c>
      <c r="R4786" t="str">
        <f t="shared" si="1119"/>
        <v>WORKSTATION</v>
      </c>
      <c r="S4786">
        <f t="shared" si="1120"/>
        <v>1305</v>
      </c>
      <c r="T4786">
        <f t="shared" si="1121"/>
        <v>3912</v>
      </c>
      <c r="U4786" s="8">
        <f t="shared" si="1122"/>
        <v>45491</v>
      </c>
      <c r="V4786" t="str" cm="1">
        <f t="array" ref="V4786">_xlfn.IFS(S4786 = "", "", S4786 &lt; 500, "Low", S4786 &lt; 1200, "Medium", TRUE, "High")</f>
        <v>High</v>
      </c>
      <c r="W4786" t="str">
        <f t="shared" si="1123"/>
        <v>2024-07</v>
      </c>
      <c r="X4786">
        <f t="shared" si="1124"/>
        <v>2024</v>
      </c>
    </row>
    <row r="4787" spans="1:24" x14ac:dyDescent="0.3">
      <c r="A4787">
        <f>'Raw_Data'!A4787</f>
        <v>4786</v>
      </c>
      <c r="B4787" t="str">
        <f>'Raw_Data'!B4787</f>
        <v>Customer 2</v>
      </c>
      <c r="C4787" t="str">
        <f>'Raw_Data'!C4787</f>
        <v>Embedded</v>
      </c>
      <c r="D4787">
        <f>'Raw_Data'!D4787</f>
        <v>41</v>
      </c>
      <c r="E4787">
        <f>'Raw_Data'!E4787</f>
        <v>1021</v>
      </c>
      <c r="F4787">
        <f>'Raw_Data'!F4787</f>
        <v>45491.374999988424</v>
      </c>
      <c r="G4787" t="str">
        <f t="shared" si="1110"/>
        <v>Customer 2</v>
      </c>
      <c r="H4787" t="str">
        <f t="shared" si="1111"/>
        <v>EMBEDDED</v>
      </c>
      <c r="I4787" t="str">
        <f t="shared" si="1112"/>
        <v>Changed</v>
      </c>
      <c r="J4787">
        <f t="shared" si="1113"/>
        <v>41</v>
      </c>
      <c r="K4787">
        <f t="shared" si="1114"/>
        <v>1021</v>
      </c>
      <c r="L4787" s="8">
        <f t="shared" si="1115"/>
        <v>45491</v>
      </c>
      <c r="M4787" t="str">
        <f t="shared" ca="1" si="1116"/>
        <v>OK</v>
      </c>
      <c r="P4787">
        <f t="shared" si="1117"/>
        <v>4786</v>
      </c>
      <c r="Q4787" t="str">
        <f t="shared" si="1118"/>
        <v>Customer 2</v>
      </c>
      <c r="R4787" t="str">
        <f t="shared" si="1119"/>
        <v>EMBEDDED</v>
      </c>
      <c r="S4787">
        <f t="shared" si="1120"/>
        <v>41</v>
      </c>
      <c r="T4787">
        <f t="shared" si="1121"/>
        <v>1021</v>
      </c>
      <c r="U4787" s="8">
        <f t="shared" si="1122"/>
        <v>45491</v>
      </c>
      <c r="V4787" t="str" cm="1">
        <f t="array" ref="V4787">_xlfn.IFS(S4787 = "", "", S4787 &lt; 500, "Low", S4787 &lt; 1200, "Medium", TRUE, "High")</f>
        <v>Low</v>
      </c>
      <c r="W4787" t="str">
        <f t="shared" si="1123"/>
        <v>2024-07</v>
      </c>
      <c r="X4787">
        <f t="shared" si="1124"/>
        <v>2024</v>
      </c>
    </row>
    <row r="4788" spans="1:24" x14ac:dyDescent="0.3">
      <c r="A4788">
        <f>'Raw_Data'!A4788</f>
        <v>4787</v>
      </c>
      <c r="B4788" t="str">
        <f>'Raw_Data'!B4788</f>
        <v>Customer 13</v>
      </c>
      <c r="C4788" t="str">
        <f>'Raw_Data'!C4788</f>
        <v>Desktop</v>
      </c>
      <c r="D4788">
        <f>'Raw_Data'!D4788</f>
        <v>1217</v>
      </c>
      <c r="E4788">
        <f>'Raw_Data'!E4788</f>
        <v>2670</v>
      </c>
      <c r="F4788">
        <f>'Raw_Data'!F4788</f>
        <v>45491.416666655095</v>
      </c>
      <c r="G4788" t="str">
        <f t="shared" si="1110"/>
        <v>Customer 13</v>
      </c>
      <c r="H4788" t="str">
        <f t="shared" si="1111"/>
        <v>DESKTOP</v>
      </c>
      <c r="I4788" t="str">
        <f t="shared" si="1112"/>
        <v>Changed</v>
      </c>
      <c r="J4788">
        <f t="shared" si="1113"/>
        <v>1217</v>
      </c>
      <c r="K4788">
        <f t="shared" si="1114"/>
        <v>2670</v>
      </c>
      <c r="L4788" s="8">
        <f t="shared" si="1115"/>
        <v>45491</v>
      </c>
      <c r="M4788" t="str">
        <f t="shared" ca="1" si="1116"/>
        <v>OK</v>
      </c>
      <c r="P4788">
        <f t="shared" si="1117"/>
        <v>4787</v>
      </c>
      <c r="Q4788" t="str">
        <f t="shared" si="1118"/>
        <v>Customer 13</v>
      </c>
      <c r="R4788" t="str">
        <f t="shared" si="1119"/>
        <v>DESKTOP</v>
      </c>
      <c r="S4788">
        <f t="shared" si="1120"/>
        <v>1217</v>
      </c>
      <c r="T4788">
        <f t="shared" si="1121"/>
        <v>2670</v>
      </c>
      <c r="U4788" s="8">
        <f t="shared" si="1122"/>
        <v>45491</v>
      </c>
      <c r="V4788" t="str" cm="1">
        <f t="array" ref="V4788">_xlfn.IFS(S4788 = "", "", S4788 &lt; 500, "Low", S4788 &lt; 1200, "Medium", TRUE, "High")</f>
        <v>High</v>
      </c>
      <c r="W4788" t="str">
        <f t="shared" si="1123"/>
        <v>2024-07</v>
      </c>
      <c r="X4788">
        <f t="shared" si="1124"/>
        <v>2024</v>
      </c>
    </row>
    <row r="4789" spans="1:24" x14ac:dyDescent="0.3">
      <c r="A4789">
        <f>'Raw_Data'!A4789</f>
        <v>4788</v>
      </c>
      <c r="B4789" t="str">
        <f>'Raw_Data'!B4789</f>
        <v>Customer 11</v>
      </c>
      <c r="C4789" t="str">
        <f>'Raw_Data'!C4789</f>
        <v>Workstation</v>
      </c>
      <c r="D4789">
        <f>'Raw_Data'!D4789</f>
        <v>1036</v>
      </c>
      <c r="E4789">
        <f>'Raw_Data'!E4789</f>
        <v>117</v>
      </c>
      <c r="F4789">
        <f>'Raw_Data'!F4789</f>
        <v>45491.45833332176</v>
      </c>
      <c r="G4789" t="str">
        <f t="shared" si="1110"/>
        <v>Customer 11</v>
      </c>
      <c r="H4789" t="str">
        <f t="shared" si="1111"/>
        <v>WORKSTATION</v>
      </c>
      <c r="I4789" t="str">
        <f t="shared" si="1112"/>
        <v>Changed</v>
      </c>
      <c r="J4789">
        <f t="shared" si="1113"/>
        <v>1036</v>
      </c>
      <c r="K4789">
        <f t="shared" si="1114"/>
        <v>117</v>
      </c>
      <c r="L4789" s="8">
        <f t="shared" si="1115"/>
        <v>45491</v>
      </c>
      <c r="M4789" t="str">
        <f t="shared" ca="1" si="1116"/>
        <v>OK</v>
      </c>
      <c r="P4789">
        <f t="shared" si="1117"/>
        <v>4788</v>
      </c>
      <c r="Q4789" t="str">
        <f t="shared" si="1118"/>
        <v>Customer 11</v>
      </c>
      <c r="R4789" t="str">
        <f t="shared" si="1119"/>
        <v>WORKSTATION</v>
      </c>
      <c r="S4789">
        <f t="shared" si="1120"/>
        <v>1036</v>
      </c>
      <c r="T4789">
        <f t="shared" si="1121"/>
        <v>117</v>
      </c>
      <c r="U4789" s="8">
        <f t="shared" si="1122"/>
        <v>45491</v>
      </c>
      <c r="V4789" t="str" cm="1">
        <f t="array" ref="V4789">_xlfn.IFS(S4789 = "", "", S4789 &lt; 500, "Low", S4789 &lt; 1200, "Medium", TRUE, "High")</f>
        <v>Medium</v>
      </c>
      <c r="W4789" t="str">
        <f t="shared" si="1123"/>
        <v>2024-07</v>
      </c>
      <c r="X4789">
        <f t="shared" si="1124"/>
        <v>2024</v>
      </c>
    </row>
    <row r="4790" spans="1:24" x14ac:dyDescent="0.3">
      <c r="A4790">
        <f>'Raw_Data'!A4790</f>
        <v>4789</v>
      </c>
      <c r="B4790" t="str">
        <f>'Raw_Data'!B4790</f>
        <v>Customer 10</v>
      </c>
      <c r="C4790" t="str">
        <f>'Raw_Data'!C4790</f>
        <v>Desktop</v>
      </c>
      <c r="D4790">
        <f>'Raw_Data'!D4790</f>
        <v>2796</v>
      </c>
      <c r="E4790">
        <f>'Raw_Data'!E4790</f>
        <v>3398</v>
      </c>
      <c r="F4790">
        <f>'Raw_Data'!F4790</f>
        <v>45491.499999988424</v>
      </c>
      <c r="G4790" t="str">
        <f t="shared" si="1110"/>
        <v>Customer 10</v>
      </c>
      <c r="H4790" t="str">
        <f t="shared" si="1111"/>
        <v>DESKTOP</v>
      </c>
      <c r="I4790" t="str">
        <f t="shared" si="1112"/>
        <v>Changed</v>
      </c>
      <c r="J4790">
        <f t="shared" si="1113"/>
        <v>2796</v>
      </c>
      <c r="K4790">
        <f t="shared" si="1114"/>
        <v>3398</v>
      </c>
      <c r="L4790" s="8">
        <f t="shared" si="1115"/>
        <v>45491</v>
      </c>
      <c r="M4790" t="str">
        <f t="shared" ca="1" si="1116"/>
        <v>OK</v>
      </c>
      <c r="P4790">
        <f t="shared" si="1117"/>
        <v>4789</v>
      </c>
      <c r="Q4790" t="str">
        <f t="shared" si="1118"/>
        <v>Customer 10</v>
      </c>
      <c r="R4790" t="str">
        <f t="shared" si="1119"/>
        <v>DESKTOP</v>
      </c>
      <c r="S4790">
        <f t="shared" si="1120"/>
        <v>2796</v>
      </c>
      <c r="T4790">
        <f t="shared" si="1121"/>
        <v>3398</v>
      </c>
      <c r="U4790" s="8">
        <f t="shared" si="1122"/>
        <v>45491</v>
      </c>
      <c r="V4790" t="str" cm="1">
        <f t="array" ref="V4790">_xlfn.IFS(S4790 = "", "", S4790 &lt; 500, "Low", S4790 &lt; 1200, "Medium", TRUE, "High")</f>
        <v>High</v>
      </c>
      <c r="W4790" t="str">
        <f t="shared" si="1123"/>
        <v>2024-07</v>
      </c>
      <c r="X4790">
        <f t="shared" si="1124"/>
        <v>2024</v>
      </c>
    </row>
    <row r="4791" spans="1:24" x14ac:dyDescent="0.3">
      <c r="A4791">
        <f>'Raw_Data'!A4791</f>
        <v>4790</v>
      </c>
      <c r="B4791" t="str">
        <f>'Raw_Data'!B4791</f>
        <v>Customer 5</v>
      </c>
      <c r="C4791" t="str">
        <f>'Raw_Data'!C4791</f>
        <v>Mobile</v>
      </c>
      <c r="D4791">
        <f>'Raw_Data'!D4791</f>
        <v>2199</v>
      </c>
      <c r="E4791">
        <f>'Raw_Data'!E4791</f>
        <v>495</v>
      </c>
      <c r="F4791">
        <f>'Raw_Data'!F4791</f>
        <v>45491.541666655095</v>
      </c>
      <c r="G4791" t="str">
        <f t="shared" si="1110"/>
        <v>Customer 5</v>
      </c>
      <c r="H4791" t="str">
        <f t="shared" si="1111"/>
        <v>MOBILE</v>
      </c>
      <c r="I4791" t="str">
        <f t="shared" si="1112"/>
        <v>Changed</v>
      </c>
      <c r="J4791">
        <f t="shared" si="1113"/>
        <v>2199</v>
      </c>
      <c r="K4791">
        <f t="shared" si="1114"/>
        <v>495</v>
      </c>
      <c r="L4791" s="8">
        <f t="shared" si="1115"/>
        <v>45491</v>
      </c>
      <c r="M4791" t="str">
        <f t="shared" ca="1" si="1116"/>
        <v>OK</v>
      </c>
      <c r="P4791">
        <f t="shared" si="1117"/>
        <v>4790</v>
      </c>
      <c r="Q4791" t="str">
        <f t="shared" si="1118"/>
        <v>Customer 5</v>
      </c>
      <c r="R4791" t="str">
        <f t="shared" si="1119"/>
        <v>MOBILE</v>
      </c>
      <c r="S4791">
        <f t="shared" si="1120"/>
        <v>2199</v>
      </c>
      <c r="T4791">
        <f t="shared" si="1121"/>
        <v>495</v>
      </c>
      <c r="U4791" s="8">
        <f t="shared" si="1122"/>
        <v>45491</v>
      </c>
      <c r="V4791" t="str" cm="1">
        <f t="array" ref="V4791">_xlfn.IFS(S4791 = "", "", S4791 &lt; 500, "Low", S4791 &lt; 1200, "Medium", TRUE, "High")</f>
        <v>High</v>
      </c>
      <c r="W4791" t="str">
        <f t="shared" si="1123"/>
        <v>2024-07</v>
      </c>
      <c r="X4791">
        <f t="shared" si="1124"/>
        <v>2024</v>
      </c>
    </row>
    <row r="4792" spans="1:24" x14ac:dyDescent="0.3">
      <c r="A4792">
        <f>'Raw_Data'!A4792</f>
        <v>4791</v>
      </c>
      <c r="B4792" t="str">
        <f>'Raw_Data'!B4792</f>
        <v>Customer 7</v>
      </c>
      <c r="C4792" t="str">
        <f>'Raw_Data'!C4792</f>
        <v>Workstation</v>
      </c>
      <c r="D4792">
        <f>'Raw_Data'!D4792</f>
        <v>1968</v>
      </c>
      <c r="E4792">
        <f>'Raw_Data'!E4792</f>
        <v>3159</v>
      </c>
      <c r="F4792">
        <f>'Raw_Data'!F4792</f>
        <v>45491.58333332176</v>
      </c>
      <c r="G4792" t="str">
        <f t="shared" si="1110"/>
        <v>Customer 7</v>
      </c>
      <c r="H4792" t="str">
        <f t="shared" si="1111"/>
        <v>WORKSTATION</v>
      </c>
      <c r="I4792" t="str">
        <f t="shared" si="1112"/>
        <v>Changed</v>
      </c>
      <c r="J4792">
        <f t="shared" si="1113"/>
        <v>1968</v>
      </c>
      <c r="K4792">
        <f t="shared" si="1114"/>
        <v>3159</v>
      </c>
      <c r="L4792" s="8">
        <f t="shared" si="1115"/>
        <v>45491</v>
      </c>
      <c r="M4792" t="str">
        <f t="shared" ca="1" si="1116"/>
        <v>OK</v>
      </c>
      <c r="P4792">
        <f t="shared" si="1117"/>
        <v>4791</v>
      </c>
      <c r="Q4792" t="str">
        <f t="shared" si="1118"/>
        <v>Customer 7</v>
      </c>
      <c r="R4792" t="str">
        <f t="shared" si="1119"/>
        <v>WORKSTATION</v>
      </c>
      <c r="S4792">
        <f t="shared" si="1120"/>
        <v>1968</v>
      </c>
      <c r="T4792">
        <f t="shared" si="1121"/>
        <v>3159</v>
      </c>
      <c r="U4792" s="8">
        <f t="shared" si="1122"/>
        <v>45491</v>
      </c>
      <c r="V4792" t="str" cm="1">
        <f t="array" ref="V4792">_xlfn.IFS(S4792 = "", "", S4792 &lt; 500, "Low", S4792 &lt; 1200, "Medium", TRUE, "High")</f>
        <v>High</v>
      </c>
      <c r="W4792" t="str">
        <f t="shared" si="1123"/>
        <v>2024-07</v>
      </c>
      <c r="X4792">
        <f t="shared" si="1124"/>
        <v>2024</v>
      </c>
    </row>
    <row r="4793" spans="1:24" x14ac:dyDescent="0.3">
      <c r="A4793">
        <f>'Raw_Data'!A4793</f>
        <v>4792</v>
      </c>
      <c r="B4793" t="str">
        <f>'Raw_Data'!B4793</f>
        <v>Customer 10</v>
      </c>
      <c r="C4793" t="str">
        <f>'Raw_Data'!C4793</f>
        <v>Embedded</v>
      </c>
      <c r="D4793">
        <f>'Raw_Data'!D4793</f>
        <v>3476</v>
      </c>
      <c r="E4793">
        <f>'Raw_Data'!E4793</f>
        <v>3328</v>
      </c>
      <c r="F4793">
        <f>'Raw_Data'!F4793</f>
        <v>45491.624999988424</v>
      </c>
      <c r="G4793" t="str">
        <f t="shared" si="1110"/>
        <v>Customer 10</v>
      </c>
      <c r="H4793" t="str">
        <f t="shared" si="1111"/>
        <v>EMBEDDED</v>
      </c>
      <c r="I4793" t="str">
        <f t="shared" si="1112"/>
        <v>Changed</v>
      </c>
      <c r="J4793">
        <f t="shared" si="1113"/>
        <v>3476</v>
      </c>
      <c r="K4793">
        <f t="shared" si="1114"/>
        <v>3328</v>
      </c>
      <c r="L4793" s="8">
        <f t="shared" si="1115"/>
        <v>45491</v>
      </c>
      <c r="M4793" t="str">
        <f t="shared" ca="1" si="1116"/>
        <v>OK</v>
      </c>
      <c r="P4793">
        <f t="shared" si="1117"/>
        <v>4792</v>
      </c>
      <c r="Q4793" t="str">
        <f t="shared" si="1118"/>
        <v>Customer 10</v>
      </c>
      <c r="R4793" t="str">
        <f t="shared" si="1119"/>
        <v>EMBEDDED</v>
      </c>
      <c r="S4793">
        <f t="shared" si="1120"/>
        <v>3476</v>
      </c>
      <c r="T4793">
        <f t="shared" si="1121"/>
        <v>3328</v>
      </c>
      <c r="U4793" s="8">
        <f t="shared" si="1122"/>
        <v>45491</v>
      </c>
      <c r="V4793" t="str" cm="1">
        <f t="array" ref="V4793">_xlfn.IFS(S4793 = "", "", S4793 &lt; 500, "Low", S4793 &lt; 1200, "Medium", TRUE, "High")</f>
        <v>High</v>
      </c>
      <c r="W4793" t="str">
        <f t="shared" si="1123"/>
        <v>2024-07</v>
      </c>
      <c r="X4793">
        <f t="shared" si="1124"/>
        <v>2024</v>
      </c>
    </row>
    <row r="4794" spans="1:24" x14ac:dyDescent="0.3">
      <c r="A4794">
        <f>'Raw_Data'!A4794</f>
        <v>4793</v>
      </c>
      <c r="B4794" t="str">
        <f>'Raw_Data'!B4794</f>
        <v>Customer 2</v>
      </c>
      <c r="C4794" t="str">
        <f>'Raw_Data'!C4794</f>
        <v>Desktop</v>
      </c>
      <c r="D4794">
        <f>'Raw_Data'!D4794</f>
        <v>2313</v>
      </c>
      <c r="E4794">
        <f>'Raw_Data'!E4794</f>
        <v>1109</v>
      </c>
      <c r="F4794">
        <f>'Raw_Data'!F4794</f>
        <v>45491.666666655095</v>
      </c>
      <c r="G4794" t="str">
        <f t="shared" si="1110"/>
        <v>Customer 2</v>
      </c>
      <c r="H4794" t="str">
        <f t="shared" si="1111"/>
        <v>DESKTOP</v>
      </c>
      <c r="I4794" t="str">
        <f t="shared" si="1112"/>
        <v>Changed</v>
      </c>
      <c r="J4794">
        <f t="shared" si="1113"/>
        <v>2313</v>
      </c>
      <c r="K4794">
        <f t="shared" si="1114"/>
        <v>1109</v>
      </c>
      <c r="L4794" s="8">
        <f t="shared" si="1115"/>
        <v>45491</v>
      </c>
      <c r="M4794" t="str">
        <f t="shared" ca="1" si="1116"/>
        <v>OK</v>
      </c>
      <c r="P4794">
        <f t="shared" si="1117"/>
        <v>4793</v>
      </c>
      <c r="Q4794" t="str">
        <f t="shared" si="1118"/>
        <v>Customer 2</v>
      </c>
      <c r="R4794" t="str">
        <f t="shared" si="1119"/>
        <v>DESKTOP</v>
      </c>
      <c r="S4794">
        <f t="shared" si="1120"/>
        <v>2313</v>
      </c>
      <c r="T4794">
        <f t="shared" si="1121"/>
        <v>1109</v>
      </c>
      <c r="U4794" s="8">
        <f t="shared" si="1122"/>
        <v>45491</v>
      </c>
      <c r="V4794" t="str" cm="1">
        <f t="array" ref="V4794">_xlfn.IFS(S4794 = "", "", S4794 &lt; 500, "Low", S4794 &lt; 1200, "Medium", TRUE, "High")</f>
        <v>High</v>
      </c>
      <c r="W4794" t="str">
        <f t="shared" si="1123"/>
        <v>2024-07</v>
      </c>
      <c r="X4794">
        <f t="shared" si="1124"/>
        <v>2024</v>
      </c>
    </row>
    <row r="4795" spans="1:24" x14ac:dyDescent="0.3">
      <c r="A4795">
        <f>'Raw_Data'!A4795</f>
        <v>4794</v>
      </c>
      <c r="B4795" t="str">
        <f>'Raw_Data'!B4795</f>
        <v>Customer 11</v>
      </c>
      <c r="C4795" t="str">
        <f>'Raw_Data'!C4795</f>
        <v>Mobile</v>
      </c>
      <c r="D4795">
        <f>'Raw_Data'!D4795</f>
        <v>3568</v>
      </c>
      <c r="E4795">
        <f>'Raw_Data'!E4795</f>
        <v>2509</v>
      </c>
      <c r="F4795">
        <f>'Raw_Data'!F4795</f>
        <v>45491.70833332176</v>
      </c>
      <c r="G4795" t="str">
        <f t="shared" si="1110"/>
        <v>Customer 11</v>
      </c>
      <c r="H4795" t="str">
        <f t="shared" si="1111"/>
        <v>MOBILE</v>
      </c>
      <c r="I4795" t="str">
        <f t="shared" si="1112"/>
        <v>Changed</v>
      </c>
      <c r="J4795">
        <f t="shared" si="1113"/>
        <v>3568</v>
      </c>
      <c r="K4795">
        <f t="shared" si="1114"/>
        <v>2509</v>
      </c>
      <c r="L4795" s="8">
        <f t="shared" si="1115"/>
        <v>45491</v>
      </c>
      <c r="M4795" t="str">
        <f t="shared" ca="1" si="1116"/>
        <v>OK</v>
      </c>
      <c r="P4795">
        <f t="shared" si="1117"/>
        <v>4794</v>
      </c>
      <c r="Q4795" t="str">
        <f t="shared" si="1118"/>
        <v>Customer 11</v>
      </c>
      <c r="R4795" t="str">
        <f t="shared" si="1119"/>
        <v>MOBILE</v>
      </c>
      <c r="S4795">
        <f t="shared" si="1120"/>
        <v>3568</v>
      </c>
      <c r="T4795">
        <f t="shared" si="1121"/>
        <v>2509</v>
      </c>
      <c r="U4795" s="8">
        <f t="shared" si="1122"/>
        <v>45491</v>
      </c>
      <c r="V4795" t="str" cm="1">
        <f t="array" ref="V4795">_xlfn.IFS(S4795 = "", "", S4795 &lt; 500, "Low", S4795 &lt; 1200, "Medium", TRUE, "High")</f>
        <v>High</v>
      </c>
      <c r="W4795" t="str">
        <f t="shared" si="1123"/>
        <v>2024-07</v>
      </c>
      <c r="X4795">
        <f t="shared" si="1124"/>
        <v>2024</v>
      </c>
    </row>
    <row r="4796" spans="1:24" x14ac:dyDescent="0.3">
      <c r="A4796">
        <f>'Raw_Data'!A4796</f>
        <v>4795</v>
      </c>
      <c r="B4796" t="str">
        <f>'Raw_Data'!B4796</f>
        <v>Customer 10</v>
      </c>
      <c r="C4796" t="str">
        <f>'Raw_Data'!C4796</f>
        <v>Mobile</v>
      </c>
      <c r="D4796">
        <f>'Raw_Data'!D4796</f>
        <v>719</v>
      </c>
      <c r="E4796">
        <f>'Raw_Data'!E4796</f>
        <v>1824</v>
      </c>
      <c r="F4796">
        <f>'Raw_Data'!F4796</f>
        <v>45491.749999988424</v>
      </c>
      <c r="G4796" t="str">
        <f t="shared" si="1110"/>
        <v>Customer 10</v>
      </c>
      <c r="H4796" t="str">
        <f t="shared" si="1111"/>
        <v>MOBILE</v>
      </c>
      <c r="I4796" t="str">
        <f t="shared" si="1112"/>
        <v>Changed</v>
      </c>
      <c r="J4796">
        <f t="shared" si="1113"/>
        <v>719</v>
      </c>
      <c r="K4796">
        <f t="shared" si="1114"/>
        <v>1824</v>
      </c>
      <c r="L4796" s="8">
        <f t="shared" si="1115"/>
        <v>45491</v>
      </c>
      <c r="M4796" t="str">
        <f t="shared" ca="1" si="1116"/>
        <v>OK</v>
      </c>
      <c r="P4796">
        <f t="shared" si="1117"/>
        <v>4795</v>
      </c>
      <c r="Q4796" t="str">
        <f t="shared" si="1118"/>
        <v>Customer 10</v>
      </c>
      <c r="R4796" t="str">
        <f t="shared" si="1119"/>
        <v>MOBILE</v>
      </c>
      <c r="S4796">
        <f t="shared" si="1120"/>
        <v>719</v>
      </c>
      <c r="T4796">
        <f t="shared" si="1121"/>
        <v>1824</v>
      </c>
      <c r="U4796" s="8">
        <f t="shared" si="1122"/>
        <v>45491</v>
      </c>
      <c r="V4796" t="str" cm="1">
        <f t="array" ref="V4796">_xlfn.IFS(S4796 = "", "", S4796 &lt; 500, "Low", S4796 &lt; 1200, "Medium", TRUE, "High")</f>
        <v>Medium</v>
      </c>
      <c r="W4796" t="str">
        <f t="shared" si="1123"/>
        <v>2024-07</v>
      </c>
      <c r="X4796">
        <f t="shared" si="1124"/>
        <v>2024</v>
      </c>
    </row>
    <row r="4797" spans="1:24" x14ac:dyDescent="0.3">
      <c r="A4797">
        <f>'Raw_Data'!A4797</f>
        <v>4796</v>
      </c>
      <c r="B4797" t="str">
        <f>'Raw_Data'!B4797</f>
        <v>Customer 2</v>
      </c>
      <c r="C4797" t="str">
        <f>'Raw_Data'!C4797</f>
        <v>Embedded</v>
      </c>
      <c r="D4797">
        <f>'Raw_Data'!D4797</f>
        <v>1771</v>
      </c>
      <c r="E4797">
        <f>'Raw_Data'!E4797</f>
        <v>4726</v>
      </c>
      <c r="F4797">
        <f>'Raw_Data'!F4797</f>
        <v>45491.791666655095</v>
      </c>
      <c r="G4797" t="str">
        <f t="shared" si="1110"/>
        <v>Customer 2</v>
      </c>
      <c r="H4797" t="str">
        <f t="shared" si="1111"/>
        <v>EMBEDDED</v>
      </c>
      <c r="I4797" t="str">
        <f t="shared" si="1112"/>
        <v>Changed</v>
      </c>
      <c r="J4797">
        <f t="shared" si="1113"/>
        <v>1771</v>
      </c>
      <c r="K4797">
        <f t="shared" si="1114"/>
        <v>4726</v>
      </c>
      <c r="L4797" s="8">
        <f t="shared" si="1115"/>
        <v>45491</v>
      </c>
      <c r="M4797" t="str">
        <f t="shared" ca="1" si="1116"/>
        <v>OK</v>
      </c>
      <c r="P4797">
        <f t="shared" si="1117"/>
        <v>4796</v>
      </c>
      <c r="Q4797" t="str">
        <f t="shared" si="1118"/>
        <v>Customer 2</v>
      </c>
      <c r="R4797" t="str">
        <f t="shared" si="1119"/>
        <v>EMBEDDED</v>
      </c>
      <c r="S4797">
        <f t="shared" si="1120"/>
        <v>1771</v>
      </c>
      <c r="T4797">
        <f t="shared" si="1121"/>
        <v>4726</v>
      </c>
      <c r="U4797" s="8">
        <f t="shared" si="1122"/>
        <v>45491</v>
      </c>
      <c r="V4797" t="str" cm="1">
        <f t="array" ref="V4797">_xlfn.IFS(S4797 = "", "", S4797 &lt; 500, "Low", S4797 &lt; 1200, "Medium", TRUE, "High")</f>
        <v>High</v>
      </c>
      <c r="W4797" t="str">
        <f t="shared" si="1123"/>
        <v>2024-07</v>
      </c>
      <c r="X4797">
        <f t="shared" si="1124"/>
        <v>2024</v>
      </c>
    </row>
    <row r="4798" spans="1:24" x14ac:dyDescent="0.3">
      <c r="A4798">
        <f>'Raw_Data'!A4798</f>
        <v>4797</v>
      </c>
      <c r="B4798" t="str">
        <f>'Raw_Data'!B4798</f>
        <v>Customer 5</v>
      </c>
      <c r="C4798" t="str">
        <f>'Raw_Data'!C4798</f>
        <v>Mobile</v>
      </c>
      <c r="D4798">
        <f>'Raw_Data'!D4798</f>
        <v>1783</v>
      </c>
      <c r="E4798">
        <f>'Raw_Data'!E4798</f>
        <v>2776</v>
      </c>
      <c r="F4798">
        <f>'Raw_Data'!F4798</f>
        <v>45491.83333332176</v>
      </c>
      <c r="G4798" t="str">
        <f t="shared" si="1110"/>
        <v>Customer 5</v>
      </c>
      <c r="H4798" t="str">
        <f t="shared" si="1111"/>
        <v>MOBILE</v>
      </c>
      <c r="I4798" t="str">
        <f t="shared" si="1112"/>
        <v>Changed</v>
      </c>
      <c r="J4798">
        <f t="shared" si="1113"/>
        <v>1783</v>
      </c>
      <c r="K4798">
        <f t="shared" si="1114"/>
        <v>2776</v>
      </c>
      <c r="L4798" s="8">
        <f t="shared" si="1115"/>
        <v>45491</v>
      </c>
      <c r="M4798" t="str">
        <f t="shared" ca="1" si="1116"/>
        <v>OK</v>
      </c>
      <c r="P4798">
        <f t="shared" si="1117"/>
        <v>4797</v>
      </c>
      <c r="Q4798" t="str">
        <f t="shared" si="1118"/>
        <v>Customer 5</v>
      </c>
      <c r="R4798" t="str">
        <f t="shared" si="1119"/>
        <v>MOBILE</v>
      </c>
      <c r="S4798">
        <f t="shared" si="1120"/>
        <v>1783</v>
      </c>
      <c r="T4798">
        <f t="shared" si="1121"/>
        <v>2776</v>
      </c>
      <c r="U4798" s="8">
        <f t="shared" si="1122"/>
        <v>45491</v>
      </c>
      <c r="V4798" t="str" cm="1">
        <f t="array" ref="V4798">_xlfn.IFS(S4798 = "", "", S4798 &lt; 500, "Low", S4798 &lt; 1200, "Medium", TRUE, "High")</f>
        <v>High</v>
      </c>
      <c r="W4798" t="str">
        <f t="shared" si="1123"/>
        <v>2024-07</v>
      </c>
      <c r="X4798">
        <f t="shared" si="1124"/>
        <v>2024</v>
      </c>
    </row>
    <row r="4799" spans="1:24" x14ac:dyDescent="0.3">
      <c r="A4799">
        <f>'Raw_Data'!A4799</f>
        <v>4798</v>
      </c>
      <c r="B4799" t="str">
        <f>'Raw_Data'!B4799</f>
        <v>Customer 15</v>
      </c>
      <c r="C4799" t="str">
        <f>'Raw_Data'!C4799</f>
        <v>Workstation</v>
      </c>
      <c r="D4799">
        <f>'Raw_Data'!D4799</f>
        <v>668</v>
      </c>
      <c r="E4799">
        <f>'Raw_Data'!E4799</f>
        <v>3731</v>
      </c>
      <c r="F4799">
        <f>'Raw_Data'!F4799</f>
        <v>45491.874999988424</v>
      </c>
      <c r="G4799" t="str">
        <f t="shared" si="1110"/>
        <v>Customer 15</v>
      </c>
      <c r="H4799" t="str">
        <f t="shared" si="1111"/>
        <v>WORKSTATION</v>
      </c>
      <c r="I4799" t="str">
        <f t="shared" si="1112"/>
        <v>Changed</v>
      </c>
      <c r="J4799">
        <f t="shared" si="1113"/>
        <v>668</v>
      </c>
      <c r="K4799">
        <f t="shared" si="1114"/>
        <v>3731</v>
      </c>
      <c r="L4799" s="8">
        <f t="shared" si="1115"/>
        <v>45491</v>
      </c>
      <c r="M4799" t="str">
        <f t="shared" ca="1" si="1116"/>
        <v>OK</v>
      </c>
      <c r="P4799">
        <f t="shared" si="1117"/>
        <v>4798</v>
      </c>
      <c r="Q4799" t="str">
        <f t="shared" si="1118"/>
        <v>Customer 15</v>
      </c>
      <c r="R4799" t="str">
        <f t="shared" si="1119"/>
        <v>WORKSTATION</v>
      </c>
      <c r="S4799">
        <f t="shared" si="1120"/>
        <v>668</v>
      </c>
      <c r="T4799">
        <f t="shared" si="1121"/>
        <v>3731</v>
      </c>
      <c r="U4799" s="8">
        <f t="shared" si="1122"/>
        <v>45491</v>
      </c>
      <c r="V4799" t="str" cm="1">
        <f t="array" ref="V4799">_xlfn.IFS(S4799 = "", "", S4799 &lt; 500, "Low", S4799 &lt; 1200, "Medium", TRUE, "High")</f>
        <v>Medium</v>
      </c>
      <c r="W4799" t="str">
        <f t="shared" si="1123"/>
        <v>2024-07</v>
      </c>
      <c r="X4799">
        <f t="shared" si="1124"/>
        <v>2024</v>
      </c>
    </row>
    <row r="4800" spans="1:24" x14ac:dyDescent="0.3">
      <c r="A4800">
        <f>'Raw_Data'!A4800</f>
        <v>4799</v>
      </c>
      <c r="B4800" t="str">
        <f>'Raw_Data'!B4800</f>
        <v>Customer 1</v>
      </c>
      <c r="C4800" t="str">
        <f>'Raw_Data'!C4800</f>
        <v>Workstation</v>
      </c>
      <c r="D4800">
        <f>'Raw_Data'!D4800</f>
        <v>1492</v>
      </c>
      <c r="E4800">
        <f>'Raw_Data'!E4800</f>
        <v>3537</v>
      </c>
      <c r="F4800">
        <f>'Raw_Data'!F4800</f>
        <v>45491.916666655095</v>
      </c>
      <c r="G4800" t="str">
        <f t="shared" si="1110"/>
        <v>Customer 1</v>
      </c>
      <c r="H4800" t="str">
        <f t="shared" si="1111"/>
        <v>WORKSTATION</v>
      </c>
      <c r="I4800" t="str">
        <f t="shared" si="1112"/>
        <v>Changed</v>
      </c>
      <c r="J4800">
        <f t="shared" si="1113"/>
        <v>1492</v>
      </c>
      <c r="K4800">
        <f t="shared" si="1114"/>
        <v>3537</v>
      </c>
      <c r="L4800" s="8">
        <f t="shared" si="1115"/>
        <v>45491</v>
      </c>
      <c r="M4800" t="str">
        <f t="shared" ca="1" si="1116"/>
        <v>OK</v>
      </c>
      <c r="P4800">
        <f t="shared" si="1117"/>
        <v>4799</v>
      </c>
      <c r="Q4800" t="str">
        <f t="shared" si="1118"/>
        <v>Customer 1</v>
      </c>
      <c r="R4800" t="str">
        <f t="shared" si="1119"/>
        <v>WORKSTATION</v>
      </c>
      <c r="S4800">
        <f t="shared" si="1120"/>
        <v>1492</v>
      </c>
      <c r="T4800">
        <f t="shared" si="1121"/>
        <v>3537</v>
      </c>
      <c r="U4800" s="8">
        <f t="shared" si="1122"/>
        <v>45491</v>
      </c>
      <c r="V4800" t="str" cm="1">
        <f t="array" ref="V4800">_xlfn.IFS(S4800 = "", "", S4800 &lt; 500, "Low", S4800 &lt; 1200, "Medium", TRUE, "High")</f>
        <v>High</v>
      </c>
      <c r="W4800" t="str">
        <f t="shared" si="1123"/>
        <v>2024-07</v>
      </c>
      <c r="X4800">
        <f t="shared" si="1124"/>
        <v>2024</v>
      </c>
    </row>
    <row r="4801" spans="1:24" x14ac:dyDescent="0.3">
      <c r="A4801">
        <f>'Raw_Data'!A4801</f>
        <v>4800</v>
      </c>
      <c r="B4801" t="str">
        <f>'Raw_Data'!B4801</f>
        <v>Customer 13</v>
      </c>
      <c r="C4801" t="str">
        <f>'Raw_Data'!C4801</f>
        <v>Embedded</v>
      </c>
      <c r="D4801">
        <f>'Raw_Data'!D4801</f>
        <v>2525</v>
      </c>
      <c r="E4801">
        <f>'Raw_Data'!E4801</f>
        <v>541</v>
      </c>
      <c r="F4801">
        <f>'Raw_Data'!F4801</f>
        <v>45491.95833332176</v>
      </c>
      <c r="G4801" t="str">
        <f t="shared" si="1110"/>
        <v>Customer 13</v>
      </c>
      <c r="H4801" t="str">
        <f t="shared" si="1111"/>
        <v>EMBEDDED</v>
      </c>
      <c r="I4801" t="str">
        <f t="shared" si="1112"/>
        <v>Changed</v>
      </c>
      <c r="J4801">
        <f t="shared" si="1113"/>
        <v>2525</v>
      </c>
      <c r="K4801">
        <f t="shared" si="1114"/>
        <v>541</v>
      </c>
      <c r="L4801" s="8">
        <f t="shared" si="1115"/>
        <v>45491</v>
      </c>
      <c r="M4801" t="str">
        <f t="shared" ca="1" si="1116"/>
        <v>OK</v>
      </c>
      <c r="P4801">
        <f t="shared" si="1117"/>
        <v>4800</v>
      </c>
      <c r="Q4801" t="str">
        <f t="shared" si="1118"/>
        <v>Customer 13</v>
      </c>
      <c r="R4801" t="str">
        <f t="shared" si="1119"/>
        <v>EMBEDDED</v>
      </c>
      <c r="S4801">
        <f t="shared" si="1120"/>
        <v>2525</v>
      </c>
      <c r="T4801">
        <f t="shared" si="1121"/>
        <v>541</v>
      </c>
      <c r="U4801" s="8">
        <f t="shared" si="1122"/>
        <v>45491</v>
      </c>
      <c r="V4801" t="str" cm="1">
        <f t="array" ref="V4801">_xlfn.IFS(S4801 = "", "", S4801 &lt; 500, "Low", S4801 &lt; 1200, "Medium", TRUE, "High")</f>
        <v>High</v>
      </c>
      <c r="W4801" t="str">
        <f t="shared" si="1123"/>
        <v>2024-07</v>
      </c>
      <c r="X4801">
        <f t="shared" si="1124"/>
        <v>2024</v>
      </c>
    </row>
    <row r="4802" spans="1:24" x14ac:dyDescent="0.3">
      <c r="A4802">
        <f>'Raw_Data'!A4802</f>
        <v>4801</v>
      </c>
      <c r="B4802" t="str">
        <f>'Raw_Data'!B4802</f>
        <v>Customer 1</v>
      </c>
      <c r="C4802" t="str">
        <f>'Raw_Data'!C4802</f>
        <v>Workstation</v>
      </c>
      <c r="D4802">
        <f>'Raw_Data'!D4802</f>
        <v>3882</v>
      </c>
      <c r="E4802">
        <f>'Raw_Data'!E4802</f>
        <v>441</v>
      </c>
      <c r="F4802">
        <f>'Raw_Data'!F4802</f>
        <v>45491.999999988424</v>
      </c>
      <c r="G4802" t="str">
        <f t="shared" si="1110"/>
        <v>Customer 1</v>
      </c>
      <c r="H4802" t="str">
        <f t="shared" si="1111"/>
        <v>WORKSTATION</v>
      </c>
      <c r="I4802" t="str">
        <f t="shared" si="1112"/>
        <v>Changed</v>
      </c>
      <c r="J4802">
        <f t="shared" si="1113"/>
        <v>3882</v>
      </c>
      <c r="K4802">
        <f t="shared" si="1114"/>
        <v>441</v>
      </c>
      <c r="L4802" s="8">
        <f t="shared" si="1115"/>
        <v>45491</v>
      </c>
      <c r="M4802" t="str">
        <f t="shared" ca="1" si="1116"/>
        <v>OK</v>
      </c>
      <c r="P4802">
        <f t="shared" si="1117"/>
        <v>4801</v>
      </c>
      <c r="Q4802" t="str">
        <f t="shared" si="1118"/>
        <v>Customer 1</v>
      </c>
      <c r="R4802" t="str">
        <f t="shared" si="1119"/>
        <v>WORKSTATION</v>
      </c>
      <c r="S4802">
        <f t="shared" si="1120"/>
        <v>3882</v>
      </c>
      <c r="T4802">
        <f t="shared" si="1121"/>
        <v>441</v>
      </c>
      <c r="U4802" s="8">
        <f t="shared" si="1122"/>
        <v>45491</v>
      </c>
      <c r="V4802" t="str" cm="1">
        <f t="array" ref="V4802">_xlfn.IFS(S4802 = "", "", S4802 &lt; 500, "Low", S4802 &lt; 1200, "Medium", TRUE, "High")</f>
        <v>High</v>
      </c>
      <c r="W4802" t="str">
        <f t="shared" si="1123"/>
        <v>2024-07</v>
      </c>
      <c r="X4802">
        <f t="shared" si="1124"/>
        <v>2024</v>
      </c>
    </row>
    <row r="4803" spans="1:24" x14ac:dyDescent="0.3">
      <c r="A4803">
        <f>'Raw_Data'!A4803</f>
        <v>4802</v>
      </c>
      <c r="B4803" t="str">
        <f>'Raw_Data'!B4803</f>
        <v>Customer 11</v>
      </c>
      <c r="C4803" t="str">
        <f>'Raw_Data'!C4803</f>
        <v>Mobile</v>
      </c>
      <c r="D4803">
        <f>'Raw_Data'!D4803</f>
        <v>2568</v>
      </c>
      <c r="E4803">
        <f>'Raw_Data'!E4803</f>
        <v>4070</v>
      </c>
      <c r="F4803">
        <f>'Raw_Data'!F4803</f>
        <v>45492.041666655095</v>
      </c>
      <c r="G4803" t="str">
        <f t="shared" ref="G4803:G4866" si="1125">PROPER(CLEAN(TRIM(B4803)))</f>
        <v>Customer 11</v>
      </c>
      <c r="H4803" t="str">
        <f t="shared" ref="H4803:H4866" si="1126">UPPER(CLEAN(TRIM(C4803)))</f>
        <v>MOBILE</v>
      </c>
      <c r="I4803" t="str">
        <f t="shared" ref="I4803:I4866" si="1127">IF(OR(NOT(EXACT(B4803,G4803)), NOT(EXACT(C4803,H4803))), "Changed", "")</f>
        <v>Changed</v>
      </c>
      <c r="J4803">
        <f t="shared" ref="J4803:J4866" si="1128">IFERROR(VALUE(TRIM(D4803)), "")</f>
        <v>2568</v>
      </c>
      <c r="K4803">
        <f t="shared" ref="K4803:K4866" si="1129">IFERROR(VALUE(TRIM(E4803)), "")</f>
        <v>4070</v>
      </c>
      <c r="L4803" s="8">
        <f t="shared" ref="L4803:L4866" si="1130">IF(F4803="","",INT(F4803))</f>
        <v>45492</v>
      </c>
      <c r="M4803" t="str">
        <f t="shared" ref="M4803:M4866" ca="1" si="1131">IF(AND(L4803&gt;=DATE(2000,1,1), L4803&lt;=TODAY()+365), "OK", "OutOfRange")</f>
        <v>OK</v>
      </c>
      <c r="P4803">
        <f t="shared" ref="P4803:P4866" si="1132">IF(A4803="","",A4803)</f>
        <v>4802</v>
      </c>
      <c r="Q4803" t="str">
        <f t="shared" ref="Q4803:Q4866" si="1133">IF(G4803="","",G4803)</f>
        <v>Customer 11</v>
      </c>
      <c r="R4803" t="str">
        <f t="shared" ref="R4803:R4866" si="1134">IF(H4803="","",H4803)</f>
        <v>MOBILE</v>
      </c>
      <c r="S4803">
        <f t="shared" ref="S4803:S4866" si="1135">IF(J4803="","",J4803)</f>
        <v>2568</v>
      </c>
      <c r="T4803">
        <f t="shared" ref="T4803:T4866" si="1136">IF(K4803="","",K4803)</f>
        <v>4070</v>
      </c>
      <c r="U4803" s="8">
        <f t="shared" ref="U4803:U4866" si="1137">IF(L4803="","",L4803)</f>
        <v>45492</v>
      </c>
      <c r="V4803" t="str" cm="1">
        <f t="array" ref="V4803">_xlfn.IFS(S4803 = "", "", S4803 &lt; 500, "Low", S4803 &lt; 1200, "Medium", TRUE, "High")</f>
        <v>High</v>
      </c>
      <c r="W4803" t="str">
        <f t="shared" ref="W4803:W4866" si="1138">TEXT(U4803, "yyyy-mm")</f>
        <v>2024-07</v>
      </c>
      <c r="X4803">
        <f t="shared" ref="X4803:X4866" si="1139">YEAR(U4803)</f>
        <v>2024</v>
      </c>
    </row>
    <row r="4804" spans="1:24" x14ac:dyDescent="0.3">
      <c r="A4804">
        <f>'Raw_Data'!A4804</f>
        <v>4803</v>
      </c>
      <c r="B4804" t="str">
        <f>'Raw_Data'!B4804</f>
        <v>Customer 8</v>
      </c>
      <c r="C4804" t="str">
        <f>'Raw_Data'!C4804</f>
        <v>Embedded</v>
      </c>
      <c r="D4804">
        <f>'Raw_Data'!D4804</f>
        <v>677</v>
      </c>
      <c r="E4804">
        <f>'Raw_Data'!E4804</f>
        <v>1811</v>
      </c>
      <c r="F4804">
        <f>'Raw_Data'!F4804</f>
        <v>45492.08333332176</v>
      </c>
      <c r="G4804" t="str">
        <f t="shared" si="1125"/>
        <v>Customer 8</v>
      </c>
      <c r="H4804" t="str">
        <f t="shared" si="1126"/>
        <v>EMBEDDED</v>
      </c>
      <c r="I4804" t="str">
        <f t="shared" si="1127"/>
        <v>Changed</v>
      </c>
      <c r="J4804">
        <f t="shared" si="1128"/>
        <v>677</v>
      </c>
      <c r="K4804">
        <f t="shared" si="1129"/>
        <v>1811</v>
      </c>
      <c r="L4804" s="8">
        <f t="shared" si="1130"/>
        <v>45492</v>
      </c>
      <c r="M4804" t="str">
        <f t="shared" ca="1" si="1131"/>
        <v>OK</v>
      </c>
      <c r="P4804">
        <f t="shared" si="1132"/>
        <v>4803</v>
      </c>
      <c r="Q4804" t="str">
        <f t="shared" si="1133"/>
        <v>Customer 8</v>
      </c>
      <c r="R4804" t="str">
        <f t="shared" si="1134"/>
        <v>EMBEDDED</v>
      </c>
      <c r="S4804">
        <f t="shared" si="1135"/>
        <v>677</v>
      </c>
      <c r="T4804">
        <f t="shared" si="1136"/>
        <v>1811</v>
      </c>
      <c r="U4804" s="8">
        <f t="shared" si="1137"/>
        <v>45492</v>
      </c>
      <c r="V4804" t="str" cm="1">
        <f t="array" ref="V4804">_xlfn.IFS(S4804 = "", "", S4804 &lt; 500, "Low", S4804 &lt; 1200, "Medium", TRUE, "High")</f>
        <v>Medium</v>
      </c>
      <c r="W4804" t="str">
        <f t="shared" si="1138"/>
        <v>2024-07</v>
      </c>
      <c r="X4804">
        <f t="shared" si="1139"/>
        <v>2024</v>
      </c>
    </row>
    <row r="4805" spans="1:24" x14ac:dyDescent="0.3">
      <c r="A4805">
        <f>'Raw_Data'!A4805</f>
        <v>4804</v>
      </c>
      <c r="B4805" t="str">
        <f>'Raw_Data'!B4805</f>
        <v>Customer 12</v>
      </c>
      <c r="C4805" t="str">
        <f>'Raw_Data'!C4805</f>
        <v>Desktop</v>
      </c>
      <c r="D4805">
        <f>'Raw_Data'!D4805</f>
        <v>1730</v>
      </c>
      <c r="E4805">
        <f>'Raw_Data'!E4805</f>
        <v>2500</v>
      </c>
      <c r="F4805">
        <f>'Raw_Data'!F4805</f>
        <v>45492.124999988424</v>
      </c>
      <c r="G4805" t="str">
        <f t="shared" si="1125"/>
        <v>Customer 12</v>
      </c>
      <c r="H4805" t="str">
        <f t="shared" si="1126"/>
        <v>DESKTOP</v>
      </c>
      <c r="I4805" t="str">
        <f t="shared" si="1127"/>
        <v>Changed</v>
      </c>
      <c r="J4805">
        <f t="shared" si="1128"/>
        <v>1730</v>
      </c>
      <c r="K4805">
        <f t="shared" si="1129"/>
        <v>2500</v>
      </c>
      <c r="L4805" s="8">
        <f t="shared" si="1130"/>
        <v>45492</v>
      </c>
      <c r="M4805" t="str">
        <f t="shared" ca="1" si="1131"/>
        <v>OK</v>
      </c>
      <c r="P4805">
        <f t="shared" si="1132"/>
        <v>4804</v>
      </c>
      <c r="Q4805" t="str">
        <f t="shared" si="1133"/>
        <v>Customer 12</v>
      </c>
      <c r="R4805" t="str">
        <f t="shared" si="1134"/>
        <v>DESKTOP</v>
      </c>
      <c r="S4805">
        <f t="shared" si="1135"/>
        <v>1730</v>
      </c>
      <c r="T4805">
        <f t="shared" si="1136"/>
        <v>2500</v>
      </c>
      <c r="U4805" s="8">
        <f t="shared" si="1137"/>
        <v>45492</v>
      </c>
      <c r="V4805" t="str" cm="1">
        <f t="array" ref="V4805">_xlfn.IFS(S4805 = "", "", S4805 &lt; 500, "Low", S4805 &lt; 1200, "Medium", TRUE, "High")</f>
        <v>High</v>
      </c>
      <c r="W4805" t="str">
        <f t="shared" si="1138"/>
        <v>2024-07</v>
      </c>
      <c r="X4805">
        <f t="shared" si="1139"/>
        <v>2024</v>
      </c>
    </row>
    <row r="4806" spans="1:24" x14ac:dyDescent="0.3">
      <c r="A4806">
        <f>'Raw_Data'!A4806</f>
        <v>4805</v>
      </c>
      <c r="B4806" t="str">
        <f>'Raw_Data'!B4806</f>
        <v>Customer 5</v>
      </c>
      <c r="C4806" t="str">
        <f>'Raw_Data'!C4806</f>
        <v>Workstation</v>
      </c>
      <c r="D4806">
        <f>'Raw_Data'!D4806</f>
        <v>1326</v>
      </c>
      <c r="E4806">
        <f>'Raw_Data'!E4806</f>
        <v>3711</v>
      </c>
      <c r="F4806">
        <f>'Raw_Data'!F4806</f>
        <v>45492.166666655095</v>
      </c>
      <c r="G4806" t="str">
        <f t="shared" si="1125"/>
        <v>Customer 5</v>
      </c>
      <c r="H4806" t="str">
        <f t="shared" si="1126"/>
        <v>WORKSTATION</v>
      </c>
      <c r="I4806" t="str">
        <f t="shared" si="1127"/>
        <v>Changed</v>
      </c>
      <c r="J4806">
        <f t="shared" si="1128"/>
        <v>1326</v>
      </c>
      <c r="K4806">
        <f t="shared" si="1129"/>
        <v>3711</v>
      </c>
      <c r="L4806" s="8">
        <f t="shared" si="1130"/>
        <v>45492</v>
      </c>
      <c r="M4806" t="str">
        <f t="shared" ca="1" si="1131"/>
        <v>OK</v>
      </c>
      <c r="P4806">
        <f t="shared" si="1132"/>
        <v>4805</v>
      </c>
      <c r="Q4806" t="str">
        <f t="shared" si="1133"/>
        <v>Customer 5</v>
      </c>
      <c r="R4806" t="str">
        <f t="shared" si="1134"/>
        <v>WORKSTATION</v>
      </c>
      <c r="S4806">
        <f t="shared" si="1135"/>
        <v>1326</v>
      </c>
      <c r="T4806">
        <f t="shared" si="1136"/>
        <v>3711</v>
      </c>
      <c r="U4806" s="8">
        <f t="shared" si="1137"/>
        <v>45492</v>
      </c>
      <c r="V4806" t="str" cm="1">
        <f t="array" ref="V4806">_xlfn.IFS(S4806 = "", "", S4806 &lt; 500, "Low", S4806 &lt; 1200, "Medium", TRUE, "High")</f>
        <v>High</v>
      </c>
      <c r="W4806" t="str">
        <f t="shared" si="1138"/>
        <v>2024-07</v>
      </c>
      <c r="X4806">
        <f t="shared" si="1139"/>
        <v>2024</v>
      </c>
    </row>
    <row r="4807" spans="1:24" x14ac:dyDescent="0.3">
      <c r="A4807">
        <f>'Raw_Data'!A4807</f>
        <v>4806</v>
      </c>
      <c r="B4807" t="str">
        <f>'Raw_Data'!B4807</f>
        <v>Customer 7</v>
      </c>
      <c r="C4807" t="str">
        <f>'Raw_Data'!C4807</f>
        <v>Desktop</v>
      </c>
      <c r="D4807">
        <f>'Raw_Data'!D4807</f>
        <v>3998</v>
      </c>
      <c r="E4807">
        <f>'Raw_Data'!E4807</f>
        <v>1428</v>
      </c>
      <c r="F4807">
        <f>'Raw_Data'!F4807</f>
        <v>45492.20833332176</v>
      </c>
      <c r="G4807" t="str">
        <f t="shared" si="1125"/>
        <v>Customer 7</v>
      </c>
      <c r="H4807" t="str">
        <f t="shared" si="1126"/>
        <v>DESKTOP</v>
      </c>
      <c r="I4807" t="str">
        <f t="shared" si="1127"/>
        <v>Changed</v>
      </c>
      <c r="J4807">
        <f t="shared" si="1128"/>
        <v>3998</v>
      </c>
      <c r="K4807">
        <f t="shared" si="1129"/>
        <v>1428</v>
      </c>
      <c r="L4807" s="8">
        <f t="shared" si="1130"/>
        <v>45492</v>
      </c>
      <c r="M4807" t="str">
        <f t="shared" ca="1" si="1131"/>
        <v>OK</v>
      </c>
      <c r="P4807">
        <f t="shared" si="1132"/>
        <v>4806</v>
      </c>
      <c r="Q4807" t="str">
        <f t="shared" si="1133"/>
        <v>Customer 7</v>
      </c>
      <c r="R4807" t="str">
        <f t="shared" si="1134"/>
        <v>DESKTOP</v>
      </c>
      <c r="S4807">
        <f t="shared" si="1135"/>
        <v>3998</v>
      </c>
      <c r="T4807">
        <f t="shared" si="1136"/>
        <v>1428</v>
      </c>
      <c r="U4807" s="8">
        <f t="shared" si="1137"/>
        <v>45492</v>
      </c>
      <c r="V4807" t="str" cm="1">
        <f t="array" ref="V4807">_xlfn.IFS(S4807 = "", "", S4807 &lt; 500, "Low", S4807 &lt; 1200, "Medium", TRUE, "High")</f>
        <v>High</v>
      </c>
      <c r="W4807" t="str">
        <f t="shared" si="1138"/>
        <v>2024-07</v>
      </c>
      <c r="X4807">
        <f t="shared" si="1139"/>
        <v>2024</v>
      </c>
    </row>
    <row r="4808" spans="1:24" x14ac:dyDescent="0.3">
      <c r="A4808">
        <f>'Raw_Data'!A4808</f>
        <v>4807</v>
      </c>
      <c r="B4808" t="str">
        <f>'Raw_Data'!B4808</f>
        <v>Customer 9</v>
      </c>
      <c r="C4808" t="str">
        <f>'Raw_Data'!C4808</f>
        <v>Mobile</v>
      </c>
      <c r="D4808">
        <f>'Raw_Data'!D4808</f>
        <v>2408</v>
      </c>
      <c r="E4808">
        <f>'Raw_Data'!E4808</f>
        <v>3824</v>
      </c>
      <c r="F4808">
        <f>'Raw_Data'!F4808</f>
        <v>45492.249999988424</v>
      </c>
      <c r="G4808" t="str">
        <f t="shared" si="1125"/>
        <v>Customer 9</v>
      </c>
      <c r="H4808" t="str">
        <f t="shared" si="1126"/>
        <v>MOBILE</v>
      </c>
      <c r="I4808" t="str">
        <f t="shared" si="1127"/>
        <v>Changed</v>
      </c>
      <c r="J4808">
        <f t="shared" si="1128"/>
        <v>2408</v>
      </c>
      <c r="K4808">
        <f t="shared" si="1129"/>
        <v>3824</v>
      </c>
      <c r="L4808" s="8">
        <f t="shared" si="1130"/>
        <v>45492</v>
      </c>
      <c r="M4808" t="str">
        <f t="shared" ca="1" si="1131"/>
        <v>OK</v>
      </c>
      <c r="P4808">
        <f t="shared" si="1132"/>
        <v>4807</v>
      </c>
      <c r="Q4808" t="str">
        <f t="shared" si="1133"/>
        <v>Customer 9</v>
      </c>
      <c r="R4808" t="str">
        <f t="shared" si="1134"/>
        <v>MOBILE</v>
      </c>
      <c r="S4808">
        <f t="shared" si="1135"/>
        <v>2408</v>
      </c>
      <c r="T4808">
        <f t="shared" si="1136"/>
        <v>3824</v>
      </c>
      <c r="U4808" s="8">
        <f t="shared" si="1137"/>
        <v>45492</v>
      </c>
      <c r="V4808" t="str" cm="1">
        <f t="array" ref="V4808">_xlfn.IFS(S4808 = "", "", S4808 &lt; 500, "Low", S4808 &lt; 1200, "Medium", TRUE, "High")</f>
        <v>High</v>
      </c>
      <c r="W4808" t="str">
        <f t="shared" si="1138"/>
        <v>2024-07</v>
      </c>
      <c r="X4808">
        <f t="shared" si="1139"/>
        <v>2024</v>
      </c>
    </row>
    <row r="4809" spans="1:24" x14ac:dyDescent="0.3">
      <c r="A4809">
        <f>'Raw_Data'!A4809</f>
        <v>4808</v>
      </c>
      <c r="B4809" t="str">
        <f>'Raw_Data'!B4809</f>
        <v>Customer 13</v>
      </c>
      <c r="C4809" t="str">
        <f>'Raw_Data'!C4809</f>
        <v>Desktop</v>
      </c>
      <c r="D4809">
        <f>'Raw_Data'!D4809</f>
        <v>1384</v>
      </c>
      <c r="E4809">
        <f>'Raw_Data'!E4809</f>
        <v>1322</v>
      </c>
      <c r="F4809">
        <f>'Raw_Data'!F4809</f>
        <v>45492.291666655095</v>
      </c>
      <c r="G4809" t="str">
        <f t="shared" si="1125"/>
        <v>Customer 13</v>
      </c>
      <c r="H4809" t="str">
        <f t="shared" si="1126"/>
        <v>DESKTOP</v>
      </c>
      <c r="I4809" t="str">
        <f t="shared" si="1127"/>
        <v>Changed</v>
      </c>
      <c r="J4809">
        <f t="shared" si="1128"/>
        <v>1384</v>
      </c>
      <c r="K4809">
        <f t="shared" si="1129"/>
        <v>1322</v>
      </c>
      <c r="L4809" s="8">
        <f t="shared" si="1130"/>
        <v>45492</v>
      </c>
      <c r="M4809" t="str">
        <f t="shared" ca="1" si="1131"/>
        <v>OK</v>
      </c>
      <c r="P4809">
        <f t="shared" si="1132"/>
        <v>4808</v>
      </c>
      <c r="Q4809" t="str">
        <f t="shared" si="1133"/>
        <v>Customer 13</v>
      </c>
      <c r="R4809" t="str">
        <f t="shared" si="1134"/>
        <v>DESKTOP</v>
      </c>
      <c r="S4809">
        <f t="shared" si="1135"/>
        <v>1384</v>
      </c>
      <c r="T4809">
        <f t="shared" si="1136"/>
        <v>1322</v>
      </c>
      <c r="U4809" s="8">
        <f t="shared" si="1137"/>
        <v>45492</v>
      </c>
      <c r="V4809" t="str" cm="1">
        <f t="array" ref="V4809">_xlfn.IFS(S4809 = "", "", S4809 &lt; 500, "Low", S4809 &lt; 1200, "Medium", TRUE, "High")</f>
        <v>High</v>
      </c>
      <c r="W4809" t="str">
        <f t="shared" si="1138"/>
        <v>2024-07</v>
      </c>
      <c r="X4809">
        <f t="shared" si="1139"/>
        <v>2024</v>
      </c>
    </row>
    <row r="4810" spans="1:24" x14ac:dyDescent="0.3">
      <c r="A4810">
        <f>'Raw_Data'!A4810</f>
        <v>4809</v>
      </c>
      <c r="B4810" t="str">
        <f>'Raw_Data'!B4810</f>
        <v>Customer 12</v>
      </c>
      <c r="C4810" t="str">
        <f>'Raw_Data'!C4810</f>
        <v>Embedded</v>
      </c>
      <c r="D4810">
        <f>'Raw_Data'!D4810</f>
        <v>1488</v>
      </c>
      <c r="E4810">
        <f>'Raw_Data'!E4810</f>
        <v>4346</v>
      </c>
      <c r="F4810">
        <f>'Raw_Data'!F4810</f>
        <v>45492.33333332176</v>
      </c>
      <c r="G4810" t="str">
        <f t="shared" si="1125"/>
        <v>Customer 12</v>
      </c>
      <c r="H4810" t="str">
        <f t="shared" si="1126"/>
        <v>EMBEDDED</v>
      </c>
      <c r="I4810" t="str">
        <f t="shared" si="1127"/>
        <v>Changed</v>
      </c>
      <c r="J4810">
        <f t="shared" si="1128"/>
        <v>1488</v>
      </c>
      <c r="K4810">
        <f t="shared" si="1129"/>
        <v>4346</v>
      </c>
      <c r="L4810" s="8">
        <f t="shared" si="1130"/>
        <v>45492</v>
      </c>
      <c r="M4810" t="str">
        <f t="shared" ca="1" si="1131"/>
        <v>OK</v>
      </c>
      <c r="P4810">
        <f t="shared" si="1132"/>
        <v>4809</v>
      </c>
      <c r="Q4810" t="str">
        <f t="shared" si="1133"/>
        <v>Customer 12</v>
      </c>
      <c r="R4810" t="str">
        <f t="shared" si="1134"/>
        <v>EMBEDDED</v>
      </c>
      <c r="S4810">
        <f t="shared" si="1135"/>
        <v>1488</v>
      </c>
      <c r="T4810">
        <f t="shared" si="1136"/>
        <v>4346</v>
      </c>
      <c r="U4810" s="8">
        <f t="shared" si="1137"/>
        <v>45492</v>
      </c>
      <c r="V4810" t="str" cm="1">
        <f t="array" ref="V4810">_xlfn.IFS(S4810 = "", "", S4810 &lt; 500, "Low", S4810 &lt; 1200, "Medium", TRUE, "High")</f>
        <v>High</v>
      </c>
      <c r="W4810" t="str">
        <f t="shared" si="1138"/>
        <v>2024-07</v>
      </c>
      <c r="X4810">
        <f t="shared" si="1139"/>
        <v>2024</v>
      </c>
    </row>
    <row r="4811" spans="1:24" x14ac:dyDescent="0.3">
      <c r="A4811">
        <f>'Raw_Data'!A4811</f>
        <v>4810</v>
      </c>
      <c r="B4811" t="str">
        <f>'Raw_Data'!B4811</f>
        <v>Customer 6</v>
      </c>
      <c r="C4811" t="str">
        <f>'Raw_Data'!C4811</f>
        <v>Workstation</v>
      </c>
      <c r="D4811">
        <f>'Raw_Data'!D4811</f>
        <v>2495</v>
      </c>
      <c r="E4811">
        <f>'Raw_Data'!E4811</f>
        <v>482</v>
      </c>
      <c r="F4811">
        <f>'Raw_Data'!F4811</f>
        <v>45492.374999988424</v>
      </c>
      <c r="G4811" t="str">
        <f t="shared" si="1125"/>
        <v>Customer 6</v>
      </c>
      <c r="H4811" t="str">
        <f t="shared" si="1126"/>
        <v>WORKSTATION</v>
      </c>
      <c r="I4811" t="str">
        <f t="shared" si="1127"/>
        <v>Changed</v>
      </c>
      <c r="J4811">
        <f t="shared" si="1128"/>
        <v>2495</v>
      </c>
      <c r="K4811">
        <f t="shared" si="1129"/>
        <v>482</v>
      </c>
      <c r="L4811" s="8">
        <f t="shared" si="1130"/>
        <v>45492</v>
      </c>
      <c r="M4811" t="str">
        <f t="shared" ca="1" si="1131"/>
        <v>OK</v>
      </c>
      <c r="P4811">
        <f t="shared" si="1132"/>
        <v>4810</v>
      </c>
      <c r="Q4811" t="str">
        <f t="shared" si="1133"/>
        <v>Customer 6</v>
      </c>
      <c r="R4811" t="str">
        <f t="shared" si="1134"/>
        <v>WORKSTATION</v>
      </c>
      <c r="S4811">
        <f t="shared" si="1135"/>
        <v>2495</v>
      </c>
      <c r="T4811">
        <f t="shared" si="1136"/>
        <v>482</v>
      </c>
      <c r="U4811" s="8">
        <f t="shared" si="1137"/>
        <v>45492</v>
      </c>
      <c r="V4811" t="str" cm="1">
        <f t="array" ref="V4811">_xlfn.IFS(S4811 = "", "", S4811 &lt; 500, "Low", S4811 &lt; 1200, "Medium", TRUE, "High")</f>
        <v>High</v>
      </c>
      <c r="W4811" t="str">
        <f t="shared" si="1138"/>
        <v>2024-07</v>
      </c>
      <c r="X4811">
        <f t="shared" si="1139"/>
        <v>2024</v>
      </c>
    </row>
    <row r="4812" spans="1:24" x14ac:dyDescent="0.3">
      <c r="A4812">
        <f>'Raw_Data'!A4812</f>
        <v>4811</v>
      </c>
      <c r="B4812" t="str">
        <f>'Raw_Data'!B4812</f>
        <v>Customer 6</v>
      </c>
      <c r="C4812" t="str">
        <f>'Raw_Data'!C4812</f>
        <v>Embedded</v>
      </c>
      <c r="D4812">
        <f>'Raw_Data'!D4812</f>
        <v>3732</v>
      </c>
      <c r="E4812">
        <f>'Raw_Data'!E4812</f>
        <v>553</v>
      </c>
      <c r="F4812">
        <f>'Raw_Data'!F4812</f>
        <v>45492.416666655095</v>
      </c>
      <c r="G4812" t="str">
        <f t="shared" si="1125"/>
        <v>Customer 6</v>
      </c>
      <c r="H4812" t="str">
        <f t="shared" si="1126"/>
        <v>EMBEDDED</v>
      </c>
      <c r="I4812" t="str">
        <f t="shared" si="1127"/>
        <v>Changed</v>
      </c>
      <c r="J4812">
        <f t="shared" si="1128"/>
        <v>3732</v>
      </c>
      <c r="K4812">
        <f t="shared" si="1129"/>
        <v>553</v>
      </c>
      <c r="L4812" s="8">
        <f t="shared" si="1130"/>
        <v>45492</v>
      </c>
      <c r="M4812" t="str">
        <f t="shared" ca="1" si="1131"/>
        <v>OK</v>
      </c>
      <c r="P4812">
        <f t="shared" si="1132"/>
        <v>4811</v>
      </c>
      <c r="Q4812" t="str">
        <f t="shared" si="1133"/>
        <v>Customer 6</v>
      </c>
      <c r="R4812" t="str">
        <f t="shared" si="1134"/>
        <v>EMBEDDED</v>
      </c>
      <c r="S4812">
        <f t="shared" si="1135"/>
        <v>3732</v>
      </c>
      <c r="T4812">
        <f t="shared" si="1136"/>
        <v>553</v>
      </c>
      <c r="U4812" s="8">
        <f t="shared" si="1137"/>
        <v>45492</v>
      </c>
      <c r="V4812" t="str" cm="1">
        <f t="array" ref="V4812">_xlfn.IFS(S4812 = "", "", S4812 &lt; 500, "Low", S4812 &lt; 1200, "Medium", TRUE, "High")</f>
        <v>High</v>
      </c>
      <c r="W4812" t="str">
        <f t="shared" si="1138"/>
        <v>2024-07</v>
      </c>
      <c r="X4812">
        <f t="shared" si="1139"/>
        <v>2024</v>
      </c>
    </row>
    <row r="4813" spans="1:24" x14ac:dyDescent="0.3">
      <c r="A4813">
        <f>'Raw_Data'!A4813</f>
        <v>4812</v>
      </c>
      <c r="B4813" t="str">
        <f>'Raw_Data'!B4813</f>
        <v>Customer 12</v>
      </c>
      <c r="C4813" t="str">
        <f>'Raw_Data'!C4813</f>
        <v>Workstation</v>
      </c>
      <c r="D4813">
        <f>'Raw_Data'!D4813</f>
        <v>781</v>
      </c>
      <c r="E4813">
        <f>'Raw_Data'!E4813</f>
        <v>3171</v>
      </c>
      <c r="F4813">
        <f>'Raw_Data'!F4813</f>
        <v>45492.45833332176</v>
      </c>
      <c r="G4813" t="str">
        <f t="shared" si="1125"/>
        <v>Customer 12</v>
      </c>
      <c r="H4813" t="str">
        <f t="shared" si="1126"/>
        <v>WORKSTATION</v>
      </c>
      <c r="I4813" t="str">
        <f t="shared" si="1127"/>
        <v>Changed</v>
      </c>
      <c r="J4813">
        <f t="shared" si="1128"/>
        <v>781</v>
      </c>
      <c r="K4813">
        <f t="shared" si="1129"/>
        <v>3171</v>
      </c>
      <c r="L4813" s="8">
        <f t="shared" si="1130"/>
        <v>45492</v>
      </c>
      <c r="M4813" t="str">
        <f t="shared" ca="1" si="1131"/>
        <v>OK</v>
      </c>
      <c r="P4813">
        <f t="shared" si="1132"/>
        <v>4812</v>
      </c>
      <c r="Q4813" t="str">
        <f t="shared" si="1133"/>
        <v>Customer 12</v>
      </c>
      <c r="R4813" t="str">
        <f t="shared" si="1134"/>
        <v>WORKSTATION</v>
      </c>
      <c r="S4813">
        <f t="shared" si="1135"/>
        <v>781</v>
      </c>
      <c r="T4813">
        <f t="shared" si="1136"/>
        <v>3171</v>
      </c>
      <c r="U4813" s="8">
        <f t="shared" si="1137"/>
        <v>45492</v>
      </c>
      <c r="V4813" t="str" cm="1">
        <f t="array" ref="V4813">_xlfn.IFS(S4813 = "", "", S4813 &lt; 500, "Low", S4813 &lt; 1200, "Medium", TRUE, "High")</f>
        <v>Medium</v>
      </c>
      <c r="W4813" t="str">
        <f t="shared" si="1138"/>
        <v>2024-07</v>
      </c>
      <c r="X4813">
        <f t="shared" si="1139"/>
        <v>2024</v>
      </c>
    </row>
    <row r="4814" spans="1:24" x14ac:dyDescent="0.3">
      <c r="A4814">
        <f>'Raw_Data'!A4814</f>
        <v>4813</v>
      </c>
      <c r="B4814" t="str">
        <f>'Raw_Data'!B4814</f>
        <v>Customer 14</v>
      </c>
      <c r="C4814" t="str">
        <f>'Raw_Data'!C4814</f>
        <v>Desktop</v>
      </c>
      <c r="D4814">
        <f>'Raw_Data'!D4814</f>
        <v>1791</v>
      </c>
      <c r="E4814">
        <f>'Raw_Data'!E4814</f>
        <v>2588</v>
      </c>
      <c r="F4814">
        <f>'Raw_Data'!F4814</f>
        <v>45492.499999988424</v>
      </c>
      <c r="G4814" t="str">
        <f t="shared" si="1125"/>
        <v>Customer 14</v>
      </c>
      <c r="H4814" t="str">
        <f t="shared" si="1126"/>
        <v>DESKTOP</v>
      </c>
      <c r="I4814" t="str">
        <f t="shared" si="1127"/>
        <v>Changed</v>
      </c>
      <c r="J4814">
        <f t="shared" si="1128"/>
        <v>1791</v>
      </c>
      <c r="K4814">
        <f t="shared" si="1129"/>
        <v>2588</v>
      </c>
      <c r="L4814" s="8">
        <f t="shared" si="1130"/>
        <v>45492</v>
      </c>
      <c r="M4814" t="str">
        <f t="shared" ca="1" si="1131"/>
        <v>OK</v>
      </c>
      <c r="P4814">
        <f t="shared" si="1132"/>
        <v>4813</v>
      </c>
      <c r="Q4814" t="str">
        <f t="shared" si="1133"/>
        <v>Customer 14</v>
      </c>
      <c r="R4814" t="str">
        <f t="shared" si="1134"/>
        <v>DESKTOP</v>
      </c>
      <c r="S4814">
        <f t="shared" si="1135"/>
        <v>1791</v>
      </c>
      <c r="T4814">
        <f t="shared" si="1136"/>
        <v>2588</v>
      </c>
      <c r="U4814" s="8">
        <f t="shared" si="1137"/>
        <v>45492</v>
      </c>
      <c r="V4814" t="str" cm="1">
        <f t="array" ref="V4814">_xlfn.IFS(S4814 = "", "", S4814 &lt; 500, "Low", S4814 &lt; 1200, "Medium", TRUE, "High")</f>
        <v>High</v>
      </c>
      <c r="W4814" t="str">
        <f t="shared" si="1138"/>
        <v>2024-07</v>
      </c>
      <c r="X4814">
        <f t="shared" si="1139"/>
        <v>2024</v>
      </c>
    </row>
    <row r="4815" spans="1:24" x14ac:dyDescent="0.3">
      <c r="A4815">
        <f>'Raw_Data'!A4815</f>
        <v>4814</v>
      </c>
      <c r="B4815" t="str">
        <f>'Raw_Data'!B4815</f>
        <v>Customer 10</v>
      </c>
      <c r="C4815" t="str">
        <f>'Raw_Data'!C4815</f>
        <v>Mobile</v>
      </c>
      <c r="D4815">
        <f>'Raw_Data'!D4815</f>
        <v>633</v>
      </c>
      <c r="E4815">
        <f>'Raw_Data'!E4815</f>
        <v>4384</v>
      </c>
      <c r="F4815">
        <f>'Raw_Data'!F4815</f>
        <v>45492.541666655095</v>
      </c>
      <c r="G4815" t="str">
        <f t="shared" si="1125"/>
        <v>Customer 10</v>
      </c>
      <c r="H4815" t="str">
        <f t="shared" si="1126"/>
        <v>MOBILE</v>
      </c>
      <c r="I4815" t="str">
        <f t="shared" si="1127"/>
        <v>Changed</v>
      </c>
      <c r="J4815">
        <f t="shared" si="1128"/>
        <v>633</v>
      </c>
      <c r="K4815">
        <f t="shared" si="1129"/>
        <v>4384</v>
      </c>
      <c r="L4815" s="8">
        <f t="shared" si="1130"/>
        <v>45492</v>
      </c>
      <c r="M4815" t="str">
        <f t="shared" ca="1" si="1131"/>
        <v>OK</v>
      </c>
      <c r="P4815">
        <f t="shared" si="1132"/>
        <v>4814</v>
      </c>
      <c r="Q4815" t="str">
        <f t="shared" si="1133"/>
        <v>Customer 10</v>
      </c>
      <c r="R4815" t="str">
        <f t="shared" si="1134"/>
        <v>MOBILE</v>
      </c>
      <c r="S4815">
        <f t="shared" si="1135"/>
        <v>633</v>
      </c>
      <c r="T4815">
        <f t="shared" si="1136"/>
        <v>4384</v>
      </c>
      <c r="U4815" s="8">
        <f t="shared" si="1137"/>
        <v>45492</v>
      </c>
      <c r="V4815" t="str" cm="1">
        <f t="array" ref="V4815">_xlfn.IFS(S4815 = "", "", S4815 &lt; 500, "Low", S4815 &lt; 1200, "Medium", TRUE, "High")</f>
        <v>Medium</v>
      </c>
      <c r="W4815" t="str">
        <f t="shared" si="1138"/>
        <v>2024-07</v>
      </c>
      <c r="X4815">
        <f t="shared" si="1139"/>
        <v>2024</v>
      </c>
    </row>
    <row r="4816" spans="1:24" x14ac:dyDescent="0.3">
      <c r="A4816">
        <f>'Raw_Data'!A4816</f>
        <v>4815</v>
      </c>
      <c r="B4816" t="str">
        <f>'Raw_Data'!B4816</f>
        <v>Customer 15</v>
      </c>
      <c r="C4816" t="str">
        <f>'Raw_Data'!C4816</f>
        <v>Mobile</v>
      </c>
      <c r="D4816">
        <f>'Raw_Data'!D4816</f>
        <v>3261</v>
      </c>
      <c r="E4816">
        <f>'Raw_Data'!E4816</f>
        <v>1747</v>
      </c>
      <c r="F4816">
        <f>'Raw_Data'!F4816</f>
        <v>45492.58333332176</v>
      </c>
      <c r="G4816" t="str">
        <f t="shared" si="1125"/>
        <v>Customer 15</v>
      </c>
      <c r="H4816" t="str">
        <f t="shared" si="1126"/>
        <v>MOBILE</v>
      </c>
      <c r="I4816" t="str">
        <f t="shared" si="1127"/>
        <v>Changed</v>
      </c>
      <c r="J4816">
        <f t="shared" si="1128"/>
        <v>3261</v>
      </c>
      <c r="K4816">
        <f t="shared" si="1129"/>
        <v>1747</v>
      </c>
      <c r="L4816" s="8">
        <f t="shared" si="1130"/>
        <v>45492</v>
      </c>
      <c r="M4816" t="str">
        <f t="shared" ca="1" si="1131"/>
        <v>OK</v>
      </c>
      <c r="P4816">
        <f t="shared" si="1132"/>
        <v>4815</v>
      </c>
      <c r="Q4816" t="str">
        <f t="shared" si="1133"/>
        <v>Customer 15</v>
      </c>
      <c r="R4816" t="str">
        <f t="shared" si="1134"/>
        <v>MOBILE</v>
      </c>
      <c r="S4816">
        <f t="shared" si="1135"/>
        <v>3261</v>
      </c>
      <c r="T4816">
        <f t="shared" si="1136"/>
        <v>1747</v>
      </c>
      <c r="U4816" s="8">
        <f t="shared" si="1137"/>
        <v>45492</v>
      </c>
      <c r="V4816" t="str" cm="1">
        <f t="array" ref="V4816">_xlfn.IFS(S4816 = "", "", S4816 &lt; 500, "Low", S4816 &lt; 1200, "Medium", TRUE, "High")</f>
        <v>High</v>
      </c>
      <c r="W4816" t="str">
        <f t="shared" si="1138"/>
        <v>2024-07</v>
      </c>
      <c r="X4816">
        <f t="shared" si="1139"/>
        <v>2024</v>
      </c>
    </row>
    <row r="4817" spans="1:24" x14ac:dyDescent="0.3">
      <c r="A4817">
        <f>'Raw_Data'!A4817</f>
        <v>4816</v>
      </c>
      <c r="B4817" t="str">
        <f>'Raw_Data'!B4817</f>
        <v>Customer 4</v>
      </c>
      <c r="C4817" t="str">
        <f>'Raw_Data'!C4817</f>
        <v>Desktop</v>
      </c>
      <c r="D4817">
        <f>'Raw_Data'!D4817</f>
        <v>2203</v>
      </c>
      <c r="E4817">
        <f>'Raw_Data'!E4817</f>
        <v>4194</v>
      </c>
      <c r="F4817">
        <f>'Raw_Data'!F4817</f>
        <v>45492.624999988424</v>
      </c>
      <c r="G4817" t="str">
        <f t="shared" si="1125"/>
        <v>Customer 4</v>
      </c>
      <c r="H4817" t="str">
        <f t="shared" si="1126"/>
        <v>DESKTOP</v>
      </c>
      <c r="I4817" t="str">
        <f t="shared" si="1127"/>
        <v>Changed</v>
      </c>
      <c r="J4817">
        <f t="shared" si="1128"/>
        <v>2203</v>
      </c>
      <c r="K4817">
        <f t="shared" si="1129"/>
        <v>4194</v>
      </c>
      <c r="L4817" s="8">
        <f t="shared" si="1130"/>
        <v>45492</v>
      </c>
      <c r="M4817" t="str">
        <f t="shared" ca="1" si="1131"/>
        <v>OK</v>
      </c>
      <c r="P4817">
        <f t="shared" si="1132"/>
        <v>4816</v>
      </c>
      <c r="Q4817" t="str">
        <f t="shared" si="1133"/>
        <v>Customer 4</v>
      </c>
      <c r="R4817" t="str">
        <f t="shared" si="1134"/>
        <v>DESKTOP</v>
      </c>
      <c r="S4817">
        <f t="shared" si="1135"/>
        <v>2203</v>
      </c>
      <c r="T4817">
        <f t="shared" si="1136"/>
        <v>4194</v>
      </c>
      <c r="U4817" s="8">
        <f t="shared" si="1137"/>
        <v>45492</v>
      </c>
      <c r="V4817" t="str" cm="1">
        <f t="array" ref="V4817">_xlfn.IFS(S4817 = "", "", S4817 &lt; 500, "Low", S4817 &lt; 1200, "Medium", TRUE, "High")</f>
        <v>High</v>
      </c>
      <c r="W4817" t="str">
        <f t="shared" si="1138"/>
        <v>2024-07</v>
      </c>
      <c r="X4817">
        <f t="shared" si="1139"/>
        <v>2024</v>
      </c>
    </row>
    <row r="4818" spans="1:24" x14ac:dyDescent="0.3">
      <c r="A4818">
        <f>'Raw_Data'!A4818</f>
        <v>4817</v>
      </c>
      <c r="B4818" t="str">
        <f>'Raw_Data'!B4818</f>
        <v>Customer 14</v>
      </c>
      <c r="C4818" t="str">
        <f>'Raw_Data'!C4818</f>
        <v>Mobile</v>
      </c>
      <c r="D4818">
        <f>'Raw_Data'!D4818</f>
        <v>1739</v>
      </c>
      <c r="E4818">
        <f>'Raw_Data'!E4818</f>
        <v>3410</v>
      </c>
      <c r="F4818">
        <f>'Raw_Data'!F4818</f>
        <v>45492.666666655095</v>
      </c>
      <c r="G4818" t="str">
        <f t="shared" si="1125"/>
        <v>Customer 14</v>
      </c>
      <c r="H4818" t="str">
        <f t="shared" si="1126"/>
        <v>MOBILE</v>
      </c>
      <c r="I4818" t="str">
        <f t="shared" si="1127"/>
        <v>Changed</v>
      </c>
      <c r="J4818">
        <f t="shared" si="1128"/>
        <v>1739</v>
      </c>
      <c r="K4818">
        <f t="shared" si="1129"/>
        <v>3410</v>
      </c>
      <c r="L4818" s="8">
        <f t="shared" si="1130"/>
        <v>45492</v>
      </c>
      <c r="M4818" t="str">
        <f t="shared" ca="1" si="1131"/>
        <v>OK</v>
      </c>
      <c r="P4818">
        <f t="shared" si="1132"/>
        <v>4817</v>
      </c>
      <c r="Q4818" t="str">
        <f t="shared" si="1133"/>
        <v>Customer 14</v>
      </c>
      <c r="R4818" t="str">
        <f t="shared" si="1134"/>
        <v>MOBILE</v>
      </c>
      <c r="S4818">
        <f t="shared" si="1135"/>
        <v>1739</v>
      </c>
      <c r="T4818">
        <f t="shared" si="1136"/>
        <v>3410</v>
      </c>
      <c r="U4818" s="8">
        <f t="shared" si="1137"/>
        <v>45492</v>
      </c>
      <c r="V4818" t="str" cm="1">
        <f t="array" ref="V4818">_xlfn.IFS(S4818 = "", "", S4818 &lt; 500, "Low", S4818 &lt; 1200, "Medium", TRUE, "High")</f>
        <v>High</v>
      </c>
      <c r="W4818" t="str">
        <f t="shared" si="1138"/>
        <v>2024-07</v>
      </c>
      <c r="X4818">
        <f t="shared" si="1139"/>
        <v>2024</v>
      </c>
    </row>
    <row r="4819" spans="1:24" x14ac:dyDescent="0.3">
      <c r="A4819">
        <f>'Raw_Data'!A4819</f>
        <v>4818</v>
      </c>
      <c r="B4819" t="str">
        <f>'Raw_Data'!B4819</f>
        <v>Customer 10</v>
      </c>
      <c r="C4819" t="str">
        <f>'Raw_Data'!C4819</f>
        <v>Workstation</v>
      </c>
      <c r="D4819">
        <f>'Raw_Data'!D4819</f>
        <v>2352</v>
      </c>
      <c r="E4819">
        <f>'Raw_Data'!E4819</f>
        <v>3659</v>
      </c>
      <c r="F4819">
        <f>'Raw_Data'!F4819</f>
        <v>45492.70833332176</v>
      </c>
      <c r="G4819" t="str">
        <f t="shared" si="1125"/>
        <v>Customer 10</v>
      </c>
      <c r="H4819" t="str">
        <f t="shared" si="1126"/>
        <v>WORKSTATION</v>
      </c>
      <c r="I4819" t="str">
        <f t="shared" si="1127"/>
        <v>Changed</v>
      </c>
      <c r="J4819">
        <f t="shared" si="1128"/>
        <v>2352</v>
      </c>
      <c r="K4819">
        <f t="shared" si="1129"/>
        <v>3659</v>
      </c>
      <c r="L4819" s="8">
        <f t="shared" si="1130"/>
        <v>45492</v>
      </c>
      <c r="M4819" t="str">
        <f t="shared" ca="1" si="1131"/>
        <v>OK</v>
      </c>
      <c r="P4819">
        <f t="shared" si="1132"/>
        <v>4818</v>
      </c>
      <c r="Q4819" t="str">
        <f t="shared" si="1133"/>
        <v>Customer 10</v>
      </c>
      <c r="R4819" t="str">
        <f t="shared" si="1134"/>
        <v>WORKSTATION</v>
      </c>
      <c r="S4819">
        <f t="shared" si="1135"/>
        <v>2352</v>
      </c>
      <c r="T4819">
        <f t="shared" si="1136"/>
        <v>3659</v>
      </c>
      <c r="U4819" s="8">
        <f t="shared" si="1137"/>
        <v>45492</v>
      </c>
      <c r="V4819" t="str" cm="1">
        <f t="array" ref="V4819">_xlfn.IFS(S4819 = "", "", S4819 &lt; 500, "Low", S4819 &lt; 1200, "Medium", TRUE, "High")</f>
        <v>High</v>
      </c>
      <c r="W4819" t="str">
        <f t="shared" si="1138"/>
        <v>2024-07</v>
      </c>
      <c r="X4819">
        <f t="shared" si="1139"/>
        <v>2024</v>
      </c>
    </row>
    <row r="4820" spans="1:24" x14ac:dyDescent="0.3">
      <c r="A4820">
        <f>'Raw_Data'!A4820</f>
        <v>4819</v>
      </c>
      <c r="B4820" t="str">
        <f>'Raw_Data'!B4820</f>
        <v>Customer 8</v>
      </c>
      <c r="C4820" t="str">
        <f>'Raw_Data'!C4820</f>
        <v>Desktop</v>
      </c>
      <c r="D4820">
        <f>'Raw_Data'!D4820</f>
        <v>1314</v>
      </c>
      <c r="E4820">
        <f>'Raw_Data'!E4820</f>
        <v>523</v>
      </c>
      <c r="F4820">
        <f>'Raw_Data'!F4820</f>
        <v>45492.749999988424</v>
      </c>
      <c r="G4820" t="str">
        <f t="shared" si="1125"/>
        <v>Customer 8</v>
      </c>
      <c r="H4820" t="str">
        <f t="shared" si="1126"/>
        <v>DESKTOP</v>
      </c>
      <c r="I4820" t="str">
        <f t="shared" si="1127"/>
        <v>Changed</v>
      </c>
      <c r="J4820">
        <f t="shared" si="1128"/>
        <v>1314</v>
      </c>
      <c r="K4820">
        <f t="shared" si="1129"/>
        <v>523</v>
      </c>
      <c r="L4820" s="8">
        <f t="shared" si="1130"/>
        <v>45492</v>
      </c>
      <c r="M4820" t="str">
        <f t="shared" ca="1" si="1131"/>
        <v>OK</v>
      </c>
      <c r="P4820">
        <f t="shared" si="1132"/>
        <v>4819</v>
      </c>
      <c r="Q4820" t="str">
        <f t="shared" si="1133"/>
        <v>Customer 8</v>
      </c>
      <c r="R4820" t="str">
        <f t="shared" si="1134"/>
        <v>DESKTOP</v>
      </c>
      <c r="S4820">
        <f t="shared" si="1135"/>
        <v>1314</v>
      </c>
      <c r="T4820">
        <f t="shared" si="1136"/>
        <v>523</v>
      </c>
      <c r="U4820" s="8">
        <f t="shared" si="1137"/>
        <v>45492</v>
      </c>
      <c r="V4820" t="str" cm="1">
        <f t="array" ref="V4820">_xlfn.IFS(S4820 = "", "", S4820 &lt; 500, "Low", S4820 &lt; 1200, "Medium", TRUE, "High")</f>
        <v>High</v>
      </c>
      <c r="W4820" t="str">
        <f t="shared" si="1138"/>
        <v>2024-07</v>
      </c>
      <c r="X4820">
        <f t="shared" si="1139"/>
        <v>2024</v>
      </c>
    </row>
    <row r="4821" spans="1:24" x14ac:dyDescent="0.3">
      <c r="A4821">
        <f>'Raw_Data'!A4821</f>
        <v>4820</v>
      </c>
      <c r="B4821" t="str">
        <f>'Raw_Data'!B4821</f>
        <v>Customer 8</v>
      </c>
      <c r="C4821" t="str">
        <f>'Raw_Data'!C4821</f>
        <v>Mobile</v>
      </c>
      <c r="D4821">
        <f>'Raw_Data'!D4821</f>
        <v>2055</v>
      </c>
      <c r="E4821">
        <f>'Raw_Data'!E4821</f>
        <v>3121</v>
      </c>
      <c r="F4821">
        <f>'Raw_Data'!F4821</f>
        <v>45492.791666655095</v>
      </c>
      <c r="G4821" t="str">
        <f t="shared" si="1125"/>
        <v>Customer 8</v>
      </c>
      <c r="H4821" t="str">
        <f t="shared" si="1126"/>
        <v>MOBILE</v>
      </c>
      <c r="I4821" t="str">
        <f t="shared" si="1127"/>
        <v>Changed</v>
      </c>
      <c r="J4821">
        <f t="shared" si="1128"/>
        <v>2055</v>
      </c>
      <c r="K4821">
        <f t="shared" si="1129"/>
        <v>3121</v>
      </c>
      <c r="L4821" s="8">
        <f t="shared" si="1130"/>
        <v>45492</v>
      </c>
      <c r="M4821" t="str">
        <f t="shared" ca="1" si="1131"/>
        <v>OK</v>
      </c>
      <c r="P4821">
        <f t="shared" si="1132"/>
        <v>4820</v>
      </c>
      <c r="Q4821" t="str">
        <f t="shared" si="1133"/>
        <v>Customer 8</v>
      </c>
      <c r="R4821" t="str">
        <f t="shared" si="1134"/>
        <v>MOBILE</v>
      </c>
      <c r="S4821">
        <f t="shared" si="1135"/>
        <v>2055</v>
      </c>
      <c r="T4821">
        <f t="shared" si="1136"/>
        <v>3121</v>
      </c>
      <c r="U4821" s="8">
        <f t="shared" si="1137"/>
        <v>45492</v>
      </c>
      <c r="V4821" t="str" cm="1">
        <f t="array" ref="V4821">_xlfn.IFS(S4821 = "", "", S4821 &lt; 500, "Low", S4821 &lt; 1200, "Medium", TRUE, "High")</f>
        <v>High</v>
      </c>
      <c r="W4821" t="str">
        <f t="shared" si="1138"/>
        <v>2024-07</v>
      </c>
      <c r="X4821">
        <f t="shared" si="1139"/>
        <v>2024</v>
      </c>
    </row>
    <row r="4822" spans="1:24" x14ac:dyDescent="0.3">
      <c r="A4822">
        <f>'Raw_Data'!A4822</f>
        <v>4821</v>
      </c>
      <c r="B4822" t="str">
        <f>'Raw_Data'!B4822</f>
        <v>Customer 1</v>
      </c>
      <c r="C4822" t="str">
        <f>'Raw_Data'!C4822</f>
        <v>Workstation</v>
      </c>
      <c r="D4822">
        <f>'Raw_Data'!D4822</f>
        <v>1723</v>
      </c>
      <c r="E4822">
        <f>'Raw_Data'!E4822</f>
        <v>2239</v>
      </c>
      <c r="F4822">
        <f>'Raw_Data'!F4822</f>
        <v>45492.83333332176</v>
      </c>
      <c r="G4822" t="str">
        <f t="shared" si="1125"/>
        <v>Customer 1</v>
      </c>
      <c r="H4822" t="str">
        <f t="shared" si="1126"/>
        <v>WORKSTATION</v>
      </c>
      <c r="I4822" t="str">
        <f t="shared" si="1127"/>
        <v>Changed</v>
      </c>
      <c r="J4822">
        <f t="shared" si="1128"/>
        <v>1723</v>
      </c>
      <c r="K4822">
        <f t="shared" si="1129"/>
        <v>2239</v>
      </c>
      <c r="L4822" s="8">
        <f t="shared" si="1130"/>
        <v>45492</v>
      </c>
      <c r="M4822" t="str">
        <f t="shared" ca="1" si="1131"/>
        <v>OK</v>
      </c>
      <c r="P4822">
        <f t="shared" si="1132"/>
        <v>4821</v>
      </c>
      <c r="Q4822" t="str">
        <f t="shared" si="1133"/>
        <v>Customer 1</v>
      </c>
      <c r="R4822" t="str">
        <f t="shared" si="1134"/>
        <v>WORKSTATION</v>
      </c>
      <c r="S4822">
        <f t="shared" si="1135"/>
        <v>1723</v>
      </c>
      <c r="T4822">
        <f t="shared" si="1136"/>
        <v>2239</v>
      </c>
      <c r="U4822" s="8">
        <f t="shared" si="1137"/>
        <v>45492</v>
      </c>
      <c r="V4822" t="str" cm="1">
        <f t="array" ref="V4822">_xlfn.IFS(S4822 = "", "", S4822 &lt; 500, "Low", S4822 &lt; 1200, "Medium", TRUE, "High")</f>
        <v>High</v>
      </c>
      <c r="W4822" t="str">
        <f t="shared" si="1138"/>
        <v>2024-07</v>
      </c>
      <c r="X4822">
        <f t="shared" si="1139"/>
        <v>2024</v>
      </c>
    </row>
    <row r="4823" spans="1:24" x14ac:dyDescent="0.3">
      <c r="A4823">
        <f>'Raw_Data'!A4823</f>
        <v>4822</v>
      </c>
      <c r="B4823" t="str">
        <f>'Raw_Data'!B4823</f>
        <v>Customer 13</v>
      </c>
      <c r="C4823" t="str">
        <f>'Raw_Data'!C4823</f>
        <v>Embedded</v>
      </c>
      <c r="D4823">
        <f>'Raw_Data'!D4823</f>
        <v>3152</v>
      </c>
      <c r="E4823">
        <f>'Raw_Data'!E4823</f>
        <v>1612</v>
      </c>
      <c r="F4823">
        <f>'Raw_Data'!F4823</f>
        <v>45492.874999988424</v>
      </c>
      <c r="G4823" t="str">
        <f t="shared" si="1125"/>
        <v>Customer 13</v>
      </c>
      <c r="H4823" t="str">
        <f t="shared" si="1126"/>
        <v>EMBEDDED</v>
      </c>
      <c r="I4823" t="str">
        <f t="shared" si="1127"/>
        <v>Changed</v>
      </c>
      <c r="J4823">
        <f t="shared" si="1128"/>
        <v>3152</v>
      </c>
      <c r="K4823">
        <f t="shared" si="1129"/>
        <v>1612</v>
      </c>
      <c r="L4823" s="8">
        <f t="shared" si="1130"/>
        <v>45492</v>
      </c>
      <c r="M4823" t="str">
        <f t="shared" ca="1" si="1131"/>
        <v>OK</v>
      </c>
      <c r="P4823">
        <f t="shared" si="1132"/>
        <v>4822</v>
      </c>
      <c r="Q4823" t="str">
        <f t="shared" si="1133"/>
        <v>Customer 13</v>
      </c>
      <c r="R4823" t="str">
        <f t="shared" si="1134"/>
        <v>EMBEDDED</v>
      </c>
      <c r="S4823">
        <f t="shared" si="1135"/>
        <v>3152</v>
      </c>
      <c r="T4823">
        <f t="shared" si="1136"/>
        <v>1612</v>
      </c>
      <c r="U4823" s="8">
        <f t="shared" si="1137"/>
        <v>45492</v>
      </c>
      <c r="V4823" t="str" cm="1">
        <f t="array" ref="V4823">_xlfn.IFS(S4823 = "", "", S4823 &lt; 500, "Low", S4823 &lt; 1200, "Medium", TRUE, "High")</f>
        <v>High</v>
      </c>
      <c r="W4823" t="str">
        <f t="shared" si="1138"/>
        <v>2024-07</v>
      </c>
      <c r="X4823">
        <f t="shared" si="1139"/>
        <v>2024</v>
      </c>
    </row>
    <row r="4824" spans="1:24" x14ac:dyDescent="0.3">
      <c r="A4824">
        <f>'Raw_Data'!A4824</f>
        <v>4823</v>
      </c>
      <c r="B4824" t="str">
        <f>'Raw_Data'!B4824</f>
        <v>Customer 4</v>
      </c>
      <c r="C4824" t="str">
        <f>'Raw_Data'!C4824</f>
        <v>Mobile</v>
      </c>
      <c r="D4824">
        <f>'Raw_Data'!D4824</f>
        <v>117</v>
      </c>
      <c r="E4824">
        <f>'Raw_Data'!E4824</f>
        <v>3419</v>
      </c>
      <c r="F4824">
        <f>'Raw_Data'!F4824</f>
        <v>45492.916666655095</v>
      </c>
      <c r="G4824" t="str">
        <f t="shared" si="1125"/>
        <v>Customer 4</v>
      </c>
      <c r="H4824" t="str">
        <f t="shared" si="1126"/>
        <v>MOBILE</v>
      </c>
      <c r="I4824" t="str">
        <f t="shared" si="1127"/>
        <v>Changed</v>
      </c>
      <c r="J4824">
        <f t="shared" si="1128"/>
        <v>117</v>
      </c>
      <c r="K4824">
        <f t="shared" si="1129"/>
        <v>3419</v>
      </c>
      <c r="L4824" s="8">
        <f t="shared" si="1130"/>
        <v>45492</v>
      </c>
      <c r="M4824" t="str">
        <f t="shared" ca="1" si="1131"/>
        <v>OK</v>
      </c>
      <c r="P4824">
        <f t="shared" si="1132"/>
        <v>4823</v>
      </c>
      <c r="Q4824" t="str">
        <f t="shared" si="1133"/>
        <v>Customer 4</v>
      </c>
      <c r="R4824" t="str">
        <f t="shared" si="1134"/>
        <v>MOBILE</v>
      </c>
      <c r="S4824">
        <f t="shared" si="1135"/>
        <v>117</v>
      </c>
      <c r="T4824">
        <f t="shared" si="1136"/>
        <v>3419</v>
      </c>
      <c r="U4824" s="8">
        <f t="shared" si="1137"/>
        <v>45492</v>
      </c>
      <c r="V4824" t="str" cm="1">
        <f t="array" ref="V4824">_xlfn.IFS(S4824 = "", "", S4824 &lt; 500, "Low", S4824 &lt; 1200, "Medium", TRUE, "High")</f>
        <v>Low</v>
      </c>
      <c r="W4824" t="str">
        <f t="shared" si="1138"/>
        <v>2024-07</v>
      </c>
      <c r="X4824">
        <f t="shared" si="1139"/>
        <v>2024</v>
      </c>
    </row>
    <row r="4825" spans="1:24" x14ac:dyDescent="0.3">
      <c r="A4825">
        <f>'Raw_Data'!A4825</f>
        <v>4824</v>
      </c>
      <c r="B4825" t="str">
        <f>'Raw_Data'!B4825</f>
        <v>Customer 2</v>
      </c>
      <c r="C4825" t="str">
        <f>'Raw_Data'!C4825</f>
        <v>Embedded</v>
      </c>
      <c r="D4825">
        <f>'Raw_Data'!D4825</f>
        <v>315</v>
      </c>
      <c r="E4825">
        <f>'Raw_Data'!E4825</f>
        <v>1372</v>
      </c>
      <c r="F4825">
        <f>'Raw_Data'!F4825</f>
        <v>45492.95833332176</v>
      </c>
      <c r="G4825" t="str">
        <f t="shared" si="1125"/>
        <v>Customer 2</v>
      </c>
      <c r="H4825" t="str">
        <f t="shared" si="1126"/>
        <v>EMBEDDED</v>
      </c>
      <c r="I4825" t="str">
        <f t="shared" si="1127"/>
        <v>Changed</v>
      </c>
      <c r="J4825">
        <f t="shared" si="1128"/>
        <v>315</v>
      </c>
      <c r="K4825">
        <f t="shared" si="1129"/>
        <v>1372</v>
      </c>
      <c r="L4825" s="8">
        <f t="shared" si="1130"/>
        <v>45492</v>
      </c>
      <c r="M4825" t="str">
        <f t="shared" ca="1" si="1131"/>
        <v>OK</v>
      </c>
      <c r="P4825">
        <f t="shared" si="1132"/>
        <v>4824</v>
      </c>
      <c r="Q4825" t="str">
        <f t="shared" si="1133"/>
        <v>Customer 2</v>
      </c>
      <c r="R4825" t="str">
        <f t="shared" si="1134"/>
        <v>EMBEDDED</v>
      </c>
      <c r="S4825">
        <f t="shared" si="1135"/>
        <v>315</v>
      </c>
      <c r="T4825">
        <f t="shared" si="1136"/>
        <v>1372</v>
      </c>
      <c r="U4825" s="8">
        <f t="shared" si="1137"/>
        <v>45492</v>
      </c>
      <c r="V4825" t="str" cm="1">
        <f t="array" ref="V4825">_xlfn.IFS(S4825 = "", "", S4825 &lt; 500, "Low", S4825 &lt; 1200, "Medium", TRUE, "High")</f>
        <v>Low</v>
      </c>
      <c r="W4825" t="str">
        <f t="shared" si="1138"/>
        <v>2024-07</v>
      </c>
      <c r="X4825">
        <f t="shared" si="1139"/>
        <v>2024</v>
      </c>
    </row>
    <row r="4826" spans="1:24" x14ac:dyDescent="0.3">
      <c r="A4826">
        <f>'Raw_Data'!A4826</f>
        <v>4825</v>
      </c>
      <c r="B4826" t="str">
        <f>'Raw_Data'!B4826</f>
        <v>Customer 11</v>
      </c>
      <c r="C4826" t="str">
        <f>'Raw_Data'!C4826</f>
        <v>Desktop</v>
      </c>
      <c r="D4826">
        <f>'Raw_Data'!D4826</f>
        <v>2646</v>
      </c>
      <c r="E4826">
        <f>'Raw_Data'!E4826</f>
        <v>3233</v>
      </c>
      <c r="F4826">
        <f>'Raw_Data'!F4826</f>
        <v>45492.999999988424</v>
      </c>
      <c r="G4826" t="str">
        <f t="shared" si="1125"/>
        <v>Customer 11</v>
      </c>
      <c r="H4826" t="str">
        <f t="shared" si="1126"/>
        <v>DESKTOP</v>
      </c>
      <c r="I4826" t="str">
        <f t="shared" si="1127"/>
        <v>Changed</v>
      </c>
      <c r="J4826">
        <f t="shared" si="1128"/>
        <v>2646</v>
      </c>
      <c r="K4826">
        <f t="shared" si="1129"/>
        <v>3233</v>
      </c>
      <c r="L4826" s="8">
        <f t="shared" si="1130"/>
        <v>45492</v>
      </c>
      <c r="M4826" t="str">
        <f t="shared" ca="1" si="1131"/>
        <v>OK</v>
      </c>
      <c r="P4826">
        <f t="shared" si="1132"/>
        <v>4825</v>
      </c>
      <c r="Q4826" t="str">
        <f t="shared" si="1133"/>
        <v>Customer 11</v>
      </c>
      <c r="R4826" t="str">
        <f t="shared" si="1134"/>
        <v>DESKTOP</v>
      </c>
      <c r="S4826">
        <f t="shared" si="1135"/>
        <v>2646</v>
      </c>
      <c r="T4826">
        <f t="shared" si="1136"/>
        <v>3233</v>
      </c>
      <c r="U4826" s="8">
        <f t="shared" si="1137"/>
        <v>45492</v>
      </c>
      <c r="V4826" t="str" cm="1">
        <f t="array" ref="V4826">_xlfn.IFS(S4826 = "", "", S4826 &lt; 500, "Low", S4826 &lt; 1200, "Medium", TRUE, "High")</f>
        <v>High</v>
      </c>
      <c r="W4826" t="str">
        <f t="shared" si="1138"/>
        <v>2024-07</v>
      </c>
      <c r="X4826">
        <f t="shared" si="1139"/>
        <v>2024</v>
      </c>
    </row>
    <row r="4827" spans="1:24" x14ac:dyDescent="0.3">
      <c r="A4827">
        <f>'Raw_Data'!A4827</f>
        <v>4826</v>
      </c>
      <c r="B4827" t="str">
        <f>'Raw_Data'!B4827</f>
        <v>Customer 2</v>
      </c>
      <c r="C4827" t="str">
        <f>'Raw_Data'!C4827</f>
        <v>Desktop</v>
      </c>
      <c r="D4827">
        <f>'Raw_Data'!D4827</f>
        <v>2677</v>
      </c>
      <c r="E4827">
        <f>'Raw_Data'!E4827</f>
        <v>289</v>
      </c>
      <c r="F4827">
        <f>'Raw_Data'!F4827</f>
        <v>45493.041666655095</v>
      </c>
      <c r="G4827" t="str">
        <f t="shared" si="1125"/>
        <v>Customer 2</v>
      </c>
      <c r="H4827" t="str">
        <f t="shared" si="1126"/>
        <v>DESKTOP</v>
      </c>
      <c r="I4827" t="str">
        <f t="shared" si="1127"/>
        <v>Changed</v>
      </c>
      <c r="J4827">
        <f t="shared" si="1128"/>
        <v>2677</v>
      </c>
      <c r="K4827">
        <f t="shared" si="1129"/>
        <v>289</v>
      </c>
      <c r="L4827" s="8">
        <f t="shared" si="1130"/>
        <v>45493</v>
      </c>
      <c r="M4827" t="str">
        <f t="shared" ca="1" si="1131"/>
        <v>OK</v>
      </c>
      <c r="P4827">
        <f t="shared" si="1132"/>
        <v>4826</v>
      </c>
      <c r="Q4827" t="str">
        <f t="shared" si="1133"/>
        <v>Customer 2</v>
      </c>
      <c r="R4827" t="str">
        <f t="shared" si="1134"/>
        <v>DESKTOP</v>
      </c>
      <c r="S4827">
        <f t="shared" si="1135"/>
        <v>2677</v>
      </c>
      <c r="T4827">
        <f t="shared" si="1136"/>
        <v>289</v>
      </c>
      <c r="U4827" s="8">
        <f t="shared" si="1137"/>
        <v>45493</v>
      </c>
      <c r="V4827" t="str" cm="1">
        <f t="array" ref="V4827">_xlfn.IFS(S4827 = "", "", S4827 &lt; 500, "Low", S4827 &lt; 1200, "Medium", TRUE, "High")</f>
        <v>High</v>
      </c>
      <c r="W4827" t="str">
        <f t="shared" si="1138"/>
        <v>2024-07</v>
      </c>
      <c r="X4827">
        <f t="shared" si="1139"/>
        <v>2024</v>
      </c>
    </row>
    <row r="4828" spans="1:24" x14ac:dyDescent="0.3">
      <c r="A4828">
        <f>'Raw_Data'!A4828</f>
        <v>4827</v>
      </c>
      <c r="B4828" t="str">
        <f>'Raw_Data'!B4828</f>
        <v>Customer 2</v>
      </c>
      <c r="C4828" t="str">
        <f>'Raw_Data'!C4828</f>
        <v>Workstation</v>
      </c>
      <c r="D4828">
        <f>'Raw_Data'!D4828</f>
        <v>1930</v>
      </c>
      <c r="E4828">
        <f>'Raw_Data'!E4828</f>
        <v>3027</v>
      </c>
      <c r="F4828">
        <f>'Raw_Data'!F4828</f>
        <v>45493.08333332176</v>
      </c>
      <c r="G4828" t="str">
        <f t="shared" si="1125"/>
        <v>Customer 2</v>
      </c>
      <c r="H4828" t="str">
        <f t="shared" si="1126"/>
        <v>WORKSTATION</v>
      </c>
      <c r="I4828" t="str">
        <f t="shared" si="1127"/>
        <v>Changed</v>
      </c>
      <c r="J4828">
        <f t="shared" si="1128"/>
        <v>1930</v>
      </c>
      <c r="K4828">
        <f t="shared" si="1129"/>
        <v>3027</v>
      </c>
      <c r="L4828" s="8">
        <f t="shared" si="1130"/>
        <v>45493</v>
      </c>
      <c r="M4828" t="str">
        <f t="shared" ca="1" si="1131"/>
        <v>OK</v>
      </c>
      <c r="P4828">
        <f t="shared" si="1132"/>
        <v>4827</v>
      </c>
      <c r="Q4828" t="str">
        <f t="shared" si="1133"/>
        <v>Customer 2</v>
      </c>
      <c r="R4828" t="str">
        <f t="shared" si="1134"/>
        <v>WORKSTATION</v>
      </c>
      <c r="S4828">
        <f t="shared" si="1135"/>
        <v>1930</v>
      </c>
      <c r="T4828">
        <f t="shared" si="1136"/>
        <v>3027</v>
      </c>
      <c r="U4828" s="8">
        <f t="shared" si="1137"/>
        <v>45493</v>
      </c>
      <c r="V4828" t="str" cm="1">
        <f t="array" ref="V4828">_xlfn.IFS(S4828 = "", "", S4828 &lt; 500, "Low", S4828 &lt; 1200, "Medium", TRUE, "High")</f>
        <v>High</v>
      </c>
      <c r="W4828" t="str">
        <f t="shared" si="1138"/>
        <v>2024-07</v>
      </c>
      <c r="X4828">
        <f t="shared" si="1139"/>
        <v>2024</v>
      </c>
    </row>
    <row r="4829" spans="1:24" x14ac:dyDescent="0.3">
      <c r="A4829">
        <f>'Raw_Data'!A4829</f>
        <v>4828</v>
      </c>
      <c r="B4829" t="str">
        <f>'Raw_Data'!B4829</f>
        <v>Customer 14</v>
      </c>
      <c r="C4829" t="str">
        <f>'Raw_Data'!C4829</f>
        <v>Desktop</v>
      </c>
      <c r="D4829">
        <f>'Raw_Data'!D4829</f>
        <v>1112</v>
      </c>
      <c r="E4829">
        <f>'Raw_Data'!E4829</f>
        <v>2408</v>
      </c>
      <c r="F4829">
        <f>'Raw_Data'!F4829</f>
        <v>45493.124999988424</v>
      </c>
      <c r="G4829" t="str">
        <f t="shared" si="1125"/>
        <v>Customer 14</v>
      </c>
      <c r="H4829" t="str">
        <f t="shared" si="1126"/>
        <v>DESKTOP</v>
      </c>
      <c r="I4829" t="str">
        <f t="shared" si="1127"/>
        <v>Changed</v>
      </c>
      <c r="J4829">
        <f t="shared" si="1128"/>
        <v>1112</v>
      </c>
      <c r="K4829">
        <f t="shared" si="1129"/>
        <v>2408</v>
      </c>
      <c r="L4829" s="8">
        <f t="shared" si="1130"/>
        <v>45493</v>
      </c>
      <c r="M4829" t="str">
        <f t="shared" ca="1" si="1131"/>
        <v>OK</v>
      </c>
      <c r="P4829">
        <f t="shared" si="1132"/>
        <v>4828</v>
      </c>
      <c r="Q4829" t="str">
        <f t="shared" si="1133"/>
        <v>Customer 14</v>
      </c>
      <c r="R4829" t="str">
        <f t="shared" si="1134"/>
        <v>DESKTOP</v>
      </c>
      <c r="S4829">
        <f t="shared" si="1135"/>
        <v>1112</v>
      </c>
      <c r="T4829">
        <f t="shared" si="1136"/>
        <v>2408</v>
      </c>
      <c r="U4829" s="8">
        <f t="shared" si="1137"/>
        <v>45493</v>
      </c>
      <c r="V4829" t="str" cm="1">
        <f t="array" ref="V4829">_xlfn.IFS(S4829 = "", "", S4829 &lt; 500, "Low", S4829 &lt; 1200, "Medium", TRUE, "High")</f>
        <v>Medium</v>
      </c>
      <c r="W4829" t="str">
        <f t="shared" si="1138"/>
        <v>2024-07</v>
      </c>
      <c r="X4829">
        <f t="shared" si="1139"/>
        <v>2024</v>
      </c>
    </row>
    <row r="4830" spans="1:24" x14ac:dyDescent="0.3">
      <c r="A4830">
        <f>'Raw_Data'!A4830</f>
        <v>4829</v>
      </c>
      <c r="B4830" t="str">
        <f>'Raw_Data'!B4830</f>
        <v>Customer 2</v>
      </c>
      <c r="C4830" t="str">
        <f>'Raw_Data'!C4830</f>
        <v>Workstation</v>
      </c>
      <c r="D4830">
        <f>'Raw_Data'!D4830</f>
        <v>3755</v>
      </c>
      <c r="E4830">
        <f>'Raw_Data'!E4830</f>
        <v>2268</v>
      </c>
      <c r="F4830">
        <f>'Raw_Data'!F4830</f>
        <v>45493.166666655095</v>
      </c>
      <c r="G4830" t="str">
        <f t="shared" si="1125"/>
        <v>Customer 2</v>
      </c>
      <c r="H4830" t="str">
        <f t="shared" si="1126"/>
        <v>WORKSTATION</v>
      </c>
      <c r="I4830" t="str">
        <f t="shared" si="1127"/>
        <v>Changed</v>
      </c>
      <c r="J4830">
        <f t="shared" si="1128"/>
        <v>3755</v>
      </c>
      <c r="K4830">
        <f t="shared" si="1129"/>
        <v>2268</v>
      </c>
      <c r="L4830" s="8">
        <f t="shared" si="1130"/>
        <v>45493</v>
      </c>
      <c r="M4830" t="str">
        <f t="shared" ca="1" si="1131"/>
        <v>OK</v>
      </c>
      <c r="P4830">
        <f t="shared" si="1132"/>
        <v>4829</v>
      </c>
      <c r="Q4830" t="str">
        <f t="shared" si="1133"/>
        <v>Customer 2</v>
      </c>
      <c r="R4830" t="str">
        <f t="shared" si="1134"/>
        <v>WORKSTATION</v>
      </c>
      <c r="S4830">
        <f t="shared" si="1135"/>
        <v>3755</v>
      </c>
      <c r="T4830">
        <f t="shared" si="1136"/>
        <v>2268</v>
      </c>
      <c r="U4830" s="8">
        <f t="shared" si="1137"/>
        <v>45493</v>
      </c>
      <c r="V4830" t="str" cm="1">
        <f t="array" ref="V4830">_xlfn.IFS(S4830 = "", "", S4830 &lt; 500, "Low", S4830 &lt; 1200, "Medium", TRUE, "High")</f>
        <v>High</v>
      </c>
      <c r="W4830" t="str">
        <f t="shared" si="1138"/>
        <v>2024-07</v>
      </c>
      <c r="X4830">
        <f t="shared" si="1139"/>
        <v>2024</v>
      </c>
    </row>
    <row r="4831" spans="1:24" x14ac:dyDescent="0.3">
      <c r="A4831">
        <f>'Raw_Data'!A4831</f>
        <v>4830</v>
      </c>
      <c r="B4831" t="str">
        <f>'Raw_Data'!B4831</f>
        <v>Customer 13</v>
      </c>
      <c r="C4831" t="str">
        <f>'Raw_Data'!C4831</f>
        <v>Workstation</v>
      </c>
      <c r="D4831">
        <f>'Raw_Data'!D4831</f>
        <v>218</v>
      </c>
      <c r="E4831">
        <f>'Raw_Data'!E4831</f>
        <v>2106</v>
      </c>
      <c r="F4831">
        <f>'Raw_Data'!F4831</f>
        <v>45493.20833332176</v>
      </c>
      <c r="G4831" t="str">
        <f t="shared" si="1125"/>
        <v>Customer 13</v>
      </c>
      <c r="H4831" t="str">
        <f t="shared" si="1126"/>
        <v>WORKSTATION</v>
      </c>
      <c r="I4831" t="str">
        <f t="shared" si="1127"/>
        <v>Changed</v>
      </c>
      <c r="J4831">
        <f t="shared" si="1128"/>
        <v>218</v>
      </c>
      <c r="K4831">
        <f t="shared" si="1129"/>
        <v>2106</v>
      </c>
      <c r="L4831" s="8">
        <f t="shared" si="1130"/>
        <v>45493</v>
      </c>
      <c r="M4831" t="str">
        <f t="shared" ca="1" si="1131"/>
        <v>OK</v>
      </c>
      <c r="P4831">
        <f t="shared" si="1132"/>
        <v>4830</v>
      </c>
      <c r="Q4831" t="str">
        <f t="shared" si="1133"/>
        <v>Customer 13</v>
      </c>
      <c r="R4831" t="str">
        <f t="shared" si="1134"/>
        <v>WORKSTATION</v>
      </c>
      <c r="S4831">
        <f t="shared" si="1135"/>
        <v>218</v>
      </c>
      <c r="T4831">
        <f t="shared" si="1136"/>
        <v>2106</v>
      </c>
      <c r="U4831" s="8">
        <f t="shared" si="1137"/>
        <v>45493</v>
      </c>
      <c r="V4831" t="str" cm="1">
        <f t="array" ref="V4831">_xlfn.IFS(S4831 = "", "", S4831 &lt; 500, "Low", S4831 &lt; 1200, "Medium", TRUE, "High")</f>
        <v>Low</v>
      </c>
      <c r="W4831" t="str">
        <f t="shared" si="1138"/>
        <v>2024-07</v>
      </c>
      <c r="X4831">
        <f t="shared" si="1139"/>
        <v>2024</v>
      </c>
    </row>
    <row r="4832" spans="1:24" x14ac:dyDescent="0.3">
      <c r="A4832">
        <f>'Raw_Data'!A4832</f>
        <v>4831</v>
      </c>
      <c r="B4832" t="str">
        <f>'Raw_Data'!B4832</f>
        <v>Customer 8</v>
      </c>
      <c r="C4832" t="str">
        <f>'Raw_Data'!C4832</f>
        <v>Mobile</v>
      </c>
      <c r="D4832">
        <f>'Raw_Data'!D4832</f>
        <v>3618</v>
      </c>
      <c r="E4832">
        <f>'Raw_Data'!E4832</f>
        <v>2631</v>
      </c>
      <c r="F4832">
        <f>'Raw_Data'!F4832</f>
        <v>45493.249999988424</v>
      </c>
      <c r="G4832" t="str">
        <f t="shared" si="1125"/>
        <v>Customer 8</v>
      </c>
      <c r="H4832" t="str">
        <f t="shared" si="1126"/>
        <v>MOBILE</v>
      </c>
      <c r="I4832" t="str">
        <f t="shared" si="1127"/>
        <v>Changed</v>
      </c>
      <c r="J4832">
        <f t="shared" si="1128"/>
        <v>3618</v>
      </c>
      <c r="K4832">
        <f t="shared" si="1129"/>
        <v>2631</v>
      </c>
      <c r="L4832" s="8">
        <f t="shared" si="1130"/>
        <v>45493</v>
      </c>
      <c r="M4832" t="str">
        <f t="shared" ca="1" si="1131"/>
        <v>OK</v>
      </c>
      <c r="P4832">
        <f t="shared" si="1132"/>
        <v>4831</v>
      </c>
      <c r="Q4832" t="str">
        <f t="shared" si="1133"/>
        <v>Customer 8</v>
      </c>
      <c r="R4832" t="str">
        <f t="shared" si="1134"/>
        <v>MOBILE</v>
      </c>
      <c r="S4832">
        <f t="shared" si="1135"/>
        <v>3618</v>
      </c>
      <c r="T4832">
        <f t="shared" si="1136"/>
        <v>2631</v>
      </c>
      <c r="U4832" s="8">
        <f t="shared" si="1137"/>
        <v>45493</v>
      </c>
      <c r="V4832" t="str" cm="1">
        <f t="array" ref="V4832">_xlfn.IFS(S4832 = "", "", S4832 &lt; 500, "Low", S4832 &lt; 1200, "Medium", TRUE, "High")</f>
        <v>High</v>
      </c>
      <c r="W4832" t="str">
        <f t="shared" si="1138"/>
        <v>2024-07</v>
      </c>
      <c r="X4832">
        <f t="shared" si="1139"/>
        <v>2024</v>
      </c>
    </row>
    <row r="4833" spans="1:24" x14ac:dyDescent="0.3">
      <c r="A4833">
        <f>'Raw_Data'!A4833</f>
        <v>4832</v>
      </c>
      <c r="B4833" t="str">
        <f>'Raw_Data'!B4833</f>
        <v>Customer 1</v>
      </c>
      <c r="C4833" t="str">
        <f>'Raw_Data'!C4833</f>
        <v>Desktop</v>
      </c>
      <c r="D4833">
        <f>'Raw_Data'!D4833</f>
        <v>2973</v>
      </c>
      <c r="E4833">
        <f>'Raw_Data'!E4833</f>
        <v>4830</v>
      </c>
      <c r="F4833">
        <f>'Raw_Data'!F4833</f>
        <v>45493.291666655095</v>
      </c>
      <c r="G4833" t="str">
        <f t="shared" si="1125"/>
        <v>Customer 1</v>
      </c>
      <c r="H4833" t="str">
        <f t="shared" si="1126"/>
        <v>DESKTOP</v>
      </c>
      <c r="I4833" t="str">
        <f t="shared" si="1127"/>
        <v>Changed</v>
      </c>
      <c r="J4833">
        <f t="shared" si="1128"/>
        <v>2973</v>
      </c>
      <c r="K4833">
        <f t="shared" si="1129"/>
        <v>4830</v>
      </c>
      <c r="L4833" s="8">
        <f t="shared" si="1130"/>
        <v>45493</v>
      </c>
      <c r="M4833" t="str">
        <f t="shared" ca="1" si="1131"/>
        <v>OK</v>
      </c>
      <c r="P4833">
        <f t="shared" si="1132"/>
        <v>4832</v>
      </c>
      <c r="Q4833" t="str">
        <f t="shared" si="1133"/>
        <v>Customer 1</v>
      </c>
      <c r="R4833" t="str">
        <f t="shared" si="1134"/>
        <v>DESKTOP</v>
      </c>
      <c r="S4833">
        <f t="shared" si="1135"/>
        <v>2973</v>
      </c>
      <c r="T4833">
        <f t="shared" si="1136"/>
        <v>4830</v>
      </c>
      <c r="U4833" s="8">
        <f t="shared" si="1137"/>
        <v>45493</v>
      </c>
      <c r="V4833" t="str" cm="1">
        <f t="array" ref="V4833">_xlfn.IFS(S4833 = "", "", S4833 &lt; 500, "Low", S4833 &lt; 1200, "Medium", TRUE, "High")</f>
        <v>High</v>
      </c>
      <c r="W4833" t="str">
        <f t="shared" si="1138"/>
        <v>2024-07</v>
      </c>
      <c r="X4833">
        <f t="shared" si="1139"/>
        <v>2024</v>
      </c>
    </row>
    <row r="4834" spans="1:24" x14ac:dyDescent="0.3">
      <c r="A4834">
        <f>'Raw_Data'!A4834</f>
        <v>4833</v>
      </c>
      <c r="B4834" t="str">
        <f>'Raw_Data'!B4834</f>
        <v>Customer 6</v>
      </c>
      <c r="C4834" t="str">
        <f>'Raw_Data'!C4834</f>
        <v>Desktop</v>
      </c>
      <c r="D4834">
        <f>'Raw_Data'!D4834</f>
        <v>1424</v>
      </c>
      <c r="E4834">
        <f>'Raw_Data'!E4834</f>
        <v>2918</v>
      </c>
      <c r="F4834">
        <f>'Raw_Data'!F4834</f>
        <v>45493.33333332176</v>
      </c>
      <c r="G4834" t="str">
        <f t="shared" si="1125"/>
        <v>Customer 6</v>
      </c>
      <c r="H4834" t="str">
        <f t="shared" si="1126"/>
        <v>DESKTOP</v>
      </c>
      <c r="I4834" t="str">
        <f t="shared" si="1127"/>
        <v>Changed</v>
      </c>
      <c r="J4834">
        <f t="shared" si="1128"/>
        <v>1424</v>
      </c>
      <c r="K4834">
        <f t="shared" si="1129"/>
        <v>2918</v>
      </c>
      <c r="L4834" s="8">
        <f t="shared" si="1130"/>
        <v>45493</v>
      </c>
      <c r="M4834" t="str">
        <f t="shared" ca="1" si="1131"/>
        <v>OK</v>
      </c>
      <c r="P4834">
        <f t="shared" si="1132"/>
        <v>4833</v>
      </c>
      <c r="Q4834" t="str">
        <f t="shared" si="1133"/>
        <v>Customer 6</v>
      </c>
      <c r="R4834" t="str">
        <f t="shared" si="1134"/>
        <v>DESKTOP</v>
      </c>
      <c r="S4834">
        <f t="shared" si="1135"/>
        <v>1424</v>
      </c>
      <c r="T4834">
        <f t="shared" si="1136"/>
        <v>2918</v>
      </c>
      <c r="U4834" s="8">
        <f t="shared" si="1137"/>
        <v>45493</v>
      </c>
      <c r="V4834" t="str" cm="1">
        <f t="array" ref="V4834">_xlfn.IFS(S4834 = "", "", S4834 &lt; 500, "Low", S4834 &lt; 1200, "Medium", TRUE, "High")</f>
        <v>High</v>
      </c>
      <c r="W4834" t="str">
        <f t="shared" si="1138"/>
        <v>2024-07</v>
      </c>
      <c r="X4834">
        <f t="shared" si="1139"/>
        <v>2024</v>
      </c>
    </row>
    <row r="4835" spans="1:24" x14ac:dyDescent="0.3">
      <c r="A4835">
        <f>'Raw_Data'!A4835</f>
        <v>4834</v>
      </c>
      <c r="B4835" t="str">
        <f>'Raw_Data'!B4835</f>
        <v>Customer 9</v>
      </c>
      <c r="C4835" t="str">
        <f>'Raw_Data'!C4835</f>
        <v>Embedded</v>
      </c>
      <c r="D4835">
        <f>'Raw_Data'!D4835</f>
        <v>663</v>
      </c>
      <c r="E4835">
        <f>'Raw_Data'!E4835</f>
        <v>4550</v>
      </c>
      <c r="F4835">
        <f>'Raw_Data'!F4835</f>
        <v>45493.374999988424</v>
      </c>
      <c r="G4835" t="str">
        <f t="shared" si="1125"/>
        <v>Customer 9</v>
      </c>
      <c r="H4835" t="str">
        <f t="shared" si="1126"/>
        <v>EMBEDDED</v>
      </c>
      <c r="I4835" t="str">
        <f t="shared" si="1127"/>
        <v>Changed</v>
      </c>
      <c r="J4835">
        <f t="shared" si="1128"/>
        <v>663</v>
      </c>
      <c r="K4835">
        <f t="shared" si="1129"/>
        <v>4550</v>
      </c>
      <c r="L4835" s="8">
        <f t="shared" si="1130"/>
        <v>45493</v>
      </c>
      <c r="M4835" t="str">
        <f t="shared" ca="1" si="1131"/>
        <v>OK</v>
      </c>
      <c r="P4835">
        <f t="shared" si="1132"/>
        <v>4834</v>
      </c>
      <c r="Q4835" t="str">
        <f t="shared" si="1133"/>
        <v>Customer 9</v>
      </c>
      <c r="R4835" t="str">
        <f t="shared" si="1134"/>
        <v>EMBEDDED</v>
      </c>
      <c r="S4835">
        <f t="shared" si="1135"/>
        <v>663</v>
      </c>
      <c r="T4835">
        <f t="shared" si="1136"/>
        <v>4550</v>
      </c>
      <c r="U4835" s="8">
        <f t="shared" si="1137"/>
        <v>45493</v>
      </c>
      <c r="V4835" t="str" cm="1">
        <f t="array" ref="V4835">_xlfn.IFS(S4835 = "", "", S4835 &lt; 500, "Low", S4835 &lt; 1200, "Medium", TRUE, "High")</f>
        <v>Medium</v>
      </c>
      <c r="W4835" t="str">
        <f t="shared" si="1138"/>
        <v>2024-07</v>
      </c>
      <c r="X4835">
        <f t="shared" si="1139"/>
        <v>2024</v>
      </c>
    </row>
    <row r="4836" spans="1:24" x14ac:dyDescent="0.3">
      <c r="A4836">
        <f>'Raw_Data'!A4836</f>
        <v>4835</v>
      </c>
      <c r="B4836" t="str">
        <f>'Raw_Data'!B4836</f>
        <v>Customer 4</v>
      </c>
      <c r="C4836" t="str">
        <f>'Raw_Data'!C4836</f>
        <v>Desktop</v>
      </c>
      <c r="D4836">
        <f>'Raw_Data'!D4836</f>
        <v>1354</v>
      </c>
      <c r="E4836">
        <f>'Raw_Data'!E4836</f>
        <v>3569</v>
      </c>
      <c r="F4836">
        <f>'Raw_Data'!F4836</f>
        <v>45493.416666655095</v>
      </c>
      <c r="G4836" t="str">
        <f t="shared" si="1125"/>
        <v>Customer 4</v>
      </c>
      <c r="H4836" t="str">
        <f t="shared" si="1126"/>
        <v>DESKTOP</v>
      </c>
      <c r="I4836" t="str">
        <f t="shared" si="1127"/>
        <v>Changed</v>
      </c>
      <c r="J4836">
        <f t="shared" si="1128"/>
        <v>1354</v>
      </c>
      <c r="K4836">
        <f t="shared" si="1129"/>
        <v>3569</v>
      </c>
      <c r="L4836" s="8">
        <f t="shared" si="1130"/>
        <v>45493</v>
      </c>
      <c r="M4836" t="str">
        <f t="shared" ca="1" si="1131"/>
        <v>OK</v>
      </c>
      <c r="P4836">
        <f t="shared" si="1132"/>
        <v>4835</v>
      </c>
      <c r="Q4836" t="str">
        <f t="shared" si="1133"/>
        <v>Customer 4</v>
      </c>
      <c r="R4836" t="str">
        <f t="shared" si="1134"/>
        <v>DESKTOP</v>
      </c>
      <c r="S4836">
        <f t="shared" si="1135"/>
        <v>1354</v>
      </c>
      <c r="T4836">
        <f t="shared" si="1136"/>
        <v>3569</v>
      </c>
      <c r="U4836" s="8">
        <f t="shared" si="1137"/>
        <v>45493</v>
      </c>
      <c r="V4836" t="str" cm="1">
        <f t="array" ref="V4836">_xlfn.IFS(S4836 = "", "", S4836 &lt; 500, "Low", S4836 &lt; 1200, "Medium", TRUE, "High")</f>
        <v>High</v>
      </c>
      <c r="W4836" t="str">
        <f t="shared" si="1138"/>
        <v>2024-07</v>
      </c>
      <c r="X4836">
        <f t="shared" si="1139"/>
        <v>2024</v>
      </c>
    </row>
    <row r="4837" spans="1:24" x14ac:dyDescent="0.3">
      <c r="A4837">
        <f>'Raw_Data'!A4837</f>
        <v>4836</v>
      </c>
      <c r="B4837" t="str">
        <f>'Raw_Data'!B4837</f>
        <v>Customer 11</v>
      </c>
      <c r="C4837" t="str">
        <f>'Raw_Data'!C4837</f>
        <v>Desktop</v>
      </c>
      <c r="D4837">
        <f>'Raw_Data'!D4837</f>
        <v>2939</v>
      </c>
      <c r="E4837">
        <f>'Raw_Data'!E4837</f>
        <v>4681</v>
      </c>
      <c r="F4837">
        <f>'Raw_Data'!F4837</f>
        <v>45493.45833332176</v>
      </c>
      <c r="G4837" t="str">
        <f t="shared" si="1125"/>
        <v>Customer 11</v>
      </c>
      <c r="H4837" t="str">
        <f t="shared" si="1126"/>
        <v>DESKTOP</v>
      </c>
      <c r="I4837" t="str">
        <f t="shared" si="1127"/>
        <v>Changed</v>
      </c>
      <c r="J4837">
        <f t="shared" si="1128"/>
        <v>2939</v>
      </c>
      <c r="K4837">
        <f t="shared" si="1129"/>
        <v>4681</v>
      </c>
      <c r="L4837" s="8">
        <f t="shared" si="1130"/>
        <v>45493</v>
      </c>
      <c r="M4837" t="str">
        <f t="shared" ca="1" si="1131"/>
        <v>OK</v>
      </c>
      <c r="P4837">
        <f t="shared" si="1132"/>
        <v>4836</v>
      </c>
      <c r="Q4837" t="str">
        <f t="shared" si="1133"/>
        <v>Customer 11</v>
      </c>
      <c r="R4837" t="str">
        <f t="shared" si="1134"/>
        <v>DESKTOP</v>
      </c>
      <c r="S4837">
        <f t="shared" si="1135"/>
        <v>2939</v>
      </c>
      <c r="T4837">
        <f t="shared" si="1136"/>
        <v>4681</v>
      </c>
      <c r="U4837" s="8">
        <f t="shared" si="1137"/>
        <v>45493</v>
      </c>
      <c r="V4837" t="str" cm="1">
        <f t="array" ref="V4837">_xlfn.IFS(S4837 = "", "", S4837 &lt; 500, "Low", S4837 &lt; 1200, "Medium", TRUE, "High")</f>
        <v>High</v>
      </c>
      <c r="W4837" t="str">
        <f t="shared" si="1138"/>
        <v>2024-07</v>
      </c>
      <c r="X4837">
        <f t="shared" si="1139"/>
        <v>2024</v>
      </c>
    </row>
    <row r="4838" spans="1:24" x14ac:dyDescent="0.3">
      <c r="A4838">
        <f>'Raw_Data'!A4838</f>
        <v>4837</v>
      </c>
      <c r="B4838" t="str">
        <f>'Raw_Data'!B4838</f>
        <v>Customer 7</v>
      </c>
      <c r="C4838" t="str">
        <f>'Raw_Data'!C4838</f>
        <v>Desktop</v>
      </c>
      <c r="D4838">
        <f>'Raw_Data'!D4838</f>
        <v>3533</v>
      </c>
      <c r="E4838">
        <f>'Raw_Data'!E4838</f>
        <v>553</v>
      </c>
      <c r="F4838">
        <f>'Raw_Data'!F4838</f>
        <v>45493.499999988424</v>
      </c>
      <c r="G4838" t="str">
        <f t="shared" si="1125"/>
        <v>Customer 7</v>
      </c>
      <c r="H4838" t="str">
        <f t="shared" si="1126"/>
        <v>DESKTOP</v>
      </c>
      <c r="I4838" t="str">
        <f t="shared" si="1127"/>
        <v>Changed</v>
      </c>
      <c r="J4838">
        <f t="shared" si="1128"/>
        <v>3533</v>
      </c>
      <c r="K4838">
        <f t="shared" si="1129"/>
        <v>553</v>
      </c>
      <c r="L4838" s="8">
        <f t="shared" si="1130"/>
        <v>45493</v>
      </c>
      <c r="M4838" t="str">
        <f t="shared" ca="1" si="1131"/>
        <v>OK</v>
      </c>
      <c r="P4838">
        <f t="shared" si="1132"/>
        <v>4837</v>
      </c>
      <c r="Q4838" t="str">
        <f t="shared" si="1133"/>
        <v>Customer 7</v>
      </c>
      <c r="R4838" t="str">
        <f t="shared" si="1134"/>
        <v>DESKTOP</v>
      </c>
      <c r="S4838">
        <f t="shared" si="1135"/>
        <v>3533</v>
      </c>
      <c r="T4838">
        <f t="shared" si="1136"/>
        <v>553</v>
      </c>
      <c r="U4838" s="8">
        <f t="shared" si="1137"/>
        <v>45493</v>
      </c>
      <c r="V4838" t="str" cm="1">
        <f t="array" ref="V4838">_xlfn.IFS(S4838 = "", "", S4838 &lt; 500, "Low", S4838 &lt; 1200, "Medium", TRUE, "High")</f>
        <v>High</v>
      </c>
      <c r="W4838" t="str">
        <f t="shared" si="1138"/>
        <v>2024-07</v>
      </c>
      <c r="X4838">
        <f t="shared" si="1139"/>
        <v>2024</v>
      </c>
    </row>
    <row r="4839" spans="1:24" x14ac:dyDescent="0.3">
      <c r="A4839">
        <f>'Raw_Data'!A4839</f>
        <v>4838</v>
      </c>
      <c r="B4839" t="str">
        <f>'Raw_Data'!B4839</f>
        <v>Customer 6</v>
      </c>
      <c r="C4839" t="str">
        <f>'Raw_Data'!C4839</f>
        <v>Mobile</v>
      </c>
      <c r="D4839">
        <f>'Raw_Data'!D4839</f>
        <v>1898</v>
      </c>
      <c r="E4839">
        <f>'Raw_Data'!E4839</f>
        <v>953</v>
      </c>
      <c r="F4839">
        <f>'Raw_Data'!F4839</f>
        <v>45493.541666655095</v>
      </c>
      <c r="G4839" t="str">
        <f t="shared" si="1125"/>
        <v>Customer 6</v>
      </c>
      <c r="H4839" t="str">
        <f t="shared" si="1126"/>
        <v>MOBILE</v>
      </c>
      <c r="I4839" t="str">
        <f t="shared" si="1127"/>
        <v>Changed</v>
      </c>
      <c r="J4839">
        <f t="shared" si="1128"/>
        <v>1898</v>
      </c>
      <c r="K4839">
        <f t="shared" si="1129"/>
        <v>953</v>
      </c>
      <c r="L4839" s="8">
        <f t="shared" si="1130"/>
        <v>45493</v>
      </c>
      <c r="M4839" t="str">
        <f t="shared" ca="1" si="1131"/>
        <v>OK</v>
      </c>
      <c r="P4839">
        <f t="shared" si="1132"/>
        <v>4838</v>
      </c>
      <c r="Q4839" t="str">
        <f t="shared" si="1133"/>
        <v>Customer 6</v>
      </c>
      <c r="R4839" t="str">
        <f t="shared" si="1134"/>
        <v>MOBILE</v>
      </c>
      <c r="S4839">
        <f t="shared" si="1135"/>
        <v>1898</v>
      </c>
      <c r="T4839">
        <f t="shared" si="1136"/>
        <v>953</v>
      </c>
      <c r="U4839" s="8">
        <f t="shared" si="1137"/>
        <v>45493</v>
      </c>
      <c r="V4839" t="str" cm="1">
        <f t="array" ref="V4839">_xlfn.IFS(S4839 = "", "", S4839 &lt; 500, "Low", S4839 &lt; 1200, "Medium", TRUE, "High")</f>
        <v>High</v>
      </c>
      <c r="W4839" t="str">
        <f t="shared" si="1138"/>
        <v>2024-07</v>
      </c>
      <c r="X4839">
        <f t="shared" si="1139"/>
        <v>2024</v>
      </c>
    </row>
    <row r="4840" spans="1:24" x14ac:dyDescent="0.3">
      <c r="A4840">
        <f>'Raw_Data'!A4840</f>
        <v>4839</v>
      </c>
      <c r="B4840" t="str">
        <f>'Raw_Data'!B4840</f>
        <v>Customer 8</v>
      </c>
      <c r="C4840" t="str">
        <f>'Raw_Data'!C4840</f>
        <v>Workstation</v>
      </c>
      <c r="D4840">
        <f>'Raw_Data'!D4840</f>
        <v>2039</v>
      </c>
      <c r="E4840">
        <f>'Raw_Data'!E4840</f>
        <v>1344</v>
      </c>
      <c r="F4840">
        <f>'Raw_Data'!F4840</f>
        <v>45493.58333332176</v>
      </c>
      <c r="G4840" t="str">
        <f t="shared" si="1125"/>
        <v>Customer 8</v>
      </c>
      <c r="H4840" t="str">
        <f t="shared" si="1126"/>
        <v>WORKSTATION</v>
      </c>
      <c r="I4840" t="str">
        <f t="shared" si="1127"/>
        <v>Changed</v>
      </c>
      <c r="J4840">
        <f t="shared" si="1128"/>
        <v>2039</v>
      </c>
      <c r="K4840">
        <f t="shared" si="1129"/>
        <v>1344</v>
      </c>
      <c r="L4840" s="8">
        <f t="shared" si="1130"/>
        <v>45493</v>
      </c>
      <c r="M4840" t="str">
        <f t="shared" ca="1" si="1131"/>
        <v>OK</v>
      </c>
      <c r="P4840">
        <f t="shared" si="1132"/>
        <v>4839</v>
      </c>
      <c r="Q4840" t="str">
        <f t="shared" si="1133"/>
        <v>Customer 8</v>
      </c>
      <c r="R4840" t="str">
        <f t="shared" si="1134"/>
        <v>WORKSTATION</v>
      </c>
      <c r="S4840">
        <f t="shared" si="1135"/>
        <v>2039</v>
      </c>
      <c r="T4840">
        <f t="shared" si="1136"/>
        <v>1344</v>
      </c>
      <c r="U4840" s="8">
        <f t="shared" si="1137"/>
        <v>45493</v>
      </c>
      <c r="V4840" t="str" cm="1">
        <f t="array" ref="V4840">_xlfn.IFS(S4840 = "", "", S4840 &lt; 500, "Low", S4840 &lt; 1200, "Medium", TRUE, "High")</f>
        <v>High</v>
      </c>
      <c r="W4840" t="str">
        <f t="shared" si="1138"/>
        <v>2024-07</v>
      </c>
      <c r="X4840">
        <f t="shared" si="1139"/>
        <v>2024</v>
      </c>
    </row>
    <row r="4841" spans="1:24" x14ac:dyDescent="0.3">
      <c r="A4841">
        <f>'Raw_Data'!A4841</f>
        <v>4840</v>
      </c>
      <c r="B4841" t="str">
        <f>'Raw_Data'!B4841</f>
        <v>Customer 13</v>
      </c>
      <c r="C4841" t="str">
        <f>'Raw_Data'!C4841</f>
        <v>Workstation</v>
      </c>
      <c r="D4841">
        <f>'Raw_Data'!D4841</f>
        <v>2174</v>
      </c>
      <c r="E4841">
        <f>'Raw_Data'!E4841</f>
        <v>1149</v>
      </c>
      <c r="F4841">
        <f>'Raw_Data'!F4841</f>
        <v>45493.624999988424</v>
      </c>
      <c r="G4841" t="str">
        <f t="shared" si="1125"/>
        <v>Customer 13</v>
      </c>
      <c r="H4841" t="str">
        <f t="shared" si="1126"/>
        <v>WORKSTATION</v>
      </c>
      <c r="I4841" t="str">
        <f t="shared" si="1127"/>
        <v>Changed</v>
      </c>
      <c r="J4841">
        <f t="shared" si="1128"/>
        <v>2174</v>
      </c>
      <c r="K4841">
        <f t="shared" si="1129"/>
        <v>1149</v>
      </c>
      <c r="L4841" s="8">
        <f t="shared" si="1130"/>
        <v>45493</v>
      </c>
      <c r="M4841" t="str">
        <f t="shared" ca="1" si="1131"/>
        <v>OK</v>
      </c>
      <c r="P4841">
        <f t="shared" si="1132"/>
        <v>4840</v>
      </c>
      <c r="Q4841" t="str">
        <f t="shared" si="1133"/>
        <v>Customer 13</v>
      </c>
      <c r="R4841" t="str">
        <f t="shared" si="1134"/>
        <v>WORKSTATION</v>
      </c>
      <c r="S4841">
        <f t="shared" si="1135"/>
        <v>2174</v>
      </c>
      <c r="T4841">
        <f t="shared" si="1136"/>
        <v>1149</v>
      </c>
      <c r="U4841" s="8">
        <f t="shared" si="1137"/>
        <v>45493</v>
      </c>
      <c r="V4841" t="str" cm="1">
        <f t="array" ref="V4841">_xlfn.IFS(S4841 = "", "", S4841 &lt; 500, "Low", S4841 &lt; 1200, "Medium", TRUE, "High")</f>
        <v>High</v>
      </c>
      <c r="W4841" t="str">
        <f t="shared" si="1138"/>
        <v>2024-07</v>
      </c>
      <c r="X4841">
        <f t="shared" si="1139"/>
        <v>2024</v>
      </c>
    </row>
    <row r="4842" spans="1:24" x14ac:dyDescent="0.3">
      <c r="A4842">
        <f>'Raw_Data'!A4842</f>
        <v>4841</v>
      </c>
      <c r="B4842" t="str">
        <f>'Raw_Data'!B4842</f>
        <v>Customer 7</v>
      </c>
      <c r="C4842" t="str">
        <f>'Raw_Data'!C4842</f>
        <v>Workstation</v>
      </c>
      <c r="D4842">
        <f>'Raw_Data'!D4842</f>
        <v>3502</v>
      </c>
      <c r="E4842">
        <f>'Raw_Data'!E4842</f>
        <v>3021</v>
      </c>
      <c r="F4842">
        <f>'Raw_Data'!F4842</f>
        <v>45493.666666655095</v>
      </c>
      <c r="G4842" t="str">
        <f t="shared" si="1125"/>
        <v>Customer 7</v>
      </c>
      <c r="H4842" t="str">
        <f t="shared" si="1126"/>
        <v>WORKSTATION</v>
      </c>
      <c r="I4842" t="str">
        <f t="shared" si="1127"/>
        <v>Changed</v>
      </c>
      <c r="J4842">
        <f t="shared" si="1128"/>
        <v>3502</v>
      </c>
      <c r="K4842">
        <f t="shared" si="1129"/>
        <v>3021</v>
      </c>
      <c r="L4842" s="8">
        <f t="shared" si="1130"/>
        <v>45493</v>
      </c>
      <c r="M4842" t="str">
        <f t="shared" ca="1" si="1131"/>
        <v>OK</v>
      </c>
      <c r="P4842">
        <f t="shared" si="1132"/>
        <v>4841</v>
      </c>
      <c r="Q4842" t="str">
        <f t="shared" si="1133"/>
        <v>Customer 7</v>
      </c>
      <c r="R4842" t="str">
        <f t="shared" si="1134"/>
        <v>WORKSTATION</v>
      </c>
      <c r="S4842">
        <f t="shared" si="1135"/>
        <v>3502</v>
      </c>
      <c r="T4842">
        <f t="shared" si="1136"/>
        <v>3021</v>
      </c>
      <c r="U4842" s="8">
        <f t="shared" si="1137"/>
        <v>45493</v>
      </c>
      <c r="V4842" t="str" cm="1">
        <f t="array" ref="V4842">_xlfn.IFS(S4842 = "", "", S4842 &lt; 500, "Low", S4842 &lt; 1200, "Medium", TRUE, "High")</f>
        <v>High</v>
      </c>
      <c r="W4842" t="str">
        <f t="shared" si="1138"/>
        <v>2024-07</v>
      </c>
      <c r="X4842">
        <f t="shared" si="1139"/>
        <v>2024</v>
      </c>
    </row>
    <row r="4843" spans="1:24" x14ac:dyDescent="0.3">
      <c r="A4843">
        <f>'Raw_Data'!A4843</f>
        <v>4842</v>
      </c>
      <c r="B4843" t="str">
        <f>'Raw_Data'!B4843</f>
        <v>Customer 2</v>
      </c>
      <c r="C4843" t="str">
        <f>'Raw_Data'!C4843</f>
        <v>Embedded</v>
      </c>
      <c r="D4843">
        <f>'Raw_Data'!D4843</f>
        <v>374</v>
      </c>
      <c r="E4843">
        <f>'Raw_Data'!E4843</f>
        <v>2431</v>
      </c>
      <c r="F4843">
        <f>'Raw_Data'!F4843</f>
        <v>45493.70833332176</v>
      </c>
      <c r="G4843" t="str">
        <f t="shared" si="1125"/>
        <v>Customer 2</v>
      </c>
      <c r="H4843" t="str">
        <f t="shared" si="1126"/>
        <v>EMBEDDED</v>
      </c>
      <c r="I4843" t="str">
        <f t="shared" si="1127"/>
        <v>Changed</v>
      </c>
      <c r="J4843">
        <f t="shared" si="1128"/>
        <v>374</v>
      </c>
      <c r="K4843">
        <f t="shared" si="1129"/>
        <v>2431</v>
      </c>
      <c r="L4843" s="8">
        <f t="shared" si="1130"/>
        <v>45493</v>
      </c>
      <c r="M4843" t="str">
        <f t="shared" ca="1" si="1131"/>
        <v>OK</v>
      </c>
      <c r="P4843">
        <f t="shared" si="1132"/>
        <v>4842</v>
      </c>
      <c r="Q4843" t="str">
        <f t="shared" si="1133"/>
        <v>Customer 2</v>
      </c>
      <c r="R4843" t="str">
        <f t="shared" si="1134"/>
        <v>EMBEDDED</v>
      </c>
      <c r="S4843">
        <f t="shared" si="1135"/>
        <v>374</v>
      </c>
      <c r="T4843">
        <f t="shared" si="1136"/>
        <v>2431</v>
      </c>
      <c r="U4843" s="8">
        <f t="shared" si="1137"/>
        <v>45493</v>
      </c>
      <c r="V4843" t="str" cm="1">
        <f t="array" ref="V4843">_xlfn.IFS(S4843 = "", "", S4843 &lt; 500, "Low", S4843 &lt; 1200, "Medium", TRUE, "High")</f>
        <v>Low</v>
      </c>
      <c r="W4843" t="str">
        <f t="shared" si="1138"/>
        <v>2024-07</v>
      </c>
      <c r="X4843">
        <f t="shared" si="1139"/>
        <v>2024</v>
      </c>
    </row>
    <row r="4844" spans="1:24" x14ac:dyDescent="0.3">
      <c r="A4844">
        <f>'Raw_Data'!A4844</f>
        <v>4843</v>
      </c>
      <c r="B4844" t="str">
        <f>'Raw_Data'!B4844</f>
        <v>Customer 15</v>
      </c>
      <c r="C4844" t="str">
        <f>'Raw_Data'!C4844</f>
        <v>Embedded</v>
      </c>
      <c r="D4844">
        <f>'Raw_Data'!D4844</f>
        <v>1739</v>
      </c>
      <c r="E4844">
        <f>'Raw_Data'!E4844</f>
        <v>2298</v>
      </c>
      <c r="F4844">
        <f>'Raw_Data'!F4844</f>
        <v>45493.749999988424</v>
      </c>
      <c r="G4844" t="str">
        <f t="shared" si="1125"/>
        <v>Customer 15</v>
      </c>
      <c r="H4844" t="str">
        <f t="shared" si="1126"/>
        <v>EMBEDDED</v>
      </c>
      <c r="I4844" t="str">
        <f t="shared" si="1127"/>
        <v>Changed</v>
      </c>
      <c r="J4844">
        <f t="shared" si="1128"/>
        <v>1739</v>
      </c>
      <c r="K4844">
        <f t="shared" si="1129"/>
        <v>2298</v>
      </c>
      <c r="L4844" s="8">
        <f t="shared" si="1130"/>
        <v>45493</v>
      </c>
      <c r="M4844" t="str">
        <f t="shared" ca="1" si="1131"/>
        <v>OK</v>
      </c>
      <c r="P4844">
        <f t="shared" si="1132"/>
        <v>4843</v>
      </c>
      <c r="Q4844" t="str">
        <f t="shared" si="1133"/>
        <v>Customer 15</v>
      </c>
      <c r="R4844" t="str">
        <f t="shared" si="1134"/>
        <v>EMBEDDED</v>
      </c>
      <c r="S4844">
        <f t="shared" si="1135"/>
        <v>1739</v>
      </c>
      <c r="T4844">
        <f t="shared" si="1136"/>
        <v>2298</v>
      </c>
      <c r="U4844" s="8">
        <f t="shared" si="1137"/>
        <v>45493</v>
      </c>
      <c r="V4844" t="str" cm="1">
        <f t="array" ref="V4844">_xlfn.IFS(S4844 = "", "", S4844 &lt; 500, "Low", S4844 &lt; 1200, "Medium", TRUE, "High")</f>
        <v>High</v>
      </c>
      <c r="W4844" t="str">
        <f t="shared" si="1138"/>
        <v>2024-07</v>
      </c>
      <c r="X4844">
        <f t="shared" si="1139"/>
        <v>2024</v>
      </c>
    </row>
    <row r="4845" spans="1:24" x14ac:dyDescent="0.3">
      <c r="A4845">
        <f>'Raw_Data'!A4845</f>
        <v>4844</v>
      </c>
      <c r="B4845" t="str">
        <f>'Raw_Data'!B4845</f>
        <v>Customer 9</v>
      </c>
      <c r="C4845" t="str">
        <f>'Raw_Data'!C4845</f>
        <v>Embedded</v>
      </c>
      <c r="D4845">
        <f>'Raw_Data'!D4845</f>
        <v>2839</v>
      </c>
      <c r="E4845">
        <f>'Raw_Data'!E4845</f>
        <v>3943</v>
      </c>
      <c r="F4845">
        <f>'Raw_Data'!F4845</f>
        <v>45493.791666655095</v>
      </c>
      <c r="G4845" t="str">
        <f t="shared" si="1125"/>
        <v>Customer 9</v>
      </c>
      <c r="H4845" t="str">
        <f t="shared" si="1126"/>
        <v>EMBEDDED</v>
      </c>
      <c r="I4845" t="str">
        <f t="shared" si="1127"/>
        <v>Changed</v>
      </c>
      <c r="J4845">
        <f t="shared" si="1128"/>
        <v>2839</v>
      </c>
      <c r="K4845">
        <f t="shared" si="1129"/>
        <v>3943</v>
      </c>
      <c r="L4845" s="8">
        <f t="shared" si="1130"/>
        <v>45493</v>
      </c>
      <c r="M4845" t="str">
        <f t="shared" ca="1" si="1131"/>
        <v>OK</v>
      </c>
      <c r="P4845">
        <f t="shared" si="1132"/>
        <v>4844</v>
      </c>
      <c r="Q4845" t="str">
        <f t="shared" si="1133"/>
        <v>Customer 9</v>
      </c>
      <c r="R4845" t="str">
        <f t="shared" si="1134"/>
        <v>EMBEDDED</v>
      </c>
      <c r="S4845">
        <f t="shared" si="1135"/>
        <v>2839</v>
      </c>
      <c r="T4845">
        <f t="shared" si="1136"/>
        <v>3943</v>
      </c>
      <c r="U4845" s="8">
        <f t="shared" si="1137"/>
        <v>45493</v>
      </c>
      <c r="V4845" t="str" cm="1">
        <f t="array" ref="V4845">_xlfn.IFS(S4845 = "", "", S4845 &lt; 500, "Low", S4845 &lt; 1200, "Medium", TRUE, "High")</f>
        <v>High</v>
      </c>
      <c r="W4845" t="str">
        <f t="shared" si="1138"/>
        <v>2024-07</v>
      </c>
      <c r="X4845">
        <f t="shared" si="1139"/>
        <v>2024</v>
      </c>
    </row>
    <row r="4846" spans="1:24" x14ac:dyDescent="0.3">
      <c r="A4846">
        <f>'Raw_Data'!A4846</f>
        <v>4845</v>
      </c>
      <c r="B4846" t="str">
        <f>'Raw_Data'!B4846</f>
        <v>Customer 12</v>
      </c>
      <c r="C4846" t="str">
        <f>'Raw_Data'!C4846</f>
        <v>Embedded</v>
      </c>
      <c r="D4846">
        <f>'Raw_Data'!D4846</f>
        <v>3534</v>
      </c>
      <c r="E4846">
        <f>'Raw_Data'!E4846</f>
        <v>2460</v>
      </c>
      <c r="F4846">
        <f>'Raw_Data'!F4846</f>
        <v>45493.83333332176</v>
      </c>
      <c r="G4846" t="str">
        <f t="shared" si="1125"/>
        <v>Customer 12</v>
      </c>
      <c r="H4846" t="str">
        <f t="shared" si="1126"/>
        <v>EMBEDDED</v>
      </c>
      <c r="I4846" t="str">
        <f t="shared" si="1127"/>
        <v>Changed</v>
      </c>
      <c r="J4846">
        <f t="shared" si="1128"/>
        <v>3534</v>
      </c>
      <c r="K4846">
        <f t="shared" si="1129"/>
        <v>2460</v>
      </c>
      <c r="L4846" s="8">
        <f t="shared" si="1130"/>
        <v>45493</v>
      </c>
      <c r="M4846" t="str">
        <f t="shared" ca="1" si="1131"/>
        <v>OK</v>
      </c>
      <c r="P4846">
        <f t="shared" si="1132"/>
        <v>4845</v>
      </c>
      <c r="Q4846" t="str">
        <f t="shared" si="1133"/>
        <v>Customer 12</v>
      </c>
      <c r="R4846" t="str">
        <f t="shared" si="1134"/>
        <v>EMBEDDED</v>
      </c>
      <c r="S4846">
        <f t="shared" si="1135"/>
        <v>3534</v>
      </c>
      <c r="T4846">
        <f t="shared" si="1136"/>
        <v>2460</v>
      </c>
      <c r="U4846" s="8">
        <f t="shared" si="1137"/>
        <v>45493</v>
      </c>
      <c r="V4846" t="str" cm="1">
        <f t="array" ref="V4846">_xlfn.IFS(S4846 = "", "", S4846 &lt; 500, "Low", S4846 &lt; 1200, "Medium", TRUE, "High")</f>
        <v>High</v>
      </c>
      <c r="W4846" t="str">
        <f t="shared" si="1138"/>
        <v>2024-07</v>
      </c>
      <c r="X4846">
        <f t="shared" si="1139"/>
        <v>2024</v>
      </c>
    </row>
    <row r="4847" spans="1:24" x14ac:dyDescent="0.3">
      <c r="A4847">
        <f>'Raw_Data'!A4847</f>
        <v>4846</v>
      </c>
      <c r="B4847" t="str">
        <f>'Raw_Data'!B4847</f>
        <v>Customer 13</v>
      </c>
      <c r="C4847" t="str">
        <f>'Raw_Data'!C4847</f>
        <v>Workstation</v>
      </c>
      <c r="D4847">
        <f>'Raw_Data'!D4847</f>
        <v>1246</v>
      </c>
      <c r="E4847">
        <f>'Raw_Data'!E4847</f>
        <v>386</v>
      </c>
      <c r="F4847">
        <f>'Raw_Data'!F4847</f>
        <v>45493.874999988424</v>
      </c>
      <c r="G4847" t="str">
        <f t="shared" si="1125"/>
        <v>Customer 13</v>
      </c>
      <c r="H4847" t="str">
        <f t="shared" si="1126"/>
        <v>WORKSTATION</v>
      </c>
      <c r="I4847" t="str">
        <f t="shared" si="1127"/>
        <v>Changed</v>
      </c>
      <c r="J4847">
        <f t="shared" si="1128"/>
        <v>1246</v>
      </c>
      <c r="K4847">
        <f t="shared" si="1129"/>
        <v>386</v>
      </c>
      <c r="L4847" s="8">
        <f t="shared" si="1130"/>
        <v>45493</v>
      </c>
      <c r="M4847" t="str">
        <f t="shared" ca="1" si="1131"/>
        <v>OK</v>
      </c>
      <c r="P4847">
        <f t="shared" si="1132"/>
        <v>4846</v>
      </c>
      <c r="Q4847" t="str">
        <f t="shared" si="1133"/>
        <v>Customer 13</v>
      </c>
      <c r="R4847" t="str">
        <f t="shared" si="1134"/>
        <v>WORKSTATION</v>
      </c>
      <c r="S4847">
        <f t="shared" si="1135"/>
        <v>1246</v>
      </c>
      <c r="T4847">
        <f t="shared" si="1136"/>
        <v>386</v>
      </c>
      <c r="U4847" s="8">
        <f t="shared" si="1137"/>
        <v>45493</v>
      </c>
      <c r="V4847" t="str" cm="1">
        <f t="array" ref="V4847">_xlfn.IFS(S4847 = "", "", S4847 &lt; 500, "Low", S4847 &lt; 1200, "Medium", TRUE, "High")</f>
        <v>High</v>
      </c>
      <c r="W4847" t="str">
        <f t="shared" si="1138"/>
        <v>2024-07</v>
      </c>
      <c r="X4847">
        <f t="shared" si="1139"/>
        <v>2024</v>
      </c>
    </row>
    <row r="4848" spans="1:24" x14ac:dyDescent="0.3">
      <c r="A4848">
        <f>'Raw_Data'!A4848</f>
        <v>4847</v>
      </c>
      <c r="B4848" t="str">
        <f>'Raw_Data'!B4848</f>
        <v>Customer 13</v>
      </c>
      <c r="C4848" t="str">
        <f>'Raw_Data'!C4848</f>
        <v>Workstation</v>
      </c>
      <c r="D4848">
        <f>'Raw_Data'!D4848</f>
        <v>2656</v>
      </c>
      <c r="E4848">
        <f>'Raw_Data'!E4848</f>
        <v>3398</v>
      </c>
      <c r="F4848">
        <f>'Raw_Data'!F4848</f>
        <v>45493.916666655095</v>
      </c>
      <c r="G4848" t="str">
        <f t="shared" si="1125"/>
        <v>Customer 13</v>
      </c>
      <c r="H4848" t="str">
        <f t="shared" si="1126"/>
        <v>WORKSTATION</v>
      </c>
      <c r="I4848" t="str">
        <f t="shared" si="1127"/>
        <v>Changed</v>
      </c>
      <c r="J4848">
        <f t="shared" si="1128"/>
        <v>2656</v>
      </c>
      <c r="K4848">
        <f t="shared" si="1129"/>
        <v>3398</v>
      </c>
      <c r="L4848" s="8">
        <f t="shared" si="1130"/>
        <v>45493</v>
      </c>
      <c r="M4848" t="str">
        <f t="shared" ca="1" si="1131"/>
        <v>OK</v>
      </c>
      <c r="P4848">
        <f t="shared" si="1132"/>
        <v>4847</v>
      </c>
      <c r="Q4848" t="str">
        <f t="shared" si="1133"/>
        <v>Customer 13</v>
      </c>
      <c r="R4848" t="str">
        <f t="shared" si="1134"/>
        <v>WORKSTATION</v>
      </c>
      <c r="S4848">
        <f t="shared" si="1135"/>
        <v>2656</v>
      </c>
      <c r="T4848">
        <f t="shared" si="1136"/>
        <v>3398</v>
      </c>
      <c r="U4848" s="8">
        <f t="shared" si="1137"/>
        <v>45493</v>
      </c>
      <c r="V4848" t="str" cm="1">
        <f t="array" ref="V4848">_xlfn.IFS(S4848 = "", "", S4848 &lt; 500, "Low", S4848 &lt; 1200, "Medium", TRUE, "High")</f>
        <v>High</v>
      </c>
      <c r="W4848" t="str">
        <f t="shared" si="1138"/>
        <v>2024-07</v>
      </c>
      <c r="X4848">
        <f t="shared" si="1139"/>
        <v>2024</v>
      </c>
    </row>
    <row r="4849" spans="1:24" x14ac:dyDescent="0.3">
      <c r="A4849">
        <f>'Raw_Data'!A4849</f>
        <v>4848</v>
      </c>
      <c r="B4849" t="str">
        <f>'Raw_Data'!B4849</f>
        <v>Customer 11</v>
      </c>
      <c r="C4849" t="str">
        <f>'Raw_Data'!C4849</f>
        <v>Embedded</v>
      </c>
      <c r="D4849">
        <f>'Raw_Data'!D4849</f>
        <v>1485</v>
      </c>
      <c r="E4849">
        <f>'Raw_Data'!E4849</f>
        <v>3701</v>
      </c>
      <c r="F4849">
        <f>'Raw_Data'!F4849</f>
        <v>45493.95833332176</v>
      </c>
      <c r="G4849" t="str">
        <f t="shared" si="1125"/>
        <v>Customer 11</v>
      </c>
      <c r="H4849" t="str">
        <f t="shared" si="1126"/>
        <v>EMBEDDED</v>
      </c>
      <c r="I4849" t="str">
        <f t="shared" si="1127"/>
        <v>Changed</v>
      </c>
      <c r="J4849">
        <f t="shared" si="1128"/>
        <v>1485</v>
      </c>
      <c r="K4849">
        <f t="shared" si="1129"/>
        <v>3701</v>
      </c>
      <c r="L4849" s="8">
        <f t="shared" si="1130"/>
        <v>45493</v>
      </c>
      <c r="M4849" t="str">
        <f t="shared" ca="1" si="1131"/>
        <v>OK</v>
      </c>
      <c r="P4849">
        <f t="shared" si="1132"/>
        <v>4848</v>
      </c>
      <c r="Q4849" t="str">
        <f t="shared" si="1133"/>
        <v>Customer 11</v>
      </c>
      <c r="R4849" t="str">
        <f t="shared" si="1134"/>
        <v>EMBEDDED</v>
      </c>
      <c r="S4849">
        <f t="shared" si="1135"/>
        <v>1485</v>
      </c>
      <c r="T4849">
        <f t="shared" si="1136"/>
        <v>3701</v>
      </c>
      <c r="U4849" s="8">
        <f t="shared" si="1137"/>
        <v>45493</v>
      </c>
      <c r="V4849" t="str" cm="1">
        <f t="array" ref="V4849">_xlfn.IFS(S4849 = "", "", S4849 &lt; 500, "Low", S4849 &lt; 1200, "Medium", TRUE, "High")</f>
        <v>High</v>
      </c>
      <c r="W4849" t="str">
        <f t="shared" si="1138"/>
        <v>2024-07</v>
      </c>
      <c r="X4849">
        <f t="shared" si="1139"/>
        <v>2024</v>
      </c>
    </row>
    <row r="4850" spans="1:24" x14ac:dyDescent="0.3">
      <c r="A4850">
        <f>'Raw_Data'!A4850</f>
        <v>4849</v>
      </c>
      <c r="B4850" t="str">
        <f>'Raw_Data'!B4850</f>
        <v>Customer 7</v>
      </c>
      <c r="C4850" t="str">
        <f>'Raw_Data'!C4850</f>
        <v>Embedded</v>
      </c>
      <c r="D4850">
        <f>'Raw_Data'!D4850</f>
        <v>2199</v>
      </c>
      <c r="E4850">
        <f>'Raw_Data'!E4850</f>
        <v>2844</v>
      </c>
      <c r="F4850">
        <f>'Raw_Data'!F4850</f>
        <v>45493.999999988424</v>
      </c>
      <c r="G4850" t="str">
        <f t="shared" si="1125"/>
        <v>Customer 7</v>
      </c>
      <c r="H4850" t="str">
        <f t="shared" si="1126"/>
        <v>EMBEDDED</v>
      </c>
      <c r="I4850" t="str">
        <f t="shared" si="1127"/>
        <v>Changed</v>
      </c>
      <c r="J4850">
        <f t="shared" si="1128"/>
        <v>2199</v>
      </c>
      <c r="K4850">
        <f t="shared" si="1129"/>
        <v>2844</v>
      </c>
      <c r="L4850" s="8">
        <f t="shared" si="1130"/>
        <v>45493</v>
      </c>
      <c r="M4850" t="str">
        <f t="shared" ca="1" si="1131"/>
        <v>OK</v>
      </c>
      <c r="P4850">
        <f t="shared" si="1132"/>
        <v>4849</v>
      </c>
      <c r="Q4850" t="str">
        <f t="shared" si="1133"/>
        <v>Customer 7</v>
      </c>
      <c r="R4850" t="str">
        <f t="shared" si="1134"/>
        <v>EMBEDDED</v>
      </c>
      <c r="S4850">
        <f t="shared" si="1135"/>
        <v>2199</v>
      </c>
      <c r="T4850">
        <f t="shared" si="1136"/>
        <v>2844</v>
      </c>
      <c r="U4850" s="8">
        <f t="shared" si="1137"/>
        <v>45493</v>
      </c>
      <c r="V4850" t="str" cm="1">
        <f t="array" ref="V4850">_xlfn.IFS(S4850 = "", "", S4850 &lt; 500, "Low", S4850 &lt; 1200, "Medium", TRUE, "High")</f>
        <v>High</v>
      </c>
      <c r="W4850" t="str">
        <f t="shared" si="1138"/>
        <v>2024-07</v>
      </c>
      <c r="X4850">
        <f t="shared" si="1139"/>
        <v>2024</v>
      </c>
    </row>
    <row r="4851" spans="1:24" x14ac:dyDescent="0.3">
      <c r="A4851">
        <f>'Raw_Data'!A4851</f>
        <v>4850</v>
      </c>
      <c r="B4851" t="str">
        <f>'Raw_Data'!B4851</f>
        <v>Customer 6</v>
      </c>
      <c r="C4851" t="str">
        <f>'Raw_Data'!C4851</f>
        <v>Desktop</v>
      </c>
      <c r="D4851">
        <f>'Raw_Data'!D4851</f>
        <v>3696</v>
      </c>
      <c r="E4851">
        <f>'Raw_Data'!E4851</f>
        <v>1188</v>
      </c>
      <c r="F4851">
        <f>'Raw_Data'!F4851</f>
        <v>45494.041666655095</v>
      </c>
      <c r="G4851" t="str">
        <f t="shared" si="1125"/>
        <v>Customer 6</v>
      </c>
      <c r="H4851" t="str">
        <f t="shared" si="1126"/>
        <v>DESKTOP</v>
      </c>
      <c r="I4851" t="str">
        <f t="shared" si="1127"/>
        <v>Changed</v>
      </c>
      <c r="J4851">
        <f t="shared" si="1128"/>
        <v>3696</v>
      </c>
      <c r="K4851">
        <f t="shared" si="1129"/>
        <v>1188</v>
      </c>
      <c r="L4851" s="8">
        <f t="shared" si="1130"/>
        <v>45494</v>
      </c>
      <c r="M4851" t="str">
        <f t="shared" ca="1" si="1131"/>
        <v>OK</v>
      </c>
      <c r="P4851">
        <f t="shared" si="1132"/>
        <v>4850</v>
      </c>
      <c r="Q4851" t="str">
        <f t="shared" si="1133"/>
        <v>Customer 6</v>
      </c>
      <c r="R4851" t="str">
        <f t="shared" si="1134"/>
        <v>DESKTOP</v>
      </c>
      <c r="S4851">
        <f t="shared" si="1135"/>
        <v>3696</v>
      </c>
      <c r="T4851">
        <f t="shared" si="1136"/>
        <v>1188</v>
      </c>
      <c r="U4851" s="8">
        <f t="shared" si="1137"/>
        <v>45494</v>
      </c>
      <c r="V4851" t="str" cm="1">
        <f t="array" ref="V4851">_xlfn.IFS(S4851 = "", "", S4851 &lt; 500, "Low", S4851 &lt; 1200, "Medium", TRUE, "High")</f>
        <v>High</v>
      </c>
      <c r="W4851" t="str">
        <f t="shared" si="1138"/>
        <v>2024-07</v>
      </c>
      <c r="X4851">
        <f t="shared" si="1139"/>
        <v>2024</v>
      </c>
    </row>
    <row r="4852" spans="1:24" x14ac:dyDescent="0.3">
      <c r="A4852">
        <f>'Raw_Data'!A4852</f>
        <v>4851</v>
      </c>
      <c r="B4852" t="str">
        <f>'Raw_Data'!B4852</f>
        <v>Customer 12</v>
      </c>
      <c r="C4852" t="str">
        <f>'Raw_Data'!C4852</f>
        <v>Workstation</v>
      </c>
      <c r="D4852">
        <f>'Raw_Data'!D4852</f>
        <v>3872</v>
      </c>
      <c r="E4852">
        <f>'Raw_Data'!E4852</f>
        <v>4109</v>
      </c>
      <c r="F4852">
        <f>'Raw_Data'!F4852</f>
        <v>45494.08333332176</v>
      </c>
      <c r="G4852" t="str">
        <f t="shared" si="1125"/>
        <v>Customer 12</v>
      </c>
      <c r="H4852" t="str">
        <f t="shared" si="1126"/>
        <v>WORKSTATION</v>
      </c>
      <c r="I4852" t="str">
        <f t="shared" si="1127"/>
        <v>Changed</v>
      </c>
      <c r="J4852">
        <f t="shared" si="1128"/>
        <v>3872</v>
      </c>
      <c r="K4852">
        <f t="shared" si="1129"/>
        <v>4109</v>
      </c>
      <c r="L4852" s="8">
        <f t="shared" si="1130"/>
        <v>45494</v>
      </c>
      <c r="M4852" t="str">
        <f t="shared" ca="1" si="1131"/>
        <v>OK</v>
      </c>
      <c r="P4852">
        <f t="shared" si="1132"/>
        <v>4851</v>
      </c>
      <c r="Q4852" t="str">
        <f t="shared" si="1133"/>
        <v>Customer 12</v>
      </c>
      <c r="R4852" t="str">
        <f t="shared" si="1134"/>
        <v>WORKSTATION</v>
      </c>
      <c r="S4852">
        <f t="shared" si="1135"/>
        <v>3872</v>
      </c>
      <c r="T4852">
        <f t="shared" si="1136"/>
        <v>4109</v>
      </c>
      <c r="U4852" s="8">
        <f t="shared" si="1137"/>
        <v>45494</v>
      </c>
      <c r="V4852" t="str" cm="1">
        <f t="array" ref="V4852">_xlfn.IFS(S4852 = "", "", S4852 &lt; 500, "Low", S4852 &lt; 1200, "Medium", TRUE, "High")</f>
        <v>High</v>
      </c>
      <c r="W4852" t="str">
        <f t="shared" si="1138"/>
        <v>2024-07</v>
      </c>
      <c r="X4852">
        <f t="shared" si="1139"/>
        <v>2024</v>
      </c>
    </row>
    <row r="4853" spans="1:24" x14ac:dyDescent="0.3">
      <c r="A4853">
        <f>'Raw_Data'!A4853</f>
        <v>4852</v>
      </c>
      <c r="B4853" t="str">
        <f>'Raw_Data'!B4853</f>
        <v>Customer 14</v>
      </c>
      <c r="C4853" t="str">
        <f>'Raw_Data'!C4853</f>
        <v>Desktop</v>
      </c>
      <c r="D4853">
        <f>'Raw_Data'!D4853</f>
        <v>713</v>
      </c>
      <c r="E4853">
        <f>'Raw_Data'!E4853</f>
        <v>4113</v>
      </c>
      <c r="F4853">
        <f>'Raw_Data'!F4853</f>
        <v>45494.124999988424</v>
      </c>
      <c r="G4853" t="str">
        <f t="shared" si="1125"/>
        <v>Customer 14</v>
      </c>
      <c r="H4853" t="str">
        <f t="shared" si="1126"/>
        <v>DESKTOP</v>
      </c>
      <c r="I4853" t="str">
        <f t="shared" si="1127"/>
        <v>Changed</v>
      </c>
      <c r="J4853">
        <f t="shared" si="1128"/>
        <v>713</v>
      </c>
      <c r="K4853">
        <f t="shared" si="1129"/>
        <v>4113</v>
      </c>
      <c r="L4853" s="8">
        <f t="shared" si="1130"/>
        <v>45494</v>
      </c>
      <c r="M4853" t="str">
        <f t="shared" ca="1" si="1131"/>
        <v>OK</v>
      </c>
      <c r="P4853">
        <f t="shared" si="1132"/>
        <v>4852</v>
      </c>
      <c r="Q4853" t="str">
        <f t="shared" si="1133"/>
        <v>Customer 14</v>
      </c>
      <c r="R4853" t="str">
        <f t="shared" si="1134"/>
        <v>DESKTOP</v>
      </c>
      <c r="S4853">
        <f t="shared" si="1135"/>
        <v>713</v>
      </c>
      <c r="T4853">
        <f t="shared" si="1136"/>
        <v>4113</v>
      </c>
      <c r="U4853" s="8">
        <f t="shared" si="1137"/>
        <v>45494</v>
      </c>
      <c r="V4853" t="str" cm="1">
        <f t="array" ref="V4853">_xlfn.IFS(S4853 = "", "", S4853 &lt; 500, "Low", S4853 &lt; 1200, "Medium", TRUE, "High")</f>
        <v>Medium</v>
      </c>
      <c r="W4853" t="str">
        <f t="shared" si="1138"/>
        <v>2024-07</v>
      </c>
      <c r="X4853">
        <f t="shared" si="1139"/>
        <v>2024</v>
      </c>
    </row>
    <row r="4854" spans="1:24" x14ac:dyDescent="0.3">
      <c r="A4854">
        <f>'Raw_Data'!A4854</f>
        <v>4853</v>
      </c>
      <c r="B4854" t="str">
        <f>'Raw_Data'!B4854</f>
        <v>Customer 5</v>
      </c>
      <c r="C4854" t="str">
        <f>'Raw_Data'!C4854</f>
        <v>Mobile</v>
      </c>
      <c r="D4854">
        <f>'Raw_Data'!D4854</f>
        <v>2509</v>
      </c>
      <c r="E4854">
        <f>'Raw_Data'!E4854</f>
        <v>3741</v>
      </c>
      <c r="F4854">
        <f>'Raw_Data'!F4854</f>
        <v>45494.166666655095</v>
      </c>
      <c r="G4854" t="str">
        <f t="shared" si="1125"/>
        <v>Customer 5</v>
      </c>
      <c r="H4854" t="str">
        <f t="shared" si="1126"/>
        <v>MOBILE</v>
      </c>
      <c r="I4854" t="str">
        <f t="shared" si="1127"/>
        <v>Changed</v>
      </c>
      <c r="J4854">
        <f t="shared" si="1128"/>
        <v>2509</v>
      </c>
      <c r="K4854">
        <f t="shared" si="1129"/>
        <v>3741</v>
      </c>
      <c r="L4854" s="8">
        <f t="shared" si="1130"/>
        <v>45494</v>
      </c>
      <c r="M4854" t="str">
        <f t="shared" ca="1" si="1131"/>
        <v>OK</v>
      </c>
      <c r="P4854">
        <f t="shared" si="1132"/>
        <v>4853</v>
      </c>
      <c r="Q4854" t="str">
        <f t="shared" si="1133"/>
        <v>Customer 5</v>
      </c>
      <c r="R4854" t="str">
        <f t="shared" si="1134"/>
        <v>MOBILE</v>
      </c>
      <c r="S4854">
        <f t="shared" si="1135"/>
        <v>2509</v>
      </c>
      <c r="T4854">
        <f t="shared" si="1136"/>
        <v>3741</v>
      </c>
      <c r="U4854" s="8">
        <f t="shared" si="1137"/>
        <v>45494</v>
      </c>
      <c r="V4854" t="str" cm="1">
        <f t="array" ref="V4854">_xlfn.IFS(S4854 = "", "", S4854 &lt; 500, "Low", S4854 &lt; 1200, "Medium", TRUE, "High")</f>
        <v>High</v>
      </c>
      <c r="W4854" t="str">
        <f t="shared" si="1138"/>
        <v>2024-07</v>
      </c>
      <c r="X4854">
        <f t="shared" si="1139"/>
        <v>2024</v>
      </c>
    </row>
    <row r="4855" spans="1:24" x14ac:dyDescent="0.3">
      <c r="A4855">
        <f>'Raw_Data'!A4855</f>
        <v>4854</v>
      </c>
      <c r="B4855" t="str">
        <f>'Raw_Data'!B4855</f>
        <v>Customer 14</v>
      </c>
      <c r="C4855" t="str">
        <f>'Raw_Data'!C4855</f>
        <v>Workstation</v>
      </c>
      <c r="D4855">
        <f>'Raw_Data'!D4855</f>
        <v>1053</v>
      </c>
      <c r="E4855">
        <f>'Raw_Data'!E4855</f>
        <v>2417</v>
      </c>
      <c r="F4855">
        <f>'Raw_Data'!F4855</f>
        <v>45494.20833332176</v>
      </c>
      <c r="G4855" t="str">
        <f t="shared" si="1125"/>
        <v>Customer 14</v>
      </c>
      <c r="H4855" t="str">
        <f t="shared" si="1126"/>
        <v>WORKSTATION</v>
      </c>
      <c r="I4855" t="str">
        <f t="shared" si="1127"/>
        <v>Changed</v>
      </c>
      <c r="J4855">
        <f t="shared" si="1128"/>
        <v>1053</v>
      </c>
      <c r="K4855">
        <f t="shared" si="1129"/>
        <v>2417</v>
      </c>
      <c r="L4855" s="8">
        <f t="shared" si="1130"/>
        <v>45494</v>
      </c>
      <c r="M4855" t="str">
        <f t="shared" ca="1" si="1131"/>
        <v>OK</v>
      </c>
      <c r="P4855">
        <f t="shared" si="1132"/>
        <v>4854</v>
      </c>
      <c r="Q4855" t="str">
        <f t="shared" si="1133"/>
        <v>Customer 14</v>
      </c>
      <c r="R4855" t="str">
        <f t="shared" si="1134"/>
        <v>WORKSTATION</v>
      </c>
      <c r="S4855">
        <f t="shared" si="1135"/>
        <v>1053</v>
      </c>
      <c r="T4855">
        <f t="shared" si="1136"/>
        <v>2417</v>
      </c>
      <c r="U4855" s="8">
        <f t="shared" si="1137"/>
        <v>45494</v>
      </c>
      <c r="V4855" t="str" cm="1">
        <f t="array" ref="V4855">_xlfn.IFS(S4855 = "", "", S4855 &lt; 500, "Low", S4855 &lt; 1200, "Medium", TRUE, "High")</f>
        <v>Medium</v>
      </c>
      <c r="W4855" t="str">
        <f t="shared" si="1138"/>
        <v>2024-07</v>
      </c>
      <c r="X4855">
        <f t="shared" si="1139"/>
        <v>2024</v>
      </c>
    </row>
    <row r="4856" spans="1:24" x14ac:dyDescent="0.3">
      <c r="A4856">
        <f>'Raw_Data'!A4856</f>
        <v>4855</v>
      </c>
      <c r="B4856" t="str">
        <f>'Raw_Data'!B4856</f>
        <v>Customer 5</v>
      </c>
      <c r="C4856" t="str">
        <f>'Raw_Data'!C4856</f>
        <v>Embedded</v>
      </c>
      <c r="D4856">
        <f>'Raw_Data'!D4856</f>
        <v>429</v>
      </c>
      <c r="E4856">
        <f>'Raw_Data'!E4856</f>
        <v>3191</v>
      </c>
      <c r="F4856">
        <f>'Raw_Data'!F4856</f>
        <v>45494.249999988424</v>
      </c>
      <c r="G4856" t="str">
        <f t="shared" si="1125"/>
        <v>Customer 5</v>
      </c>
      <c r="H4856" t="str">
        <f t="shared" si="1126"/>
        <v>EMBEDDED</v>
      </c>
      <c r="I4856" t="str">
        <f t="shared" si="1127"/>
        <v>Changed</v>
      </c>
      <c r="J4856">
        <f t="shared" si="1128"/>
        <v>429</v>
      </c>
      <c r="K4856">
        <f t="shared" si="1129"/>
        <v>3191</v>
      </c>
      <c r="L4856" s="8">
        <f t="shared" si="1130"/>
        <v>45494</v>
      </c>
      <c r="M4856" t="str">
        <f t="shared" ca="1" si="1131"/>
        <v>OK</v>
      </c>
      <c r="P4856">
        <f t="shared" si="1132"/>
        <v>4855</v>
      </c>
      <c r="Q4856" t="str">
        <f t="shared" si="1133"/>
        <v>Customer 5</v>
      </c>
      <c r="R4856" t="str">
        <f t="shared" si="1134"/>
        <v>EMBEDDED</v>
      </c>
      <c r="S4856">
        <f t="shared" si="1135"/>
        <v>429</v>
      </c>
      <c r="T4856">
        <f t="shared" si="1136"/>
        <v>3191</v>
      </c>
      <c r="U4856" s="8">
        <f t="shared" si="1137"/>
        <v>45494</v>
      </c>
      <c r="V4856" t="str" cm="1">
        <f t="array" ref="V4856">_xlfn.IFS(S4856 = "", "", S4856 &lt; 500, "Low", S4856 &lt; 1200, "Medium", TRUE, "High")</f>
        <v>Low</v>
      </c>
      <c r="W4856" t="str">
        <f t="shared" si="1138"/>
        <v>2024-07</v>
      </c>
      <c r="X4856">
        <f t="shared" si="1139"/>
        <v>2024</v>
      </c>
    </row>
    <row r="4857" spans="1:24" x14ac:dyDescent="0.3">
      <c r="A4857">
        <f>'Raw_Data'!A4857</f>
        <v>4856</v>
      </c>
      <c r="B4857" t="str">
        <f>'Raw_Data'!B4857</f>
        <v>Customer 5</v>
      </c>
      <c r="C4857" t="str">
        <f>'Raw_Data'!C4857</f>
        <v>Embedded</v>
      </c>
      <c r="D4857">
        <f>'Raw_Data'!D4857</f>
        <v>2776</v>
      </c>
      <c r="E4857">
        <f>'Raw_Data'!E4857</f>
        <v>3409</v>
      </c>
      <c r="F4857">
        <f>'Raw_Data'!F4857</f>
        <v>45494.291666655095</v>
      </c>
      <c r="G4857" t="str">
        <f t="shared" si="1125"/>
        <v>Customer 5</v>
      </c>
      <c r="H4857" t="str">
        <f t="shared" si="1126"/>
        <v>EMBEDDED</v>
      </c>
      <c r="I4857" t="str">
        <f t="shared" si="1127"/>
        <v>Changed</v>
      </c>
      <c r="J4857">
        <f t="shared" si="1128"/>
        <v>2776</v>
      </c>
      <c r="K4857">
        <f t="shared" si="1129"/>
        <v>3409</v>
      </c>
      <c r="L4857" s="8">
        <f t="shared" si="1130"/>
        <v>45494</v>
      </c>
      <c r="M4857" t="str">
        <f t="shared" ca="1" si="1131"/>
        <v>OK</v>
      </c>
      <c r="P4857">
        <f t="shared" si="1132"/>
        <v>4856</v>
      </c>
      <c r="Q4857" t="str">
        <f t="shared" si="1133"/>
        <v>Customer 5</v>
      </c>
      <c r="R4857" t="str">
        <f t="shared" si="1134"/>
        <v>EMBEDDED</v>
      </c>
      <c r="S4857">
        <f t="shared" si="1135"/>
        <v>2776</v>
      </c>
      <c r="T4857">
        <f t="shared" si="1136"/>
        <v>3409</v>
      </c>
      <c r="U4857" s="8">
        <f t="shared" si="1137"/>
        <v>45494</v>
      </c>
      <c r="V4857" t="str" cm="1">
        <f t="array" ref="V4857">_xlfn.IFS(S4857 = "", "", S4857 &lt; 500, "Low", S4857 &lt; 1200, "Medium", TRUE, "High")</f>
        <v>High</v>
      </c>
      <c r="W4857" t="str">
        <f t="shared" si="1138"/>
        <v>2024-07</v>
      </c>
      <c r="X4857">
        <f t="shared" si="1139"/>
        <v>2024</v>
      </c>
    </row>
    <row r="4858" spans="1:24" x14ac:dyDescent="0.3">
      <c r="A4858">
        <f>'Raw_Data'!A4858</f>
        <v>4857</v>
      </c>
      <c r="B4858" t="str">
        <f>'Raw_Data'!B4858</f>
        <v>Customer 1</v>
      </c>
      <c r="C4858" t="str">
        <f>'Raw_Data'!C4858</f>
        <v>Embedded</v>
      </c>
      <c r="D4858">
        <f>'Raw_Data'!D4858</f>
        <v>491</v>
      </c>
      <c r="E4858">
        <f>'Raw_Data'!E4858</f>
        <v>3236</v>
      </c>
      <c r="F4858">
        <f>'Raw_Data'!F4858</f>
        <v>45494.33333332176</v>
      </c>
      <c r="G4858" t="str">
        <f t="shared" si="1125"/>
        <v>Customer 1</v>
      </c>
      <c r="H4858" t="str">
        <f t="shared" si="1126"/>
        <v>EMBEDDED</v>
      </c>
      <c r="I4858" t="str">
        <f t="shared" si="1127"/>
        <v>Changed</v>
      </c>
      <c r="J4858">
        <f t="shared" si="1128"/>
        <v>491</v>
      </c>
      <c r="K4858">
        <f t="shared" si="1129"/>
        <v>3236</v>
      </c>
      <c r="L4858" s="8">
        <f t="shared" si="1130"/>
        <v>45494</v>
      </c>
      <c r="M4858" t="str">
        <f t="shared" ca="1" si="1131"/>
        <v>OK</v>
      </c>
      <c r="P4858">
        <f t="shared" si="1132"/>
        <v>4857</v>
      </c>
      <c r="Q4858" t="str">
        <f t="shared" si="1133"/>
        <v>Customer 1</v>
      </c>
      <c r="R4858" t="str">
        <f t="shared" si="1134"/>
        <v>EMBEDDED</v>
      </c>
      <c r="S4858">
        <f t="shared" si="1135"/>
        <v>491</v>
      </c>
      <c r="T4858">
        <f t="shared" si="1136"/>
        <v>3236</v>
      </c>
      <c r="U4858" s="8">
        <f t="shared" si="1137"/>
        <v>45494</v>
      </c>
      <c r="V4858" t="str" cm="1">
        <f t="array" ref="V4858">_xlfn.IFS(S4858 = "", "", S4858 &lt; 500, "Low", S4858 &lt; 1200, "Medium", TRUE, "High")</f>
        <v>Low</v>
      </c>
      <c r="W4858" t="str">
        <f t="shared" si="1138"/>
        <v>2024-07</v>
      </c>
      <c r="X4858">
        <f t="shared" si="1139"/>
        <v>2024</v>
      </c>
    </row>
    <row r="4859" spans="1:24" x14ac:dyDescent="0.3">
      <c r="A4859">
        <f>'Raw_Data'!A4859</f>
        <v>4858</v>
      </c>
      <c r="B4859" t="str">
        <f>'Raw_Data'!B4859</f>
        <v>Customer 11</v>
      </c>
      <c r="C4859" t="str">
        <f>'Raw_Data'!C4859</f>
        <v>Mobile</v>
      </c>
      <c r="D4859">
        <f>'Raw_Data'!D4859</f>
        <v>787</v>
      </c>
      <c r="E4859">
        <f>'Raw_Data'!E4859</f>
        <v>2124</v>
      </c>
      <c r="F4859">
        <f>'Raw_Data'!F4859</f>
        <v>45494.374999988424</v>
      </c>
      <c r="G4859" t="str">
        <f t="shared" si="1125"/>
        <v>Customer 11</v>
      </c>
      <c r="H4859" t="str">
        <f t="shared" si="1126"/>
        <v>MOBILE</v>
      </c>
      <c r="I4859" t="str">
        <f t="shared" si="1127"/>
        <v>Changed</v>
      </c>
      <c r="J4859">
        <f t="shared" si="1128"/>
        <v>787</v>
      </c>
      <c r="K4859">
        <f t="shared" si="1129"/>
        <v>2124</v>
      </c>
      <c r="L4859" s="8">
        <f t="shared" si="1130"/>
        <v>45494</v>
      </c>
      <c r="M4859" t="str">
        <f t="shared" ca="1" si="1131"/>
        <v>OK</v>
      </c>
      <c r="P4859">
        <f t="shared" si="1132"/>
        <v>4858</v>
      </c>
      <c r="Q4859" t="str">
        <f t="shared" si="1133"/>
        <v>Customer 11</v>
      </c>
      <c r="R4859" t="str">
        <f t="shared" si="1134"/>
        <v>MOBILE</v>
      </c>
      <c r="S4859">
        <f t="shared" si="1135"/>
        <v>787</v>
      </c>
      <c r="T4859">
        <f t="shared" si="1136"/>
        <v>2124</v>
      </c>
      <c r="U4859" s="8">
        <f t="shared" si="1137"/>
        <v>45494</v>
      </c>
      <c r="V4859" t="str" cm="1">
        <f t="array" ref="V4859">_xlfn.IFS(S4859 = "", "", S4859 &lt; 500, "Low", S4859 &lt; 1200, "Medium", TRUE, "High")</f>
        <v>Medium</v>
      </c>
      <c r="W4859" t="str">
        <f t="shared" si="1138"/>
        <v>2024-07</v>
      </c>
      <c r="X4859">
        <f t="shared" si="1139"/>
        <v>2024</v>
      </c>
    </row>
    <row r="4860" spans="1:24" x14ac:dyDescent="0.3">
      <c r="A4860">
        <f>'Raw_Data'!A4860</f>
        <v>4859</v>
      </c>
      <c r="B4860" t="str">
        <f>'Raw_Data'!B4860</f>
        <v>Customer 3</v>
      </c>
      <c r="C4860" t="str">
        <f>'Raw_Data'!C4860</f>
        <v>Desktop</v>
      </c>
      <c r="D4860">
        <f>'Raw_Data'!D4860</f>
        <v>611</v>
      </c>
      <c r="E4860">
        <f>'Raw_Data'!E4860</f>
        <v>2513</v>
      </c>
      <c r="F4860">
        <f>'Raw_Data'!F4860</f>
        <v>45494.416666655095</v>
      </c>
      <c r="G4860" t="str">
        <f t="shared" si="1125"/>
        <v>Customer 3</v>
      </c>
      <c r="H4860" t="str">
        <f t="shared" si="1126"/>
        <v>DESKTOP</v>
      </c>
      <c r="I4860" t="str">
        <f t="shared" si="1127"/>
        <v>Changed</v>
      </c>
      <c r="J4860">
        <f t="shared" si="1128"/>
        <v>611</v>
      </c>
      <c r="K4860">
        <f t="shared" si="1129"/>
        <v>2513</v>
      </c>
      <c r="L4860" s="8">
        <f t="shared" si="1130"/>
        <v>45494</v>
      </c>
      <c r="M4860" t="str">
        <f t="shared" ca="1" si="1131"/>
        <v>OK</v>
      </c>
      <c r="P4860">
        <f t="shared" si="1132"/>
        <v>4859</v>
      </c>
      <c r="Q4860" t="str">
        <f t="shared" si="1133"/>
        <v>Customer 3</v>
      </c>
      <c r="R4860" t="str">
        <f t="shared" si="1134"/>
        <v>DESKTOP</v>
      </c>
      <c r="S4860">
        <f t="shared" si="1135"/>
        <v>611</v>
      </c>
      <c r="T4860">
        <f t="shared" si="1136"/>
        <v>2513</v>
      </c>
      <c r="U4860" s="8">
        <f t="shared" si="1137"/>
        <v>45494</v>
      </c>
      <c r="V4860" t="str" cm="1">
        <f t="array" ref="V4860">_xlfn.IFS(S4860 = "", "", S4860 &lt; 500, "Low", S4860 &lt; 1200, "Medium", TRUE, "High")</f>
        <v>Medium</v>
      </c>
      <c r="W4860" t="str">
        <f t="shared" si="1138"/>
        <v>2024-07</v>
      </c>
      <c r="X4860">
        <f t="shared" si="1139"/>
        <v>2024</v>
      </c>
    </row>
    <row r="4861" spans="1:24" x14ac:dyDescent="0.3">
      <c r="A4861">
        <f>'Raw_Data'!A4861</f>
        <v>4860</v>
      </c>
      <c r="B4861" t="str">
        <f>'Raw_Data'!B4861</f>
        <v>Customer 11</v>
      </c>
      <c r="C4861" t="str">
        <f>'Raw_Data'!C4861</f>
        <v>Desktop</v>
      </c>
      <c r="D4861">
        <f>'Raw_Data'!D4861</f>
        <v>3443</v>
      </c>
      <c r="E4861">
        <f>'Raw_Data'!E4861</f>
        <v>3787</v>
      </c>
      <c r="F4861">
        <f>'Raw_Data'!F4861</f>
        <v>45494.45833332176</v>
      </c>
      <c r="G4861" t="str">
        <f t="shared" si="1125"/>
        <v>Customer 11</v>
      </c>
      <c r="H4861" t="str">
        <f t="shared" si="1126"/>
        <v>DESKTOP</v>
      </c>
      <c r="I4861" t="str">
        <f t="shared" si="1127"/>
        <v>Changed</v>
      </c>
      <c r="J4861">
        <f t="shared" si="1128"/>
        <v>3443</v>
      </c>
      <c r="K4861">
        <f t="shared" si="1129"/>
        <v>3787</v>
      </c>
      <c r="L4861" s="8">
        <f t="shared" si="1130"/>
        <v>45494</v>
      </c>
      <c r="M4861" t="str">
        <f t="shared" ca="1" si="1131"/>
        <v>OK</v>
      </c>
      <c r="P4861">
        <f t="shared" si="1132"/>
        <v>4860</v>
      </c>
      <c r="Q4861" t="str">
        <f t="shared" si="1133"/>
        <v>Customer 11</v>
      </c>
      <c r="R4861" t="str">
        <f t="shared" si="1134"/>
        <v>DESKTOP</v>
      </c>
      <c r="S4861">
        <f t="shared" si="1135"/>
        <v>3443</v>
      </c>
      <c r="T4861">
        <f t="shared" si="1136"/>
        <v>3787</v>
      </c>
      <c r="U4861" s="8">
        <f t="shared" si="1137"/>
        <v>45494</v>
      </c>
      <c r="V4861" t="str" cm="1">
        <f t="array" ref="V4861">_xlfn.IFS(S4861 = "", "", S4861 &lt; 500, "Low", S4861 &lt; 1200, "Medium", TRUE, "High")</f>
        <v>High</v>
      </c>
      <c r="W4861" t="str">
        <f t="shared" si="1138"/>
        <v>2024-07</v>
      </c>
      <c r="X4861">
        <f t="shared" si="1139"/>
        <v>2024</v>
      </c>
    </row>
    <row r="4862" spans="1:24" x14ac:dyDescent="0.3">
      <c r="A4862">
        <f>'Raw_Data'!A4862</f>
        <v>4861</v>
      </c>
      <c r="B4862" t="str">
        <f>'Raw_Data'!B4862</f>
        <v>Customer 10</v>
      </c>
      <c r="C4862" t="str">
        <f>'Raw_Data'!C4862</f>
        <v>Embedded</v>
      </c>
      <c r="D4862">
        <f>'Raw_Data'!D4862</f>
        <v>1387</v>
      </c>
      <c r="E4862">
        <f>'Raw_Data'!E4862</f>
        <v>3148</v>
      </c>
      <c r="F4862">
        <f>'Raw_Data'!F4862</f>
        <v>45494.499999988424</v>
      </c>
      <c r="G4862" t="str">
        <f t="shared" si="1125"/>
        <v>Customer 10</v>
      </c>
      <c r="H4862" t="str">
        <f t="shared" si="1126"/>
        <v>EMBEDDED</v>
      </c>
      <c r="I4862" t="str">
        <f t="shared" si="1127"/>
        <v>Changed</v>
      </c>
      <c r="J4862">
        <f t="shared" si="1128"/>
        <v>1387</v>
      </c>
      <c r="K4862">
        <f t="shared" si="1129"/>
        <v>3148</v>
      </c>
      <c r="L4862" s="8">
        <f t="shared" si="1130"/>
        <v>45494</v>
      </c>
      <c r="M4862" t="str">
        <f t="shared" ca="1" si="1131"/>
        <v>OK</v>
      </c>
      <c r="P4862">
        <f t="shared" si="1132"/>
        <v>4861</v>
      </c>
      <c r="Q4862" t="str">
        <f t="shared" si="1133"/>
        <v>Customer 10</v>
      </c>
      <c r="R4862" t="str">
        <f t="shared" si="1134"/>
        <v>EMBEDDED</v>
      </c>
      <c r="S4862">
        <f t="shared" si="1135"/>
        <v>1387</v>
      </c>
      <c r="T4862">
        <f t="shared" si="1136"/>
        <v>3148</v>
      </c>
      <c r="U4862" s="8">
        <f t="shared" si="1137"/>
        <v>45494</v>
      </c>
      <c r="V4862" t="str" cm="1">
        <f t="array" ref="V4862">_xlfn.IFS(S4862 = "", "", S4862 &lt; 500, "Low", S4862 &lt; 1200, "Medium", TRUE, "High")</f>
        <v>High</v>
      </c>
      <c r="W4862" t="str">
        <f t="shared" si="1138"/>
        <v>2024-07</v>
      </c>
      <c r="X4862">
        <f t="shared" si="1139"/>
        <v>2024</v>
      </c>
    </row>
    <row r="4863" spans="1:24" x14ac:dyDescent="0.3">
      <c r="A4863">
        <f>'Raw_Data'!A4863</f>
        <v>4862</v>
      </c>
      <c r="B4863" t="str">
        <f>'Raw_Data'!B4863</f>
        <v>Customer 5</v>
      </c>
      <c r="C4863" t="str">
        <f>'Raw_Data'!C4863</f>
        <v>Desktop</v>
      </c>
      <c r="D4863">
        <f>'Raw_Data'!D4863</f>
        <v>294</v>
      </c>
      <c r="E4863">
        <f>'Raw_Data'!E4863</f>
        <v>1067</v>
      </c>
      <c r="F4863">
        <f>'Raw_Data'!F4863</f>
        <v>45494.541666655095</v>
      </c>
      <c r="G4863" t="str">
        <f t="shared" si="1125"/>
        <v>Customer 5</v>
      </c>
      <c r="H4863" t="str">
        <f t="shared" si="1126"/>
        <v>DESKTOP</v>
      </c>
      <c r="I4863" t="str">
        <f t="shared" si="1127"/>
        <v>Changed</v>
      </c>
      <c r="J4863">
        <f t="shared" si="1128"/>
        <v>294</v>
      </c>
      <c r="K4863">
        <f t="shared" si="1129"/>
        <v>1067</v>
      </c>
      <c r="L4863" s="8">
        <f t="shared" si="1130"/>
        <v>45494</v>
      </c>
      <c r="M4863" t="str">
        <f t="shared" ca="1" si="1131"/>
        <v>OK</v>
      </c>
      <c r="P4863">
        <f t="shared" si="1132"/>
        <v>4862</v>
      </c>
      <c r="Q4863" t="str">
        <f t="shared" si="1133"/>
        <v>Customer 5</v>
      </c>
      <c r="R4863" t="str">
        <f t="shared" si="1134"/>
        <v>DESKTOP</v>
      </c>
      <c r="S4863">
        <f t="shared" si="1135"/>
        <v>294</v>
      </c>
      <c r="T4863">
        <f t="shared" si="1136"/>
        <v>1067</v>
      </c>
      <c r="U4863" s="8">
        <f t="shared" si="1137"/>
        <v>45494</v>
      </c>
      <c r="V4863" t="str" cm="1">
        <f t="array" ref="V4863">_xlfn.IFS(S4863 = "", "", S4863 &lt; 500, "Low", S4863 &lt; 1200, "Medium", TRUE, "High")</f>
        <v>Low</v>
      </c>
      <c r="W4863" t="str">
        <f t="shared" si="1138"/>
        <v>2024-07</v>
      </c>
      <c r="X4863">
        <f t="shared" si="1139"/>
        <v>2024</v>
      </c>
    </row>
    <row r="4864" spans="1:24" x14ac:dyDescent="0.3">
      <c r="A4864">
        <f>'Raw_Data'!A4864</f>
        <v>4863</v>
      </c>
      <c r="B4864" t="str">
        <f>'Raw_Data'!B4864</f>
        <v>Customer 10</v>
      </c>
      <c r="C4864" t="str">
        <f>'Raw_Data'!C4864</f>
        <v>Embedded</v>
      </c>
      <c r="D4864">
        <f>'Raw_Data'!D4864</f>
        <v>656</v>
      </c>
      <c r="E4864">
        <f>'Raw_Data'!E4864</f>
        <v>3772</v>
      </c>
      <c r="F4864">
        <f>'Raw_Data'!F4864</f>
        <v>45494.58333332176</v>
      </c>
      <c r="G4864" t="str">
        <f t="shared" si="1125"/>
        <v>Customer 10</v>
      </c>
      <c r="H4864" t="str">
        <f t="shared" si="1126"/>
        <v>EMBEDDED</v>
      </c>
      <c r="I4864" t="str">
        <f t="shared" si="1127"/>
        <v>Changed</v>
      </c>
      <c r="J4864">
        <f t="shared" si="1128"/>
        <v>656</v>
      </c>
      <c r="K4864">
        <f t="shared" si="1129"/>
        <v>3772</v>
      </c>
      <c r="L4864" s="8">
        <f t="shared" si="1130"/>
        <v>45494</v>
      </c>
      <c r="M4864" t="str">
        <f t="shared" ca="1" si="1131"/>
        <v>OK</v>
      </c>
      <c r="P4864">
        <f t="shared" si="1132"/>
        <v>4863</v>
      </c>
      <c r="Q4864" t="str">
        <f t="shared" si="1133"/>
        <v>Customer 10</v>
      </c>
      <c r="R4864" t="str">
        <f t="shared" si="1134"/>
        <v>EMBEDDED</v>
      </c>
      <c r="S4864">
        <f t="shared" si="1135"/>
        <v>656</v>
      </c>
      <c r="T4864">
        <f t="shared" si="1136"/>
        <v>3772</v>
      </c>
      <c r="U4864" s="8">
        <f t="shared" si="1137"/>
        <v>45494</v>
      </c>
      <c r="V4864" t="str" cm="1">
        <f t="array" ref="V4864">_xlfn.IFS(S4864 = "", "", S4864 &lt; 500, "Low", S4864 &lt; 1200, "Medium", TRUE, "High")</f>
        <v>Medium</v>
      </c>
      <c r="W4864" t="str">
        <f t="shared" si="1138"/>
        <v>2024-07</v>
      </c>
      <c r="X4864">
        <f t="shared" si="1139"/>
        <v>2024</v>
      </c>
    </row>
    <row r="4865" spans="1:24" x14ac:dyDescent="0.3">
      <c r="A4865">
        <f>'Raw_Data'!A4865</f>
        <v>4864</v>
      </c>
      <c r="B4865" t="str">
        <f>'Raw_Data'!B4865</f>
        <v>Customer 13</v>
      </c>
      <c r="C4865" t="str">
        <f>'Raw_Data'!C4865</f>
        <v>Embedded</v>
      </c>
      <c r="D4865">
        <f>'Raw_Data'!D4865</f>
        <v>237</v>
      </c>
      <c r="E4865">
        <f>'Raw_Data'!E4865</f>
        <v>4833</v>
      </c>
      <c r="F4865">
        <f>'Raw_Data'!F4865</f>
        <v>45494.624999988424</v>
      </c>
      <c r="G4865" t="str">
        <f t="shared" si="1125"/>
        <v>Customer 13</v>
      </c>
      <c r="H4865" t="str">
        <f t="shared" si="1126"/>
        <v>EMBEDDED</v>
      </c>
      <c r="I4865" t="str">
        <f t="shared" si="1127"/>
        <v>Changed</v>
      </c>
      <c r="J4865">
        <f t="shared" si="1128"/>
        <v>237</v>
      </c>
      <c r="K4865">
        <f t="shared" si="1129"/>
        <v>4833</v>
      </c>
      <c r="L4865" s="8">
        <f t="shared" si="1130"/>
        <v>45494</v>
      </c>
      <c r="M4865" t="str">
        <f t="shared" ca="1" si="1131"/>
        <v>OK</v>
      </c>
      <c r="P4865">
        <f t="shared" si="1132"/>
        <v>4864</v>
      </c>
      <c r="Q4865" t="str">
        <f t="shared" si="1133"/>
        <v>Customer 13</v>
      </c>
      <c r="R4865" t="str">
        <f t="shared" si="1134"/>
        <v>EMBEDDED</v>
      </c>
      <c r="S4865">
        <f t="shared" si="1135"/>
        <v>237</v>
      </c>
      <c r="T4865">
        <f t="shared" si="1136"/>
        <v>4833</v>
      </c>
      <c r="U4865" s="8">
        <f t="shared" si="1137"/>
        <v>45494</v>
      </c>
      <c r="V4865" t="str" cm="1">
        <f t="array" ref="V4865">_xlfn.IFS(S4865 = "", "", S4865 &lt; 500, "Low", S4865 &lt; 1200, "Medium", TRUE, "High")</f>
        <v>Low</v>
      </c>
      <c r="W4865" t="str">
        <f t="shared" si="1138"/>
        <v>2024-07</v>
      </c>
      <c r="X4865">
        <f t="shared" si="1139"/>
        <v>2024</v>
      </c>
    </row>
    <row r="4866" spans="1:24" x14ac:dyDescent="0.3">
      <c r="A4866">
        <f>'Raw_Data'!A4866</f>
        <v>4865</v>
      </c>
      <c r="B4866" t="str">
        <f>'Raw_Data'!B4866</f>
        <v>Customer 10</v>
      </c>
      <c r="C4866" t="str">
        <f>'Raw_Data'!C4866</f>
        <v>Embedded</v>
      </c>
      <c r="D4866">
        <f>'Raw_Data'!D4866</f>
        <v>1238</v>
      </c>
      <c r="E4866">
        <f>'Raw_Data'!E4866</f>
        <v>149</v>
      </c>
      <c r="F4866">
        <f>'Raw_Data'!F4866</f>
        <v>45494.666666655095</v>
      </c>
      <c r="G4866" t="str">
        <f t="shared" si="1125"/>
        <v>Customer 10</v>
      </c>
      <c r="H4866" t="str">
        <f t="shared" si="1126"/>
        <v>EMBEDDED</v>
      </c>
      <c r="I4866" t="str">
        <f t="shared" si="1127"/>
        <v>Changed</v>
      </c>
      <c r="J4866">
        <f t="shared" si="1128"/>
        <v>1238</v>
      </c>
      <c r="K4866">
        <f t="shared" si="1129"/>
        <v>149</v>
      </c>
      <c r="L4866" s="8">
        <f t="shared" si="1130"/>
        <v>45494</v>
      </c>
      <c r="M4866" t="str">
        <f t="shared" ca="1" si="1131"/>
        <v>OK</v>
      </c>
      <c r="P4866">
        <f t="shared" si="1132"/>
        <v>4865</v>
      </c>
      <c r="Q4866" t="str">
        <f t="shared" si="1133"/>
        <v>Customer 10</v>
      </c>
      <c r="R4866" t="str">
        <f t="shared" si="1134"/>
        <v>EMBEDDED</v>
      </c>
      <c r="S4866">
        <f t="shared" si="1135"/>
        <v>1238</v>
      </c>
      <c r="T4866">
        <f t="shared" si="1136"/>
        <v>149</v>
      </c>
      <c r="U4866" s="8">
        <f t="shared" si="1137"/>
        <v>45494</v>
      </c>
      <c r="V4866" t="str" cm="1">
        <f t="array" ref="V4866">_xlfn.IFS(S4866 = "", "", S4866 &lt; 500, "Low", S4866 &lt; 1200, "Medium", TRUE, "High")</f>
        <v>High</v>
      </c>
      <c r="W4866" t="str">
        <f t="shared" si="1138"/>
        <v>2024-07</v>
      </c>
      <c r="X4866">
        <f t="shared" si="1139"/>
        <v>2024</v>
      </c>
    </row>
    <row r="4867" spans="1:24" x14ac:dyDescent="0.3">
      <c r="A4867">
        <f>'Raw_Data'!A4867</f>
        <v>4866</v>
      </c>
      <c r="B4867" t="str">
        <f>'Raw_Data'!B4867</f>
        <v>Customer 5</v>
      </c>
      <c r="C4867" t="str">
        <f>'Raw_Data'!C4867</f>
        <v>Workstation</v>
      </c>
      <c r="D4867">
        <f>'Raw_Data'!D4867</f>
        <v>2951</v>
      </c>
      <c r="E4867">
        <f>'Raw_Data'!E4867</f>
        <v>3453</v>
      </c>
      <c r="F4867">
        <f>'Raw_Data'!F4867</f>
        <v>45494.70833332176</v>
      </c>
      <c r="G4867" t="str">
        <f t="shared" ref="G4867:G4930" si="1140">PROPER(CLEAN(TRIM(B4867)))</f>
        <v>Customer 5</v>
      </c>
      <c r="H4867" t="str">
        <f t="shared" ref="H4867:H4930" si="1141">UPPER(CLEAN(TRIM(C4867)))</f>
        <v>WORKSTATION</v>
      </c>
      <c r="I4867" t="str">
        <f t="shared" ref="I4867:I4930" si="1142">IF(OR(NOT(EXACT(B4867,G4867)), NOT(EXACT(C4867,H4867))), "Changed", "")</f>
        <v>Changed</v>
      </c>
      <c r="J4867">
        <f t="shared" ref="J4867:J4930" si="1143">IFERROR(VALUE(TRIM(D4867)), "")</f>
        <v>2951</v>
      </c>
      <c r="K4867">
        <f t="shared" ref="K4867:K4930" si="1144">IFERROR(VALUE(TRIM(E4867)), "")</f>
        <v>3453</v>
      </c>
      <c r="L4867" s="8">
        <f t="shared" ref="L4867:L4930" si="1145">IF(F4867="","",INT(F4867))</f>
        <v>45494</v>
      </c>
      <c r="M4867" t="str">
        <f t="shared" ref="M4867:M4930" ca="1" si="1146">IF(AND(L4867&gt;=DATE(2000,1,1), L4867&lt;=TODAY()+365), "OK", "OutOfRange")</f>
        <v>OK</v>
      </c>
      <c r="P4867">
        <f t="shared" ref="P4867:P4930" si="1147">IF(A4867="","",A4867)</f>
        <v>4866</v>
      </c>
      <c r="Q4867" t="str">
        <f t="shared" ref="Q4867:Q4930" si="1148">IF(G4867="","",G4867)</f>
        <v>Customer 5</v>
      </c>
      <c r="R4867" t="str">
        <f t="shared" ref="R4867:R4930" si="1149">IF(H4867="","",H4867)</f>
        <v>WORKSTATION</v>
      </c>
      <c r="S4867">
        <f t="shared" ref="S4867:S4930" si="1150">IF(J4867="","",J4867)</f>
        <v>2951</v>
      </c>
      <c r="T4867">
        <f t="shared" ref="T4867:T4930" si="1151">IF(K4867="","",K4867)</f>
        <v>3453</v>
      </c>
      <c r="U4867" s="8">
        <f t="shared" ref="U4867:U4930" si="1152">IF(L4867="","",L4867)</f>
        <v>45494</v>
      </c>
      <c r="V4867" t="str" cm="1">
        <f t="array" ref="V4867">_xlfn.IFS(S4867 = "", "", S4867 &lt; 500, "Low", S4867 &lt; 1200, "Medium", TRUE, "High")</f>
        <v>High</v>
      </c>
      <c r="W4867" t="str">
        <f t="shared" ref="W4867:W4930" si="1153">TEXT(U4867, "yyyy-mm")</f>
        <v>2024-07</v>
      </c>
      <c r="X4867">
        <f t="shared" ref="X4867:X4930" si="1154">YEAR(U4867)</f>
        <v>2024</v>
      </c>
    </row>
    <row r="4868" spans="1:24" x14ac:dyDescent="0.3">
      <c r="A4868">
        <f>'Raw_Data'!A4868</f>
        <v>4867</v>
      </c>
      <c r="B4868" t="str">
        <f>'Raw_Data'!B4868</f>
        <v>Customer 4</v>
      </c>
      <c r="C4868" t="str">
        <f>'Raw_Data'!C4868</f>
        <v>Embedded</v>
      </c>
      <c r="D4868">
        <f>'Raw_Data'!D4868</f>
        <v>1208</v>
      </c>
      <c r="E4868">
        <f>'Raw_Data'!E4868</f>
        <v>3477</v>
      </c>
      <c r="F4868">
        <f>'Raw_Data'!F4868</f>
        <v>45494.749999988424</v>
      </c>
      <c r="G4868" t="str">
        <f t="shared" si="1140"/>
        <v>Customer 4</v>
      </c>
      <c r="H4868" t="str">
        <f t="shared" si="1141"/>
        <v>EMBEDDED</v>
      </c>
      <c r="I4868" t="str">
        <f t="shared" si="1142"/>
        <v>Changed</v>
      </c>
      <c r="J4868">
        <f t="shared" si="1143"/>
        <v>1208</v>
      </c>
      <c r="K4868">
        <f t="shared" si="1144"/>
        <v>3477</v>
      </c>
      <c r="L4868" s="8">
        <f t="shared" si="1145"/>
        <v>45494</v>
      </c>
      <c r="M4868" t="str">
        <f t="shared" ca="1" si="1146"/>
        <v>OK</v>
      </c>
      <c r="P4868">
        <f t="shared" si="1147"/>
        <v>4867</v>
      </c>
      <c r="Q4868" t="str">
        <f t="shared" si="1148"/>
        <v>Customer 4</v>
      </c>
      <c r="R4868" t="str">
        <f t="shared" si="1149"/>
        <v>EMBEDDED</v>
      </c>
      <c r="S4868">
        <f t="shared" si="1150"/>
        <v>1208</v>
      </c>
      <c r="T4868">
        <f t="shared" si="1151"/>
        <v>3477</v>
      </c>
      <c r="U4868" s="8">
        <f t="shared" si="1152"/>
        <v>45494</v>
      </c>
      <c r="V4868" t="str" cm="1">
        <f t="array" ref="V4868">_xlfn.IFS(S4868 = "", "", S4868 &lt; 500, "Low", S4868 &lt; 1200, "Medium", TRUE, "High")</f>
        <v>High</v>
      </c>
      <c r="W4868" t="str">
        <f t="shared" si="1153"/>
        <v>2024-07</v>
      </c>
      <c r="X4868">
        <f t="shared" si="1154"/>
        <v>2024</v>
      </c>
    </row>
    <row r="4869" spans="1:24" x14ac:dyDescent="0.3">
      <c r="A4869">
        <f>'Raw_Data'!A4869</f>
        <v>4868</v>
      </c>
      <c r="B4869" t="str">
        <f>'Raw_Data'!B4869</f>
        <v>Customer 12</v>
      </c>
      <c r="C4869" t="str">
        <f>'Raw_Data'!C4869</f>
        <v>Workstation</v>
      </c>
      <c r="D4869">
        <f>'Raw_Data'!D4869</f>
        <v>265</v>
      </c>
      <c r="E4869">
        <f>'Raw_Data'!E4869</f>
        <v>3793</v>
      </c>
      <c r="F4869">
        <f>'Raw_Data'!F4869</f>
        <v>45494.791666655095</v>
      </c>
      <c r="G4869" t="str">
        <f t="shared" si="1140"/>
        <v>Customer 12</v>
      </c>
      <c r="H4869" t="str">
        <f t="shared" si="1141"/>
        <v>WORKSTATION</v>
      </c>
      <c r="I4869" t="str">
        <f t="shared" si="1142"/>
        <v>Changed</v>
      </c>
      <c r="J4869">
        <f t="shared" si="1143"/>
        <v>265</v>
      </c>
      <c r="K4869">
        <f t="shared" si="1144"/>
        <v>3793</v>
      </c>
      <c r="L4869" s="8">
        <f t="shared" si="1145"/>
        <v>45494</v>
      </c>
      <c r="M4869" t="str">
        <f t="shared" ca="1" si="1146"/>
        <v>OK</v>
      </c>
      <c r="P4869">
        <f t="shared" si="1147"/>
        <v>4868</v>
      </c>
      <c r="Q4869" t="str">
        <f t="shared" si="1148"/>
        <v>Customer 12</v>
      </c>
      <c r="R4869" t="str">
        <f t="shared" si="1149"/>
        <v>WORKSTATION</v>
      </c>
      <c r="S4869">
        <f t="shared" si="1150"/>
        <v>265</v>
      </c>
      <c r="T4869">
        <f t="shared" si="1151"/>
        <v>3793</v>
      </c>
      <c r="U4869" s="8">
        <f t="shared" si="1152"/>
        <v>45494</v>
      </c>
      <c r="V4869" t="str" cm="1">
        <f t="array" ref="V4869">_xlfn.IFS(S4869 = "", "", S4869 &lt; 500, "Low", S4869 &lt; 1200, "Medium", TRUE, "High")</f>
        <v>Low</v>
      </c>
      <c r="W4869" t="str">
        <f t="shared" si="1153"/>
        <v>2024-07</v>
      </c>
      <c r="X4869">
        <f t="shared" si="1154"/>
        <v>2024</v>
      </c>
    </row>
    <row r="4870" spans="1:24" x14ac:dyDescent="0.3">
      <c r="A4870">
        <f>'Raw_Data'!A4870</f>
        <v>4869</v>
      </c>
      <c r="B4870" t="str">
        <f>'Raw_Data'!B4870</f>
        <v>Customer 8</v>
      </c>
      <c r="C4870" t="str">
        <f>'Raw_Data'!C4870</f>
        <v>Desktop</v>
      </c>
      <c r="D4870">
        <f>'Raw_Data'!D4870</f>
        <v>2146</v>
      </c>
      <c r="E4870">
        <f>'Raw_Data'!E4870</f>
        <v>3142</v>
      </c>
      <c r="F4870">
        <f>'Raw_Data'!F4870</f>
        <v>45494.83333332176</v>
      </c>
      <c r="G4870" t="str">
        <f t="shared" si="1140"/>
        <v>Customer 8</v>
      </c>
      <c r="H4870" t="str">
        <f t="shared" si="1141"/>
        <v>DESKTOP</v>
      </c>
      <c r="I4870" t="str">
        <f t="shared" si="1142"/>
        <v>Changed</v>
      </c>
      <c r="J4870">
        <f t="shared" si="1143"/>
        <v>2146</v>
      </c>
      <c r="K4870">
        <f t="shared" si="1144"/>
        <v>3142</v>
      </c>
      <c r="L4870" s="8">
        <f t="shared" si="1145"/>
        <v>45494</v>
      </c>
      <c r="M4870" t="str">
        <f t="shared" ca="1" si="1146"/>
        <v>OK</v>
      </c>
      <c r="P4870">
        <f t="shared" si="1147"/>
        <v>4869</v>
      </c>
      <c r="Q4870" t="str">
        <f t="shared" si="1148"/>
        <v>Customer 8</v>
      </c>
      <c r="R4870" t="str">
        <f t="shared" si="1149"/>
        <v>DESKTOP</v>
      </c>
      <c r="S4870">
        <f t="shared" si="1150"/>
        <v>2146</v>
      </c>
      <c r="T4870">
        <f t="shared" si="1151"/>
        <v>3142</v>
      </c>
      <c r="U4870" s="8">
        <f t="shared" si="1152"/>
        <v>45494</v>
      </c>
      <c r="V4870" t="str" cm="1">
        <f t="array" ref="V4870">_xlfn.IFS(S4870 = "", "", S4870 &lt; 500, "Low", S4870 &lt; 1200, "Medium", TRUE, "High")</f>
        <v>High</v>
      </c>
      <c r="W4870" t="str">
        <f t="shared" si="1153"/>
        <v>2024-07</v>
      </c>
      <c r="X4870">
        <f t="shared" si="1154"/>
        <v>2024</v>
      </c>
    </row>
    <row r="4871" spans="1:24" x14ac:dyDescent="0.3">
      <c r="A4871">
        <f>'Raw_Data'!A4871</f>
        <v>4870</v>
      </c>
      <c r="B4871" t="str">
        <f>'Raw_Data'!B4871</f>
        <v>Customer 6</v>
      </c>
      <c r="C4871" t="str">
        <f>'Raw_Data'!C4871</f>
        <v>Workstation</v>
      </c>
      <c r="D4871">
        <f>'Raw_Data'!D4871</f>
        <v>3077</v>
      </c>
      <c r="E4871">
        <f>'Raw_Data'!E4871</f>
        <v>4083</v>
      </c>
      <c r="F4871">
        <f>'Raw_Data'!F4871</f>
        <v>45494.874999988424</v>
      </c>
      <c r="G4871" t="str">
        <f t="shared" si="1140"/>
        <v>Customer 6</v>
      </c>
      <c r="H4871" t="str">
        <f t="shared" si="1141"/>
        <v>WORKSTATION</v>
      </c>
      <c r="I4871" t="str">
        <f t="shared" si="1142"/>
        <v>Changed</v>
      </c>
      <c r="J4871">
        <f t="shared" si="1143"/>
        <v>3077</v>
      </c>
      <c r="K4871">
        <f t="shared" si="1144"/>
        <v>4083</v>
      </c>
      <c r="L4871" s="8">
        <f t="shared" si="1145"/>
        <v>45494</v>
      </c>
      <c r="M4871" t="str">
        <f t="shared" ca="1" si="1146"/>
        <v>OK</v>
      </c>
      <c r="P4871">
        <f t="shared" si="1147"/>
        <v>4870</v>
      </c>
      <c r="Q4871" t="str">
        <f t="shared" si="1148"/>
        <v>Customer 6</v>
      </c>
      <c r="R4871" t="str">
        <f t="shared" si="1149"/>
        <v>WORKSTATION</v>
      </c>
      <c r="S4871">
        <f t="shared" si="1150"/>
        <v>3077</v>
      </c>
      <c r="T4871">
        <f t="shared" si="1151"/>
        <v>4083</v>
      </c>
      <c r="U4871" s="8">
        <f t="shared" si="1152"/>
        <v>45494</v>
      </c>
      <c r="V4871" t="str" cm="1">
        <f t="array" ref="V4871">_xlfn.IFS(S4871 = "", "", S4871 &lt; 500, "Low", S4871 &lt; 1200, "Medium", TRUE, "High")</f>
        <v>High</v>
      </c>
      <c r="W4871" t="str">
        <f t="shared" si="1153"/>
        <v>2024-07</v>
      </c>
      <c r="X4871">
        <f t="shared" si="1154"/>
        <v>2024</v>
      </c>
    </row>
    <row r="4872" spans="1:24" x14ac:dyDescent="0.3">
      <c r="A4872">
        <f>'Raw_Data'!A4872</f>
        <v>4871</v>
      </c>
      <c r="B4872" t="str">
        <f>'Raw_Data'!B4872</f>
        <v>Customer 14</v>
      </c>
      <c r="C4872" t="str">
        <f>'Raw_Data'!C4872</f>
        <v>Embedded</v>
      </c>
      <c r="D4872">
        <f>'Raw_Data'!D4872</f>
        <v>1286</v>
      </c>
      <c r="E4872">
        <f>'Raw_Data'!E4872</f>
        <v>3291</v>
      </c>
      <c r="F4872">
        <f>'Raw_Data'!F4872</f>
        <v>45494.916666655095</v>
      </c>
      <c r="G4872" t="str">
        <f t="shared" si="1140"/>
        <v>Customer 14</v>
      </c>
      <c r="H4872" t="str">
        <f t="shared" si="1141"/>
        <v>EMBEDDED</v>
      </c>
      <c r="I4872" t="str">
        <f t="shared" si="1142"/>
        <v>Changed</v>
      </c>
      <c r="J4872">
        <f t="shared" si="1143"/>
        <v>1286</v>
      </c>
      <c r="K4872">
        <f t="shared" si="1144"/>
        <v>3291</v>
      </c>
      <c r="L4872" s="8">
        <f t="shared" si="1145"/>
        <v>45494</v>
      </c>
      <c r="M4872" t="str">
        <f t="shared" ca="1" si="1146"/>
        <v>OK</v>
      </c>
      <c r="P4872">
        <f t="shared" si="1147"/>
        <v>4871</v>
      </c>
      <c r="Q4872" t="str">
        <f t="shared" si="1148"/>
        <v>Customer 14</v>
      </c>
      <c r="R4872" t="str">
        <f t="shared" si="1149"/>
        <v>EMBEDDED</v>
      </c>
      <c r="S4872">
        <f t="shared" si="1150"/>
        <v>1286</v>
      </c>
      <c r="T4872">
        <f t="shared" si="1151"/>
        <v>3291</v>
      </c>
      <c r="U4872" s="8">
        <f t="shared" si="1152"/>
        <v>45494</v>
      </c>
      <c r="V4872" t="str" cm="1">
        <f t="array" ref="V4872">_xlfn.IFS(S4872 = "", "", S4872 &lt; 500, "Low", S4872 &lt; 1200, "Medium", TRUE, "High")</f>
        <v>High</v>
      </c>
      <c r="W4872" t="str">
        <f t="shared" si="1153"/>
        <v>2024-07</v>
      </c>
      <c r="X4872">
        <f t="shared" si="1154"/>
        <v>2024</v>
      </c>
    </row>
    <row r="4873" spans="1:24" x14ac:dyDescent="0.3">
      <c r="A4873">
        <f>'Raw_Data'!A4873</f>
        <v>4872</v>
      </c>
      <c r="B4873" t="str">
        <f>'Raw_Data'!B4873</f>
        <v>Customer 14</v>
      </c>
      <c r="C4873" t="str">
        <f>'Raw_Data'!C4873</f>
        <v>Mobile</v>
      </c>
      <c r="D4873">
        <f>'Raw_Data'!D4873</f>
        <v>1989</v>
      </c>
      <c r="E4873">
        <f>'Raw_Data'!E4873</f>
        <v>1883</v>
      </c>
      <c r="F4873">
        <f>'Raw_Data'!F4873</f>
        <v>45494.95833332176</v>
      </c>
      <c r="G4873" t="str">
        <f t="shared" si="1140"/>
        <v>Customer 14</v>
      </c>
      <c r="H4873" t="str">
        <f t="shared" si="1141"/>
        <v>MOBILE</v>
      </c>
      <c r="I4873" t="str">
        <f t="shared" si="1142"/>
        <v>Changed</v>
      </c>
      <c r="J4873">
        <f t="shared" si="1143"/>
        <v>1989</v>
      </c>
      <c r="K4873">
        <f t="shared" si="1144"/>
        <v>1883</v>
      </c>
      <c r="L4873" s="8">
        <f t="shared" si="1145"/>
        <v>45494</v>
      </c>
      <c r="M4873" t="str">
        <f t="shared" ca="1" si="1146"/>
        <v>OK</v>
      </c>
      <c r="P4873">
        <f t="shared" si="1147"/>
        <v>4872</v>
      </c>
      <c r="Q4873" t="str">
        <f t="shared" si="1148"/>
        <v>Customer 14</v>
      </c>
      <c r="R4873" t="str">
        <f t="shared" si="1149"/>
        <v>MOBILE</v>
      </c>
      <c r="S4873">
        <f t="shared" si="1150"/>
        <v>1989</v>
      </c>
      <c r="T4873">
        <f t="shared" si="1151"/>
        <v>1883</v>
      </c>
      <c r="U4873" s="8">
        <f t="shared" si="1152"/>
        <v>45494</v>
      </c>
      <c r="V4873" t="str" cm="1">
        <f t="array" ref="V4873">_xlfn.IFS(S4873 = "", "", S4873 &lt; 500, "Low", S4873 &lt; 1200, "Medium", TRUE, "High")</f>
        <v>High</v>
      </c>
      <c r="W4873" t="str">
        <f t="shared" si="1153"/>
        <v>2024-07</v>
      </c>
      <c r="X4873">
        <f t="shared" si="1154"/>
        <v>2024</v>
      </c>
    </row>
    <row r="4874" spans="1:24" x14ac:dyDescent="0.3">
      <c r="A4874">
        <f>'Raw_Data'!A4874</f>
        <v>4873</v>
      </c>
      <c r="B4874" t="str">
        <f>'Raw_Data'!B4874</f>
        <v>Customer 10</v>
      </c>
      <c r="C4874" t="str">
        <f>'Raw_Data'!C4874</f>
        <v>Embedded</v>
      </c>
      <c r="D4874">
        <f>'Raw_Data'!D4874</f>
        <v>3426</v>
      </c>
      <c r="E4874">
        <f>'Raw_Data'!E4874</f>
        <v>3965</v>
      </c>
      <c r="F4874">
        <f>'Raw_Data'!F4874</f>
        <v>45494.999999988424</v>
      </c>
      <c r="G4874" t="str">
        <f t="shared" si="1140"/>
        <v>Customer 10</v>
      </c>
      <c r="H4874" t="str">
        <f t="shared" si="1141"/>
        <v>EMBEDDED</v>
      </c>
      <c r="I4874" t="str">
        <f t="shared" si="1142"/>
        <v>Changed</v>
      </c>
      <c r="J4874">
        <f t="shared" si="1143"/>
        <v>3426</v>
      </c>
      <c r="K4874">
        <f t="shared" si="1144"/>
        <v>3965</v>
      </c>
      <c r="L4874" s="8">
        <f t="shared" si="1145"/>
        <v>45494</v>
      </c>
      <c r="M4874" t="str">
        <f t="shared" ca="1" si="1146"/>
        <v>OK</v>
      </c>
      <c r="P4874">
        <f t="shared" si="1147"/>
        <v>4873</v>
      </c>
      <c r="Q4874" t="str">
        <f t="shared" si="1148"/>
        <v>Customer 10</v>
      </c>
      <c r="R4874" t="str">
        <f t="shared" si="1149"/>
        <v>EMBEDDED</v>
      </c>
      <c r="S4874">
        <f t="shared" si="1150"/>
        <v>3426</v>
      </c>
      <c r="T4874">
        <f t="shared" si="1151"/>
        <v>3965</v>
      </c>
      <c r="U4874" s="8">
        <f t="shared" si="1152"/>
        <v>45494</v>
      </c>
      <c r="V4874" t="str" cm="1">
        <f t="array" ref="V4874">_xlfn.IFS(S4874 = "", "", S4874 &lt; 500, "Low", S4874 &lt; 1200, "Medium", TRUE, "High")</f>
        <v>High</v>
      </c>
      <c r="W4874" t="str">
        <f t="shared" si="1153"/>
        <v>2024-07</v>
      </c>
      <c r="X4874">
        <f t="shared" si="1154"/>
        <v>2024</v>
      </c>
    </row>
    <row r="4875" spans="1:24" x14ac:dyDescent="0.3">
      <c r="A4875">
        <f>'Raw_Data'!A4875</f>
        <v>4874</v>
      </c>
      <c r="B4875" t="str">
        <f>'Raw_Data'!B4875</f>
        <v>Customer 14</v>
      </c>
      <c r="C4875" t="str">
        <f>'Raw_Data'!C4875</f>
        <v>Mobile</v>
      </c>
      <c r="D4875">
        <f>'Raw_Data'!D4875</f>
        <v>2531</v>
      </c>
      <c r="E4875">
        <f>'Raw_Data'!E4875</f>
        <v>2709</v>
      </c>
      <c r="F4875">
        <f>'Raw_Data'!F4875</f>
        <v>45495.041666655095</v>
      </c>
      <c r="G4875" t="str">
        <f t="shared" si="1140"/>
        <v>Customer 14</v>
      </c>
      <c r="H4875" t="str">
        <f t="shared" si="1141"/>
        <v>MOBILE</v>
      </c>
      <c r="I4875" t="str">
        <f t="shared" si="1142"/>
        <v>Changed</v>
      </c>
      <c r="J4875">
        <f t="shared" si="1143"/>
        <v>2531</v>
      </c>
      <c r="K4875">
        <f t="shared" si="1144"/>
        <v>2709</v>
      </c>
      <c r="L4875" s="8">
        <f t="shared" si="1145"/>
        <v>45495</v>
      </c>
      <c r="M4875" t="str">
        <f t="shared" ca="1" si="1146"/>
        <v>OK</v>
      </c>
      <c r="P4875">
        <f t="shared" si="1147"/>
        <v>4874</v>
      </c>
      <c r="Q4875" t="str">
        <f t="shared" si="1148"/>
        <v>Customer 14</v>
      </c>
      <c r="R4875" t="str">
        <f t="shared" si="1149"/>
        <v>MOBILE</v>
      </c>
      <c r="S4875">
        <f t="shared" si="1150"/>
        <v>2531</v>
      </c>
      <c r="T4875">
        <f t="shared" si="1151"/>
        <v>2709</v>
      </c>
      <c r="U4875" s="8">
        <f t="shared" si="1152"/>
        <v>45495</v>
      </c>
      <c r="V4875" t="str" cm="1">
        <f t="array" ref="V4875">_xlfn.IFS(S4875 = "", "", S4875 &lt; 500, "Low", S4875 &lt; 1200, "Medium", TRUE, "High")</f>
        <v>High</v>
      </c>
      <c r="W4875" t="str">
        <f t="shared" si="1153"/>
        <v>2024-07</v>
      </c>
      <c r="X4875">
        <f t="shared" si="1154"/>
        <v>2024</v>
      </c>
    </row>
    <row r="4876" spans="1:24" x14ac:dyDescent="0.3">
      <c r="A4876">
        <f>'Raw_Data'!A4876</f>
        <v>4875</v>
      </c>
      <c r="B4876" t="str">
        <f>'Raw_Data'!B4876</f>
        <v>Customer 14</v>
      </c>
      <c r="C4876" t="str">
        <f>'Raw_Data'!C4876</f>
        <v>Mobile</v>
      </c>
      <c r="D4876">
        <f>'Raw_Data'!D4876</f>
        <v>2384</v>
      </c>
      <c r="E4876">
        <f>'Raw_Data'!E4876</f>
        <v>752</v>
      </c>
      <c r="F4876">
        <f>'Raw_Data'!F4876</f>
        <v>45495.08333332176</v>
      </c>
      <c r="G4876" t="str">
        <f t="shared" si="1140"/>
        <v>Customer 14</v>
      </c>
      <c r="H4876" t="str">
        <f t="shared" si="1141"/>
        <v>MOBILE</v>
      </c>
      <c r="I4876" t="str">
        <f t="shared" si="1142"/>
        <v>Changed</v>
      </c>
      <c r="J4876">
        <f t="shared" si="1143"/>
        <v>2384</v>
      </c>
      <c r="K4876">
        <f t="shared" si="1144"/>
        <v>752</v>
      </c>
      <c r="L4876" s="8">
        <f t="shared" si="1145"/>
        <v>45495</v>
      </c>
      <c r="M4876" t="str">
        <f t="shared" ca="1" si="1146"/>
        <v>OK</v>
      </c>
      <c r="P4876">
        <f t="shared" si="1147"/>
        <v>4875</v>
      </c>
      <c r="Q4876" t="str">
        <f t="shared" si="1148"/>
        <v>Customer 14</v>
      </c>
      <c r="R4876" t="str">
        <f t="shared" si="1149"/>
        <v>MOBILE</v>
      </c>
      <c r="S4876">
        <f t="shared" si="1150"/>
        <v>2384</v>
      </c>
      <c r="T4876">
        <f t="shared" si="1151"/>
        <v>752</v>
      </c>
      <c r="U4876" s="8">
        <f t="shared" si="1152"/>
        <v>45495</v>
      </c>
      <c r="V4876" t="str" cm="1">
        <f t="array" ref="V4876">_xlfn.IFS(S4876 = "", "", S4876 &lt; 500, "Low", S4876 &lt; 1200, "Medium", TRUE, "High")</f>
        <v>High</v>
      </c>
      <c r="W4876" t="str">
        <f t="shared" si="1153"/>
        <v>2024-07</v>
      </c>
      <c r="X4876">
        <f t="shared" si="1154"/>
        <v>2024</v>
      </c>
    </row>
    <row r="4877" spans="1:24" x14ac:dyDescent="0.3">
      <c r="A4877">
        <f>'Raw_Data'!A4877</f>
        <v>4876</v>
      </c>
      <c r="B4877" t="str">
        <f>'Raw_Data'!B4877</f>
        <v>Customer 6</v>
      </c>
      <c r="C4877" t="str">
        <f>'Raw_Data'!C4877</f>
        <v>Mobile</v>
      </c>
      <c r="D4877">
        <f>'Raw_Data'!D4877</f>
        <v>1088</v>
      </c>
      <c r="E4877">
        <f>'Raw_Data'!E4877</f>
        <v>2253</v>
      </c>
      <c r="F4877">
        <f>'Raw_Data'!F4877</f>
        <v>45495.124999988424</v>
      </c>
      <c r="G4877" t="str">
        <f t="shared" si="1140"/>
        <v>Customer 6</v>
      </c>
      <c r="H4877" t="str">
        <f t="shared" si="1141"/>
        <v>MOBILE</v>
      </c>
      <c r="I4877" t="str">
        <f t="shared" si="1142"/>
        <v>Changed</v>
      </c>
      <c r="J4877">
        <f t="shared" si="1143"/>
        <v>1088</v>
      </c>
      <c r="K4877">
        <f t="shared" si="1144"/>
        <v>2253</v>
      </c>
      <c r="L4877" s="8">
        <f t="shared" si="1145"/>
        <v>45495</v>
      </c>
      <c r="M4877" t="str">
        <f t="shared" ca="1" si="1146"/>
        <v>OK</v>
      </c>
      <c r="P4877">
        <f t="shared" si="1147"/>
        <v>4876</v>
      </c>
      <c r="Q4877" t="str">
        <f t="shared" si="1148"/>
        <v>Customer 6</v>
      </c>
      <c r="R4877" t="str">
        <f t="shared" si="1149"/>
        <v>MOBILE</v>
      </c>
      <c r="S4877">
        <f t="shared" si="1150"/>
        <v>1088</v>
      </c>
      <c r="T4877">
        <f t="shared" si="1151"/>
        <v>2253</v>
      </c>
      <c r="U4877" s="8">
        <f t="shared" si="1152"/>
        <v>45495</v>
      </c>
      <c r="V4877" t="str" cm="1">
        <f t="array" ref="V4877">_xlfn.IFS(S4877 = "", "", S4877 &lt; 500, "Low", S4877 &lt; 1200, "Medium", TRUE, "High")</f>
        <v>Medium</v>
      </c>
      <c r="W4877" t="str">
        <f t="shared" si="1153"/>
        <v>2024-07</v>
      </c>
      <c r="X4877">
        <f t="shared" si="1154"/>
        <v>2024</v>
      </c>
    </row>
    <row r="4878" spans="1:24" x14ac:dyDescent="0.3">
      <c r="A4878">
        <f>'Raw_Data'!A4878</f>
        <v>4877</v>
      </c>
      <c r="B4878" t="str">
        <f>'Raw_Data'!B4878</f>
        <v>Customer 12</v>
      </c>
      <c r="C4878" t="str">
        <f>'Raw_Data'!C4878</f>
        <v>Embedded</v>
      </c>
      <c r="D4878">
        <f>'Raw_Data'!D4878</f>
        <v>1611</v>
      </c>
      <c r="E4878">
        <f>'Raw_Data'!E4878</f>
        <v>1922</v>
      </c>
      <c r="F4878">
        <f>'Raw_Data'!F4878</f>
        <v>45495.166666655095</v>
      </c>
      <c r="G4878" t="str">
        <f t="shared" si="1140"/>
        <v>Customer 12</v>
      </c>
      <c r="H4878" t="str">
        <f t="shared" si="1141"/>
        <v>EMBEDDED</v>
      </c>
      <c r="I4878" t="str">
        <f t="shared" si="1142"/>
        <v>Changed</v>
      </c>
      <c r="J4878">
        <f t="shared" si="1143"/>
        <v>1611</v>
      </c>
      <c r="K4878">
        <f t="shared" si="1144"/>
        <v>1922</v>
      </c>
      <c r="L4878" s="8">
        <f t="shared" si="1145"/>
        <v>45495</v>
      </c>
      <c r="M4878" t="str">
        <f t="shared" ca="1" si="1146"/>
        <v>OK</v>
      </c>
      <c r="P4878">
        <f t="shared" si="1147"/>
        <v>4877</v>
      </c>
      <c r="Q4878" t="str">
        <f t="shared" si="1148"/>
        <v>Customer 12</v>
      </c>
      <c r="R4878" t="str">
        <f t="shared" si="1149"/>
        <v>EMBEDDED</v>
      </c>
      <c r="S4878">
        <f t="shared" si="1150"/>
        <v>1611</v>
      </c>
      <c r="T4878">
        <f t="shared" si="1151"/>
        <v>1922</v>
      </c>
      <c r="U4878" s="8">
        <f t="shared" si="1152"/>
        <v>45495</v>
      </c>
      <c r="V4878" t="str" cm="1">
        <f t="array" ref="V4878">_xlfn.IFS(S4878 = "", "", S4878 &lt; 500, "Low", S4878 &lt; 1200, "Medium", TRUE, "High")</f>
        <v>High</v>
      </c>
      <c r="W4878" t="str">
        <f t="shared" si="1153"/>
        <v>2024-07</v>
      </c>
      <c r="X4878">
        <f t="shared" si="1154"/>
        <v>2024</v>
      </c>
    </row>
    <row r="4879" spans="1:24" x14ac:dyDescent="0.3">
      <c r="A4879">
        <f>'Raw_Data'!A4879</f>
        <v>4878</v>
      </c>
      <c r="B4879" t="str">
        <f>'Raw_Data'!B4879</f>
        <v>Customer 7</v>
      </c>
      <c r="C4879" t="str">
        <f>'Raw_Data'!C4879</f>
        <v>Desktop</v>
      </c>
      <c r="D4879">
        <f>'Raw_Data'!D4879</f>
        <v>1496</v>
      </c>
      <c r="E4879">
        <f>'Raw_Data'!E4879</f>
        <v>3316</v>
      </c>
      <c r="F4879">
        <f>'Raw_Data'!F4879</f>
        <v>45495.20833332176</v>
      </c>
      <c r="G4879" t="str">
        <f t="shared" si="1140"/>
        <v>Customer 7</v>
      </c>
      <c r="H4879" t="str">
        <f t="shared" si="1141"/>
        <v>DESKTOP</v>
      </c>
      <c r="I4879" t="str">
        <f t="shared" si="1142"/>
        <v>Changed</v>
      </c>
      <c r="J4879">
        <f t="shared" si="1143"/>
        <v>1496</v>
      </c>
      <c r="K4879">
        <f t="shared" si="1144"/>
        <v>3316</v>
      </c>
      <c r="L4879" s="8">
        <f t="shared" si="1145"/>
        <v>45495</v>
      </c>
      <c r="M4879" t="str">
        <f t="shared" ca="1" si="1146"/>
        <v>OK</v>
      </c>
      <c r="P4879">
        <f t="shared" si="1147"/>
        <v>4878</v>
      </c>
      <c r="Q4879" t="str">
        <f t="shared" si="1148"/>
        <v>Customer 7</v>
      </c>
      <c r="R4879" t="str">
        <f t="shared" si="1149"/>
        <v>DESKTOP</v>
      </c>
      <c r="S4879">
        <f t="shared" si="1150"/>
        <v>1496</v>
      </c>
      <c r="T4879">
        <f t="shared" si="1151"/>
        <v>3316</v>
      </c>
      <c r="U4879" s="8">
        <f t="shared" si="1152"/>
        <v>45495</v>
      </c>
      <c r="V4879" t="str" cm="1">
        <f t="array" ref="V4879">_xlfn.IFS(S4879 = "", "", S4879 &lt; 500, "Low", S4879 &lt; 1200, "Medium", TRUE, "High")</f>
        <v>High</v>
      </c>
      <c r="W4879" t="str">
        <f t="shared" si="1153"/>
        <v>2024-07</v>
      </c>
      <c r="X4879">
        <f t="shared" si="1154"/>
        <v>2024</v>
      </c>
    </row>
    <row r="4880" spans="1:24" x14ac:dyDescent="0.3">
      <c r="A4880">
        <f>'Raw_Data'!A4880</f>
        <v>4879</v>
      </c>
      <c r="B4880" t="str">
        <f>'Raw_Data'!B4880</f>
        <v>Customer 3</v>
      </c>
      <c r="C4880" t="str">
        <f>'Raw_Data'!C4880</f>
        <v>Embedded</v>
      </c>
      <c r="D4880">
        <f>'Raw_Data'!D4880</f>
        <v>920</v>
      </c>
      <c r="E4880">
        <f>'Raw_Data'!E4880</f>
        <v>2320</v>
      </c>
      <c r="F4880">
        <f>'Raw_Data'!F4880</f>
        <v>45495.249999988424</v>
      </c>
      <c r="G4880" t="str">
        <f t="shared" si="1140"/>
        <v>Customer 3</v>
      </c>
      <c r="H4880" t="str">
        <f t="shared" si="1141"/>
        <v>EMBEDDED</v>
      </c>
      <c r="I4880" t="str">
        <f t="shared" si="1142"/>
        <v>Changed</v>
      </c>
      <c r="J4880">
        <f t="shared" si="1143"/>
        <v>920</v>
      </c>
      <c r="K4880">
        <f t="shared" si="1144"/>
        <v>2320</v>
      </c>
      <c r="L4880" s="8">
        <f t="shared" si="1145"/>
        <v>45495</v>
      </c>
      <c r="M4880" t="str">
        <f t="shared" ca="1" si="1146"/>
        <v>OK</v>
      </c>
      <c r="P4880">
        <f t="shared" si="1147"/>
        <v>4879</v>
      </c>
      <c r="Q4880" t="str">
        <f t="shared" si="1148"/>
        <v>Customer 3</v>
      </c>
      <c r="R4880" t="str">
        <f t="shared" si="1149"/>
        <v>EMBEDDED</v>
      </c>
      <c r="S4880">
        <f t="shared" si="1150"/>
        <v>920</v>
      </c>
      <c r="T4880">
        <f t="shared" si="1151"/>
        <v>2320</v>
      </c>
      <c r="U4880" s="8">
        <f t="shared" si="1152"/>
        <v>45495</v>
      </c>
      <c r="V4880" t="str" cm="1">
        <f t="array" ref="V4880">_xlfn.IFS(S4880 = "", "", S4880 &lt; 500, "Low", S4880 &lt; 1200, "Medium", TRUE, "High")</f>
        <v>Medium</v>
      </c>
      <c r="W4880" t="str">
        <f t="shared" si="1153"/>
        <v>2024-07</v>
      </c>
      <c r="X4880">
        <f t="shared" si="1154"/>
        <v>2024</v>
      </c>
    </row>
    <row r="4881" spans="1:24" x14ac:dyDescent="0.3">
      <c r="A4881">
        <f>'Raw_Data'!A4881</f>
        <v>4880</v>
      </c>
      <c r="B4881" t="str">
        <f>'Raw_Data'!B4881</f>
        <v>Customer 12</v>
      </c>
      <c r="C4881" t="str">
        <f>'Raw_Data'!C4881</f>
        <v>Embedded</v>
      </c>
      <c r="D4881">
        <f>'Raw_Data'!D4881</f>
        <v>3112</v>
      </c>
      <c r="E4881">
        <f>'Raw_Data'!E4881</f>
        <v>1838</v>
      </c>
      <c r="F4881">
        <f>'Raw_Data'!F4881</f>
        <v>45495.291666655095</v>
      </c>
      <c r="G4881" t="str">
        <f t="shared" si="1140"/>
        <v>Customer 12</v>
      </c>
      <c r="H4881" t="str">
        <f t="shared" si="1141"/>
        <v>EMBEDDED</v>
      </c>
      <c r="I4881" t="str">
        <f t="shared" si="1142"/>
        <v>Changed</v>
      </c>
      <c r="J4881">
        <f t="shared" si="1143"/>
        <v>3112</v>
      </c>
      <c r="K4881">
        <f t="shared" si="1144"/>
        <v>1838</v>
      </c>
      <c r="L4881" s="8">
        <f t="shared" si="1145"/>
        <v>45495</v>
      </c>
      <c r="M4881" t="str">
        <f t="shared" ca="1" si="1146"/>
        <v>OK</v>
      </c>
      <c r="P4881">
        <f t="shared" si="1147"/>
        <v>4880</v>
      </c>
      <c r="Q4881" t="str">
        <f t="shared" si="1148"/>
        <v>Customer 12</v>
      </c>
      <c r="R4881" t="str">
        <f t="shared" si="1149"/>
        <v>EMBEDDED</v>
      </c>
      <c r="S4881">
        <f t="shared" si="1150"/>
        <v>3112</v>
      </c>
      <c r="T4881">
        <f t="shared" si="1151"/>
        <v>1838</v>
      </c>
      <c r="U4881" s="8">
        <f t="shared" si="1152"/>
        <v>45495</v>
      </c>
      <c r="V4881" t="str" cm="1">
        <f t="array" ref="V4881">_xlfn.IFS(S4881 = "", "", S4881 &lt; 500, "Low", S4881 &lt; 1200, "Medium", TRUE, "High")</f>
        <v>High</v>
      </c>
      <c r="W4881" t="str">
        <f t="shared" si="1153"/>
        <v>2024-07</v>
      </c>
      <c r="X4881">
        <f t="shared" si="1154"/>
        <v>2024</v>
      </c>
    </row>
    <row r="4882" spans="1:24" x14ac:dyDescent="0.3">
      <c r="A4882">
        <f>'Raw_Data'!A4882</f>
        <v>4881</v>
      </c>
      <c r="B4882" t="str">
        <f>'Raw_Data'!B4882</f>
        <v>Customer 8</v>
      </c>
      <c r="C4882" t="str">
        <f>'Raw_Data'!C4882</f>
        <v>Embedded</v>
      </c>
      <c r="D4882">
        <f>'Raw_Data'!D4882</f>
        <v>1022</v>
      </c>
      <c r="E4882">
        <f>'Raw_Data'!E4882</f>
        <v>804</v>
      </c>
      <c r="F4882">
        <f>'Raw_Data'!F4882</f>
        <v>45495.33333332176</v>
      </c>
      <c r="G4882" t="str">
        <f t="shared" si="1140"/>
        <v>Customer 8</v>
      </c>
      <c r="H4882" t="str">
        <f t="shared" si="1141"/>
        <v>EMBEDDED</v>
      </c>
      <c r="I4882" t="str">
        <f t="shared" si="1142"/>
        <v>Changed</v>
      </c>
      <c r="J4882">
        <f t="shared" si="1143"/>
        <v>1022</v>
      </c>
      <c r="K4882">
        <f t="shared" si="1144"/>
        <v>804</v>
      </c>
      <c r="L4882" s="8">
        <f t="shared" si="1145"/>
        <v>45495</v>
      </c>
      <c r="M4882" t="str">
        <f t="shared" ca="1" si="1146"/>
        <v>OK</v>
      </c>
      <c r="P4882">
        <f t="shared" si="1147"/>
        <v>4881</v>
      </c>
      <c r="Q4882" t="str">
        <f t="shared" si="1148"/>
        <v>Customer 8</v>
      </c>
      <c r="R4882" t="str">
        <f t="shared" si="1149"/>
        <v>EMBEDDED</v>
      </c>
      <c r="S4882">
        <f t="shared" si="1150"/>
        <v>1022</v>
      </c>
      <c r="T4882">
        <f t="shared" si="1151"/>
        <v>804</v>
      </c>
      <c r="U4882" s="8">
        <f t="shared" si="1152"/>
        <v>45495</v>
      </c>
      <c r="V4882" t="str" cm="1">
        <f t="array" ref="V4882">_xlfn.IFS(S4882 = "", "", S4882 &lt; 500, "Low", S4882 &lt; 1200, "Medium", TRUE, "High")</f>
        <v>Medium</v>
      </c>
      <c r="W4882" t="str">
        <f t="shared" si="1153"/>
        <v>2024-07</v>
      </c>
      <c r="X4882">
        <f t="shared" si="1154"/>
        <v>2024</v>
      </c>
    </row>
    <row r="4883" spans="1:24" x14ac:dyDescent="0.3">
      <c r="A4883">
        <f>'Raw_Data'!A4883</f>
        <v>4882</v>
      </c>
      <c r="B4883" t="str">
        <f>'Raw_Data'!B4883</f>
        <v>Customer 9</v>
      </c>
      <c r="C4883" t="str">
        <f>'Raw_Data'!C4883</f>
        <v>Workstation</v>
      </c>
      <c r="D4883">
        <f>'Raw_Data'!D4883</f>
        <v>2463</v>
      </c>
      <c r="E4883">
        <f>'Raw_Data'!E4883</f>
        <v>4768</v>
      </c>
      <c r="F4883">
        <f>'Raw_Data'!F4883</f>
        <v>45495.374999988424</v>
      </c>
      <c r="G4883" t="str">
        <f t="shared" si="1140"/>
        <v>Customer 9</v>
      </c>
      <c r="H4883" t="str">
        <f t="shared" si="1141"/>
        <v>WORKSTATION</v>
      </c>
      <c r="I4883" t="str">
        <f t="shared" si="1142"/>
        <v>Changed</v>
      </c>
      <c r="J4883">
        <f t="shared" si="1143"/>
        <v>2463</v>
      </c>
      <c r="K4883">
        <f t="shared" si="1144"/>
        <v>4768</v>
      </c>
      <c r="L4883" s="8">
        <f t="shared" si="1145"/>
        <v>45495</v>
      </c>
      <c r="M4883" t="str">
        <f t="shared" ca="1" si="1146"/>
        <v>OK</v>
      </c>
      <c r="P4883">
        <f t="shared" si="1147"/>
        <v>4882</v>
      </c>
      <c r="Q4883" t="str">
        <f t="shared" si="1148"/>
        <v>Customer 9</v>
      </c>
      <c r="R4883" t="str">
        <f t="shared" si="1149"/>
        <v>WORKSTATION</v>
      </c>
      <c r="S4883">
        <f t="shared" si="1150"/>
        <v>2463</v>
      </c>
      <c r="T4883">
        <f t="shared" si="1151"/>
        <v>4768</v>
      </c>
      <c r="U4883" s="8">
        <f t="shared" si="1152"/>
        <v>45495</v>
      </c>
      <c r="V4883" t="str" cm="1">
        <f t="array" ref="V4883">_xlfn.IFS(S4883 = "", "", S4883 &lt; 500, "Low", S4883 &lt; 1200, "Medium", TRUE, "High")</f>
        <v>High</v>
      </c>
      <c r="W4883" t="str">
        <f t="shared" si="1153"/>
        <v>2024-07</v>
      </c>
      <c r="X4883">
        <f t="shared" si="1154"/>
        <v>2024</v>
      </c>
    </row>
    <row r="4884" spans="1:24" x14ac:dyDescent="0.3">
      <c r="A4884">
        <f>'Raw_Data'!A4884</f>
        <v>4883</v>
      </c>
      <c r="B4884" t="str">
        <f>'Raw_Data'!B4884</f>
        <v>Customer 11</v>
      </c>
      <c r="C4884" t="str">
        <f>'Raw_Data'!C4884</f>
        <v>Desktop</v>
      </c>
      <c r="D4884">
        <f>'Raw_Data'!D4884</f>
        <v>2644</v>
      </c>
      <c r="E4884">
        <f>'Raw_Data'!E4884</f>
        <v>3725</v>
      </c>
      <c r="F4884">
        <f>'Raw_Data'!F4884</f>
        <v>45495.416666655095</v>
      </c>
      <c r="G4884" t="str">
        <f t="shared" si="1140"/>
        <v>Customer 11</v>
      </c>
      <c r="H4884" t="str">
        <f t="shared" si="1141"/>
        <v>DESKTOP</v>
      </c>
      <c r="I4884" t="str">
        <f t="shared" si="1142"/>
        <v>Changed</v>
      </c>
      <c r="J4884">
        <f t="shared" si="1143"/>
        <v>2644</v>
      </c>
      <c r="K4884">
        <f t="shared" si="1144"/>
        <v>3725</v>
      </c>
      <c r="L4884" s="8">
        <f t="shared" si="1145"/>
        <v>45495</v>
      </c>
      <c r="M4884" t="str">
        <f t="shared" ca="1" si="1146"/>
        <v>OK</v>
      </c>
      <c r="P4884">
        <f t="shared" si="1147"/>
        <v>4883</v>
      </c>
      <c r="Q4884" t="str">
        <f t="shared" si="1148"/>
        <v>Customer 11</v>
      </c>
      <c r="R4884" t="str">
        <f t="shared" si="1149"/>
        <v>DESKTOP</v>
      </c>
      <c r="S4884">
        <f t="shared" si="1150"/>
        <v>2644</v>
      </c>
      <c r="T4884">
        <f t="shared" si="1151"/>
        <v>3725</v>
      </c>
      <c r="U4884" s="8">
        <f t="shared" si="1152"/>
        <v>45495</v>
      </c>
      <c r="V4884" t="str" cm="1">
        <f t="array" ref="V4884">_xlfn.IFS(S4884 = "", "", S4884 &lt; 500, "Low", S4884 &lt; 1200, "Medium", TRUE, "High")</f>
        <v>High</v>
      </c>
      <c r="W4884" t="str">
        <f t="shared" si="1153"/>
        <v>2024-07</v>
      </c>
      <c r="X4884">
        <f t="shared" si="1154"/>
        <v>2024</v>
      </c>
    </row>
    <row r="4885" spans="1:24" x14ac:dyDescent="0.3">
      <c r="A4885">
        <f>'Raw_Data'!A4885</f>
        <v>4884</v>
      </c>
      <c r="B4885" t="str">
        <f>'Raw_Data'!B4885</f>
        <v>Customer 10</v>
      </c>
      <c r="C4885" t="str">
        <f>'Raw_Data'!C4885</f>
        <v>Desktop</v>
      </c>
      <c r="D4885">
        <f>'Raw_Data'!D4885</f>
        <v>2359</v>
      </c>
      <c r="E4885">
        <f>'Raw_Data'!E4885</f>
        <v>524</v>
      </c>
      <c r="F4885">
        <f>'Raw_Data'!F4885</f>
        <v>45495.45833332176</v>
      </c>
      <c r="G4885" t="str">
        <f t="shared" si="1140"/>
        <v>Customer 10</v>
      </c>
      <c r="H4885" t="str">
        <f t="shared" si="1141"/>
        <v>DESKTOP</v>
      </c>
      <c r="I4885" t="str">
        <f t="shared" si="1142"/>
        <v>Changed</v>
      </c>
      <c r="J4885">
        <f t="shared" si="1143"/>
        <v>2359</v>
      </c>
      <c r="K4885">
        <f t="shared" si="1144"/>
        <v>524</v>
      </c>
      <c r="L4885" s="8">
        <f t="shared" si="1145"/>
        <v>45495</v>
      </c>
      <c r="M4885" t="str">
        <f t="shared" ca="1" si="1146"/>
        <v>OK</v>
      </c>
      <c r="P4885">
        <f t="shared" si="1147"/>
        <v>4884</v>
      </c>
      <c r="Q4885" t="str">
        <f t="shared" si="1148"/>
        <v>Customer 10</v>
      </c>
      <c r="R4885" t="str">
        <f t="shared" si="1149"/>
        <v>DESKTOP</v>
      </c>
      <c r="S4885">
        <f t="shared" si="1150"/>
        <v>2359</v>
      </c>
      <c r="T4885">
        <f t="shared" si="1151"/>
        <v>524</v>
      </c>
      <c r="U4885" s="8">
        <f t="shared" si="1152"/>
        <v>45495</v>
      </c>
      <c r="V4885" t="str" cm="1">
        <f t="array" ref="V4885">_xlfn.IFS(S4885 = "", "", S4885 &lt; 500, "Low", S4885 &lt; 1200, "Medium", TRUE, "High")</f>
        <v>High</v>
      </c>
      <c r="W4885" t="str">
        <f t="shared" si="1153"/>
        <v>2024-07</v>
      </c>
      <c r="X4885">
        <f t="shared" si="1154"/>
        <v>2024</v>
      </c>
    </row>
    <row r="4886" spans="1:24" x14ac:dyDescent="0.3">
      <c r="A4886">
        <f>'Raw_Data'!A4886</f>
        <v>4885</v>
      </c>
      <c r="B4886" t="str">
        <f>'Raw_Data'!B4886</f>
        <v>Customer 13</v>
      </c>
      <c r="C4886" t="str">
        <f>'Raw_Data'!C4886</f>
        <v>Embedded</v>
      </c>
      <c r="D4886">
        <f>'Raw_Data'!D4886</f>
        <v>2781</v>
      </c>
      <c r="E4886">
        <f>'Raw_Data'!E4886</f>
        <v>1557</v>
      </c>
      <c r="F4886">
        <f>'Raw_Data'!F4886</f>
        <v>45495.499999988424</v>
      </c>
      <c r="G4886" t="str">
        <f t="shared" si="1140"/>
        <v>Customer 13</v>
      </c>
      <c r="H4886" t="str">
        <f t="shared" si="1141"/>
        <v>EMBEDDED</v>
      </c>
      <c r="I4886" t="str">
        <f t="shared" si="1142"/>
        <v>Changed</v>
      </c>
      <c r="J4886">
        <f t="shared" si="1143"/>
        <v>2781</v>
      </c>
      <c r="K4886">
        <f t="shared" si="1144"/>
        <v>1557</v>
      </c>
      <c r="L4886" s="8">
        <f t="shared" si="1145"/>
        <v>45495</v>
      </c>
      <c r="M4886" t="str">
        <f t="shared" ca="1" si="1146"/>
        <v>OK</v>
      </c>
      <c r="P4886">
        <f t="shared" si="1147"/>
        <v>4885</v>
      </c>
      <c r="Q4886" t="str">
        <f t="shared" si="1148"/>
        <v>Customer 13</v>
      </c>
      <c r="R4886" t="str">
        <f t="shared" si="1149"/>
        <v>EMBEDDED</v>
      </c>
      <c r="S4886">
        <f t="shared" si="1150"/>
        <v>2781</v>
      </c>
      <c r="T4886">
        <f t="shared" si="1151"/>
        <v>1557</v>
      </c>
      <c r="U4886" s="8">
        <f t="shared" si="1152"/>
        <v>45495</v>
      </c>
      <c r="V4886" t="str" cm="1">
        <f t="array" ref="V4886">_xlfn.IFS(S4886 = "", "", S4886 &lt; 500, "Low", S4886 &lt; 1200, "Medium", TRUE, "High")</f>
        <v>High</v>
      </c>
      <c r="W4886" t="str">
        <f t="shared" si="1153"/>
        <v>2024-07</v>
      </c>
      <c r="X4886">
        <f t="shared" si="1154"/>
        <v>2024</v>
      </c>
    </row>
    <row r="4887" spans="1:24" x14ac:dyDescent="0.3">
      <c r="A4887">
        <f>'Raw_Data'!A4887</f>
        <v>4886</v>
      </c>
      <c r="B4887" t="str">
        <f>'Raw_Data'!B4887</f>
        <v>Customer 13</v>
      </c>
      <c r="C4887" t="str">
        <f>'Raw_Data'!C4887</f>
        <v>Workstation</v>
      </c>
      <c r="D4887">
        <f>'Raw_Data'!D4887</f>
        <v>2790</v>
      </c>
      <c r="E4887">
        <f>'Raw_Data'!E4887</f>
        <v>1752</v>
      </c>
      <c r="F4887">
        <f>'Raw_Data'!F4887</f>
        <v>45495.541666655095</v>
      </c>
      <c r="G4887" t="str">
        <f t="shared" si="1140"/>
        <v>Customer 13</v>
      </c>
      <c r="H4887" t="str">
        <f t="shared" si="1141"/>
        <v>WORKSTATION</v>
      </c>
      <c r="I4887" t="str">
        <f t="shared" si="1142"/>
        <v>Changed</v>
      </c>
      <c r="J4887">
        <f t="shared" si="1143"/>
        <v>2790</v>
      </c>
      <c r="K4887">
        <f t="shared" si="1144"/>
        <v>1752</v>
      </c>
      <c r="L4887" s="8">
        <f t="shared" si="1145"/>
        <v>45495</v>
      </c>
      <c r="M4887" t="str">
        <f t="shared" ca="1" si="1146"/>
        <v>OK</v>
      </c>
      <c r="P4887">
        <f t="shared" si="1147"/>
        <v>4886</v>
      </c>
      <c r="Q4887" t="str">
        <f t="shared" si="1148"/>
        <v>Customer 13</v>
      </c>
      <c r="R4887" t="str">
        <f t="shared" si="1149"/>
        <v>WORKSTATION</v>
      </c>
      <c r="S4887">
        <f t="shared" si="1150"/>
        <v>2790</v>
      </c>
      <c r="T4887">
        <f t="shared" si="1151"/>
        <v>1752</v>
      </c>
      <c r="U4887" s="8">
        <f t="shared" si="1152"/>
        <v>45495</v>
      </c>
      <c r="V4887" t="str" cm="1">
        <f t="array" ref="V4887">_xlfn.IFS(S4887 = "", "", S4887 &lt; 500, "Low", S4887 &lt; 1200, "Medium", TRUE, "High")</f>
        <v>High</v>
      </c>
      <c r="W4887" t="str">
        <f t="shared" si="1153"/>
        <v>2024-07</v>
      </c>
      <c r="X4887">
        <f t="shared" si="1154"/>
        <v>2024</v>
      </c>
    </row>
    <row r="4888" spans="1:24" x14ac:dyDescent="0.3">
      <c r="A4888">
        <f>'Raw_Data'!A4888</f>
        <v>4887</v>
      </c>
      <c r="B4888" t="str">
        <f>'Raw_Data'!B4888</f>
        <v>Customer 8</v>
      </c>
      <c r="C4888" t="str">
        <f>'Raw_Data'!C4888</f>
        <v>Workstation</v>
      </c>
      <c r="D4888">
        <f>'Raw_Data'!D4888</f>
        <v>1806</v>
      </c>
      <c r="E4888">
        <f>'Raw_Data'!E4888</f>
        <v>1459</v>
      </c>
      <c r="F4888">
        <f>'Raw_Data'!F4888</f>
        <v>45495.58333332176</v>
      </c>
      <c r="G4888" t="str">
        <f t="shared" si="1140"/>
        <v>Customer 8</v>
      </c>
      <c r="H4888" t="str">
        <f t="shared" si="1141"/>
        <v>WORKSTATION</v>
      </c>
      <c r="I4888" t="str">
        <f t="shared" si="1142"/>
        <v>Changed</v>
      </c>
      <c r="J4888">
        <f t="shared" si="1143"/>
        <v>1806</v>
      </c>
      <c r="K4888">
        <f t="shared" si="1144"/>
        <v>1459</v>
      </c>
      <c r="L4888" s="8">
        <f t="shared" si="1145"/>
        <v>45495</v>
      </c>
      <c r="M4888" t="str">
        <f t="shared" ca="1" si="1146"/>
        <v>OK</v>
      </c>
      <c r="P4888">
        <f t="shared" si="1147"/>
        <v>4887</v>
      </c>
      <c r="Q4888" t="str">
        <f t="shared" si="1148"/>
        <v>Customer 8</v>
      </c>
      <c r="R4888" t="str">
        <f t="shared" si="1149"/>
        <v>WORKSTATION</v>
      </c>
      <c r="S4888">
        <f t="shared" si="1150"/>
        <v>1806</v>
      </c>
      <c r="T4888">
        <f t="shared" si="1151"/>
        <v>1459</v>
      </c>
      <c r="U4888" s="8">
        <f t="shared" si="1152"/>
        <v>45495</v>
      </c>
      <c r="V4888" t="str" cm="1">
        <f t="array" ref="V4888">_xlfn.IFS(S4888 = "", "", S4888 &lt; 500, "Low", S4888 &lt; 1200, "Medium", TRUE, "High")</f>
        <v>High</v>
      </c>
      <c r="W4888" t="str">
        <f t="shared" si="1153"/>
        <v>2024-07</v>
      </c>
      <c r="X4888">
        <f t="shared" si="1154"/>
        <v>2024</v>
      </c>
    </row>
    <row r="4889" spans="1:24" x14ac:dyDescent="0.3">
      <c r="A4889">
        <f>'Raw_Data'!A4889</f>
        <v>4888</v>
      </c>
      <c r="B4889" t="str">
        <f>'Raw_Data'!B4889</f>
        <v>Customer 12</v>
      </c>
      <c r="C4889" t="str">
        <f>'Raw_Data'!C4889</f>
        <v>Desktop</v>
      </c>
      <c r="D4889">
        <f>'Raw_Data'!D4889</f>
        <v>2857</v>
      </c>
      <c r="E4889">
        <f>'Raw_Data'!E4889</f>
        <v>397</v>
      </c>
      <c r="F4889">
        <f>'Raw_Data'!F4889</f>
        <v>45495.624999988424</v>
      </c>
      <c r="G4889" t="str">
        <f t="shared" si="1140"/>
        <v>Customer 12</v>
      </c>
      <c r="H4889" t="str">
        <f t="shared" si="1141"/>
        <v>DESKTOP</v>
      </c>
      <c r="I4889" t="str">
        <f t="shared" si="1142"/>
        <v>Changed</v>
      </c>
      <c r="J4889">
        <f t="shared" si="1143"/>
        <v>2857</v>
      </c>
      <c r="K4889">
        <f t="shared" si="1144"/>
        <v>397</v>
      </c>
      <c r="L4889" s="8">
        <f t="shared" si="1145"/>
        <v>45495</v>
      </c>
      <c r="M4889" t="str">
        <f t="shared" ca="1" si="1146"/>
        <v>OK</v>
      </c>
      <c r="P4889">
        <f t="shared" si="1147"/>
        <v>4888</v>
      </c>
      <c r="Q4889" t="str">
        <f t="shared" si="1148"/>
        <v>Customer 12</v>
      </c>
      <c r="R4889" t="str">
        <f t="shared" si="1149"/>
        <v>DESKTOP</v>
      </c>
      <c r="S4889">
        <f t="shared" si="1150"/>
        <v>2857</v>
      </c>
      <c r="T4889">
        <f t="shared" si="1151"/>
        <v>397</v>
      </c>
      <c r="U4889" s="8">
        <f t="shared" si="1152"/>
        <v>45495</v>
      </c>
      <c r="V4889" t="str" cm="1">
        <f t="array" ref="V4889">_xlfn.IFS(S4889 = "", "", S4889 &lt; 500, "Low", S4889 &lt; 1200, "Medium", TRUE, "High")</f>
        <v>High</v>
      </c>
      <c r="W4889" t="str">
        <f t="shared" si="1153"/>
        <v>2024-07</v>
      </c>
      <c r="X4889">
        <f t="shared" si="1154"/>
        <v>2024</v>
      </c>
    </row>
    <row r="4890" spans="1:24" x14ac:dyDescent="0.3">
      <c r="A4890">
        <f>'Raw_Data'!A4890</f>
        <v>4889</v>
      </c>
      <c r="B4890" t="str">
        <f>'Raw_Data'!B4890</f>
        <v>Customer 12</v>
      </c>
      <c r="C4890" t="str">
        <f>'Raw_Data'!C4890</f>
        <v>Mobile</v>
      </c>
      <c r="D4890">
        <f>'Raw_Data'!D4890</f>
        <v>1702</v>
      </c>
      <c r="E4890">
        <f>'Raw_Data'!E4890</f>
        <v>4760</v>
      </c>
      <c r="F4890">
        <f>'Raw_Data'!F4890</f>
        <v>45495.666666655095</v>
      </c>
      <c r="G4890" t="str">
        <f t="shared" si="1140"/>
        <v>Customer 12</v>
      </c>
      <c r="H4890" t="str">
        <f t="shared" si="1141"/>
        <v>MOBILE</v>
      </c>
      <c r="I4890" t="str">
        <f t="shared" si="1142"/>
        <v>Changed</v>
      </c>
      <c r="J4890">
        <f t="shared" si="1143"/>
        <v>1702</v>
      </c>
      <c r="K4890">
        <f t="shared" si="1144"/>
        <v>4760</v>
      </c>
      <c r="L4890" s="8">
        <f t="shared" si="1145"/>
        <v>45495</v>
      </c>
      <c r="M4890" t="str">
        <f t="shared" ca="1" si="1146"/>
        <v>OK</v>
      </c>
      <c r="P4890">
        <f t="shared" si="1147"/>
        <v>4889</v>
      </c>
      <c r="Q4890" t="str">
        <f t="shared" si="1148"/>
        <v>Customer 12</v>
      </c>
      <c r="R4890" t="str">
        <f t="shared" si="1149"/>
        <v>MOBILE</v>
      </c>
      <c r="S4890">
        <f t="shared" si="1150"/>
        <v>1702</v>
      </c>
      <c r="T4890">
        <f t="shared" si="1151"/>
        <v>4760</v>
      </c>
      <c r="U4890" s="8">
        <f t="shared" si="1152"/>
        <v>45495</v>
      </c>
      <c r="V4890" t="str" cm="1">
        <f t="array" ref="V4890">_xlfn.IFS(S4890 = "", "", S4890 &lt; 500, "Low", S4890 &lt; 1200, "Medium", TRUE, "High")</f>
        <v>High</v>
      </c>
      <c r="W4890" t="str">
        <f t="shared" si="1153"/>
        <v>2024-07</v>
      </c>
      <c r="X4890">
        <f t="shared" si="1154"/>
        <v>2024</v>
      </c>
    </row>
    <row r="4891" spans="1:24" x14ac:dyDescent="0.3">
      <c r="A4891">
        <f>'Raw_Data'!A4891</f>
        <v>4890</v>
      </c>
      <c r="B4891" t="str">
        <f>'Raw_Data'!B4891</f>
        <v>Customer 10</v>
      </c>
      <c r="C4891" t="str">
        <f>'Raw_Data'!C4891</f>
        <v>Workstation</v>
      </c>
      <c r="D4891">
        <f>'Raw_Data'!D4891</f>
        <v>2692</v>
      </c>
      <c r="E4891">
        <f>'Raw_Data'!E4891</f>
        <v>1529</v>
      </c>
      <c r="F4891">
        <f>'Raw_Data'!F4891</f>
        <v>45495.70833332176</v>
      </c>
      <c r="G4891" t="str">
        <f t="shared" si="1140"/>
        <v>Customer 10</v>
      </c>
      <c r="H4891" t="str">
        <f t="shared" si="1141"/>
        <v>WORKSTATION</v>
      </c>
      <c r="I4891" t="str">
        <f t="shared" si="1142"/>
        <v>Changed</v>
      </c>
      <c r="J4891">
        <f t="shared" si="1143"/>
        <v>2692</v>
      </c>
      <c r="K4891">
        <f t="shared" si="1144"/>
        <v>1529</v>
      </c>
      <c r="L4891" s="8">
        <f t="shared" si="1145"/>
        <v>45495</v>
      </c>
      <c r="M4891" t="str">
        <f t="shared" ca="1" si="1146"/>
        <v>OK</v>
      </c>
      <c r="P4891">
        <f t="shared" si="1147"/>
        <v>4890</v>
      </c>
      <c r="Q4891" t="str">
        <f t="shared" si="1148"/>
        <v>Customer 10</v>
      </c>
      <c r="R4891" t="str">
        <f t="shared" si="1149"/>
        <v>WORKSTATION</v>
      </c>
      <c r="S4891">
        <f t="shared" si="1150"/>
        <v>2692</v>
      </c>
      <c r="T4891">
        <f t="shared" si="1151"/>
        <v>1529</v>
      </c>
      <c r="U4891" s="8">
        <f t="shared" si="1152"/>
        <v>45495</v>
      </c>
      <c r="V4891" t="str" cm="1">
        <f t="array" ref="V4891">_xlfn.IFS(S4891 = "", "", S4891 &lt; 500, "Low", S4891 &lt; 1200, "Medium", TRUE, "High")</f>
        <v>High</v>
      </c>
      <c r="W4891" t="str">
        <f t="shared" si="1153"/>
        <v>2024-07</v>
      </c>
      <c r="X4891">
        <f t="shared" si="1154"/>
        <v>2024</v>
      </c>
    </row>
    <row r="4892" spans="1:24" x14ac:dyDescent="0.3">
      <c r="A4892">
        <f>'Raw_Data'!A4892</f>
        <v>4891</v>
      </c>
      <c r="B4892" t="str">
        <f>'Raw_Data'!B4892</f>
        <v>Customer 2</v>
      </c>
      <c r="C4892" t="str">
        <f>'Raw_Data'!C4892</f>
        <v>Desktop</v>
      </c>
      <c r="D4892">
        <f>'Raw_Data'!D4892</f>
        <v>1818</v>
      </c>
      <c r="E4892">
        <f>'Raw_Data'!E4892</f>
        <v>4942</v>
      </c>
      <c r="F4892">
        <f>'Raw_Data'!F4892</f>
        <v>45495.749999988424</v>
      </c>
      <c r="G4892" t="str">
        <f t="shared" si="1140"/>
        <v>Customer 2</v>
      </c>
      <c r="H4892" t="str">
        <f t="shared" si="1141"/>
        <v>DESKTOP</v>
      </c>
      <c r="I4892" t="str">
        <f t="shared" si="1142"/>
        <v>Changed</v>
      </c>
      <c r="J4892">
        <f t="shared" si="1143"/>
        <v>1818</v>
      </c>
      <c r="K4892">
        <f t="shared" si="1144"/>
        <v>4942</v>
      </c>
      <c r="L4892" s="8">
        <f t="shared" si="1145"/>
        <v>45495</v>
      </c>
      <c r="M4892" t="str">
        <f t="shared" ca="1" si="1146"/>
        <v>OK</v>
      </c>
      <c r="P4892">
        <f t="shared" si="1147"/>
        <v>4891</v>
      </c>
      <c r="Q4892" t="str">
        <f t="shared" si="1148"/>
        <v>Customer 2</v>
      </c>
      <c r="R4892" t="str">
        <f t="shared" si="1149"/>
        <v>DESKTOP</v>
      </c>
      <c r="S4892">
        <f t="shared" si="1150"/>
        <v>1818</v>
      </c>
      <c r="T4892">
        <f t="shared" si="1151"/>
        <v>4942</v>
      </c>
      <c r="U4892" s="8">
        <f t="shared" si="1152"/>
        <v>45495</v>
      </c>
      <c r="V4892" t="str" cm="1">
        <f t="array" ref="V4892">_xlfn.IFS(S4892 = "", "", S4892 &lt; 500, "Low", S4892 &lt; 1200, "Medium", TRUE, "High")</f>
        <v>High</v>
      </c>
      <c r="W4892" t="str">
        <f t="shared" si="1153"/>
        <v>2024-07</v>
      </c>
      <c r="X4892">
        <f t="shared" si="1154"/>
        <v>2024</v>
      </c>
    </row>
    <row r="4893" spans="1:24" x14ac:dyDescent="0.3">
      <c r="A4893">
        <f>'Raw_Data'!A4893</f>
        <v>4892</v>
      </c>
      <c r="B4893" t="str">
        <f>'Raw_Data'!B4893</f>
        <v>Customer 10</v>
      </c>
      <c r="C4893" t="str">
        <f>'Raw_Data'!C4893</f>
        <v>Workstation</v>
      </c>
      <c r="D4893">
        <f>'Raw_Data'!D4893</f>
        <v>188</v>
      </c>
      <c r="E4893">
        <f>'Raw_Data'!E4893</f>
        <v>1734</v>
      </c>
      <c r="F4893">
        <f>'Raw_Data'!F4893</f>
        <v>45495.791666655095</v>
      </c>
      <c r="G4893" t="str">
        <f t="shared" si="1140"/>
        <v>Customer 10</v>
      </c>
      <c r="H4893" t="str">
        <f t="shared" si="1141"/>
        <v>WORKSTATION</v>
      </c>
      <c r="I4893" t="str">
        <f t="shared" si="1142"/>
        <v>Changed</v>
      </c>
      <c r="J4893">
        <f t="shared" si="1143"/>
        <v>188</v>
      </c>
      <c r="K4893">
        <f t="shared" si="1144"/>
        <v>1734</v>
      </c>
      <c r="L4893" s="8">
        <f t="shared" si="1145"/>
        <v>45495</v>
      </c>
      <c r="M4893" t="str">
        <f t="shared" ca="1" si="1146"/>
        <v>OK</v>
      </c>
      <c r="P4893">
        <f t="shared" si="1147"/>
        <v>4892</v>
      </c>
      <c r="Q4893" t="str">
        <f t="shared" si="1148"/>
        <v>Customer 10</v>
      </c>
      <c r="R4893" t="str">
        <f t="shared" si="1149"/>
        <v>WORKSTATION</v>
      </c>
      <c r="S4893">
        <f t="shared" si="1150"/>
        <v>188</v>
      </c>
      <c r="T4893">
        <f t="shared" si="1151"/>
        <v>1734</v>
      </c>
      <c r="U4893" s="8">
        <f t="shared" si="1152"/>
        <v>45495</v>
      </c>
      <c r="V4893" t="str" cm="1">
        <f t="array" ref="V4893">_xlfn.IFS(S4893 = "", "", S4893 &lt; 500, "Low", S4893 &lt; 1200, "Medium", TRUE, "High")</f>
        <v>Low</v>
      </c>
      <c r="W4893" t="str">
        <f t="shared" si="1153"/>
        <v>2024-07</v>
      </c>
      <c r="X4893">
        <f t="shared" si="1154"/>
        <v>2024</v>
      </c>
    </row>
    <row r="4894" spans="1:24" x14ac:dyDescent="0.3">
      <c r="A4894">
        <f>'Raw_Data'!A4894</f>
        <v>4893</v>
      </c>
      <c r="B4894" t="str">
        <f>'Raw_Data'!B4894</f>
        <v>Customer 4</v>
      </c>
      <c r="C4894" t="str">
        <f>'Raw_Data'!C4894</f>
        <v>Mobile</v>
      </c>
      <c r="D4894">
        <f>'Raw_Data'!D4894</f>
        <v>1932</v>
      </c>
      <c r="E4894">
        <f>'Raw_Data'!E4894</f>
        <v>1683</v>
      </c>
      <c r="F4894">
        <f>'Raw_Data'!F4894</f>
        <v>45495.83333332176</v>
      </c>
      <c r="G4894" t="str">
        <f t="shared" si="1140"/>
        <v>Customer 4</v>
      </c>
      <c r="H4894" t="str">
        <f t="shared" si="1141"/>
        <v>MOBILE</v>
      </c>
      <c r="I4894" t="str">
        <f t="shared" si="1142"/>
        <v>Changed</v>
      </c>
      <c r="J4894">
        <f t="shared" si="1143"/>
        <v>1932</v>
      </c>
      <c r="K4894">
        <f t="shared" si="1144"/>
        <v>1683</v>
      </c>
      <c r="L4894" s="8">
        <f t="shared" si="1145"/>
        <v>45495</v>
      </c>
      <c r="M4894" t="str">
        <f t="shared" ca="1" si="1146"/>
        <v>OK</v>
      </c>
      <c r="P4894">
        <f t="shared" si="1147"/>
        <v>4893</v>
      </c>
      <c r="Q4894" t="str">
        <f t="shared" si="1148"/>
        <v>Customer 4</v>
      </c>
      <c r="R4894" t="str">
        <f t="shared" si="1149"/>
        <v>MOBILE</v>
      </c>
      <c r="S4894">
        <f t="shared" si="1150"/>
        <v>1932</v>
      </c>
      <c r="T4894">
        <f t="shared" si="1151"/>
        <v>1683</v>
      </c>
      <c r="U4894" s="8">
        <f t="shared" si="1152"/>
        <v>45495</v>
      </c>
      <c r="V4894" t="str" cm="1">
        <f t="array" ref="V4894">_xlfn.IFS(S4894 = "", "", S4894 &lt; 500, "Low", S4894 &lt; 1200, "Medium", TRUE, "High")</f>
        <v>High</v>
      </c>
      <c r="W4894" t="str">
        <f t="shared" si="1153"/>
        <v>2024-07</v>
      </c>
      <c r="X4894">
        <f t="shared" si="1154"/>
        <v>2024</v>
      </c>
    </row>
    <row r="4895" spans="1:24" x14ac:dyDescent="0.3">
      <c r="A4895">
        <f>'Raw_Data'!A4895</f>
        <v>4894</v>
      </c>
      <c r="B4895" t="str">
        <f>'Raw_Data'!B4895</f>
        <v>Customer 13</v>
      </c>
      <c r="C4895" t="str">
        <f>'Raw_Data'!C4895</f>
        <v>Workstation</v>
      </c>
      <c r="D4895">
        <f>'Raw_Data'!D4895</f>
        <v>2406</v>
      </c>
      <c r="E4895">
        <f>'Raw_Data'!E4895</f>
        <v>3831</v>
      </c>
      <c r="F4895">
        <f>'Raw_Data'!F4895</f>
        <v>45495.874999988424</v>
      </c>
      <c r="G4895" t="str">
        <f t="shared" si="1140"/>
        <v>Customer 13</v>
      </c>
      <c r="H4895" t="str">
        <f t="shared" si="1141"/>
        <v>WORKSTATION</v>
      </c>
      <c r="I4895" t="str">
        <f t="shared" si="1142"/>
        <v>Changed</v>
      </c>
      <c r="J4895">
        <f t="shared" si="1143"/>
        <v>2406</v>
      </c>
      <c r="K4895">
        <f t="shared" si="1144"/>
        <v>3831</v>
      </c>
      <c r="L4895" s="8">
        <f t="shared" si="1145"/>
        <v>45495</v>
      </c>
      <c r="M4895" t="str">
        <f t="shared" ca="1" si="1146"/>
        <v>OK</v>
      </c>
      <c r="P4895">
        <f t="shared" si="1147"/>
        <v>4894</v>
      </c>
      <c r="Q4895" t="str">
        <f t="shared" si="1148"/>
        <v>Customer 13</v>
      </c>
      <c r="R4895" t="str">
        <f t="shared" si="1149"/>
        <v>WORKSTATION</v>
      </c>
      <c r="S4895">
        <f t="shared" si="1150"/>
        <v>2406</v>
      </c>
      <c r="T4895">
        <f t="shared" si="1151"/>
        <v>3831</v>
      </c>
      <c r="U4895" s="8">
        <f t="shared" si="1152"/>
        <v>45495</v>
      </c>
      <c r="V4895" t="str" cm="1">
        <f t="array" ref="V4895">_xlfn.IFS(S4895 = "", "", S4895 &lt; 500, "Low", S4895 &lt; 1200, "Medium", TRUE, "High")</f>
        <v>High</v>
      </c>
      <c r="W4895" t="str">
        <f t="shared" si="1153"/>
        <v>2024-07</v>
      </c>
      <c r="X4895">
        <f t="shared" si="1154"/>
        <v>2024</v>
      </c>
    </row>
    <row r="4896" spans="1:24" x14ac:dyDescent="0.3">
      <c r="A4896">
        <f>'Raw_Data'!A4896</f>
        <v>4895</v>
      </c>
      <c r="B4896" t="str">
        <f>'Raw_Data'!B4896</f>
        <v>Customer 11</v>
      </c>
      <c r="C4896" t="str">
        <f>'Raw_Data'!C4896</f>
        <v>Workstation</v>
      </c>
      <c r="D4896">
        <f>'Raw_Data'!D4896</f>
        <v>3148</v>
      </c>
      <c r="E4896">
        <f>'Raw_Data'!E4896</f>
        <v>4189</v>
      </c>
      <c r="F4896">
        <f>'Raw_Data'!F4896</f>
        <v>45495.916666655095</v>
      </c>
      <c r="G4896" t="str">
        <f t="shared" si="1140"/>
        <v>Customer 11</v>
      </c>
      <c r="H4896" t="str">
        <f t="shared" si="1141"/>
        <v>WORKSTATION</v>
      </c>
      <c r="I4896" t="str">
        <f t="shared" si="1142"/>
        <v>Changed</v>
      </c>
      <c r="J4896">
        <f t="shared" si="1143"/>
        <v>3148</v>
      </c>
      <c r="K4896">
        <f t="shared" si="1144"/>
        <v>4189</v>
      </c>
      <c r="L4896" s="8">
        <f t="shared" si="1145"/>
        <v>45495</v>
      </c>
      <c r="M4896" t="str">
        <f t="shared" ca="1" si="1146"/>
        <v>OK</v>
      </c>
      <c r="P4896">
        <f t="shared" si="1147"/>
        <v>4895</v>
      </c>
      <c r="Q4896" t="str">
        <f t="shared" si="1148"/>
        <v>Customer 11</v>
      </c>
      <c r="R4896" t="str">
        <f t="shared" si="1149"/>
        <v>WORKSTATION</v>
      </c>
      <c r="S4896">
        <f t="shared" si="1150"/>
        <v>3148</v>
      </c>
      <c r="T4896">
        <f t="shared" si="1151"/>
        <v>4189</v>
      </c>
      <c r="U4896" s="8">
        <f t="shared" si="1152"/>
        <v>45495</v>
      </c>
      <c r="V4896" t="str" cm="1">
        <f t="array" ref="V4896">_xlfn.IFS(S4896 = "", "", S4896 &lt; 500, "Low", S4896 &lt; 1200, "Medium", TRUE, "High")</f>
        <v>High</v>
      </c>
      <c r="W4896" t="str">
        <f t="shared" si="1153"/>
        <v>2024-07</v>
      </c>
      <c r="X4896">
        <f t="shared" si="1154"/>
        <v>2024</v>
      </c>
    </row>
    <row r="4897" spans="1:24" x14ac:dyDescent="0.3">
      <c r="A4897">
        <f>'Raw_Data'!A4897</f>
        <v>4896</v>
      </c>
      <c r="B4897" t="str">
        <f>'Raw_Data'!B4897</f>
        <v>Customer 12</v>
      </c>
      <c r="C4897" t="str">
        <f>'Raw_Data'!C4897</f>
        <v>Mobile</v>
      </c>
      <c r="D4897">
        <f>'Raw_Data'!D4897</f>
        <v>2943</v>
      </c>
      <c r="E4897">
        <f>'Raw_Data'!E4897</f>
        <v>3991</v>
      </c>
      <c r="F4897">
        <f>'Raw_Data'!F4897</f>
        <v>45495.95833332176</v>
      </c>
      <c r="G4897" t="str">
        <f t="shared" si="1140"/>
        <v>Customer 12</v>
      </c>
      <c r="H4897" t="str">
        <f t="shared" si="1141"/>
        <v>MOBILE</v>
      </c>
      <c r="I4897" t="str">
        <f t="shared" si="1142"/>
        <v>Changed</v>
      </c>
      <c r="J4897">
        <f t="shared" si="1143"/>
        <v>2943</v>
      </c>
      <c r="K4897">
        <f t="shared" si="1144"/>
        <v>3991</v>
      </c>
      <c r="L4897" s="8">
        <f t="shared" si="1145"/>
        <v>45495</v>
      </c>
      <c r="M4897" t="str">
        <f t="shared" ca="1" si="1146"/>
        <v>OK</v>
      </c>
      <c r="P4897">
        <f t="shared" si="1147"/>
        <v>4896</v>
      </c>
      <c r="Q4897" t="str">
        <f t="shared" si="1148"/>
        <v>Customer 12</v>
      </c>
      <c r="R4897" t="str">
        <f t="shared" si="1149"/>
        <v>MOBILE</v>
      </c>
      <c r="S4897">
        <f t="shared" si="1150"/>
        <v>2943</v>
      </c>
      <c r="T4897">
        <f t="shared" si="1151"/>
        <v>3991</v>
      </c>
      <c r="U4897" s="8">
        <f t="shared" si="1152"/>
        <v>45495</v>
      </c>
      <c r="V4897" t="str" cm="1">
        <f t="array" ref="V4897">_xlfn.IFS(S4897 = "", "", S4897 &lt; 500, "Low", S4897 &lt; 1200, "Medium", TRUE, "High")</f>
        <v>High</v>
      </c>
      <c r="W4897" t="str">
        <f t="shared" si="1153"/>
        <v>2024-07</v>
      </c>
      <c r="X4897">
        <f t="shared" si="1154"/>
        <v>2024</v>
      </c>
    </row>
    <row r="4898" spans="1:24" x14ac:dyDescent="0.3">
      <c r="A4898">
        <f>'Raw_Data'!A4898</f>
        <v>4897</v>
      </c>
      <c r="B4898" t="str">
        <f>'Raw_Data'!B4898</f>
        <v>Customer 10</v>
      </c>
      <c r="C4898" t="str">
        <f>'Raw_Data'!C4898</f>
        <v>Workstation</v>
      </c>
      <c r="D4898">
        <f>'Raw_Data'!D4898</f>
        <v>1783</v>
      </c>
      <c r="E4898">
        <f>'Raw_Data'!E4898</f>
        <v>2740</v>
      </c>
      <c r="F4898">
        <f>'Raw_Data'!F4898</f>
        <v>45495.999999988424</v>
      </c>
      <c r="G4898" t="str">
        <f t="shared" si="1140"/>
        <v>Customer 10</v>
      </c>
      <c r="H4898" t="str">
        <f t="shared" si="1141"/>
        <v>WORKSTATION</v>
      </c>
      <c r="I4898" t="str">
        <f t="shared" si="1142"/>
        <v>Changed</v>
      </c>
      <c r="J4898">
        <f t="shared" si="1143"/>
        <v>1783</v>
      </c>
      <c r="K4898">
        <f t="shared" si="1144"/>
        <v>2740</v>
      </c>
      <c r="L4898" s="8">
        <f t="shared" si="1145"/>
        <v>45495</v>
      </c>
      <c r="M4898" t="str">
        <f t="shared" ca="1" si="1146"/>
        <v>OK</v>
      </c>
      <c r="P4898">
        <f t="shared" si="1147"/>
        <v>4897</v>
      </c>
      <c r="Q4898" t="str">
        <f t="shared" si="1148"/>
        <v>Customer 10</v>
      </c>
      <c r="R4898" t="str">
        <f t="shared" si="1149"/>
        <v>WORKSTATION</v>
      </c>
      <c r="S4898">
        <f t="shared" si="1150"/>
        <v>1783</v>
      </c>
      <c r="T4898">
        <f t="shared" si="1151"/>
        <v>2740</v>
      </c>
      <c r="U4898" s="8">
        <f t="shared" si="1152"/>
        <v>45495</v>
      </c>
      <c r="V4898" t="str" cm="1">
        <f t="array" ref="V4898">_xlfn.IFS(S4898 = "", "", S4898 &lt; 500, "Low", S4898 &lt; 1200, "Medium", TRUE, "High")</f>
        <v>High</v>
      </c>
      <c r="W4898" t="str">
        <f t="shared" si="1153"/>
        <v>2024-07</v>
      </c>
      <c r="X4898">
        <f t="shared" si="1154"/>
        <v>2024</v>
      </c>
    </row>
    <row r="4899" spans="1:24" x14ac:dyDescent="0.3">
      <c r="A4899">
        <f>'Raw_Data'!A4899</f>
        <v>4898</v>
      </c>
      <c r="B4899" t="str">
        <f>'Raw_Data'!B4899</f>
        <v>Customer 15</v>
      </c>
      <c r="C4899" t="str">
        <f>'Raw_Data'!C4899</f>
        <v>Desktop</v>
      </c>
      <c r="D4899">
        <f>'Raw_Data'!D4899</f>
        <v>1858</v>
      </c>
      <c r="E4899">
        <f>'Raw_Data'!E4899</f>
        <v>1339</v>
      </c>
      <c r="F4899">
        <f>'Raw_Data'!F4899</f>
        <v>45496.041666655095</v>
      </c>
      <c r="G4899" t="str">
        <f t="shared" si="1140"/>
        <v>Customer 15</v>
      </c>
      <c r="H4899" t="str">
        <f t="shared" si="1141"/>
        <v>DESKTOP</v>
      </c>
      <c r="I4899" t="str">
        <f t="shared" si="1142"/>
        <v>Changed</v>
      </c>
      <c r="J4899">
        <f t="shared" si="1143"/>
        <v>1858</v>
      </c>
      <c r="K4899">
        <f t="shared" si="1144"/>
        <v>1339</v>
      </c>
      <c r="L4899" s="8">
        <f t="shared" si="1145"/>
        <v>45496</v>
      </c>
      <c r="M4899" t="str">
        <f t="shared" ca="1" si="1146"/>
        <v>OK</v>
      </c>
      <c r="P4899">
        <f t="shared" si="1147"/>
        <v>4898</v>
      </c>
      <c r="Q4899" t="str">
        <f t="shared" si="1148"/>
        <v>Customer 15</v>
      </c>
      <c r="R4899" t="str">
        <f t="shared" si="1149"/>
        <v>DESKTOP</v>
      </c>
      <c r="S4899">
        <f t="shared" si="1150"/>
        <v>1858</v>
      </c>
      <c r="T4899">
        <f t="shared" si="1151"/>
        <v>1339</v>
      </c>
      <c r="U4899" s="8">
        <f t="shared" si="1152"/>
        <v>45496</v>
      </c>
      <c r="V4899" t="str" cm="1">
        <f t="array" ref="V4899">_xlfn.IFS(S4899 = "", "", S4899 &lt; 500, "Low", S4899 &lt; 1200, "Medium", TRUE, "High")</f>
        <v>High</v>
      </c>
      <c r="W4899" t="str">
        <f t="shared" si="1153"/>
        <v>2024-07</v>
      </c>
      <c r="X4899">
        <f t="shared" si="1154"/>
        <v>2024</v>
      </c>
    </row>
    <row r="4900" spans="1:24" x14ac:dyDescent="0.3">
      <c r="A4900">
        <f>'Raw_Data'!A4900</f>
        <v>4899</v>
      </c>
      <c r="B4900" t="str">
        <f>'Raw_Data'!B4900</f>
        <v>Customer 10</v>
      </c>
      <c r="C4900" t="str">
        <f>'Raw_Data'!C4900</f>
        <v>Mobile</v>
      </c>
      <c r="D4900">
        <f>'Raw_Data'!D4900</f>
        <v>1573</v>
      </c>
      <c r="E4900">
        <f>'Raw_Data'!E4900</f>
        <v>3687</v>
      </c>
      <c r="F4900">
        <f>'Raw_Data'!F4900</f>
        <v>45496.08333332176</v>
      </c>
      <c r="G4900" t="str">
        <f t="shared" si="1140"/>
        <v>Customer 10</v>
      </c>
      <c r="H4900" t="str">
        <f t="shared" si="1141"/>
        <v>MOBILE</v>
      </c>
      <c r="I4900" t="str">
        <f t="shared" si="1142"/>
        <v>Changed</v>
      </c>
      <c r="J4900">
        <f t="shared" si="1143"/>
        <v>1573</v>
      </c>
      <c r="K4900">
        <f t="shared" si="1144"/>
        <v>3687</v>
      </c>
      <c r="L4900" s="8">
        <f t="shared" si="1145"/>
        <v>45496</v>
      </c>
      <c r="M4900" t="str">
        <f t="shared" ca="1" si="1146"/>
        <v>OK</v>
      </c>
      <c r="P4900">
        <f t="shared" si="1147"/>
        <v>4899</v>
      </c>
      <c r="Q4900" t="str">
        <f t="shared" si="1148"/>
        <v>Customer 10</v>
      </c>
      <c r="R4900" t="str">
        <f t="shared" si="1149"/>
        <v>MOBILE</v>
      </c>
      <c r="S4900">
        <f t="shared" si="1150"/>
        <v>1573</v>
      </c>
      <c r="T4900">
        <f t="shared" si="1151"/>
        <v>3687</v>
      </c>
      <c r="U4900" s="8">
        <f t="shared" si="1152"/>
        <v>45496</v>
      </c>
      <c r="V4900" t="str" cm="1">
        <f t="array" ref="V4900">_xlfn.IFS(S4900 = "", "", S4900 &lt; 500, "Low", S4900 &lt; 1200, "Medium", TRUE, "High")</f>
        <v>High</v>
      </c>
      <c r="W4900" t="str">
        <f t="shared" si="1153"/>
        <v>2024-07</v>
      </c>
      <c r="X4900">
        <f t="shared" si="1154"/>
        <v>2024</v>
      </c>
    </row>
    <row r="4901" spans="1:24" x14ac:dyDescent="0.3">
      <c r="A4901">
        <f>'Raw_Data'!A4901</f>
        <v>4900</v>
      </c>
      <c r="B4901" t="str">
        <f>'Raw_Data'!B4901</f>
        <v>Customer 10</v>
      </c>
      <c r="C4901" t="str">
        <f>'Raw_Data'!C4901</f>
        <v>Mobile</v>
      </c>
      <c r="D4901">
        <f>'Raw_Data'!D4901</f>
        <v>1209</v>
      </c>
      <c r="E4901">
        <f>'Raw_Data'!E4901</f>
        <v>3601</v>
      </c>
      <c r="F4901">
        <f>'Raw_Data'!F4901</f>
        <v>45496.124999988424</v>
      </c>
      <c r="G4901" t="str">
        <f t="shared" si="1140"/>
        <v>Customer 10</v>
      </c>
      <c r="H4901" t="str">
        <f t="shared" si="1141"/>
        <v>MOBILE</v>
      </c>
      <c r="I4901" t="str">
        <f t="shared" si="1142"/>
        <v>Changed</v>
      </c>
      <c r="J4901">
        <f t="shared" si="1143"/>
        <v>1209</v>
      </c>
      <c r="K4901">
        <f t="shared" si="1144"/>
        <v>3601</v>
      </c>
      <c r="L4901" s="8">
        <f t="shared" si="1145"/>
        <v>45496</v>
      </c>
      <c r="M4901" t="str">
        <f t="shared" ca="1" si="1146"/>
        <v>OK</v>
      </c>
      <c r="P4901">
        <f t="shared" si="1147"/>
        <v>4900</v>
      </c>
      <c r="Q4901" t="str">
        <f t="shared" si="1148"/>
        <v>Customer 10</v>
      </c>
      <c r="R4901" t="str">
        <f t="shared" si="1149"/>
        <v>MOBILE</v>
      </c>
      <c r="S4901">
        <f t="shared" si="1150"/>
        <v>1209</v>
      </c>
      <c r="T4901">
        <f t="shared" si="1151"/>
        <v>3601</v>
      </c>
      <c r="U4901" s="8">
        <f t="shared" si="1152"/>
        <v>45496</v>
      </c>
      <c r="V4901" t="str" cm="1">
        <f t="array" ref="V4901">_xlfn.IFS(S4901 = "", "", S4901 &lt; 500, "Low", S4901 &lt; 1200, "Medium", TRUE, "High")</f>
        <v>High</v>
      </c>
      <c r="W4901" t="str">
        <f t="shared" si="1153"/>
        <v>2024-07</v>
      </c>
      <c r="X4901">
        <f t="shared" si="1154"/>
        <v>2024</v>
      </c>
    </row>
    <row r="4902" spans="1:24" x14ac:dyDescent="0.3">
      <c r="A4902">
        <f>'Raw_Data'!A4902</f>
        <v>4901</v>
      </c>
      <c r="B4902" t="str">
        <f>'Raw_Data'!B4902</f>
        <v>Customer 3</v>
      </c>
      <c r="C4902" t="str">
        <f>'Raw_Data'!C4902</f>
        <v>Desktop</v>
      </c>
      <c r="D4902">
        <f>'Raw_Data'!D4902</f>
        <v>1068</v>
      </c>
      <c r="E4902">
        <f>'Raw_Data'!E4902</f>
        <v>3963</v>
      </c>
      <c r="F4902">
        <f>'Raw_Data'!F4902</f>
        <v>45496.166666655095</v>
      </c>
      <c r="G4902" t="str">
        <f t="shared" si="1140"/>
        <v>Customer 3</v>
      </c>
      <c r="H4902" t="str">
        <f t="shared" si="1141"/>
        <v>DESKTOP</v>
      </c>
      <c r="I4902" t="str">
        <f t="shared" si="1142"/>
        <v>Changed</v>
      </c>
      <c r="J4902">
        <f t="shared" si="1143"/>
        <v>1068</v>
      </c>
      <c r="K4902">
        <f t="shared" si="1144"/>
        <v>3963</v>
      </c>
      <c r="L4902" s="8">
        <f t="shared" si="1145"/>
        <v>45496</v>
      </c>
      <c r="M4902" t="str">
        <f t="shared" ca="1" si="1146"/>
        <v>OK</v>
      </c>
      <c r="P4902">
        <f t="shared" si="1147"/>
        <v>4901</v>
      </c>
      <c r="Q4902" t="str">
        <f t="shared" si="1148"/>
        <v>Customer 3</v>
      </c>
      <c r="R4902" t="str">
        <f t="shared" si="1149"/>
        <v>DESKTOP</v>
      </c>
      <c r="S4902">
        <f t="shared" si="1150"/>
        <v>1068</v>
      </c>
      <c r="T4902">
        <f t="shared" si="1151"/>
        <v>3963</v>
      </c>
      <c r="U4902" s="8">
        <f t="shared" si="1152"/>
        <v>45496</v>
      </c>
      <c r="V4902" t="str" cm="1">
        <f t="array" ref="V4902">_xlfn.IFS(S4902 = "", "", S4902 &lt; 500, "Low", S4902 &lt; 1200, "Medium", TRUE, "High")</f>
        <v>Medium</v>
      </c>
      <c r="W4902" t="str">
        <f t="shared" si="1153"/>
        <v>2024-07</v>
      </c>
      <c r="X4902">
        <f t="shared" si="1154"/>
        <v>2024</v>
      </c>
    </row>
    <row r="4903" spans="1:24" x14ac:dyDescent="0.3">
      <c r="A4903">
        <f>'Raw_Data'!A4903</f>
        <v>4902</v>
      </c>
      <c r="B4903" t="str">
        <f>'Raw_Data'!B4903</f>
        <v>Customer 8</v>
      </c>
      <c r="C4903" t="str">
        <f>'Raw_Data'!C4903</f>
        <v>Embedded</v>
      </c>
      <c r="D4903">
        <f>'Raw_Data'!D4903</f>
        <v>1350</v>
      </c>
      <c r="E4903">
        <f>'Raw_Data'!E4903</f>
        <v>3000</v>
      </c>
      <c r="F4903">
        <f>'Raw_Data'!F4903</f>
        <v>45496.20833332176</v>
      </c>
      <c r="G4903" t="str">
        <f t="shared" si="1140"/>
        <v>Customer 8</v>
      </c>
      <c r="H4903" t="str">
        <f t="shared" si="1141"/>
        <v>EMBEDDED</v>
      </c>
      <c r="I4903" t="str">
        <f t="shared" si="1142"/>
        <v>Changed</v>
      </c>
      <c r="J4903">
        <f t="shared" si="1143"/>
        <v>1350</v>
      </c>
      <c r="K4903">
        <f t="shared" si="1144"/>
        <v>3000</v>
      </c>
      <c r="L4903" s="8">
        <f t="shared" si="1145"/>
        <v>45496</v>
      </c>
      <c r="M4903" t="str">
        <f t="shared" ca="1" si="1146"/>
        <v>OK</v>
      </c>
      <c r="P4903">
        <f t="shared" si="1147"/>
        <v>4902</v>
      </c>
      <c r="Q4903" t="str">
        <f t="shared" si="1148"/>
        <v>Customer 8</v>
      </c>
      <c r="R4903" t="str">
        <f t="shared" si="1149"/>
        <v>EMBEDDED</v>
      </c>
      <c r="S4903">
        <f t="shared" si="1150"/>
        <v>1350</v>
      </c>
      <c r="T4903">
        <f t="shared" si="1151"/>
        <v>3000</v>
      </c>
      <c r="U4903" s="8">
        <f t="shared" si="1152"/>
        <v>45496</v>
      </c>
      <c r="V4903" t="str" cm="1">
        <f t="array" ref="V4903">_xlfn.IFS(S4903 = "", "", S4903 &lt; 500, "Low", S4903 &lt; 1200, "Medium", TRUE, "High")</f>
        <v>High</v>
      </c>
      <c r="W4903" t="str">
        <f t="shared" si="1153"/>
        <v>2024-07</v>
      </c>
      <c r="X4903">
        <f t="shared" si="1154"/>
        <v>2024</v>
      </c>
    </row>
    <row r="4904" spans="1:24" x14ac:dyDescent="0.3">
      <c r="A4904">
        <f>'Raw_Data'!A4904</f>
        <v>4903</v>
      </c>
      <c r="B4904" t="str">
        <f>'Raw_Data'!B4904</f>
        <v>Customer 3</v>
      </c>
      <c r="C4904" t="str">
        <f>'Raw_Data'!C4904</f>
        <v>Desktop</v>
      </c>
      <c r="D4904">
        <f>'Raw_Data'!D4904</f>
        <v>136</v>
      </c>
      <c r="E4904">
        <f>'Raw_Data'!E4904</f>
        <v>3754</v>
      </c>
      <c r="F4904">
        <f>'Raw_Data'!F4904</f>
        <v>45496.249999988424</v>
      </c>
      <c r="G4904" t="str">
        <f t="shared" si="1140"/>
        <v>Customer 3</v>
      </c>
      <c r="H4904" t="str">
        <f t="shared" si="1141"/>
        <v>DESKTOP</v>
      </c>
      <c r="I4904" t="str">
        <f t="shared" si="1142"/>
        <v>Changed</v>
      </c>
      <c r="J4904">
        <f t="shared" si="1143"/>
        <v>136</v>
      </c>
      <c r="K4904">
        <f t="shared" si="1144"/>
        <v>3754</v>
      </c>
      <c r="L4904" s="8">
        <f t="shared" si="1145"/>
        <v>45496</v>
      </c>
      <c r="M4904" t="str">
        <f t="shared" ca="1" si="1146"/>
        <v>OK</v>
      </c>
      <c r="P4904">
        <f t="shared" si="1147"/>
        <v>4903</v>
      </c>
      <c r="Q4904" t="str">
        <f t="shared" si="1148"/>
        <v>Customer 3</v>
      </c>
      <c r="R4904" t="str">
        <f t="shared" si="1149"/>
        <v>DESKTOP</v>
      </c>
      <c r="S4904">
        <f t="shared" si="1150"/>
        <v>136</v>
      </c>
      <c r="T4904">
        <f t="shared" si="1151"/>
        <v>3754</v>
      </c>
      <c r="U4904" s="8">
        <f t="shared" si="1152"/>
        <v>45496</v>
      </c>
      <c r="V4904" t="str" cm="1">
        <f t="array" ref="V4904">_xlfn.IFS(S4904 = "", "", S4904 &lt; 500, "Low", S4904 &lt; 1200, "Medium", TRUE, "High")</f>
        <v>Low</v>
      </c>
      <c r="W4904" t="str">
        <f t="shared" si="1153"/>
        <v>2024-07</v>
      </c>
      <c r="X4904">
        <f t="shared" si="1154"/>
        <v>2024</v>
      </c>
    </row>
    <row r="4905" spans="1:24" x14ac:dyDescent="0.3">
      <c r="A4905">
        <f>'Raw_Data'!A4905</f>
        <v>4904</v>
      </c>
      <c r="B4905" t="str">
        <f>'Raw_Data'!B4905</f>
        <v>Customer 11</v>
      </c>
      <c r="C4905" t="str">
        <f>'Raw_Data'!C4905</f>
        <v>Embedded</v>
      </c>
      <c r="D4905">
        <f>'Raw_Data'!D4905</f>
        <v>2424</v>
      </c>
      <c r="E4905">
        <f>'Raw_Data'!E4905</f>
        <v>281</v>
      </c>
      <c r="F4905">
        <f>'Raw_Data'!F4905</f>
        <v>45496.291666655095</v>
      </c>
      <c r="G4905" t="str">
        <f t="shared" si="1140"/>
        <v>Customer 11</v>
      </c>
      <c r="H4905" t="str">
        <f t="shared" si="1141"/>
        <v>EMBEDDED</v>
      </c>
      <c r="I4905" t="str">
        <f t="shared" si="1142"/>
        <v>Changed</v>
      </c>
      <c r="J4905">
        <f t="shared" si="1143"/>
        <v>2424</v>
      </c>
      <c r="K4905">
        <f t="shared" si="1144"/>
        <v>281</v>
      </c>
      <c r="L4905" s="8">
        <f t="shared" si="1145"/>
        <v>45496</v>
      </c>
      <c r="M4905" t="str">
        <f t="shared" ca="1" si="1146"/>
        <v>OK</v>
      </c>
      <c r="P4905">
        <f t="shared" si="1147"/>
        <v>4904</v>
      </c>
      <c r="Q4905" t="str">
        <f t="shared" si="1148"/>
        <v>Customer 11</v>
      </c>
      <c r="R4905" t="str">
        <f t="shared" si="1149"/>
        <v>EMBEDDED</v>
      </c>
      <c r="S4905">
        <f t="shared" si="1150"/>
        <v>2424</v>
      </c>
      <c r="T4905">
        <f t="shared" si="1151"/>
        <v>281</v>
      </c>
      <c r="U4905" s="8">
        <f t="shared" si="1152"/>
        <v>45496</v>
      </c>
      <c r="V4905" t="str" cm="1">
        <f t="array" ref="V4905">_xlfn.IFS(S4905 = "", "", S4905 &lt; 500, "Low", S4905 &lt; 1200, "Medium", TRUE, "High")</f>
        <v>High</v>
      </c>
      <c r="W4905" t="str">
        <f t="shared" si="1153"/>
        <v>2024-07</v>
      </c>
      <c r="X4905">
        <f t="shared" si="1154"/>
        <v>2024</v>
      </c>
    </row>
    <row r="4906" spans="1:24" x14ac:dyDescent="0.3">
      <c r="A4906">
        <f>'Raw_Data'!A4906</f>
        <v>4905</v>
      </c>
      <c r="B4906" t="str">
        <f>'Raw_Data'!B4906</f>
        <v>Customer 10</v>
      </c>
      <c r="C4906" t="str">
        <f>'Raw_Data'!C4906</f>
        <v>Embedded</v>
      </c>
      <c r="D4906">
        <f>'Raw_Data'!D4906</f>
        <v>1160</v>
      </c>
      <c r="E4906">
        <f>'Raw_Data'!E4906</f>
        <v>1619</v>
      </c>
      <c r="F4906">
        <f>'Raw_Data'!F4906</f>
        <v>45496.33333332176</v>
      </c>
      <c r="G4906" t="str">
        <f t="shared" si="1140"/>
        <v>Customer 10</v>
      </c>
      <c r="H4906" t="str">
        <f t="shared" si="1141"/>
        <v>EMBEDDED</v>
      </c>
      <c r="I4906" t="str">
        <f t="shared" si="1142"/>
        <v>Changed</v>
      </c>
      <c r="J4906">
        <f t="shared" si="1143"/>
        <v>1160</v>
      </c>
      <c r="K4906">
        <f t="shared" si="1144"/>
        <v>1619</v>
      </c>
      <c r="L4906" s="8">
        <f t="shared" si="1145"/>
        <v>45496</v>
      </c>
      <c r="M4906" t="str">
        <f t="shared" ca="1" si="1146"/>
        <v>OK</v>
      </c>
      <c r="P4906">
        <f t="shared" si="1147"/>
        <v>4905</v>
      </c>
      <c r="Q4906" t="str">
        <f t="shared" si="1148"/>
        <v>Customer 10</v>
      </c>
      <c r="R4906" t="str">
        <f t="shared" si="1149"/>
        <v>EMBEDDED</v>
      </c>
      <c r="S4906">
        <f t="shared" si="1150"/>
        <v>1160</v>
      </c>
      <c r="T4906">
        <f t="shared" si="1151"/>
        <v>1619</v>
      </c>
      <c r="U4906" s="8">
        <f t="shared" si="1152"/>
        <v>45496</v>
      </c>
      <c r="V4906" t="str" cm="1">
        <f t="array" ref="V4906">_xlfn.IFS(S4906 = "", "", S4906 &lt; 500, "Low", S4906 &lt; 1200, "Medium", TRUE, "High")</f>
        <v>Medium</v>
      </c>
      <c r="W4906" t="str">
        <f t="shared" si="1153"/>
        <v>2024-07</v>
      </c>
      <c r="X4906">
        <f t="shared" si="1154"/>
        <v>2024</v>
      </c>
    </row>
    <row r="4907" spans="1:24" x14ac:dyDescent="0.3">
      <c r="A4907">
        <f>'Raw_Data'!A4907</f>
        <v>4906</v>
      </c>
      <c r="B4907" t="str">
        <f>'Raw_Data'!B4907</f>
        <v>Customer 3</v>
      </c>
      <c r="C4907" t="str">
        <f>'Raw_Data'!C4907</f>
        <v>Desktop</v>
      </c>
      <c r="D4907">
        <f>'Raw_Data'!D4907</f>
        <v>3278</v>
      </c>
      <c r="E4907">
        <f>'Raw_Data'!E4907</f>
        <v>4657</v>
      </c>
      <c r="F4907">
        <f>'Raw_Data'!F4907</f>
        <v>45496.374999988424</v>
      </c>
      <c r="G4907" t="str">
        <f t="shared" si="1140"/>
        <v>Customer 3</v>
      </c>
      <c r="H4907" t="str">
        <f t="shared" si="1141"/>
        <v>DESKTOP</v>
      </c>
      <c r="I4907" t="str">
        <f t="shared" si="1142"/>
        <v>Changed</v>
      </c>
      <c r="J4907">
        <f t="shared" si="1143"/>
        <v>3278</v>
      </c>
      <c r="K4907">
        <f t="shared" si="1144"/>
        <v>4657</v>
      </c>
      <c r="L4907" s="8">
        <f t="shared" si="1145"/>
        <v>45496</v>
      </c>
      <c r="M4907" t="str">
        <f t="shared" ca="1" si="1146"/>
        <v>OK</v>
      </c>
      <c r="P4907">
        <f t="shared" si="1147"/>
        <v>4906</v>
      </c>
      <c r="Q4907" t="str">
        <f t="shared" si="1148"/>
        <v>Customer 3</v>
      </c>
      <c r="R4907" t="str">
        <f t="shared" si="1149"/>
        <v>DESKTOP</v>
      </c>
      <c r="S4907">
        <f t="shared" si="1150"/>
        <v>3278</v>
      </c>
      <c r="T4907">
        <f t="shared" si="1151"/>
        <v>4657</v>
      </c>
      <c r="U4907" s="8">
        <f t="shared" si="1152"/>
        <v>45496</v>
      </c>
      <c r="V4907" t="str" cm="1">
        <f t="array" ref="V4907">_xlfn.IFS(S4907 = "", "", S4907 &lt; 500, "Low", S4907 &lt; 1200, "Medium", TRUE, "High")</f>
        <v>High</v>
      </c>
      <c r="W4907" t="str">
        <f t="shared" si="1153"/>
        <v>2024-07</v>
      </c>
      <c r="X4907">
        <f t="shared" si="1154"/>
        <v>2024</v>
      </c>
    </row>
    <row r="4908" spans="1:24" x14ac:dyDescent="0.3">
      <c r="A4908">
        <f>'Raw_Data'!A4908</f>
        <v>4907</v>
      </c>
      <c r="B4908" t="str">
        <f>'Raw_Data'!B4908</f>
        <v>Customer 10</v>
      </c>
      <c r="C4908" t="str">
        <f>'Raw_Data'!C4908</f>
        <v>Desktop</v>
      </c>
      <c r="D4908">
        <f>'Raw_Data'!D4908</f>
        <v>1963</v>
      </c>
      <c r="E4908">
        <f>'Raw_Data'!E4908</f>
        <v>3322</v>
      </c>
      <c r="F4908">
        <f>'Raw_Data'!F4908</f>
        <v>45496.416666655095</v>
      </c>
      <c r="G4908" t="str">
        <f t="shared" si="1140"/>
        <v>Customer 10</v>
      </c>
      <c r="H4908" t="str">
        <f t="shared" si="1141"/>
        <v>DESKTOP</v>
      </c>
      <c r="I4908" t="str">
        <f t="shared" si="1142"/>
        <v>Changed</v>
      </c>
      <c r="J4908">
        <f t="shared" si="1143"/>
        <v>1963</v>
      </c>
      <c r="K4908">
        <f t="shared" si="1144"/>
        <v>3322</v>
      </c>
      <c r="L4908" s="8">
        <f t="shared" si="1145"/>
        <v>45496</v>
      </c>
      <c r="M4908" t="str">
        <f t="shared" ca="1" si="1146"/>
        <v>OK</v>
      </c>
      <c r="P4908">
        <f t="shared" si="1147"/>
        <v>4907</v>
      </c>
      <c r="Q4908" t="str">
        <f t="shared" si="1148"/>
        <v>Customer 10</v>
      </c>
      <c r="R4908" t="str">
        <f t="shared" si="1149"/>
        <v>DESKTOP</v>
      </c>
      <c r="S4908">
        <f t="shared" si="1150"/>
        <v>1963</v>
      </c>
      <c r="T4908">
        <f t="shared" si="1151"/>
        <v>3322</v>
      </c>
      <c r="U4908" s="8">
        <f t="shared" si="1152"/>
        <v>45496</v>
      </c>
      <c r="V4908" t="str" cm="1">
        <f t="array" ref="V4908">_xlfn.IFS(S4908 = "", "", S4908 &lt; 500, "Low", S4908 &lt; 1200, "Medium", TRUE, "High")</f>
        <v>High</v>
      </c>
      <c r="W4908" t="str">
        <f t="shared" si="1153"/>
        <v>2024-07</v>
      </c>
      <c r="X4908">
        <f t="shared" si="1154"/>
        <v>2024</v>
      </c>
    </row>
    <row r="4909" spans="1:24" x14ac:dyDescent="0.3">
      <c r="A4909">
        <f>'Raw_Data'!A4909</f>
        <v>4908</v>
      </c>
      <c r="B4909" t="str">
        <f>'Raw_Data'!B4909</f>
        <v>Customer 6</v>
      </c>
      <c r="C4909" t="str">
        <f>'Raw_Data'!C4909</f>
        <v>Mobile</v>
      </c>
      <c r="D4909">
        <f>'Raw_Data'!D4909</f>
        <v>1964</v>
      </c>
      <c r="E4909">
        <f>'Raw_Data'!E4909</f>
        <v>4947</v>
      </c>
      <c r="F4909">
        <f>'Raw_Data'!F4909</f>
        <v>45496.45833332176</v>
      </c>
      <c r="G4909" t="str">
        <f t="shared" si="1140"/>
        <v>Customer 6</v>
      </c>
      <c r="H4909" t="str">
        <f t="shared" si="1141"/>
        <v>MOBILE</v>
      </c>
      <c r="I4909" t="str">
        <f t="shared" si="1142"/>
        <v>Changed</v>
      </c>
      <c r="J4909">
        <f t="shared" si="1143"/>
        <v>1964</v>
      </c>
      <c r="K4909">
        <f t="shared" si="1144"/>
        <v>4947</v>
      </c>
      <c r="L4909" s="8">
        <f t="shared" si="1145"/>
        <v>45496</v>
      </c>
      <c r="M4909" t="str">
        <f t="shared" ca="1" si="1146"/>
        <v>OK</v>
      </c>
      <c r="P4909">
        <f t="shared" si="1147"/>
        <v>4908</v>
      </c>
      <c r="Q4909" t="str">
        <f t="shared" si="1148"/>
        <v>Customer 6</v>
      </c>
      <c r="R4909" t="str">
        <f t="shared" si="1149"/>
        <v>MOBILE</v>
      </c>
      <c r="S4909">
        <f t="shared" si="1150"/>
        <v>1964</v>
      </c>
      <c r="T4909">
        <f t="shared" si="1151"/>
        <v>4947</v>
      </c>
      <c r="U4909" s="8">
        <f t="shared" si="1152"/>
        <v>45496</v>
      </c>
      <c r="V4909" t="str" cm="1">
        <f t="array" ref="V4909">_xlfn.IFS(S4909 = "", "", S4909 &lt; 500, "Low", S4909 &lt; 1200, "Medium", TRUE, "High")</f>
        <v>High</v>
      </c>
      <c r="W4909" t="str">
        <f t="shared" si="1153"/>
        <v>2024-07</v>
      </c>
      <c r="X4909">
        <f t="shared" si="1154"/>
        <v>2024</v>
      </c>
    </row>
    <row r="4910" spans="1:24" x14ac:dyDescent="0.3">
      <c r="A4910">
        <f>'Raw_Data'!A4910</f>
        <v>4909</v>
      </c>
      <c r="B4910" t="str">
        <f>'Raw_Data'!B4910</f>
        <v>Customer 2</v>
      </c>
      <c r="C4910" t="str">
        <f>'Raw_Data'!C4910</f>
        <v>Embedded</v>
      </c>
      <c r="D4910">
        <f>'Raw_Data'!D4910</f>
        <v>35</v>
      </c>
      <c r="E4910">
        <f>'Raw_Data'!E4910</f>
        <v>4390</v>
      </c>
      <c r="F4910">
        <f>'Raw_Data'!F4910</f>
        <v>45496.499999988424</v>
      </c>
      <c r="G4910" t="str">
        <f t="shared" si="1140"/>
        <v>Customer 2</v>
      </c>
      <c r="H4910" t="str">
        <f t="shared" si="1141"/>
        <v>EMBEDDED</v>
      </c>
      <c r="I4910" t="str">
        <f t="shared" si="1142"/>
        <v>Changed</v>
      </c>
      <c r="J4910">
        <f t="shared" si="1143"/>
        <v>35</v>
      </c>
      <c r="K4910">
        <f t="shared" si="1144"/>
        <v>4390</v>
      </c>
      <c r="L4910" s="8">
        <f t="shared" si="1145"/>
        <v>45496</v>
      </c>
      <c r="M4910" t="str">
        <f t="shared" ca="1" si="1146"/>
        <v>OK</v>
      </c>
      <c r="P4910">
        <f t="shared" si="1147"/>
        <v>4909</v>
      </c>
      <c r="Q4910" t="str">
        <f t="shared" si="1148"/>
        <v>Customer 2</v>
      </c>
      <c r="R4910" t="str">
        <f t="shared" si="1149"/>
        <v>EMBEDDED</v>
      </c>
      <c r="S4910">
        <f t="shared" si="1150"/>
        <v>35</v>
      </c>
      <c r="T4910">
        <f t="shared" si="1151"/>
        <v>4390</v>
      </c>
      <c r="U4910" s="8">
        <f t="shared" si="1152"/>
        <v>45496</v>
      </c>
      <c r="V4910" t="str" cm="1">
        <f t="array" ref="V4910">_xlfn.IFS(S4910 = "", "", S4910 &lt; 500, "Low", S4910 &lt; 1200, "Medium", TRUE, "High")</f>
        <v>Low</v>
      </c>
      <c r="W4910" t="str">
        <f t="shared" si="1153"/>
        <v>2024-07</v>
      </c>
      <c r="X4910">
        <f t="shared" si="1154"/>
        <v>2024</v>
      </c>
    </row>
    <row r="4911" spans="1:24" x14ac:dyDescent="0.3">
      <c r="A4911">
        <f>'Raw_Data'!A4911</f>
        <v>4910</v>
      </c>
      <c r="B4911" t="str">
        <f>'Raw_Data'!B4911</f>
        <v>Customer 8</v>
      </c>
      <c r="C4911" t="str">
        <f>'Raw_Data'!C4911</f>
        <v>Embedded</v>
      </c>
      <c r="D4911">
        <f>'Raw_Data'!D4911</f>
        <v>2268</v>
      </c>
      <c r="E4911">
        <f>'Raw_Data'!E4911</f>
        <v>2208</v>
      </c>
      <c r="F4911">
        <f>'Raw_Data'!F4911</f>
        <v>45496.541666655095</v>
      </c>
      <c r="G4911" t="str">
        <f t="shared" si="1140"/>
        <v>Customer 8</v>
      </c>
      <c r="H4911" t="str">
        <f t="shared" si="1141"/>
        <v>EMBEDDED</v>
      </c>
      <c r="I4911" t="str">
        <f t="shared" si="1142"/>
        <v>Changed</v>
      </c>
      <c r="J4911">
        <f t="shared" si="1143"/>
        <v>2268</v>
      </c>
      <c r="K4911">
        <f t="shared" si="1144"/>
        <v>2208</v>
      </c>
      <c r="L4911" s="8">
        <f t="shared" si="1145"/>
        <v>45496</v>
      </c>
      <c r="M4911" t="str">
        <f t="shared" ca="1" si="1146"/>
        <v>OK</v>
      </c>
      <c r="P4911">
        <f t="shared" si="1147"/>
        <v>4910</v>
      </c>
      <c r="Q4911" t="str">
        <f t="shared" si="1148"/>
        <v>Customer 8</v>
      </c>
      <c r="R4911" t="str">
        <f t="shared" si="1149"/>
        <v>EMBEDDED</v>
      </c>
      <c r="S4911">
        <f t="shared" si="1150"/>
        <v>2268</v>
      </c>
      <c r="T4911">
        <f t="shared" si="1151"/>
        <v>2208</v>
      </c>
      <c r="U4911" s="8">
        <f t="shared" si="1152"/>
        <v>45496</v>
      </c>
      <c r="V4911" t="str" cm="1">
        <f t="array" ref="V4911">_xlfn.IFS(S4911 = "", "", S4911 &lt; 500, "Low", S4911 &lt; 1200, "Medium", TRUE, "High")</f>
        <v>High</v>
      </c>
      <c r="W4911" t="str">
        <f t="shared" si="1153"/>
        <v>2024-07</v>
      </c>
      <c r="X4911">
        <f t="shared" si="1154"/>
        <v>2024</v>
      </c>
    </row>
    <row r="4912" spans="1:24" x14ac:dyDescent="0.3">
      <c r="A4912">
        <f>'Raw_Data'!A4912</f>
        <v>4911</v>
      </c>
      <c r="B4912" t="str">
        <f>'Raw_Data'!B4912</f>
        <v>Customer 9</v>
      </c>
      <c r="C4912" t="str">
        <f>'Raw_Data'!C4912</f>
        <v>Embedded</v>
      </c>
      <c r="D4912">
        <f>'Raw_Data'!D4912</f>
        <v>3907</v>
      </c>
      <c r="E4912">
        <f>'Raw_Data'!E4912</f>
        <v>816</v>
      </c>
      <c r="F4912">
        <f>'Raw_Data'!F4912</f>
        <v>45496.58333332176</v>
      </c>
      <c r="G4912" t="str">
        <f t="shared" si="1140"/>
        <v>Customer 9</v>
      </c>
      <c r="H4912" t="str">
        <f t="shared" si="1141"/>
        <v>EMBEDDED</v>
      </c>
      <c r="I4912" t="str">
        <f t="shared" si="1142"/>
        <v>Changed</v>
      </c>
      <c r="J4912">
        <f t="shared" si="1143"/>
        <v>3907</v>
      </c>
      <c r="K4912">
        <f t="shared" si="1144"/>
        <v>816</v>
      </c>
      <c r="L4912" s="8">
        <f t="shared" si="1145"/>
        <v>45496</v>
      </c>
      <c r="M4912" t="str">
        <f t="shared" ca="1" si="1146"/>
        <v>OK</v>
      </c>
      <c r="P4912">
        <f t="shared" si="1147"/>
        <v>4911</v>
      </c>
      <c r="Q4912" t="str">
        <f t="shared" si="1148"/>
        <v>Customer 9</v>
      </c>
      <c r="R4912" t="str">
        <f t="shared" si="1149"/>
        <v>EMBEDDED</v>
      </c>
      <c r="S4912">
        <f t="shared" si="1150"/>
        <v>3907</v>
      </c>
      <c r="T4912">
        <f t="shared" si="1151"/>
        <v>816</v>
      </c>
      <c r="U4912" s="8">
        <f t="shared" si="1152"/>
        <v>45496</v>
      </c>
      <c r="V4912" t="str" cm="1">
        <f t="array" ref="V4912">_xlfn.IFS(S4912 = "", "", S4912 &lt; 500, "Low", S4912 &lt; 1200, "Medium", TRUE, "High")</f>
        <v>High</v>
      </c>
      <c r="W4912" t="str">
        <f t="shared" si="1153"/>
        <v>2024-07</v>
      </c>
      <c r="X4912">
        <f t="shared" si="1154"/>
        <v>2024</v>
      </c>
    </row>
    <row r="4913" spans="1:24" x14ac:dyDescent="0.3">
      <c r="A4913">
        <f>'Raw_Data'!A4913</f>
        <v>4912</v>
      </c>
      <c r="B4913" t="str">
        <f>'Raw_Data'!B4913</f>
        <v>Customer 15</v>
      </c>
      <c r="C4913" t="str">
        <f>'Raw_Data'!C4913</f>
        <v>Mobile</v>
      </c>
      <c r="D4913">
        <f>'Raw_Data'!D4913</f>
        <v>322</v>
      </c>
      <c r="E4913">
        <f>'Raw_Data'!E4913</f>
        <v>3824</v>
      </c>
      <c r="F4913">
        <f>'Raw_Data'!F4913</f>
        <v>45496.624999988424</v>
      </c>
      <c r="G4913" t="str">
        <f t="shared" si="1140"/>
        <v>Customer 15</v>
      </c>
      <c r="H4913" t="str">
        <f t="shared" si="1141"/>
        <v>MOBILE</v>
      </c>
      <c r="I4913" t="str">
        <f t="shared" si="1142"/>
        <v>Changed</v>
      </c>
      <c r="J4913">
        <f t="shared" si="1143"/>
        <v>322</v>
      </c>
      <c r="K4913">
        <f t="shared" si="1144"/>
        <v>3824</v>
      </c>
      <c r="L4913" s="8">
        <f t="shared" si="1145"/>
        <v>45496</v>
      </c>
      <c r="M4913" t="str">
        <f t="shared" ca="1" si="1146"/>
        <v>OK</v>
      </c>
      <c r="P4913">
        <f t="shared" si="1147"/>
        <v>4912</v>
      </c>
      <c r="Q4913" t="str">
        <f t="shared" si="1148"/>
        <v>Customer 15</v>
      </c>
      <c r="R4913" t="str">
        <f t="shared" si="1149"/>
        <v>MOBILE</v>
      </c>
      <c r="S4913">
        <f t="shared" si="1150"/>
        <v>322</v>
      </c>
      <c r="T4913">
        <f t="shared" si="1151"/>
        <v>3824</v>
      </c>
      <c r="U4913" s="8">
        <f t="shared" si="1152"/>
        <v>45496</v>
      </c>
      <c r="V4913" t="str" cm="1">
        <f t="array" ref="V4913">_xlfn.IFS(S4913 = "", "", S4913 &lt; 500, "Low", S4913 &lt; 1200, "Medium", TRUE, "High")</f>
        <v>Low</v>
      </c>
      <c r="W4913" t="str">
        <f t="shared" si="1153"/>
        <v>2024-07</v>
      </c>
      <c r="X4913">
        <f t="shared" si="1154"/>
        <v>2024</v>
      </c>
    </row>
    <row r="4914" spans="1:24" x14ac:dyDescent="0.3">
      <c r="A4914">
        <f>'Raw_Data'!A4914</f>
        <v>4913</v>
      </c>
      <c r="B4914" t="str">
        <f>'Raw_Data'!B4914</f>
        <v>Customer 7</v>
      </c>
      <c r="C4914" t="str">
        <f>'Raw_Data'!C4914</f>
        <v>Desktop</v>
      </c>
      <c r="D4914">
        <f>'Raw_Data'!D4914</f>
        <v>741</v>
      </c>
      <c r="E4914">
        <f>'Raw_Data'!E4914</f>
        <v>2699</v>
      </c>
      <c r="F4914">
        <f>'Raw_Data'!F4914</f>
        <v>45496.666666655095</v>
      </c>
      <c r="G4914" t="str">
        <f t="shared" si="1140"/>
        <v>Customer 7</v>
      </c>
      <c r="H4914" t="str">
        <f t="shared" si="1141"/>
        <v>DESKTOP</v>
      </c>
      <c r="I4914" t="str">
        <f t="shared" si="1142"/>
        <v>Changed</v>
      </c>
      <c r="J4914">
        <f t="shared" si="1143"/>
        <v>741</v>
      </c>
      <c r="K4914">
        <f t="shared" si="1144"/>
        <v>2699</v>
      </c>
      <c r="L4914" s="8">
        <f t="shared" si="1145"/>
        <v>45496</v>
      </c>
      <c r="M4914" t="str">
        <f t="shared" ca="1" si="1146"/>
        <v>OK</v>
      </c>
      <c r="P4914">
        <f t="shared" si="1147"/>
        <v>4913</v>
      </c>
      <c r="Q4914" t="str">
        <f t="shared" si="1148"/>
        <v>Customer 7</v>
      </c>
      <c r="R4914" t="str">
        <f t="shared" si="1149"/>
        <v>DESKTOP</v>
      </c>
      <c r="S4914">
        <f t="shared" si="1150"/>
        <v>741</v>
      </c>
      <c r="T4914">
        <f t="shared" si="1151"/>
        <v>2699</v>
      </c>
      <c r="U4914" s="8">
        <f t="shared" si="1152"/>
        <v>45496</v>
      </c>
      <c r="V4914" t="str" cm="1">
        <f t="array" ref="V4914">_xlfn.IFS(S4914 = "", "", S4914 &lt; 500, "Low", S4914 &lt; 1200, "Medium", TRUE, "High")</f>
        <v>Medium</v>
      </c>
      <c r="W4914" t="str">
        <f t="shared" si="1153"/>
        <v>2024-07</v>
      </c>
      <c r="X4914">
        <f t="shared" si="1154"/>
        <v>2024</v>
      </c>
    </row>
    <row r="4915" spans="1:24" x14ac:dyDescent="0.3">
      <c r="A4915">
        <f>'Raw_Data'!A4915</f>
        <v>4914</v>
      </c>
      <c r="B4915" t="str">
        <f>'Raw_Data'!B4915</f>
        <v>Customer 3</v>
      </c>
      <c r="C4915" t="str">
        <f>'Raw_Data'!C4915</f>
        <v>Mobile</v>
      </c>
      <c r="D4915">
        <f>'Raw_Data'!D4915</f>
        <v>2855</v>
      </c>
      <c r="E4915">
        <f>'Raw_Data'!E4915</f>
        <v>3790</v>
      </c>
      <c r="F4915">
        <f>'Raw_Data'!F4915</f>
        <v>45496.70833332176</v>
      </c>
      <c r="G4915" t="str">
        <f t="shared" si="1140"/>
        <v>Customer 3</v>
      </c>
      <c r="H4915" t="str">
        <f t="shared" si="1141"/>
        <v>MOBILE</v>
      </c>
      <c r="I4915" t="str">
        <f t="shared" si="1142"/>
        <v>Changed</v>
      </c>
      <c r="J4915">
        <f t="shared" si="1143"/>
        <v>2855</v>
      </c>
      <c r="K4915">
        <f t="shared" si="1144"/>
        <v>3790</v>
      </c>
      <c r="L4915" s="8">
        <f t="shared" si="1145"/>
        <v>45496</v>
      </c>
      <c r="M4915" t="str">
        <f t="shared" ca="1" si="1146"/>
        <v>OK</v>
      </c>
      <c r="P4915">
        <f t="shared" si="1147"/>
        <v>4914</v>
      </c>
      <c r="Q4915" t="str">
        <f t="shared" si="1148"/>
        <v>Customer 3</v>
      </c>
      <c r="R4915" t="str">
        <f t="shared" si="1149"/>
        <v>MOBILE</v>
      </c>
      <c r="S4915">
        <f t="shared" si="1150"/>
        <v>2855</v>
      </c>
      <c r="T4915">
        <f t="shared" si="1151"/>
        <v>3790</v>
      </c>
      <c r="U4915" s="8">
        <f t="shared" si="1152"/>
        <v>45496</v>
      </c>
      <c r="V4915" t="str" cm="1">
        <f t="array" ref="V4915">_xlfn.IFS(S4915 = "", "", S4915 &lt; 500, "Low", S4915 &lt; 1200, "Medium", TRUE, "High")</f>
        <v>High</v>
      </c>
      <c r="W4915" t="str">
        <f t="shared" si="1153"/>
        <v>2024-07</v>
      </c>
      <c r="X4915">
        <f t="shared" si="1154"/>
        <v>2024</v>
      </c>
    </row>
    <row r="4916" spans="1:24" x14ac:dyDescent="0.3">
      <c r="A4916">
        <f>'Raw_Data'!A4916</f>
        <v>4915</v>
      </c>
      <c r="B4916" t="str">
        <f>'Raw_Data'!B4916</f>
        <v>Customer 10</v>
      </c>
      <c r="C4916" t="str">
        <f>'Raw_Data'!C4916</f>
        <v>Mobile</v>
      </c>
      <c r="D4916">
        <f>'Raw_Data'!D4916</f>
        <v>1732</v>
      </c>
      <c r="E4916">
        <f>'Raw_Data'!E4916</f>
        <v>4719</v>
      </c>
      <c r="F4916">
        <f>'Raw_Data'!F4916</f>
        <v>45496.749999988424</v>
      </c>
      <c r="G4916" t="str">
        <f t="shared" si="1140"/>
        <v>Customer 10</v>
      </c>
      <c r="H4916" t="str">
        <f t="shared" si="1141"/>
        <v>MOBILE</v>
      </c>
      <c r="I4916" t="str">
        <f t="shared" si="1142"/>
        <v>Changed</v>
      </c>
      <c r="J4916">
        <f t="shared" si="1143"/>
        <v>1732</v>
      </c>
      <c r="K4916">
        <f t="shared" si="1144"/>
        <v>4719</v>
      </c>
      <c r="L4916" s="8">
        <f t="shared" si="1145"/>
        <v>45496</v>
      </c>
      <c r="M4916" t="str">
        <f t="shared" ca="1" si="1146"/>
        <v>OK</v>
      </c>
      <c r="P4916">
        <f t="shared" si="1147"/>
        <v>4915</v>
      </c>
      <c r="Q4916" t="str">
        <f t="shared" si="1148"/>
        <v>Customer 10</v>
      </c>
      <c r="R4916" t="str">
        <f t="shared" si="1149"/>
        <v>MOBILE</v>
      </c>
      <c r="S4916">
        <f t="shared" si="1150"/>
        <v>1732</v>
      </c>
      <c r="T4916">
        <f t="shared" si="1151"/>
        <v>4719</v>
      </c>
      <c r="U4916" s="8">
        <f t="shared" si="1152"/>
        <v>45496</v>
      </c>
      <c r="V4916" t="str" cm="1">
        <f t="array" ref="V4916">_xlfn.IFS(S4916 = "", "", S4916 &lt; 500, "Low", S4916 &lt; 1200, "Medium", TRUE, "High")</f>
        <v>High</v>
      </c>
      <c r="W4916" t="str">
        <f t="shared" si="1153"/>
        <v>2024-07</v>
      </c>
      <c r="X4916">
        <f t="shared" si="1154"/>
        <v>2024</v>
      </c>
    </row>
    <row r="4917" spans="1:24" x14ac:dyDescent="0.3">
      <c r="A4917">
        <f>'Raw_Data'!A4917</f>
        <v>4916</v>
      </c>
      <c r="B4917" t="str">
        <f>'Raw_Data'!B4917</f>
        <v>Customer 9</v>
      </c>
      <c r="C4917" t="str">
        <f>'Raw_Data'!C4917</f>
        <v>Workstation</v>
      </c>
      <c r="D4917">
        <f>'Raw_Data'!D4917</f>
        <v>1921</v>
      </c>
      <c r="E4917">
        <f>'Raw_Data'!E4917</f>
        <v>503</v>
      </c>
      <c r="F4917">
        <f>'Raw_Data'!F4917</f>
        <v>45496.791666655095</v>
      </c>
      <c r="G4917" t="str">
        <f t="shared" si="1140"/>
        <v>Customer 9</v>
      </c>
      <c r="H4917" t="str">
        <f t="shared" si="1141"/>
        <v>WORKSTATION</v>
      </c>
      <c r="I4917" t="str">
        <f t="shared" si="1142"/>
        <v>Changed</v>
      </c>
      <c r="J4917">
        <f t="shared" si="1143"/>
        <v>1921</v>
      </c>
      <c r="K4917">
        <f t="shared" si="1144"/>
        <v>503</v>
      </c>
      <c r="L4917" s="8">
        <f t="shared" si="1145"/>
        <v>45496</v>
      </c>
      <c r="M4917" t="str">
        <f t="shared" ca="1" si="1146"/>
        <v>OK</v>
      </c>
      <c r="P4917">
        <f t="shared" si="1147"/>
        <v>4916</v>
      </c>
      <c r="Q4917" t="str">
        <f t="shared" si="1148"/>
        <v>Customer 9</v>
      </c>
      <c r="R4917" t="str">
        <f t="shared" si="1149"/>
        <v>WORKSTATION</v>
      </c>
      <c r="S4917">
        <f t="shared" si="1150"/>
        <v>1921</v>
      </c>
      <c r="T4917">
        <f t="shared" si="1151"/>
        <v>503</v>
      </c>
      <c r="U4917" s="8">
        <f t="shared" si="1152"/>
        <v>45496</v>
      </c>
      <c r="V4917" t="str" cm="1">
        <f t="array" ref="V4917">_xlfn.IFS(S4917 = "", "", S4917 &lt; 500, "Low", S4917 &lt; 1200, "Medium", TRUE, "High")</f>
        <v>High</v>
      </c>
      <c r="W4917" t="str">
        <f t="shared" si="1153"/>
        <v>2024-07</v>
      </c>
      <c r="X4917">
        <f t="shared" si="1154"/>
        <v>2024</v>
      </c>
    </row>
    <row r="4918" spans="1:24" x14ac:dyDescent="0.3">
      <c r="A4918">
        <f>'Raw_Data'!A4918</f>
        <v>4917</v>
      </c>
      <c r="B4918" t="str">
        <f>'Raw_Data'!B4918</f>
        <v>Customer 4</v>
      </c>
      <c r="C4918" t="str">
        <f>'Raw_Data'!C4918</f>
        <v>Mobile</v>
      </c>
      <c r="D4918">
        <f>'Raw_Data'!D4918</f>
        <v>2029</v>
      </c>
      <c r="E4918">
        <f>'Raw_Data'!E4918</f>
        <v>645</v>
      </c>
      <c r="F4918">
        <f>'Raw_Data'!F4918</f>
        <v>45496.83333332176</v>
      </c>
      <c r="G4918" t="str">
        <f t="shared" si="1140"/>
        <v>Customer 4</v>
      </c>
      <c r="H4918" t="str">
        <f t="shared" si="1141"/>
        <v>MOBILE</v>
      </c>
      <c r="I4918" t="str">
        <f t="shared" si="1142"/>
        <v>Changed</v>
      </c>
      <c r="J4918">
        <f t="shared" si="1143"/>
        <v>2029</v>
      </c>
      <c r="K4918">
        <f t="shared" si="1144"/>
        <v>645</v>
      </c>
      <c r="L4918" s="8">
        <f t="shared" si="1145"/>
        <v>45496</v>
      </c>
      <c r="M4918" t="str">
        <f t="shared" ca="1" si="1146"/>
        <v>OK</v>
      </c>
      <c r="P4918">
        <f t="shared" si="1147"/>
        <v>4917</v>
      </c>
      <c r="Q4918" t="str">
        <f t="shared" si="1148"/>
        <v>Customer 4</v>
      </c>
      <c r="R4918" t="str">
        <f t="shared" si="1149"/>
        <v>MOBILE</v>
      </c>
      <c r="S4918">
        <f t="shared" si="1150"/>
        <v>2029</v>
      </c>
      <c r="T4918">
        <f t="shared" si="1151"/>
        <v>645</v>
      </c>
      <c r="U4918" s="8">
        <f t="shared" si="1152"/>
        <v>45496</v>
      </c>
      <c r="V4918" t="str" cm="1">
        <f t="array" ref="V4918">_xlfn.IFS(S4918 = "", "", S4918 &lt; 500, "Low", S4918 &lt; 1200, "Medium", TRUE, "High")</f>
        <v>High</v>
      </c>
      <c r="W4918" t="str">
        <f t="shared" si="1153"/>
        <v>2024-07</v>
      </c>
      <c r="X4918">
        <f t="shared" si="1154"/>
        <v>2024</v>
      </c>
    </row>
    <row r="4919" spans="1:24" x14ac:dyDescent="0.3">
      <c r="A4919">
        <f>'Raw_Data'!A4919</f>
        <v>4918</v>
      </c>
      <c r="B4919" t="str">
        <f>'Raw_Data'!B4919</f>
        <v>Customer 14</v>
      </c>
      <c r="C4919" t="str">
        <f>'Raw_Data'!C4919</f>
        <v>Mobile</v>
      </c>
      <c r="D4919">
        <f>'Raw_Data'!D4919</f>
        <v>2648</v>
      </c>
      <c r="E4919">
        <f>'Raw_Data'!E4919</f>
        <v>4834</v>
      </c>
      <c r="F4919">
        <f>'Raw_Data'!F4919</f>
        <v>45496.874999988424</v>
      </c>
      <c r="G4919" t="str">
        <f t="shared" si="1140"/>
        <v>Customer 14</v>
      </c>
      <c r="H4919" t="str">
        <f t="shared" si="1141"/>
        <v>MOBILE</v>
      </c>
      <c r="I4919" t="str">
        <f t="shared" si="1142"/>
        <v>Changed</v>
      </c>
      <c r="J4919">
        <f t="shared" si="1143"/>
        <v>2648</v>
      </c>
      <c r="K4919">
        <f t="shared" si="1144"/>
        <v>4834</v>
      </c>
      <c r="L4919" s="8">
        <f t="shared" si="1145"/>
        <v>45496</v>
      </c>
      <c r="M4919" t="str">
        <f t="shared" ca="1" si="1146"/>
        <v>OK</v>
      </c>
      <c r="P4919">
        <f t="shared" si="1147"/>
        <v>4918</v>
      </c>
      <c r="Q4919" t="str">
        <f t="shared" si="1148"/>
        <v>Customer 14</v>
      </c>
      <c r="R4919" t="str">
        <f t="shared" si="1149"/>
        <v>MOBILE</v>
      </c>
      <c r="S4919">
        <f t="shared" si="1150"/>
        <v>2648</v>
      </c>
      <c r="T4919">
        <f t="shared" si="1151"/>
        <v>4834</v>
      </c>
      <c r="U4919" s="8">
        <f t="shared" si="1152"/>
        <v>45496</v>
      </c>
      <c r="V4919" t="str" cm="1">
        <f t="array" ref="V4919">_xlfn.IFS(S4919 = "", "", S4919 &lt; 500, "Low", S4919 &lt; 1200, "Medium", TRUE, "High")</f>
        <v>High</v>
      </c>
      <c r="W4919" t="str">
        <f t="shared" si="1153"/>
        <v>2024-07</v>
      </c>
      <c r="X4919">
        <f t="shared" si="1154"/>
        <v>2024</v>
      </c>
    </row>
    <row r="4920" spans="1:24" x14ac:dyDescent="0.3">
      <c r="A4920">
        <f>'Raw_Data'!A4920</f>
        <v>4919</v>
      </c>
      <c r="B4920" t="str">
        <f>'Raw_Data'!B4920</f>
        <v>Customer 5</v>
      </c>
      <c r="C4920" t="str">
        <f>'Raw_Data'!C4920</f>
        <v>Embedded</v>
      </c>
      <c r="D4920">
        <f>'Raw_Data'!D4920</f>
        <v>617</v>
      </c>
      <c r="E4920">
        <f>'Raw_Data'!E4920</f>
        <v>625</v>
      </c>
      <c r="F4920">
        <f>'Raw_Data'!F4920</f>
        <v>45496.916666655095</v>
      </c>
      <c r="G4920" t="str">
        <f t="shared" si="1140"/>
        <v>Customer 5</v>
      </c>
      <c r="H4920" t="str">
        <f t="shared" si="1141"/>
        <v>EMBEDDED</v>
      </c>
      <c r="I4920" t="str">
        <f t="shared" si="1142"/>
        <v>Changed</v>
      </c>
      <c r="J4920">
        <f t="shared" si="1143"/>
        <v>617</v>
      </c>
      <c r="K4920">
        <f t="shared" si="1144"/>
        <v>625</v>
      </c>
      <c r="L4920" s="8">
        <f t="shared" si="1145"/>
        <v>45496</v>
      </c>
      <c r="M4920" t="str">
        <f t="shared" ca="1" si="1146"/>
        <v>OK</v>
      </c>
      <c r="P4920">
        <f t="shared" si="1147"/>
        <v>4919</v>
      </c>
      <c r="Q4920" t="str">
        <f t="shared" si="1148"/>
        <v>Customer 5</v>
      </c>
      <c r="R4920" t="str">
        <f t="shared" si="1149"/>
        <v>EMBEDDED</v>
      </c>
      <c r="S4920">
        <f t="shared" si="1150"/>
        <v>617</v>
      </c>
      <c r="T4920">
        <f t="shared" si="1151"/>
        <v>625</v>
      </c>
      <c r="U4920" s="8">
        <f t="shared" si="1152"/>
        <v>45496</v>
      </c>
      <c r="V4920" t="str" cm="1">
        <f t="array" ref="V4920">_xlfn.IFS(S4920 = "", "", S4920 &lt; 500, "Low", S4920 &lt; 1200, "Medium", TRUE, "High")</f>
        <v>Medium</v>
      </c>
      <c r="W4920" t="str">
        <f t="shared" si="1153"/>
        <v>2024-07</v>
      </c>
      <c r="X4920">
        <f t="shared" si="1154"/>
        <v>2024</v>
      </c>
    </row>
    <row r="4921" spans="1:24" x14ac:dyDescent="0.3">
      <c r="A4921">
        <f>'Raw_Data'!A4921</f>
        <v>4920</v>
      </c>
      <c r="B4921" t="str">
        <f>'Raw_Data'!B4921</f>
        <v>Customer 7</v>
      </c>
      <c r="C4921" t="str">
        <f>'Raw_Data'!C4921</f>
        <v>Mobile</v>
      </c>
      <c r="D4921">
        <f>'Raw_Data'!D4921</f>
        <v>11</v>
      </c>
      <c r="E4921">
        <f>'Raw_Data'!E4921</f>
        <v>2604</v>
      </c>
      <c r="F4921">
        <f>'Raw_Data'!F4921</f>
        <v>45496.95833332176</v>
      </c>
      <c r="G4921" t="str">
        <f t="shared" si="1140"/>
        <v>Customer 7</v>
      </c>
      <c r="H4921" t="str">
        <f t="shared" si="1141"/>
        <v>MOBILE</v>
      </c>
      <c r="I4921" t="str">
        <f t="shared" si="1142"/>
        <v>Changed</v>
      </c>
      <c r="J4921">
        <f t="shared" si="1143"/>
        <v>11</v>
      </c>
      <c r="K4921">
        <f t="shared" si="1144"/>
        <v>2604</v>
      </c>
      <c r="L4921" s="8">
        <f t="shared" si="1145"/>
        <v>45496</v>
      </c>
      <c r="M4921" t="str">
        <f t="shared" ca="1" si="1146"/>
        <v>OK</v>
      </c>
      <c r="P4921">
        <f t="shared" si="1147"/>
        <v>4920</v>
      </c>
      <c r="Q4921" t="str">
        <f t="shared" si="1148"/>
        <v>Customer 7</v>
      </c>
      <c r="R4921" t="str">
        <f t="shared" si="1149"/>
        <v>MOBILE</v>
      </c>
      <c r="S4921">
        <f t="shared" si="1150"/>
        <v>11</v>
      </c>
      <c r="T4921">
        <f t="shared" si="1151"/>
        <v>2604</v>
      </c>
      <c r="U4921" s="8">
        <f t="shared" si="1152"/>
        <v>45496</v>
      </c>
      <c r="V4921" t="str" cm="1">
        <f t="array" ref="V4921">_xlfn.IFS(S4921 = "", "", S4921 &lt; 500, "Low", S4921 &lt; 1200, "Medium", TRUE, "High")</f>
        <v>Low</v>
      </c>
      <c r="W4921" t="str">
        <f t="shared" si="1153"/>
        <v>2024-07</v>
      </c>
      <c r="X4921">
        <f t="shared" si="1154"/>
        <v>2024</v>
      </c>
    </row>
    <row r="4922" spans="1:24" x14ac:dyDescent="0.3">
      <c r="A4922">
        <f>'Raw_Data'!A4922</f>
        <v>4921</v>
      </c>
      <c r="B4922" t="str">
        <f>'Raw_Data'!B4922</f>
        <v>Customer 13</v>
      </c>
      <c r="C4922" t="str">
        <f>'Raw_Data'!C4922</f>
        <v>Desktop</v>
      </c>
      <c r="D4922">
        <f>'Raw_Data'!D4922</f>
        <v>3185</v>
      </c>
      <c r="E4922">
        <f>'Raw_Data'!E4922</f>
        <v>4908</v>
      </c>
      <c r="F4922">
        <f>'Raw_Data'!F4922</f>
        <v>45496.999999988424</v>
      </c>
      <c r="G4922" t="str">
        <f t="shared" si="1140"/>
        <v>Customer 13</v>
      </c>
      <c r="H4922" t="str">
        <f t="shared" si="1141"/>
        <v>DESKTOP</v>
      </c>
      <c r="I4922" t="str">
        <f t="shared" si="1142"/>
        <v>Changed</v>
      </c>
      <c r="J4922">
        <f t="shared" si="1143"/>
        <v>3185</v>
      </c>
      <c r="K4922">
        <f t="shared" si="1144"/>
        <v>4908</v>
      </c>
      <c r="L4922" s="8">
        <f t="shared" si="1145"/>
        <v>45496</v>
      </c>
      <c r="M4922" t="str">
        <f t="shared" ca="1" si="1146"/>
        <v>OK</v>
      </c>
      <c r="P4922">
        <f t="shared" si="1147"/>
        <v>4921</v>
      </c>
      <c r="Q4922" t="str">
        <f t="shared" si="1148"/>
        <v>Customer 13</v>
      </c>
      <c r="R4922" t="str">
        <f t="shared" si="1149"/>
        <v>DESKTOP</v>
      </c>
      <c r="S4922">
        <f t="shared" si="1150"/>
        <v>3185</v>
      </c>
      <c r="T4922">
        <f t="shared" si="1151"/>
        <v>4908</v>
      </c>
      <c r="U4922" s="8">
        <f t="shared" si="1152"/>
        <v>45496</v>
      </c>
      <c r="V4922" t="str" cm="1">
        <f t="array" ref="V4922">_xlfn.IFS(S4922 = "", "", S4922 &lt; 500, "Low", S4922 &lt; 1200, "Medium", TRUE, "High")</f>
        <v>High</v>
      </c>
      <c r="W4922" t="str">
        <f t="shared" si="1153"/>
        <v>2024-07</v>
      </c>
      <c r="X4922">
        <f t="shared" si="1154"/>
        <v>2024</v>
      </c>
    </row>
    <row r="4923" spans="1:24" x14ac:dyDescent="0.3">
      <c r="A4923">
        <f>'Raw_Data'!A4923</f>
        <v>4922</v>
      </c>
      <c r="B4923" t="str">
        <f>'Raw_Data'!B4923</f>
        <v>Customer 8</v>
      </c>
      <c r="C4923" t="str">
        <f>'Raw_Data'!C4923</f>
        <v>Mobile</v>
      </c>
      <c r="D4923">
        <f>'Raw_Data'!D4923</f>
        <v>3522</v>
      </c>
      <c r="E4923">
        <f>'Raw_Data'!E4923</f>
        <v>1869</v>
      </c>
      <c r="F4923">
        <f>'Raw_Data'!F4923</f>
        <v>45497.041666655095</v>
      </c>
      <c r="G4923" t="str">
        <f t="shared" si="1140"/>
        <v>Customer 8</v>
      </c>
      <c r="H4923" t="str">
        <f t="shared" si="1141"/>
        <v>MOBILE</v>
      </c>
      <c r="I4923" t="str">
        <f t="shared" si="1142"/>
        <v>Changed</v>
      </c>
      <c r="J4923">
        <f t="shared" si="1143"/>
        <v>3522</v>
      </c>
      <c r="K4923">
        <f t="shared" si="1144"/>
        <v>1869</v>
      </c>
      <c r="L4923" s="8">
        <f t="shared" si="1145"/>
        <v>45497</v>
      </c>
      <c r="M4923" t="str">
        <f t="shared" ca="1" si="1146"/>
        <v>OK</v>
      </c>
      <c r="P4923">
        <f t="shared" si="1147"/>
        <v>4922</v>
      </c>
      <c r="Q4923" t="str">
        <f t="shared" si="1148"/>
        <v>Customer 8</v>
      </c>
      <c r="R4923" t="str">
        <f t="shared" si="1149"/>
        <v>MOBILE</v>
      </c>
      <c r="S4923">
        <f t="shared" si="1150"/>
        <v>3522</v>
      </c>
      <c r="T4923">
        <f t="shared" si="1151"/>
        <v>1869</v>
      </c>
      <c r="U4923" s="8">
        <f t="shared" si="1152"/>
        <v>45497</v>
      </c>
      <c r="V4923" t="str" cm="1">
        <f t="array" ref="V4923">_xlfn.IFS(S4923 = "", "", S4923 &lt; 500, "Low", S4923 &lt; 1200, "Medium", TRUE, "High")</f>
        <v>High</v>
      </c>
      <c r="W4923" t="str">
        <f t="shared" si="1153"/>
        <v>2024-07</v>
      </c>
      <c r="X4923">
        <f t="shared" si="1154"/>
        <v>2024</v>
      </c>
    </row>
    <row r="4924" spans="1:24" x14ac:dyDescent="0.3">
      <c r="A4924">
        <f>'Raw_Data'!A4924</f>
        <v>4923</v>
      </c>
      <c r="B4924" t="str">
        <f>'Raw_Data'!B4924</f>
        <v>Customer 14</v>
      </c>
      <c r="C4924" t="str">
        <f>'Raw_Data'!C4924</f>
        <v>Mobile</v>
      </c>
      <c r="D4924">
        <f>'Raw_Data'!D4924</f>
        <v>3683</v>
      </c>
      <c r="E4924">
        <f>'Raw_Data'!E4924</f>
        <v>4685</v>
      </c>
      <c r="F4924">
        <f>'Raw_Data'!F4924</f>
        <v>45497.08333332176</v>
      </c>
      <c r="G4924" t="str">
        <f t="shared" si="1140"/>
        <v>Customer 14</v>
      </c>
      <c r="H4924" t="str">
        <f t="shared" si="1141"/>
        <v>MOBILE</v>
      </c>
      <c r="I4924" t="str">
        <f t="shared" si="1142"/>
        <v>Changed</v>
      </c>
      <c r="J4924">
        <f t="shared" si="1143"/>
        <v>3683</v>
      </c>
      <c r="K4924">
        <f t="shared" si="1144"/>
        <v>4685</v>
      </c>
      <c r="L4924" s="8">
        <f t="shared" si="1145"/>
        <v>45497</v>
      </c>
      <c r="M4924" t="str">
        <f t="shared" ca="1" si="1146"/>
        <v>OK</v>
      </c>
      <c r="P4924">
        <f t="shared" si="1147"/>
        <v>4923</v>
      </c>
      <c r="Q4924" t="str">
        <f t="shared" si="1148"/>
        <v>Customer 14</v>
      </c>
      <c r="R4924" t="str">
        <f t="shared" si="1149"/>
        <v>MOBILE</v>
      </c>
      <c r="S4924">
        <f t="shared" si="1150"/>
        <v>3683</v>
      </c>
      <c r="T4924">
        <f t="shared" si="1151"/>
        <v>4685</v>
      </c>
      <c r="U4924" s="8">
        <f t="shared" si="1152"/>
        <v>45497</v>
      </c>
      <c r="V4924" t="str" cm="1">
        <f t="array" ref="V4924">_xlfn.IFS(S4924 = "", "", S4924 &lt; 500, "Low", S4924 &lt; 1200, "Medium", TRUE, "High")</f>
        <v>High</v>
      </c>
      <c r="W4924" t="str">
        <f t="shared" si="1153"/>
        <v>2024-07</v>
      </c>
      <c r="X4924">
        <f t="shared" si="1154"/>
        <v>2024</v>
      </c>
    </row>
    <row r="4925" spans="1:24" x14ac:dyDescent="0.3">
      <c r="A4925">
        <f>'Raw_Data'!A4925</f>
        <v>4924</v>
      </c>
      <c r="B4925" t="str">
        <f>'Raw_Data'!B4925</f>
        <v>Customer 2</v>
      </c>
      <c r="C4925" t="str">
        <f>'Raw_Data'!C4925</f>
        <v>Desktop</v>
      </c>
      <c r="D4925">
        <f>'Raw_Data'!D4925</f>
        <v>2649</v>
      </c>
      <c r="E4925">
        <f>'Raw_Data'!E4925</f>
        <v>2138</v>
      </c>
      <c r="F4925">
        <f>'Raw_Data'!F4925</f>
        <v>45497.124999988424</v>
      </c>
      <c r="G4925" t="str">
        <f t="shared" si="1140"/>
        <v>Customer 2</v>
      </c>
      <c r="H4925" t="str">
        <f t="shared" si="1141"/>
        <v>DESKTOP</v>
      </c>
      <c r="I4925" t="str">
        <f t="shared" si="1142"/>
        <v>Changed</v>
      </c>
      <c r="J4925">
        <f t="shared" si="1143"/>
        <v>2649</v>
      </c>
      <c r="K4925">
        <f t="shared" si="1144"/>
        <v>2138</v>
      </c>
      <c r="L4925" s="8">
        <f t="shared" si="1145"/>
        <v>45497</v>
      </c>
      <c r="M4925" t="str">
        <f t="shared" ca="1" si="1146"/>
        <v>OK</v>
      </c>
      <c r="P4925">
        <f t="shared" si="1147"/>
        <v>4924</v>
      </c>
      <c r="Q4925" t="str">
        <f t="shared" si="1148"/>
        <v>Customer 2</v>
      </c>
      <c r="R4925" t="str">
        <f t="shared" si="1149"/>
        <v>DESKTOP</v>
      </c>
      <c r="S4925">
        <f t="shared" si="1150"/>
        <v>2649</v>
      </c>
      <c r="T4925">
        <f t="shared" si="1151"/>
        <v>2138</v>
      </c>
      <c r="U4925" s="8">
        <f t="shared" si="1152"/>
        <v>45497</v>
      </c>
      <c r="V4925" t="str" cm="1">
        <f t="array" ref="V4925">_xlfn.IFS(S4925 = "", "", S4925 &lt; 500, "Low", S4925 &lt; 1200, "Medium", TRUE, "High")</f>
        <v>High</v>
      </c>
      <c r="W4925" t="str">
        <f t="shared" si="1153"/>
        <v>2024-07</v>
      </c>
      <c r="X4925">
        <f t="shared" si="1154"/>
        <v>2024</v>
      </c>
    </row>
    <row r="4926" spans="1:24" x14ac:dyDescent="0.3">
      <c r="A4926">
        <f>'Raw_Data'!A4926</f>
        <v>4925</v>
      </c>
      <c r="B4926" t="str">
        <f>'Raw_Data'!B4926</f>
        <v>Customer 7</v>
      </c>
      <c r="C4926" t="str">
        <f>'Raw_Data'!C4926</f>
        <v>Embedded</v>
      </c>
      <c r="D4926">
        <f>'Raw_Data'!D4926</f>
        <v>1500</v>
      </c>
      <c r="E4926">
        <f>'Raw_Data'!E4926</f>
        <v>3384</v>
      </c>
      <c r="F4926">
        <f>'Raw_Data'!F4926</f>
        <v>45497.166666655095</v>
      </c>
      <c r="G4926" t="str">
        <f t="shared" si="1140"/>
        <v>Customer 7</v>
      </c>
      <c r="H4926" t="str">
        <f t="shared" si="1141"/>
        <v>EMBEDDED</v>
      </c>
      <c r="I4926" t="str">
        <f t="shared" si="1142"/>
        <v>Changed</v>
      </c>
      <c r="J4926">
        <f t="shared" si="1143"/>
        <v>1500</v>
      </c>
      <c r="K4926">
        <f t="shared" si="1144"/>
        <v>3384</v>
      </c>
      <c r="L4926" s="8">
        <f t="shared" si="1145"/>
        <v>45497</v>
      </c>
      <c r="M4926" t="str">
        <f t="shared" ca="1" si="1146"/>
        <v>OK</v>
      </c>
      <c r="P4926">
        <f t="shared" si="1147"/>
        <v>4925</v>
      </c>
      <c r="Q4926" t="str">
        <f t="shared" si="1148"/>
        <v>Customer 7</v>
      </c>
      <c r="R4926" t="str">
        <f t="shared" si="1149"/>
        <v>EMBEDDED</v>
      </c>
      <c r="S4926">
        <f t="shared" si="1150"/>
        <v>1500</v>
      </c>
      <c r="T4926">
        <f t="shared" si="1151"/>
        <v>3384</v>
      </c>
      <c r="U4926" s="8">
        <f t="shared" si="1152"/>
        <v>45497</v>
      </c>
      <c r="V4926" t="str" cm="1">
        <f t="array" ref="V4926">_xlfn.IFS(S4926 = "", "", S4926 &lt; 500, "Low", S4926 &lt; 1200, "Medium", TRUE, "High")</f>
        <v>High</v>
      </c>
      <c r="W4926" t="str">
        <f t="shared" si="1153"/>
        <v>2024-07</v>
      </c>
      <c r="X4926">
        <f t="shared" si="1154"/>
        <v>2024</v>
      </c>
    </row>
    <row r="4927" spans="1:24" x14ac:dyDescent="0.3">
      <c r="A4927">
        <f>'Raw_Data'!A4927</f>
        <v>4926</v>
      </c>
      <c r="B4927" t="str">
        <f>'Raw_Data'!B4927</f>
        <v>Customer 9</v>
      </c>
      <c r="C4927" t="str">
        <f>'Raw_Data'!C4927</f>
        <v>Desktop</v>
      </c>
      <c r="D4927">
        <f>'Raw_Data'!D4927</f>
        <v>3815</v>
      </c>
      <c r="E4927">
        <f>'Raw_Data'!E4927</f>
        <v>1137</v>
      </c>
      <c r="F4927">
        <f>'Raw_Data'!F4927</f>
        <v>45497.20833332176</v>
      </c>
      <c r="G4927" t="str">
        <f t="shared" si="1140"/>
        <v>Customer 9</v>
      </c>
      <c r="H4927" t="str">
        <f t="shared" si="1141"/>
        <v>DESKTOP</v>
      </c>
      <c r="I4927" t="str">
        <f t="shared" si="1142"/>
        <v>Changed</v>
      </c>
      <c r="J4927">
        <f t="shared" si="1143"/>
        <v>3815</v>
      </c>
      <c r="K4927">
        <f t="shared" si="1144"/>
        <v>1137</v>
      </c>
      <c r="L4927" s="8">
        <f t="shared" si="1145"/>
        <v>45497</v>
      </c>
      <c r="M4927" t="str">
        <f t="shared" ca="1" si="1146"/>
        <v>OK</v>
      </c>
      <c r="P4927">
        <f t="shared" si="1147"/>
        <v>4926</v>
      </c>
      <c r="Q4927" t="str">
        <f t="shared" si="1148"/>
        <v>Customer 9</v>
      </c>
      <c r="R4927" t="str">
        <f t="shared" si="1149"/>
        <v>DESKTOP</v>
      </c>
      <c r="S4927">
        <f t="shared" si="1150"/>
        <v>3815</v>
      </c>
      <c r="T4927">
        <f t="shared" si="1151"/>
        <v>1137</v>
      </c>
      <c r="U4927" s="8">
        <f t="shared" si="1152"/>
        <v>45497</v>
      </c>
      <c r="V4927" t="str" cm="1">
        <f t="array" ref="V4927">_xlfn.IFS(S4927 = "", "", S4927 &lt; 500, "Low", S4927 &lt; 1200, "Medium", TRUE, "High")</f>
        <v>High</v>
      </c>
      <c r="W4927" t="str">
        <f t="shared" si="1153"/>
        <v>2024-07</v>
      </c>
      <c r="X4927">
        <f t="shared" si="1154"/>
        <v>2024</v>
      </c>
    </row>
    <row r="4928" spans="1:24" x14ac:dyDescent="0.3">
      <c r="A4928">
        <f>'Raw_Data'!A4928</f>
        <v>4927</v>
      </c>
      <c r="B4928" t="str">
        <f>'Raw_Data'!B4928</f>
        <v>Customer 3</v>
      </c>
      <c r="C4928" t="str">
        <f>'Raw_Data'!C4928</f>
        <v>Embedded</v>
      </c>
      <c r="D4928">
        <f>'Raw_Data'!D4928</f>
        <v>1546</v>
      </c>
      <c r="E4928">
        <f>'Raw_Data'!E4928</f>
        <v>123</v>
      </c>
      <c r="F4928">
        <f>'Raw_Data'!F4928</f>
        <v>45497.249999988424</v>
      </c>
      <c r="G4928" t="str">
        <f t="shared" si="1140"/>
        <v>Customer 3</v>
      </c>
      <c r="H4928" t="str">
        <f t="shared" si="1141"/>
        <v>EMBEDDED</v>
      </c>
      <c r="I4928" t="str">
        <f t="shared" si="1142"/>
        <v>Changed</v>
      </c>
      <c r="J4928">
        <f t="shared" si="1143"/>
        <v>1546</v>
      </c>
      <c r="K4928">
        <f t="shared" si="1144"/>
        <v>123</v>
      </c>
      <c r="L4928" s="8">
        <f t="shared" si="1145"/>
        <v>45497</v>
      </c>
      <c r="M4928" t="str">
        <f t="shared" ca="1" si="1146"/>
        <v>OK</v>
      </c>
      <c r="P4928">
        <f t="shared" si="1147"/>
        <v>4927</v>
      </c>
      <c r="Q4928" t="str">
        <f t="shared" si="1148"/>
        <v>Customer 3</v>
      </c>
      <c r="R4928" t="str">
        <f t="shared" si="1149"/>
        <v>EMBEDDED</v>
      </c>
      <c r="S4928">
        <f t="shared" si="1150"/>
        <v>1546</v>
      </c>
      <c r="T4928">
        <f t="shared" si="1151"/>
        <v>123</v>
      </c>
      <c r="U4928" s="8">
        <f t="shared" si="1152"/>
        <v>45497</v>
      </c>
      <c r="V4928" t="str" cm="1">
        <f t="array" ref="V4928">_xlfn.IFS(S4928 = "", "", S4928 &lt; 500, "Low", S4928 &lt; 1200, "Medium", TRUE, "High")</f>
        <v>High</v>
      </c>
      <c r="W4928" t="str">
        <f t="shared" si="1153"/>
        <v>2024-07</v>
      </c>
      <c r="X4928">
        <f t="shared" si="1154"/>
        <v>2024</v>
      </c>
    </row>
    <row r="4929" spans="1:24" x14ac:dyDescent="0.3">
      <c r="A4929">
        <f>'Raw_Data'!A4929</f>
        <v>4928</v>
      </c>
      <c r="B4929" t="str">
        <f>'Raw_Data'!B4929</f>
        <v>Customer 1</v>
      </c>
      <c r="C4929" t="str">
        <f>'Raw_Data'!C4929</f>
        <v>Mobile</v>
      </c>
      <c r="D4929">
        <f>'Raw_Data'!D4929</f>
        <v>3042</v>
      </c>
      <c r="E4929">
        <f>'Raw_Data'!E4929</f>
        <v>1202</v>
      </c>
      <c r="F4929">
        <f>'Raw_Data'!F4929</f>
        <v>45497.291666655095</v>
      </c>
      <c r="G4929" t="str">
        <f t="shared" si="1140"/>
        <v>Customer 1</v>
      </c>
      <c r="H4929" t="str">
        <f t="shared" si="1141"/>
        <v>MOBILE</v>
      </c>
      <c r="I4929" t="str">
        <f t="shared" si="1142"/>
        <v>Changed</v>
      </c>
      <c r="J4929">
        <f t="shared" si="1143"/>
        <v>3042</v>
      </c>
      <c r="K4929">
        <f t="shared" si="1144"/>
        <v>1202</v>
      </c>
      <c r="L4929" s="8">
        <f t="shared" si="1145"/>
        <v>45497</v>
      </c>
      <c r="M4929" t="str">
        <f t="shared" ca="1" si="1146"/>
        <v>OK</v>
      </c>
      <c r="P4929">
        <f t="shared" si="1147"/>
        <v>4928</v>
      </c>
      <c r="Q4929" t="str">
        <f t="shared" si="1148"/>
        <v>Customer 1</v>
      </c>
      <c r="R4929" t="str">
        <f t="shared" si="1149"/>
        <v>MOBILE</v>
      </c>
      <c r="S4929">
        <f t="shared" si="1150"/>
        <v>3042</v>
      </c>
      <c r="T4929">
        <f t="shared" si="1151"/>
        <v>1202</v>
      </c>
      <c r="U4929" s="8">
        <f t="shared" si="1152"/>
        <v>45497</v>
      </c>
      <c r="V4929" t="str" cm="1">
        <f t="array" ref="V4929">_xlfn.IFS(S4929 = "", "", S4929 &lt; 500, "Low", S4929 &lt; 1200, "Medium", TRUE, "High")</f>
        <v>High</v>
      </c>
      <c r="W4929" t="str">
        <f t="shared" si="1153"/>
        <v>2024-07</v>
      </c>
      <c r="X4929">
        <f t="shared" si="1154"/>
        <v>2024</v>
      </c>
    </row>
    <row r="4930" spans="1:24" x14ac:dyDescent="0.3">
      <c r="A4930">
        <f>'Raw_Data'!A4930</f>
        <v>4929</v>
      </c>
      <c r="B4930" t="str">
        <f>'Raw_Data'!B4930</f>
        <v>Customer 13</v>
      </c>
      <c r="C4930" t="str">
        <f>'Raw_Data'!C4930</f>
        <v>Desktop</v>
      </c>
      <c r="D4930">
        <f>'Raw_Data'!D4930</f>
        <v>2588</v>
      </c>
      <c r="E4930">
        <f>'Raw_Data'!E4930</f>
        <v>468</v>
      </c>
      <c r="F4930">
        <f>'Raw_Data'!F4930</f>
        <v>45497.33333332176</v>
      </c>
      <c r="G4930" t="str">
        <f t="shared" si="1140"/>
        <v>Customer 13</v>
      </c>
      <c r="H4930" t="str">
        <f t="shared" si="1141"/>
        <v>DESKTOP</v>
      </c>
      <c r="I4930" t="str">
        <f t="shared" si="1142"/>
        <v>Changed</v>
      </c>
      <c r="J4930">
        <f t="shared" si="1143"/>
        <v>2588</v>
      </c>
      <c r="K4930">
        <f t="shared" si="1144"/>
        <v>468</v>
      </c>
      <c r="L4930" s="8">
        <f t="shared" si="1145"/>
        <v>45497</v>
      </c>
      <c r="M4930" t="str">
        <f t="shared" ca="1" si="1146"/>
        <v>OK</v>
      </c>
      <c r="P4930">
        <f t="shared" si="1147"/>
        <v>4929</v>
      </c>
      <c r="Q4930" t="str">
        <f t="shared" si="1148"/>
        <v>Customer 13</v>
      </c>
      <c r="R4930" t="str">
        <f t="shared" si="1149"/>
        <v>DESKTOP</v>
      </c>
      <c r="S4930">
        <f t="shared" si="1150"/>
        <v>2588</v>
      </c>
      <c r="T4930">
        <f t="shared" si="1151"/>
        <v>468</v>
      </c>
      <c r="U4930" s="8">
        <f t="shared" si="1152"/>
        <v>45497</v>
      </c>
      <c r="V4930" t="str" cm="1">
        <f t="array" ref="V4930">_xlfn.IFS(S4930 = "", "", S4930 &lt; 500, "Low", S4930 &lt; 1200, "Medium", TRUE, "High")</f>
        <v>High</v>
      </c>
      <c r="W4930" t="str">
        <f t="shared" si="1153"/>
        <v>2024-07</v>
      </c>
      <c r="X4930">
        <f t="shared" si="1154"/>
        <v>2024</v>
      </c>
    </row>
    <row r="4931" spans="1:24" x14ac:dyDescent="0.3">
      <c r="A4931">
        <f>'Raw_Data'!A4931</f>
        <v>4930</v>
      </c>
      <c r="B4931" t="str">
        <f>'Raw_Data'!B4931</f>
        <v>Customer 2</v>
      </c>
      <c r="C4931" t="str">
        <f>'Raw_Data'!C4931</f>
        <v>Embedded</v>
      </c>
      <c r="D4931">
        <f>'Raw_Data'!D4931</f>
        <v>3638</v>
      </c>
      <c r="E4931">
        <f>'Raw_Data'!E4931</f>
        <v>612</v>
      </c>
      <c r="F4931">
        <f>'Raw_Data'!F4931</f>
        <v>45497.374999988424</v>
      </c>
      <c r="G4931" t="str">
        <f t="shared" ref="G4931:G4994" si="1155">PROPER(CLEAN(TRIM(B4931)))</f>
        <v>Customer 2</v>
      </c>
      <c r="H4931" t="str">
        <f t="shared" ref="H4931:H4994" si="1156">UPPER(CLEAN(TRIM(C4931)))</f>
        <v>EMBEDDED</v>
      </c>
      <c r="I4931" t="str">
        <f t="shared" ref="I4931:I4994" si="1157">IF(OR(NOT(EXACT(B4931,G4931)), NOT(EXACT(C4931,H4931))), "Changed", "")</f>
        <v>Changed</v>
      </c>
      <c r="J4931">
        <f t="shared" ref="J4931:J4994" si="1158">IFERROR(VALUE(TRIM(D4931)), "")</f>
        <v>3638</v>
      </c>
      <c r="K4931">
        <f t="shared" ref="K4931:K4994" si="1159">IFERROR(VALUE(TRIM(E4931)), "")</f>
        <v>612</v>
      </c>
      <c r="L4931" s="8">
        <f t="shared" ref="L4931:L4994" si="1160">IF(F4931="","",INT(F4931))</f>
        <v>45497</v>
      </c>
      <c r="M4931" t="str">
        <f t="shared" ref="M4931:M4994" ca="1" si="1161">IF(AND(L4931&gt;=DATE(2000,1,1), L4931&lt;=TODAY()+365), "OK", "OutOfRange")</f>
        <v>OK</v>
      </c>
      <c r="P4931">
        <f t="shared" ref="P4931:P4994" si="1162">IF(A4931="","",A4931)</f>
        <v>4930</v>
      </c>
      <c r="Q4931" t="str">
        <f t="shared" ref="Q4931:Q4994" si="1163">IF(G4931="","",G4931)</f>
        <v>Customer 2</v>
      </c>
      <c r="R4931" t="str">
        <f t="shared" ref="R4931:R4994" si="1164">IF(H4931="","",H4931)</f>
        <v>EMBEDDED</v>
      </c>
      <c r="S4931">
        <f t="shared" ref="S4931:S4994" si="1165">IF(J4931="","",J4931)</f>
        <v>3638</v>
      </c>
      <c r="T4931">
        <f t="shared" ref="T4931:T4994" si="1166">IF(K4931="","",K4931)</f>
        <v>612</v>
      </c>
      <c r="U4931" s="8">
        <f t="shared" ref="U4931:U4994" si="1167">IF(L4931="","",L4931)</f>
        <v>45497</v>
      </c>
      <c r="V4931" t="str" cm="1">
        <f t="array" ref="V4931">_xlfn.IFS(S4931 = "", "", S4931 &lt; 500, "Low", S4931 &lt; 1200, "Medium", TRUE, "High")</f>
        <v>High</v>
      </c>
      <c r="W4931" t="str">
        <f t="shared" ref="W4931:W4994" si="1168">TEXT(U4931, "yyyy-mm")</f>
        <v>2024-07</v>
      </c>
      <c r="X4931">
        <f t="shared" ref="X4931:X4994" si="1169">YEAR(U4931)</f>
        <v>2024</v>
      </c>
    </row>
    <row r="4932" spans="1:24" x14ac:dyDescent="0.3">
      <c r="A4932">
        <f>'Raw_Data'!A4932</f>
        <v>4931</v>
      </c>
      <c r="B4932" t="str">
        <f>'Raw_Data'!B4932</f>
        <v>Customer 12</v>
      </c>
      <c r="C4932" t="str">
        <f>'Raw_Data'!C4932</f>
        <v>Workstation</v>
      </c>
      <c r="D4932">
        <f>'Raw_Data'!D4932</f>
        <v>3007</v>
      </c>
      <c r="E4932">
        <f>'Raw_Data'!E4932</f>
        <v>4807</v>
      </c>
      <c r="F4932">
        <f>'Raw_Data'!F4932</f>
        <v>45497.416666655095</v>
      </c>
      <c r="G4932" t="str">
        <f t="shared" si="1155"/>
        <v>Customer 12</v>
      </c>
      <c r="H4932" t="str">
        <f t="shared" si="1156"/>
        <v>WORKSTATION</v>
      </c>
      <c r="I4932" t="str">
        <f t="shared" si="1157"/>
        <v>Changed</v>
      </c>
      <c r="J4932">
        <f t="shared" si="1158"/>
        <v>3007</v>
      </c>
      <c r="K4932">
        <f t="shared" si="1159"/>
        <v>4807</v>
      </c>
      <c r="L4932" s="8">
        <f t="shared" si="1160"/>
        <v>45497</v>
      </c>
      <c r="M4932" t="str">
        <f t="shared" ca="1" si="1161"/>
        <v>OK</v>
      </c>
      <c r="P4932">
        <f t="shared" si="1162"/>
        <v>4931</v>
      </c>
      <c r="Q4932" t="str">
        <f t="shared" si="1163"/>
        <v>Customer 12</v>
      </c>
      <c r="R4932" t="str">
        <f t="shared" si="1164"/>
        <v>WORKSTATION</v>
      </c>
      <c r="S4932">
        <f t="shared" si="1165"/>
        <v>3007</v>
      </c>
      <c r="T4932">
        <f t="shared" si="1166"/>
        <v>4807</v>
      </c>
      <c r="U4932" s="8">
        <f t="shared" si="1167"/>
        <v>45497</v>
      </c>
      <c r="V4932" t="str" cm="1">
        <f t="array" ref="V4932">_xlfn.IFS(S4932 = "", "", S4932 &lt; 500, "Low", S4932 &lt; 1200, "Medium", TRUE, "High")</f>
        <v>High</v>
      </c>
      <c r="W4932" t="str">
        <f t="shared" si="1168"/>
        <v>2024-07</v>
      </c>
      <c r="X4932">
        <f t="shared" si="1169"/>
        <v>2024</v>
      </c>
    </row>
    <row r="4933" spans="1:24" x14ac:dyDescent="0.3">
      <c r="A4933">
        <f>'Raw_Data'!A4933</f>
        <v>4932</v>
      </c>
      <c r="B4933" t="str">
        <f>'Raw_Data'!B4933</f>
        <v>Customer 1</v>
      </c>
      <c r="C4933" t="str">
        <f>'Raw_Data'!C4933</f>
        <v>Embedded</v>
      </c>
      <c r="D4933">
        <f>'Raw_Data'!D4933</f>
        <v>941</v>
      </c>
      <c r="E4933">
        <f>'Raw_Data'!E4933</f>
        <v>1077</v>
      </c>
      <c r="F4933">
        <f>'Raw_Data'!F4933</f>
        <v>45497.45833332176</v>
      </c>
      <c r="G4933" t="str">
        <f t="shared" si="1155"/>
        <v>Customer 1</v>
      </c>
      <c r="H4933" t="str">
        <f t="shared" si="1156"/>
        <v>EMBEDDED</v>
      </c>
      <c r="I4933" t="str">
        <f t="shared" si="1157"/>
        <v>Changed</v>
      </c>
      <c r="J4933">
        <f t="shared" si="1158"/>
        <v>941</v>
      </c>
      <c r="K4933">
        <f t="shared" si="1159"/>
        <v>1077</v>
      </c>
      <c r="L4933" s="8">
        <f t="shared" si="1160"/>
        <v>45497</v>
      </c>
      <c r="M4933" t="str">
        <f t="shared" ca="1" si="1161"/>
        <v>OK</v>
      </c>
      <c r="P4933">
        <f t="shared" si="1162"/>
        <v>4932</v>
      </c>
      <c r="Q4933" t="str">
        <f t="shared" si="1163"/>
        <v>Customer 1</v>
      </c>
      <c r="R4933" t="str">
        <f t="shared" si="1164"/>
        <v>EMBEDDED</v>
      </c>
      <c r="S4933">
        <f t="shared" si="1165"/>
        <v>941</v>
      </c>
      <c r="T4933">
        <f t="shared" si="1166"/>
        <v>1077</v>
      </c>
      <c r="U4933" s="8">
        <f t="shared" si="1167"/>
        <v>45497</v>
      </c>
      <c r="V4933" t="str" cm="1">
        <f t="array" ref="V4933">_xlfn.IFS(S4933 = "", "", S4933 &lt; 500, "Low", S4933 &lt; 1200, "Medium", TRUE, "High")</f>
        <v>Medium</v>
      </c>
      <c r="W4933" t="str">
        <f t="shared" si="1168"/>
        <v>2024-07</v>
      </c>
      <c r="X4933">
        <f t="shared" si="1169"/>
        <v>2024</v>
      </c>
    </row>
    <row r="4934" spans="1:24" x14ac:dyDescent="0.3">
      <c r="A4934">
        <f>'Raw_Data'!A4934</f>
        <v>4933</v>
      </c>
      <c r="B4934" t="str">
        <f>'Raw_Data'!B4934</f>
        <v>Customer 5</v>
      </c>
      <c r="C4934" t="str">
        <f>'Raw_Data'!C4934</f>
        <v>Embedded</v>
      </c>
      <c r="D4934">
        <f>'Raw_Data'!D4934</f>
        <v>3894</v>
      </c>
      <c r="E4934">
        <f>'Raw_Data'!E4934</f>
        <v>2646</v>
      </c>
      <c r="F4934">
        <f>'Raw_Data'!F4934</f>
        <v>45497.499999988424</v>
      </c>
      <c r="G4934" t="str">
        <f t="shared" si="1155"/>
        <v>Customer 5</v>
      </c>
      <c r="H4934" t="str">
        <f t="shared" si="1156"/>
        <v>EMBEDDED</v>
      </c>
      <c r="I4934" t="str">
        <f t="shared" si="1157"/>
        <v>Changed</v>
      </c>
      <c r="J4934">
        <f t="shared" si="1158"/>
        <v>3894</v>
      </c>
      <c r="K4934">
        <f t="shared" si="1159"/>
        <v>2646</v>
      </c>
      <c r="L4934" s="8">
        <f t="shared" si="1160"/>
        <v>45497</v>
      </c>
      <c r="M4934" t="str">
        <f t="shared" ca="1" si="1161"/>
        <v>OK</v>
      </c>
      <c r="P4934">
        <f t="shared" si="1162"/>
        <v>4933</v>
      </c>
      <c r="Q4934" t="str">
        <f t="shared" si="1163"/>
        <v>Customer 5</v>
      </c>
      <c r="R4934" t="str">
        <f t="shared" si="1164"/>
        <v>EMBEDDED</v>
      </c>
      <c r="S4934">
        <f t="shared" si="1165"/>
        <v>3894</v>
      </c>
      <c r="T4934">
        <f t="shared" si="1166"/>
        <v>2646</v>
      </c>
      <c r="U4934" s="8">
        <f t="shared" si="1167"/>
        <v>45497</v>
      </c>
      <c r="V4934" t="str" cm="1">
        <f t="array" ref="V4934">_xlfn.IFS(S4934 = "", "", S4934 &lt; 500, "Low", S4934 &lt; 1200, "Medium", TRUE, "High")</f>
        <v>High</v>
      </c>
      <c r="W4934" t="str">
        <f t="shared" si="1168"/>
        <v>2024-07</v>
      </c>
      <c r="X4934">
        <f t="shared" si="1169"/>
        <v>2024</v>
      </c>
    </row>
    <row r="4935" spans="1:24" x14ac:dyDescent="0.3">
      <c r="A4935">
        <f>'Raw_Data'!A4935</f>
        <v>4934</v>
      </c>
      <c r="B4935" t="str">
        <f>'Raw_Data'!B4935</f>
        <v>Customer 13</v>
      </c>
      <c r="C4935" t="str">
        <f>'Raw_Data'!C4935</f>
        <v>Embedded</v>
      </c>
      <c r="D4935">
        <f>'Raw_Data'!D4935</f>
        <v>2874</v>
      </c>
      <c r="E4935">
        <f>'Raw_Data'!E4935</f>
        <v>3364</v>
      </c>
      <c r="F4935">
        <f>'Raw_Data'!F4935</f>
        <v>45497.541666655095</v>
      </c>
      <c r="G4935" t="str">
        <f t="shared" si="1155"/>
        <v>Customer 13</v>
      </c>
      <c r="H4935" t="str">
        <f t="shared" si="1156"/>
        <v>EMBEDDED</v>
      </c>
      <c r="I4935" t="str">
        <f t="shared" si="1157"/>
        <v>Changed</v>
      </c>
      <c r="J4935">
        <f t="shared" si="1158"/>
        <v>2874</v>
      </c>
      <c r="K4935">
        <f t="shared" si="1159"/>
        <v>3364</v>
      </c>
      <c r="L4935" s="8">
        <f t="shared" si="1160"/>
        <v>45497</v>
      </c>
      <c r="M4935" t="str">
        <f t="shared" ca="1" si="1161"/>
        <v>OK</v>
      </c>
      <c r="P4935">
        <f t="shared" si="1162"/>
        <v>4934</v>
      </c>
      <c r="Q4935" t="str">
        <f t="shared" si="1163"/>
        <v>Customer 13</v>
      </c>
      <c r="R4935" t="str">
        <f t="shared" si="1164"/>
        <v>EMBEDDED</v>
      </c>
      <c r="S4935">
        <f t="shared" si="1165"/>
        <v>2874</v>
      </c>
      <c r="T4935">
        <f t="shared" si="1166"/>
        <v>3364</v>
      </c>
      <c r="U4935" s="8">
        <f t="shared" si="1167"/>
        <v>45497</v>
      </c>
      <c r="V4935" t="str" cm="1">
        <f t="array" ref="V4935">_xlfn.IFS(S4935 = "", "", S4935 &lt; 500, "Low", S4935 &lt; 1200, "Medium", TRUE, "High")</f>
        <v>High</v>
      </c>
      <c r="W4935" t="str">
        <f t="shared" si="1168"/>
        <v>2024-07</v>
      </c>
      <c r="X4935">
        <f t="shared" si="1169"/>
        <v>2024</v>
      </c>
    </row>
    <row r="4936" spans="1:24" x14ac:dyDescent="0.3">
      <c r="A4936">
        <f>'Raw_Data'!A4936</f>
        <v>4935</v>
      </c>
      <c r="B4936" t="str">
        <f>'Raw_Data'!B4936</f>
        <v>Customer 2</v>
      </c>
      <c r="C4936" t="str">
        <f>'Raw_Data'!C4936</f>
        <v>Mobile</v>
      </c>
      <c r="D4936">
        <f>'Raw_Data'!D4936</f>
        <v>1432</v>
      </c>
      <c r="E4936">
        <f>'Raw_Data'!E4936</f>
        <v>2977</v>
      </c>
      <c r="F4936">
        <f>'Raw_Data'!F4936</f>
        <v>45497.58333332176</v>
      </c>
      <c r="G4936" t="str">
        <f t="shared" si="1155"/>
        <v>Customer 2</v>
      </c>
      <c r="H4936" t="str">
        <f t="shared" si="1156"/>
        <v>MOBILE</v>
      </c>
      <c r="I4936" t="str">
        <f t="shared" si="1157"/>
        <v>Changed</v>
      </c>
      <c r="J4936">
        <f t="shared" si="1158"/>
        <v>1432</v>
      </c>
      <c r="K4936">
        <f t="shared" si="1159"/>
        <v>2977</v>
      </c>
      <c r="L4936" s="8">
        <f t="shared" si="1160"/>
        <v>45497</v>
      </c>
      <c r="M4936" t="str">
        <f t="shared" ca="1" si="1161"/>
        <v>OK</v>
      </c>
      <c r="P4936">
        <f t="shared" si="1162"/>
        <v>4935</v>
      </c>
      <c r="Q4936" t="str">
        <f t="shared" si="1163"/>
        <v>Customer 2</v>
      </c>
      <c r="R4936" t="str">
        <f t="shared" si="1164"/>
        <v>MOBILE</v>
      </c>
      <c r="S4936">
        <f t="shared" si="1165"/>
        <v>1432</v>
      </c>
      <c r="T4936">
        <f t="shared" si="1166"/>
        <v>2977</v>
      </c>
      <c r="U4936" s="8">
        <f t="shared" si="1167"/>
        <v>45497</v>
      </c>
      <c r="V4936" t="str" cm="1">
        <f t="array" ref="V4936">_xlfn.IFS(S4936 = "", "", S4936 &lt; 500, "Low", S4936 &lt; 1200, "Medium", TRUE, "High")</f>
        <v>High</v>
      </c>
      <c r="W4936" t="str">
        <f t="shared" si="1168"/>
        <v>2024-07</v>
      </c>
      <c r="X4936">
        <f t="shared" si="1169"/>
        <v>2024</v>
      </c>
    </row>
    <row r="4937" spans="1:24" x14ac:dyDescent="0.3">
      <c r="A4937">
        <f>'Raw_Data'!A4937</f>
        <v>4936</v>
      </c>
      <c r="B4937" t="str">
        <f>'Raw_Data'!B4937</f>
        <v>Customer 12</v>
      </c>
      <c r="C4937" t="str">
        <f>'Raw_Data'!C4937</f>
        <v>Mobile</v>
      </c>
      <c r="D4937">
        <f>'Raw_Data'!D4937</f>
        <v>226</v>
      </c>
      <c r="E4937">
        <f>'Raw_Data'!E4937</f>
        <v>1929</v>
      </c>
      <c r="F4937">
        <f>'Raw_Data'!F4937</f>
        <v>45497.624999988424</v>
      </c>
      <c r="G4937" t="str">
        <f t="shared" si="1155"/>
        <v>Customer 12</v>
      </c>
      <c r="H4937" t="str">
        <f t="shared" si="1156"/>
        <v>MOBILE</v>
      </c>
      <c r="I4937" t="str">
        <f t="shared" si="1157"/>
        <v>Changed</v>
      </c>
      <c r="J4937">
        <f t="shared" si="1158"/>
        <v>226</v>
      </c>
      <c r="K4937">
        <f t="shared" si="1159"/>
        <v>1929</v>
      </c>
      <c r="L4937" s="8">
        <f t="shared" si="1160"/>
        <v>45497</v>
      </c>
      <c r="M4937" t="str">
        <f t="shared" ca="1" si="1161"/>
        <v>OK</v>
      </c>
      <c r="P4937">
        <f t="shared" si="1162"/>
        <v>4936</v>
      </c>
      <c r="Q4937" t="str">
        <f t="shared" si="1163"/>
        <v>Customer 12</v>
      </c>
      <c r="R4937" t="str">
        <f t="shared" si="1164"/>
        <v>MOBILE</v>
      </c>
      <c r="S4937">
        <f t="shared" si="1165"/>
        <v>226</v>
      </c>
      <c r="T4937">
        <f t="shared" si="1166"/>
        <v>1929</v>
      </c>
      <c r="U4937" s="8">
        <f t="shared" si="1167"/>
        <v>45497</v>
      </c>
      <c r="V4937" t="str" cm="1">
        <f t="array" ref="V4937">_xlfn.IFS(S4937 = "", "", S4937 &lt; 500, "Low", S4937 &lt; 1200, "Medium", TRUE, "High")</f>
        <v>Low</v>
      </c>
      <c r="W4937" t="str">
        <f t="shared" si="1168"/>
        <v>2024-07</v>
      </c>
      <c r="X4937">
        <f t="shared" si="1169"/>
        <v>2024</v>
      </c>
    </row>
    <row r="4938" spans="1:24" x14ac:dyDescent="0.3">
      <c r="A4938">
        <f>'Raw_Data'!A4938</f>
        <v>4937</v>
      </c>
      <c r="B4938" t="str">
        <f>'Raw_Data'!B4938</f>
        <v>Customer 13</v>
      </c>
      <c r="C4938" t="str">
        <f>'Raw_Data'!C4938</f>
        <v>Embedded</v>
      </c>
      <c r="D4938">
        <f>'Raw_Data'!D4938</f>
        <v>3835</v>
      </c>
      <c r="E4938">
        <f>'Raw_Data'!E4938</f>
        <v>2241</v>
      </c>
      <c r="F4938">
        <f>'Raw_Data'!F4938</f>
        <v>45497.666666655095</v>
      </c>
      <c r="G4938" t="str">
        <f t="shared" si="1155"/>
        <v>Customer 13</v>
      </c>
      <c r="H4938" t="str">
        <f t="shared" si="1156"/>
        <v>EMBEDDED</v>
      </c>
      <c r="I4938" t="str">
        <f t="shared" si="1157"/>
        <v>Changed</v>
      </c>
      <c r="J4938">
        <f t="shared" si="1158"/>
        <v>3835</v>
      </c>
      <c r="K4938">
        <f t="shared" si="1159"/>
        <v>2241</v>
      </c>
      <c r="L4938" s="8">
        <f t="shared" si="1160"/>
        <v>45497</v>
      </c>
      <c r="M4938" t="str">
        <f t="shared" ca="1" si="1161"/>
        <v>OK</v>
      </c>
      <c r="P4938">
        <f t="shared" si="1162"/>
        <v>4937</v>
      </c>
      <c r="Q4938" t="str">
        <f t="shared" si="1163"/>
        <v>Customer 13</v>
      </c>
      <c r="R4938" t="str">
        <f t="shared" si="1164"/>
        <v>EMBEDDED</v>
      </c>
      <c r="S4938">
        <f t="shared" si="1165"/>
        <v>3835</v>
      </c>
      <c r="T4938">
        <f t="shared" si="1166"/>
        <v>2241</v>
      </c>
      <c r="U4938" s="8">
        <f t="shared" si="1167"/>
        <v>45497</v>
      </c>
      <c r="V4938" t="str" cm="1">
        <f t="array" ref="V4938">_xlfn.IFS(S4938 = "", "", S4938 &lt; 500, "Low", S4938 &lt; 1200, "Medium", TRUE, "High")</f>
        <v>High</v>
      </c>
      <c r="W4938" t="str">
        <f t="shared" si="1168"/>
        <v>2024-07</v>
      </c>
      <c r="X4938">
        <f t="shared" si="1169"/>
        <v>2024</v>
      </c>
    </row>
    <row r="4939" spans="1:24" x14ac:dyDescent="0.3">
      <c r="A4939">
        <f>'Raw_Data'!A4939</f>
        <v>4938</v>
      </c>
      <c r="B4939" t="str">
        <f>'Raw_Data'!B4939</f>
        <v>Customer 14</v>
      </c>
      <c r="C4939" t="str">
        <f>'Raw_Data'!C4939</f>
        <v>Desktop</v>
      </c>
      <c r="D4939">
        <f>'Raw_Data'!D4939</f>
        <v>2809</v>
      </c>
      <c r="E4939">
        <f>'Raw_Data'!E4939</f>
        <v>4980</v>
      </c>
      <c r="F4939">
        <f>'Raw_Data'!F4939</f>
        <v>45497.70833332176</v>
      </c>
      <c r="G4939" t="str">
        <f t="shared" si="1155"/>
        <v>Customer 14</v>
      </c>
      <c r="H4939" t="str">
        <f t="shared" si="1156"/>
        <v>DESKTOP</v>
      </c>
      <c r="I4939" t="str">
        <f t="shared" si="1157"/>
        <v>Changed</v>
      </c>
      <c r="J4939">
        <f t="shared" si="1158"/>
        <v>2809</v>
      </c>
      <c r="K4939">
        <f t="shared" si="1159"/>
        <v>4980</v>
      </c>
      <c r="L4939" s="8">
        <f t="shared" si="1160"/>
        <v>45497</v>
      </c>
      <c r="M4939" t="str">
        <f t="shared" ca="1" si="1161"/>
        <v>OK</v>
      </c>
      <c r="P4939">
        <f t="shared" si="1162"/>
        <v>4938</v>
      </c>
      <c r="Q4939" t="str">
        <f t="shared" si="1163"/>
        <v>Customer 14</v>
      </c>
      <c r="R4939" t="str">
        <f t="shared" si="1164"/>
        <v>DESKTOP</v>
      </c>
      <c r="S4939">
        <f t="shared" si="1165"/>
        <v>2809</v>
      </c>
      <c r="T4939">
        <f t="shared" si="1166"/>
        <v>4980</v>
      </c>
      <c r="U4939" s="8">
        <f t="shared" si="1167"/>
        <v>45497</v>
      </c>
      <c r="V4939" t="str" cm="1">
        <f t="array" ref="V4939">_xlfn.IFS(S4939 = "", "", S4939 &lt; 500, "Low", S4939 &lt; 1200, "Medium", TRUE, "High")</f>
        <v>High</v>
      </c>
      <c r="W4939" t="str">
        <f t="shared" si="1168"/>
        <v>2024-07</v>
      </c>
      <c r="X4939">
        <f t="shared" si="1169"/>
        <v>2024</v>
      </c>
    </row>
    <row r="4940" spans="1:24" x14ac:dyDescent="0.3">
      <c r="A4940">
        <f>'Raw_Data'!A4940</f>
        <v>4939</v>
      </c>
      <c r="B4940" t="str">
        <f>'Raw_Data'!B4940</f>
        <v>Customer 6</v>
      </c>
      <c r="C4940" t="str">
        <f>'Raw_Data'!C4940</f>
        <v>Embedded</v>
      </c>
      <c r="D4940">
        <f>'Raw_Data'!D4940</f>
        <v>1690</v>
      </c>
      <c r="E4940">
        <f>'Raw_Data'!E4940</f>
        <v>3866</v>
      </c>
      <c r="F4940">
        <f>'Raw_Data'!F4940</f>
        <v>45497.749999988424</v>
      </c>
      <c r="G4940" t="str">
        <f t="shared" si="1155"/>
        <v>Customer 6</v>
      </c>
      <c r="H4940" t="str">
        <f t="shared" si="1156"/>
        <v>EMBEDDED</v>
      </c>
      <c r="I4940" t="str">
        <f t="shared" si="1157"/>
        <v>Changed</v>
      </c>
      <c r="J4940">
        <f t="shared" si="1158"/>
        <v>1690</v>
      </c>
      <c r="K4940">
        <f t="shared" si="1159"/>
        <v>3866</v>
      </c>
      <c r="L4940" s="8">
        <f t="shared" si="1160"/>
        <v>45497</v>
      </c>
      <c r="M4940" t="str">
        <f t="shared" ca="1" si="1161"/>
        <v>OK</v>
      </c>
      <c r="P4940">
        <f t="shared" si="1162"/>
        <v>4939</v>
      </c>
      <c r="Q4940" t="str">
        <f t="shared" si="1163"/>
        <v>Customer 6</v>
      </c>
      <c r="R4940" t="str">
        <f t="shared" si="1164"/>
        <v>EMBEDDED</v>
      </c>
      <c r="S4940">
        <f t="shared" si="1165"/>
        <v>1690</v>
      </c>
      <c r="T4940">
        <f t="shared" si="1166"/>
        <v>3866</v>
      </c>
      <c r="U4940" s="8">
        <f t="shared" si="1167"/>
        <v>45497</v>
      </c>
      <c r="V4940" t="str" cm="1">
        <f t="array" ref="V4940">_xlfn.IFS(S4940 = "", "", S4940 &lt; 500, "Low", S4940 &lt; 1200, "Medium", TRUE, "High")</f>
        <v>High</v>
      </c>
      <c r="W4940" t="str">
        <f t="shared" si="1168"/>
        <v>2024-07</v>
      </c>
      <c r="X4940">
        <f t="shared" si="1169"/>
        <v>2024</v>
      </c>
    </row>
    <row r="4941" spans="1:24" x14ac:dyDescent="0.3">
      <c r="A4941">
        <f>'Raw_Data'!A4941</f>
        <v>4940</v>
      </c>
      <c r="B4941" t="str">
        <f>'Raw_Data'!B4941</f>
        <v>Customer 8</v>
      </c>
      <c r="C4941" t="str">
        <f>'Raw_Data'!C4941</f>
        <v>Desktop</v>
      </c>
      <c r="D4941">
        <f>'Raw_Data'!D4941</f>
        <v>3975</v>
      </c>
      <c r="E4941">
        <f>'Raw_Data'!E4941</f>
        <v>174</v>
      </c>
      <c r="F4941">
        <f>'Raw_Data'!F4941</f>
        <v>45497.791666655095</v>
      </c>
      <c r="G4941" t="str">
        <f t="shared" si="1155"/>
        <v>Customer 8</v>
      </c>
      <c r="H4941" t="str">
        <f t="shared" si="1156"/>
        <v>DESKTOP</v>
      </c>
      <c r="I4941" t="str">
        <f t="shared" si="1157"/>
        <v>Changed</v>
      </c>
      <c r="J4941">
        <f t="shared" si="1158"/>
        <v>3975</v>
      </c>
      <c r="K4941">
        <f t="shared" si="1159"/>
        <v>174</v>
      </c>
      <c r="L4941" s="8">
        <f t="shared" si="1160"/>
        <v>45497</v>
      </c>
      <c r="M4941" t="str">
        <f t="shared" ca="1" si="1161"/>
        <v>OK</v>
      </c>
      <c r="P4941">
        <f t="shared" si="1162"/>
        <v>4940</v>
      </c>
      <c r="Q4941" t="str">
        <f t="shared" si="1163"/>
        <v>Customer 8</v>
      </c>
      <c r="R4941" t="str">
        <f t="shared" si="1164"/>
        <v>DESKTOP</v>
      </c>
      <c r="S4941">
        <f t="shared" si="1165"/>
        <v>3975</v>
      </c>
      <c r="T4941">
        <f t="shared" si="1166"/>
        <v>174</v>
      </c>
      <c r="U4941" s="8">
        <f t="shared" si="1167"/>
        <v>45497</v>
      </c>
      <c r="V4941" t="str" cm="1">
        <f t="array" ref="V4941">_xlfn.IFS(S4941 = "", "", S4941 &lt; 500, "Low", S4941 &lt; 1200, "Medium", TRUE, "High")</f>
        <v>High</v>
      </c>
      <c r="W4941" t="str">
        <f t="shared" si="1168"/>
        <v>2024-07</v>
      </c>
      <c r="X4941">
        <f t="shared" si="1169"/>
        <v>2024</v>
      </c>
    </row>
    <row r="4942" spans="1:24" x14ac:dyDescent="0.3">
      <c r="A4942">
        <f>'Raw_Data'!A4942</f>
        <v>4941</v>
      </c>
      <c r="B4942" t="str">
        <f>'Raw_Data'!B4942</f>
        <v>Customer 2</v>
      </c>
      <c r="C4942" t="str">
        <f>'Raw_Data'!C4942</f>
        <v>Embedded</v>
      </c>
      <c r="D4942">
        <f>'Raw_Data'!D4942</f>
        <v>2839</v>
      </c>
      <c r="E4942">
        <f>'Raw_Data'!E4942</f>
        <v>2733</v>
      </c>
      <c r="F4942">
        <f>'Raw_Data'!F4942</f>
        <v>45497.83333332176</v>
      </c>
      <c r="G4942" t="str">
        <f t="shared" si="1155"/>
        <v>Customer 2</v>
      </c>
      <c r="H4942" t="str">
        <f t="shared" si="1156"/>
        <v>EMBEDDED</v>
      </c>
      <c r="I4942" t="str">
        <f t="shared" si="1157"/>
        <v>Changed</v>
      </c>
      <c r="J4942">
        <f t="shared" si="1158"/>
        <v>2839</v>
      </c>
      <c r="K4942">
        <f t="shared" si="1159"/>
        <v>2733</v>
      </c>
      <c r="L4942" s="8">
        <f t="shared" si="1160"/>
        <v>45497</v>
      </c>
      <c r="M4942" t="str">
        <f t="shared" ca="1" si="1161"/>
        <v>OK</v>
      </c>
      <c r="P4942">
        <f t="shared" si="1162"/>
        <v>4941</v>
      </c>
      <c r="Q4942" t="str">
        <f t="shared" si="1163"/>
        <v>Customer 2</v>
      </c>
      <c r="R4942" t="str">
        <f t="shared" si="1164"/>
        <v>EMBEDDED</v>
      </c>
      <c r="S4942">
        <f t="shared" si="1165"/>
        <v>2839</v>
      </c>
      <c r="T4942">
        <f t="shared" si="1166"/>
        <v>2733</v>
      </c>
      <c r="U4942" s="8">
        <f t="shared" si="1167"/>
        <v>45497</v>
      </c>
      <c r="V4942" t="str" cm="1">
        <f t="array" ref="V4942">_xlfn.IFS(S4942 = "", "", S4942 &lt; 500, "Low", S4942 &lt; 1200, "Medium", TRUE, "High")</f>
        <v>High</v>
      </c>
      <c r="W4942" t="str">
        <f t="shared" si="1168"/>
        <v>2024-07</v>
      </c>
      <c r="X4942">
        <f t="shared" si="1169"/>
        <v>2024</v>
      </c>
    </row>
    <row r="4943" spans="1:24" x14ac:dyDescent="0.3">
      <c r="A4943">
        <f>'Raw_Data'!A4943</f>
        <v>4942</v>
      </c>
      <c r="B4943" t="str">
        <f>'Raw_Data'!B4943</f>
        <v>Customer 15</v>
      </c>
      <c r="C4943" t="str">
        <f>'Raw_Data'!C4943</f>
        <v>Workstation</v>
      </c>
      <c r="D4943">
        <f>'Raw_Data'!D4943</f>
        <v>1910</v>
      </c>
      <c r="E4943">
        <f>'Raw_Data'!E4943</f>
        <v>2666</v>
      </c>
      <c r="F4943">
        <f>'Raw_Data'!F4943</f>
        <v>45497.874999988424</v>
      </c>
      <c r="G4943" t="str">
        <f t="shared" si="1155"/>
        <v>Customer 15</v>
      </c>
      <c r="H4943" t="str">
        <f t="shared" si="1156"/>
        <v>WORKSTATION</v>
      </c>
      <c r="I4943" t="str">
        <f t="shared" si="1157"/>
        <v>Changed</v>
      </c>
      <c r="J4943">
        <f t="shared" si="1158"/>
        <v>1910</v>
      </c>
      <c r="K4943">
        <f t="shared" si="1159"/>
        <v>2666</v>
      </c>
      <c r="L4943" s="8">
        <f t="shared" si="1160"/>
        <v>45497</v>
      </c>
      <c r="M4943" t="str">
        <f t="shared" ca="1" si="1161"/>
        <v>OK</v>
      </c>
      <c r="P4943">
        <f t="shared" si="1162"/>
        <v>4942</v>
      </c>
      <c r="Q4943" t="str">
        <f t="shared" si="1163"/>
        <v>Customer 15</v>
      </c>
      <c r="R4943" t="str">
        <f t="shared" si="1164"/>
        <v>WORKSTATION</v>
      </c>
      <c r="S4943">
        <f t="shared" si="1165"/>
        <v>1910</v>
      </c>
      <c r="T4943">
        <f t="shared" si="1166"/>
        <v>2666</v>
      </c>
      <c r="U4943" s="8">
        <f t="shared" si="1167"/>
        <v>45497</v>
      </c>
      <c r="V4943" t="str" cm="1">
        <f t="array" ref="V4943">_xlfn.IFS(S4943 = "", "", S4943 &lt; 500, "Low", S4943 &lt; 1200, "Medium", TRUE, "High")</f>
        <v>High</v>
      </c>
      <c r="W4943" t="str">
        <f t="shared" si="1168"/>
        <v>2024-07</v>
      </c>
      <c r="X4943">
        <f t="shared" si="1169"/>
        <v>2024</v>
      </c>
    </row>
    <row r="4944" spans="1:24" x14ac:dyDescent="0.3">
      <c r="A4944">
        <f>'Raw_Data'!A4944</f>
        <v>4943</v>
      </c>
      <c r="B4944" t="str">
        <f>'Raw_Data'!B4944</f>
        <v>Customer 15</v>
      </c>
      <c r="C4944" t="str">
        <f>'Raw_Data'!C4944</f>
        <v>Embedded</v>
      </c>
      <c r="D4944">
        <f>'Raw_Data'!D4944</f>
        <v>3065</v>
      </c>
      <c r="E4944">
        <f>'Raw_Data'!E4944</f>
        <v>2480</v>
      </c>
      <c r="F4944">
        <f>'Raw_Data'!F4944</f>
        <v>45497.916666655095</v>
      </c>
      <c r="G4944" t="str">
        <f t="shared" si="1155"/>
        <v>Customer 15</v>
      </c>
      <c r="H4944" t="str">
        <f t="shared" si="1156"/>
        <v>EMBEDDED</v>
      </c>
      <c r="I4944" t="str">
        <f t="shared" si="1157"/>
        <v>Changed</v>
      </c>
      <c r="J4944">
        <f t="shared" si="1158"/>
        <v>3065</v>
      </c>
      <c r="K4944">
        <f t="shared" si="1159"/>
        <v>2480</v>
      </c>
      <c r="L4944" s="8">
        <f t="shared" si="1160"/>
        <v>45497</v>
      </c>
      <c r="M4944" t="str">
        <f t="shared" ca="1" si="1161"/>
        <v>OK</v>
      </c>
      <c r="P4944">
        <f t="shared" si="1162"/>
        <v>4943</v>
      </c>
      <c r="Q4944" t="str">
        <f t="shared" si="1163"/>
        <v>Customer 15</v>
      </c>
      <c r="R4944" t="str">
        <f t="shared" si="1164"/>
        <v>EMBEDDED</v>
      </c>
      <c r="S4944">
        <f t="shared" si="1165"/>
        <v>3065</v>
      </c>
      <c r="T4944">
        <f t="shared" si="1166"/>
        <v>2480</v>
      </c>
      <c r="U4944" s="8">
        <f t="shared" si="1167"/>
        <v>45497</v>
      </c>
      <c r="V4944" t="str" cm="1">
        <f t="array" ref="V4944">_xlfn.IFS(S4944 = "", "", S4944 &lt; 500, "Low", S4944 &lt; 1200, "Medium", TRUE, "High")</f>
        <v>High</v>
      </c>
      <c r="W4944" t="str">
        <f t="shared" si="1168"/>
        <v>2024-07</v>
      </c>
      <c r="X4944">
        <f t="shared" si="1169"/>
        <v>2024</v>
      </c>
    </row>
    <row r="4945" spans="1:24" x14ac:dyDescent="0.3">
      <c r="A4945">
        <f>'Raw_Data'!A4945</f>
        <v>4944</v>
      </c>
      <c r="B4945" t="str">
        <f>'Raw_Data'!B4945</f>
        <v>Customer 2</v>
      </c>
      <c r="C4945" t="str">
        <f>'Raw_Data'!C4945</f>
        <v>Mobile</v>
      </c>
      <c r="D4945">
        <f>'Raw_Data'!D4945</f>
        <v>3415</v>
      </c>
      <c r="E4945">
        <f>'Raw_Data'!E4945</f>
        <v>3041</v>
      </c>
      <c r="F4945">
        <f>'Raw_Data'!F4945</f>
        <v>45497.95833332176</v>
      </c>
      <c r="G4945" t="str">
        <f t="shared" si="1155"/>
        <v>Customer 2</v>
      </c>
      <c r="H4945" t="str">
        <f t="shared" si="1156"/>
        <v>MOBILE</v>
      </c>
      <c r="I4945" t="str">
        <f t="shared" si="1157"/>
        <v>Changed</v>
      </c>
      <c r="J4945">
        <f t="shared" si="1158"/>
        <v>3415</v>
      </c>
      <c r="K4945">
        <f t="shared" si="1159"/>
        <v>3041</v>
      </c>
      <c r="L4945" s="8">
        <f t="shared" si="1160"/>
        <v>45497</v>
      </c>
      <c r="M4945" t="str">
        <f t="shared" ca="1" si="1161"/>
        <v>OK</v>
      </c>
      <c r="P4945">
        <f t="shared" si="1162"/>
        <v>4944</v>
      </c>
      <c r="Q4945" t="str">
        <f t="shared" si="1163"/>
        <v>Customer 2</v>
      </c>
      <c r="R4945" t="str">
        <f t="shared" si="1164"/>
        <v>MOBILE</v>
      </c>
      <c r="S4945">
        <f t="shared" si="1165"/>
        <v>3415</v>
      </c>
      <c r="T4945">
        <f t="shared" si="1166"/>
        <v>3041</v>
      </c>
      <c r="U4945" s="8">
        <f t="shared" si="1167"/>
        <v>45497</v>
      </c>
      <c r="V4945" t="str" cm="1">
        <f t="array" ref="V4945">_xlfn.IFS(S4945 = "", "", S4945 &lt; 500, "Low", S4945 &lt; 1200, "Medium", TRUE, "High")</f>
        <v>High</v>
      </c>
      <c r="W4945" t="str">
        <f t="shared" si="1168"/>
        <v>2024-07</v>
      </c>
      <c r="X4945">
        <f t="shared" si="1169"/>
        <v>2024</v>
      </c>
    </row>
    <row r="4946" spans="1:24" x14ac:dyDescent="0.3">
      <c r="A4946">
        <f>'Raw_Data'!A4946</f>
        <v>4945</v>
      </c>
      <c r="B4946" t="str">
        <f>'Raw_Data'!B4946</f>
        <v>Customer 2</v>
      </c>
      <c r="C4946" t="str">
        <f>'Raw_Data'!C4946</f>
        <v>Workstation</v>
      </c>
      <c r="D4946">
        <f>'Raw_Data'!D4946</f>
        <v>763</v>
      </c>
      <c r="E4946">
        <f>'Raw_Data'!E4946</f>
        <v>429</v>
      </c>
      <c r="F4946">
        <f>'Raw_Data'!F4946</f>
        <v>45497.999999988424</v>
      </c>
      <c r="G4946" t="str">
        <f t="shared" si="1155"/>
        <v>Customer 2</v>
      </c>
      <c r="H4946" t="str">
        <f t="shared" si="1156"/>
        <v>WORKSTATION</v>
      </c>
      <c r="I4946" t="str">
        <f t="shared" si="1157"/>
        <v>Changed</v>
      </c>
      <c r="J4946">
        <f t="shared" si="1158"/>
        <v>763</v>
      </c>
      <c r="K4946">
        <f t="shared" si="1159"/>
        <v>429</v>
      </c>
      <c r="L4946" s="8">
        <f t="shared" si="1160"/>
        <v>45497</v>
      </c>
      <c r="M4946" t="str">
        <f t="shared" ca="1" si="1161"/>
        <v>OK</v>
      </c>
      <c r="P4946">
        <f t="shared" si="1162"/>
        <v>4945</v>
      </c>
      <c r="Q4946" t="str">
        <f t="shared" si="1163"/>
        <v>Customer 2</v>
      </c>
      <c r="R4946" t="str">
        <f t="shared" si="1164"/>
        <v>WORKSTATION</v>
      </c>
      <c r="S4946">
        <f t="shared" si="1165"/>
        <v>763</v>
      </c>
      <c r="T4946">
        <f t="shared" si="1166"/>
        <v>429</v>
      </c>
      <c r="U4946" s="8">
        <f t="shared" si="1167"/>
        <v>45497</v>
      </c>
      <c r="V4946" t="str" cm="1">
        <f t="array" ref="V4946">_xlfn.IFS(S4946 = "", "", S4946 &lt; 500, "Low", S4946 &lt; 1200, "Medium", TRUE, "High")</f>
        <v>Medium</v>
      </c>
      <c r="W4946" t="str">
        <f t="shared" si="1168"/>
        <v>2024-07</v>
      </c>
      <c r="X4946">
        <f t="shared" si="1169"/>
        <v>2024</v>
      </c>
    </row>
    <row r="4947" spans="1:24" x14ac:dyDescent="0.3">
      <c r="A4947">
        <f>'Raw_Data'!A4947</f>
        <v>4946</v>
      </c>
      <c r="B4947" t="str">
        <f>'Raw_Data'!B4947</f>
        <v>Customer 14</v>
      </c>
      <c r="C4947" t="str">
        <f>'Raw_Data'!C4947</f>
        <v>Desktop</v>
      </c>
      <c r="D4947">
        <f>'Raw_Data'!D4947</f>
        <v>3539</v>
      </c>
      <c r="E4947">
        <f>'Raw_Data'!E4947</f>
        <v>427</v>
      </c>
      <c r="F4947">
        <f>'Raw_Data'!F4947</f>
        <v>45498.041666655095</v>
      </c>
      <c r="G4947" t="str">
        <f t="shared" si="1155"/>
        <v>Customer 14</v>
      </c>
      <c r="H4947" t="str">
        <f t="shared" si="1156"/>
        <v>DESKTOP</v>
      </c>
      <c r="I4947" t="str">
        <f t="shared" si="1157"/>
        <v>Changed</v>
      </c>
      <c r="J4947">
        <f t="shared" si="1158"/>
        <v>3539</v>
      </c>
      <c r="K4947">
        <f t="shared" si="1159"/>
        <v>427</v>
      </c>
      <c r="L4947" s="8">
        <f t="shared" si="1160"/>
        <v>45498</v>
      </c>
      <c r="M4947" t="str">
        <f t="shared" ca="1" si="1161"/>
        <v>OK</v>
      </c>
      <c r="P4947">
        <f t="shared" si="1162"/>
        <v>4946</v>
      </c>
      <c r="Q4947" t="str">
        <f t="shared" si="1163"/>
        <v>Customer 14</v>
      </c>
      <c r="R4947" t="str">
        <f t="shared" si="1164"/>
        <v>DESKTOP</v>
      </c>
      <c r="S4947">
        <f t="shared" si="1165"/>
        <v>3539</v>
      </c>
      <c r="T4947">
        <f t="shared" si="1166"/>
        <v>427</v>
      </c>
      <c r="U4947" s="8">
        <f t="shared" si="1167"/>
        <v>45498</v>
      </c>
      <c r="V4947" t="str" cm="1">
        <f t="array" ref="V4947">_xlfn.IFS(S4947 = "", "", S4947 &lt; 500, "Low", S4947 &lt; 1200, "Medium", TRUE, "High")</f>
        <v>High</v>
      </c>
      <c r="W4947" t="str">
        <f t="shared" si="1168"/>
        <v>2024-07</v>
      </c>
      <c r="X4947">
        <f t="shared" si="1169"/>
        <v>2024</v>
      </c>
    </row>
    <row r="4948" spans="1:24" x14ac:dyDescent="0.3">
      <c r="A4948">
        <f>'Raw_Data'!A4948</f>
        <v>4947</v>
      </c>
      <c r="B4948" t="str">
        <f>'Raw_Data'!B4948</f>
        <v>Customer 15</v>
      </c>
      <c r="C4948" t="str">
        <f>'Raw_Data'!C4948</f>
        <v>Embedded</v>
      </c>
      <c r="D4948">
        <f>'Raw_Data'!D4948</f>
        <v>3396</v>
      </c>
      <c r="E4948">
        <f>'Raw_Data'!E4948</f>
        <v>2708</v>
      </c>
      <c r="F4948">
        <f>'Raw_Data'!F4948</f>
        <v>45498.08333332176</v>
      </c>
      <c r="G4948" t="str">
        <f t="shared" si="1155"/>
        <v>Customer 15</v>
      </c>
      <c r="H4948" t="str">
        <f t="shared" si="1156"/>
        <v>EMBEDDED</v>
      </c>
      <c r="I4948" t="str">
        <f t="shared" si="1157"/>
        <v>Changed</v>
      </c>
      <c r="J4948">
        <f t="shared" si="1158"/>
        <v>3396</v>
      </c>
      <c r="K4948">
        <f t="shared" si="1159"/>
        <v>2708</v>
      </c>
      <c r="L4948" s="8">
        <f t="shared" si="1160"/>
        <v>45498</v>
      </c>
      <c r="M4948" t="str">
        <f t="shared" ca="1" si="1161"/>
        <v>OK</v>
      </c>
      <c r="P4948">
        <f t="shared" si="1162"/>
        <v>4947</v>
      </c>
      <c r="Q4948" t="str">
        <f t="shared" si="1163"/>
        <v>Customer 15</v>
      </c>
      <c r="R4948" t="str">
        <f t="shared" si="1164"/>
        <v>EMBEDDED</v>
      </c>
      <c r="S4948">
        <f t="shared" si="1165"/>
        <v>3396</v>
      </c>
      <c r="T4948">
        <f t="shared" si="1166"/>
        <v>2708</v>
      </c>
      <c r="U4948" s="8">
        <f t="shared" si="1167"/>
        <v>45498</v>
      </c>
      <c r="V4948" t="str" cm="1">
        <f t="array" ref="V4948">_xlfn.IFS(S4948 = "", "", S4948 &lt; 500, "Low", S4948 &lt; 1200, "Medium", TRUE, "High")</f>
        <v>High</v>
      </c>
      <c r="W4948" t="str">
        <f t="shared" si="1168"/>
        <v>2024-07</v>
      </c>
      <c r="X4948">
        <f t="shared" si="1169"/>
        <v>2024</v>
      </c>
    </row>
    <row r="4949" spans="1:24" x14ac:dyDescent="0.3">
      <c r="A4949">
        <f>'Raw_Data'!A4949</f>
        <v>4948</v>
      </c>
      <c r="B4949" t="str">
        <f>'Raw_Data'!B4949</f>
        <v>Customer 11</v>
      </c>
      <c r="C4949" t="str">
        <f>'Raw_Data'!C4949</f>
        <v>Embedded</v>
      </c>
      <c r="D4949">
        <f>'Raw_Data'!D4949</f>
        <v>582</v>
      </c>
      <c r="E4949">
        <f>'Raw_Data'!E4949</f>
        <v>1624</v>
      </c>
      <c r="F4949">
        <f>'Raw_Data'!F4949</f>
        <v>45498.124999988424</v>
      </c>
      <c r="G4949" t="str">
        <f t="shared" si="1155"/>
        <v>Customer 11</v>
      </c>
      <c r="H4949" t="str">
        <f t="shared" si="1156"/>
        <v>EMBEDDED</v>
      </c>
      <c r="I4949" t="str">
        <f t="shared" si="1157"/>
        <v>Changed</v>
      </c>
      <c r="J4949">
        <f t="shared" si="1158"/>
        <v>582</v>
      </c>
      <c r="K4949">
        <f t="shared" si="1159"/>
        <v>1624</v>
      </c>
      <c r="L4949" s="8">
        <f t="shared" si="1160"/>
        <v>45498</v>
      </c>
      <c r="M4949" t="str">
        <f t="shared" ca="1" si="1161"/>
        <v>OK</v>
      </c>
      <c r="P4949">
        <f t="shared" si="1162"/>
        <v>4948</v>
      </c>
      <c r="Q4949" t="str">
        <f t="shared" si="1163"/>
        <v>Customer 11</v>
      </c>
      <c r="R4949" t="str">
        <f t="shared" si="1164"/>
        <v>EMBEDDED</v>
      </c>
      <c r="S4949">
        <f t="shared" si="1165"/>
        <v>582</v>
      </c>
      <c r="T4949">
        <f t="shared" si="1166"/>
        <v>1624</v>
      </c>
      <c r="U4949" s="8">
        <f t="shared" si="1167"/>
        <v>45498</v>
      </c>
      <c r="V4949" t="str" cm="1">
        <f t="array" ref="V4949">_xlfn.IFS(S4949 = "", "", S4949 &lt; 500, "Low", S4949 &lt; 1200, "Medium", TRUE, "High")</f>
        <v>Medium</v>
      </c>
      <c r="W4949" t="str">
        <f t="shared" si="1168"/>
        <v>2024-07</v>
      </c>
      <c r="X4949">
        <f t="shared" si="1169"/>
        <v>2024</v>
      </c>
    </row>
    <row r="4950" spans="1:24" x14ac:dyDescent="0.3">
      <c r="A4950">
        <f>'Raw_Data'!A4950</f>
        <v>4949</v>
      </c>
      <c r="B4950" t="str">
        <f>'Raw_Data'!B4950</f>
        <v>Customer 11</v>
      </c>
      <c r="C4950" t="str">
        <f>'Raw_Data'!C4950</f>
        <v>Embedded</v>
      </c>
      <c r="D4950">
        <f>'Raw_Data'!D4950</f>
        <v>2269</v>
      </c>
      <c r="E4950">
        <f>'Raw_Data'!E4950</f>
        <v>4788</v>
      </c>
      <c r="F4950">
        <f>'Raw_Data'!F4950</f>
        <v>45498.166666655095</v>
      </c>
      <c r="G4950" t="str">
        <f t="shared" si="1155"/>
        <v>Customer 11</v>
      </c>
      <c r="H4950" t="str">
        <f t="shared" si="1156"/>
        <v>EMBEDDED</v>
      </c>
      <c r="I4950" t="str">
        <f t="shared" si="1157"/>
        <v>Changed</v>
      </c>
      <c r="J4950">
        <f t="shared" si="1158"/>
        <v>2269</v>
      </c>
      <c r="K4950">
        <f t="shared" si="1159"/>
        <v>4788</v>
      </c>
      <c r="L4950" s="8">
        <f t="shared" si="1160"/>
        <v>45498</v>
      </c>
      <c r="M4950" t="str">
        <f t="shared" ca="1" si="1161"/>
        <v>OK</v>
      </c>
      <c r="P4950">
        <f t="shared" si="1162"/>
        <v>4949</v>
      </c>
      <c r="Q4950" t="str">
        <f t="shared" si="1163"/>
        <v>Customer 11</v>
      </c>
      <c r="R4950" t="str">
        <f t="shared" si="1164"/>
        <v>EMBEDDED</v>
      </c>
      <c r="S4950">
        <f t="shared" si="1165"/>
        <v>2269</v>
      </c>
      <c r="T4950">
        <f t="shared" si="1166"/>
        <v>4788</v>
      </c>
      <c r="U4950" s="8">
        <f t="shared" si="1167"/>
        <v>45498</v>
      </c>
      <c r="V4950" t="str" cm="1">
        <f t="array" ref="V4950">_xlfn.IFS(S4950 = "", "", S4950 &lt; 500, "Low", S4950 &lt; 1200, "Medium", TRUE, "High")</f>
        <v>High</v>
      </c>
      <c r="W4950" t="str">
        <f t="shared" si="1168"/>
        <v>2024-07</v>
      </c>
      <c r="X4950">
        <f t="shared" si="1169"/>
        <v>2024</v>
      </c>
    </row>
    <row r="4951" spans="1:24" x14ac:dyDescent="0.3">
      <c r="A4951">
        <f>'Raw_Data'!A4951</f>
        <v>4950</v>
      </c>
      <c r="B4951" t="str">
        <f>'Raw_Data'!B4951</f>
        <v>Customer 12</v>
      </c>
      <c r="C4951" t="str">
        <f>'Raw_Data'!C4951</f>
        <v>Desktop</v>
      </c>
      <c r="D4951">
        <f>'Raw_Data'!D4951</f>
        <v>3502</v>
      </c>
      <c r="E4951">
        <f>'Raw_Data'!E4951</f>
        <v>4663</v>
      </c>
      <c r="F4951">
        <f>'Raw_Data'!F4951</f>
        <v>45498.20833332176</v>
      </c>
      <c r="G4951" t="str">
        <f t="shared" si="1155"/>
        <v>Customer 12</v>
      </c>
      <c r="H4951" t="str">
        <f t="shared" si="1156"/>
        <v>DESKTOP</v>
      </c>
      <c r="I4951" t="str">
        <f t="shared" si="1157"/>
        <v>Changed</v>
      </c>
      <c r="J4951">
        <f t="shared" si="1158"/>
        <v>3502</v>
      </c>
      <c r="K4951">
        <f t="shared" si="1159"/>
        <v>4663</v>
      </c>
      <c r="L4951" s="8">
        <f t="shared" si="1160"/>
        <v>45498</v>
      </c>
      <c r="M4951" t="str">
        <f t="shared" ca="1" si="1161"/>
        <v>OK</v>
      </c>
      <c r="P4951">
        <f t="shared" si="1162"/>
        <v>4950</v>
      </c>
      <c r="Q4951" t="str">
        <f t="shared" si="1163"/>
        <v>Customer 12</v>
      </c>
      <c r="R4951" t="str">
        <f t="shared" si="1164"/>
        <v>DESKTOP</v>
      </c>
      <c r="S4951">
        <f t="shared" si="1165"/>
        <v>3502</v>
      </c>
      <c r="T4951">
        <f t="shared" si="1166"/>
        <v>4663</v>
      </c>
      <c r="U4951" s="8">
        <f t="shared" si="1167"/>
        <v>45498</v>
      </c>
      <c r="V4951" t="str" cm="1">
        <f t="array" ref="V4951">_xlfn.IFS(S4951 = "", "", S4951 &lt; 500, "Low", S4951 &lt; 1200, "Medium", TRUE, "High")</f>
        <v>High</v>
      </c>
      <c r="W4951" t="str">
        <f t="shared" si="1168"/>
        <v>2024-07</v>
      </c>
      <c r="X4951">
        <f t="shared" si="1169"/>
        <v>2024</v>
      </c>
    </row>
    <row r="4952" spans="1:24" x14ac:dyDescent="0.3">
      <c r="A4952">
        <f>'Raw_Data'!A4952</f>
        <v>4951</v>
      </c>
      <c r="B4952" t="str">
        <f>'Raw_Data'!B4952</f>
        <v>Customer 6</v>
      </c>
      <c r="C4952" t="str">
        <f>'Raw_Data'!C4952</f>
        <v>Embedded</v>
      </c>
      <c r="D4952">
        <f>'Raw_Data'!D4952</f>
        <v>2283</v>
      </c>
      <c r="E4952">
        <f>'Raw_Data'!E4952</f>
        <v>769</v>
      </c>
      <c r="F4952">
        <f>'Raw_Data'!F4952</f>
        <v>45498.249999988424</v>
      </c>
      <c r="G4952" t="str">
        <f t="shared" si="1155"/>
        <v>Customer 6</v>
      </c>
      <c r="H4952" t="str">
        <f t="shared" si="1156"/>
        <v>EMBEDDED</v>
      </c>
      <c r="I4952" t="str">
        <f t="shared" si="1157"/>
        <v>Changed</v>
      </c>
      <c r="J4952">
        <f t="shared" si="1158"/>
        <v>2283</v>
      </c>
      <c r="K4952">
        <f t="shared" si="1159"/>
        <v>769</v>
      </c>
      <c r="L4952" s="8">
        <f t="shared" si="1160"/>
        <v>45498</v>
      </c>
      <c r="M4952" t="str">
        <f t="shared" ca="1" si="1161"/>
        <v>OK</v>
      </c>
      <c r="P4952">
        <f t="shared" si="1162"/>
        <v>4951</v>
      </c>
      <c r="Q4952" t="str">
        <f t="shared" si="1163"/>
        <v>Customer 6</v>
      </c>
      <c r="R4952" t="str">
        <f t="shared" si="1164"/>
        <v>EMBEDDED</v>
      </c>
      <c r="S4952">
        <f t="shared" si="1165"/>
        <v>2283</v>
      </c>
      <c r="T4952">
        <f t="shared" si="1166"/>
        <v>769</v>
      </c>
      <c r="U4952" s="8">
        <f t="shared" si="1167"/>
        <v>45498</v>
      </c>
      <c r="V4952" t="str" cm="1">
        <f t="array" ref="V4952">_xlfn.IFS(S4952 = "", "", S4952 &lt; 500, "Low", S4952 &lt; 1200, "Medium", TRUE, "High")</f>
        <v>High</v>
      </c>
      <c r="W4952" t="str">
        <f t="shared" si="1168"/>
        <v>2024-07</v>
      </c>
      <c r="X4952">
        <f t="shared" si="1169"/>
        <v>2024</v>
      </c>
    </row>
    <row r="4953" spans="1:24" x14ac:dyDescent="0.3">
      <c r="A4953">
        <f>'Raw_Data'!A4953</f>
        <v>4952</v>
      </c>
      <c r="B4953" t="str">
        <f>'Raw_Data'!B4953</f>
        <v>Customer 1</v>
      </c>
      <c r="C4953" t="str">
        <f>'Raw_Data'!C4953</f>
        <v>Desktop</v>
      </c>
      <c r="D4953">
        <f>'Raw_Data'!D4953</f>
        <v>2917</v>
      </c>
      <c r="E4953">
        <f>'Raw_Data'!E4953</f>
        <v>1994</v>
      </c>
      <c r="F4953">
        <f>'Raw_Data'!F4953</f>
        <v>45498.291666655095</v>
      </c>
      <c r="G4953" t="str">
        <f t="shared" si="1155"/>
        <v>Customer 1</v>
      </c>
      <c r="H4953" t="str">
        <f t="shared" si="1156"/>
        <v>DESKTOP</v>
      </c>
      <c r="I4953" t="str">
        <f t="shared" si="1157"/>
        <v>Changed</v>
      </c>
      <c r="J4953">
        <f t="shared" si="1158"/>
        <v>2917</v>
      </c>
      <c r="K4953">
        <f t="shared" si="1159"/>
        <v>1994</v>
      </c>
      <c r="L4953" s="8">
        <f t="shared" si="1160"/>
        <v>45498</v>
      </c>
      <c r="M4953" t="str">
        <f t="shared" ca="1" si="1161"/>
        <v>OK</v>
      </c>
      <c r="P4953">
        <f t="shared" si="1162"/>
        <v>4952</v>
      </c>
      <c r="Q4953" t="str">
        <f t="shared" si="1163"/>
        <v>Customer 1</v>
      </c>
      <c r="R4953" t="str">
        <f t="shared" si="1164"/>
        <v>DESKTOP</v>
      </c>
      <c r="S4953">
        <f t="shared" si="1165"/>
        <v>2917</v>
      </c>
      <c r="T4953">
        <f t="shared" si="1166"/>
        <v>1994</v>
      </c>
      <c r="U4953" s="8">
        <f t="shared" si="1167"/>
        <v>45498</v>
      </c>
      <c r="V4953" t="str" cm="1">
        <f t="array" ref="V4953">_xlfn.IFS(S4953 = "", "", S4953 &lt; 500, "Low", S4953 &lt; 1200, "Medium", TRUE, "High")</f>
        <v>High</v>
      </c>
      <c r="W4953" t="str">
        <f t="shared" si="1168"/>
        <v>2024-07</v>
      </c>
      <c r="X4953">
        <f t="shared" si="1169"/>
        <v>2024</v>
      </c>
    </row>
    <row r="4954" spans="1:24" x14ac:dyDescent="0.3">
      <c r="A4954">
        <f>'Raw_Data'!A4954</f>
        <v>4953</v>
      </c>
      <c r="B4954" t="str">
        <f>'Raw_Data'!B4954</f>
        <v>Customer 11</v>
      </c>
      <c r="C4954" t="str">
        <f>'Raw_Data'!C4954</f>
        <v>Workstation</v>
      </c>
      <c r="D4954">
        <f>'Raw_Data'!D4954</f>
        <v>3175</v>
      </c>
      <c r="E4954">
        <f>'Raw_Data'!E4954</f>
        <v>3174</v>
      </c>
      <c r="F4954">
        <f>'Raw_Data'!F4954</f>
        <v>45498.33333332176</v>
      </c>
      <c r="G4954" t="str">
        <f t="shared" si="1155"/>
        <v>Customer 11</v>
      </c>
      <c r="H4954" t="str">
        <f t="shared" si="1156"/>
        <v>WORKSTATION</v>
      </c>
      <c r="I4954" t="str">
        <f t="shared" si="1157"/>
        <v>Changed</v>
      </c>
      <c r="J4954">
        <f t="shared" si="1158"/>
        <v>3175</v>
      </c>
      <c r="K4954">
        <f t="shared" si="1159"/>
        <v>3174</v>
      </c>
      <c r="L4954" s="8">
        <f t="shared" si="1160"/>
        <v>45498</v>
      </c>
      <c r="M4954" t="str">
        <f t="shared" ca="1" si="1161"/>
        <v>OK</v>
      </c>
      <c r="P4954">
        <f t="shared" si="1162"/>
        <v>4953</v>
      </c>
      <c r="Q4954" t="str">
        <f t="shared" si="1163"/>
        <v>Customer 11</v>
      </c>
      <c r="R4954" t="str">
        <f t="shared" si="1164"/>
        <v>WORKSTATION</v>
      </c>
      <c r="S4954">
        <f t="shared" si="1165"/>
        <v>3175</v>
      </c>
      <c r="T4954">
        <f t="shared" si="1166"/>
        <v>3174</v>
      </c>
      <c r="U4954" s="8">
        <f t="shared" si="1167"/>
        <v>45498</v>
      </c>
      <c r="V4954" t="str" cm="1">
        <f t="array" ref="V4954">_xlfn.IFS(S4954 = "", "", S4954 &lt; 500, "Low", S4954 &lt; 1200, "Medium", TRUE, "High")</f>
        <v>High</v>
      </c>
      <c r="W4954" t="str">
        <f t="shared" si="1168"/>
        <v>2024-07</v>
      </c>
      <c r="X4954">
        <f t="shared" si="1169"/>
        <v>2024</v>
      </c>
    </row>
    <row r="4955" spans="1:24" x14ac:dyDescent="0.3">
      <c r="A4955">
        <f>'Raw_Data'!A4955</f>
        <v>4954</v>
      </c>
      <c r="B4955" t="str">
        <f>'Raw_Data'!B4955</f>
        <v>Customer 15</v>
      </c>
      <c r="C4955" t="str">
        <f>'Raw_Data'!C4955</f>
        <v>Workstation</v>
      </c>
      <c r="D4955">
        <f>'Raw_Data'!D4955</f>
        <v>2079</v>
      </c>
      <c r="E4955">
        <f>'Raw_Data'!E4955</f>
        <v>1603</v>
      </c>
      <c r="F4955">
        <f>'Raw_Data'!F4955</f>
        <v>45498.374999988424</v>
      </c>
      <c r="G4955" t="str">
        <f t="shared" si="1155"/>
        <v>Customer 15</v>
      </c>
      <c r="H4955" t="str">
        <f t="shared" si="1156"/>
        <v>WORKSTATION</v>
      </c>
      <c r="I4955" t="str">
        <f t="shared" si="1157"/>
        <v>Changed</v>
      </c>
      <c r="J4955">
        <f t="shared" si="1158"/>
        <v>2079</v>
      </c>
      <c r="K4955">
        <f t="shared" si="1159"/>
        <v>1603</v>
      </c>
      <c r="L4955" s="8">
        <f t="shared" si="1160"/>
        <v>45498</v>
      </c>
      <c r="M4955" t="str">
        <f t="shared" ca="1" si="1161"/>
        <v>OK</v>
      </c>
      <c r="P4955">
        <f t="shared" si="1162"/>
        <v>4954</v>
      </c>
      <c r="Q4955" t="str">
        <f t="shared" si="1163"/>
        <v>Customer 15</v>
      </c>
      <c r="R4955" t="str">
        <f t="shared" si="1164"/>
        <v>WORKSTATION</v>
      </c>
      <c r="S4955">
        <f t="shared" si="1165"/>
        <v>2079</v>
      </c>
      <c r="T4955">
        <f t="shared" si="1166"/>
        <v>1603</v>
      </c>
      <c r="U4955" s="8">
        <f t="shared" si="1167"/>
        <v>45498</v>
      </c>
      <c r="V4955" t="str" cm="1">
        <f t="array" ref="V4955">_xlfn.IFS(S4955 = "", "", S4955 &lt; 500, "Low", S4955 &lt; 1200, "Medium", TRUE, "High")</f>
        <v>High</v>
      </c>
      <c r="W4955" t="str">
        <f t="shared" si="1168"/>
        <v>2024-07</v>
      </c>
      <c r="X4955">
        <f t="shared" si="1169"/>
        <v>2024</v>
      </c>
    </row>
    <row r="4956" spans="1:24" x14ac:dyDescent="0.3">
      <c r="A4956">
        <f>'Raw_Data'!A4956</f>
        <v>4955</v>
      </c>
      <c r="B4956" t="str">
        <f>'Raw_Data'!B4956</f>
        <v>Customer 10</v>
      </c>
      <c r="C4956" t="str">
        <f>'Raw_Data'!C4956</f>
        <v>Workstation</v>
      </c>
      <c r="D4956">
        <f>'Raw_Data'!D4956</f>
        <v>1960</v>
      </c>
      <c r="E4956">
        <f>'Raw_Data'!E4956</f>
        <v>1174</v>
      </c>
      <c r="F4956">
        <f>'Raw_Data'!F4956</f>
        <v>45498.416666655095</v>
      </c>
      <c r="G4956" t="str">
        <f t="shared" si="1155"/>
        <v>Customer 10</v>
      </c>
      <c r="H4956" t="str">
        <f t="shared" si="1156"/>
        <v>WORKSTATION</v>
      </c>
      <c r="I4956" t="str">
        <f t="shared" si="1157"/>
        <v>Changed</v>
      </c>
      <c r="J4956">
        <f t="shared" si="1158"/>
        <v>1960</v>
      </c>
      <c r="K4956">
        <f t="shared" si="1159"/>
        <v>1174</v>
      </c>
      <c r="L4956" s="8">
        <f t="shared" si="1160"/>
        <v>45498</v>
      </c>
      <c r="M4956" t="str">
        <f t="shared" ca="1" si="1161"/>
        <v>OK</v>
      </c>
      <c r="P4956">
        <f t="shared" si="1162"/>
        <v>4955</v>
      </c>
      <c r="Q4956" t="str">
        <f t="shared" si="1163"/>
        <v>Customer 10</v>
      </c>
      <c r="R4956" t="str">
        <f t="shared" si="1164"/>
        <v>WORKSTATION</v>
      </c>
      <c r="S4956">
        <f t="shared" si="1165"/>
        <v>1960</v>
      </c>
      <c r="T4956">
        <f t="shared" si="1166"/>
        <v>1174</v>
      </c>
      <c r="U4956" s="8">
        <f t="shared" si="1167"/>
        <v>45498</v>
      </c>
      <c r="V4956" t="str" cm="1">
        <f t="array" ref="V4956">_xlfn.IFS(S4956 = "", "", S4956 &lt; 500, "Low", S4956 &lt; 1200, "Medium", TRUE, "High")</f>
        <v>High</v>
      </c>
      <c r="W4956" t="str">
        <f t="shared" si="1168"/>
        <v>2024-07</v>
      </c>
      <c r="X4956">
        <f t="shared" si="1169"/>
        <v>2024</v>
      </c>
    </row>
    <row r="4957" spans="1:24" x14ac:dyDescent="0.3">
      <c r="A4957">
        <f>'Raw_Data'!A4957</f>
        <v>4956</v>
      </c>
      <c r="B4957" t="str">
        <f>'Raw_Data'!B4957</f>
        <v>Customer 4</v>
      </c>
      <c r="C4957" t="str">
        <f>'Raw_Data'!C4957</f>
        <v>Mobile</v>
      </c>
      <c r="D4957">
        <f>'Raw_Data'!D4957</f>
        <v>2187</v>
      </c>
      <c r="E4957">
        <f>'Raw_Data'!E4957</f>
        <v>4821</v>
      </c>
      <c r="F4957">
        <f>'Raw_Data'!F4957</f>
        <v>45498.45833332176</v>
      </c>
      <c r="G4957" t="str">
        <f t="shared" si="1155"/>
        <v>Customer 4</v>
      </c>
      <c r="H4957" t="str">
        <f t="shared" si="1156"/>
        <v>MOBILE</v>
      </c>
      <c r="I4957" t="str">
        <f t="shared" si="1157"/>
        <v>Changed</v>
      </c>
      <c r="J4957">
        <f t="shared" si="1158"/>
        <v>2187</v>
      </c>
      <c r="K4957">
        <f t="shared" si="1159"/>
        <v>4821</v>
      </c>
      <c r="L4957" s="8">
        <f t="shared" si="1160"/>
        <v>45498</v>
      </c>
      <c r="M4957" t="str">
        <f t="shared" ca="1" si="1161"/>
        <v>OK</v>
      </c>
      <c r="P4957">
        <f t="shared" si="1162"/>
        <v>4956</v>
      </c>
      <c r="Q4957" t="str">
        <f t="shared" si="1163"/>
        <v>Customer 4</v>
      </c>
      <c r="R4957" t="str">
        <f t="shared" si="1164"/>
        <v>MOBILE</v>
      </c>
      <c r="S4957">
        <f t="shared" si="1165"/>
        <v>2187</v>
      </c>
      <c r="T4957">
        <f t="shared" si="1166"/>
        <v>4821</v>
      </c>
      <c r="U4957" s="8">
        <f t="shared" si="1167"/>
        <v>45498</v>
      </c>
      <c r="V4957" t="str" cm="1">
        <f t="array" ref="V4957">_xlfn.IFS(S4957 = "", "", S4957 &lt; 500, "Low", S4957 &lt; 1200, "Medium", TRUE, "High")</f>
        <v>High</v>
      </c>
      <c r="W4957" t="str">
        <f t="shared" si="1168"/>
        <v>2024-07</v>
      </c>
      <c r="X4957">
        <f t="shared" si="1169"/>
        <v>2024</v>
      </c>
    </row>
    <row r="4958" spans="1:24" x14ac:dyDescent="0.3">
      <c r="A4958">
        <f>'Raw_Data'!A4958</f>
        <v>4957</v>
      </c>
      <c r="B4958" t="str">
        <f>'Raw_Data'!B4958</f>
        <v>Customer 7</v>
      </c>
      <c r="C4958" t="str">
        <f>'Raw_Data'!C4958</f>
        <v>Desktop</v>
      </c>
      <c r="D4958">
        <f>'Raw_Data'!D4958</f>
        <v>1953</v>
      </c>
      <c r="E4958">
        <f>'Raw_Data'!E4958</f>
        <v>4970</v>
      </c>
      <c r="F4958">
        <f>'Raw_Data'!F4958</f>
        <v>45498.499999988424</v>
      </c>
      <c r="G4958" t="str">
        <f t="shared" si="1155"/>
        <v>Customer 7</v>
      </c>
      <c r="H4958" t="str">
        <f t="shared" si="1156"/>
        <v>DESKTOP</v>
      </c>
      <c r="I4958" t="str">
        <f t="shared" si="1157"/>
        <v>Changed</v>
      </c>
      <c r="J4958">
        <f t="shared" si="1158"/>
        <v>1953</v>
      </c>
      <c r="K4958">
        <f t="shared" si="1159"/>
        <v>4970</v>
      </c>
      <c r="L4958" s="8">
        <f t="shared" si="1160"/>
        <v>45498</v>
      </c>
      <c r="M4958" t="str">
        <f t="shared" ca="1" si="1161"/>
        <v>OK</v>
      </c>
      <c r="P4958">
        <f t="shared" si="1162"/>
        <v>4957</v>
      </c>
      <c r="Q4958" t="str">
        <f t="shared" si="1163"/>
        <v>Customer 7</v>
      </c>
      <c r="R4958" t="str">
        <f t="shared" si="1164"/>
        <v>DESKTOP</v>
      </c>
      <c r="S4958">
        <f t="shared" si="1165"/>
        <v>1953</v>
      </c>
      <c r="T4958">
        <f t="shared" si="1166"/>
        <v>4970</v>
      </c>
      <c r="U4958" s="8">
        <f t="shared" si="1167"/>
        <v>45498</v>
      </c>
      <c r="V4958" t="str" cm="1">
        <f t="array" ref="V4958">_xlfn.IFS(S4958 = "", "", S4958 &lt; 500, "Low", S4958 &lt; 1200, "Medium", TRUE, "High")</f>
        <v>High</v>
      </c>
      <c r="W4958" t="str">
        <f t="shared" si="1168"/>
        <v>2024-07</v>
      </c>
      <c r="X4958">
        <f t="shared" si="1169"/>
        <v>2024</v>
      </c>
    </row>
    <row r="4959" spans="1:24" x14ac:dyDescent="0.3">
      <c r="A4959">
        <f>'Raw_Data'!A4959</f>
        <v>4958</v>
      </c>
      <c r="B4959" t="str">
        <f>'Raw_Data'!B4959</f>
        <v>Customer 11</v>
      </c>
      <c r="C4959" t="str">
        <f>'Raw_Data'!C4959</f>
        <v>Desktop</v>
      </c>
      <c r="D4959">
        <f>'Raw_Data'!D4959</f>
        <v>3054</v>
      </c>
      <c r="E4959">
        <f>'Raw_Data'!E4959</f>
        <v>530</v>
      </c>
      <c r="F4959">
        <f>'Raw_Data'!F4959</f>
        <v>45498.541666655095</v>
      </c>
      <c r="G4959" t="str">
        <f t="shared" si="1155"/>
        <v>Customer 11</v>
      </c>
      <c r="H4959" t="str">
        <f t="shared" si="1156"/>
        <v>DESKTOP</v>
      </c>
      <c r="I4959" t="str">
        <f t="shared" si="1157"/>
        <v>Changed</v>
      </c>
      <c r="J4959">
        <f t="shared" si="1158"/>
        <v>3054</v>
      </c>
      <c r="K4959">
        <f t="shared" si="1159"/>
        <v>530</v>
      </c>
      <c r="L4959" s="8">
        <f t="shared" si="1160"/>
        <v>45498</v>
      </c>
      <c r="M4959" t="str">
        <f t="shared" ca="1" si="1161"/>
        <v>OK</v>
      </c>
      <c r="P4959">
        <f t="shared" si="1162"/>
        <v>4958</v>
      </c>
      <c r="Q4959" t="str">
        <f t="shared" si="1163"/>
        <v>Customer 11</v>
      </c>
      <c r="R4959" t="str">
        <f t="shared" si="1164"/>
        <v>DESKTOP</v>
      </c>
      <c r="S4959">
        <f t="shared" si="1165"/>
        <v>3054</v>
      </c>
      <c r="T4959">
        <f t="shared" si="1166"/>
        <v>530</v>
      </c>
      <c r="U4959" s="8">
        <f t="shared" si="1167"/>
        <v>45498</v>
      </c>
      <c r="V4959" t="str" cm="1">
        <f t="array" ref="V4959">_xlfn.IFS(S4959 = "", "", S4959 &lt; 500, "Low", S4959 &lt; 1200, "Medium", TRUE, "High")</f>
        <v>High</v>
      </c>
      <c r="W4959" t="str">
        <f t="shared" si="1168"/>
        <v>2024-07</v>
      </c>
      <c r="X4959">
        <f t="shared" si="1169"/>
        <v>2024</v>
      </c>
    </row>
    <row r="4960" spans="1:24" x14ac:dyDescent="0.3">
      <c r="A4960">
        <f>'Raw_Data'!A4960</f>
        <v>4959</v>
      </c>
      <c r="B4960" t="str">
        <f>'Raw_Data'!B4960</f>
        <v>Customer 1</v>
      </c>
      <c r="C4960" t="str">
        <f>'Raw_Data'!C4960</f>
        <v>Desktop</v>
      </c>
      <c r="D4960">
        <f>'Raw_Data'!D4960</f>
        <v>2653</v>
      </c>
      <c r="E4960">
        <f>'Raw_Data'!E4960</f>
        <v>716</v>
      </c>
      <c r="F4960">
        <f>'Raw_Data'!F4960</f>
        <v>45498.58333332176</v>
      </c>
      <c r="G4960" t="str">
        <f t="shared" si="1155"/>
        <v>Customer 1</v>
      </c>
      <c r="H4960" t="str">
        <f t="shared" si="1156"/>
        <v>DESKTOP</v>
      </c>
      <c r="I4960" t="str">
        <f t="shared" si="1157"/>
        <v>Changed</v>
      </c>
      <c r="J4960">
        <f t="shared" si="1158"/>
        <v>2653</v>
      </c>
      <c r="K4960">
        <f t="shared" si="1159"/>
        <v>716</v>
      </c>
      <c r="L4960" s="8">
        <f t="shared" si="1160"/>
        <v>45498</v>
      </c>
      <c r="M4960" t="str">
        <f t="shared" ca="1" si="1161"/>
        <v>OK</v>
      </c>
      <c r="P4960">
        <f t="shared" si="1162"/>
        <v>4959</v>
      </c>
      <c r="Q4960" t="str">
        <f t="shared" si="1163"/>
        <v>Customer 1</v>
      </c>
      <c r="R4960" t="str">
        <f t="shared" si="1164"/>
        <v>DESKTOP</v>
      </c>
      <c r="S4960">
        <f t="shared" si="1165"/>
        <v>2653</v>
      </c>
      <c r="T4960">
        <f t="shared" si="1166"/>
        <v>716</v>
      </c>
      <c r="U4960" s="8">
        <f t="shared" si="1167"/>
        <v>45498</v>
      </c>
      <c r="V4960" t="str" cm="1">
        <f t="array" ref="V4960">_xlfn.IFS(S4960 = "", "", S4960 &lt; 500, "Low", S4960 &lt; 1200, "Medium", TRUE, "High")</f>
        <v>High</v>
      </c>
      <c r="W4960" t="str">
        <f t="shared" si="1168"/>
        <v>2024-07</v>
      </c>
      <c r="X4960">
        <f t="shared" si="1169"/>
        <v>2024</v>
      </c>
    </row>
    <row r="4961" spans="1:24" x14ac:dyDescent="0.3">
      <c r="A4961">
        <f>'Raw_Data'!A4961</f>
        <v>4960</v>
      </c>
      <c r="B4961" t="str">
        <f>'Raw_Data'!B4961</f>
        <v>Customer 14</v>
      </c>
      <c r="C4961" t="str">
        <f>'Raw_Data'!C4961</f>
        <v>Desktop</v>
      </c>
      <c r="D4961">
        <f>'Raw_Data'!D4961</f>
        <v>3346</v>
      </c>
      <c r="E4961">
        <f>'Raw_Data'!E4961</f>
        <v>4510</v>
      </c>
      <c r="F4961">
        <f>'Raw_Data'!F4961</f>
        <v>45498.624999988424</v>
      </c>
      <c r="G4961" t="str">
        <f t="shared" si="1155"/>
        <v>Customer 14</v>
      </c>
      <c r="H4961" t="str">
        <f t="shared" si="1156"/>
        <v>DESKTOP</v>
      </c>
      <c r="I4961" t="str">
        <f t="shared" si="1157"/>
        <v>Changed</v>
      </c>
      <c r="J4961">
        <f t="shared" si="1158"/>
        <v>3346</v>
      </c>
      <c r="K4961">
        <f t="shared" si="1159"/>
        <v>4510</v>
      </c>
      <c r="L4961" s="8">
        <f t="shared" si="1160"/>
        <v>45498</v>
      </c>
      <c r="M4961" t="str">
        <f t="shared" ca="1" si="1161"/>
        <v>OK</v>
      </c>
      <c r="P4961">
        <f t="shared" si="1162"/>
        <v>4960</v>
      </c>
      <c r="Q4961" t="str">
        <f t="shared" si="1163"/>
        <v>Customer 14</v>
      </c>
      <c r="R4961" t="str">
        <f t="shared" si="1164"/>
        <v>DESKTOP</v>
      </c>
      <c r="S4961">
        <f t="shared" si="1165"/>
        <v>3346</v>
      </c>
      <c r="T4961">
        <f t="shared" si="1166"/>
        <v>4510</v>
      </c>
      <c r="U4961" s="8">
        <f t="shared" si="1167"/>
        <v>45498</v>
      </c>
      <c r="V4961" t="str" cm="1">
        <f t="array" ref="V4961">_xlfn.IFS(S4961 = "", "", S4961 &lt; 500, "Low", S4961 &lt; 1200, "Medium", TRUE, "High")</f>
        <v>High</v>
      </c>
      <c r="W4961" t="str">
        <f t="shared" si="1168"/>
        <v>2024-07</v>
      </c>
      <c r="X4961">
        <f t="shared" si="1169"/>
        <v>2024</v>
      </c>
    </row>
    <row r="4962" spans="1:24" x14ac:dyDescent="0.3">
      <c r="A4962">
        <f>'Raw_Data'!A4962</f>
        <v>4961</v>
      </c>
      <c r="B4962" t="str">
        <f>'Raw_Data'!B4962</f>
        <v>Customer 12</v>
      </c>
      <c r="C4962" t="str">
        <f>'Raw_Data'!C4962</f>
        <v>Workstation</v>
      </c>
      <c r="D4962">
        <f>'Raw_Data'!D4962</f>
        <v>3382</v>
      </c>
      <c r="E4962">
        <f>'Raw_Data'!E4962</f>
        <v>3859</v>
      </c>
      <c r="F4962">
        <f>'Raw_Data'!F4962</f>
        <v>45498.666666655095</v>
      </c>
      <c r="G4962" t="str">
        <f t="shared" si="1155"/>
        <v>Customer 12</v>
      </c>
      <c r="H4962" t="str">
        <f t="shared" si="1156"/>
        <v>WORKSTATION</v>
      </c>
      <c r="I4962" t="str">
        <f t="shared" si="1157"/>
        <v>Changed</v>
      </c>
      <c r="J4962">
        <f t="shared" si="1158"/>
        <v>3382</v>
      </c>
      <c r="K4962">
        <f t="shared" si="1159"/>
        <v>3859</v>
      </c>
      <c r="L4962" s="8">
        <f t="shared" si="1160"/>
        <v>45498</v>
      </c>
      <c r="M4962" t="str">
        <f t="shared" ca="1" si="1161"/>
        <v>OK</v>
      </c>
      <c r="P4962">
        <f t="shared" si="1162"/>
        <v>4961</v>
      </c>
      <c r="Q4962" t="str">
        <f t="shared" si="1163"/>
        <v>Customer 12</v>
      </c>
      <c r="R4962" t="str">
        <f t="shared" si="1164"/>
        <v>WORKSTATION</v>
      </c>
      <c r="S4962">
        <f t="shared" si="1165"/>
        <v>3382</v>
      </c>
      <c r="T4962">
        <f t="shared" si="1166"/>
        <v>3859</v>
      </c>
      <c r="U4962" s="8">
        <f t="shared" si="1167"/>
        <v>45498</v>
      </c>
      <c r="V4962" t="str" cm="1">
        <f t="array" ref="V4962">_xlfn.IFS(S4962 = "", "", S4962 &lt; 500, "Low", S4962 &lt; 1200, "Medium", TRUE, "High")</f>
        <v>High</v>
      </c>
      <c r="W4962" t="str">
        <f t="shared" si="1168"/>
        <v>2024-07</v>
      </c>
      <c r="X4962">
        <f t="shared" si="1169"/>
        <v>2024</v>
      </c>
    </row>
    <row r="4963" spans="1:24" x14ac:dyDescent="0.3">
      <c r="A4963">
        <f>'Raw_Data'!A4963</f>
        <v>4962</v>
      </c>
      <c r="B4963" t="str">
        <f>'Raw_Data'!B4963</f>
        <v>Customer 7</v>
      </c>
      <c r="C4963" t="str">
        <f>'Raw_Data'!C4963</f>
        <v>Embedded</v>
      </c>
      <c r="D4963">
        <f>'Raw_Data'!D4963</f>
        <v>2848</v>
      </c>
      <c r="E4963">
        <f>'Raw_Data'!E4963</f>
        <v>1587</v>
      </c>
      <c r="F4963">
        <f>'Raw_Data'!F4963</f>
        <v>45498.70833332176</v>
      </c>
      <c r="G4963" t="str">
        <f t="shared" si="1155"/>
        <v>Customer 7</v>
      </c>
      <c r="H4963" t="str">
        <f t="shared" si="1156"/>
        <v>EMBEDDED</v>
      </c>
      <c r="I4963" t="str">
        <f t="shared" si="1157"/>
        <v>Changed</v>
      </c>
      <c r="J4963">
        <f t="shared" si="1158"/>
        <v>2848</v>
      </c>
      <c r="K4963">
        <f t="shared" si="1159"/>
        <v>1587</v>
      </c>
      <c r="L4963" s="8">
        <f t="shared" si="1160"/>
        <v>45498</v>
      </c>
      <c r="M4963" t="str">
        <f t="shared" ca="1" si="1161"/>
        <v>OK</v>
      </c>
      <c r="P4963">
        <f t="shared" si="1162"/>
        <v>4962</v>
      </c>
      <c r="Q4963" t="str">
        <f t="shared" si="1163"/>
        <v>Customer 7</v>
      </c>
      <c r="R4963" t="str">
        <f t="shared" si="1164"/>
        <v>EMBEDDED</v>
      </c>
      <c r="S4963">
        <f t="shared" si="1165"/>
        <v>2848</v>
      </c>
      <c r="T4963">
        <f t="shared" si="1166"/>
        <v>1587</v>
      </c>
      <c r="U4963" s="8">
        <f t="shared" si="1167"/>
        <v>45498</v>
      </c>
      <c r="V4963" t="str" cm="1">
        <f t="array" ref="V4963">_xlfn.IFS(S4963 = "", "", S4963 &lt; 500, "Low", S4963 &lt; 1200, "Medium", TRUE, "High")</f>
        <v>High</v>
      </c>
      <c r="W4963" t="str">
        <f t="shared" si="1168"/>
        <v>2024-07</v>
      </c>
      <c r="X4963">
        <f t="shared" si="1169"/>
        <v>2024</v>
      </c>
    </row>
    <row r="4964" spans="1:24" x14ac:dyDescent="0.3">
      <c r="A4964">
        <f>'Raw_Data'!A4964</f>
        <v>4963</v>
      </c>
      <c r="B4964" t="str">
        <f>'Raw_Data'!B4964</f>
        <v>Customer 2</v>
      </c>
      <c r="C4964" t="str">
        <f>'Raw_Data'!C4964</f>
        <v>Workstation</v>
      </c>
      <c r="D4964">
        <f>'Raw_Data'!D4964</f>
        <v>996</v>
      </c>
      <c r="E4964">
        <f>'Raw_Data'!E4964</f>
        <v>4048</v>
      </c>
      <c r="F4964">
        <f>'Raw_Data'!F4964</f>
        <v>45498.749999988424</v>
      </c>
      <c r="G4964" t="str">
        <f t="shared" si="1155"/>
        <v>Customer 2</v>
      </c>
      <c r="H4964" t="str">
        <f t="shared" si="1156"/>
        <v>WORKSTATION</v>
      </c>
      <c r="I4964" t="str">
        <f t="shared" si="1157"/>
        <v>Changed</v>
      </c>
      <c r="J4964">
        <f t="shared" si="1158"/>
        <v>996</v>
      </c>
      <c r="K4964">
        <f t="shared" si="1159"/>
        <v>4048</v>
      </c>
      <c r="L4964" s="8">
        <f t="shared" si="1160"/>
        <v>45498</v>
      </c>
      <c r="M4964" t="str">
        <f t="shared" ca="1" si="1161"/>
        <v>OK</v>
      </c>
      <c r="P4964">
        <f t="shared" si="1162"/>
        <v>4963</v>
      </c>
      <c r="Q4964" t="str">
        <f t="shared" si="1163"/>
        <v>Customer 2</v>
      </c>
      <c r="R4964" t="str">
        <f t="shared" si="1164"/>
        <v>WORKSTATION</v>
      </c>
      <c r="S4964">
        <f t="shared" si="1165"/>
        <v>996</v>
      </c>
      <c r="T4964">
        <f t="shared" si="1166"/>
        <v>4048</v>
      </c>
      <c r="U4964" s="8">
        <f t="shared" si="1167"/>
        <v>45498</v>
      </c>
      <c r="V4964" t="str" cm="1">
        <f t="array" ref="V4964">_xlfn.IFS(S4964 = "", "", S4964 &lt; 500, "Low", S4964 &lt; 1200, "Medium", TRUE, "High")</f>
        <v>Medium</v>
      </c>
      <c r="W4964" t="str">
        <f t="shared" si="1168"/>
        <v>2024-07</v>
      </c>
      <c r="X4964">
        <f t="shared" si="1169"/>
        <v>2024</v>
      </c>
    </row>
    <row r="4965" spans="1:24" x14ac:dyDescent="0.3">
      <c r="A4965">
        <f>'Raw_Data'!A4965</f>
        <v>4964</v>
      </c>
      <c r="B4965" t="str">
        <f>'Raw_Data'!B4965</f>
        <v>Customer 1</v>
      </c>
      <c r="C4965" t="str">
        <f>'Raw_Data'!C4965</f>
        <v>Embedded</v>
      </c>
      <c r="D4965">
        <f>'Raw_Data'!D4965</f>
        <v>544</v>
      </c>
      <c r="E4965">
        <f>'Raw_Data'!E4965</f>
        <v>4125</v>
      </c>
      <c r="F4965">
        <f>'Raw_Data'!F4965</f>
        <v>45498.791666655095</v>
      </c>
      <c r="G4965" t="str">
        <f t="shared" si="1155"/>
        <v>Customer 1</v>
      </c>
      <c r="H4965" t="str">
        <f t="shared" si="1156"/>
        <v>EMBEDDED</v>
      </c>
      <c r="I4965" t="str">
        <f t="shared" si="1157"/>
        <v>Changed</v>
      </c>
      <c r="J4965">
        <f t="shared" si="1158"/>
        <v>544</v>
      </c>
      <c r="K4965">
        <f t="shared" si="1159"/>
        <v>4125</v>
      </c>
      <c r="L4965" s="8">
        <f t="shared" si="1160"/>
        <v>45498</v>
      </c>
      <c r="M4965" t="str">
        <f t="shared" ca="1" si="1161"/>
        <v>OK</v>
      </c>
      <c r="P4965">
        <f t="shared" si="1162"/>
        <v>4964</v>
      </c>
      <c r="Q4965" t="str">
        <f t="shared" si="1163"/>
        <v>Customer 1</v>
      </c>
      <c r="R4965" t="str">
        <f t="shared" si="1164"/>
        <v>EMBEDDED</v>
      </c>
      <c r="S4965">
        <f t="shared" si="1165"/>
        <v>544</v>
      </c>
      <c r="T4965">
        <f t="shared" si="1166"/>
        <v>4125</v>
      </c>
      <c r="U4965" s="8">
        <f t="shared" si="1167"/>
        <v>45498</v>
      </c>
      <c r="V4965" t="str" cm="1">
        <f t="array" ref="V4965">_xlfn.IFS(S4965 = "", "", S4965 &lt; 500, "Low", S4965 &lt; 1200, "Medium", TRUE, "High")</f>
        <v>Medium</v>
      </c>
      <c r="W4965" t="str">
        <f t="shared" si="1168"/>
        <v>2024-07</v>
      </c>
      <c r="X4965">
        <f t="shared" si="1169"/>
        <v>2024</v>
      </c>
    </row>
    <row r="4966" spans="1:24" x14ac:dyDescent="0.3">
      <c r="A4966">
        <f>'Raw_Data'!A4966</f>
        <v>4965</v>
      </c>
      <c r="B4966" t="str">
        <f>'Raw_Data'!B4966</f>
        <v>Customer 3</v>
      </c>
      <c r="C4966" t="str">
        <f>'Raw_Data'!C4966</f>
        <v>Desktop</v>
      </c>
      <c r="D4966">
        <f>'Raw_Data'!D4966</f>
        <v>303</v>
      </c>
      <c r="E4966">
        <f>'Raw_Data'!E4966</f>
        <v>2542</v>
      </c>
      <c r="F4966">
        <f>'Raw_Data'!F4966</f>
        <v>45498.83333332176</v>
      </c>
      <c r="G4966" t="str">
        <f t="shared" si="1155"/>
        <v>Customer 3</v>
      </c>
      <c r="H4966" t="str">
        <f t="shared" si="1156"/>
        <v>DESKTOP</v>
      </c>
      <c r="I4966" t="str">
        <f t="shared" si="1157"/>
        <v>Changed</v>
      </c>
      <c r="J4966">
        <f t="shared" si="1158"/>
        <v>303</v>
      </c>
      <c r="K4966">
        <f t="shared" si="1159"/>
        <v>2542</v>
      </c>
      <c r="L4966" s="8">
        <f t="shared" si="1160"/>
        <v>45498</v>
      </c>
      <c r="M4966" t="str">
        <f t="shared" ca="1" si="1161"/>
        <v>OK</v>
      </c>
      <c r="P4966">
        <f t="shared" si="1162"/>
        <v>4965</v>
      </c>
      <c r="Q4966" t="str">
        <f t="shared" si="1163"/>
        <v>Customer 3</v>
      </c>
      <c r="R4966" t="str">
        <f t="shared" si="1164"/>
        <v>DESKTOP</v>
      </c>
      <c r="S4966">
        <f t="shared" si="1165"/>
        <v>303</v>
      </c>
      <c r="T4966">
        <f t="shared" si="1166"/>
        <v>2542</v>
      </c>
      <c r="U4966" s="8">
        <f t="shared" si="1167"/>
        <v>45498</v>
      </c>
      <c r="V4966" t="str" cm="1">
        <f t="array" ref="V4966">_xlfn.IFS(S4966 = "", "", S4966 &lt; 500, "Low", S4966 &lt; 1200, "Medium", TRUE, "High")</f>
        <v>Low</v>
      </c>
      <c r="W4966" t="str">
        <f t="shared" si="1168"/>
        <v>2024-07</v>
      </c>
      <c r="X4966">
        <f t="shared" si="1169"/>
        <v>2024</v>
      </c>
    </row>
    <row r="4967" spans="1:24" x14ac:dyDescent="0.3">
      <c r="A4967">
        <f>'Raw_Data'!A4967</f>
        <v>4966</v>
      </c>
      <c r="B4967" t="str">
        <f>'Raw_Data'!B4967</f>
        <v>Customer 2</v>
      </c>
      <c r="C4967" t="str">
        <f>'Raw_Data'!C4967</f>
        <v>Embedded</v>
      </c>
      <c r="D4967">
        <f>'Raw_Data'!D4967</f>
        <v>3771</v>
      </c>
      <c r="E4967">
        <f>'Raw_Data'!E4967</f>
        <v>368</v>
      </c>
      <c r="F4967">
        <f>'Raw_Data'!F4967</f>
        <v>45498.874999988424</v>
      </c>
      <c r="G4967" t="str">
        <f t="shared" si="1155"/>
        <v>Customer 2</v>
      </c>
      <c r="H4967" t="str">
        <f t="shared" si="1156"/>
        <v>EMBEDDED</v>
      </c>
      <c r="I4967" t="str">
        <f t="shared" si="1157"/>
        <v>Changed</v>
      </c>
      <c r="J4967">
        <f t="shared" si="1158"/>
        <v>3771</v>
      </c>
      <c r="K4967">
        <f t="shared" si="1159"/>
        <v>368</v>
      </c>
      <c r="L4967" s="8">
        <f t="shared" si="1160"/>
        <v>45498</v>
      </c>
      <c r="M4967" t="str">
        <f t="shared" ca="1" si="1161"/>
        <v>OK</v>
      </c>
      <c r="P4967">
        <f t="shared" si="1162"/>
        <v>4966</v>
      </c>
      <c r="Q4967" t="str">
        <f t="shared" si="1163"/>
        <v>Customer 2</v>
      </c>
      <c r="R4967" t="str">
        <f t="shared" si="1164"/>
        <v>EMBEDDED</v>
      </c>
      <c r="S4967">
        <f t="shared" si="1165"/>
        <v>3771</v>
      </c>
      <c r="T4967">
        <f t="shared" si="1166"/>
        <v>368</v>
      </c>
      <c r="U4967" s="8">
        <f t="shared" si="1167"/>
        <v>45498</v>
      </c>
      <c r="V4967" t="str" cm="1">
        <f t="array" ref="V4967">_xlfn.IFS(S4967 = "", "", S4967 &lt; 500, "Low", S4967 &lt; 1200, "Medium", TRUE, "High")</f>
        <v>High</v>
      </c>
      <c r="W4967" t="str">
        <f t="shared" si="1168"/>
        <v>2024-07</v>
      </c>
      <c r="X4967">
        <f t="shared" si="1169"/>
        <v>2024</v>
      </c>
    </row>
    <row r="4968" spans="1:24" x14ac:dyDescent="0.3">
      <c r="A4968">
        <f>'Raw_Data'!A4968</f>
        <v>4967</v>
      </c>
      <c r="B4968" t="str">
        <f>'Raw_Data'!B4968</f>
        <v>Customer 5</v>
      </c>
      <c r="C4968" t="str">
        <f>'Raw_Data'!C4968</f>
        <v>Mobile</v>
      </c>
      <c r="D4968">
        <f>'Raw_Data'!D4968</f>
        <v>548</v>
      </c>
      <c r="E4968">
        <f>'Raw_Data'!E4968</f>
        <v>1419</v>
      </c>
      <c r="F4968">
        <f>'Raw_Data'!F4968</f>
        <v>45498.916666655095</v>
      </c>
      <c r="G4968" t="str">
        <f t="shared" si="1155"/>
        <v>Customer 5</v>
      </c>
      <c r="H4968" t="str">
        <f t="shared" si="1156"/>
        <v>MOBILE</v>
      </c>
      <c r="I4968" t="str">
        <f t="shared" si="1157"/>
        <v>Changed</v>
      </c>
      <c r="J4968">
        <f t="shared" si="1158"/>
        <v>548</v>
      </c>
      <c r="K4968">
        <f t="shared" si="1159"/>
        <v>1419</v>
      </c>
      <c r="L4968" s="8">
        <f t="shared" si="1160"/>
        <v>45498</v>
      </c>
      <c r="M4968" t="str">
        <f t="shared" ca="1" si="1161"/>
        <v>OK</v>
      </c>
      <c r="P4968">
        <f t="shared" si="1162"/>
        <v>4967</v>
      </c>
      <c r="Q4968" t="str">
        <f t="shared" si="1163"/>
        <v>Customer 5</v>
      </c>
      <c r="R4968" t="str">
        <f t="shared" si="1164"/>
        <v>MOBILE</v>
      </c>
      <c r="S4968">
        <f t="shared" si="1165"/>
        <v>548</v>
      </c>
      <c r="T4968">
        <f t="shared" si="1166"/>
        <v>1419</v>
      </c>
      <c r="U4968" s="8">
        <f t="shared" si="1167"/>
        <v>45498</v>
      </c>
      <c r="V4968" t="str" cm="1">
        <f t="array" ref="V4968">_xlfn.IFS(S4968 = "", "", S4968 &lt; 500, "Low", S4968 &lt; 1200, "Medium", TRUE, "High")</f>
        <v>Medium</v>
      </c>
      <c r="W4968" t="str">
        <f t="shared" si="1168"/>
        <v>2024-07</v>
      </c>
      <c r="X4968">
        <f t="shared" si="1169"/>
        <v>2024</v>
      </c>
    </row>
    <row r="4969" spans="1:24" x14ac:dyDescent="0.3">
      <c r="A4969">
        <f>'Raw_Data'!A4969</f>
        <v>4968</v>
      </c>
      <c r="B4969" t="str">
        <f>'Raw_Data'!B4969</f>
        <v>Customer 8</v>
      </c>
      <c r="C4969" t="str">
        <f>'Raw_Data'!C4969</f>
        <v>Mobile</v>
      </c>
      <c r="D4969">
        <f>'Raw_Data'!D4969</f>
        <v>1023</v>
      </c>
      <c r="E4969">
        <f>'Raw_Data'!E4969</f>
        <v>1421</v>
      </c>
      <c r="F4969">
        <f>'Raw_Data'!F4969</f>
        <v>45498.95833332176</v>
      </c>
      <c r="G4969" t="str">
        <f t="shared" si="1155"/>
        <v>Customer 8</v>
      </c>
      <c r="H4969" t="str">
        <f t="shared" si="1156"/>
        <v>MOBILE</v>
      </c>
      <c r="I4969" t="str">
        <f t="shared" si="1157"/>
        <v>Changed</v>
      </c>
      <c r="J4969">
        <f t="shared" si="1158"/>
        <v>1023</v>
      </c>
      <c r="K4969">
        <f t="shared" si="1159"/>
        <v>1421</v>
      </c>
      <c r="L4969" s="8">
        <f t="shared" si="1160"/>
        <v>45498</v>
      </c>
      <c r="M4969" t="str">
        <f t="shared" ca="1" si="1161"/>
        <v>OK</v>
      </c>
      <c r="P4969">
        <f t="shared" si="1162"/>
        <v>4968</v>
      </c>
      <c r="Q4969" t="str">
        <f t="shared" si="1163"/>
        <v>Customer 8</v>
      </c>
      <c r="R4969" t="str">
        <f t="shared" si="1164"/>
        <v>MOBILE</v>
      </c>
      <c r="S4969">
        <f t="shared" si="1165"/>
        <v>1023</v>
      </c>
      <c r="T4969">
        <f t="shared" si="1166"/>
        <v>1421</v>
      </c>
      <c r="U4969" s="8">
        <f t="shared" si="1167"/>
        <v>45498</v>
      </c>
      <c r="V4969" t="str" cm="1">
        <f t="array" ref="V4969">_xlfn.IFS(S4969 = "", "", S4969 &lt; 500, "Low", S4969 &lt; 1200, "Medium", TRUE, "High")</f>
        <v>Medium</v>
      </c>
      <c r="W4969" t="str">
        <f t="shared" si="1168"/>
        <v>2024-07</v>
      </c>
      <c r="X4969">
        <f t="shared" si="1169"/>
        <v>2024</v>
      </c>
    </row>
    <row r="4970" spans="1:24" x14ac:dyDescent="0.3">
      <c r="A4970">
        <f>'Raw_Data'!A4970</f>
        <v>4969</v>
      </c>
      <c r="B4970" t="str">
        <f>'Raw_Data'!B4970</f>
        <v>Customer 1</v>
      </c>
      <c r="C4970" t="str">
        <f>'Raw_Data'!C4970</f>
        <v>Workstation</v>
      </c>
      <c r="D4970">
        <f>'Raw_Data'!D4970</f>
        <v>2710</v>
      </c>
      <c r="E4970">
        <f>'Raw_Data'!E4970</f>
        <v>4286</v>
      </c>
      <c r="F4970">
        <f>'Raw_Data'!F4970</f>
        <v>45498.999999988424</v>
      </c>
      <c r="G4970" t="str">
        <f t="shared" si="1155"/>
        <v>Customer 1</v>
      </c>
      <c r="H4970" t="str">
        <f t="shared" si="1156"/>
        <v>WORKSTATION</v>
      </c>
      <c r="I4970" t="str">
        <f t="shared" si="1157"/>
        <v>Changed</v>
      </c>
      <c r="J4970">
        <f t="shared" si="1158"/>
        <v>2710</v>
      </c>
      <c r="K4970">
        <f t="shared" si="1159"/>
        <v>4286</v>
      </c>
      <c r="L4970" s="8">
        <f t="shared" si="1160"/>
        <v>45498</v>
      </c>
      <c r="M4970" t="str">
        <f t="shared" ca="1" si="1161"/>
        <v>OK</v>
      </c>
      <c r="P4970">
        <f t="shared" si="1162"/>
        <v>4969</v>
      </c>
      <c r="Q4970" t="str">
        <f t="shared" si="1163"/>
        <v>Customer 1</v>
      </c>
      <c r="R4970" t="str">
        <f t="shared" si="1164"/>
        <v>WORKSTATION</v>
      </c>
      <c r="S4970">
        <f t="shared" si="1165"/>
        <v>2710</v>
      </c>
      <c r="T4970">
        <f t="shared" si="1166"/>
        <v>4286</v>
      </c>
      <c r="U4970" s="8">
        <f t="shared" si="1167"/>
        <v>45498</v>
      </c>
      <c r="V4970" t="str" cm="1">
        <f t="array" ref="V4970">_xlfn.IFS(S4970 = "", "", S4970 &lt; 500, "Low", S4970 &lt; 1200, "Medium", TRUE, "High")</f>
        <v>High</v>
      </c>
      <c r="W4970" t="str">
        <f t="shared" si="1168"/>
        <v>2024-07</v>
      </c>
      <c r="X4970">
        <f t="shared" si="1169"/>
        <v>2024</v>
      </c>
    </row>
    <row r="4971" spans="1:24" x14ac:dyDescent="0.3">
      <c r="A4971">
        <f>'Raw_Data'!A4971</f>
        <v>4970</v>
      </c>
      <c r="B4971" t="str">
        <f>'Raw_Data'!B4971</f>
        <v>Customer 4</v>
      </c>
      <c r="C4971" t="str">
        <f>'Raw_Data'!C4971</f>
        <v>Workstation</v>
      </c>
      <c r="D4971">
        <f>'Raw_Data'!D4971</f>
        <v>1141</v>
      </c>
      <c r="E4971">
        <f>'Raw_Data'!E4971</f>
        <v>3668</v>
      </c>
      <c r="F4971">
        <f>'Raw_Data'!F4971</f>
        <v>45499.041666655095</v>
      </c>
      <c r="G4971" t="str">
        <f t="shared" si="1155"/>
        <v>Customer 4</v>
      </c>
      <c r="H4971" t="str">
        <f t="shared" si="1156"/>
        <v>WORKSTATION</v>
      </c>
      <c r="I4971" t="str">
        <f t="shared" si="1157"/>
        <v>Changed</v>
      </c>
      <c r="J4971">
        <f t="shared" si="1158"/>
        <v>1141</v>
      </c>
      <c r="K4971">
        <f t="shared" si="1159"/>
        <v>3668</v>
      </c>
      <c r="L4971" s="8">
        <f t="shared" si="1160"/>
        <v>45499</v>
      </c>
      <c r="M4971" t="str">
        <f t="shared" ca="1" si="1161"/>
        <v>OK</v>
      </c>
      <c r="P4971">
        <f t="shared" si="1162"/>
        <v>4970</v>
      </c>
      <c r="Q4971" t="str">
        <f t="shared" si="1163"/>
        <v>Customer 4</v>
      </c>
      <c r="R4971" t="str">
        <f t="shared" si="1164"/>
        <v>WORKSTATION</v>
      </c>
      <c r="S4971">
        <f t="shared" si="1165"/>
        <v>1141</v>
      </c>
      <c r="T4971">
        <f t="shared" si="1166"/>
        <v>3668</v>
      </c>
      <c r="U4971" s="8">
        <f t="shared" si="1167"/>
        <v>45499</v>
      </c>
      <c r="V4971" t="str" cm="1">
        <f t="array" ref="V4971">_xlfn.IFS(S4971 = "", "", S4971 &lt; 500, "Low", S4971 &lt; 1200, "Medium", TRUE, "High")</f>
        <v>Medium</v>
      </c>
      <c r="W4971" t="str">
        <f t="shared" si="1168"/>
        <v>2024-07</v>
      </c>
      <c r="X4971">
        <f t="shared" si="1169"/>
        <v>2024</v>
      </c>
    </row>
    <row r="4972" spans="1:24" x14ac:dyDescent="0.3">
      <c r="A4972">
        <f>'Raw_Data'!A4972</f>
        <v>4971</v>
      </c>
      <c r="B4972" t="str">
        <f>'Raw_Data'!B4972</f>
        <v>Customer 14</v>
      </c>
      <c r="C4972" t="str">
        <f>'Raw_Data'!C4972</f>
        <v>Embedded</v>
      </c>
      <c r="D4972">
        <f>'Raw_Data'!D4972</f>
        <v>3183</v>
      </c>
      <c r="E4972">
        <f>'Raw_Data'!E4972</f>
        <v>4967</v>
      </c>
      <c r="F4972">
        <f>'Raw_Data'!F4972</f>
        <v>45499.08333332176</v>
      </c>
      <c r="G4972" t="str">
        <f t="shared" si="1155"/>
        <v>Customer 14</v>
      </c>
      <c r="H4972" t="str">
        <f t="shared" si="1156"/>
        <v>EMBEDDED</v>
      </c>
      <c r="I4972" t="str">
        <f t="shared" si="1157"/>
        <v>Changed</v>
      </c>
      <c r="J4972">
        <f t="shared" si="1158"/>
        <v>3183</v>
      </c>
      <c r="K4972">
        <f t="shared" si="1159"/>
        <v>4967</v>
      </c>
      <c r="L4972" s="8">
        <f t="shared" si="1160"/>
        <v>45499</v>
      </c>
      <c r="M4972" t="str">
        <f t="shared" ca="1" si="1161"/>
        <v>OK</v>
      </c>
      <c r="P4972">
        <f t="shared" si="1162"/>
        <v>4971</v>
      </c>
      <c r="Q4972" t="str">
        <f t="shared" si="1163"/>
        <v>Customer 14</v>
      </c>
      <c r="R4972" t="str">
        <f t="shared" si="1164"/>
        <v>EMBEDDED</v>
      </c>
      <c r="S4972">
        <f t="shared" si="1165"/>
        <v>3183</v>
      </c>
      <c r="T4972">
        <f t="shared" si="1166"/>
        <v>4967</v>
      </c>
      <c r="U4972" s="8">
        <f t="shared" si="1167"/>
        <v>45499</v>
      </c>
      <c r="V4972" t="str" cm="1">
        <f t="array" ref="V4972">_xlfn.IFS(S4972 = "", "", S4972 &lt; 500, "Low", S4972 &lt; 1200, "Medium", TRUE, "High")</f>
        <v>High</v>
      </c>
      <c r="W4972" t="str">
        <f t="shared" si="1168"/>
        <v>2024-07</v>
      </c>
      <c r="X4972">
        <f t="shared" si="1169"/>
        <v>2024</v>
      </c>
    </row>
    <row r="4973" spans="1:24" x14ac:dyDescent="0.3">
      <c r="A4973">
        <f>'Raw_Data'!A4973</f>
        <v>4972</v>
      </c>
      <c r="B4973" t="str">
        <f>'Raw_Data'!B4973</f>
        <v>Customer 6</v>
      </c>
      <c r="C4973" t="str">
        <f>'Raw_Data'!C4973</f>
        <v>Workstation</v>
      </c>
      <c r="D4973">
        <f>'Raw_Data'!D4973</f>
        <v>128</v>
      </c>
      <c r="E4973">
        <f>'Raw_Data'!E4973</f>
        <v>4012</v>
      </c>
      <c r="F4973">
        <f>'Raw_Data'!F4973</f>
        <v>45499.124999988424</v>
      </c>
      <c r="G4973" t="str">
        <f t="shared" si="1155"/>
        <v>Customer 6</v>
      </c>
      <c r="H4973" t="str">
        <f t="shared" si="1156"/>
        <v>WORKSTATION</v>
      </c>
      <c r="I4973" t="str">
        <f t="shared" si="1157"/>
        <v>Changed</v>
      </c>
      <c r="J4973">
        <f t="shared" si="1158"/>
        <v>128</v>
      </c>
      <c r="K4973">
        <f t="shared" si="1159"/>
        <v>4012</v>
      </c>
      <c r="L4973" s="8">
        <f t="shared" si="1160"/>
        <v>45499</v>
      </c>
      <c r="M4973" t="str">
        <f t="shared" ca="1" si="1161"/>
        <v>OK</v>
      </c>
      <c r="P4973">
        <f t="shared" si="1162"/>
        <v>4972</v>
      </c>
      <c r="Q4973" t="str">
        <f t="shared" si="1163"/>
        <v>Customer 6</v>
      </c>
      <c r="R4973" t="str">
        <f t="shared" si="1164"/>
        <v>WORKSTATION</v>
      </c>
      <c r="S4973">
        <f t="shared" si="1165"/>
        <v>128</v>
      </c>
      <c r="T4973">
        <f t="shared" si="1166"/>
        <v>4012</v>
      </c>
      <c r="U4973" s="8">
        <f t="shared" si="1167"/>
        <v>45499</v>
      </c>
      <c r="V4973" t="str" cm="1">
        <f t="array" ref="V4973">_xlfn.IFS(S4973 = "", "", S4973 &lt; 500, "Low", S4973 &lt; 1200, "Medium", TRUE, "High")</f>
        <v>Low</v>
      </c>
      <c r="W4973" t="str">
        <f t="shared" si="1168"/>
        <v>2024-07</v>
      </c>
      <c r="X4973">
        <f t="shared" si="1169"/>
        <v>2024</v>
      </c>
    </row>
    <row r="4974" spans="1:24" x14ac:dyDescent="0.3">
      <c r="A4974">
        <f>'Raw_Data'!A4974</f>
        <v>4973</v>
      </c>
      <c r="B4974" t="str">
        <f>'Raw_Data'!B4974</f>
        <v>Customer 15</v>
      </c>
      <c r="C4974" t="str">
        <f>'Raw_Data'!C4974</f>
        <v>Workstation</v>
      </c>
      <c r="D4974">
        <f>'Raw_Data'!D4974</f>
        <v>231</v>
      </c>
      <c r="E4974">
        <f>'Raw_Data'!E4974</f>
        <v>1102</v>
      </c>
      <c r="F4974">
        <f>'Raw_Data'!F4974</f>
        <v>45499.166666655095</v>
      </c>
      <c r="G4974" t="str">
        <f t="shared" si="1155"/>
        <v>Customer 15</v>
      </c>
      <c r="H4974" t="str">
        <f t="shared" si="1156"/>
        <v>WORKSTATION</v>
      </c>
      <c r="I4974" t="str">
        <f t="shared" si="1157"/>
        <v>Changed</v>
      </c>
      <c r="J4974">
        <f t="shared" si="1158"/>
        <v>231</v>
      </c>
      <c r="K4974">
        <f t="shared" si="1159"/>
        <v>1102</v>
      </c>
      <c r="L4974" s="8">
        <f t="shared" si="1160"/>
        <v>45499</v>
      </c>
      <c r="M4974" t="str">
        <f t="shared" ca="1" si="1161"/>
        <v>OK</v>
      </c>
      <c r="P4974">
        <f t="shared" si="1162"/>
        <v>4973</v>
      </c>
      <c r="Q4974" t="str">
        <f t="shared" si="1163"/>
        <v>Customer 15</v>
      </c>
      <c r="R4974" t="str">
        <f t="shared" si="1164"/>
        <v>WORKSTATION</v>
      </c>
      <c r="S4974">
        <f t="shared" si="1165"/>
        <v>231</v>
      </c>
      <c r="T4974">
        <f t="shared" si="1166"/>
        <v>1102</v>
      </c>
      <c r="U4974" s="8">
        <f t="shared" si="1167"/>
        <v>45499</v>
      </c>
      <c r="V4974" t="str" cm="1">
        <f t="array" ref="V4974">_xlfn.IFS(S4974 = "", "", S4974 &lt; 500, "Low", S4974 &lt; 1200, "Medium", TRUE, "High")</f>
        <v>Low</v>
      </c>
      <c r="W4974" t="str">
        <f t="shared" si="1168"/>
        <v>2024-07</v>
      </c>
      <c r="X4974">
        <f t="shared" si="1169"/>
        <v>2024</v>
      </c>
    </row>
    <row r="4975" spans="1:24" x14ac:dyDescent="0.3">
      <c r="A4975">
        <f>'Raw_Data'!A4975</f>
        <v>4974</v>
      </c>
      <c r="B4975" t="str">
        <f>'Raw_Data'!B4975</f>
        <v>Customer 2</v>
      </c>
      <c r="C4975" t="str">
        <f>'Raw_Data'!C4975</f>
        <v>Workstation</v>
      </c>
      <c r="D4975">
        <f>'Raw_Data'!D4975</f>
        <v>3746</v>
      </c>
      <c r="E4975">
        <f>'Raw_Data'!E4975</f>
        <v>3252</v>
      </c>
      <c r="F4975">
        <f>'Raw_Data'!F4975</f>
        <v>45499.20833332176</v>
      </c>
      <c r="G4975" t="str">
        <f t="shared" si="1155"/>
        <v>Customer 2</v>
      </c>
      <c r="H4975" t="str">
        <f t="shared" si="1156"/>
        <v>WORKSTATION</v>
      </c>
      <c r="I4975" t="str">
        <f t="shared" si="1157"/>
        <v>Changed</v>
      </c>
      <c r="J4975">
        <f t="shared" si="1158"/>
        <v>3746</v>
      </c>
      <c r="K4975">
        <f t="shared" si="1159"/>
        <v>3252</v>
      </c>
      <c r="L4975" s="8">
        <f t="shared" si="1160"/>
        <v>45499</v>
      </c>
      <c r="M4975" t="str">
        <f t="shared" ca="1" si="1161"/>
        <v>OK</v>
      </c>
      <c r="P4975">
        <f t="shared" si="1162"/>
        <v>4974</v>
      </c>
      <c r="Q4975" t="str">
        <f t="shared" si="1163"/>
        <v>Customer 2</v>
      </c>
      <c r="R4975" t="str">
        <f t="shared" si="1164"/>
        <v>WORKSTATION</v>
      </c>
      <c r="S4975">
        <f t="shared" si="1165"/>
        <v>3746</v>
      </c>
      <c r="T4975">
        <f t="shared" si="1166"/>
        <v>3252</v>
      </c>
      <c r="U4975" s="8">
        <f t="shared" si="1167"/>
        <v>45499</v>
      </c>
      <c r="V4975" t="str" cm="1">
        <f t="array" ref="V4975">_xlfn.IFS(S4975 = "", "", S4975 &lt; 500, "Low", S4975 &lt; 1200, "Medium", TRUE, "High")</f>
        <v>High</v>
      </c>
      <c r="W4975" t="str">
        <f t="shared" si="1168"/>
        <v>2024-07</v>
      </c>
      <c r="X4975">
        <f t="shared" si="1169"/>
        <v>2024</v>
      </c>
    </row>
    <row r="4976" spans="1:24" x14ac:dyDescent="0.3">
      <c r="A4976">
        <f>'Raw_Data'!A4976</f>
        <v>4975</v>
      </c>
      <c r="B4976" t="str">
        <f>'Raw_Data'!B4976</f>
        <v>Customer 11</v>
      </c>
      <c r="C4976" t="str">
        <f>'Raw_Data'!C4976</f>
        <v>Embedded</v>
      </c>
      <c r="D4976">
        <f>'Raw_Data'!D4976</f>
        <v>901</v>
      </c>
      <c r="E4976">
        <f>'Raw_Data'!E4976</f>
        <v>3376</v>
      </c>
      <c r="F4976">
        <f>'Raw_Data'!F4976</f>
        <v>45499.249999988424</v>
      </c>
      <c r="G4976" t="str">
        <f t="shared" si="1155"/>
        <v>Customer 11</v>
      </c>
      <c r="H4976" t="str">
        <f t="shared" si="1156"/>
        <v>EMBEDDED</v>
      </c>
      <c r="I4976" t="str">
        <f t="shared" si="1157"/>
        <v>Changed</v>
      </c>
      <c r="J4976">
        <f t="shared" si="1158"/>
        <v>901</v>
      </c>
      <c r="K4976">
        <f t="shared" si="1159"/>
        <v>3376</v>
      </c>
      <c r="L4976" s="8">
        <f t="shared" si="1160"/>
        <v>45499</v>
      </c>
      <c r="M4976" t="str">
        <f t="shared" ca="1" si="1161"/>
        <v>OK</v>
      </c>
      <c r="P4976">
        <f t="shared" si="1162"/>
        <v>4975</v>
      </c>
      <c r="Q4976" t="str">
        <f t="shared" si="1163"/>
        <v>Customer 11</v>
      </c>
      <c r="R4976" t="str">
        <f t="shared" si="1164"/>
        <v>EMBEDDED</v>
      </c>
      <c r="S4976">
        <f t="shared" si="1165"/>
        <v>901</v>
      </c>
      <c r="T4976">
        <f t="shared" si="1166"/>
        <v>3376</v>
      </c>
      <c r="U4976" s="8">
        <f t="shared" si="1167"/>
        <v>45499</v>
      </c>
      <c r="V4976" t="str" cm="1">
        <f t="array" ref="V4976">_xlfn.IFS(S4976 = "", "", S4976 &lt; 500, "Low", S4976 &lt; 1200, "Medium", TRUE, "High")</f>
        <v>Medium</v>
      </c>
      <c r="W4976" t="str">
        <f t="shared" si="1168"/>
        <v>2024-07</v>
      </c>
      <c r="X4976">
        <f t="shared" si="1169"/>
        <v>2024</v>
      </c>
    </row>
    <row r="4977" spans="1:24" x14ac:dyDescent="0.3">
      <c r="A4977">
        <f>'Raw_Data'!A4977</f>
        <v>4976</v>
      </c>
      <c r="B4977" t="str">
        <f>'Raw_Data'!B4977</f>
        <v>Customer 8</v>
      </c>
      <c r="C4977" t="str">
        <f>'Raw_Data'!C4977</f>
        <v>Workstation</v>
      </c>
      <c r="D4977">
        <f>'Raw_Data'!D4977</f>
        <v>3730</v>
      </c>
      <c r="E4977">
        <f>'Raw_Data'!E4977</f>
        <v>223</v>
      </c>
      <c r="F4977">
        <f>'Raw_Data'!F4977</f>
        <v>45499.291666655095</v>
      </c>
      <c r="G4977" t="str">
        <f t="shared" si="1155"/>
        <v>Customer 8</v>
      </c>
      <c r="H4977" t="str">
        <f t="shared" si="1156"/>
        <v>WORKSTATION</v>
      </c>
      <c r="I4977" t="str">
        <f t="shared" si="1157"/>
        <v>Changed</v>
      </c>
      <c r="J4977">
        <f t="shared" si="1158"/>
        <v>3730</v>
      </c>
      <c r="K4977">
        <f t="shared" si="1159"/>
        <v>223</v>
      </c>
      <c r="L4977" s="8">
        <f t="shared" si="1160"/>
        <v>45499</v>
      </c>
      <c r="M4977" t="str">
        <f t="shared" ca="1" si="1161"/>
        <v>OK</v>
      </c>
      <c r="P4977">
        <f t="shared" si="1162"/>
        <v>4976</v>
      </c>
      <c r="Q4977" t="str">
        <f t="shared" si="1163"/>
        <v>Customer 8</v>
      </c>
      <c r="R4977" t="str">
        <f t="shared" si="1164"/>
        <v>WORKSTATION</v>
      </c>
      <c r="S4977">
        <f t="shared" si="1165"/>
        <v>3730</v>
      </c>
      <c r="T4977">
        <f t="shared" si="1166"/>
        <v>223</v>
      </c>
      <c r="U4977" s="8">
        <f t="shared" si="1167"/>
        <v>45499</v>
      </c>
      <c r="V4977" t="str" cm="1">
        <f t="array" ref="V4977">_xlfn.IFS(S4977 = "", "", S4977 &lt; 500, "Low", S4977 &lt; 1200, "Medium", TRUE, "High")</f>
        <v>High</v>
      </c>
      <c r="W4977" t="str">
        <f t="shared" si="1168"/>
        <v>2024-07</v>
      </c>
      <c r="X4977">
        <f t="shared" si="1169"/>
        <v>2024</v>
      </c>
    </row>
    <row r="4978" spans="1:24" x14ac:dyDescent="0.3">
      <c r="A4978">
        <f>'Raw_Data'!A4978</f>
        <v>4977</v>
      </c>
      <c r="B4978" t="str">
        <f>'Raw_Data'!B4978</f>
        <v>Customer 9</v>
      </c>
      <c r="C4978" t="str">
        <f>'Raw_Data'!C4978</f>
        <v>Workstation</v>
      </c>
      <c r="D4978">
        <f>'Raw_Data'!D4978</f>
        <v>1444</v>
      </c>
      <c r="E4978">
        <f>'Raw_Data'!E4978</f>
        <v>436</v>
      </c>
      <c r="F4978">
        <f>'Raw_Data'!F4978</f>
        <v>45499.33333332176</v>
      </c>
      <c r="G4978" t="str">
        <f t="shared" si="1155"/>
        <v>Customer 9</v>
      </c>
      <c r="H4978" t="str">
        <f t="shared" si="1156"/>
        <v>WORKSTATION</v>
      </c>
      <c r="I4978" t="str">
        <f t="shared" si="1157"/>
        <v>Changed</v>
      </c>
      <c r="J4978">
        <f t="shared" si="1158"/>
        <v>1444</v>
      </c>
      <c r="K4978">
        <f t="shared" si="1159"/>
        <v>436</v>
      </c>
      <c r="L4978" s="8">
        <f t="shared" si="1160"/>
        <v>45499</v>
      </c>
      <c r="M4978" t="str">
        <f t="shared" ca="1" si="1161"/>
        <v>OK</v>
      </c>
      <c r="P4978">
        <f t="shared" si="1162"/>
        <v>4977</v>
      </c>
      <c r="Q4978" t="str">
        <f t="shared" si="1163"/>
        <v>Customer 9</v>
      </c>
      <c r="R4978" t="str">
        <f t="shared" si="1164"/>
        <v>WORKSTATION</v>
      </c>
      <c r="S4978">
        <f t="shared" si="1165"/>
        <v>1444</v>
      </c>
      <c r="T4978">
        <f t="shared" si="1166"/>
        <v>436</v>
      </c>
      <c r="U4978" s="8">
        <f t="shared" si="1167"/>
        <v>45499</v>
      </c>
      <c r="V4978" t="str" cm="1">
        <f t="array" ref="V4978">_xlfn.IFS(S4978 = "", "", S4978 &lt; 500, "Low", S4978 &lt; 1200, "Medium", TRUE, "High")</f>
        <v>High</v>
      </c>
      <c r="W4978" t="str">
        <f t="shared" si="1168"/>
        <v>2024-07</v>
      </c>
      <c r="X4978">
        <f t="shared" si="1169"/>
        <v>2024</v>
      </c>
    </row>
    <row r="4979" spans="1:24" x14ac:dyDescent="0.3">
      <c r="A4979">
        <f>'Raw_Data'!A4979</f>
        <v>4978</v>
      </c>
      <c r="B4979" t="str">
        <f>'Raw_Data'!B4979</f>
        <v>Customer 1</v>
      </c>
      <c r="C4979" t="str">
        <f>'Raw_Data'!C4979</f>
        <v>Embedded</v>
      </c>
      <c r="D4979">
        <f>'Raw_Data'!D4979</f>
        <v>1697</v>
      </c>
      <c r="E4979">
        <f>'Raw_Data'!E4979</f>
        <v>3531</v>
      </c>
      <c r="F4979">
        <f>'Raw_Data'!F4979</f>
        <v>45499.374999988424</v>
      </c>
      <c r="G4979" t="str">
        <f t="shared" si="1155"/>
        <v>Customer 1</v>
      </c>
      <c r="H4979" t="str">
        <f t="shared" si="1156"/>
        <v>EMBEDDED</v>
      </c>
      <c r="I4979" t="str">
        <f t="shared" si="1157"/>
        <v>Changed</v>
      </c>
      <c r="J4979">
        <f t="shared" si="1158"/>
        <v>1697</v>
      </c>
      <c r="K4979">
        <f t="shared" si="1159"/>
        <v>3531</v>
      </c>
      <c r="L4979" s="8">
        <f t="shared" si="1160"/>
        <v>45499</v>
      </c>
      <c r="M4979" t="str">
        <f t="shared" ca="1" si="1161"/>
        <v>OK</v>
      </c>
      <c r="P4979">
        <f t="shared" si="1162"/>
        <v>4978</v>
      </c>
      <c r="Q4979" t="str">
        <f t="shared" si="1163"/>
        <v>Customer 1</v>
      </c>
      <c r="R4979" t="str">
        <f t="shared" si="1164"/>
        <v>EMBEDDED</v>
      </c>
      <c r="S4979">
        <f t="shared" si="1165"/>
        <v>1697</v>
      </c>
      <c r="T4979">
        <f t="shared" si="1166"/>
        <v>3531</v>
      </c>
      <c r="U4979" s="8">
        <f t="shared" si="1167"/>
        <v>45499</v>
      </c>
      <c r="V4979" t="str" cm="1">
        <f t="array" ref="V4979">_xlfn.IFS(S4979 = "", "", S4979 &lt; 500, "Low", S4979 &lt; 1200, "Medium", TRUE, "High")</f>
        <v>High</v>
      </c>
      <c r="W4979" t="str">
        <f t="shared" si="1168"/>
        <v>2024-07</v>
      </c>
      <c r="X4979">
        <f t="shared" si="1169"/>
        <v>2024</v>
      </c>
    </row>
    <row r="4980" spans="1:24" x14ac:dyDescent="0.3">
      <c r="A4980">
        <f>'Raw_Data'!A4980</f>
        <v>4979</v>
      </c>
      <c r="B4980" t="str">
        <f>'Raw_Data'!B4980</f>
        <v>Customer 3</v>
      </c>
      <c r="C4980" t="str">
        <f>'Raw_Data'!C4980</f>
        <v>Workstation</v>
      </c>
      <c r="D4980">
        <f>'Raw_Data'!D4980</f>
        <v>2668</v>
      </c>
      <c r="E4980">
        <f>'Raw_Data'!E4980</f>
        <v>4035</v>
      </c>
      <c r="F4980">
        <f>'Raw_Data'!F4980</f>
        <v>45499.416666655095</v>
      </c>
      <c r="G4980" t="str">
        <f t="shared" si="1155"/>
        <v>Customer 3</v>
      </c>
      <c r="H4980" t="str">
        <f t="shared" si="1156"/>
        <v>WORKSTATION</v>
      </c>
      <c r="I4980" t="str">
        <f t="shared" si="1157"/>
        <v>Changed</v>
      </c>
      <c r="J4980">
        <f t="shared" si="1158"/>
        <v>2668</v>
      </c>
      <c r="K4980">
        <f t="shared" si="1159"/>
        <v>4035</v>
      </c>
      <c r="L4980" s="8">
        <f t="shared" si="1160"/>
        <v>45499</v>
      </c>
      <c r="M4980" t="str">
        <f t="shared" ca="1" si="1161"/>
        <v>OK</v>
      </c>
      <c r="P4980">
        <f t="shared" si="1162"/>
        <v>4979</v>
      </c>
      <c r="Q4980" t="str">
        <f t="shared" si="1163"/>
        <v>Customer 3</v>
      </c>
      <c r="R4980" t="str">
        <f t="shared" si="1164"/>
        <v>WORKSTATION</v>
      </c>
      <c r="S4980">
        <f t="shared" si="1165"/>
        <v>2668</v>
      </c>
      <c r="T4980">
        <f t="shared" si="1166"/>
        <v>4035</v>
      </c>
      <c r="U4980" s="8">
        <f t="shared" si="1167"/>
        <v>45499</v>
      </c>
      <c r="V4980" t="str" cm="1">
        <f t="array" ref="V4980">_xlfn.IFS(S4980 = "", "", S4980 &lt; 500, "Low", S4980 &lt; 1200, "Medium", TRUE, "High")</f>
        <v>High</v>
      </c>
      <c r="W4980" t="str">
        <f t="shared" si="1168"/>
        <v>2024-07</v>
      </c>
      <c r="X4980">
        <f t="shared" si="1169"/>
        <v>2024</v>
      </c>
    </row>
    <row r="4981" spans="1:24" x14ac:dyDescent="0.3">
      <c r="A4981">
        <f>'Raw_Data'!A4981</f>
        <v>4980</v>
      </c>
      <c r="B4981" t="str">
        <f>'Raw_Data'!B4981</f>
        <v>Customer 4</v>
      </c>
      <c r="C4981" t="str">
        <f>'Raw_Data'!C4981</f>
        <v>Embedded</v>
      </c>
      <c r="D4981">
        <f>'Raw_Data'!D4981</f>
        <v>955</v>
      </c>
      <c r="E4981">
        <f>'Raw_Data'!E4981</f>
        <v>912</v>
      </c>
      <c r="F4981">
        <f>'Raw_Data'!F4981</f>
        <v>45499.45833332176</v>
      </c>
      <c r="G4981" t="str">
        <f t="shared" si="1155"/>
        <v>Customer 4</v>
      </c>
      <c r="H4981" t="str">
        <f t="shared" si="1156"/>
        <v>EMBEDDED</v>
      </c>
      <c r="I4981" t="str">
        <f t="shared" si="1157"/>
        <v>Changed</v>
      </c>
      <c r="J4981">
        <f t="shared" si="1158"/>
        <v>955</v>
      </c>
      <c r="K4981">
        <f t="shared" si="1159"/>
        <v>912</v>
      </c>
      <c r="L4981" s="8">
        <f t="shared" si="1160"/>
        <v>45499</v>
      </c>
      <c r="M4981" t="str">
        <f t="shared" ca="1" si="1161"/>
        <v>OK</v>
      </c>
      <c r="P4981">
        <f t="shared" si="1162"/>
        <v>4980</v>
      </c>
      <c r="Q4981" t="str">
        <f t="shared" si="1163"/>
        <v>Customer 4</v>
      </c>
      <c r="R4981" t="str">
        <f t="shared" si="1164"/>
        <v>EMBEDDED</v>
      </c>
      <c r="S4981">
        <f t="shared" si="1165"/>
        <v>955</v>
      </c>
      <c r="T4981">
        <f t="shared" si="1166"/>
        <v>912</v>
      </c>
      <c r="U4981" s="8">
        <f t="shared" si="1167"/>
        <v>45499</v>
      </c>
      <c r="V4981" t="str" cm="1">
        <f t="array" ref="V4981">_xlfn.IFS(S4981 = "", "", S4981 &lt; 500, "Low", S4981 &lt; 1200, "Medium", TRUE, "High")</f>
        <v>Medium</v>
      </c>
      <c r="W4981" t="str">
        <f t="shared" si="1168"/>
        <v>2024-07</v>
      </c>
      <c r="X4981">
        <f t="shared" si="1169"/>
        <v>2024</v>
      </c>
    </row>
    <row r="4982" spans="1:24" x14ac:dyDescent="0.3">
      <c r="A4982">
        <f>'Raw_Data'!A4982</f>
        <v>4981</v>
      </c>
      <c r="B4982" t="str">
        <f>'Raw_Data'!B4982</f>
        <v>Customer 5</v>
      </c>
      <c r="C4982" t="str">
        <f>'Raw_Data'!C4982</f>
        <v>Mobile</v>
      </c>
      <c r="D4982">
        <f>'Raw_Data'!D4982</f>
        <v>392</v>
      </c>
      <c r="E4982">
        <f>'Raw_Data'!E4982</f>
        <v>1765</v>
      </c>
      <c r="F4982">
        <f>'Raw_Data'!F4982</f>
        <v>45499.499999988424</v>
      </c>
      <c r="G4982" t="str">
        <f t="shared" si="1155"/>
        <v>Customer 5</v>
      </c>
      <c r="H4982" t="str">
        <f t="shared" si="1156"/>
        <v>MOBILE</v>
      </c>
      <c r="I4982" t="str">
        <f t="shared" si="1157"/>
        <v>Changed</v>
      </c>
      <c r="J4982">
        <f t="shared" si="1158"/>
        <v>392</v>
      </c>
      <c r="K4982">
        <f t="shared" si="1159"/>
        <v>1765</v>
      </c>
      <c r="L4982" s="8">
        <f t="shared" si="1160"/>
        <v>45499</v>
      </c>
      <c r="M4982" t="str">
        <f t="shared" ca="1" si="1161"/>
        <v>OK</v>
      </c>
      <c r="P4982">
        <f t="shared" si="1162"/>
        <v>4981</v>
      </c>
      <c r="Q4982" t="str">
        <f t="shared" si="1163"/>
        <v>Customer 5</v>
      </c>
      <c r="R4982" t="str">
        <f t="shared" si="1164"/>
        <v>MOBILE</v>
      </c>
      <c r="S4982">
        <f t="shared" si="1165"/>
        <v>392</v>
      </c>
      <c r="T4982">
        <f t="shared" si="1166"/>
        <v>1765</v>
      </c>
      <c r="U4982" s="8">
        <f t="shared" si="1167"/>
        <v>45499</v>
      </c>
      <c r="V4982" t="str" cm="1">
        <f t="array" ref="V4982">_xlfn.IFS(S4982 = "", "", S4982 &lt; 500, "Low", S4982 &lt; 1200, "Medium", TRUE, "High")</f>
        <v>Low</v>
      </c>
      <c r="W4982" t="str">
        <f t="shared" si="1168"/>
        <v>2024-07</v>
      </c>
      <c r="X4982">
        <f t="shared" si="1169"/>
        <v>2024</v>
      </c>
    </row>
    <row r="4983" spans="1:24" x14ac:dyDescent="0.3">
      <c r="A4983">
        <f>'Raw_Data'!A4983</f>
        <v>4982</v>
      </c>
      <c r="B4983" t="str">
        <f>'Raw_Data'!B4983</f>
        <v>Customer 14</v>
      </c>
      <c r="C4983" t="str">
        <f>'Raw_Data'!C4983</f>
        <v>Workstation</v>
      </c>
      <c r="D4983">
        <f>'Raw_Data'!D4983</f>
        <v>702</v>
      </c>
      <c r="E4983">
        <f>'Raw_Data'!E4983</f>
        <v>1614</v>
      </c>
      <c r="F4983">
        <f>'Raw_Data'!F4983</f>
        <v>45499.541666655095</v>
      </c>
      <c r="G4983" t="str">
        <f t="shared" si="1155"/>
        <v>Customer 14</v>
      </c>
      <c r="H4983" t="str">
        <f t="shared" si="1156"/>
        <v>WORKSTATION</v>
      </c>
      <c r="I4983" t="str">
        <f t="shared" si="1157"/>
        <v>Changed</v>
      </c>
      <c r="J4983">
        <f t="shared" si="1158"/>
        <v>702</v>
      </c>
      <c r="K4983">
        <f t="shared" si="1159"/>
        <v>1614</v>
      </c>
      <c r="L4983" s="8">
        <f t="shared" si="1160"/>
        <v>45499</v>
      </c>
      <c r="M4983" t="str">
        <f t="shared" ca="1" si="1161"/>
        <v>OK</v>
      </c>
      <c r="P4983">
        <f t="shared" si="1162"/>
        <v>4982</v>
      </c>
      <c r="Q4983" t="str">
        <f t="shared" si="1163"/>
        <v>Customer 14</v>
      </c>
      <c r="R4983" t="str">
        <f t="shared" si="1164"/>
        <v>WORKSTATION</v>
      </c>
      <c r="S4983">
        <f t="shared" si="1165"/>
        <v>702</v>
      </c>
      <c r="T4983">
        <f t="shared" si="1166"/>
        <v>1614</v>
      </c>
      <c r="U4983" s="8">
        <f t="shared" si="1167"/>
        <v>45499</v>
      </c>
      <c r="V4983" t="str" cm="1">
        <f t="array" ref="V4983">_xlfn.IFS(S4983 = "", "", S4983 &lt; 500, "Low", S4983 &lt; 1200, "Medium", TRUE, "High")</f>
        <v>Medium</v>
      </c>
      <c r="W4983" t="str">
        <f t="shared" si="1168"/>
        <v>2024-07</v>
      </c>
      <c r="X4983">
        <f t="shared" si="1169"/>
        <v>2024</v>
      </c>
    </row>
    <row r="4984" spans="1:24" x14ac:dyDescent="0.3">
      <c r="A4984">
        <f>'Raw_Data'!A4984</f>
        <v>4983</v>
      </c>
      <c r="B4984" t="str">
        <f>'Raw_Data'!B4984</f>
        <v>Customer 13</v>
      </c>
      <c r="C4984" t="str">
        <f>'Raw_Data'!C4984</f>
        <v>Mobile</v>
      </c>
      <c r="D4984">
        <f>'Raw_Data'!D4984</f>
        <v>3730</v>
      </c>
      <c r="E4984">
        <f>'Raw_Data'!E4984</f>
        <v>3494</v>
      </c>
      <c r="F4984">
        <f>'Raw_Data'!F4984</f>
        <v>45499.58333332176</v>
      </c>
      <c r="G4984" t="str">
        <f t="shared" si="1155"/>
        <v>Customer 13</v>
      </c>
      <c r="H4984" t="str">
        <f t="shared" si="1156"/>
        <v>MOBILE</v>
      </c>
      <c r="I4984" t="str">
        <f t="shared" si="1157"/>
        <v>Changed</v>
      </c>
      <c r="J4984">
        <f t="shared" si="1158"/>
        <v>3730</v>
      </c>
      <c r="K4984">
        <f t="shared" si="1159"/>
        <v>3494</v>
      </c>
      <c r="L4984" s="8">
        <f t="shared" si="1160"/>
        <v>45499</v>
      </c>
      <c r="M4984" t="str">
        <f t="shared" ca="1" si="1161"/>
        <v>OK</v>
      </c>
      <c r="P4984">
        <f t="shared" si="1162"/>
        <v>4983</v>
      </c>
      <c r="Q4984" t="str">
        <f t="shared" si="1163"/>
        <v>Customer 13</v>
      </c>
      <c r="R4984" t="str">
        <f t="shared" si="1164"/>
        <v>MOBILE</v>
      </c>
      <c r="S4984">
        <f t="shared" si="1165"/>
        <v>3730</v>
      </c>
      <c r="T4984">
        <f t="shared" si="1166"/>
        <v>3494</v>
      </c>
      <c r="U4984" s="8">
        <f t="shared" si="1167"/>
        <v>45499</v>
      </c>
      <c r="V4984" t="str" cm="1">
        <f t="array" ref="V4984">_xlfn.IFS(S4984 = "", "", S4984 &lt; 500, "Low", S4984 &lt; 1200, "Medium", TRUE, "High")</f>
        <v>High</v>
      </c>
      <c r="W4984" t="str">
        <f t="shared" si="1168"/>
        <v>2024-07</v>
      </c>
      <c r="X4984">
        <f t="shared" si="1169"/>
        <v>2024</v>
      </c>
    </row>
    <row r="4985" spans="1:24" x14ac:dyDescent="0.3">
      <c r="A4985">
        <f>'Raw_Data'!A4985</f>
        <v>4984</v>
      </c>
      <c r="B4985" t="str">
        <f>'Raw_Data'!B4985</f>
        <v>Customer 3</v>
      </c>
      <c r="C4985" t="str">
        <f>'Raw_Data'!C4985</f>
        <v>Workstation</v>
      </c>
      <c r="D4985">
        <f>'Raw_Data'!D4985</f>
        <v>1094</v>
      </c>
      <c r="E4985">
        <f>'Raw_Data'!E4985</f>
        <v>1571</v>
      </c>
      <c r="F4985">
        <f>'Raw_Data'!F4985</f>
        <v>45499.624999988424</v>
      </c>
      <c r="G4985" t="str">
        <f t="shared" si="1155"/>
        <v>Customer 3</v>
      </c>
      <c r="H4985" t="str">
        <f t="shared" si="1156"/>
        <v>WORKSTATION</v>
      </c>
      <c r="I4985" t="str">
        <f t="shared" si="1157"/>
        <v>Changed</v>
      </c>
      <c r="J4985">
        <f t="shared" si="1158"/>
        <v>1094</v>
      </c>
      <c r="K4985">
        <f t="shared" si="1159"/>
        <v>1571</v>
      </c>
      <c r="L4985" s="8">
        <f t="shared" si="1160"/>
        <v>45499</v>
      </c>
      <c r="M4985" t="str">
        <f t="shared" ca="1" si="1161"/>
        <v>OK</v>
      </c>
      <c r="P4985">
        <f t="shared" si="1162"/>
        <v>4984</v>
      </c>
      <c r="Q4985" t="str">
        <f t="shared" si="1163"/>
        <v>Customer 3</v>
      </c>
      <c r="R4985" t="str">
        <f t="shared" si="1164"/>
        <v>WORKSTATION</v>
      </c>
      <c r="S4985">
        <f t="shared" si="1165"/>
        <v>1094</v>
      </c>
      <c r="T4985">
        <f t="shared" si="1166"/>
        <v>1571</v>
      </c>
      <c r="U4985" s="8">
        <f t="shared" si="1167"/>
        <v>45499</v>
      </c>
      <c r="V4985" t="str" cm="1">
        <f t="array" ref="V4985">_xlfn.IFS(S4985 = "", "", S4985 &lt; 500, "Low", S4985 &lt; 1200, "Medium", TRUE, "High")</f>
        <v>Medium</v>
      </c>
      <c r="W4985" t="str">
        <f t="shared" si="1168"/>
        <v>2024-07</v>
      </c>
      <c r="X4985">
        <f t="shared" si="1169"/>
        <v>2024</v>
      </c>
    </row>
    <row r="4986" spans="1:24" x14ac:dyDescent="0.3">
      <c r="A4986">
        <f>'Raw_Data'!A4986</f>
        <v>4985</v>
      </c>
      <c r="B4986" t="str">
        <f>'Raw_Data'!B4986</f>
        <v>Customer 13</v>
      </c>
      <c r="C4986" t="str">
        <f>'Raw_Data'!C4986</f>
        <v>Embedded</v>
      </c>
      <c r="D4986">
        <f>'Raw_Data'!D4986</f>
        <v>1782</v>
      </c>
      <c r="E4986">
        <f>'Raw_Data'!E4986</f>
        <v>3765</v>
      </c>
      <c r="F4986">
        <f>'Raw_Data'!F4986</f>
        <v>45499.666666655095</v>
      </c>
      <c r="G4986" t="str">
        <f t="shared" si="1155"/>
        <v>Customer 13</v>
      </c>
      <c r="H4986" t="str">
        <f t="shared" si="1156"/>
        <v>EMBEDDED</v>
      </c>
      <c r="I4986" t="str">
        <f t="shared" si="1157"/>
        <v>Changed</v>
      </c>
      <c r="J4986">
        <f t="shared" si="1158"/>
        <v>1782</v>
      </c>
      <c r="K4986">
        <f t="shared" si="1159"/>
        <v>3765</v>
      </c>
      <c r="L4986" s="8">
        <f t="shared" si="1160"/>
        <v>45499</v>
      </c>
      <c r="M4986" t="str">
        <f t="shared" ca="1" si="1161"/>
        <v>OK</v>
      </c>
      <c r="P4986">
        <f t="shared" si="1162"/>
        <v>4985</v>
      </c>
      <c r="Q4986" t="str">
        <f t="shared" si="1163"/>
        <v>Customer 13</v>
      </c>
      <c r="R4986" t="str">
        <f t="shared" si="1164"/>
        <v>EMBEDDED</v>
      </c>
      <c r="S4986">
        <f t="shared" si="1165"/>
        <v>1782</v>
      </c>
      <c r="T4986">
        <f t="shared" si="1166"/>
        <v>3765</v>
      </c>
      <c r="U4986" s="8">
        <f t="shared" si="1167"/>
        <v>45499</v>
      </c>
      <c r="V4986" t="str" cm="1">
        <f t="array" ref="V4986">_xlfn.IFS(S4986 = "", "", S4986 &lt; 500, "Low", S4986 &lt; 1200, "Medium", TRUE, "High")</f>
        <v>High</v>
      </c>
      <c r="W4986" t="str">
        <f t="shared" si="1168"/>
        <v>2024-07</v>
      </c>
      <c r="X4986">
        <f t="shared" si="1169"/>
        <v>2024</v>
      </c>
    </row>
    <row r="4987" spans="1:24" x14ac:dyDescent="0.3">
      <c r="A4987">
        <f>'Raw_Data'!A4987</f>
        <v>4986</v>
      </c>
      <c r="B4987" t="str">
        <f>'Raw_Data'!B4987</f>
        <v>Customer 12</v>
      </c>
      <c r="C4987" t="str">
        <f>'Raw_Data'!C4987</f>
        <v>Workstation</v>
      </c>
      <c r="D4987">
        <f>'Raw_Data'!D4987</f>
        <v>3734</v>
      </c>
      <c r="E4987">
        <f>'Raw_Data'!E4987</f>
        <v>3251</v>
      </c>
      <c r="F4987">
        <f>'Raw_Data'!F4987</f>
        <v>45499.70833332176</v>
      </c>
      <c r="G4987" t="str">
        <f t="shared" si="1155"/>
        <v>Customer 12</v>
      </c>
      <c r="H4987" t="str">
        <f t="shared" si="1156"/>
        <v>WORKSTATION</v>
      </c>
      <c r="I4987" t="str">
        <f t="shared" si="1157"/>
        <v>Changed</v>
      </c>
      <c r="J4987">
        <f t="shared" si="1158"/>
        <v>3734</v>
      </c>
      <c r="K4987">
        <f t="shared" si="1159"/>
        <v>3251</v>
      </c>
      <c r="L4987" s="8">
        <f t="shared" si="1160"/>
        <v>45499</v>
      </c>
      <c r="M4987" t="str">
        <f t="shared" ca="1" si="1161"/>
        <v>OK</v>
      </c>
      <c r="P4987">
        <f t="shared" si="1162"/>
        <v>4986</v>
      </c>
      <c r="Q4987" t="str">
        <f t="shared" si="1163"/>
        <v>Customer 12</v>
      </c>
      <c r="R4987" t="str">
        <f t="shared" si="1164"/>
        <v>WORKSTATION</v>
      </c>
      <c r="S4987">
        <f t="shared" si="1165"/>
        <v>3734</v>
      </c>
      <c r="T4987">
        <f t="shared" si="1166"/>
        <v>3251</v>
      </c>
      <c r="U4987" s="8">
        <f t="shared" si="1167"/>
        <v>45499</v>
      </c>
      <c r="V4987" t="str" cm="1">
        <f t="array" ref="V4987">_xlfn.IFS(S4987 = "", "", S4987 &lt; 500, "Low", S4987 &lt; 1200, "Medium", TRUE, "High")</f>
        <v>High</v>
      </c>
      <c r="W4987" t="str">
        <f t="shared" si="1168"/>
        <v>2024-07</v>
      </c>
      <c r="X4987">
        <f t="shared" si="1169"/>
        <v>2024</v>
      </c>
    </row>
    <row r="4988" spans="1:24" x14ac:dyDescent="0.3">
      <c r="A4988">
        <f>'Raw_Data'!A4988</f>
        <v>4987</v>
      </c>
      <c r="B4988" t="str">
        <f>'Raw_Data'!B4988</f>
        <v>Customer 15</v>
      </c>
      <c r="C4988" t="str">
        <f>'Raw_Data'!C4988</f>
        <v>Mobile</v>
      </c>
      <c r="D4988">
        <f>'Raw_Data'!D4988</f>
        <v>2913</v>
      </c>
      <c r="E4988">
        <f>'Raw_Data'!E4988</f>
        <v>1838</v>
      </c>
      <c r="F4988">
        <f>'Raw_Data'!F4988</f>
        <v>45499.749999988424</v>
      </c>
      <c r="G4988" t="str">
        <f t="shared" si="1155"/>
        <v>Customer 15</v>
      </c>
      <c r="H4988" t="str">
        <f t="shared" si="1156"/>
        <v>MOBILE</v>
      </c>
      <c r="I4988" t="str">
        <f t="shared" si="1157"/>
        <v>Changed</v>
      </c>
      <c r="J4988">
        <f t="shared" si="1158"/>
        <v>2913</v>
      </c>
      <c r="K4988">
        <f t="shared" si="1159"/>
        <v>1838</v>
      </c>
      <c r="L4988" s="8">
        <f t="shared" si="1160"/>
        <v>45499</v>
      </c>
      <c r="M4988" t="str">
        <f t="shared" ca="1" si="1161"/>
        <v>OK</v>
      </c>
      <c r="P4988">
        <f t="shared" si="1162"/>
        <v>4987</v>
      </c>
      <c r="Q4988" t="str">
        <f t="shared" si="1163"/>
        <v>Customer 15</v>
      </c>
      <c r="R4988" t="str">
        <f t="shared" si="1164"/>
        <v>MOBILE</v>
      </c>
      <c r="S4988">
        <f t="shared" si="1165"/>
        <v>2913</v>
      </c>
      <c r="T4988">
        <f t="shared" si="1166"/>
        <v>1838</v>
      </c>
      <c r="U4988" s="8">
        <f t="shared" si="1167"/>
        <v>45499</v>
      </c>
      <c r="V4988" t="str" cm="1">
        <f t="array" ref="V4988">_xlfn.IFS(S4988 = "", "", S4988 &lt; 500, "Low", S4988 &lt; 1200, "Medium", TRUE, "High")</f>
        <v>High</v>
      </c>
      <c r="W4988" t="str">
        <f t="shared" si="1168"/>
        <v>2024-07</v>
      </c>
      <c r="X4988">
        <f t="shared" si="1169"/>
        <v>2024</v>
      </c>
    </row>
    <row r="4989" spans="1:24" x14ac:dyDescent="0.3">
      <c r="A4989">
        <f>'Raw_Data'!A4989</f>
        <v>4988</v>
      </c>
      <c r="B4989" t="str">
        <f>'Raw_Data'!B4989</f>
        <v>Customer 15</v>
      </c>
      <c r="C4989" t="str">
        <f>'Raw_Data'!C4989</f>
        <v>Workstation</v>
      </c>
      <c r="D4989">
        <f>'Raw_Data'!D4989</f>
        <v>1237</v>
      </c>
      <c r="E4989">
        <f>'Raw_Data'!E4989</f>
        <v>4743</v>
      </c>
      <c r="F4989">
        <f>'Raw_Data'!F4989</f>
        <v>45499.791666655095</v>
      </c>
      <c r="G4989" t="str">
        <f t="shared" si="1155"/>
        <v>Customer 15</v>
      </c>
      <c r="H4989" t="str">
        <f t="shared" si="1156"/>
        <v>WORKSTATION</v>
      </c>
      <c r="I4989" t="str">
        <f t="shared" si="1157"/>
        <v>Changed</v>
      </c>
      <c r="J4989">
        <f t="shared" si="1158"/>
        <v>1237</v>
      </c>
      <c r="K4989">
        <f t="shared" si="1159"/>
        <v>4743</v>
      </c>
      <c r="L4989" s="8">
        <f t="shared" si="1160"/>
        <v>45499</v>
      </c>
      <c r="M4989" t="str">
        <f t="shared" ca="1" si="1161"/>
        <v>OK</v>
      </c>
      <c r="P4989">
        <f t="shared" si="1162"/>
        <v>4988</v>
      </c>
      <c r="Q4989" t="str">
        <f t="shared" si="1163"/>
        <v>Customer 15</v>
      </c>
      <c r="R4989" t="str">
        <f t="shared" si="1164"/>
        <v>WORKSTATION</v>
      </c>
      <c r="S4989">
        <f t="shared" si="1165"/>
        <v>1237</v>
      </c>
      <c r="T4989">
        <f t="shared" si="1166"/>
        <v>4743</v>
      </c>
      <c r="U4989" s="8">
        <f t="shared" si="1167"/>
        <v>45499</v>
      </c>
      <c r="V4989" t="str" cm="1">
        <f t="array" ref="V4989">_xlfn.IFS(S4989 = "", "", S4989 &lt; 500, "Low", S4989 &lt; 1200, "Medium", TRUE, "High")</f>
        <v>High</v>
      </c>
      <c r="W4989" t="str">
        <f t="shared" si="1168"/>
        <v>2024-07</v>
      </c>
      <c r="X4989">
        <f t="shared" si="1169"/>
        <v>2024</v>
      </c>
    </row>
    <row r="4990" spans="1:24" x14ac:dyDescent="0.3">
      <c r="A4990">
        <f>'Raw_Data'!A4990</f>
        <v>4989</v>
      </c>
      <c r="B4990" t="str">
        <f>'Raw_Data'!B4990</f>
        <v>Customer 5</v>
      </c>
      <c r="C4990" t="str">
        <f>'Raw_Data'!C4990</f>
        <v>Embedded</v>
      </c>
      <c r="D4990">
        <f>'Raw_Data'!D4990</f>
        <v>2503</v>
      </c>
      <c r="E4990">
        <f>'Raw_Data'!E4990</f>
        <v>1590</v>
      </c>
      <c r="F4990">
        <f>'Raw_Data'!F4990</f>
        <v>45499.83333332176</v>
      </c>
      <c r="G4990" t="str">
        <f t="shared" si="1155"/>
        <v>Customer 5</v>
      </c>
      <c r="H4990" t="str">
        <f t="shared" si="1156"/>
        <v>EMBEDDED</v>
      </c>
      <c r="I4990" t="str">
        <f t="shared" si="1157"/>
        <v>Changed</v>
      </c>
      <c r="J4990">
        <f t="shared" si="1158"/>
        <v>2503</v>
      </c>
      <c r="K4990">
        <f t="shared" si="1159"/>
        <v>1590</v>
      </c>
      <c r="L4990" s="8">
        <f t="shared" si="1160"/>
        <v>45499</v>
      </c>
      <c r="M4990" t="str">
        <f t="shared" ca="1" si="1161"/>
        <v>OK</v>
      </c>
      <c r="P4990">
        <f t="shared" si="1162"/>
        <v>4989</v>
      </c>
      <c r="Q4990" t="str">
        <f t="shared" si="1163"/>
        <v>Customer 5</v>
      </c>
      <c r="R4990" t="str">
        <f t="shared" si="1164"/>
        <v>EMBEDDED</v>
      </c>
      <c r="S4990">
        <f t="shared" si="1165"/>
        <v>2503</v>
      </c>
      <c r="T4990">
        <f t="shared" si="1166"/>
        <v>1590</v>
      </c>
      <c r="U4990" s="8">
        <f t="shared" si="1167"/>
        <v>45499</v>
      </c>
      <c r="V4990" t="str" cm="1">
        <f t="array" ref="V4990">_xlfn.IFS(S4990 = "", "", S4990 &lt; 500, "Low", S4990 &lt; 1200, "Medium", TRUE, "High")</f>
        <v>High</v>
      </c>
      <c r="W4990" t="str">
        <f t="shared" si="1168"/>
        <v>2024-07</v>
      </c>
      <c r="X4990">
        <f t="shared" si="1169"/>
        <v>2024</v>
      </c>
    </row>
    <row r="4991" spans="1:24" x14ac:dyDescent="0.3">
      <c r="A4991">
        <f>'Raw_Data'!A4991</f>
        <v>4990</v>
      </c>
      <c r="B4991" t="str">
        <f>'Raw_Data'!B4991</f>
        <v>Customer 9</v>
      </c>
      <c r="C4991" t="str">
        <f>'Raw_Data'!C4991</f>
        <v>Workstation</v>
      </c>
      <c r="D4991">
        <f>'Raw_Data'!D4991</f>
        <v>630</v>
      </c>
      <c r="E4991">
        <f>'Raw_Data'!E4991</f>
        <v>809</v>
      </c>
      <c r="F4991">
        <f>'Raw_Data'!F4991</f>
        <v>45499.874999988424</v>
      </c>
      <c r="G4991" t="str">
        <f t="shared" si="1155"/>
        <v>Customer 9</v>
      </c>
      <c r="H4991" t="str">
        <f t="shared" si="1156"/>
        <v>WORKSTATION</v>
      </c>
      <c r="I4991" t="str">
        <f t="shared" si="1157"/>
        <v>Changed</v>
      </c>
      <c r="J4991">
        <f t="shared" si="1158"/>
        <v>630</v>
      </c>
      <c r="K4991">
        <f t="shared" si="1159"/>
        <v>809</v>
      </c>
      <c r="L4991" s="8">
        <f t="shared" si="1160"/>
        <v>45499</v>
      </c>
      <c r="M4991" t="str">
        <f t="shared" ca="1" si="1161"/>
        <v>OK</v>
      </c>
      <c r="P4991">
        <f t="shared" si="1162"/>
        <v>4990</v>
      </c>
      <c r="Q4991" t="str">
        <f t="shared" si="1163"/>
        <v>Customer 9</v>
      </c>
      <c r="R4991" t="str">
        <f t="shared" si="1164"/>
        <v>WORKSTATION</v>
      </c>
      <c r="S4991">
        <f t="shared" si="1165"/>
        <v>630</v>
      </c>
      <c r="T4991">
        <f t="shared" si="1166"/>
        <v>809</v>
      </c>
      <c r="U4991" s="8">
        <f t="shared" si="1167"/>
        <v>45499</v>
      </c>
      <c r="V4991" t="str" cm="1">
        <f t="array" ref="V4991">_xlfn.IFS(S4991 = "", "", S4991 &lt; 500, "Low", S4991 &lt; 1200, "Medium", TRUE, "High")</f>
        <v>Medium</v>
      </c>
      <c r="W4991" t="str">
        <f t="shared" si="1168"/>
        <v>2024-07</v>
      </c>
      <c r="X4991">
        <f t="shared" si="1169"/>
        <v>2024</v>
      </c>
    </row>
    <row r="4992" spans="1:24" x14ac:dyDescent="0.3">
      <c r="A4992">
        <f>'Raw_Data'!A4992</f>
        <v>4991</v>
      </c>
      <c r="B4992" t="str">
        <f>'Raw_Data'!B4992</f>
        <v>Customer 13</v>
      </c>
      <c r="C4992" t="str">
        <f>'Raw_Data'!C4992</f>
        <v>Mobile</v>
      </c>
      <c r="D4992">
        <f>'Raw_Data'!D4992</f>
        <v>418</v>
      </c>
      <c r="E4992">
        <f>'Raw_Data'!E4992</f>
        <v>701</v>
      </c>
      <c r="F4992">
        <f>'Raw_Data'!F4992</f>
        <v>45499.916666655095</v>
      </c>
      <c r="G4992" t="str">
        <f t="shared" si="1155"/>
        <v>Customer 13</v>
      </c>
      <c r="H4992" t="str">
        <f t="shared" si="1156"/>
        <v>MOBILE</v>
      </c>
      <c r="I4992" t="str">
        <f t="shared" si="1157"/>
        <v>Changed</v>
      </c>
      <c r="J4992">
        <f t="shared" si="1158"/>
        <v>418</v>
      </c>
      <c r="K4992">
        <f t="shared" si="1159"/>
        <v>701</v>
      </c>
      <c r="L4992" s="8">
        <f t="shared" si="1160"/>
        <v>45499</v>
      </c>
      <c r="M4992" t="str">
        <f t="shared" ca="1" si="1161"/>
        <v>OK</v>
      </c>
      <c r="P4992">
        <f t="shared" si="1162"/>
        <v>4991</v>
      </c>
      <c r="Q4992" t="str">
        <f t="shared" si="1163"/>
        <v>Customer 13</v>
      </c>
      <c r="R4992" t="str">
        <f t="shared" si="1164"/>
        <v>MOBILE</v>
      </c>
      <c r="S4992">
        <f t="shared" si="1165"/>
        <v>418</v>
      </c>
      <c r="T4992">
        <f t="shared" si="1166"/>
        <v>701</v>
      </c>
      <c r="U4992" s="8">
        <f t="shared" si="1167"/>
        <v>45499</v>
      </c>
      <c r="V4992" t="str" cm="1">
        <f t="array" ref="V4992">_xlfn.IFS(S4992 = "", "", S4992 &lt; 500, "Low", S4992 &lt; 1200, "Medium", TRUE, "High")</f>
        <v>Low</v>
      </c>
      <c r="W4992" t="str">
        <f t="shared" si="1168"/>
        <v>2024-07</v>
      </c>
      <c r="X4992">
        <f t="shared" si="1169"/>
        <v>2024</v>
      </c>
    </row>
    <row r="4993" spans="1:24" x14ac:dyDescent="0.3">
      <c r="A4993">
        <f>'Raw_Data'!A4993</f>
        <v>4992</v>
      </c>
      <c r="B4993" t="str">
        <f>'Raw_Data'!B4993</f>
        <v>Customer 13</v>
      </c>
      <c r="C4993" t="str">
        <f>'Raw_Data'!C4993</f>
        <v>Mobile</v>
      </c>
      <c r="D4993">
        <f>'Raw_Data'!D4993</f>
        <v>2830</v>
      </c>
      <c r="E4993">
        <f>'Raw_Data'!E4993</f>
        <v>912</v>
      </c>
      <c r="F4993">
        <f>'Raw_Data'!F4993</f>
        <v>45499.95833332176</v>
      </c>
      <c r="G4993" t="str">
        <f t="shared" si="1155"/>
        <v>Customer 13</v>
      </c>
      <c r="H4993" t="str">
        <f t="shared" si="1156"/>
        <v>MOBILE</v>
      </c>
      <c r="I4993" t="str">
        <f t="shared" si="1157"/>
        <v>Changed</v>
      </c>
      <c r="J4993">
        <f t="shared" si="1158"/>
        <v>2830</v>
      </c>
      <c r="K4993">
        <f t="shared" si="1159"/>
        <v>912</v>
      </c>
      <c r="L4993" s="8">
        <f t="shared" si="1160"/>
        <v>45499</v>
      </c>
      <c r="M4993" t="str">
        <f t="shared" ca="1" si="1161"/>
        <v>OK</v>
      </c>
      <c r="P4993">
        <f t="shared" si="1162"/>
        <v>4992</v>
      </c>
      <c r="Q4993" t="str">
        <f t="shared" si="1163"/>
        <v>Customer 13</v>
      </c>
      <c r="R4993" t="str">
        <f t="shared" si="1164"/>
        <v>MOBILE</v>
      </c>
      <c r="S4993">
        <f t="shared" si="1165"/>
        <v>2830</v>
      </c>
      <c r="T4993">
        <f t="shared" si="1166"/>
        <v>912</v>
      </c>
      <c r="U4993" s="8">
        <f t="shared" si="1167"/>
        <v>45499</v>
      </c>
      <c r="V4993" t="str" cm="1">
        <f t="array" ref="V4993">_xlfn.IFS(S4993 = "", "", S4993 &lt; 500, "Low", S4993 &lt; 1200, "Medium", TRUE, "High")</f>
        <v>High</v>
      </c>
      <c r="W4993" t="str">
        <f t="shared" si="1168"/>
        <v>2024-07</v>
      </c>
      <c r="X4993">
        <f t="shared" si="1169"/>
        <v>2024</v>
      </c>
    </row>
    <row r="4994" spans="1:24" x14ac:dyDescent="0.3">
      <c r="A4994">
        <f>'Raw_Data'!A4994</f>
        <v>4993</v>
      </c>
      <c r="B4994" t="str">
        <f>'Raw_Data'!B4994</f>
        <v>Customer 1</v>
      </c>
      <c r="C4994" t="str">
        <f>'Raw_Data'!C4994</f>
        <v>Embedded</v>
      </c>
      <c r="D4994">
        <f>'Raw_Data'!D4994</f>
        <v>2082</v>
      </c>
      <c r="E4994">
        <f>'Raw_Data'!E4994</f>
        <v>190</v>
      </c>
      <c r="F4994">
        <f>'Raw_Data'!F4994</f>
        <v>45499.999999988424</v>
      </c>
      <c r="G4994" t="str">
        <f t="shared" si="1155"/>
        <v>Customer 1</v>
      </c>
      <c r="H4994" t="str">
        <f t="shared" si="1156"/>
        <v>EMBEDDED</v>
      </c>
      <c r="I4994" t="str">
        <f t="shared" si="1157"/>
        <v>Changed</v>
      </c>
      <c r="J4994">
        <f t="shared" si="1158"/>
        <v>2082</v>
      </c>
      <c r="K4994">
        <f t="shared" si="1159"/>
        <v>190</v>
      </c>
      <c r="L4994" s="8">
        <f t="shared" si="1160"/>
        <v>45499</v>
      </c>
      <c r="M4994" t="str">
        <f t="shared" ca="1" si="1161"/>
        <v>OK</v>
      </c>
      <c r="P4994">
        <f t="shared" si="1162"/>
        <v>4993</v>
      </c>
      <c r="Q4994" t="str">
        <f t="shared" si="1163"/>
        <v>Customer 1</v>
      </c>
      <c r="R4994" t="str">
        <f t="shared" si="1164"/>
        <v>EMBEDDED</v>
      </c>
      <c r="S4994">
        <f t="shared" si="1165"/>
        <v>2082</v>
      </c>
      <c r="T4994">
        <f t="shared" si="1166"/>
        <v>190</v>
      </c>
      <c r="U4994" s="8">
        <f t="shared" si="1167"/>
        <v>45499</v>
      </c>
      <c r="V4994" t="str" cm="1">
        <f t="array" ref="V4994">_xlfn.IFS(S4994 = "", "", S4994 &lt; 500, "Low", S4994 &lt; 1200, "Medium", TRUE, "High")</f>
        <v>High</v>
      </c>
      <c r="W4994" t="str">
        <f t="shared" si="1168"/>
        <v>2024-07</v>
      </c>
      <c r="X4994">
        <f t="shared" si="1169"/>
        <v>2024</v>
      </c>
    </row>
    <row r="4995" spans="1:24" x14ac:dyDescent="0.3">
      <c r="A4995">
        <f>'Raw_Data'!A4995</f>
        <v>4994</v>
      </c>
      <c r="B4995" t="str">
        <f>'Raw_Data'!B4995</f>
        <v>Customer 11</v>
      </c>
      <c r="C4995" t="str">
        <f>'Raw_Data'!C4995</f>
        <v>Workstation</v>
      </c>
      <c r="D4995">
        <f>'Raw_Data'!D4995</f>
        <v>2966</v>
      </c>
      <c r="E4995">
        <f>'Raw_Data'!E4995</f>
        <v>2903</v>
      </c>
      <c r="F4995">
        <f>'Raw_Data'!F4995</f>
        <v>45500.041666655095</v>
      </c>
      <c r="G4995" t="str">
        <f t="shared" ref="G4995:G5001" si="1170">PROPER(CLEAN(TRIM(B4995)))</f>
        <v>Customer 11</v>
      </c>
      <c r="H4995" t="str">
        <f t="shared" ref="H4995:H5001" si="1171">UPPER(CLEAN(TRIM(C4995)))</f>
        <v>WORKSTATION</v>
      </c>
      <c r="I4995" t="str">
        <f t="shared" ref="I4995:I5001" si="1172">IF(OR(NOT(EXACT(B4995,G4995)), NOT(EXACT(C4995,H4995))), "Changed", "")</f>
        <v>Changed</v>
      </c>
      <c r="J4995">
        <f t="shared" ref="J4995:J5001" si="1173">IFERROR(VALUE(TRIM(D4995)), "")</f>
        <v>2966</v>
      </c>
      <c r="K4995">
        <f t="shared" ref="K4995:K5001" si="1174">IFERROR(VALUE(TRIM(E4995)), "")</f>
        <v>2903</v>
      </c>
      <c r="L4995" s="8">
        <f t="shared" ref="L4995:L5001" si="1175">IF(F4995="","",INT(F4995))</f>
        <v>45500</v>
      </c>
      <c r="M4995" t="str">
        <f t="shared" ref="M4995:M5001" ca="1" si="1176">IF(AND(L4995&gt;=DATE(2000,1,1), L4995&lt;=TODAY()+365), "OK", "OutOfRange")</f>
        <v>OK</v>
      </c>
      <c r="P4995">
        <f t="shared" ref="P4995:P5001" si="1177">IF(A4995="","",A4995)</f>
        <v>4994</v>
      </c>
      <c r="Q4995" t="str">
        <f t="shared" ref="Q4995:Q5001" si="1178">IF(G4995="","",G4995)</f>
        <v>Customer 11</v>
      </c>
      <c r="R4995" t="str">
        <f t="shared" ref="R4995:R5001" si="1179">IF(H4995="","",H4995)</f>
        <v>WORKSTATION</v>
      </c>
      <c r="S4995">
        <f t="shared" ref="S4995:S5001" si="1180">IF(J4995="","",J4995)</f>
        <v>2966</v>
      </c>
      <c r="T4995">
        <f t="shared" ref="T4995:T5001" si="1181">IF(K4995="","",K4995)</f>
        <v>2903</v>
      </c>
      <c r="U4995" s="8">
        <f t="shared" ref="U4995:U5001" si="1182">IF(L4995="","",L4995)</f>
        <v>45500</v>
      </c>
      <c r="V4995" t="str" cm="1">
        <f t="array" ref="V4995">_xlfn.IFS(S4995 = "", "", S4995 &lt; 500, "Low", S4995 &lt; 1200, "Medium", TRUE, "High")</f>
        <v>High</v>
      </c>
      <c r="W4995" t="str">
        <f t="shared" ref="W4995:W5001" si="1183">TEXT(U4995, "yyyy-mm")</f>
        <v>2024-07</v>
      </c>
      <c r="X4995">
        <f t="shared" ref="X4995:X5001" si="1184">YEAR(U4995)</f>
        <v>2024</v>
      </c>
    </row>
    <row r="4996" spans="1:24" x14ac:dyDescent="0.3">
      <c r="A4996">
        <f>'Raw_Data'!A4996</f>
        <v>4995</v>
      </c>
      <c r="B4996" t="str">
        <f>'Raw_Data'!B4996</f>
        <v>Customer 4</v>
      </c>
      <c r="C4996" t="str">
        <f>'Raw_Data'!C4996</f>
        <v>Desktop</v>
      </c>
      <c r="D4996">
        <f>'Raw_Data'!D4996</f>
        <v>877</v>
      </c>
      <c r="E4996">
        <f>'Raw_Data'!E4996</f>
        <v>1104</v>
      </c>
      <c r="F4996">
        <f>'Raw_Data'!F4996</f>
        <v>45500.08333332176</v>
      </c>
      <c r="G4996" t="str">
        <f t="shared" si="1170"/>
        <v>Customer 4</v>
      </c>
      <c r="H4996" t="str">
        <f t="shared" si="1171"/>
        <v>DESKTOP</v>
      </c>
      <c r="I4996" t="str">
        <f t="shared" si="1172"/>
        <v>Changed</v>
      </c>
      <c r="J4996">
        <f t="shared" si="1173"/>
        <v>877</v>
      </c>
      <c r="K4996">
        <f t="shared" si="1174"/>
        <v>1104</v>
      </c>
      <c r="L4996" s="8">
        <f t="shared" si="1175"/>
        <v>45500</v>
      </c>
      <c r="M4996" t="str">
        <f t="shared" ca="1" si="1176"/>
        <v>OK</v>
      </c>
      <c r="P4996">
        <f t="shared" si="1177"/>
        <v>4995</v>
      </c>
      <c r="Q4996" t="str">
        <f t="shared" si="1178"/>
        <v>Customer 4</v>
      </c>
      <c r="R4996" t="str">
        <f t="shared" si="1179"/>
        <v>DESKTOP</v>
      </c>
      <c r="S4996">
        <f t="shared" si="1180"/>
        <v>877</v>
      </c>
      <c r="T4996">
        <f t="shared" si="1181"/>
        <v>1104</v>
      </c>
      <c r="U4996" s="8">
        <f t="shared" si="1182"/>
        <v>45500</v>
      </c>
      <c r="V4996" t="str" cm="1">
        <f t="array" ref="V4996">_xlfn.IFS(S4996 = "", "", S4996 &lt; 500, "Low", S4996 &lt; 1200, "Medium", TRUE, "High")</f>
        <v>Medium</v>
      </c>
      <c r="W4996" t="str">
        <f t="shared" si="1183"/>
        <v>2024-07</v>
      </c>
      <c r="X4996">
        <f t="shared" si="1184"/>
        <v>2024</v>
      </c>
    </row>
    <row r="4997" spans="1:24" x14ac:dyDescent="0.3">
      <c r="A4997">
        <f>'Raw_Data'!A4997</f>
        <v>4996</v>
      </c>
      <c r="B4997" t="str">
        <f>'Raw_Data'!B4997</f>
        <v>Customer 5</v>
      </c>
      <c r="C4997" t="str">
        <f>'Raw_Data'!C4997</f>
        <v>Embedded</v>
      </c>
      <c r="D4997">
        <f>'Raw_Data'!D4997</f>
        <v>2943</v>
      </c>
      <c r="E4997">
        <f>'Raw_Data'!E4997</f>
        <v>4640</v>
      </c>
      <c r="F4997">
        <f>'Raw_Data'!F4997</f>
        <v>45500.124999988424</v>
      </c>
      <c r="G4997" t="str">
        <f t="shared" si="1170"/>
        <v>Customer 5</v>
      </c>
      <c r="H4997" t="str">
        <f t="shared" si="1171"/>
        <v>EMBEDDED</v>
      </c>
      <c r="I4997" t="str">
        <f t="shared" si="1172"/>
        <v>Changed</v>
      </c>
      <c r="J4997">
        <f t="shared" si="1173"/>
        <v>2943</v>
      </c>
      <c r="K4997">
        <f t="shared" si="1174"/>
        <v>4640</v>
      </c>
      <c r="L4997" s="8">
        <f t="shared" si="1175"/>
        <v>45500</v>
      </c>
      <c r="M4997" t="str">
        <f t="shared" ca="1" si="1176"/>
        <v>OK</v>
      </c>
      <c r="P4997">
        <f t="shared" si="1177"/>
        <v>4996</v>
      </c>
      <c r="Q4997" t="str">
        <f t="shared" si="1178"/>
        <v>Customer 5</v>
      </c>
      <c r="R4997" t="str">
        <f t="shared" si="1179"/>
        <v>EMBEDDED</v>
      </c>
      <c r="S4997">
        <f t="shared" si="1180"/>
        <v>2943</v>
      </c>
      <c r="T4997">
        <f t="shared" si="1181"/>
        <v>4640</v>
      </c>
      <c r="U4997" s="8">
        <f t="shared" si="1182"/>
        <v>45500</v>
      </c>
      <c r="V4997" t="str" cm="1">
        <f t="array" ref="V4997">_xlfn.IFS(S4997 = "", "", S4997 &lt; 500, "Low", S4997 &lt; 1200, "Medium", TRUE, "High")</f>
        <v>High</v>
      </c>
      <c r="W4997" t="str">
        <f t="shared" si="1183"/>
        <v>2024-07</v>
      </c>
      <c r="X4997">
        <f t="shared" si="1184"/>
        <v>2024</v>
      </c>
    </row>
    <row r="4998" spans="1:24" x14ac:dyDescent="0.3">
      <c r="A4998">
        <f>'Raw_Data'!A4998</f>
        <v>4997</v>
      </c>
      <c r="B4998" t="str">
        <f>'Raw_Data'!B4998</f>
        <v>Customer 9</v>
      </c>
      <c r="C4998" t="str">
        <f>'Raw_Data'!C4998</f>
        <v>Embedded</v>
      </c>
      <c r="D4998">
        <f>'Raw_Data'!D4998</f>
        <v>2445</v>
      </c>
      <c r="E4998">
        <f>'Raw_Data'!E4998</f>
        <v>1348</v>
      </c>
      <c r="F4998">
        <f>'Raw_Data'!F4998</f>
        <v>45500.166666655095</v>
      </c>
      <c r="G4998" t="str">
        <f t="shared" si="1170"/>
        <v>Customer 9</v>
      </c>
      <c r="H4998" t="str">
        <f t="shared" si="1171"/>
        <v>EMBEDDED</v>
      </c>
      <c r="I4998" t="str">
        <f t="shared" si="1172"/>
        <v>Changed</v>
      </c>
      <c r="J4998">
        <f t="shared" si="1173"/>
        <v>2445</v>
      </c>
      <c r="K4998">
        <f t="shared" si="1174"/>
        <v>1348</v>
      </c>
      <c r="L4998" s="8">
        <f t="shared" si="1175"/>
        <v>45500</v>
      </c>
      <c r="M4998" t="str">
        <f t="shared" ca="1" si="1176"/>
        <v>OK</v>
      </c>
      <c r="P4998">
        <f t="shared" si="1177"/>
        <v>4997</v>
      </c>
      <c r="Q4998" t="str">
        <f t="shared" si="1178"/>
        <v>Customer 9</v>
      </c>
      <c r="R4998" t="str">
        <f t="shared" si="1179"/>
        <v>EMBEDDED</v>
      </c>
      <c r="S4998">
        <f t="shared" si="1180"/>
        <v>2445</v>
      </c>
      <c r="T4998">
        <f t="shared" si="1181"/>
        <v>1348</v>
      </c>
      <c r="U4998" s="8">
        <f t="shared" si="1182"/>
        <v>45500</v>
      </c>
      <c r="V4998" t="str" cm="1">
        <f t="array" ref="V4998">_xlfn.IFS(S4998 = "", "", S4998 &lt; 500, "Low", S4998 &lt; 1200, "Medium", TRUE, "High")</f>
        <v>High</v>
      </c>
      <c r="W4998" t="str">
        <f t="shared" si="1183"/>
        <v>2024-07</v>
      </c>
      <c r="X4998">
        <f t="shared" si="1184"/>
        <v>2024</v>
      </c>
    </row>
    <row r="4999" spans="1:24" x14ac:dyDescent="0.3">
      <c r="A4999">
        <f>'Raw_Data'!A4999</f>
        <v>4998</v>
      </c>
      <c r="B4999" t="str">
        <f>'Raw_Data'!B4999</f>
        <v>Customer 12</v>
      </c>
      <c r="C4999" t="str">
        <f>'Raw_Data'!C4999</f>
        <v>Embedded</v>
      </c>
      <c r="D4999">
        <f>'Raw_Data'!D4999</f>
        <v>1373</v>
      </c>
      <c r="E4999">
        <f>'Raw_Data'!E4999</f>
        <v>4326</v>
      </c>
      <c r="F4999">
        <f>'Raw_Data'!F4999</f>
        <v>45500.20833332176</v>
      </c>
      <c r="G4999" t="str">
        <f t="shared" si="1170"/>
        <v>Customer 12</v>
      </c>
      <c r="H4999" t="str">
        <f t="shared" si="1171"/>
        <v>EMBEDDED</v>
      </c>
      <c r="I4999" t="str">
        <f t="shared" si="1172"/>
        <v>Changed</v>
      </c>
      <c r="J4999">
        <f t="shared" si="1173"/>
        <v>1373</v>
      </c>
      <c r="K4999">
        <f t="shared" si="1174"/>
        <v>4326</v>
      </c>
      <c r="L4999" s="8">
        <f t="shared" si="1175"/>
        <v>45500</v>
      </c>
      <c r="M4999" t="str">
        <f t="shared" ca="1" si="1176"/>
        <v>OK</v>
      </c>
      <c r="P4999">
        <f t="shared" si="1177"/>
        <v>4998</v>
      </c>
      <c r="Q4999" t="str">
        <f t="shared" si="1178"/>
        <v>Customer 12</v>
      </c>
      <c r="R4999" t="str">
        <f t="shared" si="1179"/>
        <v>EMBEDDED</v>
      </c>
      <c r="S4999">
        <f t="shared" si="1180"/>
        <v>1373</v>
      </c>
      <c r="T4999">
        <f t="shared" si="1181"/>
        <v>4326</v>
      </c>
      <c r="U4999" s="8">
        <f t="shared" si="1182"/>
        <v>45500</v>
      </c>
      <c r="V4999" t="str" cm="1">
        <f t="array" ref="V4999">_xlfn.IFS(S4999 = "", "", S4999 &lt; 500, "Low", S4999 &lt; 1200, "Medium", TRUE, "High")</f>
        <v>High</v>
      </c>
      <c r="W4999" t="str">
        <f t="shared" si="1183"/>
        <v>2024-07</v>
      </c>
      <c r="X4999">
        <f t="shared" si="1184"/>
        <v>2024</v>
      </c>
    </row>
    <row r="5000" spans="1:24" x14ac:dyDescent="0.3">
      <c r="A5000">
        <f>'Raw_Data'!A5000</f>
        <v>4999</v>
      </c>
      <c r="B5000" t="str">
        <f>'Raw_Data'!B5000</f>
        <v>Customer 1</v>
      </c>
      <c r="C5000" t="str">
        <f>'Raw_Data'!C5000</f>
        <v>Desktop</v>
      </c>
      <c r="D5000">
        <f>'Raw_Data'!D5000</f>
        <v>34</v>
      </c>
      <c r="E5000">
        <f>'Raw_Data'!E5000</f>
        <v>451</v>
      </c>
      <c r="F5000">
        <f>'Raw_Data'!F5000</f>
        <v>45500.249999988424</v>
      </c>
      <c r="G5000" t="str">
        <f t="shared" si="1170"/>
        <v>Customer 1</v>
      </c>
      <c r="H5000" t="str">
        <f t="shared" si="1171"/>
        <v>DESKTOP</v>
      </c>
      <c r="I5000" t="str">
        <f t="shared" si="1172"/>
        <v>Changed</v>
      </c>
      <c r="J5000">
        <f t="shared" si="1173"/>
        <v>34</v>
      </c>
      <c r="K5000">
        <f t="shared" si="1174"/>
        <v>451</v>
      </c>
      <c r="L5000" s="8">
        <f t="shared" si="1175"/>
        <v>45500</v>
      </c>
      <c r="M5000" t="str">
        <f t="shared" ca="1" si="1176"/>
        <v>OK</v>
      </c>
      <c r="P5000">
        <f t="shared" si="1177"/>
        <v>4999</v>
      </c>
      <c r="Q5000" t="str">
        <f t="shared" si="1178"/>
        <v>Customer 1</v>
      </c>
      <c r="R5000" t="str">
        <f t="shared" si="1179"/>
        <v>DESKTOP</v>
      </c>
      <c r="S5000">
        <f t="shared" si="1180"/>
        <v>34</v>
      </c>
      <c r="T5000">
        <f t="shared" si="1181"/>
        <v>451</v>
      </c>
      <c r="U5000" s="8">
        <f t="shared" si="1182"/>
        <v>45500</v>
      </c>
      <c r="V5000" t="str" cm="1">
        <f t="array" ref="V5000">_xlfn.IFS(S5000 = "", "", S5000 &lt; 500, "Low", S5000 &lt; 1200, "Medium", TRUE, "High")</f>
        <v>Low</v>
      </c>
      <c r="W5000" t="str">
        <f t="shared" si="1183"/>
        <v>2024-07</v>
      </c>
      <c r="X5000">
        <f t="shared" si="1184"/>
        <v>2024</v>
      </c>
    </row>
    <row r="5001" spans="1:24" x14ac:dyDescent="0.3">
      <c r="A5001">
        <f>'Raw_Data'!A5001</f>
        <v>5000</v>
      </c>
      <c r="B5001" t="str">
        <f>'Raw_Data'!B5001</f>
        <v>Customer 14</v>
      </c>
      <c r="C5001" t="str">
        <f>'Raw_Data'!C5001</f>
        <v>Mobile</v>
      </c>
      <c r="D5001">
        <f>'Raw_Data'!D5001</f>
        <v>1517</v>
      </c>
      <c r="E5001">
        <f>'Raw_Data'!E5001</f>
        <v>2668</v>
      </c>
      <c r="F5001">
        <f>'Raw_Data'!F5001</f>
        <v>45500.291666655095</v>
      </c>
      <c r="G5001" t="str">
        <f t="shared" si="1170"/>
        <v>Customer 14</v>
      </c>
      <c r="H5001" t="str">
        <f t="shared" si="1171"/>
        <v>MOBILE</v>
      </c>
      <c r="I5001" t="str">
        <f t="shared" si="1172"/>
        <v>Changed</v>
      </c>
      <c r="J5001">
        <f t="shared" si="1173"/>
        <v>1517</v>
      </c>
      <c r="K5001">
        <f t="shared" si="1174"/>
        <v>2668</v>
      </c>
      <c r="L5001" s="8">
        <f t="shared" si="1175"/>
        <v>45500</v>
      </c>
      <c r="M5001" t="str">
        <f t="shared" ca="1" si="1176"/>
        <v>OK</v>
      </c>
      <c r="P5001">
        <f t="shared" si="1177"/>
        <v>5000</v>
      </c>
      <c r="Q5001" t="str">
        <f t="shared" si="1178"/>
        <v>Customer 14</v>
      </c>
      <c r="R5001" t="str">
        <f t="shared" si="1179"/>
        <v>MOBILE</v>
      </c>
      <c r="S5001">
        <f t="shared" si="1180"/>
        <v>1517</v>
      </c>
      <c r="T5001">
        <f t="shared" si="1181"/>
        <v>2668</v>
      </c>
      <c r="U5001" s="8">
        <f t="shared" si="1182"/>
        <v>45500</v>
      </c>
      <c r="V5001" t="str" cm="1">
        <f t="array" ref="V5001">_xlfn.IFS(S5001 = "", "", S5001 &lt; 500, "Low", S5001 &lt; 1200, "Medium", TRUE, "High")</f>
        <v>High</v>
      </c>
      <c r="W5001" t="str">
        <f t="shared" si="1183"/>
        <v>2024-07</v>
      </c>
      <c r="X5001">
        <f t="shared" si="1184"/>
        <v>2024</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7D59-1341-48E5-A4E3-E46C5F7C96A2}">
  <dimension ref="A2:AR5003"/>
  <sheetViews>
    <sheetView workbookViewId="0">
      <selection activeCell="A11" sqref="A11"/>
    </sheetView>
  </sheetViews>
  <sheetFormatPr defaultRowHeight="14.4" x14ac:dyDescent="0.3"/>
  <cols>
    <col min="1" max="1" width="20.21875" bestFit="1" customWidth="1"/>
    <col min="2" max="2" width="12.77734375" customWidth="1"/>
    <col min="3" max="3" width="11.88671875" customWidth="1"/>
    <col min="4" max="4" width="14" bestFit="1" customWidth="1"/>
    <col min="5" max="5" width="13.6640625" customWidth="1"/>
    <col min="6" max="6" width="13.5546875" bestFit="1" customWidth="1"/>
    <col min="7" max="7" width="15.88671875" bestFit="1" customWidth="1"/>
    <col min="8" max="8" width="14.88671875" bestFit="1" customWidth="1"/>
    <col min="9" max="9" width="13.44140625" style="8" bestFit="1" customWidth="1"/>
    <col min="11" max="11" width="15.88671875" bestFit="1" customWidth="1"/>
    <col min="12" max="12" width="14.88671875" bestFit="1" customWidth="1"/>
    <col min="13" max="13" width="13.44140625" bestFit="1" customWidth="1"/>
    <col min="16" max="16" width="13.6640625" bestFit="1" customWidth="1"/>
    <col min="17" max="17" width="12.5546875" bestFit="1" customWidth="1"/>
    <col min="18" max="19" width="11.21875" bestFit="1" customWidth="1"/>
    <col min="20" max="20" width="9.44140625" style="8" bestFit="1" customWidth="1"/>
    <col min="23" max="23" width="7.5546875" customWidth="1"/>
    <col min="24" max="24" width="13.5546875" customWidth="1"/>
    <col min="25" max="25" width="12.5546875" bestFit="1" customWidth="1"/>
    <col min="26" max="27" width="11.21875" bestFit="1" customWidth="1"/>
    <col min="28" max="28" width="9.44140625" style="8" bestFit="1" customWidth="1"/>
    <col min="31" max="31" width="7.44140625" customWidth="1"/>
    <col min="32" max="32" width="13.5546875" customWidth="1"/>
    <col min="33" max="33" width="12.5546875" customWidth="1"/>
    <col min="34" max="35" width="11.21875" bestFit="1" customWidth="1"/>
    <col min="36" max="36" width="9.44140625" style="8" bestFit="1" customWidth="1"/>
    <col min="38" max="38" width="17" bestFit="1" customWidth="1"/>
    <col min="39" max="39" width="8.5546875" customWidth="1"/>
    <col min="40" max="40" width="13.5546875" customWidth="1"/>
    <col min="41" max="41" width="12.5546875" bestFit="1" customWidth="1"/>
    <col min="42" max="43" width="11.21875" bestFit="1" customWidth="1"/>
    <col min="44" max="44" width="9.44140625" bestFit="1" customWidth="1"/>
  </cols>
  <sheetData>
    <row r="2" spans="1:44" x14ac:dyDescent="0.3">
      <c r="A2" t="s">
        <v>25</v>
      </c>
      <c r="B2">
        <v>1</v>
      </c>
      <c r="D2" t="s">
        <v>26</v>
      </c>
      <c r="E2" s="11" t="s">
        <v>84</v>
      </c>
      <c r="K2" s="13" t="s">
        <v>30</v>
      </c>
      <c r="L2" s="13" t="s">
        <v>31</v>
      </c>
      <c r="M2" s="14" t="s">
        <v>32</v>
      </c>
      <c r="O2" s="13" t="s">
        <v>33</v>
      </c>
      <c r="W2" s="13" t="s">
        <v>34</v>
      </c>
      <c r="AE2" s="13" t="s">
        <v>35</v>
      </c>
      <c r="AL2" s="13" t="s">
        <v>36</v>
      </c>
      <c r="AM2" t="s">
        <v>38</v>
      </c>
    </row>
    <row r="3" spans="1:44" ht="22.2" customHeight="1" x14ac:dyDescent="0.3">
      <c r="D3" t="s">
        <v>27</v>
      </c>
      <c r="E3" s="11" t="s">
        <v>6</v>
      </c>
      <c r="K3" s="11" t="str" cm="1">
        <f t="array" ref="K3:K19">_xlfn.UNIQUE(Clean_Data!$Q:$Q)</f>
        <v>Final_Customer</v>
      </c>
      <c r="L3" s="11" t="str" cm="1">
        <f t="array" ref="L3:L8">_xlfn.UNIQUE(Clean_Data!$R:$R)</f>
        <v>Final_Program</v>
      </c>
      <c r="M3" s="12" t="str" cm="1">
        <f t="array" ref="M3:M7">_xlfn.UNIQUE(Clean_Data!$V:$V)</f>
        <v>Value1_Bucket</v>
      </c>
      <c r="O3" s="3" t="s">
        <v>19</v>
      </c>
      <c r="P3" s="3" t="s">
        <v>20</v>
      </c>
      <c r="Q3" s="3" t="s">
        <v>21</v>
      </c>
      <c r="R3" s="3" t="s">
        <v>22</v>
      </c>
      <c r="S3" s="3" t="s">
        <v>23</v>
      </c>
      <c r="T3" s="6" t="s">
        <v>24</v>
      </c>
      <c r="W3" s="3" t="s">
        <v>19</v>
      </c>
      <c r="X3" s="3" t="s">
        <v>20</v>
      </c>
      <c r="Y3" s="3" t="s">
        <v>21</v>
      </c>
      <c r="Z3" s="3" t="s">
        <v>22</v>
      </c>
      <c r="AA3" s="3" t="s">
        <v>23</v>
      </c>
      <c r="AB3" s="6" t="s">
        <v>24</v>
      </c>
      <c r="AE3" s="3" t="s">
        <v>19</v>
      </c>
      <c r="AF3" s="3" t="s">
        <v>20</v>
      </c>
      <c r="AG3" s="3" t="s">
        <v>21</v>
      </c>
      <c r="AH3" s="3" t="s">
        <v>22</v>
      </c>
      <c r="AI3" s="3" t="s">
        <v>23</v>
      </c>
      <c r="AJ3" s="6" t="s">
        <v>24</v>
      </c>
    </row>
    <row r="4" spans="1:44" x14ac:dyDescent="0.3">
      <c r="A4" t="s">
        <v>1</v>
      </c>
      <c r="B4" s="10" t="str">
        <f>_xlfn.XLOOKUP($B$2, Clean_Data!$P:$P, Clean_Data!$Q:$Q, "ID not found")</f>
        <v>Customer 6</v>
      </c>
      <c r="K4" s="11" t="str">
        <v>Customer 6</v>
      </c>
      <c r="L4" s="11" t="str">
        <v>DESKTOP</v>
      </c>
      <c r="M4" s="11" t="str">
        <v>Medium</v>
      </c>
      <c r="O4" cm="1">
        <f t="array" ref="O4:T5003">_xlfn._xlws.SORT(Clean_Data!$P$2:$U$5001, 6, 1)</f>
        <v>1</v>
      </c>
      <c r="P4" t="str">
        <v>Customer 6</v>
      </c>
      <c r="Q4" t="str">
        <v>DESKTOP</v>
      </c>
      <c r="R4">
        <v>739</v>
      </c>
      <c r="S4">
        <v>2715</v>
      </c>
      <c r="T4" s="8">
        <v>45292</v>
      </c>
      <c r="W4" cm="1">
        <f t="array" ref="W4:AB5003">_xlfn._xlws.SORT(Clean_Data!$P$2:$U$5001, 4, -1)</f>
        <v>514</v>
      </c>
      <c r="X4" t="str">
        <v>Customer 9</v>
      </c>
      <c r="Y4" t="str">
        <v>MOBILE</v>
      </c>
      <c r="Z4">
        <v>4000</v>
      </c>
      <c r="AA4">
        <v>4777</v>
      </c>
      <c r="AB4" s="8">
        <v>45313</v>
      </c>
      <c r="AE4" cm="1">
        <f t="array" ref="AE4:AJ112">_xlfn._xlws.SORT(_xlfn._xlws.FILTER(Clean_Data!$P$2:$U$5001, (Clean_Data!$Q$2:$Q$5001 = $E$6) * (Clean_Data!$R$2:$R$5001 = $F$6),  "No rows match"),4,-1)</f>
        <v>386</v>
      </c>
      <c r="AF4" t="str">
        <v>Customer 1</v>
      </c>
      <c r="AG4" t="str">
        <v>DESKTOP</v>
      </c>
      <c r="AH4">
        <v>3987</v>
      </c>
      <c r="AI4">
        <v>2892</v>
      </c>
      <c r="AJ4" s="8">
        <v>45308</v>
      </c>
      <c r="AM4" t="s">
        <v>37</v>
      </c>
    </row>
    <row r="5" spans="1:44" ht="28.8" x14ac:dyDescent="0.3">
      <c r="A5" t="s">
        <v>2</v>
      </c>
      <c r="B5" s="10" t="str">
        <f>_xlfn.XLOOKUP($B$2, Clean_Data!$P:$P, Clean_Data!$R:$R, "ID not found")</f>
        <v>DESKTOP</v>
      </c>
      <c r="D5" s="11" t="s">
        <v>19</v>
      </c>
      <c r="E5" t="s">
        <v>20</v>
      </c>
      <c r="F5" t="s">
        <v>21</v>
      </c>
      <c r="G5" s="11" t="s">
        <v>22</v>
      </c>
      <c r="H5" s="11" t="s">
        <v>23</v>
      </c>
      <c r="I5" s="12" t="s">
        <v>24</v>
      </c>
      <c r="K5" s="11" t="str">
        <v>Customer 2</v>
      </c>
      <c r="L5" s="11" t="str">
        <v>WORKSTATION</v>
      </c>
      <c r="M5" s="11" t="str">
        <v>High</v>
      </c>
      <c r="O5">
        <v>2</v>
      </c>
      <c r="P5" t="str">
        <v>Customer 2</v>
      </c>
      <c r="Q5" t="str">
        <v>WORKSTATION</v>
      </c>
      <c r="R5">
        <v>2352</v>
      </c>
      <c r="S5">
        <v>914</v>
      </c>
      <c r="T5" s="8">
        <v>45292</v>
      </c>
      <c r="W5">
        <v>3611</v>
      </c>
      <c r="X5" t="str">
        <v>Customer 12</v>
      </c>
      <c r="Y5" t="str">
        <v>MOBILE</v>
      </c>
      <c r="Z5">
        <v>4000</v>
      </c>
      <c r="AA5">
        <v>990</v>
      </c>
      <c r="AB5" s="8">
        <v>45442</v>
      </c>
      <c r="AE5">
        <v>3839</v>
      </c>
      <c r="AF5" t="str">
        <v>Customer 1</v>
      </c>
      <c r="AG5" t="str">
        <v>DESKTOP</v>
      </c>
      <c r="AH5">
        <v>3920</v>
      </c>
      <c r="AI5">
        <v>3373</v>
      </c>
      <c r="AJ5" s="8">
        <v>45451</v>
      </c>
      <c r="AM5" s="3" t="s">
        <v>19</v>
      </c>
      <c r="AN5" s="3" t="s">
        <v>20</v>
      </c>
      <c r="AO5" s="3" t="s">
        <v>21</v>
      </c>
      <c r="AP5" s="3" t="s">
        <v>22</v>
      </c>
      <c r="AQ5" s="3" t="s">
        <v>23</v>
      </c>
      <c r="AR5" s="3" t="s">
        <v>24</v>
      </c>
    </row>
    <row r="6" spans="1:44" x14ac:dyDescent="0.3">
      <c r="A6" t="s">
        <v>3</v>
      </c>
      <c r="B6" s="4">
        <f>_xlfn.XLOOKUP($B$2, Clean_Data!$P:$P, Clean_Data!$S:$S, "ID not found")</f>
        <v>739</v>
      </c>
      <c r="D6" cm="1">
        <f t="array" ref="D6:I114">_xlfn._xlws.FILTER(Clean_Data!$P:$U, (Clean_Data!$Q:$Q = $E$2) * (Clean_Data!$R:$R = $E$3), "No rows match")</f>
        <v>96</v>
      </c>
      <c r="E6" t="str">
        <v>Customer 1</v>
      </c>
      <c r="F6" t="str">
        <v>DESKTOP</v>
      </c>
      <c r="G6">
        <v>1628</v>
      </c>
      <c r="H6">
        <v>1946</v>
      </c>
      <c r="I6" s="8">
        <v>45295</v>
      </c>
      <c r="K6" s="11" t="str">
        <v>Customer 8</v>
      </c>
      <c r="L6" s="11" t="str">
        <v>EMBEDDED</v>
      </c>
      <c r="M6" s="11" t="str">
        <v>Low</v>
      </c>
      <c r="O6">
        <v>3</v>
      </c>
      <c r="P6" t="str">
        <v>Customer 8</v>
      </c>
      <c r="Q6" t="str">
        <v>DESKTOP</v>
      </c>
      <c r="R6">
        <v>2493</v>
      </c>
      <c r="S6">
        <v>690</v>
      </c>
      <c r="T6" s="8">
        <v>45292</v>
      </c>
      <c r="W6">
        <v>3847</v>
      </c>
      <c r="X6" t="str">
        <v>Customer 13</v>
      </c>
      <c r="Y6" t="str">
        <v>MOBILE</v>
      </c>
      <c r="Z6">
        <v>4000</v>
      </c>
      <c r="AA6">
        <v>3410</v>
      </c>
      <c r="AB6" s="8">
        <v>45452</v>
      </c>
      <c r="AE6">
        <v>4228</v>
      </c>
      <c r="AF6" t="str">
        <v>Customer 1</v>
      </c>
      <c r="AG6" t="str">
        <v>DESKTOP</v>
      </c>
      <c r="AH6">
        <v>3885</v>
      </c>
      <c r="AI6">
        <v>3776</v>
      </c>
      <c r="AJ6" s="8">
        <v>45468</v>
      </c>
      <c r="AM6" cm="1">
        <f t="array" ref="AM6:AR903">_xlfn._xlws.SORT(_xlfn._xlws.FILTER(Clean_Data!$P$2:$U$5001, Clean_Data!$V$2:$V$5001 = $AM$2, "No rows in this bucket"), 4, -1)</f>
        <v>3360</v>
      </c>
      <c r="AN6" t="str">
        <v>Customer 10</v>
      </c>
      <c r="AO6" t="str">
        <v>WORKSTATION</v>
      </c>
      <c r="AP6">
        <v>1199</v>
      </c>
      <c r="AQ6">
        <v>1759</v>
      </c>
      <c r="AR6">
        <v>45431</v>
      </c>
    </row>
    <row r="7" spans="1:44" x14ac:dyDescent="0.3">
      <c r="A7" t="s">
        <v>4</v>
      </c>
      <c r="B7" s="4">
        <f>_xlfn.XLOOKUP($B$2, Clean_Data!$P:$P, Clean_Data!$T:$T, "ID not found")</f>
        <v>2715</v>
      </c>
      <c r="D7">
        <v>218</v>
      </c>
      <c r="E7" t="str">
        <v>Customer 1</v>
      </c>
      <c r="F7" t="str">
        <v>DESKTOP</v>
      </c>
      <c r="G7">
        <v>3070</v>
      </c>
      <c r="H7">
        <v>3704</v>
      </c>
      <c r="I7" s="8">
        <v>45301</v>
      </c>
      <c r="K7" s="11" t="str">
        <v>Customer 13</v>
      </c>
      <c r="L7" s="11" t="str">
        <v>MOBILE</v>
      </c>
      <c r="M7" s="11">
        <v>0</v>
      </c>
      <c r="O7">
        <v>4</v>
      </c>
      <c r="P7" t="str">
        <v>Customer 13</v>
      </c>
      <c r="Q7" t="str">
        <v>WORKSTATION</v>
      </c>
      <c r="R7">
        <v>3095</v>
      </c>
      <c r="S7">
        <v>1498</v>
      </c>
      <c r="T7" s="8">
        <v>45292</v>
      </c>
      <c r="W7">
        <v>3476</v>
      </c>
      <c r="X7" t="str">
        <v>Customer 13</v>
      </c>
      <c r="Y7" t="str">
        <v>WORKSTATION</v>
      </c>
      <c r="Z7">
        <v>3999</v>
      </c>
      <c r="AA7">
        <v>4459</v>
      </c>
      <c r="AB7" s="8">
        <v>45436</v>
      </c>
      <c r="AE7">
        <v>2506</v>
      </c>
      <c r="AF7" t="str">
        <v>Customer 1</v>
      </c>
      <c r="AG7" t="str">
        <v>DESKTOP</v>
      </c>
      <c r="AH7">
        <v>3841</v>
      </c>
      <c r="AI7">
        <v>1655</v>
      </c>
      <c r="AJ7" s="8">
        <v>45396</v>
      </c>
      <c r="AM7">
        <v>3737</v>
      </c>
      <c r="AN7" t="str">
        <v>Customer 8</v>
      </c>
      <c r="AO7" t="str">
        <v>EMBEDDED</v>
      </c>
      <c r="AP7">
        <v>1199</v>
      </c>
      <c r="AQ7">
        <v>4500</v>
      </c>
      <c r="AR7">
        <v>45447</v>
      </c>
    </row>
    <row r="8" spans="1:44" x14ac:dyDescent="0.3">
      <c r="A8" t="s">
        <v>5</v>
      </c>
      <c r="B8" s="9">
        <f>_xlfn.XLOOKUP($B$2, Clean_Data!$P:$P, Clean_Data!$U:$U, "ID not found")</f>
        <v>45292</v>
      </c>
      <c r="D8">
        <v>225</v>
      </c>
      <c r="E8" t="str">
        <v>Customer 1</v>
      </c>
      <c r="F8" t="str">
        <v>DESKTOP</v>
      </c>
      <c r="G8">
        <v>2132</v>
      </c>
      <c r="H8">
        <v>3952</v>
      </c>
      <c r="I8" s="8">
        <v>45301</v>
      </c>
      <c r="K8" s="11" t="str">
        <v>Customer 10</v>
      </c>
      <c r="L8" s="11">
        <v>0</v>
      </c>
      <c r="M8" s="11"/>
      <c r="O8">
        <v>5</v>
      </c>
      <c r="P8" t="str">
        <v>Customer 13</v>
      </c>
      <c r="Q8" t="str">
        <v>EMBEDDED</v>
      </c>
      <c r="R8">
        <v>772</v>
      </c>
      <c r="S8">
        <v>4731</v>
      </c>
      <c r="T8" s="8">
        <v>45292</v>
      </c>
      <c r="W8">
        <v>4806</v>
      </c>
      <c r="X8" t="str">
        <v>Customer 7</v>
      </c>
      <c r="Y8" t="str">
        <v>DESKTOP</v>
      </c>
      <c r="Z8">
        <v>3998</v>
      </c>
      <c r="AA8">
        <v>1428</v>
      </c>
      <c r="AB8" s="8">
        <v>45492</v>
      </c>
      <c r="AE8">
        <v>4019</v>
      </c>
      <c r="AF8" t="str">
        <v>Customer 1</v>
      </c>
      <c r="AG8" t="str">
        <v>DESKTOP</v>
      </c>
      <c r="AH8">
        <v>3765</v>
      </c>
      <c r="AI8">
        <v>332</v>
      </c>
      <c r="AJ8" s="8">
        <v>45459</v>
      </c>
      <c r="AM8">
        <v>1780</v>
      </c>
      <c r="AN8" t="str">
        <v>Customer 11</v>
      </c>
      <c r="AO8" t="str">
        <v>DESKTOP</v>
      </c>
      <c r="AP8">
        <v>1198</v>
      </c>
      <c r="AQ8">
        <v>3452</v>
      </c>
      <c r="AR8">
        <v>45366</v>
      </c>
    </row>
    <row r="9" spans="1:44" x14ac:dyDescent="0.3">
      <c r="A9" t="s">
        <v>29</v>
      </c>
      <c r="B9" s="11" t="str">
        <f>_xlfn.XLOOKUP($B$2, Clean_Data!$P:$P, Clean_Data!$V:$V, "ID not found")</f>
        <v>Medium</v>
      </c>
      <c r="D9">
        <v>386</v>
      </c>
      <c r="E9" t="str">
        <v>Customer 1</v>
      </c>
      <c r="F9" t="str">
        <v>DESKTOP</v>
      </c>
      <c r="G9">
        <v>3987</v>
      </c>
      <c r="H9">
        <v>2892</v>
      </c>
      <c r="I9" s="8">
        <v>45308</v>
      </c>
      <c r="K9" s="11" t="str">
        <v>Customer 12</v>
      </c>
      <c r="L9" s="11"/>
      <c r="M9" s="11"/>
      <c r="O9">
        <v>6</v>
      </c>
      <c r="P9" t="str">
        <v>Customer 13</v>
      </c>
      <c r="Q9" t="str">
        <v>WORKSTATION</v>
      </c>
      <c r="R9">
        <v>445</v>
      </c>
      <c r="S9">
        <v>4144</v>
      </c>
      <c r="T9" s="8">
        <v>45292</v>
      </c>
      <c r="W9">
        <v>3260</v>
      </c>
      <c r="X9" t="str">
        <v>Customer 11</v>
      </c>
      <c r="Y9" t="str">
        <v>EMBEDDED</v>
      </c>
      <c r="Z9">
        <v>3997</v>
      </c>
      <c r="AA9">
        <v>2519</v>
      </c>
      <c r="AB9" s="8">
        <v>45427</v>
      </c>
      <c r="AE9">
        <v>1219</v>
      </c>
      <c r="AF9" t="str">
        <v>Customer 1</v>
      </c>
      <c r="AG9" t="str">
        <v>DESKTOP</v>
      </c>
      <c r="AH9">
        <v>3743</v>
      </c>
      <c r="AI9">
        <v>2419</v>
      </c>
      <c r="AJ9" s="8">
        <v>45342</v>
      </c>
      <c r="AM9">
        <v>3460</v>
      </c>
      <c r="AN9" t="str">
        <v>Customer 3</v>
      </c>
      <c r="AO9" t="str">
        <v>DESKTOP</v>
      </c>
      <c r="AP9">
        <v>1198</v>
      </c>
      <c r="AQ9">
        <v>2219</v>
      </c>
      <c r="AR9">
        <v>45436</v>
      </c>
    </row>
    <row r="10" spans="1:44" x14ac:dyDescent="0.3">
      <c r="D10">
        <v>391</v>
      </c>
      <c r="E10" t="str">
        <v>Customer 1</v>
      </c>
      <c r="F10" t="str">
        <v>DESKTOP</v>
      </c>
      <c r="G10">
        <v>3427</v>
      </c>
      <c r="H10">
        <v>3145</v>
      </c>
      <c r="I10" s="8">
        <v>45308</v>
      </c>
      <c r="K10" s="11" t="str">
        <v>Customer 11</v>
      </c>
      <c r="L10" s="11"/>
      <c r="M10" s="11"/>
      <c r="O10">
        <v>7</v>
      </c>
      <c r="P10" t="str">
        <v>Customer 6</v>
      </c>
      <c r="Q10" t="str">
        <v>EMBEDDED</v>
      </c>
      <c r="R10">
        <v>515</v>
      </c>
      <c r="S10">
        <v>4101</v>
      </c>
      <c r="T10" s="8">
        <v>45292</v>
      </c>
      <c r="W10">
        <v>174</v>
      </c>
      <c r="X10" t="str">
        <v>Customer 2</v>
      </c>
      <c r="Y10" t="str">
        <v>DESKTOP</v>
      </c>
      <c r="Z10">
        <v>3996</v>
      </c>
      <c r="AA10">
        <v>4378</v>
      </c>
      <c r="AB10" s="8">
        <v>45299</v>
      </c>
      <c r="AE10">
        <v>1022</v>
      </c>
      <c r="AF10" t="str">
        <v>Customer 1</v>
      </c>
      <c r="AG10" t="str">
        <v>DESKTOP</v>
      </c>
      <c r="AH10">
        <v>3737</v>
      </c>
      <c r="AI10">
        <v>2242</v>
      </c>
      <c r="AJ10" s="8">
        <v>45334</v>
      </c>
      <c r="AM10">
        <v>3462</v>
      </c>
      <c r="AN10" t="str">
        <v>Customer 3</v>
      </c>
      <c r="AO10" t="str">
        <v>DESKTOP</v>
      </c>
      <c r="AP10">
        <v>1198</v>
      </c>
      <c r="AQ10">
        <v>2538</v>
      </c>
      <c r="AR10">
        <v>45436</v>
      </c>
    </row>
    <row r="11" spans="1:44" x14ac:dyDescent="0.3">
      <c r="D11">
        <v>433</v>
      </c>
      <c r="E11" t="str">
        <v>Customer 1</v>
      </c>
      <c r="F11" t="str">
        <v>DESKTOP</v>
      </c>
      <c r="G11">
        <v>1190</v>
      </c>
      <c r="H11">
        <v>3615</v>
      </c>
      <c r="I11" s="8">
        <v>45310</v>
      </c>
      <c r="K11" s="11" t="str">
        <v>Customer 1</v>
      </c>
      <c r="O11">
        <v>8</v>
      </c>
      <c r="P11" t="str">
        <v>Customer 8</v>
      </c>
      <c r="Q11" t="str">
        <v>DESKTOP</v>
      </c>
      <c r="R11">
        <v>2609</v>
      </c>
      <c r="S11">
        <v>692</v>
      </c>
      <c r="T11" s="8">
        <v>45292</v>
      </c>
      <c r="W11">
        <v>659</v>
      </c>
      <c r="X11" t="str">
        <v>Customer 13</v>
      </c>
      <c r="Y11" t="str">
        <v>DESKTOP</v>
      </c>
      <c r="Z11">
        <v>3996</v>
      </c>
      <c r="AA11">
        <v>4332</v>
      </c>
      <c r="AB11" s="8">
        <v>45319</v>
      </c>
      <c r="AE11">
        <v>1149</v>
      </c>
      <c r="AF11" t="str">
        <v>Customer 1</v>
      </c>
      <c r="AG11" t="str">
        <v>DESKTOP</v>
      </c>
      <c r="AH11">
        <v>3711</v>
      </c>
      <c r="AI11">
        <v>886</v>
      </c>
      <c r="AJ11" s="8">
        <v>45339</v>
      </c>
      <c r="AM11">
        <v>3902</v>
      </c>
      <c r="AN11" t="str">
        <v>Customer 11</v>
      </c>
      <c r="AO11" t="str">
        <v>MOBILE</v>
      </c>
      <c r="AP11">
        <v>1198</v>
      </c>
      <c r="AQ11">
        <v>3140</v>
      </c>
      <c r="AR11">
        <v>45454</v>
      </c>
    </row>
    <row r="12" spans="1:44" x14ac:dyDescent="0.3">
      <c r="D12">
        <v>448</v>
      </c>
      <c r="E12" t="str">
        <v>Customer 1</v>
      </c>
      <c r="F12" t="str">
        <v>DESKTOP</v>
      </c>
      <c r="G12">
        <v>897</v>
      </c>
      <c r="H12">
        <v>2944</v>
      </c>
      <c r="I12" s="8">
        <v>45310</v>
      </c>
      <c r="K12" s="11" t="str">
        <v>Customer 15</v>
      </c>
      <c r="O12">
        <v>9</v>
      </c>
      <c r="P12" t="str">
        <v>Customer 10</v>
      </c>
      <c r="Q12" t="str">
        <v>EMBEDDED</v>
      </c>
      <c r="R12">
        <v>2566</v>
      </c>
      <c r="S12">
        <v>4161</v>
      </c>
      <c r="T12" s="8">
        <v>45292</v>
      </c>
      <c r="W12">
        <v>2805</v>
      </c>
      <c r="X12" t="str">
        <v>Customer 13</v>
      </c>
      <c r="Y12" t="str">
        <v>DESKTOP</v>
      </c>
      <c r="Z12">
        <v>3996</v>
      </c>
      <c r="AA12">
        <v>1391</v>
      </c>
      <c r="AB12" s="8">
        <v>45408</v>
      </c>
      <c r="AE12">
        <v>467</v>
      </c>
      <c r="AF12" t="str">
        <v>Customer 1</v>
      </c>
      <c r="AG12" t="str">
        <v>DESKTOP</v>
      </c>
      <c r="AH12">
        <v>3676</v>
      </c>
      <c r="AI12">
        <v>705</v>
      </c>
      <c r="AJ12" s="8">
        <v>45311</v>
      </c>
      <c r="AM12">
        <v>2206</v>
      </c>
      <c r="AN12" t="str">
        <v>Customer 11</v>
      </c>
      <c r="AO12" t="str">
        <v>WORKSTATION</v>
      </c>
      <c r="AP12">
        <v>1196</v>
      </c>
      <c r="AQ12">
        <v>2041</v>
      </c>
      <c r="AR12">
        <v>45383</v>
      </c>
    </row>
    <row r="13" spans="1:44" x14ac:dyDescent="0.3">
      <c r="D13">
        <v>452</v>
      </c>
      <c r="E13" t="str">
        <v>Customer 1</v>
      </c>
      <c r="F13" t="str">
        <v>DESKTOP</v>
      </c>
      <c r="G13">
        <v>3287</v>
      </c>
      <c r="H13">
        <v>3004</v>
      </c>
      <c r="I13" s="8">
        <v>45310</v>
      </c>
      <c r="K13" s="11" t="str">
        <v>Customer 14</v>
      </c>
      <c r="O13">
        <v>10</v>
      </c>
      <c r="P13" t="str">
        <v>Customer 2</v>
      </c>
      <c r="Q13" t="str">
        <v>EMBEDDED</v>
      </c>
      <c r="R13">
        <v>3239</v>
      </c>
      <c r="S13">
        <v>3993</v>
      </c>
      <c r="T13" s="8">
        <v>45292</v>
      </c>
      <c r="W13">
        <v>4516</v>
      </c>
      <c r="X13" t="str">
        <v>Customer 12</v>
      </c>
      <c r="Y13" t="str">
        <v>MOBILE</v>
      </c>
      <c r="Z13">
        <v>3996</v>
      </c>
      <c r="AA13">
        <v>2537</v>
      </c>
      <c r="AB13" s="8">
        <v>45480</v>
      </c>
      <c r="AE13">
        <v>2369</v>
      </c>
      <c r="AF13" t="str">
        <v>Customer 1</v>
      </c>
      <c r="AG13" t="str">
        <v>DESKTOP</v>
      </c>
      <c r="AH13">
        <v>3642</v>
      </c>
      <c r="AI13">
        <v>3222</v>
      </c>
      <c r="AJ13" s="8">
        <v>45390</v>
      </c>
      <c r="AM13">
        <v>762</v>
      </c>
      <c r="AN13" t="str">
        <v>Customer 10</v>
      </c>
      <c r="AO13" t="str">
        <v>WORKSTATION</v>
      </c>
      <c r="AP13">
        <v>1195</v>
      </c>
      <c r="AQ13">
        <v>3708</v>
      </c>
      <c r="AR13">
        <v>45323</v>
      </c>
    </row>
    <row r="14" spans="1:44" x14ac:dyDescent="0.3">
      <c r="D14">
        <v>467</v>
      </c>
      <c r="E14" t="str">
        <v>Customer 1</v>
      </c>
      <c r="F14" t="str">
        <v>DESKTOP</v>
      </c>
      <c r="G14">
        <v>3676</v>
      </c>
      <c r="H14">
        <v>705</v>
      </c>
      <c r="I14" s="8">
        <v>45311</v>
      </c>
      <c r="K14" s="11" t="str">
        <v>Customer 5</v>
      </c>
      <c r="O14">
        <v>11</v>
      </c>
      <c r="P14" t="str">
        <v>Customer 6</v>
      </c>
      <c r="Q14" t="str">
        <v>WORKSTATION</v>
      </c>
      <c r="R14">
        <v>3089</v>
      </c>
      <c r="S14">
        <v>1494</v>
      </c>
      <c r="T14" s="8">
        <v>45292</v>
      </c>
      <c r="W14">
        <v>4202</v>
      </c>
      <c r="X14" t="str">
        <v>Customer 4</v>
      </c>
      <c r="Y14" t="str">
        <v>EMBEDDED</v>
      </c>
      <c r="Z14">
        <v>3995</v>
      </c>
      <c r="AA14">
        <v>296</v>
      </c>
      <c r="AB14" s="8">
        <v>45467</v>
      </c>
      <c r="AE14">
        <v>3434</v>
      </c>
      <c r="AF14" t="str">
        <v>Customer 1</v>
      </c>
      <c r="AG14" t="str">
        <v>DESKTOP</v>
      </c>
      <c r="AH14">
        <v>3642</v>
      </c>
      <c r="AI14">
        <v>2147</v>
      </c>
      <c r="AJ14" s="8">
        <v>45435</v>
      </c>
      <c r="AM14">
        <v>1004</v>
      </c>
      <c r="AN14" t="str">
        <v>Customer 13</v>
      </c>
      <c r="AO14" t="str">
        <v>WORKSTATION</v>
      </c>
      <c r="AP14">
        <v>1195</v>
      </c>
      <c r="AQ14">
        <v>2752</v>
      </c>
      <c r="AR14">
        <v>45333</v>
      </c>
    </row>
    <row r="15" spans="1:44" x14ac:dyDescent="0.3">
      <c r="D15">
        <v>533</v>
      </c>
      <c r="E15" t="str">
        <v>Customer 1</v>
      </c>
      <c r="F15" t="str">
        <v>DESKTOP</v>
      </c>
      <c r="G15">
        <v>2694</v>
      </c>
      <c r="H15">
        <v>667</v>
      </c>
      <c r="I15" s="8">
        <v>45314</v>
      </c>
      <c r="K15" s="11" t="str">
        <v>Customer 9</v>
      </c>
      <c r="O15">
        <v>12</v>
      </c>
      <c r="P15" t="str">
        <v>Customer 12</v>
      </c>
      <c r="Q15" t="str">
        <v>EMBEDDED</v>
      </c>
      <c r="R15">
        <v>960</v>
      </c>
      <c r="S15">
        <v>1749</v>
      </c>
      <c r="T15" s="8">
        <v>45292</v>
      </c>
      <c r="W15">
        <v>3313</v>
      </c>
      <c r="X15" t="str">
        <v>Customer 2</v>
      </c>
      <c r="Y15" t="str">
        <v>DESKTOP</v>
      </c>
      <c r="Z15">
        <v>3993</v>
      </c>
      <c r="AA15">
        <v>4813</v>
      </c>
      <c r="AB15" s="8">
        <v>45429</v>
      </c>
      <c r="AE15">
        <v>2127</v>
      </c>
      <c r="AF15" t="str">
        <v>Customer 1</v>
      </c>
      <c r="AG15" t="str">
        <v>DESKTOP</v>
      </c>
      <c r="AH15">
        <v>3579</v>
      </c>
      <c r="AI15">
        <v>138</v>
      </c>
      <c r="AJ15" s="8">
        <v>45380</v>
      </c>
      <c r="AM15">
        <v>1662</v>
      </c>
      <c r="AN15" t="str">
        <v>Customer 10</v>
      </c>
      <c r="AO15" t="str">
        <v>WORKSTATION</v>
      </c>
      <c r="AP15">
        <v>1192</v>
      </c>
      <c r="AQ15">
        <v>4903</v>
      </c>
      <c r="AR15">
        <v>45361</v>
      </c>
    </row>
    <row r="16" spans="1:44" x14ac:dyDescent="0.3">
      <c r="D16">
        <v>552</v>
      </c>
      <c r="E16" t="str">
        <v>Customer 1</v>
      </c>
      <c r="F16" t="str">
        <v>DESKTOP</v>
      </c>
      <c r="G16">
        <v>3314</v>
      </c>
      <c r="H16">
        <v>1727</v>
      </c>
      <c r="I16" s="8">
        <v>45314</v>
      </c>
      <c r="K16" s="11" t="str">
        <v>Customer 3</v>
      </c>
      <c r="O16">
        <v>13</v>
      </c>
      <c r="P16" t="str">
        <v>Customer 13</v>
      </c>
      <c r="Q16" t="str">
        <v>DESKTOP</v>
      </c>
      <c r="R16">
        <v>3936</v>
      </c>
      <c r="S16">
        <v>1759</v>
      </c>
      <c r="T16" s="8">
        <v>45292</v>
      </c>
      <c r="W16">
        <v>949</v>
      </c>
      <c r="X16" t="str">
        <v>Customer 5</v>
      </c>
      <c r="Y16" t="str">
        <v>DESKTOP</v>
      </c>
      <c r="Z16">
        <v>3992</v>
      </c>
      <c r="AA16">
        <v>4577</v>
      </c>
      <c r="AB16" s="8">
        <v>45331</v>
      </c>
      <c r="AE16">
        <v>1574</v>
      </c>
      <c r="AF16" t="str">
        <v>Customer 1</v>
      </c>
      <c r="AG16" t="str">
        <v>DESKTOP</v>
      </c>
      <c r="AH16">
        <v>3530</v>
      </c>
      <c r="AI16">
        <v>523</v>
      </c>
      <c r="AJ16" s="8">
        <v>45357</v>
      </c>
      <c r="AM16">
        <v>986</v>
      </c>
      <c r="AN16" t="str">
        <v>Customer 4</v>
      </c>
      <c r="AO16" t="str">
        <v>WORKSTATION</v>
      </c>
      <c r="AP16">
        <v>1191</v>
      </c>
      <c r="AQ16">
        <v>1660</v>
      </c>
      <c r="AR16">
        <v>45333</v>
      </c>
    </row>
    <row r="17" spans="4:44" x14ac:dyDescent="0.3">
      <c r="D17">
        <v>557</v>
      </c>
      <c r="E17" t="str">
        <v>Customer 1</v>
      </c>
      <c r="F17" t="str">
        <v>DESKTOP</v>
      </c>
      <c r="G17">
        <v>2171</v>
      </c>
      <c r="H17">
        <v>2237</v>
      </c>
      <c r="I17" s="8">
        <v>45315</v>
      </c>
      <c r="K17" s="11" t="str">
        <v>Customer 7</v>
      </c>
      <c r="O17">
        <v>14</v>
      </c>
      <c r="P17" t="str">
        <v>Customer 2</v>
      </c>
      <c r="Q17" t="str">
        <v>EMBEDDED</v>
      </c>
      <c r="R17">
        <v>2878</v>
      </c>
      <c r="S17">
        <v>1029</v>
      </c>
      <c r="T17" s="8">
        <v>45292</v>
      </c>
      <c r="W17">
        <v>2873</v>
      </c>
      <c r="X17" t="str">
        <v>Customer 1</v>
      </c>
      <c r="Y17" t="str">
        <v>EMBEDDED</v>
      </c>
      <c r="Z17">
        <v>3990</v>
      </c>
      <c r="AA17">
        <v>330</v>
      </c>
      <c r="AB17" s="8">
        <v>45411</v>
      </c>
      <c r="AE17">
        <v>1499</v>
      </c>
      <c r="AF17" t="str">
        <v>Customer 1</v>
      </c>
      <c r="AG17" t="str">
        <v>DESKTOP</v>
      </c>
      <c r="AH17">
        <v>3516</v>
      </c>
      <c r="AI17">
        <v>2813</v>
      </c>
      <c r="AJ17" s="8">
        <v>45354</v>
      </c>
      <c r="AM17">
        <v>4285</v>
      </c>
      <c r="AN17" t="str">
        <v>Customer 11</v>
      </c>
      <c r="AO17" t="str">
        <v>MOBILE</v>
      </c>
      <c r="AP17">
        <v>1191</v>
      </c>
      <c r="AQ17">
        <v>3127</v>
      </c>
      <c r="AR17">
        <v>45470</v>
      </c>
    </row>
    <row r="18" spans="4:44" x14ac:dyDescent="0.3">
      <c r="D18">
        <v>596</v>
      </c>
      <c r="E18" t="str">
        <v>Customer 1</v>
      </c>
      <c r="F18" t="str">
        <v>DESKTOP</v>
      </c>
      <c r="G18">
        <v>635</v>
      </c>
      <c r="H18">
        <v>3540</v>
      </c>
      <c r="I18" s="8">
        <v>45316</v>
      </c>
      <c r="K18" s="11" t="str">
        <v>Customer 4</v>
      </c>
      <c r="O18">
        <v>15</v>
      </c>
      <c r="P18" t="str">
        <v>Customer 6</v>
      </c>
      <c r="Q18" t="str">
        <v>DESKTOP</v>
      </c>
      <c r="R18">
        <v>2297</v>
      </c>
      <c r="S18">
        <v>196</v>
      </c>
      <c r="T18" s="8">
        <v>45292</v>
      </c>
      <c r="W18">
        <v>930</v>
      </c>
      <c r="X18" t="str">
        <v>Customer 6</v>
      </c>
      <c r="Y18" t="str">
        <v>MOBILE</v>
      </c>
      <c r="Z18">
        <v>3989</v>
      </c>
      <c r="AA18">
        <v>4535</v>
      </c>
      <c r="AB18" s="8">
        <v>45330</v>
      </c>
      <c r="AE18">
        <v>3553</v>
      </c>
      <c r="AF18" t="str">
        <v>Customer 1</v>
      </c>
      <c r="AG18" t="str">
        <v>DESKTOP</v>
      </c>
      <c r="AH18">
        <v>3503</v>
      </c>
      <c r="AI18">
        <v>3378</v>
      </c>
      <c r="AJ18" s="8">
        <v>45439</v>
      </c>
      <c r="AM18">
        <v>433</v>
      </c>
      <c r="AN18" t="str">
        <v>Customer 1</v>
      </c>
      <c r="AO18" t="str">
        <v>DESKTOP</v>
      </c>
      <c r="AP18">
        <v>1190</v>
      </c>
      <c r="AQ18">
        <v>3615</v>
      </c>
      <c r="AR18">
        <v>45310</v>
      </c>
    </row>
    <row r="19" spans="4:44" x14ac:dyDescent="0.3">
      <c r="D19">
        <v>625</v>
      </c>
      <c r="E19" t="str">
        <v>Customer 1</v>
      </c>
      <c r="F19" t="str">
        <v>DESKTOP</v>
      </c>
      <c r="G19">
        <v>1239</v>
      </c>
      <c r="H19">
        <v>650</v>
      </c>
      <c r="I19" s="8">
        <v>45318</v>
      </c>
      <c r="K19">
        <v>0</v>
      </c>
      <c r="O19">
        <v>16</v>
      </c>
      <c r="P19" t="str">
        <v>Customer 11</v>
      </c>
      <c r="Q19" t="str">
        <v>DESKTOP</v>
      </c>
      <c r="R19">
        <v>2066</v>
      </c>
      <c r="S19">
        <v>2484</v>
      </c>
      <c r="T19" s="8">
        <v>45292</v>
      </c>
      <c r="W19">
        <v>1757</v>
      </c>
      <c r="X19" t="str">
        <v>Customer 2</v>
      </c>
      <c r="Y19" t="str">
        <v>MOBILE</v>
      </c>
      <c r="Z19">
        <v>3989</v>
      </c>
      <c r="AA19">
        <v>1025</v>
      </c>
      <c r="AB19" s="8">
        <v>45365</v>
      </c>
      <c r="AE19">
        <v>1129</v>
      </c>
      <c r="AF19" t="str">
        <v>Customer 1</v>
      </c>
      <c r="AG19" t="str">
        <v>DESKTOP</v>
      </c>
      <c r="AH19">
        <v>3477</v>
      </c>
      <c r="AI19">
        <v>4635</v>
      </c>
      <c r="AJ19" s="8">
        <v>45339</v>
      </c>
      <c r="AM19">
        <v>4618</v>
      </c>
      <c r="AN19" t="str">
        <v>Customer 12</v>
      </c>
      <c r="AO19" t="str">
        <v>EMBEDDED</v>
      </c>
      <c r="AP19">
        <v>1190</v>
      </c>
      <c r="AQ19">
        <v>286</v>
      </c>
      <c r="AR19">
        <v>45484</v>
      </c>
    </row>
    <row r="20" spans="4:44" x14ac:dyDescent="0.3">
      <c r="D20">
        <v>717</v>
      </c>
      <c r="E20" t="str">
        <v>Customer 1</v>
      </c>
      <c r="F20" t="str">
        <v>DESKTOP</v>
      </c>
      <c r="G20">
        <v>124</v>
      </c>
      <c r="H20">
        <v>4197</v>
      </c>
      <c r="I20" s="8">
        <v>45321</v>
      </c>
      <c r="O20">
        <v>17</v>
      </c>
      <c r="P20" t="str">
        <v>Customer 13</v>
      </c>
      <c r="Q20" t="str">
        <v>EMBEDDED</v>
      </c>
      <c r="R20">
        <v>1890</v>
      </c>
      <c r="S20">
        <v>187</v>
      </c>
      <c r="T20" s="8">
        <v>45292</v>
      </c>
      <c r="W20">
        <v>2571</v>
      </c>
      <c r="X20" t="str">
        <v>Customer 11</v>
      </c>
      <c r="Y20" t="str">
        <v>DESKTOP</v>
      </c>
      <c r="Z20">
        <v>3989</v>
      </c>
      <c r="AA20">
        <v>2053</v>
      </c>
      <c r="AB20" s="8">
        <v>45399</v>
      </c>
      <c r="AE20">
        <v>391</v>
      </c>
      <c r="AF20" t="str">
        <v>Customer 1</v>
      </c>
      <c r="AG20" t="str">
        <v>DESKTOP</v>
      </c>
      <c r="AH20">
        <v>3427</v>
      </c>
      <c r="AI20">
        <v>3145</v>
      </c>
      <c r="AJ20" s="8">
        <v>45308</v>
      </c>
      <c r="AM20">
        <v>2248</v>
      </c>
      <c r="AN20" t="str">
        <v>Customer 1</v>
      </c>
      <c r="AO20" t="str">
        <v>DESKTOP</v>
      </c>
      <c r="AP20">
        <v>1189</v>
      </c>
      <c r="AQ20">
        <v>4277</v>
      </c>
      <c r="AR20">
        <v>45385</v>
      </c>
    </row>
    <row r="21" spans="4:44" x14ac:dyDescent="0.3">
      <c r="D21">
        <v>858</v>
      </c>
      <c r="E21" t="str">
        <v>Customer 1</v>
      </c>
      <c r="F21" t="str">
        <v>DESKTOP</v>
      </c>
      <c r="G21">
        <v>3371</v>
      </c>
      <c r="H21">
        <v>4471</v>
      </c>
      <c r="I21" s="8">
        <v>45327</v>
      </c>
      <c r="O21">
        <v>18</v>
      </c>
      <c r="P21" t="str">
        <v>Customer 2</v>
      </c>
      <c r="Q21" t="str">
        <v>WORKSTATION</v>
      </c>
      <c r="R21">
        <v>296</v>
      </c>
      <c r="S21">
        <v>1298</v>
      </c>
      <c r="T21" s="8">
        <v>45292</v>
      </c>
      <c r="W21">
        <v>2652</v>
      </c>
      <c r="X21" t="str">
        <v>Customer 9</v>
      </c>
      <c r="Y21" t="str">
        <v>DESKTOP</v>
      </c>
      <c r="Z21">
        <v>3988</v>
      </c>
      <c r="AA21">
        <v>2836</v>
      </c>
      <c r="AB21" s="8">
        <v>45402</v>
      </c>
      <c r="AE21">
        <v>858</v>
      </c>
      <c r="AF21" t="str">
        <v>Customer 1</v>
      </c>
      <c r="AG21" t="str">
        <v>DESKTOP</v>
      </c>
      <c r="AH21">
        <v>3371</v>
      </c>
      <c r="AI21">
        <v>4471</v>
      </c>
      <c r="AJ21" s="8">
        <v>45327</v>
      </c>
      <c r="AM21">
        <v>1515</v>
      </c>
      <c r="AN21" t="str">
        <v>Customer 1</v>
      </c>
      <c r="AO21" t="str">
        <v>DESKTOP</v>
      </c>
      <c r="AP21">
        <v>1187</v>
      </c>
      <c r="AQ21">
        <v>3692</v>
      </c>
      <c r="AR21">
        <v>45355</v>
      </c>
    </row>
    <row r="22" spans="4:44" x14ac:dyDescent="0.3">
      <c r="D22">
        <v>900</v>
      </c>
      <c r="E22" t="str">
        <v>Customer 1</v>
      </c>
      <c r="F22" t="str">
        <v>DESKTOP</v>
      </c>
      <c r="G22">
        <v>1972</v>
      </c>
      <c r="H22">
        <v>4834</v>
      </c>
      <c r="I22" s="8">
        <v>45329</v>
      </c>
      <c r="O22">
        <v>19</v>
      </c>
      <c r="P22" t="str">
        <v>Customer 2</v>
      </c>
      <c r="Q22" t="str">
        <v>EMBEDDED</v>
      </c>
      <c r="R22">
        <v>3586</v>
      </c>
      <c r="S22">
        <v>3356</v>
      </c>
      <c r="T22" s="8">
        <v>45292</v>
      </c>
      <c r="W22">
        <v>386</v>
      </c>
      <c r="X22" t="str">
        <v>Customer 1</v>
      </c>
      <c r="Y22" t="str">
        <v>DESKTOP</v>
      </c>
      <c r="Z22">
        <v>3987</v>
      </c>
      <c r="AA22">
        <v>2892</v>
      </c>
      <c r="AB22" s="8">
        <v>45308</v>
      </c>
      <c r="AE22">
        <v>2668</v>
      </c>
      <c r="AF22" t="str">
        <v>Customer 1</v>
      </c>
      <c r="AG22" t="str">
        <v>DESKTOP</v>
      </c>
      <c r="AH22">
        <v>3359</v>
      </c>
      <c r="AI22">
        <v>1630</v>
      </c>
      <c r="AJ22" s="8">
        <v>45403</v>
      </c>
      <c r="AM22">
        <v>1866</v>
      </c>
      <c r="AN22" t="str">
        <v>Customer 3</v>
      </c>
      <c r="AO22" t="str">
        <v>EMBEDDED</v>
      </c>
      <c r="AP22">
        <v>1186</v>
      </c>
      <c r="AQ22">
        <v>193</v>
      </c>
      <c r="AR22">
        <v>45369</v>
      </c>
    </row>
    <row r="23" spans="4:44" x14ac:dyDescent="0.3">
      <c r="D23">
        <v>1022</v>
      </c>
      <c r="E23" t="str">
        <v>Customer 1</v>
      </c>
      <c r="F23" t="str">
        <v>DESKTOP</v>
      </c>
      <c r="G23">
        <v>3737</v>
      </c>
      <c r="H23">
        <v>2242</v>
      </c>
      <c r="I23" s="8">
        <v>45334</v>
      </c>
      <c r="O23">
        <v>20</v>
      </c>
      <c r="P23" t="str">
        <v>Customer 11</v>
      </c>
      <c r="Q23" t="str">
        <v>MOBILE</v>
      </c>
      <c r="R23">
        <v>1098</v>
      </c>
      <c r="S23">
        <v>761</v>
      </c>
      <c r="T23" s="8">
        <v>45292</v>
      </c>
      <c r="W23">
        <v>3744</v>
      </c>
      <c r="X23" t="str">
        <v>Customer 7</v>
      </c>
      <c r="Y23" t="str">
        <v>DESKTOP</v>
      </c>
      <c r="Z23">
        <v>3987</v>
      </c>
      <c r="AA23">
        <v>4078</v>
      </c>
      <c r="AB23" s="8">
        <v>45447</v>
      </c>
      <c r="AE23">
        <v>552</v>
      </c>
      <c r="AF23" t="str">
        <v>Customer 1</v>
      </c>
      <c r="AG23" t="str">
        <v>DESKTOP</v>
      </c>
      <c r="AH23">
        <v>3314</v>
      </c>
      <c r="AI23">
        <v>1727</v>
      </c>
      <c r="AJ23" s="8">
        <v>45314</v>
      </c>
      <c r="AM23">
        <v>1693</v>
      </c>
      <c r="AN23" t="str">
        <v>Customer 12</v>
      </c>
      <c r="AO23" t="str">
        <v>WORKSTATION</v>
      </c>
      <c r="AP23">
        <v>1185</v>
      </c>
      <c r="AQ23">
        <v>1573</v>
      </c>
      <c r="AR23">
        <v>45362</v>
      </c>
    </row>
    <row r="24" spans="4:44" x14ac:dyDescent="0.3">
      <c r="D24">
        <v>1113</v>
      </c>
      <c r="E24" t="str">
        <v>Customer 1</v>
      </c>
      <c r="F24" t="str">
        <v>DESKTOP</v>
      </c>
      <c r="G24">
        <v>2213</v>
      </c>
      <c r="H24">
        <v>3582</v>
      </c>
      <c r="I24" s="8">
        <v>45338</v>
      </c>
      <c r="O24">
        <v>21</v>
      </c>
      <c r="P24" t="str">
        <v>Customer 12</v>
      </c>
      <c r="Q24" t="str">
        <v>MOBILE</v>
      </c>
      <c r="R24">
        <v>2489</v>
      </c>
      <c r="S24">
        <v>3227</v>
      </c>
      <c r="T24" s="8">
        <v>45292</v>
      </c>
      <c r="W24">
        <v>3985</v>
      </c>
      <c r="X24" t="str">
        <v>Customer 7</v>
      </c>
      <c r="Y24" t="str">
        <v>MOBILE</v>
      </c>
      <c r="Z24">
        <v>3987</v>
      </c>
      <c r="AA24">
        <v>1520</v>
      </c>
      <c r="AB24" s="8">
        <v>45457</v>
      </c>
      <c r="AE24">
        <v>452</v>
      </c>
      <c r="AF24" t="str">
        <v>Customer 1</v>
      </c>
      <c r="AG24" t="str">
        <v>DESKTOP</v>
      </c>
      <c r="AH24">
        <v>3287</v>
      </c>
      <c r="AI24">
        <v>3004</v>
      </c>
      <c r="AJ24" s="8">
        <v>45310</v>
      </c>
      <c r="AM24">
        <v>2797</v>
      </c>
      <c r="AN24" t="str">
        <v>Customer 12</v>
      </c>
      <c r="AO24" t="str">
        <v>WORKSTATION</v>
      </c>
      <c r="AP24">
        <v>1185</v>
      </c>
      <c r="AQ24">
        <v>1762</v>
      </c>
      <c r="AR24">
        <v>45408</v>
      </c>
    </row>
    <row r="25" spans="4:44" x14ac:dyDescent="0.3">
      <c r="D25">
        <v>1122</v>
      </c>
      <c r="E25" t="str">
        <v>Customer 1</v>
      </c>
      <c r="F25" t="str">
        <v>DESKTOP</v>
      </c>
      <c r="G25">
        <v>650</v>
      </c>
      <c r="H25">
        <v>3646</v>
      </c>
      <c r="I25" s="8">
        <v>45338</v>
      </c>
      <c r="O25">
        <v>22</v>
      </c>
      <c r="P25" t="str">
        <v>Customer 12</v>
      </c>
      <c r="Q25" t="str">
        <v>WORKSTATION</v>
      </c>
      <c r="R25">
        <v>2047</v>
      </c>
      <c r="S25">
        <v>428</v>
      </c>
      <c r="T25" s="8">
        <v>45292</v>
      </c>
      <c r="W25">
        <v>1704</v>
      </c>
      <c r="X25" t="str">
        <v>Customer 9</v>
      </c>
      <c r="Y25" t="str">
        <v>MOBILE</v>
      </c>
      <c r="Z25">
        <v>3986</v>
      </c>
      <c r="AA25">
        <v>2597</v>
      </c>
      <c r="AB25" s="8">
        <v>45362</v>
      </c>
      <c r="AE25">
        <v>3114</v>
      </c>
      <c r="AF25" t="str">
        <v>Customer 1</v>
      </c>
      <c r="AG25" t="str">
        <v>DESKTOP</v>
      </c>
      <c r="AH25">
        <v>3272</v>
      </c>
      <c r="AI25">
        <v>4904</v>
      </c>
      <c r="AJ25" s="8">
        <v>45421</v>
      </c>
      <c r="AM25">
        <v>4678</v>
      </c>
      <c r="AN25" t="str">
        <v>Customer 9</v>
      </c>
      <c r="AO25" t="str">
        <v>EMBEDDED</v>
      </c>
      <c r="AP25">
        <v>1185</v>
      </c>
      <c r="AQ25">
        <v>4475</v>
      </c>
      <c r="AR25">
        <v>45486</v>
      </c>
    </row>
    <row r="26" spans="4:44" x14ac:dyDescent="0.3">
      <c r="D26">
        <v>1129</v>
      </c>
      <c r="E26" t="str">
        <v>Customer 1</v>
      </c>
      <c r="F26" t="str">
        <v>DESKTOP</v>
      </c>
      <c r="G26">
        <v>3477</v>
      </c>
      <c r="H26">
        <v>4635</v>
      </c>
      <c r="I26" s="8">
        <v>45339</v>
      </c>
      <c r="O26">
        <v>23</v>
      </c>
      <c r="P26" t="str">
        <v>Customer 12</v>
      </c>
      <c r="Q26" t="str">
        <v>EMBEDDED</v>
      </c>
      <c r="R26">
        <v>47</v>
      </c>
      <c r="S26">
        <v>3994</v>
      </c>
      <c r="T26" s="8">
        <v>45292</v>
      </c>
      <c r="W26">
        <v>4630</v>
      </c>
      <c r="X26" t="str">
        <v>Customer 6</v>
      </c>
      <c r="Y26" t="str">
        <v>WORKSTATION</v>
      </c>
      <c r="Z26">
        <v>3985</v>
      </c>
      <c r="AA26">
        <v>3510</v>
      </c>
      <c r="AB26" s="8">
        <v>45484</v>
      </c>
      <c r="AE26">
        <v>4163</v>
      </c>
      <c r="AF26" t="str">
        <v>Customer 1</v>
      </c>
      <c r="AG26" t="str">
        <v>DESKTOP</v>
      </c>
      <c r="AH26">
        <v>3179</v>
      </c>
      <c r="AI26">
        <v>4321</v>
      </c>
      <c r="AJ26" s="8">
        <v>45465</v>
      </c>
      <c r="AM26">
        <v>131</v>
      </c>
      <c r="AN26" t="str">
        <v>Customer 9</v>
      </c>
      <c r="AO26" t="str">
        <v>EMBEDDED</v>
      </c>
      <c r="AP26">
        <v>1184</v>
      </c>
      <c r="AQ26">
        <v>1909</v>
      </c>
      <c r="AR26">
        <v>45297</v>
      </c>
    </row>
    <row r="27" spans="4:44" x14ac:dyDescent="0.3">
      <c r="D27">
        <v>1149</v>
      </c>
      <c r="E27" t="str">
        <v>Customer 1</v>
      </c>
      <c r="F27" t="str">
        <v>DESKTOP</v>
      </c>
      <c r="G27">
        <v>3711</v>
      </c>
      <c r="H27">
        <v>886</v>
      </c>
      <c r="I27" s="8">
        <v>45339</v>
      </c>
      <c r="O27">
        <v>24</v>
      </c>
      <c r="P27" t="str">
        <v>Customer 1</v>
      </c>
      <c r="Q27" t="str">
        <v>WORKSTATION</v>
      </c>
      <c r="R27">
        <v>3946</v>
      </c>
      <c r="S27">
        <v>4484</v>
      </c>
      <c r="T27" s="8">
        <v>45292</v>
      </c>
      <c r="W27">
        <v>2219</v>
      </c>
      <c r="X27" t="str">
        <v>Customer 12</v>
      </c>
      <c r="Y27" t="str">
        <v>WORKSTATION</v>
      </c>
      <c r="Z27">
        <v>3984</v>
      </c>
      <c r="AA27">
        <v>2046</v>
      </c>
      <c r="AB27" s="8">
        <v>45384</v>
      </c>
      <c r="AE27">
        <v>218</v>
      </c>
      <c r="AF27" t="str">
        <v>Customer 1</v>
      </c>
      <c r="AG27" t="str">
        <v>DESKTOP</v>
      </c>
      <c r="AH27">
        <v>3070</v>
      </c>
      <c r="AI27">
        <v>3704</v>
      </c>
      <c r="AJ27" s="8">
        <v>45301</v>
      </c>
      <c r="AM27">
        <v>246</v>
      </c>
      <c r="AN27" t="str">
        <v>Customer 3</v>
      </c>
      <c r="AO27" t="str">
        <v>WORKSTATION</v>
      </c>
      <c r="AP27">
        <v>1184</v>
      </c>
      <c r="AQ27">
        <v>1373</v>
      </c>
      <c r="AR27">
        <v>45302</v>
      </c>
    </row>
    <row r="28" spans="4:44" x14ac:dyDescent="0.3">
      <c r="D28">
        <v>1219</v>
      </c>
      <c r="E28" t="str">
        <v>Customer 1</v>
      </c>
      <c r="F28" t="str">
        <v>DESKTOP</v>
      </c>
      <c r="G28">
        <v>3743</v>
      </c>
      <c r="H28">
        <v>2419</v>
      </c>
      <c r="I28" s="8">
        <v>45342</v>
      </c>
      <c r="O28">
        <v>25</v>
      </c>
      <c r="P28" t="str">
        <v>Customer 15</v>
      </c>
      <c r="Q28" t="str">
        <v>DESKTOP</v>
      </c>
      <c r="R28">
        <v>699</v>
      </c>
      <c r="S28">
        <v>3249</v>
      </c>
      <c r="T28" s="8">
        <v>45293</v>
      </c>
      <c r="W28">
        <v>2383</v>
      </c>
      <c r="X28" t="str">
        <v>Customer 10</v>
      </c>
      <c r="Y28" t="str">
        <v>DESKTOP</v>
      </c>
      <c r="Z28">
        <v>3984</v>
      </c>
      <c r="AA28">
        <v>2841</v>
      </c>
      <c r="AB28" s="8">
        <v>45391</v>
      </c>
      <c r="AE28">
        <v>1421</v>
      </c>
      <c r="AF28" t="str">
        <v>Customer 1</v>
      </c>
      <c r="AG28" t="str">
        <v>DESKTOP</v>
      </c>
      <c r="AH28">
        <v>3067</v>
      </c>
      <c r="AI28">
        <v>4371</v>
      </c>
      <c r="AJ28" s="8">
        <v>45351</v>
      </c>
      <c r="AM28">
        <v>474</v>
      </c>
      <c r="AN28" t="str">
        <v>Customer 7</v>
      </c>
      <c r="AO28" t="str">
        <v>WORKSTATION</v>
      </c>
      <c r="AP28">
        <v>1181</v>
      </c>
      <c r="AQ28">
        <v>2327</v>
      </c>
      <c r="AR28">
        <v>45311</v>
      </c>
    </row>
    <row r="29" spans="4:44" x14ac:dyDescent="0.3">
      <c r="D29">
        <v>1223</v>
      </c>
      <c r="E29" t="str">
        <v>Customer 1</v>
      </c>
      <c r="F29" t="str">
        <v>DESKTOP</v>
      </c>
      <c r="G29">
        <v>2452</v>
      </c>
      <c r="H29">
        <v>2880</v>
      </c>
      <c r="I29" s="8">
        <v>45342</v>
      </c>
      <c r="O29">
        <v>26</v>
      </c>
      <c r="P29" t="str">
        <v>Customer 14</v>
      </c>
      <c r="Q29" t="str">
        <v>WORKSTATION</v>
      </c>
      <c r="R29">
        <v>2376</v>
      </c>
      <c r="S29">
        <v>4567</v>
      </c>
      <c r="T29" s="8">
        <v>45293</v>
      </c>
      <c r="W29">
        <v>4064</v>
      </c>
      <c r="X29" t="str">
        <v>Customer 13</v>
      </c>
      <c r="Y29" t="str">
        <v>EMBEDDED</v>
      </c>
      <c r="Z29">
        <v>3983</v>
      </c>
      <c r="AA29">
        <v>1480</v>
      </c>
      <c r="AB29" s="8">
        <v>45461</v>
      </c>
      <c r="AE29">
        <v>2544</v>
      </c>
      <c r="AF29" t="str">
        <v>Customer 1</v>
      </c>
      <c r="AG29" t="str">
        <v>DESKTOP</v>
      </c>
      <c r="AH29">
        <v>3015</v>
      </c>
      <c r="AI29">
        <v>2945</v>
      </c>
      <c r="AJ29" s="8">
        <v>45397</v>
      </c>
      <c r="AM29">
        <v>3420</v>
      </c>
      <c r="AN29" t="str">
        <v>Customer 8</v>
      </c>
      <c r="AO29" t="str">
        <v>DESKTOP</v>
      </c>
      <c r="AP29">
        <v>1181</v>
      </c>
      <c r="AQ29">
        <v>1361</v>
      </c>
      <c r="AR29">
        <v>45434</v>
      </c>
    </row>
    <row r="30" spans="4:44" x14ac:dyDescent="0.3">
      <c r="D30">
        <v>1232</v>
      </c>
      <c r="E30" t="str">
        <v>Customer 1</v>
      </c>
      <c r="F30" t="str">
        <v>DESKTOP</v>
      </c>
      <c r="G30">
        <v>631</v>
      </c>
      <c r="H30">
        <v>4830</v>
      </c>
      <c r="I30" s="8">
        <v>45343</v>
      </c>
      <c r="O30">
        <v>27</v>
      </c>
      <c r="P30" t="str">
        <v>Customer 5</v>
      </c>
      <c r="Q30" t="str">
        <v>DESKTOP</v>
      </c>
      <c r="R30">
        <v>1037</v>
      </c>
      <c r="S30">
        <v>1877</v>
      </c>
      <c r="T30" s="8">
        <v>45293</v>
      </c>
      <c r="W30">
        <v>4781</v>
      </c>
      <c r="X30" t="str">
        <v>Customer 8</v>
      </c>
      <c r="Y30" t="str">
        <v>DESKTOP</v>
      </c>
      <c r="Z30">
        <v>3983</v>
      </c>
      <c r="AA30">
        <v>587</v>
      </c>
      <c r="AB30" s="8">
        <v>45491</v>
      </c>
      <c r="AE30">
        <v>4832</v>
      </c>
      <c r="AF30" t="str">
        <v>Customer 1</v>
      </c>
      <c r="AG30" t="str">
        <v>DESKTOP</v>
      </c>
      <c r="AH30">
        <v>2973</v>
      </c>
      <c r="AI30">
        <v>4830</v>
      </c>
      <c r="AJ30" s="8">
        <v>45493</v>
      </c>
      <c r="AM30">
        <v>695</v>
      </c>
      <c r="AN30" t="str">
        <v>Customer 7</v>
      </c>
      <c r="AO30" t="str">
        <v>EMBEDDED</v>
      </c>
      <c r="AP30">
        <v>1180</v>
      </c>
      <c r="AQ30">
        <v>4288</v>
      </c>
      <c r="AR30">
        <v>45320</v>
      </c>
    </row>
    <row r="31" spans="4:44" x14ac:dyDescent="0.3">
      <c r="D31">
        <v>1235</v>
      </c>
      <c r="E31" t="str">
        <v>Customer 1</v>
      </c>
      <c r="F31" t="str">
        <v>DESKTOP</v>
      </c>
      <c r="G31">
        <v>365</v>
      </c>
      <c r="H31">
        <v>4712</v>
      </c>
      <c r="I31" s="8">
        <v>45343</v>
      </c>
      <c r="O31">
        <v>28</v>
      </c>
      <c r="P31" t="str">
        <v>Customer 9</v>
      </c>
      <c r="Q31" t="str">
        <v>EMBEDDED</v>
      </c>
      <c r="R31">
        <v>3962</v>
      </c>
      <c r="S31">
        <v>1382</v>
      </c>
      <c r="T31" s="8">
        <v>45293</v>
      </c>
      <c r="W31">
        <v>616</v>
      </c>
      <c r="X31" t="str">
        <v>Customer 5</v>
      </c>
      <c r="Y31" t="str">
        <v>DESKTOP</v>
      </c>
      <c r="Z31">
        <v>3982</v>
      </c>
      <c r="AA31">
        <v>373</v>
      </c>
      <c r="AB31" s="8">
        <v>45317</v>
      </c>
      <c r="AE31">
        <v>4952</v>
      </c>
      <c r="AF31" t="str">
        <v>Customer 1</v>
      </c>
      <c r="AG31" t="str">
        <v>DESKTOP</v>
      </c>
      <c r="AH31">
        <v>2917</v>
      </c>
      <c r="AI31">
        <v>1994</v>
      </c>
      <c r="AJ31" s="8">
        <v>45498</v>
      </c>
      <c r="AM31">
        <v>2773</v>
      </c>
      <c r="AN31" t="str">
        <v>Customer 14</v>
      </c>
      <c r="AO31" t="str">
        <v>MOBILE</v>
      </c>
      <c r="AP31">
        <v>1180</v>
      </c>
      <c r="AQ31">
        <v>4931</v>
      </c>
      <c r="AR31">
        <v>45407</v>
      </c>
    </row>
    <row r="32" spans="4:44" x14ac:dyDescent="0.3">
      <c r="D32">
        <v>1242</v>
      </c>
      <c r="E32" t="str">
        <v>Customer 1</v>
      </c>
      <c r="F32" t="str">
        <v>DESKTOP</v>
      </c>
      <c r="G32">
        <v>169</v>
      </c>
      <c r="H32">
        <v>1724</v>
      </c>
      <c r="I32" s="8">
        <v>45343</v>
      </c>
      <c r="O32">
        <v>29</v>
      </c>
      <c r="P32" t="str">
        <v>Customer 13</v>
      </c>
      <c r="Q32" t="str">
        <v>WORKSTATION</v>
      </c>
      <c r="R32">
        <v>351</v>
      </c>
      <c r="S32">
        <v>187</v>
      </c>
      <c r="T32" s="8">
        <v>45293</v>
      </c>
      <c r="W32">
        <v>1328</v>
      </c>
      <c r="X32" t="str">
        <v>Customer 11</v>
      </c>
      <c r="Y32" t="str">
        <v>DESKTOP</v>
      </c>
      <c r="Z32">
        <v>3982</v>
      </c>
      <c r="AA32">
        <v>2554</v>
      </c>
      <c r="AB32" s="8">
        <v>45347</v>
      </c>
      <c r="AE32">
        <v>4778</v>
      </c>
      <c r="AF32" t="str">
        <v>Customer 1</v>
      </c>
      <c r="AG32" t="str">
        <v>DESKTOP</v>
      </c>
      <c r="AH32">
        <v>2899</v>
      </c>
      <c r="AI32">
        <v>1896</v>
      </c>
      <c r="AJ32" s="8">
        <v>45491</v>
      </c>
      <c r="AM32">
        <v>4418</v>
      </c>
      <c r="AN32" t="str">
        <v>Customer 15</v>
      </c>
      <c r="AO32" t="str">
        <v>MOBILE</v>
      </c>
      <c r="AP32">
        <v>1180</v>
      </c>
      <c r="AQ32">
        <v>1904</v>
      </c>
      <c r="AR32">
        <v>45476</v>
      </c>
    </row>
    <row r="33" spans="4:44" x14ac:dyDescent="0.3">
      <c r="D33">
        <v>1272</v>
      </c>
      <c r="E33" t="str">
        <v>Customer 1</v>
      </c>
      <c r="F33" t="str">
        <v>DESKTOP</v>
      </c>
      <c r="G33">
        <v>2202</v>
      </c>
      <c r="H33">
        <v>1671</v>
      </c>
      <c r="I33" s="8">
        <v>45344</v>
      </c>
      <c r="O33">
        <v>30</v>
      </c>
      <c r="P33" t="str">
        <v>Customer 11</v>
      </c>
      <c r="Q33" t="str">
        <v>MOBILE</v>
      </c>
      <c r="R33">
        <v>3123</v>
      </c>
      <c r="S33">
        <v>4034</v>
      </c>
      <c r="T33" s="8">
        <v>45293</v>
      </c>
      <c r="W33">
        <v>4658</v>
      </c>
      <c r="X33" t="str">
        <v>Customer 6</v>
      </c>
      <c r="Y33" t="str">
        <v>EMBEDDED</v>
      </c>
      <c r="Z33">
        <v>3982</v>
      </c>
      <c r="AA33">
        <v>2177</v>
      </c>
      <c r="AB33" s="8">
        <v>45486</v>
      </c>
      <c r="AE33">
        <v>1459</v>
      </c>
      <c r="AF33" t="str">
        <v>Customer 1</v>
      </c>
      <c r="AG33" t="str">
        <v>DESKTOP</v>
      </c>
      <c r="AH33">
        <v>2888</v>
      </c>
      <c r="AI33">
        <v>3199</v>
      </c>
      <c r="AJ33" s="8">
        <v>45352</v>
      </c>
      <c r="AM33">
        <v>4221</v>
      </c>
      <c r="AN33" t="str">
        <v>Customer 3</v>
      </c>
      <c r="AO33" t="str">
        <v>WORKSTATION</v>
      </c>
      <c r="AP33">
        <v>1179</v>
      </c>
      <c r="AQ33">
        <v>2562</v>
      </c>
      <c r="AR33">
        <v>45467</v>
      </c>
    </row>
    <row r="34" spans="4:44" x14ac:dyDescent="0.3">
      <c r="D34">
        <v>1334</v>
      </c>
      <c r="E34" t="str">
        <v>Customer 1</v>
      </c>
      <c r="F34" t="str">
        <v>DESKTOP</v>
      </c>
      <c r="G34">
        <v>390</v>
      </c>
      <c r="H34">
        <v>449</v>
      </c>
      <c r="I34" s="8">
        <v>45347</v>
      </c>
      <c r="O34">
        <v>31</v>
      </c>
      <c r="P34" t="str">
        <v>Customer 15</v>
      </c>
      <c r="Q34" t="str">
        <v>MOBILE</v>
      </c>
      <c r="R34">
        <v>1562</v>
      </c>
      <c r="S34">
        <v>2551</v>
      </c>
      <c r="T34" s="8">
        <v>45293</v>
      </c>
      <c r="W34">
        <v>3006</v>
      </c>
      <c r="X34" t="str">
        <v>Customer 8</v>
      </c>
      <c r="Y34" t="str">
        <v>EMBEDDED</v>
      </c>
      <c r="Z34">
        <v>3981</v>
      </c>
      <c r="AA34">
        <v>4557</v>
      </c>
      <c r="AB34" s="8">
        <v>45417</v>
      </c>
      <c r="AE34">
        <v>2859</v>
      </c>
      <c r="AF34" t="str">
        <v>Customer 1</v>
      </c>
      <c r="AG34" t="str">
        <v>DESKTOP</v>
      </c>
      <c r="AH34">
        <v>2742</v>
      </c>
      <c r="AI34">
        <v>3934</v>
      </c>
      <c r="AJ34" s="8">
        <v>45411</v>
      </c>
      <c r="AM34">
        <v>4505</v>
      </c>
      <c r="AN34" t="str">
        <v>Customer 2</v>
      </c>
      <c r="AO34" t="str">
        <v>DESKTOP</v>
      </c>
      <c r="AP34">
        <v>1179</v>
      </c>
      <c r="AQ34">
        <v>351</v>
      </c>
      <c r="AR34">
        <v>45479</v>
      </c>
    </row>
    <row r="35" spans="4:44" x14ac:dyDescent="0.3">
      <c r="D35">
        <v>1341</v>
      </c>
      <c r="E35" t="str">
        <v>Customer 1</v>
      </c>
      <c r="F35" t="str">
        <v>DESKTOP</v>
      </c>
      <c r="G35">
        <v>1988</v>
      </c>
      <c r="H35">
        <v>3750</v>
      </c>
      <c r="I35" s="8">
        <v>45347</v>
      </c>
      <c r="O35">
        <v>32</v>
      </c>
      <c r="P35" t="str">
        <v>Customer 1</v>
      </c>
      <c r="Q35" t="str">
        <v>MOBILE</v>
      </c>
      <c r="R35">
        <v>3904</v>
      </c>
      <c r="S35">
        <v>243</v>
      </c>
      <c r="T35" s="8">
        <v>45293</v>
      </c>
      <c r="W35">
        <v>4513</v>
      </c>
      <c r="X35" t="str">
        <v>Customer 4</v>
      </c>
      <c r="Y35" t="str">
        <v>WORKSTATION</v>
      </c>
      <c r="Z35">
        <v>3981</v>
      </c>
      <c r="AA35">
        <v>2994</v>
      </c>
      <c r="AB35" s="8">
        <v>45479</v>
      </c>
      <c r="AE35">
        <v>1438</v>
      </c>
      <c r="AF35" t="str">
        <v>Customer 1</v>
      </c>
      <c r="AG35" t="str">
        <v>DESKTOP</v>
      </c>
      <c r="AH35">
        <v>2719</v>
      </c>
      <c r="AI35">
        <v>3177</v>
      </c>
      <c r="AJ35" s="8">
        <v>45351</v>
      </c>
      <c r="AM35">
        <v>756</v>
      </c>
      <c r="AN35" t="str">
        <v>Customer 11</v>
      </c>
      <c r="AO35" t="str">
        <v>MOBILE</v>
      </c>
      <c r="AP35">
        <v>1177</v>
      </c>
      <c r="AQ35">
        <v>1474</v>
      </c>
      <c r="AR35">
        <v>45323</v>
      </c>
    </row>
    <row r="36" spans="4:44" x14ac:dyDescent="0.3">
      <c r="D36">
        <v>1421</v>
      </c>
      <c r="E36" t="str">
        <v>Customer 1</v>
      </c>
      <c r="F36" t="str">
        <v>DESKTOP</v>
      </c>
      <c r="G36">
        <v>3067</v>
      </c>
      <c r="H36">
        <v>4371</v>
      </c>
      <c r="I36" s="8">
        <v>45351</v>
      </c>
      <c r="O36">
        <v>33</v>
      </c>
      <c r="P36" t="str">
        <v>Customer 13</v>
      </c>
      <c r="Q36" t="str">
        <v>WORKSTATION</v>
      </c>
      <c r="R36">
        <v>2069</v>
      </c>
      <c r="S36">
        <v>3914</v>
      </c>
      <c r="T36" s="8">
        <v>45293</v>
      </c>
      <c r="W36">
        <v>1292</v>
      </c>
      <c r="X36" t="str">
        <v>Customer 9</v>
      </c>
      <c r="Y36" t="str">
        <v>DESKTOP</v>
      </c>
      <c r="Z36">
        <v>3980</v>
      </c>
      <c r="AA36">
        <v>987</v>
      </c>
      <c r="AB36" s="8">
        <v>45345</v>
      </c>
      <c r="AE36">
        <v>533</v>
      </c>
      <c r="AF36" t="str">
        <v>Customer 1</v>
      </c>
      <c r="AG36" t="str">
        <v>DESKTOP</v>
      </c>
      <c r="AH36">
        <v>2694</v>
      </c>
      <c r="AI36">
        <v>667</v>
      </c>
      <c r="AJ36" s="8">
        <v>45314</v>
      </c>
      <c r="AM36">
        <v>2757</v>
      </c>
      <c r="AN36" t="str">
        <v>Customer 15</v>
      </c>
      <c r="AO36" t="str">
        <v>EMBEDDED</v>
      </c>
      <c r="AP36">
        <v>1177</v>
      </c>
      <c r="AQ36">
        <v>3647</v>
      </c>
      <c r="AR36">
        <v>45406</v>
      </c>
    </row>
    <row r="37" spans="4:44" x14ac:dyDescent="0.3">
      <c r="D37">
        <v>1438</v>
      </c>
      <c r="E37" t="str">
        <v>Customer 1</v>
      </c>
      <c r="F37" t="str">
        <v>DESKTOP</v>
      </c>
      <c r="G37">
        <v>2719</v>
      </c>
      <c r="H37">
        <v>3177</v>
      </c>
      <c r="I37" s="8">
        <v>45351</v>
      </c>
      <c r="O37">
        <v>34</v>
      </c>
      <c r="P37" t="str">
        <v>Customer 3</v>
      </c>
      <c r="Q37" t="str">
        <v>EMBEDDED</v>
      </c>
      <c r="R37">
        <v>3624</v>
      </c>
      <c r="S37">
        <v>2179</v>
      </c>
      <c r="T37" s="8">
        <v>45293</v>
      </c>
      <c r="W37">
        <v>2164</v>
      </c>
      <c r="X37" t="str">
        <v>Customer 12</v>
      </c>
      <c r="Y37" t="str">
        <v>WORKSTATION</v>
      </c>
      <c r="Z37">
        <v>3979</v>
      </c>
      <c r="AA37">
        <v>1726</v>
      </c>
      <c r="AB37" s="8">
        <v>45382</v>
      </c>
      <c r="AE37">
        <v>4284</v>
      </c>
      <c r="AF37" t="str">
        <v>Customer 1</v>
      </c>
      <c r="AG37" t="str">
        <v>DESKTOP</v>
      </c>
      <c r="AH37">
        <v>2662</v>
      </c>
      <c r="AI37">
        <v>4699</v>
      </c>
      <c r="AJ37" s="8">
        <v>45470</v>
      </c>
      <c r="AM37">
        <v>2130</v>
      </c>
      <c r="AN37" t="str">
        <v>Customer 12</v>
      </c>
      <c r="AO37" t="str">
        <v>EMBEDDED</v>
      </c>
      <c r="AP37">
        <v>1176</v>
      </c>
      <c r="AQ37">
        <v>786</v>
      </c>
      <c r="AR37">
        <v>45380</v>
      </c>
    </row>
    <row r="38" spans="4:44" x14ac:dyDescent="0.3">
      <c r="D38">
        <v>1440</v>
      </c>
      <c r="E38" t="str">
        <v>Customer 1</v>
      </c>
      <c r="F38" t="str">
        <v>DESKTOP</v>
      </c>
      <c r="G38">
        <v>1135</v>
      </c>
      <c r="H38">
        <v>3763</v>
      </c>
      <c r="I38" s="8">
        <v>45351</v>
      </c>
      <c r="O38">
        <v>35</v>
      </c>
      <c r="P38" t="str">
        <v>Customer 2</v>
      </c>
      <c r="Q38" t="str">
        <v>DESKTOP</v>
      </c>
      <c r="R38">
        <v>1562</v>
      </c>
      <c r="S38">
        <v>4280</v>
      </c>
      <c r="T38" s="8">
        <v>45293</v>
      </c>
      <c r="W38">
        <v>2429</v>
      </c>
      <c r="X38" t="str">
        <v>Customer 3</v>
      </c>
      <c r="Y38" t="str">
        <v>DESKTOP</v>
      </c>
      <c r="Z38">
        <v>3979</v>
      </c>
      <c r="AA38">
        <v>310</v>
      </c>
      <c r="AB38" s="8">
        <v>45393</v>
      </c>
      <c r="AE38">
        <v>4131</v>
      </c>
      <c r="AF38" t="str">
        <v>Customer 1</v>
      </c>
      <c r="AG38" t="str">
        <v>DESKTOP</v>
      </c>
      <c r="AH38">
        <v>2654</v>
      </c>
      <c r="AI38">
        <v>4896</v>
      </c>
      <c r="AJ38" s="8">
        <v>45464</v>
      </c>
      <c r="AM38">
        <v>3939</v>
      </c>
      <c r="AN38" t="str">
        <v>Customer 2</v>
      </c>
      <c r="AO38" t="str">
        <v>MOBILE</v>
      </c>
      <c r="AP38">
        <v>1176</v>
      </c>
      <c r="AQ38">
        <v>1931</v>
      </c>
      <c r="AR38">
        <v>45456</v>
      </c>
    </row>
    <row r="39" spans="4:44" x14ac:dyDescent="0.3">
      <c r="D39">
        <v>1459</v>
      </c>
      <c r="E39" t="str">
        <v>Customer 1</v>
      </c>
      <c r="F39" t="str">
        <v>DESKTOP</v>
      </c>
      <c r="G39">
        <v>2888</v>
      </c>
      <c r="H39">
        <v>3199</v>
      </c>
      <c r="I39" s="8">
        <v>45352</v>
      </c>
      <c r="O39">
        <v>36</v>
      </c>
      <c r="P39" t="str">
        <v>Customer 10</v>
      </c>
      <c r="Q39" t="str">
        <v>MOBILE</v>
      </c>
      <c r="R39">
        <v>3575</v>
      </c>
      <c r="S39">
        <v>793</v>
      </c>
      <c r="T39" s="8">
        <v>45293</v>
      </c>
      <c r="W39">
        <v>641</v>
      </c>
      <c r="X39" t="str">
        <v>Customer 12</v>
      </c>
      <c r="Y39" t="str">
        <v>MOBILE</v>
      </c>
      <c r="Z39">
        <v>3978</v>
      </c>
      <c r="AA39">
        <v>3419</v>
      </c>
      <c r="AB39" s="8">
        <v>45318</v>
      </c>
      <c r="AE39">
        <v>4959</v>
      </c>
      <c r="AF39" t="str">
        <v>Customer 1</v>
      </c>
      <c r="AG39" t="str">
        <v>DESKTOP</v>
      </c>
      <c r="AH39">
        <v>2653</v>
      </c>
      <c r="AI39">
        <v>716</v>
      </c>
      <c r="AJ39" s="8">
        <v>45498</v>
      </c>
      <c r="AM39">
        <v>3219</v>
      </c>
      <c r="AN39" t="str">
        <v>Customer 5</v>
      </c>
      <c r="AO39" t="str">
        <v>DESKTOP</v>
      </c>
      <c r="AP39">
        <v>1175</v>
      </c>
      <c r="AQ39">
        <v>4590</v>
      </c>
      <c r="AR39">
        <v>45426</v>
      </c>
    </row>
    <row r="40" spans="4:44" x14ac:dyDescent="0.3">
      <c r="D40">
        <v>1499</v>
      </c>
      <c r="E40" t="str">
        <v>Customer 1</v>
      </c>
      <c r="F40" t="str">
        <v>DESKTOP</v>
      </c>
      <c r="G40">
        <v>3516</v>
      </c>
      <c r="H40">
        <v>2813</v>
      </c>
      <c r="I40" s="8">
        <v>45354</v>
      </c>
      <c r="O40">
        <v>37</v>
      </c>
      <c r="P40" t="str">
        <v>Customer 11</v>
      </c>
      <c r="Q40" t="str">
        <v>WORKSTATION</v>
      </c>
      <c r="R40">
        <v>1270</v>
      </c>
      <c r="S40">
        <v>1151</v>
      </c>
      <c r="T40" s="8">
        <v>45293</v>
      </c>
      <c r="W40">
        <v>3029</v>
      </c>
      <c r="X40" t="str">
        <v>Customer 6</v>
      </c>
      <c r="Y40" t="str">
        <v>MOBILE</v>
      </c>
      <c r="Z40">
        <v>3978</v>
      </c>
      <c r="AA40">
        <v>1335</v>
      </c>
      <c r="AB40" s="8">
        <v>45418</v>
      </c>
      <c r="AE40">
        <v>4310</v>
      </c>
      <c r="AF40" t="str">
        <v>Customer 1</v>
      </c>
      <c r="AG40" t="str">
        <v>DESKTOP</v>
      </c>
      <c r="AH40">
        <v>2648</v>
      </c>
      <c r="AI40">
        <v>2738</v>
      </c>
      <c r="AJ40" s="8">
        <v>45471</v>
      </c>
      <c r="AM40">
        <v>470</v>
      </c>
      <c r="AN40" t="str">
        <v>Customer 9</v>
      </c>
      <c r="AO40" t="str">
        <v>WORKSTATION</v>
      </c>
      <c r="AP40">
        <v>1174</v>
      </c>
      <c r="AQ40">
        <v>242</v>
      </c>
      <c r="AR40">
        <v>45311</v>
      </c>
    </row>
    <row r="41" spans="4:44" x14ac:dyDescent="0.3">
      <c r="D41">
        <v>1510</v>
      </c>
      <c r="E41" t="str">
        <v>Customer 1</v>
      </c>
      <c r="F41" t="str">
        <v>DESKTOP</v>
      </c>
      <c r="G41">
        <v>2243</v>
      </c>
      <c r="H41">
        <v>1347</v>
      </c>
      <c r="I41" s="8">
        <v>45354</v>
      </c>
      <c r="O41">
        <v>38</v>
      </c>
      <c r="P41" t="str">
        <v>Customer 9</v>
      </c>
      <c r="Q41" t="str">
        <v>DESKTOP</v>
      </c>
      <c r="R41">
        <v>177</v>
      </c>
      <c r="S41">
        <v>2932</v>
      </c>
      <c r="T41" s="8">
        <v>45293</v>
      </c>
      <c r="W41">
        <v>3760</v>
      </c>
      <c r="X41" t="str">
        <v>Customer 6</v>
      </c>
      <c r="Y41" t="str">
        <v>DESKTOP</v>
      </c>
      <c r="Z41">
        <v>3978</v>
      </c>
      <c r="AA41">
        <v>2105</v>
      </c>
      <c r="AB41" s="8">
        <v>45448</v>
      </c>
      <c r="AE41">
        <v>2590</v>
      </c>
      <c r="AF41" t="str">
        <v>Customer 1</v>
      </c>
      <c r="AG41" t="str">
        <v>DESKTOP</v>
      </c>
      <c r="AH41">
        <v>2616</v>
      </c>
      <c r="AI41">
        <v>826</v>
      </c>
      <c r="AJ41" s="8">
        <v>45399</v>
      </c>
      <c r="AM41">
        <v>4112</v>
      </c>
      <c r="AN41" t="str">
        <v>Customer 14</v>
      </c>
      <c r="AO41" t="str">
        <v>MOBILE</v>
      </c>
      <c r="AP41">
        <v>1174</v>
      </c>
      <c r="AQ41">
        <v>4346</v>
      </c>
      <c r="AR41">
        <v>45463</v>
      </c>
    </row>
    <row r="42" spans="4:44" x14ac:dyDescent="0.3">
      <c r="D42">
        <v>1515</v>
      </c>
      <c r="E42" t="str">
        <v>Customer 1</v>
      </c>
      <c r="F42" t="str">
        <v>DESKTOP</v>
      </c>
      <c r="G42">
        <v>1187</v>
      </c>
      <c r="H42">
        <v>3692</v>
      </c>
      <c r="I42" s="8">
        <v>45355</v>
      </c>
      <c r="O42">
        <v>39</v>
      </c>
      <c r="P42" t="str">
        <v>Customer 13</v>
      </c>
      <c r="Q42" t="str">
        <v>EMBEDDED</v>
      </c>
      <c r="R42">
        <v>2501</v>
      </c>
      <c r="S42">
        <v>2986</v>
      </c>
      <c r="T42" s="8">
        <v>45293</v>
      </c>
      <c r="W42">
        <v>1456</v>
      </c>
      <c r="X42" t="str">
        <v>Customer 7</v>
      </c>
      <c r="Y42" t="str">
        <v>EMBEDDED</v>
      </c>
      <c r="Z42">
        <v>3976</v>
      </c>
      <c r="AA42">
        <v>2367</v>
      </c>
      <c r="AB42" s="8">
        <v>45352</v>
      </c>
      <c r="AE42">
        <v>4222</v>
      </c>
      <c r="AF42" t="str">
        <v>Customer 1</v>
      </c>
      <c r="AG42" t="str">
        <v>DESKTOP</v>
      </c>
      <c r="AH42">
        <v>2592</v>
      </c>
      <c r="AI42">
        <v>1244</v>
      </c>
      <c r="AJ42" s="8">
        <v>45467</v>
      </c>
      <c r="AM42">
        <v>4774</v>
      </c>
      <c r="AN42" t="str">
        <v>Customer 4</v>
      </c>
      <c r="AO42" t="str">
        <v>DESKTOP</v>
      </c>
      <c r="AP42">
        <v>1172</v>
      </c>
      <c r="AQ42">
        <v>2443</v>
      </c>
      <c r="AR42">
        <v>45490</v>
      </c>
    </row>
    <row r="43" spans="4:44" x14ac:dyDescent="0.3">
      <c r="D43">
        <v>1574</v>
      </c>
      <c r="E43" t="str">
        <v>Customer 1</v>
      </c>
      <c r="F43" t="str">
        <v>DESKTOP</v>
      </c>
      <c r="G43">
        <v>3530</v>
      </c>
      <c r="H43">
        <v>523</v>
      </c>
      <c r="I43" s="8">
        <v>45357</v>
      </c>
      <c r="O43">
        <v>40</v>
      </c>
      <c r="P43" t="str">
        <v>Customer 2</v>
      </c>
      <c r="Q43" t="str">
        <v>WORKSTATION</v>
      </c>
      <c r="R43">
        <v>2240</v>
      </c>
      <c r="S43">
        <v>4034</v>
      </c>
      <c r="T43" s="8">
        <v>45293</v>
      </c>
      <c r="W43">
        <v>2113</v>
      </c>
      <c r="X43" t="str">
        <v>Customer 11</v>
      </c>
      <c r="Y43" t="str">
        <v>EMBEDDED</v>
      </c>
      <c r="Z43">
        <v>3976</v>
      </c>
      <c r="AA43">
        <v>746</v>
      </c>
      <c r="AB43" s="8">
        <v>45380</v>
      </c>
      <c r="AE43">
        <v>1223</v>
      </c>
      <c r="AF43" t="str">
        <v>Customer 1</v>
      </c>
      <c r="AG43" t="str">
        <v>DESKTOP</v>
      </c>
      <c r="AH43">
        <v>2452</v>
      </c>
      <c r="AI43">
        <v>2880</v>
      </c>
      <c r="AJ43" s="8">
        <v>45342</v>
      </c>
      <c r="AM43">
        <v>489</v>
      </c>
      <c r="AN43" t="str">
        <v>Customer 3</v>
      </c>
      <c r="AO43" t="str">
        <v>DESKTOP</v>
      </c>
      <c r="AP43">
        <v>1171</v>
      </c>
      <c r="AQ43">
        <v>3717</v>
      </c>
      <c r="AR43">
        <v>45312</v>
      </c>
    </row>
    <row r="44" spans="4:44" x14ac:dyDescent="0.3">
      <c r="D44">
        <v>1578</v>
      </c>
      <c r="E44" t="str">
        <v>Customer 1</v>
      </c>
      <c r="F44" t="str">
        <v>DESKTOP</v>
      </c>
      <c r="G44">
        <v>1339</v>
      </c>
      <c r="H44">
        <v>1002</v>
      </c>
      <c r="I44" s="8">
        <v>45357</v>
      </c>
      <c r="O44">
        <v>41</v>
      </c>
      <c r="P44" t="str">
        <v>Customer 8</v>
      </c>
      <c r="Q44" t="str">
        <v>MOBILE</v>
      </c>
      <c r="R44">
        <v>1523</v>
      </c>
      <c r="S44">
        <v>2433</v>
      </c>
      <c r="T44" s="8">
        <v>45293</v>
      </c>
      <c r="W44">
        <v>4495</v>
      </c>
      <c r="X44" t="str">
        <v>Customer 15</v>
      </c>
      <c r="Y44" t="str">
        <v>MOBILE</v>
      </c>
      <c r="Z44">
        <v>3976</v>
      </c>
      <c r="AA44">
        <v>4939</v>
      </c>
      <c r="AB44" s="8">
        <v>45479</v>
      </c>
      <c r="AE44">
        <v>3130</v>
      </c>
      <c r="AF44" t="str">
        <v>Customer 1</v>
      </c>
      <c r="AG44" t="str">
        <v>DESKTOP</v>
      </c>
      <c r="AH44">
        <v>2408</v>
      </c>
      <c r="AI44">
        <v>3917</v>
      </c>
      <c r="AJ44" s="8">
        <v>45422</v>
      </c>
      <c r="AM44">
        <v>3173</v>
      </c>
      <c r="AN44" t="str">
        <v>Customer 8</v>
      </c>
      <c r="AO44" t="str">
        <v>EMBEDDED</v>
      </c>
      <c r="AP44">
        <v>1171</v>
      </c>
      <c r="AQ44">
        <v>2008</v>
      </c>
      <c r="AR44">
        <v>45424</v>
      </c>
    </row>
    <row r="45" spans="4:44" x14ac:dyDescent="0.3">
      <c r="D45">
        <v>1610</v>
      </c>
      <c r="E45" t="str">
        <v>Customer 1</v>
      </c>
      <c r="F45" t="str">
        <v>DESKTOP</v>
      </c>
      <c r="G45">
        <v>2097</v>
      </c>
      <c r="H45">
        <v>4110</v>
      </c>
      <c r="I45" s="8">
        <v>45359</v>
      </c>
      <c r="O45">
        <v>42</v>
      </c>
      <c r="P45" t="str">
        <v>Customer 7</v>
      </c>
      <c r="Q45" t="str">
        <v>DESKTOP</v>
      </c>
      <c r="R45">
        <v>1211</v>
      </c>
      <c r="S45">
        <v>2995</v>
      </c>
      <c r="T45" s="8">
        <v>45293</v>
      </c>
      <c r="W45">
        <v>436</v>
      </c>
      <c r="X45" t="str">
        <v>Customer 4</v>
      </c>
      <c r="Y45" t="str">
        <v>DESKTOP</v>
      </c>
      <c r="Z45">
        <v>3975</v>
      </c>
      <c r="AA45">
        <v>1288</v>
      </c>
      <c r="AB45" s="8">
        <v>45310</v>
      </c>
      <c r="AE45">
        <v>3406</v>
      </c>
      <c r="AF45" t="str">
        <v>Customer 1</v>
      </c>
      <c r="AG45" t="str">
        <v>DESKTOP</v>
      </c>
      <c r="AH45">
        <v>2344</v>
      </c>
      <c r="AI45">
        <v>2967</v>
      </c>
      <c r="AJ45" s="8">
        <v>45433</v>
      </c>
      <c r="AM45">
        <v>4196</v>
      </c>
      <c r="AN45" t="str">
        <v>Customer 11</v>
      </c>
      <c r="AO45" t="str">
        <v>DESKTOP</v>
      </c>
      <c r="AP45">
        <v>1171</v>
      </c>
      <c r="AQ45">
        <v>3097</v>
      </c>
      <c r="AR45">
        <v>45466</v>
      </c>
    </row>
    <row r="46" spans="4:44" x14ac:dyDescent="0.3">
      <c r="D46">
        <v>1714</v>
      </c>
      <c r="E46" t="str">
        <v>Customer 1</v>
      </c>
      <c r="F46" t="str">
        <v>DESKTOP</v>
      </c>
      <c r="G46">
        <v>1358</v>
      </c>
      <c r="H46">
        <v>111</v>
      </c>
      <c r="I46" s="8">
        <v>45363</v>
      </c>
      <c r="O46">
        <v>43</v>
      </c>
      <c r="P46" t="str">
        <v>Customer 7</v>
      </c>
      <c r="Q46" t="str">
        <v>EMBEDDED</v>
      </c>
      <c r="R46">
        <v>2738</v>
      </c>
      <c r="S46">
        <v>4737</v>
      </c>
      <c r="T46" s="8">
        <v>45293</v>
      </c>
      <c r="W46">
        <v>4940</v>
      </c>
      <c r="X46" t="str">
        <v>Customer 8</v>
      </c>
      <c r="Y46" t="str">
        <v>DESKTOP</v>
      </c>
      <c r="Z46">
        <v>3975</v>
      </c>
      <c r="AA46">
        <v>174</v>
      </c>
      <c r="AB46" s="8">
        <v>45497</v>
      </c>
      <c r="AE46">
        <v>4389</v>
      </c>
      <c r="AF46" t="str">
        <v>Customer 1</v>
      </c>
      <c r="AG46" t="str">
        <v>DESKTOP</v>
      </c>
      <c r="AH46">
        <v>2283</v>
      </c>
      <c r="AI46">
        <v>4470</v>
      </c>
      <c r="AJ46" s="8">
        <v>45474</v>
      </c>
      <c r="AM46">
        <v>629</v>
      </c>
      <c r="AN46" t="str">
        <v>Customer 5</v>
      </c>
      <c r="AO46" t="str">
        <v>WORKSTATION</v>
      </c>
      <c r="AP46">
        <v>1170</v>
      </c>
      <c r="AQ46">
        <v>2359</v>
      </c>
      <c r="AR46">
        <v>45318</v>
      </c>
    </row>
    <row r="47" spans="4:44" x14ac:dyDescent="0.3">
      <c r="D47">
        <v>1747</v>
      </c>
      <c r="E47" t="str">
        <v>Customer 1</v>
      </c>
      <c r="F47" t="str">
        <v>DESKTOP</v>
      </c>
      <c r="G47">
        <v>161</v>
      </c>
      <c r="H47">
        <v>4714</v>
      </c>
      <c r="I47" s="8">
        <v>45364</v>
      </c>
      <c r="O47">
        <v>44</v>
      </c>
      <c r="P47" t="str">
        <v>Customer 6</v>
      </c>
      <c r="Q47" t="str">
        <v>DESKTOP</v>
      </c>
      <c r="R47">
        <v>2517</v>
      </c>
      <c r="S47">
        <v>4319</v>
      </c>
      <c r="T47" s="8">
        <v>45293</v>
      </c>
      <c r="W47">
        <v>3998</v>
      </c>
      <c r="X47" t="str">
        <v>Customer 10</v>
      </c>
      <c r="Y47" t="str">
        <v>DESKTOP</v>
      </c>
      <c r="Z47">
        <v>3973</v>
      </c>
      <c r="AA47">
        <v>997</v>
      </c>
      <c r="AB47" s="8">
        <v>45458</v>
      </c>
      <c r="AE47">
        <v>4704</v>
      </c>
      <c r="AF47" t="str">
        <v>Customer 1</v>
      </c>
      <c r="AG47" t="str">
        <v>DESKTOP</v>
      </c>
      <c r="AH47">
        <v>2283</v>
      </c>
      <c r="AI47">
        <v>2856</v>
      </c>
      <c r="AJ47" s="8">
        <v>45487</v>
      </c>
      <c r="AM47">
        <v>1199</v>
      </c>
      <c r="AN47" t="str">
        <v>Customer 11</v>
      </c>
      <c r="AO47" t="str">
        <v>WORKSTATION</v>
      </c>
      <c r="AP47">
        <v>1170</v>
      </c>
      <c r="AQ47">
        <v>2893</v>
      </c>
      <c r="AR47">
        <v>45341</v>
      </c>
    </row>
    <row r="48" spans="4:44" x14ac:dyDescent="0.3">
      <c r="D48">
        <v>1835</v>
      </c>
      <c r="E48" t="str">
        <v>Customer 1</v>
      </c>
      <c r="F48" t="str">
        <v>DESKTOP</v>
      </c>
      <c r="G48">
        <v>1935</v>
      </c>
      <c r="H48">
        <v>1591</v>
      </c>
      <c r="I48" s="8">
        <v>45368</v>
      </c>
      <c r="O48">
        <v>45</v>
      </c>
      <c r="P48" t="str">
        <v>Customer 11</v>
      </c>
      <c r="Q48" t="str">
        <v>EMBEDDED</v>
      </c>
      <c r="R48">
        <v>789</v>
      </c>
      <c r="S48">
        <v>4892</v>
      </c>
      <c r="T48" s="8">
        <v>45293</v>
      </c>
      <c r="W48">
        <v>99</v>
      </c>
      <c r="X48" t="str">
        <v>Customer 13</v>
      </c>
      <c r="Y48" t="str">
        <v>EMBEDDED</v>
      </c>
      <c r="Z48">
        <v>3971</v>
      </c>
      <c r="AA48">
        <v>4027</v>
      </c>
      <c r="AB48" s="8">
        <v>45296</v>
      </c>
      <c r="AE48">
        <v>1510</v>
      </c>
      <c r="AF48" t="str">
        <v>Customer 1</v>
      </c>
      <c r="AG48" t="str">
        <v>DESKTOP</v>
      </c>
      <c r="AH48">
        <v>2243</v>
      </c>
      <c r="AI48">
        <v>1347</v>
      </c>
      <c r="AJ48" s="8">
        <v>45354</v>
      </c>
      <c r="AM48">
        <v>4301</v>
      </c>
      <c r="AN48" t="str">
        <v>Customer 5</v>
      </c>
      <c r="AO48" t="str">
        <v>MOBILE</v>
      </c>
      <c r="AP48">
        <v>1170</v>
      </c>
      <c r="AQ48">
        <v>1677</v>
      </c>
      <c r="AR48">
        <v>45471</v>
      </c>
    </row>
    <row r="49" spans="4:44" x14ac:dyDescent="0.3">
      <c r="D49">
        <v>1867</v>
      </c>
      <c r="E49" t="str">
        <v>Customer 1</v>
      </c>
      <c r="F49" t="str">
        <v>DESKTOP</v>
      </c>
      <c r="G49">
        <v>718</v>
      </c>
      <c r="H49">
        <v>2801</v>
      </c>
      <c r="I49" s="8">
        <v>45369</v>
      </c>
      <c r="O49">
        <v>46</v>
      </c>
      <c r="P49" t="str">
        <v>Customer 14</v>
      </c>
      <c r="Q49" t="str">
        <v>EMBEDDED</v>
      </c>
      <c r="R49">
        <v>3848</v>
      </c>
      <c r="S49">
        <v>2735</v>
      </c>
      <c r="T49" s="8">
        <v>45293</v>
      </c>
      <c r="W49">
        <v>1529</v>
      </c>
      <c r="X49" t="str">
        <v>Customer 10</v>
      </c>
      <c r="Y49" t="str">
        <v>MOBILE</v>
      </c>
      <c r="Z49">
        <v>3971</v>
      </c>
      <c r="AA49">
        <v>2958</v>
      </c>
      <c r="AB49" s="8">
        <v>45355</v>
      </c>
      <c r="AE49">
        <v>1113</v>
      </c>
      <c r="AF49" t="str">
        <v>Customer 1</v>
      </c>
      <c r="AG49" t="str">
        <v>DESKTOP</v>
      </c>
      <c r="AH49">
        <v>2213</v>
      </c>
      <c r="AI49">
        <v>3582</v>
      </c>
      <c r="AJ49" s="8">
        <v>45338</v>
      </c>
      <c r="AM49">
        <v>123</v>
      </c>
      <c r="AN49" t="str">
        <v>Customer 14</v>
      </c>
      <c r="AO49" t="str">
        <v>WORKSTATION</v>
      </c>
      <c r="AP49">
        <v>1169</v>
      </c>
      <c r="AQ49">
        <v>2697</v>
      </c>
      <c r="AR49">
        <v>45297</v>
      </c>
    </row>
    <row r="50" spans="4:44" x14ac:dyDescent="0.3">
      <c r="D50">
        <v>1899</v>
      </c>
      <c r="E50" t="str">
        <v>Customer 1</v>
      </c>
      <c r="F50" t="str">
        <v>DESKTOP</v>
      </c>
      <c r="G50">
        <v>964</v>
      </c>
      <c r="H50">
        <v>2312</v>
      </c>
      <c r="I50" s="8">
        <v>45371</v>
      </c>
      <c r="O50">
        <v>47</v>
      </c>
      <c r="P50" t="str">
        <v>Customer 12</v>
      </c>
      <c r="Q50" t="str">
        <v>WORKSTATION</v>
      </c>
      <c r="R50">
        <v>2767</v>
      </c>
      <c r="S50">
        <v>4695</v>
      </c>
      <c r="T50" s="8">
        <v>45293</v>
      </c>
      <c r="W50">
        <v>1736</v>
      </c>
      <c r="X50" t="str">
        <v>Customer 10</v>
      </c>
      <c r="Y50" t="str">
        <v>WORKSTATION</v>
      </c>
      <c r="Z50">
        <v>3970</v>
      </c>
      <c r="AA50">
        <v>2753</v>
      </c>
      <c r="AB50" s="8">
        <v>45364</v>
      </c>
      <c r="AE50">
        <v>1272</v>
      </c>
      <c r="AF50" t="str">
        <v>Customer 1</v>
      </c>
      <c r="AG50" t="str">
        <v>DESKTOP</v>
      </c>
      <c r="AH50">
        <v>2202</v>
      </c>
      <c r="AI50">
        <v>1671</v>
      </c>
      <c r="AJ50" s="8">
        <v>45344</v>
      </c>
      <c r="AM50">
        <v>455</v>
      </c>
      <c r="AN50" t="str">
        <v>Customer 13</v>
      </c>
      <c r="AO50" t="str">
        <v>MOBILE</v>
      </c>
      <c r="AP50">
        <v>1169</v>
      </c>
      <c r="AQ50">
        <v>1479</v>
      </c>
      <c r="AR50">
        <v>45310</v>
      </c>
    </row>
    <row r="51" spans="4:44" x14ac:dyDescent="0.3">
      <c r="D51">
        <v>1969</v>
      </c>
      <c r="E51" t="str">
        <v>Customer 1</v>
      </c>
      <c r="F51" t="str">
        <v>DESKTOP</v>
      </c>
      <c r="G51">
        <v>1843</v>
      </c>
      <c r="H51">
        <v>675</v>
      </c>
      <c r="I51" s="8">
        <v>45374</v>
      </c>
      <c r="O51">
        <v>48</v>
      </c>
      <c r="P51" t="str">
        <v>Customer 11</v>
      </c>
      <c r="Q51" t="str">
        <v>DESKTOP</v>
      </c>
      <c r="R51">
        <v>3039</v>
      </c>
      <c r="S51">
        <v>2392</v>
      </c>
      <c r="T51" s="8">
        <v>45293</v>
      </c>
      <c r="W51">
        <v>4226</v>
      </c>
      <c r="X51" t="str">
        <v>Customer 5</v>
      </c>
      <c r="Y51" t="str">
        <v>EMBEDDED</v>
      </c>
      <c r="Z51">
        <v>3969</v>
      </c>
      <c r="AA51">
        <v>673</v>
      </c>
      <c r="AB51" s="8">
        <v>45468</v>
      </c>
      <c r="AE51">
        <v>2032</v>
      </c>
      <c r="AF51" t="str">
        <v>Customer 1</v>
      </c>
      <c r="AG51" t="str">
        <v>DESKTOP</v>
      </c>
      <c r="AH51">
        <v>2187</v>
      </c>
      <c r="AI51">
        <v>1770</v>
      </c>
      <c r="AJ51" s="8">
        <v>45376</v>
      </c>
      <c r="AM51">
        <v>1439</v>
      </c>
      <c r="AN51" t="str">
        <v>Customer 3</v>
      </c>
      <c r="AO51" t="str">
        <v>WORKSTATION</v>
      </c>
      <c r="AP51">
        <v>1168</v>
      </c>
      <c r="AQ51">
        <v>1131</v>
      </c>
      <c r="AR51">
        <v>45351</v>
      </c>
    </row>
    <row r="52" spans="4:44" x14ac:dyDescent="0.3">
      <c r="D52">
        <v>2032</v>
      </c>
      <c r="E52" t="str">
        <v>Customer 1</v>
      </c>
      <c r="F52" t="str">
        <v>DESKTOP</v>
      </c>
      <c r="G52">
        <v>2187</v>
      </c>
      <c r="H52">
        <v>1770</v>
      </c>
      <c r="I52" s="8">
        <v>45376</v>
      </c>
      <c r="O52">
        <v>49</v>
      </c>
      <c r="P52" t="str">
        <v>Customer 12</v>
      </c>
      <c r="Q52" t="str">
        <v>WORKSTATION</v>
      </c>
      <c r="R52">
        <v>2324</v>
      </c>
      <c r="S52">
        <v>3059</v>
      </c>
      <c r="T52" s="8">
        <v>45294</v>
      </c>
      <c r="W52">
        <v>450</v>
      </c>
      <c r="X52" t="str">
        <v>Customer 15</v>
      </c>
      <c r="Y52" t="str">
        <v>DESKTOP</v>
      </c>
      <c r="Z52">
        <v>3968</v>
      </c>
      <c r="AA52">
        <v>2147</v>
      </c>
      <c r="AB52" s="8">
        <v>45310</v>
      </c>
      <c r="AE52">
        <v>557</v>
      </c>
      <c r="AF52" t="str">
        <v>Customer 1</v>
      </c>
      <c r="AG52" t="str">
        <v>DESKTOP</v>
      </c>
      <c r="AH52">
        <v>2171</v>
      </c>
      <c r="AI52">
        <v>2237</v>
      </c>
      <c r="AJ52" s="8">
        <v>45315</v>
      </c>
      <c r="AM52">
        <v>3831</v>
      </c>
      <c r="AN52" t="str">
        <v>Customer 8</v>
      </c>
      <c r="AO52" t="str">
        <v>DESKTOP</v>
      </c>
      <c r="AP52">
        <v>1168</v>
      </c>
      <c r="AQ52">
        <v>3308</v>
      </c>
      <c r="AR52">
        <v>45451</v>
      </c>
    </row>
    <row r="53" spans="4:44" x14ac:dyDescent="0.3">
      <c r="D53">
        <v>2067</v>
      </c>
      <c r="E53" t="str">
        <v>Customer 1</v>
      </c>
      <c r="F53" t="str">
        <v>DESKTOP</v>
      </c>
      <c r="G53">
        <v>1650</v>
      </c>
      <c r="H53">
        <v>4137</v>
      </c>
      <c r="I53" s="8">
        <v>45378</v>
      </c>
      <c r="O53">
        <v>50</v>
      </c>
      <c r="P53" t="str">
        <v>Customer 9</v>
      </c>
      <c r="Q53" t="str">
        <v>MOBILE</v>
      </c>
      <c r="R53">
        <v>1879</v>
      </c>
      <c r="S53">
        <v>153</v>
      </c>
      <c r="T53" s="8">
        <v>45294</v>
      </c>
      <c r="W53">
        <v>4322</v>
      </c>
      <c r="X53" t="str">
        <v>Customer 2</v>
      </c>
      <c r="Y53" t="str">
        <v>EMBEDDED</v>
      </c>
      <c r="Z53">
        <v>3967</v>
      </c>
      <c r="AA53">
        <v>1993</v>
      </c>
      <c r="AB53" s="8">
        <v>45472</v>
      </c>
      <c r="AE53">
        <v>225</v>
      </c>
      <c r="AF53" t="str">
        <v>Customer 1</v>
      </c>
      <c r="AG53" t="str">
        <v>DESKTOP</v>
      </c>
      <c r="AH53">
        <v>2132</v>
      </c>
      <c r="AI53">
        <v>3952</v>
      </c>
      <c r="AJ53" s="8">
        <v>45301</v>
      </c>
      <c r="AM53">
        <v>4625</v>
      </c>
      <c r="AN53" t="str">
        <v>Customer 15</v>
      </c>
      <c r="AO53" t="str">
        <v>MOBILE</v>
      </c>
      <c r="AP53">
        <v>1168</v>
      </c>
      <c r="AQ53">
        <v>487</v>
      </c>
      <c r="AR53">
        <v>45484</v>
      </c>
    </row>
    <row r="54" spans="4:44" x14ac:dyDescent="0.3">
      <c r="D54">
        <v>2127</v>
      </c>
      <c r="E54" t="str">
        <v>Customer 1</v>
      </c>
      <c r="F54" t="str">
        <v>DESKTOP</v>
      </c>
      <c r="G54">
        <v>3579</v>
      </c>
      <c r="H54">
        <v>138</v>
      </c>
      <c r="I54" s="8">
        <v>45380</v>
      </c>
      <c r="O54">
        <v>51</v>
      </c>
      <c r="P54" t="str">
        <v>Customer 3</v>
      </c>
      <c r="Q54" t="str">
        <v>EMBEDDED</v>
      </c>
      <c r="R54">
        <v>2357</v>
      </c>
      <c r="S54">
        <v>2796</v>
      </c>
      <c r="T54" s="8">
        <v>45294</v>
      </c>
      <c r="W54">
        <v>967</v>
      </c>
      <c r="X54" t="str">
        <v>Customer 8</v>
      </c>
      <c r="Y54" t="str">
        <v>EMBEDDED</v>
      </c>
      <c r="Z54">
        <v>3966</v>
      </c>
      <c r="AA54">
        <v>3032</v>
      </c>
      <c r="AB54" s="8">
        <v>45332</v>
      </c>
      <c r="AE54">
        <v>1610</v>
      </c>
      <c r="AF54" t="str">
        <v>Customer 1</v>
      </c>
      <c r="AG54" t="str">
        <v>DESKTOP</v>
      </c>
      <c r="AH54">
        <v>2097</v>
      </c>
      <c r="AI54">
        <v>4110</v>
      </c>
      <c r="AJ54" s="8">
        <v>45359</v>
      </c>
      <c r="AM54">
        <v>705</v>
      </c>
      <c r="AN54" t="str">
        <v>Customer 1</v>
      </c>
      <c r="AO54" t="str">
        <v>EMBEDDED</v>
      </c>
      <c r="AP54">
        <v>1167</v>
      </c>
      <c r="AQ54">
        <v>4787</v>
      </c>
      <c r="AR54">
        <v>45321</v>
      </c>
    </row>
    <row r="55" spans="4:44" x14ac:dyDescent="0.3">
      <c r="D55">
        <v>2208</v>
      </c>
      <c r="E55" t="str">
        <v>Customer 1</v>
      </c>
      <c r="F55" t="str">
        <v>DESKTOP</v>
      </c>
      <c r="G55">
        <v>1882</v>
      </c>
      <c r="H55">
        <v>3619</v>
      </c>
      <c r="I55" s="8">
        <v>45383</v>
      </c>
      <c r="O55">
        <v>53</v>
      </c>
      <c r="P55" t="str">
        <v>Customer 2</v>
      </c>
      <c r="Q55" t="str">
        <v>DESKTOP</v>
      </c>
      <c r="R55">
        <v>1447</v>
      </c>
      <c r="S55">
        <v>4229</v>
      </c>
      <c r="T55" s="8">
        <v>45294</v>
      </c>
      <c r="W55">
        <v>1349</v>
      </c>
      <c r="X55" t="str">
        <v>Customer 10</v>
      </c>
      <c r="Y55" t="str">
        <v>MOBILE</v>
      </c>
      <c r="Z55">
        <v>3966</v>
      </c>
      <c r="AA55">
        <v>1707</v>
      </c>
      <c r="AB55" s="8">
        <v>45348</v>
      </c>
      <c r="AE55">
        <v>2294</v>
      </c>
      <c r="AF55" t="str">
        <v>Customer 1</v>
      </c>
      <c r="AG55" t="str">
        <v>DESKTOP</v>
      </c>
      <c r="AH55">
        <v>2077</v>
      </c>
      <c r="AI55">
        <v>4895</v>
      </c>
      <c r="AJ55" s="8">
        <v>45387</v>
      </c>
      <c r="AM55">
        <v>3363</v>
      </c>
      <c r="AN55" t="str">
        <v>Customer 9</v>
      </c>
      <c r="AO55" t="str">
        <v>EMBEDDED</v>
      </c>
      <c r="AP55">
        <v>1167</v>
      </c>
      <c r="AQ55">
        <v>1725</v>
      </c>
      <c r="AR55">
        <v>45432</v>
      </c>
    </row>
    <row r="56" spans="4:44" x14ac:dyDescent="0.3">
      <c r="D56">
        <v>2248</v>
      </c>
      <c r="E56" t="str">
        <v>Customer 1</v>
      </c>
      <c r="F56" t="str">
        <v>DESKTOP</v>
      </c>
      <c r="G56">
        <v>1189</v>
      </c>
      <c r="H56">
        <v>4277</v>
      </c>
      <c r="I56" s="8">
        <v>45385</v>
      </c>
      <c r="O56">
        <v>54</v>
      </c>
      <c r="P56" t="str">
        <v>Customer 4</v>
      </c>
      <c r="Q56" t="str">
        <v>EMBEDDED</v>
      </c>
      <c r="R56">
        <v>3017</v>
      </c>
      <c r="S56">
        <v>2439</v>
      </c>
      <c r="T56" s="8">
        <v>45294</v>
      </c>
      <c r="W56">
        <v>4256</v>
      </c>
      <c r="X56" t="str">
        <v>Customer 7</v>
      </c>
      <c r="Y56" t="str">
        <v>WORKSTATION</v>
      </c>
      <c r="Z56">
        <v>3966</v>
      </c>
      <c r="AA56">
        <v>4401</v>
      </c>
      <c r="AB56" s="8">
        <v>45469</v>
      </c>
      <c r="AE56">
        <v>2736</v>
      </c>
      <c r="AF56" t="str">
        <v>Customer 1</v>
      </c>
      <c r="AG56" t="str">
        <v>DESKTOP</v>
      </c>
      <c r="AH56">
        <v>2031</v>
      </c>
      <c r="AI56">
        <v>4391</v>
      </c>
      <c r="AJ56" s="8">
        <v>45405</v>
      </c>
      <c r="AM56">
        <v>4068</v>
      </c>
      <c r="AN56" t="str">
        <v>Customer 6</v>
      </c>
      <c r="AO56" t="str">
        <v>EMBEDDED</v>
      </c>
      <c r="AP56">
        <v>1167</v>
      </c>
      <c r="AQ56">
        <v>242</v>
      </c>
      <c r="AR56">
        <v>45461</v>
      </c>
    </row>
    <row r="57" spans="4:44" x14ac:dyDescent="0.3">
      <c r="D57">
        <v>2259</v>
      </c>
      <c r="E57" t="str">
        <v>Customer 1</v>
      </c>
      <c r="F57" t="str">
        <v>DESKTOP</v>
      </c>
      <c r="G57">
        <v>867</v>
      </c>
      <c r="H57">
        <v>1033</v>
      </c>
      <c r="I57" s="8">
        <v>45386</v>
      </c>
      <c r="O57">
        <v>55</v>
      </c>
      <c r="P57" t="str">
        <v>Customer 11</v>
      </c>
      <c r="Q57" t="str">
        <v>DESKTOP</v>
      </c>
      <c r="R57">
        <v>1596</v>
      </c>
      <c r="S57">
        <v>2294</v>
      </c>
      <c r="T57" s="8">
        <v>45294</v>
      </c>
      <c r="W57">
        <v>1558</v>
      </c>
      <c r="X57" t="str">
        <v>Customer 8</v>
      </c>
      <c r="Y57" t="str">
        <v>MOBILE</v>
      </c>
      <c r="Z57">
        <v>3965</v>
      </c>
      <c r="AA57">
        <v>4517</v>
      </c>
      <c r="AB57" s="8">
        <v>45356</v>
      </c>
      <c r="AE57">
        <v>1341</v>
      </c>
      <c r="AF57" t="str">
        <v>Customer 1</v>
      </c>
      <c r="AG57" t="str">
        <v>DESKTOP</v>
      </c>
      <c r="AH57">
        <v>1988</v>
      </c>
      <c r="AI57">
        <v>3750</v>
      </c>
      <c r="AJ57" s="8">
        <v>45347</v>
      </c>
      <c r="AM57">
        <v>525</v>
      </c>
      <c r="AN57" t="str">
        <v>Customer 14</v>
      </c>
      <c r="AO57" t="str">
        <v>DESKTOP</v>
      </c>
      <c r="AP57">
        <v>1165</v>
      </c>
      <c r="AQ57">
        <v>3888</v>
      </c>
      <c r="AR57">
        <v>45313</v>
      </c>
    </row>
    <row r="58" spans="4:44" x14ac:dyDescent="0.3">
      <c r="D58">
        <v>2262</v>
      </c>
      <c r="E58" t="str">
        <v>Customer 1</v>
      </c>
      <c r="F58" t="str">
        <v>DESKTOP</v>
      </c>
      <c r="G58">
        <v>41</v>
      </c>
      <c r="H58">
        <v>2079</v>
      </c>
      <c r="I58" s="8">
        <v>45386</v>
      </c>
      <c r="O58">
        <v>56</v>
      </c>
      <c r="P58" t="str">
        <v>Customer 13</v>
      </c>
      <c r="Q58" t="str">
        <v>DESKTOP</v>
      </c>
      <c r="R58">
        <v>3668</v>
      </c>
      <c r="S58">
        <v>1102</v>
      </c>
      <c r="T58" s="8">
        <v>45294</v>
      </c>
      <c r="W58">
        <v>1573</v>
      </c>
      <c r="X58" t="str">
        <v>Customer 11</v>
      </c>
      <c r="Y58" t="str">
        <v>EMBEDDED</v>
      </c>
      <c r="Z58">
        <v>3964</v>
      </c>
      <c r="AA58">
        <v>3125</v>
      </c>
      <c r="AB58" s="8">
        <v>45357</v>
      </c>
      <c r="AE58">
        <v>900</v>
      </c>
      <c r="AF58" t="str">
        <v>Customer 1</v>
      </c>
      <c r="AG58" t="str">
        <v>DESKTOP</v>
      </c>
      <c r="AH58">
        <v>1972</v>
      </c>
      <c r="AI58">
        <v>4834</v>
      </c>
      <c r="AJ58" s="8">
        <v>45329</v>
      </c>
      <c r="AM58">
        <v>4445</v>
      </c>
      <c r="AN58" t="str">
        <v>Customer 13</v>
      </c>
      <c r="AO58" t="str">
        <v>DESKTOP</v>
      </c>
      <c r="AP58">
        <v>1165</v>
      </c>
      <c r="AQ58">
        <v>3351</v>
      </c>
      <c r="AR58">
        <v>45477</v>
      </c>
    </row>
    <row r="59" spans="4:44" x14ac:dyDescent="0.3">
      <c r="D59">
        <v>2294</v>
      </c>
      <c r="E59" t="str">
        <v>Customer 1</v>
      </c>
      <c r="F59" t="str">
        <v>DESKTOP</v>
      </c>
      <c r="G59">
        <v>2077</v>
      </c>
      <c r="H59">
        <v>4895</v>
      </c>
      <c r="I59" s="8">
        <v>45387</v>
      </c>
      <c r="O59">
        <v>57</v>
      </c>
      <c r="P59" t="str">
        <v>Customer 4</v>
      </c>
      <c r="Q59" t="str">
        <v>MOBILE</v>
      </c>
      <c r="R59">
        <v>3754</v>
      </c>
      <c r="S59">
        <v>4918</v>
      </c>
      <c r="T59" s="8">
        <v>45294</v>
      </c>
      <c r="W59">
        <v>2497</v>
      </c>
      <c r="X59" t="str">
        <v>Customer 9</v>
      </c>
      <c r="Y59" t="str">
        <v>MOBILE</v>
      </c>
      <c r="Z59">
        <v>3963</v>
      </c>
      <c r="AA59">
        <v>483</v>
      </c>
      <c r="AB59" s="8">
        <v>45395</v>
      </c>
      <c r="AE59">
        <v>1835</v>
      </c>
      <c r="AF59" t="str">
        <v>Customer 1</v>
      </c>
      <c r="AG59" t="str">
        <v>DESKTOP</v>
      </c>
      <c r="AH59">
        <v>1935</v>
      </c>
      <c r="AI59">
        <v>1591</v>
      </c>
      <c r="AJ59" s="8">
        <v>45368</v>
      </c>
      <c r="AM59">
        <v>2028</v>
      </c>
      <c r="AN59" t="str">
        <v>Customer 11</v>
      </c>
      <c r="AO59" t="str">
        <v>WORKSTATION</v>
      </c>
      <c r="AP59">
        <v>1164</v>
      </c>
      <c r="AQ59">
        <v>4888</v>
      </c>
      <c r="AR59">
        <v>45376</v>
      </c>
    </row>
    <row r="60" spans="4:44" x14ac:dyDescent="0.3">
      <c r="D60">
        <v>2330</v>
      </c>
      <c r="E60" t="str">
        <v>Customer 1</v>
      </c>
      <c r="F60" t="str">
        <v>DESKTOP</v>
      </c>
      <c r="G60">
        <v>1688</v>
      </c>
      <c r="H60">
        <v>4402</v>
      </c>
      <c r="I60" s="8">
        <v>45389</v>
      </c>
      <c r="O60">
        <v>58</v>
      </c>
      <c r="P60" t="str">
        <v>Customer 12</v>
      </c>
      <c r="Q60" t="str">
        <v>DESKTOP</v>
      </c>
      <c r="R60">
        <v>1815</v>
      </c>
      <c r="S60">
        <v>1871</v>
      </c>
      <c r="T60" s="8">
        <v>45294</v>
      </c>
      <c r="W60">
        <v>4341</v>
      </c>
      <c r="X60" t="str">
        <v>Customer 11</v>
      </c>
      <c r="Y60" t="str">
        <v>WORKSTATION</v>
      </c>
      <c r="Z60">
        <v>3963</v>
      </c>
      <c r="AA60">
        <v>3305</v>
      </c>
      <c r="AB60" s="8">
        <v>45472</v>
      </c>
      <c r="AE60">
        <v>2643</v>
      </c>
      <c r="AF60" t="str">
        <v>Customer 1</v>
      </c>
      <c r="AG60" t="str">
        <v>DESKTOP</v>
      </c>
      <c r="AH60">
        <v>1888</v>
      </c>
      <c r="AI60">
        <v>2135</v>
      </c>
      <c r="AJ60" s="8">
        <v>45402</v>
      </c>
      <c r="AM60">
        <v>3482</v>
      </c>
      <c r="AN60" t="str">
        <v>Customer 15</v>
      </c>
      <c r="AO60" t="str">
        <v>EMBEDDED</v>
      </c>
      <c r="AP60">
        <v>1164</v>
      </c>
      <c r="AQ60">
        <v>1739</v>
      </c>
      <c r="AR60">
        <v>45437</v>
      </c>
    </row>
    <row r="61" spans="4:44" x14ac:dyDescent="0.3">
      <c r="D61">
        <v>2369</v>
      </c>
      <c r="E61" t="str">
        <v>Customer 1</v>
      </c>
      <c r="F61" t="str">
        <v>DESKTOP</v>
      </c>
      <c r="G61">
        <v>3642</v>
      </c>
      <c r="H61">
        <v>3222</v>
      </c>
      <c r="I61" s="8">
        <v>45390</v>
      </c>
      <c r="O61">
        <v>59</v>
      </c>
      <c r="P61" t="str">
        <v>Customer 9</v>
      </c>
      <c r="Q61" t="str">
        <v>DESKTOP</v>
      </c>
      <c r="R61">
        <v>1739</v>
      </c>
      <c r="S61">
        <v>595</v>
      </c>
      <c r="T61" s="8">
        <v>45294</v>
      </c>
      <c r="W61">
        <v>28</v>
      </c>
      <c r="X61" t="str">
        <v>Customer 9</v>
      </c>
      <c r="Y61" t="str">
        <v>EMBEDDED</v>
      </c>
      <c r="Z61">
        <v>3962</v>
      </c>
      <c r="AA61">
        <v>1382</v>
      </c>
      <c r="AB61" s="8">
        <v>45293</v>
      </c>
      <c r="AE61">
        <v>2208</v>
      </c>
      <c r="AF61" t="str">
        <v>Customer 1</v>
      </c>
      <c r="AG61" t="str">
        <v>DESKTOP</v>
      </c>
      <c r="AH61">
        <v>1882</v>
      </c>
      <c r="AI61">
        <v>3619</v>
      </c>
      <c r="AJ61" s="8">
        <v>45383</v>
      </c>
      <c r="AM61">
        <v>1233</v>
      </c>
      <c r="AN61" t="str">
        <v>Customer 6</v>
      </c>
      <c r="AO61" t="str">
        <v>WORKSTATION</v>
      </c>
      <c r="AP61">
        <v>1163</v>
      </c>
      <c r="AQ61">
        <v>4268</v>
      </c>
      <c r="AR61">
        <v>45343</v>
      </c>
    </row>
    <row r="62" spans="4:44" x14ac:dyDescent="0.3">
      <c r="D62">
        <v>2499</v>
      </c>
      <c r="E62" t="str">
        <v>Customer 1</v>
      </c>
      <c r="F62" t="str">
        <v>DESKTOP</v>
      </c>
      <c r="G62">
        <v>1483</v>
      </c>
      <c r="H62">
        <v>2937</v>
      </c>
      <c r="I62" s="8">
        <v>45396</v>
      </c>
      <c r="O62">
        <v>60</v>
      </c>
      <c r="P62" t="str">
        <v>Customer 8</v>
      </c>
      <c r="Q62" t="str">
        <v>DESKTOP</v>
      </c>
      <c r="R62">
        <v>3206</v>
      </c>
      <c r="S62">
        <v>4572</v>
      </c>
      <c r="T62" s="8">
        <v>45294</v>
      </c>
      <c r="W62">
        <v>1748</v>
      </c>
      <c r="X62" t="str">
        <v>Customer 7</v>
      </c>
      <c r="Y62" t="str">
        <v>DESKTOP</v>
      </c>
      <c r="Z62">
        <v>3962</v>
      </c>
      <c r="AA62">
        <v>2752</v>
      </c>
      <c r="AB62" s="8">
        <v>45364</v>
      </c>
      <c r="AE62">
        <v>2592</v>
      </c>
      <c r="AF62" t="str">
        <v>Customer 1</v>
      </c>
      <c r="AG62" t="str">
        <v>DESKTOP</v>
      </c>
      <c r="AH62">
        <v>1864</v>
      </c>
      <c r="AI62">
        <v>3172</v>
      </c>
      <c r="AJ62" s="8">
        <v>45399</v>
      </c>
      <c r="AM62">
        <v>2720</v>
      </c>
      <c r="AN62" t="str">
        <v>Customer 11</v>
      </c>
      <c r="AO62" t="str">
        <v>EMBEDDED</v>
      </c>
      <c r="AP62">
        <v>1163</v>
      </c>
      <c r="AQ62">
        <v>1460</v>
      </c>
      <c r="AR62">
        <v>45405</v>
      </c>
    </row>
    <row r="63" spans="4:44" x14ac:dyDescent="0.3">
      <c r="D63">
        <v>2506</v>
      </c>
      <c r="E63" t="str">
        <v>Customer 1</v>
      </c>
      <c r="F63" t="str">
        <v>DESKTOP</v>
      </c>
      <c r="G63">
        <v>3841</v>
      </c>
      <c r="H63">
        <v>1655</v>
      </c>
      <c r="I63" s="8">
        <v>45396</v>
      </c>
      <c r="O63">
        <v>61</v>
      </c>
      <c r="P63" t="str">
        <v>Customer 4</v>
      </c>
      <c r="Q63" t="str">
        <v>EMBEDDED</v>
      </c>
      <c r="R63">
        <v>547</v>
      </c>
      <c r="S63">
        <v>1072</v>
      </c>
      <c r="T63" s="8">
        <v>45294</v>
      </c>
      <c r="W63">
        <v>3412</v>
      </c>
      <c r="X63" t="str">
        <v>Customer 14</v>
      </c>
      <c r="Y63" t="str">
        <v>WORKSTATION</v>
      </c>
      <c r="Z63">
        <v>3962</v>
      </c>
      <c r="AA63">
        <v>4067</v>
      </c>
      <c r="AB63" s="8">
        <v>45434</v>
      </c>
      <c r="AE63">
        <v>1969</v>
      </c>
      <c r="AF63" t="str">
        <v>Customer 1</v>
      </c>
      <c r="AG63" t="str">
        <v>DESKTOP</v>
      </c>
      <c r="AH63">
        <v>1843</v>
      </c>
      <c r="AI63">
        <v>675</v>
      </c>
      <c r="AJ63" s="8">
        <v>45374</v>
      </c>
      <c r="AM63">
        <v>3712</v>
      </c>
      <c r="AN63" t="str">
        <v>Customer 4</v>
      </c>
      <c r="AO63" t="str">
        <v>DESKTOP</v>
      </c>
      <c r="AP63">
        <v>1163</v>
      </c>
      <c r="AQ63">
        <v>3595</v>
      </c>
      <c r="AR63">
        <v>45446</v>
      </c>
    </row>
    <row r="64" spans="4:44" x14ac:dyDescent="0.3">
      <c r="D64">
        <v>2518</v>
      </c>
      <c r="E64" t="str">
        <v>Customer 1</v>
      </c>
      <c r="F64" t="str">
        <v>DESKTOP</v>
      </c>
      <c r="G64">
        <v>393</v>
      </c>
      <c r="H64">
        <v>1012</v>
      </c>
      <c r="I64" s="8">
        <v>45396</v>
      </c>
      <c r="O64">
        <v>62</v>
      </c>
      <c r="P64" t="str">
        <v>Customer 12</v>
      </c>
      <c r="Q64" t="str">
        <v>WORKSTATION</v>
      </c>
      <c r="R64">
        <v>3763</v>
      </c>
      <c r="S64">
        <v>1149</v>
      </c>
      <c r="T64" s="8">
        <v>45294</v>
      </c>
      <c r="W64">
        <v>130</v>
      </c>
      <c r="X64" t="str">
        <v>Customer 13</v>
      </c>
      <c r="Y64" t="str">
        <v>MOBILE</v>
      </c>
      <c r="Z64">
        <v>3961</v>
      </c>
      <c r="AA64">
        <v>2506</v>
      </c>
      <c r="AB64" s="8">
        <v>45297</v>
      </c>
      <c r="AE64">
        <v>4421</v>
      </c>
      <c r="AF64" t="str">
        <v>Customer 1</v>
      </c>
      <c r="AG64" t="str">
        <v>DESKTOP</v>
      </c>
      <c r="AH64">
        <v>1816</v>
      </c>
      <c r="AI64">
        <v>4996</v>
      </c>
      <c r="AJ64" s="8">
        <v>45476</v>
      </c>
      <c r="AM64">
        <v>119</v>
      </c>
      <c r="AN64" t="str">
        <v>Customer 4</v>
      </c>
      <c r="AO64" t="str">
        <v>DESKTOP</v>
      </c>
      <c r="AP64">
        <v>1162</v>
      </c>
      <c r="AQ64">
        <v>3687</v>
      </c>
      <c r="AR64">
        <v>45296</v>
      </c>
    </row>
    <row r="65" spans="4:44" x14ac:dyDescent="0.3">
      <c r="D65">
        <v>2544</v>
      </c>
      <c r="E65" t="str">
        <v>Customer 1</v>
      </c>
      <c r="F65" t="str">
        <v>DESKTOP</v>
      </c>
      <c r="G65">
        <v>3015</v>
      </c>
      <c r="H65">
        <v>2945</v>
      </c>
      <c r="I65" s="8">
        <v>45397</v>
      </c>
      <c r="O65">
        <v>63</v>
      </c>
      <c r="P65" t="str">
        <v>Customer 4</v>
      </c>
      <c r="Q65" t="str">
        <v>EMBEDDED</v>
      </c>
      <c r="R65">
        <v>1798</v>
      </c>
      <c r="S65">
        <v>2380</v>
      </c>
      <c r="T65" s="8">
        <v>45294</v>
      </c>
      <c r="W65">
        <v>1348</v>
      </c>
      <c r="X65" t="str">
        <v>Customer 5</v>
      </c>
      <c r="Y65" t="str">
        <v>WORKSTATION</v>
      </c>
      <c r="Z65">
        <v>3961</v>
      </c>
      <c r="AA65">
        <v>3820</v>
      </c>
      <c r="AB65" s="8">
        <v>45348</v>
      </c>
      <c r="AE65">
        <v>2764</v>
      </c>
      <c r="AF65" t="str">
        <v>Customer 1</v>
      </c>
      <c r="AG65" t="str">
        <v>DESKTOP</v>
      </c>
      <c r="AH65">
        <v>1717</v>
      </c>
      <c r="AI65">
        <v>323</v>
      </c>
      <c r="AJ65" s="8">
        <v>45407</v>
      </c>
      <c r="AM65">
        <v>921</v>
      </c>
      <c r="AN65" t="str">
        <v>Customer 14</v>
      </c>
      <c r="AO65" t="str">
        <v>WORKSTATION</v>
      </c>
      <c r="AP65">
        <v>1162</v>
      </c>
      <c r="AQ65">
        <v>2038</v>
      </c>
      <c r="AR65">
        <v>45330</v>
      </c>
    </row>
    <row r="66" spans="4:44" x14ac:dyDescent="0.3">
      <c r="D66">
        <v>2590</v>
      </c>
      <c r="E66" t="str">
        <v>Customer 1</v>
      </c>
      <c r="F66" t="str">
        <v>DESKTOP</v>
      </c>
      <c r="G66">
        <v>2616</v>
      </c>
      <c r="H66">
        <v>826</v>
      </c>
      <c r="I66" s="8">
        <v>45399</v>
      </c>
      <c r="O66">
        <v>64</v>
      </c>
      <c r="P66" t="str">
        <v>Customer 8</v>
      </c>
      <c r="Q66" t="str">
        <v>WORKSTATION</v>
      </c>
      <c r="R66">
        <v>2857</v>
      </c>
      <c r="S66">
        <v>3465</v>
      </c>
      <c r="T66" s="8">
        <v>45294</v>
      </c>
      <c r="W66">
        <v>1462</v>
      </c>
      <c r="X66" t="str">
        <v>Customer 7</v>
      </c>
      <c r="Y66" t="str">
        <v>WORKSTATION</v>
      </c>
      <c r="Z66">
        <v>3960</v>
      </c>
      <c r="AA66">
        <v>4338</v>
      </c>
      <c r="AB66" s="8">
        <v>45352</v>
      </c>
      <c r="AE66">
        <v>4386</v>
      </c>
      <c r="AF66" t="str">
        <v>Customer 1</v>
      </c>
      <c r="AG66" t="str">
        <v>DESKTOP</v>
      </c>
      <c r="AH66">
        <v>1709</v>
      </c>
      <c r="AI66">
        <v>442</v>
      </c>
      <c r="AJ66" s="8">
        <v>45474</v>
      </c>
      <c r="AM66">
        <v>1178</v>
      </c>
      <c r="AN66" t="str">
        <v>Customer 13</v>
      </c>
      <c r="AO66" t="str">
        <v>WORKSTATION</v>
      </c>
      <c r="AP66">
        <v>1160</v>
      </c>
      <c r="AQ66">
        <v>2591</v>
      </c>
      <c r="AR66">
        <v>45341</v>
      </c>
    </row>
    <row r="67" spans="4:44" x14ac:dyDescent="0.3">
      <c r="D67">
        <v>2592</v>
      </c>
      <c r="E67" t="str">
        <v>Customer 1</v>
      </c>
      <c r="F67" t="str">
        <v>DESKTOP</v>
      </c>
      <c r="G67">
        <v>1864</v>
      </c>
      <c r="H67">
        <v>3172</v>
      </c>
      <c r="I67" s="8">
        <v>45399</v>
      </c>
      <c r="O67">
        <v>65</v>
      </c>
      <c r="P67" t="str">
        <v>Customer 13</v>
      </c>
      <c r="Q67" t="str">
        <v>EMBEDDED</v>
      </c>
      <c r="R67">
        <v>2684</v>
      </c>
      <c r="S67">
        <v>965</v>
      </c>
      <c r="T67" s="8">
        <v>45294</v>
      </c>
      <c r="W67">
        <v>2906</v>
      </c>
      <c r="X67" t="str">
        <v>Customer 6</v>
      </c>
      <c r="Y67" t="str">
        <v>DESKTOP</v>
      </c>
      <c r="Z67">
        <v>3959</v>
      </c>
      <c r="AA67">
        <v>2723</v>
      </c>
      <c r="AB67" s="8">
        <v>45413</v>
      </c>
      <c r="AE67">
        <v>2330</v>
      </c>
      <c r="AF67" t="str">
        <v>Customer 1</v>
      </c>
      <c r="AG67" t="str">
        <v>DESKTOP</v>
      </c>
      <c r="AH67">
        <v>1688</v>
      </c>
      <c r="AI67">
        <v>4402</v>
      </c>
      <c r="AJ67" s="8">
        <v>45389</v>
      </c>
      <c r="AM67">
        <v>4905</v>
      </c>
      <c r="AN67" t="str">
        <v>Customer 10</v>
      </c>
      <c r="AO67" t="str">
        <v>EMBEDDED</v>
      </c>
      <c r="AP67">
        <v>1160</v>
      </c>
      <c r="AQ67">
        <v>1619</v>
      </c>
      <c r="AR67">
        <v>45496</v>
      </c>
    </row>
    <row r="68" spans="4:44" x14ac:dyDescent="0.3">
      <c r="D68">
        <v>2604</v>
      </c>
      <c r="E68" t="str">
        <v>Customer 1</v>
      </c>
      <c r="F68" t="str">
        <v>DESKTOP</v>
      </c>
      <c r="G68">
        <v>806</v>
      </c>
      <c r="H68">
        <v>144</v>
      </c>
      <c r="I68" s="8">
        <v>45400</v>
      </c>
      <c r="O68">
        <v>66</v>
      </c>
      <c r="P68" t="str">
        <v>Customer 10</v>
      </c>
      <c r="Q68" t="str">
        <v>EMBEDDED</v>
      </c>
      <c r="R68">
        <v>2087</v>
      </c>
      <c r="S68">
        <v>2443</v>
      </c>
      <c r="T68" s="8">
        <v>45294</v>
      </c>
      <c r="W68">
        <v>1594</v>
      </c>
      <c r="X68" t="str">
        <v>Customer 13</v>
      </c>
      <c r="Y68" t="str">
        <v>EMBEDDED</v>
      </c>
      <c r="Z68">
        <v>3956</v>
      </c>
      <c r="AA68">
        <v>4289</v>
      </c>
      <c r="AB68" s="8">
        <v>45358</v>
      </c>
      <c r="AE68">
        <v>3015</v>
      </c>
      <c r="AF68" t="str">
        <v>Customer 1</v>
      </c>
      <c r="AG68" t="str">
        <v>DESKTOP</v>
      </c>
      <c r="AH68">
        <v>1687</v>
      </c>
      <c r="AI68">
        <v>150</v>
      </c>
      <c r="AJ68" s="8">
        <v>45417</v>
      </c>
      <c r="AM68">
        <v>727</v>
      </c>
      <c r="AN68" t="str">
        <v>Customer 8</v>
      </c>
      <c r="AO68" t="str">
        <v>MOBILE</v>
      </c>
      <c r="AP68">
        <v>1159</v>
      </c>
      <c r="AQ68">
        <v>4027</v>
      </c>
      <c r="AR68">
        <v>45322</v>
      </c>
    </row>
    <row r="69" spans="4:44" x14ac:dyDescent="0.3">
      <c r="D69">
        <v>2636</v>
      </c>
      <c r="E69" t="str">
        <v>Customer 1</v>
      </c>
      <c r="F69" t="str">
        <v>DESKTOP</v>
      </c>
      <c r="G69">
        <v>1104</v>
      </c>
      <c r="H69">
        <v>1493</v>
      </c>
      <c r="I69" s="8">
        <v>45401</v>
      </c>
      <c r="O69">
        <v>67</v>
      </c>
      <c r="P69" t="str">
        <v>Customer 15</v>
      </c>
      <c r="Q69" t="str">
        <v>EMBEDDED</v>
      </c>
      <c r="R69">
        <v>848</v>
      </c>
      <c r="S69">
        <v>551</v>
      </c>
      <c r="T69" s="8">
        <v>45294</v>
      </c>
      <c r="W69">
        <v>3357</v>
      </c>
      <c r="X69" t="str">
        <v>Customer 3</v>
      </c>
      <c r="Y69" t="str">
        <v>MOBILE</v>
      </c>
      <c r="Z69">
        <v>3955</v>
      </c>
      <c r="AA69">
        <v>3482</v>
      </c>
      <c r="AB69" s="8">
        <v>45431</v>
      </c>
      <c r="AE69">
        <v>2067</v>
      </c>
      <c r="AF69" t="str">
        <v>Customer 1</v>
      </c>
      <c r="AG69" t="str">
        <v>DESKTOP</v>
      </c>
      <c r="AH69">
        <v>1650</v>
      </c>
      <c r="AI69">
        <v>4137</v>
      </c>
      <c r="AJ69" s="8">
        <v>45378</v>
      </c>
      <c r="AM69">
        <v>2215</v>
      </c>
      <c r="AN69" t="str">
        <v>Customer 6</v>
      </c>
      <c r="AO69" t="str">
        <v>DESKTOP</v>
      </c>
      <c r="AP69">
        <v>1159</v>
      </c>
      <c r="AQ69">
        <v>4563</v>
      </c>
      <c r="AR69">
        <v>45384</v>
      </c>
    </row>
    <row r="70" spans="4:44" x14ac:dyDescent="0.3">
      <c r="D70">
        <v>2643</v>
      </c>
      <c r="E70" t="str">
        <v>Customer 1</v>
      </c>
      <c r="F70" t="str">
        <v>DESKTOP</v>
      </c>
      <c r="G70">
        <v>1888</v>
      </c>
      <c r="H70">
        <v>2135</v>
      </c>
      <c r="I70" s="8">
        <v>45402</v>
      </c>
      <c r="O70">
        <v>69</v>
      </c>
      <c r="P70" t="str">
        <v>Customer 11</v>
      </c>
      <c r="Q70" t="str">
        <v>EMBEDDED</v>
      </c>
      <c r="R70">
        <v>875</v>
      </c>
      <c r="S70">
        <v>3106</v>
      </c>
      <c r="T70" s="8">
        <v>45294</v>
      </c>
      <c r="W70">
        <v>534</v>
      </c>
      <c r="X70" t="str">
        <v>Customer 8</v>
      </c>
      <c r="Y70" t="str">
        <v>EMBEDDED</v>
      </c>
      <c r="Z70">
        <v>3953</v>
      </c>
      <c r="AA70">
        <v>2781</v>
      </c>
      <c r="AB70" s="8">
        <v>45314</v>
      </c>
      <c r="AE70">
        <v>96</v>
      </c>
      <c r="AF70" t="str">
        <v>Customer 1</v>
      </c>
      <c r="AG70" t="str">
        <v>DESKTOP</v>
      </c>
      <c r="AH70">
        <v>1628</v>
      </c>
      <c r="AI70">
        <v>1946</v>
      </c>
      <c r="AJ70" s="8">
        <v>45295</v>
      </c>
      <c r="AM70">
        <v>4716</v>
      </c>
      <c r="AN70" t="str">
        <v>Customer 10</v>
      </c>
      <c r="AO70" t="str">
        <v>WORKSTATION</v>
      </c>
      <c r="AP70">
        <v>1158</v>
      </c>
      <c r="AQ70">
        <v>3294</v>
      </c>
      <c r="AR70">
        <v>45488</v>
      </c>
    </row>
    <row r="71" spans="4:44" x14ac:dyDescent="0.3">
      <c r="D71">
        <v>2668</v>
      </c>
      <c r="E71" t="str">
        <v>Customer 1</v>
      </c>
      <c r="F71" t="str">
        <v>DESKTOP</v>
      </c>
      <c r="G71">
        <v>3359</v>
      </c>
      <c r="H71">
        <v>1630</v>
      </c>
      <c r="I71" s="8">
        <v>45403</v>
      </c>
      <c r="O71">
        <v>70</v>
      </c>
      <c r="P71" t="str">
        <v>Customer 7</v>
      </c>
      <c r="Q71" t="str">
        <v>DESKTOP</v>
      </c>
      <c r="R71">
        <v>3887</v>
      </c>
      <c r="S71">
        <v>541</v>
      </c>
      <c r="T71" s="8">
        <v>45294</v>
      </c>
      <c r="W71">
        <v>1340</v>
      </c>
      <c r="X71" t="str">
        <v>Customer 12</v>
      </c>
      <c r="Y71" t="str">
        <v>DESKTOP</v>
      </c>
      <c r="Z71">
        <v>3953</v>
      </c>
      <c r="AA71">
        <v>1104</v>
      </c>
      <c r="AB71" s="8">
        <v>45347</v>
      </c>
      <c r="AE71">
        <v>4474</v>
      </c>
      <c r="AF71" t="str">
        <v>Customer 1</v>
      </c>
      <c r="AG71" t="str">
        <v>DESKTOP</v>
      </c>
      <c r="AH71">
        <v>1572</v>
      </c>
      <c r="AI71">
        <v>997</v>
      </c>
      <c r="AJ71" s="8">
        <v>45478</v>
      </c>
      <c r="AM71">
        <v>138</v>
      </c>
      <c r="AN71" t="str">
        <v>Customer 14</v>
      </c>
      <c r="AO71" t="str">
        <v>DESKTOP</v>
      </c>
      <c r="AP71">
        <v>1157</v>
      </c>
      <c r="AQ71">
        <v>4098</v>
      </c>
      <c r="AR71">
        <v>45297</v>
      </c>
    </row>
    <row r="72" spans="4:44" x14ac:dyDescent="0.3">
      <c r="D72">
        <v>2736</v>
      </c>
      <c r="E72" t="str">
        <v>Customer 1</v>
      </c>
      <c r="F72" t="str">
        <v>DESKTOP</v>
      </c>
      <c r="G72">
        <v>2031</v>
      </c>
      <c r="H72">
        <v>4391</v>
      </c>
      <c r="I72" s="8">
        <v>45405</v>
      </c>
      <c r="O72">
        <v>71</v>
      </c>
      <c r="P72" t="str">
        <v>Customer 11</v>
      </c>
      <c r="Q72" t="str">
        <v>MOBILE</v>
      </c>
      <c r="R72">
        <v>320</v>
      </c>
      <c r="S72">
        <v>961</v>
      </c>
      <c r="T72" s="8">
        <v>45294</v>
      </c>
      <c r="W72">
        <v>2116</v>
      </c>
      <c r="X72" t="str">
        <v>Customer 12</v>
      </c>
      <c r="Y72" t="str">
        <v>WORKSTATION</v>
      </c>
      <c r="Z72">
        <v>3952</v>
      </c>
      <c r="AA72">
        <v>1817</v>
      </c>
      <c r="AB72" s="8">
        <v>45380</v>
      </c>
      <c r="AE72">
        <v>3784</v>
      </c>
      <c r="AF72" t="str">
        <v>Customer 1</v>
      </c>
      <c r="AG72" t="str">
        <v>DESKTOP</v>
      </c>
      <c r="AH72">
        <v>1550</v>
      </c>
      <c r="AI72">
        <v>159</v>
      </c>
      <c r="AJ72" s="8">
        <v>45449</v>
      </c>
      <c r="AM72">
        <v>958</v>
      </c>
      <c r="AN72" t="str">
        <v>Customer 15</v>
      </c>
      <c r="AO72" t="str">
        <v>MOBILE</v>
      </c>
      <c r="AP72">
        <v>1156</v>
      </c>
      <c r="AQ72">
        <v>4150</v>
      </c>
      <c r="AR72">
        <v>45331</v>
      </c>
    </row>
    <row r="73" spans="4:44" x14ac:dyDescent="0.3">
      <c r="D73">
        <v>2762</v>
      </c>
      <c r="E73" t="str">
        <v>Customer 1</v>
      </c>
      <c r="F73" t="str">
        <v>DESKTOP</v>
      </c>
      <c r="G73">
        <v>1372</v>
      </c>
      <c r="H73">
        <v>1952</v>
      </c>
      <c r="I73" s="8">
        <v>45407</v>
      </c>
      <c r="O73">
        <v>72</v>
      </c>
      <c r="P73" t="str">
        <v>Customer 4</v>
      </c>
      <c r="Q73" t="str">
        <v>EMBEDDED</v>
      </c>
      <c r="R73">
        <v>1769</v>
      </c>
      <c r="S73">
        <v>4524</v>
      </c>
      <c r="T73" s="8">
        <v>45294</v>
      </c>
      <c r="W73">
        <v>4411</v>
      </c>
      <c r="X73" t="str">
        <v>Customer 3</v>
      </c>
      <c r="Y73" t="str">
        <v>MOBILE</v>
      </c>
      <c r="Z73">
        <v>3952</v>
      </c>
      <c r="AA73">
        <v>4763</v>
      </c>
      <c r="AB73" s="8">
        <v>45475</v>
      </c>
      <c r="AE73">
        <v>2499</v>
      </c>
      <c r="AF73" t="str">
        <v>Customer 1</v>
      </c>
      <c r="AG73" t="str">
        <v>DESKTOP</v>
      </c>
      <c r="AH73">
        <v>1483</v>
      </c>
      <c r="AI73">
        <v>2937</v>
      </c>
      <c r="AJ73" s="8">
        <v>45396</v>
      </c>
      <c r="AM73">
        <v>4533</v>
      </c>
      <c r="AN73" t="str">
        <v>Customer 9</v>
      </c>
      <c r="AO73" t="str">
        <v>MOBILE</v>
      </c>
      <c r="AP73">
        <v>1156</v>
      </c>
      <c r="AQ73">
        <v>1320</v>
      </c>
      <c r="AR73">
        <v>45480</v>
      </c>
    </row>
    <row r="74" spans="4:44" x14ac:dyDescent="0.3">
      <c r="D74">
        <v>2764</v>
      </c>
      <c r="E74" t="str">
        <v>Customer 1</v>
      </c>
      <c r="F74" t="str">
        <v>DESKTOP</v>
      </c>
      <c r="G74">
        <v>1717</v>
      </c>
      <c r="H74">
        <v>323</v>
      </c>
      <c r="I74" s="8">
        <v>45407</v>
      </c>
      <c r="O74">
        <v>73</v>
      </c>
      <c r="P74" t="str">
        <v>Customer 8</v>
      </c>
      <c r="Q74" t="str">
        <v>DESKTOP</v>
      </c>
      <c r="R74">
        <v>2905</v>
      </c>
      <c r="S74">
        <v>504</v>
      </c>
      <c r="T74" s="8">
        <v>45295</v>
      </c>
      <c r="W74">
        <v>510</v>
      </c>
      <c r="X74" t="str">
        <v>Customer 11</v>
      </c>
      <c r="Y74" t="str">
        <v>MOBILE</v>
      </c>
      <c r="Z74">
        <v>3951</v>
      </c>
      <c r="AA74">
        <v>3907</v>
      </c>
      <c r="AB74" s="8">
        <v>45313</v>
      </c>
      <c r="AE74">
        <v>2762</v>
      </c>
      <c r="AF74" t="str">
        <v>Customer 1</v>
      </c>
      <c r="AG74" t="str">
        <v>DESKTOP</v>
      </c>
      <c r="AH74">
        <v>1372</v>
      </c>
      <c r="AI74">
        <v>1952</v>
      </c>
      <c r="AJ74" s="8">
        <v>45407</v>
      </c>
      <c r="AM74">
        <v>2419</v>
      </c>
      <c r="AN74" t="str">
        <v>Customer 10</v>
      </c>
      <c r="AO74" t="str">
        <v>EMBEDDED</v>
      </c>
      <c r="AP74">
        <v>1155</v>
      </c>
      <c r="AQ74">
        <v>3236</v>
      </c>
      <c r="AR74">
        <v>45392</v>
      </c>
    </row>
    <row r="75" spans="4:44" x14ac:dyDescent="0.3">
      <c r="D75">
        <v>2856</v>
      </c>
      <c r="E75" t="str">
        <v>Customer 1</v>
      </c>
      <c r="F75" t="str">
        <v>DESKTOP</v>
      </c>
      <c r="G75">
        <v>931</v>
      </c>
      <c r="H75">
        <v>3762</v>
      </c>
      <c r="I75" s="8">
        <v>45410</v>
      </c>
      <c r="O75">
        <v>74</v>
      </c>
      <c r="P75" t="str">
        <v>Customer 6</v>
      </c>
      <c r="Q75" t="str">
        <v>EMBEDDED</v>
      </c>
      <c r="R75">
        <v>431</v>
      </c>
      <c r="S75">
        <v>2771</v>
      </c>
      <c r="T75" s="8">
        <v>45295</v>
      </c>
      <c r="W75">
        <v>2425</v>
      </c>
      <c r="X75" t="str">
        <v>Customer 4</v>
      </c>
      <c r="Y75" t="str">
        <v>MOBILE</v>
      </c>
      <c r="Z75">
        <v>3951</v>
      </c>
      <c r="AA75">
        <v>2292</v>
      </c>
      <c r="AB75" s="8">
        <v>45392</v>
      </c>
      <c r="AE75">
        <v>1714</v>
      </c>
      <c r="AF75" t="str">
        <v>Customer 1</v>
      </c>
      <c r="AG75" t="str">
        <v>DESKTOP</v>
      </c>
      <c r="AH75">
        <v>1358</v>
      </c>
      <c r="AI75">
        <v>111</v>
      </c>
      <c r="AJ75" s="8">
        <v>45363</v>
      </c>
      <c r="AM75">
        <v>3146</v>
      </c>
      <c r="AN75" t="str">
        <v>Customer 5</v>
      </c>
      <c r="AO75" t="str">
        <v>EMBEDDED</v>
      </c>
      <c r="AP75">
        <v>1155</v>
      </c>
      <c r="AQ75">
        <v>602</v>
      </c>
      <c r="AR75">
        <v>45423</v>
      </c>
    </row>
    <row r="76" spans="4:44" x14ac:dyDescent="0.3">
      <c r="D76">
        <v>2859</v>
      </c>
      <c r="E76" t="str">
        <v>Customer 1</v>
      </c>
      <c r="F76" t="str">
        <v>DESKTOP</v>
      </c>
      <c r="G76">
        <v>2742</v>
      </c>
      <c r="H76">
        <v>3934</v>
      </c>
      <c r="I76" s="8">
        <v>45411</v>
      </c>
      <c r="O76">
        <v>75</v>
      </c>
      <c r="P76" t="str">
        <v>Customer 15</v>
      </c>
      <c r="Q76" t="str">
        <v>DESKTOP</v>
      </c>
      <c r="R76">
        <v>3415</v>
      </c>
      <c r="S76">
        <v>4806</v>
      </c>
      <c r="T76" s="8">
        <v>45295</v>
      </c>
      <c r="W76">
        <v>352</v>
      </c>
      <c r="X76" t="str">
        <v>Customer 12</v>
      </c>
      <c r="Y76" t="str">
        <v>WORKSTATION</v>
      </c>
      <c r="Z76">
        <v>3950</v>
      </c>
      <c r="AA76">
        <v>1837</v>
      </c>
      <c r="AB76" s="8">
        <v>45306</v>
      </c>
      <c r="AE76">
        <v>4306</v>
      </c>
      <c r="AF76" t="str">
        <v>Customer 1</v>
      </c>
      <c r="AG76" t="str">
        <v>DESKTOP</v>
      </c>
      <c r="AH76">
        <v>1354</v>
      </c>
      <c r="AI76">
        <v>285</v>
      </c>
      <c r="AJ76" s="8">
        <v>45471</v>
      </c>
      <c r="AM76">
        <v>4783</v>
      </c>
      <c r="AN76" t="str">
        <v>Customer 5</v>
      </c>
      <c r="AO76" t="str">
        <v>EMBEDDED</v>
      </c>
      <c r="AP76">
        <v>1154</v>
      </c>
      <c r="AQ76">
        <v>4144</v>
      </c>
      <c r="AR76">
        <v>45491</v>
      </c>
    </row>
    <row r="77" spans="4:44" x14ac:dyDescent="0.3">
      <c r="D77">
        <v>2930</v>
      </c>
      <c r="E77" t="str">
        <v>Customer 1</v>
      </c>
      <c r="F77" t="str">
        <v>DESKTOP</v>
      </c>
      <c r="G77">
        <v>345</v>
      </c>
      <c r="H77">
        <v>560</v>
      </c>
      <c r="I77" s="8">
        <v>45414</v>
      </c>
      <c r="O77">
        <v>76</v>
      </c>
      <c r="P77" t="str">
        <v>Customer 15</v>
      </c>
      <c r="Q77" t="str">
        <v>EMBEDDED</v>
      </c>
      <c r="R77">
        <v>3018</v>
      </c>
      <c r="S77">
        <v>4995</v>
      </c>
      <c r="T77" s="8">
        <v>45295</v>
      </c>
      <c r="W77">
        <v>2296</v>
      </c>
      <c r="X77" t="str">
        <v>Customer 14</v>
      </c>
      <c r="Y77" t="str">
        <v>MOBILE</v>
      </c>
      <c r="Z77">
        <v>3950</v>
      </c>
      <c r="AA77">
        <v>409</v>
      </c>
      <c r="AB77" s="8">
        <v>45387</v>
      </c>
      <c r="AE77">
        <v>1578</v>
      </c>
      <c r="AF77" t="str">
        <v>Customer 1</v>
      </c>
      <c r="AG77" t="str">
        <v>DESKTOP</v>
      </c>
      <c r="AH77">
        <v>1339</v>
      </c>
      <c r="AI77">
        <v>1002</v>
      </c>
      <c r="AJ77" s="8">
        <v>45357</v>
      </c>
      <c r="AM77">
        <v>3267</v>
      </c>
      <c r="AN77" t="str">
        <v>Customer 1</v>
      </c>
      <c r="AO77" t="str">
        <v>EMBEDDED</v>
      </c>
      <c r="AP77">
        <v>1153</v>
      </c>
      <c r="AQ77">
        <v>1080</v>
      </c>
      <c r="AR77">
        <v>45428</v>
      </c>
    </row>
    <row r="78" spans="4:44" x14ac:dyDescent="0.3">
      <c r="D78">
        <v>3015</v>
      </c>
      <c r="E78" t="str">
        <v>Customer 1</v>
      </c>
      <c r="F78" t="str">
        <v>DESKTOP</v>
      </c>
      <c r="G78">
        <v>1687</v>
      </c>
      <c r="H78">
        <v>150</v>
      </c>
      <c r="I78" s="8">
        <v>45417</v>
      </c>
      <c r="O78">
        <v>77</v>
      </c>
      <c r="P78" t="str">
        <v>Customer 4</v>
      </c>
      <c r="Q78" t="str">
        <v>EMBEDDED</v>
      </c>
      <c r="R78">
        <v>3454</v>
      </c>
      <c r="S78">
        <v>1881</v>
      </c>
      <c r="T78" s="8">
        <v>45295</v>
      </c>
      <c r="W78">
        <v>2692</v>
      </c>
      <c r="X78" t="str">
        <v>Customer 5</v>
      </c>
      <c r="Y78" t="str">
        <v>DESKTOP</v>
      </c>
      <c r="Z78">
        <v>3950</v>
      </c>
      <c r="AA78">
        <v>3392</v>
      </c>
      <c r="AB78" s="8">
        <v>45404</v>
      </c>
      <c r="AE78">
        <v>3577</v>
      </c>
      <c r="AF78" t="str">
        <v>Customer 1</v>
      </c>
      <c r="AG78" t="str">
        <v>DESKTOP</v>
      </c>
      <c r="AH78">
        <v>1333</v>
      </c>
      <c r="AI78">
        <v>3737</v>
      </c>
      <c r="AJ78" s="8">
        <v>45440</v>
      </c>
      <c r="AM78">
        <v>1626</v>
      </c>
      <c r="AN78" t="str">
        <v>Customer 12</v>
      </c>
      <c r="AO78" t="str">
        <v>EMBEDDED</v>
      </c>
      <c r="AP78">
        <v>1152</v>
      </c>
      <c r="AQ78">
        <v>4881</v>
      </c>
      <c r="AR78">
        <v>45359</v>
      </c>
    </row>
    <row r="79" spans="4:44" x14ac:dyDescent="0.3">
      <c r="D79">
        <v>3060</v>
      </c>
      <c r="E79" t="str">
        <v>Customer 1</v>
      </c>
      <c r="F79" t="str">
        <v>DESKTOP</v>
      </c>
      <c r="G79">
        <v>1214</v>
      </c>
      <c r="H79">
        <v>1417</v>
      </c>
      <c r="I79" s="8">
        <v>45419</v>
      </c>
      <c r="O79">
        <v>78</v>
      </c>
      <c r="P79" t="str">
        <v>Customer 10</v>
      </c>
      <c r="Q79" t="str">
        <v>WORKSTATION</v>
      </c>
      <c r="R79">
        <v>1845</v>
      </c>
      <c r="S79">
        <v>2898</v>
      </c>
      <c r="T79" s="8">
        <v>45295</v>
      </c>
      <c r="W79">
        <v>3169</v>
      </c>
      <c r="X79" t="str">
        <v>Customer 11</v>
      </c>
      <c r="Y79" t="str">
        <v>MOBILE</v>
      </c>
      <c r="Z79">
        <v>3950</v>
      </c>
      <c r="AA79">
        <v>2592</v>
      </c>
      <c r="AB79" s="8">
        <v>45423</v>
      </c>
      <c r="AE79">
        <v>4278</v>
      </c>
      <c r="AF79" t="str">
        <v>Customer 1</v>
      </c>
      <c r="AG79" t="str">
        <v>DESKTOP</v>
      </c>
      <c r="AH79">
        <v>1304</v>
      </c>
      <c r="AI79">
        <v>3654</v>
      </c>
      <c r="AJ79" s="8">
        <v>45470</v>
      </c>
      <c r="AM79">
        <v>388</v>
      </c>
      <c r="AN79" t="str">
        <v>Customer 14</v>
      </c>
      <c r="AO79" t="str">
        <v>DESKTOP</v>
      </c>
      <c r="AP79">
        <v>1151</v>
      </c>
      <c r="AQ79">
        <v>2852</v>
      </c>
      <c r="AR79">
        <v>45308</v>
      </c>
    </row>
    <row r="80" spans="4:44" x14ac:dyDescent="0.3">
      <c r="D80">
        <v>3114</v>
      </c>
      <c r="E80" t="str">
        <v>Customer 1</v>
      </c>
      <c r="F80" t="str">
        <v>DESKTOP</v>
      </c>
      <c r="G80">
        <v>3272</v>
      </c>
      <c r="H80">
        <v>4904</v>
      </c>
      <c r="I80" s="8">
        <v>45421</v>
      </c>
      <c r="O80">
        <v>79</v>
      </c>
      <c r="P80" t="str">
        <v>Customer 8</v>
      </c>
      <c r="Q80" t="str">
        <v>WORKSTATION</v>
      </c>
      <c r="R80">
        <v>1950</v>
      </c>
      <c r="S80">
        <v>4637</v>
      </c>
      <c r="T80" s="8">
        <v>45295</v>
      </c>
      <c r="W80">
        <v>4768</v>
      </c>
      <c r="X80" t="str">
        <v>Customer 13</v>
      </c>
      <c r="Y80" t="str">
        <v>EMBEDDED</v>
      </c>
      <c r="Z80">
        <v>3949</v>
      </c>
      <c r="AA80">
        <v>303</v>
      </c>
      <c r="AB80" s="8">
        <v>45490</v>
      </c>
      <c r="AE80">
        <v>4224</v>
      </c>
      <c r="AF80" t="str">
        <v>Customer 1</v>
      </c>
      <c r="AG80" t="str">
        <v>DESKTOP</v>
      </c>
      <c r="AH80">
        <v>1282</v>
      </c>
      <c r="AI80">
        <v>838</v>
      </c>
      <c r="AJ80" s="8">
        <v>45467</v>
      </c>
      <c r="AM80">
        <v>2540</v>
      </c>
      <c r="AN80" t="str">
        <v>Customer 14</v>
      </c>
      <c r="AO80" t="str">
        <v>MOBILE</v>
      </c>
      <c r="AP80">
        <v>1151</v>
      </c>
      <c r="AQ80">
        <v>1177</v>
      </c>
      <c r="AR80">
        <v>45397</v>
      </c>
    </row>
    <row r="81" spans="4:44" x14ac:dyDescent="0.3">
      <c r="D81">
        <v>3130</v>
      </c>
      <c r="E81" t="str">
        <v>Customer 1</v>
      </c>
      <c r="F81" t="str">
        <v>DESKTOP</v>
      </c>
      <c r="G81">
        <v>2408</v>
      </c>
      <c r="H81">
        <v>3917</v>
      </c>
      <c r="I81" s="8">
        <v>45422</v>
      </c>
      <c r="O81">
        <v>80</v>
      </c>
      <c r="P81" t="str">
        <v>Customer 5</v>
      </c>
      <c r="Q81" t="str">
        <v>EMBEDDED</v>
      </c>
      <c r="R81">
        <v>955</v>
      </c>
      <c r="S81">
        <v>203</v>
      </c>
      <c r="T81" s="8">
        <v>45295</v>
      </c>
      <c r="W81">
        <v>220</v>
      </c>
      <c r="X81" t="str">
        <v>Customer 10</v>
      </c>
      <c r="Y81" t="str">
        <v>EMBEDDED</v>
      </c>
      <c r="Z81">
        <v>3948</v>
      </c>
      <c r="AA81">
        <v>2290</v>
      </c>
      <c r="AB81" s="8">
        <v>45301</v>
      </c>
      <c r="AE81">
        <v>4620</v>
      </c>
      <c r="AF81" t="str">
        <v>Customer 1</v>
      </c>
      <c r="AG81" t="str">
        <v>DESKTOP</v>
      </c>
      <c r="AH81">
        <v>1251</v>
      </c>
      <c r="AI81">
        <v>882</v>
      </c>
      <c r="AJ81" s="8">
        <v>45484</v>
      </c>
      <c r="AM81">
        <v>2982</v>
      </c>
      <c r="AN81" t="str">
        <v>Customer 8</v>
      </c>
      <c r="AO81" t="str">
        <v>DESKTOP</v>
      </c>
      <c r="AP81">
        <v>1151</v>
      </c>
      <c r="AQ81">
        <v>1503</v>
      </c>
      <c r="AR81">
        <v>45416</v>
      </c>
    </row>
    <row r="82" spans="4:44" x14ac:dyDescent="0.3">
      <c r="D82">
        <v>3406</v>
      </c>
      <c r="E82" t="str">
        <v>Customer 1</v>
      </c>
      <c r="F82" t="str">
        <v>DESKTOP</v>
      </c>
      <c r="G82">
        <v>2344</v>
      </c>
      <c r="H82">
        <v>2967</v>
      </c>
      <c r="I82" s="8">
        <v>45433</v>
      </c>
      <c r="O82">
        <v>81</v>
      </c>
      <c r="P82" t="str">
        <v>Customer 7</v>
      </c>
      <c r="Q82" t="str">
        <v>WORKSTATION</v>
      </c>
      <c r="R82">
        <v>134</v>
      </c>
      <c r="S82">
        <v>448</v>
      </c>
      <c r="T82" s="8">
        <v>45295</v>
      </c>
      <c r="W82">
        <v>3068</v>
      </c>
      <c r="X82" t="str">
        <v>Customer 11</v>
      </c>
      <c r="Y82" t="str">
        <v>WORKSTATION</v>
      </c>
      <c r="Z82">
        <v>3948</v>
      </c>
      <c r="AA82">
        <v>4163</v>
      </c>
      <c r="AB82" s="8">
        <v>45419</v>
      </c>
      <c r="AE82">
        <v>3468</v>
      </c>
      <c r="AF82" t="str">
        <v>Customer 1</v>
      </c>
      <c r="AG82" t="str">
        <v>DESKTOP</v>
      </c>
      <c r="AH82">
        <v>1250</v>
      </c>
      <c r="AI82">
        <v>1383</v>
      </c>
      <c r="AJ82" s="8">
        <v>45436</v>
      </c>
      <c r="AM82">
        <v>502</v>
      </c>
      <c r="AN82" t="str">
        <v>Customer 3</v>
      </c>
      <c r="AO82" t="str">
        <v>WORKSTATION</v>
      </c>
      <c r="AP82">
        <v>1149</v>
      </c>
      <c r="AQ82">
        <v>3011</v>
      </c>
      <c r="AR82">
        <v>45312</v>
      </c>
    </row>
    <row r="83" spans="4:44" x14ac:dyDescent="0.3">
      <c r="D83">
        <v>3434</v>
      </c>
      <c r="E83" t="str">
        <v>Customer 1</v>
      </c>
      <c r="F83" t="str">
        <v>DESKTOP</v>
      </c>
      <c r="G83">
        <v>3642</v>
      </c>
      <c r="H83">
        <v>2147</v>
      </c>
      <c r="I83" s="8">
        <v>45435</v>
      </c>
      <c r="O83">
        <v>82</v>
      </c>
      <c r="P83" t="str">
        <v>Customer 5</v>
      </c>
      <c r="Q83" t="str">
        <v>WORKSTATION</v>
      </c>
      <c r="R83">
        <v>3282</v>
      </c>
      <c r="S83">
        <v>3460</v>
      </c>
      <c r="T83" s="8">
        <v>45295</v>
      </c>
      <c r="W83">
        <v>4568</v>
      </c>
      <c r="X83" t="str">
        <v>Customer 11</v>
      </c>
      <c r="Y83" t="str">
        <v>EMBEDDED</v>
      </c>
      <c r="Z83">
        <v>3947</v>
      </c>
      <c r="AA83">
        <v>1518</v>
      </c>
      <c r="AB83" s="8">
        <v>45482</v>
      </c>
      <c r="AE83">
        <v>625</v>
      </c>
      <c r="AF83" t="str">
        <v>Customer 1</v>
      </c>
      <c r="AG83" t="str">
        <v>DESKTOP</v>
      </c>
      <c r="AH83">
        <v>1239</v>
      </c>
      <c r="AI83">
        <v>650</v>
      </c>
      <c r="AJ83" s="8">
        <v>45318</v>
      </c>
      <c r="AM83">
        <v>4393</v>
      </c>
      <c r="AN83" t="str">
        <v>Customer 4</v>
      </c>
      <c r="AO83" t="str">
        <v>EMBEDDED</v>
      </c>
      <c r="AP83">
        <v>1149</v>
      </c>
      <c r="AQ83">
        <v>4181</v>
      </c>
      <c r="AR83">
        <v>45474</v>
      </c>
    </row>
    <row r="84" spans="4:44" x14ac:dyDescent="0.3">
      <c r="D84">
        <v>3468</v>
      </c>
      <c r="E84" t="str">
        <v>Customer 1</v>
      </c>
      <c r="F84" t="str">
        <v>DESKTOP</v>
      </c>
      <c r="G84">
        <v>1250</v>
      </c>
      <c r="H84">
        <v>1383</v>
      </c>
      <c r="I84" s="8">
        <v>45436</v>
      </c>
      <c r="O84">
        <v>83</v>
      </c>
      <c r="P84" t="str">
        <v>Customer 4</v>
      </c>
      <c r="Q84" t="str">
        <v>DESKTOP</v>
      </c>
      <c r="R84">
        <v>2023</v>
      </c>
      <c r="S84">
        <v>2788</v>
      </c>
      <c r="T84" s="8">
        <v>45295</v>
      </c>
      <c r="W84">
        <v>24</v>
      </c>
      <c r="X84" t="str">
        <v>Customer 1</v>
      </c>
      <c r="Y84" t="str">
        <v>WORKSTATION</v>
      </c>
      <c r="Z84">
        <v>3946</v>
      </c>
      <c r="AA84">
        <v>4484</v>
      </c>
      <c r="AB84" s="8">
        <v>45292</v>
      </c>
      <c r="AE84">
        <v>3060</v>
      </c>
      <c r="AF84" t="str">
        <v>Customer 1</v>
      </c>
      <c r="AG84" t="str">
        <v>DESKTOP</v>
      </c>
      <c r="AH84">
        <v>1214</v>
      </c>
      <c r="AI84">
        <v>1417</v>
      </c>
      <c r="AJ84" s="8">
        <v>45419</v>
      </c>
      <c r="AM84">
        <v>284</v>
      </c>
      <c r="AN84" t="str">
        <v>Customer 6</v>
      </c>
      <c r="AO84" t="str">
        <v>DESKTOP</v>
      </c>
      <c r="AP84">
        <v>1148</v>
      </c>
      <c r="AQ84">
        <v>1052</v>
      </c>
      <c r="AR84">
        <v>45303</v>
      </c>
    </row>
    <row r="85" spans="4:44" x14ac:dyDescent="0.3">
      <c r="D85">
        <v>3553</v>
      </c>
      <c r="E85" t="str">
        <v>Customer 1</v>
      </c>
      <c r="F85" t="str">
        <v>DESKTOP</v>
      </c>
      <c r="G85">
        <v>3503</v>
      </c>
      <c r="H85">
        <v>3378</v>
      </c>
      <c r="I85" s="8">
        <v>45439</v>
      </c>
      <c r="O85">
        <v>84</v>
      </c>
      <c r="P85" t="str">
        <v>Customer 1</v>
      </c>
      <c r="Q85" t="str">
        <v>MOBILE</v>
      </c>
      <c r="R85">
        <v>1088</v>
      </c>
      <c r="S85">
        <v>1459</v>
      </c>
      <c r="T85" s="8">
        <v>45295</v>
      </c>
      <c r="W85">
        <v>2301</v>
      </c>
      <c r="X85" t="str">
        <v>Customer 10</v>
      </c>
      <c r="Y85" t="str">
        <v>WORKSTATION</v>
      </c>
      <c r="Z85">
        <v>3946</v>
      </c>
      <c r="AA85">
        <v>3921</v>
      </c>
      <c r="AB85" s="8">
        <v>45387</v>
      </c>
      <c r="AE85">
        <v>433</v>
      </c>
      <c r="AF85" t="str">
        <v>Customer 1</v>
      </c>
      <c r="AG85" t="str">
        <v>DESKTOP</v>
      </c>
      <c r="AH85">
        <v>1190</v>
      </c>
      <c r="AI85">
        <v>3615</v>
      </c>
      <c r="AJ85" s="8">
        <v>45310</v>
      </c>
      <c r="AM85">
        <v>1924</v>
      </c>
      <c r="AN85" t="str">
        <v>Customer 10</v>
      </c>
      <c r="AO85" t="str">
        <v>WORKSTATION</v>
      </c>
      <c r="AP85">
        <v>1146</v>
      </c>
      <c r="AQ85">
        <v>1566</v>
      </c>
      <c r="AR85">
        <v>45372</v>
      </c>
    </row>
    <row r="86" spans="4:44" x14ac:dyDescent="0.3">
      <c r="D86">
        <v>3577</v>
      </c>
      <c r="E86" t="str">
        <v>Customer 1</v>
      </c>
      <c r="F86" t="str">
        <v>DESKTOP</v>
      </c>
      <c r="G86">
        <v>1333</v>
      </c>
      <c r="H86">
        <v>3737</v>
      </c>
      <c r="I86" s="8">
        <v>45440</v>
      </c>
      <c r="O86">
        <v>85</v>
      </c>
      <c r="P86" t="str">
        <v>Customer 12</v>
      </c>
      <c r="Q86" t="str">
        <v>EMBEDDED</v>
      </c>
      <c r="R86">
        <v>2395</v>
      </c>
      <c r="S86">
        <v>2997</v>
      </c>
      <c r="T86" s="8">
        <v>45295</v>
      </c>
      <c r="W86">
        <v>3164</v>
      </c>
      <c r="X86" t="str">
        <v>Customer 7</v>
      </c>
      <c r="Y86" t="str">
        <v>MOBILE</v>
      </c>
      <c r="Z86">
        <v>3946</v>
      </c>
      <c r="AA86">
        <v>4333</v>
      </c>
      <c r="AB86" s="8">
        <v>45423</v>
      </c>
      <c r="AE86">
        <v>2248</v>
      </c>
      <c r="AF86" t="str">
        <v>Customer 1</v>
      </c>
      <c r="AG86" t="str">
        <v>DESKTOP</v>
      </c>
      <c r="AH86">
        <v>1189</v>
      </c>
      <c r="AI86">
        <v>4277</v>
      </c>
      <c r="AJ86" s="8">
        <v>45385</v>
      </c>
      <c r="AM86">
        <v>4593</v>
      </c>
      <c r="AN86" t="str">
        <v>Customer 2</v>
      </c>
      <c r="AO86" t="str">
        <v>WORKSTATION</v>
      </c>
      <c r="AP86">
        <v>1146</v>
      </c>
      <c r="AQ86">
        <v>4817</v>
      </c>
      <c r="AR86">
        <v>45483</v>
      </c>
    </row>
    <row r="87" spans="4:44" x14ac:dyDescent="0.3">
      <c r="D87">
        <v>3596</v>
      </c>
      <c r="E87" t="str">
        <v>Customer 1</v>
      </c>
      <c r="F87" t="str">
        <v>DESKTOP</v>
      </c>
      <c r="G87">
        <v>748</v>
      </c>
      <c r="H87">
        <v>3675</v>
      </c>
      <c r="I87" s="8">
        <v>45441</v>
      </c>
      <c r="O87">
        <v>86</v>
      </c>
      <c r="P87" t="str">
        <v>Customer 9</v>
      </c>
      <c r="Q87" t="str">
        <v>EMBEDDED</v>
      </c>
      <c r="R87">
        <v>3005</v>
      </c>
      <c r="S87">
        <v>333</v>
      </c>
      <c r="T87" s="8">
        <v>45295</v>
      </c>
      <c r="W87">
        <v>3966</v>
      </c>
      <c r="X87" t="str">
        <v>Customer 14</v>
      </c>
      <c r="Y87" t="str">
        <v>DESKTOP</v>
      </c>
      <c r="Z87">
        <v>3946</v>
      </c>
      <c r="AA87">
        <v>4556</v>
      </c>
      <c r="AB87" s="8">
        <v>45457</v>
      </c>
      <c r="AE87">
        <v>1515</v>
      </c>
      <c r="AF87" t="str">
        <v>Customer 1</v>
      </c>
      <c r="AG87" t="str">
        <v>DESKTOP</v>
      </c>
      <c r="AH87">
        <v>1187</v>
      </c>
      <c r="AI87">
        <v>3692</v>
      </c>
      <c r="AJ87" s="8">
        <v>45355</v>
      </c>
      <c r="AM87">
        <v>831</v>
      </c>
      <c r="AN87" t="str">
        <v>Customer 4</v>
      </c>
      <c r="AO87" t="str">
        <v>DESKTOP</v>
      </c>
      <c r="AP87">
        <v>1145</v>
      </c>
      <c r="AQ87">
        <v>507</v>
      </c>
      <c r="AR87">
        <v>45326</v>
      </c>
    </row>
    <row r="88" spans="4:44" x14ac:dyDescent="0.3">
      <c r="D88">
        <v>3784</v>
      </c>
      <c r="E88" t="str">
        <v>Customer 1</v>
      </c>
      <c r="F88" t="str">
        <v>DESKTOP</v>
      </c>
      <c r="G88">
        <v>1550</v>
      </c>
      <c r="H88">
        <v>159</v>
      </c>
      <c r="I88" s="8">
        <v>45449</v>
      </c>
      <c r="O88">
        <v>87</v>
      </c>
      <c r="P88" t="str">
        <v>Customer 3</v>
      </c>
      <c r="Q88" t="str">
        <v>EMBEDDED</v>
      </c>
      <c r="R88">
        <v>1477</v>
      </c>
      <c r="S88">
        <v>2485</v>
      </c>
      <c r="T88" s="8">
        <v>45295</v>
      </c>
      <c r="W88">
        <v>4269</v>
      </c>
      <c r="X88" t="str">
        <v>Customer 8</v>
      </c>
      <c r="Y88" t="str">
        <v>EMBEDDED</v>
      </c>
      <c r="Z88">
        <v>3946</v>
      </c>
      <c r="AA88">
        <v>3154</v>
      </c>
      <c r="AB88" s="8">
        <v>45469</v>
      </c>
      <c r="AE88">
        <v>1440</v>
      </c>
      <c r="AF88" t="str">
        <v>Customer 1</v>
      </c>
      <c r="AG88" t="str">
        <v>DESKTOP</v>
      </c>
      <c r="AH88">
        <v>1135</v>
      </c>
      <c r="AI88">
        <v>3763</v>
      </c>
      <c r="AJ88" s="8">
        <v>45351</v>
      </c>
      <c r="AM88">
        <v>1599</v>
      </c>
      <c r="AN88" t="str">
        <v>Customer 10</v>
      </c>
      <c r="AO88" t="str">
        <v>MOBILE</v>
      </c>
      <c r="AP88">
        <v>1144</v>
      </c>
      <c r="AQ88">
        <v>113</v>
      </c>
      <c r="AR88">
        <v>45358</v>
      </c>
    </row>
    <row r="89" spans="4:44" x14ac:dyDescent="0.3">
      <c r="D89">
        <v>3839</v>
      </c>
      <c r="E89" t="str">
        <v>Customer 1</v>
      </c>
      <c r="F89" t="str">
        <v>DESKTOP</v>
      </c>
      <c r="G89">
        <v>3920</v>
      </c>
      <c r="H89">
        <v>3373</v>
      </c>
      <c r="I89" s="8">
        <v>45451</v>
      </c>
      <c r="O89">
        <v>88</v>
      </c>
      <c r="P89" t="str">
        <v>Customer 5</v>
      </c>
      <c r="Q89" t="str">
        <v>DESKTOP</v>
      </c>
      <c r="R89">
        <v>626</v>
      </c>
      <c r="S89">
        <v>3401</v>
      </c>
      <c r="T89" s="8">
        <v>45295</v>
      </c>
      <c r="W89">
        <v>269</v>
      </c>
      <c r="X89" t="str">
        <v>Customer 13</v>
      </c>
      <c r="Y89" t="str">
        <v>DESKTOP</v>
      </c>
      <c r="Z89">
        <v>3945</v>
      </c>
      <c r="AA89">
        <v>4979</v>
      </c>
      <c r="AB89" s="8">
        <v>45303</v>
      </c>
      <c r="AE89">
        <v>2636</v>
      </c>
      <c r="AF89" t="str">
        <v>Customer 1</v>
      </c>
      <c r="AG89" t="str">
        <v>DESKTOP</v>
      </c>
      <c r="AH89">
        <v>1104</v>
      </c>
      <c r="AI89">
        <v>1493</v>
      </c>
      <c r="AJ89" s="8">
        <v>45401</v>
      </c>
      <c r="AM89">
        <v>2166</v>
      </c>
      <c r="AN89" t="str">
        <v>Customer 8</v>
      </c>
      <c r="AO89" t="str">
        <v>DESKTOP</v>
      </c>
      <c r="AP89">
        <v>1143</v>
      </c>
      <c r="AQ89">
        <v>2268</v>
      </c>
      <c r="AR89">
        <v>45382</v>
      </c>
    </row>
    <row r="90" spans="4:44" x14ac:dyDescent="0.3">
      <c r="D90">
        <v>4019</v>
      </c>
      <c r="E90" t="str">
        <v>Customer 1</v>
      </c>
      <c r="F90" t="str">
        <v>DESKTOP</v>
      </c>
      <c r="G90">
        <v>3765</v>
      </c>
      <c r="H90">
        <v>332</v>
      </c>
      <c r="I90" s="8">
        <v>45459</v>
      </c>
      <c r="O90">
        <v>89</v>
      </c>
      <c r="P90" t="str">
        <v>Customer 7</v>
      </c>
      <c r="Q90" t="str">
        <v>DESKTOP</v>
      </c>
      <c r="R90">
        <v>2535</v>
      </c>
      <c r="S90">
        <v>2973</v>
      </c>
      <c r="T90" s="8">
        <v>45295</v>
      </c>
      <c r="W90">
        <v>3147</v>
      </c>
      <c r="X90" t="str">
        <v>Customer 2</v>
      </c>
      <c r="Y90" t="str">
        <v>DESKTOP</v>
      </c>
      <c r="Z90">
        <v>3945</v>
      </c>
      <c r="AA90">
        <v>2607</v>
      </c>
      <c r="AB90" s="8">
        <v>45423</v>
      </c>
      <c r="AE90">
        <v>1899</v>
      </c>
      <c r="AF90" t="str">
        <v>Customer 1</v>
      </c>
      <c r="AG90" t="str">
        <v>DESKTOP</v>
      </c>
      <c r="AH90">
        <v>964</v>
      </c>
      <c r="AI90">
        <v>2312</v>
      </c>
      <c r="AJ90" s="8">
        <v>45371</v>
      </c>
      <c r="AM90">
        <v>3433</v>
      </c>
      <c r="AN90" t="str">
        <v>Customer 4</v>
      </c>
      <c r="AO90" t="str">
        <v>MOBILE</v>
      </c>
      <c r="AP90">
        <v>1142</v>
      </c>
      <c r="AQ90">
        <v>4271</v>
      </c>
      <c r="AR90">
        <v>45434</v>
      </c>
    </row>
    <row r="91" spans="4:44" x14ac:dyDescent="0.3">
      <c r="D91">
        <v>4131</v>
      </c>
      <c r="E91" t="str">
        <v>Customer 1</v>
      </c>
      <c r="F91" t="str">
        <v>DESKTOP</v>
      </c>
      <c r="G91">
        <v>2654</v>
      </c>
      <c r="H91">
        <v>4896</v>
      </c>
      <c r="I91" s="8">
        <v>45464</v>
      </c>
      <c r="O91">
        <v>90</v>
      </c>
      <c r="P91" t="str">
        <v>Customer 6</v>
      </c>
      <c r="Q91" t="str">
        <v>DESKTOP</v>
      </c>
      <c r="R91">
        <v>249</v>
      </c>
      <c r="S91">
        <v>4650</v>
      </c>
      <c r="T91" s="8">
        <v>45295</v>
      </c>
      <c r="W91">
        <v>1318</v>
      </c>
      <c r="X91" t="str">
        <v>Customer 1</v>
      </c>
      <c r="Y91" t="str">
        <v>MOBILE</v>
      </c>
      <c r="Z91">
        <v>3944</v>
      </c>
      <c r="AA91">
        <v>2541</v>
      </c>
      <c r="AB91" s="8">
        <v>45346</v>
      </c>
      <c r="AE91">
        <v>2856</v>
      </c>
      <c r="AF91" t="str">
        <v>Customer 1</v>
      </c>
      <c r="AG91" t="str">
        <v>DESKTOP</v>
      </c>
      <c r="AH91">
        <v>931</v>
      </c>
      <c r="AI91">
        <v>3762</v>
      </c>
      <c r="AJ91" s="8">
        <v>45410</v>
      </c>
      <c r="AM91">
        <v>765</v>
      </c>
      <c r="AN91" t="str">
        <v>Customer 7</v>
      </c>
      <c r="AO91" t="str">
        <v>DESKTOP</v>
      </c>
      <c r="AP91">
        <v>1141</v>
      </c>
      <c r="AQ91">
        <v>2735</v>
      </c>
      <c r="AR91">
        <v>45323</v>
      </c>
    </row>
    <row r="92" spans="4:44" x14ac:dyDescent="0.3">
      <c r="D92">
        <v>4161</v>
      </c>
      <c r="E92" t="str">
        <v>Customer 1</v>
      </c>
      <c r="F92" t="str">
        <v>DESKTOP</v>
      </c>
      <c r="G92">
        <v>146</v>
      </c>
      <c r="H92">
        <v>3682</v>
      </c>
      <c r="I92" s="8">
        <v>45465</v>
      </c>
      <c r="O92">
        <v>91</v>
      </c>
      <c r="P92" t="str">
        <v>Customer 10</v>
      </c>
      <c r="Q92" t="str">
        <v>EMBEDDED</v>
      </c>
      <c r="R92">
        <v>3641</v>
      </c>
      <c r="S92">
        <v>2917</v>
      </c>
      <c r="T92" s="8">
        <v>45295</v>
      </c>
      <c r="W92">
        <v>245</v>
      </c>
      <c r="X92" t="str">
        <v>Customer 8</v>
      </c>
      <c r="Y92" t="str">
        <v>MOBILE</v>
      </c>
      <c r="Z92">
        <v>3942</v>
      </c>
      <c r="AA92">
        <v>3334</v>
      </c>
      <c r="AB92" s="8">
        <v>45302</v>
      </c>
      <c r="AE92">
        <v>448</v>
      </c>
      <c r="AF92" t="str">
        <v>Customer 1</v>
      </c>
      <c r="AG92" t="str">
        <v>DESKTOP</v>
      </c>
      <c r="AH92">
        <v>897</v>
      </c>
      <c r="AI92">
        <v>2944</v>
      </c>
      <c r="AJ92" s="8">
        <v>45310</v>
      </c>
      <c r="AM92">
        <v>2747</v>
      </c>
      <c r="AN92" t="str">
        <v>Customer 6</v>
      </c>
      <c r="AO92" t="str">
        <v>WORKSTATION</v>
      </c>
      <c r="AP92">
        <v>1141</v>
      </c>
      <c r="AQ92">
        <v>1501</v>
      </c>
      <c r="AR92">
        <v>45406</v>
      </c>
    </row>
    <row r="93" spans="4:44" x14ac:dyDescent="0.3">
      <c r="D93">
        <v>4163</v>
      </c>
      <c r="E93" t="str">
        <v>Customer 1</v>
      </c>
      <c r="F93" t="str">
        <v>DESKTOP</v>
      </c>
      <c r="G93">
        <v>3179</v>
      </c>
      <c r="H93">
        <v>4321</v>
      </c>
      <c r="I93" s="8">
        <v>45465</v>
      </c>
      <c r="O93">
        <v>92</v>
      </c>
      <c r="P93" t="str">
        <v>Customer 10</v>
      </c>
      <c r="Q93" t="str">
        <v>MOBILE</v>
      </c>
      <c r="R93">
        <v>434</v>
      </c>
      <c r="S93">
        <v>2629</v>
      </c>
      <c r="T93" s="8">
        <v>45295</v>
      </c>
      <c r="W93">
        <v>516</v>
      </c>
      <c r="X93" t="str">
        <v>Customer 14</v>
      </c>
      <c r="Y93" t="str">
        <v>MOBILE</v>
      </c>
      <c r="Z93">
        <v>3939</v>
      </c>
      <c r="AA93">
        <v>3125</v>
      </c>
      <c r="AB93" s="8">
        <v>45313</v>
      </c>
      <c r="AE93">
        <v>2259</v>
      </c>
      <c r="AF93" t="str">
        <v>Customer 1</v>
      </c>
      <c r="AG93" t="str">
        <v>DESKTOP</v>
      </c>
      <c r="AH93">
        <v>867</v>
      </c>
      <c r="AI93">
        <v>1033</v>
      </c>
      <c r="AJ93" s="8">
        <v>45386</v>
      </c>
      <c r="AM93">
        <v>4136</v>
      </c>
      <c r="AN93" t="str">
        <v>Customer 4</v>
      </c>
      <c r="AO93" t="str">
        <v>MOBILE</v>
      </c>
      <c r="AP93">
        <v>1141</v>
      </c>
      <c r="AQ93">
        <v>3250</v>
      </c>
      <c r="AR93">
        <v>45464</v>
      </c>
    </row>
    <row r="94" spans="4:44" x14ac:dyDescent="0.3">
      <c r="D94">
        <v>4222</v>
      </c>
      <c r="E94" t="str">
        <v>Customer 1</v>
      </c>
      <c r="F94" t="str">
        <v>DESKTOP</v>
      </c>
      <c r="G94">
        <v>2592</v>
      </c>
      <c r="H94">
        <v>1244</v>
      </c>
      <c r="I94" s="8">
        <v>45467</v>
      </c>
      <c r="O94">
        <v>93</v>
      </c>
      <c r="P94" t="str">
        <v>Customer 6</v>
      </c>
      <c r="Q94" t="str">
        <v>EMBEDDED</v>
      </c>
      <c r="R94">
        <v>3823</v>
      </c>
      <c r="S94">
        <v>4143</v>
      </c>
      <c r="T94" s="8">
        <v>45295</v>
      </c>
      <c r="W94">
        <v>1196</v>
      </c>
      <c r="X94" t="str">
        <v>Customer 4</v>
      </c>
      <c r="Y94" t="str">
        <v>WORKSTATION</v>
      </c>
      <c r="Z94">
        <v>3939</v>
      </c>
      <c r="AA94">
        <v>456</v>
      </c>
      <c r="AB94" s="8">
        <v>45341</v>
      </c>
      <c r="AE94">
        <v>4573</v>
      </c>
      <c r="AF94" t="str">
        <v>Customer 1</v>
      </c>
      <c r="AG94" t="str">
        <v>DESKTOP</v>
      </c>
      <c r="AH94">
        <v>860</v>
      </c>
      <c r="AI94">
        <v>2051</v>
      </c>
      <c r="AJ94" s="8">
        <v>45482</v>
      </c>
      <c r="AM94">
        <v>4970</v>
      </c>
      <c r="AN94" t="str">
        <v>Customer 4</v>
      </c>
      <c r="AO94" t="str">
        <v>WORKSTATION</v>
      </c>
      <c r="AP94">
        <v>1141</v>
      </c>
      <c r="AQ94">
        <v>3668</v>
      </c>
      <c r="AR94">
        <v>45499</v>
      </c>
    </row>
    <row r="95" spans="4:44" x14ac:dyDescent="0.3">
      <c r="D95">
        <v>4224</v>
      </c>
      <c r="E95" t="str">
        <v>Customer 1</v>
      </c>
      <c r="F95" t="str">
        <v>DESKTOP</v>
      </c>
      <c r="G95">
        <v>1282</v>
      </c>
      <c r="H95">
        <v>838</v>
      </c>
      <c r="I95" s="8">
        <v>45467</v>
      </c>
      <c r="O95">
        <v>94</v>
      </c>
      <c r="P95" t="str">
        <v>Customer 14</v>
      </c>
      <c r="Q95" t="str">
        <v>EMBEDDED</v>
      </c>
      <c r="R95">
        <v>3147</v>
      </c>
      <c r="S95">
        <v>1708</v>
      </c>
      <c r="T95" s="8">
        <v>45295</v>
      </c>
      <c r="W95">
        <v>600</v>
      </c>
      <c r="X95" t="str">
        <v>Customer 1</v>
      </c>
      <c r="Y95" t="str">
        <v>WORKSTATION</v>
      </c>
      <c r="Z95">
        <v>3938</v>
      </c>
      <c r="AA95">
        <v>1592</v>
      </c>
      <c r="AB95" s="8">
        <v>45316</v>
      </c>
      <c r="AE95">
        <v>2604</v>
      </c>
      <c r="AF95" t="str">
        <v>Customer 1</v>
      </c>
      <c r="AG95" t="str">
        <v>DESKTOP</v>
      </c>
      <c r="AH95">
        <v>806</v>
      </c>
      <c r="AI95">
        <v>144</v>
      </c>
      <c r="AJ95" s="8">
        <v>45400</v>
      </c>
      <c r="AM95">
        <v>2358</v>
      </c>
      <c r="AN95" t="str">
        <v>Customer 2</v>
      </c>
      <c r="AO95" t="str">
        <v>MOBILE</v>
      </c>
      <c r="AP95">
        <v>1139</v>
      </c>
      <c r="AQ95">
        <v>3042</v>
      </c>
      <c r="AR95">
        <v>45390</v>
      </c>
    </row>
    <row r="96" spans="4:44" x14ac:dyDescent="0.3">
      <c r="D96">
        <v>4228</v>
      </c>
      <c r="E96" t="str">
        <v>Customer 1</v>
      </c>
      <c r="F96" t="str">
        <v>DESKTOP</v>
      </c>
      <c r="G96">
        <v>3885</v>
      </c>
      <c r="H96">
        <v>3776</v>
      </c>
      <c r="I96" s="8">
        <v>45468</v>
      </c>
      <c r="O96">
        <v>95</v>
      </c>
      <c r="P96" t="str">
        <v>Customer 13</v>
      </c>
      <c r="Q96" t="str">
        <v>MOBILE</v>
      </c>
      <c r="R96">
        <v>1350</v>
      </c>
      <c r="S96">
        <v>1571</v>
      </c>
      <c r="T96" s="8">
        <v>45295</v>
      </c>
      <c r="W96">
        <v>13</v>
      </c>
      <c r="X96" t="str">
        <v>Customer 13</v>
      </c>
      <c r="Y96" t="str">
        <v>DESKTOP</v>
      </c>
      <c r="Z96">
        <v>3936</v>
      </c>
      <c r="AA96">
        <v>1759</v>
      </c>
      <c r="AB96" s="8">
        <v>45292</v>
      </c>
      <c r="AE96">
        <v>3596</v>
      </c>
      <c r="AF96" t="str">
        <v>Customer 1</v>
      </c>
      <c r="AG96" t="str">
        <v>DESKTOP</v>
      </c>
      <c r="AH96">
        <v>748</v>
      </c>
      <c r="AI96">
        <v>3675</v>
      </c>
      <c r="AJ96" s="8">
        <v>45441</v>
      </c>
      <c r="AM96">
        <v>4069</v>
      </c>
      <c r="AN96" t="str">
        <v>Customer 5</v>
      </c>
      <c r="AO96" t="str">
        <v>EMBEDDED</v>
      </c>
      <c r="AP96">
        <v>1137</v>
      </c>
      <c r="AQ96">
        <v>3412</v>
      </c>
      <c r="AR96">
        <v>45461</v>
      </c>
    </row>
    <row r="97" spans="4:44" x14ac:dyDescent="0.3">
      <c r="D97">
        <v>4278</v>
      </c>
      <c r="E97" t="str">
        <v>Customer 1</v>
      </c>
      <c r="F97" t="str">
        <v>DESKTOP</v>
      </c>
      <c r="G97">
        <v>1304</v>
      </c>
      <c r="H97">
        <v>3654</v>
      </c>
      <c r="I97" s="8">
        <v>45470</v>
      </c>
      <c r="O97">
        <v>96</v>
      </c>
      <c r="P97" t="str">
        <v>Customer 1</v>
      </c>
      <c r="Q97" t="str">
        <v>DESKTOP</v>
      </c>
      <c r="R97">
        <v>1628</v>
      </c>
      <c r="S97">
        <v>1946</v>
      </c>
      <c r="T97" s="8">
        <v>45295</v>
      </c>
      <c r="W97">
        <v>3202</v>
      </c>
      <c r="X97" t="str">
        <v>Customer 15</v>
      </c>
      <c r="Y97" t="str">
        <v>DESKTOP</v>
      </c>
      <c r="Z97">
        <v>3935</v>
      </c>
      <c r="AA97">
        <v>452</v>
      </c>
      <c r="AB97" s="8">
        <v>45425</v>
      </c>
      <c r="AE97">
        <v>1867</v>
      </c>
      <c r="AF97" t="str">
        <v>Customer 1</v>
      </c>
      <c r="AG97" t="str">
        <v>DESKTOP</v>
      </c>
      <c r="AH97">
        <v>718</v>
      </c>
      <c r="AI97">
        <v>2801</v>
      </c>
      <c r="AJ97" s="8">
        <v>45369</v>
      </c>
      <c r="AM97">
        <v>1098</v>
      </c>
      <c r="AN97" t="str">
        <v>Customer 14</v>
      </c>
      <c r="AO97" t="str">
        <v>WORKSTATION</v>
      </c>
      <c r="AP97">
        <v>1135</v>
      </c>
      <c r="AQ97">
        <v>789</v>
      </c>
      <c r="AR97">
        <v>45337</v>
      </c>
    </row>
    <row r="98" spans="4:44" x14ac:dyDescent="0.3">
      <c r="D98">
        <v>4284</v>
      </c>
      <c r="E98" t="str">
        <v>Customer 1</v>
      </c>
      <c r="F98" t="str">
        <v>DESKTOP</v>
      </c>
      <c r="G98">
        <v>2662</v>
      </c>
      <c r="H98">
        <v>4699</v>
      </c>
      <c r="I98" s="8">
        <v>45470</v>
      </c>
      <c r="O98">
        <v>97</v>
      </c>
      <c r="P98" t="str">
        <v>Customer 2</v>
      </c>
      <c r="Q98" t="str">
        <v>DESKTOP</v>
      </c>
      <c r="R98">
        <v>1908</v>
      </c>
      <c r="S98">
        <v>844</v>
      </c>
      <c r="T98" s="8">
        <v>45296</v>
      </c>
      <c r="W98">
        <v>1067</v>
      </c>
      <c r="X98" t="str">
        <v>Customer 8</v>
      </c>
      <c r="Y98" t="str">
        <v>EMBEDDED</v>
      </c>
      <c r="Z98">
        <v>3934</v>
      </c>
      <c r="AA98">
        <v>2632</v>
      </c>
      <c r="AB98" s="8">
        <v>45336</v>
      </c>
      <c r="AE98">
        <v>1122</v>
      </c>
      <c r="AF98" t="str">
        <v>Customer 1</v>
      </c>
      <c r="AG98" t="str">
        <v>DESKTOP</v>
      </c>
      <c r="AH98">
        <v>650</v>
      </c>
      <c r="AI98">
        <v>3646</v>
      </c>
      <c r="AJ98" s="8">
        <v>45338</v>
      </c>
      <c r="AM98">
        <v>1440</v>
      </c>
      <c r="AN98" t="str">
        <v>Customer 1</v>
      </c>
      <c r="AO98" t="str">
        <v>DESKTOP</v>
      </c>
      <c r="AP98">
        <v>1135</v>
      </c>
      <c r="AQ98">
        <v>3763</v>
      </c>
      <c r="AR98">
        <v>45351</v>
      </c>
    </row>
    <row r="99" spans="4:44" x14ac:dyDescent="0.3">
      <c r="D99">
        <v>4306</v>
      </c>
      <c r="E99" t="str">
        <v>Customer 1</v>
      </c>
      <c r="F99" t="str">
        <v>DESKTOP</v>
      </c>
      <c r="G99">
        <v>1354</v>
      </c>
      <c r="H99">
        <v>285</v>
      </c>
      <c r="I99" s="8">
        <v>45471</v>
      </c>
      <c r="O99">
        <v>98</v>
      </c>
      <c r="P99" t="str">
        <v>Customer 6</v>
      </c>
      <c r="Q99" t="str">
        <v>MOBILE</v>
      </c>
      <c r="R99">
        <v>1089</v>
      </c>
      <c r="S99">
        <v>4688</v>
      </c>
      <c r="T99" s="8">
        <v>45296</v>
      </c>
      <c r="W99">
        <v>4743</v>
      </c>
      <c r="X99" t="str">
        <v>Customer 4</v>
      </c>
      <c r="Y99" t="str">
        <v>WORKSTATION</v>
      </c>
      <c r="Z99">
        <v>3934</v>
      </c>
      <c r="AA99">
        <v>3982</v>
      </c>
      <c r="AB99" s="8">
        <v>45489</v>
      </c>
      <c r="AE99">
        <v>596</v>
      </c>
      <c r="AF99" t="str">
        <v>Customer 1</v>
      </c>
      <c r="AG99" t="str">
        <v>DESKTOP</v>
      </c>
      <c r="AH99">
        <v>635</v>
      </c>
      <c r="AI99">
        <v>3540</v>
      </c>
      <c r="AJ99" s="8">
        <v>45316</v>
      </c>
      <c r="AM99">
        <v>3163</v>
      </c>
      <c r="AN99" t="str">
        <v>Customer 10</v>
      </c>
      <c r="AO99" t="str">
        <v>WORKSTATION</v>
      </c>
      <c r="AP99">
        <v>1135</v>
      </c>
      <c r="AQ99">
        <v>1104</v>
      </c>
      <c r="AR99">
        <v>45423</v>
      </c>
    </row>
    <row r="100" spans="4:44" x14ac:dyDescent="0.3">
      <c r="D100">
        <v>4310</v>
      </c>
      <c r="E100" t="str">
        <v>Customer 1</v>
      </c>
      <c r="F100" t="str">
        <v>DESKTOP</v>
      </c>
      <c r="G100">
        <v>2648</v>
      </c>
      <c r="H100">
        <v>2738</v>
      </c>
      <c r="I100" s="8">
        <v>45471</v>
      </c>
      <c r="O100">
        <v>99</v>
      </c>
      <c r="P100" t="str">
        <v>Customer 13</v>
      </c>
      <c r="Q100" t="str">
        <v>EMBEDDED</v>
      </c>
      <c r="R100">
        <v>3971</v>
      </c>
      <c r="S100">
        <v>4027</v>
      </c>
      <c r="T100" s="8">
        <v>45296</v>
      </c>
      <c r="W100">
        <v>2286</v>
      </c>
      <c r="X100" t="str">
        <v>Customer 7</v>
      </c>
      <c r="Y100" t="str">
        <v>DESKTOP</v>
      </c>
      <c r="Z100">
        <v>3933</v>
      </c>
      <c r="AA100">
        <v>1557</v>
      </c>
      <c r="AB100" s="8">
        <v>45387</v>
      </c>
      <c r="AE100">
        <v>1232</v>
      </c>
      <c r="AF100" t="str">
        <v>Customer 1</v>
      </c>
      <c r="AG100" t="str">
        <v>DESKTOP</v>
      </c>
      <c r="AH100">
        <v>631</v>
      </c>
      <c r="AI100">
        <v>4830</v>
      </c>
      <c r="AJ100" s="8">
        <v>45343</v>
      </c>
      <c r="AM100">
        <v>2056</v>
      </c>
      <c r="AN100" t="str">
        <v>Customer 2</v>
      </c>
      <c r="AO100" t="str">
        <v>EMBEDDED</v>
      </c>
      <c r="AP100">
        <v>1134</v>
      </c>
      <c r="AQ100">
        <v>3518</v>
      </c>
      <c r="AR100">
        <v>45377</v>
      </c>
    </row>
    <row r="101" spans="4:44" x14ac:dyDescent="0.3">
      <c r="D101">
        <v>4386</v>
      </c>
      <c r="E101" t="str">
        <v>Customer 1</v>
      </c>
      <c r="F101" t="str">
        <v>DESKTOP</v>
      </c>
      <c r="G101">
        <v>1709</v>
      </c>
      <c r="H101">
        <v>442</v>
      </c>
      <c r="I101" s="8">
        <v>45474</v>
      </c>
      <c r="O101">
        <v>100</v>
      </c>
      <c r="P101" t="str">
        <v>Customer 11</v>
      </c>
      <c r="Q101" t="str">
        <v>DESKTOP</v>
      </c>
      <c r="R101">
        <v>2445</v>
      </c>
      <c r="S101">
        <v>876</v>
      </c>
      <c r="T101" s="8">
        <v>45296</v>
      </c>
      <c r="W101">
        <v>3181</v>
      </c>
      <c r="X101" t="str">
        <v>Customer 9</v>
      </c>
      <c r="Y101" t="str">
        <v>WORKSTATION</v>
      </c>
      <c r="Z101">
        <v>3933</v>
      </c>
      <c r="AA101">
        <v>3751</v>
      </c>
      <c r="AB101" s="8">
        <v>45424</v>
      </c>
      <c r="AE101">
        <v>4695</v>
      </c>
      <c r="AF101" t="str">
        <v>Customer 1</v>
      </c>
      <c r="AG101" t="str">
        <v>DESKTOP</v>
      </c>
      <c r="AH101">
        <v>530</v>
      </c>
      <c r="AI101">
        <v>737</v>
      </c>
      <c r="AJ101" s="8">
        <v>45487</v>
      </c>
      <c r="AM101">
        <v>714</v>
      </c>
      <c r="AN101" t="str">
        <v>Customer 2</v>
      </c>
      <c r="AO101" t="str">
        <v>DESKTOP</v>
      </c>
      <c r="AP101">
        <v>1131</v>
      </c>
      <c r="AQ101">
        <v>1866</v>
      </c>
      <c r="AR101">
        <v>45321</v>
      </c>
    </row>
    <row r="102" spans="4:44" x14ac:dyDescent="0.3">
      <c r="D102">
        <v>4389</v>
      </c>
      <c r="E102" t="str">
        <v>Customer 1</v>
      </c>
      <c r="F102" t="str">
        <v>DESKTOP</v>
      </c>
      <c r="G102">
        <v>2283</v>
      </c>
      <c r="H102">
        <v>4470</v>
      </c>
      <c r="I102" s="8">
        <v>45474</v>
      </c>
      <c r="O102">
        <v>101</v>
      </c>
      <c r="P102" t="str">
        <v>Customer 12</v>
      </c>
      <c r="Q102" t="str">
        <v>WORKSTATION</v>
      </c>
      <c r="R102">
        <v>233</v>
      </c>
      <c r="S102">
        <v>4174</v>
      </c>
      <c r="T102" s="8">
        <v>45296</v>
      </c>
      <c r="W102">
        <v>2954</v>
      </c>
      <c r="X102" t="str">
        <v>Customer 10</v>
      </c>
      <c r="Y102" t="str">
        <v>DESKTOP</v>
      </c>
      <c r="Z102">
        <v>3932</v>
      </c>
      <c r="AA102">
        <v>1842</v>
      </c>
      <c r="AB102" s="8">
        <v>45415</v>
      </c>
      <c r="AE102">
        <v>2518</v>
      </c>
      <c r="AF102" t="str">
        <v>Customer 1</v>
      </c>
      <c r="AG102" t="str">
        <v>DESKTOP</v>
      </c>
      <c r="AH102">
        <v>393</v>
      </c>
      <c r="AI102">
        <v>1012</v>
      </c>
      <c r="AJ102" s="8">
        <v>45396</v>
      </c>
      <c r="AM102">
        <v>2284</v>
      </c>
      <c r="AN102" t="str">
        <v>Customer 2</v>
      </c>
      <c r="AO102" t="str">
        <v>EMBEDDED</v>
      </c>
      <c r="AP102">
        <v>1130</v>
      </c>
      <c r="AQ102">
        <v>3853</v>
      </c>
      <c r="AR102">
        <v>45387</v>
      </c>
    </row>
    <row r="103" spans="4:44" x14ac:dyDescent="0.3">
      <c r="D103">
        <v>4421</v>
      </c>
      <c r="E103" t="str">
        <v>Customer 1</v>
      </c>
      <c r="F103" t="str">
        <v>DESKTOP</v>
      </c>
      <c r="G103">
        <v>1816</v>
      </c>
      <c r="H103">
        <v>4996</v>
      </c>
      <c r="I103" s="8">
        <v>45476</v>
      </c>
      <c r="O103">
        <v>102</v>
      </c>
      <c r="P103" t="str">
        <v>Customer 5</v>
      </c>
      <c r="Q103" t="str">
        <v>DESKTOP</v>
      </c>
      <c r="R103">
        <v>1830</v>
      </c>
      <c r="S103">
        <v>3742</v>
      </c>
      <c r="T103" s="8">
        <v>45296</v>
      </c>
      <c r="W103">
        <v>639</v>
      </c>
      <c r="X103" t="str">
        <v>Customer 3</v>
      </c>
      <c r="Y103" t="str">
        <v>DESKTOP</v>
      </c>
      <c r="Z103">
        <v>3929</v>
      </c>
      <c r="AA103">
        <v>2449</v>
      </c>
      <c r="AB103" s="8">
        <v>45318</v>
      </c>
      <c r="AE103">
        <v>1334</v>
      </c>
      <c r="AF103" t="str">
        <v>Customer 1</v>
      </c>
      <c r="AG103" t="str">
        <v>DESKTOP</v>
      </c>
      <c r="AH103">
        <v>390</v>
      </c>
      <c r="AI103">
        <v>449</v>
      </c>
      <c r="AJ103" s="8">
        <v>45347</v>
      </c>
      <c r="AM103">
        <v>713</v>
      </c>
      <c r="AN103" t="str">
        <v>Customer 15</v>
      </c>
      <c r="AO103" t="str">
        <v>EMBEDDED</v>
      </c>
      <c r="AP103">
        <v>1129</v>
      </c>
      <c r="AQ103">
        <v>2092</v>
      </c>
      <c r="AR103">
        <v>45321</v>
      </c>
    </row>
    <row r="104" spans="4:44" x14ac:dyDescent="0.3">
      <c r="D104">
        <v>4474</v>
      </c>
      <c r="E104" t="str">
        <v>Customer 1</v>
      </c>
      <c r="F104" t="str">
        <v>DESKTOP</v>
      </c>
      <c r="G104">
        <v>1572</v>
      </c>
      <c r="H104">
        <v>997</v>
      </c>
      <c r="I104" s="8">
        <v>45478</v>
      </c>
      <c r="O104">
        <v>103</v>
      </c>
      <c r="P104" t="str">
        <v>Customer 11</v>
      </c>
      <c r="Q104" t="str">
        <v>DESKTOP</v>
      </c>
      <c r="R104">
        <v>2028</v>
      </c>
      <c r="S104">
        <v>2390</v>
      </c>
      <c r="T104" s="8">
        <v>45296</v>
      </c>
      <c r="W104">
        <v>3425</v>
      </c>
      <c r="X104" t="str">
        <v>Customer 9</v>
      </c>
      <c r="Y104" t="str">
        <v>EMBEDDED</v>
      </c>
      <c r="Z104">
        <v>3929</v>
      </c>
      <c r="AA104">
        <v>795</v>
      </c>
      <c r="AB104" s="8">
        <v>45434</v>
      </c>
      <c r="AE104">
        <v>1235</v>
      </c>
      <c r="AF104" t="str">
        <v>Customer 1</v>
      </c>
      <c r="AG104" t="str">
        <v>DESKTOP</v>
      </c>
      <c r="AH104">
        <v>365</v>
      </c>
      <c r="AI104">
        <v>4712</v>
      </c>
      <c r="AJ104" s="8">
        <v>45343</v>
      </c>
      <c r="AM104">
        <v>4182</v>
      </c>
      <c r="AN104" t="str">
        <v>Customer 6</v>
      </c>
      <c r="AO104" t="str">
        <v>EMBEDDED</v>
      </c>
      <c r="AP104">
        <v>1128</v>
      </c>
      <c r="AQ104">
        <v>4630</v>
      </c>
      <c r="AR104">
        <v>45466</v>
      </c>
    </row>
    <row r="105" spans="4:44" x14ac:dyDescent="0.3">
      <c r="D105">
        <v>4553</v>
      </c>
      <c r="E105" t="str">
        <v>Customer 1</v>
      </c>
      <c r="F105" t="str">
        <v>DESKTOP</v>
      </c>
      <c r="G105">
        <v>312</v>
      </c>
      <c r="H105">
        <v>2066</v>
      </c>
      <c r="I105" s="8">
        <v>45481</v>
      </c>
      <c r="O105">
        <v>104</v>
      </c>
      <c r="P105" t="str">
        <v>Customer 7</v>
      </c>
      <c r="Q105" t="str">
        <v>WORKSTATION</v>
      </c>
      <c r="R105">
        <v>3256</v>
      </c>
      <c r="S105">
        <v>1221</v>
      </c>
      <c r="T105" s="8">
        <v>45296</v>
      </c>
      <c r="W105">
        <v>3662</v>
      </c>
      <c r="X105" t="str">
        <v>Customer 10</v>
      </c>
      <c r="Y105" t="str">
        <v>DESKTOP</v>
      </c>
      <c r="Z105">
        <v>3929</v>
      </c>
      <c r="AA105">
        <v>161</v>
      </c>
      <c r="AB105" s="8">
        <v>45444</v>
      </c>
      <c r="AE105">
        <v>2930</v>
      </c>
      <c r="AF105" t="str">
        <v>Customer 1</v>
      </c>
      <c r="AG105" t="str">
        <v>DESKTOP</v>
      </c>
      <c r="AH105">
        <v>345</v>
      </c>
      <c r="AI105">
        <v>560</v>
      </c>
      <c r="AJ105" s="8">
        <v>45414</v>
      </c>
      <c r="AM105">
        <v>2275</v>
      </c>
      <c r="AN105" t="str">
        <v>Customer 4</v>
      </c>
      <c r="AO105" t="str">
        <v>MOBILE</v>
      </c>
      <c r="AP105">
        <v>1127</v>
      </c>
      <c r="AQ105">
        <v>3187</v>
      </c>
      <c r="AR105">
        <v>45386</v>
      </c>
    </row>
    <row r="106" spans="4:44" x14ac:dyDescent="0.3">
      <c r="D106">
        <v>4573</v>
      </c>
      <c r="E106" t="str">
        <v>Customer 1</v>
      </c>
      <c r="F106" t="str">
        <v>DESKTOP</v>
      </c>
      <c r="G106">
        <v>860</v>
      </c>
      <c r="H106">
        <v>2051</v>
      </c>
      <c r="I106" s="8">
        <v>45482</v>
      </c>
      <c r="O106">
        <v>105</v>
      </c>
      <c r="P106" t="str">
        <v>Customer 8</v>
      </c>
      <c r="Q106" t="str">
        <v>DESKTOP</v>
      </c>
      <c r="R106">
        <v>536</v>
      </c>
      <c r="S106">
        <v>2857</v>
      </c>
      <c r="T106" s="8">
        <v>45296</v>
      </c>
      <c r="W106">
        <v>2065</v>
      </c>
      <c r="X106" t="str">
        <v>Customer 2</v>
      </c>
      <c r="Y106" t="str">
        <v>DESKTOP</v>
      </c>
      <c r="Z106">
        <v>3928</v>
      </c>
      <c r="AA106">
        <v>173</v>
      </c>
      <c r="AB106" s="8">
        <v>45378</v>
      </c>
      <c r="AE106">
        <v>4553</v>
      </c>
      <c r="AF106" t="str">
        <v>Customer 1</v>
      </c>
      <c r="AG106" t="str">
        <v>DESKTOP</v>
      </c>
      <c r="AH106">
        <v>312</v>
      </c>
      <c r="AI106">
        <v>2066</v>
      </c>
      <c r="AJ106" s="8">
        <v>45481</v>
      </c>
      <c r="AM106">
        <v>2917</v>
      </c>
      <c r="AN106" t="str">
        <v>Customer 10</v>
      </c>
      <c r="AO106" t="str">
        <v>EMBEDDED</v>
      </c>
      <c r="AP106">
        <v>1126</v>
      </c>
      <c r="AQ106">
        <v>1578</v>
      </c>
      <c r="AR106">
        <v>45413</v>
      </c>
    </row>
    <row r="107" spans="4:44" x14ac:dyDescent="0.3">
      <c r="D107">
        <v>4620</v>
      </c>
      <c r="E107" t="str">
        <v>Customer 1</v>
      </c>
      <c r="F107" t="str">
        <v>DESKTOP</v>
      </c>
      <c r="G107">
        <v>1251</v>
      </c>
      <c r="H107">
        <v>882</v>
      </c>
      <c r="I107" s="8">
        <v>45484</v>
      </c>
      <c r="O107">
        <v>106</v>
      </c>
      <c r="P107" t="str">
        <v>Customer 12</v>
      </c>
      <c r="Q107" t="str">
        <v>WORKSTATION</v>
      </c>
      <c r="R107">
        <v>2777</v>
      </c>
      <c r="S107">
        <v>464</v>
      </c>
      <c r="T107" s="8">
        <v>45296</v>
      </c>
      <c r="W107">
        <v>894</v>
      </c>
      <c r="X107" t="str">
        <v>Customer 13</v>
      </c>
      <c r="Y107" t="str">
        <v>EMBEDDED</v>
      </c>
      <c r="Z107">
        <v>3926</v>
      </c>
      <c r="AA107">
        <v>3850</v>
      </c>
      <c r="AB107" s="8">
        <v>45329</v>
      </c>
      <c r="AE107">
        <v>1242</v>
      </c>
      <c r="AF107" t="str">
        <v>Customer 1</v>
      </c>
      <c r="AG107" t="str">
        <v>DESKTOP</v>
      </c>
      <c r="AH107">
        <v>169</v>
      </c>
      <c r="AI107">
        <v>1724</v>
      </c>
      <c r="AJ107" s="8">
        <v>45343</v>
      </c>
      <c r="AM107">
        <v>4426</v>
      </c>
      <c r="AN107" t="str">
        <v>Customer 12</v>
      </c>
      <c r="AO107" t="str">
        <v>DESKTOP</v>
      </c>
      <c r="AP107">
        <v>1126</v>
      </c>
      <c r="AQ107">
        <v>1355</v>
      </c>
      <c r="AR107">
        <v>45476</v>
      </c>
    </row>
    <row r="108" spans="4:44" x14ac:dyDescent="0.3">
      <c r="D108">
        <v>4695</v>
      </c>
      <c r="E108" t="str">
        <v>Customer 1</v>
      </c>
      <c r="F108" t="str">
        <v>DESKTOP</v>
      </c>
      <c r="G108">
        <v>530</v>
      </c>
      <c r="H108">
        <v>737</v>
      </c>
      <c r="I108" s="8">
        <v>45487</v>
      </c>
      <c r="O108">
        <v>107</v>
      </c>
      <c r="P108" t="str">
        <v>Customer 9</v>
      </c>
      <c r="Q108" t="str">
        <v>DESKTOP</v>
      </c>
      <c r="R108">
        <v>2851</v>
      </c>
      <c r="S108">
        <v>3806</v>
      </c>
      <c r="T108" s="8">
        <v>45296</v>
      </c>
      <c r="W108">
        <v>3524</v>
      </c>
      <c r="X108" t="str">
        <v>Customer 3</v>
      </c>
      <c r="Y108" t="str">
        <v>EMBEDDED</v>
      </c>
      <c r="Z108">
        <v>3926</v>
      </c>
      <c r="AA108">
        <v>4149</v>
      </c>
      <c r="AB108" s="8">
        <v>45438</v>
      </c>
      <c r="AE108">
        <v>1747</v>
      </c>
      <c r="AF108" t="str">
        <v>Customer 1</v>
      </c>
      <c r="AG108" t="str">
        <v>DESKTOP</v>
      </c>
      <c r="AH108">
        <v>161</v>
      </c>
      <c r="AI108">
        <v>4714</v>
      </c>
      <c r="AJ108" s="8">
        <v>45364</v>
      </c>
      <c r="AM108">
        <v>3913</v>
      </c>
      <c r="AN108" t="str">
        <v>Customer 14</v>
      </c>
      <c r="AO108" t="str">
        <v>DESKTOP</v>
      </c>
      <c r="AP108">
        <v>1125</v>
      </c>
      <c r="AQ108">
        <v>1582</v>
      </c>
      <c r="AR108">
        <v>45454</v>
      </c>
    </row>
    <row r="109" spans="4:44" x14ac:dyDescent="0.3">
      <c r="D109">
        <v>4704</v>
      </c>
      <c r="E109" t="str">
        <v>Customer 1</v>
      </c>
      <c r="F109" t="str">
        <v>DESKTOP</v>
      </c>
      <c r="G109">
        <v>2283</v>
      </c>
      <c r="H109">
        <v>2856</v>
      </c>
      <c r="I109" s="8">
        <v>45487</v>
      </c>
      <c r="O109">
        <v>108</v>
      </c>
      <c r="P109" t="str">
        <v>Customer 1</v>
      </c>
      <c r="Q109" t="str">
        <v>MOBILE</v>
      </c>
      <c r="R109">
        <v>1567</v>
      </c>
      <c r="S109">
        <v>4308</v>
      </c>
      <c r="T109" s="8">
        <v>45296</v>
      </c>
      <c r="W109">
        <v>1131</v>
      </c>
      <c r="X109" t="str">
        <v>Customer 7</v>
      </c>
      <c r="Y109" t="str">
        <v>DESKTOP</v>
      </c>
      <c r="Z109">
        <v>3925</v>
      </c>
      <c r="AA109">
        <v>1070</v>
      </c>
      <c r="AB109" s="8">
        <v>45339</v>
      </c>
      <c r="AE109">
        <v>4161</v>
      </c>
      <c r="AF109" t="str">
        <v>Customer 1</v>
      </c>
      <c r="AG109" t="str">
        <v>DESKTOP</v>
      </c>
      <c r="AH109">
        <v>146</v>
      </c>
      <c r="AI109">
        <v>3682</v>
      </c>
      <c r="AJ109" s="8">
        <v>45465</v>
      </c>
      <c r="AM109">
        <v>4353</v>
      </c>
      <c r="AN109" t="str">
        <v>Customer 13</v>
      </c>
      <c r="AO109" t="str">
        <v>EMBEDDED</v>
      </c>
      <c r="AP109">
        <v>1124</v>
      </c>
      <c r="AQ109">
        <v>4713</v>
      </c>
      <c r="AR109">
        <v>45473</v>
      </c>
    </row>
    <row r="110" spans="4:44" x14ac:dyDescent="0.3">
      <c r="D110">
        <v>4778</v>
      </c>
      <c r="E110" t="str">
        <v>Customer 1</v>
      </c>
      <c r="F110" t="str">
        <v>DESKTOP</v>
      </c>
      <c r="G110">
        <v>2899</v>
      </c>
      <c r="H110">
        <v>1896</v>
      </c>
      <c r="I110" s="8">
        <v>45491</v>
      </c>
      <c r="O110">
        <v>109</v>
      </c>
      <c r="P110" t="str">
        <v>Customer 13</v>
      </c>
      <c r="Q110" t="str">
        <v>WORKSTATION</v>
      </c>
      <c r="R110">
        <v>1898</v>
      </c>
      <c r="S110">
        <v>3374</v>
      </c>
      <c r="T110" s="8">
        <v>45296</v>
      </c>
      <c r="W110">
        <v>1442</v>
      </c>
      <c r="X110" t="str">
        <v>Customer 14</v>
      </c>
      <c r="Y110" t="str">
        <v>DESKTOP</v>
      </c>
      <c r="Z110">
        <v>3924</v>
      </c>
      <c r="AA110">
        <v>4488</v>
      </c>
      <c r="AB110" s="8">
        <v>45352</v>
      </c>
      <c r="AE110">
        <v>717</v>
      </c>
      <c r="AF110" t="str">
        <v>Customer 1</v>
      </c>
      <c r="AG110" t="str">
        <v>DESKTOP</v>
      </c>
      <c r="AH110">
        <v>124</v>
      </c>
      <c r="AI110">
        <v>4197</v>
      </c>
      <c r="AJ110" s="8">
        <v>45321</v>
      </c>
      <c r="AM110">
        <v>2724</v>
      </c>
      <c r="AN110" t="str">
        <v>Customer 13</v>
      </c>
      <c r="AO110" t="str">
        <v>MOBILE</v>
      </c>
      <c r="AP110">
        <v>1121</v>
      </c>
      <c r="AQ110">
        <v>2040</v>
      </c>
      <c r="AR110">
        <v>45405</v>
      </c>
    </row>
    <row r="111" spans="4:44" x14ac:dyDescent="0.3">
      <c r="D111">
        <v>4832</v>
      </c>
      <c r="E111" t="str">
        <v>Customer 1</v>
      </c>
      <c r="F111" t="str">
        <v>DESKTOP</v>
      </c>
      <c r="G111">
        <v>2973</v>
      </c>
      <c r="H111">
        <v>4830</v>
      </c>
      <c r="I111" s="8">
        <v>45493</v>
      </c>
      <c r="O111">
        <v>110</v>
      </c>
      <c r="P111" t="str">
        <v>Customer 15</v>
      </c>
      <c r="Q111" t="str">
        <v>EMBEDDED</v>
      </c>
      <c r="R111">
        <v>2253</v>
      </c>
      <c r="S111">
        <v>606</v>
      </c>
      <c r="T111" s="8">
        <v>45296</v>
      </c>
      <c r="W111">
        <v>4329</v>
      </c>
      <c r="X111" t="str">
        <v>Customer 3</v>
      </c>
      <c r="Y111" t="str">
        <v>EMBEDDED</v>
      </c>
      <c r="Z111">
        <v>3924</v>
      </c>
      <c r="AA111">
        <v>4917</v>
      </c>
      <c r="AB111" s="8">
        <v>45472</v>
      </c>
      <c r="AE111">
        <v>2262</v>
      </c>
      <c r="AF111" t="str">
        <v>Customer 1</v>
      </c>
      <c r="AG111" t="str">
        <v>DESKTOP</v>
      </c>
      <c r="AH111">
        <v>41</v>
      </c>
      <c r="AI111">
        <v>2079</v>
      </c>
      <c r="AJ111" s="8">
        <v>45386</v>
      </c>
      <c r="AM111">
        <v>3075</v>
      </c>
      <c r="AN111" t="str">
        <v>Customer 11</v>
      </c>
      <c r="AO111" t="str">
        <v>WORKSTATION</v>
      </c>
      <c r="AP111">
        <v>1121</v>
      </c>
      <c r="AQ111">
        <v>2982</v>
      </c>
      <c r="AR111">
        <v>45420</v>
      </c>
    </row>
    <row r="112" spans="4:44" x14ac:dyDescent="0.3">
      <c r="D112">
        <v>4952</v>
      </c>
      <c r="E112" t="str">
        <v>Customer 1</v>
      </c>
      <c r="F112" t="str">
        <v>DESKTOP</v>
      </c>
      <c r="G112">
        <v>2917</v>
      </c>
      <c r="H112">
        <v>1994</v>
      </c>
      <c r="I112" s="8">
        <v>45498</v>
      </c>
      <c r="O112">
        <v>111</v>
      </c>
      <c r="P112" t="str">
        <v>Customer 12</v>
      </c>
      <c r="Q112" t="str">
        <v>MOBILE</v>
      </c>
      <c r="R112">
        <v>2948</v>
      </c>
      <c r="S112">
        <v>3445</v>
      </c>
      <c r="T112" s="8">
        <v>45296</v>
      </c>
      <c r="W112">
        <v>3555</v>
      </c>
      <c r="X112" t="str">
        <v>Customer 8</v>
      </c>
      <c r="Y112" t="str">
        <v>EMBEDDED</v>
      </c>
      <c r="Z112">
        <v>3923</v>
      </c>
      <c r="AA112">
        <v>3893</v>
      </c>
      <c r="AB112" s="8">
        <v>45440</v>
      </c>
      <c r="AE112">
        <v>4999</v>
      </c>
      <c r="AF112" t="str">
        <v>Customer 1</v>
      </c>
      <c r="AG112" t="str">
        <v>DESKTOP</v>
      </c>
      <c r="AH112">
        <v>34</v>
      </c>
      <c r="AI112">
        <v>451</v>
      </c>
      <c r="AJ112" s="8">
        <v>45500</v>
      </c>
      <c r="AM112">
        <v>3818</v>
      </c>
      <c r="AN112" t="str">
        <v>Customer 13</v>
      </c>
      <c r="AO112" t="str">
        <v>WORKSTATION</v>
      </c>
      <c r="AP112">
        <v>1121</v>
      </c>
      <c r="AQ112">
        <v>4618</v>
      </c>
      <c r="AR112">
        <v>45451</v>
      </c>
    </row>
    <row r="113" spans="4:44" x14ac:dyDescent="0.3">
      <c r="D113">
        <v>4959</v>
      </c>
      <c r="E113" t="str">
        <v>Customer 1</v>
      </c>
      <c r="F113" t="str">
        <v>DESKTOP</v>
      </c>
      <c r="G113">
        <v>2653</v>
      </c>
      <c r="H113">
        <v>716</v>
      </c>
      <c r="I113" s="8">
        <v>45498</v>
      </c>
      <c r="O113">
        <v>112</v>
      </c>
      <c r="P113" t="str">
        <v>Customer 10</v>
      </c>
      <c r="Q113" t="str">
        <v>WORKSTATION</v>
      </c>
      <c r="R113">
        <v>1742</v>
      </c>
      <c r="S113">
        <v>3000</v>
      </c>
      <c r="T113" s="8">
        <v>45296</v>
      </c>
      <c r="W113">
        <v>4624</v>
      </c>
      <c r="X113" t="str">
        <v>Customer 14</v>
      </c>
      <c r="Y113" t="str">
        <v>MOBILE</v>
      </c>
      <c r="Z113">
        <v>3923</v>
      </c>
      <c r="AA113">
        <v>1490</v>
      </c>
      <c r="AB113" s="8">
        <v>45484</v>
      </c>
      <c r="AM113">
        <v>364</v>
      </c>
      <c r="AN113" t="str">
        <v>Customer 5</v>
      </c>
      <c r="AO113" t="str">
        <v>WORKSTATION</v>
      </c>
      <c r="AP113">
        <v>1120</v>
      </c>
      <c r="AQ113">
        <v>2687</v>
      </c>
      <c r="AR113">
        <v>45307</v>
      </c>
    </row>
    <row r="114" spans="4:44" x14ac:dyDescent="0.3">
      <c r="D114">
        <v>4999</v>
      </c>
      <c r="E114" t="str">
        <v>Customer 1</v>
      </c>
      <c r="F114" t="str">
        <v>DESKTOP</v>
      </c>
      <c r="G114">
        <v>34</v>
      </c>
      <c r="H114">
        <v>451</v>
      </c>
      <c r="I114" s="8">
        <v>45500</v>
      </c>
      <c r="O114">
        <v>113</v>
      </c>
      <c r="P114" t="str">
        <v>Customer 9</v>
      </c>
      <c r="Q114" t="str">
        <v>MOBILE</v>
      </c>
      <c r="R114">
        <v>1723</v>
      </c>
      <c r="S114">
        <v>1265</v>
      </c>
      <c r="T114" s="8">
        <v>45296</v>
      </c>
      <c r="W114">
        <v>120</v>
      </c>
      <c r="X114" t="str">
        <v>Customer 15</v>
      </c>
      <c r="Y114" t="str">
        <v>MOBILE</v>
      </c>
      <c r="Z114">
        <v>3921</v>
      </c>
      <c r="AA114">
        <v>145</v>
      </c>
      <c r="AB114" s="8">
        <v>45296</v>
      </c>
      <c r="AM114">
        <v>3044</v>
      </c>
      <c r="AN114" t="str">
        <v>Customer 10</v>
      </c>
      <c r="AO114" t="str">
        <v>WORKSTATION</v>
      </c>
      <c r="AP114">
        <v>1120</v>
      </c>
      <c r="AQ114">
        <v>1238</v>
      </c>
      <c r="AR114">
        <v>45418</v>
      </c>
    </row>
    <row r="115" spans="4:44" x14ac:dyDescent="0.3">
      <c r="O115">
        <v>114</v>
      </c>
      <c r="P115" t="str">
        <v>Customer 5</v>
      </c>
      <c r="Q115" t="str">
        <v>EMBEDDED</v>
      </c>
      <c r="R115">
        <v>3238</v>
      </c>
      <c r="S115">
        <v>2926</v>
      </c>
      <c r="T115" s="8">
        <v>45296</v>
      </c>
      <c r="W115">
        <v>3839</v>
      </c>
      <c r="X115" t="str">
        <v>Customer 1</v>
      </c>
      <c r="Y115" t="str">
        <v>DESKTOP</v>
      </c>
      <c r="Z115">
        <v>3920</v>
      </c>
      <c r="AA115">
        <v>3373</v>
      </c>
      <c r="AB115" s="8">
        <v>45451</v>
      </c>
      <c r="AM115">
        <v>3319</v>
      </c>
      <c r="AN115" t="str">
        <v>Customer 3</v>
      </c>
      <c r="AO115" t="str">
        <v>DESKTOP</v>
      </c>
      <c r="AP115">
        <v>1120</v>
      </c>
      <c r="AQ115">
        <v>440</v>
      </c>
      <c r="AR115">
        <v>45430</v>
      </c>
    </row>
    <row r="116" spans="4:44" x14ac:dyDescent="0.3">
      <c r="O116">
        <v>115</v>
      </c>
      <c r="P116" t="str">
        <v>Customer 15</v>
      </c>
      <c r="Q116" t="str">
        <v>WORKSTATION</v>
      </c>
      <c r="R116">
        <v>1662</v>
      </c>
      <c r="S116">
        <v>1483</v>
      </c>
      <c r="T116" s="8">
        <v>45296</v>
      </c>
      <c r="W116">
        <v>4268</v>
      </c>
      <c r="X116" t="str">
        <v>Customer 5</v>
      </c>
      <c r="Y116" t="str">
        <v>WORKSTATION</v>
      </c>
      <c r="Z116">
        <v>3919</v>
      </c>
      <c r="AA116">
        <v>2871</v>
      </c>
      <c r="AB116" s="8">
        <v>45469</v>
      </c>
      <c r="AM116">
        <v>682</v>
      </c>
      <c r="AN116" t="str">
        <v>Customer 11</v>
      </c>
      <c r="AO116" t="str">
        <v>MOBILE</v>
      </c>
      <c r="AP116">
        <v>1119</v>
      </c>
      <c r="AQ116">
        <v>979</v>
      </c>
      <c r="AR116">
        <v>45320</v>
      </c>
    </row>
    <row r="117" spans="4:44" x14ac:dyDescent="0.3">
      <c r="O117">
        <v>116</v>
      </c>
      <c r="P117" t="str">
        <v>Customer 9</v>
      </c>
      <c r="Q117" t="str">
        <v>DESKTOP</v>
      </c>
      <c r="R117">
        <v>3199</v>
      </c>
      <c r="S117">
        <v>3956</v>
      </c>
      <c r="T117" s="8">
        <v>45296</v>
      </c>
      <c r="W117">
        <v>783</v>
      </c>
      <c r="X117" t="str">
        <v>Customer 9</v>
      </c>
      <c r="Y117" t="str">
        <v>MOBILE</v>
      </c>
      <c r="Z117">
        <v>3916</v>
      </c>
      <c r="AA117">
        <v>2228</v>
      </c>
      <c r="AB117" s="8">
        <v>45324</v>
      </c>
      <c r="AM117">
        <v>2931</v>
      </c>
      <c r="AN117" t="str">
        <v>Customer 1</v>
      </c>
      <c r="AO117" t="str">
        <v>MOBILE</v>
      </c>
      <c r="AP117">
        <v>1119</v>
      </c>
      <c r="AQ117">
        <v>226</v>
      </c>
      <c r="AR117">
        <v>45414</v>
      </c>
    </row>
    <row r="118" spans="4:44" x14ac:dyDescent="0.3">
      <c r="O118">
        <v>117</v>
      </c>
      <c r="P118" t="str">
        <v>Customer 7</v>
      </c>
      <c r="Q118" t="str">
        <v>MOBILE</v>
      </c>
      <c r="R118">
        <v>850</v>
      </c>
      <c r="S118">
        <v>3417</v>
      </c>
      <c r="T118" s="8">
        <v>45296</v>
      </c>
      <c r="W118">
        <v>4349</v>
      </c>
      <c r="X118" t="str">
        <v>Customer 4</v>
      </c>
      <c r="Y118" t="str">
        <v>EMBEDDED</v>
      </c>
      <c r="Z118">
        <v>3915</v>
      </c>
      <c r="AA118">
        <v>4893</v>
      </c>
      <c r="AB118" s="8">
        <v>45473</v>
      </c>
      <c r="AM118">
        <v>3616</v>
      </c>
      <c r="AN118" t="str">
        <v>Customer 1</v>
      </c>
      <c r="AO118" t="str">
        <v>WORKSTATION</v>
      </c>
      <c r="AP118">
        <v>1119</v>
      </c>
      <c r="AQ118">
        <v>4880</v>
      </c>
      <c r="AR118">
        <v>45442</v>
      </c>
    </row>
    <row r="119" spans="4:44" x14ac:dyDescent="0.3">
      <c r="O119">
        <v>118</v>
      </c>
      <c r="P119" t="str">
        <v>Customer 7</v>
      </c>
      <c r="Q119" t="str">
        <v>DESKTOP</v>
      </c>
      <c r="R119">
        <v>2658</v>
      </c>
      <c r="S119">
        <v>2979</v>
      </c>
      <c r="T119" s="8">
        <v>45296</v>
      </c>
      <c r="W119">
        <v>1617</v>
      </c>
      <c r="X119" t="str">
        <v>Customer 5</v>
      </c>
      <c r="Y119" t="str">
        <v>MOBILE</v>
      </c>
      <c r="Z119">
        <v>3914</v>
      </c>
      <c r="AA119">
        <v>1359</v>
      </c>
      <c r="AB119" s="8">
        <v>45359</v>
      </c>
      <c r="AM119">
        <v>3961</v>
      </c>
      <c r="AN119" t="str">
        <v>Customer 5</v>
      </c>
      <c r="AO119" t="str">
        <v>WORKSTATION</v>
      </c>
      <c r="AP119">
        <v>1119</v>
      </c>
      <c r="AQ119">
        <v>102</v>
      </c>
      <c r="AR119">
        <v>45456</v>
      </c>
    </row>
    <row r="120" spans="4:44" x14ac:dyDescent="0.3">
      <c r="O120">
        <v>119</v>
      </c>
      <c r="P120" t="str">
        <v>Customer 4</v>
      </c>
      <c r="Q120" t="str">
        <v>DESKTOP</v>
      </c>
      <c r="R120">
        <v>1162</v>
      </c>
      <c r="S120">
        <v>3687</v>
      </c>
      <c r="T120" s="8">
        <v>45296</v>
      </c>
      <c r="W120">
        <v>1894</v>
      </c>
      <c r="X120" t="str">
        <v>Customer 2</v>
      </c>
      <c r="Y120" t="str">
        <v>WORKSTATION</v>
      </c>
      <c r="Z120">
        <v>3914</v>
      </c>
      <c r="AA120">
        <v>921</v>
      </c>
      <c r="AB120" s="8">
        <v>45370</v>
      </c>
      <c r="AM120">
        <v>4282</v>
      </c>
      <c r="AN120" t="str">
        <v>Customer 10</v>
      </c>
      <c r="AO120" t="str">
        <v>DESKTOP</v>
      </c>
      <c r="AP120">
        <v>1118</v>
      </c>
      <c r="AQ120">
        <v>3972</v>
      </c>
      <c r="AR120">
        <v>45470</v>
      </c>
    </row>
    <row r="121" spans="4:44" x14ac:dyDescent="0.3">
      <c r="O121">
        <v>120</v>
      </c>
      <c r="P121" t="str">
        <v>Customer 15</v>
      </c>
      <c r="Q121" t="str">
        <v>MOBILE</v>
      </c>
      <c r="R121">
        <v>3921</v>
      </c>
      <c r="S121">
        <v>145</v>
      </c>
      <c r="T121" s="8">
        <v>45296</v>
      </c>
      <c r="W121">
        <v>343</v>
      </c>
      <c r="X121" t="str">
        <v>Customer 14</v>
      </c>
      <c r="Y121" t="str">
        <v>DESKTOP</v>
      </c>
      <c r="Z121">
        <v>3912</v>
      </c>
      <c r="AA121">
        <v>1379</v>
      </c>
      <c r="AB121" s="8">
        <v>45306</v>
      </c>
      <c r="AM121">
        <v>2162</v>
      </c>
      <c r="AN121" t="str">
        <v>Customer 7</v>
      </c>
      <c r="AO121" t="str">
        <v>DESKTOP</v>
      </c>
      <c r="AP121">
        <v>1116</v>
      </c>
      <c r="AQ121">
        <v>2948</v>
      </c>
      <c r="AR121">
        <v>45382</v>
      </c>
    </row>
    <row r="122" spans="4:44" x14ac:dyDescent="0.3">
      <c r="O122">
        <v>121</v>
      </c>
      <c r="P122" t="str">
        <v>Customer 5</v>
      </c>
      <c r="Q122" t="str">
        <v>MOBILE</v>
      </c>
      <c r="R122">
        <v>3138</v>
      </c>
      <c r="S122">
        <v>4502</v>
      </c>
      <c r="T122" s="8">
        <v>45297</v>
      </c>
      <c r="W122">
        <v>2779</v>
      </c>
      <c r="X122" t="str">
        <v>Customer 11</v>
      </c>
      <c r="Y122" t="str">
        <v>WORKSTATION</v>
      </c>
      <c r="Z122">
        <v>3912</v>
      </c>
      <c r="AA122">
        <v>884</v>
      </c>
      <c r="AB122" s="8">
        <v>45407</v>
      </c>
      <c r="AM122">
        <v>1221</v>
      </c>
      <c r="AN122" t="str">
        <v>Customer 10</v>
      </c>
      <c r="AO122" t="str">
        <v>MOBILE</v>
      </c>
      <c r="AP122">
        <v>1114</v>
      </c>
      <c r="AQ122">
        <v>3390</v>
      </c>
      <c r="AR122">
        <v>45342</v>
      </c>
    </row>
    <row r="123" spans="4:44" x14ac:dyDescent="0.3">
      <c r="O123">
        <v>122</v>
      </c>
      <c r="P123" t="str">
        <v>Customer 10</v>
      </c>
      <c r="Q123" t="str">
        <v>WORKSTATION</v>
      </c>
      <c r="R123">
        <v>2355</v>
      </c>
      <c r="S123">
        <v>2607</v>
      </c>
      <c r="T123" s="8">
        <v>45297</v>
      </c>
      <c r="W123">
        <v>3713</v>
      </c>
      <c r="X123" t="str">
        <v>Customer 13</v>
      </c>
      <c r="Y123" t="str">
        <v>WORKSTATION</v>
      </c>
      <c r="Z123">
        <v>3912</v>
      </c>
      <c r="AA123">
        <v>1836</v>
      </c>
      <c r="AB123" s="8">
        <v>45446</v>
      </c>
      <c r="AM123">
        <v>1741</v>
      </c>
      <c r="AN123" t="str">
        <v>Customer 12</v>
      </c>
      <c r="AO123" t="str">
        <v>DESKTOP</v>
      </c>
      <c r="AP123">
        <v>1114</v>
      </c>
      <c r="AQ123">
        <v>993</v>
      </c>
      <c r="AR123">
        <v>45364</v>
      </c>
    </row>
    <row r="124" spans="4:44" x14ac:dyDescent="0.3">
      <c r="O124">
        <v>123</v>
      </c>
      <c r="P124" t="str">
        <v>Customer 14</v>
      </c>
      <c r="Q124" t="str">
        <v>WORKSTATION</v>
      </c>
      <c r="R124">
        <v>1169</v>
      </c>
      <c r="S124">
        <v>2697</v>
      </c>
      <c r="T124" s="8">
        <v>45297</v>
      </c>
      <c r="W124">
        <v>3224</v>
      </c>
      <c r="X124" t="str">
        <v>Customer 8</v>
      </c>
      <c r="Y124" t="str">
        <v>MOBILE</v>
      </c>
      <c r="Z124">
        <v>3909</v>
      </c>
      <c r="AA124">
        <v>793</v>
      </c>
      <c r="AB124" s="8">
        <v>45426</v>
      </c>
      <c r="AM124">
        <v>4437</v>
      </c>
      <c r="AN124" t="str">
        <v>Customer 15</v>
      </c>
      <c r="AO124" t="str">
        <v>MOBILE</v>
      </c>
      <c r="AP124">
        <v>1114</v>
      </c>
      <c r="AQ124">
        <v>776</v>
      </c>
      <c r="AR124">
        <v>45476</v>
      </c>
    </row>
    <row r="125" spans="4:44" x14ac:dyDescent="0.3">
      <c r="O125">
        <v>124</v>
      </c>
      <c r="P125" t="str">
        <v>Customer 4</v>
      </c>
      <c r="Q125" t="str">
        <v>WORKSTATION</v>
      </c>
      <c r="R125">
        <v>863</v>
      </c>
      <c r="S125">
        <v>4415</v>
      </c>
      <c r="T125" s="8">
        <v>45297</v>
      </c>
      <c r="W125">
        <v>1687</v>
      </c>
      <c r="X125" t="str">
        <v>Customer 7</v>
      </c>
      <c r="Y125" t="str">
        <v>EMBEDDED</v>
      </c>
      <c r="Z125">
        <v>3908</v>
      </c>
      <c r="AA125">
        <v>4760</v>
      </c>
      <c r="AB125" s="8">
        <v>45362</v>
      </c>
      <c r="AM125">
        <v>3683</v>
      </c>
      <c r="AN125" t="str">
        <v>Customer 12</v>
      </c>
      <c r="AO125" t="str">
        <v>DESKTOP</v>
      </c>
      <c r="AP125">
        <v>1113</v>
      </c>
      <c r="AQ125">
        <v>3311</v>
      </c>
      <c r="AR125">
        <v>45445</v>
      </c>
    </row>
    <row r="126" spans="4:44" x14ac:dyDescent="0.3">
      <c r="O126">
        <v>125</v>
      </c>
      <c r="P126" t="str">
        <v>Customer 1</v>
      </c>
      <c r="Q126" t="str">
        <v>WORKSTATION</v>
      </c>
      <c r="R126">
        <v>754</v>
      </c>
      <c r="S126">
        <v>3637</v>
      </c>
      <c r="T126" s="8">
        <v>45297</v>
      </c>
      <c r="W126">
        <v>2002</v>
      </c>
      <c r="X126" t="str">
        <v>Customer 15</v>
      </c>
      <c r="Y126" t="str">
        <v>EMBEDDED</v>
      </c>
      <c r="Z126">
        <v>3908</v>
      </c>
      <c r="AA126">
        <v>212</v>
      </c>
      <c r="AB126" s="8">
        <v>45375</v>
      </c>
      <c r="AM126">
        <v>3827</v>
      </c>
      <c r="AN126" t="str">
        <v>Customer 5</v>
      </c>
      <c r="AO126" t="str">
        <v>MOBILE</v>
      </c>
      <c r="AP126">
        <v>1113</v>
      </c>
      <c r="AQ126">
        <v>844</v>
      </c>
      <c r="AR126">
        <v>45451</v>
      </c>
    </row>
    <row r="127" spans="4:44" x14ac:dyDescent="0.3">
      <c r="O127">
        <v>126</v>
      </c>
      <c r="P127" t="str">
        <v>Customer 5</v>
      </c>
      <c r="Q127" t="str">
        <v>DESKTOP</v>
      </c>
      <c r="R127">
        <v>2848</v>
      </c>
      <c r="S127">
        <v>1333</v>
      </c>
      <c r="T127" s="8">
        <v>45297</v>
      </c>
      <c r="W127">
        <v>2324</v>
      </c>
      <c r="X127" t="str">
        <v>Customer 4</v>
      </c>
      <c r="Y127" t="str">
        <v>DESKTOP</v>
      </c>
      <c r="Z127">
        <v>3907</v>
      </c>
      <c r="AA127">
        <v>3955</v>
      </c>
      <c r="AB127" s="8">
        <v>45388</v>
      </c>
      <c r="AM127">
        <v>650</v>
      </c>
      <c r="AN127" t="str">
        <v>Customer 6</v>
      </c>
      <c r="AO127" t="str">
        <v>EMBEDDED</v>
      </c>
      <c r="AP127">
        <v>1112</v>
      </c>
      <c r="AQ127">
        <v>1738</v>
      </c>
      <c r="AR127">
        <v>45319</v>
      </c>
    </row>
    <row r="128" spans="4:44" x14ac:dyDescent="0.3">
      <c r="O128">
        <v>127</v>
      </c>
      <c r="P128" t="str">
        <v>Customer 5</v>
      </c>
      <c r="Q128" t="str">
        <v>EMBEDDED</v>
      </c>
      <c r="R128">
        <v>3798</v>
      </c>
      <c r="S128">
        <v>4355</v>
      </c>
      <c r="T128" s="8">
        <v>45297</v>
      </c>
      <c r="W128">
        <v>4417</v>
      </c>
      <c r="X128" t="str">
        <v>Customer 14</v>
      </c>
      <c r="Y128" t="str">
        <v>WORKSTATION</v>
      </c>
      <c r="Z128">
        <v>3907</v>
      </c>
      <c r="AA128">
        <v>2616</v>
      </c>
      <c r="AB128" s="8">
        <v>45475</v>
      </c>
      <c r="AM128">
        <v>4583</v>
      </c>
      <c r="AN128" t="str">
        <v>Customer 3</v>
      </c>
      <c r="AO128" t="str">
        <v>DESKTOP</v>
      </c>
      <c r="AP128">
        <v>1112</v>
      </c>
      <c r="AQ128">
        <v>2351</v>
      </c>
      <c r="AR128">
        <v>45482</v>
      </c>
    </row>
    <row r="129" spans="15:44" x14ac:dyDescent="0.3">
      <c r="O129">
        <v>128</v>
      </c>
      <c r="P129" t="str">
        <v>Customer 2</v>
      </c>
      <c r="Q129" t="str">
        <v>DESKTOP</v>
      </c>
      <c r="R129">
        <v>1542</v>
      </c>
      <c r="S129">
        <v>2182</v>
      </c>
      <c r="T129" s="8">
        <v>45297</v>
      </c>
      <c r="W129">
        <v>4911</v>
      </c>
      <c r="X129" t="str">
        <v>Customer 9</v>
      </c>
      <c r="Y129" t="str">
        <v>EMBEDDED</v>
      </c>
      <c r="Z129">
        <v>3907</v>
      </c>
      <c r="AA129">
        <v>816</v>
      </c>
      <c r="AB129" s="8">
        <v>45496</v>
      </c>
      <c r="AM129">
        <v>4828</v>
      </c>
      <c r="AN129" t="str">
        <v>Customer 14</v>
      </c>
      <c r="AO129" t="str">
        <v>DESKTOP</v>
      </c>
      <c r="AP129">
        <v>1112</v>
      </c>
      <c r="AQ129">
        <v>2408</v>
      </c>
      <c r="AR129">
        <v>45493</v>
      </c>
    </row>
    <row r="130" spans="15:44" x14ac:dyDescent="0.3">
      <c r="O130">
        <v>129</v>
      </c>
      <c r="P130" t="str">
        <v>Customer 7</v>
      </c>
      <c r="Q130" t="str">
        <v>DESKTOP</v>
      </c>
      <c r="R130">
        <v>3338</v>
      </c>
      <c r="S130">
        <v>504</v>
      </c>
      <c r="T130" s="8">
        <v>45297</v>
      </c>
      <c r="W130">
        <v>2546</v>
      </c>
      <c r="X130" t="str">
        <v>Customer 3</v>
      </c>
      <c r="Y130" t="str">
        <v>WORKSTATION</v>
      </c>
      <c r="Z130">
        <v>3906</v>
      </c>
      <c r="AA130">
        <v>3992</v>
      </c>
      <c r="AB130" s="8">
        <v>45398</v>
      </c>
      <c r="AM130">
        <v>1323</v>
      </c>
      <c r="AN130" t="str">
        <v>Customer 2</v>
      </c>
      <c r="AO130" t="str">
        <v>DESKTOP</v>
      </c>
      <c r="AP130">
        <v>1110</v>
      </c>
      <c r="AQ130">
        <v>1840</v>
      </c>
      <c r="AR130">
        <v>45347</v>
      </c>
    </row>
    <row r="131" spans="15:44" x14ac:dyDescent="0.3">
      <c r="O131">
        <v>130</v>
      </c>
      <c r="P131" t="str">
        <v>Customer 13</v>
      </c>
      <c r="Q131" t="str">
        <v>MOBILE</v>
      </c>
      <c r="R131">
        <v>3961</v>
      </c>
      <c r="S131">
        <v>2506</v>
      </c>
      <c r="T131" s="8">
        <v>45297</v>
      </c>
      <c r="W131">
        <v>3305</v>
      </c>
      <c r="X131" t="str">
        <v>Customer 4</v>
      </c>
      <c r="Y131" t="str">
        <v>WORKSTATION</v>
      </c>
      <c r="Z131">
        <v>3906</v>
      </c>
      <c r="AA131">
        <v>4889</v>
      </c>
      <c r="AB131" s="8">
        <v>45429</v>
      </c>
      <c r="AM131">
        <v>1653</v>
      </c>
      <c r="AN131" t="str">
        <v>Customer 5</v>
      </c>
      <c r="AO131" t="str">
        <v>EMBEDDED</v>
      </c>
      <c r="AP131">
        <v>1109</v>
      </c>
      <c r="AQ131">
        <v>4674</v>
      </c>
      <c r="AR131">
        <v>45360</v>
      </c>
    </row>
    <row r="132" spans="15:44" x14ac:dyDescent="0.3">
      <c r="O132">
        <v>131</v>
      </c>
      <c r="P132" t="str">
        <v>Customer 9</v>
      </c>
      <c r="Q132" t="str">
        <v>EMBEDDED</v>
      </c>
      <c r="R132">
        <v>1184</v>
      </c>
      <c r="S132">
        <v>1909</v>
      </c>
      <c r="T132" s="8">
        <v>45297</v>
      </c>
      <c r="W132">
        <v>32</v>
      </c>
      <c r="X132" t="str">
        <v>Customer 1</v>
      </c>
      <c r="Y132" t="str">
        <v>MOBILE</v>
      </c>
      <c r="Z132">
        <v>3904</v>
      </c>
      <c r="AA132">
        <v>243</v>
      </c>
      <c r="AB132" s="8">
        <v>45293</v>
      </c>
      <c r="AM132">
        <v>2851</v>
      </c>
      <c r="AN132" t="str">
        <v>Customer 3</v>
      </c>
      <c r="AO132" t="str">
        <v>DESKTOP</v>
      </c>
      <c r="AP132">
        <v>1109</v>
      </c>
      <c r="AQ132">
        <v>960</v>
      </c>
      <c r="AR132">
        <v>45410</v>
      </c>
    </row>
    <row r="133" spans="15:44" x14ac:dyDescent="0.3">
      <c r="O133">
        <v>132</v>
      </c>
      <c r="P133" t="str">
        <v>Customer 1</v>
      </c>
      <c r="Q133" t="str">
        <v>MOBILE</v>
      </c>
      <c r="R133">
        <v>2927</v>
      </c>
      <c r="S133">
        <v>1275</v>
      </c>
      <c r="T133" s="8">
        <v>45297</v>
      </c>
      <c r="W133">
        <v>655</v>
      </c>
      <c r="X133" t="str">
        <v>Customer 9</v>
      </c>
      <c r="Y133" t="str">
        <v>MOBILE</v>
      </c>
      <c r="Z133">
        <v>3904</v>
      </c>
      <c r="AA133">
        <v>2108</v>
      </c>
      <c r="AB133" s="8">
        <v>45319</v>
      </c>
      <c r="AM133">
        <v>3096</v>
      </c>
      <c r="AN133" t="str">
        <v>Customer 4</v>
      </c>
      <c r="AO133" t="str">
        <v>DESKTOP</v>
      </c>
      <c r="AP133">
        <v>1108</v>
      </c>
      <c r="AQ133">
        <v>1377</v>
      </c>
      <c r="AR133">
        <v>45420</v>
      </c>
    </row>
    <row r="134" spans="15:44" x14ac:dyDescent="0.3">
      <c r="O134">
        <v>133</v>
      </c>
      <c r="P134" t="str">
        <v>Customer 1</v>
      </c>
      <c r="Q134" t="str">
        <v>EMBEDDED</v>
      </c>
      <c r="R134">
        <v>808</v>
      </c>
      <c r="S134">
        <v>1716</v>
      </c>
      <c r="T134" s="8">
        <v>45297</v>
      </c>
      <c r="W134">
        <v>1167</v>
      </c>
      <c r="X134" t="str">
        <v>Customer 9</v>
      </c>
      <c r="Y134" t="str">
        <v>MOBILE</v>
      </c>
      <c r="Z134">
        <v>3904</v>
      </c>
      <c r="AA134">
        <v>3930</v>
      </c>
      <c r="AB134" s="8">
        <v>45340</v>
      </c>
      <c r="AM134">
        <v>989</v>
      </c>
      <c r="AN134" t="str">
        <v>Customer 7</v>
      </c>
      <c r="AO134" t="str">
        <v>DESKTOP</v>
      </c>
      <c r="AP134">
        <v>1106</v>
      </c>
      <c r="AQ134">
        <v>615</v>
      </c>
      <c r="AR134">
        <v>45333</v>
      </c>
    </row>
    <row r="135" spans="15:44" x14ac:dyDescent="0.3">
      <c r="O135">
        <v>134</v>
      </c>
      <c r="P135" t="str">
        <v>Customer 2</v>
      </c>
      <c r="Q135" t="str">
        <v>WORKSTATION</v>
      </c>
      <c r="R135">
        <v>1827</v>
      </c>
      <c r="S135">
        <v>4086</v>
      </c>
      <c r="T135" s="8">
        <v>45297</v>
      </c>
      <c r="W135">
        <v>2346</v>
      </c>
      <c r="X135" t="str">
        <v>Customer 10</v>
      </c>
      <c r="Y135" t="str">
        <v>MOBILE</v>
      </c>
      <c r="Z135">
        <v>3902</v>
      </c>
      <c r="AA135">
        <v>4549</v>
      </c>
      <c r="AB135" s="8">
        <v>45389</v>
      </c>
      <c r="AM135">
        <v>3763</v>
      </c>
      <c r="AN135" t="str">
        <v>Customer 11</v>
      </c>
      <c r="AO135" t="str">
        <v>WORKSTATION</v>
      </c>
      <c r="AP135">
        <v>1106</v>
      </c>
      <c r="AQ135">
        <v>1509</v>
      </c>
      <c r="AR135">
        <v>45448</v>
      </c>
    </row>
    <row r="136" spans="15:44" x14ac:dyDescent="0.3">
      <c r="O136">
        <v>135</v>
      </c>
      <c r="P136" t="str">
        <v>Customer 13</v>
      </c>
      <c r="Q136" t="str">
        <v>EMBEDDED</v>
      </c>
      <c r="R136">
        <v>1384</v>
      </c>
      <c r="S136">
        <v>2116</v>
      </c>
      <c r="T136" s="8">
        <v>45297</v>
      </c>
      <c r="W136">
        <v>3706</v>
      </c>
      <c r="X136" t="str">
        <v>Customer 13</v>
      </c>
      <c r="Y136" t="str">
        <v>EMBEDDED</v>
      </c>
      <c r="Z136">
        <v>3902</v>
      </c>
      <c r="AA136">
        <v>1542</v>
      </c>
      <c r="AB136" s="8">
        <v>45446</v>
      </c>
      <c r="AM136">
        <v>4582</v>
      </c>
      <c r="AN136" t="str">
        <v>Customer 2</v>
      </c>
      <c r="AO136" t="str">
        <v>EMBEDDED</v>
      </c>
      <c r="AP136">
        <v>1106</v>
      </c>
      <c r="AQ136">
        <v>4971</v>
      </c>
      <c r="AR136">
        <v>45482</v>
      </c>
    </row>
    <row r="137" spans="15:44" x14ac:dyDescent="0.3">
      <c r="O137">
        <v>136</v>
      </c>
      <c r="P137" t="str">
        <v>Customer 11</v>
      </c>
      <c r="Q137" t="str">
        <v>WORKSTATION</v>
      </c>
      <c r="R137">
        <v>1905</v>
      </c>
      <c r="S137">
        <v>1811</v>
      </c>
      <c r="T137" s="8">
        <v>45297</v>
      </c>
      <c r="W137">
        <v>3819</v>
      </c>
      <c r="X137" t="str">
        <v>Customer 11</v>
      </c>
      <c r="Y137" t="str">
        <v>WORKSTATION</v>
      </c>
      <c r="Z137">
        <v>3901</v>
      </c>
      <c r="AA137">
        <v>2052</v>
      </c>
      <c r="AB137" s="8">
        <v>45451</v>
      </c>
      <c r="AM137">
        <v>161</v>
      </c>
      <c r="AN137" t="str">
        <v>Customer 15</v>
      </c>
      <c r="AO137" t="str">
        <v>MOBILE</v>
      </c>
      <c r="AP137">
        <v>1105</v>
      </c>
      <c r="AQ137">
        <v>3180</v>
      </c>
      <c r="AR137">
        <v>45298</v>
      </c>
    </row>
    <row r="138" spans="15:44" x14ac:dyDescent="0.3">
      <c r="O138">
        <v>137</v>
      </c>
      <c r="P138" t="str">
        <v>Customer 15</v>
      </c>
      <c r="Q138" t="str">
        <v>EMBEDDED</v>
      </c>
      <c r="R138">
        <v>1054</v>
      </c>
      <c r="S138">
        <v>1116</v>
      </c>
      <c r="T138" s="8">
        <v>45297</v>
      </c>
      <c r="W138">
        <v>327</v>
      </c>
      <c r="X138" t="str">
        <v>Customer 9</v>
      </c>
      <c r="Y138" t="str">
        <v>EMBEDDED</v>
      </c>
      <c r="Z138">
        <v>3900</v>
      </c>
      <c r="AA138">
        <v>2934</v>
      </c>
      <c r="AB138" s="8">
        <v>45305</v>
      </c>
      <c r="AM138">
        <v>1142</v>
      </c>
      <c r="AN138" t="str">
        <v>Customer 2</v>
      </c>
      <c r="AO138" t="str">
        <v>MOBILE</v>
      </c>
      <c r="AP138">
        <v>1105</v>
      </c>
      <c r="AQ138">
        <v>3289</v>
      </c>
      <c r="AR138">
        <v>45339</v>
      </c>
    </row>
    <row r="139" spans="15:44" x14ac:dyDescent="0.3">
      <c r="O139">
        <v>138</v>
      </c>
      <c r="P139" t="str">
        <v>Customer 14</v>
      </c>
      <c r="Q139" t="str">
        <v>DESKTOP</v>
      </c>
      <c r="R139">
        <v>1157</v>
      </c>
      <c r="S139">
        <v>4098</v>
      </c>
      <c r="T139" s="8">
        <v>45297</v>
      </c>
      <c r="W139">
        <v>3870</v>
      </c>
      <c r="X139" t="str">
        <v>Customer 2</v>
      </c>
      <c r="Y139" t="str">
        <v>WORKSTATION</v>
      </c>
      <c r="Z139">
        <v>3899</v>
      </c>
      <c r="AA139">
        <v>450</v>
      </c>
      <c r="AB139" s="8">
        <v>45453</v>
      </c>
      <c r="AM139">
        <v>1702</v>
      </c>
      <c r="AN139" t="str">
        <v>Customer 11</v>
      </c>
      <c r="AO139" t="str">
        <v>EMBEDDED</v>
      </c>
      <c r="AP139">
        <v>1104</v>
      </c>
      <c r="AQ139">
        <v>4578</v>
      </c>
      <c r="AR139">
        <v>45362</v>
      </c>
    </row>
    <row r="140" spans="15:44" x14ac:dyDescent="0.3">
      <c r="O140">
        <v>139</v>
      </c>
      <c r="P140" t="str">
        <v>Customer 15</v>
      </c>
      <c r="Q140" t="str">
        <v>MOBILE</v>
      </c>
      <c r="R140">
        <v>445</v>
      </c>
      <c r="S140">
        <v>143</v>
      </c>
      <c r="T140" s="8">
        <v>45297</v>
      </c>
      <c r="W140">
        <v>4237</v>
      </c>
      <c r="X140" t="str">
        <v>Customer 13</v>
      </c>
      <c r="Y140" t="str">
        <v>DESKTOP</v>
      </c>
      <c r="Z140">
        <v>3898</v>
      </c>
      <c r="AA140">
        <v>616</v>
      </c>
      <c r="AB140" s="8">
        <v>45468</v>
      </c>
      <c r="AM140">
        <v>2636</v>
      </c>
      <c r="AN140" t="str">
        <v>Customer 1</v>
      </c>
      <c r="AO140" t="str">
        <v>DESKTOP</v>
      </c>
      <c r="AP140">
        <v>1104</v>
      </c>
      <c r="AQ140">
        <v>1493</v>
      </c>
      <c r="AR140">
        <v>45401</v>
      </c>
    </row>
    <row r="141" spans="15:44" x14ac:dyDescent="0.3">
      <c r="O141">
        <v>140</v>
      </c>
      <c r="P141" t="str">
        <v>Customer 3</v>
      </c>
      <c r="Q141" t="str">
        <v>DESKTOP</v>
      </c>
      <c r="R141">
        <v>1448</v>
      </c>
      <c r="S141">
        <v>4875</v>
      </c>
      <c r="T141" s="8">
        <v>45297</v>
      </c>
      <c r="W141">
        <v>4496</v>
      </c>
      <c r="X141" t="str">
        <v>Customer 11</v>
      </c>
      <c r="Y141" t="str">
        <v>DESKTOP</v>
      </c>
      <c r="Z141">
        <v>3898</v>
      </c>
      <c r="AA141">
        <v>1892</v>
      </c>
      <c r="AB141" s="8">
        <v>45479</v>
      </c>
      <c r="AM141">
        <v>2708</v>
      </c>
      <c r="AN141" t="str">
        <v>Customer 13</v>
      </c>
      <c r="AO141" t="str">
        <v>EMBEDDED</v>
      </c>
      <c r="AP141">
        <v>1103</v>
      </c>
      <c r="AQ141">
        <v>1261</v>
      </c>
      <c r="AR141">
        <v>45404</v>
      </c>
    </row>
    <row r="142" spans="15:44" x14ac:dyDescent="0.3">
      <c r="O142">
        <v>141</v>
      </c>
      <c r="P142" t="str">
        <v>Customer 15</v>
      </c>
      <c r="Q142" t="str">
        <v>DESKTOP</v>
      </c>
      <c r="R142">
        <v>2737</v>
      </c>
      <c r="S142">
        <v>1595</v>
      </c>
      <c r="T142" s="8">
        <v>45297</v>
      </c>
      <c r="W142">
        <v>755</v>
      </c>
      <c r="X142" t="str">
        <v>Customer 14</v>
      </c>
      <c r="Y142" t="str">
        <v>WORKSTATION</v>
      </c>
      <c r="Z142">
        <v>3897</v>
      </c>
      <c r="AA142">
        <v>1827</v>
      </c>
      <c r="AB142" s="8">
        <v>45323</v>
      </c>
      <c r="AM142">
        <v>3298</v>
      </c>
      <c r="AN142" t="str">
        <v>Customer 8</v>
      </c>
      <c r="AO142" t="str">
        <v>EMBEDDED</v>
      </c>
      <c r="AP142">
        <v>1103</v>
      </c>
      <c r="AQ142">
        <v>1108</v>
      </c>
      <c r="AR142">
        <v>45429</v>
      </c>
    </row>
    <row r="143" spans="15:44" x14ac:dyDescent="0.3">
      <c r="O143">
        <v>142</v>
      </c>
      <c r="P143" t="str">
        <v>Customer 11</v>
      </c>
      <c r="Q143" t="str">
        <v>EMBEDDED</v>
      </c>
      <c r="R143">
        <v>331</v>
      </c>
      <c r="S143">
        <v>4517</v>
      </c>
      <c r="T143" s="8">
        <v>45297</v>
      </c>
      <c r="W143">
        <v>1458</v>
      </c>
      <c r="X143" t="str">
        <v>Customer 5</v>
      </c>
      <c r="Y143" t="str">
        <v>MOBILE</v>
      </c>
      <c r="Z143">
        <v>3897</v>
      </c>
      <c r="AA143">
        <v>2851</v>
      </c>
      <c r="AB143" s="8">
        <v>45352</v>
      </c>
      <c r="AM143">
        <v>4456</v>
      </c>
      <c r="AN143" t="str">
        <v>Customer 5</v>
      </c>
      <c r="AO143" t="str">
        <v>WORKSTATION</v>
      </c>
      <c r="AP143">
        <v>1103</v>
      </c>
      <c r="AQ143">
        <v>1730</v>
      </c>
      <c r="AR143">
        <v>45477</v>
      </c>
    </row>
    <row r="144" spans="15:44" x14ac:dyDescent="0.3">
      <c r="O144">
        <v>143</v>
      </c>
      <c r="P144" t="str">
        <v>Customer 7</v>
      </c>
      <c r="Q144" t="str">
        <v>MOBILE</v>
      </c>
      <c r="R144">
        <v>3243</v>
      </c>
      <c r="S144">
        <v>776</v>
      </c>
      <c r="T144" s="8">
        <v>45297</v>
      </c>
      <c r="W144">
        <v>4712</v>
      </c>
      <c r="X144" t="str">
        <v>Customer 7</v>
      </c>
      <c r="Y144" t="str">
        <v>EMBEDDED</v>
      </c>
      <c r="Z144">
        <v>3897</v>
      </c>
      <c r="AA144">
        <v>2886</v>
      </c>
      <c r="AB144" s="8">
        <v>45488</v>
      </c>
      <c r="AM144">
        <v>1517</v>
      </c>
      <c r="AN144" t="str">
        <v>Customer 5</v>
      </c>
      <c r="AO144" t="str">
        <v>DESKTOP</v>
      </c>
      <c r="AP144">
        <v>1102</v>
      </c>
      <c r="AQ144">
        <v>2264</v>
      </c>
      <c r="AR144">
        <v>45355</v>
      </c>
    </row>
    <row r="145" spans="15:44" x14ac:dyDescent="0.3">
      <c r="O145">
        <v>144</v>
      </c>
      <c r="P145" t="str">
        <v>Customer 7</v>
      </c>
      <c r="Q145" t="str">
        <v>WORKSTATION</v>
      </c>
      <c r="R145">
        <v>2893</v>
      </c>
      <c r="S145">
        <v>2124</v>
      </c>
      <c r="T145" s="8">
        <v>45297</v>
      </c>
      <c r="W145">
        <v>4239</v>
      </c>
      <c r="X145" t="str">
        <v>Customer 8</v>
      </c>
      <c r="Y145" t="str">
        <v>DESKTOP</v>
      </c>
      <c r="Z145">
        <v>3896</v>
      </c>
      <c r="AA145">
        <v>575</v>
      </c>
      <c r="AB145" s="8">
        <v>45468</v>
      </c>
      <c r="AM145">
        <v>2439</v>
      </c>
      <c r="AN145" t="str">
        <v>Customer 5</v>
      </c>
      <c r="AO145" t="str">
        <v>DESKTOP</v>
      </c>
      <c r="AP145">
        <v>1102</v>
      </c>
      <c r="AQ145">
        <v>1159</v>
      </c>
      <c r="AR145">
        <v>45393</v>
      </c>
    </row>
    <row r="146" spans="15:44" x14ac:dyDescent="0.3">
      <c r="O146">
        <v>145</v>
      </c>
      <c r="P146" t="str">
        <v>Customer 7</v>
      </c>
      <c r="Q146" t="str">
        <v>MOBILE</v>
      </c>
      <c r="R146">
        <v>2889</v>
      </c>
      <c r="S146">
        <v>3743</v>
      </c>
      <c r="T146" s="8">
        <v>45298</v>
      </c>
      <c r="W146">
        <v>4095</v>
      </c>
      <c r="X146" t="str">
        <v>Customer 8</v>
      </c>
      <c r="Y146" t="str">
        <v>DESKTOP</v>
      </c>
      <c r="Z146">
        <v>3895</v>
      </c>
      <c r="AA146">
        <v>1414</v>
      </c>
      <c r="AB146" s="8">
        <v>45462</v>
      </c>
      <c r="AM146">
        <v>2488</v>
      </c>
      <c r="AN146" t="str">
        <v>Customer 9</v>
      </c>
      <c r="AO146" t="str">
        <v>DESKTOP</v>
      </c>
      <c r="AP146">
        <v>1101</v>
      </c>
      <c r="AQ146">
        <v>4418</v>
      </c>
      <c r="AR146">
        <v>45395</v>
      </c>
    </row>
    <row r="147" spans="15:44" x14ac:dyDescent="0.3">
      <c r="O147">
        <v>146</v>
      </c>
      <c r="P147" t="str">
        <v>Customer 2</v>
      </c>
      <c r="Q147" t="str">
        <v>DESKTOP</v>
      </c>
      <c r="R147">
        <v>3389</v>
      </c>
      <c r="S147">
        <v>3376</v>
      </c>
      <c r="T147" s="8">
        <v>45298</v>
      </c>
      <c r="W147">
        <v>4207</v>
      </c>
      <c r="X147" t="str">
        <v>Customer 6</v>
      </c>
      <c r="Y147" t="str">
        <v>DESKTOP</v>
      </c>
      <c r="Z147">
        <v>3895</v>
      </c>
      <c r="AA147">
        <v>115</v>
      </c>
      <c r="AB147" s="8">
        <v>45467</v>
      </c>
      <c r="AM147">
        <v>649</v>
      </c>
      <c r="AN147" t="str">
        <v>Customer 1</v>
      </c>
      <c r="AO147" t="str">
        <v>MOBILE</v>
      </c>
      <c r="AP147">
        <v>1100</v>
      </c>
      <c r="AQ147">
        <v>4102</v>
      </c>
      <c r="AR147">
        <v>45319</v>
      </c>
    </row>
    <row r="148" spans="15:44" x14ac:dyDescent="0.3">
      <c r="O148">
        <v>147</v>
      </c>
      <c r="P148" t="str">
        <v>Customer 9</v>
      </c>
      <c r="Q148" t="str">
        <v>MOBILE</v>
      </c>
      <c r="R148">
        <v>2531</v>
      </c>
      <c r="S148">
        <v>4159</v>
      </c>
      <c r="T148" s="8">
        <v>45298</v>
      </c>
      <c r="W148">
        <v>845</v>
      </c>
      <c r="X148" t="str">
        <v>Customer 14</v>
      </c>
      <c r="Y148" t="str">
        <v>WORKSTATION</v>
      </c>
      <c r="Z148">
        <v>3894</v>
      </c>
      <c r="AA148">
        <v>3649</v>
      </c>
      <c r="AB148" s="8">
        <v>45327</v>
      </c>
      <c r="AM148">
        <v>932</v>
      </c>
      <c r="AN148" t="str">
        <v>Customer 14</v>
      </c>
      <c r="AO148" t="str">
        <v>MOBILE</v>
      </c>
      <c r="AP148">
        <v>1100</v>
      </c>
      <c r="AQ148">
        <v>510</v>
      </c>
      <c r="AR148">
        <v>45330</v>
      </c>
    </row>
    <row r="149" spans="15:44" x14ac:dyDescent="0.3">
      <c r="O149">
        <v>148</v>
      </c>
      <c r="P149" t="str">
        <v>Customer 4</v>
      </c>
      <c r="Q149" t="str">
        <v>DESKTOP</v>
      </c>
      <c r="R149">
        <v>218</v>
      </c>
      <c r="S149">
        <v>3879</v>
      </c>
      <c r="T149" s="8">
        <v>45298</v>
      </c>
      <c r="W149">
        <v>1926</v>
      </c>
      <c r="X149" t="str">
        <v>Customer 11</v>
      </c>
      <c r="Y149" t="str">
        <v>MOBILE</v>
      </c>
      <c r="Z149">
        <v>3894</v>
      </c>
      <c r="AA149">
        <v>2915</v>
      </c>
      <c r="AB149" s="8">
        <v>45372</v>
      </c>
      <c r="AM149">
        <v>2850</v>
      </c>
      <c r="AN149" t="str">
        <v>Customer 3</v>
      </c>
      <c r="AO149" t="str">
        <v>EMBEDDED</v>
      </c>
      <c r="AP149">
        <v>1100</v>
      </c>
      <c r="AQ149">
        <v>4394</v>
      </c>
      <c r="AR149">
        <v>45410</v>
      </c>
    </row>
    <row r="150" spans="15:44" x14ac:dyDescent="0.3">
      <c r="O150">
        <v>149</v>
      </c>
      <c r="P150" t="str">
        <v>Customer 2</v>
      </c>
      <c r="Q150" t="str">
        <v>WORKSTATION</v>
      </c>
      <c r="R150">
        <v>1611</v>
      </c>
      <c r="S150">
        <v>3046</v>
      </c>
      <c r="T150" s="8">
        <v>45298</v>
      </c>
      <c r="W150">
        <v>2097</v>
      </c>
      <c r="X150" t="str">
        <v>Customer 15</v>
      </c>
      <c r="Y150" t="str">
        <v>DESKTOP</v>
      </c>
      <c r="Z150">
        <v>3894</v>
      </c>
      <c r="AA150">
        <v>492</v>
      </c>
      <c r="AB150" s="8">
        <v>45379</v>
      </c>
      <c r="AM150">
        <v>3442</v>
      </c>
      <c r="AN150" t="str">
        <v>Customer 12</v>
      </c>
      <c r="AO150" t="str">
        <v>WORKSTATION</v>
      </c>
      <c r="AP150">
        <v>1100</v>
      </c>
      <c r="AQ150">
        <v>563</v>
      </c>
      <c r="AR150">
        <v>45435</v>
      </c>
    </row>
    <row r="151" spans="15:44" x14ac:dyDescent="0.3">
      <c r="O151">
        <v>150</v>
      </c>
      <c r="P151" t="str">
        <v>Customer 12</v>
      </c>
      <c r="Q151" t="str">
        <v>DESKTOP</v>
      </c>
      <c r="R151">
        <v>3319</v>
      </c>
      <c r="S151">
        <v>1245</v>
      </c>
      <c r="T151" s="8">
        <v>45298</v>
      </c>
      <c r="W151">
        <v>4933</v>
      </c>
      <c r="X151" t="str">
        <v>Customer 5</v>
      </c>
      <c r="Y151" t="str">
        <v>EMBEDDED</v>
      </c>
      <c r="Z151">
        <v>3894</v>
      </c>
      <c r="AA151">
        <v>2646</v>
      </c>
      <c r="AB151" s="8">
        <v>45497</v>
      </c>
      <c r="AM151">
        <v>633</v>
      </c>
      <c r="AN151" t="str">
        <v>Customer 4</v>
      </c>
      <c r="AO151" t="str">
        <v>DESKTOP</v>
      </c>
      <c r="AP151">
        <v>1099</v>
      </c>
      <c r="AQ151">
        <v>2613</v>
      </c>
      <c r="AR151">
        <v>45318</v>
      </c>
    </row>
    <row r="152" spans="15:44" x14ac:dyDescent="0.3">
      <c r="O152">
        <v>151</v>
      </c>
      <c r="P152" t="str">
        <v>Customer 2</v>
      </c>
      <c r="Q152" t="str">
        <v>MOBILE</v>
      </c>
      <c r="R152">
        <v>1410</v>
      </c>
      <c r="S152">
        <v>254</v>
      </c>
      <c r="T152" s="8">
        <v>45298</v>
      </c>
      <c r="W152">
        <v>2327</v>
      </c>
      <c r="X152" t="str">
        <v>Customer 8</v>
      </c>
      <c r="Y152" t="str">
        <v>WORKSTATION</v>
      </c>
      <c r="Z152">
        <v>3893</v>
      </c>
      <c r="AA152">
        <v>3469</v>
      </c>
      <c r="AB152" s="8">
        <v>45388</v>
      </c>
      <c r="AM152">
        <v>2970</v>
      </c>
      <c r="AN152" t="str">
        <v>Customer 9</v>
      </c>
      <c r="AO152" t="str">
        <v>EMBEDDED</v>
      </c>
      <c r="AP152">
        <v>1099</v>
      </c>
      <c r="AQ152">
        <v>356</v>
      </c>
      <c r="AR152">
        <v>45415</v>
      </c>
    </row>
    <row r="153" spans="15:44" x14ac:dyDescent="0.3">
      <c r="O153">
        <v>152</v>
      </c>
      <c r="P153" t="str">
        <v>Customer 12</v>
      </c>
      <c r="Q153" t="str">
        <v>WORKSTATION</v>
      </c>
      <c r="R153">
        <v>1505</v>
      </c>
      <c r="S153">
        <v>4578</v>
      </c>
      <c r="T153" s="8">
        <v>45298</v>
      </c>
      <c r="W153">
        <v>4669</v>
      </c>
      <c r="X153" t="str">
        <v>Customer 4</v>
      </c>
      <c r="Y153" t="str">
        <v>EMBEDDED</v>
      </c>
      <c r="Z153">
        <v>3893</v>
      </c>
      <c r="AA153">
        <v>629</v>
      </c>
      <c r="AB153" s="8">
        <v>45486</v>
      </c>
      <c r="AM153">
        <v>20</v>
      </c>
      <c r="AN153" t="str">
        <v>Customer 11</v>
      </c>
      <c r="AO153" t="str">
        <v>MOBILE</v>
      </c>
      <c r="AP153">
        <v>1098</v>
      </c>
      <c r="AQ153">
        <v>761</v>
      </c>
      <c r="AR153">
        <v>45292</v>
      </c>
    </row>
    <row r="154" spans="15:44" x14ac:dyDescent="0.3">
      <c r="O154">
        <v>153</v>
      </c>
      <c r="P154" t="str">
        <v>Customer 13</v>
      </c>
      <c r="Q154" t="str">
        <v>MOBILE</v>
      </c>
      <c r="R154">
        <v>1088</v>
      </c>
      <c r="S154">
        <v>2983</v>
      </c>
      <c r="T154" s="8">
        <v>45298</v>
      </c>
      <c r="W154">
        <v>1637</v>
      </c>
      <c r="X154" t="str">
        <v>Customer 4</v>
      </c>
      <c r="Y154" t="str">
        <v>MOBILE</v>
      </c>
      <c r="Z154">
        <v>3891</v>
      </c>
      <c r="AA154">
        <v>640</v>
      </c>
      <c r="AB154" s="8">
        <v>45360</v>
      </c>
      <c r="AM154">
        <v>3196</v>
      </c>
      <c r="AN154" t="str">
        <v>Customer 15</v>
      </c>
      <c r="AO154" t="str">
        <v>WORKSTATION</v>
      </c>
      <c r="AP154">
        <v>1098</v>
      </c>
      <c r="AQ154">
        <v>3305</v>
      </c>
      <c r="AR154">
        <v>45425</v>
      </c>
    </row>
    <row r="155" spans="15:44" x14ac:dyDescent="0.3">
      <c r="O155">
        <v>154</v>
      </c>
      <c r="P155" t="str">
        <v>Customer 15</v>
      </c>
      <c r="Q155" t="str">
        <v>MOBILE</v>
      </c>
      <c r="R155">
        <v>1920</v>
      </c>
      <c r="S155">
        <v>2774</v>
      </c>
      <c r="T155" s="8">
        <v>45298</v>
      </c>
      <c r="W155">
        <v>2603</v>
      </c>
      <c r="X155" t="str">
        <v>Customer 11</v>
      </c>
      <c r="Y155" t="str">
        <v>EMBEDDED</v>
      </c>
      <c r="Z155">
        <v>3891</v>
      </c>
      <c r="AA155">
        <v>1020</v>
      </c>
      <c r="AB155" s="8">
        <v>45400</v>
      </c>
      <c r="AM155">
        <v>3413</v>
      </c>
      <c r="AN155" t="str">
        <v>Customer 15</v>
      </c>
      <c r="AO155" t="str">
        <v>WORKSTATION</v>
      </c>
      <c r="AP155">
        <v>1098</v>
      </c>
      <c r="AQ155">
        <v>1605</v>
      </c>
      <c r="AR155">
        <v>45434</v>
      </c>
    </row>
    <row r="156" spans="15:44" x14ac:dyDescent="0.3">
      <c r="O156">
        <v>155</v>
      </c>
      <c r="P156" t="str">
        <v>Customer 15</v>
      </c>
      <c r="Q156" t="str">
        <v>EMBEDDED</v>
      </c>
      <c r="R156">
        <v>1990</v>
      </c>
      <c r="S156">
        <v>3422</v>
      </c>
      <c r="T156" s="8">
        <v>45298</v>
      </c>
      <c r="W156">
        <v>2485</v>
      </c>
      <c r="X156" t="str">
        <v>Customer 12</v>
      </c>
      <c r="Y156" t="str">
        <v>WORKSTATION</v>
      </c>
      <c r="Z156">
        <v>3890</v>
      </c>
      <c r="AA156">
        <v>1277</v>
      </c>
      <c r="AB156" s="8">
        <v>45395</v>
      </c>
      <c r="AM156">
        <v>901</v>
      </c>
      <c r="AN156" t="str">
        <v>Customer 9</v>
      </c>
      <c r="AO156" t="str">
        <v>MOBILE</v>
      </c>
      <c r="AP156">
        <v>1097</v>
      </c>
      <c r="AQ156">
        <v>3770</v>
      </c>
      <c r="AR156">
        <v>45329</v>
      </c>
    </row>
    <row r="157" spans="15:44" x14ac:dyDescent="0.3">
      <c r="O157">
        <v>156</v>
      </c>
      <c r="P157" t="str">
        <v>Customer 6</v>
      </c>
      <c r="Q157" t="str">
        <v>DESKTOP</v>
      </c>
      <c r="R157">
        <v>1932</v>
      </c>
      <c r="S157">
        <v>2133</v>
      </c>
      <c r="T157" s="8">
        <v>45298</v>
      </c>
      <c r="W157">
        <v>4617</v>
      </c>
      <c r="X157" t="str">
        <v>Customer 1</v>
      </c>
      <c r="Y157" t="str">
        <v>EMBEDDED</v>
      </c>
      <c r="Z157">
        <v>3890</v>
      </c>
      <c r="AA157">
        <v>3810</v>
      </c>
      <c r="AB157" s="8">
        <v>45484</v>
      </c>
      <c r="AM157">
        <v>3449</v>
      </c>
      <c r="AN157" t="str">
        <v>Customer 3</v>
      </c>
      <c r="AO157" t="str">
        <v>DESKTOP</v>
      </c>
      <c r="AP157">
        <v>1097</v>
      </c>
      <c r="AQ157">
        <v>3829</v>
      </c>
      <c r="AR157">
        <v>45435</v>
      </c>
    </row>
    <row r="158" spans="15:44" x14ac:dyDescent="0.3">
      <c r="O158">
        <v>157</v>
      </c>
      <c r="P158" t="str">
        <v>Customer 14</v>
      </c>
      <c r="Q158" t="str">
        <v>EMBEDDED</v>
      </c>
      <c r="R158">
        <v>1761</v>
      </c>
      <c r="S158">
        <v>1318</v>
      </c>
      <c r="T158" s="8">
        <v>45298</v>
      </c>
      <c r="W158">
        <v>3032</v>
      </c>
      <c r="X158" t="str">
        <v>Customer 15</v>
      </c>
      <c r="Y158" t="str">
        <v>DESKTOP</v>
      </c>
      <c r="Z158">
        <v>3889</v>
      </c>
      <c r="AA158">
        <v>4764</v>
      </c>
      <c r="AB158" s="8">
        <v>45418</v>
      </c>
      <c r="AM158">
        <v>4507</v>
      </c>
      <c r="AN158" t="str">
        <v>Customer 11</v>
      </c>
      <c r="AO158" t="str">
        <v>DESKTOP</v>
      </c>
      <c r="AP158">
        <v>1097</v>
      </c>
      <c r="AQ158">
        <v>3221</v>
      </c>
      <c r="AR158">
        <v>45479</v>
      </c>
    </row>
    <row r="159" spans="15:44" x14ac:dyDescent="0.3">
      <c r="O159">
        <v>158</v>
      </c>
      <c r="P159" t="str">
        <v>Customer 2</v>
      </c>
      <c r="Q159" t="str">
        <v>EMBEDDED</v>
      </c>
      <c r="R159">
        <v>644</v>
      </c>
      <c r="S159">
        <v>3884</v>
      </c>
      <c r="T159" s="8">
        <v>45298</v>
      </c>
      <c r="W159">
        <v>924</v>
      </c>
      <c r="X159" t="str">
        <v>Customer 15</v>
      </c>
      <c r="Y159" t="str">
        <v>MOBILE</v>
      </c>
      <c r="Z159">
        <v>3888</v>
      </c>
      <c r="AA159">
        <v>266</v>
      </c>
      <c r="AB159" s="8">
        <v>45330</v>
      </c>
      <c r="AM159">
        <v>4023</v>
      </c>
      <c r="AN159" t="str">
        <v>Customer 9</v>
      </c>
      <c r="AO159" t="str">
        <v>EMBEDDED</v>
      </c>
      <c r="AP159">
        <v>1094</v>
      </c>
      <c r="AQ159">
        <v>155</v>
      </c>
      <c r="AR159">
        <v>45459</v>
      </c>
    </row>
    <row r="160" spans="15:44" x14ac:dyDescent="0.3">
      <c r="O160">
        <v>159</v>
      </c>
      <c r="P160" t="str">
        <v>Customer 13</v>
      </c>
      <c r="Q160" t="str">
        <v>DESKTOP</v>
      </c>
      <c r="R160">
        <v>2046</v>
      </c>
      <c r="S160">
        <v>1000</v>
      </c>
      <c r="T160" s="8">
        <v>45298</v>
      </c>
      <c r="W160">
        <v>4373</v>
      </c>
      <c r="X160" t="str">
        <v>Customer 7</v>
      </c>
      <c r="Y160" t="str">
        <v>EMBEDDED</v>
      </c>
      <c r="Z160">
        <v>3888</v>
      </c>
      <c r="AA160">
        <v>2788</v>
      </c>
      <c r="AB160" s="8">
        <v>45474</v>
      </c>
      <c r="AM160">
        <v>4984</v>
      </c>
      <c r="AN160" t="str">
        <v>Customer 3</v>
      </c>
      <c r="AO160" t="str">
        <v>WORKSTATION</v>
      </c>
      <c r="AP160">
        <v>1094</v>
      </c>
      <c r="AQ160">
        <v>1571</v>
      </c>
      <c r="AR160">
        <v>45499</v>
      </c>
    </row>
    <row r="161" spans="15:44" x14ac:dyDescent="0.3">
      <c r="O161">
        <v>160</v>
      </c>
      <c r="P161" t="str">
        <v>Customer 7</v>
      </c>
      <c r="Q161" t="str">
        <v>DESKTOP</v>
      </c>
      <c r="R161">
        <v>3207</v>
      </c>
      <c r="S161">
        <v>1201</v>
      </c>
      <c r="T161" s="8">
        <v>45298</v>
      </c>
      <c r="W161">
        <v>4752</v>
      </c>
      <c r="X161" t="str">
        <v>Customer 5</v>
      </c>
      <c r="Y161" t="str">
        <v>WORKSTATION</v>
      </c>
      <c r="Z161">
        <v>3888</v>
      </c>
      <c r="AA161">
        <v>1019</v>
      </c>
      <c r="AB161" s="8">
        <v>45489</v>
      </c>
      <c r="AM161">
        <v>2309</v>
      </c>
      <c r="AN161" t="str">
        <v>Customer 4</v>
      </c>
      <c r="AO161" t="str">
        <v>MOBILE</v>
      </c>
      <c r="AP161">
        <v>1093</v>
      </c>
      <c r="AQ161">
        <v>1929</v>
      </c>
      <c r="AR161">
        <v>45388</v>
      </c>
    </row>
    <row r="162" spans="15:44" x14ac:dyDescent="0.3">
      <c r="O162">
        <v>161</v>
      </c>
      <c r="P162" t="str">
        <v>Customer 15</v>
      </c>
      <c r="Q162" t="str">
        <v>MOBILE</v>
      </c>
      <c r="R162">
        <v>1105</v>
      </c>
      <c r="S162">
        <v>3180</v>
      </c>
      <c r="T162" s="8">
        <v>45298</v>
      </c>
      <c r="W162">
        <v>70</v>
      </c>
      <c r="X162" t="str">
        <v>Customer 7</v>
      </c>
      <c r="Y162" t="str">
        <v>DESKTOP</v>
      </c>
      <c r="Z162">
        <v>3887</v>
      </c>
      <c r="AA162">
        <v>541</v>
      </c>
      <c r="AB162" s="8">
        <v>45294</v>
      </c>
      <c r="AM162">
        <v>2646</v>
      </c>
      <c r="AN162" t="str">
        <v>Customer 14</v>
      </c>
      <c r="AO162" t="str">
        <v>EMBEDDED</v>
      </c>
      <c r="AP162">
        <v>1093</v>
      </c>
      <c r="AQ162">
        <v>4874</v>
      </c>
      <c r="AR162">
        <v>45402</v>
      </c>
    </row>
    <row r="163" spans="15:44" x14ac:dyDescent="0.3">
      <c r="O163">
        <v>162</v>
      </c>
      <c r="P163" t="str">
        <v>Customer 8</v>
      </c>
      <c r="Q163" t="str">
        <v>WORKSTATION</v>
      </c>
      <c r="R163">
        <v>3575</v>
      </c>
      <c r="S163">
        <v>1309</v>
      </c>
      <c r="T163" s="8">
        <v>45298</v>
      </c>
      <c r="W163">
        <v>4228</v>
      </c>
      <c r="X163" t="str">
        <v>Customer 1</v>
      </c>
      <c r="Y163" t="str">
        <v>DESKTOP</v>
      </c>
      <c r="Z163">
        <v>3885</v>
      </c>
      <c r="AA163">
        <v>3776</v>
      </c>
      <c r="AB163" s="8">
        <v>45468</v>
      </c>
      <c r="AM163">
        <v>3751</v>
      </c>
      <c r="AN163" t="str">
        <v>Customer 9</v>
      </c>
      <c r="AO163" t="str">
        <v>WORKSTATION</v>
      </c>
      <c r="AP163">
        <v>1093</v>
      </c>
      <c r="AQ163">
        <v>1448</v>
      </c>
      <c r="AR163">
        <v>45448</v>
      </c>
    </row>
    <row r="164" spans="15:44" x14ac:dyDescent="0.3">
      <c r="O164">
        <v>163</v>
      </c>
      <c r="P164" t="str">
        <v>Customer 6</v>
      </c>
      <c r="Q164" t="str">
        <v>WORKSTATION</v>
      </c>
      <c r="R164">
        <v>2002</v>
      </c>
      <c r="S164">
        <v>3174</v>
      </c>
      <c r="T164" s="8">
        <v>45298</v>
      </c>
      <c r="W164">
        <v>4385</v>
      </c>
      <c r="X164" t="str">
        <v>Customer 12</v>
      </c>
      <c r="Y164" t="str">
        <v>EMBEDDED</v>
      </c>
      <c r="Z164">
        <v>3884</v>
      </c>
      <c r="AA164">
        <v>673</v>
      </c>
      <c r="AB164" s="8">
        <v>45474</v>
      </c>
      <c r="AM164">
        <v>3904</v>
      </c>
      <c r="AN164" t="str">
        <v>Customer 8</v>
      </c>
      <c r="AO164" t="str">
        <v>MOBILE</v>
      </c>
      <c r="AP164">
        <v>1093</v>
      </c>
      <c r="AQ164">
        <v>552</v>
      </c>
      <c r="AR164">
        <v>45454</v>
      </c>
    </row>
    <row r="165" spans="15:44" x14ac:dyDescent="0.3">
      <c r="O165">
        <v>164</v>
      </c>
      <c r="P165" t="str">
        <v>Customer 2</v>
      </c>
      <c r="Q165" t="str">
        <v>WORKSTATION</v>
      </c>
      <c r="R165">
        <v>1637</v>
      </c>
      <c r="S165">
        <v>3654</v>
      </c>
      <c r="T165" s="8">
        <v>45298</v>
      </c>
      <c r="W165">
        <v>4598</v>
      </c>
      <c r="X165" t="str">
        <v>Customer 13</v>
      </c>
      <c r="Y165" t="str">
        <v>MOBILE</v>
      </c>
      <c r="Z165">
        <v>3884</v>
      </c>
      <c r="AA165">
        <v>2974</v>
      </c>
      <c r="AB165" s="8">
        <v>45483</v>
      </c>
      <c r="AM165">
        <v>841</v>
      </c>
      <c r="AN165" t="str">
        <v>Customer 12</v>
      </c>
      <c r="AO165" t="str">
        <v>MOBILE</v>
      </c>
      <c r="AP165">
        <v>1091</v>
      </c>
      <c r="AQ165">
        <v>3127</v>
      </c>
      <c r="AR165">
        <v>45327</v>
      </c>
    </row>
    <row r="166" spans="15:44" x14ac:dyDescent="0.3">
      <c r="O166">
        <v>165</v>
      </c>
      <c r="P166" t="str">
        <v>Customer 14</v>
      </c>
      <c r="Q166" t="str">
        <v>EMBEDDED</v>
      </c>
      <c r="R166">
        <v>1662</v>
      </c>
      <c r="S166">
        <v>2613</v>
      </c>
      <c r="T166" s="8">
        <v>45298</v>
      </c>
      <c r="W166">
        <v>4801</v>
      </c>
      <c r="X166" t="str">
        <v>Customer 1</v>
      </c>
      <c r="Y166" t="str">
        <v>WORKSTATION</v>
      </c>
      <c r="Z166">
        <v>3882</v>
      </c>
      <c r="AA166">
        <v>441</v>
      </c>
      <c r="AB166" s="8">
        <v>45491</v>
      </c>
      <c r="AM166">
        <v>1923</v>
      </c>
      <c r="AN166" t="str">
        <v>Customer 10</v>
      </c>
      <c r="AO166" t="str">
        <v>WORKSTATION</v>
      </c>
      <c r="AP166">
        <v>1090</v>
      </c>
      <c r="AQ166">
        <v>4247</v>
      </c>
      <c r="AR166">
        <v>45372</v>
      </c>
    </row>
    <row r="167" spans="15:44" x14ac:dyDescent="0.3">
      <c r="O167">
        <v>166</v>
      </c>
      <c r="P167" t="str">
        <v>Customer 7</v>
      </c>
      <c r="Q167" t="str">
        <v>MOBILE</v>
      </c>
      <c r="R167">
        <v>2313</v>
      </c>
      <c r="S167">
        <v>1645</v>
      </c>
      <c r="T167" s="8">
        <v>45298</v>
      </c>
      <c r="W167">
        <v>3927</v>
      </c>
      <c r="X167" t="str">
        <v>Customer 3</v>
      </c>
      <c r="Y167" t="str">
        <v>DESKTOP</v>
      </c>
      <c r="Z167">
        <v>3880</v>
      </c>
      <c r="AA167">
        <v>3690</v>
      </c>
      <c r="AB167" s="8">
        <v>45455</v>
      </c>
      <c r="AM167">
        <v>2495</v>
      </c>
      <c r="AN167" t="str">
        <v>Customer 10</v>
      </c>
      <c r="AO167" t="str">
        <v>DESKTOP</v>
      </c>
      <c r="AP167">
        <v>1090</v>
      </c>
      <c r="AQ167">
        <v>1455</v>
      </c>
      <c r="AR167">
        <v>45395</v>
      </c>
    </row>
    <row r="168" spans="15:44" x14ac:dyDescent="0.3">
      <c r="O168">
        <v>167</v>
      </c>
      <c r="P168" t="str">
        <v>Customer 12</v>
      </c>
      <c r="Q168" t="str">
        <v>WORKSTATION</v>
      </c>
      <c r="R168">
        <v>2977</v>
      </c>
      <c r="S168">
        <v>390</v>
      </c>
      <c r="T168" s="8">
        <v>45298</v>
      </c>
      <c r="W168">
        <v>1749</v>
      </c>
      <c r="X168" t="str">
        <v>Customer 6</v>
      </c>
      <c r="Y168" t="str">
        <v>DESKTOP</v>
      </c>
      <c r="Z168">
        <v>3879</v>
      </c>
      <c r="AA168">
        <v>2213</v>
      </c>
      <c r="AB168" s="8">
        <v>45364</v>
      </c>
      <c r="AM168">
        <v>2562</v>
      </c>
      <c r="AN168" t="str">
        <v>Customer 5</v>
      </c>
      <c r="AO168" t="str">
        <v>DESKTOP</v>
      </c>
      <c r="AP168">
        <v>1090</v>
      </c>
      <c r="AQ168">
        <v>2142</v>
      </c>
      <c r="AR168">
        <v>45398</v>
      </c>
    </row>
    <row r="169" spans="15:44" x14ac:dyDescent="0.3">
      <c r="O169">
        <v>168</v>
      </c>
      <c r="P169" t="str">
        <v>Customer 8</v>
      </c>
      <c r="Q169" t="str">
        <v>WORKSTATION</v>
      </c>
      <c r="R169">
        <v>271</v>
      </c>
      <c r="S169">
        <v>4016</v>
      </c>
      <c r="T169" s="8">
        <v>45298</v>
      </c>
      <c r="W169">
        <v>3572</v>
      </c>
      <c r="X169" t="str">
        <v>Customer 11</v>
      </c>
      <c r="Y169" t="str">
        <v>EMBEDDED</v>
      </c>
      <c r="Z169">
        <v>3878</v>
      </c>
      <c r="AA169">
        <v>4962</v>
      </c>
      <c r="AB169" s="8">
        <v>45440</v>
      </c>
      <c r="AM169">
        <v>98</v>
      </c>
      <c r="AN169" t="str">
        <v>Customer 6</v>
      </c>
      <c r="AO169" t="str">
        <v>MOBILE</v>
      </c>
      <c r="AP169">
        <v>1089</v>
      </c>
      <c r="AQ169">
        <v>4688</v>
      </c>
      <c r="AR169">
        <v>45296</v>
      </c>
    </row>
    <row r="170" spans="15:44" x14ac:dyDescent="0.3">
      <c r="O170">
        <v>169</v>
      </c>
      <c r="P170" t="str">
        <v>Customer 6</v>
      </c>
      <c r="Q170" t="str">
        <v>WORKSTATION</v>
      </c>
      <c r="R170">
        <v>3297</v>
      </c>
      <c r="S170">
        <v>1927</v>
      </c>
      <c r="T170" s="8">
        <v>45299</v>
      </c>
      <c r="W170">
        <v>2033</v>
      </c>
      <c r="X170" t="str">
        <v>Customer 11</v>
      </c>
      <c r="Y170" t="str">
        <v>WORKSTATION</v>
      </c>
      <c r="Z170">
        <v>3877</v>
      </c>
      <c r="AA170">
        <v>185</v>
      </c>
      <c r="AB170" s="8">
        <v>45376</v>
      </c>
      <c r="AM170">
        <v>2816</v>
      </c>
      <c r="AN170" t="str">
        <v>Customer 12</v>
      </c>
      <c r="AO170" t="str">
        <v>MOBILE</v>
      </c>
      <c r="AP170">
        <v>1089</v>
      </c>
      <c r="AQ170">
        <v>1868</v>
      </c>
      <c r="AR170">
        <v>45409</v>
      </c>
    </row>
    <row r="171" spans="15:44" x14ac:dyDescent="0.3">
      <c r="O171">
        <v>170</v>
      </c>
      <c r="P171" t="str">
        <v>Customer 9</v>
      </c>
      <c r="Q171" t="str">
        <v>DESKTOP</v>
      </c>
      <c r="R171">
        <v>762</v>
      </c>
      <c r="S171">
        <v>709</v>
      </c>
      <c r="T171" s="8">
        <v>45299</v>
      </c>
      <c r="W171">
        <v>3974</v>
      </c>
      <c r="X171" t="str">
        <v>Customer 3</v>
      </c>
      <c r="Y171" t="str">
        <v>EMBEDDED</v>
      </c>
      <c r="Z171">
        <v>3876</v>
      </c>
      <c r="AA171">
        <v>2873</v>
      </c>
      <c r="AB171" s="8">
        <v>45457</v>
      </c>
      <c r="AM171">
        <v>84</v>
      </c>
      <c r="AN171" t="str">
        <v>Customer 1</v>
      </c>
      <c r="AO171" t="str">
        <v>MOBILE</v>
      </c>
      <c r="AP171">
        <v>1088</v>
      </c>
      <c r="AQ171">
        <v>1459</v>
      </c>
      <c r="AR171">
        <v>45295</v>
      </c>
    </row>
    <row r="172" spans="15:44" x14ac:dyDescent="0.3">
      <c r="O172">
        <v>171</v>
      </c>
      <c r="P172" t="str">
        <v>Customer 1</v>
      </c>
      <c r="Q172" t="str">
        <v>WORKSTATION</v>
      </c>
      <c r="R172">
        <v>717</v>
      </c>
      <c r="S172">
        <v>278</v>
      </c>
      <c r="T172" s="8">
        <v>45299</v>
      </c>
      <c r="W172">
        <v>654</v>
      </c>
      <c r="X172" t="str">
        <v>Customer 13</v>
      </c>
      <c r="Y172" t="str">
        <v>DESKTOP</v>
      </c>
      <c r="Z172">
        <v>3875</v>
      </c>
      <c r="AA172">
        <v>4536</v>
      </c>
      <c r="AB172" s="8">
        <v>45319</v>
      </c>
      <c r="AM172">
        <v>153</v>
      </c>
      <c r="AN172" t="str">
        <v>Customer 13</v>
      </c>
      <c r="AO172" t="str">
        <v>MOBILE</v>
      </c>
      <c r="AP172">
        <v>1088</v>
      </c>
      <c r="AQ172">
        <v>2983</v>
      </c>
      <c r="AR172">
        <v>45298</v>
      </c>
    </row>
    <row r="173" spans="15:44" x14ac:dyDescent="0.3">
      <c r="O173">
        <v>172</v>
      </c>
      <c r="P173" t="str">
        <v>Customer 1</v>
      </c>
      <c r="Q173" t="str">
        <v>MOBILE</v>
      </c>
      <c r="R173">
        <v>652</v>
      </c>
      <c r="S173">
        <v>276</v>
      </c>
      <c r="T173" s="8">
        <v>45299</v>
      </c>
      <c r="W173">
        <v>2761</v>
      </c>
      <c r="X173" t="str">
        <v>Customer 12</v>
      </c>
      <c r="Y173" t="str">
        <v>DESKTOP</v>
      </c>
      <c r="Z173">
        <v>3875</v>
      </c>
      <c r="AA173">
        <v>4355</v>
      </c>
      <c r="AB173" s="8">
        <v>45406</v>
      </c>
      <c r="AM173">
        <v>2209</v>
      </c>
      <c r="AN173" t="str">
        <v>Customer 1</v>
      </c>
      <c r="AO173" t="str">
        <v>MOBILE</v>
      </c>
      <c r="AP173">
        <v>1088</v>
      </c>
      <c r="AQ173">
        <v>1244</v>
      </c>
      <c r="AR173">
        <v>45384</v>
      </c>
    </row>
    <row r="174" spans="15:44" x14ac:dyDescent="0.3">
      <c r="O174">
        <v>173</v>
      </c>
      <c r="P174" t="str">
        <v>Customer 6</v>
      </c>
      <c r="Q174" t="str">
        <v>EMBEDDED</v>
      </c>
      <c r="R174">
        <v>1623</v>
      </c>
      <c r="S174">
        <v>445</v>
      </c>
      <c r="T174" s="8">
        <v>45299</v>
      </c>
      <c r="W174">
        <v>185</v>
      </c>
      <c r="X174" t="str">
        <v>Customer 14</v>
      </c>
      <c r="Y174" t="str">
        <v>EMBEDDED</v>
      </c>
      <c r="Z174">
        <v>3873</v>
      </c>
      <c r="AA174">
        <v>1380</v>
      </c>
      <c r="AB174" s="8">
        <v>45299</v>
      </c>
      <c r="AM174">
        <v>4609</v>
      </c>
      <c r="AN174" t="str">
        <v>Customer 6</v>
      </c>
      <c r="AO174" t="str">
        <v>EMBEDDED</v>
      </c>
      <c r="AP174">
        <v>1088</v>
      </c>
      <c r="AQ174">
        <v>1358</v>
      </c>
      <c r="AR174">
        <v>45483</v>
      </c>
    </row>
    <row r="175" spans="15:44" x14ac:dyDescent="0.3">
      <c r="O175">
        <v>174</v>
      </c>
      <c r="P175" t="str">
        <v>Customer 2</v>
      </c>
      <c r="Q175" t="str">
        <v>DESKTOP</v>
      </c>
      <c r="R175">
        <v>3996</v>
      </c>
      <c r="S175">
        <v>4378</v>
      </c>
      <c r="T175" s="8">
        <v>45299</v>
      </c>
      <c r="W175">
        <v>530</v>
      </c>
      <c r="X175" t="str">
        <v>Customer 10</v>
      </c>
      <c r="Y175" t="str">
        <v>WORKSTATION</v>
      </c>
      <c r="Z175">
        <v>3872</v>
      </c>
      <c r="AA175">
        <v>3911</v>
      </c>
      <c r="AB175" s="8">
        <v>45314</v>
      </c>
      <c r="AM175">
        <v>4876</v>
      </c>
      <c r="AN175" t="str">
        <v>Customer 6</v>
      </c>
      <c r="AO175" t="str">
        <v>MOBILE</v>
      </c>
      <c r="AP175">
        <v>1088</v>
      </c>
      <c r="AQ175">
        <v>2253</v>
      </c>
      <c r="AR175">
        <v>45495</v>
      </c>
    </row>
    <row r="176" spans="15:44" x14ac:dyDescent="0.3">
      <c r="O176">
        <v>175</v>
      </c>
      <c r="P176" t="str">
        <v>Customer 2</v>
      </c>
      <c r="Q176" t="str">
        <v>MOBILE</v>
      </c>
      <c r="R176">
        <v>1483</v>
      </c>
      <c r="S176">
        <v>4388</v>
      </c>
      <c r="T176" s="8">
        <v>45299</v>
      </c>
      <c r="W176">
        <v>2260</v>
      </c>
      <c r="X176" t="str">
        <v>Customer 1</v>
      </c>
      <c r="Y176" t="str">
        <v>WORKSTATION</v>
      </c>
      <c r="Z176">
        <v>3872</v>
      </c>
      <c r="AA176">
        <v>1946</v>
      </c>
      <c r="AB176" s="8">
        <v>45386</v>
      </c>
      <c r="AM176">
        <v>459</v>
      </c>
      <c r="AN176" t="str">
        <v>Customer 11</v>
      </c>
      <c r="AO176" t="str">
        <v>WORKSTATION</v>
      </c>
      <c r="AP176">
        <v>1087</v>
      </c>
      <c r="AQ176">
        <v>4980</v>
      </c>
      <c r="AR176">
        <v>45311</v>
      </c>
    </row>
    <row r="177" spans="15:44" x14ac:dyDescent="0.3">
      <c r="O177">
        <v>176</v>
      </c>
      <c r="P177" t="str">
        <v>Customer 7</v>
      </c>
      <c r="Q177" t="str">
        <v>EMBEDDED</v>
      </c>
      <c r="R177">
        <v>899</v>
      </c>
      <c r="S177">
        <v>1920</v>
      </c>
      <c r="T177" s="8">
        <v>45299</v>
      </c>
      <c r="W177">
        <v>4851</v>
      </c>
      <c r="X177" t="str">
        <v>Customer 12</v>
      </c>
      <c r="Y177" t="str">
        <v>WORKSTATION</v>
      </c>
      <c r="Z177">
        <v>3872</v>
      </c>
      <c r="AA177">
        <v>4109</v>
      </c>
      <c r="AB177" s="8">
        <v>45494</v>
      </c>
      <c r="AM177">
        <v>1623</v>
      </c>
      <c r="AN177" t="str">
        <v>Customer 15</v>
      </c>
      <c r="AO177" t="str">
        <v>MOBILE</v>
      </c>
      <c r="AP177">
        <v>1086</v>
      </c>
      <c r="AQ177">
        <v>4186</v>
      </c>
      <c r="AR177">
        <v>45359</v>
      </c>
    </row>
    <row r="178" spans="15:44" x14ac:dyDescent="0.3">
      <c r="O178">
        <v>177</v>
      </c>
      <c r="P178" t="str">
        <v>Customer 13</v>
      </c>
      <c r="Q178" t="str">
        <v>EMBEDDED</v>
      </c>
      <c r="R178">
        <v>324</v>
      </c>
      <c r="S178">
        <v>403</v>
      </c>
      <c r="T178" s="8">
        <v>45299</v>
      </c>
      <c r="W178">
        <v>1352</v>
      </c>
      <c r="X178" t="str">
        <v>Customer 6</v>
      </c>
      <c r="Y178" t="str">
        <v>DESKTOP</v>
      </c>
      <c r="Z178">
        <v>3871</v>
      </c>
      <c r="AA178">
        <v>1116</v>
      </c>
      <c r="AB178" s="8">
        <v>45348</v>
      </c>
      <c r="AM178">
        <v>4492</v>
      </c>
      <c r="AN178" t="str">
        <v>Customer 1</v>
      </c>
      <c r="AO178" t="str">
        <v>EMBEDDED</v>
      </c>
      <c r="AP178">
        <v>1082</v>
      </c>
      <c r="AQ178">
        <v>1292</v>
      </c>
      <c r="AR178">
        <v>45479</v>
      </c>
    </row>
    <row r="179" spans="15:44" x14ac:dyDescent="0.3">
      <c r="O179">
        <v>178</v>
      </c>
      <c r="P179" t="str">
        <v>Customer 8</v>
      </c>
      <c r="Q179" t="str">
        <v>DESKTOP</v>
      </c>
      <c r="R179">
        <v>85</v>
      </c>
      <c r="S179">
        <v>1329</v>
      </c>
      <c r="T179" s="8">
        <v>45299</v>
      </c>
      <c r="W179">
        <v>1482</v>
      </c>
      <c r="X179" t="str">
        <v>Customer 5</v>
      </c>
      <c r="Y179" t="str">
        <v>WORKSTATION</v>
      </c>
      <c r="Z179">
        <v>3870</v>
      </c>
      <c r="AA179">
        <v>2400</v>
      </c>
      <c r="AB179" s="8">
        <v>45353</v>
      </c>
      <c r="AM179">
        <v>1241</v>
      </c>
      <c r="AN179" t="str">
        <v>Customer 9</v>
      </c>
      <c r="AO179" t="str">
        <v>EMBEDDED</v>
      </c>
      <c r="AP179">
        <v>1081</v>
      </c>
      <c r="AQ179">
        <v>2232</v>
      </c>
      <c r="AR179">
        <v>45343</v>
      </c>
    </row>
    <row r="180" spans="15:44" x14ac:dyDescent="0.3">
      <c r="O180">
        <v>179</v>
      </c>
      <c r="P180" t="str">
        <v>Customer 11</v>
      </c>
      <c r="Q180" t="str">
        <v>DESKTOP</v>
      </c>
      <c r="R180">
        <v>3861</v>
      </c>
      <c r="S180">
        <v>1760</v>
      </c>
      <c r="T180" s="8">
        <v>45299</v>
      </c>
      <c r="W180">
        <v>3405</v>
      </c>
      <c r="X180" t="str">
        <v>Customer 5</v>
      </c>
      <c r="Y180" t="str">
        <v>DESKTOP</v>
      </c>
      <c r="Z180">
        <v>3870</v>
      </c>
      <c r="AA180">
        <v>198</v>
      </c>
      <c r="AB180" s="8">
        <v>45433</v>
      </c>
      <c r="AM180">
        <v>2410</v>
      </c>
      <c r="AN180" t="str">
        <v>Customer 9</v>
      </c>
      <c r="AO180" t="str">
        <v>EMBEDDED</v>
      </c>
      <c r="AP180">
        <v>1080</v>
      </c>
      <c r="AQ180">
        <v>1437</v>
      </c>
      <c r="AR180">
        <v>45392</v>
      </c>
    </row>
    <row r="181" spans="15:44" x14ac:dyDescent="0.3">
      <c r="O181">
        <v>180</v>
      </c>
      <c r="P181" t="str">
        <v>Customer 15</v>
      </c>
      <c r="Q181" t="str">
        <v>EMBEDDED</v>
      </c>
      <c r="R181">
        <v>1296</v>
      </c>
      <c r="S181">
        <v>3549</v>
      </c>
      <c r="T181" s="8">
        <v>45299</v>
      </c>
      <c r="W181">
        <v>1034</v>
      </c>
      <c r="X181" t="str">
        <v>Customer 4</v>
      </c>
      <c r="Y181" t="str">
        <v>MOBILE</v>
      </c>
      <c r="Z181">
        <v>3869</v>
      </c>
      <c r="AA181">
        <v>1731</v>
      </c>
      <c r="AB181" s="8">
        <v>45335</v>
      </c>
      <c r="AM181">
        <v>632</v>
      </c>
      <c r="AN181" t="str">
        <v>Customer 10</v>
      </c>
      <c r="AO181" t="str">
        <v>MOBILE</v>
      </c>
      <c r="AP181">
        <v>1079</v>
      </c>
      <c r="AQ181">
        <v>4340</v>
      </c>
      <c r="AR181">
        <v>45318</v>
      </c>
    </row>
    <row r="182" spans="15:44" x14ac:dyDescent="0.3">
      <c r="O182">
        <v>181</v>
      </c>
      <c r="P182" t="str">
        <v>Customer 11</v>
      </c>
      <c r="Q182" t="str">
        <v>MOBILE</v>
      </c>
      <c r="R182">
        <v>1832</v>
      </c>
      <c r="S182">
        <v>4762</v>
      </c>
      <c r="T182" s="8">
        <v>45299</v>
      </c>
      <c r="W182">
        <v>1498</v>
      </c>
      <c r="X182" t="str">
        <v>Customer 4</v>
      </c>
      <c r="Y182" t="str">
        <v>WORKSTATION</v>
      </c>
      <c r="Z182">
        <v>3869</v>
      </c>
      <c r="AA182">
        <v>958</v>
      </c>
      <c r="AB182" s="8">
        <v>45354</v>
      </c>
      <c r="AM182">
        <v>837</v>
      </c>
      <c r="AN182" t="str">
        <v>Customer 8</v>
      </c>
      <c r="AO182" t="str">
        <v>DESKTOP</v>
      </c>
      <c r="AP182">
        <v>1079</v>
      </c>
      <c r="AQ182">
        <v>2093</v>
      </c>
      <c r="AR182">
        <v>45326</v>
      </c>
    </row>
    <row r="183" spans="15:44" x14ac:dyDescent="0.3">
      <c r="O183">
        <v>182</v>
      </c>
      <c r="P183" t="str">
        <v>Customer 7</v>
      </c>
      <c r="Q183" t="str">
        <v>MOBILE</v>
      </c>
      <c r="R183">
        <v>150</v>
      </c>
      <c r="S183">
        <v>290</v>
      </c>
      <c r="T183" s="8">
        <v>45299</v>
      </c>
      <c r="W183">
        <v>4334</v>
      </c>
      <c r="X183" t="str">
        <v>Customer 9</v>
      </c>
      <c r="Y183" t="str">
        <v>WORKSTATION</v>
      </c>
      <c r="Z183">
        <v>3869</v>
      </c>
      <c r="AA183">
        <v>1309</v>
      </c>
      <c r="AB183" s="8">
        <v>45472</v>
      </c>
      <c r="AM183">
        <v>304</v>
      </c>
      <c r="AN183" t="str">
        <v>Customer 5</v>
      </c>
      <c r="AO183" t="str">
        <v>EMBEDDED</v>
      </c>
      <c r="AP183">
        <v>1076</v>
      </c>
      <c r="AQ183">
        <v>1826</v>
      </c>
      <c r="AR183">
        <v>45304</v>
      </c>
    </row>
    <row r="184" spans="15:44" x14ac:dyDescent="0.3">
      <c r="O184">
        <v>183</v>
      </c>
      <c r="P184" t="str">
        <v>Customer 14</v>
      </c>
      <c r="Q184" t="str">
        <v>MOBILE</v>
      </c>
      <c r="R184">
        <v>3349</v>
      </c>
      <c r="S184">
        <v>1155</v>
      </c>
      <c r="T184" s="8">
        <v>45299</v>
      </c>
      <c r="W184">
        <v>1478</v>
      </c>
      <c r="X184" t="str">
        <v>Customer 8</v>
      </c>
      <c r="Y184" t="str">
        <v>WORKSTATION</v>
      </c>
      <c r="Z184">
        <v>3868</v>
      </c>
      <c r="AA184">
        <v>3428</v>
      </c>
      <c r="AB184" s="8">
        <v>45353</v>
      </c>
      <c r="AM184">
        <v>2630</v>
      </c>
      <c r="AN184" t="str">
        <v>Customer 4</v>
      </c>
      <c r="AO184" t="str">
        <v>MOBILE</v>
      </c>
      <c r="AP184">
        <v>1074</v>
      </c>
      <c r="AQ184">
        <v>1390</v>
      </c>
      <c r="AR184">
        <v>45401</v>
      </c>
    </row>
    <row r="185" spans="15:44" x14ac:dyDescent="0.3">
      <c r="O185">
        <v>184</v>
      </c>
      <c r="P185" t="str">
        <v>Customer 2</v>
      </c>
      <c r="Q185" t="str">
        <v>WORKSTATION</v>
      </c>
      <c r="R185">
        <v>989</v>
      </c>
      <c r="S185">
        <v>4134</v>
      </c>
      <c r="T185" s="8">
        <v>45299</v>
      </c>
      <c r="W185">
        <v>2589</v>
      </c>
      <c r="X185" t="str">
        <v>Customer 11</v>
      </c>
      <c r="Y185" t="str">
        <v>WORKSTATION</v>
      </c>
      <c r="Z185">
        <v>3868</v>
      </c>
      <c r="AA185">
        <v>4905</v>
      </c>
      <c r="AB185" s="8">
        <v>45399</v>
      </c>
      <c r="AM185">
        <v>2892</v>
      </c>
      <c r="AN185" t="str">
        <v>Customer 15</v>
      </c>
      <c r="AO185" t="str">
        <v>EMBEDDED</v>
      </c>
      <c r="AP185">
        <v>1073</v>
      </c>
      <c r="AQ185">
        <v>2226</v>
      </c>
      <c r="AR185">
        <v>45412</v>
      </c>
    </row>
    <row r="186" spans="15:44" x14ac:dyDescent="0.3">
      <c r="O186">
        <v>185</v>
      </c>
      <c r="P186" t="str">
        <v>Customer 14</v>
      </c>
      <c r="Q186" t="str">
        <v>EMBEDDED</v>
      </c>
      <c r="R186">
        <v>3873</v>
      </c>
      <c r="S186">
        <v>1380</v>
      </c>
      <c r="T186" s="8">
        <v>45299</v>
      </c>
      <c r="W186">
        <v>2606</v>
      </c>
      <c r="X186" t="str">
        <v>Customer 3</v>
      </c>
      <c r="Y186" t="str">
        <v>WORKSTATION</v>
      </c>
      <c r="Z186">
        <v>3868</v>
      </c>
      <c r="AA186">
        <v>3801</v>
      </c>
      <c r="AB186" s="8">
        <v>45400</v>
      </c>
      <c r="AM186">
        <v>2908</v>
      </c>
      <c r="AN186" t="str">
        <v>Customer 8</v>
      </c>
      <c r="AO186" t="str">
        <v>WORKSTATION</v>
      </c>
      <c r="AP186">
        <v>1073</v>
      </c>
      <c r="AQ186">
        <v>1466</v>
      </c>
      <c r="AR186">
        <v>45413</v>
      </c>
    </row>
    <row r="187" spans="15:44" x14ac:dyDescent="0.3">
      <c r="O187">
        <v>186</v>
      </c>
      <c r="P187" t="str">
        <v>Customer 4</v>
      </c>
      <c r="Q187" t="str">
        <v>WORKSTATION</v>
      </c>
      <c r="R187">
        <v>974</v>
      </c>
      <c r="S187">
        <v>4404</v>
      </c>
      <c r="T187" s="8">
        <v>45299</v>
      </c>
      <c r="W187">
        <v>1169</v>
      </c>
      <c r="X187" t="str">
        <v>Customer 8</v>
      </c>
      <c r="Y187" t="str">
        <v>DESKTOP</v>
      </c>
      <c r="Z187">
        <v>3866</v>
      </c>
      <c r="AA187">
        <v>4253</v>
      </c>
      <c r="AB187" s="8">
        <v>45340</v>
      </c>
      <c r="AM187">
        <v>2377</v>
      </c>
      <c r="AN187" t="str">
        <v>Customer 8</v>
      </c>
      <c r="AO187" t="str">
        <v>MOBILE</v>
      </c>
      <c r="AP187">
        <v>1071</v>
      </c>
      <c r="AQ187">
        <v>1603</v>
      </c>
      <c r="AR187">
        <v>45391</v>
      </c>
    </row>
    <row r="188" spans="15:44" x14ac:dyDescent="0.3">
      <c r="O188">
        <v>187</v>
      </c>
      <c r="P188" t="str">
        <v>Customer 13</v>
      </c>
      <c r="Q188" t="str">
        <v>MOBILE</v>
      </c>
      <c r="R188">
        <v>4</v>
      </c>
      <c r="S188">
        <v>487</v>
      </c>
      <c r="T188" s="8">
        <v>45299</v>
      </c>
      <c r="W188">
        <v>2999</v>
      </c>
      <c r="X188" t="str">
        <v>Customer 2</v>
      </c>
      <c r="Y188" t="str">
        <v>EMBEDDED</v>
      </c>
      <c r="Z188">
        <v>3866</v>
      </c>
      <c r="AA188">
        <v>2888</v>
      </c>
      <c r="AB188" s="8">
        <v>45416</v>
      </c>
      <c r="AM188">
        <v>4100</v>
      </c>
      <c r="AN188" t="str">
        <v>Customer 2</v>
      </c>
      <c r="AO188" t="str">
        <v>MOBILE</v>
      </c>
      <c r="AP188">
        <v>1071</v>
      </c>
      <c r="AQ188">
        <v>4431</v>
      </c>
      <c r="AR188">
        <v>45462</v>
      </c>
    </row>
    <row r="189" spans="15:44" x14ac:dyDescent="0.3">
      <c r="O189">
        <v>188</v>
      </c>
      <c r="P189" t="str">
        <v>Customer 12</v>
      </c>
      <c r="Q189" t="str">
        <v>EMBEDDED</v>
      </c>
      <c r="R189">
        <v>2787</v>
      </c>
      <c r="S189">
        <v>1504</v>
      </c>
      <c r="T189" s="8">
        <v>45299</v>
      </c>
      <c r="W189">
        <v>541</v>
      </c>
      <c r="X189" t="str">
        <v>Customer 1</v>
      </c>
      <c r="Y189" t="str">
        <v>WORKSTATION</v>
      </c>
      <c r="Z189">
        <v>3865</v>
      </c>
      <c r="AA189">
        <v>4323</v>
      </c>
      <c r="AB189" s="8">
        <v>45314</v>
      </c>
      <c r="AM189">
        <v>980</v>
      </c>
      <c r="AN189" t="str">
        <v>Customer 12</v>
      </c>
      <c r="AO189" t="str">
        <v>EMBEDDED</v>
      </c>
      <c r="AP189">
        <v>1070</v>
      </c>
      <c r="AQ189">
        <v>4657</v>
      </c>
      <c r="AR189">
        <v>45332</v>
      </c>
    </row>
    <row r="190" spans="15:44" x14ac:dyDescent="0.3">
      <c r="O190">
        <v>189</v>
      </c>
      <c r="P190" t="str">
        <v>Customer 3</v>
      </c>
      <c r="Q190" t="str">
        <v>WORKSTATION</v>
      </c>
      <c r="R190">
        <v>417</v>
      </c>
      <c r="S190">
        <v>2118</v>
      </c>
      <c r="T190" s="8">
        <v>45299</v>
      </c>
      <c r="W190">
        <v>2671</v>
      </c>
      <c r="X190" t="str">
        <v>Customer 13</v>
      </c>
      <c r="Y190" t="str">
        <v>MOBILE</v>
      </c>
      <c r="Z190">
        <v>3864</v>
      </c>
      <c r="AA190">
        <v>1704</v>
      </c>
      <c r="AB190" s="8">
        <v>45403</v>
      </c>
      <c r="AM190">
        <v>2047</v>
      </c>
      <c r="AN190" t="str">
        <v>Customer 2</v>
      </c>
      <c r="AO190" t="str">
        <v>DESKTOP</v>
      </c>
      <c r="AP190">
        <v>1070</v>
      </c>
      <c r="AQ190">
        <v>1549</v>
      </c>
      <c r="AR190">
        <v>45377</v>
      </c>
    </row>
    <row r="191" spans="15:44" x14ac:dyDescent="0.3">
      <c r="O191">
        <v>190</v>
      </c>
      <c r="P191" t="str">
        <v>Customer 2</v>
      </c>
      <c r="Q191" t="str">
        <v>EMBEDDED</v>
      </c>
      <c r="R191">
        <v>2956</v>
      </c>
      <c r="S191">
        <v>2079</v>
      </c>
      <c r="T191" s="8">
        <v>45299</v>
      </c>
      <c r="W191">
        <v>2674</v>
      </c>
      <c r="X191" t="str">
        <v>Customer 12</v>
      </c>
      <c r="Y191" t="str">
        <v>WORKSTATION</v>
      </c>
      <c r="Z191">
        <v>3864</v>
      </c>
      <c r="AA191">
        <v>864</v>
      </c>
      <c r="AB191" s="8">
        <v>45403</v>
      </c>
      <c r="AM191">
        <v>2468</v>
      </c>
      <c r="AN191" t="str">
        <v>Customer 4</v>
      </c>
      <c r="AO191" t="str">
        <v>EMBEDDED</v>
      </c>
      <c r="AP191">
        <v>1070</v>
      </c>
      <c r="AQ191">
        <v>1339</v>
      </c>
      <c r="AR191">
        <v>45394</v>
      </c>
    </row>
    <row r="192" spans="15:44" x14ac:dyDescent="0.3">
      <c r="O192">
        <v>191</v>
      </c>
      <c r="P192" t="str">
        <v>Customer 1</v>
      </c>
      <c r="Q192" t="str">
        <v>WORKSTATION</v>
      </c>
      <c r="R192">
        <v>3533</v>
      </c>
      <c r="S192">
        <v>2880</v>
      </c>
      <c r="T192" s="8">
        <v>45299</v>
      </c>
      <c r="W192">
        <v>179</v>
      </c>
      <c r="X192" t="str">
        <v>Customer 11</v>
      </c>
      <c r="Y192" t="str">
        <v>DESKTOP</v>
      </c>
      <c r="Z192">
        <v>3861</v>
      </c>
      <c r="AA192">
        <v>1760</v>
      </c>
      <c r="AB192" s="8">
        <v>45299</v>
      </c>
      <c r="AM192">
        <v>4901</v>
      </c>
      <c r="AN192" t="str">
        <v>Customer 3</v>
      </c>
      <c r="AO192" t="str">
        <v>DESKTOP</v>
      </c>
      <c r="AP192">
        <v>1068</v>
      </c>
      <c r="AQ192">
        <v>3963</v>
      </c>
      <c r="AR192">
        <v>45496</v>
      </c>
    </row>
    <row r="193" spans="15:44" x14ac:dyDescent="0.3">
      <c r="O193">
        <v>192</v>
      </c>
      <c r="P193" t="str">
        <v>Customer 14</v>
      </c>
      <c r="Q193" t="str">
        <v>EMBEDDED</v>
      </c>
      <c r="R193">
        <v>3570</v>
      </c>
      <c r="S193">
        <v>1181</v>
      </c>
      <c r="T193" s="8">
        <v>45299</v>
      </c>
      <c r="W193">
        <v>2103</v>
      </c>
      <c r="X193" t="str">
        <v>Customer 13</v>
      </c>
      <c r="Y193" t="str">
        <v>MOBILE</v>
      </c>
      <c r="Z193">
        <v>3861</v>
      </c>
      <c r="AA193">
        <v>3944</v>
      </c>
      <c r="AB193" s="8">
        <v>45379</v>
      </c>
      <c r="AM193">
        <v>1760</v>
      </c>
      <c r="AN193" t="str">
        <v>Customer 2</v>
      </c>
      <c r="AO193" t="str">
        <v>EMBEDDED</v>
      </c>
      <c r="AP193">
        <v>1067</v>
      </c>
      <c r="AQ193">
        <v>4821</v>
      </c>
      <c r="AR193">
        <v>45365</v>
      </c>
    </row>
    <row r="194" spans="15:44" x14ac:dyDescent="0.3">
      <c r="O194">
        <v>193</v>
      </c>
      <c r="P194" t="str">
        <v>Customer 6</v>
      </c>
      <c r="Q194" t="str">
        <v>MOBILE</v>
      </c>
      <c r="R194">
        <v>317</v>
      </c>
      <c r="S194">
        <v>2460</v>
      </c>
      <c r="T194" s="8">
        <v>45300</v>
      </c>
      <c r="W194">
        <v>823</v>
      </c>
      <c r="X194" t="str">
        <v>Customer 14</v>
      </c>
      <c r="Y194" t="str">
        <v>WORKSTATION</v>
      </c>
      <c r="Z194">
        <v>3860</v>
      </c>
      <c r="AA194">
        <v>2834</v>
      </c>
      <c r="AB194" s="8">
        <v>45326</v>
      </c>
      <c r="AM194">
        <v>3689</v>
      </c>
      <c r="AN194" t="str">
        <v>Customer 11</v>
      </c>
      <c r="AO194" t="str">
        <v>DESKTOP</v>
      </c>
      <c r="AP194">
        <v>1067</v>
      </c>
      <c r="AQ194">
        <v>4690</v>
      </c>
      <c r="AR194">
        <v>45445</v>
      </c>
    </row>
    <row r="195" spans="15:44" x14ac:dyDescent="0.3">
      <c r="O195">
        <v>194</v>
      </c>
      <c r="P195" t="str">
        <v>Customer 7</v>
      </c>
      <c r="Q195" t="str">
        <v>MOBILE</v>
      </c>
      <c r="R195">
        <v>2409</v>
      </c>
      <c r="S195">
        <v>1375</v>
      </c>
      <c r="T195" s="8">
        <v>45300</v>
      </c>
      <c r="W195">
        <v>3054</v>
      </c>
      <c r="X195" t="str">
        <v>Customer 1</v>
      </c>
      <c r="Y195" t="str">
        <v>EMBEDDED</v>
      </c>
      <c r="Z195">
        <v>3860</v>
      </c>
      <c r="AA195">
        <v>649</v>
      </c>
      <c r="AB195" s="8">
        <v>45419</v>
      </c>
      <c r="AM195">
        <v>595</v>
      </c>
      <c r="AN195" t="str">
        <v>Customer 6</v>
      </c>
      <c r="AO195" t="str">
        <v>MOBILE</v>
      </c>
      <c r="AP195">
        <v>1065</v>
      </c>
      <c r="AQ195">
        <v>3371</v>
      </c>
      <c r="AR195">
        <v>45316</v>
      </c>
    </row>
    <row r="196" spans="15:44" x14ac:dyDescent="0.3">
      <c r="O196">
        <v>195</v>
      </c>
      <c r="P196" t="str">
        <v>Customer 6</v>
      </c>
      <c r="Q196" t="str">
        <v>DESKTOP</v>
      </c>
      <c r="R196">
        <v>2630</v>
      </c>
      <c r="S196">
        <v>528</v>
      </c>
      <c r="T196" s="8">
        <v>45300</v>
      </c>
      <c r="W196">
        <v>3681</v>
      </c>
      <c r="X196" t="str">
        <v>Customer 10</v>
      </c>
      <c r="Y196" t="str">
        <v>WORKSTATION</v>
      </c>
      <c r="Z196">
        <v>3860</v>
      </c>
      <c r="AA196">
        <v>1800</v>
      </c>
      <c r="AB196" s="8">
        <v>45445</v>
      </c>
      <c r="AM196">
        <v>3696</v>
      </c>
      <c r="AN196" t="str">
        <v>Customer 4</v>
      </c>
      <c r="AO196" t="str">
        <v>MOBILE</v>
      </c>
      <c r="AP196">
        <v>1065</v>
      </c>
      <c r="AQ196">
        <v>2211</v>
      </c>
      <c r="AR196">
        <v>45445</v>
      </c>
    </row>
    <row r="197" spans="15:44" x14ac:dyDescent="0.3">
      <c r="O197">
        <v>196</v>
      </c>
      <c r="P197" t="str">
        <v>Customer 12</v>
      </c>
      <c r="Q197" t="str">
        <v>MOBILE</v>
      </c>
      <c r="R197">
        <v>331</v>
      </c>
      <c r="S197">
        <v>2367</v>
      </c>
      <c r="T197" s="8">
        <v>45300</v>
      </c>
      <c r="W197">
        <v>2310</v>
      </c>
      <c r="X197" t="str">
        <v>Customer 15</v>
      </c>
      <c r="Y197" t="str">
        <v>MOBILE</v>
      </c>
      <c r="Z197">
        <v>3856</v>
      </c>
      <c r="AA197">
        <v>1732</v>
      </c>
      <c r="AB197" s="8">
        <v>45388</v>
      </c>
      <c r="AM197">
        <v>3397</v>
      </c>
      <c r="AN197" t="str">
        <v>Customer 9</v>
      </c>
      <c r="AO197" t="str">
        <v>WORKSTATION</v>
      </c>
      <c r="AP197">
        <v>1063</v>
      </c>
      <c r="AQ197">
        <v>1894</v>
      </c>
      <c r="AR197">
        <v>45433</v>
      </c>
    </row>
    <row r="198" spans="15:44" x14ac:dyDescent="0.3">
      <c r="O198">
        <v>197</v>
      </c>
      <c r="P198" t="str">
        <v>Customer 2</v>
      </c>
      <c r="Q198" t="str">
        <v>WORKSTATION</v>
      </c>
      <c r="R198">
        <v>2471</v>
      </c>
      <c r="S198">
        <v>2143</v>
      </c>
      <c r="T198" s="8">
        <v>45300</v>
      </c>
      <c r="W198">
        <v>281</v>
      </c>
      <c r="X198" t="str">
        <v>Customer 14</v>
      </c>
      <c r="Y198" t="str">
        <v>MOBILE</v>
      </c>
      <c r="Z198">
        <v>3854</v>
      </c>
      <c r="AA198">
        <v>2497</v>
      </c>
      <c r="AB198" s="8">
        <v>45303</v>
      </c>
      <c r="AM198">
        <v>891</v>
      </c>
      <c r="AN198" t="str">
        <v>Customer 8</v>
      </c>
      <c r="AO198" t="str">
        <v>WORKSTATION</v>
      </c>
      <c r="AP198">
        <v>1062</v>
      </c>
      <c r="AQ198">
        <v>4662</v>
      </c>
      <c r="AR198">
        <v>45329</v>
      </c>
    </row>
    <row r="199" spans="15:44" x14ac:dyDescent="0.3">
      <c r="O199">
        <v>198</v>
      </c>
      <c r="P199" t="str">
        <v>Customer 12</v>
      </c>
      <c r="Q199" t="str">
        <v>WORKSTATION</v>
      </c>
      <c r="R199">
        <v>462</v>
      </c>
      <c r="S199">
        <v>740</v>
      </c>
      <c r="T199" s="8">
        <v>45300</v>
      </c>
      <c r="W199">
        <v>719</v>
      </c>
      <c r="X199" t="str">
        <v>Customer 8</v>
      </c>
      <c r="Y199" t="str">
        <v>DESKTOP</v>
      </c>
      <c r="Z199">
        <v>3854</v>
      </c>
      <c r="AA199">
        <v>1227</v>
      </c>
      <c r="AB199" s="8">
        <v>45321</v>
      </c>
      <c r="AM199">
        <v>3463</v>
      </c>
      <c r="AN199" t="str">
        <v>Customer 5</v>
      </c>
      <c r="AO199" t="str">
        <v>DESKTOP</v>
      </c>
      <c r="AP199">
        <v>1062</v>
      </c>
      <c r="AQ199">
        <v>2844</v>
      </c>
      <c r="AR199">
        <v>45436</v>
      </c>
    </row>
    <row r="200" spans="15:44" x14ac:dyDescent="0.3">
      <c r="O200">
        <v>199</v>
      </c>
      <c r="P200" t="str">
        <v>Customer 15</v>
      </c>
      <c r="Q200" t="str">
        <v>DESKTOP</v>
      </c>
      <c r="R200">
        <v>3293</v>
      </c>
      <c r="S200">
        <v>4395</v>
      </c>
      <c r="T200" s="8">
        <v>45300</v>
      </c>
      <c r="W200">
        <v>4220</v>
      </c>
      <c r="X200" t="str">
        <v>Customer 5</v>
      </c>
      <c r="Y200" t="str">
        <v>DESKTOP</v>
      </c>
      <c r="Z200">
        <v>3854</v>
      </c>
      <c r="AA200">
        <v>3512</v>
      </c>
      <c r="AB200" s="8">
        <v>45467</v>
      </c>
      <c r="AM200">
        <v>4557</v>
      </c>
      <c r="AN200" t="str">
        <v>Customer 7</v>
      </c>
      <c r="AO200" t="str">
        <v>DESKTOP</v>
      </c>
      <c r="AP200">
        <v>1062</v>
      </c>
      <c r="AQ200">
        <v>2438</v>
      </c>
      <c r="AR200">
        <v>45481</v>
      </c>
    </row>
    <row r="201" spans="15:44" x14ac:dyDescent="0.3">
      <c r="O201">
        <v>200</v>
      </c>
      <c r="P201" t="str">
        <v>Customer 10</v>
      </c>
      <c r="Q201" t="str">
        <v>MOBILE</v>
      </c>
      <c r="R201">
        <v>185</v>
      </c>
      <c r="S201">
        <v>3356</v>
      </c>
      <c r="T201" s="8">
        <v>45300</v>
      </c>
      <c r="W201">
        <v>3834</v>
      </c>
      <c r="X201" t="str">
        <v>Customer 14</v>
      </c>
      <c r="Y201" t="str">
        <v>WORKSTATION</v>
      </c>
      <c r="Z201">
        <v>3852</v>
      </c>
      <c r="AA201">
        <v>238</v>
      </c>
      <c r="AB201" s="8">
        <v>45451</v>
      </c>
      <c r="AM201">
        <v>4210</v>
      </c>
      <c r="AN201" t="str">
        <v>Customer 8</v>
      </c>
      <c r="AO201" t="str">
        <v>MOBILE</v>
      </c>
      <c r="AP201">
        <v>1061</v>
      </c>
      <c r="AQ201">
        <v>2606</v>
      </c>
      <c r="AR201">
        <v>45467</v>
      </c>
    </row>
    <row r="202" spans="15:44" x14ac:dyDescent="0.3">
      <c r="O202">
        <v>201</v>
      </c>
      <c r="P202" t="str">
        <v>Customer 5</v>
      </c>
      <c r="Q202" t="str">
        <v>EMBEDDED</v>
      </c>
      <c r="R202">
        <v>522</v>
      </c>
      <c r="S202">
        <v>4823</v>
      </c>
      <c r="T202" s="8">
        <v>45300</v>
      </c>
      <c r="W202">
        <v>4174</v>
      </c>
      <c r="X202" t="str">
        <v>Customer 15</v>
      </c>
      <c r="Y202" t="str">
        <v>WORKSTATION</v>
      </c>
      <c r="Z202">
        <v>3852</v>
      </c>
      <c r="AA202">
        <v>4107</v>
      </c>
      <c r="AB202" s="8">
        <v>45465</v>
      </c>
      <c r="AM202">
        <v>1673</v>
      </c>
      <c r="AN202" t="str">
        <v>Customer 2</v>
      </c>
      <c r="AO202" t="str">
        <v>DESKTOP</v>
      </c>
      <c r="AP202">
        <v>1057</v>
      </c>
      <c r="AQ202">
        <v>349</v>
      </c>
      <c r="AR202">
        <v>45361</v>
      </c>
    </row>
    <row r="203" spans="15:44" x14ac:dyDescent="0.3">
      <c r="O203">
        <v>202</v>
      </c>
      <c r="P203" t="str">
        <v>Customer 15</v>
      </c>
      <c r="Q203" t="str">
        <v>EMBEDDED</v>
      </c>
      <c r="R203">
        <v>3660</v>
      </c>
      <c r="S203">
        <v>2795</v>
      </c>
      <c r="T203" s="8">
        <v>45300</v>
      </c>
      <c r="W203">
        <v>4599</v>
      </c>
      <c r="X203" t="str">
        <v>Customer 12</v>
      </c>
      <c r="Y203" t="str">
        <v>DESKTOP</v>
      </c>
      <c r="Z203">
        <v>3851</v>
      </c>
      <c r="AA203">
        <v>794</v>
      </c>
      <c r="AB203" s="8">
        <v>45483</v>
      </c>
      <c r="AM203">
        <v>137</v>
      </c>
      <c r="AN203" t="str">
        <v>Customer 15</v>
      </c>
      <c r="AO203" t="str">
        <v>EMBEDDED</v>
      </c>
      <c r="AP203">
        <v>1054</v>
      </c>
      <c r="AQ203">
        <v>1116</v>
      </c>
      <c r="AR203">
        <v>45297</v>
      </c>
    </row>
    <row r="204" spans="15:44" x14ac:dyDescent="0.3">
      <c r="O204">
        <v>203</v>
      </c>
      <c r="P204" t="str">
        <v>Customer 6</v>
      </c>
      <c r="Q204" t="str">
        <v>EMBEDDED</v>
      </c>
      <c r="R204">
        <v>331</v>
      </c>
      <c r="S204">
        <v>2025</v>
      </c>
      <c r="T204" s="8">
        <v>45300</v>
      </c>
      <c r="W204">
        <v>1218</v>
      </c>
      <c r="X204" t="str">
        <v>Customer 6</v>
      </c>
      <c r="Y204" t="str">
        <v>MOBILE</v>
      </c>
      <c r="Z204">
        <v>3850</v>
      </c>
      <c r="AA204">
        <v>181</v>
      </c>
      <c r="AB204" s="8">
        <v>45342</v>
      </c>
      <c r="AM204">
        <v>231</v>
      </c>
      <c r="AN204" t="str">
        <v>Customer 4</v>
      </c>
      <c r="AO204" t="str">
        <v>WORKSTATION</v>
      </c>
      <c r="AP204">
        <v>1054</v>
      </c>
      <c r="AQ204">
        <v>567</v>
      </c>
      <c r="AR204">
        <v>45301</v>
      </c>
    </row>
    <row r="205" spans="15:44" x14ac:dyDescent="0.3">
      <c r="O205">
        <v>204</v>
      </c>
      <c r="P205" t="str">
        <v>Customer 4</v>
      </c>
      <c r="Q205" t="str">
        <v>DESKTOP</v>
      </c>
      <c r="R205">
        <v>927</v>
      </c>
      <c r="S205">
        <v>4721</v>
      </c>
      <c r="T205" s="8">
        <v>45300</v>
      </c>
      <c r="W205">
        <v>2558</v>
      </c>
      <c r="X205" t="str">
        <v>Customer 14</v>
      </c>
      <c r="Y205" t="str">
        <v>DESKTOP</v>
      </c>
      <c r="Z205">
        <v>3850</v>
      </c>
      <c r="AA205">
        <v>4088</v>
      </c>
      <c r="AB205" s="8">
        <v>45398</v>
      </c>
      <c r="AM205">
        <v>3496</v>
      </c>
      <c r="AN205" t="str">
        <v>Customer 8</v>
      </c>
      <c r="AO205" t="str">
        <v>DESKTOP</v>
      </c>
      <c r="AP205">
        <v>1054</v>
      </c>
      <c r="AQ205">
        <v>3779</v>
      </c>
      <c r="AR205">
        <v>45437</v>
      </c>
    </row>
    <row r="206" spans="15:44" x14ac:dyDescent="0.3">
      <c r="O206">
        <v>205</v>
      </c>
      <c r="P206" t="str">
        <v>Customer 3</v>
      </c>
      <c r="Q206" t="str">
        <v>WORKSTATION</v>
      </c>
      <c r="R206">
        <v>1474</v>
      </c>
      <c r="S206">
        <v>752</v>
      </c>
      <c r="T206" s="8">
        <v>45300</v>
      </c>
      <c r="W206">
        <v>1117</v>
      </c>
      <c r="X206" t="str">
        <v>Customer 1</v>
      </c>
      <c r="Y206" t="str">
        <v>WORKSTATION</v>
      </c>
      <c r="Z206">
        <v>3849</v>
      </c>
      <c r="AA206">
        <v>4107</v>
      </c>
      <c r="AB206" s="8">
        <v>45338</v>
      </c>
      <c r="AM206">
        <v>3666</v>
      </c>
      <c r="AN206" t="str">
        <v>Customer 4</v>
      </c>
      <c r="AO206" t="str">
        <v>MOBILE</v>
      </c>
      <c r="AP206">
        <v>1054</v>
      </c>
      <c r="AQ206">
        <v>4829</v>
      </c>
      <c r="AR206">
        <v>45444</v>
      </c>
    </row>
    <row r="207" spans="15:44" x14ac:dyDescent="0.3">
      <c r="O207">
        <v>206</v>
      </c>
      <c r="P207" t="str">
        <v>Customer 12</v>
      </c>
      <c r="Q207" t="str">
        <v>DESKTOP</v>
      </c>
      <c r="R207">
        <v>225</v>
      </c>
      <c r="S207">
        <v>1080</v>
      </c>
      <c r="T207" s="8">
        <v>45300</v>
      </c>
      <c r="W207">
        <v>46</v>
      </c>
      <c r="X207" t="str">
        <v>Customer 14</v>
      </c>
      <c r="Y207" t="str">
        <v>EMBEDDED</v>
      </c>
      <c r="Z207">
        <v>3848</v>
      </c>
      <c r="AA207">
        <v>2735</v>
      </c>
      <c r="AB207" s="8">
        <v>45293</v>
      </c>
      <c r="AM207">
        <v>4414</v>
      </c>
      <c r="AN207" t="str">
        <v>Customer 13</v>
      </c>
      <c r="AO207" t="str">
        <v>WORKSTATION</v>
      </c>
      <c r="AP207">
        <v>1054</v>
      </c>
      <c r="AQ207">
        <v>3616</v>
      </c>
      <c r="AR207">
        <v>45475</v>
      </c>
    </row>
    <row r="208" spans="15:44" x14ac:dyDescent="0.3">
      <c r="O208">
        <v>207</v>
      </c>
      <c r="P208" t="str">
        <v>Customer 13</v>
      </c>
      <c r="Q208" t="str">
        <v>DESKTOP</v>
      </c>
      <c r="R208">
        <v>3124</v>
      </c>
      <c r="S208">
        <v>1129</v>
      </c>
      <c r="T208" s="8">
        <v>45300</v>
      </c>
      <c r="W208">
        <v>2991</v>
      </c>
      <c r="X208" t="str">
        <v>Customer 7</v>
      </c>
      <c r="Y208" t="str">
        <v>MOBILE</v>
      </c>
      <c r="Z208">
        <v>3848</v>
      </c>
      <c r="AA208">
        <v>3355</v>
      </c>
      <c r="AB208" s="8">
        <v>45416</v>
      </c>
      <c r="AM208">
        <v>4854</v>
      </c>
      <c r="AN208" t="str">
        <v>Customer 14</v>
      </c>
      <c r="AO208" t="str">
        <v>WORKSTATION</v>
      </c>
      <c r="AP208">
        <v>1053</v>
      </c>
      <c r="AQ208">
        <v>2417</v>
      </c>
      <c r="AR208">
        <v>45494</v>
      </c>
    </row>
    <row r="209" spans="15:44" x14ac:dyDescent="0.3">
      <c r="O209">
        <v>208</v>
      </c>
      <c r="P209" t="str">
        <v>Customer 2</v>
      </c>
      <c r="Q209" t="str">
        <v>MOBILE</v>
      </c>
      <c r="R209">
        <v>3450</v>
      </c>
      <c r="S209">
        <v>3792</v>
      </c>
      <c r="T209" s="8">
        <v>45300</v>
      </c>
      <c r="W209">
        <v>4405</v>
      </c>
      <c r="X209" t="str">
        <v>Customer 10</v>
      </c>
      <c r="Y209" t="str">
        <v>EMBEDDED</v>
      </c>
      <c r="Z209">
        <v>3848</v>
      </c>
      <c r="AA209">
        <v>3856</v>
      </c>
      <c r="AB209" s="8">
        <v>45475</v>
      </c>
      <c r="AM209">
        <v>4320</v>
      </c>
      <c r="AN209" t="str">
        <v>Customer 14</v>
      </c>
      <c r="AO209" t="str">
        <v>WORKSTATION</v>
      </c>
      <c r="AP209">
        <v>1050</v>
      </c>
      <c r="AQ209">
        <v>4381</v>
      </c>
      <c r="AR209">
        <v>45471</v>
      </c>
    </row>
    <row r="210" spans="15:44" x14ac:dyDescent="0.3">
      <c r="O210">
        <v>209</v>
      </c>
      <c r="P210" t="str">
        <v>Customer 7</v>
      </c>
      <c r="Q210" t="str">
        <v>DESKTOP</v>
      </c>
      <c r="R210">
        <v>2329</v>
      </c>
      <c r="S210">
        <v>1491</v>
      </c>
      <c r="T210" s="8">
        <v>45300</v>
      </c>
      <c r="W210">
        <v>560</v>
      </c>
      <c r="X210" t="str">
        <v>Customer 4</v>
      </c>
      <c r="Y210" t="str">
        <v>DESKTOP</v>
      </c>
      <c r="Z210">
        <v>3847</v>
      </c>
      <c r="AA210">
        <v>2024</v>
      </c>
      <c r="AB210" s="8">
        <v>45315</v>
      </c>
      <c r="AM210">
        <v>3997</v>
      </c>
      <c r="AN210" t="str">
        <v>Customer 12</v>
      </c>
      <c r="AO210" t="str">
        <v>WORKSTATION</v>
      </c>
      <c r="AP210">
        <v>1049</v>
      </c>
      <c r="AQ210">
        <v>3180</v>
      </c>
      <c r="AR210">
        <v>45458</v>
      </c>
    </row>
    <row r="211" spans="15:44" x14ac:dyDescent="0.3">
      <c r="O211">
        <v>210</v>
      </c>
      <c r="P211" t="str">
        <v>Customer 7</v>
      </c>
      <c r="Q211" t="str">
        <v>DESKTOP</v>
      </c>
      <c r="R211">
        <v>3796</v>
      </c>
      <c r="S211">
        <v>3815</v>
      </c>
      <c r="T211" s="8">
        <v>45300</v>
      </c>
      <c r="W211">
        <v>4014</v>
      </c>
      <c r="X211" t="str">
        <v>Customer 9</v>
      </c>
      <c r="Y211" t="str">
        <v>WORKSTATION</v>
      </c>
      <c r="Z211">
        <v>3847</v>
      </c>
      <c r="AA211">
        <v>539</v>
      </c>
      <c r="AB211" s="8">
        <v>45459</v>
      </c>
      <c r="AM211">
        <v>3843</v>
      </c>
      <c r="AN211" t="str">
        <v>Customer 7</v>
      </c>
      <c r="AO211" t="str">
        <v>DESKTOP</v>
      </c>
      <c r="AP211">
        <v>1048</v>
      </c>
      <c r="AQ211">
        <v>3501</v>
      </c>
      <c r="AR211">
        <v>45452</v>
      </c>
    </row>
    <row r="212" spans="15:44" x14ac:dyDescent="0.3">
      <c r="O212">
        <v>211</v>
      </c>
      <c r="P212" t="str">
        <v>Customer 5</v>
      </c>
      <c r="Q212" t="str">
        <v>EMBEDDED</v>
      </c>
      <c r="R212">
        <v>2271</v>
      </c>
      <c r="S212">
        <v>2070</v>
      </c>
      <c r="T212" s="8">
        <v>45300</v>
      </c>
      <c r="W212">
        <v>2890</v>
      </c>
      <c r="X212" t="str">
        <v>Customer 8</v>
      </c>
      <c r="Y212" t="str">
        <v>DESKTOP</v>
      </c>
      <c r="Z212">
        <v>3846</v>
      </c>
      <c r="AA212">
        <v>1890</v>
      </c>
      <c r="AB212" s="8">
        <v>45412</v>
      </c>
      <c r="AM212">
        <v>955</v>
      </c>
      <c r="AN212" t="str">
        <v>Customer 2</v>
      </c>
      <c r="AO212" t="str">
        <v>MOBILE</v>
      </c>
      <c r="AP212">
        <v>1047</v>
      </c>
      <c r="AQ212">
        <v>1155</v>
      </c>
      <c r="AR212">
        <v>45331</v>
      </c>
    </row>
    <row r="213" spans="15:44" x14ac:dyDescent="0.3">
      <c r="O213">
        <v>212</v>
      </c>
      <c r="P213" t="str">
        <v>Customer 2</v>
      </c>
      <c r="Q213" t="str">
        <v>DESKTOP</v>
      </c>
      <c r="R213">
        <v>425</v>
      </c>
      <c r="S213">
        <v>4035</v>
      </c>
      <c r="T213" s="8">
        <v>45300</v>
      </c>
      <c r="W213">
        <v>4090</v>
      </c>
      <c r="X213" t="str">
        <v>Customer 12</v>
      </c>
      <c r="Y213" t="str">
        <v>EMBEDDED</v>
      </c>
      <c r="Z213">
        <v>3846</v>
      </c>
      <c r="AA213">
        <v>1541</v>
      </c>
      <c r="AB213" s="8">
        <v>45462</v>
      </c>
      <c r="AM213">
        <v>1106</v>
      </c>
      <c r="AN213" t="str">
        <v>Customer 15</v>
      </c>
      <c r="AO213" t="str">
        <v>WORKSTATION</v>
      </c>
      <c r="AP213">
        <v>1047</v>
      </c>
      <c r="AQ213">
        <v>3957</v>
      </c>
      <c r="AR213">
        <v>45338</v>
      </c>
    </row>
    <row r="214" spans="15:44" x14ac:dyDescent="0.3">
      <c r="O214">
        <v>213</v>
      </c>
      <c r="P214" t="str">
        <v>Customer 5</v>
      </c>
      <c r="Q214" t="str">
        <v>DESKTOP</v>
      </c>
      <c r="R214">
        <v>2947</v>
      </c>
      <c r="S214">
        <v>203</v>
      </c>
      <c r="T214" s="8">
        <v>45300</v>
      </c>
      <c r="W214">
        <v>1107</v>
      </c>
      <c r="X214" t="str">
        <v>Customer 10</v>
      </c>
      <c r="Y214" t="str">
        <v>DESKTOP</v>
      </c>
      <c r="Z214">
        <v>3845</v>
      </c>
      <c r="AA214">
        <v>1348</v>
      </c>
      <c r="AB214" s="8">
        <v>45338</v>
      </c>
      <c r="AM214">
        <v>3123</v>
      </c>
      <c r="AN214" t="str">
        <v>Customer 5</v>
      </c>
      <c r="AO214" t="str">
        <v>MOBILE</v>
      </c>
      <c r="AP214">
        <v>1047</v>
      </c>
      <c r="AQ214">
        <v>3223</v>
      </c>
      <c r="AR214">
        <v>45422</v>
      </c>
    </row>
    <row r="215" spans="15:44" x14ac:dyDescent="0.3">
      <c r="O215">
        <v>214</v>
      </c>
      <c r="P215" t="str">
        <v>Customer 15</v>
      </c>
      <c r="Q215" t="str">
        <v>DESKTOP</v>
      </c>
      <c r="R215">
        <v>1213</v>
      </c>
      <c r="S215">
        <v>1775</v>
      </c>
      <c r="T215" s="8">
        <v>45300</v>
      </c>
      <c r="W215">
        <v>2781</v>
      </c>
      <c r="X215" t="str">
        <v>Customer 13</v>
      </c>
      <c r="Y215" t="str">
        <v>EMBEDDED</v>
      </c>
      <c r="Z215">
        <v>3845</v>
      </c>
      <c r="AA215">
        <v>4947</v>
      </c>
      <c r="AB215" s="8">
        <v>45407</v>
      </c>
      <c r="AM215">
        <v>3143</v>
      </c>
      <c r="AN215" t="str">
        <v>Customer 12</v>
      </c>
      <c r="AO215" t="str">
        <v>DESKTOP</v>
      </c>
      <c r="AP215">
        <v>1047</v>
      </c>
      <c r="AQ215">
        <v>924</v>
      </c>
      <c r="AR215">
        <v>45422</v>
      </c>
    </row>
    <row r="216" spans="15:44" x14ac:dyDescent="0.3">
      <c r="O216">
        <v>215</v>
      </c>
      <c r="P216" t="str">
        <v>Customer 7</v>
      </c>
      <c r="Q216" t="str">
        <v>WORKSTATION</v>
      </c>
      <c r="R216">
        <v>2264</v>
      </c>
      <c r="S216">
        <v>1229</v>
      </c>
      <c r="T216" s="8">
        <v>45300</v>
      </c>
      <c r="W216">
        <v>3581</v>
      </c>
      <c r="X216" t="str">
        <v>Customer 15</v>
      </c>
      <c r="Y216" t="str">
        <v>MOBILE</v>
      </c>
      <c r="Z216">
        <v>3843</v>
      </c>
      <c r="AA216">
        <v>593</v>
      </c>
      <c r="AB216" s="8">
        <v>45441</v>
      </c>
      <c r="AM216">
        <v>3472</v>
      </c>
      <c r="AN216" t="str">
        <v>Customer 7</v>
      </c>
      <c r="AO216" t="str">
        <v>MOBILE</v>
      </c>
      <c r="AP216">
        <v>1046</v>
      </c>
      <c r="AQ216">
        <v>827</v>
      </c>
      <c r="AR216">
        <v>45436</v>
      </c>
    </row>
    <row r="217" spans="15:44" x14ac:dyDescent="0.3">
      <c r="O217">
        <v>216</v>
      </c>
      <c r="P217" t="str">
        <v>Customer 11</v>
      </c>
      <c r="Q217" t="str">
        <v>WORKSTATION</v>
      </c>
      <c r="R217">
        <v>2337</v>
      </c>
      <c r="S217">
        <v>681</v>
      </c>
      <c r="T217" s="8">
        <v>45300</v>
      </c>
      <c r="W217">
        <v>396</v>
      </c>
      <c r="X217" t="str">
        <v>Customer 13</v>
      </c>
      <c r="Y217" t="str">
        <v>WORKSTATION</v>
      </c>
      <c r="Z217">
        <v>3842</v>
      </c>
      <c r="AA217">
        <v>889</v>
      </c>
      <c r="AB217" s="8">
        <v>45308</v>
      </c>
      <c r="AM217">
        <v>1321</v>
      </c>
      <c r="AN217" t="str">
        <v>Customer 1</v>
      </c>
      <c r="AO217" t="str">
        <v>WORKSTATION</v>
      </c>
      <c r="AP217">
        <v>1043</v>
      </c>
      <c r="AQ217">
        <v>4016</v>
      </c>
      <c r="AR217">
        <v>45347</v>
      </c>
    </row>
    <row r="218" spans="15:44" x14ac:dyDescent="0.3">
      <c r="O218">
        <v>217</v>
      </c>
      <c r="P218" t="str">
        <v>Customer 6</v>
      </c>
      <c r="Q218" t="str">
        <v>WORKSTATION</v>
      </c>
      <c r="R218">
        <v>3803</v>
      </c>
      <c r="S218">
        <v>2391</v>
      </c>
      <c r="T218" s="8">
        <v>45301</v>
      </c>
      <c r="W218">
        <v>910</v>
      </c>
      <c r="X218" t="str">
        <v>Customer 3</v>
      </c>
      <c r="Y218" t="str">
        <v>WORKSTATION</v>
      </c>
      <c r="Z218">
        <v>3842</v>
      </c>
      <c r="AA218">
        <v>2773</v>
      </c>
      <c r="AB218" s="8">
        <v>45329</v>
      </c>
      <c r="AM218">
        <v>1068</v>
      </c>
      <c r="AN218" t="str">
        <v>Customer 5</v>
      </c>
      <c r="AO218" t="str">
        <v>EMBEDDED</v>
      </c>
      <c r="AP218">
        <v>1041</v>
      </c>
      <c r="AQ218">
        <v>541</v>
      </c>
      <c r="AR218">
        <v>45336</v>
      </c>
    </row>
    <row r="219" spans="15:44" x14ac:dyDescent="0.3">
      <c r="O219">
        <v>218</v>
      </c>
      <c r="P219" t="str">
        <v>Customer 1</v>
      </c>
      <c r="Q219" t="str">
        <v>DESKTOP</v>
      </c>
      <c r="R219">
        <v>3070</v>
      </c>
      <c r="S219">
        <v>3704</v>
      </c>
      <c r="T219" s="8">
        <v>45301</v>
      </c>
      <c r="W219">
        <v>1436</v>
      </c>
      <c r="X219" t="str">
        <v>Customer 8</v>
      </c>
      <c r="Y219" t="str">
        <v>EMBEDDED</v>
      </c>
      <c r="Z219">
        <v>3842</v>
      </c>
      <c r="AA219">
        <v>1519</v>
      </c>
      <c r="AB219" s="8">
        <v>45351</v>
      </c>
      <c r="AM219">
        <v>3739</v>
      </c>
      <c r="AN219" t="str">
        <v>Customer 14</v>
      </c>
      <c r="AO219" t="str">
        <v>EMBEDDED</v>
      </c>
      <c r="AP219">
        <v>1041</v>
      </c>
      <c r="AQ219">
        <v>2908</v>
      </c>
      <c r="AR219">
        <v>45447</v>
      </c>
    </row>
    <row r="220" spans="15:44" x14ac:dyDescent="0.3">
      <c r="O220">
        <v>219</v>
      </c>
      <c r="P220" t="str">
        <v>Customer 7</v>
      </c>
      <c r="Q220" t="str">
        <v>EMBEDDED</v>
      </c>
      <c r="R220">
        <v>3212</v>
      </c>
      <c r="S220">
        <v>4848</v>
      </c>
      <c r="T220" s="8">
        <v>45301</v>
      </c>
      <c r="W220">
        <v>2612</v>
      </c>
      <c r="X220" t="str">
        <v>Customer 8</v>
      </c>
      <c r="Y220" t="str">
        <v>MOBILE</v>
      </c>
      <c r="Z220">
        <v>3842</v>
      </c>
      <c r="AA220">
        <v>4294</v>
      </c>
      <c r="AB220" s="8">
        <v>45400</v>
      </c>
      <c r="AM220">
        <v>291</v>
      </c>
      <c r="AN220" t="str">
        <v>Customer 13</v>
      </c>
      <c r="AO220" t="str">
        <v>EMBEDDED</v>
      </c>
      <c r="AP220">
        <v>1040</v>
      </c>
      <c r="AQ220">
        <v>1150</v>
      </c>
      <c r="AR220">
        <v>45304</v>
      </c>
    </row>
    <row r="221" spans="15:44" x14ac:dyDescent="0.3">
      <c r="O221">
        <v>220</v>
      </c>
      <c r="P221" t="str">
        <v>Customer 10</v>
      </c>
      <c r="Q221" t="str">
        <v>EMBEDDED</v>
      </c>
      <c r="R221">
        <v>3948</v>
      </c>
      <c r="S221">
        <v>2290</v>
      </c>
      <c r="T221" s="8">
        <v>45301</v>
      </c>
      <c r="W221">
        <v>4047</v>
      </c>
      <c r="X221" t="str">
        <v>Customer 5</v>
      </c>
      <c r="Y221" t="str">
        <v>DESKTOP</v>
      </c>
      <c r="Z221">
        <v>3842</v>
      </c>
      <c r="AA221">
        <v>4329</v>
      </c>
      <c r="AB221" s="8">
        <v>45460</v>
      </c>
      <c r="AM221">
        <v>1971</v>
      </c>
      <c r="AN221" t="str">
        <v>Customer 1</v>
      </c>
      <c r="AO221" t="str">
        <v>WORKSTATION</v>
      </c>
      <c r="AP221">
        <v>1039</v>
      </c>
      <c r="AQ221">
        <v>1607</v>
      </c>
      <c r="AR221">
        <v>45374</v>
      </c>
    </row>
    <row r="222" spans="15:44" x14ac:dyDescent="0.3">
      <c r="O222">
        <v>221</v>
      </c>
      <c r="P222" t="str">
        <v>Customer 15</v>
      </c>
      <c r="Q222" t="str">
        <v>MOBILE</v>
      </c>
      <c r="R222">
        <v>2739</v>
      </c>
      <c r="S222">
        <v>4768</v>
      </c>
      <c r="T222" s="8">
        <v>45301</v>
      </c>
      <c r="W222">
        <v>2349</v>
      </c>
      <c r="X222" t="str">
        <v>Customer 5</v>
      </c>
      <c r="Y222" t="str">
        <v>DESKTOP</v>
      </c>
      <c r="Z222">
        <v>3841</v>
      </c>
      <c r="AA222">
        <v>2254</v>
      </c>
      <c r="AB222" s="8">
        <v>45389</v>
      </c>
      <c r="AM222">
        <v>581</v>
      </c>
      <c r="AN222" t="str">
        <v>Customer 5</v>
      </c>
      <c r="AO222" t="str">
        <v>EMBEDDED</v>
      </c>
      <c r="AP222">
        <v>1038</v>
      </c>
      <c r="AQ222">
        <v>104</v>
      </c>
      <c r="AR222">
        <v>45316</v>
      </c>
    </row>
    <row r="223" spans="15:44" x14ac:dyDescent="0.3">
      <c r="O223">
        <v>222</v>
      </c>
      <c r="P223" t="str">
        <v>Customer 1</v>
      </c>
      <c r="Q223" t="str">
        <v>EMBEDDED</v>
      </c>
      <c r="R223">
        <v>3231</v>
      </c>
      <c r="S223">
        <v>2762</v>
      </c>
      <c r="T223" s="8">
        <v>45301</v>
      </c>
      <c r="W223">
        <v>2506</v>
      </c>
      <c r="X223" t="str">
        <v>Customer 1</v>
      </c>
      <c r="Y223" t="str">
        <v>DESKTOP</v>
      </c>
      <c r="Z223">
        <v>3841</v>
      </c>
      <c r="AA223">
        <v>1655</v>
      </c>
      <c r="AB223" s="8">
        <v>45396</v>
      </c>
      <c r="AM223">
        <v>2249</v>
      </c>
      <c r="AN223" t="str">
        <v>Customer 8</v>
      </c>
      <c r="AO223" t="str">
        <v>DESKTOP</v>
      </c>
      <c r="AP223">
        <v>1038</v>
      </c>
      <c r="AQ223">
        <v>4470</v>
      </c>
      <c r="AR223">
        <v>45385</v>
      </c>
    </row>
    <row r="224" spans="15:44" x14ac:dyDescent="0.3">
      <c r="O224">
        <v>223</v>
      </c>
      <c r="P224" t="str">
        <v>Customer 9</v>
      </c>
      <c r="Q224" t="str">
        <v>WORKSTATION</v>
      </c>
      <c r="R224">
        <v>593</v>
      </c>
      <c r="S224">
        <v>4794</v>
      </c>
      <c r="T224" s="8">
        <v>45301</v>
      </c>
      <c r="W224">
        <v>2677</v>
      </c>
      <c r="X224" t="str">
        <v>Customer 15</v>
      </c>
      <c r="Y224" t="str">
        <v>MOBILE</v>
      </c>
      <c r="Z224">
        <v>3840</v>
      </c>
      <c r="AA224">
        <v>464</v>
      </c>
      <c r="AB224" s="8">
        <v>45403</v>
      </c>
      <c r="AM224">
        <v>27</v>
      </c>
      <c r="AN224" t="str">
        <v>Customer 5</v>
      </c>
      <c r="AO224" t="str">
        <v>DESKTOP</v>
      </c>
      <c r="AP224">
        <v>1037</v>
      </c>
      <c r="AQ224">
        <v>1877</v>
      </c>
      <c r="AR224">
        <v>45293</v>
      </c>
    </row>
    <row r="225" spans="15:44" x14ac:dyDescent="0.3">
      <c r="O225">
        <v>224</v>
      </c>
      <c r="P225" t="str">
        <v>Customer 7</v>
      </c>
      <c r="Q225" t="str">
        <v>DESKTOP</v>
      </c>
      <c r="R225">
        <v>2879</v>
      </c>
      <c r="S225">
        <v>453</v>
      </c>
      <c r="T225" s="8">
        <v>45301</v>
      </c>
      <c r="W225">
        <v>1703</v>
      </c>
      <c r="X225" t="str">
        <v>Customer 5</v>
      </c>
      <c r="Y225" t="str">
        <v>EMBEDDED</v>
      </c>
      <c r="Z225">
        <v>3839</v>
      </c>
      <c r="AA225">
        <v>1995</v>
      </c>
      <c r="AB225" s="8">
        <v>45362</v>
      </c>
      <c r="AM225">
        <v>442</v>
      </c>
      <c r="AN225" t="str">
        <v>Customer 2</v>
      </c>
      <c r="AO225" t="str">
        <v>MOBILE</v>
      </c>
      <c r="AP225">
        <v>1037</v>
      </c>
      <c r="AQ225">
        <v>4853</v>
      </c>
      <c r="AR225">
        <v>45310</v>
      </c>
    </row>
    <row r="226" spans="15:44" x14ac:dyDescent="0.3">
      <c r="O226">
        <v>225</v>
      </c>
      <c r="P226" t="str">
        <v>Customer 1</v>
      </c>
      <c r="Q226" t="str">
        <v>DESKTOP</v>
      </c>
      <c r="R226">
        <v>2132</v>
      </c>
      <c r="S226">
        <v>3952</v>
      </c>
      <c r="T226" s="8">
        <v>45301</v>
      </c>
      <c r="W226">
        <v>4538</v>
      </c>
      <c r="X226" t="str">
        <v>Customer 12</v>
      </c>
      <c r="Y226" t="str">
        <v>MOBILE</v>
      </c>
      <c r="Z226">
        <v>3837</v>
      </c>
      <c r="AA226">
        <v>4737</v>
      </c>
      <c r="AB226" s="8">
        <v>45481</v>
      </c>
      <c r="AM226">
        <v>3375</v>
      </c>
      <c r="AN226" t="str">
        <v>Customer 7</v>
      </c>
      <c r="AO226" t="str">
        <v>WORKSTATION</v>
      </c>
      <c r="AP226">
        <v>1037</v>
      </c>
      <c r="AQ226">
        <v>2557</v>
      </c>
      <c r="AR226">
        <v>45432</v>
      </c>
    </row>
    <row r="227" spans="15:44" x14ac:dyDescent="0.3">
      <c r="O227">
        <v>226</v>
      </c>
      <c r="P227" t="str">
        <v>Customer 8</v>
      </c>
      <c r="Q227" t="str">
        <v>EMBEDDED</v>
      </c>
      <c r="R227">
        <v>2749</v>
      </c>
      <c r="S227">
        <v>2395</v>
      </c>
      <c r="T227" s="8">
        <v>45301</v>
      </c>
      <c r="W227">
        <v>1933</v>
      </c>
      <c r="X227" t="str">
        <v>Customer 13</v>
      </c>
      <c r="Y227" t="str">
        <v>WORKSTATION</v>
      </c>
      <c r="Z227">
        <v>3836</v>
      </c>
      <c r="AA227">
        <v>2424</v>
      </c>
      <c r="AB227" s="8">
        <v>45372</v>
      </c>
      <c r="AM227">
        <v>4788</v>
      </c>
      <c r="AN227" t="str">
        <v>Customer 11</v>
      </c>
      <c r="AO227" t="str">
        <v>WORKSTATION</v>
      </c>
      <c r="AP227">
        <v>1036</v>
      </c>
      <c r="AQ227">
        <v>117</v>
      </c>
      <c r="AR227">
        <v>45491</v>
      </c>
    </row>
    <row r="228" spans="15:44" x14ac:dyDescent="0.3">
      <c r="O228">
        <v>227</v>
      </c>
      <c r="P228" t="str">
        <v>Customer 9</v>
      </c>
      <c r="Q228" t="str">
        <v>EMBEDDED</v>
      </c>
      <c r="R228">
        <v>2170</v>
      </c>
      <c r="S228">
        <v>2802</v>
      </c>
      <c r="T228" s="8">
        <v>45301</v>
      </c>
      <c r="W228">
        <v>251</v>
      </c>
      <c r="X228" t="str">
        <v>Customer 4</v>
      </c>
      <c r="Y228" t="str">
        <v>EMBEDDED</v>
      </c>
      <c r="Z228">
        <v>3835</v>
      </c>
      <c r="AA228">
        <v>3168</v>
      </c>
      <c r="AB228" s="8">
        <v>45302</v>
      </c>
      <c r="AM228">
        <v>1299</v>
      </c>
      <c r="AN228" t="str">
        <v>Customer 4</v>
      </c>
      <c r="AO228" t="str">
        <v>EMBEDDED</v>
      </c>
      <c r="AP228">
        <v>1035</v>
      </c>
      <c r="AQ228">
        <v>3720</v>
      </c>
      <c r="AR228">
        <v>45346</v>
      </c>
    </row>
    <row r="229" spans="15:44" x14ac:dyDescent="0.3">
      <c r="O229">
        <v>228</v>
      </c>
      <c r="P229" t="str">
        <v>Customer 12</v>
      </c>
      <c r="Q229" t="str">
        <v>DESKTOP</v>
      </c>
      <c r="R229">
        <v>3519</v>
      </c>
      <c r="S229">
        <v>2264</v>
      </c>
      <c r="T229" s="8">
        <v>45301</v>
      </c>
      <c r="W229">
        <v>4937</v>
      </c>
      <c r="X229" t="str">
        <v>Customer 13</v>
      </c>
      <c r="Y229" t="str">
        <v>EMBEDDED</v>
      </c>
      <c r="Z229">
        <v>3835</v>
      </c>
      <c r="AA229">
        <v>2241</v>
      </c>
      <c r="AB229" s="8">
        <v>45497</v>
      </c>
      <c r="AM229">
        <v>1042</v>
      </c>
      <c r="AN229" t="str">
        <v>Customer 5</v>
      </c>
      <c r="AO229" t="str">
        <v>WORKSTATION</v>
      </c>
      <c r="AP229">
        <v>1034</v>
      </c>
      <c r="AQ229">
        <v>1456</v>
      </c>
      <c r="AR229">
        <v>45335</v>
      </c>
    </row>
    <row r="230" spans="15:44" x14ac:dyDescent="0.3">
      <c r="O230">
        <v>229</v>
      </c>
      <c r="P230" t="str">
        <v>Customer 9</v>
      </c>
      <c r="Q230" t="str">
        <v>DESKTOP</v>
      </c>
      <c r="R230">
        <v>271</v>
      </c>
      <c r="S230">
        <v>469</v>
      </c>
      <c r="T230" s="8">
        <v>45301</v>
      </c>
      <c r="W230">
        <v>2921</v>
      </c>
      <c r="X230" t="str">
        <v>Customer 13</v>
      </c>
      <c r="Y230" t="str">
        <v>EMBEDDED</v>
      </c>
      <c r="Z230">
        <v>3834</v>
      </c>
      <c r="AA230">
        <v>2541</v>
      </c>
      <c r="AB230" s="8">
        <v>45413</v>
      </c>
      <c r="AM230">
        <v>1543</v>
      </c>
      <c r="AN230" t="str">
        <v>Customer 1</v>
      </c>
      <c r="AO230" t="str">
        <v>EMBEDDED</v>
      </c>
      <c r="AP230">
        <v>1034</v>
      </c>
      <c r="AQ230">
        <v>380</v>
      </c>
      <c r="AR230">
        <v>45356</v>
      </c>
    </row>
    <row r="231" spans="15:44" x14ac:dyDescent="0.3">
      <c r="O231">
        <v>230</v>
      </c>
      <c r="P231" t="str">
        <v>Customer 10</v>
      </c>
      <c r="Q231" t="str">
        <v>EMBEDDED</v>
      </c>
      <c r="R231">
        <v>2030</v>
      </c>
      <c r="S231">
        <v>2039</v>
      </c>
      <c r="T231" s="8">
        <v>45301</v>
      </c>
      <c r="W231">
        <v>3495</v>
      </c>
      <c r="X231" t="str">
        <v>Customer 9</v>
      </c>
      <c r="Y231" t="str">
        <v>MOBILE</v>
      </c>
      <c r="Z231">
        <v>3833</v>
      </c>
      <c r="AA231">
        <v>4004</v>
      </c>
      <c r="AB231" s="8">
        <v>45437</v>
      </c>
      <c r="AM231">
        <v>1856</v>
      </c>
      <c r="AN231" t="str">
        <v>Customer 13</v>
      </c>
      <c r="AO231" t="str">
        <v>DESKTOP</v>
      </c>
      <c r="AP231">
        <v>1033</v>
      </c>
      <c r="AQ231">
        <v>3759</v>
      </c>
      <c r="AR231">
        <v>45369</v>
      </c>
    </row>
    <row r="232" spans="15:44" x14ac:dyDescent="0.3">
      <c r="O232">
        <v>231</v>
      </c>
      <c r="P232" t="str">
        <v>Customer 4</v>
      </c>
      <c r="Q232" t="str">
        <v>WORKSTATION</v>
      </c>
      <c r="R232">
        <v>1054</v>
      </c>
      <c r="S232">
        <v>567</v>
      </c>
      <c r="T232" s="8">
        <v>45301</v>
      </c>
      <c r="W232">
        <v>1831</v>
      </c>
      <c r="X232" t="str">
        <v>Customer 10</v>
      </c>
      <c r="Y232" t="str">
        <v>MOBILE</v>
      </c>
      <c r="Z232">
        <v>3832</v>
      </c>
      <c r="AA232">
        <v>3613</v>
      </c>
      <c r="AB232" s="8">
        <v>45368</v>
      </c>
      <c r="AM232">
        <v>2877</v>
      </c>
      <c r="AN232" t="str">
        <v>Customer 6</v>
      </c>
      <c r="AO232" t="str">
        <v>MOBILE</v>
      </c>
      <c r="AP232">
        <v>1033</v>
      </c>
      <c r="AQ232">
        <v>1413</v>
      </c>
      <c r="AR232">
        <v>45411</v>
      </c>
    </row>
    <row r="233" spans="15:44" x14ac:dyDescent="0.3">
      <c r="O233">
        <v>232</v>
      </c>
      <c r="P233" t="str">
        <v>Customer 11</v>
      </c>
      <c r="Q233" t="str">
        <v>WORKSTATION</v>
      </c>
      <c r="R233">
        <v>2650</v>
      </c>
      <c r="S233">
        <v>279</v>
      </c>
      <c r="T233" s="8">
        <v>45301</v>
      </c>
      <c r="W233">
        <v>704</v>
      </c>
      <c r="X233" t="str">
        <v>Customer 9</v>
      </c>
      <c r="Y233" t="str">
        <v>DESKTOP</v>
      </c>
      <c r="Z233">
        <v>3830</v>
      </c>
      <c r="AA233">
        <v>2962</v>
      </c>
      <c r="AB233" s="8">
        <v>45321</v>
      </c>
      <c r="AM233">
        <v>3074</v>
      </c>
      <c r="AN233" t="str">
        <v>Customer 10</v>
      </c>
      <c r="AO233" t="str">
        <v>MOBILE</v>
      </c>
      <c r="AP233">
        <v>1033</v>
      </c>
      <c r="AQ233">
        <v>1925</v>
      </c>
      <c r="AR233">
        <v>45420</v>
      </c>
    </row>
    <row r="234" spans="15:44" x14ac:dyDescent="0.3">
      <c r="O234">
        <v>233</v>
      </c>
      <c r="P234" t="str">
        <v>Customer 1</v>
      </c>
      <c r="Q234" t="str">
        <v>WORKSTATION</v>
      </c>
      <c r="R234">
        <v>1533</v>
      </c>
      <c r="S234">
        <v>2406</v>
      </c>
      <c r="T234" s="8">
        <v>45301</v>
      </c>
      <c r="W234">
        <v>2828</v>
      </c>
      <c r="X234" t="str">
        <v>Customer 12</v>
      </c>
      <c r="Y234" t="str">
        <v>EMBEDDED</v>
      </c>
      <c r="Z234">
        <v>3829</v>
      </c>
      <c r="AA234">
        <v>2905</v>
      </c>
      <c r="AB234" s="8">
        <v>45409</v>
      </c>
      <c r="AM234">
        <v>1345</v>
      </c>
      <c r="AN234" t="str">
        <v>Customer 4</v>
      </c>
      <c r="AO234" t="str">
        <v>MOBILE</v>
      </c>
      <c r="AP234">
        <v>1032</v>
      </c>
      <c r="AQ234">
        <v>1479</v>
      </c>
      <c r="AR234">
        <v>45348</v>
      </c>
    </row>
    <row r="235" spans="15:44" x14ac:dyDescent="0.3">
      <c r="O235">
        <v>234</v>
      </c>
      <c r="P235" t="str">
        <v>Customer 12</v>
      </c>
      <c r="Q235" t="str">
        <v>DESKTOP</v>
      </c>
      <c r="R235">
        <v>1540</v>
      </c>
      <c r="S235">
        <v>4582</v>
      </c>
      <c r="T235" s="8">
        <v>45301</v>
      </c>
      <c r="W235">
        <v>3928</v>
      </c>
      <c r="X235" t="str">
        <v>Customer 7</v>
      </c>
      <c r="Y235" t="str">
        <v>EMBEDDED</v>
      </c>
      <c r="Z235">
        <v>3829</v>
      </c>
      <c r="AA235">
        <v>2748</v>
      </c>
      <c r="AB235" s="8">
        <v>45455</v>
      </c>
      <c r="AM235">
        <v>1448</v>
      </c>
      <c r="AN235" t="str">
        <v>Customer 15</v>
      </c>
      <c r="AO235" t="str">
        <v>EMBEDDED</v>
      </c>
      <c r="AP235">
        <v>1032</v>
      </c>
      <c r="AQ235">
        <v>809</v>
      </c>
      <c r="AR235">
        <v>45352</v>
      </c>
    </row>
    <row r="236" spans="15:44" x14ac:dyDescent="0.3">
      <c r="O236">
        <v>235</v>
      </c>
      <c r="P236" t="str">
        <v>Customer 11</v>
      </c>
      <c r="Q236" t="str">
        <v>WORKSTATION</v>
      </c>
      <c r="R236">
        <v>2425</v>
      </c>
      <c r="S236">
        <v>484</v>
      </c>
      <c r="T236" s="8">
        <v>45301</v>
      </c>
      <c r="W236">
        <v>2942</v>
      </c>
      <c r="X236" t="str">
        <v>Customer 6</v>
      </c>
      <c r="Y236" t="str">
        <v>MOBILE</v>
      </c>
      <c r="Z236">
        <v>3826</v>
      </c>
      <c r="AA236">
        <v>3171</v>
      </c>
      <c r="AB236" s="8">
        <v>45414</v>
      </c>
      <c r="AM236">
        <v>4690</v>
      </c>
      <c r="AN236" t="str">
        <v>Customer 11</v>
      </c>
      <c r="AO236" t="str">
        <v>MOBILE</v>
      </c>
      <c r="AP236">
        <v>1031</v>
      </c>
      <c r="AQ236">
        <v>3965</v>
      </c>
      <c r="AR236">
        <v>45487</v>
      </c>
    </row>
    <row r="237" spans="15:44" x14ac:dyDescent="0.3">
      <c r="O237">
        <v>236</v>
      </c>
      <c r="P237" t="str">
        <v>Customer 11</v>
      </c>
      <c r="Q237" t="str">
        <v>WORKSTATION</v>
      </c>
      <c r="R237">
        <v>3634</v>
      </c>
      <c r="S237">
        <v>4813</v>
      </c>
      <c r="T237" s="8">
        <v>45301</v>
      </c>
      <c r="W237">
        <v>93</v>
      </c>
      <c r="X237" t="str">
        <v>Customer 6</v>
      </c>
      <c r="Y237" t="str">
        <v>EMBEDDED</v>
      </c>
      <c r="Z237">
        <v>3823</v>
      </c>
      <c r="AA237">
        <v>4143</v>
      </c>
      <c r="AB237" s="8">
        <v>45295</v>
      </c>
      <c r="AM237">
        <v>1871</v>
      </c>
      <c r="AN237" t="str">
        <v>Customer 4</v>
      </c>
      <c r="AO237" t="str">
        <v>WORKSTATION</v>
      </c>
      <c r="AP237">
        <v>1030</v>
      </c>
      <c r="AQ237">
        <v>669</v>
      </c>
      <c r="AR237">
        <v>45369</v>
      </c>
    </row>
    <row r="238" spans="15:44" x14ac:dyDescent="0.3">
      <c r="O238">
        <v>237</v>
      </c>
      <c r="P238" t="str">
        <v>Customer 4</v>
      </c>
      <c r="Q238" t="str">
        <v>WORKSTATION</v>
      </c>
      <c r="R238">
        <v>186</v>
      </c>
      <c r="S238">
        <v>3332</v>
      </c>
      <c r="T238" s="8">
        <v>45301</v>
      </c>
      <c r="W238">
        <v>2276</v>
      </c>
      <c r="X238" t="str">
        <v>Customer 6</v>
      </c>
      <c r="Y238" t="str">
        <v>DESKTOP</v>
      </c>
      <c r="Z238">
        <v>3823</v>
      </c>
      <c r="AA238">
        <v>232</v>
      </c>
      <c r="AB238" s="8">
        <v>45386</v>
      </c>
      <c r="AM238">
        <v>763</v>
      </c>
      <c r="AN238" t="str">
        <v>Customer 9</v>
      </c>
      <c r="AO238" t="str">
        <v>WORKSTATION</v>
      </c>
      <c r="AP238">
        <v>1029</v>
      </c>
      <c r="AQ238">
        <v>472</v>
      </c>
      <c r="AR238">
        <v>45323</v>
      </c>
    </row>
    <row r="239" spans="15:44" x14ac:dyDescent="0.3">
      <c r="O239">
        <v>238</v>
      </c>
      <c r="P239" t="str">
        <v>Customer 7</v>
      </c>
      <c r="Q239" t="str">
        <v>DESKTOP</v>
      </c>
      <c r="R239">
        <v>320</v>
      </c>
      <c r="S239">
        <v>2555</v>
      </c>
      <c r="T239" s="8">
        <v>45301</v>
      </c>
      <c r="W239">
        <v>1262</v>
      </c>
      <c r="X239" t="str">
        <v>Customer 6</v>
      </c>
      <c r="Y239" t="str">
        <v>MOBILE</v>
      </c>
      <c r="Z239">
        <v>3819</v>
      </c>
      <c r="AA239">
        <v>2988</v>
      </c>
      <c r="AB239" s="8">
        <v>45344</v>
      </c>
      <c r="AM239">
        <v>2197</v>
      </c>
      <c r="AN239" t="str">
        <v>Customer 3</v>
      </c>
      <c r="AO239" t="str">
        <v>MOBILE</v>
      </c>
      <c r="AP239">
        <v>1028</v>
      </c>
      <c r="AQ239">
        <v>3763</v>
      </c>
      <c r="AR239">
        <v>45383</v>
      </c>
    </row>
    <row r="240" spans="15:44" x14ac:dyDescent="0.3">
      <c r="O240">
        <v>239</v>
      </c>
      <c r="P240" t="str">
        <v>Customer 3</v>
      </c>
      <c r="Q240" t="str">
        <v>EMBEDDED</v>
      </c>
      <c r="R240">
        <v>683</v>
      </c>
      <c r="S240">
        <v>3905</v>
      </c>
      <c r="T240" s="8">
        <v>45301</v>
      </c>
      <c r="W240">
        <v>3673</v>
      </c>
      <c r="X240" t="str">
        <v>Customer 13</v>
      </c>
      <c r="Y240" t="str">
        <v>DESKTOP</v>
      </c>
      <c r="Z240">
        <v>3819</v>
      </c>
      <c r="AA240">
        <v>3976</v>
      </c>
      <c r="AB240" s="8">
        <v>45444</v>
      </c>
      <c r="AM240">
        <v>2541</v>
      </c>
      <c r="AN240" t="str">
        <v>Customer 13</v>
      </c>
      <c r="AO240" t="str">
        <v>MOBILE</v>
      </c>
      <c r="AP240">
        <v>1027</v>
      </c>
      <c r="AQ240">
        <v>1475</v>
      </c>
      <c r="AR240">
        <v>45397</v>
      </c>
    </row>
    <row r="241" spans="15:44" x14ac:dyDescent="0.3">
      <c r="O241">
        <v>240</v>
      </c>
      <c r="P241" t="str">
        <v>Customer 8</v>
      </c>
      <c r="Q241" t="str">
        <v>WORKSTATION</v>
      </c>
      <c r="R241">
        <v>3552</v>
      </c>
      <c r="S241">
        <v>851</v>
      </c>
      <c r="T241" s="8">
        <v>45301</v>
      </c>
      <c r="W241">
        <v>4030</v>
      </c>
      <c r="X241" t="str">
        <v>Customer 7</v>
      </c>
      <c r="Y241" t="str">
        <v>MOBILE</v>
      </c>
      <c r="Z241">
        <v>3819</v>
      </c>
      <c r="AA241">
        <v>4765</v>
      </c>
      <c r="AB241" s="8">
        <v>45459</v>
      </c>
      <c r="AM241">
        <v>297</v>
      </c>
      <c r="AN241" t="str">
        <v>Customer 8</v>
      </c>
      <c r="AO241" t="str">
        <v>WORKSTATION</v>
      </c>
      <c r="AP241">
        <v>1026</v>
      </c>
      <c r="AQ241">
        <v>4818</v>
      </c>
      <c r="AR241">
        <v>45304</v>
      </c>
    </row>
    <row r="242" spans="15:44" x14ac:dyDescent="0.3">
      <c r="O242">
        <v>241</v>
      </c>
      <c r="P242" t="str">
        <v>Customer 3</v>
      </c>
      <c r="Q242" t="str">
        <v>EMBEDDED</v>
      </c>
      <c r="R242">
        <v>3476</v>
      </c>
      <c r="S242">
        <v>1909</v>
      </c>
      <c r="T242" s="8">
        <v>45302</v>
      </c>
      <c r="W242">
        <v>1359</v>
      </c>
      <c r="X242" t="str">
        <v>Customer 11</v>
      </c>
      <c r="Y242" t="str">
        <v>DESKTOP</v>
      </c>
      <c r="Z242">
        <v>3817</v>
      </c>
      <c r="AA242">
        <v>582</v>
      </c>
      <c r="AB242" s="8">
        <v>45348</v>
      </c>
      <c r="AM242">
        <v>3780</v>
      </c>
      <c r="AN242" t="str">
        <v>Customer 9</v>
      </c>
      <c r="AO242" t="str">
        <v>MOBILE</v>
      </c>
      <c r="AP242">
        <v>1025</v>
      </c>
      <c r="AQ242">
        <v>4079</v>
      </c>
      <c r="AR242">
        <v>45449</v>
      </c>
    </row>
    <row r="243" spans="15:44" x14ac:dyDescent="0.3">
      <c r="O243">
        <v>242</v>
      </c>
      <c r="P243" t="str">
        <v>Customer 15</v>
      </c>
      <c r="Q243" t="str">
        <v>DESKTOP</v>
      </c>
      <c r="R243">
        <v>1480</v>
      </c>
      <c r="S243">
        <v>3288</v>
      </c>
      <c r="T243" s="8">
        <v>45302</v>
      </c>
      <c r="W243">
        <v>1453</v>
      </c>
      <c r="X243" t="str">
        <v>Customer 13</v>
      </c>
      <c r="Y243" t="str">
        <v>WORKSTATION</v>
      </c>
      <c r="Z243">
        <v>3816</v>
      </c>
      <c r="AA243">
        <v>2865</v>
      </c>
      <c r="AB243" s="8">
        <v>45352</v>
      </c>
      <c r="AM243">
        <v>3005</v>
      </c>
      <c r="AN243" t="str">
        <v>Customer 10</v>
      </c>
      <c r="AO243" t="str">
        <v>EMBEDDED</v>
      </c>
      <c r="AP243">
        <v>1024</v>
      </c>
      <c r="AQ243">
        <v>3724</v>
      </c>
      <c r="AR243">
        <v>45417</v>
      </c>
    </row>
    <row r="244" spans="15:44" x14ac:dyDescent="0.3">
      <c r="O244">
        <v>243</v>
      </c>
      <c r="P244" t="str">
        <v>Customer 3</v>
      </c>
      <c r="Q244" t="str">
        <v>MOBILE</v>
      </c>
      <c r="R244">
        <v>2387</v>
      </c>
      <c r="S244">
        <v>4750</v>
      </c>
      <c r="T244" s="8">
        <v>45302</v>
      </c>
      <c r="W244">
        <v>3958</v>
      </c>
      <c r="X244" t="str">
        <v>Customer 4</v>
      </c>
      <c r="Y244" t="str">
        <v>WORKSTATION</v>
      </c>
      <c r="Z244">
        <v>3815</v>
      </c>
      <c r="AA244">
        <v>3795</v>
      </c>
      <c r="AB244" s="8">
        <v>45456</v>
      </c>
      <c r="AM244">
        <v>1183</v>
      </c>
      <c r="AN244" t="str">
        <v>Customer 5</v>
      </c>
      <c r="AO244" t="str">
        <v>MOBILE</v>
      </c>
      <c r="AP244">
        <v>1023</v>
      </c>
      <c r="AQ244">
        <v>1353</v>
      </c>
      <c r="AR244">
        <v>45341</v>
      </c>
    </row>
    <row r="245" spans="15:44" x14ac:dyDescent="0.3">
      <c r="O245">
        <v>244</v>
      </c>
      <c r="P245" t="str">
        <v>Customer 12</v>
      </c>
      <c r="Q245" t="str">
        <v>DESKTOP</v>
      </c>
      <c r="R245">
        <v>122</v>
      </c>
      <c r="S245">
        <v>903</v>
      </c>
      <c r="T245" s="8">
        <v>45302</v>
      </c>
      <c r="W245">
        <v>4926</v>
      </c>
      <c r="X245" t="str">
        <v>Customer 9</v>
      </c>
      <c r="Y245" t="str">
        <v>DESKTOP</v>
      </c>
      <c r="Z245">
        <v>3815</v>
      </c>
      <c r="AA245">
        <v>1137</v>
      </c>
      <c r="AB245" s="8">
        <v>45497</v>
      </c>
      <c r="AM245">
        <v>4968</v>
      </c>
      <c r="AN245" t="str">
        <v>Customer 8</v>
      </c>
      <c r="AO245" t="str">
        <v>MOBILE</v>
      </c>
      <c r="AP245">
        <v>1023</v>
      </c>
      <c r="AQ245">
        <v>1421</v>
      </c>
      <c r="AR245">
        <v>45498</v>
      </c>
    </row>
    <row r="246" spans="15:44" x14ac:dyDescent="0.3">
      <c r="O246">
        <v>245</v>
      </c>
      <c r="P246" t="str">
        <v>Customer 8</v>
      </c>
      <c r="Q246" t="str">
        <v>MOBILE</v>
      </c>
      <c r="R246">
        <v>3942</v>
      </c>
      <c r="S246">
        <v>3334</v>
      </c>
      <c r="T246" s="8">
        <v>45302</v>
      </c>
      <c r="W246">
        <v>1101</v>
      </c>
      <c r="X246" t="str">
        <v>Customer 14</v>
      </c>
      <c r="Y246" t="str">
        <v>MOBILE</v>
      </c>
      <c r="Z246">
        <v>3814</v>
      </c>
      <c r="AA246">
        <v>3396</v>
      </c>
      <c r="AB246" s="8">
        <v>45337</v>
      </c>
      <c r="AM246">
        <v>2042</v>
      </c>
      <c r="AN246" t="str">
        <v>Customer 7</v>
      </c>
      <c r="AO246" t="str">
        <v>EMBEDDED</v>
      </c>
      <c r="AP246">
        <v>1022</v>
      </c>
      <c r="AQ246">
        <v>4017</v>
      </c>
      <c r="AR246">
        <v>45377</v>
      </c>
    </row>
    <row r="247" spans="15:44" x14ac:dyDescent="0.3">
      <c r="O247">
        <v>246</v>
      </c>
      <c r="P247" t="str">
        <v>Customer 3</v>
      </c>
      <c r="Q247" t="str">
        <v>WORKSTATION</v>
      </c>
      <c r="R247">
        <v>1184</v>
      </c>
      <c r="S247">
        <v>1373</v>
      </c>
      <c r="T247" s="8">
        <v>45302</v>
      </c>
      <c r="W247">
        <v>4700</v>
      </c>
      <c r="X247" t="str">
        <v>Customer 2</v>
      </c>
      <c r="Y247" t="str">
        <v>MOBILE</v>
      </c>
      <c r="Z247">
        <v>3814</v>
      </c>
      <c r="AA247">
        <v>2595</v>
      </c>
      <c r="AB247" s="8">
        <v>45487</v>
      </c>
      <c r="AM247">
        <v>4881</v>
      </c>
      <c r="AN247" t="str">
        <v>Customer 8</v>
      </c>
      <c r="AO247" t="str">
        <v>EMBEDDED</v>
      </c>
      <c r="AP247">
        <v>1022</v>
      </c>
      <c r="AQ247">
        <v>804</v>
      </c>
      <c r="AR247">
        <v>45495</v>
      </c>
    </row>
    <row r="248" spans="15:44" x14ac:dyDescent="0.3">
      <c r="O248">
        <v>247</v>
      </c>
      <c r="P248" t="str">
        <v>Customer 3</v>
      </c>
      <c r="Q248" t="str">
        <v>DESKTOP</v>
      </c>
      <c r="R248">
        <v>540</v>
      </c>
      <c r="S248">
        <v>4595</v>
      </c>
      <c r="T248" s="8">
        <v>45302</v>
      </c>
      <c r="W248">
        <v>818</v>
      </c>
      <c r="X248" t="str">
        <v>Customer 6</v>
      </c>
      <c r="Y248" t="str">
        <v>DESKTOP</v>
      </c>
      <c r="Z248">
        <v>3812</v>
      </c>
      <c r="AA248">
        <v>4265</v>
      </c>
      <c r="AB248" s="8">
        <v>45326</v>
      </c>
      <c r="AM248">
        <v>1386</v>
      </c>
      <c r="AN248" t="str">
        <v>Customer 13</v>
      </c>
      <c r="AO248" t="str">
        <v>DESKTOP</v>
      </c>
      <c r="AP248">
        <v>1021</v>
      </c>
      <c r="AQ248">
        <v>2330</v>
      </c>
      <c r="AR248">
        <v>45349</v>
      </c>
    </row>
    <row r="249" spans="15:44" x14ac:dyDescent="0.3">
      <c r="O249">
        <v>248</v>
      </c>
      <c r="P249" t="str">
        <v>Customer 11</v>
      </c>
      <c r="Q249" t="str">
        <v>MOBILE</v>
      </c>
      <c r="R249">
        <v>1485</v>
      </c>
      <c r="S249">
        <v>527</v>
      </c>
      <c r="T249" s="8">
        <v>45302</v>
      </c>
      <c r="W249">
        <v>3265</v>
      </c>
      <c r="X249" t="str">
        <v>Customer 8</v>
      </c>
      <c r="Y249" t="str">
        <v>MOBILE</v>
      </c>
      <c r="Z249">
        <v>3812</v>
      </c>
      <c r="AA249">
        <v>1721</v>
      </c>
      <c r="AB249" s="8">
        <v>45427</v>
      </c>
      <c r="AM249">
        <v>3061</v>
      </c>
      <c r="AN249" t="str">
        <v>Customer 10</v>
      </c>
      <c r="AO249" t="str">
        <v>EMBEDDED</v>
      </c>
      <c r="AP249">
        <v>1021</v>
      </c>
      <c r="AQ249">
        <v>4380</v>
      </c>
      <c r="AR249">
        <v>45419</v>
      </c>
    </row>
    <row r="250" spans="15:44" x14ac:dyDescent="0.3">
      <c r="O250">
        <v>249</v>
      </c>
      <c r="P250" t="str">
        <v>Customer 10</v>
      </c>
      <c r="Q250" t="str">
        <v>WORKSTATION</v>
      </c>
      <c r="R250">
        <v>2222</v>
      </c>
      <c r="S250">
        <v>2599</v>
      </c>
      <c r="T250" s="8">
        <v>45302</v>
      </c>
      <c r="W250">
        <v>2389</v>
      </c>
      <c r="X250" t="str">
        <v>Customer 5</v>
      </c>
      <c r="Y250" t="str">
        <v>EMBEDDED</v>
      </c>
      <c r="Z250">
        <v>3811</v>
      </c>
      <c r="AA250">
        <v>1408</v>
      </c>
      <c r="AB250" s="8">
        <v>45391</v>
      </c>
      <c r="AM250">
        <v>1088</v>
      </c>
      <c r="AN250" t="str">
        <v>Customer 3</v>
      </c>
      <c r="AO250" t="str">
        <v>MOBILE</v>
      </c>
      <c r="AP250">
        <v>1020</v>
      </c>
      <c r="AQ250">
        <v>1867</v>
      </c>
      <c r="AR250">
        <v>45337</v>
      </c>
    </row>
    <row r="251" spans="15:44" x14ac:dyDescent="0.3">
      <c r="O251">
        <v>250</v>
      </c>
      <c r="P251" t="str">
        <v>Customer 4</v>
      </c>
      <c r="Q251" t="str">
        <v>DESKTOP</v>
      </c>
      <c r="R251">
        <v>281</v>
      </c>
      <c r="S251">
        <v>3881</v>
      </c>
      <c r="T251" s="8">
        <v>45302</v>
      </c>
      <c r="W251">
        <v>2448</v>
      </c>
      <c r="X251" t="str">
        <v>Customer 9</v>
      </c>
      <c r="Y251" t="str">
        <v>MOBILE</v>
      </c>
      <c r="Z251">
        <v>3811</v>
      </c>
      <c r="AA251">
        <v>3781</v>
      </c>
      <c r="AB251" s="8">
        <v>45393</v>
      </c>
      <c r="AM251">
        <v>1201</v>
      </c>
      <c r="AN251" t="str">
        <v>Customer 4</v>
      </c>
      <c r="AO251" t="str">
        <v>EMBEDDED</v>
      </c>
      <c r="AP251">
        <v>1020</v>
      </c>
      <c r="AQ251">
        <v>4312</v>
      </c>
      <c r="AR251">
        <v>45342</v>
      </c>
    </row>
    <row r="252" spans="15:44" x14ac:dyDescent="0.3">
      <c r="O252">
        <v>251</v>
      </c>
      <c r="P252" t="str">
        <v>Customer 4</v>
      </c>
      <c r="Q252" t="str">
        <v>EMBEDDED</v>
      </c>
      <c r="R252">
        <v>3835</v>
      </c>
      <c r="S252">
        <v>3168</v>
      </c>
      <c r="T252" s="8">
        <v>45302</v>
      </c>
      <c r="W252">
        <v>2624</v>
      </c>
      <c r="X252" t="str">
        <v>Customer 2</v>
      </c>
      <c r="Y252" t="str">
        <v>EMBEDDED</v>
      </c>
      <c r="Z252">
        <v>3811</v>
      </c>
      <c r="AA252">
        <v>1659</v>
      </c>
      <c r="AB252" s="8">
        <v>45401</v>
      </c>
      <c r="AM252">
        <v>4587</v>
      </c>
      <c r="AN252" t="str">
        <v>Customer 9</v>
      </c>
      <c r="AO252" t="str">
        <v>EMBEDDED</v>
      </c>
      <c r="AP252">
        <v>1020</v>
      </c>
      <c r="AQ252">
        <v>4258</v>
      </c>
      <c r="AR252">
        <v>45483</v>
      </c>
    </row>
    <row r="253" spans="15:44" x14ac:dyDescent="0.3">
      <c r="O253">
        <v>252</v>
      </c>
      <c r="P253" t="str">
        <v>Customer 9</v>
      </c>
      <c r="Q253" t="str">
        <v>EMBEDDED</v>
      </c>
      <c r="R253">
        <v>3055</v>
      </c>
      <c r="S253">
        <v>2597</v>
      </c>
      <c r="T253" s="8">
        <v>45302</v>
      </c>
      <c r="W253">
        <v>2712</v>
      </c>
      <c r="X253" t="str">
        <v>Customer 13</v>
      </c>
      <c r="Y253" t="str">
        <v>MOBILE</v>
      </c>
      <c r="Z253">
        <v>3811</v>
      </c>
      <c r="AA253">
        <v>492</v>
      </c>
      <c r="AB253" s="8">
        <v>45404</v>
      </c>
      <c r="AM253">
        <v>2302</v>
      </c>
      <c r="AN253" t="str">
        <v>Customer 10</v>
      </c>
      <c r="AO253" t="str">
        <v>DESKTOP</v>
      </c>
      <c r="AP253">
        <v>1019</v>
      </c>
      <c r="AQ253">
        <v>3437</v>
      </c>
      <c r="AR253">
        <v>45387</v>
      </c>
    </row>
    <row r="254" spans="15:44" x14ac:dyDescent="0.3">
      <c r="O254">
        <v>253</v>
      </c>
      <c r="P254" t="str">
        <v>Customer 11</v>
      </c>
      <c r="Q254" t="str">
        <v>MOBILE</v>
      </c>
      <c r="R254">
        <v>3796</v>
      </c>
      <c r="S254">
        <v>3191</v>
      </c>
      <c r="T254" s="8">
        <v>45302</v>
      </c>
      <c r="W254">
        <v>287</v>
      </c>
      <c r="X254" t="str">
        <v>Customer 10</v>
      </c>
      <c r="Y254" t="str">
        <v>MOBILE</v>
      </c>
      <c r="Z254">
        <v>3809</v>
      </c>
      <c r="AA254">
        <v>2199</v>
      </c>
      <c r="AB254" s="8">
        <v>45303</v>
      </c>
      <c r="AM254">
        <v>1661</v>
      </c>
      <c r="AN254" t="str">
        <v>Customer 4</v>
      </c>
      <c r="AO254" t="str">
        <v>MOBILE</v>
      </c>
      <c r="AP254">
        <v>1018</v>
      </c>
      <c r="AQ254">
        <v>1581</v>
      </c>
      <c r="AR254">
        <v>45361</v>
      </c>
    </row>
    <row r="255" spans="15:44" x14ac:dyDescent="0.3">
      <c r="O255">
        <v>254</v>
      </c>
      <c r="P255" t="str">
        <v>Customer 8</v>
      </c>
      <c r="Q255" t="str">
        <v>MOBILE</v>
      </c>
      <c r="R255">
        <v>3287</v>
      </c>
      <c r="S255">
        <v>2727</v>
      </c>
      <c r="T255" s="8">
        <v>45302</v>
      </c>
      <c r="W255">
        <v>529</v>
      </c>
      <c r="X255" t="str">
        <v>Customer 9</v>
      </c>
      <c r="Y255" t="str">
        <v>MOBILE</v>
      </c>
      <c r="Z255">
        <v>3809</v>
      </c>
      <c r="AA255">
        <v>159</v>
      </c>
      <c r="AB255" s="8">
        <v>45314</v>
      </c>
      <c r="AM255">
        <v>312</v>
      </c>
      <c r="AN255" t="str">
        <v>Customer 7</v>
      </c>
      <c r="AO255" t="str">
        <v>MOBILE</v>
      </c>
      <c r="AP255">
        <v>1017</v>
      </c>
      <c r="AQ255">
        <v>4440</v>
      </c>
      <c r="AR255">
        <v>45304</v>
      </c>
    </row>
    <row r="256" spans="15:44" x14ac:dyDescent="0.3">
      <c r="O256">
        <v>255</v>
      </c>
      <c r="P256" t="str">
        <v>Customer 14</v>
      </c>
      <c r="Q256" t="str">
        <v>MOBILE</v>
      </c>
      <c r="R256">
        <v>2093</v>
      </c>
      <c r="S256">
        <v>2353</v>
      </c>
      <c r="T256" s="8">
        <v>45302</v>
      </c>
      <c r="W256">
        <v>698</v>
      </c>
      <c r="X256" t="str">
        <v>Customer 11</v>
      </c>
      <c r="Y256" t="str">
        <v>MOBILE</v>
      </c>
      <c r="Z256">
        <v>3809</v>
      </c>
      <c r="AA256">
        <v>3226</v>
      </c>
      <c r="AB256" s="8">
        <v>45321</v>
      </c>
      <c r="AM256">
        <v>2384</v>
      </c>
      <c r="AN256" t="str">
        <v>Customer 11</v>
      </c>
      <c r="AO256" t="str">
        <v>DESKTOP</v>
      </c>
      <c r="AP256">
        <v>1017</v>
      </c>
      <c r="AQ256">
        <v>210</v>
      </c>
      <c r="AR256">
        <v>45391</v>
      </c>
    </row>
    <row r="257" spans="15:44" x14ac:dyDescent="0.3">
      <c r="O257">
        <v>256</v>
      </c>
      <c r="P257" t="str">
        <v>Customer 5</v>
      </c>
      <c r="Q257" t="str">
        <v>MOBILE</v>
      </c>
      <c r="R257">
        <v>3146</v>
      </c>
      <c r="S257">
        <v>3131</v>
      </c>
      <c r="T257" s="8">
        <v>45302</v>
      </c>
      <c r="W257">
        <v>2819</v>
      </c>
      <c r="X257" t="str">
        <v>Customer 7</v>
      </c>
      <c r="Y257" t="str">
        <v>MOBILE</v>
      </c>
      <c r="Z257">
        <v>3809</v>
      </c>
      <c r="AA257">
        <v>2181</v>
      </c>
      <c r="AB257" s="8">
        <v>45409</v>
      </c>
      <c r="AM257">
        <v>3452</v>
      </c>
      <c r="AN257" t="str">
        <v>Customer 9</v>
      </c>
      <c r="AO257" t="str">
        <v>MOBILE</v>
      </c>
      <c r="AP257">
        <v>1016</v>
      </c>
      <c r="AQ257">
        <v>2979</v>
      </c>
      <c r="AR257">
        <v>45435</v>
      </c>
    </row>
    <row r="258" spans="15:44" x14ac:dyDescent="0.3">
      <c r="O258">
        <v>257</v>
      </c>
      <c r="P258" t="str">
        <v>Customer 11</v>
      </c>
      <c r="Q258" t="str">
        <v>MOBILE</v>
      </c>
      <c r="R258">
        <v>837</v>
      </c>
      <c r="S258">
        <v>4219</v>
      </c>
      <c r="T258" s="8">
        <v>45302</v>
      </c>
      <c r="W258">
        <v>2959</v>
      </c>
      <c r="X258" t="str">
        <v>Customer 5</v>
      </c>
      <c r="Y258" t="str">
        <v>MOBILE</v>
      </c>
      <c r="Z258">
        <v>3809</v>
      </c>
      <c r="AA258">
        <v>584</v>
      </c>
      <c r="AB258" s="8">
        <v>45415</v>
      </c>
      <c r="AM258">
        <v>52</v>
      </c>
      <c r="AN258" t="str">
        <v>Customer 13</v>
      </c>
      <c r="AO258" t="str">
        <v>MOBILE</v>
      </c>
      <c r="AP258">
        <v>1015</v>
      </c>
      <c r="AQ258">
        <v>3306</v>
      </c>
      <c r="AR258">
        <v>45660</v>
      </c>
    </row>
    <row r="259" spans="15:44" x14ac:dyDescent="0.3">
      <c r="O259">
        <v>258</v>
      </c>
      <c r="P259" t="str">
        <v>Customer 3</v>
      </c>
      <c r="Q259" t="str">
        <v>MOBILE</v>
      </c>
      <c r="R259">
        <v>566</v>
      </c>
      <c r="S259">
        <v>1724</v>
      </c>
      <c r="T259" s="8">
        <v>45302</v>
      </c>
      <c r="W259">
        <v>739</v>
      </c>
      <c r="X259" t="str">
        <v>Customer 10</v>
      </c>
      <c r="Y259" t="str">
        <v>EMBEDDED</v>
      </c>
      <c r="Z259">
        <v>3808</v>
      </c>
      <c r="AA259">
        <v>4788</v>
      </c>
      <c r="AB259" s="8">
        <v>45322</v>
      </c>
      <c r="AM259">
        <v>1842</v>
      </c>
      <c r="AN259" t="str">
        <v>Customer 12</v>
      </c>
      <c r="AO259" t="str">
        <v>EMBEDDED</v>
      </c>
      <c r="AP259">
        <v>1015</v>
      </c>
      <c r="AQ259">
        <v>1401</v>
      </c>
      <c r="AR259">
        <v>45368</v>
      </c>
    </row>
    <row r="260" spans="15:44" x14ac:dyDescent="0.3">
      <c r="O260">
        <v>259</v>
      </c>
      <c r="P260" t="str">
        <v>Customer 11</v>
      </c>
      <c r="Q260" t="str">
        <v>WORKSTATION</v>
      </c>
      <c r="R260">
        <v>1869</v>
      </c>
      <c r="S260">
        <v>2933</v>
      </c>
      <c r="T260" s="8">
        <v>45302</v>
      </c>
      <c r="W260">
        <v>2637</v>
      </c>
      <c r="X260" t="str">
        <v>Customer 2</v>
      </c>
      <c r="Y260" t="str">
        <v>WORKSTATION</v>
      </c>
      <c r="Z260">
        <v>3807</v>
      </c>
      <c r="AA260">
        <v>677</v>
      </c>
      <c r="AB260" s="8">
        <v>45401</v>
      </c>
      <c r="AM260">
        <v>4585</v>
      </c>
      <c r="AN260" t="str">
        <v>Customer 2</v>
      </c>
      <c r="AO260" t="str">
        <v>MOBILE</v>
      </c>
      <c r="AP260">
        <v>1015</v>
      </c>
      <c r="AQ260">
        <v>4558</v>
      </c>
      <c r="AR260">
        <v>45482</v>
      </c>
    </row>
    <row r="261" spans="15:44" x14ac:dyDescent="0.3">
      <c r="O261">
        <v>260</v>
      </c>
      <c r="P261" t="str">
        <v>Customer 9</v>
      </c>
      <c r="Q261" t="str">
        <v>EMBEDDED</v>
      </c>
      <c r="R261">
        <v>1911</v>
      </c>
      <c r="S261">
        <v>3384</v>
      </c>
      <c r="T261" s="8">
        <v>45302</v>
      </c>
      <c r="W261">
        <v>4488</v>
      </c>
      <c r="X261" t="str">
        <v>Customer 14</v>
      </c>
      <c r="Y261" t="str">
        <v>DESKTOP</v>
      </c>
      <c r="Z261">
        <v>3807</v>
      </c>
      <c r="AA261">
        <v>4150</v>
      </c>
      <c r="AB261" s="8">
        <v>45478</v>
      </c>
      <c r="AM261">
        <v>3983</v>
      </c>
      <c r="AN261" t="str">
        <v>Customer 13</v>
      </c>
      <c r="AO261" t="str">
        <v>DESKTOP</v>
      </c>
      <c r="AP261">
        <v>1014</v>
      </c>
      <c r="AQ261">
        <v>4830</v>
      </c>
      <c r="AR261">
        <v>45457</v>
      </c>
    </row>
    <row r="262" spans="15:44" x14ac:dyDescent="0.3">
      <c r="O262">
        <v>261</v>
      </c>
      <c r="P262" t="str">
        <v>Customer 10</v>
      </c>
      <c r="Q262" t="str">
        <v>EMBEDDED</v>
      </c>
      <c r="R262">
        <v>2056</v>
      </c>
      <c r="S262">
        <v>1149</v>
      </c>
      <c r="T262" s="8">
        <v>45302</v>
      </c>
      <c r="W262">
        <v>217</v>
      </c>
      <c r="X262" t="str">
        <v>Customer 6</v>
      </c>
      <c r="Y262" t="str">
        <v>WORKSTATION</v>
      </c>
      <c r="Z262">
        <v>3803</v>
      </c>
      <c r="AA262">
        <v>2391</v>
      </c>
      <c r="AB262" s="8">
        <v>45301</v>
      </c>
      <c r="AM262">
        <v>2587</v>
      </c>
      <c r="AN262" t="str">
        <v>Customer 1</v>
      </c>
      <c r="AO262" t="str">
        <v>WORKSTATION</v>
      </c>
      <c r="AP262">
        <v>1013</v>
      </c>
      <c r="AQ262">
        <v>1235</v>
      </c>
      <c r="AR262">
        <v>45399</v>
      </c>
    </row>
    <row r="263" spans="15:44" x14ac:dyDescent="0.3">
      <c r="O263">
        <v>262</v>
      </c>
      <c r="P263" t="str">
        <v>Customer 11</v>
      </c>
      <c r="Q263" t="str">
        <v>WORKSTATION</v>
      </c>
      <c r="R263">
        <v>1852</v>
      </c>
      <c r="S263">
        <v>679</v>
      </c>
      <c r="T263" s="8">
        <v>45302</v>
      </c>
      <c r="W263">
        <v>1833</v>
      </c>
      <c r="X263" t="str">
        <v>Customer 7</v>
      </c>
      <c r="Y263" t="str">
        <v>MOBILE</v>
      </c>
      <c r="Z263">
        <v>3803</v>
      </c>
      <c r="AA263">
        <v>3577</v>
      </c>
      <c r="AB263" s="8">
        <v>45368</v>
      </c>
      <c r="AM263">
        <v>4263</v>
      </c>
      <c r="AN263" t="str">
        <v>Customer 15</v>
      </c>
      <c r="AO263" t="str">
        <v>EMBEDDED</v>
      </c>
      <c r="AP263">
        <v>1013</v>
      </c>
      <c r="AQ263">
        <v>3457</v>
      </c>
      <c r="AR263">
        <v>45469</v>
      </c>
    </row>
    <row r="264" spans="15:44" x14ac:dyDescent="0.3">
      <c r="O264">
        <v>263</v>
      </c>
      <c r="P264" t="str">
        <v>Customer 11</v>
      </c>
      <c r="Q264" t="str">
        <v>MOBILE</v>
      </c>
      <c r="R264">
        <v>1738</v>
      </c>
      <c r="S264">
        <v>1414</v>
      </c>
      <c r="T264" s="8">
        <v>45302</v>
      </c>
      <c r="W264">
        <v>1572</v>
      </c>
      <c r="X264" t="str">
        <v>Customer 12</v>
      </c>
      <c r="Y264" t="str">
        <v>EMBEDDED</v>
      </c>
      <c r="Z264">
        <v>3802</v>
      </c>
      <c r="AA264">
        <v>3251</v>
      </c>
      <c r="AB264" s="8">
        <v>45357</v>
      </c>
      <c r="AM264">
        <v>3810</v>
      </c>
      <c r="AN264" t="str">
        <v>Customer 2</v>
      </c>
      <c r="AO264" t="str">
        <v>WORKSTATION</v>
      </c>
      <c r="AP264">
        <v>1010</v>
      </c>
      <c r="AQ264">
        <v>1874</v>
      </c>
      <c r="AR264">
        <v>45450</v>
      </c>
    </row>
    <row r="265" spans="15:44" x14ac:dyDescent="0.3">
      <c r="O265">
        <v>264</v>
      </c>
      <c r="P265" t="str">
        <v>Customer 13</v>
      </c>
      <c r="Q265" t="str">
        <v>DESKTOP</v>
      </c>
      <c r="R265">
        <v>1225</v>
      </c>
      <c r="S265">
        <v>2829</v>
      </c>
      <c r="T265" s="8">
        <v>45302</v>
      </c>
      <c r="W265">
        <v>3010</v>
      </c>
      <c r="X265" t="str">
        <v>Customer 14</v>
      </c>
      <c r="Y265" t="str">
        <v>DESKTOP</v>
      </c>
      <c r="Z265">
        <v>3801</v>
      </c>
      <c r="AA265">
        <v>208</v>
      </c>
      <c r="AB265" s="8">
        <v>45417</v>
      </c>
      <c r="AM265">
        <v>4532</v>
      </c>
      <c r="AN265" t="str">
        <v>Customer 1</v>
      </c>
      <c r="AO265" t="str">
        <v>MOBILE</v>
      </c>
      <c r="AP265">
        <v>1010</v>
      </c>
      <c r="AQ265">
        <v>2579</v>
      </c>
      <c r="AR265">
        <v>45480</v>
      </c>
    </row>
    <row r="266" spans="15:44" x14ac:dyDescent="0.3">
      <c r="O266">
        <v>265</v>
      </c>
      <c r="P266" t="str">
        <v>Customer 3</v>
      </c>
      <c r="Q266" t="str">
        <v>WORKSTATION</v>
      </c>
      <c r="R266">
        <v>1307</v>
      </c>
      <c r="S266">
        <v>893</v>
      </c>
      <c r="T266" s="8">
        <v>45303</v>
      </c>
      <c r="W266">
        <v>296</v>
      </c>
      <c r="X266" t="str">
        <v>Customer 13</v>
      </c>
      <c r="Y266" t="str">
        <v>MOBILE</v>
      </c>
      <c r="Z266">
        <v>3800</v>
      </c>
      <c r="AA266">
        <v>1808</v>
      </c>
      <c r="AB266" s="8">
        <v>45304</v>
      </c>
      <c r="AM266">
        <v>270</v>
      </c>
      <c r="AN266" t="str">
        <v>Customer 11</v>
      </c>
      <c r="AO266" t="str">
        <v>MOBILE</v>
      </c>
      <c r="AP266">
        <v>1008</v>
      </c>
      <c r="AQ266">
        <v>1632</v>
      </c>
      <c r="AR266">
        <v>45303</v>
      </c>
    </row>
    <row r="267" spans="15:44" x14ac:dyDescent="0.3">
      <c r="O267">
        <v>266</v>
      </c>
      <c r="P267" t="str">
        <v>Customer 9</v>
      </c>
      <c r="Q267" t="str">
        <v>MOBILE</v>
      </c>
      <c r="R267">
        <v>3488</v>
      </c>
      <c r="S267">
        <v>2455</v>
      </c>
      <c r="T267" s="8">
        <v>45303</v>
      </c>
      <c r="W267">
        <v>426</v>
      </c>
      <c r="X267" t="str">
        <v>Customer 6</v>
      </c>
      <c r="Y267" t="str">
        <v>MOBILE</v>
      </c>
      <c r="Z267">
        <v>3800</v>
      </c>
      <c r="AA267">
        <v>4292</v>
      </c>
      <c r="AB267" s="8">
        <v>45309</v>
      </c>
      <c r="AM267">
        <v>780</v>
      </c>
      <c r="AN267" t="str">
        <v>Customer 6</v>
      </c>
      <c r="AO267" t="str">
        <v>EMBEDDED</v>
      </c>
      <c r="AP267">
        <v>1008</v>
      </c>
      <c r="AQ267">
        <v>4299</v>
      </c>
      <c r="AR267">
        <v>45324</v>
      </c>
    </row>
    <row r="268" spans="15:44" x14ac:dyDescent="0.3">
      <c r="O268">
        <v>267</v>
      </c>
      <c r="P268" t="str">
        <v>Customer 7</v>
      </c>
      <c r="Q268" t="str">
        <v>MOBILE</v>
      </c>
      <c r="R268">
        <v>1547</v>
      </c>
      <c r="S268">
        <v>103</v>
      </c>
      <c r="T268" s="8">
        <v>45303</v>
      </c>
      <c r="W268">
        <v>4072</v>
      </c>
      <c r="X268" t="str">
        <v>Customer 4</v>
      </c>
      <c r="Y268" t="str">
        <v>DESKTOP</v>
      </c>
      <c r="Z268">
        <v>3800</v>
      </c>
      <c r="AA268">
        <v>2670</v>
      </c>
      <c r="AB268" s="8">
        <v>45461</v>
      </c>
      <c r="AM268">
        <v>1192</v>
      </c>
      <c r="AN268" t="str">
        <v>Customer 3</v>
      </c>
      <c r="AO268" t="str">
        <v>MOBILE</v>
      </c>
      <c r="AP268">
        <v>1008</v>
      </c>
      <c r="AQ268">
        <v>806</v>
      </c>
      <c r="AR268">
        <v>45341</v>
      </c>
    </row>
    <row r="269" spans="15:44" x14ac:dyDescent="0.3">
      <c r="O269">
        <v>268</v>
      </c>
      <c r="P269" t="str">
        <v>Customer 12</v>
      </c>
      <c r="Q269" t="str">
        <v>MOBILE</v>
      </c>
      <c r="R269">
        <v>678</v>
      </c>
      <c r="S269">
        <v>228</v>
      </c>
      <c r="T269" s="8">
        <v>45303</v>
      </c>
      <c r="W269">
        <v>4764</v>
      </c>
      <c r="X269" t="str">
        <v>Customer 8</v>
      </c>
      <c r="Y269" t="str">
        <v>EMBEDDED</v>
      </c>
      <c r="Z269">
        <v>3800</v>
      </c>
      <c r="AA269">
        <v>4215</v>
      </c>
      <c r="AB269" s="8">
        <v>45490</v>
      </c>
      <c r="AM269">
        <v>2227</v>
      </c>
      <c r="AN269" t="str">
        <v>Customer 13</v>
      </c>
      <c r="AO269" t="str">
        <v>MOBILE</v>
      </c>
      <c r="AP269">
        <v>1008</v>
      </c>
      <c r="AQ269">
        <v>201</v>
      </c>
      <c r="AR269">
        <v>45384</v>
      </c>
    </row>
    <row r="270" spans="15:44" x14ac:dyDescent="0.3">
      <c r="O270">
        <v>269</v>
      </c>
      <c r="P270" t="str">
        <v>Customer 13</v>
      </c>
      <c r="Q270" t="str">
        <v>DESKTOP</v>
      </c>
      <c r="R270">
        <v>3945</v>
      </c>
      <c r="S270">
        <v>4979</v>
      </c>
      <c r="T270" s="8">
        <v>45303</v>
      </c>
      <c r="W270">
        <v>127</v>
      </c>
      <c r="X270" t="str">
        <v>Customer 5</v>
      </c>
      <c r="Y270" t="str">
        <v>EMBEDDED</v>
      </c>
      <c r="Z270">
        <v>3798</v>
      </c>
      <c r="AA270">
        <v>4355</v>
      </c>
      <c r="AB270" s="8">
        <v>45297</v>
      </c>
      <c r="AM270">
        <v>4711</v>
      </c>
      <c r="AN270" t="str">
        <v>Customer 6</v>
      </c>
      <c r="AO270" t="str">
        <v>MOBILE</v>
      </c>
      <c r="AP270">
        <v>1005</v>
      </c>
      <c r="AQ270">
        <v>3215</v>
      </c>
      <c r="AR270">
        <v>45488</v>
      </c>
    </row>
    <row r="271" spans="15:44" x14ac:dyDescent="0.3">
      <c r="O271">
        <v>270</v>
      </c>
      <c r="P271" t="str">
        <v>Customer 11</v>
      </c>
      <c r="Q271" t="str">
        <v>MOBILE</v>
      </c>
      <c r="R271">
        <v>1008</v>
      </c>
      <c r="S271">
        <v>1632</v>
      </c>
      <c r="T271" s="8">
        <v>45303</v>
      </c>
      <c r="W271">
        <v>2427</v>
      </c>
      <c r="X271" t="str">
        <v>Customer 2</v>
      </c>
      <c r="Y271" t="str">
        <v>DESKTOP</v>
      </c>
      <c r="Z271">
        <v>3798</v>
      </c>
      <c r="AA271">
        <v>3151</v>
      </c>
      <c r="AB271" s="8">
        <v>45393</v>
      </c>
      <c r="AM271">
        <v>1347</v>
      </c>
      <c r="AN271" t="str">
        <v>Customer 5</v>
      </c>
      <c r="AO271" t="str">
        <v>EMBEDDED</v>
      </c>
      <c r="AP271">
        <v>1003</v>
      </c>
      <c r="AQ271">
        <v>1895</v>
      </c>
      <c r="AR271">
        <v>45348</v>
      </c>
    </row>
    <row r="272" spans="15:44" x14ac:dyDescent="0.3">
      <c r="O272">
        <v>271</v>
      </c>
      <c r="P272" t="str">
        <v>Customer 13</v>
      </c>
      <c r="Q272" t="str">
        <v>EMBEDDED</v>
      </c>
      <c r="R272">
        <v>2623</v>
      </c>
      <c r="S272">
        <v>4135</v>
      </c>
      <c r="T272" s="8">
        <v>45303</v>
      </c>
      <c r="W272">
        <v>1720</v>
      </c>
      <c r="X272" t="str">
        <v>Customer 8</v>
      </c>
      <c r="Y272" t="str">
        <v>MOBILE</v>
      </c>
      <c r="Z272">
        <v>3797</v>
      </c>
      <c r="AA272">
        <v>307</v>
      </c>
      <c r="AB272" s="8">
        <v>45363</v>
      </c>
      <c r="AM272">
        <v>2552</v>
      </c>
      <c r="AN272" t="str">
        <v>Customer 15</v>
      </c>
      <c r="AO272" t="str">
        <v>DESKTOP</v>
      </c>
      <c r="AP272">
        <v>1002</v>
      </c>
      <c r="AQ272">
        <v>2290</v>
      </c>
      <c r="AR272">
        <v>45398</v>
      </c>
    </row>
    <row r="273" spans="15:44" x14ac:dyDescent="0.3">
      <c r="O273">
        <v>272</v>
      </c>
      <c r="P273" t="str">
        <v>Customer 4</v>
      </c>
      <c r="Q273" t="str">
        <v>MOBILE</v>
      </c>
      <c r="R273">
        <v>3408</v>
      </c>
      <c r="S273">
        <v>3595</v>
      </c>
      <c r="T273" s="8">
        <v>45303</v>
      </c>
      <c r="W273">
        <v>210</v>
      </c>
      <c r="X273" t="str">
        <v>Customer 7</v>
      </c>
      <c r="Y273" t="str">
        <v>DESKTOP</v>
      </c>
      <c r="Z273">
        <v>3796</v>
      </c>
      <c r="AA273">
        <v>3815</v>
      </c>
      <c r="AB273" s="8">
        <v>45300</v>
      </c>
      <c r="AM273">
        <v>4134</v>
      </c>
      <c r="AN273" t="str">
        <v>Customer 11</v>
      </c>
      <c r="AO273" t="str">
        <v>EMBEDDED</v>
      </c>
      <c r="AP273">
        <v>1000</v>
      </c>
      <c r="AQ273">
        <v>4180</v>
      </c>
      <c r="AR273">
        <v>45464</v>
      </c>
    </row>
    <row r="274" spans="15:44" x14ac:dyDescent="0.3">
      <c r="O274">
        <v>273</v>
      </c>
      <c r="P274" t="str">
        <v>Customer 5</v>
      </c>
      <c r="Q274" t="str">
        <v>WORKSTATION</v>
      </c>
      <c r="R274">
        <v>3404</v>
      </c>
      <c r="S274">
        <v>3348</v>
      </c>
      <c r="T274" s="8">
        <v>45303</v>
      </c>
      <c r="W274">
        <v>253</v>
      </c>
      <c r="X274" t="str">
        <v>Customer 11</v>
      </c>
      <c r="Y274" t="str">
        <v>MOBILE</v>
      </c>
      <c r="Z274">
        <v>3796</v>
      </c>
      <c r="AA274">
        <v>3191</v>
      </c>
      <c r="AB274" s="8">
        <v>45302</v>
      </c>
      <c r="AM274">
        <v>1948</v>
      </c>
      <c r="AN274" t="str">
        <v>Customer 6</v>
      </c>
      <c r="AO274" t="str">
        <v>WORKSTATION</v>
      </c>
      <c r="AP274">
        <v>998</v>
      </c>
      <c r="AQ274">
        <v>4135</v>
      </c>
      <c r="AR274">
        <v>45373</v>
      </c>
    </row>
    <row r="275" spans="15:44" x14ac:dyDescent="0.3">
      <c r="O275">
        <v>274</v>
      </c>
      <c r="P275" t="str">
        <v>Customer 1</v>
      </c>
      <c r="Q275" t="str">
        <v>EMBEDDED</v>
      </c>
      <c r="R275">
        <v>2712</v>
      </c>
      <c r="S275">
        <v>826</v>
      </c>
      <c r="T275" s="8">
        <v>45303</v>
      </c>
      <c r="W275">
        <v>401</v>
      </c>
      <c r="X275" t="str">
        <v>Customer 5</v>
      </c>
      <c r="Y275" t="str">
        <v>MOBILE</v>
      </c>
      <c r="Z275">
        <v>3796</v>
      </c>
      <c r="AA275">
        <v>234</v>
      </c>
      <c r="AB275" s="8">
        <v>45308</v>
      </c>
      <c r="AM275">
        <v>283</v>
      </c>
      <c r="AN275" t="str">
        <v>Customer 1</v>
      </c>
      <c r="AO275" t="str">
        <v>MOBILE</v>
      </c>
      <c r="AP275">
        <v>996</v>
      </c>
      <c r="AQ275">
        <v>4594</v>
      </c>
      <c r="AR275">
        <v>45303</v>
      </c>
    </row>
    <row r="276" spans="15:44" x14ac:dyDescent="0.3">
      <c r="O276">
        <v>275</v>
      </c>
      <c r="P276" t="str">
        <v>Customer 11</v>
      </c>
      <c r="Q276" t="str">
        <v>WORKSTATION</v>
      </c>
      <c r="R276">
        <v>2250</v>
      </c>
      <c r="S276">
        <v>3418</v>
      </c>
      <c r="T276" s="8">
        <v>45303</v>
      </c>
      <c r="W276">
        <v>950</v>
      </c>
      <c r="X276" t="str">
        <v>Customer 8</v>
      </c>
      <c r="Y276" t="str">
        <v>DESKTOP</v>
      </c>
      <c r="Z276">
        <v>3795</v>
      </c>
      <c r="AA276">
        <v>2096</v>
      </c>
      <c r="AB276" s="8">
        <v>45331</v>
      </c>
      <c r="AM276">
        <v>4963</v>
      </c>
      <c r="AN276" t="str">
        <v>Customer 2</v>
      </c>
      <c r="AO276" t="str">
        <v>WORKSTATION</v>
      </c>
      <c r="AP276">
        <v>996</v>
      </c>
      <c r="AQ276">
        <v>4048</v>
      </c>
      <c r="AR276">
        <v>45498</v>
      </c>
    </row>
    <row r="277" spans="15:44" x14ac:dyDescent="0.3">
      <c r="O277">
        <v>276</v>
      </c>
      <c r="P277" t="str">
        <v>Customer 1</v>
      </c>
      <c r="Q277" t="str">
        <v>MOBILE</v>
      </c>
      <c r="R277">
        <v>3266</v>
      </c>
      <c r="S277">
        <v>3313</v>
      </c>
      <c r="T277" s="8">
        <v>45303</v>
      </c>
      <c r="W277">
        <v>2768</v>
      </c>
      <c r="X277" t="str">
        <v>Customer 12</v>
      </c>
      <c r="Y277" t="str">
        <v>DESKTOP</v>
      </c>
      <c r="Z277">
        <v>3791</v>
      </c>
      <c r="AA277">
        <v>4126</v>
      </c>
      <c r="AB277" s="8">
        <v>45407</v>
      </c>
      <c r="AM277">
        <v>3766</v>
      </c>
      <c r="AN277" t="str">
        <v>Customer 8</v>
      </c>
      <c r="AO277" t="str">
        <v>WORKSTATION</v>
      </c>
      <c r="AP277">
        <v>995</v>
      </c>
      <c r="AQ277">
        <v>1073</v>
      </c>
      <c r="AR277">
        <v>45448</v>
      </c>
    </row>
    <row r="278" spans="15:44" x14ac:dyDescent="0.3">
      <c r="O278">
        <v>277</v>
      </c>
      <c r="P278" t="str">
        <v>Customer 2</v>
      </c>
      <c r="Q278" t="str">
        <v>WORKSTATION</v>
      </c>
      <c r="R278">
        <v>2371</v>
      </c>
      <c r="S278">
        <v>1264</v>
      </c>
      <c r="T278" s="8">
        <v>45303</v>
      </c>
      <c r="W278">
        <v>2966</v>
      </c>
      <c r="X278" t="str">
        <v>Customer 4</v>
      </c>
      <c r="Y278" t="str">
        <v>MOBILE</v>
      </c>
      <c r="Z278">
        <v>3791</v>
      </c>
      <c r="AA278">
        <v>3045</v>
      </c>
      <c r="AB278" s="8">
        <v>45415</v>
      </c>
      <c r="AM278">
        <v>3027</v>
      </c>
      <c r="AN278" t="str">
        <v>Customer 11</v>
      </c>
      <c r="AO278" t="str">
        <v>MOBILE</v>
      </c>
      <c r="AP278">
        <v>994</v>
      </c>
      <c r="AQ278">
        <v>3648</v>
      </c>
      <c r="AR278">
        <v>45418</v>
      </c>
    </row>
    <row r="279" spans="15:44" x14ac:dyDescent="0.3">
      <c r="O279">
        <v>278</v>
      </c>
      <c r="P279" t="str">
        <v>Customer 13</v>
      </c>
      <c r="Q279" t="str">
        <v>MOBILE</v>
      </c>
      <c r="R279">
        <v>3477</v>
      </c>
      <c r="S279">
        <v>4415</v>
      </c>
      <c r="T279" s="8">
        <v>45303</v>
      </c>
      <c r="W279">
        <v>3231</v>
      </c>
      <c r="X279" t="str">
        <v>Customer 4</v>
      </c>
      <c r="Y279" t="str">
        <v>EMBEDDED</v>
      </c>
      <c r="Z279">
        <v>3791</v>
      </c>
      <c r="AA279">
        <v>770</v>
      </c>
      <c r="AB279" s="8">
        <v>45426</v>
      </c>
      <c r="AM279">
        <v>4651</v>
      </c>
      <c r="AN279" t="str">
        <v>Customer 15</v>
      </c>
      <c r="AO279" t="str">
        <v>EMBEDDED</v>
      </c>
      <c r="AP279">
        <v>994</v>
      </c>
      <c r="AQ279">
        <v>4375</v>
      </c>
      <c r="AR279">
        <v>45485</v>
      </c>
    </row>
    <row r="280" spans="15:44" x14ac:dyDescent="0.3">
      <c r="O280">
        <v>279</v>
      </c>
      <c r="P280" t="str">
        <v>Customer 12</v>
      </c>
      <c r="Q280" t="str">
        <v>EMBEDDED</v>
      </c>
      <c r="R280">
        <v>3060</v>
      </c>
      <c r="S280">
        <v>4140</v>
      </c>
      <c r="T280" s="8">
        <v>45303</v>
      </c>
      <c r="W280">
        <v>1723</v>
      </c>
      <c r="X280" t="str">
        <v>Customer 3</v>
      </c>
      <c r="Y280" t="str">
        <v>EMBEDDED</v>
      </c>
      <c r="Z280">
        <v>3789</v>
      </c>
      <c r="AA280">
        <v>4865</v>
      </c>
      <c r="AB280" s="8">
        <v>45363</v>
      </c>
      <c r="AM280">
        <v>1593</v>
      </c>
      <c r="AN280" t="str">
        <v>Customer 7</v>
      </c>
      <c r="AO280" t="str">
        <v>WORKSTATION</v>
      </c>
      <c r="AP280">
        <v>992</v>
      </c>
      <c r="AQ280">
        <v>2686</v>
      </c>
      <c r="AR280">
        <v>45358</v>
      </c>
    </row>
    <row r="281" spans="15:44" x14ac:dyDescent="0.3">
      <c r="O281">
        <v>280</v>
      </c>
      <c r="P281" t="str">
        <v>Customer 11</v>
      </c>
      <c r="Q281" t="str">
        <v>DESKTOP</v>
      </c>
      <c r="R281">
        <v>2692</v>
      </c>
      <c r="S281">
        <v>1911</v>
      </c>
      <c r="T281" s="8">
        <v>45303</v>
      </c>
      <c r="W281">
        <v>1853</v>
      </c>
      <c r="X281" t="str">
        <v>Customer 10</v>
      </c>
      <c r="Y281" t="str">
        <v>DESKTOP</v>
      </c>
      <c r="Z281">
        <v>3789</v>
      </c>
      <c r="AA281">
        <v>1684</v>
      </c>
      <c r="AB281" s="8">
        <v>45369</v>
      </c>
      <c r="AM281">
        <v>538</v>
      </c>
      <c r="AN281" t="str">
        <v>Customer 9</v>
      </c>
      <c r="AO281" t="str">
        <v>WORKSTATION</v>
      </c>
      <c r="AP281">
        <v>991</v>
      </c>
      <c r="AQ281">
        <v>3187</v>
      </c>
      <c r="AR281">
        <v>45314</v>
      </c>
    </row>
    <row r="282" spans="15:44" x14ac:dyDescent="0.3">
      <c r="O282">
        <v>281</v>
      </c>
      <c r="P282" t="str">
        <v>Customer 14</v>
      </c>
      <c r="Q282" t="str">
        <v>MOBILE</v>
      </c>
      <c r="R282">
        <v>3854</v>
      </c>
      <c r="S282">
        <v>2497</v>
      </c>
      <c r="T282" s="8">
        <v>45303</v>
      </c>
      <c r="W282">
        <v>2876</v>
      </c>
      <c r="X282" t="str">
        <v>Customer 6</v>
      </c>
      <c r="Y282" t="str">
        <v>MOBILE</v>
      </c>
      <c r="Z282">
        <v>3789</v>
      </c>
      <c r="AA282">
        <v>3160</v>
      </c>
      <c r="AB282" s="8">
        <v>45411</v>
      </c>
      <c r="AM282">
        <v>1518</v>
      </c>
      <c r="AN282" t="str">
        <v>Customer 9</v>
      </c>
      <c r="AO282" t="str">
        <v>DESKTOP</v>
      </c>
      <c r="AP282">
        <v>991</v>
      </c>
      <c r="AQ282">
        <v>2197</v>
      </c>
      <c r="AR282">
        <v>45355</v>
      </c>
    </row>
    <row r="283" spans="15:44" x14ac:dyDescent="0.3">
      <c r="O283">
        <v>282</v>
      </c>
      <c r="P283" t="str">
        <v>Customer 4</v>
      </c>
      <c r="Q283" t="str">
        <v>MOBILE</v>
      </c>
      <c r="R283">
        <v>1904</v>
      </c>
      <c r="S283">
        <v>1493</v>
      </c>
      <c r="T283" s="8">
        <v>45303</v>
      </c>
      <c r="W283">
        <v>3943</v>
      </c>
      <c r="X283" t="str">
        <v>Customer 2</v>
      </c>
      <c r="Y283" t="str">
        <v>WORKSTATION</v>
      </c>
      <c r="Z283">
        <v>3789</v>
      </c>
      <c r="AA283">
        <v>2567</v>
      </c>
      <c r="AB283" s="8">
        <v>45456</v>
      </c>
      <c r="AM283">
        <v>2421</v>
      </c>
      <c r="AN283" t="str">
        <v>Customer 5</v>
      </c>
      <c r="AO283" t="str">
        <v>EMBEDDED</v>
      </c>
      <c r="AP283">
        <v>991</v>
      </c>
      <c r="AQ283">
        <v>1990</v>
      </c>
      <c r="AR283">
        <v>45392</v>
      </c>
    </row>
    <row r="284" spans="15:44" x14ac:dyDescent="0.3">
      <c r="O284">
        <v>283</v>
      </c>
      <c r="P284" t="str">
        <v>Customer 1</v>
      </c>
      <c r="Q284" t="str">
        <v>MOBILE</v>
      </c>
      <c r="R284">
        <v>996</v>
      </c>
      <c r="S284">
        <v>4594</v>
      </c>
      <c r="T284" s="8">
        <v>45303</v>
      </c>
      <c r="W284">
        <v>3384</v>
      </c>
      <c r="X284" t="str">
        <v>Customer 9</v>
      </c>
      <c r="Y284" t="str">
        <v>WORKSTATION</v>
      </c>
      <c r="Z284">
        <v>3787</v>
      </c>
      <c r="AA284">
        <v>691</v>
      </c>
      <c r="AB284" s="8">
        <v>45432</v>
      </c>
      <c r="AM284">
        <v>184</v>
      </c>
      <c r="AN284" t="str">
        <v>Customer 2</v>
      </c>
      <c r="AO284" t="str">
        <v>WORKSTATION</v>
      </c>
      <c r="AP284">
        <v>989</v>
      </c>
      <c r="AQ284">
        <v>4134</v>
      </c>
      <c r="AR284">
        <v>45299</v>
      </c>
    </row>
    <row r="285" spans="15:44" x14ac:dyDescent="0.3">
      <c r="O285">
        <v>284</v>
      </c>
      <c r="P285" t="str">
        <v>Customer 6</v>
      </c>
      <c r="Q285" t="str">
        <v>DESKTOP</v>
      </c>
      <c r="R285">
        <v>1148</v>
      </c>
      <c r="S285">
        <v>1052</v>
      </c>
      <c r="T285" s="8">
        <v>45303</v>
      </c>
      <c r="W285">
        <v>800</v>
      </c>
      <c r="X285" t="str">
        <v>Customer 3</v>
      </c>
      <c r="Y285" t="str">
        <v>MOBILE</v>
      </c>
      <c r="Z285">
        <v>3786</v>
      </c>
      <c r="AA285">
        <v>4574</v>
      </c>
      <c r="AB285" s="8">
        <v>45325</v>
      </c>
      <c r="AM285">
        <v>4245</v>
      </c>
      <c r="AN285" t="str">
        <v>Customer 14</v>
      </c>
      <c r="AO285" t="str">
        <v>DESKTOP</v>
      </c>
      <c r="AP285">
        <v>989</v>
      </c>
      <c r="AQ285">
        <v>2234</v>
      </c>
      <c r="AR285">
        <v>45468</v>
      </c>
    </row>
    <row r="286" spans="15:44" x14ac:dyDescent="0.3">
      <c r="O286">
        <v>285</v>
      </c>
      <c r="P286" t="str">
        <v>Customer 1</v>
      </c>
      <c r="Q286" t="str">
        <v>MOBILE</v>
      </c>
      <c r="R286">
        <v>942</v>
      </c>
      <c r="S286">
        <v>1757</v>
      </c>
      <c r="T286" s="8">
        <v>45303</v>
      </c>
      <c r="W286">
        <v>3527</v>
      </c>
      <c r="X286" t="str">
        <v>Customer 14</v>
      </c>
      <c r="Y286" t="str">
        <v>EMBEDDED</v>
      </c>
      <c r="Z286">
        <v>3786</v>
      </c>
      <c r="AA286">
        <v>4143</v>
      </c>
      <c r="AB286" s="8">
        <v>45438</v>
      </c>
      <c r="AM286">
        <v>1455</v>
      </c>
      <c r="AN286" t="str">
        <v>Customer 6</v>
      </c>
      <c r="AO286" t="str">
        <v>WORKSTATION</v>
      </c>
      <c r="AP286">
        <v>988</v>
      </c>
      <c r="AQ286">
        <v>1325</v>
      </c>
      <c r="AR286">
        <v>45352</v>
      </c>
    </row>
    <row r="287" spans="15:44" x14ac:dyDescent="0.3">
      <c r="O287">
        <v>286</v>
      </c>
      <c r="P287" t="str">
        <v>Customer 5</v>
      </c>
      <c r="Q287" t="str">
        <v>WORKSTATION</v>
      </c>
      <c r="R287">
        <v>2201</v>
      </c>
      <c r="S287">
        <v>1691</v>
      </c>
      <c r="T287" s="8">
        <v>45303</v>
      </c>
      <c r="W287">
        <v>3806</v>
      </c>
      <c r="X287" t="str">
        <v>Customer 12</v>
      </c>
      <c r="Y287" t="str">
        <v>DESKTOP</v>
      </c>
      <c r="Z287">
        <v>3786</v>
      </c>
      <c r="AA287">
        <v>4621</v>
      </c>
      <c r="AB287" s="8">
        <v>45450</v>
      </c>
      <c r="AM287">
        <v>1705</v>
      </c>
      <c r="AN287" t="str">
        <v>Customer 7</v>
      </c>
      <c r="AO287" t="str">
        <v>EMBEDDED</v>
      </c>
      <c r="AP287">
        <v>988</v>
      </c>
      <c r="AQ287">
        <v>2465</v>
      </c>
      <c r="AR287">
        <v>45363</v>
      </c>
    </row>
    <row r="288" spans="15:44" x14ac:dyDescent="0.3">
      <c r="O288">
        <v>287</v>
      </c>
      <c r="P288" t="str">
        <v>Customer 10</v>
      </c>
      <c r="Q288" t="str">
        <v>MOBILE</v>
      </c>
      <c r="R288">
        <v>3809</v>
      </c>
      <c r="S288">
        <v>2199</v>
      </c>
      <c r="T288" s="8">
        <v>45303</v>
      </c>
      <c r="W288">
        <v>3138</v>
      </c>
      <c r="X288" t="str">
        <v>Customer 2</v>
      </c>
      <c r="Y288" t="str">
        <v>WORKSTATION</v>
      </c>
      <c r="Z288">
        <v>3785</v>
      </c>
      <c r="AA288">
        <v>1909</v>
      </c>
      <c r="AB288" s="8">
        <v>45422</v>
      </c>
      <c r="AM288">
        <v>413</v>
      </c>
      <c r="AN288" t="str">
        <v>Customer 3</v>
      </c>
      <c r="AO288" t="str">
        <v>MOBILE</v>
      </c>
      <c r="AP288">
        <v>987</v>
      </c>
      <c r="AQ288">
        <v>287</v>
      </c>
      <c r="AR288">
        <v>45309</v>
      </c>
    </row>
    <row r="289" spans="15:44" x14ac:dyDescent="0.3">
      <c r="O289">
        <v>288</v>
      </c>
      <c r="P289" t="str">
        <v>Customer 8</v>
      </c>
      <c r="Q289" t="str">
        <v>EMBEDDED</v>
      </c>
      <c r="R289">
        <v>1744</v>
      </c>
      <c r="S289">
        <v>495</v>
      </c>
      <c r="T289" s="8">
        <v>45303</v>
      </c>
      <c r="W289">
        <v>3759</v>
      </c>
      <c r="X289" t="str">
        <v>Customer 9</v>
      </c>
      <c r="Y289" t="str">
        <v>EMBEDDED</v>
      </c>
      <c r="Z289">
        <v>3785</v>
      </c>
      <c r="AA289">
        <v>3015</v>
      </c>
      <c r="AB289" s="8">
        <v>45448</v>
      </c>
      <c r="AM289">
        <v>2801</v>
      </c>
      <c r="AN289" t="str">
        <v>Customer 15</v>
      </c>
      <c r="AO289" t="str">
        <v>WORKSTATION</v>
      </c>
      <c r="AP289">
        <v>987</v>
      </c>
      <c r="AQ289">
        <v>2162</v>
      </c>
      <c r="AR289">
        <v>45408</v>
      </c>
    </row>
    <row r="290" spans="15:44" x14ac:dyDescent="0.3">
      <c r="O290">
        <v>289</v>
      </c>
      <c r="P290" t="str">
        <v>Customer 13</v>
      </c>
      <c r="Q290" t="str">
        <v>WORKSTATION</v>
      </c>
      <c r="R290">
        <v>3720</v>
      </c>
      <c r="S290">
        <v>483</v>
      </c>
      <c r="T290" s="8">
        <v>45304</v>
      </c>
      <c r="W290">
        <v>1975</v>
      </c>
      <c r="X290" t="str">
        <v>Customer 4</v>
      </c>
      <c r="Y290" t="str">
        <v>EMBEDDED</v>
      </c>
      <c r="Z290">
        <v>3784</v>
      </c>
      <c r="AA290">
        <v>3331</v>
      </c>
      <c r="AB290" s="8">
        <v>45374</v>
      </c>
      <c r="AM290">
        <v>375</v>
      </c>
      <c r="AN290" t="str">
        <v>Customer 3</v>
      </c>
      <c r="AO290" t="str">
        <v>DESKTOP</v>
      </c>
      <c r="AP290">
        <v>983</v>
      </c>
      <c r="AQ290">
        <v>126</v>
      </c>
      <c r="AR290">
        <v>45307</v>
      </c>
    </row>
    <row r="291" spans="15:44" x14ac:dyDescent="0.3">
      <c r="O291">
        <v>290</v>
      </c>
      <c r="P291" t="str">
        <v>Customer 6</v>
      </c>
      <c r="Q291" t="str">
        <v>EMBEDDED</v>
      </c>
      <c r="R291">
        <v>967</v>
      </c>
      <c r="S291">
        <v>2823</v>
      </c>
      <c r="T291" s="8">
        <v>45304</v>
      </c>
      <c r="W291">
        <v>875</v>
      </c>
      <c r="X291" t="str">
        <v>Customer 11</v>
      </c>
      <c r="Y291" t="str">
        <v>EMBEDDED</v>
      </c>
      <c r="Z291">
        <v>3783</v>
      </c>
      <c r="AA291">
        <v>2263</v>
      </c>
      <c r="AB291" s="8">
        <v>45328</v>
      </c>
      <c r="AM291">
        <v>2875</v>
      </c>
      <c r="AN291" t="str">
        <v>Customer 14</v>
      </c>
      <c r="AO291" t="str">
        <v>DESKTOP</v>
      </c>
      <c r="AP291">
        <v>983</v>
      </c>
      <c r="AQ291">
        <v>3980</v>
      </c>
      <c r="AR291">
        <v>45411</v>
      </c>
    </row>
    <row r="292" spans="15:44" x14ac:dyDescent="0.3">
      <c r="O292">
        <v>291</v>
      </c>
      <c r="P292" t="str">
        <v>Customer 13</v>
      </c>
      <c r="Q292" t="str">
        <v>EMBEDDED</v>
      </c>
      <c r="R292">
        <v>1040</v>
      </c>
      <c r="S292">
        <v>1150</v>
      </c>
      <c r="T292" s="8">
        <v>45304</v>
      </c>
      <c r="W292">
        <v>4157</v>
      </c>
      <c r="X292" t="str">
        <v>Customer 8</v>
      </c>
      <c r="Y292" t="str">
        <v>DESKTOP</v>
      </c>
      <c r="Z292">
        <v>3781</v>
      </c>
      <c r="AA292">
        <v>648</v>
      </c>
      <c r="AB292" s="8">
        <v>45465</v>
      </c>
      <c r="AM292">
        <v>550</v>
      </c>
      <c r="AN292" t="str">
        <v>Customer 7</v>
      </c>
      <c r="AO292" t="str">
        <v>EMBEDDED</v>
      </c>
      <c r="AP292">
        <v>979</v>
      </c>
      <c r="AQ292">
        <v>3210</v>
      </c>
      <c r="AR292">
        <v>45314</v>
      </c>
    </row>
    <row r="293" spans="15:44" x14ac:dyDescent="0.3">
      <c r="O293">
        <v>292</v>
      </c>
      <c r="P293" t="str">
        <v>Customer 10</v>
      </c>
      <c r="Q293" t="str">
        <v>WORKSTATION</v>
      </c>
      <c r="R293">
        <v>3370</v>
      </c>
      <c r="S293">
        <v>3814</v>
      </c>
      <c r="T293" s="8">
        <v>45304</v>
      </c>
      <c r="W293">
        <v>377</v>
      </c>
      <c r="X293" t="str">
        <v>Customer 13</v>
      </c>
      <c r="Y293" t="str">
        <v>WORKSTATION</v>
      </c>
      <c r="Z293">
        <v>3780</v>
      </c>
      <c r="AA293">
        <v>4564</v>
      </c>
      <c r="AB293" s="8">
        <v>45307</v>
      </c>
      <c r="AM293">
        <v>1335</v>
      </c>
      <c r="AN293" t="str">
        <v>Customer 1</v>
      </c>
      <c r="AO293" t="str">
        <v>EMBEDDED</v>
      </c>
      <c r="AP293">
        <v>979</v>
      </c>
      <c r="AQ293">
        <v>2767</v>
      </c>
      <c r="AR293">
        <v>45347</v>
      </c>
    </row>
    <row r="294" spans="15:44" x14ac:dyDescent="0.3">
      <c r="O294">
        <v>293</v>
      </c>
      <c r="P294" t="str">
        <v>Customer 14</v>
      </c>
      <c r="Q294" t="str">
        <v>DESKTOP</v>
      </c>
      <c r="R294">
        <v>1354</v>
      </c>
      <c r="S294">
        <v>2761</v>
      </c>
      <c r="T294" s="8">
        <v>45304</v>
      </c>
      <c r="W294">
        <v>972</v>
      </c>
      <c r="X294" t="str">
        <v>Customer 14</v>
      </c>
      <c r="Y294" t="str">
        <v>DESKTOP</v>
      </c>
      <c r="Z294">
        <v>3780</v>
      </c>
      <c r="AA294">
        <v>530</v>
      </c>
      <c r="AB294" s="8">
        <v>45332</v>
      </c>
      <c r="AM294">
        <v>2505</v>
      </c>
      <c r="AN294" t="str">
        <v>Customer 13</v>
      </c>
      <c r="AO294" t="str">
        <v>EMBEDDED</v>
      </c>
      <c r="AP294">
        <v>979</v>
      </c>
      <c r="AQ294">
        <v>1813</v>
      </c>
      <c r="AR294">
        <v>45396</v>
      </c>
    </row>
    <row r="295" spans="15:44" x14ac:dyDescent="0.3">
      <c r="O295">
        <v>294</v>
      </c>
      <c r="P295" t="str">
        <v>Customer 8</v>
      </c>
      <c r="Q295" t="str">
        <v>DESKTOP</v>
      </c>
      <c r="R295">
        <v>175</v>
      </c>
      <c r="S295">
        <v>3004</v>
      </c>
      <c r="T295" s="8">
        <v>45304</v>
      </c>
      <c r="W295">
        <v>573</v>
      </c>
      <c r="X295" t="str">
        <v>Customer 3</v>
      </c>
      <c r="Y295" t="str">
        <v>MOBILE</v>
      </c>
      <c r="Z295">
        <v>3779</v>
      </c>
      <c r="AA295">
        <v>1484</v>
      </c>
      <c r="AB295" s="8">
        <v>45315</v>
      </c>
      <c r="AM295">
        <v>2864</v>
      </c>
      <c r="AN295" t="str">
        <v>Customer 9</v>
      </c>
      <c r="AO295" t="str">
        <v>EMBEDDED</v>
      </c>
      <c r="AP295">
        <v>977</v>
      </c>
      <c r="AQ295">
        <v>4814</v>
      </c>
      <c r="AR295">
        <v>45411</v>
      </c>
    </row>
    <row r="296" spans="15:44" x14ac:dyDescent="0.3">
      <c r="O296">
        <v>295</v>
      </c>
      <c r="P296" t="str">
        <v>Customer 1</v>
      </c>
      <c r="Q296" t="str">
        <v>WORKSTATION</v>
      </c>
      <c r="R296">
        <v>1806</v>
      </c>
      <c r="S296">
        <v>927</v>
      </c>
      <c r="T296" s="8">
        <v>45304</v>
      </c>
      <c r="W296">
        <v>1550</v>
      </c>
      <c r="X296" t="str">
        <v>Customer 11</v>
      </c>
      <c r="Y296" t="str">
        <v>MOBILE</v>
      </c>
      <c r="Z296">
        <v>3779</v>
      </c>
      <c r="AA296">
        <v>3692</v>
      </c>
      <c r="AB296" s="8">
        <v>45356</v>
      </c>
      <c r="AM296">
        <v>4511</v>
      </c>
      <c r="AN296" t="str">
        <v>Customer 5</v>
      </c>
      <c r="AO296" t="str">
        <v>WORKSTATION</v>
      </c>
      <c r="AP296">
        <v>977</v>
      </c>
      <c r="AQ296">
        <v>1854</v>
      </c>
      <c r="AR296">
        <v>45479</v>
      </c>
    </row>
    <row r="297" spans="15:44" x14ac:dyDescent="0.3">
      <c r="O297">
        <v>296</v>
      </c>
      <c r="P297" t="str">
        <v>Customer 13</v>
      </c>
      <c r="Q297" t="str">
        <v>MOBILE</v>
      </c>
      <c r="R297">
        <v>3800</v>
      </c>
      <c r="S297">
        <v>1808</v>
      </c>
      <c r="T297" s="8">
        <v>45304</v>
      </c>
      <c r="W297">
        <v>1618</v>
      </c>
      <c r="X297" t="str">
        <v>Customer 12</v>
      </c>
      <c r="Y297" t="str">
        <v>WORKSTATION</v>
      </c>
      <c r="Z297">
        <v>3779</v>
      </c>
      <c r="AA297">
        <v>4234</v>
      </c>
      <c r="AB297" s="8">
        <v>45359</v>
      </c>
      <c r="AM297">
        <v>1136</v>
      </c>
      <c r="AN297" t="str">
        <v>Customer 3</v>
      </c>
      <c r="AO297" t="str">
        <v>DESKTOP</v>
      </c>
      <c r="AP297">
        <v>976</v>
      </c>
      <c r="AQ297">
        <v>4511</v>
      </c>
      <c r="AR297">
        <v>45339</v>
      </c>
    </row>
    <row r="298" spans="15:44" x14ac:dyDescent="0.3">
      <c r="O298">
        <v>297</v>
      </c>
      <c r="P298" t="str">
        <v>Customer 8</v>
      </c>
      <c r="Q298" t="str">
        <v>WORKSTATION</v>
      </c>
      <c r="R298">
        <v>1026</v>
      </c>
      <c r="S298">
        <v>4818</v>
      </c>
      <c r="T298" s="8">
        <v>45304</v>
      </c>
      <c r="W298">
        <v>3558</v>
      </c>
      <c r="X298" t="str">
        <v>Customer 1</v>
      </c>
      <c r="Y298" t="str">
        <v>MOBILE</v>
      </c>
      <c r="Z298">
        <v>3779</v>
      </c>
      <c r="AA298">
        <v>566</v>
      </c>
      <c r="AB298" s="8">
        <v>45440</v>
      </c>
      <c r="AM298">
        <v>3580</v>
      </c>
      <c r="AN298" t="str">
        <v>Customer 9</v>
      </c>
      <c r="AO298" t="str">
        <v>WORKSTATION</v>
      </c>
      <c r="AP298">
        <v>976</v>
      </c>
      <c r="AQ298">
        <v>3941</v>
      </c>
      <c r="AR298">
        <v>45441</v>
      </c>
    </row>
    <row r="299" spans="15:44" x14ac:dyDescent="0.3">
      <c r="O299">
        <v>298</v>
      </c>
      <c r="P299" t="str">
        <v>Customer 10</v>
      </c>
      <c r="Q299" t="str">
        <v>WORKSTATION</v>
      </c>
      <c r="R299">
        <v>221</v>
      </c>
      <c r="S299">
        <v>3687</v>
      </c>
      <c r="T299" s="8">
        <v>45304</v>
      </c>
      <c r="W299">
        <v>3649</v>
      </c>
      <c r="X299" t="str">
        <v>Customer 13</v>
      </c>
      <c r="Y299" t="str">
        <v>WORKSTATION</v>
      </c>
      <c r="Z299">
        <v>3779</v>
      </c>
      <c r="AA299">
        <v>2660</v>
      </c>
      <c r="AB299" s="8">
        <v>45443</v>
      </c>
      <c r="AM299">
        <v>186</v>
      </c>
      <c r="AN299" t="str">
        <v>Customer 4</v>
      </c>
      <c r="AO299" t="str">
        <v>WORKSTATION</v>
      </c>
      <c r="AP299">
        <v>974</v>
      </c>
      <c r="AQ299">
        <v>4404</v>
      </c>
      <c r="AR299">
        <v>45299</v>
      </c>
    </row>
    <row r="300" spans="15:44" x14ac:dyDescent="0.3">
      <c r="O300">
        <v>299</v>
      </c>
      <c r="P300" t="str">
        <v>Customer 7</v>
      </c>
      <c r="Q300" t="str">
        <v>EMBEDDED</v>
      </c>
      <c r="R300">
        <v>1251</v>
      </c>
      <c r="S300">
        <v>3650</v>
      </c>
      <c r="T300" s="8">
        <v>45304</v>
      </c>
      <c r="W300">
        <v>2068</v>
      </c>
      <c r="X300" t="str">
        <v>Customer 4</v>
      </c>
      <c r="Y300" t="str">
        <v>WORKSTATION</v>
      </c>
      <c r="Z300">
        <v>3777</v>
      </c>
      <c r="AA300">
        <v>1920</v>
      </c>
      <c r="AB300" s="8">
        <v>45378</v>
      </c>
      <c r="AM300">
        <v>4731</v>
      </c>
      <c r="AN300" t="str">
        <v>Customer 3</v>
      </c>
      <c r="AO300" t="str">
        <v>WORKSTATION</v>
      </c>
      <c r="AP300">
        <v>973</v>
      </c>
      <c r="AQ300">
        <v>1533</v>
      </c>
      <c r="AR300">
        <v>45489</v>
      </c>
    </row>
    <row r="301" spans="15:44" x14ac:dyDescent="0.3">
      <c r="O301">
        <v>300</v>
      </c>
      <c r="P301" t="str">
        <v>Customer 13</v>
      </c>
      <c r="Q301" t="str">
        <v>EMBEDDED</v>
      </c>
      <c r="R301">
        <v>2233</v>
      </c>
      <c r="S301">
        <v>2122</v>
      </c>
      <c r="T301" s="8">
        <v>45304</v>
      </c>
      <c r="W301">
        <v>2742</v>
      </c>
      <c r="X301" t="str">
        <v>Customer 14</v>
      </c>
      <c r="Y301" t="str">
        <v>EMBEDDED</v>
      </c>
      <c r="Z301">
        <v>3777</v>
      </c>
      <c r="AA301">
        <v>4807</v>
      </c>
      <c r="AB301" s="8">
        <v>45406</v>
      </c>
      <c r="AM301">
        <v>1008</v>
      </c>
      <c r="AN301" t="str">
        <v>Customer 2</v>
      </c>
      <c r="AO301" t="str">
        <v>MOBILE</v>
      </c>
      <c r="AP301">
        <v>971</v>
      </c>
      <c r="AQ301">
        <v>479</v>
      </c>
      <c r="AR301">
        <v>45333</v>
      </c>
    </row>
    <row r="302" spans="15:44" x14ac:dyDescent="0.3">
      <c r="O302">
        <v>301</v>
      </c>
      <c r="P302" t="str">
        <v>Customer 3</v>
      </c>
      <c r="Q302" t="str">
        <v>DESKTOP</v>
      </c>
      <c r="R302">
        <v>362</v>
      </c>
      <c r="S302">
        <v>4568</v>
      </c>
      <c r="T302" s="8">
        <v>45304</v>
      </c>
      <c r="W302">
        <v>2184</v>
      </c>
      <c r="X302" t="str">
        <v>Customer 14</v>
      </c>
      <c r="Y302" t="str">
        <v>MOBILE</v>
      </c>
      <c r="Z302">
        <v>3774</v>
      </c>
      <c r="AA302">
        <v>372</v>
      </c>
      <c r="AB302" s="8">
        <v>45382</v>
      </c>
      <c r="AM302">
        <v>2044</v>
      </c>
      <c r="AN302" t="str">
        <v>Customer 9</v>
      </c>
      <c r="AO302" t="str">
        <v>WORKSTATION</v>
      </c>
      <c r="AP302">
        <v>971</v>
      </c>
      <c r="AQ302">
        <v>2275</v>
      </c>
      <c r="AR302">
        <v>45377</v>
      </c>
    </row>
    <row r="303" spans="15:44" x14ac:dyDescent="0.3">
      <c r="O303">
        <v>302</v>
      </c>
      <c r="P303" t="str">
        <v>Customer 11</v>
      </c>
      <c r="Q303" t="str">
        <v>DESKTOP</v>
      </c>
      <c r="R303">
        <v>3395</v>
      </c>
      <c r="S303">
        <v>4034</v>
      </c>
      <c r="T303" s="8">
        <v>45304</v>
      </c>
      <c r="W303">
        <v>4149</v>
      </c>
      <c r="X303" t="str">
        <v>Customer 9</v>
      </c>
      <c r="Y303" t="str">
        <v>WORKSTATION</v>
      </c>
      <c r="Z303">
        <v>3774</v>
      </c>
      <c r="AA303">
        <v>4955</v>
      </c>
      <c r="AB303" s="8">
        <v>45464</v>
      </c>
      <c r="AM303">
        <v>4629</v>
      </c>
      <c r="AN303" t="str">
        <v>Customer 6</v>
      </c>
      <c r="AO303" t="str">
        <v>DESKTOP</v>
      </c>
      <c r="AP303">
        <v>970</v>
      </c>
      <c r="AQ303">
        <v>2863</v>
      </c>
      <c r="AR303">
        <v>45484</v>
      </c>
    </row>
    <row r="304" spans="15:44" x14ac:dyDescent="0.3">
      <c r="O304">
        <v>303</v>
      </c>
      <c r="P304" t="str">
        <v>Customer 13</v>
      </c>
      <c r="Q304" t="str">
        <v>WORKSTATION</v>
      </c>
      <c r="R304">
        <v>771</v>
      </c>
      <c r="S304">
        <v>3460</v>
      </c>
      <c r="T304" s="8">
        <v>45304</v>
      </c>
      <c r="W304">
        <v>1986</v>
      </c>
      <c r="X304" t="str">
        <v>Customer 10</v>
      </c>
      <c r="Y304" t="str">
        <v>DESKTOP</v>
      </c>
      <c r="Z304">
        <v>3773</v>
      </c>
      <c r="AA304">
        <v>2259</v>
      </c>
      <c r="AB304" s="8">
        <v>45374</v>
      </c>
      <c r="AM304">
        <v>454</v>
      </c>
      <c r="AN304" t="str">
        <v>Customer 9</v>
      </c>
      <c r="AO304" t="str">
        <v>DESKTOP</v>
      </c>
      <c r="AP304">
        <v>969</v>
      </c>
      <c r="AQ304">
        <v>914</v>
      </c>
      <c r="AR304">
        <v>45310</v>
      </c>
    </row>
    <row r="305" spans="15:44" x14ac:dyDescent="0.3">
      <c r="O305">
        <v>304</v>
      </c>
      <c r="P305" t="str">
        <v>Customer 5</v>
      </c>
      <c r="Q305" t="str">
        <v>EMBEDDED</v>
      </c>
      <c r="R305">
        <v>1076</v>
      </c>
      <c r="S305">
        <v>1826</v>
      </c>
      <c r="T305" s="8">
        <v>45304</v>
      </c>
      <c r="W305">
        <v>2307</v>
      </c>
      <c r="X305" t="str">
        <v>Customer 11</v>
      </c>
      <c r="Y305" t="str">
        <v>WORKSTATION</v>
      </c>
      <c r="Z305">
        <v>3771</v>
      </c>
      <c r="AA305">
        <v>2197</v>
      </c>
      <c r="AB305" s="8">
        <v>45388</v>
      </c>
      <c r="AM305">
        <v>4311</v>
      </c>
      <c r="AN305" t="str">
        <v>Customer 9</v>
      </c>
      <c r="AO305" t="str">
        <v>MOBILE</v>
      </c>
      <c r="AP305">
        <v>969</v>
      </c>
      <c r="AQ305">
        <v>2851</v>
      </c>
      <c r="AR305">
        <v>45471</v>
      </c>
    </row>
    <row r="306" spans="15:44" x14ac:dyDescent="0.3">
      <c r="O306">
        <v>305</v>
      </c>
      <c r="P306" t="str">
        <v>Customer 11</v>
      </c>
      <c r="Q306" t="str">
        <v>MOBILE</v>
      </c>
      <c r="R306">
        <v>2464</v>
      </c>
      <c r="S306">
        <v>1946</v>
      </c>
      <c r="T306" s="8">
        <v>45304</v>
      </c>
      <c r="W306">
        <v>4966</v>
      </c>
      <c r="X306" t="str">
        <v>Customer 2</v>
      </c>
      <c r="Y306" t="str">
        <v>EMBEDDED</v>
      </c>
      <c r="Z306">
        <v>3771</v>
      </c>
      <c r="AA306">
        <v>368</v>
      </c>
      <c r="AB306" s="8">
        <v>45498</v>
      </c>
      <c r="AM306">
        <v>1145</v>
      </c>
      <c r="AN306" t="str">
        <v>Customer 12</v>
      </c>
      <c r="AO306" t="str">
        <v>DESKTOP</v>
      </c>
      <c r="AP306">
        <v>968</v>
      </c>
      <c r="AQ306">
        <v>4859</v>
      </c>
      <c r="AR306">
        <v>45339</v>
      </c>
    </row>
    <row r="307" spans="15:44" x14ac:dyDescent="0.3">
      <c r="O307">
        <v>306</v>
      </c>
      <c r="P307" t="str">
        <v>Customer 5</v>
      </c>
      <c r="Q307" t="str">
        <v>WORKSTATION</v>
      </c>
      <c r="R307">
        <v>3397</v>
      </c>
      <c r="S307">
        <v>3248</v>
      </c>
      <c r="T307" s="8">
        <v>45304</v>
      </c>
      <c r="W307">
        <v>1469</v>
      </c>
      <c r="X307" t="str">
        <v>Customer 12</v>
      </c>
      <c r="Y307" t="str">
        <v>WORKSTATION</v>
      </c>
      <c r="Z307">
        <v>3770</v>
      </c>
      <c r="AA307">
        <v>4872</v>
      </c>
      <c r="AB307" s="8">
        <v>45353</v>
      </c>
      <c r="AM307">
        <v>2132</v>
      </c>
      <c r="AN307" t="str">
        <v>Customer 10</v>
      </c>
      <c r="AO307" t="str">
        <v>DESKTOP</v>
      </c>
      <c r="AP307">
        <v>968</v>
      </c>
      <c r="AQ307">
        <v>2914</v>
      </c>
      <c r="AR307">
        <v>45380</v>
      </c>
    </row>
    <row r="308" spans="15:44" x14ac:dyDescent="0.3">
      <c r="O308">
        <v>307</v>
      </c>
      <c r="P308" t="str">
        <v>Customer 15</v>
      </c>
      <c r="Q308" t="str">
        <v>WORKSTATION</v>
      </c>
      <c r="R308">
        <v>1286</v>
      </c>
      <c r="S308">
        <v>601</v>
      </c>
      <c r="T308" s="8">
        <v>45304</v>
      </c>
      <c r="W308">
        <v>735</v>
      </c>
      <c r="X308" t="str">
        <v>Customer 14</v>
      </c>
      <c r="Y308" t="str">
        <v>EMBEDDED</v>
      </c>
      <c r="Z308">
        <v>3769</v>
      </c>
      <c r="AA308">
        <v>609</v>
      </c>
      <c r="AB308" s="8">
        <v>45322</v>
      </c>
      <c r="AM308">
        <v>2962</v>
      </c>
      <c r="AN308" t="str">
        <v>Customer 13</v>
      </c>
      <c r="AO308" t="str">
        <v>WORKSTATION</v>
      </c>
      <c r="AP308">
        <v>968</v>
      </c>
      <c r="AQ308">
        <v>2315</v>
      </c>
      <c r="AR308">
        <v>45415</v>
      </c>
    </row>
    <row r="309" spans="15:44" x14ac:dyDescent="0.3">
      <c r="O309">
        <v>308</v>
      </c>
      <c r="P309" t="str">
        <v>Customer 3</v>
      </c>
      <c r="Q309" t="str">
        <v>WORKSTATION</v>
      </c>
      <c r="R309">
        <v>1820</v>
      </c>
      <c r="S309">
        <v>4716</v>
      </c>
      <c r="T309" s="8">
        <v>45304</v>
      </c>
      <c r="W309">
        <v>3291</v>
      </c>
      <c r="X309" t="str">
        <v>Customer 10</v>
      </c>
      <c r="Y309" t="str">
        <v>MOBILE</v>
      </c>
      <c r="Z309">
        <v>3769</v>
      </c>
      <c r="AA309">
        <v>4021</v>
      </c>
      <c r="AB309" s="8">
        <v>45429</v>
      </c>
      <c r="AM309">
        <v>290</v>
      </c>
      <c r="AN309" t="str">
        <v>Customer 6</v>
      </c>
      <c r="AO309" t="str">
        <v>EMBEDDED</v>
      </c>
      <c r="AP309">
        <v>967</v>
      </c>
      <c r="AQ309">
        <v>2823</v>
      </c>
      <c r="AR309">
        <v>45304</v>
      </c>
    </row>
    <row r="310" spans="15:44" x14ac:dyDescent="0.3">
      <c r="O310">
        <v>309</v>
      </c>
      <c r="P310" t="str">
        <v>Customer 12</v>
      </c>
      <c r="Q310" t="str">
        <v>WORKSTATION</v>
      </c>
      <c r="R310">
        <v>3114</v>
      </c>
      <c r="S310">
        <v>3540</v>
      </c>
      <c r="T310" s="8">
        <v>45304</v>
      </c>
      <c r="W310">
        <v>4355</v>
      </c>
      <c r="X310" t="str">
        <v>Customer 11</v>
      </c>
      <c r="Y310" t="str">
        <v>WORKSTATION</v>
      </c>
      <c r="Z310">
        <v>3767</v>
      </c>
      <c r="AA310">
        <v>3588</v>
      </c>
      <c r="AB310" s="8">
        <v>45473</v>
      </c>
      <c r="AM310">
        <v>1861</v>
      </c>
      <c r="AN310" t="str">
        <v>Customer 15</v>
      </c>
      <c r="AO310" t="str">
        <v>EMBEDDED</v>
      </c>
      <c r="AP310">
        <v>967</v>
      </c>
      <c r="AQ310">
        <v>4092</v>
      </c>
      <c r="AR310">
        <v>45369</v>
      </c>
    </row>
    <row r="311" spans="15:44" x14ac:dyDescent="0.3">
      <c r="O311">
        <v>310</v>
      </c>
      <c r="P311" t="str">
        <v>Customer 7</v>
      </c>
      <c r="Q311" t="str">
        <v>MOBILE</v>
      </c>
      <c r="R311">
        <v>187</v>
      </c>
      <c r="S311">
        <v>620</v>
      </c>
      <c r="T311" s="8">
        <v>45304</v>
      </c>
      <c r="W311">
        <v>1665</v>
      </c>
      <c r="X311" t="str">
        <v>Customer 13</v>
      </c>
      <c r="Y311" t="str">
        <v>WORKSTATION</v>
      </c>
      <c r="Z311">
        <v>3766</v>
      </c>
      <c r="AA311">
        <v>3932</v>
      </c>
      <c r="AB311" s="8">
        <v>45361</v>
      </c>
      <c r="AM311">
        <v>3787</v>
      </c>
      <c r="AN311" t="str">
        <v>Customer 3</v>
      </c>
      <c r="AO311" t="str">
        <v>DESKTOP</v>
      </c>
      <c r="AP311">
        <v>967</v>
      </c>
      <c r="AQ311">
        <v>3876</v>
      </c>
      <c r="AR311">
        <v>45449</v>
      </c>
    </row>
    <row r="312" spans="15:44" x14ac:dyDescent="0.3">
      <c r="O312">
        <v>311</v>
      </c>
      <c r="P312" t="str">
        <v>Customer 10</v>
      </c>
      <c r="Q312" t="str">
        <v>EMBEDDED</v>
      </c>
      <c r="R312">
        <v>2927</v>
      </c>
      <c r="S312">
        <v>852</v>
      </c>
      <c r="T312" s="8">
        <v>45304</v>
      </c>
      <c r="W312">
        <v>4019</v>
      </c>
      <c r="X312" t="str">
        <v>Customer 1</v>
      </c>
      <c r="Y312" t="str">
        <v>DESKTOP</v>
      </c>
      <c r="Z312">
        <v>3765</v>
      </c>
      <c r="AA312">
        <v>332</v>
      </c>
      <c r="AB312" s="8">
        <v>45459</v>
      </c>
      <c r="AM312">
        <v>2409</v>
      </c>
      <c r="AN312" t="str">
        <v>Customer 8</v>
      </c>
      <c r="AO312" t="str">
        <v>MOBILE</v>
      </c>
      <c r="AP312">
        <v>966</v>
      </c>
      <c r="AQ312">
        <v>2818</v>
      </c>
      <c r="AR312">
        <v>45392</v>
      </c>
    </row>
    <row r="313" spans="15:44" x14ac:dyDescent="0.3">
      <c r="O313">
        <v>312</v>
      </c>
      <c r="P313" t="str">
        <v>Customer 7</v>
      </c>
      <c r="Q313" t="str">
        <v>MOBILE</v>
      </c>
      <c r="R313">
        <v>1017</v>
      </c>
      <c r="S313">
        <v>4440</v>
      </c>
      <c r="T313" s="8">
        <v>45304</v>
      </c>
      <c r="W313">
        <v>4758</v>
      </c>
      <c r="X313" t="str">
        <v>Customer 6</v>
      </c>
      <c r="Y313" t="str">
        <v>DESKTOP</v>
      </c>
      <c r="Z313">
        <v>3765</v>
      </c>
      <c r="AA313">
        <v>3367</v>
      </c>
      <c r="AB313" s="8">
        <v>45490</v>
      </c>
      <c r="AM313">
        <v>3097</v>
      </c>
      <c r="AN313" t="str">
        <v>Customer 14</v>
      </c>
      <c r="AO313" t="str">
        <v>DESKTOP</v>
      </c>
      <c r="AP313">
        <v>966</v>
      </c>
      <c r="AQ313">
        <v>1423</v>
      </c>
      <c r="AR313">
        <v>45420</v>
      </c>
    </row>
    <row r="314" spans="15:44" x14ac:dyDescent="0.3">
      <c r="O314">
        <v>313</v>
      </c>
      <c r="P314" t="str">
        <v>Customer 2</v>
      </c>
      <c r="Q314" t="str">
        <v>MOBILE</v>
      </c>
      <c r="R314">
        <v>1984</v>
      </c>
      <c r="S314">
        <v>2712</v>
      </c>
      <c r="T314" s="8">
        <v>45305</v>
      </c>
      <c r="W314">
        <v>1016</v>
      </c>
      <c r="X314" t="str">
        <v>Customer 10</v>
      </c>
      <c r="Y314" t="str">
        <v>MOBILE</v>
      </c>
      <c r="Z314">
        <v>3764</v>
      </c>
      <c r="AA314">
        <v>474</v>
      </c>
      <c r="AB314" s="8">
        <v>45334</v>
      </c>
      <c r="AM314">
        <v>3194</v>
      </c>
      <c r="AN314" t="str">
        <v>Customer 13</v>
      </c>
      <c r="AO314" t="str">
        <v>WORKSTATION</v>
      </c>
      <c r="AP314">
        <v>966</v>
      </c>
      <c r="AQ314">
        <v>3906</v>
      </c>
      <c r="AR314">
        <v>45425</v>
      </c>
    </row>
    <row r="315" spans="15:44" x14ac:dyDescent="0.3">
      <c r="O315">
        <v>314</v>
      </c>
      <c r="P315" t="str">
        <v>Customer 14</v>
      </c>
      <c r="Q315" t="str">
        <v>WORKSTATION</v>
      </c>
      <c r="R315">
        <v>383</v>
      </c>
      <c r="S315">
        <v>3037</v>
      </c>
      <c r="T315" s="8">
        <v>45305</v>
      </c>
      <c r="W315">
        <v>3987</v>
      </c>
      <c r="X315" t="str">
        <v>Customer 7</v>
      </c>
      <c r="Y315" t="str">
        <v>MOBILE</v>
      </c>
      <c r="Z315">
        <v>3764</v>
      </c>
      <c r="AA315">
        <v>3868</v>
      </c>
      <c r="AB315" s="8">
        <v>45458</v>
      </c>
      <c r="AM315">
        <v>1800</v>
      </c>
      <c r="AN315" t="str">
        <v>Customer 3</v>
      </c>
      <c r="AO315" t="str">
        <v>DESKTOP</v>
      </c>
      <c r="AP315">
        <v>965</v>
      </c>
      <c r="AQ315">
        <v>1341</v>
      </c>
      <c r="AR315">
        <v>45366</v>
      </c>
    </row>
    <row r="316" spans="15:44" x14ac:dyDescent="0.3">
      <c r="O316">
        <v>315</v>
      </c>
      <c r="P316" t="str">
        <v>Customer 10</v>
      </c>
      <c r="Q316" t="str">
        <v>WORKSTATION</v>
      </c>
      <c r="R316">
        <v>3027</v>
      </c>
      <c r="S316">
        <v>4413</v>
      </c>
      <c r="T316" s="8">
        <v>45305</v>
      </c>
      <c r="W316">
        <v>62</v>
      </c>
      <c r="X316" t="str">
        <v>Customer 12</v>
      </c>
      <c r="Y316" t="str">
        <v>WORKSTATION</v>
      </c>
      <c r="Z316">
        <v>3763</v>
      </c>
      <c r="AA316">
        <v>1149</v>
      </c>
      <c r="AB316" s="8">
        <v>45294</v>
      </c>
      <c r="AM316">
        <v>1899</v>
      </c>
      <c r="AN316" t="str">
        <v>Customer 1</v>
      </c>
      <c r="AO316" t="str">
        <v>DESKTOP</v>
      </c>
      <c r="AP316">
        <v>964</v>
      </c>
      <c r="AQ316">
        <v>2312</v>
      </c>
      <c r="AR316">
        <v>45371</v>
      </c>
    </row>
    <row r="317" spans="15:44" x14ac:dyDescent="0.3">
      <c r="O317">
        <v>316</v>
      </c>
      <c r="P317" t="str">
        <v>Customer 5</v>
      </c>
      <c r="Q317" t="str">
        <v>DESKTOP</v>
      </c>
      <c r="R317">
        <v>816</v>
      </c>
      <c r="S317">
        <v>4033</v>
      </c>
      <c r="T317" s="8">
        <v>45305</v>
      </c>
      <c r="W317">
        <v>3959</v>
      </c>
      <c r="X317" t="str">
        <v>Customer 11</v>
      </c>
      <c r="Y317" t="str">
        <v>EMBEDDED</v>
      </c>
      <c r="Z317">
        <v>3762</v>
      </c>
      <c r="AA317">
        <v>4396</v>
      </c>
      <c r="AB317" s="8">
        <v>45456</v>
      </c>
      <c r="AM317">
        <v>3591</v>
      </c>
      <c r="AN317" t="str">
        <v>Customer 9</v>
      </c>
      <c r="AO317" t="str">
        <v>DESKTOP</v>
      </c>
      <c r="AP317">
        <v>964</v>
      </c>
      <c r="AQ317">
        <v>919</v>
      </c>
      <c r="AR317">
        <v>45441</v>
      </c>
    </row>
    <row r="318" spans="15:44" x14ac:dyDescent="0.3">
      <c r="O318">
        <v>317</v>
      </c>
      <c r="P318" t="str">
        <v>Customer 9</v>
      </c>
      <c r="Q318" t="str">
        <v>EMBEDDED</v>
      </c>
      <c r="R318">
        <v>3567</v>
      </c>
      <c r="S318">
        <v>216</v>
      </c>
      <c r="T318" s="8">
        <v>45305</v>
      </c>
      <c r="W318">
        <v>4053</v>
      </c>
      <c r="X318" t="str">
        <v>Customer 3</v>
      </c>
      <c r="Y318" t="str">
        <v>MOBILE</v>
      </c>
      <c r="Z318">
        <v>3762</v>
      </c>
      <c r="AA318">
        <v>1247</v>
      </c>
      <c r="AB318" s="8">
        <v>45460</v>
      </c>
      <c r="AM318">
        <v>1125</v>
      </c>
      <c r="AN318" t="str">
        <v>Customer 10</v>
      </c>
      <c r="AO318" t="str">
        <v>EMBEDDED</v>
      </c>
      <c r="AP318">
        <v>963</v>
      </c>
      <c r="AQ318">
        <v>1034</v>
      </c>
      <c r="AR318">
        <v>45338</v>
      </c>
    </row>
    <row r="319" spans="15:44" x14ac:dyDescent="0.3">
      <c r="O319">
        <v>318</v>
      </c>
      <c r="P319" t="str">
        <v>Customer 9</v>
      </c>
      <c r="Q319" t="str">
        <v>MOBILE</v>
      </c>
      <c r="R319">
        <v>1334</v>
      </c>
      <c r="S319">
        <v>4924</v>
      </c>
      <c r="T319" s="8">
        <v>45305</v>
      </c>
      <c r="W319">
        <v>551</v>
      </c>
      <c r="X319" t="str">
        <v>Customer 2</v>
      </c>
      <c r="Y319" t="str">
        <v>MOBILE</v>
      </c>
      <c r="Z319">
        <v>3761</v>
      </c>
      <c r="AA319">
        <v>2290</v>
      </c>
      <c r="AB319" s="8">
        <v>45314</v>
      </c>
      <c r="AM319">
        <v>1298</v>
      </c>
      <c r="AN319" t="str">
        <v>Customer 15</v>
      </c>
      <c r="AO319" t="str">
        <v>DESKTOP</v>
      </c>
      <c r="AP319">
        <v>963</v>
      </c>
      <c r="AQ319">
        <v>190</v>
      </c>
      <c r="AR319">
        <v>45346</v>
      </c>
    </row>
    <row r="320" spans="15:44" x14ac:dyDescent="0.3">
      <c r="O320">
        <v>319</v>
      </c>
      <c r="P320" t="str">
        <v>Customer 3</v>
      </c>
      <c r="Q320" t="str">
        <v>DESKTOP</v>
      </c>
      <c r="R320">
        <v>2546</v>
      </c>
      <c r="S320">
        <v>3860</v>
      </c>
      <c r="T320" s="8">
        <v>45305</v>
      </c>
      <c r="W320">
        <v>1758</v>
      </c>
      <c r="X320" t="str">
        <v>Customer 7</v>
      </c>
      <c r="Y320" t="str">
        <v>WORKSTATION</v>
      </c>
      <c r="Z320">
        <v>3761</v>
      </c>
      <c r="AA320">
        <v>2375</v>
      </c>
      <c r="AB320" s="8">
        <v>45365</v>
      </c>
      <c r="AM320">
        <v>2407</v>
      </c>
      <c r="AN320" t="str">
        <v>Customer 6</v>
      </c>
      <c r="AO320" t="str">
        <v>MOBILE</v>
      </c>
      <c r="AP320">
        <v>962</v>
      </c>
      <c r="AQ320">
        <v>531</v>
      </c>
      <c r="AR320">
        <v>45392</v>
      </c>
    </row>
    <row r="321" spans="15:44" x14ac:dyDescent="0.3">
      <c r="O321">
        <v>320</v>
      </c>
      <c r="P321" t="str">
        <v>Customer 9</v>
      </c>
      <c r="Q321" t="str">
        <v>EMBEDDED</v>
      </c>
      <c r="R321">
        <v>607</v>
      </c>
      <c r="S321">
        <v>1180</v>
      </c>
      <c r="T321" s="8">
        <v>45305</v>
      </c>
      <c r="W321">
        <v>4075</v>
      </c>
      <c r="X321" t="str">
        <v>Customer 7</v>
      </c>
      <c r="Y321" t="str">
        <v>DESKTOP</v>
      </c>
      <c r="Z321">
        <v>3760</v>
      </c>
      <c r="AA321">
        <v>2139</v>
      </c>
      <c r="AB321" s="8">
        <v>45461</v>
      </c>
      <c r="AM321">
        <v>987</v>
      </c>
      <c r="AN321" t="str">
        <v>Customer 6</v>
      </c>
      <c r="AO321" t="str">
        <v>WORKSTATION</v>
      </c>
      <c r="AP321">
        <v>961</v>
      </c>
      <c r="AQ321">
        <v>2795</v>
      </c>
      <c r="AR321">
        <v>45333</v>
      </c>
    </row>
    <row r="322" spans="15:44" x14ac:dyDescent="0.3">
      <c r="O322">
        <v>321</v>
      </c>
      <c r="P322" t="str">
        <v>Customer 1</v>
      </c>
      <c r="Q322" t="str">
        <v>MOBILE</v>
      </c>
      <c r="R322">
        <v>3174</v>
      </c>
      <c r="S322">
        <v>1242</v>
      </c>
      <c r="T322" s="8">
        <v>45305</v>
      </c>
      <c r="W322">
        <v>2653</v>
      </c>
      <c r="X322" t="str">
        <v>Customer 3</v>
      </c>
      <c r="Y322" t="str">
        <v>EMBEDDED</v>
      </c>
      <c r="Z322">
        <v>3759</v>
      </c>
      <c r="AA322">
        <v>499</v>
      </c>
      <c r="AB322" s="8">
        <v>45402</v>
      </c>
      <c r="AM322">
        <v>3041</v>
      </c>
      <c r="AN322" t="str">
        <v>Customer 5</v>
      </c>
      <c r="AO322" t="str">
        <v>WORKSTATION</v>
      </c>
      <c r="AP322">
        <v>961</v>
      </c>
      <c r="AQ322">
        <v>632</v>
      </c>
      <c r="AR322">
        <v>45418</v>
      </c>
    </row>
    <row r="323" spans="15:44" x14ac:dyDescent="0.3">
      <c r="O323">
        <v>322</v>
      </c>
      <c r="P323" t="str">
        <v>Customer 10</v>
      </c>
      <c r="Q323" t="str">
        <v>DESKTOP</v>
      </c>
      <c r="R323">
        <v>3402</v>
      </c>
      <c r="S323">
        <v>1712</v>
      </c>
      <c r="T323" s="8">
        <v>45305</v>
      </c>
      <c r="W323">
        <v>2996</v>
      </c>
      <c r="X323" t="str">
        <v>Customer 8</v>
      </c>
      <c r="Y323" t="str">
        <v>WORKSTATION</v>
      </c>
      <c r="Z323">
        <v>3759</v>
      </c>
      <c r="AA323">
        <v>4212</v>
      </c>
      <c r="AB323" s="8">
        <v>45416</v>
      </c>
      <c r="AM323">
        <v>12</v>
      </c>
      <c r="AN323" t="str">
        <v>Customer 12</v>
      </c>
      <c r="AO323" t="str">
        <v>EMBEDDED</v>
      </c>
      <c r="AP323">
        <v>960</v>
      </c>
      <c r="AQ323">
        <v>1749</v>
      </c>
      <c r="AR323">
        <v>45292</v>
      </c>
    </row>
    <row r="324" spans="15:44" x14ac:dyDescent="0.3">
      <c r="O324">
        <v>323</v>
      </c>
      <c r="P324" t="str">
        <v>Customer 7</v>
      </c>
      <c r="Q324" t="str">
        <v>EMBEDDED</v>
      </c>
      <c r="R324">
        <v>404</v>
      </c>
      <c r="S324">
        <v>4471</v>
      </c>
      <c r="T324" s="8">
        <v>45305</v>
      </c>
      <c r="W324">
        <v>4253</v>
      </c>
      <c r="X324" t="str">
        <v>Customer 14</v>
      </c>
      <c r="Y324" t="str">
        <v>DESKTOP</v>
      </c>
      <c r="Z324">
        <v>3759</v>
      </c>
      <c r="AA324">
        <v>1801</v>
      </c>
      <c r="AB324" s="8">
        <v>45469</v>
      </c>
      <c r="AM324">
        <v>1563</v>
      </c>
      <c r="AN324" t="str">
        <v>Customer 2</v>
      </c>
      <c r="AO324" t="str">
        <v>MOBILE</v>
      </c>
      <c r="AP324">
        <v>960</v>
      </c>
      <c r="AQ324">
        <v>2896</v>
      </c>
      <c r="AR324">
        <v>45357</v>
      </c>
    </row>
    <row r="325" spans="15:44" x14ac:dyDescent="0.3">
      <c r="O325">
        <v>324</v>
      </c>
      <c r="P325" t="str">
        <v>Customer 4</v>
      </c>
      <c r="Q325" t="str">
        <v>WORKSTATION</v>
      </c>
      <c r="R325">
        <v>3207</v>
      </c>
      <c r="S325">
        <v>3586</v>
      </c>
      <c r="T325" s="8">
        <v>45305</v>
      </c>
      <c r="W325">
        <v>4631</v>
      </c>
      <c r="X325" t="str">
        <v>Customer 5</v>
      </c>
      <c r="Y325" t="str">
        <v>EMBEDDED</v>
      </c>
      <c r="Z325">
        <v>3759</v>
      </c>
      <c r="AA325">
        <v>907</v>
      </c>
      <c r="AB325" s="8">
        <v>45484</v>
      </c>
      <c r="AM325">
        <v>2161</v>
      </c>
      <c r="AN325" t="str">
        <v>Customer 3</v>
      </c>
      <c r="AO325" t="str">
        <v>MOBILE</v>
      </c>
      <c r="AP325">
        <v>960</v>
      </c>
      <c r="AQ325">
        <v>4391</v>
      </c>
      <c r="AR325">
        <v>45382</v>
      </c>
    </row>
    <row r="326" spans="15:44" x14ac:dyDescent="0.3">
      <c r="O326">
        <v>325</v>
      </c>
      <c r="P326" t="str">
        <v>Customer 11</v>
      </c>
      <c r="Q326" t="str">
        <v>DESKTOP</v>
      </c>
      <c r="R326">
        <v>100</v>
      </c>
      <c r="S326">
        <v>622</v>
      </c>
      <c r="T326" s="8">
        <v>45305</v>
      </c>
      <c r="W326">
        <v>4178</v>
      </c>
      <c r="X326" t="str">
        <v>Customer 6</v>
      </c>
      <c r="Y326" t="str">
        <v>DESKTOP</v>
      </c>
      <c r="Z326">
        <v>3758</v>
      </c>
      <c r="AA326">
        <v>570</v>
      </c>
      <c r="AB326" s="8">
        <v>45466</v>
      </c>
      <c r="AM326">
        <v>3800</v>
      </c>
      <c r="AN326" t="str">
        <v>Customer 8</v>
      </c>
      <c r="AO326" t="str">
        <v>MOBILE</v>
      </c>
      <c r="AP326">
        <v>958</v>
      </c>
      <c r="AQ326">
        <v>760</v>
      </c>
      <c r="AR326">
        <v>45450</v>
      </c>
    </row>
    <row r="327" spans="15:44" x14ac:dyDescent="0.3">
      <c r="O327">
        <v>326</v>
      </c>
      <c r="P327" t="str">
        <v>Customer 2</v>
      </c>
      <c r="Q327" t="str">
        <v>WORKSTATION</v>
      </c>
      <c r="R327">
        <v>859</v>
      </c>
      <c r="S327">
        <v>2610</v>
      </c>
      <c r="T327" s="8">
        <v>45305</v>
      </c>
      <c r="W327">
        <v>748</v>
      </c>
      <c r="X327" t="str">
        <v>Customer 2</v>
      </c>
      <c r="Y327" t="str">
        <v>EMBEDDED</v>
      </c>
      <c r="Z327">
        <v>3757</v>
      </c>
      <c r="AA327">
        <v>799</v>
      </c>
      <c r="AB327" s="8">
        <v>45323</v>
      </c>
      <c r="AM327">
        <v>1285</v>
      </c>
      <c r="AN327" t="str">
        <v>Customer 12</v>
      </c>
      <c r="AO327" t="str">
        <v>WORKSTATION</v>
      </c>
      <c r="AP327">
        <v>957</v>
      </c>
      <c r="AQ327">
        <v>1013</v>
      </c>
      <c r="AR327">
        <v>45345</v>
      </c>
    </row>
    <row r="328" spans="15:44" x14ac:dyDescent="0.3">
      <c r="O328">
        <v>327</v>
      </c>
      <c r="P328" t="str">
        <v>Customer 9</v>
      </c>
      <c r="Q328" t="str">
        <v>EMBEDDED</v>
      </c>
      <c r="R328">
        <v>3900</v>
      </c>
      <c r="S328">
        <v>2934</v>
      </c>
      <c r="T328" s="8">
        <v>45305</v>
      </c>
      <c r="W328">
        <v>2799</v>
      </c>
      <c r="X328" t="str">
        <v>Customer 3</v>
      </c>
      <c r="Y328" t="str">
        <v>MOBILE</v>
      </c>
      <c r="Z328">
        <v>3757</v>
      </c>
      <c r="AA328">
        <v>3616</v>
      </c>
      <c r="AB328" s="8">
        <v>45408</v>
      </c>
      <c r="AM328">
        <v>2909</v>
      </c>
      <c r="AN328" t="str">
        <v>Customer 14</v>
      </c>
      <c r="AO328" t="str">
        <v>EMBEDDED</v>
      </c>
      <c r="AP328">
        <v>957</v>
      </c>
      <c r="AQ328">
        <v>428</v>
      </c>
      <c r="AR328">
        <v>45413</v>
      </c>
    </row>
    <row r="329" spans="15:44" x14ac:dyDescent="0.3">
      <c r="O329">
        <v>328</v>
      </c>
      <c r="P329" t="str">
        <v>Customer 14</v>
      </c>
      <c r="Q329" t="str">
        <v>MOBILE</v>
      </c>
      <c r="R329">
        <v>3280</v>
      </c>
      <c r="S329">
        <v>4086</v>
      </c>
      <c r="T329" s="8">
        <v>45305</v>
      </c>
      <c r="W329">
        <v>4829</v>
      </c>
      <c r="X329" t="str">
        <v>Customer 2</v>
      </c>
      <c r="Y329" t="str">
        <v>WORKSTATION</v>
      </c>
      <c r="Z329">
        <v>3755</v>
      </c>
      <c r="AA329">
        <v>2268</v>
      </c>
      <c r="AB329" s="8">
        <v>45493</v>
      </c>
      <c r="AM329">
        <v>3356</v>
      </c>
      <c r="AN329" t="str">
        <v>Customer 7</v>
      </c>
      <c r="AO329" t="str">
        <v>DESKTOP</v>
      </c>
      <c r="AP329">
        <v>957</v>
      </c>
      <c r="AQ329">
        <v>4374</v>
      </c>
      <c r="AR329">
        <v>45431</v>
      </c>
    </row>
    <row r="330" spans="15:44" x14ac:dyDescent="0.3">
      <c r="O330">
        <v>329</v>
      </c>
      <c r="P330" t="str">
        <v>Customer 14</v>
      </c>
      <c r="Q330" t="str">
        <v>EMBEDDED</v>
      </c>
      <c r="R330">
        <v>3435</v>
      </c>
      <c r="S330">
        <v>1638</v>
      </c>
      <c r="T330" s="8">
        <v>45305</v>
      </c>
      <c r="W330">
        <v>57</v>
      </c>
      <c r="X330" t="str">
        <v>Customer 4</v>
      </c>
      <c r="Y330" t="str">
        <v>MOBILE</v>
      </c>
      <c r="Z330">
        <v>3754</v>
      </c>
      <c r="AA330">
        <v>4918</v>
      </c>
      <c r="AB330" s="8">
        <v>45294</v>
      </c>
      <c r="AM330">
        <v>3600</v>
      </c>
      <c r="AN330" t="str">
        <v>Customer 6</v>
      </c>
      <c r="AO330" t="str">
        <v>WORKSTATION</v>
      </c>
      <c r="AP330">
        <v>957</v>
      </c>
      <c r="AQ330">
        <v>1166</v>
      </c>
      <c r="AR330">
        <v>45441</v>
      </c>
    </row>
    <row r="331" spans="15:44" x14ac:dyDescent="0.3">
      <c r="O331">
        <v>330</v>
      </c>
      <c r="P331" t="str">
        <v>Customer 4</v>
      </c>
      <c r="Q331" t="str">
        <v>EMBEDDED</v>
      </c>
      <c r="R331">
        <v>791</v>
      </c>
      <c r="S331">
        <v>2665</v>
      </c>
      <c r="T331" s="8">
        <v>45305</v>
      </c>
      <c r="W331">
        <v>4086</v>
      </c>
      <c r="X331" t="str">
        <v>Customer 13</v>
      </c>
      <c r="Y331" t="str">
        <v>EMBEDDED</v>
      </c>
      <c r="Z331">
        <v>3754</v>
      </c>
      <c r="AA331">
        <v>3625</v>
      </c>
      <c r="AB331" s="8">
        <v>45462</v>
      </c>
      <c r="AM331">
        <v>80</v>
      </c>
      <c r="AN331" t="str">
        <v>Customer 5</v>
      </c>
      <c r="AO331" t="str">
        <v>EMBEDDED</v>
      </c>
      <c r="AP331">
        <v>955</v>
      </c>
      <c r="AQ331">
        <v>203</v>
      </c>
      <c r="AR331">
        <v>45295</v>
      </c>
    </row>
    <row r="332" spans="15:44" x14ac:dyDescent="0.3">
      <c r="O332">
        <v>331</v>
      </c>
      <c r="P332" t="str">
        <v>Customer 10</v>
      </c>
      <c r="Q332" t="str">
        <v>MOBILE</v>
      </c>
      <c r="R332">
        <v>1848</v>
      </c>
      <c r="S332">
        <v>650</v>
      </c>
      <c r="T332" s="8">
        <v>45305</v>
      </c>
      <c r="W332">
        <v>4133</v>
      </c>
      <c r="X332" t="str">
        <v>Customer 15</v>
      </c>
      <c r="Y332" t="str">
        <v>DESKTOP</v>
      </c>
      <c r="Z332">
        <v>3754</v>
      </c>
      <c r="AA332">
        <v>3444</v>
      </c>
      <c r="AB332" s="8">
        <v>45464</v>
      </c>
      <c r="AM332">
        <v>4980</v>
      </c>
      <c r="AN332" t="str">
        <v>Customer 4</v>
      </c>
      <c r="AO332" t="str">
        <v>EMBEDDED</v>
      </c>
      <c r="AP332">
        <v>955</v>
      </c>
      <c r="AQ332">
        <v>912</v>
      </c>
      <c r="AR332">
        <v>45499</v>
      </c>
    </row>
    <row r="333" spans="15:44" x14ac:dyDescent="0.3">
      <c r="O333">
        <v>332</v>
      </c>
      <c r="P333" t="str">
        <v>Customer 10</v>
      </c>
      <c r="Q333" t="str">
        <v>MOBILE</v>
      </c>
      <c r="R333">
        <v>3069</v>
      </c>
      <c r="S333">
        <v>2788</v>
      </c>
      <c r="T333" s="8">
        <v>45305</v>
      </c>
      <c r="W333">
        <v>4463</v>
      </c>
      <c r="X333" t="str">
        <v>Customer 7</v>
      </c>
      <c r="Y333" t="str">
        <v>MOBILE</v>
      </c>
      <c r="Z333">
        <v>3753</v>
      </c>
      <c r="AA333">
        <v>1007</v>
      </c>
      <c r="AB333" s="8">
        <v>45477</v>
      </c>
      <c r="AM333">
        <v>1366</v>
      </c>
      <c r="AN333" t="str">
        <v>Customer 12</v>
      </c>
      <c r="AO333" t="str">
        <v>MOBILE</v>
      </c>
      <c r="AP333">
        <v>953</v>
      </c>
      <c r="AQ333">
        <v>4661</v>
      </c>
      <c r="AR333">
        <v>45348</v>
      </c>
    </row>
    <row r="334" spans="15:44" x14ac:dyDescent="0.3">
      <c r="O334">
        <v>333</v>
      </c>
      <c r="P334" t="str">
        <v>Customer 9</v>
      </c>
      <c r="Q334" t="str">
        <v>MOBILE</v>
      </c>
      <c r="R334">
        <v>2454</v>
      </c>
      <c r="S334">
        <v>2960</v>
      </c>
      <c r="T334" s="8">
        <v>45305</v>
      </c>
      <c r="W334">
        <v>805</v>
      </c>
      <c r="X334" t="str">
        <v>Customer 3</v>
      </c>
      <c r="Y334" t="str">
        <v>MOBILE</v>
      </c>
      <c r="Z334">
        <v>3751</v>
      </c>
      <c r="AA334">
        <v>4651</v>
      </c>
      <c r="AB334" s="8">
        <v>45325</v>
      </c>
      <c r="AM334">
        <v>4113</v>
      </c>
      <c r="AN334" t="str">
        <v>Customer 9</v>
      </c>
      <c r="AO334" t="str">
        <v>WORKSTATION</v>
      </c>
      <c r="AP334">
        <v>953</v>
      </c>
      <c r="AQ334">
        <v>4416</v>
      </c>
      <c r="AR334">
        <v>45463</v>
      </c>
    </row>
    <row r="335" spans="15:44" x14ac:dyDescent="0.3">
      <c r="O335">
        <v>334</v>
      </c>
      <c r="P335" t="str">
        <v>Customer 9</v>
      </c>
      <c r="Q335" t="str">
        <v>EMBEDDED</v>
      </c>
      <c r="R335">
        <v>97</v>
      </c>
      <c r="S335">
        <v>2160</v>
      </c>
      <c r="T335" s="8">
        <v>45305</v>
      </c>
      <c r="W335">
        <v>4242</v>
      </c>
      <c r="X335" t="str">
        <v>Customer 6</v>
      </c>
      <c r="Y335" t="str">
        <v>MOBILE</v>
      </c>
      <c r="Z335">
        <v>3750</v>
      </c>
      <c r="AA335">
        <v>1370</v>
      </c>
      <c r="AB335" s="8">
        <v>45468</v>
      </c>
      <c r="AM335">
        <v>710</v>
      </c>
      <c r="AN335" t="str">
        <v>Customer 4</v>
      </c>
      <c r="AO335" t="str">
        <v>DESKTOP</v>
      </c>
      <c r="AP335">
        <v>952</v>
      </c>
      <c r="AQ335">
        <v>1880</v>
      </c>
      <c r="AR335">
        <v>45321</v>
      </c>
    </row>
    <row r="336" spans="15:44" x14ac:dyDescent="0.3">
      <c r="O336">
        <v>335</v>
      </c>
      <c r="P336" t="str">
        <v>Customer 15</v>
      </c>
      <c r="Q336" t="str">
        <v>EMBEDDED</v>
      </c>
      <c r="R336">
        <v>1734</v>
      </c>
      <c r="S336">
        <v>4324</v>
      </c>
      <c r="T336" s="8">
        <v>45305</v>
      </c>
      <c r="W336">
        <v>935</v>
      </c>
      <c r="X336" t="str">
        <v>Customer 2</v>
      </c>
      <c r="Y336" t="str">
        <v>WORKSTATION</v>
      </c>
      <c r="Z336">
        <v>3749</v>
      </c>
      <c r="AA336">
        <v>2343</v>
      </c>
      <c r="AB336" s="8">
        <v>45330</v>
      </c>
      <c r="AM336">
        <v>2894</v>
      </c>
      <c r="AN336" t="str">
        <v>Customer 15</v>
      </c>
      <c r="AO336" t="str">
        <v>EMBEDDED</v>
      </c>
      <c r="AP336">
        <v>952</v>
      </c>
      <c r="AQ336">
        <v>4709</v>
      </c>
      <c r="AR336">
        <v>45412</v>
      </c>
    </row>
    <row r="337" spans="15:44" x14ac:dyDescent="0.3">
      <c r="O337">
        <v>336</v>
      </c>
      <c r="P337" t="str">
        <v>Customer 5</v>
      </c>
      <c r="Q337" t="str">
        <v>MOBILE</v>
      </c>
      <c r="R337">
        <v>268</v>
      </c>
      <c r="S337">
        <v>432</v>
      </c>
      <c r="T337" s="8">
        <v>45305</v>
      </c>
      <c r="W337">
        <v>3151</v>
      </c>
      <c r="X337" t="str">
        <v>Customer 7</v>
      </c>
      <c r="Y337" t="str">
        <v>MOBILE</v>
      </c>
      <c r="Z337">
        <v>3749</v>
      </c>
      <c r="AA337">
        <v>4554</v>
      </c>
      <c r="AB337" s="8">
        <v>45423</v>
      </c>
      <c r="AM337">
        <v>2467</v>
      </c>
      <c r="AN337" t="str">
        <v>Customer 6</v>
      </c>
      <c r="AO337" t="str">
        <v>DESKTOP</v>
      </c>
      <c r="AP337">
        <v>951</v>
      </c>
      <c r="AQ337">
        <v>2477</v>
      </c>
      <c r="AR337">
        <v>45394</v>
      </c>
    </row>
    <row r="338" spans="15:44" x14ac:dyDescent="0.3">
      <c r="O338">
        <v>337</v>
      </c>
      <c r="P338" t="str">
        <v>Customer 6</v>
      </c>
      <c r="Q338" t="str">
        <v>MOBILE</v>
      </c>
      <c r="R338">
        <v>1820</v>
      </c>
      <c r="S338">
        <v>919</v>
      </c>
      <c r="T338" s="8">
        <v>45306</v>
      </c>
      <c r="W338">
        <v>3919</v>
      </c>
      <c r="X338" t="str">
        <v>Customer 3</v>
      </c>
      <c r="Y338" t="str">
        <v>MOBILE</v>
      </c>
      <c r="Z338">
        <v>3749</v>
      </c>
      <c r="AA338">
        <v>2007</v>
      </c>
      <c r="AB338" s="8">
        <v>45455</v>
      </c>
      <c r="AM338">
        <v>2825</v>
      </c>
      <c r="AN338" t="str">
        <v>Customer 4</v>
      </c>
      <c r="AO338" t="str">
        <v>EMBEDDED</v>
      </c>
      <c r="AP338">
        <v>951</v>
      </c>
      <c r="AQ338">
        <v>1550</v>
      </c>
      <c r="AR338">
        <v>45409</v>
      </c>
    </row>
    <row r="339" spans="15:44" x14ac:dyDescent="0.3">
      <c r="O339">
        <v>338</v>
      </c>
      <c r="P339" t="str">
        <v>Customer 12</v>
      </c>
      <c r="Q339" t="str">
        <v>EMBEDDED</v>
      </c>
      <c r="R339">
        <v>563</v>
      </c>
      <c r="S339">
        <v>191</v>
      </c>
      <c r="T339" s="8">
        <v>45306</v>
      </c>
      <c r="W339">
        <v>2118</v>
      </c>
      <c r="X339" t="str">
        <v>Customer 4</v>
      </c>
      <c r="Y339" t="str">
        <v>DESKTOP</v>
      </c>
      <c r="Z339">
        <v>3748</v>
      </c>
      <c r="AA339">
        <v>4896</v>
      </c>
      <c r="AB339" s="8">
        <v>45380</v>
      </c>
      <c r="AM339">
        <v>3379</v>
      </c>
      <c r="AN339" t="str">
        <v>Customer 15</v>
      </c>
      <c r="AO339" t="str">
        <v>EMBEDDED</v>
      </c>
      <c r="AP339">
        <v>951</v>
      </c>
      <c r="AQ339">
        <v>648</v>
      </c>
      <c r="AR339">
        <v>45432</v>
      </c>
    </row>
    <row r="340" spans="15:44" x14ac:dyDescent="0.3">
      <c r="O340">
        <v>339</v>
      </c>
      <c r="P340" t="str">
        <v>Customer 14</v>
      </c>
      <c r="Q340" t="str">
        <v>WORKSTATION</v>
      </c>
      <c r="R340">
        <v>3236</v>
      </c>
      <c r="S340">
        <v>4341</v>
      </c>
      <c r="T340" s="8">
        <v>45306</v>
      </c>
      <c r="W340">
        <v>1422</v>
      </c>
      <c r="X340" t="str">
        <v>Customer 15</v>
      </c>
      <c r="Y340" t="str">
        <v>DESKTOP</v>
      </c>
      <c r="Z340">
        <v>3747</v>
      </c>
      <c r="AA340">
        <v>2418</v>
      </c>
      <c r="AB340" s="8">
        <v>45351</v>
      </c>
      <c r="AM340">
        <v>1973</v>
      </c>
      <c r="AN340" t="str">
        <v>Customer 3</v>
      </c>
      <c r="AO340" t="str">
        <v>MOBILE</v>
      </c>
      <c r="AP340">
        <v>950</v>
      </c>
      <c r="AQ340">
        <v>1119</v>
      </c>
      <c r="AR340">
        <v>45374</v>
      </c>
    </row>
    <row r="341" spans="15:44" x14ac:dyDescent="0.3">
      <c r="O341">
        <v>340</v>
      </c>
      <c r="P341" t="str">
        <v>Customer 11</v>
      </c>
      <c r="Q341" t="str">
        <v>DESKTOP</v>
      </c>
      <c r="R341">
        <v>541</v>
      </c>
      <c r="S341">
        <v>1673</v>
      </c>
      <c r="T341" s="8">
        <v>45306</v>
      </c>
      <c r="W341">
        <v>4974</v>
      </c>
      <c r="X341" t="str">
        <v>Customer 2</v>
      </c>
      <c r="Y341" t="str">
        <v>WORKSTATION</v>
      </c>
      <c r="Z341">
        <v>3746</v>
      </c>
      <c r="AA341">
        <v>3252</v>
      </c>
      <c r="AB341" s="8">
        <v>45499</v>
      </c>
      <c r="AM341">
        <v>2463</v>
      </c>
      <c r="AN341" t="str">
        <v>Customer 11</v>
      </c>
      <c r="AO341" t="str">
        <v>MOBILE</v>
      </c>
      <c r="AP341">
        <v>949</v>
      </c>
      <c r="AQ341">
        <v>2659</v>
      </c>
      <c r="AR341">
        <v>45394</v>
      </c>
    </row>
    <row r="342" spans="15:44" x14ac:dyDescent="0.3">
      <c r="O342">
        <v>341</v>
      </c>
      <c r="P342" t="str">
        <v>Customer 4</v>
      </c>
      <c r="Q342" t="str">
        <v>EMBEDDED</v>
      </c>
      <c r="R342">
        <v>1799</v>
      </c>
      <c r="S342">
        <v>1903</v>
      </c>
      <c r="T342" s="8">
        <v>45306</v>
      </c>
      <c r="W342">
        <v>2611</v>
      </c>
      <c r="X342" t="str">
        <v>Customer 5</v>
      </c>
      <c r="Y342" t="str">
        <v>WORKSTATION</v>
      </c>
      <c r="Z342">
        <v>3745</v>
      </c>
      <c r="AA342">
        <v>3420</v>
      </c>
      <c r="AB342" s="8">
        <v>45400</v>
      </c>
      <c r="AM342">
        <v>2958</v>
      </c>
      <c r="AN342" t="str">
        <v>Customer 12</v>
      </c>
      <c r="AO342" t="str">
        <v>WORKSTATION</v>
      </c>
      <c r="AP342">
        <v>949</v>
      </c>
      <c r="AQ342">
        <v>4025</v>
      </c>
      <c r="AR342">
        <v>45415</v>
      </c>
    </row>
    <row r="343" spans="15:44" x14ac:dyDescent="0.3">
      <c r="O343">
        <v>342</v>
      </c>
      <c r="P343" t="str">
        <v>Customer 8</v>
      </c>
      <c r="Q343" t="str">
        <v>WORKSTATION</v>
      </c>
      <c r="R343">
        <v>1291</v>
      </c>
      <c r="S343">
        <v>3417</v>
      </c>
      <c r="T343" s="8">
        <v>45306</v>
      </c>
      <c r="W343">
        <v>4610</v>
      </c>
      <c r="X343" t="str">
        <v>Customer 5</v>
      </c>
      <c r="Y343" t="str">
        <v>MOBILE</v>
      </c>
      <c r="Z343">
        <v>3744</v>
      </c>
      <c r="AA343">
        <v>1891</v>
      </c>
      <c r="AB343" s="8">
        <v>45484</v>
      </c>
      <c r="AM343">
        <v>737</v>
      </c>
      <c r="AN343" t="str">
        <v>Customer 6</v>
      </c>
      <c r="AO343" t="str">
        <v>EMBEDDED</v>
      </c>
      <c r="AP343">
        <v>946</v>
      </c>
      <c r="AQ343">
        <v>3810</v>
      </c>
      <c r="AR343">
        <v>45322</v>
      </c>
    </row>
    <row r="344" spans="15:44" x14ac:dyDescent="0.3">
      <c r="O344">
        <v>343</v>
      </c>
      <c r="P344" t="str">
        <v>Customer 14</v>
      </c>
      <c r="Q344" t="str">
        <v>DESKTOP</v>
      </c>
      <c r="R344">
        <v>3912</v>
      </c>
      <c r="S344">
        <v>1379</v>
      </c>
      <c r="T344" s="8">
        <v>45306</v>
      </c>
      <c r="W344">
        <v>1219</v>
      </c>
      <c r="X344" t="str">
        <v>Customer 1</v>
      </c>
      <c r="Y344" t="str">
        <v>DESKTOP</v>
      </c>
      <c r="Z344">
        <v>3743</v>
      </c>
      <c r="AA344">
        <v>2419</v>
      </c>
      <c r="AB344" s="8">
        <v>45342</v>
      </c>
      <c r="AM344">
        <v>1463</v>
      </c>
      <c r="AN344" t="str">
        <v>Customer 12</v>
      </c>
      <c r="AO344" t="str">
        <v>MOBILE</v>
      </c>
      <c r="AP344">
        <v>946</v>
      </c>
      <c r="AQ344">
        <v>3489</v>
      </c>
      <c r="AR344">
        <v>45352</v>
      </c>
    </row>
    <row r="345" spans="15:44" x14ac:dyDescent="0.3">
      <c r="O345">
        <v>344</v>
      </c>
      <c r="P345" t="str">
        <v>Customer 10</v>
      </c>
      <c r="Q345" t="str">
        <v>DESKTOP</v>
      </c>
      <c r="R345">
        <v>1725</v>
      </c>
      <c r="S345">
        <v>2147</v>
      </c>
      <c r="T345" s="8">
        <v>45306</v>
      </c>
      <c r="W345">
        <v>2634</v>
      </c>
      <c r="X345" t="str">
        <v>Customer 1</v>
      </c>
      <c r="Y345" t="str">
        <v>MOBILE</v>
      </c>
      <c r="Z345">
        <v>3743</v>
      </c>
      <c r="AA345">
        <v>1539</v>
      </c>
      <c r="AB345" s="8">
        <v>45401</v>
      </c>
      <c r="AM345">
        <v>3702</v>
      </c>
      <c r="AN345" t="str">
        <v>Customer 2</v>
      </c>
      <c r="AO345" t="str">
        <v>EMBEDDED</v>
      </c>
      <c r="AP345">
        <v>946</v>
      </c>
      <c r="AQ345">
        <v>1431</v>
      </c>
      <c r="AR345">
        <v>45446</v>
      </c>
    </row>
    <row r="346" spans="15:44" x14ac:dyDescent="0.3">
      <c r="O346">
        <v>345</v>
      </c>
      <c r="P346" t="str">
        <v>Customer 4</v>
      </c>
      <c r="Q346" t="str">
        <v>WORKSTATION</v>
      </c>
      <c r="R346">
        <v>136</v>
      </c>
      <c r="S346">
        <v>1783</v>
      </c>
      <c r="T346" s="8">
        <v>45306</v>
      </c>
      <c r="W346">
        <v>1830</v>
      </c>
      <c r="X346" t="str">
        <v>Customer 4</v>
      </c>
      <c r="Y346" t="str">
        <v>MOBILE</v>
      </c>
      <c r="Z346">
        <v>3742</v>
      </c>
      <c r="AA346">
        <v>4719</v>
      </c>
      <c r="AB346" s="8">
        <v>45368</v>
      </c>
      <c r="AM346">
        <v>3628</v>
      </c>
      <c r="AN346" t="str">
        <v>Customer 8</v>
      </c>
      <c r="AO346" t="str">
        <v>WORKSTATION</v>
      </c>
      <c r="AP346">
        <v>944</v>
      </c>
      <c r="AQ346">
        <v>3364</v>
      </c>
      <c r="AR346">
        <v>45443</v>
      </c>
    </row>
    <row r="347" spans="15:44" x14ac:dyDescent="0.3">
      <c r="O347">
        <v>346</v>
      </c>
      <c r="P347" t="str">
        <v>Customer 9</v>
      </c>
      <c r="Q347" t="str">
        <v>MOBILE</v>
      </c>
      <c r="R347">
        <v>2955</v>
      </c>
      <c r="S347">
        <v>1922</v>
      </c>
      <c r="T347" s="8">
        <v>45306</v>
      </c>
      <c r="W347">
        <v>523</v>
      </c>
      <c r="X347" t="str">
        <v>Customer 1</v>
      </c>
      <c r="Y347" t="str">
        <v>WORKSTATION</v>
      </c>
      <c r="Z347">
        <v>3740</v>
      </c>
      <c r="AA347">
        <v>836</v>
      </c>
      <c r="AB347" s="8">
        <v>45313</v>
      </c>
      <c r="AM347">
        <v>285</v>
      </c>
      <c r="AN347" t="str">
        <v>Customer 1</v>
      </c>
      <c r="AO347" t="str">
        <v>MOBILE</v>
      </c>
      <c r="AP347">
        <v>942</v>
      </c>
      <c r="AQ347">
        <v>1757</v>
      </c>
      <c r="AR347">
        <v>45303</v>
      </c>
    </row>
    <row r="348" spans="15:44" x14ac:dyDescent="0.3">
      <c r="O348">
        <v>347</v>
      </c>
      <c r="P348" t="str">
        <v>Customer 7</v>
      </c>
      <c r="Q348" t="str">
        <v>EMBEDDED</v>
      </c>
      <c r="R348">
        <v>3448</v>
      </c>
      <c r="S348">
        <v>4047</v>
      </c>
      <c r="T348" s="8">
        <v>45306</v>
      </c>
      <c r="W348">
        <v>1182</v>
      </c>
      <c r="X348" t="str">
        <v>Customer 9</v>
      </c>
      <c r="Y348" t="str">
        <v>DESKTOP</v>
      </c>
      <c r="Z348">
        <v>3740</v>
      </c>
      <c r="AA348">
        <v>144</v>
      </c>
      <c r="AB348" s="8">
        <v>45341</v>
      </c>
      <c r="AM348">
        <v>993</v>
      </c>
      <c r="AN348" t="str">
        <v>Customer 10</v>
      </c>
      <c r="AO348" t="str">
        <v>EMBEDDED</v>
      </c>
      <c r="AP348">
        <v>942</v>
      </c>
      <c r="AQ348">
        <v>3521</v>
      </c>
      <c r="AR348">
        <v>45333</v>
      </c>
    </row>
    <row r="349" spans="15:44" x14ac:dyDescent="0.3">
      <c r="O349">
        <v>348</v>
      </c>
      <c r="P349" t="str">
        <v>Customer 13</v>
      </c>
      <c r="Q349" t="str">
        <v>DESKTOP</v>
      </c>
      <c r="R349">
        <v>2440</v>
      </c>
      <c r="S349">
        <v>3214</v>
      </c>
      <c r="T349" s="8">
        <v>45306</v>
      </c>
      <c r="W349">
        <v>3521</v>
      </c>
      <c r="X349" t="str">
        <v>Customer 9</v>
      </c>
      <c r="Y349" t="str">
        <v>DESKTOP</v>
      </c>
      <c r="Z349">
        <v>3740</v>
      </c>
      <c r="AA349">
        <v>2982</v>
      </c>
      <c r="AB349" s="8">
        <v>45438</v>
      </c>
      <c r="AM349">
        <v>4932</v>
      </c>
      <c r="AN349" t="str">
        <v>Customer 1</v>
      </c>
      <c r="AO349" t="str">
        <v>EMBEDDED</v>
      </c>
      <c r="AP349">
        <v>941</v>
      </c>
      <c r="AQ349">
        <v>1077</v>
      </c>
      <c r="AR349">
        <v>45497</v>
      </c>
    </row>
    <row r="350" spans="15:44" x14ac:dyDescent="0.3">
      <c r="O350">
        <v>349</v>
      </c>
      <c r="P350" t="str">
        <v>Customer 13</v>
      </c>
      <c r="Q350" t="str">
        <v>MOBILE</v>
      </c>
      <c r="R350">
        <v>555</v>
      </c>
      <c r="S350">
        <v>2628</v>
      </c>
      <c r="T350" s="8">
        <v>45306</v>
      </c>
      <c r="W350">
        <v>3235</v>
      </c>
      <c r="X350" t="str">
        <v>Customer 15</v>
      </c>
      <c r="Y350" t="str">
        <v>WORKSTATION</v>
      </c>
      <c r="Z350">
        <v>3739</v>
      </c>
      <c r="AA350">
        <v>4369</v>
      </c>
      <c r="AB350" s="8">
        <v>45426</v>
      </c>
      <c r="AM350">
        <v>3447</v>
      </c>
      <c r="AN350" t="str">
        <v>Customer 11</v>
      </c>
      <c r="AO350" t="str">
        <v>MOBILE</v>
      </c>
      <c r="AP350">
        <v>940</v>
      </c>
      <c r="AQ350">
        <v>2213</v>
      </c>
      <c r="AR350">
        <v>45435</v>
      </c>
    </row>
    <row r="351" spans="15:44" x14ac:dyDescent="0.3">
      <c r="O351">
        <v>350</v>
      </c>
      <c r="P351" t="str">
        <v>Customer 5</v>
      </c>
      <c r="Q351" t="str">
        <v>EMBEDDED</v>
      </c>
      <c r="R351">
        <v>1218</v>
      </c>
      <c r="S351">
        <v>2352</v>
      </c>
      <c r="T351" s="8">
        <v>45306</v>
      </c>
      <c r="W351">
        <v>2355</v>
      </c>
      <c r="X351" t="str">
        <v>Customer 4</v>
      </c>
      <c r="Y351" t="str">
        <v>MOBILE</v>
      </c>
      <c r="Z351">
        <v>3738</v>
      </c>
      <c r="AA351">
        <v>290</v>
      </c>
      <c r="AB351" s="8">
        <v>45390</v>
      </c>
      <c r="AM351">
        <v>1627</v>
      </c>
      <c r="AN351" t="str">
        <v>Customer 4</v>
      </c>
      <c r="AO351" t="str">
        <v>WORKSTATION</v>
      </c>
      <c r="AP351">
        <v>939</v>
      </c>
      <c r="AQ351">
        <v>4706</v>
      </c>
      <c r="AR351">
        <v>45359</v>
      </c>
    </row>
    <row r="352" spans="15:44" x14ac:dyDescent="0.3">
      <c r="O352">
        <v>351</v>
      </c>
      <c r="P352" t="str">
        <v>Customer 15</v>
      </c>
      <c r="Q352" t="str">
        <v>MOBILE</v>
      </c>
      <c r="R352">
        <v>2552</v>
      </c>
      <c r="S352">
        <v>277</v>
      </c>
      <c r="T352" s="8">
        <v>45306</v>
      </c>
      <c r="W352">
        <v>1022</v>
      </c>
      <c r="X352" t="str">
        <v>Customer 1</v>
      </c>
      <c r="Y352" t="str">
        <v>DESKTOP</v>
      </c>
      <c r="Z352">
        <v>3737</v>
      </c>
      <c r="AA352">
        <v>2242</v>
      </c>
      <c r="AB352" s="8">
        <v>45334</v>
      </c>
      <c r="AM352">
        <v>3205</v>
      </c>
      <c r="AN352" t="str">
        <v>Customer 15</v>
      </c>
      <c r="AO352" t="str">
        <v>DESKTOP</v>
      </c>
      <c r="AP352">
        <v>938</v>
      </c>
      <c r="AQ352">
        <v>390</v>
      </c>
      <c r="AR352">
        <v>45425</v>
      </c>
    </row>
    <row r="353" spans="15:44" x14ac:dyDescent="0.3">
      <c r="O353">
        <v>352</v>
      </c>
      <c r="P353" t="str">
        <v>Customer 12</v>
      </c>
      <c r="Q353" t="str">
        <v>WORKSTATION</v>
      </c>
      <c r="R353">
        <v>3950</v>
      </c>
      <c r="S353">
        <v>1837</v>
      </c>
      <c r="T353" s="8">
        <v>45306</v>
      </c>
      <c r="W353">
        <v>4986</v>
      </c>
      <c r="X353" t="str">
        <v>Customer 12</v>
      </c>
      <c r="Y353" t="str">
        <v>WORKSTATION</v>
      </c>
      <c r="Z353">
        <v>3734</v>
      </c>
      <c r="AA353">
        <v>3251</v>
      </c>
      <c r="AB353" s="8">
        <v>45499</v>
      </c>
      <c r="AM353">
        <v>4094</v>
      </c>
      <c r="AN353" t="str">
        <v>Customer 12</v>
      </c>
      <c r="AO353" t="str">
        <v>EMBEDDED</v>
      </c>
      <c r="AP353">
        <v>937</v>
      </c>
      <c r="AQ353">
        <v>3687</v>
      </c>
      <c r="AR353">
        <v>45462</v>
      </c>
    </row>
    <row r="354" spans="15:44" x14ac:dyDescent="0.3">
      <c r="O354">
        <v>353</v>
      </c>
      <c r="P354" t="str">
        <v>Customer 8</v>
      </c>
      <c r="Q354" t="str">
        <v>WORKSTATION</v>
      </c>
      <c r="R354">
        <v>3665</v>
      </c>
      <c r="S354">
        <v>4733</v>
      </c>
      <c r="T354" s="8">
        <v>45306</v>
      </c>
      <c r="W354">
        <v>1516</v>
      </c>
      <c r="X354" t="str">
        <v>Customer 12</v>
      </c>
      <c r="Y354" t="str">
        <v>DESKTOP</v>
      </c>
      <c r="Z354">
        <v>3732</v>
      </c>
      <c r="AA354">
        <v>4443</v>
      </c>
      <c r="AB354" s="8">
        <v>45355</v>
      </c>
      <c r="AM354">
        <v>2292</v>
      </c>
      <c r="AN354" t="str">
        <v>Customer 9</v>
      </c>
      <c r="AO354" t="str">
        <v>WORKSTATION</v>
      </c>
      <c r="AP354">
        <v>936</v>
      </c>
      <c r="AQ354">
        <v>373</v>
      </c>
      <c r="AR354">
        <v>45387</v>
      </c>
    </row>
    <row r="355" spans="15:44" x14ac:dyDescent="0.3">
      <c r="O355">
        <v>354</v>
      </c>
      <c r="P355" t="str">
        <v>Customer 10</v>
      </c>
      <c r="Q355" t="str">
        <v>WORKSTATION</v>
      </c>
      <c r="R355">
        <v>722</v>
      </c>
      <c r="S355">
        <v>1251</v>
      </c>
      <c r="T355" s="8">
        <v>45306</v>
      </c>
      <c r="W355">
        <v>2802</v>
      </c>
      <c r="X355" t="str">
        <v>Customer 14</v>
      </c>
      <c r="Y355" t="str">
        <v>EMBEDDED</v>
      </c>
      <c r="Z355">
        <v>3732</v>
      </c>
      <c r="AA355">
        <v>1544</v>
      </c>
      <c r="AB355" s="8">
        <v>45408</v>
      </c>
      <c r="AM355">
        <v>4176</v>
      </c>
      <c r="AN355" t="str">
        <v>Customer 3</v>
      </c>
      <c r="AO355" t="str">
        <v>MOBILE</v>
      </c>
      <c r="AP355">
        <v>935</v>
      </c>
      <c r="AQ355">
        <v>4495</v>
      </c>
      <c r="AR355">
        <v>45465</v>
      </c>
    </row>
    <row r="356" spans="15:44" x14ac:dyDescent="0.3">
      <c r="O356">
        <v>355</v>
      </c>
      <c r="P356" t="str">
        <v>Customer 2</v>
      </c>
      <c r="Q356" t="str">
        <v>EMBEDDED</v>
      </c>
      <c r="R356">
        <v>934</v>
      </c>
      <c r="S356">
        <v>2471</v>
      </c>
      <c r="T356" s="8">
        <v>45306</v>
      </c>
      <c r="W356">
        <v>4811</v>
      </c>
      <c r="X356" t="str">
        <v>Customer 6</v>
      </c>
      <c r="Y356" t="str">
        <v>EMBEDDED</v>
      </c>
      <c r="Z356">
        <v>3732</v>
      </c>
      <c r="AA356">
        <v>553</v>
      </c>
      <c r="AB356" s="8">
        <v>45492</v>
      </c>
      <c r="AM356">
        <v>355</v>
      </c>
      <c r="AN356" t="str">
        <v>Customer 2</v>
      </c>
      <c r="AO356" t="str">
        <v>EMBEDDED</v>
      </c>
      <c r="AP356">
        <v>934</v>
      </c>
      <c r="AQ356">
        <v>2471</v>
      </c>
      <c r="AR356">
        <v>45306</v>
      </c>
    </row>
    <row r="357" spans="15:44" x14ac:dyDescent="0.3">
      <c r="O357">
        <v>356</v>
      </c>
      <c r="P357" t="str">
        <v>Customer 8</v>
      </c>
      <c r="Q357" t="str">
        <v>MOBILE</v>
      </c>
      <c r="R357">
        <v>1983</v>
      </c>
      <c r="S357">
        <v>1277</v>
      </c>
      <c r="T357" s="8">
        <v>45306</v>
      </c>
      <c r="W357">
        <v>3603</v>
      </c>
      <c r="X357" t="str">
        <v>Customer 14</v>
      </c>
      <c r="Y357" t="str">
        <v>EMBEDDED</v>
      </c>
      <c r="Z357">
        <v>3730</v>
      </c>
      <c r="AA357">
        <v>2362</v>
      </c>
      <c r="AB357" s="8">
        <v>45442</v>
      </c>
      <c r="AM357">
        <v>1781</v>
      </c>
      <c r="AN357" t="str">
        <v>Customer 4</v>
      </c>
      <c r="AO357" t="str">
        <v>WORKSTATION</v>
      </c>
      <c r="AP357">
        <v>933</v>
      </c>
      <c r="AQ357">
        <v>4888</v>
      </c>
      <c r="AR357">
        <v>45366</v>
      </c>
    </row>
    <row r="358" spans="15:44" x14ac:dyDescent="0.3">
      <c r="O358">
        <v>357</v>
      </c>
      <c r="P358" t="str">
        <v>Customer 1</v>
      </c>
      <c r="Q358" t="str">
        <v>WORKSTATION</v>
      </c>
      <c r="R358">
        <v>2216</v>
      </c>
      <c r="S358">
        <v>4466</v>
      </c>
      <c r="T358" s="8">
        <v>45306</v>
      </c>
      <c r="W358">
        <v>4976</v>
      </c>
      <c r="X358" t="str">
        <v>Customer 8</v>
      </c>
      <c r="Y358" t="str">
        <v>WORKSTATION</v>
      </c>
      <c r="Z358">
        <v>3730</v>
      </c>
      <c r="AA358">
        <v>223</v>
      </c>
      <c r="AB358" s="8">
        <v>45499</v>
      </c>
      <c r="AM358">
        <v>2790</v>
      </c>
      <c r="AN358" t="str">
        <v>Customer 1</v>
      </c>
      <c r="AO358" t="str">
        <v>EMBEDDED</v>
      </c>
      <c r="AP358">
        <v>932</v>
      </c>
      <c r="AQ358">
        <v>1020</v>
      </c>
      <c r="AR358">
        <v>45408</v>
      </c>
    </row>
    <row r="359" spans="15:44" x14ac:dyDescent="0.3">
      <c r="O359">
        <v>358</v>
      </c>
      <c r="P359" t="str">
        <v>Customer 2</v>
      </c>
      <c r="Q359" t="str">
        <v>WORKSTATION</v>
      </c>
      <c r="R359">
        <v>3549</v>
      </c>
      <c r="S359">
        <v>3552</v>
      </c>
      <c r="T359" s="8">
        <v>45306</v>
      </c>
      <c r="W359">
        <v>4983</v>
      </c>
      <c r="X359" t="str">
        <v>Customer 13</v>
      </c>
      <c r="Y359" t="str">
        <v>MOBILE</v>
      </c>
      <c r="Z359">
        <v>3730</v>
      </c>
      <c r="AA359">
        <v>3494</v>
      </c>
      <c r="AB359" s="8">
        <v>45499</v>
      </c>
      <c r="AM359">
        <v>2856</v>
      </c>
      <c r="AN359" t="str">
        <v>Customer 1</v>
      </c>
      <c r="AO359" t="str">
        <v>DESKTOP</v>
      </c>
      <c r="AP359">
        <v>931</v>
      </c>
      <c r="AQ359">
        <v>3762</v>
      </c>
      <c r="AR359">
        <v>45410</v>
      </c>
    </row>
    <row r="360" spans="15:44" x14ac:dyDescent="0.3">
      <c r="O360">
        <v>359</v>
      </c>
      <c r="P360" t="str">
        <v>Customer 9</v>
      </c>
      <c r="Q360" t="str">
        <v>WORKSTATION</v>
      </c>
      <c r="R360">
        <v>38</v>
      </c>
      <c r="S360">
        <v>2134</v>
      </c>
      <c r="T360" s="8">
        <v>45306</v>
      </c>
      <c r="W360">
        <v>2788</v>
      </c>
      <c r="X360" t="str">
        <v>Customer 9</v>
      </c>
      <c r="Y360" t="str">
        <v>EMBEDDED</v>
      </c>
      <c r="Z360">
        <v>3729</v>
      </c>
      <c r="AA360">
        <v>2711</v>
      </c>
      <c r="AB360" s="8">
        <v>45408</v>
      </c>
      <c r="AM360">
        <v>1426</v>
      </c>
      <c r="AN360" t="str">
        <v>Customer 5</v>
      </c>
      <c r="AO360" t="str">
        <v>DESKTOP</v>
      </c>
      <c r="AP360">
        <v>930</v>
      </c>
      <c r="AQ360">
        <v>2079</v>
      </c>
      <c r="AR360">
        <v>45351</v>
      </c>
    </row>
    <row r="361" spans="15:44" x14ac:dyDescent="0.3">
      <c r="O361">
        <v>360</v>
      </c>
      <c r="P361" t="str">
        <v>Customer 15</v>
      </c>
      <c r="Q361" t="str">
        <v>WORKSTATION</v>
      </c>
      <c r="R361">
        <v>1542</v>
      </c>
      <c r="S361">
        <v>905</v>
      </c>
      <c r="T361" s="8">
        <v>45306</v>
      </c>
      <c r="W361">
        <v>638</v>
      </c>
      <c r="X361" t="str">
        <v>Customer 2</v>
      </c>
      <c r="Y361" t="str">
        <v>DESKTOP</v>
      </c>
      <c r="Z361">
        <v>3727</v>
      </c>
      <c r="AA361">
        <v>1743</v>
      </c>
      <c r="AB361" s="8">
        <v>45318</v>
      </c>
      <c r="AM361">
        <v>2961</v>
      </c>
      <c r="AN361" t="str">
        <v>Customer 6</v>
      </c>
      <c r="AO361" t="str">
        <v>WORKSTATION</v>
      </c>
      <c r="AP361">
        <v>929</v>
      </c>
      <c r="AQ361">
        <v>3730</v>
      </c>
      <c r="AR361">
        <v>45415</v>
      </c>
    </row>
    <row r="362" spans="15:44" x14ac:dyDescent="0.3">
      <c r="O362">
        <v>361</v>
      </c>
      <c r="P362" t="str">
        <v>Customer 11</v>
      </c>
      <c r="Q362" t="str">
        <v>MOBILE</v>
      </c>
      <c r="R362">
        <v>1952</v>
      </c>
      <c r="S362">
        <v>181</v>
      </c>
      <c r="T362" s="8">
        <v>45307</v>
      </c>
      <c r="W362">
        <v>2243</v>
      </c>
      <c r="X362" t="str">
        <v>Customer 9</v>
      </c>
      <c r="Y362" t="str">
        <v>MOBILE</v>
      </c>
      <c r="Z362">
        <v>3727</v>
      </c>
      <c r="AA362">
        <v>3719</v>
      </c>
      <c r="AB362" s="8">
        <v>45385</v>
      </c>
      <c r="AM362">
        <v>204</v>
      </c>
      <c r="AN362" t="str">
        <v>Customer 4</v>
      </c>
      <c r="AO362" t="str">
        <v>DESKTOP</v>
      </c>
      <c r="AP362">
        <v>927</v>
      </c>
      <c r="AQ362">
        <v>4721</v>
      </c>
      <c r="AR362">
        <v>45300</v>
      </c>
    </row>
    <row r="363" spans="15:44" x14ac:dyDescent="0.3">
      <c r="O363">
        <v>362</v>
      </c>
      <c r="P363" t="str">
        <v>Customer 5</v>
      </c>
      <c r="Q363" t="str">
        <v>MOBILE</v>
      </c>
      <c r="R363">
        <v>1896</v>
      </c>
      <c r="S363">
        <v>3167</v>
      </c>
      <c r="T363" s="8">
        <v>45307</v>
      </c>
      <c r="W363">
        <v>3867</v>
      </c>
      <c r="X363" t="str">
        <v>Customer 4</v>
      </c>
      <c r="Y363" t="str">
        <v>EMBEDDED</v>
      </c>
      <c r="Z363">
        <v>3722</v>
      </c>
      <c r="AA363">
        <v>1817</v>
      </c>
      <c r="AB363" s="8">
        <v>45453</v>
      </c>
      <c r="AM363">
        <v>1314</v>
      </c>
      <c r="AN363" t="str">
        <v>Customer 15</v>
      </c>
      <c r="AO363" t="str">
        <v>MOBILE</v>
      </c>
      <c r="AP363">
        <v>927</v>
      </c>
      <c r="AQ363">
        <v>2165</v>
      </c>
      <c r="AR363">
        <v>45346</v>
      </c>
    </row>
    <row r="364" spans="15:44" x14ac:dyDescent="0.3">
      <c r="O364">
        <v>363</v>
      </c>
      <c r="P364" t="str">
        <v>Customer 4</v>
      </c>
      <c r="Q364" t="str">
        <v>EMBEDDED</v>
      </c>
      <c r="R364">
        <v>1535</v>
      </c>
      <c r="S364">
        <v>441</v>
      </c>
      <c r="T364" s="8">
        <v>45307</v>
      </c>
      <c r="W364">
        <v>2400</v>
      </c>
      <c r="X364" t="str">
        <v>Customer 11</v>
      </c>
      <c r="Y364" t="str">
        <v>MOBILE</v>
      </c>
      <c r="Z364">
        <v>3721</v>
      </c>
      <c r="AA364">
        <v>4181</v>
      </c>
      <c r="AB364" s="8">
        <v>45391</v>
      </c>
      <c r="AM364">
        <v>4390</v>
      </c>
      <c r="AN364" t="str">
        <v>Customer 12</v>
      </c>
      <c r="AO364" t="str">
        <v>MOBILE</v>
      </c>
      <c r="AP364">
        <v>927</v>
      </c>
      <c r="AQ364">
        <v>2668</v>
      </c>
      <c r="AR364">
        <v>45474</v>
      </c>
    </row>
    <row r="365" spans="15:44" x14ac:dyDescent="0.3">
      <c r="O365">
        <v>364</v>
      </c>
      <c r="P365" t="str">
        <v>Customer 5</v>
      </c>
      <c r="Q365" t="str">
        <v>WORKSTATION</v>
      </c>
      <c r="R365">
        <v>1120</v>
      </c>
      <c r="S365">
        <v>2687</v>
      </c>
      <c r="T365" s="8">
        <v>45307</v>
      </c>
      <c r="W365">
        <v>289</v>
      </c>
      <c r="X365" t="str">
        <v>Customer 13</v>
      </c>
      <c r="Y365" t="str">
        <v>WORKSTATION</v>
      </c>
      <c r="Z365">
        <v>3720</v>
      </c>
      <c r="AA365">
        <v>483</v>
      </c>
      <c r="AB365" s="8">
        <v>45304</v>
      </c>
      <c r="AM365">
        <v>819</v>
      </c>
      <c r="AN365" t="str">
        <v>Customer 1</v>
      </c>
      <c r="AO365" t="str">
        <v>WORKSTATION</v>
      </c>
      <c r="AP365">
        <v>926</v>
      </c>
      <c r="AQ365">
        <v>4510</v>
      </c>
      <c r="AR365">
        <v>45326</v>
      </c>
    </row>
    <row r="366" spans="15:44" x14ac:dyDescent="0.3">
      <c r="O366">
        <v>365</v>
      </c>
      <c r="P366" t="str">
        <v>Customer 8</v>
      </c>
      <c r="Q366" t="str">
        <v>WORKSTATION</v>
      </c>
      <c r="R366">
        <v>3653</v>
      </c>
      <c r="S366">
        <v>4444</v>
      </c>
      <c r="T366" s="8">
        <v>45307</v>
      </c>
      <c r="W366">
        <v>615</v>
      </c>
      <c r="X366" t="str">
        <v>Customer 11</v>
      </c>
      <c r="Y366" t="str">
        <v>DESKTOP</v>
      </c>
      <c r="Z366">
        <v>3717</v>
      </c>
      <c r="AA366">
        <v>4169</v>
      </c>
      <c r="AB366" s="8">
        <v>45317</v>
      </c>
      <c r="AM366">
        <v>1922</v>
      </c>
      <c r="AN366" t="str">
        <v>Customer 15</v>
      </c>
      <c r="AO366" t="str">
        <v>EMBEDDED</v>
      </c>
      <c r="AP366">
        <v>926</v>
      </c>
      <c r="AQ366">
        <v>3999</v>
      </c>
      <c r="AR366">
        <v>45372</v>
      </c>
    </row>
    <row r="367" spans="15:44" x14ac:dyDescent="0.3">
      <c r="O367">
        <v>366</v>
      </c>
      <c r="P367" t="str">
        <v>Customer 8</v>
      </c>
      <c r="Q367" t="str">
        <v>MOBILE</v>
      </c>
      <c r="R367">
        <v>316</v>
      </c>
      <c r="S367">
        <v>4739</v>
      </c>
      <c r="T367" s="8">
        <v>45307</v>
      </c>
      <c r="W367">
        <v>2578</v>
      </c>
      <c r="X367" t="str">
        <v>Customer 8</v>
      </c>
      <c r="Y367" t="str">
        <v>WORKSTATION</v>
      </c>
      <c r="Z367">
        <v>3714</v>
      </c>
      <c r="AA367">
        <v>3381</v>
      </c>
      <c r="AB367" s="8">
        <v>45399</v>
      </c>
      <c r="AM367">
        <v>4008</v>
      </c>
      <c r="AN367" t="str">
        <v>Customer 8</v>
      </c>
      <c r="AO367" t="str">
        <v>WORKSTATION</v>
      </c>
      <c r="AP367">
        <v>926</v>
      </c>
      <c r="AQ367">
        <v>1153</v>
      </c>
      <c r="AR367">
        <v>45458</v>
      </c>
    </row>
    <row r="368" spans="15:44" x14ac:dyDescent="0.3">
      <c r="O368">
        <v>367</v>
      </c>
      <c r="P368" t="str">
        <v>Customer 8</v>
      </c>
      <c r="Q368" t="str">
        <v>EMBEDDED</v>
      </c>
      <c r="R368">
        <v>891</v>
      </c>
      <c r="S368">
        <v>2960</v>
      </c>
      <c r="T368" s="8">
        <v>45307</v>
      </c>
      <c r="W368">
        <v>3677</v>
      </c>
      <c r="X368" t="str">
        <v>Customer 3</v>
      </c>
      <c r="Y368" t="str">
        <v>MOBILE</v>
      </c>
      <c r="Z368">
        <v>3713</v>
      </c>
      <c r="AA368">
        <v>1213</v>
      </c>
      <c r="AB368" s="8">
        <v>45445</v>
      </c>
      <c r="AM368">
        <v>3285</v>
      </c>
      <c r="AN368" t="str">
        <v>Customer 13</v>
      </c>
      <c r="AO368" t="str">
        <v>DESKTOP</v>
      </c>
      <c r="AP368">
        <v>925</v>
      </c>
      <c r="AQ368">
        <v>1042</v>
      </c>
      <c r="AR368">
        <v>45428</v>
      </c>
    </row>
    <row r="369" spans="15:44" x14ac:dyDescent="0.3">
      <c r="O369">
        <v>368</v>
      </c>
      <c r="P369" t="str">
        <v>Customer 4</v>
      </c>
      <c r="Q369" t="str">
        <v>EMBEDDED</v>
      </c>
      <c r="R369">
        <v>3348</v>
      </c>
      <c r="S369">
        <v>4606</v>
      </c>
      <c r="T369" s="8">
        <v>45307</v>
      </c>
      <c r="W369">
        <v>4766</v>
      </c>
      <c r="X369" t="str">
        <v>Customer 8</v>
      </c>
      <c r="Y369" t="str">
        <v>MOBILE</v>
      </c>
      <c r="Z369">
        <v>3713</v>
      </c>
      <c r="AA369">
        <v>1948</v>
      </c>
      <c r="AB369" s="8">
        <v>45490</v>
      </c>
      <c r="AM369">
        <v>4191</v>
      </c>
      <c r="AN369" t="str">
        <v>Customer 1</v>
      </c>
      <c r="AO369" t="str">
        <v>WORKSTATION</v>
      </c>
      <c r="AP369">
        <v>924</v>
      </c>
      <c r="AQ369">
        <v>4643</v>
      </c>
      <c r="AR369">
        <v>45466</v>
      </c>
    </row>
    <row r="370" spans="15:44" x14ac:dyDescent="0.3">
      <c r="O370">
        <v>369</v>
      </c>
      <c r="P370" t="str">
        <v>Customer 12</v>
      </c>
      <c r="Q370" t="str">
        <v>EMBEDDED</v>
      </c>
      <c r="R370">
        <v>553</v>
      </c>
      <c r="S370">
        <v>1760</v>
      </c>
      <c r="T370" s="8">
        <v>45307</v>
      </c>
      <c r="W370">
        <v>2013</v>
      </c>
      <c r="X370" t="str">
        <v>Customer 1</v>
      </c>
      <c r="Y370" t="str">
        <v>WORKSTATION</v>
      </c>
      <c r="Z370">
        <v>3712</v>
      </c>
      <c r="AA370">
        <v>4909</v>
      </c>
      <c r="AB370" s="8">
        <v>45375</v>
      </c>
      <c r="AM370">
        <v>1852</v>
      </c>
      <c r="AN370" t="str">
        <v>Customer 8</v>
      </c>
      <c r="AO370" t="str">
        <v>DESKTOP</v>
      </c>
      <c r="AP370">
        <v>923</v>
      </c>
      <c r="AQ370">
        <v>4295</v>
      </c>
      <c r="AR370">
        <v>45369</v>
      </c>
    </row>
    <row r="371" spans="15:44" x14ac:dyDescent="0.3">
      <c r="O371">
        <v>370</v>
      </c>
      <c r="P371" t="str">
        <v>Customer 2</v>
      </c>
      <c r="Q371" t="str">
        <v>WORKSTATION</v>
      </c>
      <c r="R371">
        <v>161</v>
      </c>
      <c r="S371">
        <v>3779</v>
      </c>
      <c r="T371" s="8">
        <v>45307</v>
      </c>
      <c r="W371">
        <v>1149</v>
      </c>
      <c r="X371" t="str">
        <v>Customer 1</v>
      </c>
      <c r="Y371" t="str">
        <v>DESKTOP</v>
      </c>
      <c r="Z371">
        <v>3711</v>
      </c>
      <c r="AA371">
        <v>886</v>
      </c>
      <c r="AB371" s="8">
        <v>45339</v>
      </c>
      <c r="AM371">
        <v>4377</v>
      </c>
      <c r="AN371" t="str">
        <v>Customer 15</v>
      </c>
      <c r="AO371" t="str">
        <v>WORKSTATION</v>
      </c>
      <c r="AP371">
        <v>923</v>
      </c>
      <c r="AQ371">
        <v>4214</v>
      </c>
      <c r="AR371">
        <v>45474</v>
      </c>
    </row>
    <row r="372" spans="15:44" x14ac:dyDescent="0.3">
      <c r="O372">
        <v>371</v>
      </c>
      <c r="P372" t="str">
        <v>Customer 8</v>
      </c>
      <c r="Q372" t="str">
        <v>EMBEDDED</v>
      </c>
      <c r="R372">
        <v>158</v>
      </c>
      <c r="S372">
        <v>788</v>
      </c>
      <c r="T372" s="8">
        <v>45307</v>
      </c>
      <c r="W372">
        <v>981</v>
      </c>
      <c r="X372" t="str">
        <v>Customer 5</v>
      </c>
      <c r="Y372" t="str">
        <v>MOBILE</v>
      </c>
      <c r="Z372">
        <v>3710</v>
      </c>
      <c r="AA372">
        <v>3782</v>
      </c>
      <c r="AB372" s="8">
        <v>45332</v>
      </c>
      <c r="AM372">
        <v>3570</v>
      </c>
      <c r="AN372" t="str">
        <v>Customer 13</v>
      </c>
      <c r="AO372" t="str">
        <v>EMBEDDED</v>
      </c>
      <c r="AP372">
        <v>921</v>
      </c>
      <c r="AQ372">
        <v>2683</v>
      </c>
      <c r="AR372">
        <v>45440</v>
      </c>
    </row>
    <row r="373" spans="15:44" x14ac:dyDescent="0.3">
      <c r="O373">
        <v>372</v>
      </c>
      <c r="P373" t="str">
        <v>Customer 2</v>
      </c>
      <c r="Q373" t="str">
        <v>MOBILE</v>
      </c>
      <c r="R373">
        <v>821</v>
      </c>
      <c r="S373">
        <v>1438</v>
      </c>
      <c r="T373" s="8">
        <v>45307</v>
      </c>
      <c r="W373">
        <v>1053</v>
      </c>
      <c r="X373" t="str">
        <v>Customer 7</v>
      </c>
      <c r="Y373" t="str">
        <v>DESKTOP</v>
      </c>
      <c r="Z373">
        <v>3710</v>
      </c>
      <c r="AA373">
        <v>2338</v>
      </c>
      <c r="AB373" s="8">
        <v>45335</v>
      </c>
      <c r="AM373">
        <v>3761</v>
      </c>
      <c r="AN373" t="str">
        <v>Customer 10</v>
      </c>
      <c r="AO373" t="str">
        <v>MOBILE</v>
      </c>
      <c r="AP373">
        <v>920</v>
      </c>
      <c r="AQ373">
        <v>4878</v>
      </c>
      <c r="AR373">
        <v>45448</v>
      </c>
    </row>
    <row r="374" spans="15:44" x14ac:dyDescent="0.3">
      <c r="O374">
        <v>373</v>
      </c>
      <c r="P374" t="str">
        <v>Customer 7</v>
      </c>
      <c r="Q374" t="str">
        <v>EMBEDDED</v>
      </c>
      <c r="R374">
        <v>1901</v>
      </c>
      <c r="S374">
        <v>2003</v>
      </c>
      <c r="T374" s="8">
        <v>45307</v>
      </c>
      <c r="W374">
        <v>3501</v>
      </c>
      <c r="X374" t="str">
        <v>Customer 15</v>
      </c>
      <c r="Y374" t="str">
        <v>EMBEDDED</v>
      </c>
      <c r="Z374">
        <v>3709</v>
      </c>
      <c r="AA374">
        <v>1422</v>
      </c>
      <c r="AB374" s="8">
        <v>45437</v>
      </c>
      <c r="AM374">
        <v>4879</v>
      </c>
      <c r="AN374" t="str">
        <v>Customer 3</v>
      </c>
      <c r="AO374" t="str">
        <v>EMBEDDED</v>
      </c>
      <c r="AP374">
        <v>920</v>
      </c>
      <c r="AQ374">
        <v>2320</v>
      </c>
      <c r="AR374">
        <v>45495</v>
      </c>
    </row>
    <row r="375" spans="15:44" x14ac:dyDescent="0.3">
      <c r="O375">
        <v>374</v>
      </c>
      <c r="P375" t="str">
        <v>Customer 2</v>
      </c>
      <c r="Q375" t="str">
        <v>EMBEDDED</v>
      </c>
      <c r="R375">
        <v>310</v>
      </c>
      <c r="S375">
        <v>4217</v>
      </c>
      <c r="T375" s="8">
        <v>45307</v>
      </c>
      <c r="W375">
        <v>3797</v>
      </c>
      <c r="X375" t="str">
        <v>Customer 7</v>
      </c>
      <c r="Y375" t="str">
        <v>DESKTOP</v>
      </c>
      <c r="Z375">
        <v>3709</v>
      </c>
      <c r="AA375">
        <v>3240</v>
      </c>
      <c r="AB375" s="8">
        <v>45450</v>
      </c>
      <c r="AM375">
        <v>943</v>
      </c>
      <c r="AN375" t="str">
        <v>Customer 11</v>
      </c>
      <c r="AO375" t="str">
        <v>WORKSTATION</v>
      </c>
      <c r="AP375">
        <v>918</v>
      </c>
      <c r="AQ375">
        <v>3931</v>
      </c>
      <c r="AR375">
        <v>45331</v>
      </c>
    </row>
    <row r="376" spans="15:44" x14ac:dyDescent="0.3">
      <c r="O376">
        <v>375</v>
      </c>
      <c r="P376" t="str">
        <v>Customer 3</v>
      </c>
      <c r="Q376" t="str">
        <v>DESKTOP</v>
      </c>
      <c r="R376">
        <v>983</v>
      </c>
      <c r="S376">
        <v>126</v>
      </c>
      <c r="T376" s="8">
        <v>45307</v>
      </c>
      <c r="W376">
        <v>668</v>
      </c>
      <c r="X376" t="str">
        <v>Customer 8</v>
      </c>
      <c r="Y376" t="str">
        <v>MOBILE</v>
      </c>
      <c r="Z376">
        <v>3708</v>
      </c>
      <c r="AA376">
        <v>1029</v>
      </c>
      <c r="AB376" s="8">
        <v>45319</v>
      </c>
      <c r="AM376">
        <v>3328</v>
      </c>
      <c r="AN376" t="str">
        <v>Customer 5</v>
      </c>
      <c r="AO376" t="str">
        <v>MOBILE</v>
      </c>
      <c r="AP376">
        <v>918</v>
      </c>
      <c r="AQ376">
        <v>2715</v>
      </c>
      <c r="AR376">
        <v>45430</v>
      </c>
    </row>
    <row r="377" spans="15:44" x14ac:dyDescent="0.3">
      <c r="O377">
        <v>376</v>
      </c>
      <c r="P377" t="str">
        <v>Customer 10</v>
      </c>
      <c r="Q377" t="str">
        <v>DESKTOP</v>
      </c>
      <c r="R377">
        <v>2952</v>
      </c>
      <c r="S377">
        <v>583</v>
      </c>
      <c r="T377" s="8">
        <v>45307</v>
      </c>
      <c r="W377">
        <v>2021</v>
      </c>
      <c r="X377" t="str">
        <v>Customer 11</v>
      </c>
      <c r="Y377" t="str">
        <v>EMBEDDED</v>
      </c>
      <c r="Z377">
        <v>3705</v>
      </c>
      <c r="AA377">
        <v>2674</v>
      </c>
      <c r="AB377" s="8">
        <v>45376</v>
      </c>
      <c r="AM377">
        <v>1921</v>
      </c>
      <c r="AN377" t="str">
        <v>Customer 2</v>
      </c>
      <c r="AO377" t="str">
        <v>WORKSTATION</v>
      </c>
      <c r="AP377">
        <v>917</v>
      </c>
      <c r="AQ377">
        <v>496</v>
      </c>
      <c r="AR377">
        <v>45372</v>
      </c>
    </row>
    <row r="378" spans="15:44" x14ac:dyDescent="0.3">
      <c r="O378">
        <v>377</v>
      </c>
      <c r="P378" t="str">
        <v>Customer 13</v>
      </c>
      <c r="Q378" t="str">
        <v>WORKSTATION</v>
      </c>
      <c r="R378">
        <v>3780</v>
      </c>
      <c r="S378">
        <v>4564</v>
      </c>
      <c r="T378" s="8">
        <v>45307</v>
      </c>
      <c r="W378">
        <v>1892</v>
      </c>
      <c r="X378" t="str">
        <v>Customer 12</v>
      </c>
      <c r="Y378" t="str">
        <v>DESKTOP</v>
      </c>
      <c r="Z378">
        <v>3704</v>
      </c>
      <c r="AA378">
        <v>2989</v>
      </c>
      <c r="AB378" s="8">
        <v>45370</v>
      </c>
      <c r="AM378">
        <v>2412</v>
      </c>
      <c r="AN378" t="str">
        <v>Customer 6</v>
      </c>
      <c r="AO378" t="str">
        <v>EMBEDDED</v>
      </c>
      <c r="AP378">
        <v>917</v>
      </c>
      <c r="AQ378">
        <v>867</v>
      </c>
      <c r="AR378">
        <v>45392</v>
      </c>
    </row>
    <row r="379" spans="15:44" x14ac:dyDescent="0.3">
      <c r="O379">
        <v>378</v>
      </c>
      <c r="P379" t="str">
        <v>Customer 14</v>
      </c>
      <c r="Q379" t="str">
        <v>WORKSTATION</v>
      </c>
      <c r="R379">
        <v>3278</v>
      </c>
      <c r="S379">
        <v>4308</v>
      </c>
      <c r="T379" s="8">
        <v>45307</v>
      </c>
      <c r="W379">
        <v>1181</v>
      </c>
      <c r="X379" t="str">
        <v>Customer 15</v>
      </c>
      <c r="Y379" t="str">
        <v>EMBEDDED</v>
      </c>
      <c r="Z379">
        <v>3703</v>
      </c>
      <c r="AA379">
        <v>4091</v>
      </c>
      <c r="AB379" s="8">
        <v>45341</v>
      </c>
      <c r="AM379">
        <v>4469</v>
      </c>
      <c r="AN379" t="str">
        <v>Customer 3</v>
      </c>
      <c r="AO379" t="str">
        <v>WORKSTATION</v>
      </c>
      <c r="AP379">
        <v>917</v>
      </c>
      <c r="AQ379">
        <v>4466</v>
      </c>
      <c r="AR379">
        <v>45478</v>
      </c>
    </row>
    <row r="380" spans="15:44" x14ac:dyDescent="0.3">
      <c r="O380">
        <v>379</v>
      </c>
      <c r="P380" t="str">
        <v>Customer 11</v>
      </c>
      <c r="Q380" t="str">
        <v>DESKTOP</v>
      </c>
      <c r="R380">
        <v>1383</v>
      </c>
      <c r="S380">
        <v>2408</v>
      </c>
      <c r="T380" s="8">
        <v>45307</v>
      </c>
      <c r="W380">
        <v>3779</v>
      </c>
      <c r="X380" t="str">
        <v>Customer 9</v>
      </c>
      <c r="Y380" t="str">
        <v>WORKSTATION</v>
      </c>
      <c r="Z380">
        <v>3702</v>
      </c>
      <c r="AA380">
        <v>3248</v>
      </c>
      <c r="AB380" s="8">
        <v>45449</v>
      </c>
      <c r="AM380">
        <v>1143</v>
      </c>
      <c r="AN380" t="str">
        <v>Customer 7</v>
      </c>
      <c r="AO380" t="str">
        <v>WORKSTATION</v>
      </c>
      <c r="AP380">
        <v>915</v>
      </c>
      <c r="AQ380">
        <v>3075</v>
      </c>
      <c r="AR380">
        <v>45339</v>
      </c>
    </row>
    <row r="381" spans="15:44" x14ac:dyDescent="0.3">
      <c r="O381">
        <v>380</v>
      </c>
      <c r="P381" t="str">
        <v>Customer 6</v>
      </c>
      <c r="Q381" t="str">
        <v>EMBEDDED</v>
      </c>
      <c r="R381">
        <v>3415</v>
      </c>
      <c r="S381">
        <v>1335</v>
      </c>
      <c r="T381" s="8">
        <v>45307</v>
      </c>
      <c r="W381">
        <v>674</v>
      </c>
      <c r="X381" t="str">
        <v>Customer 14</v>
      </c>
      <c r="Y381" t="str">
        <v>MOBILE</v>
      </c>
      <c r="Z381">
        <v>3701</v>
      </c>
      <c r="AA381">
        <v>2402</v>
      </c>
      <c r="AB381" s="8">
        <v>45320</v>
      </c>
      <c r="AM381">
        <v>1542</v>
      </c>
      <c r="AN381" t="str">
        <v>Customer 6</v>
      </c>
      <c r="AO381" t="str">
        <v>WORKSTATION</v>
      </c>
      <c r="AP381">
        <v>915</v>
      </c>
      <c r="AQ381">
        <v>4611</v>
      </c>
      <c r="AR381">
        <v>45356</v>
      </c>
    </row>
    <row r="382" spans="15:44" x14ac:dyDescent="0.3">
      <c r="O382">
        <v>381</v>
      </c>
      <c r="P382" t="str">
        <v>Customer 9</v>
      </c>
      <c r="Q382" t="str">
        <v>WORKSTATION</v>
      </c>
      <c r="R382">
        <v>2749</v>
      </c>
      <c r="S382">
        <v>4101</v>
      </c>
      <c r="T382" s="8">
        <v>45307</v>
      </c>
      <c r="W382">
        <v>2956</v>
      </c>
      <c r="X382" t="str">
        <v>Customer 15</v>
      </c>
      <c r="Y382" t="str">
        <v>DESKTOP</v>
      </c>
      <c r="Z382">
        <v>3701</v>
      </c>
      <c r="AA382">
        <v>678</v>
      </c>
      <c r="AB382" s="8">
        <v>45415</v>
      </c>
      <c r="AM382">
        <v>4127</v>
      </c>
      <c r="AN382" t="str">
        <v>Customer 2</v>
      </c>
      <c r="AO382" t="str">
        <v>DESKTOP</v>
      </c>
      <c r="AP382">
        <v>915</v>
      </c>
      <c r="AQ382">
        <v>4507</v>
      </c>
      <c r="AR382">
        <v>45463</v>
      </c>
    </row>
    <row r="383" spans="15:44" x14ac:dyDescent="0.3">
      <c r="O383">
        <v>382</v>
      </c>
      <c r="P383" t="str">
        <v>Customer 11</v>
      </c>
      <c r="Q383" t="str">
        <v>WORKSTATION</v>
      </c>
      <c r="R383">
        <v>2221</v>
      </c>
      <c r="S383">
        <v>4427</v>
      </c>
      <c r="T383" s="8">
        <v>45307</v>
      </c>
      <c r="W383">
        <v>1874</v>
      </c>
      <c r="X383" t="str">
        <v>Customer 10</v>
      </c>
      <c r="Y383" t="str">
        <v>MOBILE</v>
      </c>
      <c r="Z383">
        <v>3700</v>
      </c>
      <c r="AA383">
        <v>2569</v>
      </c>
      <c r="AB383" s="8">
        <v>45370</v>
      </c>
      <c r="AM383">
        <v>1446</v>
      </c>
      <c r="AN383" t="str">
        <v>Customer 11</v>
      </c>
      <c r="AO383" t="str">
        <v>EMBEDDED</v>
      </c>
      <c r="AP383">
        <v>914</v>
      </c>
      <c r="AQ383">
        <v>1140</v>
      </c>
      <c r="AR383">
        <v>45352</v>
      </c>
    </row>
    <row r="384" spans="15:44" x14ac:dyDescent="0.3">
      <c r="O384">
        <v>383</v>
      </c>
      <c r="P384" t="str">
        <v>Customer 4</v>
      </c>
      <c r="Q384" t="str">
        <v>WORKSTATION</v>
      </c>
      <c r="R384">
        <v>3446</v>
      </c>
      <c r="S384">
        <v>4448</v>
      </c>
      <c r="T384" s="8">
        <v>45307</v>
      </c>
      <c r="W384">
        <v>1697</v>
      </c>
      <c r="X384" t="str">
        <v>Customer 2</v>
      </c>
      <c r="Y384" t="str">
        <v>WORKSTATION</v>
      </c>
      <c r="Z384">
        <v>3699</v>
      </c>
      <c r="AA384">
        <v>2052</v>
      </c>
      <c r="AB384" s="8">
        <v>45362</v>
      </c>
      <c r="AM384">
        <v>471</v>
      </c>
      <c r="AN384" t="str">
        <v>Customer 9</v>
      </c>
      <c r="AO384" t="str">
        <v>WORKSTATION</v>
      </c>
      <c r="AP384">
        <v>913</v>
      </c>
      <c r="AQ384">
        <v>1837</v>
      </c>
      <c r="AR384">
        <v>45311</v>
      </c>
    </row>
    <row r="385" spans="15:44" x14ac:dyDescent="0.3">
      <c r="O385">
        <v>384</v>
      </c>
      <c r="P385" t="str">
        <v>Customer 7</v>
      </c>
      <c r="Q385" t="str">
        <v>EMBEDDED</v>
      </c>
      <c r="R385">
        <v>698</v>
      </c>
      <c r="S385">
        <v>2224</v>
      </c>
      <c r="T385" s="8">
        <v>45307</v>
      </c>
      <c r="W385">
        <v>3302</v>
      </c>
      <c r="X385" t="str">
        <v>Customer 7</v>
      </c>
      <c r="Y385" t="str">
        <v>EMBEDDED</v>
      </c>
      <c r="Z385">
        <v>3697</v>
      </c>
      <c r="AA385">
        <v>3299</v>
      </c>
      <c r="AB385" s="8">
        <v>45429</v>
      </c>
      <c r="AM385">
        <v>3077</v>
      </c>
      <c r="AN385" t="str">
        <v>Customer 2</v>
      </c>
      <c r="AO385" t="str">
        <v>WORKSTATION</v>
      </c>
      <c r="AP385">
        <v>912</v>
      </c>
      <c r="AQ385">
        <v>1102</v>
      </c>
      <c r="AR385">
        <v>45420</v>
      </c>
    </row>
    <row r="386" spans="15:44" x14ac:dyDescent="0.3">
      <c r="O386">
        <v>385</v>
      </c>
      <c r="P386" t="str">
        <v>Customer 5</v>
      </c>
      <c r="Q386" t="str">
        <v>EMBEDDED</v>
      </c>
      <c r="R386">
        <v>2584</v>
      </c>
      <c r="S386">
        <v>2317</v>
      </c>
      <c r="T386" s="8">
        <v>45308</v>
      </c>
      <c r="W386">
        <v>4850</v>
      </c>
      <c r="X386" t="str">
        <v>Customer 6</v>
      </c>
      <c r="Y386" t="str">
        <v>DESKTOP</v>
      </c>
      <c r="Z386">
        <v>3696</v>
      </c>
      <c r="AA386">
        <v>1188</v>
      </c>
      <c r="AB386" s="8">
        <v>45494</v>
      </c>
      <c r="AM386">
        <v>458</v>
      </c>
      <c r="AN386" t="str">
        <v>Customer 13</v>
      </c>
      <c r="AO386" t="str">
        <v>EMBEDDED</v>
      </c>
      <c r="AP386">
        <v>911</v>
      </c>
      <c r="AQ386">
        <v>152</v>
      </c>
      <c r="AR386">
        <v>45311</v>
      </c>
    </row>
    <row r="387" spans="15:44" x14ac:dyDescent="0.3">
      <c r="O387">
        <v>386</v>
      </c>
      <c r="P387" t="str">
        <v>Customer 1</v>
      </c>
      <c r="Q387" t="str">
        <v>DESKTOP</v>
      </c>
      <c r="R387">
        <v>3987</v>
      </c>
      <c r="S387">
        <v>2892</v>
      </c>
      <c r="T387" s="8">
        <v>45308</v>
      </c>
      <c r="W387">
        <v>3503</v>
      </c>
      <c r="X387" t="str">
        <v>Customer 7</v>
      </c>
      <c r="Y387" t="str">
        <v>EMBEDDED</v>
      </c>
      <c r="Z387">
        <v>3695</v>
      </c>
      <c r="AA387">
        <v>1185</v>
      </c>
      <c r="AB387" s="8">
        <v>45437</v>
      </c>
      <c r="AM387">
        <v>3271</v>
      </c>
      <c r="AN387" t="str">
        <v>Customer 2</v>
      </c>
      <c r="AO387" t="str">
        <v>EMBEDDED</v>
      </c>
      <c r="AP387">
        <v>911</v>
      </c>
      <c r="AQ387">
        <v>3495</v>
      </c>
      <c r="AR387">
        <v>45428</v>
      </c>
    </row>
    <row r="388" spans="15:44" x14ac:dyDescent="0.3">
      <c r="O388">
        <v>387</v>
      </c>
      <c r="P388" t="str">
        <v>Customer 15</v>
      </c>
      <c r="Q388" t="str">
        <v>EMBEDDED</v>
      </c>
      <c r="R388">
        <v>321</v>
      </c>
      <c r="S388">
        <v>1488</v>
      </c>
      <c r="T388" s="8">
        <v>45308</v>
      </c>
      <c r="W388">
        <v>3630</v>
      </c>
      <c r="X388" t="str">
        <v>Customer 3</v>
      </c>
      <c r="Y388" t="str">
        <v>WORKSTATION</v>
      </c>
      <c r="Z388">
        <v>3695</v>
      </c>
      <c r="AA388">
        <v>3322</v>
      </c>
      <c r="AB388" s="8">
        <v>45443</v>
      </c>
      <c r="AM388">
        <v>1976</v>
      </c>
      <c r="AN388" t="str">
        <v>Customer 13</v>
      </c>
      <c r="AO388" t="str">
        <v>DESKTOP</v>
      </c>
      <c r="AP388">
        <v>910</v>
      </c>
      <c r="AQ388">
        <v>2243</v>
      </c>
      <c r="AR388">
        <v>45374</v>
      </c>
    </row>
    <row r="389" spans="15:44" x14ac:dyDescent="0.3">
      <c r="O389">
        <v>388</v>
      </c>
      <c r="P389" t="str">
        <v>Customer 14</v>
      </c>
      <c r="Q389" t="str">
        <v>DESKTOP</v>
      </c>
      <c r="R389">
        <v>1151</v>
      </c>
      <c r="S389">
        <v>2852</v>
      </c>
      <c r="T389" s="8">
        <v>45308</v>
      </c>
      <c r="W389">
        <v>4189</v>
      </c>
      <c r="X389" t="str">
        <v>Customer 6</v>
      </c>
      <c r="Y389" t="str">
        <v>EMBEDDED</v>
      </c>
      <c r="Z389">
        <v>3694</v>
      </c>
      <c r="AA389">
        <v>490</v>
      </c>
      <c r="AB389" s="8">
        <v>45466</v>
      </c>
      <c r="AM389">
        <v>2620</v>
      </c>
      <c r="AN389" t="str">
        <v>Customer 1</v>
      </c>
      <c r="AO389" t="str">
        <v>MOBILE</v>
      </c>
      <c r="AP389">
        <v>910</v>
      </c>
      <c r="AQ389">
        <v>4780</v>
      </c>
      <c r="AR389">
        <v>45401</v>
      </c>
    </row>
    <row r="390" spans="15:44" x14ac:dyDescent="0.3">
      <c r="O390">
        <v>389</v>
      </c>
      <c r="P390" t="str">
        <v>Customer 14</v>
      </c>
      <c r="Q390" t="str">
        <v>WORKSTATION</v>
      </c>
      <c r="R390">
        <v>2436</v>
      </c>
      <c r="S390">
        <v>3543</v>
      </c>
      <c r="T390" s="8">
        <v>45308</v>
      </c>
      <c r="W390">
        <v>4229</v>
      </c>
      <c r="X390" t="str">
        <v>Customer 1</v>
      </c>
      <c r="Y390" t="str">
        <v>WORKSTATION</v>
      </c>
      <c r="Z390">
        <v>3692</v>
      </c>
      <c r="AA390">
        <v>715</v>
      </c>
      <c r="AB390" s="8">
        <v>45468</v>
      </c>
      <c r="AM390">
        <v>4762</v>
      </c>
      <c r="AN390" t="str">
        <v>Customer 15</v>
      </c>
      <c r="AO390" t="str">
        <v>EMBEDDED</v>
      </c>
      <c r="AP390">
        <v>910</v>
      </c>
      <c r="AQ390">
        <v>1665</v>
      </c>
      <c r="AR390">
        <v>45490</v>
      </c>
    </row>
    <row r="391" spans="15:44" x14ac:dyDescent="0.3">
      <c r="O391">
        <v>390</v>
      </c>
      <c r="P391" t="str">
        <v>Customer 14</v>
      </c>
      <c r="Q391" t="str">
        <v>WORKSTATION</v>
      </c>
      <c r="R391">
        <v>2552</v>
      </c>
      <c r="S391">
        <v>1494</v>
      </c>
      <c r="T391" s="8">
        <v>45308</v>
      </c>
      <c r="W391">
        <v>1719</v>
      </c>
      <c r="X391" t="str">
        <v>Customer 1</v>
      </c>
      <c r="Y391" t="str">
        <v>EMBEDDED</v>
      </c>
      <c r="Z391">
        <v>3691</v>
      </c>
      <c r="AA391">
        <v>1375</v>
      </c>
      <c r="AB391" s="8">
        <v>45363</v>
      </c>
      <c r="AM391">
        <v>3339</v>
      </c>
      <c r="AN391" t="str">
        <v>Customer 11</v>
      </c>
      <c r="AO391" t="str">
        <v>MOBILE</v>
      </c>
      <c r="AP391">
        <v>908</v>
      </c>
      <c r="AQ391">
        <v>2704</v>
      </c>
      <c r="AR391">
        <v>45431</v>
      </c>
    </row>
    <row r="392" spans="15:44" x14ac:dyDescent="0.3">
      <c r="O392">
        <v>391</v>
      </c>
      <c r="P392" t="str">
        <v>Customer 1</v>
      </c>
      <c r="Q392" t="str">
        <v>DESKTOP</v>
      </c>
      <c r="R392">
        <v>3427</v>
      </c>
      <c r="S392">
        <v>3145</v>
      </c>
      <c r="T392" s="8">
        <v>45308</v>
      </c>
      <c r="W392">
        <v>799</v>
      </c>
      <c r="X392" t="str">
        <v>Customer 13</v>
      </c>
      <c r="Y392" t="str">
        <v>MOBILE</v>
      </c>
      <c r="Z392">
        <v>3689</v>
      </c>
      <c r="AA392">
        <v>255</v>
      </c>
      <c r="AB392" s="8">
        <v>45325</v>
      </c>
      <c r="AM392">
        <v>3454</v>
      </c>
      <c r="AN392" t="str">
        <v>Customer 12</v>
      </c>
      <c r="AO392" t="str">
        <v>MOBILE</v>
      </c>
      <c r="AP392">
        <v>907</v>
      </c>
      <c r="AQ392">
        <v>1746</v>
      </c>
      <c r="AR392">
        <v>45435</v>
      </c>
    </row>
    <row r="393" spans="15:44" x14ac:dyDescent="0.3">
      <c r="O393">
        <v>392</v>
      </c>
      <c r="P393" t="str">
        <v>Customer 3</v>
      </c>
      <c r="Q393" t="str">
        <v>MOBILE</v>
      </c>
      <c r="R393">
        <v>654</v>
      </c>
      <c r="S393">
        <v>3925</v>
      </c>
      <c r="T393" s="8">
        <v>45308</v>
      </c>
      <c r="W393">
        <v>2563</v>
      </c>
      <c r="X393" t="str">
        <v>Customer 8</v>
      </c>
      <c r="Y393" t="str">
        <v>WORKSTATION</v>
      </c>
      <c r="Z393">
        <v>3689</v>
      </c>
      <c r="AA393">
        <v>3952</v>
      </c>
      <c r="AB393" s="8">
        <v>45398</v>
      </c>
      <c r="AM393">
        <v>1523</v>
      </c>
      <c r="AN393" t="str">
        <v>Customer 7</v>
      </c>
      <c r="AO393" t="str">
        <v>WORKSTATION</v>
      </c>
      <c r="AP393">
        <v>906</v>
      </c>
      <c r="AQ393">
        <v>3154</v>
      </c>
      <c r="AR393">
        <v>45355</v>
      </c>
    </row>
    <row r="394" spans="15:44" x14ac:dyDescent="0.3">
      <c r="O394">
        <v>393</v>
      </c>
      <c r="P394" t="str">
        <v>Customer 7</v>
      </c>
      <c r="Q394" t="str">
        <v>MOBILE</v>
      </c>
      <c r="R394">
        <v>1232</v>
      </c>
      <c r="S394">
        <v>2099</v>
      </c>
      <c r="T394" s="8">
        <v>45308</v>
      </c>
      <c r="W394">
        <v>3295</v>
      </c>
      <c r="X394" t="str">
        <v>Customer 3</v>
      </c>
      <c r="Y394" t="str">
        <v>WORKSTATION</v>
      </c>
      <c r="Z394">
        <v>3689</v>
      </c>
      <c r="AA394">
        <v>3997</v>
      </c>
      <c r="AB394" s="8">
        <v>45429</v>
      </c>
      <c r="AM394">
        <v>3359</v>
      </c>
      <c r="AN394" t="str">
        <v>Customer 9</v>
      </c>
      <c r="AO394" t="str">
        <v>EMBEDDED</v>
      </c>
      <c r="AP394">
        <v>906</v>
      </c>
      <c r="AQ394">
        <v>3292</v>
      </c>
      <c r="AR394">
        <v>45431</v>
      </c>
    </row>
    <row r="395" spans="15:44" x14ac:dyDescent="0.3">
      <c r="O395">
        <v>394</v>
      </c>
      <c r="P395" t="str">
        <v>Customer 13</v>
      </c>
      <c r="Q395" t="str">
        <v>WORKSTATION</v>
      </c>
      <c r="R395">
        <v>3644</v>
      </c>
      <c r="S395">
        <v>4967</v>
      </c>
      <c r="T395" s="8">
        <v>45308</v>
      </c>
      <c r="W395">
        <v>3390</v>
      </c>
      <c r="X395" t="str">
        <v>Customer 9</v>
      </c>
      <c r="Y395" t="str">
        <v>MOBILE</v>
      </c>
      <c r="Z395">
        <v>3689</v>
      </c>
      <c r="AA395">
        <v>904</v>
      </c>
      <c r="AB395" s="8">
        <v>45433</v>
      </c>
      <c r="AM395">
        <v>3544</v>
      </c>
      <c r="AN395" t="str">
        <v>Customer 8</v>
      </c>
      <c r="AO395" t="str">
        <v>EMBEDDED</v>
      </c>
      <c r="AP395">
        <v>905</v>
      </c>
      <c r="AQ395">
        <v>2984</v>
      </c>
      <c r="AR395">
        <v>45439</v>
      </c>
    </row>
    <row r="396" spans="15:44" x14ac:dyDescent="0.3">
      <c r="O396">
        <v>395</v>
      </c>
      <c r="P396" t="str">
        <v>Customer 12</v>
      </c>
      <c r="Q396" t="str">
        <v>EMBEDDED</v>
      </c>
      <c r="R396">
        <v>3259</v>
      </c>
      <c r="S396">
        <v>3893</v>
      </c>
      <c r="T396" s="8">
        <v>45308</v>
      </c>
      <c r="W396">
        <v>3678</v>
      </c>
      <c r="X396" t="str">
        <v>Customer 13</v>
      </c>
      <c r="Y396" t="str">
        <v>EMBEDDED</v>
      </c>
      <c r="Z396">
        <v>3689</v>
      </c>
      <c r="AA396">
        <v>719</v>
      </c>
      <c r="AB396" s="8">
        <v>45445</v>
      </c>
      <c r="AM396">
        <v>1320</v>
      </c>
      <c r="AN396" t="str">
        <v>Customer 6</v>
      </c>
      <c r="AO396" t="str">
        <v>DESKTOP</v>
      </c>
      <c r="AP396">
        <v>903</v>
      </c>
      <c r="AQ396">
        <v>4080</v>
      </c>
      <c r="AR396">
        <v>45346</v>
      </c>
    </row>
    <row r="397" spans="15:44" x14ac:dyDescent="0.3">
      <c r="O397">
        <v>396</v>
      </c>
      <c r="P397" t="str">
        <v>Customer 13</v>
      </c>
      <c r="Q397" t="str">
        <v>WORKSTATION</v>
      </c>
      <c r="R397">
        <v>3842</v>
      </c>
      <c r="S397">
        <v>889</v>
      </c>
      <c r="T397" s="8">
        <v>45308</v>
      </c>
      <c r="W397">
        <v>473</v>
      </c>
      <c r="X397" t="str">
        <v>Customer 2</v>
      </c>
      <c r="Y397" t="str">
        <v>EMBEDDED</v>
      </c>
      <c r="Z397">
        <v>3688</v>
      </c>
      <c r="AA397">
        <v>3715</v>
      </c>
      <c r="AB397" s="8">
        <v>45311</v>
      </c>
      <c r="AM397">
        <v>4632</v>
      </c>
      <c r="AN397" t="str">
        <v>Customer 4</v>
      </c>
      <c r="AO397" t="str">
        <v>EMBEDDED</v>
      </c>
      <c r="AP397">
        <v>903</v>
      </c>
      <c r="AQ397">
        <v>2860</v>
      </c>
      <c r="AR397">
        <v>45484</v>
      </c>
    </row>
    <row r="398" spans="15:44" x14ac:dyDescent="0.3">
      <c r="O398">
        <v>397</v>
      </c>
      <c r="P398" t="str">
        <v>Customer 13</v>
      </c>
      <c r="Q398" t="str">
        <v>MOBILE</v>
      </c>
      <c r="R398">
        <v>707</v>
      </c>
      <c r="S398">
        <v>120</v>
      </c>
      <c r="T398" s="8">
        <v>45308</v>
      </c>
      <c r="W398">
        <v>2841</v>
      </c>
      <c r="X398" t="str">
        <v>Customer 6</v>
      </c>
      <c r="Y398" t="str">
        <v>EMBEDDED</v>
      </c>
      <c r="Z398">
        <v>3688</v>
      </c>
      <c r="AA398">
        <v>4981</v>
      </c>
      <c r="AB398" s="8">
        <v>45410</v>
      </c>
      <c r="AM398">
        <v>4975</v>
      </c>
      <c r="AN398" t="str">
        <v>Customer 11</v>
      </c>
      <c r="AO398" t="str">
        <v>EMBEDDED</v>
      </c>
      <c r="AP398">
        <v>901</v>
      </c>
      <c r="AQ398">
        <v>3376</v>
      </c>
      <c r="AR398">
        <v>45499</v>
      </c>
    </row>
    <row r="399" spans="15:44" x14ac:dyDescent="0.3">
      <c r="O399">
        <v>398</v>
      </c>
      <c r="P399" t="str">
        <v>Customer 14</v>
      </c>
      <c r="Q399" t="str">
        <v>DESKTOP</v>
      </c>
      <c r="R399">
        <v>1720</v>
      </c>
      <c r="S399">
        <v>2947</v>
      </c>
      <c r="T399" s="8">
        <v>45308</v>
      </c>
      <c r="W399">
        <v>4687</v>
      </c>
      <c r="X399" t="str">
        <v>Customer 10</v>
      </c>
      <c r="Y399" t="str">
        <v>WORKSTATION</v>
      </c>
      <c r="Z399">
        <v>3688</v>
      </c>
      <c r="AA399">
        <v>929</v>
      </c>
      <c r="AB399" s="8">
        <v>45487</v>
      </c>
      <c r="AM399">
        <v>593</v>
      </c>
      <c r="AN399" t="str">
        <v>Customer 8</v>
      </c>
      <c r="AO399" t="str">
        <v>MOBILE</v>
      </c>
      <c r="AP399">
        <v>900</v>
      </c>
      <c r="AQ399">
        <v>4106</v>
      </c>
      <c r="AR399">
        <v>45316</v>
      </c>
    </row>
    <row r="400" spans="15:44" x14ac:dyDescent="0.3">
      <c r="O400">
        <v>399</v>
      </c>
      <c r="P400" t="str">
        <v>Customer 5</v>
      </c>
      <c r="Q400" t="str">
        <v>MOBILE</v>
      </c>
      <c r="R400">
        <v>3031</v>
      </c>
      <c r="S400">
        <v>1622</v>
      </c>
      <c r="T400" s="8">
        <v>45308</v>
      </c>
      <c r="W400">
        <v>424</v>
      </c>
      <c r="X400" t="str">
        <v>Customer 4</v>
      </c>
      <c r="Y400" t="str">
        <v>WORKSTATION</v>
      </c>
      <c r="Z400">
        <v>3687</v>
      </c>
      <c r="AA400">
        <v>4824</v>
      </c>
      <c r="AB400" s="8">
        <v>45309</v>
      </c>
      <c r="AM400">
        <v>1927</v>
      </c>
      <c r="AN400" t="str">
        <v>Customer 14</v>
      </c>
      <c r="AO400" t="str">
        <v>WORKSTATION</v>
      </c>
      <c r="AP400">
        <v>900</v>
      </c>
      <c r="AQ400">
        <v>4650</v>
      </c>
      <c r="AR400">
        <v>45372</v>
      </c>
    </row>
    <row r="401" spans="15:44" x14ac:dyDescent="0.3">
      <c r="O401">
        <v>400</v>
      </c>
      <c r="P401" t="str">
        <v>Customer 9</v>
      </c>
      <c r="Q401" t="str">
        <v>DESKTOP</v>
      </c>
      <c r="R401">
        <v>1234</v>
      </c>
      <c r="S401">
        <v>4424</v>
      </c>
      <c r="T401" s="8">
        <v>45308</v>
      </c>
      <c r="W401">
        <v>2196</v>
      </c>
      <c r="X401" t="str">
        <v>Customer 13</v>
      </c>
      <c r="Y401" t="str">
        <v>EMBEDDED</v>
      </c>
      <c r="Z401">
        <v>3687</v>
      </c>
      <c r="AA401">
        <v>236</v>
      </c>
      <c r="AB401" s="8">
        <v>45383</v>
      </c>
      <c r="AM401">
        <v>2820</v>
      </c>
      <c r="AN401" t="str">
        <v>Customer 15</v>
      </c>
      <c r="AO401" t="str">
        <v>EMBEDDED</v>
      </c>
      <c r="AP401">
        <v>900</v>
      </c>
      <c r="AQ401">
        <v>1674</v>
      </c>
      <c r="AR401">
        <v>45409</v>
      </c>
    </row>
    <row r="402" spans="15:44" x14ac:dyDescent="0.3">
      <c r="O402">
        <v>401</v>
      </c>
      <c r="P402" t="str">
        <v>Customer 5</v>
      </c>
      <c r="Q402" t="str">
        <v>MOBILE</v>
      </c>
      <c r="R402">
        <v>3796</v>
      </c>
      <c r="S402">
        <v>234</v>
      </c>
      <c r="T402" s="8">
        <v>45308</v>
      </c>
      <c r="W402">
        <v>4614</v>
      </c>
      <c r="X402" t="str">
        <v>Customer 2</v>
      </c>
      <c r="Y402" t="str">
        <v>WORKSTATION</v>
      </c>
      <c r="Z402">
        <v>3687</v>
      </c>
      <c r="AA402">
        <v>2137</v>
      </c>
      <c r="AB402" s="8">
        <v>45484</v>
      </c>
      <c r="AM402">
        <v>176</v>
      </c>
      <c r="AN402" t="str">
        <v>Customer 7</v>
      </c>
      <c r="AO402" t="str">
        <v>EMBEDDED</v>
      </c>
      <c r="AP402">
        <v>899</v>
      </c>
      <c r="AQ402">
        <v>1920</v>
      </c>
      <c r="AR402">
        <v>45299</v>
      </c>
    </row>
    <row r="403" spans="15:44" x14ac:dyDescent="0.3">
      <c r="O403">
        <v>402</v>
      </c>
      <c r="P403" t="str">
        <v>Customer 10</v>
      </c>
      <c r="Q403" t="str">
        <v>WORKSTATION</v>
      </c>
      <c r="R403">
        <v>1740</v>
      </c>
      <c r="S403">
        <v>3780</v>
      </c>
      <c r="T403" s="8">
        <v>45308</v>
      </c>
      <c r="W403">
        <v>2902</v>
      </c>
      <c r="X403" t="str">
        <v>Customer 5</v>
      </c>
      <c r="Y403" t="str">
        <v>EMBEDDED</v>
      </c>
      <c r="Z403">
        <v>3685</v>
      </c>
      <c r="AA403">
        <v>3523</v>
      </c>
      <c r="AB403" s="8">
        <v>45412</v>
      </c>
      <c r="AM403">
        <v>2026</v>
      </c>
      <c r="AN403" t="str">
        <v>Customer 1</v>
      </c>
      <c r="AO403" t="str">
        <v>WORKSTATION</v>
      </c>
      <c r="AP403">
        <v>899</v>
      </c>
      <c r="AQ403">
        <v>2580</v>
      </c>
      <c r="AR403">
        <v>45376</v>
      </c>
    </row>
    <row r="404" spans="15:44" x14ac:dyDescent="0.3">
      <c r="O404">
        <v>403</v>
      </c>
      <c r="P404" t="str">
        <v>Customer 10</v>
      </c>
      <c r="Q404" t="str">
        <v>MOBILE</v>
      </c>
      <c r="R404">
        <v>1919</v>
      </c>
      <c r="S404">
        <v>2861</v>
      </c>
      <c r="T404" s="8">
        <v>45308</v>
      </c>
      <c r="W404">
        <v>2711</v>
      </c>
      <c r="X404" t="str">
        <v>Customer 14</v>
      </c>
      <c r="Y404" t="str">
        <v>EMBEDDED</v>
      </c>
      <c r="Z404">
        <v>3683</v>
      </c>
      <c r="AA404">
        <v>4654</v>
      </c>
      <c r="AB404" s="8">
        <v>45404</v>
      </c>
      <c r="AM404">
        <v>2796</v>
      </c>
      <c r="AN404" t="str">
        <v>Customer 10</v>
      </c>
      <c r="AO404" t="str">
        <v>EMBEDDED</v>
      </c>
      <c r="AP404">
        <v>899</v>
      </c>
      <c r="AQ404">
        <v>2798</v>
      </c>
      <c r="AR404">
        <v>45408</v>
      </c>
    </row>
    <row r="405" spans="15:44" x14ac:dyDescent="0.3">
      <c r="O405">
        <v>404</v>
      </c>
      <c r="P405" t="str">
        <v>Customer 1</v>
      </c>
      <c r="Q405" t="str">
        <v>MOBILE</v>
      </c>
      <c r="R405">
        <v>2441</v>
      </c>
      <c r="S405">
        <v>111</v>
      </c>
      <c r="T405" s="8">
        <v>45308</v>
      </c>
      <c r="W405">
        <v>4923</v>
      </c>
      <c r="X405" t="str">
        <v>Customer 14</v>
      </c>
      <c r="Y405" t="str">
        <v>MOBILE</v>
      </c>
      <c r="Z405">
        <v>3683</v>
      </c>
      <c r="AA405">
        <v>4685</v>
      </c>
      <c r="AB405" s="8">
        <v>45497</v>
      </c>
      <c r="AM405">
        <v>448</v>
      </c>
      <c r="AN405" t="str">
        <v>Customer 1</v>
      </c>
      <c r="AO405" t="str">
        <v>DESKTOP</v>
      </c>
      <c r="AP405">
        <v>897</v>
      </c>
      <c r="AQ405">
        <v>2944</v>
      </c>
      <c r="AR405">
        <v>45310</v>
      </c>
    </row>
    <row r="406" spans="15:44" x14ac:dyDescent="0.3">
      <c r="O406">
        <v>405</v>
      </c>
      <c r="P406" t="str">
        <v>Customer 14</v>
      </c>
      <c r="Q406" t="str">
        <v>WORKSTATION</v>
      </c>
      <c r="R406">
        <v>2408</v>
      </c>
      <c r="S406">
        <v>1594</v>
      </c>
      <c r="T406" s="8">
        <v>45308</v>
      </c>
      <c r="W406">
        <v>3017</v>
      </c>
      <c r="X406" t="str">
        <v>Customer 7</v>
      </c>
      <c r="Y406" t="str">
        <v>DESKTOP</v>
      </c>
      <c r="Z406">
        <v>3682</v>
      </c>
      <c r="AA406">
        <v>1422</v>
      </c>
      <c r="AB406" s="8">
        <v>45417</v>
      </c>
      <c r="AM406">
        <v>1822</v>
      </c>
      <c r="AN406" t="str">
        <v>Customer 12</v>
      </c>
      <c r="AO406" t="str">
        <v>EMBEDDED</v>
      </c>
      <c r="AP406">
        <v>897</v>
      </c>
      <c r="AQ406">
        <v>1064</v>
      </c>
      <c r="AR406">
        <v>45367</v>
      </c>
    </row>
    <row r="407" spans="15:44" x14ac:dyDescent="0.3">
      <c r="O407">
        <v>406</v>
      </c>
      <c r="P407" t="str">
        <v>Customer 15</v>
      </c>
      <c r="Q407" t="str">
        <v>MOBILE</v>
      </c>
      <c r="R407">
        <v>2092</v>
      </c>
      <c r="S407">
        <v>3033</v>
      </c>
      <c r="T407" s="8">
        <v>45308</v>
      </c>
      <c r="W407">
        <v>1641</v>
      </c>
      <c r="X407" t="str">
        <v>Customer 3</v>
      </c>
      <c r="Y407" t="str">
        <v>WORKSTATION</v>
      </c>
      <c r="Z407">
        <v>3681</v>
      </c>
      <c r="AA407">
        <v>1897</v>
      </c>
      <c r="AB407" s="8">
        <v>45360</v>
      </c>
      <c r="AM407">
        <v>3186</v>
      </c>
      <c r="AN407" t="str">
        <v>Customer 3</v>
      </c>
      <c r="AO407" t="str">
        <v>DESKTOP</v>
      </c>
      <c r="AP407">
        <v>897</v>
      </c>
      <c r="AQ407">
        <v>2175</v>
      </c>
      <c r="AR407">
        <v>45424</v>
      </c>
    </row>
    <row r="408" spans="15:44" x14ac:dyDescent="0.3">
      <c r="O408">
        <v>407</v>
      </c>
      <c r="P408" t="str">
        <v>Customer 3</v>
      </c>
      <c r="Q408" t="str">
        <v>WORKSTATION</v>
      </c>
      <c r="R408">
        <v>1804</v>
      </c>
      <c r="S408">
        <v>4347</v>
      </c>
      <c r="T408" s="8">
        <v>45308</v>
      </c>
      <c r="W408">
        <v>497</v>
      </c>
      <c r="X408" t="str">
        <v>Customer 3</v>
      </c>
      <c r="Y408" t="str">
        <v>DESKTOP</v>
      </c>
      <c r="Z408">
        <v>3680</v>
      </c>
      <c r="AA408">
        <v>3973</v>
      </c>
      <c r="AB408" s="8">
        <v>45312</v>
      </c>
      <c r="AM408">
        <v>3043</v>
      </c>
      <c r="AN408" t="str">
        <v>Customer 2</v>
      </c>
      <c r="AO408" t="str">
        <v>MOBILE</v>
      </c>
      <c r="AP408">
        <v>896</v>
      </c>
      <c r="AQ408">
        <v>302</v>
      </c>
      <c r="AR408">
        <v>45418</v>
      </c>
    </row>
    <row r="409" spans="15:44" x14ac:dyDescent="0.3">
      <c r="O409">
        <v>408</v>
      </c>
      <c r="P409" t="str">
        <v>Customer 6</v>
      </c>
      <c r="Q409" t="str">
        <v>MOBILE</v>
      </c>
      <c r="R409">
        <v>3204</v>
      </c>
      <c r="S409">
        <v>3197</v>
      </c>
      <c r="T409" s="8">
        <v>45308</v>
      </c>
      <c r="W409">
        <v>1265</v>
      </c>
      <c r="X409" t="str">
        <v>Customer 6</v>
      </c>
      <c r="Y409" t="str">
        <v>WORKSTATION</v>
      </c>
      <c r="Z409">
        <v>3680</v>
      </c>
      <c r="AA409">
        <v>4706</v>
      </c>
      <c r="AB409" s="8">
        <v>45344</v>
      </c>
      <c r="AM409">
        <v>469</v>
      </c>
      <c r="AN409" t="str">
        <v>Customer 6</v>
      </c>
      <c r="AO409" t="str">
        <v>EMBEDDED</v>
      </c>
      <c r="AP409">
        <v>895</v>
      </c>
      <c r="AQ409">
        <v>4379</v>
      </c>
      <c r="AR409">
        <v>45311</v>
      </c>
    </row>
    <row r="410" spans="15:44" x14ac:dyDescent="0.3">
      <c r="O410">
        <v>409</v>
      </c>
      <c r="P410" t="str">
        <v>Customer 12</v>
      </c>
      <c r="Q410" t="str">
        <v>DESKTOP</v>
      </c>
      <c r="R410">
        <v>3053</v>
      </c>
      <c r="S410">
        <v>452</v>
      </c>
      <c r="T410" s="8">
        <v>45309</v>
      </c>
      <c r="W410">
        <v>3506</v>
      </c>
      <c r="X410" t="str">
        <v>Customer 10</v>
      </c>
      <c r="Y410" t="str">
        <v>DESKTOP</v>
      </c>
      <c r="Z410">
        <v>3680</v>
      </c>
      <c r="AA410">
        <v>2442</v>
      </c>
      <c r="AB410" s="8">
        <v>45438</v>
      </c>
      <c r="AM410">
        <v>2285</v>
      </c>
      <c r="AN410" t="str">
        <v>Customer 8</v>
      </c>
      <c r="AO410" t="str">
        <v>DESKTOP</v>
      </c>
      <c r="AP410">
        <v>894</v>
      </c>
      <c r="AQ410">
        <v>1122</v>
      </c>
      <c r="AR410">
        <v>45387</v>
      </c>
    </row>
    <row r="411" spans="15:44" x14ac:dyDescent="0.3">
      <c r="O411">
        <v>410</v>
      </c>
      <c r="P411" t="str">
        <v>Customer 13</v>
      </c>
      <c r="Q411" t="str">
        <v>MOBILE</v>
      </c>
      <c r="R411">
        <v>2400</v>
      </c>
      <c r="S411">
        <v>1267</v>
      </c>
      <c r="T411" s="8">
        <v>45309</v>
      </c>
      <c r="W411">
        <v>1511</v>
      </c>
      <c r="X411" t="str">
        <v>Customer 14</v>
      </c>
      <c r="Y411" t="str">
        <v>EMBEDDED</v>
      </c>
      <c r="Z411">
        <v>3679</v>
      </c>
      <c r="AA411">
        <v>1710</v>
      </c>
      <c r="AB411" s="8">
        <v>45354</v>
      </c>
      <c r="AM411">
        <v>2447</v>
      </c>
      <c r="AN411" t="str">
        <v>Customer 3</v>
      </c>
      <c r="AO411" t="str">
        <v>MOBILE</v>
      </c>
      <c r="AP411">
        <v>894</v>
      </c>
      <c r="AQ411">
        <v>1575</v>
      </c>
      <c r="AR411">
        <v>45393</v>
      </c>
    </row>
    <row r="412" spans="15:44" x14ac:dyDescent="0.3">
      <c r="O412">
        <v>411</v>
      </c>
      <c r="P412" t="str">
        <v>Customer 10</v>
      </c>
      <c r="Q412" t="str">
        <v>MOBILE</v>
      </c>
      <c r="R412">
        <v>1922</v>
      </c>
      <c r="S412">
        <v>1608</v>
      </c>
      <c r="T412" s="8">
        <v>45309</v>
      </c>
      <c r="W412">
        <v>3534</v>
      </c>
      <c r="X412" t="str">
        <v>Customer 9</v>
      </c>
      <c r="Y412" t="str">
        <v>EMBEDDED</v>
      </c>
      <c r="Z412">
        <v>3679</v>
      </c>
      <c r="AA412">
        <v>3263</v>
      </c>
      <c r="AB412" s="8">
        <v>45439</v>
      </c>
      <c r="AM412">
        <v>3729</v>
      </c>
      <c r="AN412" t="str">
        <v>Customer 3</v>
      </c>
      <c r="AO412" t="str">
        <v>MOBILE</v>
      </c>
      <c r="AP412">
        <v>893</v>
      </c>
      <c r="AQ412">
        <v>4207</v>
      </c>
      <c r="AR412">
        <v>45447</v>
      </c>
    </row>
    <row r="413" spans="15:44" x14ac:dyDescent="0.3">
      <c r="O413">
        <v>412</v>
      </c>
      <c r="P413" t="str">
        <v>Customer 15</v>
      </c>
      <c r="Q413" t="str">
        <v>WORKSTATION</v>
      </c>
      <c r="R413">
        <v>2192</v>
      </c>
      <c r="S413">
        <v>3747</v>
      </c>
      <c r="T413" s="8">
        <v>45309</v>
      </c>
      <c r="W413">
        <v>4713</v>
      </c>
      <c r="X413" t="str">
        <v>Customer 6</v>
      </c>
      <c r="Y413" t="str">
        <v>DESKTOP</v>
      </c>
      <c r="Z413">
        <v>3679</v>
      </c>
      <c r="AA413">
        <v>4580</v>
      </c>
      <c r="AB413" s="8">
        <v>45488</v>
      </c>
      <c r="AM413">
        <v>1795</v>
      </c>
      <c r="AN413" t="str">
        <v>Customer 14</v>
      </c>
      <c r="AO413" t="str">
        <v>DESKTOP</v>
      </c>
      <c r="AP413">
        <v>892</v>
      </c>
      <c r="AQ413">
        <v>1658</v>
      </c>
      <c r="AR413">
        <v>45366</v>
      </c>
    </row>
    <row r="414" spans="15:44" x14ac:dyDescent="0.3">
      <c r="O414">
        <v>413</v>
      </c>
      <c r="P414" t="str">
        <v>Customer 3</v>
      </c>
      <c r="Q414" t="str">
        <v>MOBILE</v>
      </c>
      <c r="R414">
        <v>987</v>
      </c>
      <c r="S414">
        <v>287</v>
      </c>
      <c r="T414" s="8">
        <v>45309</v>
      </c>
      <c r="W414">
        <v>467</v>
      </c>
      <c r="X414" t="str">
        <v>Customer 1</v>
      </c>
      <c r="Y414" t="str">
        <v>DESKTOP</v>
      </c>
      <c r="Z414">
        <v>3676</v>
      </c>
      <c r="AA414">
        <v>705</v>
      </c>
      <c r="AB414" s="8">
        <v>45311</v>
      </c>
      <c r="AM414">
        <v>1952</v>
      </c>
      <c r="AN414" t="str">
        <v>Customer 8</v>
      </c>
      <c r="AO414" t="str">
        <v>EMBEDDED</v>
      </c>
      <c r="AP414">
        <v>892</v>
      </c>
      <c r="AQ414">
        <v>3854</v>
      </c>
      <c r="AR414">
        <v>45373</v>
      </c>
    </row>
    <row r="415" spans="15:44" x14ac:dyDescent="0.3">
      <c r="O415">
        <v>414</v>
      </c>
      <c r="P415" t="str">
        <v>Customer 2</v>
      </c>
      <c r="Q415" t="str">
        <v>WORKSTATION</v>
      </c>
      <c r="R415">
        <v>2732</v>
      </c>
      <c r="S415">
        <v>2791</v>
      </c>
      <c r="T415" s="8">
        <v>45309</v>
      </c>
      <c r="W415">
        <v>2099</v>
      </c>
      <c r="X415" t="str">
        <v>Customer 11</v>
      </c>
      <c r="Y415" t="str">
        <v>WORKSTATION</v>
      </c>
      <c r="Z415">
        <v>3676</v>
      </c>
      <c r="AA415">
        <v>2383</v>
      </c>
      <c r="AB415" s="8">
        <v>45379</v>
      </c>
      <c r="AM415">
        <v>367</v>
      </c>
      <c r="AN415" t="str">
        <v>Customer 8</v>
      </c>
      <c r="AO415" t="str">
        <v>EMBEDDED</v>
      </c>
      <c r="AP415">
        <v>891</v>
      </c>
      <c r="AQ415">
        <v>2960</v>
      </c>
      <c r="AR415">
        <v>45307</v>
      </c>
    </row>
    <row r="416" spans="15:44" x14ac:dyDescent="0.3">
      <c r="O416">
        <v>415</v>
      </c>
      <c r="P416" t="str">
        <v>Customer 15</v>
      </c>
      <c r="Q416" t="str">
        <v>DESKTOP</v>
      </c>
      <c r="R416">
        <v>551</v>
      </c>
      <c r="S416">
        <v>1031</v>
      </c>
      <c r="T416" s="8">
        <v>45309</v>
      </c>
      <c r="W416">
        <v>3705</v>
      </c>
      <c r="X416" t="str">
        <v>Customer 15</v>
      </c>
      <c r="Y416" t="str">
        <v>MOBILE</v>
      </c>
      <c r="Z416">
        <v>3676</v>
      </c>
      <c r="AA416">
        <v>1459</v>
      </c>
      <c r="AB416" s="8">
        <v>45446</v>
      </c>
      <c r="AM416">
        <v>1652</v>
      </c>
      <c r="AN416" t="str">
        <v>Customer 8</v>
      </c>
      <c r="AO416" t="str">
        <v>EMBEDDED</v>
      </c>
      <c r="AP416">
        <v>891</v>
      </c>
      <c r="AQ416">
        <v>4050</v>
      </c>
      <c r="AR416">
        <v>45360</v>
      </c>
    </row>
    <row r="417" spans="15:44" x14ac:dyDescent="0.3">
      <c r="O417">
        <v>416</v>
      </c>
      <c r="P417" t="str">
        <v>Customer 12</v>
      </c>
      <c r="Q417" t="str">
        <v>WORKSTATION</v>
      </c>
      <c r="R417">
        <v>3278</v>
      </c>
      <c r="S417">
        <v>3761</v>
      </c>
      <c r="T417" s="8">
        <v>45309</v>
      </c>
      <c r="W417">
        <v>1538</v>
      </c>
      <c r="X417" t="str">
        <v>Customer 5</v>
      </c>
      <c r="Y417" t="str">
        <v>EMBEDDED</v>
      </c>
      <c r="Z417">
        <v>3675</v>
      </c>
      <c r="AA417">
        <v>3134</v>
      </c>
      <c r="AB417" s="8">
        <v>45356</v>
      </c>
      <c r="AM417">
        <v>3082</v>
      </c>
      <c r="AN417" t="str">
        <v>Customer 10</v>
      </c>
      <c r="AO417" t="str">
        <v>MOBILE</v>
      </c>
      <c r="AP417">
        <v>891</v>
      </c>
      <c r="AQ417">
        <v>398</v>
      </c>
      <c r="AR417">
        <v>45420</v>
      </c>
    </row>
    <row r="418" spans="15:44" x14ac:dyDescent="0.3">
      <c r="O418">
        <v>417</v>
      </c>
      <c r="P418" t="str">
        <v>Customer 14</v>
      </c>
      <c r="Q418" t="str">
        <v>MOBILE</v>
      </c>
      <c r="R418">
        <v>2941</v>
      </c>
      <c r="S418">
        <v>2021</v>
      </c>
      <c r="T418" s="8">
        <v>45309</v>
      </c>
      <c r="W418">
        <v>1670</v>
      </c>
      <c r="X418" t="str">
        <v>Customer 14</v>
      </c>
      <c r="Y418" t="str">
        <v>EMBEDDED</v>
      </c>
      <c r="Z418">
        <v>3672</v>
      </c>
      <c r="AA418">
        <v>475</v>
      </c>
      <c r="AB418" s="8">
        <v>45361</v>
      </c>
      <c r="AM418">
        <v>1674</v>
      </c>
      <c r="AN418" t="str">
        <v>Customer 2</v>
      </c>
      <c r="AO418" t="str">
        <v>DESKTOP</v>
      </c>
      <c r="AP418">
        <v>889</v>
      </c>
      <c r="AQ418">
        <v>4472</v>
      </c>
      <c r="AR418">
        <v>45361</v>
      </c>
    </row>
    <row r="419" spans="15:44" x14ac:dyDescent="0.3">
      <c r="O419">
        <v>418</v>
      </c>
      <c r="P419" t="str">
        <v>Customer 9</v>
      </c>
      <c r="Q419" t="str">
        <v>MOBILE</v>
      </c>
      <c r="R419">
        <v>3436</v>
      </c>
      <c r="S419">
        <v>2605</v>
      </c>
      <c r="T419" s="8">
        <v>45309</v>
      </c>
      <c r="W419">
        <v>2928</v>
      </c>
      <c r="X419" t="str">
        <v>Customer 2</v>
      </c>
      <c r="Y419" t="str">
        <v>DESKTOP</v>
      </c>
      <c r="Z419">
        <v>3672</v>
      </c>
      <c r="AA419">
        <v>4501</v>
      </c>
      <c r="AB419" s="8">
        <v>45413</v>
      </c>
      <c r="AM419">
        <v>4061</v>
      </c>
      <c r="AN419" t="str">
        <v>Customer 15</v>
      </c>
      <c r="AO419" t="str">
        <v>MOBILE</v>
      </c>
      <c r="AP419">
        <v>888</v>
      </c>
      <c r="AQ419">
        <v>4319</v>
      </c>
      <c r="AR419">
        <v>45461</v>
      </c>
    </row>
    <row r="420" spans="15:44" x14ac:dyDescent="0.3">
      <c r="O420">
        <v>419</v>
      </c>
      <c r="P420" t="str">
        <v>Customer 11</v>
      </c>
      <c r="Q420" t="str">
        <v>DESKTOP</v>
      </c>
      <c r="R420">
        <v>2197</v>
      </c>
      <c r="S420">
        <v>1269</v>
      </c>
      <c r="T420" s="8">
        <v>45309</v>
      </c>
      <c r="W420">
        <v>3152</v>
      </c>
      <c r="X420" t="str">
        <v>Customer 4</v>
      </c>
      <c r="Y420" t="str">
        <v>MOBILE</v>
      </c>
      <c r="Z420">
        <v>3670</v>
      </c>
      <c r="AA420">
        <v>450</v>
      </c>
      <c r="AB420" s="8">
        <v>45423</v>
      </c>
      <c r="AM420">
        <v>4164</v>
      </c>
      <c r="AN420" t="str">
        <v>Customer 1</v>
      </c>
      <c r="AO420" t="str">
        <v>MOBILE</v>
      </c>
      <c r="AP420">
        <v>888</v>
      </c>
      <c r="AQ420">
        <v>163</v>
      </c>
      <c r="AR420">
        <v>45465</v>
      </c>
    </row>
    <row r="421" spans="15:44" x14ac:dyDescent="0.3">
      <c r="O421">
        <v>420</v>
      </c>
      <c r="P421" t="str">
        <v>Customer 13</v>
      </c>
      <c r="Q421" t="str">
        <v>WORKSTATION</v>
      </c>
      <c r="R421">
        <v>46</v>
      </c>
      <c r="S421">
        <v>3254</v>
      </c>
      <c r="T421" s="8">
        <v>45309</v>
      </c>
      <c r="W421">
        <v>4159</v>
      </c>
      <c r="X421" t="str">
        <v>Customer 5</v>
      </c>
      <c r="Y421" t="str">
        <v>MOBILE</v>
      </c>
      <c r="Z421">
        <v>3670</v>
      </c>
      <c r="AA421">
        <v>3608</v>
      </c>
      <c r="AB421" s="8">
        <v>45465</v>
      </c>
      <c r="AM421">
        <v>4460</v>
      </c>
      <c r="AN421" t="str">
        <v>Customer 11</v>
      </c>
      <c r="AO421" t="str">
        <v>MOBILE</v>
      </c>
      <c r="AP421">
        <v>888</v>
      </c>
      <c r="AQ421">
        <v>3786</v>
      </c>
      <c r="AR421">
        <v>45477</v>
      </c>
    </row>
    <row r="422" spans="15:44" x14ac:dyDescent="0.3">
      <c r="O422">
        <v>421</v>
      </c>
      <c r="P422" t="str">
        <v>Customer 2</v>
      </c>
      <c r="Q422" t="str">
        <v>WORKSTATION</v>
      </c>
      <c r="R422">
        <v>1910</v>
      </c>
      <c r="S422">
        <v>4215</v>
      </c>
      <c r="T422" s="8">
        <v>45309</v>
      </c>
      <c r="W422">
        <v>56</v>
      </c>
      <c r="X422" t="str">
        <v>Customer 13</v>
      </c>
      <c r="Y422" t="str">
        <v>DESKTOP</v>
      </c>
      <c r="Z422">
        <v>3668</v>
      </c>
      <c r="AA422">
        <v>1102</v>
      </c>
      <c r="AB422" s="8">
        <v>45294</v>
      </c>
      <c r="AM422">
        <v>1875</v>
      </c>
      <c r="AN422" t="str">
        <v>Customer 5</v>
      </c>
      <c r="AO422" t="str">
        <v>MOBILE</v>
      </c>
      <c r="AP422">
        <v>885</v>
      </c>
      <c r="AQ422">
        <v>4916</v>
      </c>
      <c r="AR422">
        <v>45370</v>
      </c>
    </row>
    <row r="423" spans="15:44" x14ac:dyDescent="0.3">
      <c r="O423">
        <v>422</v>
      </c>
      <c r="P423" t="str">
        <v>Customer 2</v>
      </c>
      <c r="Q423" t="str">
        <v>WORKSTATION</v>
      </c>
      <c r="R423">
        <v>1230</v>
      </c>
      <c r="S423">
        <v>2985</v>
      </c>
      <c r="T423" s="8">
        <v>45309</v>
      </c>
      <c r="W423">
        <v>1441</v>
      </c>
      <c r="X423" t="str">
        <v>Customer 11</v>
      </c>
      <c r="Y423" t="str">
        <v>MOBILE</v>
      </c>
      <c r="Z423">
        <v>3668</v>
      </c>
      <c r="AA423">
        <v>3801</v>
      </c>
      <c r="AB423" s="8">
        <v>45352</v>
      </c>
      <c r="AM423">
        <v>4718</v>
      </c>
      <c r="AN423" t="str">
        <v>Customer 1</v>
      </c>
      <c r="AO423" t="str">
        <v>WORKSTATION</v>
      </c>
      <c r="AP423">
        <v>883</v>
      </c>
      <c r="AQ423">
        <v>4604</v>
      </c>
      <c r="AR423">
        <v>45488</v>
      </c>
    </row>
    <row r="424" spans="15:44" x14ac:dyDescent="0.3">
      <c r="O424">
        <v>423</v>
      </c>
      <c r="P424" t="str">
        <v>Customer 3</v>
      </c>
      <c r="Q424" t="str">
        <v>MOBILE</v>
      </c>
      <c r="R424">
        <v>1869</v>
      </c>
      <c r="S424">
        <v>647</v>
      </c>
      <c r="T424" s="8">
        <v>45309</v>
      </c>
      <c r="W424">
        <v>4117</v>
      </c>
      <c r="X424" t="str">
        <v>Customer 1</v>
      </c>
      <c r="Y424" t="str">
        <v>MOBILE</v>
      </c>
      <c r="Z424">
        <v>3668</v>
      </c>
      <c r="AA424">
        <v>3031</v>
      </c>
      <c r="AB424" s="8">
        <v>45463</v>
      </c>
      <c r="AM424">
        <v>2679</v>
      </c>
      <c r="AN424" t="str">
        <v>Customer 5</v>
      </c>
      <c r="AO424" t="str">
        <v>DESKTOP</v>
      </c>
      <c r="AP424">
        <v>882</v>
      </c>
      <c r="AQ424">
        <v>2655</v>
      </c>
      <c r="AR424">
        <v>45403</v>
      </c>
    </row>
    <row r="425" spans="15:44" x14ac:dyDescent="0.3">
      <c r="O425">
        <v>424</v>
      </c>
      <c r="P425" t="str">
        <v>Customer 4</v>
      </c>
      <c r="Q425" t="str">
        <v>WORKSTATION</v>
      </c>
      <c r="R425">
        <v>3687</v>
      </c>
      <c r="S425">
        <v>4824</v>
      </c>
      <c r="T425" s="8">
        <v>45309</v>
      </c>
      <c r="W425">
        <v>861</v>
      </c>
      <c r="X425" t="str">
        <v>Customer 6</v>
      </c>
      <c r="Y425" t="str">
        <v>MOBILE</v>
      </c>
      <c r="Z425">
        <v>3667</v>
      </c>
      <c r="AA425">
        <v>1870</v>
      </c>
      <c r="AB425" s="8">
        <v>45327</v>
      </c>
      <c r="AM425">
        <v>3256</v>
      </c>
      <c r="AN425" t="str">
        <v>Customer 4</v>
      </c>
      <c r="AO425" t="str">
        <v>WORKSTATION</v>
      </c>
      <c r="AP425">
        <v>881</v>
      </c>
      <c r="AQ425">
        <v>253</v>
      </c>
      <c r="AR425">
        <v>45427</v>
      </c>
    </row>
    <row r="426" spans="15:44" x14ac:dyDescent="0.3">
      <c r="O426">
        <v>425</v>
      </c>
      <c r="P426" t="str">
        <v>Customer 14</v>
      </c>
      <c r="Q426" t="str">
        <v>WORKSTATION</v>
      </c>
      <c r="R426">
        <v>3086</v>
      </c>
      <c r="S426">
        <v>3258</v>
      </c>
      <c r="T426" s="8">
        <v>45309</v>
      </c>
      <c r="W426">
        <v>1990</v>
      </c>
      <c r="X426" t="str">
        <v>Customer 2</v>
      </c>
      <c r="Y426" t="str">
        <v>WORKSTATION</v>
      </c>
      <c r="Z426">
        <v>3667</v>
      </c>
      <c r="AA426">
        <v>652</v>
      </c>
      <c r="AB426" s="8">
        <v>45374</v>
      </c>
      <c r="AM426">
        <v>4007</v>
      </c>
      <c r="AN426" t="str">
        <v>Customer 3</v>
      </c>
      <c r="AO426" t="str">
        <v>DESKTOP</v>
      </c>
      <c r="AP426">
        <v>880</v>
      </c>
      <c r="AQ426">
        <v>590</v>
      </c>
      <c r="AR426">
        <v>45458</v>
      </c>
    </row>
    <row r="427" spans="15:44" x14ac:dyDescent="0.3">
      <c r="O427">
        <v>426</v>
      </c>
      <c r="P427" t="str">
        <v>Customer 6</v>
      </c>
      <c r="Q427" t="str">
        <v>MOBILE</v>
      </c>
      <c r="R427">
        <v>3800</v>
      </c>
      <c r="S427">
        <v>4292</v>
      </c>
      <c r="T427" s="8">
        <v>45309</v>
      </c>
      <c r="W427">
        <v>2142</v>
      </c>
      <c r="X427" t="str">
        <v>Customer 13</v>
      </c>
      <c r="Y427" t="str">
        <v>MOBILE</v>
      </c>
      <c r="Z427">
        <v>3667</v>
      </c>
      <c r="AA427">
        <v>2391</v>
      </c>
      <c r="AB427" s="8">
        <v>45381</v>
      </c>
      <c r="AM427">
        <v>873</v>
      </c>
      <c r="AN427" t="str">
        <v>Customer 6</v>
      </c>
      <c r="AO427" t="str">
        <v>WORKSTATION</v>
      </c>
      <c r="AP427">
        <v>879</v>
      </c>
      <c r="AQ427">
        <v>266</v>
      </c>
      <c r="AR427">
        <v>45328</v>
      </c>
    </row>
    <row r="428" spans="15:44" x14ac:dyDescent="0.3">
      <c r="O428">
        <v>427</v>
      </c>
      <c r="P428" t="str">
        <v>Customer 2</v>
      </c>
      <c r="Q428" t="str">
        <v>EMBEDDED</v>
      </c>
      <c r="R428">
        <v>2843</v>
      </c>
      <c r="S428">
        <v>2488</v>
      </c>
      <c r="T428" s="8">
        <v>45309</v>
      </c>
      <c r="W428">
        <v>2144</v>
      </c>
      <c r="X428" t="str">
        <v>Customer 13</v>
      </c>
      <c r="Y428" t="str">
        <v>EMBEDDED</v>
      </c>
      <c r="Z428">
        <v>3666</v>
      </c>
      <c r="AA428">
        <v>3334</v>
      </c>
      <c r="AB428" s="8">
        <v>45381</v>
      </c>
      <c r="AM428">
        <v>2025</v>
      </c>
      <c r="AN428" t="str">
        <v>Customer 4</v>
      </c>
      <c r="AO428" t="str">
        <v>MOBILE</v>
      </c>
      <c r="AP428">
        <v>879</v>
      </c>
      <c r="AQ428">
        <v>2624</v>
      </c>
      <c r="AR428">
        <v>45376</v>
      </c>
    </row>
    <row r="429" spans="15:44" x14ac:dyDescent="0.3">
      <c r="O429">
        <v>428</v>
      </c>
      <c r="P429" t="str">
        <v>Customer 10</v>
      </c>
      <c r="Q429" t="str">
        <v>MOBILE</v>
      </c>
      <c r="R429">
        <v>3356</v>
      </c>
      <c r="S429">
        <v>736</v>
      </c>
      <c r="T429" s="8">
        <v>45309</v>
      </c>
      <c r="W429">
        <v>353</v>
      </c>
      <c r="X429" t="str">
        <v>Customer 8</v>
      </c>
      <c r="Y429" t="str">
        <v>WORKSTATION</v>
      </c>
      <c r="Z429">
        <v>3665</v>
      </c>
      <c r="AA429">
        <v>4733</v>
      </c>
      <c r="AB429" s="8">
        <v>45306</v>
      </c>
      <c r="AM429">
        <v>3669</v>
      </c>
      <c r="AN429" t="str">
        <v>Customer 6</v>
      </c>
      <c r="AO429" t="str">
        <v>MOBILE</v>
      </c>
      <c r="AP429">
        <v>879</v>
      </c>
      <c r="AQ429">
        <v>4137</v>
      </c>
      <c r="AR429">
        <v>45444</v>
      </c>
    </row>
    <row r="430" spans="15:44" x14ac:dyDescent="0.3">
      <c r="O430">
        <v>429</v>
      </c>
      <c r="P430" t="str">
        <v>Customer 1</v>
      </c>
      <c r="Q430" t="str">
        <v>WORKSTATION</v>
      </c>
      <c r="R430">
        <v>1336</v>
      </c>
      <c r="S430">
        <v>3983</v>
      </c>
      <c r="T430" s="8">
        <v>45309</v>
      </c>
      <c r="W430">
        <v>4740</v>
      </c>
      <c r="X430" t="str">
        <v>Customer 3</v>
      </c>
      <c r="Y430" t="str">
        <v>WORKSTATION</v>
      </c>
      <c r="Z430">
        <v>3665</v>
      </c>
      <c r="AA430">
        <v>3386</v>
      </c>
      <c r="AB430" s="8">
        <v>45489</v>
      </c>
      <c r="AM430">
        <v>4184</v>
      </c>
      <c r="AN430" t="str">
        <v>Customer 4</v>
      </c>
      <c r="AO430" t="str">
        <v>DESKTOP</v>
      </c>
      <c r="AP430">
        <v>879</v>
      </c>
      <c r="AQ430">
        <v>521</v>
      </c>
      <c r="AR430">
        <v>45466</v>
      </c>
    </row>
    <row r="431" spans="15:44" x14ac:dyDescent="0.3">
      <c r="O431">
        <v>430</v>
      </c>
      <c r="P431" t="str">
        <v>Customer 4</v>
      </c>
      <c r="Q431" t="str">
        <v>WORKSTATION</v>
      </c>
      <c r="R431">
        <v>2194</v>
      </c>
      <c r="S431">
        <v>3325</v>
      </c>
      <c r="T431" s="8">
        <v>45309</v>
      </c>
      <c r="W431">
        <v>1013</v>
      </c>
      <c r="X431" t="str">
        <v>Customer 15</v>
      </c>
      <c r="Y431" t="str">
        <v>WORKSTATION</v>
      </c>
      <c r="Z431">
        <v>3664</v>
      </c>
      <c r="AA431">
        <v>4296</v>
      </c>
      <c r="AB431" s="8">
        <v>45334</v>
      </c>
      <c r="AM431">
        <v>4251</v>
      </c>
      <c r="AN431" t="str">
        <v>Customer 12</v>
      </c>
      <c r="AO431" t="str">
        <v>DESKTOP</v>
      </c>
      <c r="AP431">
        <v>878</v>
      </c>
      <c r="AQ431">
        <v>203</v>
      </c>
      <c r="AR431">
        <v>45469</v>
      </c>
    </row>
    <row r="432" spans="15:44" x14ac:dyDescent="0.3">
      <c r="O432">
        <v>431</v>
      </c>
      <c r="P432" t="str">
        <v>Customer 12</v>
      </c>
      <c r="Q432" t="str">
        <v>MOBILE</v>
      </c>
      <c r="R432">
        <v>3357</v>
      </c>
      <c r="S432">
        <v>4544</v>
      </c>
      <c r="T432" s="8">
        <v>45309</v>
      </c>
      <c r="W432">
        <v>2325</v>
      </c>
      <c r="X432" t="str">
        <v>Customer 9</v>
      </c>
      <c r="Y432" t="str">
        <v>WORKSTATION</v>
      </c>
      <c r="Z432">
        <v>3662</v>
      </c>
      <c r="AA432">
        <v>3101</v>
      </c>
      <c r="AB432" s="8">
        <v>45388</v>
      </c>
      <c r="AM432">
        <v>4995</v>
      </c>
      <c r="AN432" t="str">
        <v>Customer 4</v>
      </c>
      <c r="AO432" t="str">
        <v>DESKTOP</v>
      </c>
      <c r="AP432">
        <v>877</v>
      </c>
      <c r="AQ432">
        <v>1104</v>
      </c>
      <c r="AR432">
        <v>45500</v>
      </c>
    </row>
    <row r="433" spans="15:44" x14ac:dyDescent="0.3">
      <c r="O433">
        <v>432</v>
      </c>
      <c r="P433" t="str">
        <v>Customer 2</v>
      </c>
      <c r="Q433" t="str">
        <v>EMBEDDED</v>
      </c>
      <c r="R433">
        <v>3515</v>
      </c>
      <c r="S433">
        <v>395</v>
      </c>
      <c r="T433" s="8">
        <v>45309</v>
      </c>
      <c r="W433">
        <v>3590</v>
      </c>
      <c r="X433" t="str">
        <v>Customer 3</v>
      </c>
      <c r="Y433" t="str">
        <v>EMBEDDED</v>
      </c>
      <c r="Z433">
        <v>3662</v>
      </c>
      <c r="AA433">
        <v>1602</v>
      </c>
      <c r="AB433" s="8">
        <v>45441</v>
      </c>
      <c r="AM433">
        <v>69</v>
      </c>
      <c r="AN433" t="str">
        <v>Customer 11</v>
      </c>
      <c r="AO433" t="str">
        <v>EMBEDDED</v>
      </c>
      <c r="AP433">
        <v>875</v>
      </c>
      <c r="AQ433">
        <v>3106</v>
      </c>
      <c r="AR433">
        <v>45294</v>
      </c>
    </row>
    <row r="434" spans="15:44" x14ac:dyDescent="0.3">
      <c r="O434">
        <v>433</v>
      </c>
      <c r="P434" t="str">
        <v>Customer 1</v>
      </c>
      <c r="Q434" t="str">
        <v>DESKTOP</v>
      </c>
      <c r="R434">
        <v>1190</v>
      </c>
      <c r="S434">
        <v>3615</v>
      </c>
      <c r="T434" s="8">
        <v>45310</v>
      </c>
      <c r="W434">
        <v>202</v>
      </c>
      <c r="X434" t="str">
        <v>Customer 15</v>
      </c>
      <c r="Y434" t="str">
        <v>EMBEDDED</v>
      </c>
      <c r="Z434">
        <v>3660</v>
      </c>
      <c r="AA434">
        <v>2795</v>
      </c>
      <c r="AB434" s="8">
        <v>45300</v>
      </c>
      <c r="AM434">
        <v>2896</v>
      </c>
      <c r="AN434" t="str">
        <v>Customer 4</v>
      </c>
      <c r="AO434" t="str">
        <v>EMBEDDED</v>
      </c>
      <c r="AP434">
        <v>873</v>
      </c>
      <c r="AQ434">
        <v>2811</v>
      </c>
      <c r="AR434">
        <v>45412</v>
      </c>
    </row>
    <row r="435" spans="15:44" x14ac:dyDescent="0.3">
      <c r="O435">
        <v>434</v>
      </c>
      <c r="P435" t="str">
        <v>Customer 7</v>
      </c>
      <c r="Q435" t="str">
        <v>DESKTOP</v>
      </c>
      <c r="R435">
        <v>2755</v>
      </c>
      <c r="S435">
        <v>4372</v>
      </c>
      <c r="T435" s="8">
        <v>45310</v>
      </c>
      <c r="W435">
        <v>2651</v>
      </c>
      <c r="X435" t="str">
        <v>Customer 13</v>
      </c>
      <c r="Y435" t="str">
        <v>MOBILE</v>
      </c>
      <c r="Z435">
        <v>3660</v>
      </c>
      <c r="AA435">
        <v>153</v>
      </c>
      <c r="AB435" s="8">
        <v>45402</v>
      </c>
      <c r="AM435">
        <v>4696</v>
      </c>
      <c r="AN435" t="str">
        <v>Customer 8</v>
      </c>
      <c r="AO435" t="str">
        <v>DESKTOP</v>
      </c>
      <c r="AP435">
        <v>873</v>
      </c>
      <c r="AQ435">
        <v>1334</v>
      </c>
      <c r="AR435">
        <v>45487</v>
      </c>
    </row>
    <row r="436" spans="15:44" x14ac:dyDescent="0.3">
      <c r="O436">
        <v>435</v>
      </c>
      <c r="P436" t="str">
        <v>Customer 5</v>
      </c>
      <c r="Q436" t="str">
        <v>MOBILE</v>
      </c>
      <c r="R436">
        <v>3447</v>
      </c>
      <c r="S436">
        <v>141</v>
      </c>
      <c r="T436" s="8">
        <v>45310</v>
      </c>
      <c r="W436">
        <v>2117</v>
      </c>
      <c r="X436" t="str">
        <v>Customer 14</v>
      </c>
      <c r="Y436" t="str">
        <v>WORKSTATION</v>
      </c>
      <c r="Z436">
        <v>3659</v>
      </c>
      <c r="AA436">
        <v>3023</v>
      </c>
      <c r="AB436" s="8">
        <v>45380</v>
      </c>
      <c r="AM436">
        <v>535</v>
      </c>
      <c r="AN436" t="str">
        <v>Customer 12</v>
      </c>
      <c r="AO436" t="str">
        <v>WORKSTATION</v>
      </c>
      <c r="AP436">
        <v>870</v>
      </c>
      <c r="AQ436">
        <v>170</v>
      </c>
      <c r="AR436">
        <v>45314</v>
      </c>
    </row>
    <row r="437" spans="15:44" x14ac:dyDescent="0.3">
      <c r="O437">
        <v>436</v>
      </c>
      <c r="P437" t="str">
        <v>Customer 4</v>
      </c>
      <c r="Q437" t="str">
        <v>DESKTOP</v>
      </c>
      <c r="R437">
        <v>3975</v>
      </c>
      <c r="S437">
        <v>1288</v>
      </c>
      <c r="T437" s="8">
        <v>45310</v>
      </c>
      <c r="W437">
        <v>4012</v>
      </c>
      <c r="X437" t="str">
        <v>Customer 13</v>
      </c>
      <c r="Y437" t="str">
        <v>WORKSTATION</v>
      </c>
      <c r="Z437">
        <v>3659</v>
      </c>
      <c r="AA437">
        <v>538</v>
      </c>
      <c r="AB437" s="8">
        <v>45459</v>
      </c>
      <c r="AM437">
        <v>1123</v>
      </c>
      <c r="AN437" t="str">
        <v>Customer 12</v>
      </c>
      <c r="AO437" t="str">
        <v>EMBEDDED</v>
      </c>
      <c r="AP437">
        <v>870</v>
      </c>
      <c r="AQ437">
        <v>925</v>
      </c>
      <c r="AR437">
        <v>45338</v>
      </c>
    </row>
    <row r="438" spans="15:44" x14ac:dyDescent="0.3">
      <c r="O438">
        <v>437</v>
      </c>
      <c r="P438" t="str">
        <v>Customer 9</v>
      </c>
      <c r="Q438" t="str">
        <v>MOBILE</v>
      </c>
      <c r="R438">
        <v>267</v>
      </c>
      <c r="S438">
        <v>4601</v>
      </c>
      <c r="T438" s="8">
        <v>45310</v>
      </c>
      <c r="W438">
        <v>4304</v>
      </c>
      <c r="X438" t="str">
        <v>Customer 15</v>
      </c>
      <c r="Y438" t="str">
        <v>EMBEDDED</v>
      </c>
      <c r="Z438">
        <v>3658</v>
      </c>
      <c r="AA438">
        <v>1040</v>
      </c>
      <c r="AB438" s="8">
        <v>45471</v>
      </c>
      <c r="AM438">
        <v>1488</v>
      </c>
      <c r="AN438" t="str">
        <v>Customer 3</v>
      </c>
      <c r="AO438" t="str">
        <v>DESKTOP</v>
      </c>
      <c r="AP438">
        <v>870</v>
      </c>
      <c r="AQ438">
        <v>1417</v>
      </c>
      <c r="AR438">
        <v>45353</v>
      </c>
    </row>
    <row r="439" spans="15:44" x14ac:dyDescent="0.3">
      <c r="O439">
        <v>438</v>
      </c>
      <c r="P439" t="str">
        <v>Customer 8</v>
      </c>
      <c r="Q439" t="str">
        <v>MOBILE</v>
      </c>
      <c r="R439">
        <v>2005</v>
      </c>
      <c r="S439">
        <v>3170</v>
      </c>
      <c r="T439" s="8">
        <v>45310</v>
      </c>
      <c r="W439">
        <v>1293</v>
      </c>
      <c r="X439" t="str">
        <v>Customer 10</v>
      </c>
      <c r="Y439" t="str">
        <v>DESKTOP</v>
      </c>
      <c r="Z439">
        <v>3657</v>
      </c>
      <c r="AA439">
        <v>345</v>
      </c>
      <c r="AB439" s="8">
        <v>45345</v>
      </c>
      <c r="AM439">
        <v>2684</v>
      </c>
      <c r="AN439" t="str">
        <v>Customer 5</v>
      </c>
      <c r="AO439" t="str">
        <v>MOBILE</v>
      </c>
      <c r="AP439">
        <v>869</v>
      </c>
      <c r="AQ439">
        <v>2341</v>
      </c>
      <c r="AR439">
        <v>45403</v>
      </c>
    </row>
    <row r="440" spans="15:44" x14ac:dyDescent="0.3">
      <c r="O440">
        <v>439</v>
      </c>
      <c r="P440" t="str">
        <v>Customer 8</v>
      </c>
      <c r="Q440" t="str">
        <v>DESKTOP</v>
      </c>
      <c r="R440">
        <v>571</v>
      </c>
      <c r="S440">
        <v>4829</v>
      </c>
      <c r="T440" s="8">
        <v>45310</v>
      </c>
      <c r="W440">
        <v>4361</v>
      </c>
      <c r="X440" t="str">
        <v>Customer 1</v>
      </c>
      <c r="Y440" t="str">
        <v>EMBEDDED</v>
      </c>
      <c r="Z440">
        <v>3655</v>
      </c>
      <c r="AA440">
        <v>4743</v>
      </c>
      <c r="AB440" s="8">
        <v>45473</v>
      </c>
      <c r="AM440">
        <v>1276</v>
      </c>
      <c r="AN440" t="str">
        <v>Customer 15</v>
      </c>
      <c r="AO440" t="str">
        <v>EMBEDDED</v>
      </c>
      <c r="AP440">
        <v>868</v>
      </c>
      <c r="AQ440">
        <v>1156</v>
      </c>
      <c r="AR440">
        <v>45345</v>
      </c>
    </row>
    <row r="441" spans="15:44" x14ac:dyDescent="0.3">
      <c r="O441">
        <v>440</v>
      </c>
      <c r="P441" t="str">
        <v>Customer 7</v>
      </c>
      <c r="Q441" t="str">
        <v>DESKTOP</v>
      </c>
      <c r="R441">
        <v>16</v>
      </c>
      <c r="S441">
        <v>3346</v>
      </c>
      <c r="T441" s="8">
        <v>45310</v>
      </c>
      <c r="W441">
        <v>3947</v>
      </c>
      <c r="X441" t="str">
        <v>Customer 6</v>
      </c>
      <c r="Y441" t="str">
        <v>EMBEDDED</v>
      </c>
      <c r="Z441">
        <v>3654</v>
      </c>
      <c r="AA441">
        <v>3070</v>
      </c>
      <c r="AB441" s="8">
        <v>45456</v>
      </c>
      <c r="AM441">
        <v>2698</v>
      </c>
      <c r="AN441" t="str">
        <v>Customer 15</v>
      </c>
      <c r="AO441" t="str">
        <v>DESKTOP</v>
      </c>
      <c r="AP441">
        <v>868</v>
      </c>
      <c r="AQ441">
        <v>1315</v>
      </c>
      <c r="AR441">
        <v>45404</v>
      </c>
    </row>
    <row r="442" spans="15:44" x14ac:dyDescent="0.3">
      <c r="O442">
        <v>441</v>
      </c>
      <c r="P442" t="str">
        <v>Customer 5</v>
      </c>
      <c r="Q442" t="str">
        <v>DESKTOP</v>
      </c>
      <c r="R442">
        <v>3107</v>
      </c>
      <c r="S442">
        <v>575</v>
      </c>
      <c r="T442" s="8">
        <v>45310</v>
      </c>
      <c r="W442">
        <v>365</v>
      </c>
      <c r="X442" t="str">
        <v>Customer 8</v>
      </c>
      <c r="Y442" t="str">
        <v>WORKSTATION</v>
      </c>
      <c r="Z442">
        <v>3653</v>
      </c>
      <c r="AA442">
        <v>4444</v>
      </c>
      <c r="AB442" s="8">
        <v>45307</v>
      </c>
      <c r="AM442">
        <v>2259</v>
      </c>
      <c r="AN442" t="str">
        <v>Customer 1</v>
      </c>
      <c r="AO442" t="str">
        <v>DESKTOP</v>
      </c>
      <c r="AP442">
        <v>867</v>
      </c>
      <c r="AQ442">
        <v>1033</v>
      </c>
      <c r="AR442">
        <v>45386</v>
      </c>
    </row>
    <row r="443" spans="15:44" x14ac:dyDescent="0.3">
      <c r="O443">
        <v>442</v>
      </c>
      <c r="P443" t="str">
        <v>Customer 2</v>
      </c>
      <c r="Q443" t="str">
        <v>MOBILE</v>
      </c>
      <c r="R443">
        <v>1037</v>
      </c>
      <c r="S443">
        <v>4853</v>
      </c>
      <c r="T443" s="8">
        <v>45310</v>
      </c>
      <c r="W443">
        <v>1811</v>
      </c>
      <c r="X443" t="str">
        <v>Customer 15</v>
      </c>
      <c r="Y443" t="str">
        <v>WORKSTATION</v>
      </c>
      <c r="Z443">
        <v>3650</v>
      </c>
      <c r="AA443">
        <v>4061</v>
      </c>
      <c r="AB443" s="8">
        <v>45367</v>
      </c>
      <c r="AM443">
        <v>2470</v>
      </c>
      <c r="AN443" t="str">
        <v>Customer 3</v>
      </c>
      <c r="AO443" t="str">
        <v>MOBILE</v>
      </c>
      <c r="AP443">
        <v>867</v>
      </c>
      <c r="AQ443">
        <v>3703</v>
      </c>
      <c r="AR443">
        <v>45394</v>
      </c>
    </row>
    <row r="444" spans="15:44" x14ac:dyDescent="0.3">
      <c r="O444">
        <v>443</v>
      </c>
      <c r="P444" t="str">
        <v>Customer 2</v>
      </c>
      <c r="Q444" t="str">
        <v>EMBEDDED</v>
      </c>
      <c r="R444">
        <v>2005</v>
      </c>
      <c r="S444">
        <v>1009</v>
      </c>
      <c r="T444" s="8">
        <v>45310</v>
      </c>
      <c r="W444">
        <v>2217</v>
      </c>
      <c r="X444" t="str">
        <v>Customer 4</v>
      </c>
      <c r="Y444" t="str">
        <v>EMBEDDED</v>
      </c>
      <c r="Z444">
        <v>3650</v>
      </c>
      <c r="AA444">
        <v>1485</v>
      </c>
      <c r="AB444" s="8">
        <v>45384</v>
      </c>
      <c r="AM444">
        <v>725</v>
      </c>
      <c r="AN444" t="str">
        <v>Customer 3</v>
      </c>
      <c r="AO444" t="str">
        <v>EMBEDDED</v>
      </c>
      <c r="AP444">
        <v>866</v>
      </c>
      <c r="AQ444">
        <v>444</v>
      </c>
      <c r="AR444">
        <v>45322</v>
      </c>
    </row>
    <row r="445" spans="15:44" x14ac:dyDescent="0.3">
      <c r="O445">
        <v>444</v>
      </c>
      <c r="P445" t="str">
        <v>Customer 7</v>
      </c>
      <c r="Q445" t="str">
        <v>EMBEDDED</v>
      </c>
      <c r="R445">
        <v>3143</v>
      </c>
      <c r="S445">
        <v>4461</v>
      </c>
      <c r="T445" s="8">
        <v>45310</v>
      </c>
      <c r="W445">
        <v>1225</v>
      </c>
      <c r="X445" t="str">
        <v>Customer 11</v>
      </c>
      <c r="Y445" t="str">
        <v>EMBEDDED</v>
      </c>
      <c r="Z445">
        <v>3648</v>
      </c>
      <c r="AA445">
        <v>3975</v>
      </c>
      <c r="AB445" s="8">
        <v>45343</v>
      </c>
      <c r="AM445">
        <v>124</v>
      </c>
      <c r="AN445" t="str">
        <v>Customer 4</v>
      </c>
      <c r="AO445" t="str">
        <v>WORKSTATION</v>
      </c>
      <c r="AP445">
        <v>863</v>
      </c>
      <c r="AQ445">
        <v>4415</v>
      </c>
      <c r="AR445">
        <v>45297</v>
      </c>
    </row>
    <row r="446" spans="15:44" x14ac:dyDescent="0.3">
      <c r="O446">
        <v>445</v>
      </c>
      <c r="P446" t="str">
        <v>Customer 13</v>
      </c>
      <c r="Q446" t="str">
        <v>EMBEDDED</v>
      </c>
      <c r="R446">
        <v>57</v>
      </c>
      <c r="S446">
        <v>2071</v>
      </c>
      <c r="T446" s="8">
        <v>45310</v>
      </c>
      <c r="W446">
        <v>520</v>
      </c>
      <c r="X446" t="str">
        <v>Customer 2</v>
      </c>
      <c r="Y446" t="str">
        <v>DESKTOP</v>
      </c>
      <c r="Z446">
        <v>3647</v>
      </c>
      <c r="AA446">
        <v>2873</v>
      </c>
      <c r="AB446" s="8">
        <v>45313</v>
      </c>
      <c r="AM446">
        <v>1346</v>
      </c>
      <c r="AN446" t="str">
        <v>Customer 7</v>
      </c>
      <c r="AO446" t="str">
        <v>EMBEDDED</v>
      </c>
      <c r="AP446">
        <v>863</v>
      </c>
      <c r="AQ446">
        <v>2578</v>
      </c>
      <c r="AR446">
        <v>45348</v>
      </c>
    </row>
    <row r="447" spans="15:44" x14ac:dyDescent="0.3">
      <c r="O447">
        <v>446</v>
      </c>
      <c r="P447" t="str">
        <v>Customer 10</v>
      </c>
      <c r="Q447" t="str">
        <v>DESKTOP</v>
      </c>
      <c r="R447">
        <v>1947</v>
      </c>
      <c r="S447">
        <v>4090</v>
      </c>
      <c r="T447" s="8">
        <v>45310</v>
      </c>
      <c r="W447">
        <v>673</v>
      </c>
      <c r="X447" t="str">
        <v>Customer 13</v>
      </c>
      <c r="Y447" t="str">
        <v>WORKSTATION</v>
      </c>
      <c r="Z447">
        <v>3646</v>
      </c>
      <c r="AA447">
        <v>1231</v>
      </c>
      <c r="AB447" s="8">
        <v>45320</v>
      </c>
      <c r="AM447">
        <v>2385</v>
      </c>
      <c r="AN447" t="str">
        <v>Customer 5</v>
      </c>
      <c r="AO447" t="str">
        <v>MOBILE</v>
      </c>
      <c r="AP447">
        <v>863</v>
      </c>
      <c r="AQ447">
        <v>3765</v>
      </c>
      <c r="AR447">
        <v>45391</v>
      </c>
    </row>
    <row r="448" spans="15:44" x14ac:dyDescent="0.3">
      <c r="O448">
        <v>447</v>
      </c>
      <c r="P448" t="str">
        <v>Customer 4</v>
      </c>
      <c r="Q448" t="str">
        <v>WORKSTATION</v>
      </c>
      <c r="R448">
        <v>3385</v>
      </c>
      <c r="S448">
        <v>4563</v>
      </c>
      <c r="T448" s="8">
        <v>45310</v>
      </c>
      <c r="W448">
        <v>4152</v>
      </c>
      <c r="X448" t="str">
        <v>Customer 8</v>
      </c>
      <c r="Y448" t="str">
        <v>MOBILE</v>
      </c>
      <c r="Z448">
        <v>3646</v>
      </c>
      <c r="AA448">
        <v>2690</v>
      </c>
      <c r="AB448" s="8">
        <v>45464</v>
      </c>
      <c r="AM448">
        <v>4573</v>
      </c>
      <c r="AN448" t="str">
        <v>Customer 1</v>
      </c>
      <c r="AO448" t="str">
        <v>DESKTOP</v>
      </c>
      <c r="AP448">
        <v>860</v>
      </c>
      <c r="AQ448">
        <v>2051</v>
      </c>
      <c r="AR448">
        <v>45482</v>
      </c>
    </row>
    <row r="449" spans="15:44" x14ac:dyDescent="0.3">
      <c r="O449">
        <v>448</v>
      </c>
      <c r="P449" t="str">
        <v>Customer 1</v>
      </c>
      <c r="Q449" t="str">
        <v>DESKTOP</v>
      </c>
      <c r="R449">
        <v>897</v>
      </c>
      <c r="S449">
        <v>2944</v>
      </c>
      <c r="T449" s="8">
        <v>45310</v>
      </c>
      <c r="W449">
        <v>2223</v>
      </c>
      <c r="X449" t="str">
        <v>Customer 9</v>
      </c>
      <c r="Y449" t="str">
        <v>DESKTOP</v>
      </c>
      <c r="Z449">
        <v>3645</v>
      </c>
      <c r="AA449">
        <v>3423</v>
      </c>
      <c r="AB449" s="8">
        <v>45384</v>
      </c>
      <c r="AM449">
        <v>326</v>
      </c>
      <c r="AN449" t="str">
        <v>Customer 2</v>
      </c>
      <c r="AO449" t="str">
        <v>WORKSTATION</v>
      </c>
      <c r="AP449">
        <v>859</v>
      </c>
      <c r="AQ449">
        <v>2610</v>
      </c>
      <c r="AR449">
        <v>45305</v>
      </c>
    </row>
    <row r="450" spans="15:44" x14ac:dyDescent="0.3">
      <c r="O450">
        <v>449</v>
      </c>
      <c r="P450" t="str">
        <v>Customer 3</v>
      </c>
      <c r="Q450" t="str">
        <v>MOBILE</v>
      </c>
      <c r="R450">
        <v>68</v>
      </c>
      <c r="S450">
        <v>3482</v>
      </c>
      <c r="T450" s="8">
        <v>45310</v>
      </c>
      <c r="W450">
        <v>2573</v>
      </c>
      <c r="X450" t="str">
        <v>Customer 6</v>
      </c>
      <c r="Y450" t="str">
        <v>DESKTOP</v>
      </c>
      <c r="Z450">
        <v>3645</v>
      </c>
      <c r="AA450">
        <v>3157</v>
      </c>
      <c r="AB450" s="8">
        <v>45399</v>
      </c>
      <c r="AM450">
        <v>978</v>
      </c>
      <c r="AN450" t="str">
        <v>Customer 7</v>
      </c>
      <c r="AO450" t="str">
        <v>MOBILE</v>
      </c>
      <c r="AP450">
        <v>859</v>
      </c>
      <c r="AQ450">
        <v>4506</v>
      </c>
      <c r="AR450">
        <v>45332</v>
      </c>
    </row>
    <row r="451" spans="15:44" x14ac:dyDescent="0.3">
      <c r="O451">
        <v>450</v>
      </c>
      <c r="P451" t="str">
        <v>Customer 15</v>
      </c>
      <c r="Q451" t="str">
        <v>DESKTOP</v>
      </c>
      <c r="R451">
        <v>3968</v>
      </c>
      <c r="S451">
        <v>2147</v>
      </c>
      <c r="T451" s="8">
        <v>45310</v>
      </c>
      <c r="W451">
        <v>3929</v>
      </c>
      <c r="X451" t="str">
        <v>Customer 15</v>
      </c>
      <c r="Y451" t="str">
        <v>DESKTOP</v>
      </c>
      <c r="Z451">
        <v>3645</v>
      </c>
      <c r="AA451">
        <v>2359</v>
      </c>
      <c r="AB451" s="8">
        <v>45455</v>
      </c>
      <c r="AM451">
        <v>3335</v>
      </c>
      <c r="AN451" t="str">
        <v>Customer 14</v>
      </c>
      <c r="AO451" t="str">
        <v>EMBEDDED</v>
      </c>
      <c r="AP451">
        <v>859</v>
      </c>
      <c r="AQ451">
        <v>4721</v>
      </c>
      <c r="AR451">
        <v>45430</v>
      </c>
    </row>
    <row r="452" spans="15:44" x14ac:dyDescent="0.3">
      <c r="O452">
        <v>451</v>
      </c>
      <c r="P452" t="str">
        <v>Customer 1</v>
      </c>
      <c r="Q452" t="str">
        <v>WORKSTATION</v>
      </c>
      <c r="R452">
        <v>1418</v>
      </c>
      <c r="S452">
        <v>4555</v>
      </c>
      <c r="T452" s="8">
        <v>45310</v>
      </c>
      <c r="W452">
        <v>394</v>
      </c>
      <c r="X452" t="str">
        <v>Customer 13</v>
      </c>
      <c r="Y452" t="str">
        <v>WORKSTATION</v>
      </c>
      <c r="Z452">
        <v>3644</v>
      </c>
      <c r="AA452">
        <v>4967</v>
      </c>
      <c r="AB452" s="8">
        <v>45308</v>
      </c>
      <c r="AM452">
        <v>686</v>
      </c>
      <c r="AN452" t="str">
        <v>Customer 2</v>
      </c>
      <c r="AO452" t="str">
        <v>WORKSTATION</v>
      </c>
      <c r="AP452">
        <v>856</v>
      </c>
      <c r="AQ452">
        <v>4778</v>
      </c>
      <c r="AR452">
        <v>45320</v>
      </c>
    </row>
    <row r="453" spans="15:44" x14ac:dyDescent="0.3">
      <c r="O453">
        <v>452</v>
      </c>
      <c r="P453" t="str">
        <v>Customer 1</v>
      </c>
      <c r="Q453" t="str">
        <v>DESKTOP</v>
      </c>
      <c r="R453">
        <v>3287</v>
      </c>
      <c r="S453">
        <v>3004</v>
      </c>
      <c r="T453" s="8">
        <v>45310</v>
      </c>
      <c r="W453">
        <v>2536</v>
      </c>
      <c r="X453" t="str">
        <v>Customer 14</v>
      </c>
      <c r="Y453" t="str">
        <v>MOBILE</v>
      </c>
      <c r="Z453">
        <v>3643</v>
      </c>
      <c r="AA453">
        <v>383</v>
      </c>
      <c r="AB453" s="8">
        <v>45397</v>
      </c>
      <c r="AM453">
        <v>3092</v>
      </c>
      <c r="AN453" t="str">
        <v>Customer 5</v>
      </c>
      <c r="AO453" t="str">
        <v>WORKSTATION</v>
      </c>
      <c r="AP453">
        <v>855</v>
      </c>
      <c r="AQ453">
        <v>4356</v>
      </c>
      <c r="AR453">
        <v>45420</v>
      </c>
    </row>
    <row r="454" spans="15:44" x14ac:dyDescent="0.3">
      <c r="O454">
        <v>453</v>
      </c>
      <c r="P454" t="str">
        <v>Customer 6</v>
      </c>
      <c r="Q454" t="str">
        <v>DESKTOP</v>
      </c>
      <c r="R454">
        <v>3386</v>
      </c>
      <c r="S454">
        <v>3607</v>
      </c>
      <c r="T454" s="8">
        <v>45310</v>
      </c>
      <c r="W454">
        <v>2369</v>
      </c>
      <c r="X454" t="str">
        <v>Customer 1</v>
      </c>
      <c r="Y454" t="str">
        <v>DESKTOP</v>
      </c>
      <c r="Z454">
        <v>3642</v>
      </c>
      <c r="AA454">
        <v>3222</v>
      </c>
      <c r="AB454" s="8">
        <v>45390</v>
      </c>
      <c r="AM454">
        <v>2396</v>
      </c>
      <c r="AN454" t="str">
        <v>Customer 7</v>
      </c>
      <c r="AO454" t="str">
        <v>MOBILE</v>
      </c>
      <c r="AP454">
        <v>852</v>
      </c>
      <c r="AQ454">
        <v>3740</v>
      </c>
      <c r="AR454">
        <v>45391</v>
      </c>
    </row>
    <row r="455" spans="15:44" x14ac:dyDescent="0.3">
      <c r="O455">
        <v>454</v>
      </c>
      <c r="P455" t="str">
        <v>Customer 9</v>
      </c>
      <c r="Q455" t="str">
        <v>DESKTOP</v>
      </c>
      <c r="R455">
        <v>969</v>
      </c>
      <c r="S455">
        <v>914</v>
      </c>
      <c r="T455" s="8">
        <v>45310</v>
      </c>
      <c r="W455">
        <v>2838</v>
      </c>
      <c r="X455" t="str">
        <v>Customer 6</v>
      </c>
      <c r="Y455" t="str">
        <v>DESKTOP</v>
      </c>
      <c r="Z455">
        <v>3642</v>
      </c>
      <c r="AA455">
        <v>244</v>
      </c>
      <c r="AB455" s="8">
        <v>45410</v>
      </c>
      <c r="AM455">
        <v>2493</v>
      </c>
      <c r="AN455" t="str">
        <v>Customer 9</v>
      </c>
      <c r="AO455" t="str">
        <v>DESKTOP</v>
      </c>
      <c r="AP455">
        <v>851</v>
      </c>
      <c r="AQ455">
        <v>129</v>
      </c>
      <c r="AR455">
        <v>45395</v>
      </c>
    </row>
    <row r="456" spans="15:44" x14ac:dyDescent="0.3">
      <c r="O456">
        <v>455</v>
      </c>
      <c r="P456" t="str">
        <v>Customer 13</v>
      </c>
      <c r="Q456" t="str">
        <v>MOBILE</v>
      </c>
      <c r="R456">
        <v>1169</v>
      </c>
      <c r="S456">
        <v>1479</v>
      </c>
      <c r="T456" s="8">
        <v>45310</v>
      </c>
      <c r="W456">
        <v>3434</v>
      </c>
      <c r="X456" t="str">
        <v>Customer 1</v>
      </c>
      <c r="Y456" t="str">
        <v>DESKTOP</v>
      </c>
      <c r="Z456">
        <v>3642</v>
      </c>
      <c r="AA456">
        <v>2147</v>
      </c>
      <c r="AB456" s="8">
        <v>45435</v>
      </c>
      <c r="AM456">
        <v>3095</v>
      </c>
      <c r="AN456" t="str">
        <v>Customer 14</v>
      </c>
      <c r="AO456" t="str">
        <v>DESKTOP</v>
      </c>
      <c r="AP456">
        <v>851</v>
      </c>
      <c r="AQ456">
        <v>4006</v>
      </c>
      <c r="AR456">
        <v>45420</v>
      </c>
    </row>
    <row r="457" spans="15:44" x14ac:dyDescent="0.3">
      <c r="O457">
        <v>456</v>
      </c>
      <c r="P457" t="str">
        <v>Customer 8</v>
      </c>
      <c r="Q457" t="str">
        <v>EMBEDDED</v>
      </c>
      <c r="R457">
        <v>672</v>
      </c>
      <c r="S457">
        <v>3960</v>
      </c>
      <c r="T457" s="8">
        <v>45310</v>
      </c>
      <c r="W457">
        <v>91</v>
      </c>
      <c r="X457" t="str">
        <v>Customer 10</v>
      </c>
      <c r="Y457" t="str">
        <v>EMBEDDED</v>
      </c>
      <c r="Z457">
        <v>3641</v>
      </c>
      <c r="AA457">
        <v>2917</v>
      </c>
      <c r="AB457" s="8">
        <v>45295</v>
      </c>
      <c r="AM457">
        <v>117</v>
      </c>
      <c r="AN457" t="str">
        <v>Customer 7</v>
      </c>
      <c r="AO457" t="str">
        <v>MOBILE</v>
      </c>
      <c r="AP457">
        <v>850</v>
      </c>
      <c r="AQ457">
        <v>3417</v>
      </c>
      <c r="AR457">
        <v>45296</v>
      </c>
    </row>
    <row r="458" spans="15:44" x14ac:dyDescent="0.3">
      <c r="O458">
        <v>457</v>
      </c>
      <c r="P458" t="str">
        <v>Customer 7</v>
      </c>
      <c r="Q458" t="str">
        <v>MOBILE</v>
      </c>
      <c r="R458">
        <v>2151</v>
      </c>
      <c r="S458">
        <v>1757</v>
      </c>
      <c r="T458" s="8">
        <v>45311</v>
      </c>
      <c r="W458">
        <v>1823</v>
      </c>
      <c r="X458" t="str">
        <v>Customer 14</v>
      </c>
      <c r="Y458" t="str">
        <v>EMBEDDED</v>
      </c>
      <c r="Z458">
        <v>3641</v>
      </c>
      <c r="AA458">
        <v>2884</v>
      </c>
      <c r="AB458" s="8">
        <v>45367</v>
      </c>
      <c r="AM458">
        <v>806</v>
      </c>
      <c r="AN458" t="str">
        <v>Customer 15</v>
      </c>
      <c r="AO458" t="str">
        <v>WORKSTATION</v>
      </c>
      <c r="AP458">
        <v>850</v>
      </c>
      <c r="AQ458">
        <v>264</v>
      </c>
      <c r="AR458">
        <v>45325</v>
      </c>
    </row>
    <row r="459" spans="15:44" x14ac:dyDescent="0.3">
      <c r="O459">
        <v>458</v>
      </c>
      <c r="P459" t="str">
        <v>Customer 13</v>
      </c>
      <c r="Q459" t="str">
        <v>EMBEDDED</v>
      </c>
      <c r="R459">
        <v>911</v>
      </c>
      <c r="S459">
        <v>152</v>
      </c>
      <c r="T459" s="8">
        <v>45311</v>
      </c>
      <c r="W459">
        <v>3106</v>
      </c>
      <c r="X459" t="str">
        <v>Customer 8</v>
      </c>
      <c r="Y459" t="str">
        <v>DESKTOP</v>
      </c>
      <c r="Z459">
        <v>3641</v>
      </c>
      <c r="AA459">
        <v>2080</v>
      </c>
      <c r="AB459" s="8">
        <v>45421</v>
      </c>
      <c r="AM459">
        <v>912</v>
      </c>
      <c r="AN459" t="str">
        <v>Customer 10</v>
      </c>
      <c r="AO459" t="str">
        <v>EMBEDDED</v>
      </c>
      <c r="AP459">
        <v>850</v>
      </c>
      <c r="AQ459">
        <v>4084</v>
      </c>
      <c r="AR459">
        <v>45329</v>
      </c>
    </row>
    <row r="460" spans="15:44" x14ac:dyDescent="0.3">
      <c r="O460">
        <v>459</v>
      </c>
      <c r="P460" t="str">
        <v>Customer 11</v>
      </c>
      <c r="Q460" t="str">
        <v>WORKSTATION</v>
      </c>
      <c r="R460">
        <v>1087</v>
      </c>
      <c r="S460">
        <v>4980</v>
      </c>
      <c r="T460" s="8">
        <v>45311</v>
      </c>
      <c r="W460">
        <v>4760</v>
      </c>
      <c r="X460" t="str">
        <v>Customer 8</v>
      </c>
      <c r="Y460" t="str">
        <v>WORKSTATION</v>
      </c>
      <c r="Z460">
        <v>3640</v>
      </c>
      <c r="AA460">
        <v>3381</v>
      </c>
      <c r="AB460" s="8">
        <v>45490</v>
      </c>
      <c r="AM460">
        <v>4209</v>
      </c>
      <c r="AN460" t="str">
        <v>Customer 7</v>
      </c>
      <c r="AO460" t="str">
        <v>MOBILE</v>
      </c>
      <c r="AP460">
        <v>850</v>
      </c>
      <c r="AQ460">
        <v>4372</v>
      </c>
      <c r="AR460">
        <v>45467</v>
      </c>
    </row>
    <row r="461" spans="15:44" x14ac:dyDescent="0.3">
      <c r="O461">
        <v>460</v>
      </c>
      <c r="P461" t="str">
        <v>Customer 6</v>
      </c>
      <c r="Q461" t="str">
        <v>WORKSTATION</v>
      </c>
      <c r="R461">
        <v>2400</v>
      </c>
      <c r="S461">
        <v>2621</v>
      </c>
      <c r="T461" s="8">
        <v>45311</v>
      </c>
      <c r="W461">
        <v>617</v>
      </c>
      <c r="X461" t="str">
        <v>Customer 7</v>
      </c>
      <c r="Y461" t="str">
        <v>WORKSTATION</v>
      </c>
      <c r="Z461">
        <v>3639</v>
      </c>
      <c r="AA461">
        <v>1883</v>
      </c>
      <c r="AB461" s="8">
        <v>45317</v>
      </c>
      <c r="AM461">
        <v>4236</v>
      </c>
      <c r="AN461" t="str">
        <v>Customer 10</v>
      </c>
      <c r="AO461" t="str">
        <v>EMBEDDED</v>
      </c>
      <c r="AP461">
        <v>849</v>
      </c>
      <c r="AQ461">
        <v>2401</v>
      </c>
      <c r="AR461">
        <v>45468</v>
      </c>
    </row>
    <row r="462" spans="15:44" x14ac:dyDescent="0.3">
      <c r="O462">
        <v>461</v>
      </c>
      <c r="P462" t="str">
        <v>Customer 1</v>
      </c>
      <c r="Q462" t="str">
        <v>MOBILE</v>
      </c>
      <c r="R462">
        <v>3432</v>
      </c>
      <c r="S462">
        <v>705</v>
      </c>
      <c r="T462" s="8">
        <v>45311</v>
      </c>
      <c r="W462">
        <v>3923</v>
      </c>
      <c r="X462" t="str">
        <v>Customer 6</v>
      </c>
      <c r="Y462" t="str">
        <v>DESKTOP</v>
      </c>
      <c r="Z462">
        <v>3639</v>
      </c>
      <c r="AA462">
        <v>3930</v>
      </c>
      <c r="AB462" s="8">
        <v>45455</v>
      </c>
      <c r="AM462">
        <v>67</v>
      </c>
      <c r="AN462" t="str">
        <v>Customer 15</v>
      </c>
      <c r="AO462" t="str">
        <v>EMBEDDED</v>
      </c>
      <c r="AP462">
        <v>848</v>
      </c>
      <c r="AQ462">
        <v>551</v>
      </c>
      <c r="AR462">
        <v>45294</v>
      </c>
    </row>
    <row r="463" spans="15:44" x14ac:dyDescent="0.3">
      <c r="O463">
        <v>462</v>
      </c>
      <c r="P463" t="str">
        <v>Customer 3</v>
      </c>
      <c r="Q463" t="str">
        <v>DESKTOP</v>
      </c>
      <c r="R463">
        <v>1402</v>
      </c>
      <c r="S463">
        <v>2613</v>
      </c>
      <c r="T463" s="8">
        <v>45311</v>
      </c>
      <c r="W463">
        <v>4317</v>
      </c>
      <c r="X463" t="str">
        <v>Customer 13</v>
      </c>
      <c r="Y463" t="str">
        <v>WORKSTATION</v>
      </c>
      <c r="Z463">
        <v>3638</v>
      </c>
      <c r="AA463">
        <v>3674</v>
      </c>
      <c r="AB463" s="8">
        <v>45471</v>
      </c>
      <c r="AM463">
        <v>2224</v>
      </c>
      <c r="AN463" t="str">
        <v>Customer 8</v>
      </c>
      <c r="AO463" t="str">
        <v>DESKTOP</v>
      </c>
      <c r="AP463">
        <v>848</v>
      </c>
      <c r="AQ463">
        <v>2925</v>
      </c>
      <c r="AR463">
        <v>45384</v>
      </c>
    </row>
    <row r="464" spans="15:44" x14ac:dyDescent="0.3">
      <c r="O464">
        <v>463</v>
      </c>
      <c r="P464" t="str">
        <v>Customer 6</v>
      </c>
      <c r="Q464" t="str">
        <v>EMBEDDED</v>
      </c>
      <c r="R464">
        <v>3175</v>
      </c>
      <c r="S464">
        <v>4372</v>
      </c>
      <c r="T464" s="8">
        <v>45311</v>
      </c>
      <c r="W464">
        <v>4930</v>
      </c>
      <c r="X464" t="str">
        <v>Customer 2</v>
      </c>
      <c r="Y464" t="str">
        <v>EMBEDDED</v>
      </c>
      <c r="Z464">
        <v>3638</v>
      </c>
      <c r="AA464">
        <v>612</v>
      </c>
      <c r="AB464" s="8">
        <v>45497</v>
      </c>
      <c r="AM464">
        <v>3443</v>
      </c>
      <c r="AN464" t="str">
        <v>Customer 14</v>
      </c>
      <c r="AO464" t="str">
        <v>MOBILE</v>
      </c>
      <c r="AP464">
        <v>848</v>
      </c>
      <c r="AQ464">
        <v>4246</v>
      </c>
      <c r="AR464">
        <v>45435</v>
      </c>
    </row>
    <row r="465" spans="15:44" x14ac:dyDescent="0.3">
      <c r="O465">
        <v>464</v>
      </c>
      <c r="P465" t="str">
        <v>Customer 2</v>
      </c>
      <c r="Q465" t="str">
        <v>MOBILE</v>
      </c>
      <c r="R465">
        <v>592</v>
      </c>
      <c r="S465">
        <v>2010</v>
      </c>
      <c r="T465" s="8">
        <v>45311</v>
      </c>
      <c r="W465">
        <v>1770</v>
      </c>
      <c r="X465" t="str">
        <v>Customer 3</v>
      </c>
      <c r="Y465" t="str">
        <v>EMBEDDED</v>
      </c>
      <c r="Z465">
        <v>3637</v>
      </c>
      <c r="AA465">
        <v>571</v>
      </c>
      <c r="AB465" s="8">
        <v>45365</v>
      </c>
      <c r="AM465">
        <v>740</v>
      </c>
      <c r="AN465" t="str">
        <v>Customer 4</v>
      </c>
      <c r="AO465" t="str">
        <v>WORKSTATION</v>
      </c>
      <c r="AP465">
        <v>846</v>
      </c>
      <c r="AQ465">
        <v>476</v>
      </c>
      <c r="AR465">
        <v>45322</v>
      </c>
    </row>
    <row r="466" spans="15:44" x14ac:dyDescent="0.3">
      <c r="O466">
        <v>465</v>
      </c>
      <c r="P466" t="str">
        <v>Customer 8</v>
      </c>
      <c r="Q466" t="str">
        <v>MOBILE</v>
      </c>
      <c r="R466">
        <v>1868</v>
      </c>
      <c r="S466">
        <v>3395</v>
      </c>
      <c r="T466" s="8">
        <v>45311</v>
      </c>
      <c r="W466">
        <v>3240</v>
      </c>
      <c r="X466" t="str">
        <v>Customer 2</v>
      </c>
      <c r="Y466" t="str">
        <v>MOBILE</v>
      </c>
      <c r="Z466">
        <v>3636</v>
      </c>
      <c r="AA466">
        <v>728</v>
      </c>
      <c r="AB466" s="8">
        <v>45426</v>
      </c>
      <c r="AM466">
        <v>2139</v>
      </c>
      <c r="AN466" t="str">
        <v>Customer 11</v>
      </c>
      <c r="AO466" t="str">
        <v>DESKTOP</v>
      </c>
      <c r="AP466">
        <v>846</v>
      </c>
      <c r="AQ466">
        <v>3808</v>
      </c>
      <c r="AR466">
        <v>45381</v>
      </c>
    </row>
    <row r="467" spans="15:44" x14ac:dyDescent="0.3">
      <c r="O467">
        <v>466</v>
      </c>
      <c r="P467" t="str">
        <v>Customer 10</v>
      </c>
      <c r="Q467" t="str">
        <v>DESKTOP</v>
      </c>
      <c r="R467">
        <v>2825</v>
      </c>
      <c r="S467">
        <v>1233</v>
      </c>
      <c r="T467" s="8">
        <v>45311</v>
      </c>
      <c r="W467">
        <v>236</v>
      </c>
      <c r="X467" t="str">
        <v>Customer 11</v>
      </c>
      <c r="Y467" t="str">
        <v>WORKSTATION</v>
      </c>
      <c r="Z467">
        <v>3634</v>
      </c>
      <c r="AA467">
        <v>4813</v>
      </c>
      <c r="AB467" s="8">
        <v>45301</v>
      </c>
      <c r="AM467">
        <v>491</v>
      </c>
      <c r="AN467" t="str">
        <v>Customer 3</v>
      </c>
      <c r="AO467" t="str">
        <v>DESKTOP</v>
      </c>
      <c r="AP467">
        <v>845</v>
      </c>
      <c r="AQ467">
        <v>3503</v>
      </c>
      <c r="AR467">
        <v>45312</v>
      </c>
    </row>
    <row r="468" spans="15:44" x14ac:dyDescent="0.3">
      <c r="O468">
        <v>467</v>
      </c>
      <c r="P468" t="str">
        <v>Customer 1</v>
      </c>
      <c r="Q468" t="str">
        <v>DESKTOP</v>
      </c>
      <c r="R468">
        <v>3676</v>
      </c>
      <c r="S468">
        <v>705</v>
      </c>
      <c r="T468" s="8">
        <v>45311</v>
      </c>
      <c r="W468">
        <v>3099</v>
      </c>
      <c r="X468" t="str">
        <v>Customer 6</v>
      </c>
      <c r="Y468" t="str">
        <v>EMBEDDED</v>
      </c>
      <c r="Z468">
        <v>3634</v>
      </c>
      <c r="AA468">
        <v>152</v>
      </c>
      <c r="AB468" s="8">
        <v>45421</v>
      </c>
      <c r="AM468">
        <v>4441</v>
      </c>
      <c r="AN468" t="str">
        <v>Customer 8</v>
      </c>
      <c r="AO468" t="str">
        <v>WORKSTATION</v>
      </c>
      <c r="AP468">
        <v>845</v>
      </c>
      <c r="AQ468">
        <v>2420</v>
      </c>
      <c r="AR468">
        <v>45476</v>
      </c>
    </row>
    <row r="469" spans="15:44" x14ac:dyDescent="0.3">
      <c r="O469">
        <v>468</v>
      </c>
      <c r="P469" t="str">
        <v>Customer 12</v>
      </c>
      <c r="Q469" t="str">
        <v>DESKTOP</v>
      </c>
      <c r="R469">
        <v>2062</v>
      </c>
      <c r="S469">
        <v>3554</v>
      </c>
      <c r="T469" s="8">
        <v>45311</v>
      </c>
      <c r="W469">
        <v>3407</v>
      </c>
      <c r="X469" t="str">
        <v>Customer 8</v>
      </c>
      <c r="Y469" t="str">
        <v>WORKSTATION</v>
      </c>
      <c r="Z469">
        <v>3633</v>
      </c>
      <c r="AA469">
        <v>3096</v>
      </c>
      <c r="AB469" s="8">
        <v>45433</v>
      </c>
      <c r="AM469">
        <v>3248</v>
      </c>
      <c r="AN469" t="str">
        <v>Customer 9</v>
      </c>
      <c r="AO469" t="str">
        <v>MOBILE</v>
      </c>
      <c r="AP469">
        <v>844</v>
      </c>
      <c r="AQ469">
        <v>1149</v>
      </c>
      <c r="AR469">
        <v>45427</v>
      </c>
    </row>
    <row r="470" spans="15:44" x14ac:dyDescent="0.3">
      <c r="O470">
        <v>469</v>
      </c>
      <c r="P470" t="str">
        <v>Customer 6</v>
      </c>
      <c r="Q470" t="str">
        <v>EMBEDDED</v>
      </c>
      <c r="R470">
        <v>895</v>
      </c>
      <c r="S470">
        <v>4379</v>
      </c>
      <c r="T470" s="8">
        <v>45311</v>
      </c>
      <c r="W470">
        <v>2160</v>
      </c>
      <c r="X470" t="str">
        <v>Customer 11</v>
      </c>
      <c r="Y470" t="str">
        <v>MOBILE</v>
      </c>
      <c r="Z470">
        <v>3632</v>
      </c>
      <c r="AA470">
        <v>650</v>
      </c>
      <c r="AB470" s="8">
        <v>45381</v>
      </c>
      <c r="AM470">
        <v>2539</v>
      </c>
      <c r="AN470" t="str">
        <v>Customer 14</v>
      </c>
      <c r="AO470" t="str">
        <v>DESKTOP</v>
      </c>
      <c r="AP470">
        <v>843</v>
      </c>
      <c r="AQ470">
        <v>3223</v>
      </c>
      <c r="AR470">
        <v>45397</v>
      </c>
    </row>
    <row r="471" spans="15:44" x14ac:dyDescent="0.3">
      <c r="O471">
        <v>470</v>
      </c>
      <c r="P471" t="str">
        <v>Customer 9</v>
      </c>
      <c r="Q471" t="str">
        <v>WORKSTATION</v>
      </c>
      <c r="R471">
        <v>1174</v>
      </c>
      <c r="S471">
        <v>242</v>
      </c>
      <c r="T471" s="8">
        <v>45311</v>
      </c>
      <c r="W471">
        <v>3872</v>
      </c>
      <c r="X471" t="str">
        <v>Customer 6</v>
      </c>
      <c r="Y471" t="str">
        <v>DESKTOP</v>
      </c>
      <c r="Z471">
        <v>3631</v>
      </c>
      <c r="AA471">
        <v>2771</v>
      </c>
      <c r="AB471" s="8">
        <v>45453</v>
      </c>
      <c r="AM471">
        <v>1044</v>
      </c>
      <c r="AN471" t="str">
        <v>Customer 9</v>
      </c>
      <c r="AO471" t="str">
        <v>MOBILE</v>
      </c>
      <c r="AP471">
        <v>841</v>
      </c>
      <c r="AQ471">
        <v>2083</v>
      </c>
      <c r="AR471">
        <v>45335</v>
      </c>
    </row>
    <row r="472" spans="15:44" x14ac:dyDescent="0.3">
      <c r="O472">
        <v>471</v>
      </c>
      <c r="P472" t="str">
        <v>Customer 9</v>
      </c>
      <c r="Q472" t="str">
        <v>WORKSTATION</v>
      </c>
      <c r="R472">
        <v>913</v>
      </c>
      <c r="S472">
        <v>1837</v>
      </c>
      <c r="T472" s="8">
        <v>45311</v>
      </c>
      <c r="W472">
        <v>4473</v>
      </c>
      <c r="X472" t="str">
        <v>Customer 10</v>
      </c>
      <c r="Y472" t="str">
        <v>WORKSTATION</v>
      </c>
      <c r="Z472">
        <v>3631</v>
      </c>
      <c r="AA472">
        <v>4956</v>
      </c>
      <c r="AB472" s="8">
        <v>45478</v>
      </c>
      <c r="AM472">
        <v>2328</v>
      </c>
      <c r="AN472" t="str">
        <v>Customer 15</v>
      </c>
      <c r="AO472" t="str">
        <v>DESKTOP</v>
      </c>
      <c r="AP472">
        <v>841</v>
      </c>
      <c r="AQ472">
        <v>1309</v>
      </c>
      <c r="AR472">
        <v>45388</v>
      </c>
    </row>
    <row r="473" spans="15:44" x14ac:dyDescent="0.3">
      <c r="O473">
        <v>472</v>
      </c>
      <c r="P473" t="str">
        <v>Customer 14</v>
      </c>
      <c r="Q473" t="str">
        <v>EMBEDDED</v>
      </c>
      <c r="R473">
        <v>2800</v>
      </c>
      <c r="S473">
        <v>2769</v>
      </c>
      <c r="T473" s="8">
        <v>45311</v>
      </c>
      <c r="W473">
        <v>3076</v>
      </c>
      <c r="X473" t="str">
        <v>Customer 13</v>
      </c>
      <c r="Y473" t="str">
        <v>DESKTOP</v>
      </c>
      <c r="Z473">
        <v>3629</v>
      </c>
      <c r="AA473">
        <v>1572</v>
      </c>
      <c r="AB473" s="8">
        <v>45420</v>
      </c>
      <c r="AM473">
        <v>4020</v>
      </c>
      <c r="AN473" t="str">
        <v>Customer 11</v>
      </c>
      <c r="AO473" t="str">
        <v>WORKSTATION</v>
      </c>
      <c r="AP473">
        <v>840</v>
      </c>
      <c r="AQ473">
        <v>4706</v>
      </c>
      <c r="AR473">
        <v>45459</v>
      </c>
    </row>
    <row r="474" spans="15:44" x14ac:dyDescent="0.3">
      <c r="O474">
        <v>473</v>
      </c>
      <c r="P474" t="str">
        <v>Customer 2</v>
      </c>
      <c r="Q474" t="str">
        <v>EMBEDDED</v>
      </c>
      <c r="R474">
        <v>3688</v>
      </c>
      <c r="S474">
        <v>3715</v>
      </c>
      <c r="T474" s="8">
        <v>45311</v>
      </c>
      <c r="W474">
        <v>3333</v>
      </c>
      <c r="X474" t="str">
        <v>Customer 13</v>
      </c>
      <c r="Y474" t="str">
        <v>DESKTOP</v>
      </c>
      <c r="Z474">
        <v>3629</v>
      </c>
      <c r="AA474">
        <v>2109</v>
      </c>
      <c r="AB474" s="8">
        <v>45430</v>
      </c>
      <c r="AM474">
        <v>866</v>
      </c>
      <c r="AN474" t="str">
        <v>Customer 8</v>
      </c>
      <c r="AO474" t="str">
        <v>MOBILE</v>
      </c>
      <c r="AP474">
        <v>839</v>
      </c>
      <c r="AQ474">
        <v>2366</v>
      </c>
      <c r="AR474">
        <v>45328</v>
      </c>
    </row>
    <row r="475" spans="15:44" x14ac:dyDescent="0.3">
      <c r="O475">
        <v>474</v>
      </c>
      <c r="P475" t="str">
        <v>Customer 7</v>
      </c>
      <c r="Q475" t="str">
        <v>WORKSTATION</v>
      </c>
      <c r="R475">
        <v>1181</v>
      </c>
      <c r="S475">
        <v>2327</v>
      </c>
      <c r="T475" s="8">
        <v>45311</v>
      </c>
      <c r="W475">
        <v>3309</v>
      </c>
      <c r="X475" t="str">
        <v>Customer 2</v>
      </c>
      <c r="Y475" t="str">
        <v>EMBEDDED</v>
      </c>
      <c r="Z475">
        <v>3625</v>
      </c>
      <c r="AA475">
        <v>2619</v>
      </c>
      <c r="AB475" s="8">
        <v>45429</v>
      </c>
      <c r="AM475">
        <v>3471</v>
      </c>
      <c r="AN475" t="str">
        <v>Customer 2</v>
      </c>
      <c r="AO475" t="str">
        <v>EMBEDDED</v>
      </c>
      <c r="AP475">
        <v>839</v>
      </c>
      <c r="AQ475">
        <v>4911</v>
      </c>
      <c r="AR475">
        <v>45436</v>
      </c>
    </row>
    <row r="476" spans="15:44" x14ac:dyDescent="0.3">
      <c r="O476">
        <v>475</v>
      </c>
      <c r="P476" t="str">
        <v>Customer 14</v>
      </c>
      <c r="Q476" t="str">
        <v>MOBILE</v>
      </c>
      <c r="R476">
        <v>662</v>
      </c>
      <c r="S476">
        <v>4554</v>
      </c>
      <c r="T476" s="8">
        <v>45311</v>
      </c>
      <c r="W476">
        <v>34</v>
      </c>
      <c r="X476" t="str">
        <v>Customer 3</v>
      </c>
      <c r="Y476" t="str">
        <v>EMBEDDED</v>
      </c>
      <c r="Z476">
        <v>3624</v>
      </c>
      <c r="AA476">
        <v>2179</v>
      </c>
      <c r="AB476" s="8">
        <v>45293</v>
      </c>
      <c r="AM476">
        <v>2582</v>
      </c>
      <c r="AN476" t="str">
        <v>Customer 13</v>
      </c>
      <c r="AO476" t="str">
        <v>MOBILE</v>
      </c>
      <c r="AP476">
        <v>838</v>
      </c>
      <c r="AQ476">
        <v>413</v>
      </c>
      <c r="AR476">
        <v>45399</v>
      </c>
    </row>
    <row r="477" spans="15:44" x14ac:dyDescent="0.3">
      <c r="O477">
        <v>476</v>
      </c>
      <c r="P477" t="str">
        <v>Customer 9</v>
      </c>
      <c r="Q477" t="str">
        <v>WORKSTATION</v>
      </c>
      <c r="R477">
        <v>3077</v>
      </c>
      <c r="S477">
        <v>4466</v>
      </c>
      <c r="T477" s="8">
        <v>45311</v>
      </c>
      <c r="W477">
        <v>1533</v>
      </c>
      <c r="X477" t="str">
        <v>Customer 12</v>
      </c>
      <c r="Y477" t="str">
        <v>WORKSTATION</v>
      </c>
      <c r="Z477">
        <v>3624</v>
      </c>
      <c r="AA477">
        <v>1022</v>
      </c>
      <c r="AB477" s="8">
        <v>45355</v>
      </c>
      <c r="AM477">
        <v>4187</v>
      </c>
      <c r="AN477" t="str">
        <v>Customer 9</v>
      </c>
      <c r="AO477" t="str">
        <v>DESKTOP</v>
      </c>
      <c r="AP477">
        <v>838</v>
      </c>
      <c r="AQ477">
        <v>601</v>
      </c>
      <c r="AR477">
        <v>45466</v>
      </c>
    </row>
    <row r="478" spans="15:44" x14ac:dyDescent="0.3">
      <c r="O478">
        <v>477</v>
      </c>
      <c r="P478" t="str">
        <v>Customer 11</v>
      </c>
      <c r="Q478" t="str">
        <v>DESKTOP</v>
      </c>
      <c r="R478">
        <v>2639</v>
      </c>
      <c r="S478">
        <v>4506</v>
      </c>
      <c r="T478" s="8">
        <v>45311</v>
      </c>
      <c r="W478">
        <v>1180</v>
      </c>
      <c r="X478" t="str">
        <v>Customer 7</v>
      </c>
      <c r="Y478" t="str">
        <v>MOBILE</v>
      </c>
      <c r="Z478">
        <v>3622</v>
      </c>
      <c r="AA478">
        <v>1311</v>
      </c>
      <c r="AB478" s="8">
        <v>45341</v>
      </c>
      <c r="AM478">
        <v>257</v>
      </c>
      <c r="AN478" t="str">
        <v>Customer 11</v>
      </c>
      <c r="AO478" t="str">
        <v>MOBILE</v>
      </c>
      <c r="AP478">
        <v>837</v>
      </c>
      <c r="AQ478">
        <v>4219</v>
      </c>
      <c r="AR478">
        <v>45302</v>
      </c>
    </row>
    <row r="479" spans="15:44" x14ac:dyDescent="0.3">
      <c r="O479">
        <v>478</v>
      </c>
      <c r="P479" t="str">
        <v>Customer 5</v>
      </c>
      <c r="Q479" t="str">
        <v>DESKTOP</v>
      </c>
      <c r="R479">
        <v>408</v>
      </c>
      <c r="S479">
        <v>1884</v>
      </c>
      <c r="T479" s="8">
        <v>45311</v>
      </c>
      <c r="W479">
        <v>1023</v>
      </c>
      <c r="X479" t="str">
        <v>Customer 8</v>
      </c>
      <c r="Y479" t="str">
        <v>DESKTOP</v>
      </c>
      <c r="Z479">
        <v>3621</v>
      </c>
      <c r="AA479">
        <v>4422</v>
      </c>
      <c r="AB479" s="8">
        <v>45334</v>
      </c>
      <c r="AM479">
        <v>4579</v>
      </c>
      <c r="AN479" t="str">
        <v>Customer 5</v>
      </c>
      <c r="AO479" t="str">
        <v>WORKSTATION</v>
      </c>
      <c r="AP479">
        <v>837</v>
      </c>
      <c r="AQ479">
        <v>585</v>
      </c>
      <c r="AR479">
        <v>45482</v>
      </c>
    </row>
    <row r="480" spans="15:44" x14ac:dyDescent="0.3">
      <c r="O480">
        <v>479</v>
      </c>
      <c r="P480" t="str">
        <v>Customer 12</v>
      </c>
      <c r="Q480" t="str">
        <v>WORKSTATION</v>
      </c>
      <c r="R480">
        <v>124</v>
      </c>
      <c r="S480">
        <v>426</v>
      </c>
      <c r="T480" s="8">
        <v>45311</v>
      </c>
      <c r="W480">
        <v>3464</v>
      </c>
      <c r="X480" t="str">
        <v>Customer 3</v>
      </c>
      <c r="Y480" t="str">
        <v>WORKSTATION</v>
      </c>
      <c r="Z480">
        <v>3621</v>
      </c>
      <c r="AA480">
        <v>930</v>
      </c>
      <c r="AB480" s="8">
        <v>45436</v>
      </c>
      <c r="AM480">
        <v>500</v>
      </c>
      <c r="AN480" t="str">
        <v>Customer 11</v>
      </c>
      <c r="AO480" t="str">
        <v>EMBEDDED</v>
      </c>
      <c r="AP480">
        <v>835</v>
      </c>
      <c r="AQ480">
        <v>1464</v>
      </c>
      <c r="AR480">
        <v>45312</v>
      </c>
    </row>
    <row r="481" spans="15:44" x14ac:dyDescent="0.3">
      <c r="O481">
        <v>480</v>
      </c>
      <c r="P481" t="str">
        <v>Customer 7</v>
      </c>
      <c r="Q481" t="str">
        <v>MOBILE</v>
      </c>
      <c r="R481">
        <v>1595</v>
      </c>
      <c r="S481">
        <v>1140</v>
      </c>
      <c r="T481" s="8">
        <v>45311</v>
      </c>
      <c r="W481">
        <v>4749</v>
      </c>
      <c r="X481" t="str">
        <v>Customer 2</v>
      </c>
      <c r="Y481" t="str">
        <v>WORKSTATION</v>
      </c>
      <c r="Z481">
        <v>3620</v>
      </c>
      <c r="AA481">
        <v>1765</v>
      </c>
      <c r="AB481" s="8">
        <v>45489</v>
      </c>
      <c r="AM481">
        <v>3432</v>
      </c>
      <c r="AN481" t="str">
        <v>Customer 14</v>
      </c>
      <c r="AO481" t="str">
        <v>DESKTOP</v>
      </c>
      <c r="AP481">
        <v>835</v>
      </c>
      <c r="AQ481">
        <v>3285</v>
      </c>
      <c r="AR481">
        <v>45434</v>
      </c>
    </row>
    <row r="482" spans="15:44" x14ac:dyDescent="0.3">
      <c r="O482">
        <v>481</v>
      </c>
      <c r="P482" t="str">
        <v>Customer 7</v>
      </c>
      <c r="Q482" t="str">
        <v>EMBEDDED</v>
      </c>
      <c r="R482">
        <v>1473</v>
      </c>
      <c r="S482">
        <v>3496</v>
      </c>
      <c r="T482" s="8">
        <v>45312</v>
      </c>
      <c r="W482">
        <v>1189</v>
      </c>
      <c r="X482" t="str">
        <v>Customer 3</v>
      </c>
      <c r="Y482" t="str">
        <v>EMBEDDED</v>
      </c>
      <c r="Z482">
        <v>3618</v>
      </c>
      <c r="AA482">
        <v>3276</v>
      </c>
      <c r="AB482" s="8">
        <v>45341</v>
      </c>
      <c r="AM482">
        <v>2064</v>
      </c>
      <c r="AN482" t="str">
        <v>Customer 1</v>
      </c>
      <c r="AO482" t="str">
        <v>WORKSTATION</v>
      </c>
      <c r="AP482">
        <v>834</v>
      </c>
      <c r="AQ482">
        <v>1186</v>
      </c>
      <c r="AR482">
        <v>45377</v>
      </c>
    </row>
    <row r="483" spans="15:44" x14ac:dyDescent="0.3">
      <c r="O483">
        <v>482</v>
      </c>
      <c r="P483" t="str">
        <v>Customer 11</v>
      </c>
      <c r="Q483" t="str">
        <v>DESKTOP</v>
      </c>
      <c r="R483">
        <v>1357</v>
      </c>
      <c r="S483">
        <v>4365</v>
      </c>
      <c r="T483" s="8">
        <v>45312</v>
      </c>
      <c r="W483">
        <v>4831</v>
      </c>
      <c r="X483" t="str">
        <v>Customer 8</v>
      </c>
      <c r="Y483" t="str">
        <v>MOBILE</v>
      </c>
      <c r="Z483">
        <v>3618</v>
      </c>
      <c r="AA483">
        <v>2631</v>
      </c>
      <c r="AB483" s="8">
        <v>45493</v>
      </c>
      <c r="AM483">
        <v>2886</v>
      </c>
      <c r="AN483" t="str">
        <v>Customer 7</v>
      </c>
      <c r="AO483" t="str">
        <v>WORKSTATION</v>
      </c>
      <c r="AP483">
        <v>834</v>
      </c>
      <c r="AQ483">
        <v>969</v>
      </c>
      <c r="AR483">
        <v>45412</v>
      </c>
    </row>
    <row r="484" spans="15:44" x14ac:dyDescent="0.3">
      <c r="O484">
        <v>483</v>
      </c>
      <c r="P484" t="str">
        <v>Customer 10</v>
      </c>
      <c r="Q484" t="str">
        <v>DESKTOP</v>
      </c>
      <c r="R484">
        <v>1763</v>
      </c>
      <c r="S484">
        <v>4520</v>
      </c>
      <c r="T484" s="8">
        <v>45312</v>
      </c>
      <c r="W484">
        <v>2508</v>
      </c>
      <c r="X484" t="str">
        <v>Customer 4</v>
      </c>
      <c r="Y484" t="str">
        <v>WORKSTATION</v>
      </c>
      <c r="Z484">
        <v>3617</v>
      </c>
      <c r="AA484">
        <v>2136</v>
      </c>
      <c r="AB484" s="8">
        <v>45396</v>
      </c>
      <c r="AM484">
        <v>3638</v>
      </c>
      <c r="AN484" t="str">
        <v>Customer 10</v>
      </c>
      <c r="AO484" t="str">
        <v>DESKTOP</v>
      </c>
      <c r="AP484">
        <v>834</v>
      </c>
      <c r="AQ484">
        <v>4682</v>
      </c>
      <c r="AR484">
        <v>45443</v>
      </c>
    </row>
    <row r="485" spans="15:44" x14ac:dyDescent="0.3">
      <c r="O485">
        <v>484</v>
      </c>
      <c r="P485" t="str">
        <v>Customer 6</v>
      </c>
      <c r="Q485" t="str">
        <v>MOBILE</v>
      </c>
      <c r="R485">
        <v>2488</v>
      </c>
      <c r="S485">
        <v>3937</v>
      </c>
      <c r="T485" s="8">
        <v>45312</v>
      </c>
      <c r="W485">
        <v>652</v>
      </c>
      <c r="X485" t="str">
        <v>Customer 3</v>
      </c>
      <c r="Y485" t="str">
        <v>DESKTOP</v>
      </c>
      <c r="Z485">
        <v>3610</v>
      </c>
      <c r="AA485">
        <v>3591</v>
      </c>
      <c r="AB485" s="8">
        <v>45319</v>
      </c>
      <c r="AM485">
        <v>4453</v>
      </c>
      <c r="AN485" t="str">
        <v>Customer 9</v>
      </c>
      <c r="AO485" t="str">
        <v>MOBILE</v>
      </c>
      <c r="AP485">
        <v>834</v>
      </c>
      <c r="AQ485">
        <v>1646</v>
      </c>
      <c r="AR485">
        <v>45477</v>
      </c>
    </row>
    <row r="486" spans="15:44" x14ac:dyDescent="0.3">
      <c r="O486">
        <v>485</v>
      </c>
      <c r="P486" t="str">
        <v>Customer 1</v>
      </c>
      <c r="Q486" t="str">
        <v>MOBILE</v>
      </c>
      <c r="R486">
        <v>3182</v>
      </c>
      <c r="S486">
        <v>3126</v>
      </c>
      <c r="T486" s="8">
        <v>45312</v>
      </c>
      <c r="W486">
        <v>3610</v>
      </c>
      <c r="X486" t="str">
        <v>Customer 1</v>
      </c>
      <c r="Y486" t="str">
        <v>EMBEDDED</v>
      </c>
      <c r="Z486">
        <v>3609</v>
      </c>
      <c r="AA486">
        <v>2180</v>
      </c>
      <c r="AB486" s="8">
        <v>45442</v>
      </c>
      <c r="AM486">
        <v>731</v>
      </c>
      <c r="AN486" t="str">
        <v>Customer 4</v>
      </c>
      <c r="AO486" t="str">
        <v>MOBILE</v>
      </c>
      <c r="AP486">
        <v>833</v>
      </c>
      <c r="AQ486">
        <v>1913</v>
      </c>
      <c r="AR486">
        <v>45322</v>
      </c>
    </row>
    <row r="487" spans="15:44" x14ac:dyDescent="0.3">
      <c r="O487">
        <v>486</v>
      </c>
      <c r="P487" t="str">
        <v>Customer 9</v>
      </c>
      <c r="Q487" t="str">
        <v>MOBILE</v>
      </c>
      <c r="R487">
        <v>3258</v>
      </c>
      <c r="S487">
        <v>4189</v>
      </c>
      <c r="T487" s="8">
        <v>45312</v>
      </c>
      <c r="W487">
        <v>4338</v>
      </c>
      <c r="X487" t="str">
        <v>Customer 14</v>
      </c>
      <c r="Y487" t="str">
        <v>MOBILE</v>
      </c>
      <c r="Z487">
        <v>3609</v>
      </c>
      <c r="AA487">
        <v>2001</v>
      </c>
      <c r="AB487" s="8">
        <v>45472</v>
      </c>
      <c r="AM487">
        <v>3595</v>
      </c>
      <c r="AN487" t="str">
        <v>Customer 14</v>
      </c>
      <c r="AO487" t="str">
        <v>MOBILE</v>
      </c>
      <c r="AP487">
        <v>833</v>
      </c>
      <c r="AQ487">
        <v>3737</v>
      </c>
      <c r="AR487">
        <v>45441</v>
      </c>
    </row>
    <row r="488" spans="15:44" x14ac:dyDescent="0.3">
      <c r="O488">
        <v>487</v>
      </c>
      <c r="P488" t="str">
        <v>Customer 3</v>
      </c>
      <c r="Q488" t="str">
        <v>MOBILE</v>
      </c>
      <c r="R488">
        <v>2567</v>
      </c>
      <c r="S488">
        <v>2919</v>
      </c>
      <c r="T488" s="8">
        <v>45312</v>
      </c>
      <c r="W488">
        <v>1884</v>
      </c>
      <c r="X488" t="str">
        <v>Customer 13</v>
      </c>
      <c r="Y488" t="str">
        <v>DESKTOP</v>
      </c>
      <c r="Z488">
        <v>3608</v>
      </c>
      <c r="AA488">
        <v>1925</v>
      </c>
      <c r="AB488" s="8">
        <v>45370</v>
      </c>
      <c r="AM488">
        <v>3886</v>
      </c>
      <c r="AN488" t="str">
        <v>Customer 5</v>
      </c>
      <c r="AO488" t="str">
        <v>MOBILE</v>
      </c>
      <c r="AP488">
        <v>833</v>
      </c>
      <c r="AQ488">
        <v>3832</v>
      </c>
      <c r="AR488">
        <v>45453</v>
      </c>
    </row>
    <row r="489" spans="15:44" x14ac:dyDescent="0.3">
      <c r="O489">
        <v>488</v>
      </c>
      <c r="P489" t="str">
        <v>Customer 4</v>
      </c>
      <c r="Q489" t="str">
        <v>MOBILE</v>
      </c>
      <c r="R489">
        <v>417</v>
      </c>
      <c r="S489">
        <v>2006</v>
      </c>
      <c r="T489" s="8">
        <v>45312</v>
      </c>
      <c r="W489">
        <v>3950</v>
      </c>
      <c r="X489" t="str">
        <v>Customer 4</v>
      </c>
      <c r="Y489" t="str">
        <v>DESKTOP</v>
      </c>
      <c r="Z489">
        <v>3606</v>
      </c>
      <c r="AA489">
        <v>2615</v>
      </c>
      <c r="AB489" s="8">
        <v>45456</v>
      </c>
      <c r="AM489">
        <v>745</v>
      </c>
      <c r="AN489" t="str">
        <v>Customer 10</v>
      </c>
      <c r="AO489" t="str">
        <v>WORKSTATION</v>
      </c>
      <c r="AP489">
        <v>832</v>
      </c>
      <c r="AQ489">
        <v>1313</v>
      </c>
      <c r="AR489">
        <v>45323</v>
      </c>
    </row>
    <row r="490" spans="15:44" x14ac:dyDescent="0.3">
      <c r="O490">
        <v>489</v>
      </c>
      <c r="P490" t="str">
        <v>Customer 3</v>
      </c>
      <c r="Q490" t="str">
        <v>DESKTOP</v>
      </c>
      <c r="R490">
        <v>1171</v>
      </c>
      <c r="S490">
        <v>3717</v>
      </c>
      <c r="T490" s="8">
        <v>45312</v>
      </c>
      <c r="W490">
        <v>878</v>
      </c>
      <c r="X490" t="str">
        <v>Customer 8</v>
      </c>
      <c r="Y490" t="str">
        <v>WORKSTATION</v>
      </c>
      <c r="Z490">
        <v>3604</v>
      </c>
      <c r="AA490">
        <v>3512</v>
      </c>
      <c r="AB490" s="8">
        <v>45328</v>
      </c>
      <c r="AM490">
        <v>2989</v>
      </c>
      <c r="AN490" t="str">
        <v>Customer 3</v>
      </c>
      <c r="AO490" t="str">
        <v>DESKTOP</v>
      </c>
      <c r="AP490">
        <v>830</v>
      </c>
      <c r="AQ490">
        <v>1201</v>
      </c>
      <c r="AR490">
        <v>45416</v>
      </c>
    </row>
    <row r="491" spans="15:44" x14ac:dyDescent="0.3">
      <c r="O491">
        <v>490</v>
      </c>
      <c r="P491" t="str">
        <v>Customer 4</v>
      </c>
      <c r="Q491" t="str">
        <v>MOBILE</v>
      </c>
      <c r="R491">
        <v>34</v>
      </c>
      <c r="S491">
        <v>4344</v>
      </c>
      <c r="T491" s="8">
        <v>45312</v>
      </c>
      <c r="W491">
        <v>3336</v>
      </c>
      <c r="X491" t="str">
        <v>Customer 10</v>
      </c>
      <c r="Y491" t="str">
        <v>DESKTOP</v>
      </c>
      <c r="Z491">
        <v>3603</v>
      </c>
      <c r="AA491">
        <v>3826</v>
      </c>
      <c r="AB491" s="8">
        <v>45430</v>
      </c>
      <c r="AM491">
        <v>2395</v>
      </c>
      <c r="AN491" t="str">
        <v>Customer 6</v>
      </c>
      <c r="AO491" t="str">
        <v>EMBEDDED</v>
      </c>
      <c r="AP491">
        <v>829</v>
      </c>
      <c r="AQ491">
        <v>697</v>
      </c>
      <c r="AR491">
        <v>45391</v>
      </c>
    </row>
    <row r="492" spans="15:44" x14ac:dyDescent="0.3">
      <c r="O492">
        <v>491</v>
      </c>
      <c r="P492" t="str">
        <v>Customer 3</v>
      </c>
      <c r="Q492" t="str">
        <v>DESKTOP</v>
      </c>
      <c r="R492">
        <v>845</v>
      </c>
      <c r="S492">
        <v>3503</v>
      </c>
      <c r="T492" s="8">
        <v>45312</v>
      </c>
      <c r="W492">
        <v>2556</v>
      </c>
      <c r="X492" t="str">
        <v>Customer 11</v>
      </c>
      <c r="Y492" t="str">
        <v>EMBEDDED</v>
      </c>
      <c r="Z492">
        <v>3601</v>
      </c>
      <c r="AA492">
        <v>2671</v>
      </c>
      <c r="AB492" s="8">
        <v>45398</v>
      </c>
      <c r="AM492">
        <v>1284</v>
      </c>
      <c r="AN492" t="str">
        <v>Customer 13</v>
      </c>
      <c r="AO492" t="str">
        <v>MOBILE</v>
      </c>
      <c r="AP492">
        <v>826</v>
      </c>
      <c r="AQ492">
        <v>2970</v>
      </c>
      <c r="AR492">
        <v>45345</v>
      </c>
    </row>
    <row r="493" spans="15:44" x14ac:dyDescent="0.3">
      <c r="O493">
        <v>492</v>
      </c>
      <c r="P493" t="str">
        <v>Customer 5</v>
      </c>
      <c r="Q493" t="str">
        <v>EMBEDDED</v>
      </c>
      <c r="R493">
        <v>2191</v>
      </c>
      <c r="S493">
        <v>1991</v>
      </c>
      <c r="T493" s="8">
        <v>45312</v>
      </c>
      <c r="W493">
        <v>2632</v>
      </c>
      <c r="X493" t="str">
        <v>Customer 4</v>
      </c>
      <c r="Y493" t="str">
        <v>EMBEDDED</v>
      </c>
      <c r="Z493">
        <v>3599</v>
      </c>
      <c r="AA493">
        <v>3634</v>
      </c>
      <c r="AB493" s="8">
        <v>45401</v>
      </c>
      <c r="AM493">
        <v>3647</v>
      </c>
      <c r="AN493" t="str">
        <v>Customer 1</v>
      </c>
      <c r="AO493" t="str">
        <v>MOBILE</v>
      </c>
      <c r="AP493">
        <v>826</v>
      </c>
      <c r="AQ493">
        <v>243</v>
      </c>
      <c r="AR493">
        <v>45443</v>
      </c>
    </row>
    <row r="494" spans="15:44" x14ac:dyDescent="0.3">
      <c r="O494">
        <v>493</v>
      </c>
      <c r="P494" t="str">
        <v>Customer 12</v>
      </c>
      <c r="Q494" t="str">
        <v>WORKSTATION</v>
      </c>
      <c r="R494">
        <v>1661</v>
      </c>
      <c r="S494">
        <v>2084</v>
      </c>
      <c r="T494" s="8">
        <v>45312</v>
      </c>
      <c r="W494">
        <v>3802</v>
      </c>
      <c r="X494" t="str">
        <v>Customer 11</v>
      </c>
      <c r="Y494" t="str">
        <v>WORKSTATION</v>
      </c>
      <c r="Z494">
        <v>3599</v>
      </c>
      <c r="AA494">
        <v>3206</v>
      </c>
      <c r="AB494" s="8">
        <v>45450</v>
      </c>
      <c r="AM494">
        <v>2089</v>
      </c>
      <c r="AN494" t="str">
        <v>Customer 10</v>
      </c>
      <c r="AO494" t="str">
        <v>WORKSTATION</v>
      </c>
      <c r="AP494">
        <v>825</v>
      </c>
      <c r="AQ494">
        <v>1764</v>
      </c>
      <c r="AR494">
        <v>45379</v>
      </c>
    </row>
    <row r="495" spans="15:44" x14ac:dyDescent="0.3">
      <c r="O495">
        <v>494</v>
      </c>
      <c r="P495" t="str">
        <v>Customer 15</v>
      </c>
      <c r="Q495" t="str">
        <v>EMBEDDED</v>
      </c>
      <c r="R495">
        <v>1540</v>
      </c>
      <c r="S495">
        <v>3992</v>
      </c>
      <c r="T495" s="8">
        <v>45312</v>
      </c>
      <c r="W495">
        <v>4325</v>
      </c>
      <c r="X495" t="str">
        <v>Customer 9</v>
      </c>
      <c r="Y495" t="str">
        <v>MOBILE</v>
      </c>
      <c r="Z495">
        <v>3599</v>
      </c>
      <c r="AA495">
        <v>4390</v>
      </c>
      <c r="AB495" s="8">
        <v>45472</v>
      </c>
      <c r="AM495">
        <v>2774</v>
      </c>
      <c r="AN495" t="str">
        <v>Customer 13</v>
      </c>
      <c r="AO495" t="str">
        <v>DESKTOP</v>
      </c>
      <c r="AP495">
        <v>825</v>
      </c>
      <c r="AQ495">
        <v>4015</v>
      </c>
      <c r="AR495">
        <v>45407</v>
      </c>
    </row>
    <row r="496" spans="15:44" x14ac:dyDescent="0.3">
      <c r="O496">
        <v>495</v>
      </c>
      <c r="P496" t="str">
        <v>Customer 3</v>
      </c>
      <c r="Q496" t="str">
        <v>DESKTOP</v>
      </c>
      <c r="R496">
        <v>2059</v>
      </c>
      <c r="S496">
        <v>738</v>
      </c>
      <c r="T496" s="8">
        <v>45312</v>
      </c>
      <c r="W496">
        <v>630</v>
      </c>
      <c r="X496" t="str">
        <v>Customer 6</v>
      </c>
      <c r="Y496" t="str">
        <v>DESKTOP</v>
      </c>
      <c r="Z496">
        <v>3598</v>
      </c>
      <c r="AA496">
        <v>789</v>
      </c>
      <c r="AB496" s="8">
        <v>45318</v>
      </c>
      <c r="AM496">
        <v>4296</v>
      </c>
      <c r="AN496" t="str">
        <v>Customer 9</v>
      </c>
      <c r="AO496" t="str">
        <v>MOBILE</v>
      </c>
      <c r="AP496">
        <v>824</v>
      </c>
      <c r="AQ496">
        <v>3677</v>
      </c>
      <c r="AR496">
        <v>45470</v>
      </c>
    </row>
    <row r="497" spans="15:44" x14ac:dyDescent="0.3">
      <c r="O497">
        <v>496</v>
      </c>
      <c r="P497" t="str">
        <v>Customer 11</v>
      </c>
      <c r="Q497" t="str">
        <v>MOBILE</v>
      </c>
      <c r="R497">
        <v>726</v>
      </c>
      <c r="S497">
        <v>4278</v>
      </c>
      <c r="T497" s="8">
        <v>45312</v>
      </c>
      <c r="W497">
        <v>751</v>
      </c>
      <c r="X497" t="str">
        <v>Customer 14</v>
      </c>
      <c r="Y497" t="str">
        <v>DESKTOP</v>
      </c>
      <c r="Z497">
        <v>3598</v>
      </c>
      <c r="AA497">
        <v>1135</v>
      </c>
      <c r="AB497" s="8">
        <v>45323</v>
      </c>
      <c r="AM497">
        <v>1381</v>
      </c>
      <c r="AN497" t="str">
        <v>Customer 6</v>
      </c>
      <c r="AO497" t="str">
        <v>WORKSTATION</v>
      </c>
      <c r="AP497">
        <v>823</v>
      </c>
      <c r="AQ497">
        <v>1423</v>
      </c>
      <c r="AR497">
        <v>45349</v>
      </c>
    </row>
    <row r="498" spans="15:44" x14ac:dyDescent="0.3">
      <c r="O498">
        <v>497</v>
      </c>
      <c r="P498" t="str">
        <v>Customer 3</v>
      </c>
      <c r="Q498" t="str">
        <v>DESKTOP</v>
      </c>
      <c r="R498">
        <v>3680</v>
      </c>
      <c r="S498">
        <v>3973</v>
      </c>
      <c r="T498" s="8">
        <v>45312</v>
      </c>
      <c r="W498">
        <v>2772</v>
      </c>
      <c r="X498" t="str">
        <v>Customer 2</v>
      </c>
      <c r="Y498" t="str">
        <v>MOBILE</v>
      </c>
      <c r="Z498">
        <v>3598</v>
      </c>
      <c r="AA498">
        <v>4941</v>
      </c>
      <c r="AB498" s="8">
        <v>45407</v>
      </c>
      <c r="AM498">
        <v>4025</v>
      </c>
      <c r="AN498" t="str">
        <v>Customer 5</v>
      </c>
      <c r="AO498" t="str">
        <v>EMBEDDED</v>
      </c>
      <c r="AP498">
        <v>823</v>
      </c>
      <c r="AQ498">
        <v>1583</v>
      </c>
      <c r="AR498">
        <v>45459</v>
      </c>
    </row>
    <row r="499" spans="15:44" x14ac:dyDescent="0.3">
      <c r="O499">
        <v>498</v>
      </c>
      <c r="P499" t="str">
        <v>Customer 11</v>
      </c>
      <c r="Q499" t="str">
        <v>DESKTOP</v>
      </c>
      <c r="R499">
        <v>2511</v>
      </c>
      <c r="S499">
        <v>1477</v>
      </c>
      <c r="T499" s="8">
        <v>45312</v>
      </c>
      <c r="W499">
        <v>4298</v>
      </c>
      <c r="X499" t="str">
        <v>Customer 12</v>
      </c>
      <c r="Y499" t="str">
        <v>EMBEDDED</v>
      </c>
      <c r="Z499">
        <v>3597</v>
      </c>
      <c r="AA499">
        <v>562</v>
      </c>
      <c r="AB499" s="8">
        <v>45471</v>
      </c>
      <c r="AM499">
        <v>4739</v>
      </c>
      <c r="AN499" t="str">
        <v>Customer 4</v>
      </c>
      <c r="AO499" t="str">
        <v>EMBEDDED</v>
      </c>
      <c r="AP499">
        <v>823</v>
      </c>
      <c r="AQ499">
        <v>2544</v>
      </c>
      <c r="AR499">
        <v>45489</v>
      </c>
    </row>
    <row r="500" spans="15:44" x14ac:dyDescent="0.3">
      <c r="O500">
        <v>499</v>
      </c>
      <c r="P500" t="str">
        <v>Customer 2</v>
      </c>
      <c r="Q500" t="str">
        <v>WORKSTATION</v>
      </c>
      <c r="R500">
        <v>1640</v>
      </c>
      <c r="S500">
        <v>3664</v>
      </c>
      <c r="T500" s="8">
        <v>45312</v>
      </c>
      <c r="W500">
        <v>4447</v>
      </c>
      <c r="X500" t="str">
        <v>Customer 3</v>
      </c>
      <c r="Y500" t="str">
        <v>EMBEDDED</v>
      </c>
      <c r="Z500">
        <v>3595</v>
      </c>
      <c r="AA500">
        <v>5000</v>
      </c>
      <c r="AB500" s="8">
        <v>45477</v>
      </c>
      <c r="AM500">
        <v>3108</v>
      </c>
      <c r="AN500" t="str">
        <v>Customer 8</v>
      </c>
      <c r="AO500" t="str">
        <v>MOBILE</v>
      </c>
      <c r="AP500">
        <v>822</v>
      </c>
      <c r="AQ500">
        <v>2381</v>
      </c>
      <c r="AR500">
        <v>45421</v>
      </c>
    </row>
    <row r="501" spans="15:44" x14ac:dyDescent="0.3">
      <c r="O501">
        <v>500</v>
      </c>
      <c r="P501" t="str">
        <v>Customer 11</v>
      </c>
      <c r="Q501" t="str">
        <v>EMBEDDED</v>
      </c>
      <c r="R501">
        <v>835</v>
      </c>
      <c r="S501">
        <v>1464</v>
      </c>
      <c r="T501" s="8">
        <v>45312</v>
      </c>
      <c r="W501">
        <v>939</v>
      </c>
      <c r="X501" t="str">
        <v>Customer 13</v>
      </c>
      <c r="Y501" t="str">
        <v>EMBEDDED</v>
      </c>
      <c r="Z501">
        <v>3594</v>
      </c>
      <c r="AA501">
        <v>3106</v>
      </c>
      <c r="AB501" s="8">
        <v>45331</v>
      </c>
      <c r="AM501">
        <v>3189</v>
      </c>
      <c r="AN501" t="str">
        <v>Customer 6</v>
      </c>
      <c r="AO501" t="str">
        <v>EMBEDDED</v>
      </c>
      <c r="AP501">
        <v>822</v>
      </c>
      <c r="AQ501">
        <v>3471</v>
      </c>
      <c r="AR501">
        <v>45424</v>
      </c>
    </row>
    <row r="502" spans="15:44" x14ac:dyDescent="0.3">
      <c r="O502">
        <v>501</v>
      </c>
      <c r="P502" t="str">
        <v>Customer 13</v>
      </c>
      <c r="Q502" t="str">
        <v>EMBEDDED</v>
      </c>
      <c r="R502">
        <v>631</v>
      </c>
      <c r="S502">
        <v>4588</v>
      </c>
      <c r="T502" s="8">
        <v>45312</v>
      </c>
      <c r="W502">
        <v>2478</v>
      </c>
      <c r="X502" t="str">
        <v>Customer 5</v>
      </c>
      <c r="Y502" t="str">
        <v>EMBEDDED</v>
      </c>
      <c r="Z502">
        <v>3594</v>
      </c>
      <c r="AA502">
        <v>152</v>
      </c>
      <c r="AB502" s="8">
        <v>45395</v>
      </c>
      <c r="AM502">
        <v>372</v>
      </c>
      <c r="AN502" t="str">
        <v>Customer 2</v>
      </c>
      <c r="AO502" t="str">
        <v>MOBILE</v>
      </c>
      <c r="AP502">
        <v>821</v>
      </c>
      <c r="AQ502">
        <v>1438</v>
      </c>
      <c r="AR502">
        <v>45307</v>
      </c>
    </row>
    <row r="503" spans="15:44" x14ac:dyDescent="0.3">
      <c r="O503">
        <v>502</v>
      </c>
      <c r="P503" t="str">
        <v>Customer 3</v>
      </c>
      <c r="Q503" t="str">
        <v>WORKSTATION</v>
      </c>
      <c r="R503">
        <v>1149</v>
      </c>
      <c r="S503">
        <v>3011</v>
      </c>
      <c r="T503" s="8">
        <v>45312</v>
      </c>
      <c r="W503">
        <v>3559</v>
      </c>
      <c r="X503" t="str">
        <v>Customer 7</v>
      </c>
      <c r="Y503" t="str">
        <v>WORKSTATION</v>
      </c>
      <c r="Z503">
        <v>3593</v>
      </c>
      <c r="AA503">
        <v>1172</v>
      </c>
      <c r="AB503" s="8">
        <v>45440</v>
      </c>
      <c r="AM503">
        <v>1928</v>
      </c>
      <c r="AN503" t="str">
        <v>Customer 15</v>
      </c>
      <c r="AO503" t="str">
        <v>MOBILE</v>
      </c>
      <c r="AP503">
        <v>821</v>
      </c>
      <c r="AQ503">
        <v>3179</v>
      </c>
      <c r="AR503">
        <v>45372</v>
      </c>
    </row>
    <row r="504" spans="15:44" x14ac:dyDescent="0.3">
      <c r="O504">
        <v>503</v>
      </c>
      <c r="P504" t="str">
        <v>Customer 10</v>
      </c>
      <c r="Q504" t="str">
        <v>MOBILE</v>
      </c>
      <c r="R504">
        <v>124</v>
      </c>
      <c r="S504">
        <v>837</v>
      </c>
      <c r="T504" s="8">
        <v>45312</v>
      </c>
      <c r="W504">
        <v>657</v>
      </c>
      <c r="X504" t="str">
        <v>Customer 3</v>
      </c>
      <c r="Y504" t="str">
        <v>DESKTOP</v>
      </c>
      <c r="Z504">
        <v>3592</v>
      </c>
      <c r="AA504">
        <v>3093</v>
      </c>
      <c r="AB504" s="8">
        <v>45319</v>
      </c>
      <c r="AM504">
        <v>1839</v>
      </c>
      <c r="AN504" t="str">
        <v>Customer 7</v>
      </c>
      <c r="AO504" t="str">
        <v>WORKSTATION</v>
      </c>
      <c r="AP504">
        <v>820</v>
      </c>
      <c r="AQ504">
        <v>1594</v>
      </c>
      <c r="AR504">
        <v>45368</v>
      </c>
    </row>
    <row r="505" spans="15:44" x14ac:dyDescent="0.3">
      <c r="O505">
        <v>504</v>
      </c>
      <c r="P505" t="str">
        <v>Customer 7</v>
      </c>
      <c r="Q505" t="str">
        <v>MOBILE</v>
      </c>
      <c r="R505">
        <v>1688</v>
      </c>
      <c r="S505">
        <v>1143</v>
      </c>
      <c r="T505" s="8">
        <v>45312</v>
      </c>
      <c r="W505">
        <v>3665</v>
      </c>
      <c r="X505" t="str">
        <v>Customer 6</v>
      </c>
      <c r="Y505" t="str">
        <v>WORKSTATION</v>
      </c>
      <c r="Z505">
        <v>3590</v>
      </c>
      <c r="AA505">
        <v>4711</v>
      </c>
      <c r="AB505" s="8">
        <v>45444</v>
      </c>
      <c r="AM505">
        <v>4455</v>
      </c>
      <c r="AN505" t="str">
        <v>Customer 5</v>
      </c>
      <c r="AO505" t="str">
        <v>DESKTOP</v>
      </c>
      <c r="AP505">
        <v>820</v>
      </c>
      <c r="AQ505">
        <v>2821</v>
      </c>
      <c r="AR505">
        <v>45477</v>
      </c>
    </row>
    <row r="506" spans="15:44" x14ac:dyDescent="0.3">
      <c r="O506">
        <v>505</v>
      </c>
      <c r="P506" t="str">
        <v>Customer 4</v>
      </c>
      <c r="Q506" t="str">
        <v>MOBILE</v>
      </c>
      <c r="R506">
        <v>2175</v>
      </c>
      <c r="S506">
        <v>851</v>
      </c>
      <c r="T506" s="8">
        <v>45313</v>
      </c>
      <c r="W506">
        <v>3734</v>
      </c>
      <c r="X506" t="str">
        <v>Customer 14</v>
      </c>
      <c r="Y506" t="str">
        <v>DESKTOP</v>
      </c>
      <c r="Z506">
        <v>3590</v>
      </c>
      <c r="AA506">
        <v>1354</v>
      </c>
      <c r="AB506" s="8">
        <v>45447</v>
      </c>
      <c r="AM506">
        <v>3644</v>
      </c>
      <c r="AN506" t="str">
        <v>Customer 3</v>
      </c>
      <c r="AO506" t="str">
        <v>WORKSTATION</v>
      </c>
      <c r="AP506">
        <v>819</v>
      </c>
      <c r="AQ506">
        <v>753</v>
      </c>
      <c r="AR506">
        <v>45443</v>
      </c>
    </row>
    <row r="507" spans="15:44" x14ac:dyDescent="0.3">
      <c r="O507">
        <v>506</v>
      </c>
      <c r="P507" t="str">
        <v>Customer 10</v>
      </c>
      <c r="Q507" t="str">
        <v>DESKTOP</v>
      </c>
      <c r="R507">
        <v>3026</v>
      </c>
      <c r="S507">
        <v>562</v>
      </c>
      <c r="T507" s="8">
        <v>45313</v>
      </c>
      <c r="W507">
        <v>3922</v>
      </c>
      <c r="X507" t="str">
        <v>Customer 2</v>
      </c>
      <c r="Y507" t="str">
        <v>EMBEDDED</v>
      </c>
      <c r="Z507">
        <v>3590</v>
      </c>
      <c r="AA507">
        <v>266</v>
      </c>
      <c r="AB507" s="8">
        <v>45455</v>
      </c>
      <c r="AM507">
        <v>1648</v>
      </c>
      <c r="AN507" t="str">
        <v>Customer 5</v>
      </c>
      <c r="AO507" t="str">
        <v>EMBEDDED</v>
      </c>
      <c r="AP507">
        <v>817</v>
      </c>
      <c r="AQ507">
        <v>4458</v>
      </c>
      <c r="AR507">
        <v>45360</v>
      </c>
    </row>
    <row r="508" spans="15:44" x14ac:dyDescent="0.3">
      <c r="O508">
        <v>507</v>
      </c>
      <c r="P508" t="str">
        <v>Customer 6</v>
      </c>
      <c r="Q508" t="str">
        <v>EMBEDDED</v>
      </c>
      <c r="R508">
        <v>750</v>
      </c>
      <c r="S508">
        <v>1026</v>
      </c>
      <c r="T508" s="8">
        <v>45313</v>
      </c>
      <c r="W508">
        <v>3431</v>
      </c>
      <c r="X508" t="str">
        <v>Customer 11</v>
      </c>
      <c r="Y508" t="str">
        <v>DESKTOP</v>
      </c>
      <c r="Z508">
        <v>3589</v>
      </c>
      <c r="AA508">
        <v>1101</v>
      </c>
      <c r="AB508" s="8">
        <v>45434</v>
      </c>
      <c r="AM508">
        <v>3502</v>
      </c>
      <c r="AN508" t="str">
        <v>Customer 2</v>
      </c>
      <c r="AO508" t="str">
        <v>DESKTOP</v>
      </c>
      <c r="AP508">
        <v>817</v>
      </c>
      <c r="AQ508">
        <v>435</v>
      </c>
      <c r="AR508">
        <v>45437</v>
      </c>
    </row>
    <row r="509" spans="15:44" x14ac:dyDescent="0.3">
      <c r="O509">
        <v>508</v>
      </c>
      <c r="P509" t="str">
        <v>Customer 15</v>
      </c>
      <c r="Q509" t="str">
        <v>WORKSTATION</v>
      </c>
      <c r="R509">
        <v>712</v>
      </c>
      <c r="S509">
        <v>3124</v>
      </c>
      <c r="T509" s="8">
        <v>45313</v>
      </c>
      <c r="W509">
        <v>4424</v>
      </c>
      <c r="X509" t="str">
        <v>Customer 7</v>
      </c>
      <c r="Y509" t="str">
        <v>DESKTOP</v>
      </c>
      <c r="Z509">
        <v>3589</v>
      </c>
      <c r="AA509">
        <v>4149</v>
      </c>
      <c r="AB509" s="8">
        <v>45476</v>
      </c>
      <c r="AM509">
        <v>316</v>
      </c>
      <c r="AN509" t="str">
        <v>Customer 5</v>
      </c>
      <c r="AO509" t="str">
        <v>DESKTOP</v>
      </c>
      <c r="AP509">
        <v>816</v>
      </c>
      <c r="AQ509">
        <v>4033</v>
      </c>
      <c r="AR509">
        <v>45305</v>
      </c>
    </row>
    <row r="510" spans="15:44" x14ac:dyDescent="0.3">
      <c r="O510">
        <v>509</v>
      </c>
      <c r="P510" t="str">
        <v>Customer 8</v>
      </c>
      <c r="Q510" t="str">
        <v>WORKSTATION</v>
      </c>
      <c r="R510">
        <v>1737</v>
      </c>
      <c r="S510">
        <v>1830</v>
      </c>
      <c r="T510" s="8">
        <v>45313</v>
      </c>
      <c r="W510">
        <v>1256</v>
      </c>
      <c r="X510" t="str">
        <v>Customer 15</v>
      </c>
      <c r="Y510" t="str">
        <v>WORKSTATION</v>
      </c>
      <c r="Z510">
        <v>3587</v>
      </c>
      <c r="AA510">
        <v>1018</v>
      </c>
      <c r="AB510" s="8">
        <v>45344</v>
      </c>
      <c r="AM510">
        <v>2191</v>
      </c>
      <c r="AN510" t="str">
        <v>Customer 14</v>
      </c>
      <c r="AO510" t="str">
        <v>DESKTOP</v>
      </c>
      <c r="AP510">
        <v>816</v>
      </c>
      <c r="AQ510">
        <v>2023</v>
      </c>
      <c r="AR510">
        <v>45383</v>
      </c>
    </row>
    <row r="511" spans="15:44" x14ac:dyDescent="0.3">
      <c r="O511">
        <v>510</v>
      </c>
      <c r="P511" t="str">
        <v>Customer 11</v>
      </c>
      <c r="Q511" t="str">
        <v>MOBILE</v>
      </c>
      <c r="R511">
        <v>3951</v>
      </c>
      <c r="S511">
        <v>3907</v>
      </c>
      <c r="T511" s="8">
        <v>45313</v>
      </c>
      <c r="W511">
        <v>1633</v>
      </c>
      <c r="X511" t="str">
        <v>Customer 7</v>
      </c>
      <c r="Y511" t="str">
        <v>MOBILE</v>
      </c>
      <c r="Z511">
        <v>3587</v>
      </c>
      <c r="AA511">
        <v>3229</v>
      </c>
      <c r="AB511" s="8">
        <v>45360</v>
      </c>
      <c r="AM511">
        <v>3118</v>
      </c>
      <c r="AN511" t="str">
        <v>Customer 6</v>
      </c>
      <c r="AO511" t="str">
        <v>WORKSTATION</v>
      </c>
      <c r="AP511">
        <v>816</v>
      </c>
      <c r="AQ511">
        <v>4220</v>
      </c>
      <c r="AR511">
        <v>45421</v>
      </c>
    </row>
    <row r="512" spans="15:44" x14ac:dyDescent="0.3">
      <c r="O512">
        <v>511</v>
      </c>
      <c r="P512" t="str">
        <v>Customer 15</v>
      </c>
      <c r="Q512" t="str">
        <v>EMBEDDED</v>
      </c>
      <c r="R512">
        <v>1772</v>
      </c>
      <c r="S512">
        <v>1269</v>
      </c>
      <c r="T512" s="8">
        <v>45313</v>
      </c>
      <c r="W512">
        <v>4291</v>
      </c>
      <c r="X512" t="str">
        <v>Customer 15</v>
      </c>
      <c r="Y512" t="str">
        <v>WORKSTATION</v>
      </c>
      <c r="Z512">
        <v>3587</v>
      </c>
      <c r="AA512">
        <v>1642</v>
      </c>
      <c r="AB512" s="8">
        <v>45470</v>
      </c>
      <c r="AM512">
        <v>4340</v>
      </c>
      <c r="AN512" t="str">
        <v>Customer 1</v>
      </c>
      <c r="AO512" t="str">
        <v>MOBILE</v>
      </c>
      <c r="AP512">
        <v>816</v>
      </c>
      <c r="AQ512">
        <v>1541</v>
      </c>
      <c r="AR512">
        <v>45472</v>
      </c>
    </row>
    <row r="513" spans="15:44" x14ac:dyDescent="0.3">
      <c r="O513">
        <v>512</v>
      </c>
      <c r="P513" t="str">
        <v>Customer 6</v>
      </c>
      <c r="Q513" t="str">
        <v>EMBEDDED</v>
      </c>
      <c r="R513">
        <v>2229</v>
      </c>
      <c r="S513">
        <v>1625</v>
      </c>
      <c r="T513" s="8">
        <v>45313</v>
      </c>
      <c r="W513">
        <v>19</v>
      </c>
      <c r="X513" t="str">
        <v>Customer 2</v>
      </c>
      <c r="Y513" t="str">
        <v>EMBEDDED</v>
      </c>
      <c r="Z513">
        <v>3586</v>
      </c>
      <c r="AA513">
        <v>3356</v>
      </c>
      <c r="AB513" s="8">
        <v>45292</v>
      </c>
      <c r="AM513">
        <v>2596</v>
      </c>
      <c r="AN513" t="str">
        <v>Customer 5</v>
      </c>
      <c r="AO513" t="str">
        <v>MOBILE</v>
      </c>
      <c r="AP513">
        <v>815</v>
      </c>
      <c r="AQ513">
        <v>4497</v>
      </c>
      <c r="AR513">
        <v>45400</v>
      </c>
    </row>
    <row r="514" spans="15:44" x14ac:dyDescent="0.3">
      <c r="O514">
        <v>513</v>
      </c>
      <c r="P514" t="str">
        <v>Customer 11</v>
      </c>
      <c r="Q514" t="str">
        <v>MOBILE</v>
      </c>
      <c r="R514">
        <v>1386</v>
      </c>
      <c r="S514">
        <v>3288</v>
      </c>
      <c r="T514" s="8">
        <v>45313</v>
      </c>
      <c r="W514">
        <v>1418</v>
      </c>
      <c r="X514" t="str">
        <v>Customer 3</v>
      </c>
      <c r="Y514" t="str">
        <v>EMBEDDED</v>
      </c>
      <c r="Z514">
        <v>3584</v>
      </c>
      <c r="AA514">
        <v>1963</v>
      </c>
      <c r="AB514" s="8">
        <v>45351</v>
      </c>
      <c r="AM514">
        <v>3561</v>
      </c>
      <c r="AN514" t="str">
        <v>Customer 3</v>
      </c>
      <c r="AO514" t="str">
        <v>EMBEDDED</v>
      </c>
      <c r="AP514">
        <v>815</v>
      </c>
      <c r="AQ514">
        <v>2704</v>
      </c>
      <c r="AR514">
        <v>45440</v>
      </c>
    </row>
    <row r="515" spans="15:44" x14ac:dyDescent="0.3">
      <c r="O515">
        <v>514</v>
      </c>
      <c r="P515" t="str">
        <v>Customer 9</v>
      </c>
      <c r="Q515" t="str">
        <v>MOBILE</v>
      </c>
      <c r="R515">
        <v>4000</v>
      </c>
      <c r="S515">
        <v>4777</v>
      </c>
      <c r="T515" s="8">
        <v>45313</v>
      </c>
      <c r="W515">
        <v>1876</v>
      </c>
      <c r="X515" t="str">
        <v>Customer 2</v>
      </c>
      <c r="Y515" t="str">
        <v>DESKTOP</v>
      </c>
      <c r="Z515">
        <v>3583</v>
      </c>
      <c r="AA515">
        <v>736</v>
      </c>
      <c r="AB515" s="8">
        <v>45370</v>
      </c>
      <c r="AM515">
        <v>4435</v>
      </c>
      <c r="AN515" t="str">
        <v>Customer 14</v>
      </c>
      <c r="AO515" t="str">
        <v>MOBILE</v>
      </c>
      <c r="AP515">
        <v>815</v>
      </c>
      <c r="AQ515">
        <v>3807</v>
      </c>
      <c r="AR515">
        <v>45476</v>
      </c>
    </row>
    <row r="516" spans="15:44" x14ac:dyDescent="0.3">
      <c r="O516">
        <v>515</v>
      </c>
      <c r="P516" t="str">
        <v>Customer 10</v>
      </c>
      <c r="Q516" t="str">
        <v>WORKSTATION</v>
      </c>
      <c r="R516">
        <v>655</v>
      </c>
      <c r="S516">
        <v>1206</v>
      </c>
      <c r="T516" s="8">
        <v>45313</v>
      </c>
      <c r="W516">
        <v>3707</v>
      </c>
      <c r="X516" t="str">
        <v>Customer 4</v>
      </c>
      <c r="Y516" t="str">
        <v>MOBILE</v>
      </c>
      <c r="Z516">
        <v>3583</v>
      </c>
      <c r="AA516">
        <v>3858</v>
      </c>
      <c r="AB516" s="8">
        <v>45446</v>
      </c>
      <c r="AM516">
        <v>789</v>
      </c>
      <c r="AN516" t="str">
        <v>Customer 7</v>
      </c>
      <c r="AO516" t="str">
        <v>MOBILE</v>
      </c>
      <c r="AP516">
        <v>814</v>
      </c>
      <c r="AQ516">
        <v>4553</v>
      </c>
      <c r="AR516">
        <v>45324</v>
      </c>
    </row>
    <row r="517" spans="15:44" x14ac:dyDescent="0.3">
      <c r="O517">
        <v>516</v>
      </c>
      <c r="P517" t="str">
        <v>Customer 14</v>
      </c>
      <c r="Q517" t="str">
        <v>MOBILE</v>
      </c>
      <c r="R517">
        <v>3939</v>
      </c>
      <c r="S517">
        <v>3125</v>
      </c>
      <c r="T517" s="8">
        <v>45313</v>
      </c>
      <c r="W517">
        <v>3920</v>
      </c>
      <c r="X517" t="str">
        <v>Customer 9</v>
      </c>
      <c r="Y517" t="str">
        <v>MOBILE</v>
      </c>
      <c r="Z517">
        <v>3583</v>
      </c>
      <c r="AA517">
        <v>2078</v>
      </c>
      <c r="AB517" s="8">
        <v>45455</v>
      </c>
      <c r="AM517">
        <v>4715</v>
      </c>
      <c r="AN517" t="str">
        <v>Customer 1</v>
      </c>
      <c r="AO517" t="str">
        <v>MOBILE</v>
      </c>
      <c r="AP517">
        <v>814</v>
      </c>
      <c r="AQ517">
        <v>3001</v>
      </c>
      <c r="AR517">
        <v>45488</v>
      </c>
    </row>
    <row r="518" spans="15:44" x14ac:dyDescent="0.3">
      <c r="O518">
        <v>517</v>
      </c>
      <c r="P518" t="str">
        <v>Customer 5</v>
      </c>
      <c r="Q518" t="str">
        <v>WORKSTATION</v>
      </c>
      <c r="R518">
        <v>326</v>
      </c>
      <c r="S518">
        <v>3361</v>
      </c>
      <c r="T518" s="8">
        <v>45313</v>
      </c>
      <c r="W518">
        <v>1094</v>
      </c>
      <c r="X518" t="str">
        <v>Customer 7</v>
      </c>
      <c r="Y518" t="str">
        <v>DESKTOP</v>
      </c>
      <c r="Z518">
        <v>3582</v>
      </c>
      <c r="AA518">
        <v>4690</v>
      </c>
      <c r="AB518" s="8">
        <v>45337</v>
      </c>
      <c r="AM518">
        <v>4387</v>
      </c>
      <c r="AN518" t="str">
        <v>Customer 9</v>
      </c>
      <c r="AO518" t="str">
        <v>EMBEDDED</v>
      </c>
      <c r="AP518">
        <v>813</v>
      </c>
      <c r="AQ518">
        <v>3115</v>
      </c>
      <c r="AR518">
        <v>45474</v>
      </c>
    </row>
    <row r="519" spans="15:44" x14ac:dyDescent="0.3">
      <c r="O519">
        <v>518</v>
      </c>
      <c r="P519" t="str">
        <v>Customer 10</v>
      </c>
      <c r="Q519" t="str">
        <v>DESKTOP</v>
      </c>
      <c r="R519">
        <v>1333</v>
      </c>
      <c r="S519">
        <v>3156</v>
      </c>
      <c r="T519" s="8">
        <v>45313</v>
      </c>
      <c r="W519">
        <v>2104</v>
      </c>
      <c r="X519" t="str">
        <v>Customer 13</v>
      </c>
      <c r="Y519" t="str">
        <v>EMBEDDED</v>
      </c>
      <c r="Z519">
        <v>3582</v>
      </c>
      <c r="AA519">
        <v>1381</v>
      </c>
      <c r="AB519" s="8">
        <v>45379</v>
      </c>
      <c r="AM519">
        <v>1229</v>
      </c>
      <c r="AN519" t="str">
        <v>Customer 11</v>
      </c>
      <c r="AO519" t="str">
        <v>DESKTOP</v>
      </c>
      <c r="AP519">
        <v>811</v>
      </c>
      <c r="AQ519">
        <v>1361</v>
      </c>
      <c r="AR519">
        <v>45343</v>
      </c>
    </row>
    <row r="520" spans="15:44" x14ac:dyDescent="0.3">
      <c r="O520">
        <v>519</v>
      </c>
      <c r="P520" t="str">
        <v>Customer 2</v>
      </c>
      <c r="Q520" t="str">
        <v>WORKSTATION</v>
      </c>
      <c r="R520">
        <v>2385</v>
      </c>
      <c r="S520">
        <v>233</v>
      </c>
      <c r="T520" s="8">
        <v>45313</v>
      </c>
      <c r="W520">
        <v>4279</v>
      </c>
      <c r="X520" t="str">
        <v>Customer 7</v>
      </c>
      <c r="Y520" t="str">
        <v>MOBILE</v>
      </c>
      <c r="Z520">
        <v>3580</v>
      </c>
      <c r="AA520">
        <v>1848</v>
      </c>
      <c r="AB520" s="8">
        <v>45470</v>
      </c>
      <c r="AM520">
        <v>3227</v>
      </c>
      <c r="AN520" t="str">
        <v>Customer 7</v>
      </c>
      <c r="AO520" t="str">
        <v>DESKTOP</v>
      </c>
      <c r="AP520">
        <v>810</v>
      </c>
      <c r="AQ520">
        <v>314</v>
      </c>
      <c r="AR520">
        <v>45426</v>
      </c>
    </row>
    <row r="521" spans="15:44" x14ac:dyDescent="0.3">
      <c r="O521">
        <v>520</v>
      </c>
      <c r="P521" t="str">
        <v>Customer 2</v>
      </c>
      <c r="Q521" t="str">
        <v>DESKTOP</v>
      </c>
      <c r="R521">
        <v>3647</v>
      </c>
      <c r="S521">
        <v>2873</v>
      </c>
      <c r="T521" s="8">
        <v>45313</v>
      </c>
      <c r="W521">
        <v>880</v>
      </c>
      <c r="X521" t="str">
        <v>Customer 6</v>
      </c>
      <c r="Y521" t="str">
        <v>MOBILE</v>
      </c>
      <c r="Z521">
        <v>3579</v>
      </c>
      <c r="AA521">
        <v>1149</v>
      </c>
      <c r="AB521" s="8">
        <v>45328</v>
      </c>
      <c r="AM521">
        <v>1384</v>
      </c>
      <c r="AN521" t="str">
        <v>Customer 13</v>
      </c>
      <c r="AO521" t="str">
        <v>WORKSTATION</v>
      </c>
      <c r="AP521">
        <v>809</v>
      </c>
      <c r="AQ521">
        <v>152</v>
      </c>
      <c r="AR521">
        <v>45349</v>
      </c>
    </row>
    <row r="522" spans="15:44" x14ac:dyDescent="0.3">
      <c r="O522">
        <v>521</v>
      </c>
      <c r="P522" t="str">
        <v>Customer 11</v>
      </c>
      <c r="Q522" t="str">
        <v>EMBEDDED</v>
      </c>
      <c r="R522">
        <v>1723</v>
      </c>
      <c r="S522">
        <v>1511</v>
      </c>
      <c r="T522" s="8">
        <v>45313</v>
      </c>
      <c r="W522">
        <v>2127</v>
      </c>
      <c r="X522" t="str">
        <v>Customer 1</v>
      </c>
      <c r="Y522" t="str">
        <v>DESKTOP</v>
      </c>
      <c r="Z522">
        <v>3579</v>
      </c>
      <c r="AA522">
        <v>138</v>
      </c>
      <c r="AB522" s="8">
        <v>45380</v>
      </c>
      <c r="AM522">
        <v>2034</v>
      </c>
      <c r="AN522" t="str">
        <v>Customer 3</v>
      </c>
      <c r="AO522" t="str">
        <v>EMBEDDED</v>
      </c>
      <c r="AP522">
        <v>809</v>
      </c>
      <c r="AQ522">
        <v>2975</v>
      </c>
      <c r="AR522">
        <v>45376</v>
      </c>
    </row>
    <row r="523" spans="15:44" x14ac:dyDescent="0.3">
      <c r="O523">
        <v>522</v>
      </c>
      <c r="P523" t="str">
        <v>Customer 4</v>
      </c>
      <c r="Q523" t="str">
        <v>MOBILE</v>
      </c>
      <c r="R523">
        <v>3062</v>
      </c>
      <c r="S523">
        <v>3590</v>
      </c>
      <c r="T523" s="8">
        <v>45313</v>
      </c>
      <c r="W523">
        <v>3752</v>
      </c>
      <c r="X523" t="str">
        <v>Customer 8</v>
      </c>
      <c r="Y523" t="str">
        <v>DESKTOP</v>
      </c>
      <c r="Z523">
        <v>3579</v>
      </c>
      <c r="AA523">
        <v>1420</v>
      </c>
      <c r="AB523" s="8">
        <v>45448</v>
      </c>
      <c r="AM523">
        <v>133</v>
      </c>
      <c r="AN523" t="str">
        <v>Customer 1</v>
      </c>
      <c r="AO523" t="str">
        <v>EMBEDDED</v>
      </c>
      <c r="AP523">
        <v>808</v>
      </c>
      <c r="AQ523">
        <v>1716</v>
      </c>
      <c r="AR523">
        <v>45297</v>
      </c>
    </row>
    <row r="524" spans="15:44" x14ac:dyDescent="0.3">
      <c r="O524">
        <v>523</v>
      </c>
      <c r="P524" t="str">
        <v>Customer 1</v>
      </c>
      <c r="Q524" t="str">
        <v>WORKSTATION</v>
      </c>
      <c r="R524">
        <v>3740</v>
      </c>
      <c r="S524">
        <v>836</v>
      </c>
      <c r="T524" s="8">
        <v>45313</v>
      </c>
      <c r="W524">
        <v>867</v>
      </c>
      <c r="X524" t="str">
        <v>Customer 15</v>
      </c>
      <c r="Y524" t="str">
        <v>MOBILE</v>
      </c>
      <c r="Z524">
        <v>3577</v>
      </c>
      <c r="AA524">
        <v>1505</v>
      </c>
      <c r="AB524" s="8">
        <v>45328</v>
      </c>
      <c r="AM524">
        <v>2204</v>
      </c>
      <c r="AN524" t="str">
        <v>Customer 12</v>
      </c>
      <c r="AO524" t="str">
        <v>EMBEDDED</v>
      </c>
      <c r="AP524">
        <v>808</v>
      </c>
      <c r="AQ524">
        <v>2664</v>
      </c>
      <c r="AR524">
        <v>45383</v>
      </c>
    </row>
    <row r="525" spans="15:44" x14ac:dyDescent="0.3">
      <c r="O525">
        <v>524</v>
      </c>
      <c r="P525" t="str">
        <v>Customer 11</v>
      </c>
      <c r="Q525" t="str">
        <v>EMBEDDED</v>
      </c>
      <c r="R525">
        <v>1201</v>
      </c>
      <c r="S525">
        <v>1279</v>
      </c>
      <c r="T525" s="8">
        <v>45313</v>
      </c>
      <c r="W525">
        <v>4170</v>
      </c>
      <c r="X525" t="str">
        <v>Customer 11</v>
      </c>
      <c r="Y525" t="str">
        <v>WORKSTATION</v>
      </c>
      <c r="Z525">
        <v>3577</v>
      </c>
      <c r="AA525">
        <v>1577</v>
      </c>
      <c r="AB525" s="8">
        <v>45465</v>
      </c>
      <c r="AM525">
        <v>2889</v>
      </c>
      <c r="AN525" t="str">
        <v>Customer 11</v>
      </c>
      <c r="AO525" t="str">
        <v>EMBEDDED</v>
      </c>
      <c r="AP525">
        <v>808</v>
      </c>
      <c r="AQ525">
        <v>2534</v>
      </c>
      <c r="AR525">
        <v>45412</v>
      </c>
    </row>
    <row r="526" spans="15:44" x14ac:dyDescent="0.3">
      <c r="O526">
        <v>525</v>
      </c>
      <c r="P526" t="str">
        <v>Customer 14</v>
      </c>
      <c r="Q526" t="str">
        <v>DESKTOP</v>
      </c>
      <c r="R526">
        <v>1165</v>
      </c>
      <c r="S526">
        <v>3888</v>
      </c>
      <c r="T526" s="8">
        <v>45313</v>
      </c>
      <c r="W526">
        <v>36</v>
      </c>
      <c r="X526" t="str">
        <v>Customer 10</v>
      </c>
      <c r="Y526" t="str">
        <v>MOBILE</v>
      </c>
      <c r="Z526">
        <v>3575</v>
      </c>
      <c r="AA526">
        <v>793</v>
      </c>
      <c r="AB526" s="8">
        <v>45293</v>
      </c>
      <c r="AM526">
        <v>998</v>
      </c>
      <c r="AN526" t="str">
        <v>Customer 13</v>
      </c>
      <c r="AO526" t="str">
        <v>DESKTOP</v>
      </c>
      <c r="AP526">
        <v>807</v>
      </c>
      <c r="AQ526">
        <v>3933</v>
      </c>
      <c r="AR526">
        <v>45333</v>
      </c>
    </row>
    <row r="527" spans="15:44" x14ac:dyDescent="0.3">
      <c r="O527">
        <v>526</v>
      </c>
      <c r="P527" t="str">
        <v>Customer 8</v>
      </c>
      <c r="Q527" t="str">
        <v>MOBILE</v>
      </c>
      <c r="R527">
        <v>2229</v>
      </c>
      <c r="S527">
        <v>2591</v>
      </c>
      <c r="T527" s="8">
        <v>45313</v>
      </c>
      <c r="W527">
        <v>162</v>
      </c>
      <c r="X527" t="str">
        <v>Customer 8</v>
      </c>
      <c r="Y527" t="str">
        <v>WORKSTATION</v>
      </c>
      <c r="Z527">
        <v>3575</v>
      </c>
      <c r="AA527">
        <v>1309</v>
      </c>
      <c r="AB527" s="8">
        <v>45298</v>
      </c>
      <c r="AM527">
        <v>1882</v>
      </c>
      <c r="AN527" t="str">
        <v>Customer 7</v>
      </c>
      <c r="AO527" t="str">
        <v>MOBILE</v>
      </c>
      <c r="AP527">
        <v>806</v>
      </c>
      <c r="AQ527">
        <v>4292</v>
      </c>
      <c r="AR527">
        <v>45370</v>
      </c>
    </row>
    <row r="528" spans="15:44" x14ac:dyDescent="0.3">
      <c r="O528">
        <v>527</v>
      </c>
      <c r="P528" t="str">
        <v>Customer 12</v>
      </c>
      <c r="Q528" t="str">
        <v>MOBILE</v>
      </c>
      <c r="R528">
        <v>2389</v>
      </c>
      <c r="S528">
        <v>2503</v>
      </c>
      <c r="T528" s="8">
        <v>45313</v>
      </c>
      <c r="W528">
        <v>4073</v>
      </c>
      <c r="X528" t="str">
        <v>Customer 4</v>
      </c>
      <c r="Y528" t="str">
        <v>DESKTOP</v>
      </c>
      <c r="Z528">
        <v>3575</v>
      </c>
      <c r="AA528">
        <v>1345</v>
      </c>
      <c r="AB528" s="8">
        <v>45461</v>
      </c>
      <c r="AM528">
        <v>2604</v>
      </c>
      <c r="AN528" t="str">
        <v>Customer 1</v>
      </c>
      <c r="AO528" t="str">
        <v>DESKTOP</v>
      </c>
      <c r="AP528">
        <v>806</v>
      </c>
      <c r="AQ528">
        <v>144</v>
      </c>
      <c r="AR528">
        <v>45400</v>
      </c>
    </row>
    <row r="529" spans="15:44" x14ac:dyDescent="0.3">
      <c r="O529">
        <v>528</v>
      </c>
      <c r="P529" t="str">
        <v>Customer 12</v>
      </c>
      <c r="Q529" t="str">
        <v>DESKTOP</v>
      </c>
      <c r="R529">
        <v>3157</v>
      </c>
      <c r="S529">
        <v>260</v>
      </c>
      <c r="T529" s="8">
        <v>45313</v>
      </c>
      <c r="W529">
        <v>4185</v>
      </c>
      <c r="X529" t="str">
        <v>Customer 8</v>
      </c>
      <c r="Y529" t="str">
        <v>DESKTOP</v>
      </c>
      <c r="Z529">
        <v>3575</v>
      </c>
      <c r="AA529">
        <v>4038</v>
      </c>
      <c r="AB529" s="8">
        <v>45466</v>
      </c>
      <c r="AM529">
        <v>3421</v>
      </c>
      <c r="AN529" t="str">
        <v>Customer 4</v>
      </c>
      <c r="AO529" t="str">
        <v>EMBEDDED</v>
      </c>
      <c r="AP529">
        <v>806</v>
      </c>
      <c r="AQ529">
        <v>3299</v>
      </c>
      <c r="AR529">
        <v>45434</v>
      </c>
    </row>
    <row r="530" spans="15:44" x14ac:dyDescent="0.3">
      <c r="O530">
        <v>529</v>
      </c>
      <c r="P530" t="str">
        <v>Customer 9</v>
      </c>
      <c r="Q530" t="str">
        <v>MOBILE</v>
      </c>
      <c r="R530">
        <v>3809</v>
      </c>
      <c r="S530">
        <v>159</v>
      </c>
      <c r="T530" s="8">
        <v>45314</v>
      </c>
      <c r="W530">
        <v>1021</v>
      </c>
      <c r="X530" t="str">
        <v>Customer 10</v>
      </c>
      <c r="Y530" t="str">
        <v>EMBEDDED</v>
      </c>
      <c r="Z530">
        <v>3574</v>
      </c>
      <c r="AA530">
        <v>1442</v>
      </c>
      <c r="AB530" s="8">
        <v>45334</v>
      </c>
      <c r="AM530">
        <v>1215</v>
      </c>
      <c r="AN530" t="str">
        <v>Customer 12</v>
      </c>
      <c r="AO530" t="str">
        <v>DESKTOP</v>
      </c>
      <c r="AP530">
        <v>805</v>
      </c>
      <c r="AQ530">
        <v>4396</v>
      </c>
      <c r="AR530">
        <v>45342</v>
      </c>
    </row>
    <row r="531" spans="15:44" x14ac:dyDescent="0.3">
      <c r="O531">
        <v>530</v>
      </c>
      <c r="P531" t="str">
        <v>Customer 10</v>
      </c>
      <c r="Q531" t="str">
        <v>WORKSTATION</v>
      </c>
      <c r="R531">
        <v>3872</v>
      </c>
      <c r="S531">
        <v>3911</v>
      </c>
      <c r="T531" s="8">
        <v>45314</v>
      </c>
      <c r="W531">
        <v>1055</v>
      </c>
      <c r="X531" t="str">
        <v>Customer 3</v>
      </c>
      <c r="Y531" t="str">
        <v>MOBILE</v>
      </c>
      <c r="Z531">
        <v>3573</v>
      </c>
      <c r="AA531">
        <v>4416</v>
      </c>
      <c r="AB531" s="8">
        <v>45335</v>
      </c>
      <c r="AM531">
        <v>3009</v>
      </c>
      <c r="AN531" t="str">
        <v>Customer 5</v>
      </c>
      <c r="AO531" t="str">
        <v>MOBILE</v>
      </c>
      <c r="AP531">
        <v>805</v>
      </c>
      <c r="AQ531">
        <v>3082</v>
      </c>
      <c r="AR531">
        <v>45417</v>
      </c>
    </row>
    <row r="532" spans="15:44" x14ac:dyDescent="0.3">
      <c r="O532">
        <v>531</v>
      </c>
      <c r="P532" t="str">
        <v>Customer 12</v>
      </c>
      <c r="Q532" t="str">
        <v>DESKTOP</v>
      </c>
      <c r="R532">
        <v>247</v>
      </c>
      <c r="S532">
        <v>660</v>
      </c>
      <c r="T532" s="8">
        <v>45314</v>
      </c>
      <c r="W532">
        <v>2957</v>
      </c>
      <c r="X532" t="str">
        <v>Customer 14</v>
      </c>
      <c r="Y532" t="str">
        <v>DESKTOP</v>
      </c>
      <c r="Z532">
        <v>3572</v>
      </c>
      <c r="AA532">
        <v>3694</v>
      </c>
      <c r="AB532" s="8">
        <v>45415</v>
      </c>
      <c r="AM532">
        <v>953</v>
      </c>
      <c r="AN532" t="str">
        <v>Customer 15</v>
      </c>
      <c r="AO532" t="str">
        <v>WORKSTATION</v>
      </c>
      <c r="AP532">
        <v>803</v>
      </c>
      <c r="AQ532">
        <v>4213</v>
      </c>
      <c r="AR532">
        <v>45331</v>
      </c>
    </row>
    <row r="533" spans="15:44" x14ac:dyDescent="0.3">
      <c r="O533">
        <v>532</v>
      </c>
      <c r="P533" t="str">
        <v>Customer 14</v>
      </c>
      <c r="Q533" t="str">
        <v>EMBEDDED</v>
      </c>
      <c r="R533">
        <v>2034</v>
      </c>
      <c r="S533">
        <v>383</v>
      </c>
      <c r="T533" s="8">
        <v>45314</v>
      </c>
      <c r="W533">
        <v>3415</v>
      </c>
      <c r="X533" t="str">
        <v>Customer 13</v>
      </c>
      <c r="Y533" t="str">
        <v>MOBILE</v>
      </c>
      <c r="Z533">
        <v>3572</v>
      </c>
      <c r="AA533">
        <v>3245</v>
      </c>
      <c r="AB533" s="8">
        <v>45434</v>
      </c>
      <c r="AM533">
        <v>1287</v>
      </c>
      <c r="AN533" t="str">
        <v>Customer 7</v>
      </c>
      <c r="AO533" t="str">
        <v>EMBEDDED</v>
      </c>
      <c r="AP533">
        <v>801</v>
      </c>
      <c r="AQ533">
        <v>2773</v>
      </c>
      <c r="AR533">
        <v>45345</v>
      </c>
    </row>
    <row r="534" spans="15:44" x14ac:dyDescent="0.3">
      <c r="O534">
        <v>533</v>
      </c>
      <c r="P534" t="str">
        <v>Customer 1</v>
      </c>
      <c r="Q534" t="str">
        <v>DESKTOP</v>
      </c>
      <c r="R534">
        <v>2694</v>
      </c>
      <c r="S534">
        <v>667</v>
      </c>
      <c r="T534" s="8">
        <v>45314</v>
      </c>
      <c r="W534">
        <v>3107</v>
      </c>
      <c r="X534" t="str">
        <v>Customer 9</v>
      </c>
      <c r="Y534" t="str">
        <v>WORKSTATION</v>
      </c>
      <c r="Z534">
        <v>3571</v>
      </c>
      <c r="AA534">
        <v>414</v>
      </c>
      <c r="AB534" s="8">
        <v>45421</v>
      </c>
      <c r="AM534">
        <v>3083</v>
      </c>
      <c r="AN534" t="str">
        <v>Customer 14</v>
      </c>
      <c r="AO534" t="str">
        <v>DESKTOP</v>
      </c>
      <c r="AP534">
        <v>801</v>
      </c>
      <c r="AQ534">
        <v>2419</v>
      </c>
      <c r="AR534">
        <v>45420</v>
      </c>
    </row>
    <row r="535" spans="15:44" x14ac:dyDescent="0.3">
      <c r="O535">
        <v>534</v>
      </c>
      <c r="P535" t="str">
        <v>Customer 8</v>
      </c>
      <c r="Q535" t="str">
        <v>EMBEDDED</v>
      </c>
      <c r="R535">
        <v>3953</v>
      </c>
      <c r="S535">
        <v>2781</v>
      </c>
      <c r="T535" s="8">
        <v>45314</v>
      </c>
      <c r="W535">
        <v>3530</v>
      </c>
      <c r="X535" t="str">
        <v>Customer 13</v>
      </c>
      <c r="Y535" t="str">
        <v>EMBEDDED</v>
      </c>
      <c r="Z535">
        <v>3571</v>
      </c>
      <c r="AA535">
        <v>4167</v>
      </c>
      <c r="AB535" s="8">
        <v>45439</v>
      </c>
      <c r="AM535">
        <v>2576</v>
      </c>
      <c r="AN535" t="str">
        <v>Customer 12</v>
      </c>
      <c r="AO535" t="str">
        <v>EMBEDDED</v>
      </c>
      <c r="AP535">
        <v>798</v>
      </c>
      <c r="AQ535">
        <v>4595</v>
      </c>
      <c r="AR535">
        <v>45399</v>
      </c>
    </row>
    <row r="536" spans="15:44" x14ac:dyDescent="0.3">
      <c r="O536">
        <v>535</v>
      </c>
      <c r="P536" t="str">
        <v>Customer 12</v>
      </c>
      <c r="Q536" t="str">
        <v>WORKSTATION</v>
      </c>
      <c r="R536">
        <v>870</v>
      </c>
      <c r="S536">
        <v>170</v>
      </c>
      <c r="T536" s="8">
        <v>45314</v>
      </c>
      <c r="W536">
        <v>192</v>
      </c>
      <c r="X536" t="str">
        <v>Customer 14</v>
      </c>
      <c r="Y536" t="str">
        <v>EMBEDDED</v>
      </c>
      <c r="Z536">
        <v>3570</v>
      </c>
      <c r="AA536">
        <v>1181</v>
      </c>
      <c r="AB536" s="8">
        <v>45299</v>
      </c>
      <c r="AM536">
        <v>3055</v>
      </c>
      <c r="AN536" t="str">
        <v>Customer 5</v>
      </c>
      <c r="AO536" t="str">
        <v>WORKSTATION</v>
      </c>
      <c r="AP536">
        <v>798</v>
      </c>
      <c r="AQ536">
        <v>917</v>
      </c>
      <c r="AR536">
        <v>45419</v>
      </c>
    </row>
    <row r="537" spans="15:44" x14ac:dyDescent="0.3">
      <c r="O537">
        <v>536</v>
      </c>
      <c r="P537" t="str">
        <v>Customer 4</v>
      </c>
      <c r="Q537" t="str">
        <v>EMBEDDED</v>
      </c>
      <c r="R537">
        <v>3040</v>
      </c>
      <c r="S537">
        <v>2014</v>
      </c>
      <c r="T537" s="8">
        <v>45314</v>
      </c>
      <c r="W537">
        <v>694</v>
      </c>
      <c r="X537" t="str">
        <v>Customer 6</v>
      </c>
      <c r="Y537" t="str">
        <v>MOBILE</v>
      </c>
      <c r="Z537">
        <v>3570</v>
      </c>
      <c r="AA537">
        <v>1922</v>
      </c>
      <c r="AB537" s="8">
        <v>45320</v>
      </c>
      <c r="AM537">
        <v>3500</v>
      </c>
      <c r="AN537" t="str">
        <v>Customer 5</v>
      </c>
      <c r="AO537" t="str">
        <v>WORKSTATION</v>
      </c>
      <c r="AP537">
        <v>798</v>
      </c>
      <c r="AQ537">
        <v>3125</v>
      </c>
      <c r="AR537">
        <v>45437</v>
      </c>
    </row>
    <row r="538" spans="15:44" x14ac:dyDescent="0.3">
      <c r="O538">
        <v>537</v>
      </c>
      <c r="P538" t="str">
        <v>Customer 3</v>
      </c>
      <c r="Q538" t="str">
        <v>DESKTOP</v>
      </c>
      <c r="R538">
        <v>2194</v>
      </c>
      <c r="S538">
        <v>3453</v>
      </c>
      <c r="T538" s="8">
        <v>45314</v>
      </c>
      <c r="W538">
        <v>1817</v>
      </c>
      <c r="X538" t="str">
        <v>Customer 13</v>
      </c>
      <c r="Y538" t="str">
        <v>WORKSTATION</v>
      </c>
      <c r="Z538">
        <v>3570</v>
      </c>
      <c r="AA538">
        <v>1723</v>
      </c>
      <c r="AB538" s="8">
        <v>45367</v>
      </c>
      <c r="AM538">
        <v>3637</v>
      </c>
      <c r="AN538" t="str">
        <v>Customer 5</v>
      </c>
      <c r="AO538" t="str">
        <v>DESKTOP</v>
      </c>
      <c r="AP538">
        <v>798</v>
      </c>
      <c r="AQ538">
        <v>3438</v>
      </c>
      <c r="AR538">
        <v>45443</v>
      </c>
    </row>
    <row r="539" spans="15:44" x14ac:dyDescent="0.3">
      <c r="O539">
        <v>538</v>
      </c>
      <c r="P539" t="str">
        <v>Customer 9</v>
      </c>
      <c r="Q539" t="str">
        <v>WORKSTATION</v>
      </c>
      <c r="R539">
        <v>991</v>
      </c>
      <c r="S539">
        <v>3187</v>
      </c>
      <c r="T539" s="8">
        <v>45314</v>
      </c>
      <c r="W539">
        <v>4111</v>
      </c>
      <c r="X539" t="str">
        <v>Customer 6</v>
      </c>
      <c r="Y539" t="str">
        <v>MOBILE</v>
      </c>
      <c r="Z539">
        <v>3570</v>
      </c>
      <c r="AA539">
        <v>1016</v>
      </c>
      <c r="AB539" s="8">
        <v>45463</v>
      </c>
      <c r="AM539">
        <v>1011</v>
      </c>
      <c r="AN539" t="str">
        <v>Customer 13</v>
      </c>
      <c r="AO539" t="str">
        <v>EMBEDDED</v>
      </c>
      <c r="AP539">
        <v>797</v>
      </c>
      <c r="AQ539">
        <v>3119</v>
      </c>
      <c r="AR539">
        <v>45334</v>
      </c>
    </row>
    <row r="540" spans="15:44" x14ac:dyDescent="0.3">
      <c r="O540">
        <v>539</v>
      </c>
      <c r="P540" t="str">
        <v>Customer 3</v>
      </c>
      <c r="Q540" t="str">
        <v>MOBILE</v>
      </c>
      <c r="R540">
        <v>328</v>
      </c>
      <c r="S540">
        <v>3339</v>
      </c>
      <c r="T540" s="8">
        <v>45314</v>
      </c>
      <c r="W540">
        <v>1929</v>
      </c>
      <c r="X540" t="str">
        <v>Customer 4</v>
      </c>
      <c r="Y540" t="str">
        <v>MOBILE</v>
      </c>
      <c r="Z540">
        <v>3569</v>
      </c>
      <c r="AA540">
        <v>3011</v>
      </c>
      <c r="AB540" s="8">
        <v>45372</v>
      </c>
      <c r="AM540">
        <v>2338</v>
      </c>
      <c r="AN540" t="str">
        <v>Customer 7</v>
      </c>
      <c r="AO540" t="str">
        <v>EMBEDDED</v>
      </c>
      <c r="AP540">
        <v>797</v>
      </c>
      <c r="AQ540">
        <v>4481</v>
      </c>
      <c r="AR540">
        <v>45389</v>
      </c>
    </row>
    <row r="541" spans="15:44" x14ac:dyDescent="0.3">
      <c r="O541">
        <v>540</v>
      </c>
      <c r="P541" t="str">
        <v>Customer 9</v>
      </c>
      <c r="Q541" t="str">
        <v>MOBILE</v>
      </c>
      <c r="R541">
        <v>2858</v>
      </c>
      <c r="S541">
        <v>141</v>
      </c>
      <c r="T541" s="8">
        <v>45314</v>
      </c>
      <c r="W541">
        <v>2076</v>
      </c>
      <c r="X541" t="str">
        <v>Customer 2</v>
      </c>
      <c r="Y541" t="str">
        <v>DESKTOP</v>
      </c>
      <c r="Z541">
        <v>3569</v>
      </c>
      <c r="AA541">
        <v>3038</v>
      </c>
      <c r="AB541" s="8">
        <v>45378</v>
      </c>
      <c r="AM541">
        <v>3982</v>
      </c>
      <c r="AN541" t="str">
        <v>Customer 10</v>
      </c>
      <c r="AO541" t="str">
        <v>WORKSTATION</v>
      </c>
      <c r="AP541">
        <v>797</v>
      </c>
      <c r="AQ541">
        <v>2162</v>
      </c>
      <c r="AR541">
        <v>45457</v>
      </c>
    </row>
    <row r="542" spans="15:44" x14ac:dyDescent="0.3">
      <c r="O542">
        <v>541</v>
      </c>
      <c r="P542" t="str">
        <v>Customer 1</v>
      </c>
      <c r="Q542" t="str">
        <v>WORKSTATION</v>
      </c>
      <c r="R542">
        <v>3865</v>
      </c>
      <c r="S542">
        <v>4323</v>
      </c>
      <c r="T542" s="8">
        <v>45314</v>
      </c>
      <c r="W542">
        <v>3278</v>
      </c>
      <c r="X542" t="str">
        <v>Customer 11</v>
      </c>
      <c r="Y542" t="str">
        <v>MOBILE</v>
      </c>
      <c r="Z542">
        <v>3569</v>
      </c>
      <c r="AA542">
        <v>4960</v>
      </c>
      <c r="AB542" s="8">
        <v>45428</v>
      </c>
      <c r="AM542">
        <v>779</v>
      </c>
      <c r="AN542" t="str">
        <v>Customer 7</v>
      </c>
      <c r="AO542" t="str">
        <v>WORKSTATION</v>
      </c>
      <c r="AP542">
        <v>796</v>
      </c>
      <c r="AQ542">
        <v>1251</v>
      </c>
      <c r="AR542">
        <v>45324</v>
      </c>
    </row>
    <row r="543" spans="15:44" x14ac:dyDescent="0.3">
      <c r="O543">
        <v>542</v>
      </c>
      <c r="P543" t="str">
        <v>Customer 11</v>
      </c>
      <c r="Q543" t="str">
        <v>MOBILE</v>
      </c>
      <c r="R543">
        <v>3265</v>
      </c>
      <c r="S543">
        <v>3937</v>
      </c>
      <c r="T543" s="8">
        <v>45314</v>
      </c>
      <c r="W543">
        <v>2402</v>
      </c>
      <c r="X543" t="str">
        <v>Customer 7</v>
      </c>
      <c r="Y543" t="str">
        <v>WORKSTATION</v>
      </c>
      <c r="Z543">
        <v>3568</v>
      </c>
      <c r="AA543">
        <v>4407</v>
      </c>
      <c r="AB543" s="8">
        <v>45392</v>
      </c>
      <c r="AM543">
        <v>2569</v>
      </c>
      <c r="AN543" t="str">
        <v>Customer 14</v>
      </c>
      <c r="AO543" t="str">
        <v>MOBILE</v>
      </c>
      <c r="AP543">
        <v>796</v>
      </c>
      <c r="AQ543">
        <v>3594</v>
      </c>
      <c r="AR543">
        <v>45398</v>
      </c>
    </row>
    <row r="544" spans="15:44" x14ac:dyDescent="0.3">
      <c r="O544">
        <v>543</v>
      </c>
      <c r="P544" t="str">
        <v>Customer 12</v>
      </c>
      <c r="Q544" t="str">
        <v>DESKTOP</v>
      </c>
      <c r="R544">
        <v>1816</v>
      </c>
      <c r="S544">
        <v>4046</v>
      </c>
      <c r="T544" s="8">
        <v>45314</v>
      </c>
      <c r="W544">
        <v>4794</v>
      </c>
      <c r="X544" t="str">
        <v>Customer 11</v>
      </c>
      <c r="Y544" t="str">
        <v>MOBILE</v>
      </c>
      <c r="Z544">
        <v>3568</v>
      </c>
      <c r="AA544">
        <v>2509</v>
      </c>
      <c r="AB544" s="8">
        <v>45491</v>
      </c>
      <c r="AM544">
        <v>1163</v>
      </c>
      <c r="AN544" t="str">
        <v>Customer 5</v>
      </c>
      <c r="AO544" t="str">
        <v>DESKTOP</v>
      </c>
      <c r="AP544">
        <v>795</v>
      </c>
      <c r="AQ544">
        <v>4252</v>
      </c>
      <c r="AR544">
        <v>45340</v>
      </c>
    </row>
    <row r="545" spans="15:44" x14ac:dyDescent="0.3">
      <c r="O545">
        <v>544</v>
      </c>
      <c r="P545" t="str">
        <v>Customer 7</v>
      </c>
      <c r="Q545" t="str">
        <v>MOBILE</v>
      </c>
      <c r="R545">
        <v>2399</v>
      </c>
      <c r="S545">
        <v>4758</v>
      </c>
      <c r="T545" s="8">
        <v>45314</v>
      </c>
      <c r="W545">
        <v>317</v>
      </c>
      <c r="X545" t="str">
        <v>Customer 9</v>
      </c>
      <c r="Y545" t="str">
        <v>EMBEDDED</v>
      </c>
      <c r="Z545">
        <v>3567</v>
      </c>
      <c r="AA545">
        <v>216</v>
      </c>
      <c r="AB545" s="8">
        <v>45305</v>
      </c>
      <c r="AM545">
        <v>4483</v>
      </c>
      <c r="AN545" t="str">
        <v>Customer 10</v>
      </c>
      <c r="AO545" t="str">
        <v>EMBEDDED</v>
      </c>
      <c r="AP545">
        <v>795</v>
      </c>
      <c r="AQ545">
        <v>3615</v>
      </c>
      <c r="AR545">
        <v>45478</v>
      </c>
    </row>
    <row r="546" spans="15:44" x14ac:dyDescent="0.3">
      <c r="O546">
        <v>545</v>
      </c>
      <c r="P546" t="str">
        <v>Customer 6</v>
      </c>
      <c r="Q546" t="str">
        <v>WORKSTATION</v>
      </c>
      <c r="R546">
        <v>2350</v>
      </c>
      <c r="S546">
        <v>2986</v>
      </c>
      <c r="T546" s="8">
        <v>45314</v>
      </c>
      <c r="W546">
        <v>1039</v>
      </c>
      <c r="X546" t="str">
        <v>Customer 6</v>
      </c>
      <c r="Y546" t="str">
        <v>MOBILE</v>
      </c>
      <c r="Z546">
        <v>3567</v>
      </c>
      <c r="AA546">
        <v>3204</v>
      </c>
      <c r="AB546" s="8">
        <v>45335</v>
      </c>
      <c r="AM546">
        <v>626</v>
      </c>
      <c r="AN546" t="str">
        <v>Customer 4</v>
      </c>
      <c r="AO546" t="str">
        <v>WORKSTATION</v>
      </c>
      <c r="AP546">
        <v>794</v>
      </c>
      <c r="AQ546">
        <v>2943</v>
      </c>
      <c r="AR546">
        <v>45318</v>
      </c>
    </row>
    <row r="547" spans="15:44" x14ac:dyDescent="0.3">
      <c r="O547">
        <v>546</v>
      </c>
      <c r="P547" t="str">
        <v>Customer 4</v>
      </c>
      <c r="Q547" t="str">
        <v>DESKTOP</v>
      </c>
      <c r="R547">
        <v>347</v>
      </c>
      <c r="S547">
        <v>4981</v>
      </c>
      <c r="T547" s="8">
        <v>45314</v>
      </c>
      <c r="W547">
        <v>3532</v>
      </c>
      <c r="X547" t="str">
        <v>Customer 8</v>
      </c>
      <c r="Y547" t="str">
        <v>MOBILE</v>
      </c>
      <c r="Z547">
        <v>3565</v>
      </c>
      <c r="AA547">
        <v>616</v>
      </c>
      <c r="AB547" s="8">
        <v>45439</v>
      </c>
      <c r="AM547">
        <v>2523</v>
      </c>
      <c r="AN547" t="str">
        <v>Customer 12</v>
      </c>
      <c r="AO547" t="str">
        <v>EMBEDDED</v>
      </c>
      <c r="AP547">
        <v>794</v>
      </c>
      <c r="AQ547">
        <v>384</v>
      </c>
      <c r="AR547">
        <v>45397</v>
      </c>
    </row>
    <row r="548" spans="15:44" x14ac:dyDescent="0.3">
      <c r="O548">
        <v>547</v>
      </c>
      <c r="P548" t="str">
        <v>Customer 5</v>
      </c>
      <c r="Q548" t="str">
        <v>DESKTOP</v>
      </c>
      <c r="R548">
        <v>11</v>
      </c>
      <c r="S548">
        <v>4988</v>
      </c>
      <c r="T548" s="8">
        <v>45314</v>
      </c>
      <c r="W548">
        <v>2052</v>
      </c>
      <c r="X548" t="str">
        <v>Customer 13</v>
      </c>
      <c r="Y548" t="str">
        <v>WORKSTATION</v>
      </c>
      <c r="Z548">
        <v>3564</v>
      </c>
      <c r="AA548">
        <v>3452</v>
      </c>
      <c r="AB548" s="8">
        <v>45377</v>
      </c>
      <c r="AM548">
        <v>3457</v>
      </c>
      <c r="AN548" t="str">
        <v>Customer 10</v>
      </c>
      <c r="AO548" t="str">
        <v>EMBEDDED</v>
      </c>
      <c r="AP548">
        <v>793</v>
      </c>
      <c r="AQ548">
        <v>2838</v>
      </c>
      <c r="AR548">
        <v>45435</v>
      </c>
    </row>
    <row r="549" spans="15:44" x14ac:dyDescent="0.3">
      <c r="O549">
        <v>548</v>
      </c>
      <c r="P549" t="str">
        <v>Customer 6</v>
      </c>
      <c r="Q549" t="str">
        <v>DESKTOP</v>
      </c>
      <c r="R549">
        <v>3542</v>
      </c>
      <c r="S549">
        <v>4522</v>
      </c>
      <c r="T549" s="8">
        <v>45314</v>
      </c>
      <c r="W549">
        <v>2304</v>
      </c>
      <c r="X549" t="str">
        <v>Customer 11</v>
      </c>
      <c r="Y549" t="str">
        <v>DESKTOP</v>
      </c>
      <c r="Z549">
        <v>3563</v>
      </c>
      <c r="AA549">
        <v>4533</v>
      </c>
      <c r="AB549" s="8">
        <v>45387</v>
      </c>
      <c r="AM549">
        <v>330</v>
      </c>
      <c r="AN549" t="str">
        <v>Customer 4</v>
      </c>
      <c r="AO549" t="str">
        <v>EMBEDDED</v>
      </c>
      <c r="AP549">
        <v>791</v>
      </c>
      <c r="AQ549">
        <v>2665</v>
      </c>
      <c r="AR549">
        <v>45305</v>
      </c>
    </row>
    <row r="550" spans="15:44" x14ac:dyDescent="0.3">
      <c r="O550">
        <v>549</v>
      </c>
      <c r="P550" t="str">
        <v>Customer 12</v>
      </c>
      <c r="Q550" t="str">
        <v>EMBEDDED</v>
      </c>
      <c r="R550">
        <v>2907</v>
      </c>
      <c r="S550">
        <v>3072</v>
      </c>
      <c r="T550" s="8">
        <v>45314</v>
      </c>
      <c r="W550">
        <v>2315</v>
      </c>
      <c r="X550" t="str">
        <v>Customer 7</v>
      </c>
      <c r="Y550" t="str">
        <v>DESKTOP</v>
      </c>
      <c r="Z550">
        <v>3561</v>
      </c>
      <c r="AA550">
        <v>2965</v>
      </c>
      <c r="AB550" s="8">
        <v>45388</v>
      </c>
      <c r="AM550">
        <v>749</v>
      </c>
      <c r="AN550" t="str">
        <v>Customer 10</v>
      </c>
      <c r="AO550" t="str">
        <v>MOBILE</v>
      </c>
      <c r="AP550">
        <v>790</v>
      </c>
      <c r="AQ550">
        <v>4699</v>
      </c>
      <c r="AR550">
        <v>45323</v>
      </c>
    </row>
    <row r="551" spans="15:44" x14ac:dyDescent="0.3">
      <c r="O551">
        <v>550</v>
      </c>
      <c r="P551" t="str">
        <v>Customer 7</v>
      </c>
      <c r="Q551" t="str">
        <v>EMBEDDED</v>
      </c>
      <c r="R551">
        <v>979</v>
      </c>
      <c r="S551">
        <v>3210</v>
      </c>
      <c r="T551" s="8">
        <v>45314</v>
      </c>
      <c r="W551">
        <v>1450</v>
      </c>
      <c r="X551" t="str">
        <v>Customer 4</v>
      </c>
      <c r="Y551" t="str">
        <v>WORKSTATION</v>
      </c>
      <c r="Z551">
        <v>3560</v>
      </c>
      <c r="AA551">
        <v>4704</v>
      </c>
      <c r="AB551" s="8">
        <v>45352</v>
      </c>
      <c r="AM551">
        <v>4033</v>
      </c>
      <c r="AN551" t="str">
        <v>Customer 2</v>
      </c>
      <c r="AO551" t="str">
        <v>MOBILE</v>
      </c>
      <c r="AP551">
        <v>790</v>
      </c>
      <c r="AQ551">
        <v>3428</v>
      </c>
      <c r="AR551">
        <v>45459</v>
      </c>
    </row>
    <row r="552" spans="15:44" x14ac:dyDescent="0.3">
      <c r="O552">
        <v>551</v>
      </c>
      <c r="P552" t="str">
        <v>Customer 2</v>
      </c>
      <c r="Q552" t="str">
        <v>MOBILE</v>
      </c>
      <c r="R552">
        <v>3761</v>
      </c>
      <c r="S552">
        <v>2290</v>
      </c>
      <c r="T552" s="8">
        <v>45314</v>
      </c>
      <c r="W552">
        <v>1700</v>
      </c>
      <c r="X552" t="str">
        <v>Customer 10</v>
      </c>
      <c r="Y552" t="str">
        <v>EMBEDDED</v>
      </c>
      <c r="Z552">
        <v>3560</v>
      </c>
      <c r="AA552">
        <v>486</v>
      </c>
      <c r="AB552" s="8">
        <v>45362</v>
      </c>
      <c r="AM552">
        <v>45</v>
      </c>
      <c r="AN552" t="str">
        <v>Customer 11</v>
      </c>
      <c r="AO552" t="str">
        <v>EMBEDDED</v>
      </c>
      <c r="AP552">
        <v>789</v>
      </c>
      <c r="AQ552">
        <v>4892</v>
      </c>
      <c r="AR552">
        <v>45293</v>
      </c>
    </row>
    <row r="553" spans="15:44" x14ac:dyDescent="0.3">
      <c r="O553">
        <v>552</v>
      </c>
      <c r="P553" t="str">
        <v>Customer 1</v>
      </c>
      <c r="Q553" t="str">
        <v>DESKTOP</v>
      </c>
      <c r="R553">
        <v>3314</v>
      </c>
      <c r="S553">
        <v>1727</v>
      </c>
      <c r="T553" s="8">
        <v>45314</v>
      </c>
      <c r="W553">
        <v>4028</v>
      </c>
      <c r="X553" t="str">
        <v>Customer 12</v>
      </c>
      <c r="Y553" t="str">
        <v>MOBILE</v>
      </c>
      <c r="Z553">
        <v>3559</v>
      </c>
      <c r="AA553">
        <v>3784</v>
      </c>
      <c r="AB553" s="8">
        <v>45459</v>
      </c>
      <c r="AM553">
        <v>3901</v>
      </c>
      <c r="AN553" t="str">
        <v>Customer 10</v>
      </c>
      <c r="AO553" t="str">
        <v>WORKSTATION</v>
      </c>
      <c r="AP553">
        <v>788</v>
      </c>
      <c r="AQ553">
        <v>3264</v>
      </c>
      <c r="AR553">
        <v>45454</v>
      </c>
    </row>
    <row r="554" spans="15:44" x14ac:dyDescent="0.3">
      <c r="O554">
        <v>553</v>
      </c>
      <c r="P554" t="str">
        <v>Customer 8</v>
      </c>
      <c r="Q554" t="str">
        <v>EMBEDDED</v>
      </c>
      <c r="R554">
        <v>1474</v>
      </c>
      <c r="S554">
        <v>1732</v>
      </c>
      <c r="T554" s="8">
        <v>45315</v>
      </c>
      <c r="W554">
        <v>1765</v>
      </c>
      <c r="X554" t="str">
        <v>Customer 5</v>
      </c>
      <c r="Y554" t="str">
        <v>MOBILE</v>
      </c>
      <c r="Z554">
        <v>3558</v>
      </c>
      <c r="AA554">
        <v>2818</v>
      </c>
      <c r="AB554" s="8">
        <v>45365</v>
      </c>
      <c r="AM554">
        <v>3861</v>
      </c>
      <c r="AN554" t="str">
        <v>Customer 12</v>
      </c>
      <c r="AO554" t="str">
        <v>EMBEDDED</v>
      </c>
      <c r="AP554">
        <v>787</v>
      </c>
      <c r="AQ554">
        <v>3326</v>
      </c>
      <c r="AR554">
        <v>45452</v>
      </c>
    </row>
    <row r="555" spans="15:44" x14ac:dyDescent="0.3">
      <c r="O555">
        <v>554</v>
      </c>
      <c r="P555" t="str">
        <v>Customer 6</v>
      </c>
      <c r="Q555" t="str">
        <v>MOBILE</v>
      </c>
      <c r="R555">
        <v>389</v>
      </c>
      <c r="S555">
        <v>2318</v>
      </c>
      <c r="T555" s="8">
        <v>45315</v>
      </c>
      <c r="W555">
        <v>3986</v>
      </c>
      <c r="X555" t="str">
        <v>Customer 9</v>
      </c>
      <c r="Y555" t="str">
        <v>MOBILE</v>
      </c>
      <c r="Z555">
        <v>3556</v>
      </c>
      <c r="AA555">
        <v>4176</v>
      </c>
      <c r="AB555" s="8">
        <v>45458</v>
      </c>
      <c r="AM555">
        <v>4858</v>
      </c>
      <c r="AN555" t="str">
        <v>Customer 11</v>
      </c>
      <c r="AO555" t="str">
        <v>MOBILE</v>
      </c>
      <c r="AP555">
        <v>787</v>
      </c>
      <c r="AQ555">
        <v>2124</v>
      </c>
      <c r="AR555">
        <v>45494</v>
      </c>
    </row>
    <row r="556" spans="15:44" x14ac:dyDescent="0.3">
      <c r="O556">
        <v>555</v>
      </c>
      <c r="P556" t="str">
        <v>Customer 2</v>
      </c>
      <c r="Q556" t="str">
        <v>WORKSTATION</v>
      </c>
      <c r="R556">
        <v>3390</v>
      </c>
      <c r="S556">
        <v>4807</v>
      </c>
      <c r="T556" s="8">
        <v>45315</v>
      </c>
      <c r="W556">
        <v>2138</v>
      </c>
      <c r="X556" t="str">
        <v>Customer 4</v>
      </c>
      <c r="Y556" t="str">
        <v>MOBILE</v>
      </c>
      <c r="Z556">
        <v>3555</v>
      </c>
      <c r="AA556">
        <v>412</v>
      </c>
      <c r="AB556" s="8">
        <v>45381</v>
      </c>
      <c r="AM556">
        <v>843</v>
      </c>
      <c r="AN556" t="str">
        <v>Customer 2</v>
      </c>
      <c r="AO556" t="str">
        <v>EMBEDDED</v>
      </c>
      <c r="AP556">
        <v>786</v>
      </c>
      <c r="AQ556">
        <v>1306</v>
      </c>
      <c r="AR556">
        <v>45327</v>
      </c>
    </row>
    <row r="557" spans="15:44" x14ac:dyDescent="0.3">
      <c r="O557">
        <v>556</v>
      </c>
      <c r="P557" t="str">
        <v>Customer 15</v>
      </c>
      <c r="Q557" t="str">
        <v>WORKSTATION</v>
      </c>
      <c r="R557">
        <v>3436</v>
      </c>
      <c r="S557">
        <v>2242</v>
      </c>
      <c r="T557" s="8">
        <v>45315</v>
      </c>
      <c r="W557">
        <v>3749</v>
      </c>
      <c r="X557" t="str">
        <v>Customer 13</v>
      </c>
      <c r="Y557" t="str">
        <v>DESKTOP</v>
      </c>
      <c r="Z557">
        <v>3553</v>
      </c>
      <c r="AA557">
        <v>4574</v>
      </c>
      <c r="AB557" s="8">
        <v>45448</v>
      </c>
      <c r="AM557">
        <v>2818</v>
      </c>
      <c r="AN557" t="str">
        <v>Customer 7</v>
      </c>
      <c r="AO557" t="str">
        <v>MOBILE</v>
      </c>
      <c r="AP557">
        <v>786</v>
      </c>
      <c r="AQ557">
        <v>1880</v>
      </c>
      <c r="AR557">
        <v>45409</v>
      </c>
    </row>
    <row r="558" spans="15:44" x14ac:dyDescent="0.3">
      <c r="O558">
        <v>557</v>
      </c>
      <c r="P558" t="str">
        <v>Customer 1</v>
      </c>
      <c r="Q558" t="str">
        <v>DESKTOP</v>
      </c>
      <c r="R558">
        <v>2171</v>
      </c>
      <c r="S558">
        <v>2237</v>
      </c>
      <c r="T558" s="8">
        <v>45315</v>
      </c>
      <c r="W558">
        <v>4589</v>
      </c>
      <c r="X558" t="str">
        <v>Customer 12</v>
      </c>
      <c r="Y558" t="str">
        <v>EMBEDDED</v>
      </c>
      <c r="Z558">
        <v>3553</v>
      </c>
      <c r="AA558">
        <v>4736</v>
      </c>
      <c r="AB558" s="8">
        <v>45483</v>
      </c>
      <c r="AM558">
        <v>2863</v>
      </c>
      <c r="AN558" t="str">
        <v>Customer 14</v>
      </c>
      <c r="AO558" t="str">
        <v>WORKSTATION</v>
      </c>
      <c r="AP558">
        <v>786</v>
      </c>
      <c r="AQ558">
        <v>3661</v>
      </c>
      <c r="AR558">
        <v>45411</v>
      </c>
    </row>
    <row r="559" spans="15:44" x14ac:dyDescent="0.3">
      <c r="O559">
        <v>558</v>
      </c>
      <c r="P559" t="str">
        <v>Customer 12</v>
      </c>
      <c r="Q559" t="str">
        <v>EMBEDDED</v>
      </c>
      <c r="R559">
        <v>163</v>
      </c>
      <c r="S559">
        <v>4503</v>
      </c>
      <c r="T559" s="8">
        <v>45315</v>
      </c>
      <c r="W559">
        <v>240</v>
      </c>
      <c r="X559" t="str">
        <v>Customer 8</v>
      </c>
      <c r="Y559" t="str">
        <v>WORKSTATION</v>
      </c>
      <c r="Z559">
        <v>3552</v>
      </c>
      <c r="AA559">
        <v>851</v>
      </c>
      <c r="AB559" s="8">
        <v>45301</v>
      </c>
      <c r="AM559">
        <v>947</v>
      </c>
      <c r="AN559" t="str">
        <v>Customer 2</v>
      </c>
      <c r="AO559" t="str">
        <v>DESKTOP</v>
      </c>
      <c r="AP559">
        <v>785</v>
      </c>
      <c r="AQ559">
        <v>2147</v>
      </c>
      <c r="AR559">
        <v>45331</v>
      </c>
    </row>
    <row r="560" spans="15:44" x14ac:dyDescent="0.3">
      <c r="O560">
        <v>559</v>
      </c>
      <c r="P560" t="str">
        <v>Customer 3</v>
      </c>
      <c r="Q560" t="str">
        <v>DESKTOP</v>
      </c>
      <c r="R560">
        <v>1251</v>
      </c>
      <c r="S560">
        <v>4056</v>
      </c>
      <c r="T560" s="8">
        <v>45315</v>
      </c>
      <c r="W560">
        <v>2247</v>
      </c>
      <c r="X560" t="str">
        <v>Customer 5</v>
      </c>
      <c r="Y560" t="str">
        <v>EMBEDDED</v>
      </c>
      <c r="Z560">
        <v>3552</v>
      </c>
      <c r="AA560">
        <v>3776</v>
      </c>
      <c r="AB560" s="8">
        <v>45385</v>
      </c>
      <c r="AM560">
        <v>1696</v>
      </c>
      <c r="AN560" t="str">
        <v>Customer 6</v>
      </c>
      <c r="AO560" t="str">
        <v>EMBEDDED</v>
      </c>
      <c r="AP560">
        <v>785</v>
      </c>
      <c r="AQ560">
        <v>2309</v>
      </c>
      <c r="AR560">
        <v>45362</v>
      </c>
    </row>
    <row r="561" spans="15:44" x14ac:dyDescent="0.3">
      <c r="O561">
        <v>560</v>
      </c>
      <c r="P561" t="str">
        <v>Customer 4</v>
      </c>
      <c r="Q561" t="str">
        <v>DESKTOP</v>
      </c>
      <c r="R561">
        <v>3847</v>
      </c>
      <c r="S561">
        <v>2024</v>
      </c>
      <c r="T561" s="8">
        <v>45315</v>
      </c>
      <c r="W561">
        <v>3685</v>
      </c>
      <c r="X561" t="str">
        <v>Customer 7</v>
      </c>
      <c r="Y561" t="str">
        <v>DESKTOP</v>
      </c>
      <c r="Z561">
        <v>3552</v>
      </c>
      <c r="AA561">
        <v>2060</v>
      </c>
      <c r="AB561" s="8">
        <v>45445</v>
      </c>
      <c r="AM561">
        <v>2088</v>
      </c>
      <c r="AN561" t="str">
        <v>Customer 11</v>
      </c>
      <c r="AO561" t="str">
        <v>WORKSTATION</v>
      </c>
      <c r="AP561">
        <v>785</v>
      </c>
      <c r="AQ561">
        <v>1007</v>
      </c>
      <c r="AR561">
        <v>45378</v>
      </c>
    </row>
    <row r="562" spans="15:44" x14ac:dyDescent="0.3">
      <c r="O562">
        <v>561</v>
      </c>
      <c r="P562" t="str">
        <v>Customer 7</v>
      </c>
      <c r="Q562" t="str">
        <v>EMBEDDED</v>
      </c>
      <c r="R562">
        <v>584</v>
      </c>
      <c r="S562">
        <v>2920</v>
      </c>
      <c r="T562" s="8">
        <v>45315</v>
      </c>
      <c r="W562">
        <v>2371</v>
      </c>
      <c r="X562" t="str">
        <v>Customer 10</v>
      </c>
      <c r="Y562" t="str">
        <v>DESKTOP</v>
      </c>
      <c r="Z562">
        <v>3551</v>
      </c>
      <c r="AA562">
        <v>2084</v>
      </c>
      <c r="AB562" s="8">
        <v>45390</v>
      </c>
      <c r="AM562">
        <v>3621</v>
      </c>
      <c r="AN562" t="str">
        <v>Customer 10</v>
      </c>
      <c r="AO562" t="str">
        <v>DESKTOP</v>
      </c>
      <c r="AP562">
        <v>785</v>
      </c>
      <c r="AQ562">
        <v>4195</v>
      </c>
      <c r="AR562">
        <v>45442</v>
      </c>
    </row>
    <row r="563" spans="15:44" x14ac:dyDescent="0.3">
      <c r="O563">
        <v>562</v>
      </c>
      <c r="P563" t="str">
        <v>Customer 14</v>
      </c>
      <c r="Q563" t="str">
        <v>DESKTOP</v>
      </c>
      <c r="R563">
        <v>3372</v>
      </c>
      <c r="S563">
        <v>1295</v>
      </c>
      <c r="T563" s="8">
        <v>45315</v>
      </c>
      <c r="W563">
        <v>2986</v>
      </c>
      <c r="X563" t="str">
        <v>Customer 13</v>
      </c>
      <c r="Y563" t="str">
        <v>EMBEDDED</v>
      </c>
      <c r="Z563">
        <v>3551</v>
      </c>
      <c r="AA563">
        <v>4603</v>
      </c>
      <c r="AB563" s="8">
        <v>45416</v>
      </c>
      <c r="AM563">
        <v>3830</v>
      </c>
      <c r="AN563" t="str">
        <v>Customer 10</v>
      </c>
      <c r="AO563" t="str">
        <v>EMBEDDED</v>
      </c>
      <c r="AP563">
        <v>783</v>
      </c>
      <c r="AQ563">
        <v>4105</v>
      </c>
      <c r="AR563">
        <v>45451</v>
      </c>
    </row>
    <row r="564" spans="15:44" x14ac:dyDescent="0.3">
      <c r="O564">
        <v>563</v>
      </c>
      <c r="P564" t="str">
        <v>Customer 4</v>
      </c>
      <c r="Q564" t="str">
        <v>MOBILE</v>
      </c>
      <c r="R564">
        <v>2100</v>
      </c>
      <c r="S564">
        <v>388</v>
      </c>
      <c r="T564" s="8">
        <v>45315</v>
      </c>
      <c r="W564">
        <v>4060</v>
      </c>
      <c r="X564" t="str">
        <v>Customer 3</v>
      </c>
      <c r="Y564" t="str">
        <v>DESKTOP</v>
      </c>
      <c r="Z564">
        <v>3550</v>
      </c>
      <c r="AA564">
        <v>4787</v>
      </c>
      <c r="AB564" s="8">
        <v>45461</v>
      </c>
      <c r="AM564">
        <v>660</v>
      </c>
      <c r="AN564" t="str">
        <v>Customer 6</v>
      </c>
      <c r="AO564" t="str">
        <v>WORKSTATION</v>
      </c>
      <c r="AP564">
        <v>782</v>
      </c>
      <c r="AQ564">
        <v>3391</v>
      </c>
      <c r="AR564">
        <v>45319</v>
      </c>
    </row>
    <row r="565" spans="15:44" x14ac:dyDescent="0.3">
      <c r="O565">
        <v>564</v>
      </c>
      <c r="P565" t="str">
        <v>Customer 6</v>
      </c>
      <c r="Q565" t="str">
        <v>EMBEDDED</v>
      </c>
      <c r="R565">
        <v>2181</v>
      </c>
      <c r="S565">
        <v>3824</v>
      </c>
      <c r="T565" s="8">
        <v>45315</v>
      </c>
      <c r="W565">
        <v>358</v>
      </c>
      <c r="X565" t="str">
        <v>Customer 2</v>
      </c>
      <c r="Y565" t="str">
        <v>WORKSTATION</v>
      </c>
      <c r="Z565">
        <v>3549</v>
      </c>
      <c r="AA565">
        <v>3552</v>
      </c>
      <c r="AB565" s="8">
        <v>45306</v>
      </c>
      <c r="AM565">
        <v>1759</v>
      </c>
      <c r="AN565" t="str">
        <v>Customer 11</v>
      </c>
      <c r="AO565" t="str">
        <v>MOBILE</v>
      </c>
      <c r="AP565">
        <v>782</v>
      </c>
      <c r="AQ565">
        <v>2372</v>
      </c>
      <c r="AR565">
        <v>45365</v>
      </c>
    </row>
    <row r="566" spans="15:44" x14ac:dyDescent="0.3">
      <c r="O566">
        <v>565</v>
      </c>
      <c r="P566" t="str">
        <v>Customer 4</v>
      </c>
      <c r="Q566" t="str">
        <v>DESKTOP</v>
      </c>
      <c r="R566">
        <v>642</v>
      </c>
      <c r="S566">
        <v>1282</v>
      </c>
      <c r="T566" s="8">
        <v>45315</v>
      </c>
      <c r="W566">
        <v>3560</v>
      </c>
      <c r="X566" t="str">
        <v>Customer 6</v>
      </c>
      <c r="Y566" t="str">
        <v>DESKTOP</v>
      </c>
      <c r="Z566">
        <v>3549</v>
      </c>
      <c r="AA566">
        <v>1816</v>
      </c>
      <c r="AB566" s="8">
        <v>45440</v>
      </c>
      <c r="AM566">
        <v>2725</v>
      </c>
      <c r="AN566" t="str">
        <v>Customer 5</v>
      </c>
      <c r="AO566" t="str">
        <v>EMBEDDED</v>
      </c>
      <c r="AP566">
        <v>782</v>
      </c>
      <c r="AQ566">
        <v>1204</v>
      </c>
      <c r="AR566">
        <v>45405</v>
      </c>
    </row>
    <row r="567" spans="15:44" x14ac:dyDescent="0.3">
      <c r="O567">
        <v>566</v>
      </c>
      <c r="P567" t="str">
        <v>Customer 8</v>
      </c>
      <c r="Q567" t="str">
        <v>WORKSTATION</v>
      </c>
      <c r="R567">
        <v>2850</v>
      </c>
      <c r="S567">
        <v>815</v>
      </c>
      <c r="T567" s="8">
        <v>45315</v>
      </c>
      <c r="W567">
        <v>790</v>
      </c>
      <c r="X567" t="str">
        <v>Customer 12</v>
      </c>
      <c r="Y567" t="str">
        <v>MOBILE</v>
      </c>
      <c r="Z567">
        <v>3548</v>
      </c>
      <c r="AA567">
        <v>1121</v>
      </c>
      <c r="AB567" s="8">
        <v>45324</v>
      </c>
      <c r="AM567">
        <v>4812</v>
      </c>
      <c r="AN567" t="str">
        <v>Customer 12</v>
      </c>
      <c r="AO567" t="str">
        <v>WORKSTATION</v>
      </c>
      <c r="AP567">
        <v>781</v>
      </c>
      <c r="AQ567">
        <v>3171</v>
      </c>
      <c r="AR567">
        <v>45492</v>
      </c>
    </row>
    <row r="568" spans="15:44" x14ac:dyDescent="0.3">
      <c r="O568">
        <v>567</v>
      </c>
      <c r="P568" t="str">
        <v>Customer 7</v>
      </c>
      <c r="Q568" t="str">
        <v>DESKTOP</v>
      </c>
      <c r="R568">
        <v>3059</v>
      </c>
      <c r="S568">
        <v>1695</v>
      </c>
      <c r="T568" s="8">
        <v>45315</v>
      </c>
      <c r="W568">
        <v>1290</v>
      </c>
      <c r="X568" t="str">
        <v>Customer 11</v>
      </c>
      <c r="Y568" t="str">
        <v>MOBILE</v>
      </c>
      <c r="Z568">
        <v>3547</v>
      </c>
      <c r="AA568">
        <v>459</v>
      </c>
      <c r="AB568" s="8">
        <v>45345</v>
      </c>
      <c r="AM568">
        <v>1048</v>
      </c>
      <c r="AN568" t="str">
        <v>Customer 5</v>
      </c>
      <c r="AO568" t="str">
        <v>MOBILE</v>
      </c>
      <c r="AP568">
        <v>780</v>
      </c>
      <c r="AQ568">
        <v>1465</v>
      </c>
      <c r="AR568">
        <v>45335</v>
      </c>
    </row>
    <row r="569" spans="15:44" x14ac:dyDescent="0.3">
      <c r="O569">
        <v>568</v>
      </c>
      <c r="P569" t="str">
        <v>Customer 4</v>
      </c>
      <c r="Q569" t="str">
        <v>WORKSTATION</v>
      </c>
      <c r="R569">
        <v>2319</v>
      </c>
      <c r="S569">
        <v>1457</v>
      </c>
      <c r="T569" s="8">
        <v>45315</v>
      </c>
      <c r="W569">
        <v>1751</v>
      </c>
      <c r="X569" t="str">
        <v>Customer 7</v>
      </c>
      <c r="Y569" t="str">
        <v>DESKTOP</v>
      </c>
      <c r="Z569">
        <v>3547</v>
      </c>
      <c r="AA569">
        <v>3814</v>
      </c>
      <c r="AB569" s="8">
        <v>45364</v>
      </c>
      <c r="AM569">
        <v>1073</v>
      </c>
      <c r="AN569" t="str">
        <v>Customer 14</v>
      </c>
      <c r="AO569" t="str">
        <v>MOBILE</v>
      </c>
      <c r="AP569">
        <v>780</v>
      </c>
      <c r="AQ569">
        <v>4196</v>
      </c>
      <c r="AR569">
        <v>45336</v>
      </c>
    </row>
    <row r="570" spans="15:44" x14ac:dyDescent="0.3">
      <c r="O570">
        <v>569</v>
      </c>
      <c r="P570" t="str">
        <v>Customer 10</v>
      </c>
      <c r="Q570" t="str">
        <v>EMBEDDED</v>
      </c>
      <c r="R570">
        <v>3470</v>
      </c>
      <c r="S570">
        <v>2319</v>
      </c>
      <c r="T570" s="8">
        <v>45315</v>
      </c>
      <c r="W570">
        <v>2394</v>
      </c>
      <c r="X570" t="str">
        <v>Customer 4</v>
      </c>
      <c r="Y570" t="str">
        <v>WORKSTATION</v>
      </c>
      <c r="Z570">
        <v>3546</v>
      </c>
      <c r="AA570">
        <v>1709</v>
      </c>
      <c r="AB570" s="8">
        <v>45391</v>
      </c>
      <c r="AM570">
        <v>3469</v>
      </c>
      <c r="AN570" t="str">
        <v>Customer 12</v>
      </c>
      <c r="AO570" t="str">
        <v>EMBEDDED</v>
      </c>
      <c r="AP570">
        <v>780</v>
      </c>
      <c r="AQ570">
        <v>1902</v>
      </c>
      <c r="AR570">
        <v>45436</v>
      </c>
    </row>
    <row r="571" spans="15:44" x14ac:dyDescent="0.3">
      <c r="O571">
        <v>570</v>
      </c>
      <c r="P571" t="str">
        <v>Customer 1</v>
      </c>
      <c r="Q571" t="str">
        <v>WORKSTATION</v>
      </c>
      <c r="R571">
        <v>3225</v>
      </c>
      <c r="S571">
        <v>4155</v>
      </c>
      <c r="T571" s="8">
        <v>45315</v>
      </c>
      <c r="W571">
        <v>787</v>
      </c>
      <c r="X571" t="str">
        <v>Customer 8</v>
      </c>
      <c r="Y571" t="str">
        <v>DESKTOP</v>
      </c>
      <c r="Z571">
        <v>3545</v>
      </c>
      <c r="AA571">
        <v>927</v>
      </c>
      <c r="AB571" s="8">
        <v>45324</v>
      </c>
      <c r="AM571">
        <v>4467</v>
      </c>
      <c r="AN571" t="str">
        <v>Customer 7</v>
      </c>
      <c r="AO571" t="str">
        <v>WORKSTATION</v>
      </c>
      <c r="AP571">
        <v>780</v>
      </c>
      <c r="AQ571">
        <v>4197</v>
      </c>
      <c r="AR571">
        <v>45478</v>
      </c>
    </row>
    <row r="572" spans="15:44" x14ac:dyDescent="0.3">
      <c r="O572">
        <v>571</v>
      </c>
      <c r="P572" t="str">
        <v>Customer 7</v>
      </c>
      <c r="Q572" t="str">
        <v>DESKTOP</v>
      </c>
      <c r="R572">
        <v>1563</v>
      </c>
      <c r="S572">
        <v>348</v>
      </c>
      <c r="T572" s="8">
        <v>45315</v>
      </c>
      <c r="W572">
        <v>3953</v>
      </c>
      <c r="X572" t="str">
        <v>Customer 15</v>
      </c>
      <c r="Y572" t="str">
        <v>EMBEDDED</v>
      </c>
      <c r="Z572">
        <v>3545</v>
      </c>
      <c r="AA572">
        <v>4467</v>
      </c>
      <c r="AB572" s="8">
        <v>45456</v>
      </c>
      <c r="AM572">
        <v>1198</v>
      </c>
      <c r="AN572" t="str">
        <v>Customer 10</v>
      </c>
      <c r="AO572" t="str">
        <v>EMBEDDED</v>
      </c>
      <c r="AP572">
        <v>778</v>
      </c>
      <c r="AQ572">
        <v>4440</v>
      </c>
      <c r="AR572">
        <v>45341</v>
      </c>
    </row>
    <row r="573" spans="15:44" x14ac:dyDescent="0.3">
      <c r="O573">
        <v>572</v>
      </c>
      <c r="P573" t="str">
        <v>Customer 3</v>
      </c>
      <c r="Q573" t="str">
        <v>EMBEDDED</v>
      </c>
      <c r="R573">
        <v>3299</v>
      </c>
      <c r="S573">
        <v>2510</v>
      </c>
      <c r="T573" s="8">
        <v>45315</v>
      </c>
      <c r="W573">
        <v>4398</v>
      </c>
      <c r="X573" t="str">
        <v>Customer 10</v>
      </c>
      <c r="Y573" t="str">
        <v>EMBEDDED</v>
      </c>
      <c r="Z573">
        <v>3545</v>
      </c>
      <c r="AA573">
        <v>133</v>
      </c>
      <c r="AB573" s="8">
        <v>45475</v>
      </c>
      <c r="AM573">
        <v>3516</v>
      </c>
      <c r="AN573" t="str">
        <v>Customer 2</v>
      </c>
      <c r="AO573" t="str">
        <v>DESKTOP</v>
      </c>
      <c r="AP573">
        <v>778</v>
      </c>
      <c r="AQ573">
        <v>1698</v>
      </c>
      <c r="AR573">
        <v>45438</v>
      </c>
    </row>
    <row r="574" spans="15:44" x14ac:dyDescent="0.3">
      <c r="O574">
        <v>573</v>
      </c>
      <c r="P574" t="str">
        <v>Customer 3</v>
      </c>
      <c r="Q574" t="str">
        <v>MOBILE</v>
      </c>
      <c r="R574">
        <v>3779</v>
      </c>
      <c r="S574">
        <v>1484</v>
      </c>
      <c r="T574" s="8">
        <v>45315</v>
      </c>
      <c r="W574">
        <v>3653</v>
      </c>
      <c r="X574" t="str">
        <v>Customer 4</v>
      </c>
      <c r="Y574" t="str">
        <v>EMBEDDED</v>
      </c>
      <c r="Z574">
        <v>3543</v>
      </c>
      <c r="AA574">
        <v>1763</v>
      </c>
      <c r="AB574" s="8">
        <v>45444</v>
      </c>
      <c r="AM574">
        <v>3971</v>
      </c>
      <c r="AN574" t="str">
        <v>Customer 12</v>
      </c>
      <c r="AO574" t="str">
        <v>EMBEDDED</v>
      </c>
      <c r="AP574">
        <v>778</v>
      </c>
      <c r="AQ574">
        <v>1488</v>
      </c>
      <c r="AR574">
        <v>45457</v>
      </c>
    </row>
    <row r="575" spans="15:44" x14ac:dyDescent="0.3">
      <c r="O575">
        <v>574</v>
      </c>
      <c r="P575" t="str">
        <v>Customer 14</v>
      </c>
      <c r="Q575" t="str">
        <v>DESKTOP</v>
      </c>
      <c r="R575">
        <v>1925</v>
      </c>
      <c r="S575">
        <v>4474</v>
      </c>
      <c r="T575" s="8">
        <v>45315</v>
      </c>
      <c r="W575">
        <v>548</v>
      </c>
      <c r="X575" t="str">
        <v>Customer 6</v>
      </c>
      <c r="Y575" t="str">
        <v>DESKTOP</v>
      </c>
      <c r="Z575">
        <v>3542</v>
      </c>
      <c r="AA575">
        <v>4522</v>
      </c>
      <c r="AB575" s="8">
        <v>45314</v>
      </c>
      <c r="AM575">
        <v>4270</v>
      </c>
      <c r="AN575" t="str">
        <v>Customer 8</v>
      </c>
      <c r="AO575" t="str">
        <v>MOBILE</v>
      </c>
      <c r="AP575">
        <v>778</v>
      </c>
      <c r="AQ575">
        <v>3956</v>
      </c>
      <c r="AR575">
        <v>45469</v>
      </c>
    </row>
    <row r="576" spans="15:44" x14ac:dyDescent="0.3">
      <c r="O576">
        <v>575</v>
      </c>
      <c r="P576" t="str">
        <v>Customer 3</v>
      </c>
      <c r="Q576" t="str">
        <v>WORKSTATION</v>
      </c>
      <c r="R576">
        <v>204</v>
      </c>
      <c r="S576">
        <v>3208</v>
      </c>
      <c r="T576" s="8">
        <v>45315</v>
      </c>
      <c r="W576">
        <v>4946</v>
      </c>
      <c r="X576" t="str">
        <v>Customer 14</v>
      </c>
      <c r="Y576" t="str">
        <v>DESKTOP</v>
      </c>
      <c r="Z576">
        <v>3539</v>
      </c>
      <c r="AA576">
        <v>427</v>
      </c>
      <c r="AB576" s="8">
        <v>45498</v>
      </c>
      <c r="AM576">
        <v>3153</v>
      </c>
      <c r="AN576" t="str">
        <v>Customer 4</v>
      </c>
      <c r="AO576" t="str">
        <v>WORKSTATION</v>
      </c>
      <c r="AP576">
        <v>777</v>
      </c>
      <c r="AQ576">
        <v>1086</v>
      </c>
      <c r="AR576">
        <v>45423</v>
      </c>
    </row>
    <row r="577" spans="15:44" x14ac:dyDescent="0.3">
      <c r="O577">
        <v>576</v>
      </c>
      <c r="P577" t="str">
        <v>Customer 5</v>
      </c>
      <c r="Q577" t="str">
        <v>WORKSTATION</v>
      </c>
      <c r="R577">
        <v>3090</v>
      </c>
      <c r="S577">
        <v>4569</v>
      </c>
      <c r="T577" s="8">
        <v>45315</v>
      </c>
      <c r="W577">
        <v>1401</v>
      </c>
      <c r="X577" t="str">
        <v>Customer 4</v>
      </c>
      <c r="Y577" t="str">
        <v>MOBILE</v>
      </c>
      <c r="Z577">
        <v>3538</v>
      </c>
      <c r="AA577">
        <v>247</v>
      </c>
      <c r="AB577" s="8">
        <v>45350</v>
      </c>
      <c r="AM577">
        <v>3210</v>
      </c>
      <c r="AN577" t="str">
        <v>Customer 3</v>
      </c>
      <c r="AO577" t="str">
        <v>DESKTOP</v>
      </c>
      <c r="AP577">
        <v>776</v>
      </c>
      <c r="AQ577">
        <v>788</v>
      </c>
      <c r="AR577">
        <v>45425</v>
      </c>
    </row>
    <row r="578" spans="15:44" x14ac:dyDescent="0.3">
      <c r="O578">
        <v>577</v>
      </c>
      <c r="P578" t="str">
        <v>Customer 8</v>
      </c>
      <c r="Q578" t="str">
        <v>WORKSTATION</v>
      </c>
      <c r="R578">
        <v>1430</v>
      </c>
      <c r="S578">
        <v>539</v>
      </c>
      <c r="T578" s="8">
        <v>45316</v>
      </c>
      <c r="W578">
        <v>4535</v>
      </c>
      <c r="X578" t="str">
        <v>Customer 7</v>
      </c>
      <c r="Y578" t="str">
        <v>DESKTOP</v>
      </c>
      <c r="Z578">
        <v>3538</v>
      </c>
      <c r="AA578">
        <v>4678</v>
      </c>
      <c r="AB578" s="8">
        <v>45480</v>
      </c>
      <c r="AM578">
        <v>971</v>
      </c>
      <c r="AN578" t="str">
        <v>Customer 7</v>
      </c>
      <c r="AO578" t="str">
        <v>WORKSTATION</v>
      </c>
      <c r="AP578">
        <v>775</v>
      </c>
      <c r="AQ578">
        <v>329</v>
      </c>
      <c r="AR578">
        <v>45332</v>
      </c>
    </row>
    <row r="579" spans="15:44" x14ac:dyDescent="0.3">
      <c r="O579">
        <v>578</v>
      </c>
      <c r="P579" t="str">
        <v>Customer 15</v>
      </c>
      <c r="Q579" t="str">
        <v>DESKTOP</v>
      </c>
      <c r="R579">
        <v>2695</v>
      </c>
      <c r="S579">
        <v>3644</v>
      </c>
      <c r="T579" s="8">
        <v>45316</v>
      </c>
      <c r="W579">
        <v>2833</v>
      </c>
      <c r="X579" t="str">
        <v>Customer 11</v>
      </c>
      <c r="Y579" t="str">
        <v>EMBEDDED</v>
      </c>
      <c r="Z579">
        <v>3537</v>
      </c>
      <c r="AA579">
        <v>4662</v>
      </c>
      <c r="AB579" s="8">
        <v>45409</v>
      </c>
      <c r="AM579">
        <v>1987</v>
      </c>
      <c r="AN579" t="str">
        <v>Customer 10</v>
      </c>
      <c r="AO579" t="str">
        <v>MOBILE</v>
      </c>
      <c r="AP579">
        <v>775</v>
      </c>
      <c r="AQ579">
        <v>1399</v>
      </c>
      <c r="AR579">
        <v>45374</v>
      </c>
    </row>
    <row r="580" spans="15:44" x14ac:dyDescent="0.3">
      <c r="O580">
        <v>579</v>
      </c>
      <c r="P580" t="str">
        <v>Customer 11</v>
      </c>
      <c r="Q580" t="str">
        <v>EMBEDDED</v>
      </c>
      <c r="R580">
        <v>2458</v>
      </c>
      <c r="S580">
        <v>1154</v>
      </c>
      <c r="T580" s="8">
        <v>45316</v>
      </c>
      <c r="W580">
        <v>736</v>
      </c>
      <c r="X580" t="str">
        <v>Customer 13</v>
      </c>
      <c r="Y580" t="str">
        <v>WORKSTATION</v>
      </c>
      <c r="Z580">
        <v>3536</v>
      </c>
      <c r="AA580">
        <v>2358</v>
      </c>
      <c r="AB580" s="8">
        <v>45322</v>
      </c>
      <c r="AM580">
        <v>3299</v>
      </c>
      <c r="AN580" t="str">
        <v>Customer 6</v>
      </c>
      <c r="AO580" t="str">
        <v>WORKSTATION</v>
      </c>
      <c r="AP580">
        <v>775</v>
      </c>
      <c r="AQ580">
        <v>3213</v>
      </c>
      <c r="AR580">
        <v>45429</v>
      </c>
    </row>
    <row r="581" spans="15:44" x14ac:dyDescent="0.3">
      <c r="O581">
        <v>580</v>
      </c>
      <c r="P581" t="str">
        <v>Customer 7</v>
      </c>
      <c r="Q581" t="str">
        <v>WORKSTATION</v>
      </c>
      <c r="R581">
        <v>3099</v>
      </c>
      <c r="S581">
        <v>4218</v>
      </c>
      <c r="T581" s="8">
        <v>45316</v>
      </c>
      <c r="W581">
        <v>2235</v>
      </c>
      <c r="X581" t="str">
        <v>Customer 13</v>
      </c>
      <c r="Y581" t="str">
        <v>MOBILE</v>
      </c>
      <c r="Z581">
        <v>3535</v>
      </c>
      <c r="AA581">
        <v>1199</v>
      </c>
      <c r="AB581" s="8">
        <v>45385</v>
      </c>
      <c r="AM581">
        <v>4241</v>
      </c>
      <c r="AN581" t="str">
        <v>Customer 6</v>
      </c>
      <c r="AO581" t="str">
        <v>MOBILE</v>
      </c>
      <c r="AP581">
        <v>774</v>
      </c>
      <c r="AQ581">
        <v>3038</v>
      </c>
      <c r="AR581">
        <v>45468</v>
      </c>
    </row>
    <row r="582" spans="15:44" x14ac:dyDescent="0.3">
      <c r="O582">
        <v>581</v>
      </c>
      <c r="P582" t="str">
        <v>Customer 5</v>
      </c>
      <c r="Q582" t="str">
        <v>EMBEDDED</v>
      </c>
      <c r="R582">
        <v>1038</v>
      </c>
      <c r="S582">
        <v>104</v>
      </c>
      <c r="T582" s="8">
        <v>45316</v>
      </c>
      <c r="W582">
        <v>4018</v>
      </c>
      <c r="X582" t="str">
        <v>Customer 9</v>
      </c>
      <c r="Y582" t="str">
        <v>MOBILE</v>
      </c>
      <c r="Z582">
        <v>3535</v>
      </c>
      <c r="AA582">
        <v>307</v>
      </c>
      <c r="AB582" s="8">
        <v>45459</v>
      </c>
      <c r="AM582">
        <v>2368</v>
      </c>
      <c r="AN582" t="str">
        <v>Customer 10</v>
      </c>
      <c r="AO582" t="str">
        <v>MOBILE</v>
      </c>
      <c r="AP582">
        <v>773</v>
      </c>
      <c r="AQ582">
        <v>786</v>
      </c>
      <c r="AR582">
        <v>45390</v>
      </c>
    </row>
    <row r="583" spans="15:44" x14ac:dyDescent="0.3">
      <c r="O583">
        <v>582</v>
      </c>
      <c r="P583" t="str">
        <v>Customer 6</v>
      </c>
      <c r="Q583" t="str">
        <v>WORKSTATION</v>
      </c>
      <c r="R583">
        <v>3181</v>
      </c>
      <c r="S583">
        <v>4997</v>
      </c>
      <c r="T583" s="8">
        <v>45316</v>
      </c>
      <c r="W583">
        <v>4323</v>
      </c>
      <c r="X583" t="str">
        <v>Customer 7</v>
      </c>
      <c r="Y583" t="str">
        <v>EMBEDDED</v>
      </c>
      <c r="Z583">
        <v>3535</v>
      </c>
      <c r="AA583">
        <v>3238</v>
      </c>
      <c r="AB583" s="8">
        <v>45472</v>
      </c>
      <c r="AM583">
        <v>2617</v>
      </c>
      <c r="AN583" t="str">
        <v>Customer 1</v>
      </c>
      <c r="AO583" t="str">
        <v>MOBILE</v>
      </c>
      <c r="AP583">
        <v>773</v>
      </c>
      <c r="AQ583">
        <v>459</v>
      </c>
      <c r="AR583">
        <v>45400</v>
      </c>
    </row>
    <row r="584" spans="15:44" x14ac:dyDescent="0.3">
      <c r="O584">
        <v>583</v>
      </c>
      <c r="P584" t="str">
        <v>Customer 12</v>
      </c>
      <c r="Q584" t="str">
        <v>WORKSTATION</v>
      </c>
      <c r="R584">
        <v>3200</v>
      </c>
      <c r="S584">
        <v>250</v>
      </c>
      <c r="T584" s="8">
        <v>45316</v>
      </c>
      <c r="W584">
        <v>4845</v>
      </c>
      <c r="X584" t="str">
        <v>Customer 12</v>
      </c>
      <c r="Y584" t="str">
        <v>EMBEDDED</v>
      </c>
      <c r="Z584">
        <v>3534</v>
      </c>
      <c r="AA584">
        <v>2460</v>
      </c>
      <c r="AB584" s="8">
        <v>45493</v>
      </c>
      <c r="AM584">
        <v>5</v>
      </c>
      <c r="AN584" t="str">
        <v>Customer 13</v>
      </c>
      <c r="AO584" t="str">
        <v>EMBEDDED</v>
      </c>
      <c r="AP584">
        <v>772</v>
      </c>
      <c r="AQ584">
        <v>4731</v>
      </c>
      <c r="AR584">
        <v>45292</v>
      </c>
    </row>
    <row r="585" spans="15:44" x14ac:dyDescent="0.3">
      <c r="O585">
        <v>584</v>
      </c>
      <c r="P585" t="str">
        <v>Customer 5</v>
      </c>
      <c r="Q585" t="str">
        <v>MOBILE</v>
      </c>
      <c r="R585">
        <v>295</v>
      </c>
      <c r="S585">
        <v>3131</v>
      </c>
      <c r="T585" s="8">
        <v>45316</v>
      </c>
      <c r="W585">
        <v>191</v>
      </c>
      <c r="X585" t="str">
        <v>Customer 1</v>
      </c>
      <c r="Y585" t="str">
        <v>WORKSTATION</v>
      </c>
      <c r="Z585">
        <v>3533</v>
      </c>
      <c r="AA585">
        <v>2880</v>
      </c>
      <c r="AB585" s="8">
        <v>45299</v>
      </c>
      <c r="AM585">
        <v>1735</v>
      </c>
      <c r="AN585" t="str">
        <v>Customer 2</v>
      </c>
      <c r="AO585" t="str">
        <v>MOBILE</v>
      </c>
      <c r="AP585">
        <v>772</v>
      </c>
      <c r="AQ585">
        <v>2729</v>
      </c>
      <c r="AR585">
        <v>45364</v>
      </c>
    </row>
    <row r="586" spans="15:44" x14ac:dyDescent="0.3">
      <c r="O586">
        <v>585</v>
      </c>
      <c r="P586" t="str">
        <v>Customer 5</v>
      </c>
      <c r="Q586" t="str">
        <v>EMBEDDED</v>
      </c>
      <c r="R586">
        <v>2797</v>
      </c>
      <c r="S586">
        <v>773</v>
      </c>
      <c r="T586" s="8">
        <v>45316</v>
      </c>
      <c r="W586">
        <v>4345</v>
      </c>
      <c r="X586" t="str">
        <v>Customer 5</v>
      </c>
      <c r="Y586" t="str">
        <v>EMBEDDED</v>
      </c>
      <c r="Z586">
        <v>3533</v>
      </c>
      <c r="AA586">
        <v>1128</v>
      </c>
      <c r="AB586" s="8">
        <v>45472</v>
      </c>
      <c r="AM586">
        <v>4602</v>
      </c>
      <c r="AN586" t="str">
        <v>Customer 9</v>
      </c>
      <c r="AO586" t="str">
        <v>WORKSTATION</v>
      </c>
      <c r="AP586">
        <v>772</v>
      </c>
      <c r="AQ586">
        <v>2774</v>
      </c>
      <c r="AR586">
        <v>45483</v>
      </c>
    </row>
    <row r="587" spans="15:44" x14ac:dyDescent="0.3">
      <c r="O587">
        <v>586</v>
      </c>
      <c r="P587" t="str">
        <v>Customer 5</v>
      </c>
      <c r="Q587" t="str">
        <v>WORKSTATION</v>
      </c>
      <c r="R587">
        <v>1986</v>
      </c>
      <c r="S587">
        <v>1821</v>
      </c>
      <c r="T587" s="8">
        <v>45316</v>
      </c>
      <c r="W587">
        <v>4837</v>
      </c>
      <c r="X587" t="str">
        <v>Customer 7</v>
      </c>
      <c r="Y587" t="str">
        <v>DESKTOP</v>
      </c>
      <c r="Z587">
        <v>3533</v>
      </c>
      <c r="AA587">
        <v>553</v>
      </c>
      <c r="AB587" s="8">
        <v>45493</v>
      </c>
      <c r="AM587">
        <v>303</v>
      </c>
      <c r="AN587" t="str">
        <v>Customer 13</v>
      </c>
      <c r="AO587" t="str">
        <v>WORKSTATION</v>
      </c>
      <c r="AP587">
        <v>771</v>
      </c>
      <c r="AQ587">
        <v>3460</v>
      </c>
      <c r="AR587">
        <v>45304</v>
      </c>
    </row>
    <row r="588" spans="15:44" x14ac:dyDescent="0.3">
      <c r="O588">
        <v>587</v>
      </c>
      <c r="P588" t="str">
        <v>Customer 6</v>
      </c>
      <c r="Q588" t="str">
        <v>EMBEDDED</v>
      </c>
      <c r="R588">
        <v>1417</v>
      </c>
      <c r="S588">
        <v>4474</v>
      </c>
      <c r="T588" s="8">
        <v>45316</v>
      </c>
      <c r="W588">
        <v>4429</v>
      </c>
      <c r="X588" t="str">
        <v>Customer 4</v>
      </c>
      <c r="Y588" t="str">
        <v>EMBEDDED</v>
      </c>
      <c r="Z588">
        <v>3531</v>
      </c>
      <c r="AA588">
        <v>3035</v>
      </c>
      <c r="AB588" s="8">
        <v>45476</v>
      </c>
      <c r="AM588">
        <v>2444</v>
      </c>
      <c r="AN588" t="str">
        <v>Customer 4</v>
      </c>
      <c r="AO588" t="str">
        <v>MOBILE</v>
      </c>
      <c r="AP588">
        <v>771</v>
      </c>
      <c r="AQ588">
        <v>4891</v>
      </c>
      <c r="AR588">
        <v>45393</v>
      </c>
    </row>
    <row r="589" spans="15:44" x14ac:dyDescent="0.3">
      <c r="O589">
        <v>588</v>
      </c>
      <c r="P589" t="str">
        <v>Customer 12</v>
      </c>
      <c r="Q589" t="str">
        <v>WORKSTATION</v>
      </c>
      <c r="R589">
        <v>2726</v>
      </c>
      <c r="S589">
        <v>4018</v>
      </c>
      <c r="T589" s="8">
        <v>45316</v>
      </c>
      <c r="W589">
        <v>794</v>
      </c>
      <c r="X589" t="str">
        <v>Customer 4</v>
      </c>
      <c r="Y589" t="str">
        <v>EMBEDDED</v>
      </c>
      <c r="Z589">
        <v>3530</v>
      </c>
      <c r="AA589">
        <v>309</v>
      </c>
      <c r="AB589" s="8">
        <v>45325</v>
      </c>
      <c r="AM589">
        <v>3208</v>
      </c>
      <c r="AN589" t="str">
        <v>Customer 6</v>
      </c>
      <c r="AO589" t="str">
        <v>WORKSTATION</v>
      </c>
      <c r="AP589">
        <v>769</v>
      </c>
      <c r="AQ589">
        <v>2904</v>
      </c>
      <c r="AR589">
        <v>45425</v>
      </c>
    </row>
    <row r="590" spans="15:44" x14ac:dyDescent="0.3">
      <c r="O590">
        <v>589</v>
      </c>
      <c r="P590" t="str">
        <v>Customer 15</v>
      </c>
      <c r="Q590" t="str">
        <v>EMBEDDED</v>
      </c>
      <c r="R590">
        <v>2997</v>
      </c>
      <c r="S590">
        <v>2460</v>
      </c>
      <c r="T590" s="8">
        <v>45316</v>
      </c>
      <c r="W590">
        <v>1574</v>
      </c>
      <c r="X590" t="str">
        <v>Customer 1</v>
      </c>
      <c r="Y590" t="str">
        <v>DESKTOP</v>
      </c>
      <c r="Z590">
        <v>3530</v>
      </c>
      <c r="AA590">
        <v>523</v>
      </c>
      <c r="AB590" s="8">
        <v>45357</v>
      </c>
      <c r="AM590">
        <v>1288</v>
      </c>
      <c r="AN590" t="str">
        <v>Customer 1</v>
      </c>
      <c r="AO590" t="str">
        <v>WORKSTATION</v>
      </c>
      <c r="AP590">
        <v>767</v>
      </c>
      <c r="AQ590">
        <v>681</v>
      </c>
      <c r="AR590">
        <v>45345</v>
      </c>
    </row>
    <row r="591" spans="15:44" x14ac:dyDescent="0.3">
      <c r="O591">
        <v>590</v>
      </c>
      <c r="P591" t="str">
        <v>Customer 9</v>
      </c>
      <c r="Q591" t="str">
        <v>EMBEDDED</v>
      </c>
      <c r="R591">
        <v>553</v>
      </c>
      <c r="S591">
        <v>4360</v>
      </c>
      <c r="T591" s="8">
        <v>45316</v>
      </c>
      <c r="W591">
        <v>1387</v>
      </c>
      <c r="X591" t="str">
        <v>Customer 7</v>
      </c>
      <c r="Y591" t="str">
        <v>DESKTOP</v>
      </c>
      <c r="Z591">
        <v>3529</v>
      </c>
      <c r="AA591">
        <v>4477</v>
      </c>
      <c r="AB591" s="8">
        <v>45349</v>
      </c>
      <c r="AM591">
        <v>1187</v>
      </c>
      <c r="AN591" t="str">
        <v>Customer 9</v>
      </c>
      <c r="AO591" t="str">
        <v>MOBILE</v>
      </c>
      <c r="AP591">
        <v>766</v>
      </c>
      <c r="AQ591">
        <v>1157</v>
      </c>
      <c r="AR591">
        <v>45341</v>
      </c>
    </row>
    <row r="592" spans="15:44" x14ac:dyDescent="0.3">
      <c r="O592">
        <v>591</v>
      </c>
      <c r="P592" t="str">
        <v>Customer 1</v>
      </c>
      <c r="Q592" t="str">
        <v>MOBILE</v>
      </c>
      <c r="R592">
        <v>3125</v>
      </c>
      <c r="S592">
        <v>2141</v>
      </c>
      <c r="T592" s="8">
        <v>45316</v>
      </c>
      <c r="W592">
        <v>4015</v>
      </c>
      <c r="X592" t="str">
        <v>Customer 11</v>
      </c>
      <c r="Y592" t="str">
        <v>DESKTOP</v>
      </c>
      <c r="Z592">
        <v>3529</v>
      </c>
      <c r="AA592">
        <v>4993</v>
      </c>
      <c r="AB592" s="8">
        <v>45459</v>
      </c>
      <c r="AM592">
        <v>1486</v>
      </c>
      <c r="AN592" t="str">
        <v>Customer 6</v>
      </c>
      <c r="AO592" t="str">
        <v>MOBILE</v>
      </c>
      <c r="AP592">
        <v>766</v>
      </c>
      <c r="AQ592">
        <v>679</v>
      </c>
      <c r="AR592">
        <v>45353</v>
      </c>
    </row>
    <row r="593" spans="15:44" x14ac:dyDescent="0.3">
      <c r="O593">
        <v>592</v>
      </c>
      <c r="P593" t="str">
        <v>Customer 9</v>
      </c>
      <c r="Q593" t="str">
        <v>DESKTOP</v>
      </c>
      <c r="R593">
        <v>1375</v>
      </c>
      <c r="S593">
        <v>4969</v>
      </c>
      <c r="T593" s="8">
        <v>45316</v>
      </c>
      <c r="W593">
        <v>1228</v>
      </c>
      <c r="X593" t="str">
        <v>Customer 15</v>
      </c>
      <c r="Y593" t="str">
        <v>EMBEDDED</v>
      </c>
      <c r="Z593">
        <v>3528</v>
      </c>
      <c r="AA593">
        <v>2184</v>
      </c>
      <c r="AB593" s="8">
        <v>45343</v>
      </c>
      <c r="AM593">
        <v>3625</v>
      </c>
      <c r="AN593" t="str">
        <v>Customer 12</v>
      </c>
      <c r="AO593" t="str">
        <v>EMBEDDED</v>
      </c>
      <c r="AP593">
        <v>766</v>
      </c>
      <c r="AQ593">
        <v>2988</v>
      </c>
      <c r="AR593">
        <v>45442</v>
      </c>
    </row>
    <row r="594" spans="15:44" x14ac:dyDescent="0.3">
      <c r="O594">
        <v>593</v>
      </c>
      <c r="P594" t="str">
        <v>Customer 8</v>
      </c>
      <c r="Q594" t="str">
        <v>MOBILE</v>
      </c>
      <c r="R594">
        <v>900</v>
      </c>
      <c r="S594">
        <v>4106</v>
      </c>
      <c r="T594" s="8">
        <v>45316</v>
      </c>
      <c r="W594">
        <v>1452</v>
      </c>
      <c r="X594" t="str">
        <v>Customer 11</v>
      </c>
      <c r="Y594" t="str">
        <v>DESKTOP</v>
      </c>
      <c r="Z594">
        <v>3528</v>
      </c>
      <c r="AA594">
        <v>4575</v>
      </c>
      <c r="AB594" s="8">
        <v>45352</v>
      </c>
      <c r="AM594">
        <v>4319</v>
      </c>
      <c r="AN594" t="str">
        <v>Customer 15</v>
      </c>
      <c r="AO594" t="str">
        <v>DESKTOP</v>
      </c>
      <c r="AP594">
        <v>766</v>
      </c>
      <c r="AQ594">
        <v>216</v>
      </c>
      <c r="AR594">
        <v>45471</v>
      </c>
    </row>
    <row r="595" spans="15:44" x14ac:dyDescent="0.3">
      <c r="O595">
        <v>594</v>
      </c>
      <c r="P595" t="str">
        <v>Customer 8</v>
      </c>
      <c r="Q595" t="str">
        <v>DESKTOP</v>
      </c>
      <c r="R595">
        <v>2717</v>
      </c>
      <c r="S595">
        <v>1584</v>
      </c>
      <c r="T595" s="8">
        <v>45316</v>
      </c>
      <c r="W595">
        <v>3869</v>
      </c>
      <c r="X595" t="str">
        <v>Customer 4</v>
      </c>
      <c r="Y595" t="str">
        <v>WORKSTATION</v>
      </c>
      <c r="Z595">
        <v>3524</v>
      </c>
      <c r="AA595">
        <v>1030</v>
      </c>
      <c r="AB595" s="8">
        <v>45453</v>
      </c>
      <c r="AM595">
        <v>1205</v>
      </c>
      <c r="AN595" t="str">
        <v>Customer 4</v>
      </c>
      <c r="AO595" t="str">
        <v>DESKTOP</v>
      </c>
      <c r="AP595">
        <v>765</v>
      </c>
      <c r="AQ595">
        <v>1249</v>
      </c>
      <c r="AR595">
        <v>45342</v>
      </c>
    </row>
    <row r="596" spans="15:44" x14ac:dyDescent="0.3">
      <c r="O596">
        <v>595</v>
      </c>
      <c r="P596" t="str">
        <v>Customer 6</v>
      </c>
      <c r="Q596" t="str">
        <v>MOBILE</v>
      </c>
      <c r="R596">
        <v>1065</v>
      </c>
      <c r="S596">
        <v>3371</v>
      </c>
      <c r="T596" s="8">
        <v>45316</v>
      </c>
      <c r="W596">
        <v>1025</v>
      </c>
      <c r="X596" t="str">
        <v>Customer 4</v>
      </c>
      <c r="Y596" t="str">
        <v>EMBEDDED</v>
      </c>
      <c r="Z596">
        <v>3523</v>
      </c>
      <c r="AA596">
        <v>696</v>
      </c>
      <c r="AB596" s="8">
        <v>45334</v>
      </c>
      <c r="AM596">
        <v>3815</v>
      </c>
      <c r="AN596" t="str">
        <v>Customer 13</v>
      </c>
      <c r="AO596" t="str">
        <v>EMBEDDED</v>
      </c>
      <c r="AP596">
        <v>764</v>
      </c>
      <c r="AQ596">
        <v>3119</v>
      </c>
      <c r="AR596">
        <v>45450</v>
      </c>
    </row>
    <row r="597" spans="15:44" x14ac:dyDescent="0.3">
      <c r="O597">
        <v>596</v>
      </c>
      <c r="P597" t="str">
        <v>Customer 1</v>
      </c>
      <c r="Q597" t="str">
        <v>DESKTOP</v>
      </c>
      <c r="R597">
        <v>635</v>
      </c>
      <c r="S597">
        <v>3540</v>
      </c>
      <c r="T597" s="8">
        <v>45316</v>
      </c>
      <c r="W597">
        <v>2098</v>
      </c>
      <c r="X597" t="str">
        <v>Customer 14</v>
      </c>
      <c r="Y597" t="str">
        <v>DESKTOP</v>
      </c>
      <c r="Z597">
        <v>3523</v>
      </c>
      <c r="AA597">
        <v>4717</v>
      </c>
      <c r="AB597" s="8">
        <v>45379</v>
      </c>
      <c r="AM597">
        <v>3798</v>
      </c>
      <c r="AN597" t="str">
        <v>Customer 13</v>
      </c>
      <c r="AO597" t="str">
        <v>DESKTOP</v>
      </c>
      <c r="AP597">
        <v>763</v>
      </c>
      <c r="AQ597">
        <v>2419</v>
      </c>
      <c r="AR597">
        <v>45450</v>
      </c>
    </row>
    <row r="598" spans="15:44" x14ac:dyDescent="0.3">
      <c r="O598">
        <v>597</v>
      </c>
      <c r="P598" t="str">
        <v>Customer 1</v>
      </c>
      <c r="Q598" t="str">
        <v>EMBEDDED</v>
      </c>
      <c r="R598">
        <v>64</v>
      </c>
      <c r="S598">
        <v>2007</v>
      </c>
      <c r="T598" s="8">
        <v>45316</v>
      </c>
      <c r="W598">
        <v>3316</v>
      </c>
      <c r="X598" t="str">
        <v>Customer 5</v>
      </c>
      <c r="Y598" t="str">
        <v>EMBEDDED</v>
      </c>
      <c r="Z598">
        <v>3522</v>
      </c>
      <c r="AA598">
        <v>3998</v>
      </c>
      <c r="AB598" s="8">
        <v>45430</v>
      </c>
      <c r="AM598">
        <v>4945</v>
      </c>
      <c r="AN598" t="str">
        <v>Customer 2</v>
      </c>
      <c r="AO598" t="str">
        <v>WORKSTATION</v>
      </c>
      <c r="AP598">
        <v>763</v>
      </c>
      <c r="AQ598">
        <v>429</v>
      </c>
      <c r="AR598">
        <v>45497</v>
      </c>
    </row>
    <row r="599" spans="15:44" x14ac:dyDescent="0.3">
      <c r="O599">
        <v>598</v>
      </c>
      <c r="P599" t="str">
        <v>Customer 8</v>
      </c>
      <c r="Q599" t="str">
        <v>WORKSTATION</v>
      </c>
      <c r="R599">
        <v>1461</v>
      </c>
      <c r="S599">
        <v>3032</v>
      </c>
      <c r="T599" s="8">
        <v>45316</v>
      </c>
      <c r="W599">
        <v>3743</v>
      </c>
      <c r="X599" t="str">
        <v>Customer 4</v>
      </c>
      <c r="Y599" t="str">
        <v>WORKSTATION</v>
      </c>
      <c r="Z599">
        <v>3522</v>
      </c>
      <c r="AA599">
        <v>3475</v>
      </c>
      <c r="AB599" s="8">
        <v>45447</v>
      </c>
      <c r="AM599">
        <v>170</v>
      </c>
      <c r="AN599" t="str">
        <v>Customer 9</v>
      </c>
      <c r="AO599" t="str">
        <v>DESKTOP</v>
      </c>
      <c r="AP599">
        <v>762</v>
      </c>
      <c r="AQ599">
        <v>709</v>
      </c>
      <c r="AR599">
        <v>45299</v>
      </c>
    </row>
    <row r="600" spans="15:44" x14ac:dyDescent="0.3">
      <c r="O600">
        <v>599</v>
      </c>
      <c r="P600" t="str">
        <v>Customer 10</v>
      </c>
      <c r="Q600" t="str">
        <v>DESKTOP</v>
      </c>
      <c r="R600">
        <v>1399</v>
      </c>
      <c r="S600">
        <v>3689</v>
      </c>
      <c r="T600" s="8">
        <v>45316</v>
      </c>
      <c r="W600">
        <v>4922</v>
      </c>
      <c r="X600" t="str">
        <v>Customer 8</v>
      </c>
      <c r="Y600" t="str">
        <v>MOBILE</v>
      </c>
      <c r="Z600">
        <v>3522</v>
      </c>
      <c r="AA600">
        <v>1869</v>
      </c>
      <c r="AB600" s="8">
        <v>45497</v>
      </c>
      <c r="AM600">
        <v>1996</v>
      </c>
      <c r="AN600" t="str">
        <v>Customer 9</v>
      </c>
      <c r="AO600" t="str">
        <v>DESKTOP</v>
      </c>
      <c r="AP600">
        <v>762</v>
      </c>
      <c r="AQ600">
        <v>2894</v>
      </c>
      <c r="AR600">
        <v>45375</v>
      </c>
    </row>
    <row r="601" spans="15:44" x14ac:dyDescent="0.3">
      <c r="O601">
        <v>600</v>
      </c>
      <c r="P601" t="str">
        <v>Customer 1</v>
      </c>
      <c r="Q601" t="str">
        <v>WORKSTATION</v>
      </c>
      <c r="R601">
        <v>3938</v>
      </c>
      <c r="S601">
        <v>1592</v>
      </c>
      <c r="T601" s="8">
        <v>45316</v>
      </c>
      <c r="W601">
        <v>2373</v>
      </c>
      <c r="X601" t="str">
        <v>Customer 13</v>
      </c>
      <c r="Y601" t="str">
        <v>MOBILE</v>
      </c>
      <c r="Z601">
        <v>3521</v>
      </c>
      <c r="AA601">
        <v>128</v>
      </c>
      <c r="AB601" s="8">
        <v>45390</v>
      </c>
      <c r="AM601">
        <v>908</v>
      </c>
      <c r="AN601" t="str">
        <v>Customer 2</v>
      </c>
      <c r="AO601" t="str">
        <v>MOBILE</v>
      </c>
      <c r="AP601">
        <v>760</v>
      </c>
      <c r="AQ601">
        <v>2458</v>
      </c>
      <c r="AR601">
        <v>45329</v>
      </c>
    </row>
    <row r="602" spans="15:44" x14ac:dyDescent="0.3">
      <c r="O602">
        <v>601</v>
      </c>
      <c r="P602" t="str">
        <v>Customer 2</v>
      </c>
      <c r="Q602" t="str">
        <v>MOBILE</v>
      </c>
      <c r="R602">
        <v>544</v>
      </c>
      <c r="S602">
        <v>597</v>
      </c>
      <c r="T602" s="8">
        <v>45317</v>
      </c>
      <c r="W602">
        <v>4273</v>
      </c>
      <c r="X602" t="str">
        <v>Customer 3</v>
      </c>
      <c r="Y602" t="str">
        <v>DESKTOP</v>
      </c>
      <c r="Z602">
        <v>3521</v>
      </c>
      <c r="AA602">
        <v>1989</v>
      </c>
      <c r="AB602" s="8">
        <v>45469</v>
      </c>
      <c r="AM602">
        <v>808</v>
      </c>
      <c r="AN602" t="str">
        <v>Customer 9</v>
      </c>
      <c r="AO602" t="str">
        <v>MOBILE</v>
      </c>
      <c r="AP602">
        <v>756</v>
      </c>
      <c r="AQ602">
        <v>2571</v>
      </c>
      <c r="AR602">
        <v>45325</v>
      </c>
    </row>
    <row r="603" spans="15:44" x14ac:dyDescent="0.3">
      <c r="O603">
        <v>602</v>
      </c>
      <c r="P603" t="str">
        <v>Customer 9</v>
      </c>
      <c r="Q603" t="str">
        <v>EMBEDDED</v>
      </c>
      <c r="R603">
        <v>1309</v>
      </c>
      <c r="S603">
        <v>3633</v>
      </c>
      <c r="T603" s="8">
        <v>45317</v>
      </c>
      <c r="W603">
        <v>228</v>
      </c>
      <c r="X603" t="str">
        <v>Customer 12</v>
      </c>
      <c r="Y603" t="str">
        <v>DESKTOP</v>
      </c>
      <c r="Z603">
        <v>3519</v>
      </c>
      <c r="AA603">
        <v>2264</v>
      </c>
      <c r="AB603" s="8">
        <v>45301</v>
      </c>
      <c r="AM603">
        <v>1524</v>
      </c>
      <c r="AN603" t="str">
        <v>Customer 9</v>
      </c>
      <c r="AO603" t="str">
        <v>WORKSTATION</v>
      </c>
      <c r="AP603">
        <v>756</v>
      </c>
      <c r="AQ603">
        <v>1061</v>
      </c>
      <c r="AR603">
        <v>45355</v>
      </c>
    </row>
    <row r="604" spans="15:44" x14ac:dyDescent="0.3">
      <c r="O604">
        <v>603</v>
      </c>
      <c r="P604" t="str">
        <v>Customer 4</v>
      </c>
      <c r="Q604" t="str">
        <v>WORKSTATION</v>
      </c>
      <c r="R604">
        <v>1767</v>
      </c>
      <c r="S604">
        <v>169</v>
      </c>
      <c r="T604" s="8">
        <v>45317</v>
      </c>
      <c r="W604">
        <v>2135</v>
      </c>
      <c r="X604" t="str">
        <v>Customer 3</v>
      </c>
      <c r="Y604" t="str">
        <v>WORKSTATION</v>
      </c>
      <c r="Z604">
        <v>3519</v>
      </c>
      <c r="AA604">
        <v>4631</v>
      </c>
      <c r="AB604" s="8">
        <v>45380</v>
      </c>
      <c r="AM604">
        <v>1893</v>
      </c>
      <c r="AN604" t="str">
        <v>Customer 2</v>
      </c>
      <c r="AO604" t="str">
        <v>EMBEDDED</v>
      </c>
      <c r="AP604">
        <v>756</v>
      </c>
      <c r="AQ604">
        <v>4245</v>
      </c>
      <c r="AR604">
        <v>45370</v>
      </c>
    </row>
    <row r="605" spans="15:44" x14ac:dyDescent="0.3">
      <c r="O605">
        <v>604</v>
      </c>
      <c r="P605" t="str">
        <v>Customer 3</v>
      </c>
      <c r="Q605" t="str">
        <v>DESKTOP</v>
      </c>
      <c r="R605">
        <v>2586</v>
      </c>
      <c r="S605">
        <v>404</v>
      </c>
      <c r="T605" s="8">
        <v>45317</v>
      </c>
      <c r="W605">
        <v>1080</v>
      </c>
      <c r="X605" t="str">
        <v>Customer 9</v>
      </c>
      <c r="Y605" t="str">
        <v>DESKTOP</v>
      </c>
      <c r="Z605">
        <v>3518</v>
      </c>
      <c r="AA605">
        <v>1260</v>
      </c>
      <c r="AB605" s="8">
        <v>45336</v>
      </c>
      <c r="AM605">
        <v>125</v>
      </c>
      <c r="AN605" t="str">
        <v>Customer 1</v>
      </c>
      <c r="AO605" t="str">
        <v>WORKSTATION</v>
      </c>
      <c r="AP605">
        <v>754</v>
      </c>
      <c r="AQ605">
        <v>3637</v>
      </c>
      <c r="AR605">
        <v>45297</v>
      </c>
    </row>
    <row r="606" spans="15:44" x14ac:dyDescent="0.3">
      <c r="O606">
        <v>605</v>
      </c>
      <c r="P606" t="str">
        <v>Customer 1</v>
      </c>
      <c r="Q606" t="str">
        <v>EMBEDDED</v>
      </c>
      <c r="R606">
        <v>2419</v>
      </c>
      <c r="S606">
        <v>3850</v>
      </c>
      <c r="T606" s="8">
        <v>45317</v>
      </c>
      <c r="W606">
        <v>1445</v>
      </c>
      <c r="X606" t="str">
        <v>Customer 9</v>
      </c>
      <c r="Y606" t="str">
        <v>MOBILE</v>
      </c>
      <c r="Z606">
        <v>3518</v>
      </c>
      <c r="AA606">
        <v>3723</v>
      </c>
      <c r="AB606" s="8">
        <v>45352</v>
      </c>
      <c r="AM606">
        <v>2350</v>
      </c>
      <c r="AN606" t="str">
        <v>Customer 11</v>
      </c>
      <c r="AO606" t="str">
        <v>DESKTOP</v>
      </c>
      <c r="AP606">
        <v>754</v>
      </c>
      <c r="AQ606">
        <v>1125</v>
      </c>
      <c r="AR606">
        <v>45389</v>
      </c>
    </row>
    <row r="607" spans="15:44" x14ac:dyDescent="0.3">
      <c r="O607">
        <v>606</v>
      </c>
      <c r="P607" t="str">
        <v>Customer 3</v>
      </c>
      <c r="Q607" t="str">
        <v>WORKSTATION</v>
      </c>
      <c r="R607">
        <v>2301</v>
      </c>
      <c r="S607">
        <v>1580</v>
      </c>
      <c r="T607" s="8">
        <v>45317</v>
      </c>
      <c r="W607">
        <v>2938</v>
      </c>
      <c r="X607" t="str">
        <v>Customer 4</v>
      </c>
      <c r="Y607" t="str">
        <v>EMBEDDED</v>
      </c>
      <c r="Z607">
        <v>3518</v>
      </c>
      <c r="AA607">
        <v>2367</v>
      </c>
      <c r="AB607" s="8">
        <v>45414</v>
      </c>
      <c r="AM607">
        <v>2998</v>
      </c>
      <c r="AN607" t="str">
        <v>Customer 3</v>
      </c>
      <c r="AO607" t="str">
        <v>MOBILE</v>
      </c>
      <c r="AP607">
        <v>754</v>
      </c>
      <c r="AQ607">
        <v>683</v>
      </c>
      <c r="AR607">
        <v>45416</v>
      </c>
    </row>
    <row r="608" spans="15:44" x14ac:dyDescent="0.3">
      <c r="O608">
        <v>607</v>
      </c>
      <c r="P608" t="str">
        <v>Customer 4</v>
      </c>
      <c r="Q608" t="str">
        <v>WORKSTATION</v>
      </c>
      <c r="R608">
        <v>3158</v>
      </c>
      <c r="S608">
        <v>1187</v>
      </c>
      <c r="T608" s="8">
        <v>45317</v>
      </c>
      <c r="W608">
        <v>897</v>
      </c>
      <c r="X608" t="str">
        <v>Customer 6</v>
      </c>
      <c r="Y608" t="str">
        <v>DESKTOP</v>
      </c>
      <c r="Z608">
        <v>3517</v>
      </c>
      <c r="AA608">
        <v>2756</v>
      </c>
      <c r="AB608" s="8">
        <v>45329</v>
      </c>
      <c r="AM608">
        <v>2205</v>
      </c>
      <c r="AN608" t="str">
        <v>Customer 15</v>
      </c>
      <c r="AO608" t="str">
        <v>DESKTOP</v>
      </c>
      <c r="AP608">
        <v>753</v>
      </c>
      <c r="AQ608">
        <v>4140</v>
      </c>
      <c r="AR608">
        <v>45383</v>
      </c>
    </row>
    <row r="609" spans="15:44" x14ac:dyDescent="0.3">
      <c r="O609">
        <v>608</v>
      </c>
      <c r="P609" t="str">
        <v>Customer 11</v>
      </c>
      <c r="Q609" t="str">
        <v>MOBILE</v>
      </c>
      <c r="R609">
        <v>571</v>
      </c>
      <c r="S609">
        <v>1084</v>
      </c>
      <c r="T609" s="8">
        <v>45317</v>
      </c>
      <c r="W609">
        <v>2058</v>
      </c>
      <c r="X609" t="str">
        <v>Customer 6</v>
      </c>
      <c r="Y609" t="str">
        <v>DESKTOP</v>
      </c>
      <c r="Z609">
        <v>3517</v>
      </c>
      <c r="AA609">
        <v>3610</v>
      </c>
      <c r="AB609" s="8">
        <v>45377</v>
      </c>
      <c r="AM609">
        <v>3774</v>
      </c>
      <c r="AN609" t="str">
        <v>Customer 14</v>
      </c>
      <c r="AO609" t="str">
        <v>WORKSTATION</v>
      </c>
      <c r="AP609">
        <v>753</v>
      </c>
      <c r="AQ609">
        <v>3594</v>
      </c>
      <c r="AR609">
        <v>45449</v>
      </c>
    </row>
    <row r="610" spans="15:44" x14ac:dyDescent="0.3">
      <c r="O610">
        <v>609</v>
      </c>
      <c r="P610" t="str">
        <v>Customer 3</v>
      </c>
      <c r="Q610" t="str">
        <v>DESKTOP</v>
      </c>
      <c r="R610">
        <v>1670</v>
      </c>
      <c r="S610">
        <v>4382</v>
      </c>
      <c r="T610" s="8">
        <v>45317</v>
      </c>
      <c r="W610">
        <v>1499</v>
      </c>
      <c r="X610" t="str">
        <v>Customer 1</v>
      </c>
      <c r="Y610" t="str">
        <v>DESKTOP</v>
      </c>
      <c r="Z610">
        <v>3516</v>
      </c>
      <c r="AA610">
        <v>2813</v>
      </c>
      <c r="AB610" s="8">
        <v>45354</v>
      </c>
      <c r="AM610">
        <v>3996</v>
      </c>
      <c r="AN610" t="str">
        <v>Customer 10</v>
      </c>
      <c r="AO610" t="str">
        <v>EMBEDDED</v>
      </c>
      <c r="AP610">
        <v>753</v>
      </c>
      <c r="AQ610">
        <v>2056</v>
      </c>
      <c r="AR610">
        <v>45458</v>
      </c>
    </row>
    <row r="611" spans="15:44" x14ac:dyDescent="0.3">
      <c r="O611">
        <v>610</v>
      </c>
      <c r="P611" t="str">
        <v>Customer 14</v>
      </c>
      <c r="Q611" t="str">
        <v>MOBILE</v>
      </c>
      <c r="R611">
        <v>698</v>
      </c>
      <c r="S611">
        <v>1880</v>
      </c>
      <c r="T611" s="8">
        <v>45317</v>
      </c>
      <c r="W611">
        <v>432</v>
      </c>
      <c r="X611" t="str">
        <v>Customer 2</v>
      </c>
      <c r="Y611" t="str">
        <v>EMBEDDED</v>
      </c>
      <c r="Z611">
        <v>3515</v>
      </c>
      <c r="AA611">
        <v>395</v>
      </c>
      <c r="AB611" s="8">
        <v>45309</v>
      </c>
      <c r="AM611">
        <v>4005</v>
      </c>
      <c r="AN611" t="str">
        <v>Customer 7</v>
      </c>
      <c r="AO611" t="str">
        <v>MOBILE</v>
      </c>
      <c r="AP611">
        <v>753</v>
      </c>
      <c r="AQ611">
        <v>4015</v>
      </c>
      <c r="AR611">
        <v>45458</v>
      </c>
    </row>
    <row r="612" spans="15:44" x14ac:dyDescent="0.3">
      <c r="O612">
        <v>611</v>
      </c>
      <c r="P612" t="str">
        <v>Customer 2</v>
      </c>
      <c r="Q612" t="str">
        <v>DESKTOP</v>
      </c>
      <c r="R612">
        <v>2057</v>
      </c>
      <c r="S612">
        <v>2972</v>
      </c>
      <c r="T612" s="8">
        <v>45317</v>
      </c>
      <c r="W612">
        <v>1843</v>
      </c>
      <c r="X612" t="str">
        <v>Customer 7</v>
      </c>
      <c r="Y612" t="str">
        <v>MOBILE</v>
      </c>
      <c r="Z612">
        <v>3513</v>
      </c>
      <c r="AA612">
        <v>2416</v>
      </c>
      <c r="AB612" s="8">
        <v>45368</v>
      </c>
      <c r="AM612">
        <v>507</v>
      </c>
      <c r="AN612" t="str">
        <v>Customer 6</v>
      </c>
      <c r="AO612" t="str">
        <v>EMBEDDED</v>
      </c>
      <c r="AP612">
        <v>750</v>
      </c>
      <c r="AQ612">
        <v>1026</v>
      </c>
      <c r="AR612">
        <v>45313</v>
      </c>
    </row>
    <row r="613" spans="15:44" x14ac:dyDescent="0.3">
      <c r="O613">
        <v>612</v>
      </c>
      <c r="P613" t="str">
        <v>Customer 6</v>
      </c>
      <c r="Q613" t="str">
        <v>DESKTOP</v>
      </c>
      <c r="R613">
        <v>2908</v>
      </c>
      <c r="S613">
        <v>3394</v>
      </c>
      <c r="T613" s="8">
        <v>45317</v>
      </c>
      <c r="W613">
        <v>2867</v>
      </c>
      <c r="X613" t="str">
        <v>Customer 10</v>
      </c>
      <c r="Y613" t="str">
        <v>MOBILE</v>
      </c>
      <c r="Z613">
        <v>3513</v>
      </c>
      <c r="AA613">
        <v>1136</v>
      </c>
      <c r="AB613" s="8">
        <v>45411</v>
      </c>
      <c r="AM613">
        <v>1546</v>
      </c>
      <c r="AN613" t="str">
        <v>Customer 13</v>
      </c>
      <c r="AO613" t="str">
        <v>EMBEDDED</v>
      </c>
      <c r="AP613">
        <v>750</v>
      </c>
      <c r="AQ613">
        <v>3187</v>
      </c>
      <c r="AR613">
        <v>45356</v>
      </c>
    </row>
    <row r="614" spans="15:44" x14ac:dyDescent="0.3">
      <c r="O614">
        <v>613</v>
      </c>
      <c r="P614" t="str">
        <v>Customer 5</v>
      </c>
      <c r="Q614" t="str">
        <v>DESKTOP</v>
      </c>
      <c r="R614">
        <v>3152</v>
      </c>
      <c r="S614">
        <v>2085</v>
      </c>
      <c r="T614" s="8">
        <v>45317</v>
      </c>
      <c r="W614">
        <v>3796</v>
      </c>
      <c r="X614" t="str">
        <v>Customer 6</v>
      </c>
      <c r="Y614" t="str">
        <v>EMBEDDED</v>
      </c>
      <c r="Z614">
        <v>3513</v>
      </c>
      <c r="AA614">
        <v>3470</v>
      </c>
      <c r="AB614" s="8">
        <v>45450</v>
      </c>
      <c r="AM614">
        <v>2297</v>
      </c>
      <c r="AN614" t="str">
        <v>Customer 8</v>
      </c>
      <c r="AO614" t="str">
        <v>DESKTOP</v>
      </c>
      <c r="AP614">
        <v>750</v>
      </c>
      <c r="AQ614">
        <v>4076</v>
      </c>
      <c r="AR614">
        <v>45387</v>
      </c>
    </row>
    <row r="615" spans="15:44" x14ac:dyDescent="0.3">
      <c r="O615">
        <v>614</v>
      </c>
      <c r="P615" t="str">
        <v>Customer 3</v>
      </c>
      <c r="Q615" t="str">
        <v>WORKSTATION</v>
      </c>
      <c r="R615">
        <v>2521</v>
      </c>
      <c r="S615">
        <v>838</v>
      </c>
      <c r="T615" s="8">
        <v>45317</v>
      </c>
      <c r="W615">
        <v>4744</v>
      </c>
      <c r="X615" t="str">
        <v>Customer 7</v>
      </c>
      <c r="Y615" t="str">
        <v>WORKSTATION</v>
      </c>
      <c r="Z615">
        <v>3511</v>
      </c>
      <c r="AA615">
        <v>392</v>
      </c>
      <c r="AB615" s="8">
        <v>45489</v>
      </c>
      <c r="AM615">
        <v>681</v>
      </c>
      <c r="AN615" t="str">
        <v>Customer 4</v>
      </c>
      <c r="AO615" t="str">
        <v>MOBILE</v>
      </c>
      <c r="AP615">
        <v>748</v>
      </c>
      <c r="AQ615">
        <v>870</v>
      </c>
      <c r="AR615">
        <v>45320</v>
      </c>
    </row>
    <row r="616" spans="15:44" x14ac:dyDescent="0.3">
      <c r="O616">
        <v>615</v>
      </c>
      <c r="P616" t="str">
        <v>Customer 11</v>
      </c>
      <c r="Q616" t="str">
        <v>DESKTOP</v>
      </c>
      <c r="R616">
        <v>3717</v>
      </c>
      <c r="S616">
        <v>4169</v>
      </c>
      <c r="T616" s="8">
        <v>45317</v>
      </c>
      <c r="W616">
        <v>3639</v>
      </c>
      <c r="X616" t="str">
        <v>Customer 6</v>
      </c>
      <c r="Y616" t="str">
        <v>EMBEDDED</v>
      </c>
      <c r="Z616">
        <v>3510</v>
      </c>
      <c r="AA616">
        <v>4819</v>
      </c>
      <c r="AB616" s="8">
        <v>45443</v>
      </c>
      <c r="AM616">
        <v>2618</v>
      </c>
      <c r="AN616" t="str">
        <v>Customer 1</v>
      </c>
      <c r="AO616" t="str">
        <v>MOBILE</v>
      </c>
      <c r="AP616">
        <v>748</v>
      </c>
      <c r="AQ616">
        <v>2978</v>
      </c>
      <c r="AR616">
        <v>45401</v>
      </c>
    </row>
    <row r="617" spans="15:44" x14ac:dyDescent="0.3">
      <c r="O617">
        <v>616</v>
      </c>
      <c r="P617" t="str">
        <v>Customer 5</v>
      </c>
      <c r="Q617" t="str">
        <v>DESKTOP</v>
      </c>
      <c r="R617">
        <v>3982</v>
      </c>
      <c r="S617">
        <v>373</v>
      </c>
      <c r="T617" s="8">
        <v>45317</v>
      </c>
      <c r="W617">
        <v>3892</v>
      </c>
      <c r="X617" t="str">
        <v>Customer 15</v>
      </c>
      <c r="Y617" t="str">
        <v>WORKSTATION</v>
      </c>
      <c r="Z617">
        <v>3510</v>
      </c>
      <c r="AA617">
        <v>1754</v>
      </c>
      <c r="AB617" s="8">
        <v>45454</v>
      </c>
      <c r="AM617">
        <v>3525</v>
      </c>
      <c r="AN617" t="str">
        <v>Customer 9</v>
      </c>
      <c r="AO617" t="str">
        <v>EMBEDDED</v>
      </c>
      <c r="AP617">
        <v>748</v>
      </c>
      <c r="AQ617">
        <v>259</v>
      </c>
      <c r="AR617">
        <v>45438</v>
      </c>
    </row>
    <row r="618" spans="15:44" x14ac:dyDescent="0.3">
      <c r="O618">
        <v>617</v>
      </c>
      <c r="P618" t="str">
        <v>Customer 7</v>
      </c>
      <c r="Q618" t="str">
        <v>WORKSTATION</v>
      </c>
      <c r="R618">
        <v>3639</v>
      </c>
      <c r="S618">
        <v>1883</v>
      </c>
      <c r="T618" s="8">
        <v>45317</v>
      </c>
      <c r="W618">
        <v>4227</v>
      </c>
      <c r="X618" t="str">
        <v>Customer 4</v>
      </c>
      <c r="Y618" t="str">
        <v>DESKTOP</v>
      </c>
      <c r="Z618">
        <v>3510</v>
      </c>
      <c r="AA618">
        <v>1133</v>
      </c>
      <c r="AB618" s="8">
        <v>45468</v>
      </c>
      <c r="AM618">
        <v>3596</v>
      </c>
      <c r="AN618" t="str">
        <v>Customer 1</v>
      </c>
      <c r="AO618" t="str">
        <v>DESKTOP</v>
      </c>
      <c r="AP618">
        <v>748</v>
      </c>
      <c r="AQ618">
        <v>3675</v>
      </c>
      <c r="AR618">
        <v>45441</v>
      </c>
    </row>
    <row r="619" spans="15:44" x14ac:dyDescent="0.3">
      <c r="O619">
        <v>618</v>
      </c>
      <c r="P619" t="str">
        <v>Customer 15</v>
      </c>
      <c r="Q619" t="str">
        <v>EMBEDDED</v>
      </c>
      <c r="R619">
        <v>1205</v>
      </c>
      <c r="S619">
        <v>1375</v>
      </c>
      <c r="T619" s="8">
        <v>45317</v>
      </c>
      <c r="W619">
        <v>4277</v>
      </c>
      <c r="X619" t="str">
        <v>Customer 2</v>
      </c>
      <c r="Y619" t="str">
        <v>MOBILE</v>
      </c>
      <c r="Z619">
        <v>3510</v>
      </c>
      <c r="AA619">
        <v>4019</v>
      </c>
      <c r="AB619" s="8">
        <v>45470</v>
      </c>
      <c r="AM619">
        <v>4288</v>
      </c>
      <c r="AN619" t="str">
        <v>Customer 13</v>
      </c>
      <c r="AO619" t="str">
        <v>DESKTOP</v>
      </c>
      <c r="AP619">
        <v>746</v>
      </c>
      <c r="AQ619">
        <v>2721</v>
      </c>
      <c r="AR619">
        <v>45470</v>
      </c>
    </row>
    <row r="620" spans="15:44" x14ac:dyDescent="0.3">
      <c r="O620">
        <v>619</v>
      </c>
      <c r="P620" t="str">
        <v>Customer 13</v>
      </c>
      <c r="Q620" t="str">
        <v>MOBILE</v>
      </c>
      <c r="R620">
        <v>3460</v>
      </c>
      <c r="S620">
        <v>2297</v>
      </c>
      <c r="T620" s="8">
        <v>45317</v>
      </c>
      <c r="W620">
        <v>3259</v>
      </c>
      <c r="X620" t="str">
        <v>Customer 3</v>
      </c>
      <c r="Y620" t="str">
        <v>MOBILE</v>
      </c>
      <c r="Z620">
        <v>3509</v>
      </c>
      <c r="AA620">
        <v>3357</v>
      </c>
      <c r="AB620" s="8">
        <v>45427</v>
      </c>
      <c r="AM620">
        <v>1316</v>
      </c>
      <c r="AN620" t="str">
        <v>Customer 3</v>
      </c>
      <c r="AO620" t="str">
        <v>EMBEDDED</v>
      </c>
      <c r="AP620">
        <v>745</v>
      </c>
      <c r="AQ620">
        <v>4823</v>
      </c>
      <c r="AR620">
        <v>45346</v>
      </c>
    </row>
    <row r="621" spans="15:44" x14ac:dyDescent="0.3">
      <c r="O621">
        <v>620</v>
      </c>
      <c r="P621" t="str">
        <v>Customer 12</v>
      </c>
      <c r="Q621" t="str">
        <v>DESKTOP</v>
      </c>
      <c r="R621">
        <v>1234</v>
      </c>
      <c r="S621">
        <v>1697</v>
      </c>
      <c r="T621" s="8">
        <v>45317</v>
      </c>
      <c r="W621">
        <v>1581</v>
      </c>
      <c r="X621" t="str">
        <v>Customer 2</v>
      </c>
      <c r="Y621" t="str">
        <v>MOBILE</v>
      </c>
      <c r="Z621">
        <v>3504</v>
      </c>
      <c r="AA621">
        <v>967</v>
      </c>
      <c r="AB621" s="8">
        <v>45357</v>
      </c>
      <c r="AM621">
        <v>2916</v>
      </c>
      <c r="AN621" t="str">
        <v>Customer 6</v>
      </c>
      <c r="AO621" t="str">
        <v>EMBEDDED</v>
      </c>
      <c r="AP621">
        <v>742</v>
      </c>
      <c r="AQ621">
        <v>377</v>
      </c>
      <c r="AR621">
        <v>45413</v>
      </c>
    </row>
    <row r="622" spans="15:44" x14ac:dyDescent="0.3">
      <c r="O622">
        <v>621</v>
      </c>
      <c r="P622" t="str">
        <v>Customer 13</v>
      </c>
      <c r="Q622" t="str">
        <v>EMBEDDED</v>
      </c>
      <c r="R622">
        <v>2079</v>
      </c>
      <c r="S622">
        <v>1002</v>
      </c>
      <c r="T622" s="8">
        <v>45317</v>
      </c>
      <c r="W622">
        <v>4138</v>
      </c>
      <c r="X622" t="str">
        <v>Customer 5</v>
      </c>
      <c r="Y622" t="str">
        <v>EMBEDDED</v>
      </c>
      <c r="Z622">
        <v>3504</v>
      </c>
      <c r="AA622">
        <v>4051</v>
      </c>
      <c r="AB622" s="8">
        <v>45464</v>
      </c>
      <c r="AM622">
        <v>896</v>
      </c>
      <c r="AN622" t="str">
        <v>Customer 11</v>
      </c>
      <c r="AO622" t="str">
        <v>EMBEDDED</v>
      </c>
      <c r="AP622">
        <v>741</v>
      </c>
      <c r="AQ622">
        <v>4470</v>
      </c>
      <c r="AR622">
        <v>45329</v>
      </c>
    </row>
    <row r="623" spans="15:44" x14ac:dyDescent="0.3">
      <c r="O623">
        <v>622</v>
      </c>
      <c r="P623" t="str">
        <v>Customer 11</v>
      </c>
      <c r="Q623" t="str">
        <v>DESKTOP</v>
      </c>
      <c r="R623">
        <v>3110</v>
      </c>
      <c r="S623">
        <v>1599</v>
      </c>
      <c r="T623" s="8">
        <v>45317</v>
      </c>
      <c r="W623">
        <v>2236</v>
      </c>
      <c r="X623" t="str">
        <v>Customer 15</v>
      </c>
      <c r="Y623" t="str">
        <v>WORKSTATION</v>
      </c>
      <c r="Z623">
        <v>3503</v>
      </c>
      <c r="AA623">
        <v>4148</v>
      </c>
      <c r="AB623" s="8">
        <v>45385</v>
      </c>
      <c r="AM623">
        <v>2616</v>
      </c>
      <c r="AN623" t="str">
        <v>Customer 8</v>
      </c>
      <c r="AO623" t="str">
        <v>DESKTOP</v>
      </c>
      <c r="AP623">
        <v>741</v>
      </c>
      <c r="AQ623">
        <v>291</v>
      </c>
      <c r="AR623">
        <v>45400</v>
      </c>
    </row>
    <row r="624" spans="15:44" x14ac:dyDescent="0.3">
      <c r="O624">
        <v>623</v>
      </c>
      <c r="P624" t="str">
        <v>Customer 15</v>
      </c>
      <c r="Q624" t="str">
        <v>EMBEDDED</v>
      </c>
      <c r="R624">
        <v>1268</v>
      </c>
      <c r="S624">
        <v>3156</v>
      </c>
      <c r="T624" s="8">
        <v>45317</v>
      </c>
      <c r="W624">
        <v>3553</v>
      </c>
      <c r="X624" t="str">
        <v>Customer 1</v>
      </c>
      <c r="Y624" t="str">
        <v>DESKTOP</v>
      </c>
      <c r="Z624">
        <v>3503</v>
      </c>
      <c r="AA624">
        <v>3378</v>
      </c>
      <c r="AB624" s="8">
        <v>45439</v>
      </c>
      <c r="AM624">
        <v>4670</v>
      </c>
      <c r="AN624" t="str">
        <v>Customer 7</v>
      </c>
      <c r="AO624" t="str">
        <v>MOBILE</v>
      </c>
      <c r="AP624">
        <v>741</v>
      </c>
      <c r="AQ624">
        <v>3616</v>
      </c>
      <c r="AR624">
        <v>45486</v>
      </c>
    </row>
    <row r="625" spans="15:44" x14ac:dyDescent="0.3">
      <c r="O625">
        <v>624</v>
      </c>
      <c r="P625" t="str">
        <v>Customer 12</v>
      </c>
      <c r="Q625" t="str">
        <v>MOBILE</v>
      </c>
      <c r="R625">
        <v>1757</v>
      </c>
      <c r="S625">
        <v>854</v>
      </c>
      <c r="T625" s="8">
        <v>45317</v>
      </c>
      <c r="W625">
        <v>1763</v>
      </c>
      <c r="X625" t="str">
        <v>Customer 14</v>
      </c>
      <c r="Y625" t="str">
        <v>EMBEDDED</v>
      </c>
      <c r="Z625">
        <v>3502</v>
      </c>
      <c r="AA625">
        <v>3948</v>
      </c>
      <c r="AB625" s="8">
        <v>45365</v>
      </c>
      <c r="AM625">
        <v>4913</v>
      </c>
      <c r="AN625" t="str">
        <v>Customer 7</v>
      </c>
      <c r="AO625" t="str">
        <v>DESKTOP</v>
      </c>
      <c r="AP625">
        <v>741</v>
      </c>
      <c r="AQ625">
        <v>2699</v>
      </c>
      <c r="AR625">
        <v>45496</v>
      </c>
    </row>
    <row r="626" spans="15:44" x14ac:dyDescent="0.3">
      <c r="O626">
        <v>625</v>
      </c>
      <c r="P626" t="str">
        <v>Customer 1</v>
      </c>
      <c r="Q626" t="str">
        <v>DESKTOP</v>
      </c>
      <c r="R626">
        <v>1239</v>
      </c>
      <c r="S626">
        <v>650</v>
      </c>
      <c r="T626" s="8">
        <v>45318</v>
      </c>
      <c r="W626">
        <v>4841</v>
      </c>
      <c r="X626" t="str">
        <v>Customer 7</v>
      </c>
      <c r="Y626" t="str">
        <v>WORKSTATION</v>
      </c>
      <c r="Z626">
        <v>3502</v>
      </c>
      <c r="AA626">
        <v>3021</v>
      </c>
      <c r="AB626" s="8">
        <v>45493</v>
      </c>
      <c r="AM626">
        <v>1</v>
      </c>
      <c r="AN626" t="str">
        <v>Customer 6</v>
      </c>
      <c r="AO626" t="str">
        <v>DESKTOP</v>
      </c>
      <c r="AP626">
        <v>739</v>
      </c>
      <c r="AQ626">
        <v>2715</v>
      </c>
      <c r="AR626">
        <v>45292</v>
      </c>
    </row>
    <row r="627" spans="15:44" x14ac:dyDescent="0.3">
      <c r="O627">
        <v>626</v>
      </c>
      <c r="P627" t="str">
        <v>Customer 4</v>
      </c>
      <c r="Q627" t="str">
        <v>WORKSTATION</v>
      </c>
      <c r="R627">
        <v>794</v>
      </c>
      <c r="S627">
        <v>2943</v>
      </c>
      <c r="T627" s="8">
        <v>45318</v>
      </c>
      <c r="W627">
        <v>4950</v>
      </c>
      <c r="X627" t="str">
        <v>Customer 12</v>
      </c>
      <c r="Y627" t="str">
        <v>DESKTOP</v>
      </c>
      <c r="Z627">
        <v>3502</v>
      </c>
      <c r="AA627">
        <v>4663</v>
      </c>
      <c r="AB627" s="8">
        <v>45498</v>
      </c>
      <c r="AM627">
        <v>3768</v>
      </c>
      <c r="AN627" t="str">
        <v>Customer 4</v>
      </c>
      <c r="AO627" t="str">
        <v>DESKTOP</v>
      </c>
      <c r="AP627">
        <v>739</v>
      </c>
      <c r="AQ627">
        <v>2846</v>
      </c>
      <c r="AR627">
        <v>45448</v>
      </c>
    </row>
    <row r="628" spans="15:44" x14ac:dyDescent="0.3">
      <c r="O628">
        <v>627</v>
      </c>
      <c r="P628" t="str">
        <v>Customer 5</v>
      </c>
      <c r="Q628" t="str">
        <v>EMBEDDED</v>
      </c>
      <c r="R628">
        <v>1429</v>
      </c>
      <c r="S628">
        <v>3852</v>
      </c>
      <c r="T628" s="8">
        <v>45318</v>
      </c>
      <c r="W628">
        <v>4444</v>
      </c>
      <c r="X628" t="str">
        <v>Customer 2</v>
      </c>
      <c r="Y628" t="str">
        <v>DESKTOP</v>
      </c>
      <c r="Z628">
        <v>3501</v>
      </c>
      <c r="AA628">
        <v>902</v>
      </c>
      <c r="AB628" s="8">
        <v>45477</v>
      </c>
      <c r="AM628">
        <v>3214</v>
      </c>
      <c r="AN628" t="str">
        <v>Customer 15</v>
      </c>
      <c r="AO628" t="str">
        <v>DESKTOP</v>
      </c>
      <c r="AP628">
        <v>738</v>
      </c>
      <c r="AQ628">
        <v>3462</v>
      </c>
      <c r="AR628">
        <v>45425</v>
      </c>
    </row>
    <row r="629" spans="15:44" x14ac:dyDescent="0.3">
      <c r="O629">
        <v>628</v>
      </c>
      <c r="P629" t="str">
        <v>Customer 11</v>
      </c>
      <c r="Q629" t="str">
        <v>MOBILE</v>
      </c>
      <c r="R629">
        <v>2410</v>
      </c>
      <c r="S629">
        <v>4960</v>
      </c>
      <c r="T629" s="8">
        <v>45318</v>
      </c>
      <c r="W629">
        <v>3221</v>
      </c>
      <c r="X629" t="str">
        <v>Customer 2</v>
      </c>
      <c r="Y629" t="str">
        <v>WORKSTATION</v>
      </c>
      <c r="Z629">
        <v>3498</v>
      </c>
      <c r="AA629">
        <v>3663</v>
      </c>
      <c r="AB629" s="8">
        <v>45426</v>
      </c>
      <c r="AM629">
        <v>3969</v>
      </c>
      <c r="AN629" t="str">
        <v>Customer 1</v>
      </c>
      <c r="AO629" t="str">
        <v>MOBILE</v>
      </c>
      <c r="AP629">
        <v>738</v>
      </c>
      <c r="AQ629">
        <v>1377</v>
      </c>
      <c r="AR629">
        <v>45457</v>
      </c>
    </row>
    <row r="630" spans="15:44" x14ac:dyDescent="0.3">
      <c r="O630">
        <v>629</v>
      </c>
      <c r="P630" t="str">
        <v>Customer 5</v>
      </c>
      <c r="Q630" t="str">
        <v>WORKSTATION</v>
      </c>
      <c r="R630">
        <v>1170</v>
      </c>
      <c r="S630">
        <v>2359</v>
      </c>
      <c r="T630" s="8">
        <v>45318</v>
      </c>
      <c r="W630">
        <v>3758</v>
      </c>
      <c r="X630" t="str">
        <v>Customer 9</v>
      </c>
      <c r="Y630" t="str">
        <v>MOBILE</v>
      </c>
      <c r="Z630">
        <v>3498</v>
      </c>
      <c r="AA630">
        <v>3780</v>
      </c>
      <c r="AB630" s="8">
        <v>45448</v>
      </c>
      <c r="AM630">
        <v>2185</v>
      </c>
      <c r="AN630" t="str">
        <v>Customer 9</v>
      </c>
      <c r="AO630" t="str">
        <v>DESKTOP</v>
      </c>
      <c r="AP630">
        <v>737</v>
      </c>
      <c r="AQ630">
        <v>4555</v>
      </c>
      <c r="AR630">
        <v>45383</v>
      </c>
    </row>
    <row r="631" spans="15:44" x14ac:dyDescent="0.3">
      <c r="O631">
        <v>630</v>
      </c>
      <c r="P631" t="str">
        <v>Customer 6</v>
      </c>
      <c r="Q631" t="str">
        <v>DESKTOP</v>
      </c>
      <c r="R631">
        <v>3598</v>
      </c>
      <c r="S631">
        <v>789</v>
      </c>
      <c r="T631" s="8">
        <v>45318</v>
      </c>
      <c r="W631">
        <v>4406</v>
      </c>
      <c r="X631" t="str">
        <v>Customer 14</v>
      </c>
      <c r="Y631" t="str">
        <v>WORKSTATION</v>
      </c>
      <c r="Z631">
        <v>3496</v>
      </c>
      <c r="AA631">
        <v>2634</v>
      </c>
      <c r="AB631" s="8">
        <v>45475</v>
      </c>
      <c r="AM631">
        <v>2780</v>
      </c>
      <c r="AN631" t="str">
        <v>Customer 14</v>
      </c>
      <c r="AO631" t="str">
        <v>WORKSTATION</v>
      </c>
      <c r="AP631">
        <v>737</v>
      </c>
      <c r="AQ631">
        <v>3957</v>
      </c>
      <c r="AR631">
        <v>45407</v>
      </c>
    </row>
    <row r="632" spans="15:44" x14ac:dyDescent="0.3">
      <c r="O632">
        <v>631</v>
      </c>
      <c r="P632" t="str">
        <v>Customer 7</v>
      </c>
      <c r="Q632" t="str">
        <v>EMBEDDED</v>
      </c>
      <c r="R632">
        <v>1551</v>
      </c>
      <c r="S632">
        <v>1471</v>
      </c>
      <c r="T632" s="8">
        <v>45318</v>
      </c>
      <c r="W632">
        <v>3358</v>
      </c>
      <c r="X632" t="str">
        <v>Customer 7</v>
      </c>
      <c r="Y632" t="str">
        <v>EMBEDDED</v>
      </c>
      <c r="Z632">
        <v>3494</v>
      </c>
      <c r="AA632">
        <v>4311</v>
      </c>
      <c r="AB632" s="8">
        <v>45431</v>
      </c>
      <c r="AM632">
        <v>2888</v>
      </c>
      <c r="AN632" t="str">
        <v>Customer 8</v>
      </c>
      <c r="AO632" t="str">
        <v>MOBILE</v>
      </c>
      <c r="AP632">
        <v>737</v>
      </c>
      <c r="AQ632">
        <v>2027</v>
      </c>
      <c r="AR632">
        <v>45412</v>
      </c>
    </row>
    <row r="633" spans="15:44" x14ac:dyDescent="0.3">
      <c r="O633">
        <v>632</v>
      </c>
      <c r="P633" t="str">
        <v>Customer 10</v>
      </c>
      <c r="Q633" t="str">
        <v>MOBILE</v>
      </c>
      <c r="R633">
        <v>1079</v>
      </c>
      <c r="S633">
        <v>4340</v>
      </c>
      <c r="T633" s="8">
        <v>45318</v>
      </c>
      <c r="W633">
        <v>1669</v>
      </c>
      <c r="X633" t="str">
        <v>Customer 15</v>
      </c>
      <c r="Y633" t="str">
        <v>DESKTOP</v>
      </c>
      <c r="Z633">
        <v>3493</v>
      </c>
      <c r="AA633">
        <v>2562</v>
      </c>
      <c r="AB633" s="8">
        <v>45361</v>
      </c>
      <c r="AM633">
        <v>1000</v>
      </c>
      <c r="AN633" t="str">
        <v>Customer 13</v>
      </c>
      <c r="AO633" t="str">
        <v>WORKSTATION</v>
      </c>
      <c r="AP633">
        <v>736</v>
      </c>
      <c r="AQ633">
        <v>4309</v>
      </c>
      <c r="AR633">
        <v>45333</v>
      </c>
    </row>
    <row r="634" spans="15:44" x14ac:dyDescent="0.3">
      <c r="O634">
        <v>633</v>
      </c>
      <c r="P634" t="str">
        <v>Customer 4</v>
      </c>
      <c r="Q634" t="str">
        <v>DESKTOP</v>
      </c>
      <c r="R634">
        <v>1099</v>
      </c>
      <c r="S634">
        <v>2613</v>
      </c>
      <c r="T634" s="8">
        <v>45318</v>
      </c>
      <c r="W634">
        <v>3116</v>
      </c>
      <c r="X634" t="str">
        <v>Customer 4</v>
      </c>
      <c r="Y634" t="str">
        <v>DESKTOP</v>
      </c>
      <c r="Z634">
        <v>3492</v>
      </c>
      <c r="AA634">
        <v>2254</v>
      </c>
      <c r="AB634" s="8">
        <v>45421</v>
      </c>
      <c r="AM634">
        <v>4734</v>
      </c>
      <c r="AN634" t="str">
        <v>Customer 13</v>
      </c>
      <c r="AO634" t="str">
        <v>EMBEDDED</v>
      </c>
      <c r="AP634">
        <v>736</v>
      </c>
      <c r="AQ634">
        <v>350</v>
      </c>
      <c r="AR634">
        <v>45489</v>
      </c>
    </row>
    <row r="635" spans="15:44" x14ac:dyDescent="0.3">
      <c r="O635">
        <v>634</v>
      </c>
      <c r="P635" t="str">
        <v>Customer 10</v>
      </c>
      <c r="Q635" t="str">
        <v>MOBILE</v>
      </c>
      <c r="R635">
        <v>2539</v>
      </c>
      <c r="S635">
        <v>1464</v>
      </c>
      <c r="T635" s="8">
        <v>45318</v>
      </c>
      <c r="W635">
        <v>2848</v>
      </c>
      <c r="X635" t="str">
        <v>Customer 15</v>
      </c>
      <c r="Y635" t="str">
        <v>WORKSTATION</v>
      </c>
      <c r="Z635">
        <v>3491</v>
      </c>
      <c r="AA635">
        <v>4067</v>
      </c>
      <c r="AB635" s="8">
        <v>45410</v>
      </c>
      <c r="AM635">
        <v>2428</v>
      </c>
      <c r="AN635" t="str">
        <v>Customer 13</v>
      </c>
      <c r="AO635" t="str">
        <v>MOBILE</v>
      </c>
      <c r="AP635">
        <v>735</v>
      </c>
      <c r="AQ635">
        <v>2581</v>
      </c>
      <c r="AR635">
        <v>45393</v>
      </c>
    </row>
    <row r="636" spans="15:44" x14ac:dyDescent="0.3">
      <c r="O636">
        <v>635</v>
      </c>
      <c r="P636" t="str">
        <v>Customer 13</v>
      </c>
      <c r="Q636" t="str">
        <v>WORKSTATION</v>
      </c>
      <c r="R636">
        <v>1558</v>
      </c>
      <c r="S636">
        <v>2543</v>
      </c>
      <c r="T636" s="8">
        <v>45318</v>
      </c>
      <c r="W636">
        <v>2952</v>
      </c>
      <c r="X636" t="str">
        <v>Customer 8</v>
      </c>
      <c r="Y636" t="str">
        <v>EMBEDDED</v>
      </c>
      <c r="Z636">
        <v>3489</v>
      </c>
      <c r="AA636">
        <v>3508</v>
      </c>
      <c r="AB636" s="8">
        <v>45414</v>
      </c>
      <c r="AM636">
        <v>1214</v>
      </c>
      <c r="AN636" t="str">
        <v>Customer 13</v>
      </c>
      <c r="AO636" t="str">
        <v>MOBILE</v>
      </c>
      <c r="AP636">
        <v>734</v>
      </c>
      <c r="AQ636">
        <v>1613</v>
      </c>
      <c r="AR636">
        <v>45342</v>
      </c>
    </row>
    <row r="637" spans="15:44" x14ac:dyDescent="0.3">
      <c r="O637">
        <v>636</v>
      </c>
      <c r="P637" t="str">
        <v>Customer 14</v>
      </c>
      <c r="Q637" t="str">
        <v>WORKSTATION</v>
      </c>
      <c r="R637">
        <v>22</v>
      </c>
      <c r="S637">
        <v>2411</v>
      </c>
      <c r="T637" s="8">
        <v>45318</v>
      </c>
      <c r="W637">
        <v>266</v>
      </c>
      <c r="X637" t="str">
        <v>Customer 9</v>
      </c>
      <c r="Y637" t="str">
        <v>MOBILE</v>
      </c>
      <c r="Z637">
        <v>3488</v>
      </c>
      <c r="AA637">
        <v>2455</v>
      </c>
      <c r="AB637" s="8">
        <v>45303</v>
      </c>
      <c r="AM637">
        <v>3993</v>
      </c>
      <c r="AN637" t="str">
        <v>Customer 13</v>
      </c>
      <c r="AO637" t="str">
        <v>WORKSTATION</v>
      </c>
      <c r="AP637">
        <v>732</v>
      </c>
      <c r="AQ637">
        <v>3608</v>
      </c>
      <c r="AR637">
        <v>45458</v>
      </c>
    </row>
    <row r="638" spans="15:44" x14ac:dyDescent="0.3">
      <c r="O638">
        <v>637</v>
      </c>
      <c r="P638" t="str">
        <v>Customer 9</v>
      </c>
      <c r="Q638" t="str">
        <v>EMBEDDED</v>
      </c>
      <c r="R638">
        <v>1778</v>
      </c>
      <c r="S638">
        <v>4154</v>
      </c>
      <c r="T638" s="8">
        <v>45318</v>
      </c>
      <c r="W638">
        <v>1141</v>
      </c>
      <c r="X638" t="str">
        <v>Customer 10</v>
      </c>
      <c r="Y638" t="str">
        <v>MOBILE</v>
      </c>
      <c r="Z638">
        <v>3488</v>
      </c>
      <c r="AA638">
        <v>483</v>
      </c>
      <c r="AB638" s="8">
        <v>45339</v>
      </c>
      <c r="AM638">
        <v>4391</v>
      </c>
      <c r="AN638" t="str">
        <v>Customer 10</v>
      </c>
      <c r="AO638" t="str">
        <v>DESKTOP</v>
      </c>
      <c r="AP638">
        <v>731</v>
      </c>
      <c r="AQ638">
        <v>647</v>
      </c>
      <c r="AR638">
        <v>45474</v>
      </c>
    </row>
    <row r="639" spans="15:44" x14ac:dyDescent="0.3">
      <c r="O639">
        <v>638</v>
      </c>
      <c r="P639" t="str">
        <v>Customer 2</v>
      </c>
      <c r="Q639" t="str">
        <v>DESKTOP</v>
      </c>
      <c r="R639">
        <v>3727</v>
      </c>
      <c r="S639">
        <v>1743</v>
      </c>
      <c r="T639" s="8">
        <v>45318</v>
      </c>
      <c r="W639">
        <v>3067</v>
      </c>
      <c r="X639" t="str">
        <v>Customer 6</v>
      </c>
      <c r="Y639" t="str">
        <v>EMBEDDED</v>
      </c>
      <c r="Z639">
        <v>3488</v>
      </c>
      <c r="AA639">
        <v>4342</v>
      </c>
      <c r="AB639" s="8">
        <v>45419</v>
      </c>
      <c r="AM639">
        <v>797</v>
      </c>
      <c r="AN639" t="str">
        <v>Customer 15</v>
      </c>
      <c r="AO639" t="str">
        <v>EMBEDDED</v>
      </c>
      <c r="AP639">
        <v>730</v>
      </c>
      <c r="AQ639">
        <v>3051</v>
      </c>
      <c r="AR639">
        <v>45325</v>
      </c>
    </row>
    <row r="640" spans="15:44" x14ac:dyDescent="0.3">
      <c r="O640">
        <v>639</v>
      </c>
      <c r="P640" t="str">
        <v>Customer 3</v>
      </c>
      <c r="Q640" t="str">
        <v>DESKTOP</v>
      </c>
      <c r="R640">
        <v>3929</v>
      </c>
      <c r="S640">
        <v>2449</v>
      </c>
      <c r="T640" s="8">
        <v>45318</v>
      </c>
      <c r="W640">
        <v>1539</v>
      </c>
      <c r="X640" t="str">
        <v>Customer 10</v>
      </c>
      <c r="Y640" t="str">
        <v>DESKTOP</v>
      </c>
      <c r="Z640">
        <v>3486</v>
      </c>
      <c r="AA640">
        <v>2237</v>
      </c>
      <c r="AB640" s="8">
        <v>45356</v>
      </c>
      <c r="AM640">
        <v>1018</v>
      </c>
      <c r="AN640" t="str">
        <v>Customer 4</v>
      </c>
      <c r="AO640" t="str">
        <v>MOBILE</v>
      </c>
      <c r="AP640">
        <v>728</v>
      </c>
      <c r="AQ640">
        <v>395</v>
      </c>
      <c r="AR640">
        <v>45334</v>
      </c>
    </row>
    <row r="641" spans="15:44" x14ac:dyDescent="0.3">
      <c r="O641">
        <v>640</v>
      </c>
      <c r="P641" t="str">
        <v>Customer 10</v>
      </c>
      <c r="Q641" t="str">
        <v>MOBILE</v>
      </c>
      <c r="R641">
        <v>1874</v>
      </c>
      <c r="S641">
        <v>1232</v>
      </c>
      <c r="T641" s="8">
        <v>45318</v>
      </c>
      <c r="W641">
        <v>4702</v>
      </c>
      <c r="X641" t="str">
        <v>Customer 14</v>
      </c>
      <c r="Y641" t="str">
        <v>WORKSTATION</v>
      </c>
      <c r="Z641">
        <v>3485</v>
      </c>
      <c r="AA641">
        <v>2438</v>
      </c>
      <c r="AB641" s="8">
        <v>45487</v>
      </c>
      <c r="AM641">
        <v>1051</v>
      </c>
      <c r="AN641" t="str">
        <v>Customer 3</v>
      </c>
      <c r="AO641" t="str">
        <v>EMBEDDED</v>
      </c>
      <c r="AP641">
        <v>728</v>
      </c>
      <c r="AQ641">
        <v>294</v>
      </c>
      <c r="AR641">
        <v>45335</v>
      </c>
    </row>
    <row r="642" spans="15:44" x14ac:dyDescent="0.3">
      <c r="O642">
        <v>641</v>
      </c>
      <c r="P642" t="str">
        <v>Customer 12</v>
      </c>
      <c r="Q642" t="str">
        <v>MOBILE</v>
      </c>
      <c r="R642">
        <v>3978</v>
      </c>
      <c r="S642">
        <v>3419</v>
      </c>
      <c r="T642" s="8">
        <v>45318</v>
      </c>
      <c r="W642">
        <v>664</v>
      </c>
      <c r="X642" t="str">
        <v>Customer 9</v>
      </c>
      <c r="Y642" t="str">
        <v>WORKSTATION</v>
      </c>
      <c r="Z642">
        <v>3483</v>
      </c>
      <c r="AA642">
        <v>4468</v>
      </c>
      <c r="AB642" s="8">
        <v>45319</v>
      </c>
      <c r="AM642">
        <v>1790</v>
      </c>
      <c r="AN642" t="str">
        <v>Customer 9</v>
      </c>
      <c r="AO642" t="str">
        <v>WORKSTATION</v>
      </c>
      <c r="AP642">
        <v>728</v>
      </c>
      <c r="AQ642">
        <v>1528</v>
      </c>
      <c r="AR642">
        <v>45366</v>
      </c>
    </row>
    <row r="643" spans="15:44" x14ac:dyDescent="0.3">
      <c r="O643">
        <v>642</v>
      </c>
      <c r="P643" t="str">
        <v>Customer 6</v>
      </c>
      <c r="Q643" t="str">
        <v>WORKSTATION</v>
      </c>
      <c r="R643">
        <v>2856</v>
      </c>
      <c r="S643">
        <v>2876</v>
      </c>
      <c r="T643" s="8">
        <v>45318</v>
      </c>
      <c r="W643">
        <v>2109</v>
      </c>
      <c r="X643" t="str">
        <v>Customer 7</v>
      </c>
      <c r="Y643" t="str">
        <v>MOBILE</v>
      </c>
      <c r="Z643">
        <v>3483</v>
      </c>
      <c r="AA643">
        <v>3407</v>
      </c>
      <c r="AB643" s="8">
        <v>45379</v>
      </c>
      <c r="AM643">
        <v>2760</v>
      </c>
      <c r="AN643" t="str">
        <v>Customer 5</v>
      </c>
      <c r="AO643" t="str">
        <v>DESKTOP</v>
      </c>
      <c r="AP643">
        <v>727</v>
      </c>
      <c r="AQ643">
        <v>4647</v>
      </c>
      <c r="AR643">
        <v>45406</v>
      </c>
    </row>
    <row r="644" spans="15:44" x14ac:dyDescent="0.3">
      <c r="O644">
        <v>643</v>
      </c>
      <c r="P644" t="str">
        <v>Customer 3</v>
      </c>
      <c r="Q644" t="str">
        <v>MOBILE</v>
      </c>
      <c r="R644">
        <v>3003</v>
      </c>
      <c r="S644">
        <v>4247</v>
      </c>
      <c r="T644" s="8">
        <v>45318</v>
      </c>
      <c r="W644">
        <v>3634</v>
      </c>
      <c r="X644" t="str">
        <v>Customer 2</v>
      </c>
      <c r="Y644" t="str">
        <v>DESKTOP</v>
      </c>
      <c r="Z644">
        <v>3483</v>
      </c>
      <c r="AA644">
        <v>3846</v>
      </c>
      <c r="AB644" s="8">
        <v>45443</v>
      </c>
      <c r="AM644">
        <v>496</v>
      </c>
      <c r="AN644" t="str">
        <v>Customer 11</v>
      </c>
      <c r="AO644" t="str">
        <v>MOBILE</v>
      </c>
      <c r="AP644">
        <v>726</v>
      </c>
      <c r="AQ644">
        <v>4278</v>
      </c>
      <c r="AR644">
        <v>45312</v>
      </c>
    </row>
    <row r="645" spans="15:44" x14ac:dyDescent="0.3">
      <c r="O645">
        <v>644</v>
      </c>
      <c r="P645" t="str">
        <v>Customer 11</v>
      </c>
      <c r="Q645" t="str">
        <v>DESKTOP</v>
      </c>
      <c r="R645">
        <v>3110</v>
      </c>
      <c r="S645">
        <v>1679</v>
      </c>
      <c r="T645" s="8">
        <v>45318</v>
      </c>
      <c r="W645">
        <v>2534</v>
      </c>
      <c r="X645" t="str">
        <v>Customer 4</v>
      </c>
      <c r="Y645" t="str">
        <v>WORKSTATION</v>
      </c>
      <c r="Z645">
        <v>3481</v>
      </c>
      <c r="AA645">
        <v>2845</v>
      </c>
      <c r="AB645" s="8">
        <v>45397</v>
      </c>
      <c r="AM645">
        <v>2694</v>
      </c>
      <c r="AN645" t="str">
        <v>Customer 6</v>
      </c>
      <c r="AO645" t="str">
        <v>WORKSTATION</v>
      </c>
      <c r="AP645">
        <v>725</v>
      </c>
      <c r="AQ645">
        <v>2358</v>
      </c>
      <c r="AR645">
        <v>45404</v>
      </c>
    </row>
    <row r="646" spans="15:44" x14ac:dyDescent="0.3">
      <c r="O646">
        <v>645</v>
      </c>
      <c r="P646" t="str">
        <v>Customer 9</v>
      </c>
      <c r="Q646" t="str">
        <v>MOBILE</v>
      </c>
      <c r="R646">
        <v>30</v>
      </c>
      <c r="S646">
        <v>1098</v>
      </c>
      <c r="T646" s="8">
        <v>45318</v>
      </c>
      <c r="W646">
        <v>4308</v>
      </c>
      <c r="X646" t="str">
        <v>Customer 3</v>
      </c>
      <c r="Y646" t="str">
        <v>EMBEDDED</v>
      </c>
      <c r="Z646">
        <v>3481</v>
      </c>
      <c r="AA646">
        <v>244</v>
      </c>
      <c r="AB646" s="8">
        <v>45471</v>
      </c>
      <c r="AM646">
        <v>4637</v>
      </c>
      <c r="AN646" t="str">
        <v>Customer 7</v>
      </c>
      <c r="AO646" t="str">
        <v>WORKSTATION</v>
      </c>
      <c r="AP646">
        <v>725</v>
      </c>
      <c r="AQ646">
        <v>2082</v>
      </c>
      <c r="AR646">
        <v>45485</v>
      </c>
    </row>
    <row r="647" spans="15:44" x14ac:dyDescent="0.3">
      <c r="O647">
        <v>646</v>
      </c>
      <c r="P647" t="str">
        <v>Customer 6</v>
      </c>
      <c r="Q647" t="str">
        <v>DESKTOP</v>
      </c>
      <c r="R647">
        <v>2240</v>
      </c>
      <c r="S647">
        <v>4769</v>
      </c>
      <c r="T647" s="8">
        <v>45318</v>
      </c>
      <c r="W647">
        <v>3414</v>
      </c>
      <c r="X647" t="str">
        <v>Customer 5</v>
      </c>
      <c r="Y647" t="str">
        <v>WORKSTATION</v>
      </c>
      <c r="Z647">
        <v>3480</v>
      </c>
      <c r="AA647">
        <v>4087</v>
      </c>
      <c r="AB647" s="8">
        <v>45434</v>
      </c>
      <c r="AM647">
        <v>354</v>
      </c>
      <c r="AN647" t="str">
        <v>Customer 10</v>
      </c>
      <c r="AO647" t="str">
        <v>WORKSTATION</v>
      </c>
      <c r="AP647">
        <v>722</v>
      </c>
      <c r="AQ647">
        <v>1251</v>
      </c>
      <c r="AR647">
        <v>45306</v>
      </c>
    </row>
    <row r="648" spans="15:44" x14ac:dyDescent="0.3">
      <c r="O648">
        <v>647</v>
      </c>
      <c r="P648" t="str">
        <v>Customer 6</v>
      </c>
      <c r="Q648" t="str">
        <v>DESKTOP</v>
      </c>
      <c r="R648">
        <v>1313</v>
      </c>
      <c r="S648">
        <v>3637</v>
      </c>
      <c r="T648" s="8">
        <v>45318</v>
      </c>
      <c r="W648">
        <v>3789</v>
      </c>
      <c r="X648" t="str">
        <v>Customer 11</v>
      </c>
      <c r="Y648" t="str">
        <v>EMBEDDED</v>
      </c>
      <c r="Z648">
        <v>3479</v>
      </c>
      <c r="AA648">
        <v>3350</v>
      </c>
      <c r="AB648" s="8">
        <v>45449</v>
      </c>
      <c r="AM648">
        <v>1152</v>
      </c>
      <c r="AN648" t="str">
        <v>Customer 11</v>
      </c>
      <c r="AO648" t="str">
        <v>MOBILE</v>
      </c>
      <c r="AP648">
        <v>722</v>
      </c>
      <c r="AQ648">
        <v>2537</v>
      </c>
      <c r="AR648">
        <v>45339</v>
      </c>
    </row>
    <row r="649" spans="15:44" x14ac:dyDescent="0.3">
      <c r="O649">
        <v>648</v>
      </c>
      <c r="P649" t="str">
        <v>Customer 2</v>
      </c>
      <c r="Q649" t="str">
        <v>DESKTOP</v>
      </c>
      <c r="R649">
        <v>1789</v>
      </c>
      <c r="S649">
        <v>3952</v>
      </c>
      <c r="T649" s="8">
        <v>45318</v>
      </c>
      <c r="W649">
        <v>2228</v>
      </c>
      <c r="X649" t="str">
        <v>Customer 2</v>
      </c>
      <c r="Y649" t="str">
        <v>WORKSTATION</v>
      </c>
      <c r="Z649">
        <v>3478</v>
      </c>
      <c r="AA649">
        <v>3805</v>
      </c>
      <c r="AB649" s="8">
        <v>45384</v>
      </c>
      <c r="AM649">
        <v>4560</v>
      </c>
      <c r="AN649" t="str">
        <v>Customer 8</v>
      </c>
      <c r="AO649" t="str">
        <v>WORKSTATION</v>
      </c>
      <c r="AP649">
        <v>720</v>
      </c>
      <c r="AQ649">
        <v>4993</v>
      </c>
      <c r="AR649">
        <v>45481</v>
      </c>
    </row>
    <row r="650" spans="15:44" x14ac:dyDescent="0.3">
      <c r="O650">
        <v>649</v>
      </c>
      <c r="P650" t="str">
        <v>Customer 1</v>
      </c>
      <c r="Q650" t="str">
        <v>MOBILE</v>
      </c>
      <c r="R650">
        <v>1100</v>
      </c>
      <c r="S650">
        <v>4102</v>
      </c>
      <c r="T650" s="8">
        <v>45319</v>
      </c>
      <c r="W650">
        <v>3811</v>
      </c>
      <c r="X650" t="str">
        <v>Customer 2</v>
      </c>
      <c r="Y650" t="str">
        <v>DESKTOP</v>
      </c>
      <c r="Z650">
        <v>3478</v>
      </c>
      <c r="AA650">
        <v>4290</v>
      </c>
      <c r="AB650" s="8">
        <v>45450</v>
      </c>
      <c r="AM650">
        <v>4077</v>
      </c>
      <c r="AN650" t="str">
        <v>Customer 6</v>
      </c>
      <c r="AO650" t="str">
        <v>WORKSTATION</v>
      </c>
      <c r="AP650">
        <v>719</v>
      </c>
      <c r="AQ650">
        <v>1302</v>
      </c>
      <c r="AR650">
        <v>45461</v>
      </c>
    </row>
    <row r="651" spans="15:44" x14ac:dyDescent="0.3">
      <c r="O651">
        <v>650</v>
      </c>
      <c r="P651" t="str">
        <v>Customer 6</v>
      </c>
      <c r="Q651" t="str">
        <v>EMBEDDED</v>
      </c>
      <c r="R651">
        <v>1112</v>
      </c>
      <c r="S651">
        <v>1738</v>
      </c>
      <c r="T651" s="8">
        <v>45319</v>
      </c>
      <c r="W651">
        <v>3856</v>
      </c>
      <c r="X651" t="str">
        <v>Customer 13</v>
      </c>
      <c r="Y651" t="str">
        <v>WORKSTATION</v>
      </c>
      <c r="Z651">
        <v>3478</v>
      </c>
      <c r="AA651">
        <v>4946</v>
      </c>
      <c r="AB651" s="8">
        <v>45452</v>
      </c>
      <c r="AM651">
        <v>4795</v>
      </c>
      <c r="AN651" t="str">
        <v>Customer 10</v>
      </c>
      <c r="AO651" t="str">
        <v>MOBILE</v>
      </c>
      <c r="AP651">
        <v>719</v>
      </c>
      <c r="AQ651">
        <v>1824</v>
      </c>
      <c r="AR651">
        <v>45491</v>
      </c>
    </row>
    <row r="652" spans="15:44" x14ac:dyDescent="0.3">
      <c r="O652">
        <v>651</v>
      </c>
      <c r="P652" t="str">
        <v>Customer 14</v>
      </c>
      <c r="Q652" t="str">
        <v>DESKTOP</v>
      </c>
      <c r="R652">
        <v>2675</v>
      </c>
      <c r="S652">
        <v>2809</v>
      </c>
      <c r="T652" s="8">
        <v>45319</v>
      </c>
      <c r="W652">
        <v>278</v>
      </c>
      <c r="X652" t="str">
        <v>Customer 13</v>
      </c>
      <c r="Y652" t="str">
        <v>MOBILE</v>
      </c>
      <c r="Z652">
        <v>3477</v>
      </c>
      <c r="AA652">
        <v>4415</v>
      </c>
      <c r="AB652" s="8">
        <v>45303</v>
      </c>
      <c r="AM652">
        <v>889</v>
      </c>
      <c r="AN652" t="str">
        <v>Customer 11</v>
      </c>
      <c r="AO652" t="str">
        <v>EMBEDDED</v>
      </c>
      <c r="AP652">
        <v>718</v>
      </c>
      <c r="AQ652">
        <v>2449</v>
      </c>
      <c r="AR652">
        <v>45329</v>
      </c>
    </row>
    <row r="653" spans="15:44" x14ac:dyDescent="0.3">
      <c r="O653">
        <v>652</v>
      </c>
      <c r="P653" t="str">
        <v>Customer 3</v>
      </c>
      <c r="Q653" t="str">
        <v>DESKTOP</v>
      </c>
      <c r="R653">
        <v>3610</v>
      </c>
      <c r="S653">
        <v>3591</v>
      </c>
      <c r="T653" s="8">
        <v>45319</v>
      </c>
      <c r="W653">
        <v>1129</v>
      </c>
      <c r="X653" t="str">
        <v>Customer 1</v>
      </c>
      <c r="Y653" t="str">
        <v>DESKTOP</v>
      </c>
      <c r="Z653">
        <v>3477</v>
      </c>
      <c r="AA653">
        <v>4635</v>
      </c>
      <c r="AB653" s="8">
        <v>45339</v>
      </c>
      <c r="AM653">
        <v>1867</v>
      </c>
      <c r="AN653" t="str">
        <v>Customer 1</v>
      </c>
      <c r="AO653" t="str">
        <v>DESKTOP</v>
      </c>
      <c r="AP653">
        <v>718</v>
      </c>
      <c r="AQ653">
        <v>2801</v>
      </c>
      <c r="AR653">
        <v>45369</v>
      </c>
    </row>
    <row r="654" spans="15:44" x14ac:dyDescent="0.3">
      <c r="O654">
        <v>653</v>
      </c>
      <c r="P654" t="str">
        <v>Customer 14</v>
      </c>
      <c r="Q654" t="str">
        <v>WORKSTATION</v>
      </c>
      <c r="R654">
        <v>63</v>
      </c>
      <c r="S654">
        <v>296</v>
      </c>
      <c r="T654" s="8">
        <v>45319</v>
      </c>
      <c r="W654">
        <v>1554</v>
      </c>
      <c r="X654" t="str">
        <v>Customer 15</v>
      </c>
      <c r="Y654" t="str">
        <v>DESKTOP</v>
      </c>
      <c r="Z654">
        <v>3477</v>
      </c>
      <c r="AA654">
        <v>242</v>
      </c>
      <c r="AB654" s="8">
        <v>45356</v>
      </c>
      <c r="AM654">
        <v>171</v>
      </c>
      <c r="AN654" t="str">
        <v>Customer 1</v>
      </c>
      <c r="AO654" t="str">
        <v>WORKSTATION</v>
      </c>
      <c r="AP654">
        <v>717</v>
      </c>
      <c r="AQ654">
        <v>278</v>
      </c>
      <c r="AR654">
        <v>45299</v>
      </c>
    </row>
    <row r="655" spans="15:44" x14ac:dyDescent="0.3">
      <c r="O655">
        <v>654</v>
      </c>
      <c r="P655" t="str">
        <v>Customer 13</v>
      </c>
      <c r="Q655" t="str">
        <v>DESKTOP</v>
      </c>
      <c r="R655">
        <v>3875</v>
      </c>
      <c r="S655">
        <v>4536</v>
      </c>
      <c r="T655" s="8">
        <v>45319</v>
      </c>
      <c r="W655">
        <v>2303</v>
      </c>
      <c r="X655" t="str">
        <v>Customer 10</v>
      </c>
      <c r="Y655" t="str">
        <v>MOBILE</v>
      </c>
      <c r="Z655">
        <v>3477</v>
      </c>
      <c r="AA655">
        <v>108</v>
      </c>
      <c r="AB655" s="8">
        <v>45387</v>
      </c>
      <c r="AM655">
        <v>2722</v>
      </c>
      <c r="AN655" t="str">
        <v>Customer 6</v>
      </c>
      <c r="AO655" t="str">
        <v>EMBEDDED</v>
      </c>
      <c r="AP655">
        <v>716</v>
      </c>
      <c r="AQ655">
        <v>187</v>
      </c>
      <c r="AR655">
        <v>45405</v>
      </c>
    </row>
    <row r="656" spans="15:44" x14ac:dyDescent="0.3">
      <c r="O656">
        <v>655</v>
      </c>
      <c r="P656" t="str">
        <v>Customer 9</v>
      </c>
      <c r="Q656" t="str">
        <v>MOBILE</v>
      </c>
      <c r="R656">
        <v>3904</v>
      </c>
      <c r="S656">
        <v>2108</v>
      </c>
      <c r="T656" s="8">
        <v>45319</v>
      </c>
      <c r="W656">
        <v>241</v>
      </c>
      <c r="X656" t="str">
        <v>Customer 3</v>
      </c>
      <c r="Y656" t="str">
        <v>EMBEDDED</v>
      </c>
      <c r="Z656">
        <v>3476</v>
      </c>
      <c r="AA656">
        <v>1909</v>
      </c>
      <c r="AB656" s="8">
        <v>45302</v>
      </c>
      <c r="AM656">
        <v>3478</v>
      </c>
      <c r="AN656" t="str">
        <v>Customer 4</v>
      </c>
      <c r="AO656" t="str">
        <v>WORKSTATION</v>
      </c>
      <c r="AP656">
        <v>716</v>
      </c>
      <c r="AQ656">
        <v>4276</v>
      </c>
      <c r="AR656">
        <v>45436</v>
      </c>
    </row>
    <row r="657" spans="15:44" x14ac:dyDescent="0.3">
      <c r="O657">
        <v>656</v>
      </c>
      <c r="P657" t="str">
        <v>Customer 8</v>
      </c>
      <c r="Q657" t="str">
        <v>EMBEDDED</v>
      </c>
      <c r="R657">
        <v>2575</v>
      </c>
      <c r="S657">
        <v>558</v>
      </c>
      <c r="T657" s="8">
        <v>45319</v>
      </c>
      <c r="W657">
        <v>1519</v>
      </c>
      <c r="X657" t="str">
        <v>Customer 14</v>
      </c>
      <c r="Y657" t="str">
        <v>WORKSTATION</v>
      </c>
      <c r="Z657">
        <v>3476</v>
      </c>
      <c r="AA657">
        <v>1807</v>
      </c>
      <c r="AB657" s="8">
        <v>45355</v>
      </c>
      <c r="AM657">
        <v>2320</v>
      </c>
      <c r="AN657" t="str">
        <v>Customer 10</v>
      </c>
      <c r="AO657" t="str">
        <v>EMBEDDED</v>
      </c>
      <c r="AP657">
        <v>715</v>
      </c>
      <c r="AQ657">
        <v>2591</v>
      </c>
      <c r="AR657">
        <v>45388</v>
      </c>
    </row>
    <row r="658" spans="15:44" x14ac:dyDescent="0.3">
      <c r="O658">
        <v>657</v>
      </c>
      <c r="P658" t="str">
        <v>Customer 3</v>
      </c>
      <c r="Q658" t="str">
        <v>DESKTOP</v>
      </c>
      <c r="R658">
        <v>3592</v>
      </c>
      <c r="S658">
        <v>3093</v>
      </c>
      <c r="T658" s="8">
        <v>45319</v>
      </c>
      <c r="W658">
        <v>3200</v>
      </c>
      <c r="X658" t="str">
        <v>Customer 10</v>
      </c>
      <c r="Y658" t="str">
        <v>MOBILE</v>
      </c>
      <c r="Z658">
        <v>3476</v>
      </c>
      <c r="AA658">
        <v>1404</v>
      </c>
      <c r="AB658" s="8">
        <v>45425</v>
      </c>
      <c r="AM658">
        <v>4243</v>
      </c>
      <c r="AN658" t="str">
        <v>Customer 2</v>
      </c>
      <c r="AO658" t="str">
        <v>MOBILE</v>
      </c>
      <c r="AP658">
        <v>715</v>
      </c>
      <c r="AQ658">
        <v>2638</v>
      </c>
      <c r="AR658">
        <v>45468</v>
      </c>
    </row>
    <row r="659" spans="15:44" x14ac:dyDescent="0.3">
      <c r="O659">
        <v>658</v>
      </c>
      <c r="P659" t="str">
        <v>Customer 9</v>
      </c>
      <c r="Q659" t="str">
        <v>WORKSTATION</v>
      </c>
      <c r="R659">
        <v>295</v>
      </c>
      <c r="S659">
        <v>4823</v>
      </c>
      <c r="T659" s="8">
        <v>45319</v>
      </c>
      <c r="W659">
        <v>3814</v>
      </c>
      <c r="X659" t="str">
        <v>Customer 5</v>
      </c>
      <c r="Y659" t="str">
        <v>EMBEDDED</v>
      </c>
      <c r="Z659">
        <v>3476</v>
      </c>
      <c r="AA659">
        <v>3858</v>
      </c>
      <c r="AB659" s="8">
        <v>45450</v>
      </c>
      <c r="AM659">
        <v>2110</v>
      </c>
      <c r="AN659" t="str">
        <v>Customer 5</v>
      </c>
      <c r="AO659" t="str">
        <v>DESKTOP</v>
      </c>
      <c r="AP659">
        <v>714</v>
      </c>
      <c r="AQ659">
        <v>984</v>
      </c>
      <c r="AR659">
        <v>45379</v>
      </c>
    </row>
    <row r="660" spans="15:44" x14ac:dyDescent="0.3">
      <c r="O660">
        <v>659</v>
      </c>
      <c r="P660" t="str">
        <v>Customer 13</v>
      </c>
      <c r="Q660" t="str">
        <v>DESKTOP</v>
      </c>
      <c r="R660">
        <v>3996</v>
      </c>
      <c r="S660">
        <v>4332</v>
      </c>
      <c r="T660" s="8">
        <v>45319</v>
      </c>
      <c r="W660">
        <v>4792</v>
      </c>
      <c r="X660" t="str">
        <v>Customer 10</v>
      </c>
      <c r="Y660" t="str">
        <v>EMBEDDED</v>
      </c>
      <c r="Z660">
        <v>3476</v>
      </c>
      <c r="AA660">
        <v>3328</v>
      </c>
      <c r="AB660" s="8">
        <v>45491</v>
      </c>
      <c r="AM660">
        <v>742</v>
      </c>
      <c r="AN660" t="str">
        <v>Customer 3</v>
      </c>
      <c r="AO660" t="str">
        <v>MOBILE</v>
      </c>
      <c r="AP660">
        <v>713</v>
      </c>
      <c r="AQ660">
        <v>332</v>
      </c>
      <c r="AR660">
        <v>45322</v>
      </c>
    </row>
    <row r="661" spans="15:44" x14ac:dyDescent="0.3">
      <c r="O661">
        <v>660</v>
      </c>
      <c r="P661" t="str">
        <v>Customer 6</v>
      </c>
      <c r="Q661" t="str">
        <v>WORKSTATION</v>
      </c>
      <c r="R661">
        <v>782</v>
      </c>
      <c r="S661">
        <v>3391</v>
      </c>
      <c r="T661" s="8">
        <v>45319</v>
      </c>
      <c r="W661">
        <v>2431</v>
      </c>
      <c r="X661" t="str">
        <v>Customer 1</v>
      </c>
      <c r="Y661" t="str">
        <v>WORKSTATION</v>
      </c>
      <c r="Z661">
        <v>3475</v>
      </c>
      <c r="AA661">
        <v>2893</v>
      </c>
      <c r="AB661" s="8">
        <v>45393</v>
      </c>
      <c r="AM661">
        <v>3411</v>
      </c>
      <c r="AN661" t="str">
        <v>Customer 5</v>
      </c>
      <c r="AO661" t="str">
        <v>WORKSTATION</v>
      </c>
      <c r="AP661">
        <v>713</v>
      </c>
      <c r="AQ661">
        <v>2189</v>
      </c>
      <c r="AR661">
        <v>45434</v>
      </c>
    </row>
    <row r="662" spans="15:44" x14ac:dyDescent="0.3">
      <c r="O662">
        <v>661</v>
      </c>
      <c r="P662" t="str">
        <v>Customer 15</v>
      </c>
      <c r="Q662" t="str">
        <v>DESKTOP</v>
      </c>
      <c r="R662">
        <v>2459</v>
      </c>
      <c r="S662">
        <v>3183</v>
      </c>
      <c r="T662" s="8">
        <v>45319</v>
      </c>
      <c r="W662">
        <v>3554</v>
      </c>
      <c r="X662" t="str">
        <v>Customer 14</v>
      </c>
      <c r="Y662" t="str">
        <v>WORKSTATION</v>
      </c>
      <c r="Z662">
        <v>3474</v>
      </c>
      <c r="AA662">
        <v>1784</v>
      </c>
      <c r="AB662" s="8">
        <v>45440</v>
      </c>
      <c r="AM662">
        <v>4852</v>
      </c>
      <c r="AN662" t="str">
        <v>Customer 14</v>
      </c>
      <c r="AO662" t="str">
        <v>DESKTOP</v>
      </c>
      <c r="AP662">
        <v>713</v>
      </c>
      <c r="AQ662">
        <v>4113</v>
      </c>
      <c r="AR662">
        <v>45494</v>
      </c>
    </row>
    <row r="663" spans="15:44" x14ac:dyDescent="0.3">
      <c r="O663">
        <v>662</v>
      </c>
      <c r="P663" t="str">
        <v>Customer 4</v>
      </c>
      <c r="Q663" t="str">
        <v>DESKTOP</v>
      </c>
      <c r="R663">
        <v>1774</v>
      </c>
      <c r="S663">
        <v>3256</v>
      </c>
      <c r="T663" s="8">
        <v>45319</v>
      </c>
      <c r="W663">
        <v>4151</v>
      </c>
      <c r="X663" t="str">
        <v>Customer 13</v>
      </c>
      <c r="Y663" t="str">
        <v>EMBEDDED</v>
      </c>
      <c r="Z663">
        <v>3473</v>
      </c>
      <c r="AA663">
        <v>4865</v>
      </c>
      <c r="AB663" s="8">
        <v>45464</v>
      </c>
      <c r="AM663">
        <v>508</v>
      </c>
      <c r="AN663" t="str">
        <v>Customer 15</v>
      </c>
      <c r="AO663" t="str">
        <v>WORKSTATION</v>
      </c>
      <c r="AP663">
        <v>712</v>
      </c>
      <c r="AQ663">
        <v>3124</v>
      </c>
      <c r="AR663">
        <v>45313</v>
      </c>
    </row>
    <row r="664" spans="15:44" x14ac:dyDescent="0.3">
      <c r="O664">
        <v>663</v>
      </c>
      <c r="P664" t="str">
        <v>Customer 4</v>
      </c>
      <c r="Q664" t="str">
        <v>MOBILE</v>
      </c>
      <c r="R664">
        <v>1495</v>
      </c>
      <c r="S664">
        <v>1490</v>
      </c>
      <c r="T664" s="8">
        <v>45319</v>
      </c>
      <c r="W664">
        <v>4775</v>
      </c>
      <c r="X664" t="str">
        <v>Customer 3</v>
      </c>
      <c r="Y664" t="str">
        <v>WORKSTATION</v>
      </c>
      <c r="Z664">
        <v>3473</v>
      </c>
      <c r="AA664">
        <v>484</v>
      </c>
      <c r="AB664" s="8">
        <v>45490</v>
      </c>
      <c r="AM664">
        <v>3334</v>
      </c>
      <c r="AN664" t="str">
        <v>Customer 4</v>
      </c>
      <c r="AO664" t="str">
        <v>MOBILE</v>
      </c>
      <c r="AP664">
        <v>712</v>
      </c>
      <c r="AQ664">
        <v>2124</v>
      </c>
      <c r="AR664">
        <v>45430</v>
      </c>
    </row>
    <row r="665" spans="15:44" x14ac:dyDescent="0.3">
      <c r="O665">
        <v>664</v>
      </c>
      <c r="P665" t="str">
        <v>Customer 9</v>
      </c>
      <c r="Q665" t="str">
        <v>WORKSTATION</v>
      </c>
      <c r="R665">
        <v>3483</v>
      </c>
      <c r="S665">
        <v>4468</v>
      </c>
      <c r="T665" s="8">
        <v>45319</v>
      </c>
      <c r="W665">
        <v>1264</v>
      </c>
      <c r="X665" t="str">
        <v>Customer 9</v>
      </c>
      <c r="Y665" t="str">
        <v>EMBEDDED</v>
      </c>
      <c r="Z665">
        <v>3472</v>
      </c>
      <c r="AA665">
        <v>3657</v>
      </c>
      <c r="AB665" s="8">
        <v>45344</v>
      </c>
      <c r="AM665">
        <v>4160</v>
      </c>
      <c r="AN665" t="str">
        <v>Customer 12</v>
      </c>
      <c r="AO665" t="str">
        <v>DESKTOP</v>
      </c>
      <c r="AP665">
        <v>711</v>
      </c>
      <c r="AQ665">
        <v>4625</v>
      </c>
      <c r="AR665">
        <v>45465</v>
      </c>
    </row>
    <row r="666" spans="15:44" x14ac:dyDescent="0.3">
      <c r="O666">
        <v>665</v>
      </c>
      <c r="P666" t="str">
        <v>Customer 15</v>
      </c>
      <c r="Q666" t="str">
        <v>EMBEDDED</v>
      </c>
      <c r="R666">
        <v>2054</v>
      </c>
      <c r="S666">
        <v>3309</v>
      </c>
      <c r="T666" s="8">
        <v>45319</v>
      </c>
      <c r="W666">
        <v>3731</v>
      </c>
      <c r="X666" t="str">
        <v>Customer 5</v>
      </c>
      <c r="Y666" t="str">
        <v>WORKSTATION</v>
      </c>
      <c r="Z666">
        <v>3471</v>
      </c>
      <c r="AA666">
        <v>309</v>
      </c>
      <c r="AB666" s="8">
        <v>45447</v>
      </c>
      <c r="AM666">
        <v>1869</v>
      </c>
      <c r="AN666" t="str">
        <v>Customer 9</v>
      </c>
      <c r="AO666" t="str">
        <v>MOBILE</v>
      </c>
      <c r="AP666">
        <v>710</v>
      </c>
      <c r="AQ666">
        <v>4473</v>
      </c>
      <c r="AR666">
        <v>45369</v>
      </c>
    </row>
    <row r="667" spans="15:44" x14ac:dyDescent="0.3">
      <c r="O667">
        <v>666</v>
      </c>
      <c r="P667" t="str">
        <v>Customer 4</v>
      </c>
      <c r="Q667" t="str">
        <v>EMBEDDED</v>
      </c>
      <c r="R667">
        <v>2598</v>
      </c>
      <c r="S667">
        <v>3902</v>
      </c>
      <c r="T667" s="8">
        <v>45319</v>
      </c>
      <c r="W667">
        <v>569</v>
      </c>
      <c r="X667" t="str">
        <v>Customer 10</v>
      </c>
      <c r="Y667" t="str">
        <v>EMBEDDED</v>
      </c>
      <c r="Z667">
        <v>3470</v>
      </c>
      <c r="AA667">
        <v>2319</v>
      </c>
      <c r="AB667" s="8">
        <v>45315</v>
      </c>
      <c r="AM667">
        <v>3370</v>
      </c>
      <c r="AN667" t="str">
        <v>Customer 1</v>
      </c>
      <c r="AO667" t="str">
        <v>EMBEDDED</v>
      </c>
      <c r="AP667">
        <v>710</v>
      </c>
      <c r="AQ667">
        <v>828</v>
      </c>
      <c r="AR667">
        <v>45432</v>
      </c>
    </row>
    <row r="668" spans="15:44" x14ac:dyDescent="0.3">
      <c r="O668">
        <v>667</v>
      </c>
      <c r="P668" t="str">
        <v>Customer 15</v>
      </c>
      <c r="Q668" t="str">
        <v>WORKSTATION</v>
      </c>
      <c r="R668">
        <v>2653</v>
      </c>
      <c r="S668">
        <v>4831</v>
      </c>
      <c r="T668" s="8">
        <v>45319</v>
      </c>
      <c r="W668">
        <v>1317</v>
      </c>
      <c r="X668" t="str">
        <v>Customer 14</v>
      </c>
      <c r="Y668" t="str">
        <v>MOBILE</v>
      </c>
      <c r="Z668">
        <v>3469</v>
      </c>
      <c r="AA668">
        <v>2736</v>
      </c>
      <c r="AB668" s="8">
        <v>45346</v>
      </c>
      <c r="AM668">
        <v>3487</v>
      </c>
      <c r="AN668" t="str">
        <v>Customer 14</v>
      </c>
      <c r="AO668" t="str">
        <v>EMBEDDED</v>
      </c>
      <c r="AP668">
        <v>709</v>
      </c>
      <c r="AQ668">
        <v>1965</v>
      </c>
      <c r="AR668">
        <v>45437</v>
      </c>
    </row>
    <row r="669" spans="15:44" x14ac:dyDescent="0.3">
      <c r="O669">
        <v>668</v>
      </c>
      <c r="P669" t="str">
        <v>Customer 8</v>
      </c>
      <c r="Q669" t="str">
        <v>MOBILE</v>
      </c>
      <c r="R669">
        <v>3708</v>
      </c>
      <c r="S669">
        <v>1029</v>
      </c>
      <c r="T669" s="8">
        <v>45319</v>
      </c>
      <c r="W669">
        <v>2453</v>
      </c>
      <c r="X669" t="str">
        <v>Customer 6</v>
      </c>
      <c r="Y669" t="str">
        <v>WORKSTATION</v>
      </c>
      <c r="Z669">
        <v>3469</v>
      </c>
      <c r="AA669">
        <v>2334</v>
      </c>
      <c r="AB669" s="8">
        <v>45394</v>
      </c>
      <c r="AM669">
        <v>4559</v>
      </c>
      <c r="AN669" t="str">
        <v>Customer 5</v>
      </c>
      <c r="AO669" t="str">
        <v>EMBEDDED</v>
      </c>
      <c r="AP669">
        <v>709</v>
      </c>
      <c r="AQ669">
        <v>4275</v>
      </c>
      <c r="AR669">
        <v>45481</v>
      </c>
    </row>
    <row r="670" spans="15:44" x14ac:dyDescent="0.3">
      <c r="O670">
        <v>669</v>
      </c>
      <c r="P670" t="str">
        <v>Customer 12</v>
      </c>
      <c r="Q670" t="str">
        <v>DESKTOP</v>
      </c>
      <c r="R670">
        <v>348</v>
      </c>
      <c r="S670">
        <v>639</v>
      </c>
      <c r="T670" s="8">
        <v>45319</v>
      </c>
      <c r="W670">
        <v>1475</v>
      </c>
      <c r="X670" t="str">
        <v>Customer 9</v>
      </c>
      <c r="Y670" t="str">
        <v>WORKSTATION</v>
      </c>
      <c r="Z670">
        <v>3468</v>
      </c>
      <c r="AA670">
        <v>352</v>
      </c>
      <c r="AB670" s="8">
        <v>45353</v>
      </c>
      <c r="AM670">
        <v>4656</v>
      </c>
      <c r="AN670" t="str">
        <v>Customer 15</v>
      </c>
      <c r="AO670" t="str">
        <v>DESKTOP</v>
      </c>
      <c r="AP670">
        <v>709</v>
      </c>
      <c r="AQ670">
        <v>1195</v>
      </c>
      <c r="AR670">
        <v>45485</v>
      </c>
    </row>
    <row r="671" spans="15:44" x14ac:dyDescent="0.3">
      <c r="O671">
        <v>670</v>
      </c>
      <c r="P671" t="str">
        <v>Customer 3</v>
      </c>
      <c r="Q671" t="str">
        <v>DESKTOP</v>
      </c>
      <c r="R671">
        <v>291</v>
      </c>
      <c r="S671">
        <v>2850</v>
      </c>
      <c r="T671" s="8">
        <v>45319</v>
      </c>
      <c r="W671">
        <v>2213</v>
      </c>
      <c r="X671" t="str">
        <v>Customer 14</v>
      </c>
      <c r="Y671" t="str">
        <v>EMBEDDED</v>
      </c>
      <c r="Z671">
        <v>3468</v>
      </c>
      <c r="AA671">
        <v>698</v>
      </c>
      <c r="AB671" s="8">
        <v>45384</v>
      </c>
      <c r="AM671">
        <v>3033</v>
      </c>
      <c r="AN671" t="str">
        <v>Customer 3</v>
      </c>
      <c r="AO671" t="str">
        <v>EMBEDDED</v>
      </c>
      <c r="AP671">
        <v>708</v>
      </c>
      <c r="AQ671">
        <v>566</v>
      </c>
      <c r="AR671">
        <v>45418</v>
      </c>
    </row>
    <row r="672" spans="15:44" x14ac:dyDescent="0.3">
      <c r="O672">
        <v>671</v>
      </c>
      <c r="P672" t="str">
        <v>Customer 6</v>
      </c>
      <c r="Q672" t="str">
        <v>DESKTOP</v>
      </c>
      <c r="R672">
        <v>2595</v>
      </c>
      <c r="S672">
        <v>3531</v>
      </c>
      <c r="T672" s="8">
        <v>45319</v>
      </c>
      <c r="W672">
        <v>4431</v>
      </c>
      <c r="X672" t="str">
        <v>Customer 9</v>
      </c>
      <c r="Y672" t="str">
        <v>EMBEDDED</v>
      </c>
      <c r="Z672">
        <v>3466</v>
      </c>
      <c r="AA672">
        <v>2639</v>
      </c>
      <c r="AB672" s="8">
        <v>45476</v>
      </c>
      <c r="AM672">
        <v>3676</v>
      </c>
      <c r="AN672" t="str">
        <v>Customer 7</v>
      </c>
      <c r="AO672" t="str">
        <v>EMBEDDED</v>
      </c>
      <c r="AP672">
        <v>708</v>
      </c>
      <c r="AQ672">
        <v>210</v>
      </c>
      <c r="AR672">
        <v>45445</v>
      </c>
    </row>
    <row r="673" spans="15:44" x14ac:dyDescent="0.3">
      <c r="O673">
        <v>672</v>
      </c>
      <c r="P673" t="str">
        <v>Customer 11</v>
      </c>
      <c r="Q673" t="str">
        <v>MOBILE</v>
      </c>
      <c r="R673">
        <v>2925</v>
      </c>
      <c r="S673">
        <v>3619</v>
      </c>
      <c r="T673" s="8">
        <v>45319</v>
      </c>
      <c r="W673">
        <v>3416</v>
      </c>
      <c r="X673" t="str">
        <v>Customer 11</v>
      </c>
      <c r="Y673" t="str">
        <v>DESKTOP</v>
      </c>
      <c r="Z673">
        <v>3464</v>
      </c>
      <c r="AA673">
        <v>791</v>
      </c>
      <c r="AB673" s="8">
        <v>45434</v>
      </c>
      <c r="AM673">
        <v>4143</v>
      </c>
      <c r="AN673" t="str">
        <v>Customer 1</v>
      </c>
      <c r="AO673" t="str">
        <v>MOBILE</v>
      </c>
      <c r="AP673">
        <v>708</v>
      </c>
      <c r="AQ673">
        <v>4164</v>
      </c>
      <c r="AR673">
        <v>45464</v>
      </c>
    </row>
    <row r="674" spans="15:44" x14ac:dyDescent="0.3">
      <c r="O674">
        <v>673</v>
      </c>
      <c r="P674" t="str">
        <v>Customer 13</v>
      </c>
      <c r="Q674" t="str">
        <v>WORKSTATION</v>
      </c>
      <c r="R674">
        <v>3646</v>
      </c>
      <c r="S674">
        <v>1231</v>
      </c>
      <c r="T674" s="8">
        <v>45320</v>
      </c>
      <c r="W674">
        <v>1828</v>
      </c>
      <c r="X674" t="str">
        <v>Customer 10</v>
      </c>
      <c r="Y674" t="str">
        <v>MOBILE</v>
      </c>
      <c r="Z674">
        <v>3463</v>
      </c>
      <c r="AA674">
        <v>1345</v>
      </c>
      <c r="AB674" s="8">
        <v>45368</v>
      </c>
      <c r="AM674">
        <v>397</v>
      </c>
      <c r="AN674" t="str">
        <v>Customer 13</v>
      </c>
      <c r="AO674" t="str">
        <v>MOBILE</v>
      </c>
      <c r="AP674">
        <v>707</v>
      </c>
      <c r="AQ674">
        <v>120</v>
      </c>
      <c r="AR674">
        <v>45308</v>
      </c>
    </row>
    <row r="675" spans="15:44" x14ac:dyDescent="0.3">
      <c r="O675">
        <v>674</v>
      </c>
      <c r="P675" t="str">
        <v>Customer 14</v>
      </c>
      <c r="Q675" t="str">
        <v>MOBILE</v>
      </c>
      <c r="R675">
        <v>3701</v>
      </c>
      <c r="S675">
        <v>2402</v>
      </c>
      <c r="T675" s="8">
        <v>45320</v>
      </c>
      <c r="W675">
        <v>3080</v>
      </c>
      <c r="X675" t="str">
        <v>Customer 11</v>
      </c>
      <c r="Y675" t="str">
        <v>MOBILE</v>
      </c>
      <c r="Z675">
        <v>3463</v>
      </c>
      <c r="AA675">
        <v>4303</v>
      </c>
      <c r="AB675" s="8">
        <v>45420</v>
      </c>
      <c r="AM675">
        <v>2811</v>
      </c>
      <c r="AN675" t="str">
        <v>Customer 12</v>
      </c>
      <c r="AO675" t="str">
        <v>WORKSTATION</v>
      </c>
      <c r="AP675">
        <v>707</v>
      </c>
      <c r="AQ675">
        <v>3667</v>
      </c>
      <c r="AR675">
        <v>45409</v>
      </c>
    </row>
    <row r="676" spans="15:44" x14ac:dyDescent="0.3">
      <c r="O676">
        <v>675</v>
      </c>
      <c r="P676" t="str">
        <v>Customer 9</v>
      </c>
      <c r="Q676" t="str">
        <v>DESKTOP</v>
      </c>
      <c r="R676">
        <v>442</v>
      </c>
      <c r="S676">
        <v>1698</v>
      </c>
      <c r="T676" s="8">
        <v>45320</v>
      </c>
      <c r="W676">
        <v>3304</v>
      </c>
      <c r="X676" t="str">
        <v>Customer 1</v>
      </c>
      <c r="Y676" t="str">
        <v>WORKSTATION</v>
      </c>
      <c r="Z676">
        <v>3463</v>
      </c>
      <c r="AA676">
        <v>1350</v>
      </c>
      <c r="AB676" s="8">
        <v>45429</v>
      </c>
      <c r="AM676">
        <v>4078</v>
      </c>
      <c r="AN676" t="str">
        <v>Customer 2</v>
      </c>
      <c r="AO676" t="str">
        <v>DESKTOP</v>
      </c>
      <c r="AP676">
        <v>707</v>
      </c>
      <c r="AQ676">
        <v>1553</v>
      </c>
      <c r="AR676">
        <v>45461</v>
      </c>
    </row>
    <row r="677" spans="15:44" x14ac:dyDescent="0.3">
      <c r="O677">
        <v>676</v>
      </c>
      <c r="P677" t="str">
        <v>Customer 5</v>
      </c>
      <c r="Q677" t="str">
        <v>WORKSTATION</v>
      </c>
      <c r="R677">
        <v>3422</v>
      </c>
      <c r="S677">
        <v>4528</v>
      </c>
      <c r="T677" s="8">
        <v>45320</v>
      </c>
      <c r="W677">
        <v>4652</v>
      </c>
      <c r="X677" t="str">
        <v>Customer 10</v>
      </c>
      <c r="Y677" t="str">
        <v>MOBILE</v>
      </c>
      <c r="Z677">
        <v>3463</v>
      </c>
      <c r="AA677">
        <v>2276</v>
      </c>
      <c r="AB677" s="8">
        <v>45485</v>
      </c>
      <c r="AM677">
        <v>3234</v>
      </c>
      <c r="AN677" t="str">
        <v>Customer 10</v>
      </c>
      <c r="AO677" t="str">
        <v>WORKSTATION</v>
      </c>
      <c r="AP677">
        <v>706</v>
      </c>
      <c r="AQ677">
        <v>4015</v>
      </c>
      <c r="AR677">
        <v>45426</v>
      </c>
    </row>
    <row r="678" spans="15:44" x14ac:dyDescent="0.3">
      <c r="O678">
        <v>677</v>
      </c>
      <c r="P678" t="str">
        <v>Customer 14</v>
      </c>
      <c r="Q678" t="str">
        <v>EMBEDDED</v>
      </c>
      <c r="R678">
        <v>2939</v>
      </c>
      <c r="S678">
        <v>721</v>
      </c>
      <c r="T678" s="8">
        <v>45320</v>
      </c>
      <c r="W678">
        <v>1580</v>
      </c>
      <c r="X678" t="str">
        <v>Customer 12</v>
      </c>
      <c r="Y678" t="str">
        <v>EMBEDDED</v>
      </c>
      <c r="Z678">
        <v>3462</v>
      </c>
      <c r="AA678">
        <v>3715</v>
      </c>
      <c r="AB678" s="8">
        <v>45357</v>
      </c>
      <c r="AM678">
        <v>4591</v>
      </c>
      <c r="AN678" t="str">
        <v>Customer 14</v>
      </c>
      <c r="AO678" t="str">
        <v>MOBILE</v>
      </c>
      <c r="AP678">
        <v>704</v>
      </c>
      <c r="AQ678">
        <v>3308</v>
      </c>
      <c r="AR678">
        <v>45483</v>
      </c>
    </row>
    <row r="679" spans="15:44" x14ac:dyDescent="0.3">
      <c r="O679">
        <v>678</v>
      </c>
      <c r="P679" t="str">
        <v>Customer 3</v>
      </c>
      <c r="Q679" t="str">
        <v>DESKTOP</v>
      </c>
      <c r="R679">
        <v>3395</v>
      </c>
      <c r="S679">
        <v>4380</v>
      </c>
      <c r="T679" s="8">
        <v>45320</v>
      </c>
      <c r="W679">
        <v>1982</v>
      </c>
      <c r="X679" t="str">
        <v>Customer 11</v>
      </c>
      <c r="Y679" t="str">
        <v>WORKSTATION</v>
      </c>
      <c r="Z679">
        <v>3462</v>
      </c>
      <c r="AA679">
        <v>3473</v>
      </c>
      <c r="AB679" s="8">
        <v>45374</v>
      </c>
      <c r="AM679">
        <v>4139</v>
      </c>
      <c r="AN679" t="str">
        <v>Customer 6</v>
      </c>
      <c r="AO679" t="str">
        <v>MOBILE</v>
      </c>
      <c r="AP679">
        <v>702</v>
      </c>
      <c r="AQ679">
        <v>2669</v>
      </c>
      <c r="AR679">
        <v>45464</v>
      </c>
    </row>
    <row r="680" spans="15:44" x14ac:dyDescent="0.3">
      <c r="O680">
        <v>679</v>
      </c>
      <c r="P680" t="str">
        <v>Customer 4</v>
      </c>
      <c r="Q680" t="str">
        <v>EMBEDDED</v>
      </c>
      <c r="R680">
        <v>2793</v>
      </c>
      <c r="S680">
        <v>2129</v>
      </c>
      <c r="T680" s="8">
        <v>45320</v>
      </c>
      <c r="W680">
        <v>619</v>
      </c>
      <c r="X680" t="str">
        <v>Customer 13</v>
      </c>
      <c r="Y680" t="str">
        <v>MOBILE</v>
      </c>
      <c r="Z680">
        <v>3460</v>
      </c>
      <c r="AA680">
        <v>2297</v>
      </c>
      <c r="AB680" s="8">
        <v>45317</v>
      </c>
      <c r="AM680">
        <v>4982</v>
      </c>
      <c r="AN680" t="str">
        <v>Customer 14</v>
      </c>
      <c r="AO680" t="str">
        <v>WORKSTATION</v>
      </c>
      <c r="AP680">
        <v>702</v>
      </c>
      <c r="AQ680">
        <v>1614</v>
      </c>
      <c r="AR680">
        <v>45499</v>
      </c>
    </row>
    <row r="681" spans="15:44" x14ac:dyDescent="0.3">
      <c r="O681">
        <v>680</v>
      </c>
      <c r="P681" t="str">
        <v>Customer 4</v>
      </c>
      <c r="Q681" t="str">
        <v>DESKTOP</v>
      </c>
      <c r="R681">
        <v>2810</v>
      </c>
      <c r="S681">
        <v>1091</v>
      </c>
      <c r="T681" s="8">
        <v>45320</v>
      </c>
      <c r="W681">
        <v>995</v>
      </c>
      <c r="X681" t="str">
        <v>Customer 10</v>
      </c>
      <c r="Y681" t="str">
        <v>WORKSTATION</v>
      </c>
      <c r="Z681">
        <v>3460</v>
      </c>
      <c r="AA681">
        <v>4815</v>
      </c>
      <c r="AB681" s="8">
        <v>45333</v>
      </c>
      <c r="AM681">
        <v>777</v>
      </c>
      <c r="AN681" t="str">
        <v>Customer 3</v>
      </c>
      <c r="AO681" t="str">
        <v>EMBEDDED</v>
      </c>
      <c r="AP681">
        <v>701</v>
      </c>
      <c r="AQ681">
        <v>1004</v>
      </c>
      <c r="AR681">
        <v>45324</v>
      </c>
    </row>
    <row r="682" spans="15:44" x14ac:dyDescent="0.3">
      <c r="O682">
        <v>681</v>
      </c>
      <c r="P682" t="str">
        <v>Customer 4</v>
      </c>
      <c r="Q682" t="str">
        <v>MOBILE</v>
      </c>
      <c r="R682">
        <v>748</v>
      </c>
      <c r="S682">
        <v>870</v>
      </c>
      <c r="T682" s="8">
        <v>45320</v>
      </c>
      <c r="W682">
        <v>3089</v>
      </c>
      <c r="X682" t="str">
        <v>Customer 14</v>
      </c>
      <c r="Y682" t="str">
        <v>DESKTOP</v>
      </c>
      <c r="Z682">
        <v>3458</v>
      </c>
      <c r="AA682">
        <v>1426</v>
      </c>
      <c r="AB682" s="8">
        <v>45420</v>
      </c>
      <c r="AM682">
        <v>2023</v>
      </c>
      <c r="AN682" t="str">
        <v>Customer 5</v>
      </c>
      <c r="AO682" t="str">
        <v>MOBILE</v>
      </c>
      <c r="AP682">
        <v>701</v>
      </c>
      <c r="AQ682">
        <v>135</v>
      </c>
      <c r="AR682">
        <v>45376</v>
      </c>
    </row>
    <row r="683" spans="15:44" x14ac:dyDescent="0.3">
      <c r="O683">
        <v>682</v>
      </c>
      <c r="P683" t="str">
        <v>Customer 11</v>
      </c>
      <c r="Q683" t="str">
        <v>MOBILE</v>
      </c>
      <c r="R683">
        <v>1119</v>
      </c>
      <c r="S683">
        <v>979</v>
      </c>
      <c r="T683" s="8">
        <v>45320</v>
      </c>
      <c r="W683">
        <v>2179</v>
      </c>
      <c r="X683" t="str">
        <v>Customer 11</v>
      </c>
      <c r="Y683" t="str">
        <v>WORKSTATION</v>
      </c>
      <c r="Z683">
        <v>3456</v>
      </c>
      <c r="AA683">
        <v>473</v>
      </c>
      <c r="AB683" s="8">
        <v>45382</v>
      </c>
      <c r="AM683">
        <v>709</v>
      </c>
      <c r="AN683" t="str">
        <v>Customer 12</v>
      </c>
      <c r="AO683" t="str">
        <v>WORKSTATION</v>
      </c>
      <c r="AP683">
        <v>700</v>
      </c>
      <c r="AQ683">
        <v>887</v>
      </c>
      <c r="AR683">
        <v>45321</v>
      </c>
    </row>
    <row r="684" spans="15:44" x14ac:dyDescent="0.3">
      <c r="O684">
        <v>683</v>
      </c>
      <c r="P684" t="str">
        <v>Customer 3</v>
      </c>
      <c r="Q684" t="str">
        <v>DESKTOP</v>
      </c>
      <c r="R684">
        <v>335</v>
      </c>
      <c r="S684">
        <v>3145</v>
      </c>
      <c r="T684" s="8">
        <v>45320</v>
      </c>
      <c r="W684">
        <v>2283</v>
      </c>
      <c r="X684" t="str">
        <v>Customer 11</v>
      </c>
      <c r="Y684" t="str">
        <v>WORKSTATION</v>
      </c>
      <c r="Z684">
        <v>3456</v>
      </c>
      <c r="AA684">
        <v>2315</v>
      </c>
      <c r="AB684" s="8">
        <v>45387</v>
      </c>
      <c r="AM684">
        <v>25</v>
      </c>
      <c r="AN684" t="str">
        <v>Customer 15</v>
      </c>
      <c r="AO684" t="str">
        <v>DESKTOP</v>
      </c>
      <c r="AP684">
        <v>699</v>
      </c>
      <c r="AQ684">
        <v>3249</v>
      </c>
      <c r="AR684">
        <v>45293</v>
      </c>
    </row>
    <row r="685" spans="15:44" x14ac:dyDescent="0.3">
      <c r="O685">
        <v>684</v>
      </c>
      <c r="P685" t="str">
        <v>Customer 9</v>
      </c>
      <c r="Q685" t="str">
        <v>EMBEDDED</v>
      </c>
      <c r="R685">
        <v>692</v>
      </c>
      <c r="S685">
        <v>2478</v>
      </c>
      <c r="T685" s="8">
        <v>45320</v>
      </c>
      <c r="W685">
        <v>3825</v>
      </c>
      <c r="X685" t="str">
        <v>Customer 4</v>
      </c>
      <c r="Y685" t="str">
        <v>WORKSTATION</v>
      </c>
      <c r="Z685">
        <v>3456</v>
      </c>
      <c r="AA685">
        <v>876</v>
      </c>
      <c r="AB685" s="8">
        <v>45451</v>
      </c>
      <c r="AM685">
        <v>4091</v>
      </c>
      <c r="AN685" t="str">
        <v>Customer 5</v>
      </c>
      <c r="AO685" t="str">
        <v>EMBEDDED</v>
      </c>
      <c r="AP685">
        <v>699</v>
      </c>
      <c r="AQ685">
        <v>985</v>
      </c>
      <c r="AR685">
        <v>45462</v>
      </c>
    </row>
    <row r="686" spans="15:44" x14ac:dyDescent="0.3">
      <c r="O686">
        <v>685</v>
      </c>
      <c r="P686" t="str">
        <v>Customer 11</v>
      </c>
      <c r="Q686" t="str">
        <v>WORKSTATION</v>
      </c>
      <c r="R686">
        <v>1320</v>
      </c>
      <c r="S686">
        <v>3443</v>
      </c>
      <c r="T686" s="8">
        <v>45320</v>
      </c>
      <c r="W686">
        <v>970</v>
      </c>
      <c r="X686" t="str">
        <v>Customer 13</v>
      </c>
      <c r="Y686" t="str">
        <v>DESKTOP</v>
      </c>
      <c r="Z686">
        <v>3455</v>
      </c>
      <c r="AA686">
        <v>2530</v>
      </c>
      <c r="AB686" s="8">
        <v>45332</v>
      </c>
      <c r="AM686">
        <v>384</v>
      </c>
      <c r="AN686" t="str">
        <v>Customer 7</v>
      </c>
      <c r="AO686" t="str">
        <v>EMBEDDED</v>
      </c>
      <c r="AP686">
        <v>698</v>
      </c>
      <c r="AQ686">
        <v>2224</v>
      </c>
      <c r="AR686">
        <v>45307</v>
      </c>
    </row>
    <row r="687" spans="15:44" x14ac:dyDescent="0.3">
      <c r="O687">
        <v>686</v>
      </c>
      <c r="P687" t="str">
        <v>Customer 2</v>
      </c>
      <c r="Q687" t="str">
        <v>WORKSTATION</v>
      </c>
      <c r="R687">
        <v>856</v>
      </c>
      <c r="S687">
        <v>4778</v>
      </c>
      <c r="T687" s="8">
        <v>45320</v>
      </c>
      <c r="W687">
        <v>77</v>
      </c>
      <c r="X687" t="str">
        <v>Customer 4</v>
      </c>
      <c r="Y687" t="str">
        <v>EMBEDDED</v>
      </c>
      <c r="Z687">
        <v>3454</v>
      </c>
      <c r="AA687">
        <v>1881</v>
      </c>
      <c r="AB687" s="8">
        <v>45295</v>
      </c>
      <c r="AM687">
        <v>610</v>
      </c>
      <c r="AN687" t="str">
        <v>Customer 14</v>
      </c>
      <c r="AO687" t="str">
        <v>MOBILE</v>
      </c>
      <c r="AP687">
        <v>698</v>
      </c>
      <c r="AQ687">
        <v>1880</v>
      </c>
      <c r="AR687">
        <v>45317</v>
      </c>
    </row>
    <row r="688" spans="15:44" x14ac:dyDescent="0.3">
      <c r="O688">
        <v>687</v>
      </c>
      <c r="P688" t="str">
        <v>Customer 4</v>
      </c>
      <c r="Q688" t="str">
        <v>WORKSTATION</v>
      </c>
      <c r="R688">
        <v>1810</v>
      </c>
      <c r="S688">
        <v>3231</v>
      </c>
      <c r="T688" s="8">
        <v>45320</v>
      </c>
      <c r="W688">
        <v>821</v>
      </c>
      <c r="X688" t="str">
        <v>Customer 10</v>
      </c>
      <c r="Y688" t="str">
        <v>WORKSTATION</v>
      </c>
      <c r="Z688">
        <v>3454</v>
      </c>
      <c r="AA688">
        <v>2318</v>
      </c>
      <c r="AB688" s="8">
        <v>45326</v>
      </c>
      <c r="AM688">
        <v>4372</v>
      </c>
      <c r="AN688" t="str">
        <v>Customer 3</v>
      </c>
      <c r="AO688" t="str">
        <v>DESKTOP</v>
      </c>
      <c r="AP688">
        <v>697</v>
      </c>
      <c r="AQ688">
        <v>1998</v>
      </c>
      <c r="AR688">
        <v>45474</v>
      </c>
    </row>
    <row r="689" spans="15:44" x14ac:dyDescent="0.3">
      <c r="O689">
        <v>688</v>
      </c>
      <c r="P689" t="str">
        <v>Customer 8</v>
      </c>
      <c r="Q689" t="str">
        <v>WORKSTATION</v>
      </c>
      <c r="R689">
        <v>1617</v>
      </c>
      <c r="S689">
        <v>4097</v>
      </c>
      <c r="T689" s="8">
        <v>45320</v>
      </c>
      <c r="W689">
        <v>3899</v>
      </c>
      <c r="X689" t="str">
        <v>Customer 10</v>
      </c>
      <c r="Y689" t="str">
        <v>MOBILE</v>
      </c>
      <c r="Z689">
        <v>3454</v>
      </c>
      <c r="AA689">
        <v>2948</v>
      </c>
      <c r="AB689" s="8">
        <v>45454</v>
      </c>
      <c r="AM689">
        <v>1329</v>
      </c>
      <c r="AN689" t="str">
        <v>Customer 8</v>
      </c>
      <c r="AO689" t="str">
        <v>WORKSTATION</v>
      </c>
      <c r="AP689">
        <v>694</v>
      </c>
      <c r="AQ689">
        <v>1910</v>
      </c>
      <c r="AR689">
        <v>45347</v>
      </c>
    </row>
    <row r="690" spans="15:44" x14ac:dyDescent="0.3">
      <c r="O690">
        <v>689</v>
      </c>
      <c r="P690" t="str">
        <v>Customer 10</v>
      </c>
      <c r="Q690" t="str">
        <v>EMBEDDED</v>
      </c>
      <c r="R690">
        <v>332</v>
      </c>
      <c r="S690">
        <v>2322</v>
      </c>
      <c r="T690" s="8">
        <v>45320</v>
      </c>
      <c r="W690">
        <v>208</v>
      </c>
      <c r="X690" t="str">
        <v>Customer 2</v>
      </c>
      <c r="Y690" t="str">
        <v>MOBILE</v>
      </c>
      <c r="Z690">
        <v>3450</v>
      </c>
      <c r="AA690">
        <v>3792</v>
      </c>
      <c r="AB690" s="8">
        <v>45300</v>
      </c>
      <c r="AM690">
        <v>3940</v>
      </c>
      <c r="AN690" t="str">
        <v>Customer 7</v>
      </c>
      <c r="AO690" t="str">
        <v>MOBILE</v>
      </c>
      <c r="AP690">
        <v>694</v>
      </c>
      <c r="AQ690">
        <v>286</v>
      </c>
      <c r="AR690">
        <v>45456</v>
      </c>
    </row>
    <row r="691" spans="15:44" x14ac:dyDescent="0.3">
      <c r="O691">
        <v>690</v>
      </c>
      <c r="P691" t="str">
        <v>Customer 8</v>
      </c>
      <c r="Q691" t="str">
        <v>MOBILE</v>
      </c>
      <c r="R691">
        <v>2904</v>
      </c>
      <c r="S691">
        <v>103</v>
      </c>
      <c r="T691" s="8">
        <v>45320</v>
      </c>
      <c r="W691">
        <v>1360</v>
      </c>
      <c r="X691" t="str">
        <v>Customer 9</v>
      </c>
      <c r="Y691" t="str">
        <v>DESKTOP</v>
      </c>
      <c r="Z691">
        <v>3450</v>
      </c>
      <c r="AA691">
        <v>3984</v>
      </c>
      <c r="AB691" s="8">
        <v>45348</v>
      </c>
      <c r="AM691">
        <v>684</v>
      </c>
      <c r="AN691" t="str">
        <v>Customer 9</v>
      </c>
      <c r="AO691" t="str">
        <v>EMBEDDED</v>
      </c>
      <c r="AP691">
        <v>692</v>
      </c>
      <c r="AQ691">
        <v>2478</v>
      </c>
      <c r="AR691">
        <v>45320</v>
      </c>
    </row>
    <row r="692" spans="15:44" x14ac:dyDescent="0.3">
      <c r="O692">
        <v>691</v>
      </c>
      <c r="P692" t="str">
        <v>Customer 3</v>
      </c>
      <c r="Q692" t="str">
        <v>EMBEDDED</v>
      </c>
      <c r="R692">
        <v>2770</v>
      </c>
      <c r="S692">
        <v>2999</v>
      </c>
      <c r="T692" s="8">
        <v>45320</v>
      </c>
      <c r="W692">
        <v>2212</v>
      </c>
      <c r="X692" t="str">
        <v>Customer 3</v>
      </c>
      <c r="Y692" t="str">
        <v>MOBILE</v>
      </c>
      <c r="Z692">
        <v>3450</v>
      </c>
      <c r="AA692">
        <v>3829</v>
      </c>
      <c r="AB692" s="8">
        <v>45384</v>
      </c>
      <c r="AM692">
        <v>2193</v>
      </c>
      <c r="AN692" t="str">
        <v>Customer 11</v>
      </c>
      <c r="AO692" t="str">
        <v>DESKTOP</v>
      </c>
      <c r="AP692">
        <v>691</v>
      </c>
      <c r="AQ692">
        <v>1955</v>
      </c>
      <c r="AR692">
        <v>45383</v>
      </c>
    </row>
    <row r="693" spans="15:44" x14ac:dyDescent="0.3">
      <c r="O693">
        <v>692</v>
      </c>
      <c r="P693" t="str">
        <v>Customer 11</v>
      </c>
      <c r="Q693" t="str">
        <v>EMBEDDED</v>
      </c>
      <c r="R693">
        <v>2761</v>
      </c>
      <c r="S693">
        <v>1533</v>
      </c>
      <c r="T693" s="8">
        <v>45320</v>
      </c>
      <c r="W693">
        <v>4297</v>
      </c>
      <c r="X693" t="str">
        <v>Customer 14</v>
      </c>
      <c r="Y693" t="str">
        <v>MOBILE</v>
      </c>
      <c r="Z693">
        <v>3449</v>
      </c>
      <c r="AA693">
        <v>3234</v>
      </c>
      <c r="AB693" s="8">
        <v>45470</v>
      </c>
      <c r="AM693">
        <v>4074</v>
      </c>
      <c r="AN693" t="str">
        <v>Customer 14</v>
      </c>
      <c r="AO693" t="str">
        <v>MOBILE</v>
      </c>
      <c r="AP693">
        <v>691</v>
      </c>
      <c r="AQ693">
        <v>4181</v>
      </c>
      <c r="AR693">
        <v>45461</v>
      </c>
    </row>
    <row r="694" spans="15:44" x14ac:dyDescent="0.3">
      <c r="O694">
        <v>693</v>
      </c>
      <c r="P694" t="str">
        <v>Customer 11</v>
      </c>
      <c r="Q694" t="str">
        <v>MOBILE</v>
      </c>
      <c r="R694">
        <v>532</v>
      </c>
      <c r="S694">
        <v>684</v>
      </c>
      <c r="T694" s="8">
        <v>45320</v>
      </c>
      <c r="W694">
        <v>347</v>
      </c>
      <c r="X694" t="str">
        <v>Customer 7</v>
      </c>
      <c r="Y694" t="str">
        <v>EMBEDDED</v>
      </c>
      <c r="Z694">
        <v>3448</v>
      </c>
      <c r="AA694">
        <v>4047</v>
      </c>
      <c r="AB694" s="8">
        <v>45306</v>
      </c>
      <c r="AM694">
        <v>3601</v>
      </c>
      <c r="AN694" t="str">
        <v>Customer 15</v>
      </c>
      <c r="AO694" t="str">
        <v>MOBILE</v>
      </c>
      <c r="AP694">
        <v>690</v>
      </c>
      <c r="AQ694">
        <v>2505</v>
      </c>
      <c r="AR694">
        <v>45441</v>
      </c>
    </row>
    <row r="695" spans="15:44" x14ac:dyDescent="0.3">
      <c r="O695">
        <v>694</v>
      </c>
      <c r="P695" t="str">
        <v>Customer 6</v>
      </c>
      <c r="Q695" t="str">
        <v>MOBILE</v>
      </c>
      <c r="R695">
        <v>3570</v>
      </c>
      <c r="S695">
        <v>1922</v>
      </c>
      <c r="T695" s="8">
        <v>45320</v>
      </c>
      <c r="W695">
        <v>1534</v>
      </c>
      <c r="X695" t="str">
        <v>Customer 10</v>
      </c>
      <c r="Y695" t="str">
        <v>MOBILE</v>
      </c>
      <c r="Z695">
        <v>3448</v>
      </c>
      <c r="AA695">
        <v>373</v>
      </c>
      <c r="AB695" s="8">
        <v>45355</v>
      </c>
      <c r="AM695">
        <v>1410</v>
      </c>
      <c r="AN695" t="str">
        <v>Customer 13</v>
      </c>
      <c r="AO695" t="str">
        <v>DESKTOP</v>
      </c>
      <c r="AP695">
        <v>687</v>
      </c>
      <c r="AQ695">
        <v>1967</v>
      </c>
      <c r="AR695">
        <v>45350</v>
      </c>
    </row>
    <row r="696" spans="15:44" x14ac:dyDescent="0.3">
      <c r="O696">
        <v>695</v>
      </c>
      <c r="P696" t="str">
        <v>Customer 7</v>
      </c>
      <c r="Q696" t="str">
        <v>EMBEDDED</v>
      </c>
      <c r="R696">
        <v>1180</v>
      </c>
      <c r="S696">
        <v>4288</v>
      </c>
      <c r="T696" s="8">
        <v>45320</v>
      </c>
      <c r="W696">
        <v>3058</v>
      </c>
      <c r="X696" t="str">
        <v>Customer 13</v>
      </c>
      <c r="Y696" t="str">
        <v>DESKTOP</v>
      </c>
      <c r="Z696">
        <v>3448</v>
      </c>
      <c r="AA696">
        <v>4898</v>
      </c>
      <c r="AB696" s="8">
        <v>45419</v>
      </c>
      <c r="AM696">
        <v>1625</v>
      </c>
      <c r="AN696" t="str">
        <v>Customer 4</v>
      </c>
      <c r="AO696" t="str">
        <v>DESKTOP</v>
      </c>
      <c r="AP696">
        <v>687</v>
      </c>
      <c r="AQ696">
        <v>4001</v>
      </c>
      <c r="AR696">
        <v>45359</v>
      </c>
    </row>
    <row r="697" spans="15:44" x14ac:dyDescent="0.3">
      <c r="O697">
        <v>696</v>
      </c>
      <c r="P697" t="str">
        <v>Customer 2</v>
      </c>
      <c r="Q697" t="str">
        <v>EMBEDDED</v>
      </c>
      <c r="R697">
        <v>2310</v>
      </c>
      <c r="S697">
        <v>1540</v>
      </c>
      <c r="T697" s="8">
        <v>45320</v>
      </c>
      <c r="W697">
        <v>435</v>
      </c>
      <c r="X697" t="str">
        <v>Customer 5</v>
      </c>
      <c r="Y697" t="str">
        <v>MOBILE</v>
      </c>
      <c r="Z697">
        <v>3447</v>
      </c>
      <c r="AA697">
        <v>141</v>
      </c>
      <c r="AB697" s="8">
        <v>45310</v>
      </c>
      <c r="AM697">
        <v>2216</v>
      </c>
      <c r="AN697" t="str">
        <v>Customer 2</v>
      </c>
      <c r="AO697" t="str">
        <v>WORKSTATION</v>
      </c>
      <c r="AP697">
        <v>687</v>
      </c>
      <c r="AQ697">
        <v>4173</v>
      </c>
      <c r="AR697">
        <v>45384</v>
      </c>
    </row>
    <row r="698" spans="15:44" x14ac:dyDescent="0.3">
      <c r="O698">
        <v>697</v>
      </c>
      <c r="P698" t="str">
        <v>Customer 15</v>
      </c>
      <c r="Q698" t="str">
        <v>MOBILE</v>
      </c>
      <c r="R698">
        <v>3181</v>
      </c>
      <c r="S698">
        <v>2991</v>
      </c>
      <c r="T698" s="8">
        <v>45321</v>
      </c>
      <c r="W698">
        <v>383</v>
      </c>
      <c r="X698" t="str">
        <v>Customer 4</v>
      </c>
      <c r="Y698" t="str">
        <v>WORKSTATION</v>
      </c>
      <c r="Z698">
        <v>3446</v>
      </c>
      <c r="AA698">
        <v>4448</v>
      </c>
      <c r="AB698" s="8">
        <v>45307</v>
      </c>
      <c r="AM698">
        <v>4098</v>
      </c>
      <c r="AN698" t="str">
        <v>Customer 9</v>
      </c>
      <c r="AO698" t="str">
        <v>DESKTOP</v>
      </c>
      <c r="AP698">
        <v>687</v>
      </c>
      <c r="AQ698">
        <v>116</v>
      </c>
      <c r="AR698">
        <v>45462</v>
      </c>
    </row>
    <row r="699" spans="15:44" x14ac:dyDescent="0.3">
      <c r="O699">
        <v>698</v>
      </c>
      <c r="P699" t="str">
        <v>Customer 11</v>
      </c>
      <c r="Q699" t="str">
        <v>MOBILE</v>
      </c>
      <c r="R699">
        <v>3809</v>
      </c>
      <c r="S699">
        <v>3226</v>
      </c>
      <c r="T699" s="8">
        <v>45321</v>
      </c>
      <c r="W699">
        <v>863</v>
      </c>
      <c r="X699" t="str">
        <v>Customer 2</v>
      </c>
      <c r="Y699" t="str">
        <v>MOBILE</v>
      </c>
      <c r="Z699">
        <v>3444</v>
      </c>
      <c r="AA699">
        <v>2572</v>
      </c>
      <c r="AB699" s="8">
        <v>45327</v>
      </c>
      <c r="AM699">
        <v>4728</v>
      </c>
      <c r="AN699" t="str">
        <v>Customer 3</v>
      </c>
      <c r="AO699" t="str">
        <v>EMBEDDED</v>
      </c>
      <c r="AP699">
        <v>687</v>
      </c>
      <c r="AQ699">
        <v>4484</v>
      </c>
      <c r="AR699">
        <v>45488</v>
      </c>
    </row>
    <row r="700" spans="15:44" x14ac:dyDescent="0.3">
      <c r="O700">
        <v>699</v>
      </c>
      <c r="P700" t="str">
        <v>Customer 1</v>
      </c>
      <c r="Q700" t="str">
        <v>EMBEDDED</v>
      </c>
      <c r="R700">
        <v>3320</v>
      </c>
      <c r="S700">
        <v>105</v>
      </c>
      <c r="T700" s="8">
        <v>45321</v>
      </c>
      <c r="W700">
        <v>1943</v>
      </c>
      <c r="X700" t="str">
        <v>Customer 11</v>
      </c>
      <c r="Y700" t="str">
        <v>DESKTOP</v>
      </c>
      <c r="Z700">
        <v>3444</v>
      </c>
      <c r="AA700">
        <v>617</v>
      </c>
      <c r="AB700" s="8">
        <v>45372</v>
      </c>
      <c r="AM700">
        <v>2100</v>
      </c>
      <c r="AN700" t="str">
        <v>Customer 15</v>
      </c>
      <c r="AO700" t="str">
        <v>EMBEDDED</v>
      </c>
      <c r="AP700">
        <v>686</v>
      </c>
      <c r="AQ700">
        <v>2982</v>
      </c>
      <c r="AR700">
        <v>45379</v>
      </c>
    </row>
    <row r="701" spans="15:44" x14ac:dyDescent="0.3">
      <c r="O701">
        <v>700</v>
      </c>
      <c r="P701" t="str">
        <v>Customer 9</v>
      </c>
      <c r="Q701" t="str">
        <v>DESKTOP</v>
      </c>
      <c r="R701">
        <v>126</v>
      </c>
      <c r="S701">
        <v>4117</v>
      </c>
      <c r="T701" s="8">
        <v>45321</v>
      </c>
      <c r="W701">
        <v>4162</v>
      </c>
      <c r="X701" t="str">
        <v>Customer 4</v>
      </c>
      <c r="Y701" t="str">
        <v>MOBILE</v>
      </c>
      <c r="Z701">
        <v>3444</v>
      </c>
      <c r="AA701">
        <v>1445</v>
      </c>
      <c r="AB701" s="8">
        <v>45465</v>
      </c>
      <c r="AM701">
        <v>3134</v>
      </c>
      <c r="AN701" t="str">
        <v>Customer 12</v>
      </c>
      <c r="AO701" t="str">
        <v>MOBILE</v>
      </c>
      <c r="AP701">
        <v>686</v>
      </c>
      <c r="AQ701">
        <v>1029</v>
      </c>
      <c r="AR701">
        <v>45422</v>
      </c>
    </row>
    <row r="702" spans="15:44" x14ac:dyDescent="0.3">
      <c r="O702">
        <v>701</v>
      </c>
      <c r="P702" t="str">
        <v>Customer 1</v>
      </c>
      <c r="Q702" t="str">
        <v>MOBILE</v>
      </c>
      <c r="R702">
        <v>2156</v>
      </c>
      <c r="S702">
        <v>520</v>
      </c>
      <c r="T702" s="8">
        <v>45321</v>
      </c>
      <c r="W702">
        <v>4860</v>
      </c>
      <c r="X702" t="str">
        <v>Customer 11</v>
      </c>
      <c r="Y702" t="str">
        <v>DESKTOP</v>
      </c>
      <c r="Z702">
        <v>3443</v>
      </c>
      <c r="AA702">
        <v>3787</v>
      </c>
      <c r="AB702" s="8">
        <v>45494</v>
      </c>
      <c r="AM702">
        <v>4364</v>
      </c>
      <c r="AN702" t="str">
        <v>Customer 6</v>
      </c>
      <c r="AO702" t="str">
        <v>DESKTOP</v>
      </c>
      <c r="AP702">
        <v>684</v>
      </c>
      <c r="AQ702">
        <v>3930</v>
      </c>
      <c r="AR702">
        <v>45473</v>
      </c>
    </row>
    <row r="703" spans="15:44" x14ac:dyDescent="0.3">
      <c r="O703">
        <v>702</v>
      </c>
      <c r="P703" t="str">
        <v>Customer 3</v>
      </c>
      <c r="Q703" t="str">
        <v>EMBEDDED</v>
      </c>
      <c r="R703">
        <v>3300</v>
      </c>
      <c r="S703">
        <v>3716</v>
      </c>
      <c r="T703" s="8">
        <v>45321</v>
      </c>
      <c r="W703">
        <v>3618</v>
      </c>
      <c r="X703" t="str">
        <v>Customer 11</v>
      </c>
      <c r="Y703" t="str">
        <v>WORKSTATION</v>
      </c>
      <c r="Z703">
        <v>3441</v>
      </c>
      <c r="AA703">
        <v>1814</v>
      </c>
      <c r="AB703" s="8">
        <v>45442</v>
      </c>
      <c r="AM703">
        <v>239</v>
      </c>
      <c r="AN703" t="str">
        <v>Customer 3</v>
      </c>
      <c r="AO703" t="str">
        <v>EMBEDDED</v>
      </c>
      <c r="AP703">
        <v>683</v>
      </c>
      <c r="AQ703">
        <v>3905</v>
      </c>
      <c r="AR703">
        <v>45301</v>
      </c>
    </row>
    <row r="704" spans="15:44" x14ac:dyDescent="0.3">
      <c r="O704">
        <v>703</v>
      </c>
      <c r="P704" t="str">
        <v>Customer 14</v>
      </c>
      <c r="Q704" t="str">
        <v>EMBEDDED</v>
      </c>
      <c r="R704">
        <v>1446</v>
      </c>
      <c r="S704">
        <v>4675</v>
      </c>
      <c r="T704" s="8">
        <v>45321</v>
      </c>
      <c r="W704">
        <v>3885</v>
      </c>
      <c r="X704" t="str">
        <v>Customer 12</v>
      </c>
      <c r="Y704" t="str">
        <v>DESKTOP</v>
      </c>
      <c r="Z704">
        <v>3441</v>
      </c>
      <c r="AA704">
        <v>2021</v>
      </c>
      <c r="AB704" s="8">
        <v>45453</v>
      </c>
      <c r="AM704">
        <v>3254</v>
      </c>
      <c r="AN704" t="str">
        <v>Customer 5</v>
      </c>
      <c r="AO704" t="str">
        <v>EMBEDDED</v>
      </c>
      <c r="AP704">
        <v>683</v>
      </c>
      <c r="AQ704">
        <v>4380</v>
      </c>
      <c r="AR704">
        <v>45427</v>
      </c>
    </row>
    <row r="705" spans="15:44" x14ac:dyDescent="0.3">
      <c r="O705">
        <v>704</v>
      </c>
      <c r="P705" t="str">
        <v>Customer 9</v>
      </c>
      <c r="Q705" t="str">
        <v>DESKTOP</v>
      </c>
      <c r="R705">
        <v>3830</v>
      </c>
      <c r="S705">
        <v>2962</v>
      </c>
      <c r="T705" s="8">
        <v>45321</v>
      </c>
      <c r="W705">
        <v>2178</v>
      </c>
      <c r="X705" t="str">
        <v>Customer 4</v>
      </c>
      <c r="Y705" t="str">
        <v>MOBILE</v>
      </c>
      <c r="Z705">
        <v>3439</v>
      </c>
      <c r="AA705">
        <v>3512</v>
      </c>
      <c r="AB705" s="8">
        <v>45382</v>
      </c>
      <c r="AM705">
        <v>750</v>
      </c>
      <c r="AN705" t="str">
        <v>Customer 4</v>
      </c>
      <c r="AO705" t="str">
        <v>DESKTOP</v>
      </c>
      <c r="AP705">
        <v>681</v>
      </c>
      <c r="AQ705">
        <v>3171</v>
      </c>
      <c r="AR705">
        <v>45323</v>
      </c>
    </row>
    <row r="706" spans="15:44" x14ac:dyDescent="0.3">
      <c r="O706">
        <v>705</v>
      </c>
      <c r="P706" t="str">
        <v>Customer 1</v>
      </c>
      <c r="Q706" t="str">
        <v>EMBEDDED</v>
      </c>
      <c r="R706">
        <v>1167</v>
      </c>
      <c r="S706">
        <v>4787</v>
      </c>
      <c r="T706" s="8">
        <v>45321</v>
      </c>
      <c r="W706">
        <v>3767</v>
      </c>
      <c r="X706" t="str">
        <v>Customer 12</v>
      </c>
      <c r="Y706" t="str">
        <v>MOBILE</v>
      </c>
      <c r="Z706">
        <v>3438</v>
      </c>
      <c r="AA706">
        <v>4832</v>
      </c>
      <c r="AB706" s="8">
        <v>45448</v>
      </c>
      <c r="AM706">
        <v>2664</v>
      </c>
      <c r="AN706" t="str">
        <v>Customer 12</v>
      </c>
      <c r="AO706" t="str">
        <v>MOBILE</v>
      </c>
      <c r="AP706">
        <v>680</v>
      </c>
      <c r="AQ706">
        <v>3398</v>
      </c>
      <c r="AR706">
        <v>45402</v>
      </c>
    </row>
    <row r="707" spans="15:44" x14ac:dyDescent="0.3">
      <c r="O707">
        <v>706</v>
      </c>
      <c r="P707" t="str">
        <v>Customer 8</v>
      </c>
      <c r="Q707" t="str">
        <v>MOBILE</v>
      </c>
      <c r="R707">
        <v>1477</v>
      </c>
      <c r="S707">
        <v>1763</v>
      </c>
      <c r="T707" s="8">
        <v>45321</v>
      </c>
      <c r="W707">
        <v>418</v>
      </c>
      <c r="X707" t="str">
        <v>Customer 9</v>
      </c>
      <c r="Y707" t="str">
        <v>MOBILE</v>
      </c>
      <c r="Z707">
        <v>3436</v>
      </c>
      <c r="AA707">
        <v>2605</v>
      </c>
      <c r="AB707" s="8">
        <v>45309</v>
      </c>
      <c r="AM707">
        <v>2091</v>
      </c>
      <c r="AN707" t="str">
        <v>Customer 11</v>
      </c>
      <c r="AO707" t="str">
        <v>DESKTOP</v>
      </c>
      <c r="AP707">
        <v>679</v>
      </c>
      <c r="AQ707">
        <v>4627</v>
      </c>
      <c r="AR707">
        <v>45379</v>
      </c>
    </row>
    <row r="708" spans="15:44" x14ac:dyDescent="0.3">
      <c r="O708">
        <v>707</v>
      </c>
      <c r="P708" t="str">
        <v>Customer 10</v>
      </c>
      <c r="Q708" t="str">
        <v>MOBILE</v>
      </c>
      <c r="R708">
        <v>3138</v>
      </c>
      <c r="S708">
        <v>3370</v>
      </c>
      <c r="T708" s="8">
        <v>45321</v>
      </c>
      <c r="W708">
        <v>556</v>
      </c>
      <c r="X708" t="str">
        <v>Customer 15</v>
      </c>
      <c r="Y708" t="str">
        <v>WORKSTATION</v>
      </c>
      <c r="Z708">
        <v>3436</v>
      </c>
      <c r="AA708">
        <v>2242</v>
      </c>
      <c r="AB708" s="8">
        <v>45315</v>
      </c>
      <c r="AM708">
        <v>268</v>
      </c>
      <c r="AN708" t="str">
        <v>Customer 12</v>
      </c>
      <c r="AO708" t="str">
        <v>MOBILE</v>
      </c>
      <c r="AP708">
        <v>678</v>
      </c>
      <c r="AQ708">
        <v>228</v>
      </c>
      <c r="AR708">
        <v>45303</v>
      </c>
    </row>
    <row r="709" spans="15:44" x14ac:dyDescent="0.3">
      <c r="O709">
        <v>708</v>
      </c>
      <c r="P709" t="str">
        <v>Customer 12</v>
      </c>
      <c r="Q709" t="str">
        <v>MOBILE</v>
      </c>
      <c r="R709">
        <v>3042</v>
      </c>
      <c r="S709">
        <v>4005</v>
      </c>
      <c r="T709" s="8">
        <v>45321</v>
      </c>
      <c r="W709">
        <v>1897</v>
      </c>
      <c r="X709" t="str">
        <v>Customer 7</v>
      </c>
      <c r="Y709" t="str">
        <v>EMBEDDED</v>
      </c>
      <c r="Z709">
        <v>3436</v>
      </c>
      <c r="AA709">
        <v>3419</v>
      </c>
      <c r="AB709" s="8">
        <v>45371</v>
      </c>
      <c r="AM709">
        <v>3192</v>
      </c>
      <c r="AN709" t="str">
        <v>Customer 6</v>
      </c>
      <c r="AO709" t="str">
        <v>MOBILE</v>
      </c>
      <c r="AP709">
        <v>678</v>
      </c>
      <c r="AQ709">
        <v>4635</v>
      </c>
      <c r="AR709">
        <v>45424</v>
      </c>
    </row>
    <row r="710" spans="15:44" x14ac:dyDescent="0.3">
      <c r="O710">
        <v>709</v>
      </c>
      <c r="P710" t="str">
        <v>Customer 12</v>
      </c>
      <c r="Q710" t="str">
        <v>WORKSTATION</v>
      </c>
      <c r="R710">
        <v>700</v>
      </c>
      <c r="S710">
        <v>887</v>
      </c>
      <c r="T710" s="8">
        <v>45321</v>
      </c>
      <c r="W710">
        <v>2388</v>
      </c>
      <c r="X710" t="str">
        <v>Customer 2</v>
      </c>
      <c r="Y710" t="str">
        <v>WORKSTATION</v>
      </c>
      <c r="Z710">
        <v>3436</v>
      </c>
      <c r="AA710">
        <v>4364</v>
      </c>
      <c r="AB710" s="8">
        <v>45391</v>
      </c>
      <c r="AM710">
        <v>3589</v>
      </c>
      <c r="AN710" t="str">
        <v>Customer 8</v>
      </c>
      <c r="AO710" t="str">
        <v>DESKTOP</v>
      </c>
      <c r="AP710">
        <v>678</v>
      </c>
      <c r="AQ710">
        <v>3294</v>
      </c>
      <c r="AR710">
        <v>45441</v>
      </c>
    </row>
    <row r="711" spans="15:44" x14ac:dyDescent="0.3">
      <c r="O711">
        <v>710</v>
      </c>
      <c r="P711" t="str">
        <v>Customer 4</v>
      </c>
      <c r="Q711" t="str">
        <v>DESKTOP</v>
      </c>
      <c r="R711">
        <v>952</v>
      </c>
      <c r="S711">
        <v>1880</v>
      </c>
      <c r="T711" s="8">
        <v>45321</v>
      </c>
      <c r="W711">
        <v>329</v>
      </c>
      <c r="X711" t="str">
        <v>Customer 14</v>
      </c>
      <c r="Y711" t="str">
        <v>EMBEDDED</v>
      </c>
      <c r="Z711">
        <v>3435</v>
      </c>
      <c r="AA711">
        <v>1638</v>
      </c>
      <c r="AB711" s="8">
        <v>45305</v>
      </c>
      <c r="AM711">
        <v>1549</v>
      </c>
      <c r="AN711" t="str">
        <v>Customer 13</v>
      </c>
      <c r="AO711" t="str">
        <v>MOBILE</v>
      </c>
      <c r="AP711">
        <v>677</v>
      </c>
      <c r="AQ711">
        <v>3685</v>
      </c>
      <c r="AR711">
        <v>45356</v>
      </c>
    </row>
    <row r="712" spans="15:44" x14ac:dyDescent="0.3">
      <c r="O712">
        <v>711</v>
      </c>
      <c r="P712" t="str">
        <v>Customer 8</v>
      </c>
      <c r="Q712" t="str">
        <v>EMBEDDED</v>
      </c>
      <c r="R712">
        <v>2248</v>
      </c>
      <c r="S712">
        <v>1120</v>
      </c>
      <c r="T712" s="8">
        <v>45321</v>
      </c>
      <c r="W712">
        <v>916</v>
      </c>
      <c r="X712" t="str">
        <v>Customer 2</v>
      </c>
      <c r="Y712" t="str">
        <v>DESKTOP</v>
      </c>
      <c r="Z712">
        <v>3435</v>
      </c>
      <c r="AA712">
        <v>4748</v>
      </c>
      <c r="AB712" s="8">
        <v>45330</v>
      </c>
      <c r="AM712">
        <v>3512</v>
      </c>
      <c r="AN712" t="str">
        <v>Customer 10</v>
      </c>
      <c r="AO712" t="str">
        <v>WORKSTATION</v>
      </c>
      <c r="AP712">
        <v>677</v>
      </c>
      <c r="AQ712">
        <v>521</v>
      </c>
      <c r="AR712">
        <v>45438</v>
      </c>
    </row>
    <row r="713" spans="15:44" x14ac:dyDescent="0.3">
      <c r="O713">
        <v>712</v>
      </c>
      <c r="P713" t="str">
        <v>Customer 4</v>
      </c>
      <c r="Q713" t="str">
        <v>MOBILE</v>
      </c>
      <c r="R713">
        <v>1523</v>
      </c>
      <c r="S713">
        <v>4690</v>
      </c>
      <c r="T713" s="8">
        <v>45321</v>
      </c>
      <c r="W713">
        <v>1032</v>
      </c>
      <c r="X713" t="str">
        <v>Customer 10</v>
      </c>
      <c r="Y713" t="str">
        <v>WORKSTATION</v>
      </c>
      <c r="Z713">
        <v>3435</v>
      </c>
      <c r="AA713">
        <v>1184</v>
      </c>
      <c r="AB713" s="8">
        <v>45334</v>
      </c>
      <c r="AM713">
        <v>4803</v>
      </c>
      <c r="AN713" t="str">
        <v>Customer 8</v>
      </c>
      <c r="AO713" t="str">
        <v>EMBEDDED</v>
      </c>
      <c r="AP713">
        <v>677</v>
      </c>
      <c r="AQ713">
        <v>1811</v>
      </c>
      <c r="AR713">
        <v>45492</v>
      </c>
    </row>
    <row r="714" spans="15:44" x14ac:dyDescent="0.3">
      <c r="O714">
        <v>713</v>
      </c>
      <c r="P714" t="str">
        <v>Customer 15</v>
      </c>
      <c r="Q714" t="str">
        <v>EMBEDDED</v>
      </c>
      <c r="R714">
        <v>1129</v>
      </c>
      <c r="S714">
        <v>2092</v>
      </c>
      <c r="T714" s="8">
        <v>45321</v>
      </c>
      <c r="W714">
        <v>3801</v>
      </c>
      <c r="X714" t="str">
        <v>Customer 12</v>
      </c>
      <c r="Y714" t="str">
        <v>EMBEDDED</v>
      </c>
      <c r="Z714">
        <v>3434</v>
      </c>
      <c r="AA714">
        <v>4150</v>
      </c>
      <c r="AB714" s="8">
        <v>45450</v>
      </c>
      <c r="AM714">
        <v>2702</v>
      </c>
      <c r="AN714" t="str">
        <v>Customer 13</v>
      </c>
      <c r="AO714" t="str">
        <v>WORKSTATION</v>
      </c>
      <c r="AP714">
        <v>676</v>
      </c>
      <c r="AQ714">
        <v>1614</v>
      </c>
      <c r="AR714">
        <v>45404</v>
      </c>
    </row>
    <row r="715" spans="15:44" x14ac:dyDescent="0.3">
      <c r="O715">
        <v>714</v>
      </c>
      <c r="P715" t="str">
        <v>Customer 2</v>
      </c>
      <c r="Q715" t="str">
        <v>DESKTOP</v>
      </c>
      <c r="R715">
        <v>1131</v>
      </c>
      <c r="S715">
        <v>1866</v>
      </c>
      <c r="T715" s="8">
        <v>45321</v>
      </c>
      <c r="W715">
        <v>4759</v>
      </c>
      <c r="X715" t="str">
        <v>Customer 7</v>
      </c>
      <c r="Y715" t="str">
        <v>EMBEDDED</v>
      </c>
      <c r="Z715">
        <v>3434</v>
      </c>
      <c r="AA715">
        <v>4737</v>
      </c>
      <c r="AB715" s="8">
        <v>45490</v>
      </c>
      <c r="AM715">
        <v>954</v>
      </c>
      <c r="AN715" t="str">
        <v>Customer 9</v>
      </c>
      <c r="AO715" t="str">
        <v>MOBILE</v>
      </c>
      <c r="AP715">
        <v>674</v>
      </c>
      <c r="AQ715">
        <v>940</v>
      </c>
      <c r="AR715">
        <v>45331</v>
      </c>
    </row>
    <row r="716" spans="15:44" x14ac:dyDescent="0.3">
      <c r="O716">
        <v>715</v>
      </c>
      <c r="P716" t="str">
        <v>Customer 3</v>
      </c>
      <c r="Q716" t="str">
        <v>MOBILE</v>
      </c>
      <c r="R716">
        <v>2347</v>
      </c>
      <c r="S716">
        <v>275</v>
      </c>
      <c r="T716" s="8">
        <v>45321</v>
      </c>
      <c r="W716">
        <v>461</v>
      </c>
      <c r="X716" t="str">
        <v>Customer 1</v>
      </c>
      <c r="Y716" t="str">
        <v>MOBILE</v>
      </c>
      <c r="Z716">
        <v>3432</v>
      </c>
      <c r="AA716">
        <v>705</v>
      </c>
      <c r="AB716" s="8">
        <v>45311</v>
      </c>
      <c r="AM716">
        <v>1062</v>
      </c>
      <c r="AN716" t="str">
        <v>Customer 12</v>
      </c>
      <c r="AO716" t="str">
        <v>WORKSTATION</v>
      </c>
      <c r="AP716">
        <v>674</v>
      </c>
      <c r="AQ716">
        <v>2056</v>
      </c>
      <c r="AR716">
        <v>45336</v>
      </c>
    </row>
    <row r="717" spans="15:44" x14ac:dyDescent="0.3">
      <c r="O717">
        <v>716</v>
      </c>
      <c r="P717" t="str">
        <v>Customer 6</v>
      </c>
      <c r="Q717" t="str">
        <v>MOBILE</v>
      </c>
      <c r="R717">
        <v>2467</v>
      </c>
      <c r="S717">
        <v>3400</v>
      </c>
      <c r="T717" s="8">
        <v>45321</v>
      </c>
      <c r="W717">
        <v>1715</v>
      </c>
      <c r="X717" t="str">
        <v>Customer 8</v>
      </c>
      <c r="Y717" t="str">
        <v>DESKTOP</v>
      </c>
      <c r="Z717">
        <v>3432</v>
      </c>
      <c r="AA717">
        <v>4223</v>
      </c>
      <c r="AB717" s="8">
        <v>45363</v>
      </c>
      <c r="AM717">
        <v>456</v>
      </c>
      <c r="AN717" t="str">
        <v>Customer 8</v>
      </c>
      <c r="AO717" t="str">
        <v>EMBEDDED</v>
      </c>
      <c r="AP717">
        <v>672</v>
      </c>
      <c r="AQ717">
        <v>3960</v>
      </c>
      <c r="AR717">
        <v>45310</v>
      </c>
    </row>
    <row r="718" spans="15:44" x14ac:dyDescent="0.3">
      <c r="O718">
        <v>717</v>
      </c>
      <c r="P718" t="str">
        <v>Customer 1</v>
      </c>
      <c r="Q718" t="str">
        <v>DESKTOP</v>
      </c>
      <c r="R718">
        <v>124</v>
      </c>
      <c r="S718">
        <v>4197</v>
      </c>
      <c r="T718" s="8">
        <v>45321</v>
      </c>
      <c r="W718">
        <v>4423</v>
      </c>
      <c r="X718" t="str">
        <v>Customer 8</v>
      </c>
      <c r="Y718" t="str">
        <v>DESKTOP</v>
      </c>
      <c r="Z718">
        <v>3432</v>
      </c>
      <c r="AA718">
        <v>4747</v>
      </c>
      <c r="AB718" s="8">
        <v>45476</v>
      </c>
      <c r="AM718">
        <v>3808</v>
      </c>
      <c r="AN718" t="str">
        <v>Customer 6</v>
      </c>
      <c r="AO718" t="str">
        <v>WORKSTATION</v>
      </c>
      <c r="AP718">
        <v>671</v>
      </c>
      <c r="AQ718">
        <v>2402</v>
      </c>
      <c r="AR718">
        <v>45450</v>
      </c>
    </row>
    <row r="719" spans="15:44" x14ac:dyDescent="0.3">
      <c r="O719">
        <v>718</v>
      </c>
      <c r="P719" t="str">
        <v>Customer 4</v>
      </c>
      <c r="Q719" t="str">
        <v>DESKTOP</v>
      </c>
      <c r="R719">
        <v>477</v>
      </c>
      <c r="S719">
        <v>4677</v>
      </c>
      <c r="T719" s="8">
        <v>45321</v>
      </c>
      <c r="W719">
        <v>3552</v>
      </c>
      <c r="X719" t="str">
        <v>Customer 5</v>
      </c>
      <c r="Y719" t="str">
        <v>EMBEDDED</v>
      </c>
      <c r="Z719">
        <v>3431</v>
      </c>
      <c r="AA719">
        <v>3505</v>
      </c>
      <c r="AB719" s="8">
        <v>45439</v>
      </c>
      <c r="AM719">
        <v>2266</v>
      </c>
      <c r="AN719" t="str">
        <v>Customer 9</v>
      </c>
      <c r="AO719" t="str">
        <v>EMBEDDED</v>
      </c>
      <c r="AP719">
        <v>670</v>
      </c>
      <c r="AQ719">
        <v>4701</v>
      </c>
      <c r="AR719">
        <v>45386</v>
      </c>
    </row>
    <row r="720" spans="15:44" x14ac:dyDescent="0.3">
      <c r="O720">
        <v>719</v>
      </c>
      <c r="P720" t="str">
        <v>Customer 8</v>
      </c>
      <c r="Q720" t="str">
        <v>DESKTOP</v>
      </c>
      <c r="R720">
        <v>3854</v>
      </c>
      <c r="S720">
        <v>1227</v>
      </c>
      <c r="T720" s="8">
        <v>45321</v>
      </c>
      <c r="W720">
        <v>3750</v>
      </c>
      <c r="X720" t="str">
        <v>Customer 6</v>
      </c>
      <c r="Y720" t="str">
        <v>WORKSTATION</v>
      </c>
      <c r="Z720">
        <v>3431</v>
      </c>
      <c r="AA720">
        <v>1941</v>
      </c>
      <c r="AB720" s="8">
        <v>45448</v>
      </c>
      <c r="AM720">
        <v>3020</v>
      </c>
      <c r="AN720" t="str">
        <v>Customer 3</v>
      </c>
      <c r="AO720" t="str">
        <v>MOBILE</v>
      </c>
      <c r="AP720">
        <v>668</v>
      </c>
      <c r="AQ720">
        <v>3741</v>
      </c>
      <c r="AR720">
        <v>45417</v>
      </c>
    </row>
    <row r="721" spans="15:44" x14ac:dyDescent="0.3">
      <c r="O721">
        <v>720</v>
      </c>
      <c r="P721" t="str">
        <v>Customer 9</v>
      </c>
      <c r="Q721" t="str">
        <v>EMBEDDED</v>
      </c>
      <c r="R721">
        <v>462</v>
      </c>
      <c r="S721">
        <v>245</v>
      </c>
      <c r="T721" s="8">
        <v>45321</v>
      </c>
      <c r="W721">
        <v>4085</v>
      </c>
      <c r="X721" t="str">
        <v>Customer 7</v>
      </c>
      <c r="Y721" t="str">
        <v>DESKTOP</v>
      </c>
      <c r="Z721">
        <v>3430</v>
      </c>
      <c r="AA721">
        <v>796</v>
      </c>
      <c r="AB721" s="8">
        <v>45462</v>
      </c>
      <c r="AM721">
        <v>4798</v>
      </c>
      <c r="AN721" t="str">
        <v>Customer 15</v>
      </c>
      <c r="AO721" t="str">
        <v>WORKSTATION</v>
      </c>
      <c r="AP721">
        <v>668</v>
      </c>
      <c r="AQ721">
        <v>3731</v>
      </c>
      <c r="AR721">
        <v>45491</v>
      </c>
    </row>
    <row r="722" spans="15:44" x14ac:dyDescent="0.3">
      <c r="O722">
        <v>721</v>
      </c>
      <c r="P722" t="str">
        <v>Customer 5</v>
      </c>
      <c r="Q722" t="str">
        <v>WORKSTATION</v>
      </c>
      <c r="R722">
        <v>1717</v>
      </c>
      <c r="S722">
        <v>4365</v>
      </c>
      <c r="T722" s="8">
        <v>45322</v>
      </c>
      <c r="W722">
        <v>1375</v>
      </c>
      <c r="X722" t="str">
        <v>Customer 12</v>
      </c>
      <c r="Y722" t="str">
        <v>WORKSTATION</v>
      </c>
      <c r="Z722">
        <v>3429</v>
      </c>
      <c r="AA722">
        <v>103</v>
      </c>
      <c r="AB722" s="8">
        <v>45349</v>
      </c>
      <c r="AM722">
        <v>1584</v>
      </c>
      <c r="AN722" t="str">
        <v>Customer 11</v>
      </c>
      <c r="AO722" t="str">
        <v>EMBEDDED</v>
      </c>
      <c r="AP722">
        <v>667</v>
      </c>
      <c r="AQ722">
        <v>599</v>
      </c>
      <c r="AR722">
        <v>45357</v>
      </c>
    </row>
    <row r="723" spans="15:44" x14ac:dyDescent="0.3">
      <c r="O723">
        <v>722</v>
      </c>
      <c r="P723" t="str">
        <v>Customer 9</v>
      </c>
      <c r="Q723" t="str">
        <v>MOBILE</v>
      </c>
      <c r="R723">
        <v>1752</v>
      </c>
      <c r="S723">
        <v>1006</v>
      </c>
      <c r="T723" s="8">
        <v>45322</v>
      </c>
      <c r="W723">
        <v>1258</v>
      </c>
      <c r="X723" t="str">
        <v>Customer 5</v>
      </c>
      <c r="Y723" t="str">
        <v>MOBILE</v>
      </c>
      <c r="Z723">
        <v>3428</v>
      </c>
      <c r="AA723">
        <v>199</v>
      </c>
      <c r="AB723" s="8">
        <v>45344</v>
      </c>
      <c r="AM723">
        <v>2480</v>
      </c>
      <c r="AN723" t="str">
        <v>Customer 4</v>
      </c>
      <c r="AO723" t="str">
        <v>MOBILE</v>
      </c>
      <c r="AP723">
        <v>666</v>
      </c>
      <c r="AQ723">
        <v>4463</v>
      </c>
      <c r="AR723">
        <v>45395</v>
      </c>
    </row>
    <row r="724" spans="15:44" x14ac:dyDescent="0.3">
      <c r="O724">
        <v>723</v>
      </c>
      <c r="P724" t="str">
        <v>Customer 12</v>
      </c>
      <c r="Q724" t="str">
        <v>WORKSTATION</v>
      </c>
      <c r="R724">
        <v>2886</v>
      </c>
      <c r="S724">
        <v>2376</v>
      </c>
      <c r="T724" s="8">
        <v>45322</v>
      </c>
      <c r="W724">
        <v>4146</v>
      </c>
      <c r="X724" t="str">
        <v>Customer 2</v>
      </c>
      <c r="Y724" t="str">
        <v>DESKTOP</v>
      </c>
      <c r="Z724">
        <v>3428</v>
      </c>
      <c r="AA724">
        <v>2529</v>
      </c>
      <c r="AB724" s="8">
        <v>45464</v>
      </c>
      <c r="AM724">
        <v>1727</v>
      </c>
      <c r="AN724" t="str">
        <v>Customer 7</v>
      </c>
      <c r="AO724" t="str">
        <v>MOBILE</v>
      </c>
      <c r="AP724">
        <v>665</v>
      </c>
      <c r="AQ724">
        <v>3467</v>
      </c>
      <c r="AR724">
        <v>45363</v>
      </c>
    </row>
    <row r="725" spans="15:44" x14ac:dyDescent="0.3">
      <c r="O725">
        <v>724</v>
      </c>
      <c r="P725" t="str">
        <v>Customer 7</v>
      </c>
      <c r="Q725" t="str">
        <v>MOBILE</v>
      </c>
      <c r="R725">
        <v>1940</v>
      </c>
      <c r="S725">
        <v>1244</v>
      </c>
      <c r="T725" s="8">
        <v>45322</v>
      </c>
      <c r="W725">
        <v>391</v>
      </c>
      <c r="X725" t="str">
        <v>Customer 1</v>
      </c>
      <c r="Y725" t="str">
        <v>DESKTOP</v>
      </c>
      <c r="Z725">
        <v>3427</v>
      </c>
      <c r="AA725">
        <v>3145</v>
      </c>
      <c r="AB725" s="8">
        <v>45308</v>
      </c>
      <c r="AM725">
        <v>2194</v>
      </c>
      <c r="AN725" t="str">
        <v>Customer 6</v>
      </c>
      <c r="AO725" t="str">
        <v>WORKSTATION</v>
      </c>
      <c r="AP725">
        <v>665</v>
      </c>
      <c r="AQ725">
        <v>1896</v>
      </c>
      <c r="AR725">
        <v>45383</v>
      </c>
    </row>
    <row r="726" spans="15:44" x14ac:dyDescent="0.3">
      <c r="O726">
        <v>725</v>
      </c>
      <c r="P726" t="str">
        <v>Customer 3</v>
      </c>
      <c r="Q726" t="str">
        <v>EMBEDDED</v>
      </c>
      <c r="R726">
        <v>866</v>
      </c>
      <c r="S726">
        <v>444</v>
      </c>
      <c r="T726" s="8">
        <v>45322</v>
      </c>
      <c r="W726">
        <v>2881</v>
      </c>
      <c r="X726" t="str">
        <v>Customer 11</v>
      </c>
      <c r="Y726" t="str">
        <v>WORKSTATION</v>
      </c>
      <c r="Z726">
        <v>3426</v>
      </c>
      <c r="AA726">
        <v>1577</v>
      </c>
      <c r="AB726" s="8">
        <v>45411</v>
      </c>
      <c r="AM726">
        <v>4517</v>
      </c>
      <c r="AN726" t="str">
        <v>Customer 6</v>
      </c>
      <c r="AO726" t="str">
        <v>DESKTOP</v>
      </c>
      <c r="AP726">
        <v>665</v>
      </c>
      <c r="AQ726">
        <v>681</v>
      </c>
      <c r="AR726">
        <v>45480</v>
      </c>
    </row>
    <row r="727" spans="15:44" x14ac:dyDescent="0.3">
      <c r="O727">
        <v>726</v>
      </c>
      <c r="P727" t="str">
        <v>Customer 11</v>
      </c>
      <c r="Q727" t="str">
        <v>EMBEDDED</v>
      </c>
      <c r="R727">
        <v>242</v>
      </c>
      <c r="S727">
        <v>3105</v>
      </c>
      <c r="T727" s="8">
        <v>45322</v>
      </c>
      <c r="W727">
        <v>4370</v>
      </c>
      <c r="X727" t="str">
        <v>Customer 5</v>
      </c>
      <c r="Y727" t="str">
        <v>DESKTOP</v>
      </c>
      <c r="Z727">
        <v>3426</v>
      </c>
      <c r="AA727">
        <v>4470</v>
      </c>
      <c r="AB727" s="8">
        <v>45474</v>
      </c>
      <c r="AM727">
        <v>1978</v>
      </c>
      <c r="AN727" t="str">
        <v>Customer 9</v>
      </c>
      <c r="AO727" t="str">
        <v>EMBEDDED</v>
      </c>
      <c r="AP727">
        <v>664</v>
      </c>
      <c r="AQ727">
        <v>492</v>
      </c>
      <c r="AR727">
        <v>45374</v>
      </c>
    </row>
    <row r="728" spans="15:44" x14ac:dyDescent="0.3">
      <c r="O728">
        <v>727</v>
      </c>
      <c r="P728" t="str">
        <v>Customer 8</v>
      </c>
      <c r="Q728" t="str">
        <v>MOBILE</v>
      </c>
      <c r="R728">
        <v>1159</v>
      </c>
      <c r="S728">
        <v>4027</v>
      </c>
      <c r="T728" s="8">
        <v>45322</v>
      </c>
      <c r="W728">
        <v>4873</v>
      </c>
      <c r="X728" t="str">
        <v>Customer 10</v>
      </c>
      <c r="Y728" t="str">
        <v>EMBEDDED</v>
      </c>
      <c r="Z728">
        <v>3426</v>
      </c>
      <c r="AA728">
        <v>3965</v>
      </c>
      <c r="AB728" s="8">
        <v>45494</v>
      </c>
      <c r="AM728">
        <v>3136</v>
      </c>
      <c r="AN728" t="str">
        <v>Customer 11</v>
      </c>
      <c r="AO728" t="str">
        <v>WORKSTATION</v>
      </c>
      <c r="AP728">
        <v>664</v>
      </c>
      <c r="AQ728">
        <v>4757</v>
      </c>
      <c r="AR728">
        <v>45422</v>
      </c>
    </row>
    <row r="729" spans="15:44" x14ac:dyDescent="0.3">
      <c r="O729">
        <v>728</v>
      </c>
      <c r="P729" t="str">
        <v>Customer 2</v>
      </c>
      <c r="Q729" t="str">
        <v>EMBEDDED</v>
      </c>
      <c r="R729">
        <v>3355</v>
      </c>
      <c r="S729">
        <v>112</v>
      </c>
      <c r="T729" s="8">
        <v>45322</v>
      </c>
      <c r="W729">
        <v>1654</v>
      </c>
      <c r="X729" t="str">
        <v>Customer 3</v>
      </c>
      <c r="Y729" t="str">
        <v>EMBEDDED</v>
      </c>
      <c r="Z729">
        <v>3425</v>
      </c>
      <c r="AA729">
        <v>3966</v>
      </c>
      <c r="AB729" s="8">
        <v>45360</v>
      </c>
      <c r="AM729">
        <v>3542</v>
      </c>
      <c r="AN729" t="str">
        <v>Customer 12</v>
      </c>
      <c r="AO729" t="str">
        <v>WORKSTATION</v>
      </c>
      <c r="AP729">
        <v>663</v>
      </c>
      <c r="AQ729">
        <v>1205</v>
      </c>
      <c r="AR729">
        <v>45439</v>
      </c>
    </row>
    <row r="730" spans="15:44" x14ac:dyDescent="0.3">
      <c r="O730">
        <v>729</v>
      </c>
      <c r="P730" t="str">
        <v>Customer 10</v>
      </c>
      <c r="Q730" t="str">
        <v>EMBEDDED</v>
      </c>
      <c r="R730">
        <v>2699</v>
      </c>
      <c r="S730">
        <v>2327</v>
      </c>
      <c r="T730" s="8">
        <v>45322</v>
      </c>
      <c r="W730">
        <v>1694</v>
      </c>
      <c r="X730" t="str">
        <v>Customer 1</v>
      </c>
      <c r="Y730" t="str">
        <v>WORKSTATION</v>
      </c>
      <c r="Z730">
        <v>3424</v>
      </c>
      <c r="AA730">
        <v>3045</v>
      </c>
      <c r="AB730" s="8">
        <v>45362</v>
      </c>
      <c r="AM730">
        <v>4232</v>
      </c>
      <c r="AN730" t="str">
        <v>Customer 4</v>
      </c>
      <c r="AO730" t="str">
        <v>DESKTOP</v>
      </c>
      <c r="AP730">
        <v>663</v>
      </c>
      <c r="AQ730">
        <v>1977</v>
      </c>
      <c r="AR730">
        <v>45468</v>
      </c>
    </row>
    <row r="731" spans="15:44" x14ac:dyDescent="0.3">
      <c r="O731">
        <v>730</v>
      </c>
      <c r="P731" t="str">
        <v>Customer 15</v>
      </c>
      <c r="Q731" t="str">
        <v>EMBEDDED</v>
      </c>
      <c r="R731">
        <v>446</v>
      </c>
      <c r="S731">
        <v>2159</v>
      </c>
      <c r="T731" s="8">
        <v>45322</v>
      </c>
      <c r="W731">
        <v>2382</v>
      </c>
      <c r="X731" t="str">
        <v>Customer 10</v>
      </c>
      <c r="Y731" t="str">
        <v>WORKSTATION</v>
      </c>
      <c r="Z731">
        <v>3423</v>
      </c>
      <c r="AA731">
        <v>1595</v>
      </c>
      <c r="AB731" s="8">
        <v>45391</v>
      </c>
      <c r="AM731">
        <v>4834</v>
      </c>
      <c r="AN731" t="str">
        <v>Customer 9</v>
      </c>
      <c r="AO731" t="str">
        <v>EMBEDDED</v>
      </c>
      <c r="AP731">
        <v>663</v>
      </c>
      <c r="AQ731">
        <v>4550</v>
      </c>
      <c r="AR731">
        <v>45493</v>
      </c>
    </row>
    <row r="732" spans="15:44" x14ac:dyDescent="0.3">
      <c r="O732">
        <v>731</v>
      </c>
      <c r="P732" t="str">
        <v>Customer 4</v>
      </c>
      <c r="Q732" t="str">
        <v>MOBILE</v>
      </c>
      <c r="R732">
        <v>833</v>
      </c>
      <c r="S732">
        <v>1913</v>
      </c>
      <c r="T732" s="8">
        <v>45322</v>
      </c>
      <c r="W732">
        <v>676</v>
      </c>
      <c r="X732" t="str">
        <v>Customer 5</v>
      </c>
      <c r="Y732" t="str">
        <v>WORKSTATION</v>
      </c>
      <c r="Z732">
        <v>3422</v>
      </c>
      <c r="AA732">
        <v>4528</v>
      </c>
      <c r="AB732" s="8">
        <v>45320</v>
      </c>
      <c r="AM732">
        <v>475</v>
      </c>
      <c r="AN732" t="str">
        <v>Customer 14</v>
      </c>
      <c r="AO732" t="str">
        <v>MOBILE</v>
      </c>
      <c r="AP732">
        <v>662</v>
      </c>
      <c r="AQ732">
        <v>4554</v>
      </c>
      <c r="AR732">
        <v>45311</v>
      </c>
    </row>
    <row r="733" spans="15:44" x14ac:dyDescent="0.3">
      <c r="O733">
        <v>732</v>
      </c>
      <c r="P733" t="str">
        <v>Customer 4</v>
      </c>
      <c r="Q733" t="str">
        <v>MOBILE</v>
      </c>
      <c r="R733">
        <v>640</v>
      </c>
      <c r="S733">
        <v>4299</v>
      </c>
      <c r="T733" s="8">
        <v>45322</v>
      </c>
      <c r="W733">
        <v>3586</v>
      </c>
      <c r="X733" t="str">
        <v>Customer 15</v>
      </c>
      <c r="Y733" t="str">
        <v>DESKTOP</v>
      </c>
      <c r="Z733">
        <v>3422</v>
      </c>
      <c r="AA733">
        <v>3388</v>
      </c>
      <c r="AB733" s="8">
        <v>45441</v>
      </c>
      <c r="AM733">
        <v>1616</v>
      </c>
      <c r="AN733" t="str">
        <v>Customer 10</v>
      </c>
      <c r="AO733" t="str">
        <v>WORKSTATION</v>
      </c>
      <c r="AP733">
        <v>658</v>
      </c>
      <c r="AQ733">
        <v>1643</v>
      </c>
      <c r="AR733">
        <v>45359</v>
      </c>
    </row>
    <row r="734" spans="15:44" x14ac:dyDescent="0.3">
      <c r="O734">
        <v>733</v>
      </c>
      <c r="P734" t="str">
        <v>Customer 10</v>
      </c>
      <c r="Q734" t="str">
        <v>WORKSTATION</v>
      </c>
      <c r="R734">
        <v>1225</v>
      </c>
      <c r="S734">
        <v>877</v>
      </c>
      <c r="T734" s="8">
        <v>45322</v>
      </c>
      <c r="W734">
        <v>4554</v>
      </c>
      <c r="X734" t="str">
        <v>Customer 12</v>
      </c>
      <c r="Y734" t="str">
        <v>MOBILE</v>
      </c>
      <c r="Z734">
        <v>3422</v>
      </c>
      <c r="AA734">
        <v>1736</v>
      </c>
      <c r="AB734" s="8">
        <v>45481</v>
      </c>
      <c r="AM734">
        <v>4255</v>
      </c>
      <c r="AN734" t="str">
        <v>Customer 12</v>
      </c>
      <c r="AO734" t="str">
        <v>EMBEDDED</v>
      </c>
      <c r="AP734">
        <v>656</v>
      </c>
      <c r="AQ734">
        <v>3939</v>
      </c>
      <c r="AR734">
        <v>45469</v>
      </c>
    </row>
    <row r="735" spans="15:44" x14ac:dyDescent="0.3">
      <c r="O735">
        <v>734</v>
      </c>
      <c r="P735" t="str">
        <v>Customer 12</v>
      </c>
      <c r="Q735" t="str">
        <v>MOBILE</v>
      </c>
      <c r="R735">
        <v>3387</v>
      </c>
      <c r="S735">
        <v>3004</v>
      </c>
      <c r="T735" s="8">
        <v>45322</v>
      </c>
      <c r="W735">
        <v>3280</v>
      </c>
      <c r="X735" t="str">
        <v>Customer 15</v>
      </c>
      <c r="Y735" t="str">
        <v>WORKSTATION</v>
      </c>
      <c r="Z735">
        <v>3421</v>
      </c>
      <c r="AA735">
        <v>870</v>
      </c>
      <c r="AB735" s="8">
        <v>45428</v>
      </c>
      <c r="AM735">
        <v>4863</v>
      </c>
      <c r="AN735" t="str">
        <v>Customer 10</v>
      </c>
      <c r="AO735" t="str">
        <v>EMBEDDED</v>
      </c>
      <c r="AP735">
        <v>656</v>
      </c>
      <c r="AQ735">
        <v>3772</v>
      </c>
      <c r="AR735">
        <v>45494</v>
      </c>
    </row>
    <row r="736" spans="15:44" x14ac:dyDescent="0.3">
      <c r="O736">
        <v>735</v>
      </c>
      <c r="P736" t="str">
        <v>Customer 14</v>
      </c>
      <c r="Q736" t="str">
        <v>EMBEDDED</v>
      </c>
      <c r="R736">
        <v>3769</v>
      </c>
      <c r="S736">
        <v>609</v>
      </c>
      <c r="T736" s="8">
        <v>45322</v>
      </c>
      <c r="W736">
        <v>4383</v>
      </c>
      <c r="X736" t="str">
        <v>Customer 11</v>
      </c>
      <c r="Y736" t="str">
        <v>EMBEDDED</v>
      </c>
      <c r="Z736">
        <v>3420</v>
      </c>
      <c r="AA736">
        <v>1598</v>
      </c>
      <c r="AB736" s="8">
        <v>45474</v>
      </c>
      <c r="AM736">
        <v>515</v>
      </c>
      <c r="AN736" t="str">
        <v>Customer 10</v>
      </c>
      <c r="AO736" t="str">
        <v>WORKSTATION</v>
      </c>
      <c r="AP736">
        <v>655</v>
      </c>
      <c r="AQ736">
        <v>1206</v>
      </c>
      <c r="AR736">
        <v>45313</v>
      </c>
    </row>
    <row r="737" spans="15:44" x14ac:dyDescent="0.3">
      <c r="O737">
        <v>736</v>
      </c>
      <c r="P737" t="str">
        <v>Customer 13</v>
      </c>
      <c r="Q737" t="str">
        <v>WORKSTATION</v>
      </c>
      <c r="R737">
        <v>3536</v>
      </c>
      <c r="S737">
        <v>2358</v>
      </c>
      <c r="T737" s="8">
        <v>45322</v>
      </c>
      <c r="W737">
        <v>4636</v>
      </c>
      <c r="X737" t="str">
        <v>Customer 3</v>
      </c>
      <c r="Y737" t="str">
        <v>WORKSTATION</v>
      </c>
      <c r="Z737">
        <v>3419</v>
      </c>
      <c r="AA737">
        <v>218</v>
      </c>
      <c r="AB737" s="8">
        <v>45485</v>
      </c>
      <c r="AM737">
        <v>392</v>
      </c>
      <c r="AN737" t="str">
        <v>Customer 3</v>
      </c>
      <c r="AO737" t="str">
        <v>MOBILE</v>
      </c>
      <c r="AP737">
        <v>654</v>
      </c>
      <c r="AQ737">
        <v>3925</v>
      </c>
      <c r="AR737">
        <v>45308</v>
      </c>
    </row>
    <row r="738" spans="15:44" x14ac:dyDescent="0.3">
      <c r="O738">
        <v>737</v>
      </c>
      <c r="P738" t="str">
        <v>Customer 6</v>
      </c>
      <c r="Q738" t="str">
        <v>EMBEDDED</v>
      </c>
      <c r="R738">
        <v>946</v>
      </c>
      <c r="S738">
        <v>3810</v>
      </c>
      <c r="T738" s="8">
        <v>45322</v>
      </c>
      <c r="W738">
        <v>2874</v>
      </c>
      <c r="X738" t="str">
        <v>Customer 7</v>
      </c>
      <c r="Y738" t="str">
        <v>DESKTOP</v>
      </c>
      <c r="Z738">
        <v>3418</v>
      </c>
      <c r="AA738">
        <v>4617</v>
      </c>
      <c r="AB738" s="8">
        <v>45411</v>
      </c>
      <c r="AM738">
        <v>4493</v>
      </c>
      <c r="AN738" t="str">
        <v>Customer 15</v>
      </c>
      <c r="AO738" t="str">
        <v>WORKSTATION</v>
      </c>
      <c r="AP738">
        <v>654</v>
      </c>
      <c r="AQ738">
        <v>2181</v>
      </c>
      <c r="AR738">
        <v>45479</v>
      </c>
    </row>
    <row r="739" spans="15:44" x14ac:dyDescent="0.3">
      <c r="O739">
        <v>738</v>
      </c>
      <c r="P739" t="str">
        <v>Customer 13</v>
      </c>
      <c r="Q739" t="str">
        <v>EMBEDDED</v>
      </c>
      <c r="R739">
        <v>1392</v>
      </c>
      <c r="S739">
        <v>2359</v>
      </c>
      <c r="T739" s="8">
        <v>45322</v>
      </c>
      <c r="W739">
        <v>3241</v>
      </c>
      <c r="X739" t="str">
        <v>Customer 2</v>
      </c>
      <c r="Y739" t="str">
        <v>MOBILE</v>
      </c>
      <c r="Z739">
        <v>3418</v>
      </c>
      <c r="AA739">
        <v>2778</v>
      </c>
      <c r="AB739" s="8">
        <v>45426</v>
      </c>
      <c r="AM739">
        <v>172</v>
      </c>
      <c r="AN739" t="str">
        <v>Customer 1</v>
      </c>
      <c r="AO739" t="str">
        <v>MOBILE</v>
      </c>
      <c r="AP739">
        <v>652</v>
      </c>
      <c r="AQ739">
        <v>276</v>
      </c>
      <c r="AR739">
        <v>45299</v>
      </c>
    </row>
    <row r="740" spans="15:44" x14ac:dyDescent="0.3">
      <c r="O740">
        <v>739</v>
      </c>
      <c r="P740" t="str">
        <v>Customer 10</v>
      </c>
      <c r="Q740" t="str">
        <v>EMBEDDED</v>
      </c>
      <c r="R740">
        <v>3808</v>
      </c>
      <c r="S740">
        <v>4788</v>
      </c>
      <c r="T740" s="8">
        <v>45322</v>
      </c>
      <c r="W740">
        <v>811</v>
      </c>
      <c r="X740" t="str">
        <v>Customer 14</v>
      </c>
      <c r="Y740" t="str">
        <v>DESKTOP</v>
      </c>
      <c r="Z740">
        <v>3417</v>
      </c>
      <c r="AA740">
        <v>3546</v>
      </c>
      <c r="AB740" s="8">
        <v>45325</v>
      </c>
      <c r="AM740">
        <v>1122</v>
      </c>
      <c r="AN740" t="str">
        <v>Customer 1</v>
      </c>
      <c r="AO740" t="str">
        <v>DESKTOP</v>
      </c>
      <c r="AP740">
        <v>650</v>
      </c>
      <c r="AQ740">
        <v>3646</v>
      </c>
      <c r="AR740">
        <v>45338</v>
      </c>
    </row>
    <row r="741" spans="15:44" x14ac:dyDescent="0.3">
      <c r="O741">
        <v>740</v>
      </c>
      <c r="P741" t="str">
        <v>Customer 4</v>
      </c>
      <c r="Q741" t="str">
        <v>WORKSTATION</v>
      </c>
      <c r="R741">
        <v>846</v>
      </c>
      <c r="S741">
        <v>476</v>
      </c>
      <c r="T741" s="8">
        <v>45322</v>
      </c>
      <c r="W741">
        <v>1209</v>
      </c>
      <c r="X741" t="str">
        <v>Customer 10</v>
      </c>
      <c r="Y741" t="str">
        <v>DESKTOP</v>
      </c>
      <c r="Z741">
        <v>3417</v>
      </c>
      <c r="AA741">
        <v>793</v>
      </c>
      <c r="AB741" s="8">
        <v>45342</v>
      </c>
      <c r="AM741">
        <v>2823</v>
      </c>
      <c r="AN741" t="str">
        <v>Customer 12</v>
      </c>
      <c r="AO741" t="str">
        <v>WORKSTATION</v>
      </c>
      <c r="AP741">
        <v>650</v>
      </c>
      <c r="AQ741">
        <v>3912</v>
      </c>
      <c r="AR741">
        <v>45409</v>
      </c>
    </row>
    <row r="742" spans="15:44" x14ac:dyDescent="0.3">
      <c r="O742">
        <v>741</v>
      </c>
      <c r="P742" t="str">
        <v>Customer 2</v>
      </c>
      <c r="Q742" t="str">
        <v>DESKTOP</v>
      </c>
      <c r="R742">
        <v>1452</v>
      </c>
      <c r="S742">
        <v>3824</v>
      </c>
      <c r="T742" s="8">
        <v>45322</v>
      </c>
      <c r="W742">
        <v>2267</v>
      </c>
      <c r="X742" t="str">
        <v>Customer 12</v>
      </c>
      <c r="Y742" t="str">
        <v>WORKSTATION</v>
      </c>
      <c r="Z742">
        <v>3416</v>
      </c>
      <c r="AA742">
        <v>3788</v>
      </c>
      <c r="AB742" s="8">
        <v>45386</v>
      </c>
      <c r="AM742">
        <v>2473</v>
      </c>
      <c r="AN742" t="str">
        <v>Customer 9</v>
      </c>
      <c r="AO742" t="str">
        <v>MOBILE</v>
      </c>
      <c r="AP742">
        <v>645</v>
      </c>
      <c r="AQ742">
        <v>1429</v>
      </c>
      <c r="AR742">
        <v>45394</v>
      </c>
    </row>
    <row r="743" spans="15:44" x14ac:dyDescent="0.3">
      <c r="O743">
        <v>742</v>
      </c>
      <c r="P743" t="str">
        <v>Customer 3</v>
      </c>
      <c r="Q743" t="str">
        <v>MOBILE</v>
      </c>
      <c r="R743">
        <v>713</v>
      </c>
      <c r="S743">
        <v>332</v>
      </c>
      <c r="T743" s="8">
        <v>45322</v>
      </c>
      <c r="W743">
        <v>3417</v>
      </c>
      <c r="X743" t="str">
        <v>Customer 7</v>
      </c>
      <c r="Y743" t="str">
        <v>WORKSTATION</v>
      </c>
      <c r="Z743">
        <v>3416</v>
      </c>
      <c r="AA743">
        <v>3661</v>
      </c>
      <c r="AB743" s="8">
        <v>45434</v>
      </c>
      <c r="AM743">
        <v>158</v>
      </c>
      <c r="AN743" t="str">
        <v>Customer 2</v>
      </c>
      <c r="AO743" t="str">
        <v>EMBEDDED</v>
      </c>
      <c r="AP743">
        <v>644</v>
      </c>
      <c r="AQ743">
        <v>3884</v>
      </c>
      <c r="AR743">
        <v>45298</v>
      </c>
    </row>
    <row r="744" spans="15:44" x14ac:dyDescent="0.3">
      <c r="O744">
        <v>743</v>
      </c>
      <c r="P744" t="str">
        <v>Customer 2</v>
      </c>
      <c r="Q744" t="str">
        <v>DESKTOP</v>
      </c>
      <c r="R744">
        <v>2557</v>
      </c>
      <c r="S744">
        <v>3573</v>
      </c>
      <c r="T744" s="8">
        <v>45322</v>
      </c>
      <c r="W744">
        <v>75</v>
      </c>
      <c r="X744" t="str">
        <v>Customer 15</v>
      </c>
      <c r="Y744" t="str">
        <v>DESKTOP</v>
      </c>
      <c r="Z744">
        <v>3415</v>
      </c>
      <c r="AA744">
        <v>4806</v>
      </c>
      <c r="AB744" s="8">
        <v>45295</v>
      </c>
      <c r="AM744">
        <v>565</v>
      </c>
      <c r="AN744" t="str">
        <v>Customer 4</v>
      </c>
      <c r="AO744" t="str">
        <v>DESKTOP</v>
      </c>
      <c r="AP744">
        <v>642</v>
      </c>
      <c r="AQ744">
        <v>1282</v>
      </c>
      <c r="AR744">
        <v>45315</v>
      </c>
    </row>
    <row r="745" spans="15:44" x14ac:dyDescent="0.3">
      <c r="O745">
        <v>744</v>
      </c>
      <c r="P745" t="str">
        <v>Customer 12</v>
      </c>
      <c r="Q745" t="str">
        <v>EMBEDDED</v>
      </c>
      <c r="R745">
        <v>2687</v>
      </c>
      <c r="S745">
        <v>2683</v>
      </c>
      <c r="T745" s="8">
        <v>45322</v>
      </c>
      <c r="W745">
        <v>380</v>
      </c>
      <c r="X745" t="str">
        <v>Customer 6</v>
      </c>
      <c r="Y745" t="str">
        <v>EMBEDDED</v>
      </c>
      <c r="Z745">
        <v>3415</v>
      </c>
      <c r="AA745">
        <v>1335</v>
      </c>
      <c r="AB745" s="8">
        <v>45307</v>
      </c>
      <c r="AM745">
        <v>1935</v>
      </c>
      <c r="AN745" t="str">
        <v>Customer 15</v>
      </c>
      <c r="AO745" t="str">
        <v>WORKSTATION</v>
      </c>
      <c r="AP745">
        <v>641</v>
      </c>
      <c r="AQ745">
        <v>3713</v>
      </c>
      <c r="AR745">
        <v>45372</v>
      </c>
    </row>
    <row r="746" spans="15:44" x14ac:dyDescent="0.3">
      <c r="O746">
        <v>745</v>
      </c>
      <c r="P746" t="str">
        <v>Customer 10</v>
      </c>
      <c r="Q746" t="str">
        <v>WORKSTATION</v>
      </c>
      <c r="R746">
        <v>832</v>
      </c>
      <c r="S746">
        <v>1313</v>
      </c>
      <c r="T746" s="8">
        <v>45323</v>
      </c>
      <c r="W746">
        <v>4944</v>
      </c>
      <c r="X746" t="str">
        <v>Customer 2</v>
      </c>
      <c r="Y746" t="str">
        <v>MOBILE</v>
      </c>
      <c r="Z746">
        <v>3415</v>
      </c>
      <c r="AA746">
        <v>3041</v>
      </c>
      <c r="AB746" s="8">
        <v>45497</v>
      </c>
      <c r="AM746">
        <v>732</v>
      </c>
      <c r="AN746" t="str">
        <v>Customer 4</v>
      </c>
      <c r="AO746" t="str">
        <v>MOBILE</v>
      </c>
      <c r="AP746">
        <v>640</v>
      </c>
      <c r="AQ746">
        <v>4299</v>
      </c>
      <c r="AR746">
        <v>45322</v>
      </c>
    </row>
    <row r="747" spans="15:44" x14ac:dyDescent="0.3">
      <c r="O747">
        <v>746</v>
      </c>
      <c r="P747" t="str">
        <v>Customer 5</v>
      </c>
      <c r="Q747" t="str">
        <v>EMBEDDED</v>
      </c>
      <c r="R747">
        <v>358</v>
      </c>
      <c r="S747">
        <v>2933</v>
      </c>
      <c r="T747" s="8">
        <v>45323</v>
      </c>
      <c r="W747">
        <v>2783</v>
      </c>
      <c r="X747" t="str">
        <v>Customer 12</v>
      </c>
      <c r="Y747" t="str">
        <v>MOBILE</v>
      </c>
      <c r="Z747">
        <v>3413</v>
      </c>
      <c r="AA747">
        <v>134</v>
      </c>
      <c r="AB747" s="8">
        <v>45407</v>
      </c>
      <c r="AM747">
        <v>4130</v>
      </c>
      <c r="AN747" t="str">
        <v>Customer 11</v>
      </c>
      <c r="AO747" t="str">
        <v>WORKSTATION</v>
      </c>
      <c r="AP747">
        <v>640</v>
      </c>
      <c r="AQ747">
        <v>1677</v>
      </c>
      <c r="AR747">
        <v>45464</v>
      </c>
    </row>
    <row r="748" spans="15:44" x14ac:dyDescent="0.3">
      <c r="O748">
        <v>747</v>
      </c>
      <c r="P748" t="str">
        <v>Customer 3</v>
      </c>
      <c r="Q748" t="str">
        <v>MOBILE</v>
      </c>
      <c r="R748">
        <v>2889</v>
      </c>
      <c r="S748">
        <v>2145</v>
      </c>
      <c r="T748" s="8">
        <v>45323</v>
      </c>
      <c r="W748">
        <v>4041</v>
      </c>
      <c r="X748" t="str">
        <v>Customer 9</v>
      </c>
      <c r="Y748" t="str">
        <v>EMBEDDED</v>
      </c>
      <c r="Z748">
        <v>3412</v>
      </c>
      <c r="AA748">
        <v>4032</v>
      </c>
      <c r="AB748" s="8">
        <v>45460</v>
      </c>
      <c r="AM748">
        <v>3190</v>
      </c>
      <c r="AN748" t="str">
        <v>Customer 1</v>
      </c>
      <c r="AO748" t="str">
        <v>WORKSTATION</v>
      </c>
      <c r="AP748">
        <v>639</v>
      </c>
      <c r="AQ748">
        <v>4270</v>
      </c>
      <c r="AR748">
        <v>45424</v>
      </c>
    </row>
    <row r="749" spans="15:44" x14ac:dyDescent="0.3">
      <c r="O749">
        <v>748</v>
      </c>
      <c r="P749" t="str">
        <v>Customer 2</v>
      </c>
      <c r="Q749" t="str">
        <v>EMBEDDED</v>
      </c>
      <c r="R749">
        <v>3757</v>
      </c>
      <c r="S749">
        <v>799</v>
      </c>
      <c r="T749" s="8">
        <v>45323</v>
      </c>
      <c r="W749">
        <v>1030</v>
      </c>
      <c r="X749" t="str">
        <v>Customer 9</v>
      </c>
      <c r="Y749" t="str">
        <v>WORKSTATION</v>
      </c>
      <c r="Z749">
        <v>3411</v>
      </c>
      <c r="AA749">
        <v>2407</v>
      </c>
      <c r="AB749" s="8">
        <v>45334</v>
      </c>
      <c r="AM749">
        <v>4057</v>
      </c>
      <c r="AN749" t="str">
        <v>Customer 5</v>
      </c>
      <c r="AO749" t="str">
        <v>MOBILE</v>
      </c>
      <c r="AP749">
        <v>639</v>
      </c>
      <c r="AQ749">
        <v>2991</v>
      </c>
      <c r="AR749">
        <v>45460</v>
      </c>
    </row>
    <row r="750" spans="15:44" x14ac:dyDescent="0.3">
      <c r="O750">
        <v>749</v>
      </c>
      <c r="P750" t="str">
        <v>Customer 10</v>
      </c>
      <c r="Q750" t="str">
        <v>MOBILE</v>
      </c>
      <c r="R750">
        <v>790</v>
      </c>
      <c r="S750">
        <v>4699</v>
      </c>
      <c r="T750" s="8">
        <v>45323</v>
      </c>
      <c r="W750">
        <v>1785</v>
      </c>
      <c r="X750" t="str">
        <v>Customer 13</v>
      </c>
      <c r="Y750" t="str">
        <v>EMBEDDED</v>
      </c>
      <c r="Z750">
        <v>3410</v>
      </c>
      <c r="AA750">
        <v>1278</v>
      </c>
      <c r="AB750" s="8">
        <v>45366</v>
      </c>
      <c r="AM750">
        <v>4106</v>
      </c>
      <c r="AN750" t="str">
        <v>Customer 10</v>
      </c>
      <c r="AO750" t="str">
        <v>DESKTOP</v>
      </c>
      <c r="AP750">
        <v>639</v>
      </c>
      <c r="AQ750">
        <v>2366</v>
      </c>
      <c r="AR750">
        <v>45463</v>
      </c>
    </row>
    <row r="751" spans="15:44" x14ac:dyDescent="0.3">
      <c r="O751">
        <v>750</v>
      </c>
      <c r="P751" t="str">
        <v>Customer 4</v>
      </c>
      <c r="Q751" t="str">
        <v>DESKTOP</v>
      </c>
      <c r="R751">
        <v>681</v>
      </c>
      <c r="S751">
        <v>3171</v>
      </c>
      <c r="T751" s="8">
        <v>45323</v>
      </c>
      <c r="W751">
        <v>3283</v>
      </c>
      <c r="X751" t="str">
        <v>Customer 7</v>
      </c>
      <c r="Y751" t="str">
        <v>EMBEDDED</v>
      </c>
      <c r="Z751">
        <v>3409</v>
      </c>
      <c r="AA751">
        <v>612</v>
      </c>
      <c r="AB751" s="8">
        <v>45428</v>
      </c>
      <c r="AM751">
        <v>3874</v>
      </c>
      <c r="AN751" t="str">
        <v>Customer 5</v>
      </c>
      <c r="AO751" t="str">
        <v>DESKTOP</v>
      </c>
      <c r="AP751">
        <v>638</v>
      </c>
      <c r="AQ751">
        <v>3209</v>
      </c>
      <c r="AR751">
        <v>45453</v>
      </c>
    </row>
    <row r="752" spans="15:44" x14ac:dyDescent="0.3">
      <c r="O752">
        <v>751</v>
      </c>
      <c r="P752" t="str">
        <v>Customer 14</v>
      </c>
      <c r="Q752" t="str">
        <v>DESKTOP</v>
      </c>
      <c r="R752">
        <v>3598</v>
      </c>
      <c r="S752">
        <v>1135</v>
      </c>
      <c r="T752" s="8">
        <v>45323</v>
      </c>
      <c r="W752">
        <v>4252</v>
      </c>
      <c r="X752" t="str">
        <v>Customer 2</v>
      </c>
      <c r="Y752" t="str">
        <v>WORKSTATION</v>
      </c>
      <c r="Z752">
        <v>3409</v>
      </c>
      <c r="AA752">
        <v>580</v>
      </c>
      <c r="AB752" s="8">
        <v>45469</v>
      </c>
      <c r="AM752">
        <v>596</v>
      </c>
      <c r="AN752" t="str">
        <v>Customer 1</v>
      </c>
      <c r="AO752" t="str">
        <v>DESKTOP</v>
      </c>
      <c r="AP752">
        <v>635</v>
      </c>
      <c r="AQ752">
        <v>3540</v>
      </c>
      <c r="AR752">
        <v>45316</v>
      </c>
    </row>
    <row r="753" spans="15:44" x14ac:dyDescent="0.3">
      <c r="O753">
        <v>752</v>
      </c>
      <c r="P753" t="str">
        <v>Customer 15</v>
      </c>
      <c r="Q753" t="str">
        <v>DESKTOP</v>
      </c>
      <c r="R753">
        <v>152</v>
      </c>
      <c r="S753">
        <v>1487</v>
      </c>
      <c r="T753" s="8">
        <v>45323</v>
      </c>
      <c r="W753">
        <v>4363</v>
      </c>
      <c r="X753" t="str">
        <v>Customer 8</v>
      </c>
      <c r="Y753" t="str">
        <v>DESKTOP</v>
      </c>
      <c r="Z753">
        <v>3409</v>
      </c>
      <c r="AA753">
        <v>3676</v>
      </c>
      <c r="AB753" s="8">
        <v>45473</v>
      </c>
      <c r="AM753">
        <v>941</v>
      </c>
      <c r="AN753" t="str">
        <v>Customer 7</v>
      </c>
      <c r="AO753" t="str">
        <v>MOBILE</v>
      </c>
      <c r="AP753">
        <v>635</v>
      </c>
      <c r="AQ753">
        <v>1452</v>
      </c>
      <c r="AR753">
        <v>45331</v>
      </c>
    </row>
    <row r="754" spans="15:44" x14ac:dyDescent="0.3">
      <c r="O754">
        <v>753</v>
      </c>
      <c r="P754" t="str">
        <v>Customer 8</v>
      </c>
      <c r="Q754" t="str">
        <v>MOBILE</v>
      </c>
      <c r="R754">
        <v>3194</v>
      </c>
      <c r="S754">
        <v>2099</v>
      </c>
      <c r="T754" s="8">
        <v>45323</v>
      </c>
      <c r="W754">
        <v>272</v>
      </c>
      <c r="X754" t="str">
        <v>Customer 4</v>
      </c>
      <c r="Y754" t="str">
        <v>MOBILE</v>
      </c>
      <c r="Z754">
        <v>3408</v>
      </c>
      <c r="AA754">
        <v>3595</v>
      </c>
      <c r="AB754" s="8">
        <v>45303</v>
      </c>
      <c r="AM754">
        <v>4153</v>
      </c>
      <c r="AN754" t="str">
        <v>Customer 9</v>
      </c>
      <c r="AO754" t="str">
        <v>WORKSTATION</v>
      </c>
      <c r="AP754">
        <v>635</v>
      </c>
      <c r="AQ754">
        <v>364</v>
      </c>
      <c r="AR754">
        <v>45464</v>
      </c>
    </row>
    <row r="755" spans="15:44" x14ac:dyDescent="0.3">
      <c r="O755">
        <v>754</v>
      </c>
      <c r="P755" t="str">
        <v>Customer 4</v>
      </c>
      <c r="Q755" t="str">
        <v>EMBEDDED</v>
      </c>
      <c r="R755">
        <v>3312</v>
      </c>
      <c r="S755">
        <v>1155</v>
      </c>
      <c r="T755" s="8">
        <v>45323</v>
      </c>
      <c r="W755">
        <v>1121</v>
      </c>
      <c r="X755" t="str">
        <v>Customer 2</v>
      </c>
      <c r="Y755" t="str">
        <v>MOBILE</v>
      </c>
      <c r="Z755">
        <v>3408</v>
      </c>
      <c r="AA755">
        <v>580</v>
      </c>
      <c r="AB755" s="8">
        <v>45338</v>
      </c>
      <c r="AM755">
        <v>2899</v>
      </c>
      <c r="AN755" t="str">
        <v>Customer 8</v>
      </c>
      <c r="AO755" t="str">
        <v>DESKTOP</v>
      </c>
      <c r="AP755">
        <v>634</v>
      </c>
      <c r="AQ755">
        <v>2046</v>
      </c>
      <c r="AR755">
        <v>45412</v>
      </c>
    </row>
    <row r="756" spans="15:44" x14ac:dyDescent="0.3">
      <c r="O756">
        <v>755</v>
      </c>
      <c r="P756" t="str">
        <v>Customer 14</v>
      </c>
      <c r="Q756" t="str">
        <v>WORKSTATION</v>
      </c>
      <c r="R756">
        <v>3897</v>
      </c>
      <c r="S756">
        <v>1827</v>
      </c>
      <c r="T756" s="8">
        <v>45323</v>
      </c>
      <c r="W756">
        <v>1570</v>
      </c>
      <c r="X756" t="str">
        <v>Customer 4</v>
      </c>
      <c r="Y756" t="str">
        <v>DESKTOP</v>
      </c>
      <c r="Z756">
        <v>3408</v>
      </c>
      <c r="AA756">
        <v>2091</v>
      </c>
      <c r="AB756" s="8">
        <v>45357</v>
      </c>
      <c r="AM756">
        <v>3344</v>
      </c>
      <c r="AN756" t="str">
        <v>Customer 13</v>
      </c>
      <c r="AO756" t="str">
        <v>MOBILE</v>
      </c>
      <c r="AP756">
        <v>633</v>
      </c>
      <c r="AQ756">
        <v>226</v>
      </c>
      <c r="AR756">
        <v>45431</v>
      </c>
    </row>
    <row r="757" spans="15:44" x14ac:dyDescent="0.3">
      <c r="O757">
        <v>756</v>
      </c>
      <c r="P757" t="str">
        <v>Customer 11</v>
      </c>
      <c r="Q757" t="str">
        <v>MOBILE</v>
      </c>
      <c r="R757">
        <v>1177</v>
      </c>
      <c r="S757">
        <v>1474</v>
      </c>
      <c r="T757" s="8">
        <v>45323</v>
      </c>
      <c r="W757">
        <v>2570</v>
      </c>
      <c r="X757" t="str">
        <v>Customer 14</v>
      </c>
      <c r="Y757" t="str">
        <v>WORKSTATION</v>
      </c>
      <c r="Z757">
        <v>3407</v>
      </c>
      <c r="AA757">
        <v>845</v>
      </c>
      <c r="AB757" s="8">
        <v>45399</v>
      </c>
      <c r="AM757">
        <v>4814</v>
      </c>
      <c r="AN757" t="str">
        <v>Customer 10</v>
      </c>
      <c r="AO757" t="str">
        <v>MOBILE</v>
      </c>
      <c r="AP757">
        <v>633</v>
      </c>
      <c r="AQ757">
        <v>4384</v>
      </c>
      <c r="AR757">
        <v>45492</v>
      </c>
    </row>
    <row r="758" spans="15:44" x14ac:dyDescent="0.3">
      <c r="O758">
        <v>757</v>
      </c>
      <c r="P758" t="str">
        <v>Customer 12</v>
      </c>
      <c r="Q758" t="str">
        <v>EMBEDDED</v>
      </c>
      <c r="R758">
        <v>2306</v>
      </c>
      <c r="S758">
        <v>2114</v>
      </c>
      <c r="T758" s="8">
        <v>45323</v>
      </c>
      <c r="W758">
        <v>3154</v>
      </c>
      <c r="X758" t="str">
        <v>Customer 6</v>
      </c>
      <c r="Y758" t="str">
        <v>EMBEDDED</v>
      </c>
      <c r="Z758">
        <v>3407</v>
      </c>
      <c r="AA758">
        <v>1362</v>
      </c>
      <c r="AB758" s="8">
        <v>45423</v>
      </c>
      <c r="AM758">
        <v>4485</v>
      </c>
      <c r="AN758" t="str">
        <v>Customer 2</v>
      </c>
      <c r="AO758" t="str">
        <v>MOBILE</v>
      </c>
      <c r="AP758">
        <v>632</v>
      </c>
      <c r="AQ758">
        <v>3130</v>
      </c>
      <c r="AR758">
        <v>45478</v>
      </c>
    </row>
    <row r="759" spans="15:44" x14ac:dyDescent="0.3">
      <c r="O759">
        <v>758</v>
      </c>
      <c r="P759" t="str">
        <v>Customer 6</v>
      </c>
      <c r="Q759" t="str">
        <v>DESKTOP</v>
      </c>
      <c r="R759">
        <v>357</v>
      </c>
      <c r="S759">
        <v>139</v>
      </c>
      <c r="T759" s="8">
        <v>45323</v>
      </c>
      <c r="W759">
        <v>4071</v>
      </c>
      <c r="X759" t="str">
        <v>Customer 5</v>
      </c>
      <c r="Y759" t="str">
        <v>MOBILE</v>
      </c>
      <c r="Z759">
        <v>3407</v>
      </c>
      <c r="AA759">
        <v>1776</v>
      </c>
      <c r="AB759" s="8">
        <v>45461</v>
      </c>
      <c r="AM759">
        <v>501</v>
      </c>
      <c r="AN759" t="str">
        <v>Customer 13</v>
      </c>
      <c r="AO759" t="str">
        <v>EMBEDDED</v>
      </c>
      <c r="AP759">
        <v>631</v>
      </c>
      <c r="AQ759">
        <v>4588</v>
      </c>
      <c r="AR759">
        <v>45312</v>
      </c>
    </row>
    <row r="760" spans="15:44" x14ac:dyDescent="0.3">
      <c r="O760">
        <v>759</v>
      </c>
      <c r="P760" t="str">
        <v>Customer 13</v>
      </c>
      <c r="Q760" t="str">
        <v>EMBEDDED</v>
      </c>
      <c r="R760">
        <v>1205</v>
      </c>
      <c r="S760">
        <v>3397</v>
      </c>
      <c r="T760" s="8">
        <v>45323</v>
      </c>
      <c r="W760">
        <v>3347</v>
      </c>
      <c r="X760" t="str">
        <v>Customer 8</v>
      </c>
      <c r="Y760" t="str">
        <v>MOBILE</v>
      </c>
      <c r="Z760">
        <v>3405</v>
      </c>
      <c r="AA760">
        <v>4365</v>
      </c>
      <c r="AB760" s="8">
        <v>45431</v>
      </c>
      <c r="AM760">
        <v>1232</v>
      </c>
      <c r="AN760" t="str">
        <v>Customer 1</v>
      </c>
      <c r="AO760" t="str">
        <v>DESKTOP</v>
      </c>
      <c r="AP760">
        <v>631</v>
      </c>
      <c r="AQ760">
        <v>4830</v>
      </c>
      <c r="AR760">
        <v>45343</v>
      </c>
    </row>
    <row r="761" spans="15:44" x14ac:dyDescent="0.3">
      <c r="O761">
        <v>760</v>
      </c>
      <c r="P761" t="str">
        <v>Customer 11</v>
      </c>
      <c r="Q761" t="str">
        <v>MOBILE</v>
      </c>
      <c r="R761">
        <v>3311</v>
      </c>
      <c r="S761">
        <v>151</v>
      </c>
      <c r="T761" s="8">
        <v>45323</v>
      </c>
      <c r="W761">
        <v>273</v>
      </c>
      <c r="X761" t="str">
        <v>Customer 5</v>
      </c>
      <c r="Y761" t="str">
        <v>WORKSTATION</v>
      </c>
      <c r="Z761">
        <v>3404</v>
      </c>
      <c r="AA761">
        <v>3348</v>
      </c>
      <c r="AB761" s="8">
        <v>45303</v>
      </c>
      <c r="AM761">
        <v>1503</v>
      </c>
      <c r="AN761" t="str">
        <v>Customer 2</v>
      </c>
      <c r="AO761" t="str">
        <v>EMBEDDED</v>
      </c>
      <c r="AP761">
        <v>631</v>
      </c>
      <c r="AQ761">
        <v>4027</v>
      </c>
      <c r="AR761">
        <v>45354</v>
      </c>
    </row>
    <row r="762" spans="15:44" x14ac:dyDescent="0.3">
      <c r="O762">
        <v>761</v>
      </c>
      <c r="P762" t="str">
        <v>Customer 11</v>
      </c>
      <c r="Q762" t="str">
        <v>DESKTOP</v>
      </c>
      <c r="R762">
        <v>2189</v>
      </c>
      <c r="S762">
        <v>2440</v>
      </c>
      <c r="T762" s="8">
        <v>45323</v>
      </c>
      <c r="W762">
        <v>2564</v>
      </c>
      <c r="X762" t="str">
        <v>Customer 3</v>
      </c>
      <c r="Y762" t="str">
        <v>WORKSTATION</v>
      </c>
      <c r="Z762">
        <v>3404</v>
      </c>
      <c r="AA762">
        <v>4192</v>
      </c>
      <c r="AB762" s="8">
        <v>45398</v>
      </c>
      <c r="AM762">
        <v>3182</v>
      </c>
      <c r="AN762" t="str">
        <v>Customer 3</v>
      </c>
      <c r="AO762" t="str">
        <v>EMBEDDED</v>
      </c>
      <c r="AP762">
        <v>631</v>
      </c>
      <c r="AQ762">
        <v>3631</v>
      </c>
      <c r="AR762">
        <v>45424</v>
      </c>
    </row>
    <row r="763" spans="15:44" x14ac:dyDescent="0.3">
      <c r="O763">
        <v>762</v>
      </c>
      <c r="P763" t="str">
        <v>Customer 10</v>
      </c>
      <c r="Q763" t="str">
        <v>WORKSTATION</v>
      </c>
      <c r="R763">
        <v>1195</v>
      </c>
      <c r="S763">
        <v>3708</v>
      </c>
      <c r="T763" s="8">
        <v>45323</v>
      </c>
      <c r="W763">
        <v>322</v>
      </c>
      <c r="X763" t="str">
        <v>Customer 10</v>
      </c>
      <c r="Y763" t="str">
        <v>DESKTOP</v>
      </c>
      <c r="Z763">
        <v>3402</v>
      </c>
      <c r="AA763">
        <v>1712</v>
      </c>
      <c r="AB763" s="8">
        <v>45305</v>
      </c>
      <c r="AM763">
        <v>4623</v>
      </c>
      <c r="AN763" t="str">
        <v>Customer 7</v>
      </c>
      <c r="AO763" t="str">
        <v>EMBEDDED</v>
      </c>
      <c r="AP763">
        <v>630</v>
      </c>
      <c r="AQ763">
        <v>130</v>
      </c>
      <c r="AR763">
        <v>45484</v>
      </c>
    </row>
    <row r="764" spans="15:44" x14ac:dyDescent="0.3">
      <c r="O764">
        <v>763</v>
      </c>
      <c r="P764" t="str">
        <v>Customer 9</v>
      </c>
      <c r="Q764" t="str">
        <v>WORKSTATION</v>
      </c>
      <c r="R764">
        <v>1029</v>
      </c>
      <c r="S764">
        <v>472</v>
      </c>
      <c r="T764" s="8">
        <v>45323</v>
      </c>
      <c r="W764">
        <v>1195</v>
      </c>
      <c r="X764" t="str">
        <v>Customer 14</v>
      </c>
      <c r="Y764" t="str">
        <v>MOBILE</v>
      </c>
      <c r="Z764">
        <v>3401</v>
      </c>
      <c r="AA764">
        <v>425</v>
      </c>
      <c r="AB764" s="8">
        <v>45341</v>
      </c>
      <c r="AM764">
        <v>4990</v>
      </c>
      <c r="AN764" t="str">
        <v>Customer 9</v>
      </c>
      <c r="AO764" t="str">
        <v>WORKSTATION</v>
      </c>
      <c r="AP764">
        <v>630</v>
      </c>
      <c r="AQ764">
        <v>809</v>
      </c>
      <c r="AR764">
        <v>45499</v>
      </c>
    </row>
    <row r="765" spans="15:44" x14ac:dyDescent="0.3">
      <c r="O765">
        <v>764</v>
      </c>
      <c r="P765" t="str">
        <v>Customer 11</v>
      </c>
      <c r="Q765" t="str">
        <v>MOBILE</v>
      </c>
      <c r="R765">
        <v>2587</v>
      </c>
      <c r="S765">
        <v>1316</v>
      </c>
      <c r="T765" s="8">
        <v>45323</v>
      </c>
      <c r="W765">
        <v>4698</v>
      </c>
      <c r="X765" t="str">
        <v>Customer 2</v>
      </c>
      <c r="Y765" t="str">
        <v>EMBEDDED</v>
      </c>
      <c r="Z765">
        <v>3401</v>
      </c>
      <c r="AA765">
        <v>2372</v>
      </c>
      <c r="AB765" s="8">
        <v>45487</v>
      </c>
      <c r="AM765">
        <v>4751</v>
      </c>
      <c r="AN765" t="str">
        <v>Customer 7</v>
      </c>
      <c r="AO765" t="str">
        <v>WORKSTATION</v>
      </c>
      <c r="AP765">
        <v>629</v>
      </c>
      <c r="AQ765">
        <v>1278</v>
      </c>
      <c r="AR765">
        <v>45489</v>
      </c>
    </row>
    <row r="766" spans="15:44" x14ac:dyDescent="0.3">
      <c r="O766">
        <v>765</v>
      </c>
      <c r="P766" t="str">
        <v>Customer 7</v>
      </c>
      <c r="Q766" t="str">
        <v>DESKTOP</v>
      </c>
      <c r="R766">
        <v>1141</v>
      </c>
      <c r="S766">
        <v>2735</v>
      </c>
      <c r="T766" s="8">
        <v>45323</v>
      </c>
      <c r="W766">
        <v>1344</v>
      </c>
      <c r="X766" t="str">
        <v>Customer 3</v>
      </c>
      <c r="Y766" t="str">
        <v>WORKSTATION</v>
      </c>
      <c r="Z766">
        <v>3400</v>
      </c>
      <c r="AA766">
        <v>2840</v>
      </c>
      <c r="AB766" s="8">
        <v>45347</v>
      </c>
      <c r="AM766">
        <v>88</v>
      </c>
      <c r="AN766" t="str">
        <v>Customer 5</v>
      </c>
      <c r="AO766" t="str">
        <v>DESKTOP</v>
      </c>
      <c r="AP766">
        <v>626</v>
      </c>
      <c r="AQ766">
        <v>3401</v>
      </c>
      <c r="AR766">
        <v>45295</v>
      </c>
    </row>
    <row r="767" spans="15:44" x14ac:dyDescent="0.3">
      <c r="O767">
        <v>766</v>
      </c>
      <c r="P767" t="str">
        <v>Customer 12</v>
      </c>
      <c r="Q767" t="str">
        <v>WORKSTATION</v>
      </c>
      <c r="R767">
        <v>205</v>
      </c>
      <c r="S767">
        <v>3527</v>
      </c>
      <c r="T767" s="8">
        <v>45323</v>
      </c>
      <c r="W767">
        <v>1777</v>
      </c>
      <c r="X767" t="str">
        <v>Customer 9</v>
      </c>
      <c r="Y767" t="str">
        <v>DESKTOP</v>
      </c>
      <c r="Z767">
        <v>3400</v>
      </c>
      <c r="AA767">
        <v>166</v>
      </c>
      <c r="AB767" s="8">
        <v>45366</v>
      </c>
      <c r="AM767">
        <v>3249</v>
      </c>
      <c r="AN767" t="str">
        <v>Customer 12</v>
      </c>
      <c r="AO767" t="str">
        <v>WORKSTATION</v>
      </c>
      <c r="AP767">
        <v>626</v>
      </c>
      <c r="AQ767">
        <v>3683</v>
      </c>
      <c r="AR767">
        <v>45427</v>
      </c>
    </row>
    <row r="768" spans="15:44" x14ac:dyDescent="0.3">
      <c r="O768">
        <v>767</v>
      </c>
      <c r="P768" t="str">
        <v>Customer 6</v>
      </c>
      <c r="Q768" t="str">
        <v>WORKSTATION</v>
      </c>
      <c r="R768">
        <v>412</v>
      </c>
      <c r="S768">
        <v>3790</v>
      </c>
      <c r="T768" s="8">
        <v>45323</v>
      </c>
      <c r="W768">
        <v>2584</v>
      </c>
      <c r="X768" t="str">
        <v>Customer 13</v>
      </c>
      <c r="Y768" t="str">
        <v>EMBEDDED</v>
      </c>
      <c r="Z768">
        <v>3400</v>
      </c>
      <c r="AA768">
        <v>2451</v>
      </c>
      <c r="AB768" s="8">
        <v>45399</v>
      </c>
      <c r="AM768">
        <v>1089</v>
      </c>
      <c r="AN768" t="str">
        <v>Customer 5</v>
      </c>
      <c r="AO768" t="str">
        <v>EMBEDDED</v>
      </c>
      <c r="AP768">
        <v>625</v>
      </c>
      <c r="AQ768">
        <v>766</v>
      </c>
      <c r="AR768">
        <v>45337</v>
      </c>
    </row>
    <row r="769" spans="15:44" x14ac:dyDescent="0.3">
      <c r="O769">
        <v>768</v>
      </c>
      <c r="P769" t="str">
        <v>Customer 9</v>
      </c>
      <c r="Q769" t="str">
        <v>EMBEDDED</v>
      </c>
      <c r="R769">
        <v>2518</v>
      </c>
      <c r="S769">
        <v>2978</v>
      </c>
      <c r="T769" s="8">
        <v>45323</v>
      </c>
      <c r="W769">
        <v>1746</v>
      </c>
      <c r="X769" t="str">
        <v>Customer 8</v>
      </c>
      <c r="Y769" t="str">
        <v>MOBILE</v>
      </c>
      <c r="Z769">
        <v>3399</v>
      </c>
      <c r="AA769">
        <v>435</v>
      </c>
      <c r="AB769" s="8">
        <v>45364</v>
      </c>
      <c r="AM769">
        <v>2291</v>
      </c>
      <c r="AN769" t="str">
        <v>Customer 2</v>
      </c>
      <c r="AO769" t="str">
        <v>MOBILE</v>
      </c>
      <c r="AP769">
        <v>625</v>
      </c>
      <c r="AQ769">
        <v>4179</v>
      </c>
      <c r="AR769">
        <v>45387</v>
      </c>
    </row>
    <row r="770" spans="15:44" x14ac:dyDescent="0.3">
      <c r="O770">
        <v>769</v>
      </c>
      <c r="P770" t="str">
        <v>Customer 12</v>
      </c>
      <c r="Q770" t="str">
        <v>DESKTOP</v>
      </c>
      <c r="R770">
        <v>2022</v>
      </c>
      <c r="S770">
        <v>4612</v>
      </c>
      <c r="T770" s="8">
        <v>45324</v>
      </c>
      <c r="W770">
        <v>1896</v>
      </c>
      <c r="X770" t="str">
        <v>Customer 11</v>
      </c>
      <c r="Y770" t="str">
        <v>WORKSTATION</v>
      </c>
      <c r="Z770">
        <v>3398</v>
      </c>
      <c r="AA770">
        <v>471</v>
      </c>
      <c r="AB770" s="8">
        <v>45370</v>
      </c>
      <c r="AM770">
        <v>1949</v>
      </c>
      <c r="AN770" t="str">
        <v>Customer 8</v>
      </c>
      <c r="AO770" t="str">
        <v>EMBEDDED</v>
      </c>
      <c r="AP770">
        <v>624</v>
      </c>
      <c r="AQ770">
        <v>2282</v>
      </c>
      <c r="AR770">
        <v>45373</v>
      </c>
    </row>
    <row r="771" spans="15:44" x14ac:dyDescent="0.3">
      <c r="O771">
        <v>770</v>
      </c>
      <c r="P771" t="str">
        <v>Customer 8</v>
      </c>
      <c r="Q771" t="str">
        <v>MOBILE</v>
      </c>
      <c r="R771">
        <v>2987</v>
      </c>
      <c r="S771">
        <v>2075</v>
      </c>
      <c r="T771" s="8">
        <v>45324</v>
      </c>
      <c r="W771">
        <v>306</v>
      </c>
      <c r="X771" t="str">
        <v>Customer 5</v>
      </c>
      <c r="Y771" t="str">
        <v>WORKSTATION</v>
      </c>
      <c r="Z771">
        <v>3397</v>
      </c>
      <c r="AA771">
        <v>3248</v>
      </c>
      <c r="AB771" s="8">
        <v>45304</v>
      </c>
      <c r="AM771">
        <v>1118</v>
      </c>
      <c r="AN771" t="str">
        <v>Customer 7</v>
      </c>
      <c r="AO771" t="str">
        <v>MOBILE</v>
      </c>
      <c r="AP771">
        <v>623</v>
      </c>
      <c r="AQ771">
        <v>2965</v>
      </c>
      <c r="AR771">
        <v>45338</v>
      </c>
    </row>
    <row r="772" spans="15:44" x14ac:dyDescent="0.3">
      <c r="O772">
        <v>771</v>
      </c>
      <c r="P772" t="str">
        <v>Customer 10</v>
      </c>
      <c r="Q772" t="str">
        <v>MOBILE</v>
      </c>
      <c r="R772">
        <v>1931</v>
      </c>
      <c r="S772">
        <v>3558</v>
      </c>
      <c r="T772" s="8">
        <v>45324</v>
      </c>
      <c r="W772">
        <v>3821</v>
      </c>
      <c r="X772" t="str">
        <v>Customer 2</v>
      </c>
      <c r="Y772" t="str">
        <v>EMBEDDED</v>
      </c>
      <c r="Z772">
        <v>3396</v>
      </c>
      <c r="AA772">
        <v>3826</v>
      </c>
      <c r="AB772" s="8">
        <v>45451</v>
      </c>
      <c r="AM772">
        <v>1477</v>
      </c>
      <c r="AN772" t="str">
        <v>Customer 14</v>
      </c>
      <c r="AO772" t="str">
        <v>DESKTOP</v>
      </c>
      <c r="AP772">
        <v>623</v>
      </c>
      <c r="AQ772">
        <v>638</v>
      </c>
      <c r="AR772">
        <v>45353</v>
      </c>
    </row>
    <row r="773" spans="15:44" x14ac:dyDescent="0.3">
      <c r="O773">
        <v>772</v>
      </c>
      <c r="P773" t="str">
        <v>Customer 2</v>
      </c>
      <c r="Q773" t="str">
        <v>DESKTOP</v>
      </c>
      <c r="R773">
        <v>1654</v>
      </c>
      <c r="S773">
        <v>4857</v>
      </c>
      <c r="T773" s="8">
        <v>45324</v>
      </c>
      <c r="W773">
        <v>4947</v>
      </c>
      <c r="X773" t="str">
        <v>Customer 15</v>
      </c>
      <c r="Y773" t="str">
        <v>EMBEDDED</v>
      </c>
      <c r="Z773">
        <v>3396</v>
      </c>
      <c r="AA773">
        <v>2708</v>
      </c>
      <c r="AB773" s="8">
        <v>45498</v>
      </c>
      <c r="AM773">
        <v>4571</v>
      </c>
      <c r="AN773" t="str">
        <v>Customer 13</v>
      </c>
      <c r="AO773" t="str">
        <v>WORKSTATION</v>
      </c>
      <c r="AP773">
        <v>621</v>
      </c>
      <c r="AQ773">
        <v>1053</v>
      </c>
      <c r="AR773">
        <v>45482</v>
      </c>
    </row>
    <row r="774" spans="15:44" x14ac:dyDescent="0.3">
      <c r="O774">
        <v>773</v>
      </c>
      <c r="P774" t="str">
        <v>Customer 13</v>
      </c>
      <c r="Q774" t="str">
        <v>WORKSTATION</v>
      </c>
      <c r="R774">
        <v>3110</v>
      </c>
      <c r="S774">
        <v>1773</v>
      </c>
      <c r="T774" s="8">
        <v>45324</v>
      </c>
      <c r="W774">
        <v>302</v>
      </c>
      <c r="X774" t="str">
        <v>Customer 11</v>
      </c>
      <c r="Y774" t="str">
        <v>DESKTOP</v>
      </c>
      <c r="Z774">
        <v>3395</v>
      </c>
      <c r="AA774">
        <v>4034</v>
      </c>
      <c r="AB774" s="8">
        <v>45304</v>
      </c>
      <c r="AM774">
        <v>4919</v>
      </c>
      <c r="AN774" t="str">
        <v>Customer 5</v>
      </c>
      <c r="AO774" t="str">
        <v>EMBEDDED</v>
      </c>
      <c r="AP774">
        <v>617</v>
      </c>
      <c r="AQ774">
        <v>625</v>
      </c>
      <c r="AR774">
        <v>45496</v>
      </c>
    </row>
    <row r="775" spans="15:44" x14ac:dyDescent="0.3">
      <c r="O775">
        <v>774</v>
      </c>
      <c r="P775" t="str">
        <v>Customer 14</v>
      </c>
      <c r="Q775" t="str">
        <v>MOBILE</v>
      </c>
      <c r="R775">
        <v>2779</v>
      </c>
      <c r="S775">
        <v>2422</v>
      </c>
      <c r="T775" s="8">
        <v>45324</v>
      </c>
      <c r="W775">
        <v>678</v>
      </c>
      <c r="X775" t="str">
        <v>Customer 3</v>
      </c>
      <c r="Y775" t="str">
        <v>DESKTOP</v>
      </c>
      <c r="Z775">
        <v>3395</v>
      </c>
      <c r="AA775">
        <v>4380</v>
      </c>
      <c r="AB775" s="8">
        <v>45320</v>
      </c>
      <c r="AM775">
        <v>3361</v>
      </c>
      <c r="AN775" t="str">
        <v>Customer 11</v>
      </c>
      <c r="AO775" t="str">
        <v>EMBEDDED</v>
      </c>
      <c r="AP775">
        <v>614</v>
      </c>
      <c r="AQ775">
        <v>2985</v>
      </c>
      <c r="AR775">
        <v>45431</v>
      </c>
    </row>
    <row r="776" spans="15:44" x14ac:dyDescent="0.3">
      <c r="O776">
        <v>775</v>
      </c>
      <c r="P776" t="str">
        <v>Customer 2</v>
      </c>
      <c r="Q776" t="str">
        <v>MOBILE</v>
      </c>
      <c r="R776">
        <v>2921</v>
      </c>
      <c r="S776">
        <v>422</v>
      </c>
      <c r="T776" s="8">
        <v>45324</v>
      </c>
      <c r="W776">
        <v>3973</v>
      </c>
      <c r="X776" t="str">
        <v>Customer 14</v>
      </c>
      <c r="Y776" t="str">
        <v>DESKTOP</v>
      </c>
      <c r="Z776">
        <v>3394</v>
      </c>
      <c r="AA776">
        <v>4593</v>
      </c>
      <c r="AB776" s="8">
        <v>45457</v>
      </c>
      <c r="AM776">
        <v>4498</v>
      </c>
      <c r="AN776" t="str">
        <v>Customer 8</v>
      </c>
      <c r="AO776" t="str">
        <v>MOBILE</v>
      </c>
      <c r="AP776">
        <v>614</v>
      </c>
      <c r="AQ776">
        <v>4323</v>
      </c>
      <c r="AR776">
        <v>45479</v>
      </c>
    </row>
    <row r="777" spans="15:44" x14ac:dyDescent="0.3">
      <c r="O777">
        <v>776</v>
      </c>
      <c r="P777" t="str">
        <v>Customer 1</v>
      </c>
      <c r="Q777" t="str">
        <v>MOBILE</v>
      </c>
      <c r="R777">
        <v>1247</v>
      </c>
      <c r="S777">
        <v>504</v>
      </c>
      <c r="T777" s="8">
        <v>45324</v>
      </c>
      <c r="W777">
        <v>2676</v>
      </c>
      <c r="X777" t="str">
        <v>Customer 3</v>
      </c>
      <c r="Y777" t="str">
        <v>MOBILE</v>
      </c>
      <c r="Z777">
        <v>3393</v>
      </c>
      <c r="AA777">
        <v>1045</v>
      </c>
      <c r="AB777" s="8">
        <v>45403</v>
      </c>
      <c r="AM777">
        <v>4640</v>
      </c>
      <c r="AN777" t="str">
        <v>Customer 2</v>
      </c>
      <c r="AO777" t="str">
        <v>EMBEDDED</v>
      </c>
      <c r="AP777">
        <v>614</v>
      </c>
      <c r="AQ777">
        <v>2291</v>
      </c>
      <c r="AR777">
        <v>45485</v>
      </c>
    </row>
    <row r="778" spans="15:44" x14ac:dyDescent="0.3">
      <c r="O778">
        <v>777</v>
      </c>
      <c r="P778" t="str">
        <v>Customer 3</v>
      </c>
      <c r="Q778" t="str">
        <v>EMBEDDED</v>
      </c>
      <c r="R778">
        <v>701</v>
      </c>
      <c r="S778">
        <v>1004</v>
      </c>
      <c r="T778" s="8">
        <v>45324</v>
      </c>
      <c r="W778">
        <v>2951</v>
      </c>
      <c r="X778" t="str">
        <v>Customer 12</v>
      </c>
      <c r="Y778" t="str">
        <v>MOBILE</v>
      </c>
      <c r="Z778">
        <v>3393</v>
      </c>
      <c r="AA778">
        <v>499</v>
      </c>
      <c r="AB778" s="8">
        <v>45414</v>
      </c>
      <c r="AM778">
        <v>976</v>
      </c>
      <c r="AN778" t="str">
        <v>Customer 12</v>
      </c>
      <c r="AO778" t="str">
        <v>WORKSTATION</v>
      </c>
      <c r="AP778">
        <v>613</v>
      </c>
      <c r="AQ778">
        <v>1198</v>
      </c>
      <c r="AR778">
        <v>45332</v>
      </c>
    </row>
    <row r="779" spans="15:44" x14ac:dyDescent="0.3">
      <c r="O779">
        <v>778</v>
      </c>
      <c r="P779" t="str">
        <v>Customer 2</v>
      </c>
      <c r="Q779" t="str">
        <v>MOBILE</v>
      </c>
      <c r="R779">
        <v>2884</v>
      </c>
      <c r="S779">
        <v>3782</v>
      </c>
      <c r="T779" s="8">
        <v>45324</v>
      </c>
      <c r="W779">
        <v>555</v>
      </c>
      <c r="X779" t="str">
        <v>Customer 2</v>
      </c>
      <c r="Y779" t="str">
        <v>WORKSTATION</v>
      </c>
      <c r="Z779">
        <v>3390</v>
      </c>
      <c r="AA779">
        <v>4807</v>
      </c>
      <c r="AB779" s="8">
        <v>45315</v>
      </c>
      <c r="AM779">
        <v>1764</v>
      </c>
      <c r="AN779" t="str">
        <v>Customer 3</v>
      </c>
      <c r="AO779" t="str">
        <v>DESKTOP</v>
      </c>
      <c r="AP779">
        <v>611</v>
      </c>
      <c r="AQ779">
        <v>4823</v>
      </c>
      <c r="AR779">
        <v>45365</v>
      </c>
    </row>
    <row r="780" spans="15:44" x14ac:dyDescent="0.3">
      <c r="O780">
        <v>779</v>
      </c>
      <c r="P780" t="str">
        <v>Customer 7</v>
      </c>
      <c r="Q780" t="str">
        <v>WORKSTATION</v>
      </c>
      <c r="R780">
        <v>796</v>
      </c>
      <c r="S780">
        <v>1251</v>
      </c>
      <c r="T780" s="8">
        <v>45324</v>
      </c>
      <c r="W780">
        <v>146</v>
      </c>
      <c r="X780" t="str">
        <v>Customer 2</v>
      </c>
      <c r="Y780" t="str">
        <v>DESKTOP</v>
      </c>
      <c r="Z780">
        <v>3389</v>
      </c>
      <c r="AA780">
        <v>3376</v>
      </c>
      <c r="AB780" s="8">
        <v>45298</v>
      </c>
      <c r="AM780">
        <v>4859</v>
      </c>
      <c r="AN780" t="str">
        <v>Customer 3</v>
      </c>
      <c r="AO780" t="str">
        <v>DESKTOP</v>
      </c>
      <c r="AP780">
        <v>611</v>
      </c>
      <c r="AQ780">
        <v>2513</v>
      </c>
      <c r="AR780">
        <v>45494</v>
      </c>
    </row>
    <row r="781" spans="15:44" x14ac:dyDescent="0.3">
      <c r="O781">
        <v>780</v>
      </c>
      <c r="P781" t="str">
        <v>Customer 6</v>
      </c>
      <c r="Q781" t="str">
        <v>EMBEDDED</v>
      </c>
      <c r="R781">
        <v>1008</v>
      </c>
      <c r="S781">
        <v>4299</v>
      </c>
      <c r="T781" s="8">
        <v>45324</v>
      </c>
      <c r="W781">
        <v>2914</v>
      </c>
      <c r="X781" t="str">
        <v>Customer 11</v>
      </c>
      <c r="Y781" t="str">
        <v>EMBEDDED</v>
      </c>
      <c r="Z781">
        <v>3389</v>
      </c>
      <c r="AA781">
        <v>3927</v>
      </c>
      <c r="AB781" s="8">
        <v>45413</v>
      </c>
      <c r="AM781">
        <v>2397</v>
      </c>
      <c r="AN781" t="str">
        <v>Customer 11</v>
      </c>
      <c r="AO781" t="str">
        <v>DESKTOP</v>
      </c>
      <c r="AP781">
        <v>610</v>
      </c>
      <c r="AQ781">
        <v>2949</v>
      </c>
      <c r="AR781">
        <v>45391</v>
      </c>
    </row>
    <row r="782" spans="15:44" x14ac:dyDescent="0.3">
      <c r="O782">
        <v>781</v>
      </c>
      <c r="P782" t="str">
        <v>Customer 1</v>
      </c>
      <c r="Q782" t="str">
        <v>EMBEDDED</v>
      </c>
      <c r="R782">
        <v>1802</v>
      </c>
      <c r="S782">
        <v>330</v>
      </c>
      <c r="T782" s="8">
        <v>45324</v>
      </c>
      <c r="W782">
        <v>905</v>
      </c>
      <c r="X782" t="str">
        <v>Customer 6</v>
      </c>
      <c r="Y782" t="str">
        <v>EMBEDDED</v>
      </c>
      <c r="Z782">
        <v>3388</v>
      </c>
      <c r="AA782">
        <v>3381</v>
      </c>
      <c r="AB782" s="8">
        <v>45329</v>
      </c>
      <c r="AM782">
        <v>2715</v>
      </c>
      <c r="AN782" t="str">
        <v>Customer 12</v>
      </c>
      <c r="AO782" t="str">
        <v>WORKSTATION</v>
      </c>
      <c r="AP782">
        <v>608</v>
      </c>
      <c r="AQ782">
        <v>1551</v>
      </c>
      <c r="AR782">
        <v>45405</v>
      </c>
    </row>
    <row r="783" spans="15:44" x14ac:dyDescent="0.3">
      <c r="O783">
        <v>782</v>
      </c>
      <c r="P783" t="str">
        <v>Customer 7</v>
      </c>
      <c r="Q783" t="str">
        <v>EMBEDDED</v>
      </c>
      <c r="R783">
        <v>2682</v>
      </c>
      <c r="S783">
        <v>3696</v>
      </c>
      <c r="T783" s="8">
        <v>45324</v>
      </c>
      <c r="W783">
        <v>3668</v>
      </c>
      <c r="X783" t="str">
        <v>Customer 7</v>
      </c>
      <c r="Y783" t="str">
        <v>EMBEDDED</v>
      </c>
      <c r="Z783">
        <v>3388</v>
      </c>
      <c r="AA783">
        <v>4457</v>
      </c>
      <c r="AB783" s="8">
        <v>45444</v>
      </c>
      <c r="AM783">
        <v>320</v>
      </c>
      <c r="AN783" t="str">
        <v>Customer 9</v>
      </c>
      <c r="AO783" t="str">
        <v>EMBEDDED</v>
      </c>
      <c r="AP783">
        <v>607</v>
      </c>
      <c r="AQ783">
        <v>1180</v>
      </c>
      <c r="AR783">
        <v>45305</v>
      </c>
    </row>
    <row r="784" spans="15:44" x14ac:dyDescent="0.3">
      <c r="O784">
        <v>783</v>
      </c>
      <c r="P784" t="str">
        <v>Customer 9</v>
      </c>
      <c r="Q784" t="str">
        <v>MOBILE</v>
      </c>
      <c r="R784">
        <v>3916</v>
      </c>
      <c r="S784">
        <v>2228</v>
      </c>
      <c r="T784" s="8">
        <v>45324</v>
      </c>
      <c r="W784">
        <v>734</v>
      </c>
      <c r="X784" t="str">
        <v>Customer 12</v>
      </c>
      <c r="Y784" t="str">
        <v>MOBILE</v>
      </c>
      <c r="Z784">
        <v>3387</v>
      </c>
      <c r="AA784">
        <v>3004</v>
      </c>
      <c r="AB784" s="8">
        <v>45322</v>
      </c>
      <c r="AM784">
        <v>1937</v>
      </c>
      <c r="AN784" t="str">
        <v>Customer 10</v>
      </c>
      <c r="AO784" t="str">
        <v>DESKTOP</v>
      </c>
      <c r="AP784">
        <v>607</v>
      </c>
      <c r="AQ784">
        <v>1233</v>
      </c>
      <c r="AR784">
        <v>45372</v>
      </c>
    </row>
    <row r="785" spans="15:44" x14ac:dyDescent="0.3">
      <c r="O785">
        <v>784</v>
      </c>
      <c r="P785" t="str">
        <v>Customer 12</v>
      </c>
      <c r="Q785" t="str">
        <v>WORKSTATION</v>
      </c>
      <c r="R785">
        <v>1513</v>
      </c>
      <c r="S785">
        <v>3966</v>
      </c>
      <c r="T785" s="8">
        <v>45324</v>
      </c>
      <c r="W785">
        <v>1925</v>
      </c>
      <c r="X785" t="str">
        <v>Customer 3</v>
      </c>
      <c r="Y785" t="str">
        <v>EMBEDDED</v>
      </c>
      <c r="Z785">
        <v>3387</v>
      </c>
      <c r="AA785">
        <v>3009</v>
      </c>
      <c r="AB785" s="8">
        <v>45372</v>
      </c>
      <c r="AM785">
        <v>1483</v>
      </c>
      <c r="AN785" t="str">
        <v>Customer 10</v>
      </c>
      <c r="AO785" t="str">
        <v>DESKTOP</v>
      </c>
      <c r="AP785">
        <v>606</v>
      </c>
      <c r="AQ785">
        <v>3498</v>
      </c>
      <c r="AR785">
        <v>45353</v>
      </c>
    </row>
    <row r="786" spans="15:44" x14ac:dyDescent="0.3">
      <c r="O786">
        <v>785</v>
      </c>
      <c r="P786" t="str">
        <v>Customer 14</v>
      </c>
      <c r="Q786" t="str">
        <v>MOBILE</v>
      </c>
      <c r="R786">
        <v>1440</v>
      </c>
      <c r="S786">
        <v>1096</v>
      </c>
      <c r="T786" s="8">
        <v>45324</v>
      </c>
      <c r="W786">
        <v>453</v>
      </c>
      <c r="X786" t="str">
        <v>Customer 6</v>
      </c>
      <c r="Y786" t="str">
        <v>DESKTOP</v>
      </c>
      <c r="Z786">
        <v>3386</v>
      </c>
      <c r="AA786">
        <v>3607</v>
      </c>
      <c r="AB786" s="8">
        <v>45310</v>
      </c>
      <c r="AM786">
        <v>1582</v>
      </c>
      <c r="AN786" t="str">
        <v>Customer 8</v>
      </c>
      <c r="AO786" t="str">
        <v>EMBEDDED</v>
      </c>
      <c r="AP786">
        <v>606</v>
      </c>
      <c r="AQ786">
        <v>742</v>
      </c>
      <c r="AR786">
        <v>45357</v>
      </c>
    </row>
    <row r="787" spans="15:44" x14ac:dyDescent="0.3">
      <c r="O787">
        <v>786</v>
      </c>
      <c r="P787" t="str">
        <v>Customer 14</v>
      </c>
      <c r="Q787" t="str">
        <v>EMBEDDED</v>
      </c>
      <c r="R787">
        <v>2975</v>
      </c>
      <c r="S787">
        <v>2595</v>
      </c>
      <c r="T787" s="8">
        <v>45324</v>
      </c>
      <c r="W787">
        <v>447</v>
      </c>
      <c r="X787" t="str">
        <v>Customer 4</v>
      </c>
      <c r="Y787" t="str">
        <v>WORKSTATION</v>
      </c>
      <c r="Z787">
        <v>3385</v>
      </c>
      <c r="AA787">
        <v>4563</v>
      </c>
      <c r="AB787" s="8">
        <v>45310</v>
      </c>
      <c r="AM787">
        <v>1984</v>
      </c>
      <c r="AN787" t="str">
        <v>Customer 4</v>
      </c>
      <c r="AO787" t="str">
        <v>WORKSTATION</v>
      </c>
      <c r="AP787">
        <v>605</v>
      </c>
      <c r="AQ787">
        <v>205</v>
      </c>
      <c r="AR787">
        <v>45374</v>
      </c>
    </row>
    <row r="788" spans="15:44" x14ac:dyDescent="0.3">
      <c r="O788">
        <v>787</v>
      </c>
      <c r="P788" t="str">
        <v>Customer 8</v>
      </c>
      <c r="Q788" t="str">
        <v>DESKTOP</v>
      </c>
      <c r="R788">
        <v>3545</v>
      </c>
      <c r="S788">
        <v>927</v>
      </c>
      <c r="T788" s="8">
        <v>45324</v>
      </c>
      <c r="W788">
        <v>1251</v>
      </c>
      <c r="X788" t="str">
        <v>Customer 9</v>
      </c>
      <c r="Y788" t="str">
        <v>EMBEDDED</v>
      </c>
      <c r="Z788">
        <v>3385</v>
      </c>
      <c r="AA788">
        <v>1030</v>
      </c>
      <c r="AB788" s="8">
        <v>45344</v>
      </c>
      <c r="AM788">
        <v>4403</v>
      </c>
      <c r="AN788" t="str">
        <v>Customer 12</v>
      </c>
      <c r="AO788" t="str">
        <v>DESKTOP</v>
      </c>
      <c r="AP788">
        <v>605</v>
      </c>
      <c r="AQ788">
        <v>1148</v>
      </c>
      <c r="AR788">
        <v>45475</v>
      </c>
    </row>
    <row r="789" spans="15:44" x14ac:dyDescent="0.3">
      <c r="O789">
        <v>788</v>
      </c>
      <c r="P789" t="str">
        <v>Customer 4</v>
      </c>
      <c r="Q789" t="str">
        <v>EMBEDDED</v>
      </c>
      <c r="R789">
        <v>2302</v>
      </c>
      <c r="S789">
        <v>2690</v>
      </c>
      <c r="T789" s="8">
        <v>45324</v>
      </c>
      <c r="W789">
        <v>2408</v>
      </c>
      <c r="X789" t="str">
        <v>Customer 9</v>
      </c>
      <c r="Y789" t="str">
        <v>WORKSTATION</v>
      </c>
      <c r="Z789">
        <v>3385</v>
      </c>
      <c r="AA789">
        <v>2705</v>
      </c>
      <c r="AB789" s="8">
        <v>45392</v>
      </c>
      <c r="AM789">
        <v>2057</v>
      </c>
      <c r="AN789" t="str">
        <v>Customer 6</v>
      </c>
      <c r="AO789" t="str">
        <v>MOBILE</v>
      </c>
      <c r="AP789">
        <v>604</v>
      </c>
      <c r="AQ789">
        <v>881</v>
      </c>
      <c r="AR789">
        <v>45377</v>
      </c>
    </row>
    <row r="790" spans="15:44" x14ac:dyDescent="0.3">
      <c r="O790">
        <v>789</v>
      </c>
      <c r="P790" t="str">
        <v>Customer 7</v>
      </c>
      <c r="Q790" t="str">
        <v>MOBILE</v>
      </c>
      <c r="R790">
        <v>814</v>
      </c>
      <c r="S790">
        <v>4553</v>
      </c>
      <c r="T790" s="8">
        <v>45324</v>
      </c>
      <c r="W790">
        <v>1683</v>
      </c>
      <c r="X790" t="str">
        <v>Customer 4</v>
      </c>
      <c r="Y790" t="str">
        <v>DESKTOP</v>
      </c>
      <c r="Z790">
        <v>3382</v>
      </c>
      <c r="AA790">
        <v>3327</v>
      </c>
      <c r="AB790" s="8">
        <v>45362</v>
      </c>
      <c r="AM790">
        <v>1385</v>
      </c>
      <c r="AN790" t="str">
        <v>Customer 5</v>
      </c>
      <c r="AO790" t="str">
        <v>EMBEDDED</v>
      </c>
      <c r="AP790">
        <v>603</v>
      </c>
      <c r="AQ790">
        <v>3847</v>
      </c>
      <c r="AR790">
        <v>45349</v>
      </c>
    </row>
    <row r="791" spans="15:44" x14ac:dyDescent="0.3">
      <c r="O791">
        <v>790</v>
      </c>
      <c r="P791" t="str">
        <v>Customer 12</v>
      </c>
      <c r="Q791" t="str">
        <v>MOBILE</v>
      </c>
      <c r="R791">
        <v>3548</v>
      </c>
      <c r="S791">
        <v>1121</v>
      </c>
      <c r="T791" s="8">
        <v>45324</v>
      </c>
      <c r="W791">
        <v>4961</v>
      </c>
      <c r="X791" t="str">
        <v>Customer 12</v>
      </c>
      <c r="Y791" t="str">
        <v>WORKSTATION</v>
      </c>
      <c r="Z791">
        <v>3382</v>
      </c>
      <c r="AA791">
        <v>3859</v>
      </c>
      <c r="AB791" s="8">
        <v>45498</v>
      </c>
      <c r="AM791">
        <v>2844</v>
      </c>
      <c r="AN791" t="str">
        <v>Customer 6</v>
      </c>
      <c r="AO791" t="str">
        <v>WORKSTATION</v>
      </c>
      <c r="AP791">
        <v>598</v>
      </c>
      <c r="AQ791">
        <v>1011</v>
      </c>
      <c r="AR791">
        <v>45410</v>
      </c>
    </row>
    <row r="792" spans="15:44" x14ac:dyDescent="0.3">
      <c r="O792">
        <v>791</v>
      </c>
      <c r="P792" t="str">
        <v>Customer 12</v>
      </c>
      <c r="Q792" t="str">
        <v>EMBEDDED</v>
      </c>
      <c r="R792">
        <v>447</v>
      </c>
      <c r="S792">
        <v>2878</v>
      </c>
      <c r="T792" s="8">
        <v>45324</v>
      </c>
      <c r="W792">
        <v>1701</v>
      </c>
      <c r="X792" t="str">
        <v>Customer 11</v>
      </c>
      <c r="Y792" t="str">
        <v>DESKTOP</v>
      </c>
      <c r="Z792">
        <v>3379</v>
      </c>
      <c r="AA792">
        <v>318</v>
      </c>
      <c r="AB792" s="8">
        <v>45362</v>
      </c>
      <c r="AM792">
        <v>4742</v>
      </c>
      <c r="AN792" t="str">
        <v>Customer 14</v>
      </c>
      <c r="AO792" t="str">
        <v>WORKSTATION</v>
      </c>
      <c r="AP792">
        <v>597</v>
      </c>
      <c r="AQ792">
        <v>2779</v>
      </c>
      <c r="AR792">
        <v>45489</v>
      </c>
    </row>
    <row r="793" spans="15:44" x14ac:dyDescent="0.3">
      <c r="O793">
        <v>792</v>
      </c>
      <c r="P793" t="str">
        <v>Customer 10</v>
      </c>
      <c r="Q793" t="str">
        <v>MOBILE</v>
      </c>
      <c r="R793">
        <v>3349</v>
      </c>
      <c r="S793">
        <v>2990</v>
      </c>
      <c r="T793" s="8">
        <v>45324</v>
      </c>
      <c r="W793">
        <v>2710</v>
      </c>
      <c r="X793" t="str">
        <v>Customer 13</v>
      </c>
      <c r="Y793" t="str">
        <v>EMBEDDED</v>
      </c>
      <c r="Z793">
        <v>3379</v>
      </c>
      <c r="AA793">
        <v>4467</v>
      </c>
      <c r="AB793" s="8">
        <v>45404</v>
      </c>
      <c r="AM793">
        <v>2299</v>
      </c>
      <c r="AN793" t="str">
        <v>Customer 2</v>
      </c>
      <c r="AO793" t="str">
        <v>MOBILE</v>
      </c>
      <c r="AP793">
        <v>596</v>
      </c>
      <c r="AQ793">
        <v>298</v>
      </c>
      <c r="AR793">
        <v>45387</v>
      </c>
    </row>
    <row r="794" spans="15:44" x14ac:dyDescent="0.3">
      <c r="O794">
        <v>793</v>
      </c>
      <c r="P794" t="str">
        <v>Customer 6</v>
      </c>
      <c r="Q794" t="str">
        <v>DESKTOP</v>
      </c>
      <c r="R794">
        <v>1559</v>
      </c>
      <c r="S794">
        <v>3807</v>
      </c>
      <c r="T794" s="8">
        <v>45325</v>
      </c>
      <c r="W794">
        <v>3592</v>
      </c>
      <c r="X794" t="str">
        <v>Customer 6</v>
      </c>
      <c r="Y794" t="str">
        <v>MOBILE</v>
      </c>
      <c r="Z794">
        <v>3379</v>
      </c>
      <c r="AA794">
        <v>2036</v>
      </c>
      <c r="AB794" s="8">
        <v>45441</v>
      </c>
      <c r="AM794">
        <v>4413</v>
      </c>
      <c r="AN794" t="str">
        <v>Customer 11</v>
      </c>
      <c r="AO794" t="str">
        <v>DESKTOP</v>
      </c>
      <c r="AP794">
        <v>596</v>
      </c>
      <c r="AQ794">
        <v>4658</v>
      </c>
      <c r="AR794">
        <v>45475</v>
      </c>
    </row>
    <row r="795" spans="15:44" x14ac:dyDescent="0.3">
      <c r="O795">
        <v>794</v>
      </c>
      <c r="P795" t="str">
        <v>Customer 4</v>
      </c>
      <c r="Q795" t="str">
        <v>EMBEDDED</v>
      </c>
      <c r="R795">
        <v>3530</v>
      </c>
      <c r="S795">
        <v>309</v>
      </c>
      <c r="T795" s="8">
        <v>45325</v>
      </c>
      <c r="W795">
        <v>4450</v>
      </c>
      <c r="X795" t="str">
        <v>Customer 9</v>
      </c>
      <c r="Y795" t="str">
        <v>WORKSTATION</v>
      </c>
      <c r="Z795">
        <v>3376</v>
      </c>
      <c r="AA795">
        <v>2278</v>
      </c>
      <c r="AB795" s="8">
        <v>45477</v>
      </c>
      <c r="AM795">
        <v>3292</v>
      </c>
      <c r="AN795" t="str">
        <v>Customer 4</v>
      </c>
      <c r="AO795" t="str">
        <v>MOBILE</v>
      </c>
      <c r="AP795">
        <v>594</v>
      </c>
      <c r="AQ795">
        <v>3744</v>
      </c>
      <c r="AR795">
        <v>45429</v>
      </c>
    </row>
    <row r="796" spans="15:44" x14ac:dyDescent="0.3">
      <c r="O796">
        <v>795</v>
      </c>
      <c r="P796" t="str">
        <v>Customer 12</v>
      </c>
      <c r="Q796" t="str">
        <v>WORKSTATION</v>
      </c>
      <c r="R796">
        <v>201</v>
      </c>
      <c r="S796">
        <v>2738</v>
      </c>
      <c r="T796" s="8">
        <v>45325</v>
      </c>
      <c r="W796">
        <v>562</v>
      </c>
      <c r="X796" t="str">
        <v>Customer 14</v>
      </c>
      <c r="Y796" t="str">
        <v>DESKTOP</v>
      </c>
      <c r="Z796">
        <v>3372</v>
      </c>
      <c r="AA796">
        <v>1295</v>
      </c>
      <c r="AB796" s="8">
        <v>45315</v>
      </c>
      <c r="AM796">
        <v>223</v>
      </c>
      <c r="AN796" t="str">
        <v>Customer 9</v>
      </c>
      <c r="AO796" t="str">
        <v>WORKSTATION</v>
      </c>
      <c r="AP796">
        <v>593</v>
      </c>
      <c r="AQ796">
        <v>4794</v>
      </c>
      <c r="AR796">
        <v>45301</v>
      </c>
    </row>
    <row r="797" spans="15:44" x14ac:dyDescent="0.3">
      <c r="O797">
        <v>796</v>
      </c>
      <c r="P797" t="str">
        <v>Customer 2</v>
      </c>
      <c r="Q797" t="str">
        <v>DESKTOP</v>
      </c>
      <c r="R797">
        <v>469</v>
      </c>
      <c r="S797">
        <v>2897</v>
      </c>
      <c r="T797" s="8">
        <v>45325</v>
      </c>
      <c r="W797">
        <v>858</v>
      </c>
      <c r="X797" t="str">
        <v>Customer 1</v>
      </c>
      <c r="Y797" t="str">
        <v>DESKTOP</v>
      </c>
      <c r="Z797">
        <v>3371</v>
      </c>
      <c r="AA797">
        <v>4471</v>
      </c>
      <c r="AB797" s="8">
        <v>45327</v>
      </c>
      <c r="AM797">
        <v>3703</v>
      </c>
      <c r="AN797" t="str">
        <v>Customer 15</v>
      </c>
      <c r="AO797" t="str">
        <v>EMBEDDED</v>
      </c>
      <c r="AP797">
        <v>593</v>
      </c>
      <c r="AQ797">
        <v>4960</v>
      </c>
      <c r="AR797">
        <v>45446</v>
      </c>
    </row>
    <row r="798" spans="15:44" x14ac:dyDescent="0.3">
      <c r="O798">
        <v>797</v>
      </c>
      <c r="P798" t="str">
        <v>Customer 15</v>
      </c>
      <c r="Q798" t="str">
        <v>EMBEDDED</v>
      </c>
      <c r="R798">
        <v>730</v>
      </c>
      <c r="S798">
        <v>3051</v>
      </c>
      <c r="T798" s="8">
        <v>45325</v>
      </c>
      <c r="W798">
        <v>1096</v>
      </c>
      <c r="X798" t="str">
        <v>Customer 6</v>
      </c>
      <c r="Y798" t="str">
        <v>DESKTOP</v>
      </c>
      <c r="Z798">
        <v>3371</v>
      </c>
      <c r="AA798">
        <v>4230</v>
      </c>
      <c r="AB798" s="8">
        <v>45337</v>
      </c>
      <c r="AM798">
        <v>464</v>
      </c>
      <c r="AN798" t="str">
        <v>Customer 2</v>
      </c>
      <c r="AO798" t="str">
        <v>MOBILE</v>
      </c>
      <c r="AP798">
        <v>592</v>
      </c>
      <c r="AQ798">
        <v>2010</v>
      </c>
      <c r="AR798">
        <v>45311</v>
      </c>
    </row>
    <row r="799" spans="15:44" x14ac:dyDescent="0.3">
      <c r="O799">
        <v>798</v>
      </c>
      <c r="P799" t="str">
        <v>Customer 5</v>
      </c>
      <c r="Q799" t="str">
        <v>DESKTOP</v>
      </c>
      <c r="R799">
        <v>410</v>
      </c>
      <c r="S799">
        <v>2599</v>
      </c>
      <c r="T799" s="8">
        <v>45325</v>
      </c>
      <c r="W799">
        <v>1460</v>
      </c>
      <c r="X799" t="str">
        <v>Customer 8</v>
      </c>
      <c r="Y799" t="str">
        <v>EMBEDDED</v>
      </c>
      <c r="Z799">
        <v>3371</v>
      </c>
      <c r="AA799">
        <v>3178</v>
      </c>
      <c r="AB799" s="8">
        <v>45352</v>
      </c>
      <c r="AM799">
        <v>4776</v>
      </c>
      <c r="AN799" t="str">
        <v>Customer 13</v>
      </c>
      <c r="AO799" t="str">
        <v>EMBEDDED</v>
      </c>
      <c r="AP799">
        <v>590</v>
      </c>
      <c r="AQ799">
        <v>4080</v>
      </c>
      <c r="AR799">
        <v>45490</v>
      </c>
    </row>
    <row r="800" spans="15:44" x14ac:dyDescent="0.3">
      <c r="O800">
        <v>799</v>
      </c>
      <c r="P800" t="str">
        <v>Customer 13</v>
      </c>
      <c r="Q800" t="str">
        <v>MOBILE</v>
      </c>
      <c r="R800">
        <v>3689</v>
      </c>
      <c r="S800">
        <v>255</v>
      </c>
      <c r="T800" s="8">
        <v>45325</v>
      </c>
      <c r="W800">
        <v>292</v>
      </c>
      <c r="X800" t="str">
        <v>Customer 10</v>
      </c>
      <c r="Y800" t="str">
        <v>WORKSTATION</v>
      </c>
      <c r="Z800">
        <v>3370</v>
      </c>
      <c r="AA800">
        <v>3814</v>
      </c>
      <c r="AB800" s="8">
        <v>45304</v>
      </c>
      <c r="AM800">
        <v>2744</v>
      </c>
      <c r="AN800" t="str">
        <v>Customer 12</v>
      </c>
      <c r="AO800" t="str">
        <v>MOBILE</v>
      </c>
      <c r="AP800">
        <v>588</v>
      </c>
      <c r="AQ800">
        <v>1957</v>
      </c>
      <c r="AR800">
        <v>45406</v>
      </c>
    </row>
    <row r="801" spans="15:44" x14ac:dyDescent="0.3">
      <c r="O801">
        <v>800</v>
      </c>
      <c r="P801" t="str">
        <v>Customer 3</v>
      </c>
      <c r="Q801" t="str">
        <v>MOBILE</v>
      </c>
      <c r="R801">
        <v>3786</v>
      </c>
      <c r="S801">
        <v>4574</v>
      </c>
      <c r="T801" s="8">
        <v>45325</v>
      </c>
      <c r="W801">
        <v>2343</v>
      </c>
      <c r="X801" t="str">
        <v>Customer 2</v>
      </c>
      <c r="Y801" t="str">
        <v>EMBEDDED</v>
      </c>
      <c r="Z801">
        <v>3370</v>
      </c>
      <c r="AA801">
        <v>3984</v>
      </c>
      <c r="AB801" s="8">
        <v>45389</v>
      </c>
      <c r="AM801">
        <v>3701</v>
      </c>
      <c r="AN801" t="str">
        <v>Customer 6</v>
      </c>
      <c r="AO801" t="str">
        <v>DESKTOP</v>
      </c>
      <c r="AP801">
        <v>588</v>
      </c>
      <c r="AQ801">
        <v>4611</v>
      </c>
      <c r="AR801">
        <v>45446</v>
      </c>
    </row>
    <row r="802" spans="15:44" x14ac:dyDescent="0.3">
      <c r="O802">
        <v>801</v>
      </c>
      <c r="P802" t="str">
        <v>Customer 3</v>
      </c>
      <c r="Q802" t="str">
        <v>DESKTOP</v>
      </c>
      <c r="R802">
        <v>281</v>
      </c>
      <c r="S802">
        <v>3158</v>
      </c>
      <c r="T802" s="8">
        <v>45325</v>
      </c>
      <c r="W802">
        <v>2787</v>
      </c>
      <c r="X802" t="str">
        <v>Customer 2</v>
      </c>
      <c r="Y802" t="str">
        <v>MOBILE</v>
      </c>
      <c r="Z802">
        <v>3369</v>
      </c>
      <c r="AA802">
        <v>1342</v>
      </c>
      <c r="AB802" s="8">
        <v>45408</v>
      </c>
      <c r="AM802">
        <v>1642</v>
      </c>
      <c r="AN802" t="str">
        <v>Customer 1</v>
      </c>
      <c r="AO802" t="str">
        <v>EMBEDDED</v>
      </c>
      <c r="AP802">
        <v>587</v>
      </c>
      <c r="AQ802">
        <v>1723</v>
      </c>
      <c r="AR802">
        <v>45360</v>
      </c>
    </row>
    <row r="803" spans="15:44" x14ac:dyDescent="0.3">
      <c r="O803">
        <v>802</v>
      </c>
      <c r="P803" t="str">
        <v>Customer 6</v>
      </c>
      <c r="Q803" t="str">
        <v>DESKTOP</v>
      </c>
      <c r="R803">
        <v>2107</v>
      </c>
      <c r="S803">
        <v>3470</v>
      </c>
      <c r="T803" s="8">
        <v>45325</v>
      </c>
      <c r="W803">
        <v>833</v>
      </c>
      <c r="X803" t="str">
        <v>Customer 2</v>
      </c>
      <c r="Y803" t="str">
        <v>WORKSTATION</v>
      </c>
      <c r="Z803">
        <v>3368</v>
      </c>
      <c r="AA803">
        <v>2910</v>
      </c>
      <c r="AB803" s="8">
        <v>45326</v>
      </c>
      <c r="AM803">
        <v>2607</v>
      </c>
      <c r="AN803" t="str">
        <v>Customer 11</v>
      </c>
      <c r="AO803" t="str">
        <v>WORKSTATION</v>
      </c>
      <c r="AP803">
        <v>587</v>
      </c>
      <c r="AQ803">
        <v>4127</v>
      </c>
      <c r="AR803">
        <v>45400</v>
      </c>
    </row>
    <row r="804" spans="15:44" x14ac:dyDescent="0.3">
      <c r="O804">
        <v>803</v>
      </c>
      <c r="P804" t="str">
        <v>Customer 12</v>
      </c>
      <c r="Q804" t="str">
        <v>MOBILE</v>
      </c>
      <c r="R804">
        <v>3337</v>
      </c>
      <c r="S804">
        <v>808</v>
      </c>
      <c r="T804" s="8">
        <v>45325</v>
      </c>
      <c r="W804">
        <v>2131</v>
      </c>
      <c r="X804" t="str">
        <v>Customer 12</v>
      </c>
      <c r="Y804" t="str">
        <v>MOBILE</v>
      </c>
      <c r="Z804">
        <v>3368</v>
      </c>
      <c r="AA804">
        <v>4257</v>
      </c>
      <c r="AB804" s="8">
        <v>45380</v>
      </c>
      <c r="AM804">
        <v>3188</v>
      </c>
      <c r="AN804" t="str">
        <v>Customer 9</v>
      </c>
      <c r="AO804" t="str">
        <v>DESKTOP</v>
      </c>
      <c r="AP804">
        <v>587</v>
      </c>
      <c r="AQ804">
        <v>1282</v>
      </c>
      <c r="AR804">
        <v>45424</v>
      </c>
    </row>
    <row r="805" spans="15:44" x14ac:dyDescent="0.3">
      <c r="O805">
        <v>804</v>
      </c>
      <c r="P805" t="str">
        <v>Customer 1</v>
      </c>
      <c r="Q805" t="str">
        <v>MOBILE</v>
      </c>
      <c r="R805">
        <v>1816</v>
      </c>
      <c r="S805">
        <v>3412</v>
      </c>
      <c r="T805" s="8">
        <v>45325</v>
      </c>
      <c r="W805">
        <v>3738</v>
      </c>
      <c r="X805" t="str">
        <v>Customer 2</v>
      </c>
      <c r="Y805" t="str">
        <v>EMBEDDED</v>
      </c>
      <c r="Z805">
        <v>3368</v>
      </c>
      <c r="AA805">
        <v>2316</v>
      </c>
      <c r="AB805" s="8">
        <v>45447</v>
      </c>
      <c r="AM805">
        <v>3846</v>
      </c>
      <c r="AN805" t="str">
        <v>Customer 15</v>
      </c>
      <c r="AO805" t="str">
        <v>WORKSTATION</v>
      </c>
      <c r="AP805">
        <v>587</v>
      </c>
      <c r="AQ805">
        <v>4060</v>
      </c>
      <c r="AR805">
        <v>45452</v>
      </c>
    </row>
    <row r="806" spans="15:44" x14ac:dyDescent="0.3">
      <c r="O806">
        <v>805</v>
      </c>
      <c r="P806" t="str">
        <v>Customer 3</v>
      </c>
      <c r="Q806" t="str">
        <v>MOBILE</v>
      </c>
      <c r="R806">
        <v>3751</v>
      </c>
      <c r="S806">
        <v>4651</v>
      </c>
      <c r="T806" s="8">
        <v>45325</v>
      </c>
      <c r="W806">
        <v>4657</v>
      </c>
      <c r="X806" t="str">
        <v>Customer 4</v>
      </c>
      <c r="Y806" t="str">
        <v>DESKTOP</v>
      </c>
      <c r="Z806">
        <v>3368</v>
      </c>
      <c r="AA806">
        <v>564</v>
      </c>
      <c r="AB806" s="8">
        <v>45485</v>
      </c>
      <c r="AM806">
        <v>1052</v>
      </c>
      <c r="AN806" t="str">
        <v>Customer 13</v>
      </c>
      <c r="AO806" t="str">
        <v>EMBEDDED</v>
      </c>
      <c r="AP806">
        <v>586</v>
      </c>
      <c r="AQ806">
        <v>4785</v>
      </c>
      <c r="AR806">
        <v>45335</v>
      </c>
    </row>
    <row r="807" spans="15:44" x14ac:dyDescent="0.3">
      <c r="O807">
        <v>806</v>
      </c>
      <c r="P807" t="str">
        <v>Customer 15</v>
      </c>
      <c r="Q807" t="str">
        <v>WORKSTATION</v>
      </c>
      <c r="R807">
        <v>850</v>
      </c>
      <c r="S807">
        <v>264</v>
      </c>
      <c r="T807" s="8">
        <v>45325</v>
      </c>
      <c r="W807">
        <v>2133</v>
      </c>
      <c r="X807" t="str">
        <v>Customer 9</v>
      </c>
      <c r="Y807" t="str">
        <v>MOBILE</v>
      </c>
      <c r="Z807">
        <v>3367</v>
      </c>
      <c r="AA807">
        <v>4033</v>
      </c>
      <c r="AB807" s="8">
        <v>45380</v>
      </c>
      <c r="AM807">
        <v>1431</v>
      </c>
      <c r="AN807" t="str">
        <v>Customer 15</v>
      </c>
      <c r="AO807" t="str">
        <v>DESKTOP</v>
      </c>
      <c r="AP807">
        <v>585</v>
      </c>
      <c r="AQ807">
        <v>677</v>
      </c>
      <c r="AR807">
        <v>45351</v>
      </c>
    </row>
    <row r="808" spans="15:44" x14ac:dyDescent="0.3">
      <c r="O808">
        <v>807</v>
      </c>
      <c r="P808" t="str">
        <v>Customer 14</v>
      </c>
      <c r="Q808" t="str">
        <v>DESKTOP</v>
      </c>
      <c r="R808">
        <v>1210</v>
      </c>
      <c r="S808">
        <v>930</v>
      </c>
      <c r="T808" s="8">
        <v>45325</v>
      </c>
      <c r="W808">
        <v>2627</v>
      </c>
      <c r="X808" t="str">
        <v>Customer 9</v>
      </c>
      <c r="Y808" t="str">
        <v>EMBEDDED</v>
      </c>
      <c r="Z808">
        <v>3367</v>
      </c>
      <c r="AA808">
        <v>1884</v>
      </c>
      <c r="AB808" s="8">
        <v>45401</v>
      </c>
      <c r="AM808">
        <v>561</v>
      </c>
      <c r="AN808" t="str">
        <v>Customer 7</v>
      </c>
      <c r="AO808" t="str">
        <v>EMBEDDED</v>
      </c>
      <c r="AP808">
        <v>584</v>
      </c>
      <c r="AQ808">
        <v>2920</v>
      </c>
      <c r="AR808">
        <v>45315</v>
      </c>
    </row>
    <row r="809" spans="15:44" x14ac:dyDescent="0.3">
      <c r="O809">
        <v>808</v>
      </c>
      <c r="P809" t="str">
        <v>Customer 9</v>
      </c>
      <c r="Q809" t="str">
        <v>MOBILE</v>
      </c>
      <c r="R809">
        <v>756</v>
      </c>
      <c r="S809">
        <v>2571</v>
      </c>
      <c r="T809" s="8">
        <v>45325</v>
      </c>
      <c r="W809">
        <v>2048</v>
      </c>
      <c r="X809" t="str">
        <v>Customer 3</v>
      </c>
      <c r="Y809" t="str">
        <v>WORKSTATION</v>
      </c>
      <c r="Z809">
        <v>3366</v>
      </c>
      <c r="AA809">
        <v>3605</v>
      </c>
      <c r="AB809" s="8">
        <v>45377</v>
      </c>
      <c r="AM809">
        <v>4729</v>
      </c>
      <c r="AN809" t="str">
        <v>Customer 15</v>
      </c>
      <c r="AO809" t="str">
        <v>MOBILE</v>
      </c>
      <c r="AP809">
        <v>584</v>
      </c>
      <c r="AQ809">
        <v>642</v>
      </c>
      <c r="AR809">
        <v>45488</v>
      </c>
    </row>
    <row r="810" spans="15:44" x14ac:dyDescent="0.3">
      <c r="O810">
        <v>809</v>
      </c>
      <c r="P810" t="str">
        <v>Customer 13</v>
      </c>
      <c r="Q810" t="str">
        <v>WORKSTATION</v>
      </c>
      <c r="R810">
        <v>2693</v>
      </c>
      <c r="S810">
        <v>4718</v>
      </c>
      <c r="T810" s="8">
        <v>45325</v>
      </c>
      <c r="W810">
        <v>2053</v>
      </c>
      <c r="X810" t="str">
        <v>Customer 12</v>
      </c>
      <c r="Y810" t="str">
        <v>DESKTOP</v>
      </c>
      <c r="Z810">
        <v>3366</v>
      </c>
      <c r="AA810">
        <v>4030</v>
      </c>
      <c r="AB810" s="8">
        <v>45377</v>
      </c>
      <c r="AM810">
        <v>3470</v>
      </c>
      <c r="AN810" t="str">
        <v>Customer 9</v>
      </c>
      <c r="AO810" t="str">
        <v>WORKSTATION</v>
      </c>
      <c r="AP810">
        <v>583</v>
      </c>
      <c r="AQ810">
        <v>1757</v>
      </c>
      <c r="AR810">
        <v>45436</v>
      </c>
    </row>
    <row r="811" spans="15:44" x14ac:dyDescent="0.3">
      <c r="O811">
        <v>810</v>
      </c>
      <c r="P811" t="str">
        <v>Customer 10</v>
      </c>
      <c r="Q811" t="str">
        <v>EMBEDDED</v>
      </c>
      <c r="R811">
        <v>1804</v>
      </c>
      <c r="S811">
        <v>1100</v>
      </c>
      <c r="T811" s="8">
        <v>45325</v>
      </c>
      <c r="W811">
        <v>4466</v>
      </c>
      <c r="X811" t="str">
        <v>Customer 9</v>
      </c>
      <c r="Y811" t="str">
        <v>EMBEDDED</v>
      </c>
      <c r="Z811">
        <v>3366</v>
      </c>
      <c r="AA811">
        <v>4473</v>
      </c>
      <c r="AB811" s="8">
        <v>45478</v>
      </c>
      <c r="AM811">
        <v>4948</v>
      </c>
      <c r="AN811" t="str">
        <v>Customer 11</v>
      </c>
      <c r="AO811" t="str">
        <v>EMBEDDED</v>
      </c>
      <c r="AP811">
        <v>582</v>
      </c>
      <c r="AQ811">
        <v>1624</v>
      </c>
      <c r="AR811">
        <v>45498</v>
      </c>
    </row>
    <row r="812" spans="15:44" x14ac:dyDescent="0.3">
      <c r="O812">
        <v>811</v>
      </c>
      <c r="P812" t="str">
        <v>Customer 14</v>
      </c>
      <c r="Q812" t="str">
        <v>DESKTOP</v>
      </c>
      <c r="R812">
        <v>3417</v>
      </c>
      <c r="S812">
        <v>3546</v>
      </c>
      <c r="T812" s="8">
        <v>45325</v>
      </c>
      <c r="W812">
        <v>4628</v>
      </c>
      <c r="X812" t="str">
        <v>Customer 8</v>
      </c>
      <c r="Y812" t="str">
        <v>MOBILE</v>
      </c>
      <c r="Z812">
        <v>3366</v>
      </c>
      <c r="AA812">
        <v>3285</v>
      </c>
      <c r="AB812" s="8">
        <v>45484</v>
      </c>
      <c r="AM812">
        <v>4013</v>
      </c>
      <c r="AN812" t="str">
        <v>Customer 5</v>
      </c>
      <c r="AO812" t="str">
        <v>WORKSTATION</v>
      </c>
      <c r="AP812">
        <v>580</v>
      </c>
      <c r="AQ812">
        <v>3090</v>
      </c>
      <c r="AR812">
        <v>45459</v>
      </c>
    </row>
    <row r="813" spans="15:44" x14ac:dyDescent="0.3">
      <c r="O813">
        <v>812</v>
      </c>
      <c r="P813" t="str">
        <v>Customer 11</v>
      </c>
      <c r="Q813" t="str">
        <v>EMBEDDED</v>
      </c>
      <c r="R813">
        <v>1674</v>
      </c>
      <c r="S813">
        <v>2907</v>
      </c>
      <c r="T813" s="8">
        <v>45325</v>
      </c>
      <c r="W813">
        <v>4032</v>
      </c>
      <c r="X813" t="str">
        <v>Customer 3</v>
      </c>
      <c r="Y813" t="str">
        <v>EMBEDDED</v>
      </c>
      <c r="Z813">
        <v>3365</v>
      </c>
      <c r="AA813">
        <v>2976</v>
      </c>
      <c r="AB813" s="8">
        <v>45459</v>
      </c>
      <c r="AM813">
        <v>2543</v>
      </c>
      <c r="AN813" t="str">
        <v>Customer 12</v>
      </c>
      <c r="AO813" t="str">
        <v>MOBILE</v>
      </c>
      <c r="AP813">
        <v>577</v>
      </c>
      <c r="AQ813">
        <v>3686</v>
      </c>
      <c r="AR813">
        <v>45397</v>
      </c>
    </row>
    <row r="814" spans="15:44" x14ac:dyDescent="0.3">
      <c r="O814">
        <v>813</v>
      </c>
      <c r="P814" t="str">
        <v>Customer 10</v>
      </c>
      <c r="Q814" t="str">
        <v>EMBEDDED</v>
      </c>
      <c r="R814">
        <v>1216</v>
      </c>
      <c r="S814">
        <v>1186</v>
      </c>
      <c r="T814" s="8">
        <v>45325</v>
      </c>
      <c r="W814">
        <v>4655</v>
      </c>
      <c r="X814" t="str">
        <v>Customer 14</v>
      </c>
      <c r="Y814" t="str">
        <v>EMBEDDED</v>
      </c>
      <c r="Z814">
        <v>3365</v>
      </c>
      <c r="AA814">
        <v>4286</v>
      </c>
      <c r="AB814" s="8">
        <v>45485</v>
      </c>
      <c r="AM814">
        <v>3158</v>
      </c>
      <c r="AN814" t="str">
        <v>Customer 3</v>
      </c>
      <c r="AO814" t="str">
        <v>EMBEDDED</v>
      </c>
      <c r="AP814">
        <v>576</v>
      </c>
      <c r="AQ814">
        <v>1646</v>
      </c>
      <c r="AR814">
        <v>45423</v>
      </c>
    </row>
    <row r="815" spans="15:44" x14ac:dyDescent="0.3">
      <c r="O815">
        <v>814</v>
      </c>
      <c r="P815" t="str">
        <v>Customer 7</v>
      </c>
      <c r="Q815" t="str">
        <v>EMBEDDED</v>
      </c>
      <c r="R815">
        <v>3263</v>
      </c>
      <c r="S815">
        <v>2823</v>
      </c>
      <c r="T815" s="8">
        <v>45325</v>
      </c>
      <c r="W815">
        <v>1491</v>
      </c>
      <c r="X815" t="str">
        <v>Customer 7</v>
      </c>
      <c r="Y815" t="str">
        <v>DESKTOP</v>
      </c>
      <c r="Z815">
        <v>3364</v>
      </c>
      <c r="AA815">
        <v>2111</v>
      </c>
      <c r="AB815" s="8">
        <v>45354</v>
      </c>
      <c r="AM815">
        <v>4003</v>
      </c>
      <c r="AN815" t="str">
        <v>Customer 12</v>
      </c>
      <c r="AO815" t="str">
        <v>MOBILE</v>
      </c>
      <c r="AP815">
        <v>576</v>
      </c>
      <c r="AQ815">
        <v>4399</v>
      </c>
      <c r="AR815">
        <v>45458</v>
      </c>
    </row>
    <row r="816" spans="15:44" x14ac:dyDescent="0.3">
      <c r="O816">
        <v>815</v>
      </c>
      <c r="P816" t="str">
        <v>Customer 10</v>
      </c>
      <c r="Q816" t="str">
        <v>EMBEDDED</v>
      </c>
      <c r="R816">
        <v>1830</v>
      </c>
      <c r="S816">
        <v>2269</v>
      </c>
      <c r="T816" s="8">
        <v>45325</v>
      </c>
      <c r="W816">
        <v>2317</v>
      </c>
      <c r="X816" t="str">
        <v>Customer 14</v>
      </c>
      <c r="Y816" t="str">
        <v>MOBILE</v>
      </c>
      <c r="Z816">
        <v>3364</v>
      </c>
      <c r="AA816">
        <v>2113</v>
      </c>
      <c r="AB816" s="8">
        <v>45388</v>
      </c>
      <c r="AM816">
        <v>3910</v>
      </c>
      <c r="AN816" t="str">
        <v>Customer 4</v>
      </c>
      <c r="AO816" t="str">
        <v>DESKTOP</v>
      </c>
      <c r="AP816">
        <v>573</v>
      </c>
      <c r="AQ816">
        <v>2086</v>
      </c>
      <c r="AR816">
        <v>45454</v>
      </c>
    </row>
    <row r="817" spans="15:44" x14ac:dyDescent="0.3">
      <c r="O817">
        <v>816</v>
      </c>
      <c r="P817" t="str">
        <v>Customer 7</v>
      </c>
      <c r="Q817" t="str">
        <v>WORKSTATION</v>
      </c>
      <c r="R817">
        <v>3256</v>
      </c>
      <c r="S817">
        <v>1208</v>
      </c>
      <c r="T817" s="8">
        <v>45325</v>
      </c>
      <c r="W817">
        <v>2434</v>
      </c>
      <c r="X817" t="str">
        <v>Customer 8</v>
      </c>
      <c r="Y817" t="str">
        <v>MOBILE</v>
      </c>
      <c r="Z817">
        <v>3364</v>
      </c>
      <c r="AA817">
        <v>416</v>
      </c>
      <c r="AB817" s="8">
        <v>45393</v>
      </c>
      <c r="AM817">
        <v>3093</v>
      </c>
      <c r="AN817" t="str">
        <v>Customer 6</v>
      </c>
      <c r="AO817" t="str">
        <v>MOBILE</v>
      </c>
      <c r="AP817">
        <v>572</v>
      </c>
      <c r="AQ817">
        <v>220</v>
      </c>
      <c r="AR817">
        <v>45420</v>
      </c>
    </row>
    <row r="818" spans="15:44" x14ac:dyDescent="0.3">
      <c r="O818">
        <v>817</v>
      </c>
      <c r="P818" t="str">
        <v>Customer 13</v>
      </c>
      <c r="Q818" t="str">
        <v>EMBEDDED</v>
      </c>
      <c r="R818">
        <v>3181</v>
      </c>
      <c r="S818">
        <v>2452</v>
      </c>
      <c r="T818" s="8">
        <v>45326</v>
      </c>
      <c r="W818">
        <v>3877</v>
      </c>
      <c r="X818" t="str">
        <v>Customer 8</v>
      </c>
      <c r="Y818" t="str">
        <v>DESKTOP</v>
      </c>
      <c r="Z818">
        <v>3364</v>
      </c>
      <c r="AA818">
        <v>3656</v>
      </c>
      <c r="AB818" s="8">
        <v>45453</v>
      </c>
      <c r="AM818">
        <v>439</v>
      </c>
      <c r="AN818" t="str">
        <v>Customer 8</v>
      </c>
      <c r="AO818" t="str">
        <v>DESKTOP</v>
      </c>
      <c r="AP818">
        <v>571</v>
      </c>
      <c r="AQ818">
        <v>4829</v>
      </c>
      <c r="AR818">
        <v>45310</v>
      </c>
    </row>
    <row r="819" spans="15:44" x14ac:dyDescent="0.3">
      <c r="O819">
        <v>818</v>
      </c>
      <c r="P819" t="str">
        <v>Customer 6</v>
      </c>
      <c r="Q819" t="str">
        <v>DESKTOP</v>
      </c>
      <c r="R819">
        <v>3812</v>
      </c>
      <c r="S819">
        <v>4265</v>
      </c>
      <c r="T819" s="8">
        <v>45326</v>
      </c>
      <c r="W819">
        <v>2344</v>
      </c>
      <c r="X819" t="str">
        <v>Customer 7</v>
      </c>
      <c r="Y819" t="str">
        <v>DESKTOP</v>
      </c>
      <c r="Z819">
        <v>3362</v>
      </c>
      <c r="AA819">
        <v>1872</v>
      </c>
      <c r="AB819" s="8">
        <v>45389</v>
      </c>
      <c r="AM819">
        <v>608</v>
      </c>
      <c r="AN819" t="str">
        <v>Customer 11</v>
      </c>
      <c r="AO819" t="str">
        <v>MOBILE</v>
      </c>
      <c r="AP819">
        <v>571</v>
      </c>
      <c r="AQ819">
        <v>1084</v>
      </c>
      <c r="AR819">
        <v>45317</v>
      </c>
    </row>
    <row r="820" spans="15:44" x14ac:dyDescent="0.3">
      <c r="O820">
        <v>819</v>
      </c>
      <c r="P820" t="str">
        <v>Customer 1</v>
      </c>
      <c r="Q820" t="str">
        <v>WORKSTATION</v>
      </c>
      <c r="R820">
        <v>926</v>
      </c>
      <c r="S820">
        <v>4510</v>
      </c>
      <c r="T820" s="8">
        <v>45326</v>
      </c>
      <c r="W820">
        <v>4541</v>
      </c>
      <c r="X820" t="str">
        <v>Customer 11</v>
      </c>
      <c r="Y820" t="str">
        <v>WORKSTATION</v>
      </c>
      <c r="Z820">
        <v>3362</v>
      </c>
      <c r="AA820">
        <v>3988</v>
      </c>
      <c r="AB820" s="8">
        <v>45481</v>
      </c>
      <c r="AM820">
        <v>3948</v>
      </c>
      <c r="AN820" t="str">
        <v>Customer 7</v>
      </c>
      <c r="AO820" t="str">
        <v>DESKTOP</v>
      </c>
      <c r="AP820">
        <v>570</v>
      </c>
      <c r="AQ820">
        <v>1135</v>
      </c>
      <c r="AR820">
        <v>45456</v>
      </c>
    </row>
    <row r="821" spans="15:44" x14ac:dyDescent="0.3">
      <c r="O821">
        <v>820</v>
      </c>
      <c r="P821" t="str">
        <v>Customer 7</v>
      </c>
      <c r="Q821" t="str">
        <v>WORKSTATION</v>
      </c>
      <c r="R821">
        <v>2042</v>
      </c>
      <c r="S821">
        <v>200</v>
      </c>
      <c r="T821" s="8">
        <v>45326</v>
      </c>
      <c r="W821">
        <v>2519</v>
      </c>
      <c r="X821" t="str">
        <v>Customer 4</v>
      </c>
      <c r="Y821" t="str">
        <v>DESKTOP</v>
      </c>
      <c r="Z821">
        <v>3361</v>
      </c>
      <c r="AA821">
        <v>1672</v>
      </c>
      <c r="AB821" s="8">
        <v>45396</v>
      </c>
      <c r="AM821">
        <v>1391</v>
      </c>
      <c r="AN821" t="str">
        <v>Customer 14</v>
      </c>
      <c r="AO821" t="str">
        <v>EMBEDDED</v>
      </c>
      <c r="AP821">
        <v>567</v>
      </c>
      <c r="AQ821">
        <v>3287</v>
      </c>
      <c r="AR821">
        <v>45349</v>
      </c>
    </row>
    <row r="822" spans="15:44" x14ac:dyDescent="0.3">
      <c r="O822">
        <v>821</v>
      </c>
      <c r="P822" t="str">
        <v>Customer 10</v>
      </c>
      <c r="Q822" t="str">
        <v>WORKSTATION</v>
      </c>
      <c r="R822">
        <v>3454</v>
      </c>
      <c r="S822">
        <v>2318</v>
      </c>
      <c r="T822" s="8">
        <v>45326</v>
      </c>
      <c r="W822">
        <v>928</v>
      </c>
      <c r="X822" t="str">
        <v>Customer 7</v>
      </c>
      <c r="Y822" t="str">
        <v>EMBEDDED</v>
      </c>
      <c r="Z822">
        <v>3359</v>
      </c>
      <c r="AA822">
        <v>2099</v>
      </c>
      <c r="AB822" s="8">
        <v>45330</v>
      </c>
      <c r="AM822">
        <v>3772</v>
      </c>
      <c r="AN822" t="str">
        <v>Customer 12</v>
      </c>
      <c r="AO822" t="str">
        <v>DESKTOP</v>
      </c>
      <c r="AP822">
        <v>567</v>
      </c>
      <c r="AQ822">
        <v>3366</v>
      </c>
      <c r="AR822">
        <v>45449</v>
      </c>
    </row>
    <row r="823" spans="15:44" x14ac:dyDescent="0.3">
      <c r="O823">
        <v>822</v>
      </c>
      <c r="P823" t="str">
        <v>Customer 14</v>
      </c>
      <c r="Q823" t="str">
        <v>MOBILE</v>
      </c>
      <c r="R823">
        <v>173</v>
      </c>
      <c r="S823">
        <v>4446</v>
      </c>
      <c r="T823" s="8">
        <v>45326</v>
      </c>
      <c r="W823">
        <v>2029</v>
      </c>
      <c r="X823" t="str">
        <v>Customer 5</v>
      </c>
      <c r="Y823" t="str">
        <v>EMBEDDED</v>
      </c>
      <c r="Z823">
        <v>3359</v>
      </c>
      <c r="AA823">
        <v>513</v>
      </c>
      <c r="AB823" s="8">
        <v>45376</v>
      </c>
      <c r="AM823">
        <v>258</v>
      </c>
      <c r="AN823" t="str">
        <v>Customer 3</v>
      </c>
      <c r="AO823" t="str">
        <v>MOBILE</v>
      </c>
      <c r="AP823">
        <v>566</v>
      </c>
      <c r="AQ823">
        <v>1724</v>
      </c>
      <c r="AR823">
        <v>45302</v>
      </c>
    </row>
    <row r="824" spans="15:44" x14ac:dyDescent="0.3">
      <c r="O824">
        <v>823</v>
      </c>
      <c r="P824" t="str">
        <v>Customer 14</v>
      </c>
      <c r="Q824" t="str">
        <v>WORKSTATION</v>
      </c>
      <c r="R824">
        <v>3860</v>
      </c>
      <c r="S824">
        <v>2834</v>
      </c>
      <c r="T824" s="8">
        <v>45326</v>
      </c>
      <c r="W824">
        <v>2668</v>
      </c>
      <c r="X824" t="str">
        <v>Customer 1</v>
      </c>
      <c r="Y824" t="str">
        <v>DESKTOP</v>
      </c>
      <c r="Z824">
        <v>3359</v>
      </c>
      <c r="AA824">
        <v>1630</v>
      </c>
      <c r="AB824" s="8">
        <v>45403</v>
      </c>
      <c r="AM824">
        <v>2016</v>
      </c>
      <c r="AN824" t="str">
        <v>Customer 14</v>
      </c>
      <c r="AO824" t="str">
        <v>EMBEDDED</v>
      </c>
      <c r="AP824">
        <v>566</v>
      </c>
      <c r="AQ824">
        <v>680</v>
      </c>
      <c r="AR824">
        <v>45375</v>
      </c>
    </row>
    <row r="825" spans="15:44" x14ac:dyDescent="0.3">
      <c r="O825">
        <v>824</v>
      </c>
      <c r="P825" t="str">
        <v>Customer 8</v>
      </c>
      <c r="Q825" t="str">
        <v>WORKSTATION</v>
      </c>
      <c r="R825">
        <v>63</v>
      </c>
      <c r="S825">
        <v>963</v>
      </c>
      <c r="T825" s="8">
        <v>45326</v>
      </c>
      <c r="W825">
        <v>431</v>
      </c>
      <c r="X825" t="str">
        <v>Customer 12</v>
      </c>
      <c r="Y825" t="str">
        <v>MOBILE</v>
      </c>
      <c r="Z825">
        <v>3357</v>
      </c>
      <c r="AA825">
        <v>4544</v>
      </c>
      <c r="AB825" s="8">
        <v>45309</v>
      </c>
      <c r="AM825">
        <v>4070</v>
      </c>
      <c r="AN825" t="str">
        <v>Customer 15</v>
      </c>
      <c r="AO825" t="str">
        <v>MOBILE</v>
      </c>
      <c r="AP825">
        <v>566</v>
      </c>
      <c r="AQ825">
        <v>2251</v>
      </c>
      <c r="AR825">
        <v>45461</v>
      </c>
    </row>
    <row r="826" spans="15:44" x14ac:dyDescent="0.3">
      <c r="O826">
        <v>825</v>
      </c>
      <c r="P826" t="str">
        <v>Customer 10</v>
      </c>
      <c r="Q826" t="str">
        <v>EMBEDDED</v>
      </c>
      <c r="R826">
        <v>418</v>
      </c>
      <c r="S826">
        <v>4003</v>
      </c>
      <c r="T826" s="8">
        <v>45326</v>
      </c>
      <c r="W826">
        <v>3538</v>
      </c>
      <c r="X826" t="str">
        <v>Customer 5</v>
      </c>
      <c r="Y826" t="str">
        <v>MOBILE</v>
      </c>
      <c r="Z826">
        <v>3357</v>
      </c>
      <c r="AA826">
        <v>1374</v>
      </c>
      <c r="AB826" s="8">
        <v>45439</v>
      </c>
      <c r="AM826">
        <v>338</v>
      </c>
      <c r="AN826" t="str">
        <v>Customer 12</v>
      </c>
      <c r="AO826" t="str">
        <v>EMBEDDED</v>
      </c>
      <c r="AP826">
        <v>563</v>
      </c>
      <c r="AQ826">
        <v>191</v>
      </c>
      <c r="AR826">
        <v>45306</v>
      </c>
    </row>
    <row r="827" spans="15:44" x14ac:dyDescent="0.3">
      <c r="O827">
        <v>826</v>
      </c>
      <c r="P827" t="str">
        <v>Customer 9</v>
      </c>
      <c r="Q827" t="str">
        <v>WORKSTATION</v>
      </c>
      <c r="R827">
        <v>1498</v>
      </c>
      <c r="S827">
        <v>3468</v>
      </c>
      <c r="T827" s="8">
        <v>45326</v>
      </c>
      <c r="W827">
        <v>3547</v>
      </c>
      <c r="X827" t="str">
        <v>Customer 14</v>
      </c>
      <c r="Y827" t="str">
        <v>MOBILE</v>
      </c>
      <c r="Z827">
        <v>3357</v>
      </c>
      <c r="AA827">
        <v>4358</v>
      </c>
      <c r="AB827" s="8">
        <v>45439</v>
      </c>
      <c r="AM827">
        <v>1037</v>
      </c>
      <c r="AN827" t="str">
        <v>Customer 13</v>
      </c>
      <c r="AO827" t="str">
        <v>EMBEDDED</v>
      </c>
      <c r="AP827">
        <v>562</v>
      </c>
      <c r="AQ827">
        <v>3835</v>
      </c>
      <c r="AR827">
        <v>45335</v>
      </c>
    </row>
    <row r="828" spans="15:44" x14ac:dyDescent="0.3">
      <c r="O828">
        <v>827</v>
      </c>
      <c r="P828" t="str">
        <v>Customer 3</v>
      </c>
      <c r="Q828" t="str">
        <v>WORKSTATION</v>
      </c>
      <c r="R828">
        <v>544</v>
      </c>
      <c r="S828">
        <v>2282</v>
      </c>
      <c r="T828" s="8">
        <v>45326</v>
      </c>
      <c r="W828">
        <v>3583</v>
      </c>
      <c r="X828" t="str">
        <v>Customer 2</v>
      </c>
      <c r="Y828" t="str">
        <v>DESKTOP</v>
      </c>
      <c r="Z828">
        <v>3357</v>
      </c>
      <c r="AA828">
        <v>953</v>
      </c>
      <c r="AB828" s="8">
        <v>45441</v>
      </c>
      <c r="AM828">
        <v>2963</v>
      </c>
      <c r="AN828" t="str">
        <v>Customer 12</v>
      </c>
      <c r="AO828" t="str">
        <v>DESKTOP</v>
      </c>
      <c r="AP828">
        <v>562</v>
      </c>
      <c r="AQ828">
        <v>3995</v>
      </c>
      <c r="AR828">
        <v>45415</v>
      </c>
    </row>
    <row r="829" spans="15:44" x14ac:dyDescent="0.3">
      <c r="O829">
        <v>828</v>
      </c>
      <c r="P829" t="str">
        <v>Customer 6</v>
      </c>
      <c r="Q829" t="str">
        <v>MOBILE</v>
      </c>
      <c r="R829">
        <v>2992</v>
      </c>
      <c r="S829">
        <v>429</v>
      </c>
      <c r="T829" s="8">
        <v>45326</v>
      </c>
      <c r="W829">
        <v>428</v>
      </c>
      <c r="X829" t="str">
        <v>Customer 10</v>
      </c>
      <c r="Y829" t="str">
        <v>MOBILE</v>
      </c>
      <c r="Z829">
        <v>3356</v>
      </c>
      <c r="AA829">
        <v>736</v>
      </c>
      <c r="AB829" s="8">
        <v>45309</v>
      </c>
      <c r="AM829">
        <v>3036</v>
      </c>
      <c r="AN829" t="str">
        <v>Customer 2</v>
      </c>
      <c r="AO829" t="str">
        <v>MOBILE</v>
      </c>
      <c r="AP829">
        <v>561</v>
      </c>
      <c r="AQ829">
        <v>4621</v>
      </c>
      <c r="AR829">
        <v>45418</v>
      </c>
    </row>
    <row r="830" spans="15:44" x14ac:dyDescent="0.3">
      <c r="O830">
        <v>829</v>
      </c>
      <c r="P830" t="str">
        <v>Customer 9</v>
      </c>
      <c r="Q830" t="str">
        <v>EMBEDDED</v>
      </c>
      <c r="R830">
        <v>2657</v>
      </c>
      <c r="S830">
        <v>295</v>
      </c>
      <c r="T830" s="8">
        <v>45326</v>
      </c>
      <c r="W830">
        <v>728</v>
      </c>
      <c r="X830" t="str">
        <v>Customer 2</v>
      </c>
      <c r="Y830" t="str">
        <v>EMBEDDED</v>
      </c>
      <c r="Z830">
        <v>3355</v>
      </c>
      <c r="AA830">
        <v>112</v>
      </c>
      <c r="AB830" s="8">
        <v>45322</v>
      </c>
      <c r="AM830">
        <v>2214</v>
      </c>
      <c r="AN830" t="str">
        <v>Customer 2</v>
      </c>
      <c r="AO830" t="str">
        <v>DESKTOP</v>
      </c>
      <c r="AP830">
        <v>558</v>
      </c>
      <c r="AQ830">
        <v>1695</v>
      </c>
      <c r="AR830">
        <v>45384</v>
      </c>
    </row>
    <row r="831" spans="15:44" x14ac:dyDescent="0.3">
      <c r="O831">
        <v>830</v>
      </c>
      <c r="P831" t="str">
        <v>Customer 4</v>
      </c>
      <c r="Q831" t="str">
        <v>WORKSTATION</v>
      </c>
      <c r="R831">
        <v>2665</v>
      </c>
      <c r="S831">
        <v>1789</v>
      </c>
      <c r="T831" s="8">
        <v>45326</v>
      </c>
      <c r="W831">
        <v>4371</v>
      </c>
      <c r="X831" t="str">
        <v>Customer 1</v>
      </c>
      <c r="Y831" t="str">
        <v>WORKSTATION</v>
      </c>
      <c r="Z831">
        <v>3353</v>
      </c>
      <c r="AA831">
        <v>2918</v>
      </c>
      <c r="AB831" s="8">
        <v>45474</v>
      </c>
      <c r="AM831">
        <v>2946</v>
      </c>
      <c r="AN831" t="str">
        <v>Customer 2</v>
      </c>
      <c r="AO831" t="str">
        <v>WORKSTATION</v>
      </c>
      <c r="AP831">
        <v>558</v>
      </c>
      <c r="AQ831">
        <v>3874</v>
      </c>
      <c r="AR831">
        <v>45414</v>
      </c>
    </row>
    <row r="832" spans="15:44" x14ac:dyDescent="0.3">
      <c r="O832">
        <v>831</v>
      </c>
      <c r="P832" t="str">
        <v>Customer 4</v>
      </c>
      <c r="Q832" t="str">
        <v>DESKTOP</v>
      </c>
      <c r="R832">
        <v>1145</v>
      </c>
      <c r="S832">
        <v>507</v>
      </c>
      <c r="T832" s="8">
        <v>45326</v>
      </c>
      <c r="W832">
        <v>2289</v>
      </c>
      <c r="X832" t="str">
        <v>Customer 2</v>
      </c>
      <c r="Y832" t="str">
        <v>DESKTOP</v>
      </c>
      <c r="Z832">
        <v>3350</v>
      </c>
      <c r="AA832">
        <v>214</v>
      </c>
      <c r="AB832" s="8">
        <v>45387</v>
      </c>
      <c r="AM832">
        <v>4666</v>
      </c>
      <c r="AN832" t="str">
        <v>Customer 6</v>
      </c>
      <c r="AO832" t="str">
        <v>DESKTOP</v>
      </c>
      <c r="AP832">
        <v>558</v>
      </c>
      <c r="AQ832">
        <v>3610</v>
      </c>
      <c r="AR832">
        <v>45486</v>
      </c>
    </row>
    <row r="833" spans="15:44" x14ac:dyDescent="0.3">
      <c r="O833">
        <v>832</v>
      </c>
      <c r="P833" t="str">
        <v>Customer 3</v>
      </c>
      <c r="Q833" t="str">
        <v>MOBILE</v>
      </c>
      <c r="R833">
        <v>3061</v>
      </c>
      <c r="S833">
        <v>3725</v>
      </c>
      <c r="T833" s="8">
        <v>45326</v>
      </c>
      <c r="W833">
        <v>183</v>
      </c>
      <c r="X833" t="str">
        <v>Customer 14</v>
      </c>
      <c r="Y833" t="str">
        <v>MOBILE</v>
      </c>
      <c r="Z833">
        <v>3349</v>
      </c>
      <c r="AA833">
        <v>1155</v>
      </c>
      <c r="AB833" s="8">
        <v>45299</v>
      </c>
      <c r="AM833">
        <v>349</v>
      </c>
      <c r="AN833" t="str">
        <v>Customer 13</v>
      </c>
      <c r="AO833" t="str">
        <v>MOBILE</v>
      </c>
      <c r="AP833">
        <v>555</v>
      </c>
      <c r="AQ833">
        <v>2628</v>
      </c>
      <c r="AR833">
        <v>45306</v>
      </c>
    </row>
    <row r="834" spans="15:44" x14ac:dyDescent="0.3">
      <c r="O834">
        <v>833</v>
      </c>
      <c r="P834" t="str">
        <v>Customer 2</v>
      </c>
      <c r="Q834" t="str">
        <v>WORKSTATION</v>
      </c>
      <c r="R834">
        <v>3368</v>
      </c>
      <c r="S834">
        <v>2910</v>
      </c>
      <c r="T834" s="8">
        <v>45326</v>
      </c>
      <c r="W834">
        <v>792</v>
      </c>
      <c r="X834" t="str">
        <v>Customer 10</v>
      </c>
      <c r="Y834" t="str">
        <v>MOBILE</v>
      </c>
      <c r="Z834">
        <v>3349</v>
      </c>
      <c r="AA834">
        <v>2990</v>
      </c>
      <c r="AB834" s="8">
        <v>45324</v>
      </c>
      <c r="AM834">
        <v>1166</v>
      </c>
      <c r="AN834" t="str">
        <v>Customer 1</v>
      </c>
      <c r="AO834" t="str">
        <v>MOBILE</v>
      </c>
      <c r="AP834">
        <v>555</v>
      </c>
      <c r="AQ834">
        <v>2393</v>
      </c>
      <c r="AR834">
        <v>45340</v>
      </c>
    </row>
    <row r="835" spans="15:44" x14ac:dyDescent="0.3">
      <c r="O835">
        <v>834</v>
      </c>
      <c r="P835" t="str">
        <v>Customer 4</v>
      </c>
      <c r="Q835" t="str">
        <v>DESKTOP</v>
      </c>
      <c r="R835">
        <v>506</v>
      </c>
      <c r="S835">
        <v>630</v>
      </c>
      <c r="T835" s="8">
        <v>45326</v>
      </c>
      <c r="W835">
        <v>368</v>
      </c>
      <c r="X835" t="str">
        <v>Customer 4</v>
      </c>
      <c r="Y835" t="str">
        <v>EMBEDDED</v>
      </c>
      <c r="Z835">
        <v>3348</v>
      </c>
      <c r="AA835">
        <v>4606</v>
      </c>
      <c r="AB835" s="8">
        <v>45307</v>
      </c>
      <c r="AM835">
        <v>2633</v>
      </c>
      <c r="AN835" t="str">
        <v>Customer 7</v>
      </c>
      <c r="AO835" t="str">
        <v>EMBEDDED</v>
      </c>
      <c r="AP835">
        <v>554</v>
      </c>
      <c r="AQ835">
        <v>4685</v>
      </c>
      <c r="AR835">
        <v>45401</v>
      </c>
    </row>
    <row r="836" spans="15:44" x14ac:dyDescent="0.3">
      <c r="O836">
        <v>835</v>
      </c>
      <c r="P836" t="str">
        <v>Customer 15</v>
      </c>
      <c r="Q836" t="str">
        <v>WORKSTATION</v>
      </c>
      <c r="R836">
        <v>2620</v>
      </c>
      <c r="S836">
        <v>2302</v>
      </c>
      <c r="T836" s="8">
        <v>45326</v>
      </c>
      <c r="W836">
        <v>4960</v>
      </c>
      <c r="X836" t="str">
        <v>Customer 14</v>
      </c>
      <c r="Y836" t="str">
        <v>DESKTOP</v>
      </c>
      <c r="Z836">
        <v>3346</v>
      </c>
      <c r="AA836">
        <v>4510</v>
      </c>
      <c r="AB836" s="8">
        <v>45498</v>
      </c>
      <c r="AM836">
        <v>369</v>
      </c>
      <c r="AN836" t="str">
        <v>Customer 12</v>
      </c>
      <c r="AO836" t="str">
        <v>EMBEDDED</v>
      </c>
      <c r="AP836">
        <v>553</v>
      </c>
      <c r="AQ836">
        <v>1760</v>
      </c>
      <c r="AR836">
        <v>45307</v>
      </c>
    </row>
    <row r="837" spans="15:44" x14ac:dyDescent="0.3">
      <c r="O837">
        <v>836</v>
      </c>
      <c r="P837" t="str">
        <v>Customer 11</v>
      </c>
      <c r="Q837" t="str">
        <v>DESKTOP</v>
      </c>
      <c r="R837">
        <v>2466</v>
      </c>
      <c r="S837">
        <v>3065</v>
      </c>
      <c r="T837" s="8">
        <v>45326</v>
      </c>
      <c r="W837">
        <v>2814</v>
      </c>
      <c r="X837" t="str">
        <v>Customer 5</v>
      </c>
      <c r="Y837" t="str">
        <v>WORKSTATION</v>
      </c>
      <c r="Z837">
        <v>3345</v>
      </c>
      <c r="AA837">
        <v>4365</v>
      </c>
      <c r="AB837" s="8">
        <v>45409</v>
      </c>
      <c r="AM837">
        <v>590</v>
      </c>
      <c r="AN837" t="str">
        <v>Customer 9</v>
      </c>
      <c r="AO837" t="str">
        <v>EMBEDDED</v>
      </c>
      <c r="AP837">
        <v>553</v>
      </c>
      <c r="AQ837">
        <v>4360</v>
      </c>
      <c r="AR837">
        <v>45316</v>
      </c>
    </row>
    <row r="838" spans="15:44" x14ac:dyDescent="0.3">
      <c r="O838">
        <v>837</v>
      </c>
      <c r="P838" t="str">
        <v>Customer 8</v>
      </c>
      <c r="Q838" t="str">
        <v>DESKTOP</v>
      </c>
      <c r="R838">
        <v>1079</v>
      </c>
      <c r="S838">
        <v>2093</v>
      </c>
      <c r="T838" s="8">
        <v>45326</v>
      </c>
      <c r="W838">
        <v>2555</v>
      </c>
      <c r="X838" t="str">
        <v>Customer 5</v>
      </c>
      <c r="Y838" t="str">
        <v>WORKSTATION</v>
      </c>
      <c r="Z838">
        <v>3344</v>
      </c>
      <c r="AA838">
        <v>3012</v>
      </c>
      <c r="AB838" s="8">
        <v>45398</v>
      </c>
      <c r="AM838">
        <v>1667</v>
      </c>
      <c r="AN838" t="str">
        <v>Customer 6</v>
      </c>
      <c r="AO838" t="str">
        <v>EMBEDDED</v>
      </c>
      <c r="AP838">
        <v>552</v>
      </c>
      <c r="AQ838">
        <v>2485</v>
      </c>
      <c r="AR838">
        <v>45361</v>
      </c>
    </row>
    <row r="839" spans="15:44" x14ac:dyDescent="0.3">
      <c r="O839">
        <v>838</v>
      </c>
      <c r="P839" t="str">
        <v>Customer 13</v>
      </c>
      <c r="Q839" t="str">
        <v>WORKSTATION</v>
      </c>
      <c r="R839">
        <v>3026</v>
      </c>
      <c r="S839">
        <v>2696</v>
      </c>
      <c r="T839" s="8">
        <v>45326</v>
      </c>
      <c r="W839">
        <v>1729</v>
      </c>
      <c r="X839" t="str">
        <v>Customer 5</v>
      </c>
      <c r="Y839" t="str">
        <v>EMBEDDED</v>
      </c>
      <c r="Z839">
        <v>3343</v>
      </c>
      <c r="AA839">
        <v>3440</v>
      </c>
      <c r="AB839" s="8">
        <v>45364</v>
      </c>
      <c r="AM839">
        <v>415</v>
      </c>
      <c r="AN839" t="str">
        <v>Customer 15</v>
      </c>
      <c r="AO839" t="str">
        <v>DESKTOP</v>
      </c>
      <c r="AP839">
        <v>551</v>
      </c>
      <c r="AQ839">
        <v>1031</v>
      </c>
      <c r="AR839">
        <v>45309</v>
      </c>
    </row>
    <row r="840" spans="15:44" x14ac:dyDescent="0.3">
      <c r="O840">
        <v>839</v>
      </c>
      <c r="P840" t="str">
        <v>Customer 5</v>
      </c>
      <c r="Q840" t="str">
        <v>WORKSTATION</v>
      </c>
      <c r="R840">
        <v>551</v>
      </c>
      <c r="S840">
        <v>1079</v>
      </c>
      <c r="T840" s="8">
        <v>45326</v>
      </c>
      <c r="W840">
        <v>2198</v>
      </c>
      <c r="X840" t="str">
        <v>Customer 5</v>
      </c>
      <c r="Y840" t="str">
        <v>MOBILE</v>
      </c>
      <c r="Z840">
        <v>3341</v>
      </c>
      <c r="AA840">
        <v>4669</v>
      </c>
      <c r="AB840" s="8">
        <v>45383</v>
      </c>
      <c r="AM840">
        <v>839</v>
      </c>
      <c r="AN840" t="str">
        <v>Customer 5</v>
      </c>
      <c r="AO840" t="str">
        <v>WORKSTATION</v>
      </c>
      <c r="AP840">
        <v>551</v>
      </c>
      <c r="AQ840">
        <v>1079</v>
      </c>
      <c r="AR840">
        <v>45326</v>
      </c>
    </row>
    <row r="841" spans="15:44" x14ac:dyDescent="0.3">
      <c r="O841">
        <v>840</v>
      </c>
      <c r="P841" t="str">
        <v>Customer 5</v>
      </c>
      <c r="Q841" t="str">
        <v>EMBEDDED</v>
      </c>
      <c r="R841">
        <v>1882</v>
      </c>
      <c r="S841">
        <v>378</v>
      </c>
      <c r="T841" s="8">
        <v>45326</v>
      </c>
      <c r="W841">
        <v>2549</v>
      </c>
      <c r="X841" t="str">
        <v>Customer 8</v>
      </c>
      <c r="Y841" t="str">
        <v>MOBILE</v>
      </c>
      <c r="Z841">
        <v>3340</v>
      </c>
      <c r="AA841">
        <v>1619</v>
      </c>
      <c r="AB841" s="8">
        <v>45398</v>
      </c>
      <c r="AM841">
        <v>3166</v>
      </c>
      <c r="AN841" t="str">
        <v>Customer 5</v>
      </c>
      <c r="AO841" t="str">
        <v>EMBEDDED</v>
      </c>
      <c r="AP841">
        <v>551</v>
      </c>
      <c r="AQ841">
        <v>2040</v>
      </c>
      <c r="AR841">
        <v>45423</v>
      </c>
    </row>
    <row r="842" spans="15:44" x14ac:dyDescent="0.3">
      <c r="O842">
        <v>841</v>
      </c>
      <c r="P842" t="str">
        <v>Customer 12</v>
      </c>
      <c r="Q842" t="str">
        <v>MOBILE</v>
      </c>
      <c r="R842">
        <v>1091</v>
      </c>
      <c r="S842">
        <v>3127</v>
      </c>
      <c r="T842" s="8">
        <v>45327</v>
      </c>
      <c r="W842">
        <v>2619</v>
      </c>
      <c r="X842" t="str">
        <v>Customer 5</v>
      </c>
      <c r="Y842" t="str">
        <v>MOBILE</v>
      </c>
      <c r="Z842">
        <v>3340</v>
      </c>
      <c r="AA842">
        <v>3625</v>
      </c>
      <c r="AB842" s="8">
        <v>45401</v>
      </c>
      <c r="AM842">
        <v>3557</v>
      </c>
      <c r="AN842" t="str">
        <v>Customer 13</v>
      </c>
      <c r="AO842" t="str">
        <v>EMBEDDED</v>
      </c>
      <c r="AP842">
        <v>550</v>
      </c>
      <c r="AQ842">
        <v>1133</v>
      </c>
      <c r="AR842">
        <v>45440</v>
      </c>
    </row>
    <row r="843" spans="15:44" x14ac:dyDescent="0.3">
      <c r="O843">
        <v>842</v>
      </c>
      <c r="P843" t="str">
        <v>Customer 13</v>
      </c>
      <c r="Q843" t="str">
        <v>DESKTOP</v>
      </c>
      <c r="R843">
        <v>1707</v>
      </c>
      <c r="S843">
        <v>4778</v>
      </c>
      <c r="T843" s="8">
        <v>45327</v>
      </c>
      <c r="W843">
        <v>2887</v>
      </c>
      <c r="X843" t="str">
        <v>Customer 2</v>
      </c>
      <c r="Y843" t="str">
        <v>EMBEDDED</v>
      </c>
      <c r="Z843">
        <v>3340</v>
      </c>
      <c r="AA843">
        <v>4841</v>
      </c>
      <c r="AB843" s="8">
        <v>45412</v>
      </c>
      <c r="AM843">
        <v>4967</v>
      </c>
      <c r="AN843" t="str">
        <v>Customer 5</v>
      </c>
      <c r="AO843" t="str">
        <v>MOBILE</v>
      </c>
      <c r="AP843">
        <v>548</v>
      </c>
      <c r="AQ843">
        <v>1419</v>
      </c>
      <c r="AR843">
        <v>45498</v>
      </c>
    </row>
    <row r="844" spans="15:44" x14ac:dyDescent="0.3">
      <c r="O844">
        <v>843</v>
      </c>
      <c r="P844" t="str">
        <v>Customer 2</v>
      </c>
      <c r="Q844" t="str">
        <v>EMBEDDED</v>
      </c>
      <c r="R844">
        <v>786</v>
      </c>
      <c r="S844">
        <v>1306</v>
      </c>
      <c r="T844" s="8">
        <v>45327</v>
      </c>
      <c r="W844">
        <v>1206</v>
      </c>
      <c r="X844" t="str">
        <v>Customer 14</v>
      </c>
      <c r="Y844" t="str">
        <v>EMBEDDED</v>
      </c>
      <c r="Z844">
        <v>3339</v>
      </c>
      <c r="AA844">
        <v>1920</v>
      </c>
      <c r="AB844" s="8">
        <v>45342</v>
      </c>
      <c r="AM844">
        <v>61</v>
      </c>
      <c r="AN844" t="str">
        <v>Customer 4</v>
      </c>
      <c r="AO844" t="str">
        <v>EMBEDDED</v>
      </c>
      <c r="AP844">
        <v>547</v>
      </c>
      <c r="AQ844">
        <v>1072</v>
      </c>
      <c r="AR844">
        <v>45294</v>
      </c>
    </row>
    <row r="845" spans="15:44" x14ac:dyDescent="0.3">
      <c r="O845">
        <v>844</v>
      </c>
      <c r="P845" t="str">
        <v>Customer 13</v>
      </c>
      <c r="Q845" t="str">
        <v>EMBEDDED</v>
      </c>
      <c r="R845">
        <v>3121</v>
      </c>
      <c r="S845">
        <v>472</v>
      </c>
      <c r="T845" s="8">
        <v>45327</v>
      </c>
      <c r="W845">
        <v>129</v>
      </c>
      <c r="X845" t="str">
        <v>Customer 7</v>
      </c>
      <c r="Y845" t="str">
        <v>DESKTOP</v>
      </c>
      <c r="Z845">
        <v>3338</v>
      </c>
      <c r="AA845">
        <v>504</v>
      </c>
      <c r="AB845" s="8">
        <v>45297</v>
      </c>
      <c r="AM845">
        <v>1508</v>
      </c>
      <c r="AN845" t="str">
        <v>Customer 13</v>
      </c>
      <c r="AO845" t="str">
        <v>DESKTOP</v>
      </c>
      <c r="AP845">
        <v>547</v>
      </c>
      <c r="AQ845">
        <v>2806</v>
      </c>
      <c r="AR845">
        <v>45354</v>
      </c>
    </row>
    <row r="846" spans="15:44" x14ac:dyDescent="0.3">
      <c r="O846">
        <v>845</v>
      </c>
      <c r="P846" t="str">
        <v>Customer 14</v>
      </c>
      <c r="Q846" t="str">
        <v>WORKSTATION</v>
      </c>
      <c r="R846">
        <v>3894</v>
      </c>
      <c r="S846">
        <v>3649</v>
      </c>
      <c r="T846" s="8">
        <v>45327</v>
      </c>
      <c r="W846">
        <v>4497</v>
      </c>
      <c r="X846" t="str">
        <v>Customer 7</v>
      </c>
      <c r="Y846" t="str">
        <v>WORKSTATION</v>
      </c>
      <c r="Z846">
        <v>3338</v>
      </c>
      <c r="AA846">
        <v>2116</v>
      </c>
      <c r="AB846" s="8">
        <v>45479</v>
      </c>
      <c r="AM846">
        <v>1326</v>
      </c>
      <c r="AN846" t="str">
        <v>Customer 11</v>
      </c>
      <c r="AO846" t="str">
        <v>WORKSTATION</v>
      </c>
      <c r="AP846">
        <v>545</v>
      </c>
      <c r="AQ846">
        <v>166</v>
      </c>
      <c r="AR846">
        <v>45347</v>
      </c>
    </row>
    <row r="847" spans="15:44" x14ac:dyDescent="0.3">
      <c r="O847">
        <v>846</v>
      </c>
      <c r="P847" t="str">
        <v>Customer 7</v>
      </c>
      <c r="Q847" t="str">
        <v>DESKTOP</v>
      </c>
      <c r="R847">
        <v>2309</v>
      </c>
      <c r="S847">
        <v>1922</v>
      </c>
      <c r="T847" s="8">
        <v>45327</v>
      </c>
      <c r="W847">
        <v>803</v>
      </c>
      <c r="X847" t="str">
        <v>Customer 12</v>
      </c>
      <c r="Y847" t="str">
        <v>MOBILE</v>
      </c>
      <c r="Z847">
        <v>3337</v>
      </c>
      <c r="AA847">
        <v>808</v>
      </c>
      <c r="AB847" s="8">
        <v>45325</v>
      </c>
      <c r="AM847">
        <v>2629</v>
      </c>
      <c r="AN847" t="str">
        <v>Customer 7</v>
      </c>
      <c r="AO847" t="str">
        <v>EMBEDDED</v>
      </c>
      <c r="AP847">
        <v>545</v>
      </c>
      <c r="AQ847">
        <v>1471</v>
      </c>
      <c r="AR847">
        <v>45401</v>
      </c>
    </row>
    <row r="848" spans="15:44" x14ac:dyDescent="0.3">
      <c r="O848">
        <v>847</v>
      </c>
      <c r="P848" t="str">
        <v>Customer 4</v>
      </c>
      <c r="Q848" t="str">
        <v>MOBILE</v>
      </c>
      <c r="R848">
        <v>1478</v>
      </c>
      <c r="S848">
        <v>961</v>
      </c>
      <c r="T848" s="8">
        <v>45327</v>
      </c>
      <c r="W848">
        <v>2170</v>
      </c>
      <c r="X848" t="str">
        <v>Customer 1</v>
      </c>
      <c r="Y848" t="str">
        <v>MOBILE</v>
      </c>
      <c r="Z848">
        <v>3336</v>
      </c>
      <c r="AA848">
        <v>654</v>
      </c>
      <c r="AB848" s="8">
        <v>45382</v>
      </c>
      <c r="AM848">
        <v>601</v>
      </c>
      <c r="AN848" t="str">
        <v>Customer 2</v>
      </c>
      <c r="AO848" t="str">
        <v>MOBILE</v>
      </c>
      <c r="AP848">
        <v>544</v>
      </c>
      <c r="AQ848">
        <v>597</v>
      </c>
      <c r="AR848">
        <v>45317</v>
      </c>
    </row>
    <row r="849" spans="15:44" x14ac:dyDescent="0.3">
      <c r="O849">
        <v>848</v>
      </c>
      <c r="P849" t="str">
        <v>Customer 5</v>
      </c>
      <c r="Q849" t="str">
        <v>DESKTOP</v>
      </c>
      <c r="R849">
        <v>180</v>
      </c>
      <c r="S849">
        <v>1358</v>
      </c>
      <c r="T849" s="8">
        <v>45327</v>
      </c>
      <c r="W849">
        <v>3444</v>
      </c>
      <c r="X849" t="str">
        <v>Customer 14</v>
      </c>
      <c r="Y849" t="str">
        <v>DESKTOP</v>
      </c>
      <c r="Z849">
        <v>3335</v>
      </c>
      <c r="AA849">
        <v>1896</v>
      </c>
      <c r="AB849" s="8">
        <v>45435</v>
      </c>
      <c r="AM849">
        <v>827</v>
      </c>
      <c r="AN849" t="str">
        <v>Customer 3</v>
      </c>
      <c r="AO849" t="str">
        <v>WORKSTATION</v>
      </c>
      <c r="AP849">
        <v>544</v>
      </c>
      <c r="AQ849">
        <v>2282</v>
      </c>
      <c r="AR849">
        <v>45326</v>
      </c>
    </row>
    <row r="850" spans="15:44" x14ac:dyDescent="0.3">
      <c r="O850">
        <v>849</v>
      </c>
      <c r="P850" t="str">
        <v>Customer 15</v>
      </c>
      <c r="Q850" t="str">
        <v>EMBEDDED</v>
      </c>
      <c r="R850">
        <v>2390</v>
      </c>
      <c r="S850">
        <v>4189</v>
      </c>
      <c r="T850" s="8">
        <v>45327</v>
      </c>
      <c r="W850">
        <v>1105</v>
      </c>
      <c r="X850" t="str">
        <v>Customer 8</v>
      </c>
      <c r="Y850" t="str">
        <v>MOBILE</v>
      </c>
      <c r="Z850">
        <v>3334</v>
      </c>
      <c r="AA850">
        <v>672</v>
      </c>
      <c r="AB850" s="8">
        <v>45338</v>
      </c>
      <c r="AM850">
        <v>4964</v>
      </c>
      <c r="AN850" t="str">
        <v>Customer 1</v>
      </c>
      <c r="AO850" t="str">
        <v>EMBEDDED</v>
      </c>
      <c r="AP850">
        <v>544</v>
      </c>
      <c r="AQ850">
        <v>4125</v>
      </c>
      <c r="AR850">
        <v>45498</v>
      </c>
    </row>
    <row r="851" spans="15:44" x14ac:dyDescent="0.3">
      <c r="O851">
        <v>850</v>
      </c>
      <c r="P851" t="str">
        <v>Customer 8</v>
      </c>
      <c r="Q851" t="str">
        <v>WORKSTATION</v>
      </c>
      <c r="R851">
        <v>1876</v>
      </c>
      <c r="S851">
        <v>1001</v>
      </c>
      <c r="T851" s="8">
        <v>45327</v>
      </c>
      <c r="W851">
        <v>3281</v>
      </c>
      <c r="X851" t="str">
        <v>Customer 10</v>
      </c>
      <c r="Y851" t="str">
        <v>EMBEDDED</v>
      </c>
      <c r="Z851">
        <v>3334</v>
      </c>
      <c r="AA851">
        <v>510</v>
      </c>
      <c r="AB851" s="8">
        <v>45428</v>
      </c>
      <c r="AM851">
        <v>869</v>
      </c>
      <c r="AN851" t="str">
        <v>Customer 15</v>
      </c>
      <c r="AO851" t="str">
        <v>EMBEDDED</v>
      </c>
      <c r="AP851">
        <v>543</v>
      </c>
      <c r="AQ851">
        <v>482</v>
      </c>
      <c r="AR851">
        <v>45328</v>
      </c>
    </row>
    <row r="852" spans="15:44" x14ac:dyDescent="0.3">
      <c r="O852">
        <v>851</v>
      </c>
      <c r="P852" t="str">
        <v>Customer 9</v>
      </c>
      <c r="Q852" t="str">
        <v>WORKSTATION</v>
      </c>
      <c r="R852">
        <v>1383</v>
      </c>
      <c r="S852">
        <v>788</v>
      </c>
      <c r="T852" s="8">
        <v>45327</v>
      </c>
      <c r="W852">
        <v>3925</v>
      </c>
      <c r="X852" t="str">
        <v>Customer 11</v>
      </c>
      <c r="Y852" t="str">
        <v>EMBEDDED</v>
      </c>
      <c r="Z852">
        <v>3334</v>
      </c>
      <c r="AA852">
        <v>857</v>
      </c>
      <c r="AB852" s="8">
        <v>45455</v>
      </c>
      <c r="AM852">
        <v>1902</v>
      </c>
      <c r="AN852" t="str">
        <v>Customer 5</v>
      </c>
      <c r="AO852" t="str">
        <v>DESKTOP</v>
      </c>
      <c r="AP852">
        <v>542</v>
      </c>
      <c r="AQ852">
        <v>3904</v>
      </c>
      <c r="AR852">
        <v>45371</v>
      </c>
    </row>
    <row r="853" spans="15:44" x14ac:dyDescent="0.3">
      <c r="O853">
        <v>852</v>
      </c>
      <c r="P853" t="str">
        <v>Customer 9</v>
      </c>
      <c r="Q853" t="str">
        <v>MOBILE</v>
      </c>
      <c r="R853">
        <v>2152</v>
      </c>
      <c r="S853">
        <v>3675</v>
      </c>
      <c r="T853" s="8">
        <v>45327</v>
      </c>
      <c r="W853">
        <v>2039</v>
      </c>
      <c r="X853" t="str">
        <v>Customer 4</v>
      </c>
      <c r="Y853" t="str">
        <v>EMBEDDED</v>
      </c>
      <c r="Z853">
        <v>3330</v>
      </c>
      <c r="AA853">
        <v>1423</v>
      </c>
      <c r="AB853" s="8">
        <v>45376</v>
      </c>
      <c r="AM853">
        <v>3548</v>
      </c>
      <c r="AN853" t="str">
        <v>Customer 7</v>
      </c>
      <c r="AO853" t="str">
        <v>EMBEDDED</v>
      </c>
      <c r="AP853">
        <v>542</v>
      </c>
      <c r="AQ853">
        <v>2807</v>
      </c>
      <c r="AR853">
        <v>45439</v>
      </c>
    </row>
    <row r="854" spans="15:44" x14ac:dyDescent="0.3">
      <c r="O854">
        <v>853</v>
      </c>
      <c r="P854" t="str">
        <v>Customer 5</v>
      </c>
      <c r="Q854" t="str">
        <v>MOBILE</v>
      </c>
      <c r="R854">
        <v>518</v>
      </c>
      <c r="S854">
        <v>828</v>
      </c>
      <c r="T854" s="8">
        <v>45327</v>
      </c>
      <c r="W854">
        <v>2669</v>
      </c>
      <c r="X854" t="str">
        <v>Customer 11</v>
      </c>
      <c r="Y854" t="str">
        <v>WORKSTATION</v>
      </c>
      <c r="Z854">
        <v>3330</v>
      </c>
      <c r="AA854">
        <v>1272</v>
      </c>
      <c r="AB854" s="8">
        <v>45403</v>
      </c>
      <c r="AM854">
        <v>340</v>
      </c>
      <c r="AN854" t="str">
        <v>Customer 11</v>
      </c>
      <c r="AO854" t="str">
        <v>DESKTOP</v>
      </c>
      <c r="AP854">
        <v>541</v>
      </c>
      <c r="AQ854">
        <v>1673</v>
      </c>
      <c r="AR854">
        <v>45306</v>
      </c>
    </row>
    <row r="855" spans="15:44" x14ac:dyDescent="0.3">
      <c r="O855">
        <v>854</v>
      </c>
      <c r="P855" t="str">
        <v>Customer 11</v>
      </c>
      <c r="Q855" t="str">
        <v>WORKSTATION</v>
      </c>
      <c r="R855">
        <v>2983</v>
      </c>
      <c r="S855">
        <v>1413</v>
      </c>
      <c r="T855" s="8">
        <v>45327</v>
      </c>
      <c r="W855">
        <v>3142</v>
      </c>
      <c r="X855" t="str">
        <v>Customer 5</v>
      </c>
      <c r="Y855" t="str">
        <v>WORKSTATION</v>
      </c>
      <c r="Z855">
        <v>3330</v>
      </c>
      <c r="AA855">
        <v>1571</v>
      </c>
      <c r="AB855" s="8">
        <v>45422</v>
      </c>
      <c r="AM855">
        <v>2367</v>
      </c>
      <c r="AN855" t="str">
        <v>Customer 9</v>
      </c>
      <c r="AO855" t="str">
        <v>MOBILE</v>
      </c>
      <c r="AP855">
        <v>541</v>
      </c>
      <c r="AQ855">
        <v>2021</v>
      </c>
      <c r="AR855">
        <v>45390</v>
      </c>
    </row>
    <row r="856" spans="15:44" x14ac:dyDescent="0.3">
      <c r="O856">
        <v>855</v>
      </c>
      <c r="P856" t="str">
        <v>Customer 4</v>
      </c>
      <c r="Q856" t="str">
        <v>WORKSTATION</v>
      </c>
      <c r="R856">
        <v>530</v>
      </c>
      <c r="S856">
        <v>274</v>
      </c>
      <c r="T856" s="8">
        <v>45327</v>
      </c>
      <c r="W856">
        <v>1965</v>
      </c>
      <c r="X856" t="str">
        <v>Customer 14</v>
      </c>
      <c r="Y856" t="str">
        <v>MOBILE</v>
      </c>
      <c r="Z856">
        <v>3327</v>
      </c>
      <c r="AA856">
        <v>1518</v>
      </c>
      <c r="AB856" s="8">
        <v>45373</v>
      </c>
      <c r="AM856">
        <v>247</v>
      </c>
      <c r="AN856" t="str">
        <v>Customer 3</v>
      </c>
      <c r="AO856" t="str">
        <v>DESKTOP</v>
      </c>
      <c r="AP856">
        <v>540</v>
      </c>
      <c r="AQ856">
        <v>4595</v>
      </c>
      <c r="AR856">
        <v>45302</v>
      </c>
    </row>
    <row r="857" spans="15:44" x14ac:dyDescent="0.3">
      <c r="O857">
        <v>856</v>
      </c>
      <c r="P857" t="str">
        <v>Customer 10</v>
      </c>
      <c r="Q857" t="str">
        <v>WORKSTATION</v>
      </c>
      <c r="R857">
        <v>2408</v>
      </c>
      <c r="S857">
        <v>4996</v>
      </c>
      <c r="T857" s="8">
        <v>45327</v>
      </c>
      <c r="W857">
        <v>1110</v>
      </c>
      <c r="X857" t="str">
        <v>Customer 10</v>
      </c>
      <c r="Y857" t="str">
        <v>MOBILE</v>
      </c>
      <c r="Z857">
        <v>3323</v>
      </c>
      <c r="AA857">
        <v>4736</v>
      </c>
      <c r="AB857" s="8">
        <v>45338</v>
      </c>
      <c r="AM857">
        <v>1423</v>
      </c>
      <c r="AN857" t="str">
        <v>Customer 9</v>
      </c>
      <c r="AO857" t="str">
        <v>WORKSTATION</v>
      </c>
      <c r="AP857">
        <v>538</v>
      </c>
      <c r="AQ857">
        <v>2870</v>
      </c>
      <c r="AR857">
        <v>45351</v>
      </c>
    </row>
    <row r="858" spans="15:44" x14ac:dyDescent="0.3">
      <c r="O858">
        <v>857</v>
      </c>
      <c r="P858" t="str">
        <v>Customer 4</v>
      </c>
      <c r="Q858" t="str">
        <v>WORKSTATION</v>
      </c>
      <c r="R858">
        <v>2656</v>
      </c>
      <c r="S858">
        <v>4360</v>
      </c>
      <c r="T858" s="8">
        <v>45327</v>
      </c>
      <c r="W858">
        <v>4216</v>
      </c>
      <c r="X858" t="str">
        <v>Customer 4</v>
      </c>
      <c r="Y858" t="str">
        <v>DESKTOP</v>
      </c>
      <c r="Z858">
        <v>3323</v>
      </c>
      <c r="AA858">
        <v>3617</v>
      </c>
      <c r="AB858" s="8">
        <v>45467</v>
      </c>
      <c r="AM858">
        <v>2839</v>
      </c>
      <c r="AN858" t="str">
        <v>Customer 15</v>
      </c>
      <c r="AO858" t="str">
        <v>DESKTOP</v>
      </c>
      <c r="AP858">
        <v>538</v>
      </c>
      <c r="AQ858">
        <v>4524</v>
      </c>
      <c r="AR858">
        <v>45410</v>
      </c>
    </row>
    <row r="859" spans="15:44" x14ac:dyDescent="0.3">
      <c r="O859">
        <v>858</v>
      </c>
      <c r="P859" t="str">
        <v>Customer 1</v>
      </c>
      <c r="Q859" t="str">
        <v>DESKTOP</v>
      </c>
      <c r="R859">
        <v>3371</v>
      </c>
      <c r="S859">
        <v>4471</v>
      </c>
      <c r="T859" s="8">
        <v>45327</v>
      </c>
      <c r="W859">
        <v>4425</v>
      </c>
      <c r="X859" t="str">
        <v>Customer 3</v>
      </c>
      <c r="Y859" t="str">
        <v>DESKTOP</v>
      </c>
      <c r="Z859">
        <v>3321</v>
      </c>
      <c r="AA859">
        <v>674</v>
      </c>
      <c r="AB859" s="8">
        <v>45476</v>
      </c>
      <c r="AM859">
        <v>105</v>
      </c>
      <c r="AN859" t="str">
        <v>Customer 8</v>
      </c>
      <c r="AO859" t="str">
        <v>DESKTOP</v>
      </c>
      <c r="AP859">
        <v>536</v>
      </c>
      <c r="AQ859">
        <v>2857</v>
      </c>
      <c r="AR859">
        <v>45296</v>
      </c>
    </row>
    <row r="860" spans="15:44" x14ac:dyDescent="0.3">
      <c r="O860">
        <v>859</v>
      </c>
      <c r="P860" t="str">
        <v>Customer 10</v>
      </c>
      <c r="Q860" t="str">
        <v>EMBEDDED</v>
      </c>
      <c r="R860">
        <v>3207</v>
      </c>
      <c r="S860">
        <v>464</v>
      </c>
      <c r="T860" s="8">
        <v>45327</v>
      </c>
      <c r="W860">
        <v>699</v>
      </c>
      <c r="X860" t="str">
        <v>Customer 1</v>
      </c>
      <c r="Y860" t="str">
        <v>EMBEDDED</v>
      </c>
      <c r="Z860">
        <v>3320</v>
      </c>
      <c r="AA860">
        <v>105</v>
      </c>
      <c r="AB860" s="8">
        <v>45321</v>
      </c>
      <c r="AM860">
        <v>3018</v>
      </c>
      <c r="AN860" t="str">
        <v>Customer 5</v>
      </c>
      <c r="AO860" t="str">
        <v>MOBILE</v>
      </c>
      <c r="AP860">
        <v>536</v>
      </c>
      <c r="AQ860">
        <v>3413</v>
      </c>
      <c r="AR860">
        <v>45417</v>
      </c>
    </row>
    <row r="861" spans="15:44" x14ac:dyDescent="0.3">
      <c r="O861">
        <v>860</v>
      </c>
      <c r="P861" t="str">
        <v>Customer 9</v>
      </c>
      <c r="Q861" t="str">
        <v>MOBILE</v>
      </c>
      <c r="R861">
        <v>2193</v>
      </c>
      <c r="S861">
        <v>639</v>
      </c>
      <c r="T861" s="8">
        <v>45327</v>
      </c>
      <c r="W861">
        <v>4428</v>
      </c>
      <c r="X861" t="str">
        <v>Customer 8</v>
      </c>
      <c r="Y861" t="str">
        <v>EMBEDDED</v>
      </c>
      <c r="Z861">
        <v>3320</v>
      </c>
      <c r="AA861">
        <v>4638</v>
      </c>
      <c r="AB861" s="8">
        <v>45476</v>
      </c>
      <c r="AM861">
        <v>4408</v>
      </c>
      <c r="AN861" t="str">
        <v>Customer 5</v>
      </c>
      <c r="AO861" t="str">
        <v>DESKTOP</v>
      </c>
      <c r="AP861">
        <v>533</v>
      </c>
      <c r="AQ861">
        <v>4515</v>
      </c>
      <c r="AR861">
        <v>45475</v>
      </c>
    </row>
    <row r="862" spans="15:44" x14ac:dyDescent="0.3">
      <c r="O862">
        <v>861</v>
      </c>
      <c r="P862" t="str">
        <v>Customer 6</v>
      </c>
      <c r="Q862" t="str">
        <v>MOBILE</v>
      </c>
      <c r="R862">
        <v>3667</v>
      </c>
      <c r="S862">
        <v>1870</v>
      </c>
      <c r="T862" s="8">
        <v>45327</v>
      </c>
      <c r="W862">
        <v>4701</v>
      </c>
      <c r="X862" t="str">
        <v>Customer 9</v>
      </c>
      <c r="Y862" t="str">
        <v>MOBILE</v>
      </c>
      <c r="Z862">
        <v>3320</v>
      </c>
      <c r="AA862">
        <v>854</v>
      </c>
      <c r="AB862" s="8">
        <v>45487</v>
      </c>
      <c r="AM862">
        <v>693</v>
      </c>
      <c r="AN862" t="str">
        <v>Customer 11</v>
      </c>
      <c r="AO862" t="str">
        <v>MOBILE</v>
      </c>
      <c r="AP862">
        <v>532</v>
      </c>
      <c r="AQ862">
        <v>684</v>
      </c>
      <c r="AR862">
        <v>45320</v>
      </c>
    </row>
    <row r="863" spans="15:44" x14ac:dyDescent="0.3">
      <c r="O863">
        <v>862</v>
      </c>
      <c r="P863" t="str">
        <v>Customer 7</v>
      </c>
      <c r="Q863" t="str">
        <v>DESKTOP</v>
      </c>
      <c r="R863">
        <v>1749</v>
      </c>
      <c r="S863">
        <v>570</v>
      </c>
      <c r="T863" s="8">
        <v>45327</v>
      </c>
      <c r="W863">
        <v>150</v>
      </c>
      <c r="X863" t="str">
        <v>Customer 12</v>
      </c>
      <c r="Y863" t="str">
        <v>DESKTOP</v>
      </c>
      <c r="Z863">
        <v>3319</v>
      </c>
      <c r="AA863">
        <v>1245</v>
      </c>
      <c r="AB863" s="8">
        <v>45298</v>
      </c>
      <c r="AM863">
        <v>1353</v>
      </c>
      <c r="AN863" t="str">
        <v>Customer 14</v>
      </c>
      <c r="AO863" t="str">
        <v>WORKSTATION</v>
      </c>
      <c r="AP863">
        <v>532</v>
      </c>
      <c r="AQ863">
        <v>2158</v>
      </c>
      <c r="AR863">
        <v>45348</v>
      </c>
    </row>
    <row r="864" spans="15:44" x14ac:dyDescent="0.3">
      <c r="O864">
        <v>863</v>
      </c>
      <c r="P864" t="str">
        <v>Customer 2</v>
      </c>
      <c r="Q864" t="str">
        <v>MOBILE</v>
      </c>
      <c r="R864">
        <v>3444</v>
      </c>
      <c r="S864">
        <v>2572</v>
      </c>
      <c r="T864" s="8">
        <v>45327</v>
      </c>
      <c r="W864">
        <v>3883</v>
      </c>
      <c r="X864" t="str">
        <v>Customer 4</v>
      </c>
      <c r="Y864" t="str">
        <v>WORKSTATION</v>
      </c>
      <c r="Z864">
        <v>3319</v>
      </c>
      <c r="AA864">
        <v>1111</v>
      </c>
      <c r="AB864" s="8">
        <v>45453</v>
      </c>
      <c r="AM864">
        <v>2449</v>
      </c>
      <c r="AN864" t="str">
        <v>Customer 9</v>
      </c>
      <c r="AO864" t="str">
        <v>WORKSTATION</v>
      </c>
      <c r="AP864">
        <v>532</v>
      </c>
      <c r="AQ864">
        <v>4706</v>
      </c>
      <c r="AR864">
        <v>45393</v>
      </c>
    </row>
    <row r="865" spans="15:44" x14ac:dyDescent="0.3">
      <c r="O865">
        <v>864</v>
      </c>
      <c r="P865" t="str">
        <v>Customer 8</v>
      </c>
      <c r="Q865" t="str">
        <v>DESKTOP</v>
      </c>
      <c r="R865">
        <v>2532</v>
      </c>
      <c r="S865">
        <v>233</v>
      </c>
      <c r="T865" s="8">
        <v>45327</v>
      </c>
      <c r="W865">
        <v>3458</v>
      </c>
      <c r="X865" t="str">
        <v>Customer 12</v>
      </c>
      <c r="Y865" t="str">
        <v>WORKSTATION</v>
      </c>
      <c r="Z865">
        <v>3318</v>
      </c>
      <c r="AA865">
        <v>1002</v>
      </c>
      <c r="AB865" s="8">
        <v>45436</v>
      </c>
      <c r="AM865">
        <v>2835</v>
      </c>
      <c r="AN865" t="str">
        <v>Customer 10</v>
      </c>
      <c r="AO865" t="str">
        <v>EMBEDDED</v>
      </c>
      <c r="AP865">
        <v>531</v>
      </c>
      <c r="AQ865">
        <v>1675</v>
      </c>
      <c r="AR865">
        <v>45410</v>
      </c>
    </row>
    <row r="866" spans="15:44" x14ac:dyDescent="0.3">
      <c r="O866">
        <v>865</v>
      </c>
      <c r="P866" t="str">
        <v>Customer 8</v>
      </c>
      <c r="Q866" t="str">
        <v>EMBEDDED</v>
      </c>
      <c r="R866">
        <v>3140</v>
      </c>
      <c r="S866">
        <v>3827</v>
      </c>
      <c r="T866" s="8">
        <v>45328</v>
      </c>
      <c r="W866">
        <v>3619</v>
      </c>
      <c r="X866" t="str">
        <v>Customer 8</v>
      </c>
      <c r="Y866" t="str">
        <v>WORKSTATION</v>
      </c>
      <c r="Z866">
        <v>3318</v>
      </c>
      <c r="AA866">
        <v>2010</v>
      </c>
      <c r="AB866" s="8">
        <v>45442</v>
      </c>
      <c r="AM866">
        <v>855</v>
      </c>
      <c r="AN866" t="str">
        <v>Customer 4</v>
      </c>
      <c r="AO866" t="str">
        <v>WORKSTATION</v>
      </c>
      <c r="AP866">
        <v>530</v>
      </c>
      <c r="AQ866">
        <v>274</v>
      </c>
      <c r="AR866">
        <v>45327</v>
      </c>
    </row>
    <row r="867" spans="15:44" x14ac:dyDescent="0.3">
      <c r="O867">
        <v>866</v>
      </c>
      <c r="P867" t="str">
        <v>Customer 8</v>
      </c>
      <c r="Q867" t="str">
        <v>MOBILE</v>
      </c>
      <c r="R867">
        <v>839</v>
      </c>
      <c r="S867">
        <v>2366</v>
      </c>
      <c r="T867" s="8">
        <v>45328</v>
      </c>
      <c r="W867">
        <v>3855</v>
      </c>
      <c r="X867" t="str">
        <v>Customer 5</v>
      </c>
      <c r="Y867" t="str">
        <v>MOBILE</v>
      </c>
      <c r="Z867">
        <v>3318</v>
      </c>
      <c r="AA867">
        <v>1129</v>
      </c>
      <c r="AB867" s="8">
        <v>45452</v>
      </c>
      <c r="AM867">
        <v>2202</v>
      </c>
      <c r="AN867" t="str">
        <v>Customer 5</v>
      </c>
      <c r="AO867" t="str">
        <v>MOBILE</v>
      </c>
      <c r="AP867">
        <v>530</v>
      </c>
      <c r="AQ867">
        <v>2270</v>
      </c>
      <c r="AR867">
        <v>45383</v>
      </c>
    </row>
    <row r="868" spans="15:44" x14ac:dyDescent="0.3">
      <c r="O868">
        <v>867</v>
      </c>
      <c r="P868" t="str">
        <v>Customer 15</v>
      </c>
      <c r="Q868" t="str">
        <v>MOBILE</v>
      </c>
      <c r="R868">
        <v>3577</v>
      </c>
      <c r="S868">
        <v>1505</v>
      </c>
      <c r="T868" s="8">
        <v>45328</v>
      </c>
      <c r="W868">
        <v>1689</v>
      </c>
      <c r="X868" t="str">
        <v>Customer 8</v>
      </c>
      <c r="Y868" t="str">
        <v>EMBEDDED</v>
      </c>
      <c r="Z868">
        <v>3317</v>
      </c>
      <c r="AA868">
        <v>2948</v>
      </c>
      <c r="AB868" s="8">
        <v>45362</v>
      </c>
      <c r="AM868">
        <v>3609</v>
      </c>
      <c r="AN868" t="str">
        <v>Customer 11</v>
      </c>
      <c r="AO868" t="str">
        <v>EMBEDDED</v>
      </c>
      <c r="AP868">
        <v>530</v>
      </c>
      <c r="AQ868">
        <v>2622</v>
      </c>
      <c r="AR868">
        <v>45442</v>
      </c>
    </row>
    <row r="869" spans="15:44" x14ac:dyDescent="0.3">
      <c r="O869">
        <v>868</v>
      </c>
      <c r="P869" t="str">
        <v>Customer 8</v>
      </c>
      <c r="Q869" t="str">
        <v>EMBEDDED</v>
      </c>
      <c r="R869">
        <v>404</v>
      </c>
      <c r="S869">
        <v>2396</v>
      </c>
      <c r="T869" s="8">
        <v>45328</v>
      </c>
      <c r="W869">
        <v>2494</v>
      </c>
      <c r="X869" t="str">
        <v>Customer 11</v>
      </c>
      <c r="Y869" t="str">
        <v>DESKTOP</v>
      </c>
      <c r="Z869">
        <v>3315</v>
      </c>
      <c r="AA869">
        <v>4271</v>
      </c>
      <c r="AB869" s="8">
        <v>45395</v>
      </c>
      <c r="AM869">
        <v>4695</v>
      </c>
      <c r="AN869" t="str">
        <v>Customer 1</v>
      </c>
      <c r="AO869" t="str">
        <v>DESKTOP</v>
      </c>
      <c r="AP869">
        <v>530</v>
      </c>
      <c r="AQ869">
        <v>737</v>
      </c>
      <c r="AR869">
        <v>45487</v>
      </c>
    </row>
    <row r="870" spans="15:44" x14ac:dyDescent="0.3">
      <c r="O870">
        <v>869</v>
      </c>
      <c r="P870" t="str">
        <v>Customer 15</v>
      </c>
      <c r="Q870" t="str">
        <v>EMBEDDED</v>
      </c>
      <c r="R870">
        <v>543</v>
      </c>
      <c r="S870">
        <v>482</v>
      </c>
      <c r="T870" s="8">
        <v>45328</v>
      </c>
      <c r="W870">
        <v>3742</v>
      </c>
      <c r="X870" t="str">
        <v>Customer 12</v>
      </c>
      <c r="Y870" t="str">
        <v>EMBEDDED</v>
      </c>
      <c r="Z870">
        <v>3315</v>
      </c>
      <c r="AA870">
        <v>4719</v>
      </c>
      <c r="AB870" s="8">
        <v>45447</v>
      </c>
      <c r="AM870">
        <v>4471</v>
      </c>
      <c r="AN870" t="str">
        <v>Customer 15</v>
      </c>
      <c r="AO870" t="str">
        <v>MOBILE</v>
      </c>
      <c r="AP870">
        <v>527</v>
      </c>
      <c r="AQ870">
        <v>4751</v>
      </c>
      <c r="AR870">
        <v>45478</v>
      </c>
    </row>
    <row r="871" spans="15:44" x14ac:dyDescent="0.3">
      <c r="O871">
        <v>870</v>
      </c>
      <c r="P871" t="str">
        <v>Customer 7</v>
      </c>
      <c r="Q871" t="str">
        <v>DESKTOP</v>
      </c>
      <c r="R871">
        <v>2500</v>
      </c>
      <c r="S871">
        <v>208</v>
      </c>
      <c r="T871" s="8">
        <v>45328</v>
      </c>
      <c r="W871">
        <v>552</v>
      </c>
      <c r="X871" t="str">
        <v>Customer 1</v>
      </c>
      <c r="Y871" t="str">
        <v>DESKTOP</v>
      </c>
      <c r="Z871">
        <v>3314</v>
      </c>
      <c r="AA871">
        <v>1727</v>
      </c>
      <c r="AB871" s="8">
        <v>45314</v>
      </c>
      <c r="AM871">
        <v>2287</v>
      </c>
      <c r="AN871" t="str">
        <v>Customer 5</v>
      </c>
      <c r="AO871" t="str">
        <v>MOBILE</v>
      </c>
      <c r="AP871">
        <v>526</v>
      </c>
      <c r="AQ871">
        <v>706</v>
      </c>
      <c r="AR871">
        <v>45387</v>
      </c>
    </row>
    <row r="872" spans="15:44" x14ac:dyDescent="0.3">
      <c r="O872">
        <v>871</v>
      </c>
      <c r="P872" t="str">
        <v>Customer 1</v>
      </c>
      <c r="Q872" t="str">
        <v>MOBILE</v>
      </c>
      <c r="R872">
        <v>491</v>
      </c>
      <c r="S872">
        <v>1151</v>
      </c>
      <c r="T872" s="8">
        <v>45328</v>
      </c>
      <c r="W872">
        <v>1226</v>
      </c>
      <c r="X872" t="str">
        <v>Customer 12</v>
      </c>
      <c r="Y872" t="str">
        <v>DESKTOP</v>
      </c>
      <c r="Z872">
        <v>3313</v>
      </c>
      <c r="AA872">
        <v>1473</v>
      </c>
      <c r="AB872" s="8">
        <v>45343</v>
      </c>
      <c r="AM872">
        <v>4231</v>
      </c>
      <c r="AN872" t="str">
        <v>Customer 3</v>
      </c>
      <c r="AO872" t="str">
        <v>MOBILE</v>
      </c>
      <c r="AP872">
        <v>525</v>
      </c>
      <c r="AQ872">
        <v>3727</v>
      </c>
      <c r="AR872">
        <v>45468</v>
      </c>
    </row>
    <row r="873" spans="15:44" x14ac:dyDescent="0.3">
      <c r="O873">
        <v>872</v>
      </c>
      <c r="P873" t="str">
        <v>Customer 5</v>
      </c>
      <c r="Q873" t="str">
        <v>EMBEDDED</v>
      </c>
      <c r="R873">
        <v>418</v>
      </c>
      <c r="S873">
        <v>126</v>
      </c>
      <c r="T873" s="8">
        <v>45328</v>
      </c>
      <c r="W873">
        <v>754</v>
      </c>
      <c r="X873" t="str">
        <v>Customer 4</v>
      </c>
      <c r="Y873" t="str">
        <v>EMBEDDED</v>
      </c>
      <c r="Z873">
        <v>3312</v>
      </c>
      <c r="AA873">
        <v>1155</v>
      </c>
      <c r="AB873" s="8">
        <v>45323</v>
      </c>
      <c r="AM873">
        <v>1203</v>
      </c>
      <c r="AN873" t="str">
        <v>Customer 13</v>
      </c>
      <c r="AO873" t="str">
        <v>WORKSTATION</v>
      </c>
      <c r="AP873">
        <v>523</v>
      </c>
      <c r="AQ873">
        <v>4324</v>
      </c>
      <c r="AR873">
        <v>45342</v>
      </c>
    </row>
    <row r="874" spans="15:44" x14ac:dyDescent="0.3">
      <c r="O874">
        <v>873</v>
      </c>
      <c r="P874" t="str">
        <v>Customer 6</v>
      </c>
      <c r="Q874" t="str">
        <v>WORKSTATION</v>
      </c>
      <c r="R874">
        <v>879</v>
      </c>
      <c r="S874">
        <v>266</v>
      </c>
      <c r="T874" s="8">
        <v>45328</v>
      </c>
      <c r="W874">
        <v>2466</v>
      </c>
      <c r="X874" t="str">
        <v>Customer 7</v>
      </c>
      <c r="Y874" t="str">
        <v>DESKTOP</v>
      </c>
      <c r="Z874">
        <v>3312</v>
      </c>
      <c r="AA874">
        <v>4888</v>
      </c>
      <c r="AB874" s="8">
        <v>45394</v>
      </c>
      <c r="AM874">
        <v>1363</v>
      </c>
      <c r="AN874" t="str">
        <v>Customer 5</v>
      </c>
      <c r="AO874" t="str">
        <v>MOBILE</v>
      </c>
      <c r="AP874">
        <v>523</v>
      </c>
      <c r="AQ874">
        <v>730</v>
      </c>
      <c r="AR874">
        <v>45348</v>
      </c>
    </row>
    <row r="875" spans="15:44" x14ac:dyDescent="0.3">
      <c r="O875">
        <v>874</v>
      </c>
      <c r="P875" t="str">
        <v>Customer 2</v>
      </c>
      <c r="Q875" t="str">
        <v>WORKSTATION</v>
      </c>
      <c r="R875">
        <v>35</v>
      </c>
      <c r="S875">
        <v>257</v>
      </c>
      <c r="T875" s="8">
        <v>45328</v>
      </c>
      <c r="W875">
        <v>760</v>
      </c>
      <c r="X875" t="str">
        <v>Customer 11</v>
      </c>
      <c r="Y875" t="str">
        <v>MOBILE</v>
      </c>
      <c r="Z875">
        <v>3311</v>
      </c>
      <c r="AA875">
        <v>151</v>
      </c>
      <c r="AB875" s="8">
        <v>45323</v>
      </c>
      <c r="AM875">
        <v>201</v>
      </c>
      <c r="AN875" t="str">
        <v>Customer 5</v>
      </c>
      <c r="AO875" t="str">
        <v>EMBEDDED</v>
      </c>
      <c r="AP875">
        <v>522</v>
      </c>
      <c r="AQ875">
        <v>4823</v>
      </c>
      <c r="AR875">
        <v>45300</v>
      </c>
    </row>
    <row r="876" spans="15:44" x14ac:dyDescent="0.3">
      <c r="O876">
        <v>875</v>
      </c>
      <c r="P876" t="str">
        <v>Customer 11</v>
      </c>
      <c r="Q876" t="str">
        <v>EMBEDDED</v>
      </c>
      <c r="R876">
        <v>3783</v>
      </c>
      <c r="S876">
        <v>2263</v>
      </c>
      <c r="T876" s="8">
        <v>45328</v>
      </c>
      <c r="W876">
        <v>4309</v>
      </c>
      <c r="X876" t="str">
        <v>Customer 3</v>
      </c>
      <c r="Y876" t="str">
        <v>EMBEDDED</v>
      </c>
      <c r="Z876">
        <v>3311</v>
      </c>
      <c r="AA876">
        <v>4589</v>
      </c>
      <c r="AB876" s="8">
        <v>45471</v>
      </c>
      <c r="AM876">
        <v>4217</v>
      </c>
      <c r="AN876" t="str">
        <v>Customer 5</v>
      </c>
      <c r="AO876" t="str">
        <v>EMBEDDED</v>
      </c>
      <c r="AP876">
        <v>522</v>
      </c>
      <c r="AQ876">
        <v>1339</v>
      </c>
      <c r="AR876">
        <v>45467</v>
      </c>
    </row>
    <row r="877" spans="15:44" x14ac:dyDescent="0.3">
      <c r="O877">
        <v>876</v>
      </c>
      <c r="P877" t="str">
        <v>Customer 13</v>
      </c>
      <c r="Q877" t="str">
        <v>WORKSTATION</v>
      </c>
      <c r="R877">
        <v>3217</v>
      </c>
      <c r="S877">
        <v>970</v>
      </c>
      <c r="T877" s="8">
        <v>45328</v>
      </c>
      <c r="W877">
        <v>3783</v>
      </c>
      <c r="X877" t="str">
        <v>Customer 1</v>
      </c>
      <c r="Y877" t="str">
        <v>MOBILE</v>
      </c>
      <c r="Z877">
        <v>3310</v>
      </c>
      <c r="AA877">
        <v>4970</v>
      </c>
      <c r="AB877" s="8">
        <v>45449</v>
      </c>
      <c r="AM877">
        <v>4327</v>
      </c>
      <c r="AN877" t="str">
        <v>Customer 7</v>
      </c>
      <c r="AO877" t="str">
        <v>DESKTOP</v>
      </c>
      <c r="AP877">
        <v>522</v>
      </c>
      <c r="AQ877">
        <v>3358</v>
      </c>
      <c r="AR877">
        <v>45472</v>
      </c>
    </row>
    <row r="878" spans="15:44" x14ac:dyDescent="0.3">
      <c r="O878">
        <v>877</v>
      </c>
      <c r="P878" t="str">
        <v>Customer 4</v>
      </c>
      <c r="Q878" t="str">
        <v>MOBILE</v>
      </c>
      <c r="R878">
        <v>1817</v>
      </c>
      <c r="S878">
        <v>1441</v>
      </c>
      <c r="T878" s="8">
        <v>45328</v>
      </c>
      <c r="W878">
        <v>3250</v>
      </c>
      <c r="X878" t="str">
        <v>Customer 2</v>
      </c>
      <c r="Y878" t="str">
        <v>MOBILE</v>
      </c>
      <c r="Z878">
        <v>3307</v>
      </c>
      <c r="AA878">
        <v>4361</v>
      </c>
      <c r="AB878" s="8">
        <v>45427</v>
      </c>
      <c r="AM878">
        <v>2261</v>
      </c>
      <c r="AN878" t="str">
        <v>Customer 10</v>
      </c>
      <c r="AO878" t="str">
        <v>WORKSTATION</v>
      </c>
      <c r="AP878">
        <v>519</v>
      </c>
      <c r="AQ878">
        <v>301</v>
      </c>
      <c r="AR878">
        <v>45386</v>
      </c>
    </row>
    <row r="879" spans="15:44" x14ac:dyDescent="0.3">
      <c r="O879">
        <v>878</v>
      </c>
      <c r="P879" t="str">
        <v>Customer 8</v>
      </c>
      <c r="Q879" t="str">
        <v>WORKSTATION</v>
      </c>
      <c r="R879">
        <v>3604</v>
      </c>
      <c r="S879">
        <v>3512</v>
      </c>
      <c r="T879" s="8">
        <v>45328</v>
      </c>
      <c r="W879">
        <v>1367</v>
      </c>
      <c r="X879" t="str">
        <v>Customer 15</v>
      </c>
      <c r="Y879" t="str">
        <v>DESKTOP</v>
      </c>
      <c r="Z879">
        <v>3306</v>
      </c>
      <c r="AA879">
        <v>2614</v>
      </c>
      <c r="AB879" s="8">
        <v>45348</v>
      </c>
      <c r="AM879">
        <v>853</v>
      </c>
      <c r="AN879" t="str">
        <v>Customer 5</v>
      </c>
      <c r="AO879" t="str">
        <v>MOBILE</v>
      </c>
      <c r="AP879">
        <v>518</v>
      </c>
      <c r="AQ879">
        <v>828</v>
      </c>
      <c r="AR879">
        <v>45327</v>
      </c>
    </row>
    <row r="880" spans="15:44" x14ac:dyDescent="0.3">
      <c r="O880">
        <v>879</v>
      </c>
      <c r="P880" t="str">
        <v>Customer 7</v>
      </c>
      <c r="Q880" t="str">
        <v>WORKSTATION</v>
      </c>
      <c r="R880">
        <v>1260</v>
      </c>
      <c r="S880">
        <v>3579</v>
      </c>
      <c r="T880" s="8">
        <v>45328</v>
      </c>
      <c r="W880">
        <v>1917</v>
      </c>
      <c r="X880" t="str">
        <v>Customer 11</v>
      </c>
      <c r="Y880" t="str">
        <v>DESKTOP</v>
      </c>
      <c r="Z880">
        <v>3306</v>
      </c>
      <c r="AA880">
        <v>405</v>
      </c>
      <c r="AB880" s="8">
        <v>45371</v>
      </c>
      <c r="AM880">
        <v>1956</v>
      </c>
      <c r="AN880" t="str">
        <v>Customer 1</v>
      </c>
      <c r="AO880" t="str">
        <v>EMBEDDED</v>
      </c>
      <c r="AP880">
        <v>516</v>
      </c>
      <c r="AQ880">
        <v>4515</v>
      </c>
      <c r="AR880">
        <v>45373</v>
      </c>
    </row>
    <row r="881" spans="15:44" x14ac:dyDescent="0.3">
      <c r="O881">
        <v>880</v>
      </c>
      <c r="P881" t="str">
        <v>Customer 6</v>
      </c>
      <c r="Q881" t="str">
        <v>MOBILE</v>
      </c>
      <c r="R881">
        <v>3579</v>
      </c>
      <c r="S881">
        <v>1149</v>
      </c>
      <c r="T881" s="8">
        <v>45328</v>
      </c>
      <c r="W881">
        <v>3373</v>
      </c>
      <c r="X881" t="str">
        <v>Customer 5</v>
      </c>
      <c r="Y881" t="str">
        <v>EMBEDDED</v>
      </c>
      <c r="Z881">
        <v>3306</v>
      </c>
      <c r="AA881">
        <v>2589</v>
      </c>
      <c r="AB881" s="8">
        <v>45432</v>
      </c>
      <c r="AM881">
        <v>2188</v>
      </c>
      <c r="AN881" t="str">
        <v>Customer 2</v>
      </c>
      <c r="AO881" t="str">
        <v>DESKTOP</v>
      </c>
      <c r="AP881">
        <v>516</v>
      </c>
      <c r="AQ881">
        <v>3853</v>
      </c>
      <c r="AR881">
        <v>45383</v>
      </c>
    </row>
    <row r="882" spans="15:44" x14ac:dyDescent="0.3">
      <c r="O882">
        <v>881</v>
      </c>
      <c r="P882" t="str">
        <v>Customer 12</v>
      </c>
      <c r="Q882" t="str">
        <v>EMBEDDED</v>
      </c>
      <c r="R882">
        <v>1799</v>
      </c>
      <c r="S882">
        <v>1736</v>
      </c>
      <c r="T882" s="8">
        <v>45328</v>
      </c>
      <c r="W882">
        <v>1815</v>
      </c>
      <c r="X882" t="str">
        <v>Customer 9</v>
      </c>
      <c r="Y882" t="str">
        <v>MOBILE</v>
      </c>
      <c r="Z882">
        <v>3303</v>
      </c>
      <c r="AA882">
        <v>1958</v>
      </c>
      <c r="AB882" s="8">
        <v>45367</v>
      </c>
      <c r="AM882">
        <v>7</v>
      </c>
      <c r="AN882" t="str">
        <v>Customer 6</v>
      </c>
      <c r="AO882" t="str">
        <v>EMBEDDED</v>
      </c>
      <c r="AP882">
        <v>515</v>
      </c>
      <c r="AQ882">
        <v>4101</v>
      </c>
      <c r="AR882">
        <v>45292</v>
      </c>
    </row>
    <row r="883" spans="15:44" x14ac:dyDescent="0.3">
      <c r="O883">
        <v>882</v>
      </c>
      <c r="P883" t="str">
        <v>Customer 10</v>
      </c>
      <c r="Q883" t="str">
        <v>MOBILE</v>
      </c>
      <c r="R883">
        <v>1331</v>
      </c>
      <c r="S883">
        <v>946</v>
      </c>
      <c r="T883" s="8">
        <v>45328</v>
      </c>
      <c r="W883">
        <v>4367</v>
      </c>
      <c r="X883" t="str">
        <v>Customer 15</v>
      </c>
      <c r="Y883" t="str">
        <v>EMBEDDED</v>
      </c>
      <c r="Z883">
        <v>3303</v>
      </c>
      <c r="AA883">
        <v>3418</v>
      </c>
      <c r="AB883" s="8">
        <v>45473</v>
      </c>
      <c r="AM883">
        <v>1820</v>
      </c>
      <c r="AN883" t="str">
        <v>Customer 13</v>
      </c>
      <c r="AO883" t="str">
        <v>DESKTOP</v>
      </c>
      <c r="AP883">
        <v>515</v>
      </c>
      <c r="AQ883">
        <v>1499</v>
      </c>
      <c r="AR883">
        <v>45367</v>
      </c>
    </row>
    <row r="884" spans="15:44" x14ac:dyDescent="0.3">
      <c r="O884">
        <v>883</v>
      </c>
      <c r="P884" t="str">
        <v>Customer 13</v>
      </c>
      <c r="Q884" t="str">
        <v>WORKSTATION</v>
      </c>
      <c r="R884">
        <v>330</v>
      </c>
      <c r="S884">
        <v>1379</v>
      </c>
      <c r="T884" s="8">
        <v>45328</v>
      </c>
      <c r="W884">
        <v>2973</v>
      </c>
      <c r="X884" t="str">
        <v>Customer 7</v>
      </c>
      <c r="Y884" t="str">
        <v>EMBEDDED</v>
      </c>
      <c r="Z884">
        <v>3302</v>
      </c>
      <c r="AA884">
        <v>2554</v>
      </c>
      <c r="AB884" s="8">
        <v>45415</v>
      </c>
      <c r="AM884">
        <v>1957</v>
      </c>
      <c r="AN884" t="str">
        <v>Customer 7</v>
      </c>
      <c r="AO884" t="str">
        <v>MOBILE</v>
      </c>
      <c r="AP884">
        <v>514</v>
      </c>
      <c r="AQ884">
        <v>3753</v>
      </c>
      <c r="AR884">
        <v>45373</v>
      </c>
    </row>
    <row r="885" spans="15:44" x14ac:dyDescent="0.3">
      <c r="O885">
        <v>884</v>
      </c>
      <c r="P885" t="str">
        <v>Customer 4</v>
      </c>
      <c r="Q885" t="str">
        <v>EMBEDDED</v>
      </c>
      <c r="R885">
        <v>33</v>
      </c>
      <c r="S885">
        <v>4827</v>
      </c>
      <c r="T885" s="8">
        <v>45328</v>
      </c>
      <c r="W885">
        <v>702</v>
      </c>
      <c r="X885" t="str">
        <v>Customer 3</v>
      </c>
      <c r="Y885" t="str">
        <v>EMBEDDED</v>
      </c>
      <c r="Z885">
        <v>3300</v>
      </c>
      <c r="AA885">
        <v>3716</v>
      </c>
      <c r="AB885" s="8">
        <v>45321</v>
      </c>
      <c r="AM885">
        <v>2758</v>
      </c>
      <c r="AN885" t="str">
        <v>Customer 10</v>
      </c>
      <c r="AO885" t="str">
        <v>MOBILE</v>
      </c>
      <c r="AP885">
        <v>514</v>
      </c>
      <c r="AQ885">
        <v>2577</v>
      </c>
      <c r="AR885">
        <v>45406</v>
      </c>
    </row>
    <row r="886" spans="15:44" x14ac:dyDescent="0.3">
      <c r="O886">
        <v>885</v>
      </c>
      <c r="P886" t="str">
        <v>Customer 3</v>
      </c>
      <c r="Q886" t="str">
        <v>MOBILE</v>
      </c>
      <c r="R886">
        <v>19</v>
      </c>
      <c r="S886">
        <v>3587</v>
      </c>
      <c r="T886" s="8">
        <v>45328</v>
      </c>
      <c r="W886">
        <v>4561</v>
      </c>
      <c r="X886" t="str">
        <v>Customer 13</v>
      </c>
      <c r="Y886" t="str">
        <v>EMBEDDED</v>
      </c>
      <c r="Z886">
        <v>3300</v>
      </c>
      <c r="AA886">
        <v>4977</v>
      </c>
      <c r="AB886" s="8">
        <v>45481</v>
      </c>
      <c r="AM886">
        <v>1682</v>
      </c>
      <c r="AN886" t="str">
        <v>Customer 11</v>
      </c>
      <c r="AO886" t="str">
        <v>DESKTOP</v>
      </c>
      <c r="AP886">
        <v>512</v>
      </c>
      <c r="AQ886">
        <v>4169</v>
      </c>
      <c r="AR886">
        <v>45362</v>
      </c>
    </row>
    <row r="887" spans="15:44" x14ac:dyDescent="0.3">
      <c r="O887">
        <v>886</v>
      </c>
      <c r="P887" t="str">
        <v>Customer 12</v>
      </c>
      <c r="Q887" t="str">
        <v>EMBEDDED</v>
      </c>
      <c r="R887">
        <v>459</v>
      </c>
      <c r="S887">
        <v>1728</v>
      </c>
      <c r="T887" s="8">
        <v>45328</v>
      </c>
      <c r="W887">
        <v>572</v>
      </c>
      <c r="X887" t="str">
        <v>Customer 3</v>
      </c>
      <c r="Y887" t="str">
        <v>EMBEDDED</v>
      </c>
      <c r="Z887">
        <v>3299</v>
      </c>
      <c r="AA887">
        <v>2510</v>
      </c>
      <c r="AB887" s="8">
        <v>45315</v>
      </c>
      <c r="AM887">
        <v>1779</v>
      </c>
      <c r="AN887" t="str">
        <v>Customer 1</v>
      </c>
      <c r="AO887" t="str">
        <v>EMBEDDED</v>
      </c>
      <c r="AP887">
        <v>512</v>
      </c>
      <c r="AQ887">
        <v>3927</v>
      </c>
      <c r="AR887">
        <v>45366</v>
      </c>
    </row>
    <row r="888" spans="15:44" x14ac:dyDescent="0.3">
      <c r="O888">
        <v>887</v>
      </c>
      <c r="P888" t="str">
        <v>Customer 3</v>
      </c>
      <c r="Q888" t="str">
        <v>MOBILE</v>
      </c>
      <c r="R888">
        <v>3256</v>
      </c>
      <c r="S888">
        <v>3640</v>
      </c>
      <c r="T888" s="8">
        <v>45328</v>
      </c>
      <c r="W888">
        <v>169</v>
      </c>
      <c r="X888" t="str">
        <v>Customer 6</v>
      </c>
      <c r="Y888" t="str">
        <v>WORKSTATION</v>
      </c>
      <c r="Z888">
        <v>3297</v>
      </c>
      <c r="AA888">
        <v>1927</v>
      </c>
      <c r="AB888" s="8">
        <v>45299</v>
      </c>
      <c r="AM888">
        <v>4244</v>
      </c>
      <c r="AN888" t="str">
        <v>Customer 8</v>
      </c>
      <c r="AO888" t="str">
        <v>EMBEDDED</v>
      </c>
      <c r="AP888">
        <v>512</v>
      </c>
      <c r="AQ888">
        <v>4848</v>
      </c>
      <c r="AR888">
        <v>45468</v>
      </c>
    </row>
    <row r="889" spans="15:44" x14ac:dyDescent="0.3">
      <c r="O889">
        <v>888</v>
      </c>
      <c r="P889" t="str">
        <v>Customer 9</v>
      </c>
      <c r="Q889" t="str">
        <v>EMBEDDED</v>
      </c>
      <c r="R889">
        <v>2862</v>
      </c>
      <c r="S889">
        <v>1524</v>
      </c>
      <c r="T889" s="8">
        <v>45328</v>
      </c>
      <c r="W889">
        <v>2465</v>
      </c>
      <c r="X889" t="str">
        <v>Customer 5</v>
      </c>
      <c r="Y889" t="str">
        <v>EMBEDDED</v>
      </c>
      <c r="Z889">
        <v>3297</v>
      </c>
      <c r="AA889">
        <v>3614</v>
      </c>
      <c r="AB889" s="8">
        <v>45394</v>
      </c>
      <c r="AM889">
        <v>4055</v>
      </c>
      <c r="AN889" t="str">
        <v>Customer 6</v>
      </c>
      <c r="AO889" t="str">
        <v>DESKTOP</v>
      </c>
      <c r="AP889">
        <v>511</v>
      </c>
      <c r="AQ889">
        <v>2494</v>
      </c>
      <c r="AR889">
        <v>45460</v>
      </c>
    </row>
    <row r="890" spans="15:44" x14ac:dyDescent="0.3">
      <c r="O890">
        <v>889</v>
      </c>
      <c r="P890" t="str">
        <v>Customer 11</v>
      </c>
      <c r="Q890" t="str">
        <v>EMBEDDED</v>
      </c>
      <c r="R890">
        <v>718</v>
      </c>
      <c r="S890">
        <v>2449</v>
      </c>
      <c r="T890" s="8">
        <v>45329</v>
      </c>
      <c r="W890">
        <v>3063</v>
      </c>
      <c r="X890" t="str">
        <v>Customer 8</v>
      </c>
      <c r="Y890" t="str">
        <v>DESKTOP</v>
      </c>
      <c r="Z890">
        <v>3297</v>
      </c>
      <c r="AA890">
        <v>3956</v>
      </c>
      <c r="AB890" s="8">
        <v>45419</v>
      </c>
      <c r="AM890">
        <v>3376</v>
      </c>
      <c r="AN890" t="str">
        <v>Customer 13</v>
      </c>
      <c r="AO890" t="str">
        <v>EMBEDDED</v>
      </c>
      <c r="AP890">
        <v>510</v>
      </c>
      <c r="AQ890">
        <v>3370</v>
      </c>
      <c r="AR890">
        <v>45432</v>
      </c>
    </row>
    <row r="891" spans="15:44" x14ac:dyDescent="0.3">
      <c r="O891">
        <v>890</v>
      </c>
      <c r="P891" t="str">
        <v>Customer 2</v>
      </c>
      <c r="Q891" t="str">
        <v>MOBILE</v>
      </c>
      <c r="R891">
        <v>2827</v>
      </c>
      <c r="S891">
        <v>871</v>
      </c>
      <c r="T891" s="8">
        <v>45329</v>
      </c>
      <c r="W891">
        <v>3807</v>
      </c>
      <c r="X891" t="str">
        <v>Customer 7</v>
      </c>
      <c r="Y891" t="str">
        <v>DESKTOP</v>
      </c>
      <c r="Z891">
        <v>3297</v>
      </c>
      <c r="AA891">
        <v>4842</v>
      </c>
      <c r="AB891" s="8">
        <v>45450</v>
      </c>
      <c r="AM891">
        <v>1540</v>
      </c>
      <c r="AN891" t="str">
        <v>Customer 10</v>
      </c>
      <c r="AO891" t="str">
        <v>DESKTOP</v>
      </c>
      <c r="AP891">
        <v>507</v>
      </c>
      <c r="AQ891">
        <v>2337</v>
      </c>
      <c r="AR891">
        <v>45356</v>
      </c>
    </row>
    <row r="892" spans="15:44" x14ac:dyDescent="0.3">
      <c r="O892">
        <v>891</v>
      </c>
      <c r="P892" t="str">
        <v>Customer 8</v>
      </c>
      <c r="Q892" t="str">
        <v>WORKSTATION</v>
      </c>
      <c r="R892">
        <v>1062</v>
      </c>
      <c r="S892">
        <v>4662</v>
      </c>
      <c r="T892" s="8">
        <v>45329</v>
      </c>
      <c r="W892">
        <v>4267</v>
      </c>
      <c r="X892" t="str">
        <v>Customer 8</v>
      </c>
      <c r="Y892" t="str">
        <v>MOBILE</v>
      </c>
      <c r="Z892">
        <v>3297</v>
      </c>
      <c r="AA892">
        <v>1375</v>
      </c>
      <c r="AB892" s="8">
        <v>45469</v>
      </c>
      <c r="AM892">
        <v>3072</v>
      </c>
      <c r="AN892" t="str">
        <v>Customer 13</v>
      </c>
      <c r="AO892" t="str">
        <v>WORKSTATION</v>
      </c>
      <c r="AP892">
        <v>507</v>
      </c>
      <c r="AQ892">
        <v>3839</v>
      </c>
      <c r="AR892">
        <v>45419</v>
      </c>
    </row>
    <row r="893" spans="15:44" x14ac:dyDescent="0.3">
      <c r="O893">
        <v>892</v>
      </c>
      <c r="P893" t="str">
        <v>Customer 9</v>
      </c>
      <c r="Q893" t="str">
        <v>MOBILE</v>
      </c>
      <c r="R893">
        <v>350</v>
      </c>
      <c r="S893">
        <v>2552</v>
      </c>
      <c r="T893" s="8">
        <v>45329</v>
      </c>
      <c r="W893">
        <v>4520</v>
      </c>
      <c r="X893" t="str">
        <v>Customer 10</v>
      </c>
      <c r="Y893" t="str">
        <v>EMBEDDED</v>
      </c>
      <c r="Z893">
        <v>3296</v>
      </c>
      <c r="AA893">
        <v>4100</v>
      </c>
      <c r="AB893" s="8">
        <v>45480</v>
      </c>
      <c r="AM893">
        <v>834</v>
      </c>
      <c r="AN893" t="str">
        <v>Customer 4</v>
      </c>
      <c r="AO893" t="str">
        <v>DESKTOP</v>
      </c>
      <c r="AP893">
        <v>506</v>
      </c>
      <c r="AQ893">
        <v>630</v>
      </c>
      <c r="AR893">
        <v>45326</v>
      </c>
    </row>
    <row r="894" spans="15:44" x14ac:dyDescent="0.3">
      <c r="O894">
        <v>893</v>
      </c>
      <c r="P894" t="str">
        <v>Customer 15</v>
      </c>
      <c r="Q894" t="str">
        <v>MOBILE</v>
      </c>
      <c r="R894">
        <v>1446</v>
      </c>
      <c r="S894">
        <v>4658</v>
      </c>
      <c r="T894" s="8">
        <v>45329</v>
      </c>
      <c r="W894">
        <v>199</v>
      </c>
      <c r="X894" t="str">
        <v>Customer 15</v>
      </c>
      <c r="Y894" t="str">
        <v>DESKTOP</v>
      </c>
      <c r="Z894">
        <v>3293</v>
      </c>
      <c r="AA894">
        <v>4395</v>
      </c>
      <c r="AB894" s="8">
        <v>45300</v>
      </c>
      <c r="AM894">
        <v>4203</v>
      </c>
      <c r="AN894" t="str">
        <v>Customer 10</v>
      </c>
      <c r="AO894" t="str">
        <v>EMBEDDED</v>
      </c>
      <c r="AP894">
        <v>506</v>
      </c>
      <c r="AQ894">
        <v>2317</v>
      </c>
      <c r="AR894">
        <v>45467</v>
      </c>
    </row>
    <row r="895" spans="15:44" x14ac:dyDescent="0.3">
      <c r="O895">
        <v>894</v>
      </c>
      <c r="P895" t="str">
        <v>Customer 13</v>
      </c>
      <c r="Q895" t="str">
        <v>EMBEDDED</v>
      </c>
      <c r="R895">
        <v>3926</v>
      </c>
      <c r="S895">
        <v>3850</v>
      </c>
      <c r="T895" s="8">
        <v>45329</v>
      </c>
      <c r="W895">
        <v>4293</v>
      </c>
      <c r="X895" t="str">
        <v>Customer 9</v>
      </c>
      <c r="Y895" t="str">
        <v>EMBEDDED</v>
      </c>
      <c r="Z895">
        <v>3293</v>
      </c>
      <c r="AA895">
        <v>1643</v>
      </c>
      <c r="AB895" s="8">
        <v>45470</v>
      </c>
      <c r="AM895">
        <v>1629</v>
      </c>
      <c r="AN895" t="str">
        <v>Customer 1</v>
      </c>
      <c r="AO895" t="str">
        <v>EMBEDDED</v>
      </c>
      <c r="AP895">
        <v>505</v>
      </c>
      <c r="AQ895">
        <v>3988</v>
      </c>
      <c r="AR895">
        <v>45359</v>
      </c>
    </row>
    <row r="896" spans="15:44" x14ac:dyDescent="0.3">
      <c r="O896">
        <v>895</v>
      </c>
      <c r="P896" t="str">
        <v>Customer 3</v>
      </c>
      <c r="Q896" t="str">
        <v>WORKSTATION</v>
      </c>
      <c r="R896">
        <v>2788</v>
      </c>
      <c r="S896">
        <v>2746</v>
      </c>
      <c r="T896" s="8">
        <v>45329</v>
      </c>
      <c r="W896">
        <v>1471</v>
      </c>
      <c r="X896" t="str">
        <v>Customer 5</v>
      </c>
      <c r="Y896" t="str">
        <v>DESKTOP</v>
      </c>
      <c r="Z896">
        <v>3292</v>
      </c>
      <c r="AA896">
        <v>118</v>
      </c>
      <c r="AB896" s="8">
        <v>45353</v>
      </c>
      <c r="AM896">
        <v>1784</v>
      </c>
      <c r="AN896" t="str">
        <v>Customer 2</v>
      </c>
      <c r="AO896" t="str">
        <v>EMBEDDED</v>
      </c>
      <c r="AP896">
        <v>505</v>
      </c>
      <c r="AQ896">
        <v>1638</v>
      </c>
      <c r="AR896">
        <v>45366</v>
      </c>
    </row>
    <row r="897" spans="15:44" x14ac:dyDescent="0.3">
      <c r="O897">
        <v>896</v>
      </c>
      <c r="P897" t="str">
        <v>Customer 11</v>
      </c>
      <c r="Q897" t="str">
        <v>EMBEDDED</v>
      </c>
      <c r="R897">
        <v>741</v>
      </c>
      <c r="S897">
        <v>4470</v>
      </c>
      <c r="T897" s="8">
        <v>45329</v>
      </c>
      <c r="W897">
        <v>2376</v>
      </c>
      <c r="X897" t="str">
        <v>Customer 11</v>
      </c>
      <c r="Y897" t="str">
        <v>DESKTOP</v>
      </c>
      <c r="Z897">
        <v>3291</v>
      </c>
      <c r="AA897">
        <v>1146</v>
      </c>
      <c r="AB897" s="8">
        <v>45390</v>
      </c>
      <c r="AM897">
        <v>2580</v>
      </c>
      <c r="AN897" t="str">
        <v>Customer 8</v>
      </c>
      <c r="AO897" t="str">
        <v>WORKSTATION</v>
      </c>
      <c r="AP897">
        <v>505</v>
      </c>
      <c r="AQ897">
        <v>2278</v>
      </c>
      <c r="AR897">
        <v>45399</v>
      </c>
    </row>
    <row r="898" spans="15:44" x14ac:dyDescent="0.3">
      <c r="O898">
        <v>897</v>
      </c>
      <c r="P898" t="str">
        <v>Customer 6</v>
      </c>
      <c r="Q898" t="str">
        <v>DESKTOP</v>
      </c>
      <c r="R898">
        <v>3517</v>
      </c>
      <c r="S898">
        <v>2756</v>
      </c>
      <c r="T898" s="8">
        <v>45329</v>
      </c>
      <c r="W898">
        <v>3975</v>
      </c>
      <c r="X898" t="str">
        <v>Customer 13</v>
      </c>
      <c r="Y898" t="str">
        <v>MOBILE</v>
      </c>
      <c r="Z898">
        <v>3291</v>
      </c>
      <c r="AA898">
        <v>2943</v>
      </c>
      <c r="AB898" s="8">
        <v>45457</v>
      </c>
      <c r="AM898">
        <v>3340</v>
      </c>
      <c r="AN898" t="str">
        <v>Customer 13</v>
      </c>
      <c r="AO898" t="str">
        <v>EMBEDDED</v>
      </c>
      <c r="AP898">
        <v>505</v>
      </c>
      <c r="AQ898">
        <v>4486</v>
      </c>
      <c r="AR898">
        <v>45431</v>
      </c>
    </row>
    <row r="899" spans="15:44" x14ac:dyDescent="0.3">
      <c r="O899">
        <v>898</v>
      </c>
      <c r="P899" t="str">
        <v>Customer 1</v>
      </c>
      <c r="Q899" t="str">
        <v>MOBILE</v>
      </c>
      <c r="R899">
        <v>1496</v>
      </c>
      <c r="S899">
        <v>4632</v>
      </c>
      <c r="T899" s="8">
        <v>45329</v>
      </c>
      <c r="W899">
        <v>3931</v>
      </c>
      <c r="X899" t="str">
        <v>Customer 7</v>
      </c>
      <c r="Y899" t="str">
        <v>EMBEDDED</v>
      </c>
      <c r="Z899">
        <v>3289</v>
      </c>
      <c r="AA899">
        <v>2842</v>
      </c>
      <c r="AB899" s="8">
        <v>45455</v>
      </c>
      <c r="AM899">
        <v>3523</v>
      </c>
      <c r="AN899" t="str">
        <v>Customer 8</v>
      </c>
      <c r="AO899" t="str">
        <v>DESKTOP</v>
      </c>
      <c r="AP899">
        <v>505</v>
      </c>
      <c r="AQ899">
        <v>3419</v>
      </c>
      <c r="AR899">
        <v>45438</v>
      </c>
    </row>
    <row r="900" spans="15:44" x14ac:dyDescent="0.3">
      <c r="O900">
        <v>899</v>
      </c>
      <c r="P900" t="str">
        <v>Customer 11</v>
      </c>
      <c r="Q900" t="str">
        <v>DESKTOP</v>
      </c>
      <c r="R900">
        <v>1904</v>
      </c>
      <c r="S900">
        <v>4189</v>
      </c>
      <c r="T900" s="8">
        <v>45329</v>
      </c>
      <c r="W900">
        <v>2865</v>
      </c>
      <c r="X900" t="str">
        <v>Customer 8</v>
      </c>
      <c r="Y900" t="str">
        <v>MOBILE</v>
      </c>
      <c r="Z900">
        <v>3288</v>
      </c>
      <c r="AA900">
        <v>3832</v>
      </c>
      <c r="AB900" s="8">
        <v>45411</v>
      </c>
      <c r="AM900">
        <v>3964</v>
      </c>
      <c r="AN900" t="str">
        <v>Customer 7</v>
      </c>
      <c r="AO900" t="str">
        <v>DESKTOP</v>
      </c>
      <c r="AP900">
        <v>504</v>
      </c>
      <c r="AQ900">
        <v>3775</v>
      </c>
      <c r="AR900">
        <v>45457</v>
      </c>
    </row>
    <row r="901" spans="15:44" x14ac:dyDescent="0.3">
      <c r="O901">
        <v>900</v>
      </c>
      <c r="P901" t="str">
        <v>Customer 1</v>
      </c>
      <c r="Q901" t="str">
        <v>DESKTOP</v>
      </c>
      <c r="R901">
        <v>1972</v>
      </c>
      <c r="S901">
        <v>4834</v>
      </c>
      <c r="T901" s="8">
        <v>45329</v>
      </c>
      <c r="W901">
        <v>254</v>
      </c>
      <c r="X901" t="str">
        <v>Customer 8</v>
      </c>
      <c r="Y901" t="str">
        <v>MOBILE</v>
      </c>
      <c r="Z901">
        <v>3287</v>
      </c>
      <c r="AA901">
        <v>2727</v>
      </c>
      <c r="AB901" s="8">
        <v>45302</v>
      </c>
      <c r="AM901">
        <v>1085</v>
      </c>
      <c r="AN901" t="str">
        <v>Customer 11</v>
      </c>
      <c r="AO901" t="str">
        <v>DESKTOP</v>
      </c>
      <c r="AP901">
        <v>502</v>
      </c>
      <c r="AQ901">
        <v>3342</v>
      </c>
      <c r="AR901">
        <v>45337</v>
      </c>
    </row>
    <row r="902" spans="15:44" x14ac:dyDescent="0.3">
      <c r="O902">
        <v>901</v>
      </c>
      <c r="P902" t="str">
        <v>Customer 9</v>
      </c>
      <c r="Q902" t="str">
        <v>MOBILE</v>
      </c>
      <c r="R902">
        <v>1097</v>
      </c>
      <c r="S902">
        <v>3770</v>
      </c>
      <c r="T902" s="8">
        <v>45329</v>
      </c>
      <c r="W902">
        <v>452</v>
      </c>
      <c r="X902" t="str">
        <v>Customer 1</v>
      </c>
      <c r="Y902" t="str">
        <v>DESKTOP</v>
      </c>
      <c r="Z902">
        <v>3287</v>
      </c>
      <c r="AA902">
        <v>3004</v>
      </c>
      <c r="AB902" s="8">
        <v>45310</v>
      </c>
      <c r="AM902">
        <v>3191</v>
      </c>
      <c r="AN902" t="str">
        <v>Customer 6</v>
      </c>
      <c r="AO902" t="str">
        <v>MOBILE</v>
      </c>
      <c r="AP902">
        <v>501</v>
      </c>
      <c r="AQ902">
        <v>3091</v>
      </c>
      <c r="AR902">
        <v>45424</v>
      </c>
    </row>
    <row r="903" spans="15:44" x14ac:dyDescent="0.3">
      <c r="O903">
        <v>902</v>
      </c>
      <c r="P903" t="str">
        <v>Customer 15</v>
      </c>
      <c r="Q903" t="str">
        <v>WORKSTATION</v>
      </c>
      <c r="R903">
        <v>1542</v>
      </c>
      <c r="S903">
        <v>1072</v>
      </c>
      <c r="T903" s="8">
        <v>45329</v>
      </c>
      <c r="W903">
        <v>2442</v>
      </c>
      <c r="X903" t="str">
        <v>Customer 15</v>
      </c>
      <c r="Y903" t="str">
        <v>EMBEDDED</v>
      </c>
      <c r="Z903">
        <v>3287</v>
      </c>
      <c r="AA903">
        <v>4752</v>
      </c>
      <c r="AB903" s="8">
        <v>45393</v>
      </c>
      <c r="AM903">
        <v>1380</v>
      </c>
      <c r="AN903" t="str">
        <v>Customer 7</v>
      </c>
      <c r="AO903" t="str">
        <v>MOBILE</v>
      </c>
      <c r="AP903">
        <v>500</v>
      </c>
      <c r="AQ903">
        <v>3521</v>
      </c>
      <c r="AR903">
        <v>45349</v>
      </c>
    </row>
    <row r="904" spans="15:44" x14ac:dyDescent="0.3">
      <c r="O904">
        <v>903</v>
      </c>
      <c r="P904" t="str">
        <v>Customer 5</v>
      </c>
      <c r="Q904" t="str">
        <v>MOBILE</v>
      </c>
      <c r="R904">
        <v>2634</v>
      </c>
      <c r="S904">
        <v>4735</v>
      </c>
      <c r="T904" s="8">
        <v>45329</v>
      </c>
      <c r="W904">
        <v>1409</v>
      </c>
      <c r="X904" t="str">
        <v>Customer 7</v>
      </c>
      <c r="Y904" t="str">
        <v>MOBILE</v>
      </c>
      <c r="Z904">
        <v>3286</v>
      </c>
      <c r="AA904">
        <v>631</v>
      </c>
      <c r="AB904" s="8">
        <v>45350</v>
      </c>
    </row>
    <row r="905" spans="15:44" x14ac:dyDescent="0.3">
      <c r="O905">
        <v>904</v>
      </c>
      <c r="P905" t="str">
        <v>Customer 7</v>
      </c>
      <c r="Q905" t="str">
        <v>WORKSTATION</v>
      </c>
      <c r="R905">
        <v>3192</v>
      </c>
      <c r="S905">
        <v>3395</v>
      </c>
      <c r="T905" s="8">
        <v>45329</v>
      </c>
      <c r="W905">
        <v>1816</v>
      </c>
      <c r="X905" t="str">
        <v>Customer 1</v>
      </c>
      <c r="Y905" t="str">
        <v>MOBILE</v>
      </c>
      <c r="Z905">
        <v>3286</v>
      </c>
      <c r="AA905">
        <v>1627</v>
      </c>
      <c r="AB905" s="8">
        <v>45367</v>
      </c>
    </row>
    <row r="906" spans="15:44" x14ac:dyDescent="0.3">
      <c r="O906">
        <v>905</v>
      </c>
      <c r="P906" t="str">
        <v>Customer 6</v>
      </c>
      <c r="Q906" t="str">
        <v>EMBEDDED</v>
      </c>
      <c r="R906">
        <v>3388</v>
      </c>
      <c r="S906">
        <v>3381</v>
      </c>
      <c r="T906" s="8">
        <v>45329</v>
      </c>
      <c r="W906">
        <v>4037</v>
      </c>
      <c r="X906" t="str">
        <v>Customer 10</v>
      </c>
      <c r="Y906" t="str">
        <v>EMBEDDED</v>
      </c>
      <c r="Z906">
        <v>3285</v>
      </c>
      <c r="AA906">
        <v>4648</v>
      </c>
      <c r="AB906" s="8">
        <v>45460</v>
      </c>
    </row>
    <row r="907" spans="15:44" x14ac:dyDescent="0.3">
      <c r="O907">
        <v>906</v>
      </c>
      <c r="P907" t="str">
        <v>Customer 6</v>
      </c>
      <c r="Q907" t="str">
        <v>DESKTOP</v>
      </c>
      <c r="R907">
        <v>6</v>
      </c>
      <c r="S907">
        <v>4620</v>
      </c>
      <c r="T907" s="8">
        <v>45329</v>
      </c>
      <c r="W907">
        <v>1941</v>
      </c>
      <c r="X907" t="str">
        <v>Customer 5</v>
      </c>
      <c r="Y907" t="str">
        <v>EMBEDDED</v>
      </c>
      <c r="Z907">
        <v>3284</v>
      </c>
      <c r="AA907">
        <v>3692</v>
      </c>
      <c r="AB907" s="8">
        <v>45372</v>
      </c>
    </row>
    <row r="908" spans="15:44" x14ac:dyDescent="0.3">
      <c r="O908">
        <v>907</v>
      </c>
      <c r="P908" t="str">
        <v>Customer 14</v>
      </c>
      <c r="Q908" t="str">
        <v>DESKTOP</v>
      </c>
      <c r="R908">
        <v>2467</v>
      </c>
      <c r="S908">
        <v>4348</v>
      </c>
      <c r="T908" s="8">
        <v>45329</v>
      </c>
      <c r="W908">
        <v>3364</v>
      </c>
      <c r="X908" t="str">
        <v>Customer 8</v>
      </c>
      <c r="Y908" t="str">
        <v>EMBEDDED</v>
      </c>
      <c r="Z908">
        <v>3284</v>
      </c>
      <c r="AA908">
        <v>3471</v>
      </c>
      <c r="AB908" s="8">
        <v>45432</v>
      </c>
    </row>
    <row r="909" spans="15:44" x14ac:dyDescent="0.3">
      <c r="O909">
        <v>908</v>
      </c>
      <c r="P909" t="str">
        <v>Customer 2</v>
      </c>
      <c r="Q909" t="str">
        <v>MOBILE</v>
      </c>
      <c r="R909">
        <v>760</v>
      </c>
      <c r="S909">
        <v>2458</v>
      </c>
      <c r="T909" s="8">
        <v>45329</v>
      </c>
      <c r="W909">
        <v>2561</v>
      </c>
      <c r="X909" t="str">
        <v>Customer 12</v>
      </c>
      <c r="Y909" t="str">
        <v>EMBEDDED</v>
      </c>
      <c r="Z909">
        <v>3283</v>
      </c>
      <c r="AA909">
        <v>4985</v>
      </c>
      <c r="AB909" s="8">
        <v>45398</v>
      </c>
    </row>
    <row r="910" spans="15:44" x14ac:dyDescent="0.3">
      <c r="O910">
        <v>909</v>
      </c>
      <c r="P910" t="str">
        <v>Customer 3</v>
      </c>
      <c r="Q910" t="str">
        <v>EMBEDDED</v>
      </c>
      <c r="R910">
        <v>1860</v>
      </c>
      <c r="S910">
        <v>4171</v>
      </c>
      <c r="T910" s="8">
        <v>45329</v>
      </c>
      <c r="W910">
        <v>82</v>
      </c>
      <c r="X910" t="str">
        <v>Customer 5</v>
      </c>
      <c r="Y910" t="str">
        <v>WORKSTATION</v>
      </c>
      <c r="Z910">
        <v>3282</v>
      </c>
      <c r="AA910">
        <v>3460</v>
      </c>
      <c r="AB910" s="8">
        <v>45295</v>
      </c>
    </row>
    <row r="911" spans="15:44" x14ac:dyDescent="0.3">
      <c r="O911">
        <v>910</v>
      </c>
      <c r="P911" t="str">
        <v>Customer 3</v>
      </c>
      <c r="Q911" t="str">
        <v>WORKSTATION</v>
      </c>
      <c r="R911">
        <v>3842</v>
      </c>
      <c r="S911">
        <v>2773</v>
      </c>
      <c r="T911" s="8">
        <v>45329</v>
      </c>
      <c r="W911">
        <v>328</v>
      </c>
      <c r="X911" t="str">
        <v>Customer 14</v>
      </c>
      <c r="Y911" t="str">
        <v>MOBILE</v>
      </c>
      <c r="Z911">
        <v>3280</v>
      </c>
      <c r="AA911">
        <v>4086</v>
      </c>
      <c r="AB911" s="8">
        <v>45305</v>
      </c>
    </row>
    <row r="912" spans="15:44" x14ac:dyDescent="0.3">
      <c r="O912">
        <v>911</v>
      </c>
      <c r="P912" t="str">
        <v>Customer 15</v>
      </c>
      <c r="Q912" t="str">
        <v>WORKSTATION</v>
      </c>
      <c r="R912">
        <v>3018</v>
      </c>
      <c r="S912">
        <v>1559</v>
      </c>
      <c r="T912" s="8">
        <v>45329</v>
      </c>
      <c r="W912">
        <v>4029</v>
      </c>
      <c r="X912" t="str">
        <v>Customer 15</v>
      </c>
      <c r="Y912" t="str">
        <v>DESKTOP</v>
      </c>
      <c r="Z912">
        <v>3279</v>
      </c>
      <c r="AA912">
        <v>2236</v>
      </c>
      <c r="AB912" s="8">
        <v>45459</v>
      </c>
    </row>
    <row r="913" spans="15:28" x14ac:dyDescent="0.3">
      <c r="O913">
        <v>912</v>
      </c>
      <c r="P913" t="str">
        <v>Customer 10</v>
      </c>
      <c r="Q913" t="str">
        <v>EMBEDDED</v>
      </c>
      <c r="R913">
        <v>850</v>
      </c>
      <c r="S913">
        <v>4084</v>
      </c>
      <c r="T913" s="8">
        <v>45329</v>
      </c>
      <c r="W913">
        <v>378</v>
      </c>
      <c r="X913" t="str">
        <v>Customer 14</v>
      </c>
      <c r="Y913" t="str">
        <v>WORKSTATION</v>
      </c>
      <c r="Z913">
        <v>3278</v>
      </c>
      <c r="AA913">
        <v>4308</v>
      </c>
      <c r="AB913" s="8">
        <v>45307</v>
      </c>
    </row>
    <row r="914" spans="15:28" x14ac:dyDescent="0.3">
      <c r="O914">
        <v>913</v>
      </c>
      <c r="P914" t="str">
        <v>Customer 3</v>
      </c>
      <c r="Q914" t="str">
        <v>EMBEDDED</v>
      </c>
      <c r="R914">
        <v>1438</v>
      </c>
      <c r="S914">
        <v>1975</v>
      </c>
      <c r="T914" s="8">
        <v>45330</v>
      </c>
      <c r="W914">
        <v>416</v>
      </c>
      <c r="X914" t="str">
        <v>Customer 12</v>
      </c>
      <c r="Y914" t="str">
        <v>WORKSTATION</v>
      </c>
      <c r="Z914">
        <v>3278</v>
      </c>
      <c r="AA914">
        <v>3761</v>
      </c>
      <c r="AB914" s="8">
        <v>45309</v>
      </c>
    </row>
    <row r="915" spans="15:28" x14ac:dyDescent="0.3">
      <c r="O915">
        <v>914</v>
      </c>
      <c r="P915" t="str">
        <v>Customer 8</v>
      </c>
      <c r="Q915" t="str">
        <v>EMBEDDED</v>
      </c>
      <c r="R915">
        <v>3111</v>
      </c>
      <c r="S915">
        <v>2251</v>
      </c>
      <c r="T915" s="8">
        <v>45330</v>
      </c>
      <c r="W915">
        <v>4906</v>
      </c>
      <c r="X915" t="str">
        <v>Customer 3</v>
      </c>
      <c r="Y915" t="str">
        <v>DESKTOP</v>
      </c>
      <c r="Z915">
        <v>3278</v>
      </c>
      <c r="AA915">
        <v>4657</v>
      </c>
      <c r="AB915" s="8">
        <v>45496</v>
      </c>
    </row>
    <row r="916" spans="15:28" x14ac:dyDescent="0.3">
      <c r="O916">
        <v>915</v>
      </c>
      <c r="P916" t="str">
        <v>Customer 9</v>
      </c>
      <c r="Q916" t="str">
        <v>WORKSTATION</v>
      </c>
      <c r="R916">
        <v>1638</v>
      </c>
      <c r="S916">
        <v>1798</v>
      </c>
      <c r="T916" s="8">
        <v>45330</v>
      </c>
      <c r="W916">
        <v>2380</v>
      </c>
      <c r="X916" t="str">
        <v>Customer 12</v>
      </c>
      <c r="Y916" t="str">
        <v>EMBEDDED</v>
      </c>
      <c r="Z916">
        <v>3277</v>
      </c>
      <c r="AA916">
        <v>1737</v>
      </c>
      <c r="AB916" s="8">
        <v>45391</v>
      </c>
    </row>
    <row r="917" spans="15:28" x14ac:dyDescent="0.3">
      <c r="O917">
        <v>916</v>
      </c>
      <c r="P917" t="str">
        <v>Customer 2</v>
      </c>
      <c r="Q917" t="str">
        <v>DESKTOP</v>
      </c>
      <c r="R917">
        <v>3435</v>
      </c>
      <c r="S917">
        <v>4748</v>
      </c>
      <c r="T917" s="8">
        <v>45330</v>
      </c>
      <c r="W917">
        <v>2004</v>
      </c>
      <c r="X917" t="str">
        <v>Customer 6</v>
      </c>
      <c r="Y917" t="str">
        <v>MOBILE</v>
      </c>
      <c r="Z917">
        <v>3276</v>
      </c>
      <c r="AA917">
        <v>4284</v>
      </c>
      <c r="AB917" s="8">
        <v>45375</v>
      </c>
    </row>
    <row r="918" spans="15:28" x14ac:dyDescent="0.3">
      <c r="O918">
        <v>917</v>
      </c>
      <c r="P918" t="str">
        <v>Customer 2</v>
      </c>
      <c r="Q918" t="str">
        <v>WORKSTATION</v>
      </c>
      <c r="R918">
        <v>235</v>
      </c>
      <c r="S918">
        <v>942</v>
      </c>
      <c r="T918" s="8">
        <v>45330</v>
      </c>
      <c r="W918">
        <v>2905</v>
      </c>
      <c r="X918" t="str">
        <v>Customer 8</v>
      </c>
      <c r="Y918" t="str">
        <v>MOBILE</v>
      </c>
      <c r="Z918">
        <v>3276</v>
      </c>
      <c r="AA918">
        <v>302</v>
      </c>
      <c r="AB918" s="8">
        <v>45412</v>
      </c>
    </row>
    <row r="919" spans="15:28" x14ac:dyDescent="0.3">
      <c r="O919">
        <v>918</v>
      </c>
      <c r="P919" t="str">
        <v>Customer 1</v>
      </c>
      <c r="Q919" t="str">
        <v>MOBILE</v>
      </c>
      <c r="R919">
        <v>2579</v>
      </c>
      <c r="S919">
        <v>3514</v>
      </c>
      <c r="T919" s="8">
        <v>45330</v>
      </c>
      <c r="W919">
        <v>2793</v>
      </c>
      <c r="X919" t="str">
        <v>Customer 14</v>
      </c>
      <c r="Y919" t="str">
        <v>DESKTOP</v>
      </c>
      <c r="Z919">
        <v>3275</v>
      </c>
      <c r="AA919">
        <v>3834</v>
      </c>
      <c r="AB919" s="8">
        <v>45408</v>
      </c>
    </row>
    <row r="920" spans="15:28" x14ac:dyDescent="0.3">
      <c r="O920">
        <v>919</v>
      </c>
      <c r="P920" t="str">
        <v>Customer 8</v>
      </c>
      <c r="Q920" t="str">
        <v>MOBILE</v>
      </c>
      <c r="R920">
        <v>215</v>
      </c>
      <c r="S920">
        <v>2203</v>
      </c>
      <c r="T920" s="8">
        <v>45330</v>
      </c>
      <c r="W920">
        <v>3037</v>
      </c>
      <c r="X920" t="str">
        <v>Customer 2</v>
      </c>
      <c r="Y920" t="str">
        <v>WORKSTATION</v>
      </c>
      <c r="Z920">
        <v>3275</v>
      </c>
      <c r="AA920">
        <v>4844</v>
      </c>
      <c r="AB920" s="8">
        <v>45418</v>
      </c>
    </row>
    <row r="921" spans="15:28" x14ac:dyDescent="0.3">
      <c r="O921">
        <v>920</v>
      </c>
      <c r="P921" t="str">
        <v>Customer 14</v>
      </c>
      <c r="Q921" t="str">
        <v>EMBEDDED</v>
      </c>
      <c r="R921">
        <v>1500</v>
      </c>
      <c r="S921">
        <v>1664</v>
      </c>
      <c r="T921" s="8">
        <v>45330</v>
      </c>
      <c r="W921">
        <v>3494</v>
      </c>
      <c r="X921" t="str">
        <v>Customer 6</v>
      </c>
      <c r="Y921" t="str">
        <v>DESKTOP</v>
      </c>
      <c r="Z921">
        <v>3274</v>
      </c>
      <c r="AA921">
        <v>1887</v>
      </c>
      <c r="AB921" s="8">
        <v>45437</v>
      </c>
    </row>
    <row r="922" spans="15:28" x14ac:dyDescent="0.3">
      <c r="O922">
        <v>921</v>
      </c>
      <c r="P922" t="str">
        <v>Customer 14</v>
      </c>
      <c r="Q922" t="str">
        <v>WORKSTATION</v>
      </c>
      <c r="R922">
        <v>1162</v>
      </c>
      <c r="S922">
        <v>2038</v>
      </c>
      <c r="T922" s="8">
        <v>45330</v>
      </c>
      <c r="W922">
        <v>3515</v>
      </c>
      <c r="X922" t="str">
        <v>Customer 10</v>
      </c>
      <c r="Y922" t="str">
        <v>EMBEDDED</v>
      </c>
      <c r="Z922">
        <v>3274</v>
      </c>
      <c r="AA922">
        <v>3179</v>
      </c>
      <c r="AB922" s="8">
        <v>45438</v>
      </c>
    </row>
    <row r="923" spans="15:28" x14ac:dyDescent="0.3">
      <c r="O923">
        <v>922</v>
      </c>
      <c r="P923" t="str">
        <v>Customer 12</v>
      </c>
      <c r="Q923" t="str">
        <v>DESKTOP</v>
      </c>
      <c r="R923">
        <v>140</v>
      </c>
      <c r="S923">
        <v>3851</v>
      </c>
      <c r="T923" s="8">
        <v>45330</v>
      </c>
      <c r="W923">
        <v>1998</v>
      </c>
      <c r="X923" t="str">
        <v>Customer 14</v>
      </c>
      <c r="Y923" t="str">
        <v>MOBILE</v>
      </c>
      <c r="Z923">
        <v>3273</v>
      </c>
      <c r="AA923">
        <v>2999</v>
      </c>
      <c r="AB923" s="8">
        <v>45375</v>
      </c>
    </row>
    <row r="924" spans="15:28" x14ac:dyDescent="0.3">
      <c r="O924">
        <v>923</v>
      </c>
      <c r="P924" t="str">
        <v>Customer 8</v>
      </c>
      <c r="Q924" t="str">
        <v>MOBILE</v>
      </c>
      <c r="R924">
        <v>2093</v>
      </c>
      <c r="S924">
        <v>230</v>
      </c>
      <c r="T924" s="8">
        <v>45330</v>
      </c>
      <c r="W924">
        <v>2631</v>
      </c>
      <c r="X924" t="str">
        <v>Customer 12</v>
      </c>
      <c r="Y924" t="str">
        <v>DESKTOP</v>
      </c>
      <c r="Z924">
        <v>3273</v>
      </c>
      <c r="AA924">
        <v>3121</v>
      </c>
      <c r="AB924" s="8">
        <v>45401</v>
      </c>
    </row>
    <row r="925" spans="15:28" x14ac:dyDescent="0.3">
      <c r="O925">
        <v>924</v>
      </c>
      <c r="P925" t="str">
        <v>Customer 15</v>
      </c>
      <c r="Q925" t="str">
        <v>MOBILE</v>
      </c>
      <c r="R925">
        <v>3888</v>
      </c>
      <c r="S925">
        <v>266</v>
      </c>
      <c r="T925" s="8">
        <v>45330</v>
      </c>
      <c r="W925">
        <v>2771</v>
      </c>
      <c r="X925" t="str">
        <v>Customer 6</v>
      </c>
      <c r="Y925" t="str">
        <v>WORKSTATION</v>
      </c>
      <c r="Z925">
        <v>3272</v>
      </c>
      <c r="AA925">
        <v>4669</v>
      </c>
      <c r="AB925" s="8">
        <v>45407</v>
      </c>
    </row>
    <row r="926" spans="15:28" x14ac:dyDescent="0.3">
      <c r="O926">
        <v>925</v>
      </c>
      <c r="P926" t="str">
        <v>Customer 12</v>
      </c>
      <c r="Q926" t="str">
        <v>EMBEDDED</v>
      </c>
      <c r="R926">
        <v>2284</v>
      </c>
      <c r="S926">
        <v>4477</v>
      </c>
      <c r="T926" s="8">
        <v>45330</v>
      </c>
      <c r="W926">
        <v>3114</v>
      </c>
      <c r="X926" t="str">
        <v>Customer 1</v>
      </c>
      <c r="Y926" t="str">
        <v>DESKTOP</v>
      </c>
      <c r="Z926">
        <v>3272</v>
      </c>
      <c r="AA926">
        <v>4904</v>
      </c>
      <c r="AB926" s="8">
        <v>45421</v>
      </c>
    </row>
    <row r="927" spans="15:28" x14ac:dyDescent="0.3">
      <c r="O927">
        <v>926</v>
      </c>
      <c r="P927" t="str">
        <v>Customer 11</v>
      </c>
      <c r="Q927" t="str">
        <v>DESKTOP</v>
      </c>
      <c r="R927">
        <v>2623</v>
      </c>
      <c r="S927">
        <v>1421</v>
      </c>
      <c r="T927" s="8">
        <v>45330</v>
      </c>
      <c r="W927">
        <v>3171</v>
      </c>
      <c r="X927" t="str">
        <v>Customer 5</v>
      </c>
      <c r="Y927" t="str">
        <v>WORKSTATION</v>
      </c>
      <c r="Z927">
        <v>3268</v>
      </c>
      <c r="AA927">
        <v>983</v>
      </c>
      <c r="AB927" s="8">
        <v>45424</v>
      </c>
    </row>
    <row r="928" spans="15:28" x14ac:dyDescent="0.3">
      <c r="O928">
        <v>927</v>
      </c>
      <c r="P928" t="str">
        <v>Customer 4</v>
      </c>
      <c r="Q928" t="str">
        <v>DESKTOP</v>
      </c>
      <c r="R928">
        <v>2408</v>
      </c>
      <c r="S928">
        <v>735</v>
      </c>
      <c r="T928" s="8">
        <v>45330</v>
      </c>
      <c r="W928">
        <v>276</v>
      </c>
      <c r="X928" t="str">
        <v>Customer 1</v>
      </c>
      <c r="Y928" t="str">
        <v>MOBILE</v>
      </c>
      <c r="Z928">
        <v>3266</v>
      </c>
      <c r="AA928">
        <v>3313</v>
      </c>
      <c r="AB928" s="8">
        <v>45303</v>
      </c>
    </row>
    <row r="929" spans="15:28" x14ac:dyDescent="0.3">
      <c r="O929">
        <v>928</v>
      </c>
      <c r="P929" t="str">
        <v>Customer 7</v>
      </c>
      <c r="Q929" t="str">
        <v>EMBEDDED</v>
      </c>
      <c r="R929">
        <v>3359</v>
      </c>
      <c r="S929">
        <v>2099</v>
      </c>
      <c r="T929" s="8">
        <v>45330</v>
      </c>
      <c r="W929">
        <v>2855</v>
      </c>
      <c r="X929" t="str">
        <v>Customer 8</v>
      </c>
      <c r="Y929" t="str">
        <v>DESKTOP</v>
      </c>
      <c r="Z929">
        <v>3266</v>
      </c>
      <c r="AA929">
        <v>4930</v>
      </c>
      <c r="AB929" s="8">
        <v>45410</v>
      </c>
    </row>
    <row r="930" spans="15:28" x14ac:dyDescent="0.3">
      <c r="O930">
        <v>929</v>
      </c>
      <c r="P930" t="str">
        <v>Customer 5</v>
      </c>
      <c r="Q930" t="str">
        <v>DESKTOP</v>
      </c>
      <c r="R930">
        <v>1398</v>
      </c>
      <c r="S930">
        <v>3099</v>
      </c>
      <c r="T930" s="8">
        <v>45330</v>
      </c>
      <c r="W930">
        <v>3813</v>
      </c>
      <c r="X930" t="str">
        <v>Customer 11</v>
      </c>
      <c r="Y930" t="str">
        <v>MOBILE</v>
      </c>
      <c r="Z930">
        <v>3266</v>
      </c>
      <c r="AA930">
        <v>179</v>
      </c>
      <c r="AB930" s="8">
        <v>45450</v>
      </c>
    </row>
    <row r="931" spans="15:28" x14ac:dyDescent="0.3">
      <c r="O931">
        <v>930</v>
      </c>
      <c r="P931" t="str">
        <v>Customer 6</v>
      </c>
      <c r="Q931" t="str">
        <v>MOBILE</v>
      </c>
      <c r="R931">
        <v>3989</v>
      </c>
      <c r="S931">
        <v>4535</v>
      </c>
      <c r="T931" s="8">
        <v>45330</v>
      </c>
      <c r="W931">
        <v>542</v>
      </c>
      <c r="X931" t="str">
        <v>Customer 11</v>
      </c>
      <c r="Y931" t="str">
        <v>MOBILE</v>
      </c>
      <c r="Z931">
        <v>3265</v>
      </c>
      <c r="AA931">
        <v>3937</v>
      </c>
      <c r="AB931" s="8">
        <v>45314</v>
      </c>
    </row>
    <row r="932" spans="15:28" x14ac:dyDescent="0.3">
      <c r="O932">
        <v>931</v>
      </c>
      <c r="P932" t="str">
        <v>Customer 2</v>
      </c>
      <c r="Q932" t="str">
        <v>WORKSTATION</v>
      </c>
      <c r="R932">
        <v>459</v>
      </c>
      <c r="S932">
        <v>4794</v>
      </c>
      <c r="T932" s="8">
        <v>45330</v>
      </c>
      <c r="W932">
        <v>3323</v>
      </c>
      <c r="X932" t="str">
        <v>Customer 6</v>
      </c>
      <c r="Y932" t="str">
        <v>EMBEDDED</v>
      </c>
      <c r="Z932">
        <v>3265</v>
      </c>
      <c r="AA932">
        <v>3207</v>
      </c>
      <c r="AB932" s="8">
        <v>45430</v>
      </c>
    </row>
    <row r="933" spans="15:28" x14ac:dyDescent="0.3">
      <c r="O933">
        <v>932</v>
      </c>
      <c r="P933" t="str">
        <v>Customer 14</v>
      </c>
      <c r="Q933" t="str">
        <v>MOBILE</v>
      </c>
      <c r="R933">
        <v>1100</v>
      </c>
      <c r="S933">
        <v>510</v>
      </c>
      <c r="T933" s="8">
        <v>45330</v>
      </c>
      <c r="W933">
        <v>2031</v>
      </c>
      <c r="X933" t="str">
        <v>Customer 3</v>
      </c>
      <c r="Y933" t="str">
        <v>DESKTOP</v>
      </c>
      <c r="Z933">
        <v>3264</v>
      </c>
      <c r="AA933">
        <v>1521</v>
      </c>
      <c r="AB933" s="8">
        <v>45376</v>
      </c>
    </row>
    <row r="934" spans="15:28" x14ac:dyDescent="0.3">
      <c r="O934">
        <v>933</v>
      </c>
      <c r="P934" t="str">
        <v>Customer 10</v>
      </c>
      <c r="Q934" t="str">
        <v>MOBILE</v>
      </c>
      <c r="R934">
        <v>466</v>
      </c>
      <c r="S934">
        <v>4594</v>
      </c>
      <c r="T934" s="8">
        <v>45330</v>
      </c>
      <c r="W934">
        <v>2256</v>
      </c>
      <c r="X934" t="str">
        <v>Customer 3</v>
      </c>
      <c r="Y934" t="str">
        <v>DESKTOP</v>
      </c>
      <c r="Z934">
        <v>3264</v>
      </c>
      <c r="AA934">
        <v>1478</v>
      </c>
      <c r="AB934" s="8">
        <v>45385</v>
      </c>
    </row>
    <row r="935" spans="15:28" x14ac:dyDescent="0.3">
      <c r="O935">
        <v>934</v>
      </c>
      <c r="P935" t="str">
        <v>Customer 9</v>
      </c>
      <c r="Q935" t="str">
        <v>MOBILE</v>
      </c>
      <c r="R935">
        <v>2140</v>
      </c>
      <c r="S935">
        <v>3897</v>
      </c>
      <c r="T935" s="8">
        <v>45330</v>
      </c>
      <c r="W935">
        <v>4080</v>
      </c>
      <c r="X935" t="str">
        <v>Customer 6</v>
      </c>
      <c r="Y935" t="str">
        <v>EMBEDDED</v>
      </c>
      <c r="Z935">
        <v>3264</v>
      </c>
      <c r="AA935">
        <v>797</v>
      </c>
      <c r="AB935" s="8">
        <v>45461</v>
      </c>
    </row>
    <row r="936" spans="15:28" x14ac:dyDescent="0.3">
      <c r="O936">
        <v>935</v>
      </c>
      <c r="P936" t="str">
        <v>Customer 2</v>
      </c>
      <c r="Q936" t="str">
        <v>WORKSTATION</v>
      </c>
      <c r="R936">
        <v>3749</v>
      </c>
      <c r="S936">
        <v>2343</v>
      </c>
      <c r="T936" s="8">
        <v>45330</v>
      </c>
      <c r="W936">
        <v>814</v>
      </c>
      <c r="X936" t="str">
        <v>Customer 7</v>
      </c>
      <c r="Y936" t="str">
        <v>EMBEDDED</v>
      </c>
      <c r="Z936">
        <v>3263</v>
      </c>
      <c r="AA936">
        <v>2823</v>
      </c>
      <c r="AB936" s="8">
        <v>45325</v>
      </c>
    </row>
    <row r="937" spans="15:28" x14ac:dyDescent="0.3">
      <c r="O937">
        <v>936</v>
      </c>
      <c r="P937" t="str">
        <v>Customer 5</v>
      </c>
      <c r="Q937" t="str">
        <v>DESKTOP</v>
      </c>
      <c r="R937">
        <v>3262</v>
      </c>
      <c r="S937">
        <v>3135</v>
      </c>
      <c r="T937" s="8">
        <v>45330</v>
      </c>
      <c r="W937">
        <v>1837</v>
      </c>
      <c r="X937" t="str">
        <v>Customer 14</v>
      </c>
      <c r="Y937" t="str">
        <v>EMBEDDED</v>
      </c>
      <c r="Z937">
        <v>3263</v>
      </c>
      <c r="AA937">
        <v>4239</v>
      </c>
      <c r="AB937" s="8">
        <v>45368</v>
      </c>
    </row>
    <row r="938" spans="15:28" x14ac:dyDescent="0.3">
      <c r="O938">
        <v>937</v>
      </c>
      <c r="P938" t="str">
        <v>Customer 11</v>
      </c>
      <c r="Q938" t="str">
        <v>MOBILE</v>
      </c>
      <c r="R938">
        <v>2470</v>
      </c>
      <c r="S938">
        <v>2099</v>
      </c>
      <c r="T938" s="8">
        <v>45331</v>
      </c>
      <c r="W938">
        <v>936</v>
      </c>
      <c r="X938" t="str">
        <v>Customer 5</v>
      </c>
      <c r="Y938" t="str">
        <v>DESKTOP</v>
      </c>
      <c r="Z938">
        <v>3262</v>
      </c>
      <c r="AA938">
        <v>3135</v>
      </c>
      <c r="AB938" s="8">
        <v>45330</v>
      </c>
    </row>
    <row r="939" spans="15:28" x14ac:dyDescent="0.3">
      <c r="O939">
        <v>938</v>
      </c>
      <c r="P939" t="str">
        <v>Customer 9</v>
      </c>
      <c r="Q939" t="str">
        <v>WORKSTATION</v>
      </c>
      <c r="R939">
        <v>1352</v>
      </c>
      <c r="S939">
        <v>750</v>
      </c>
      <c r="T939" s="8">
        <v>45331</v>
      </c>
      <c r="W939">
        <v>1054</v>
      </c>
      <c r="X939" t="str">
        <v>Customer 6</v>
      </c>
      <c r="Y939" t="str">
        <v>EMBEDDED</v>
      </c>
      <c r="Z939">
        <v>3262</v>
      </c>
      <c r="AA939">
        <v>595</v>
      </c>
      <c r="AB939" s="8">
        <v>45335</v>
      </c>
    </row>
    <row r="940" spans="15:28" x14ac:dyDescent="0.3">
      <c r="O940">
        <v>939</v>
      </c>
      <c r="P940" t="str">
        <v>Customer 13</v>
      </c>
      <c r="Q940" t="str">
        <v>EMBEDDED</v>
      </c>
      <c r="R940">
        <v>3594</v>
      </c>
      <c r="S940">
        <v>3106</v>
      </c>
      <c r="T940" s="8">
        <v>45331</v>
      </c>
      <c r="W940">
        <v>4815</v>
      </c>
      <c r="X940" t="str">
        <v>Customer 15</v>
      </c>
      <c r="Y940" t="str">
        <v>MOBILE</v>
      </c>
      <c r="Z940">
        <v>3261</v>
      </c>
      <c r="AA940">
        <v>1747</v>
      </c>
      <c r="AB940" s="8">
        <v>45492</v>
      </c>
    </row>
    <row r="941" spans="15:28" x14ac:dyDescent="0.3">
      <c r="O941">
        <v>940</v>
      </c>
      <c r="P941" t="str">
        <v>Customer 3</v>
      </c>
      <c r="Q941" t="str">
        <v>DESKTOP</v>
      </c>
      <c r="R941">
        <v>1540</v>
      </c>
      <c r="S941">
        <v>2725</v>
      </c>
      <c r="T941" s="8">
        <v>45331</v>
      </c>
      <c r="W941">
        <v>2967</v>
      </c>
      <c r="X941" t="str">
        <v>Customer 2</v>
      </c>
      <c r="Y941" t="str">
        <v>EMBEDDED</v>
      </c>
      <c r="Z941">
        <v>3260</v>
      </c>
      <c r="AA941">
        <v>1018</v>
      </c>
      <c r="AB941" s="8">
        <v>45415</v>
      </c>
    </row>
    <row r="942" spans="15:28" x14ac:dyDescent="0.3">
      <c r="O942">
        <v>941</v>
      </c>
      <c r="P942" t="str">
        <v>Customer 7</v>
      </c>
      <c r="Q942" t="str">
        <v>MOBILE</v>
      </c>
      <c r="R942">
        <v>635</v>
      </c>
      <c r="S942">
        <v>1452</v>
      </c>
      <c r="T942" s="8">
        <v>45331</v>
      </c>
      <c r="W942">
        <v>3211</v>
      </c>
      <c r="X942" t="str">
        <v>Customer 8</v>
      </c>
      <c r="Y942" t="str">
        <v>MOBILE</v>
      </c>
      <c r="Z942">
        <v>3260</v>
      </c>
      <c r="AA942">
        <v>2399</v>
      </c>
      <c r="AB942" s="8">
        <v>45425</v>
      </c>
    </row>
    <row r="943" spans="15:28" x14ac:dyDescent="0.3">
      <c r="O943">
        <v>942</v>
      </c>
      <c r="P943" t="str">
        <v>Customer 4</v>
      </c>
      <c r="Q943" t="str">
        <v>WORKSTATION</v>
      </c>
      <c r="R943">
        <v>2410</v>
      </c>
      <c r="S943">
        <v>2507</v>
      </c>
      <c r="T943" s="8">
        <v>45331</v>
      </c>
      <c r="W943">
        <v>3924</v>
      </c>
      <c r="X943" t="str">
        <v>Customer 12</v>
      </c>
      <c r="Y943" t="str">
        <v>EMBEDDED</v>
      </c>
      <c r="Z943">
        <v>3260</v>
      </c>
      <c r="AA943">
        <v>352</v>
      </c>
      <c r="AB943" s="8">
        <v>45455</v>
      </c>
    </row>
    <row r="944" spans="15:28" x14ac:dyDescent="0.3">
      <c r="O944">
        <v>943</v>
      </c>
      <c r="P944" t="str">
        <v>Customer 11</v>
      </c>
      <c r="Q944" t="str">
        <v>WORKSTATION</v>
      </c>
      <c r="R944">
        <v>918</v>
      </c>
      <c r="S944">
        <v>3931</v>
      </c>
      <c r="T944" s="8">
        <v>45331</v>
      </c>
      <c r="W944">
        <v>395</v>
      </c>
      <c r="X944" t="str">
        <v>Customer 12</v>
      </c>
      <c r="Y944" t="str">
        <v>EMBEDDED</v>
      </c>
      <c r="Z944">
        <v>3259</v>
      </c>
      <c r="AA944">
        <v>3893</v>
      </c>
      <c r="AB944" s="8">
        <v>45308</v>
      </c>
    </row>
    <row r="945" spans="15:28" x14ac:dyDescent="0.3">
      <c r="O945">
        <v>944</v>
      </c>
      <c r="P945" t="str">
        <v>Customer 9</v>
      </c>
      <c r="Q945" t="str">
        <v>MOBILE</v>
      </c>
      <c r="R945">
        <v>2603</v>
      </c>
      <c r="S945">
        <v>4387</v>
      </c>
      <c r="T945" s="8">
        <v>45331</v>
      </c>
      <c r="W945">
        <v>486</v>
      </c>
      <c r="X945" t="str">
        <v>Customer 9</v>
      </c>
      <c r="Y945" t="str">
        <v>MOBILE</v>
      </c>
      <c r="Z945">
        <v>3258</v>
      </c>
      <c r="AA945">
        <v>4189</v>
      </c>
      <c r="AB945" s="8">
        <v>45312</v>
      </c>
    </row>
    <row r="946" spans="15:28" x14ac:dyDescent="0.3">
      <c r="O946">
        <v>945</v>
      </c>
      <c r="P946" t="str">
        <v>Customer 3</v>
      </c>
      <c r="Q946" t="str">
        <v>WORKSTATION</v>
      </c>
      <c r="R946">
        <v>1779</v>
      </c>
      <c r="S946">
        <v>1950</v>
      </c>
      <c r="T946" s="8">
        <v>45331</v>
      </c>
      <c r="W946">
        <v>1564</v>
      </c>
      <c r="X946" t="str">
        <v>Customer 1</v>
      </c>
      <c r="Y946" t="str">
        <v>MOBILE</v>
      </c>
      <c r="Z946">
        <v>3257</v>
      </c>
      <c r="AA946">
        <v>2382</v>
      </c>
      <c r="AB946" s="8">
        <v>45357</v>
      </c>
    </row>
    <row r="947" spans="15:28" x14ac:dyDescent="0.3">
      <c r="O947">
        <v>946</v>
      </c>
      <c r="P947" t="str">
        <v>Customer 2</v>
      </c>
      <c r="Q947" t="str">
        <v>DESKTOP</v>
      </c>
      <c r="R947">
        <v>3111</v>
      </c>
      <c r="S947">
        <v>1193</v>
      </c>
      <c r="T947" s="8">
        <v>45331</v>
      </c>
      <c r="W947">
        <v>104</v>
      </c>
      <c r="X947" t="str">
        <v>Customer 7</v>
      </c>
      <c r="Y947" t="str">
        <v>WORKSTATION</v>
      </c>
      <c r="Z947">
        <v>3256</v>
      </c>
      <c r="AA947">
        <v>1221</v>
      </c>
      <c r="AB947" s="8">
        <v>45296</v>
      </c>
    </row>
    <row r="948" spans="15:28" x14ac:dyDescent="0.3">
      <c r="O948">
        <v>947</v>
      </c>
      <c r="P948" t="str">
        <v>Customer 2</v>
      </c>
      <c r="Q948" t="str">
        <v>DESKTOP</v>
      </c>
      <c r="R948">
        <v>785</v>
      </c>
      <c r="S948">
        <v>2147</v>
      </c>
      <c r="T948" s="8">
        <v>45331</v>
      </c>
      <c r="W948">
        <v>816</v>
      </c>
      <c r="X948" t="str">
        <v>Customer 7</v>
      </c>
      <c r="Y948" t="str">
        <v>WORKSTATION</v>
      </c>
      <c r="Z948">
        <v>3256</v>
      </c>
      <c r="AA948">
        <v>1208</v>
      </c>
      <c r="AB948" s="8">
        <v>45325</v>
      </c>
    </row>
    <row r="949" spans="15:28" x14ac:dyDescent="0.3">
      <c r="O949">
        <v>948</v>
      </c>
      <c r="P949" t="str">
        <v>Customer 2</v>
      </c>
      <c r="Q949" t="str">
        <v>WORKSTATION</v>
      </c>
      <c r="R949">
        <v>1745</v>
      </c>
      <c r="S949">
        <v>3325</v>
      </c>
      <c r="T949" s="8">
        <v>45331</v>
      </c>
      <c r="W949">
        <v>887</v>
      </c>
      <c r="X949" t="str">
        <v>Customer 3</v>
      </c>
      <c r="Y949" t="str">
        <v>MOBILE</v>
      </c>
      <c r="Z949">
        <v>3256</v>
      </c>
      <c r="AA949">
        <v>3640</v>
      </c>
      <c r="AB949" s="8">
        <v>45328</v>
      </c>
    </row>
    <row r="950" spans="15:28" x14ac:dyDescent="0.3">
      <c r="O950">
        <v>949</v>
      </c>
      <c r="P950" t="str">
        <v>Customer 5</v>
      </c>
      <c r="Q950" t="str">
        <v>DESKTOP</v>
      </c>
      <c r="R950">
        <v>3992</v>
      </c>
      <c r="S950">
        <v>4577</v>
      </c>
      <c r="T950" s="8">
        <v>45331</v>
      </c>
      <c r="W950">
        <v>1087</v>
      </c>
      <c r="X950" t="str">
        <v>Customer 4</v>
      </c>
      <c r="Y950" t="str">
        <v>MOBILE</v>
      </c>
      <c r="Z950">
        <v>3255</v>
      </c>
      <c r="AA950">
        <v>2094</v>
      </c>
      <c r="AB950" s="8">
        <v>45337</v>
      </c>
    </row>
    <row r="951" spans="15:28" x14ac:dyDescent="0.3">
      <c r="O951">
        <v>950</v>
      </c>
      <c r="P951" t="str">
        <v>Customer 8</v>
      </c>
      <c r="Q951" t="str">
        <v>DESKTOP</v>
      </c>
      <c r="R951">
        <v>3795</v>
      </c>
      <c r="S951">
        <v>2096</v>
      </c>
      <c r="T951" s="8">
        <v>45331</v>
      </c>
      <c r="W951">
        <v>3900</v>
      </c>
      <c r="X951" t="str">
        <v>Customer 8</v>
      </c>
      <c r="Y951" t="str">
        <v>DESKTOP</v>
      </c>
      <c r="Z951">
        <v>3255</v>
      </c>
      <c r="AA951">
        <v>352</v>
      </c>
      <c r="AB951" s="8">
        <v>45454</v>
      </c>
    </row>
    <row r="952" spans="15:28" x14ac:dyDescent="0.3">
      <c r="O952">
        <v>951</v>
      </c>
      <c r="P952" t="str">
        <v>Customer 11</v>
      </c>
      <c r="Q952" t="str">
        <v>WORKSTATION</v>
      </c>
      <c r="R952">
        <v>2823</v>
      </c>
      <c r="S952">
        <v>1138</v>
      </c>
      <c r="T952" s="8">
        <v>45331</v>
      </c>
      <c r="W952">
        <v>4688</v>
      </c>
      <c r="X952" t="str">
        <v>Customer 1</v>
      </c>
      <c r="Y952" t="str">
        <v>MOBILE</v>
      </c>
      <c r="Z952">
        <v>3254</v>
      </c>
      <c r="AA952">
        <v>2984</v>
      </c>
      <c r="AB952" s="8">
        <v>45487</v>
      </c>
    </row>
    <row r="953" spans="15:28" x14ac:dyDescent="0.3">
      <c r="O953">
        <v>952</v>
      </c>
      <c r="P953" t="str">
        <v>Customer 15</v>
      </c>
      <c r="Q953" t="str">
        <v>DESKTOP</v>
      </c>
      <c r="R953">
        <v>1568</v>
      </c>
      <c r="S953">
        <v>2548</v>
      </c>
      <c r="T953" s="8">
        <v>45331</v>
      </c>
      <c r="W953">
        <v>1177</v>
      </c>
      <c r="X953" t="str">
        <v>Customer 12</v>
      </c>
      <c r="Y953" t="str">
        <v>MOBILE</v>
      </c>
      <c r="Z953">
        <v>3252</v>
      </c>
      <c r="AA953">
        <v>4890</v>
      </c>
      <c r="AB953" s="8">
        <v>45341</v>
      </c>
    </row>
    <row r="954" spans="15:28" x14ac:dyDescent="0.3">
      <c r="O954">
        <v>953</v>
      </c>
      <c r="P954" t="str">
        <v>Customer 15</v>
      </c>
      <c r="Q954" t="str">
        <v>WORKSTATION</v>
      </c>
      <c r="R954">
        <v>803</v>
      </c>
      <c r="S954">
        <v>4213</v>
      </c>
      <c r="T954" s="8">
        <v>45331</v>
      </c>
      <c r="W954">
        <v>3695</v>
      </c>
      <c r="X954" t="str">
        <v>Customer 5</v>
      </c>
      <c r="Y954" t="str">
        <v>EMBEDDED</v>
      </c>
      <c r="Z954">
        <v>3252</v>
      </c>
      <c r="AA954">
        <v>771</v>
      </c>
      <c r="AB954" s="8">
        <v>45445</v>
      </c>
    </row>
    <row r="955" spans="15:28" x14ac:dyDescent="0.3">
      <c r="O955">
        <v>954</v>
      </c>
      <c r="P955" t="str">
        <v>Customer 9</v>
      </c>
      <c r="Q955" t="str">
        <v>MOBILE</v>
      </c>
      <c r="R955">
        <v>674</v>
      </c>
      <c r="S955">
        <v>940</v>
      </c>
      <c r="T955" s="8">
        <v>45331</v>
      </c>
      <c r="W955">
        <v>1890</v>
      </c>
      <c r="X955" t="str">
        <v>Customer 5</v>
      </c>
      <c r="Y955" t="str">
        <v>MOBILE</v>
      </c>
      <c r="Z955">
        <v>3251</v>
      </c>
      <c r="AA955">
        <v>3461</v>
      </c>
      <c r="AB955" s="8">
        <v>45370</v>
      </c>
    </row>
    <row r="956" spans="15:28" x14ac:dyDescent="0.3">
      <c r="O956">
        <v>955</v>
      </c>
      <c r="P956" t="str">
        <v>Customer 2</v>
      </c>
      <c r="Q956" t="str">
        <v>MOBILE</v>
      </c>
      <c r="R956">
        <v>1047</v>
      </c>
      <c r="S956">
        <v>1155</v>
      </c>
      <c r="T956" s="8">
        <v>45331</v>
      </c>
      <c r="W956">
        <v>1870</v>
      </c>
      <c r="X956" t="str">
        <v>Customer 11</v>
      </c>
      <c r="Y956" t="str">
        <v>WORKSTATION</v>
      </c>
      <c r="Z956">
        <v>3250</v>
      </c>
      <c r="AA956">
        <v>1988</v>
      </c>
      <c r="AB956" s="8">
        <v>45369</v>
      </c>
    </row>
    <row r="957" spans="15:28" x14ac:dyDescent="0.3">
      <c r="O957">
        <v>956</v>
      </c>
      <c r="P957" t="str">
        <v>Customer 15</v>
      </c>
      <c r="Q957" t="str">
        <v>MOBILE</v>
      </c>
      <c r="R957">
        <v>2317</v>
      </c>
      <c r="S957">
        <v>3380</v>
      </c>
      <c r="T957" s="8">
        <v>45331</v>
      </c>
      <c r="W957">
        <v>1135</v>
      </c>
      <c r="X957" t="str">
        <v>Customer 2</v>
      </c>
      <c r="Y957" t="str">
        <v>DESKTOP</v>
      </c>
      <c r="Z957">
        <v>3247</v>
      </c>
      <c r="AA957">
        <v>2060</v>
      </c>
      <c r="AB957" s="8">
        <v>45339</v>
      </c>
    </row>
    <row r="958" spans="15:28" x14ac:dyDescent="0.3">
      <c r="O958">
        <v>957</v>
      </c>
      <c r="P958" t="str">
        <v>Customer 13</v>
      </c>
      <c r="Q958" t="str">
        <v>EMBEDDED</v>
      </c>
      <c r="R958">
        <v>202</v>
      </c>
      <c r="S958">
        <v>1679</v>
      </c>
      <c r="T958" s="8">
        <v>45331</v>
      </c>
      <c r="W958">
        <v>1560</v>
      </c>
      <c r="X958" t="str">
        <v>Customer 4</v>
      </c>
      <c r="Y958" t="str">
        <v>DESKTOP</v>
      </c>
      <c r="Z958">
        <v>3246</v>
      </c>
      <c r="AA958">
        <v>473</v>
      </c>
      <c r="AB958" s="8">
        <v>45356</v>
      </c>
    </row>
    <row r="959" spans="15:28" x14ac:dyDescent="0.3">
      <c r="O959">
        <v>958</v>
      </c>
      <c r="P959" t="str">
        <v>Customer 15</v>
      </c>
      <c r="Q959" t="str">
        <v>MOBILE</v>
      </c>
      <c r="R959">
        <v>1156</v>
      </c>
      <c r="S959">
        <v>4150</v>
      </c>
      <c r="T959" s="8">
        <v>45331</v>
      </c>
      <c r="W959">
        <v>3342</v>
      </c>
      <c r="X959" t="str">
        <v>Customer 4</v>
      </c>
      <c r="Y959" t="str">
        <v>EMBEDDED</v>
      </c>
      <c r="Z959">
        <v>3246</v>
      </c>
      <c r="AA959">
        <v>2118</v>
      </c>
      <c r="AB959" s="8">
        <v>45431</v>
      </c>
    </row>
    <row r="960" spans="15:28" x14ac:dyDescent="0.3">
      <c r="O960">
        <v>959</v>
      </c>
      <c r="P960" t="str">
        <v>Customer 14</v>
      </c>
      <c r="Q960" t="str">
        <v>EMBEDDED</v>
      </c>
      <c r="R960">
        <v>177</v>
      </c>
      <c r="S960">
        <v>2838</v>
      </c>
      <c r="T960" s="8">
        <v>45331</v>
      </c>
      <c r="W960">
        <v>3688</v>
      </c>
      <c r="X960" t="str">
        <v>Customer 9</v>
      </c>
      <c r="Y960" t="str">
        <v>DESKTOP</v>
      </c>
      <c r="Z960">
        <v>3246</v>
      </c>
      <c r="AA960">
        <v>1391</v>
      </c>
      <c r="AB960" s="8">
        <v>45445</v>
      </c>
    </row>
    <row r="961" spans="15:28" x14ac:dyDescent="0.3">
      <c r="O961">
        <v>960</v>
      </c>
      <c r="P961" t="str">
        <v>Customer 4</v>
      </c>
      <c r="Q961" t="str">
        <v>WORKSTATION</v>
      </c>
      <c r="R961">
        <v>2169</v>
      </c>
      <c r="S961">
        <v>2339</v>
      </c>
      <c r="T961" s="8">
        <v>45331</v>
      </c>
      <c r="W961">
        <v>143</v>
      </c>
      <c r="X961" t="str">
        <v>Customer 7</v>
      </c>
      <c r="Y961" t="str">
        <v>MOBILE</v>
      </c>
      <c r="Z961">
        <v>3243</v>
      </c>
      <c r="AA961">
        <v>776</v>
      </c>
      <c r="AB961" s="8">
        <v>45297</v>
      </c>
    </row>
    <row r="962" spans="15:28" x14ac:dyDescent="0.3">
      <c r="O962">
        <v>961</v>
      </c>
      <c r="P962" t="str">
        <v>Customer 11</v>
      </c>
      <c r="Q962" t="str">
        <v>DESKTOP</v>
      </c>
      <c r="R962">
        <v>1835</v>
      </c>
      <c r="S962">
        <v>3960</v>
      </c>
      <c r="T962" s="8">
        <v>45332</v>
      </c>
      <c r="W962">
        <v>2273</v>
      </c>
      <c r="X962" t="str">
        <v>Customer 5</v>
      </c>
      <c r="Y962" t="str">
        <v>MOBILE</v>
      </c>
      <c r="Z962">
        <v>3243</v>
      </c>
      <c r="AA962">
        <v>3483</v>
      </c>
      <c r="AB962" s="8">
        <v>45386</v>
      </c>
    </row>
    <row r="963" spans="15:28" x14ac:dyDescent="0.3">
      <c r="O963">
        <v>962</v>
      </c>
      <c r="P963" t="str">
        <v>Customer 6</v>
      </c>
      <c r="Q963" t="str">
        <v>MOBILE</v>
      </c>
      <c r="R963">
        <v>3013</v>
      </c>
      <c r="S963">
        <v>191</v>
      </c>
      <c r="T963" s="8">
        <v>45332</v>
      </c>
      <c r="W963">
        <v>3540</v>
      </c>
      <c r="X963" t="str">
        <v>Customer 5</v>
      </c>
      <c r="Y963" t="str">
        <v>MOBILE</v>
      </c>
      <c r="Z963">
        <v>3240</v>
      </c>
      <c r="AA963">
        <v>624</v>
      </c>
      <c r="AB963" s="8">
        <v>45439</v>
      </c>
    </row>
    <row r="964" spans="15:28" x14ac:dyDescent="0.3">
      <c r="O964">
        <v>963</v>
      </c>
      <c r="P964" t="str">
        <v>Customer 5</v>
      </c>
      <c r="Q964" t="str">
        <v>EMBEDDED</v>
      </c>
      <c r="R964">
        <v>1789</v>
      </c>
      <c r="S964">
        <v>2834</v>
      </c>
      <c r="T964" s="8">
        <v>45332</v>
      </c>
      <c r="W964">
        <v>10</v>
      </c>
      <c r="X964" t="str">
        <v>Customer 2</v>
      </c>
      <c r="Y964" t="str">
        <v>EMBEDDED</v>
      </c>
      <c r="Z964">
        <v>3239</v>
      </c>
      <c r="AA964">
        <v>3993</v>
      </c>
      <c r="AB964" s="8">
        <v>45292</v>
      </c>
    </row>
    <row r="965" spans="15:28" x14ac:dyDescent="0.3">
      <c r="O965">
        <v>964</v>
      </c>
      <c r="P965" t="str">
        <v>Customer 14</v>
      </c>
      <c r="Q965" t="str">
        <v>DESKTOP</v>
      </c>
      <c r="R965">
        <v>2293</v>
      </c>
      <c r="S965">
        <v>3093</v>
      </c>
      <c r="T965" s="8">
        <v>45332</v>
      </c>
      <c r="W965">
        <v>114</v>
      </c>
      <c r="X965" t="str">
        <v>Customer 5</v>
      </c>
      <c r="Y965" t="str">
        <v>EMBEDDED</v>
      </c>
      <c r="Z965">
        <v>3238</v>
      </c>
      <c r="AA965">
        <v>2926</v>
      </c>
      <c r="AB965" s="8">
        <v>45296</v>
      </c>
    </row>
    <row r="966" spans="15:28" x14ac:dyDescent="0.3">
      <c r="O966">
        <v>965</v>
      </c>
      <c r="P966" t="str">
        <v>Customer 13</v>
      </c>
      <c r="Q966" t="str">
        <v>EMBEDDED</v>
      </c>
      <c r="R966">
        <v>397</v>
      </c>
      <c r="S966">
        <v>586</v>
      </c>
      <c r="T966" s="8">
        <v>45332</v>
      </c>
      <c r="W966">
        <v>4562</v>
      </c>
      <c r="X966" t="str">
        <v>Customer 6</v>
      </c>
      <c r="Y966" t="str">
        <v>WORKSTATION</v>
      </c>
      <c r="Z966">
        <v>3237</v>
      </c>
      <c r="AA966">
        <v>4926</v>
      </c>
      <c r="AB966" s="8">
        <v>45482</v>
      </c>
    </row>
    <row r="967" spans="15:28" x14ac:dyDescent="0.3">
      <c r="O967">
        <v>966</v>
      </c>
      <c r="P967" t="str">
        <v>Customer 12</v>
      </c>
      <c r="Q967" t="str">
        <v>WORKSTATION</v>
      </c>
      <c r="R967">
        <v>359</v>
      </c>
      <c r="S967">
        <v>371</v>
      </c>
      <c r="T967" s="8">
        <v>45332</v>
      </c>
      <c r="W967">
        <v>339</v>
      </c>
      <c r="X967" t="str">
        <v>Customer 14</v>
      </c>
      <c r="Y967" t="str">
        <v>WORKSTATION</v>
      </c>
      <c r="Z967">
        <v>3236</v>
      </c>
      <c r="AA967">
        <v>4341</v>
      </c>
      <c r="AB967" s="8">
        <v>45306</v>
      </c>
    </row>
    <row r="968" spans="15:28" x14ac:dyDescent="0.3">
      <c r="O968">
        <v>967</v>
      </c>
      <c r="P968" t="str">
        <v>Customer 8</v>
      </c>
      <c r="Q968" t="str">
        <v>EMBEDDED</v>
      </c>
      <c r="R968">
        <v>3966</v>
      </c>
      <c r="S968">
        <v>3032</v>
      </c>
      <c r="T968" s="8">
        <v>45332</v>
      </c>
      <c r="W968">
        <v>3722</v>
      </c>
      <c r="X968" t="str">
        <v>Customer 4</v>
      </c>
      <c r="Y968" t="str">
        <v>MOBILE</v>
      </c>
      <c r="Z968">
        <v>3235</v>
      </c>
      <c r="AA968">
        <v>992</v>
      </c>
      <c r="AB968" s="8">
        <v>45447</v>
      </c>
    </row>
    <row r="969" spans="15:28" x14ac:dyDescent="0.3">
      <c r="O969">
        <v>968</v>
      </c>
      <c r="P969" t="str">
        <v>Customer 11</v>
      </c>
      <c r="Q969" t="str">
        <v>EMBEDDED</v>
      </c>
      <c r="R969">
        <v>3122</v>
      </c>
      <c r="S969">
        <v>2367</v>
      </c>
      <c r="T969" s="8">
        <v>45332</v>
      </c>
      <c r="W969">
        <v>3531</v>
      </c>
      <c r="X969" t="str">
        <v>Customer 11</v>
      </c>
      <c r="Y969" t="str">
        <v>EMBEDDED</v>
      </c>
      <c r="Z969">
        <v>3234</v>
      </c>
      <c r="AA969">
        <v>4014</v>
      </c>
      <c r="AB969" s="8">
        <v>45439</v>
      </c>
    </row>
    <row r="970" spans="15:28" x14ac:dyDescent="0.3">
      <c r="O970">
        <v>969</v>
      </c>
      <c r="P970" t="str">
        <v>Customer 3</v>
      </c>
      <c r="Q970" t="str">
        <v>MOBILE</v>
      </c>
      <c r="R970">
        <v>421</v>
      </c>
      <c r="S970">
        <v>2864</v>
      </c>
      <c r="T970" s="8">
        <v>45332</v>
      </c>
      <c r="W970">
        <v>3222</v>
      </c>
      <c r="X970" t="str">
        <v>Customer 2</v>
      </c>
      <c r="Y970" t="str">
        <v>DESKTOP</v>
      </c>
      <c r="Z970">
        <v>3233</v>
      </c>
      <c r="AA970">
        <v>2384</v>
      </c>
      <c r="AB970" s="8">
        <v>45426</v>
      </c>
    </row>
    <row r="971" spans="15:28" x14ac:dyDescent="0.3">
      <c r="O971">
        <v>970</v>
      </c>
      <c r="P971" t="str">
        <v>Customer 13</v>
      </c>
      <c r="Q971" t="str">
        <v>DESKTOP</v>
      </c>
      <c r="R971">
        <v>3455</v>
      </c>
      <c r="S971">
        <v>2530</v>
      </c>
      <c r="T971" s="8">
        <v>45332</v>
      </c>
      <c r="W971">
        <v>222</v>
      </c>
      <c r="X971" t="str">
        <v>Customer 1</v>
      </c>
      <c r="Y971" t="str">
        <v>EMBEDDED</v>
      </c>
      <c r="Z971">
        <v>3231</v>
      </c>
      <c r="AA971">
        <v>2762</v>
      </c>
      <c r="AB971" s="8">
        <v>45301</v>
      </c>
    </row>
    <row r="972" spans="15:28" x14ac:dyDescent="0.3">
      <c r="O972">
        <v>971</v>
      </c>
      <c r="P972" t="str">
        <v>Customer 7</v>
      </c>
      <c r="Q972" t="str">
        <v>WORKSTATION</v>
      </c>
      <c r="R972">
        <v>775</v>
      </c>
      <c r="S972">
        <v>329</v>
      </c>
      <c r="T972" s="8">
        <v>45332</v>
      </c>
      <c r="W972">
        <v>3778</v>
      </c>
      <c r="X972" t="str">
        <v>Customer 8</v>
      </c>
      <c r="Y972" t="str">
        <v>DESKTOP</v>
      </c>
      <c r="Z972">
        <v>3230</v>
      </c>
      <c r="AA972">
        <v>1592</v>
      </c>
      <c r="AB972" s="8">
        <v>45449</v>
      </c>
    </row>
    <row r="973" spans="15:28" x14ac:dyDescent="0.3">
      <c r="O973">
        <v>972</v>
      </c>
      <c r="P973" t="str">
        <v>Customer 14</v>
      </c>
      <c r="Q973" t="str">
        <v>DESKTOP</v>
      </c>
      <c r="R973">
        <v>3780</v>
      </c>
      <c r="S973">
        <v>530</v>
      </c>
      <c r="T973" s="8">
        <v>45332</v>
      </c>
      <c r="W973">
        <v>3938</v>
      </c>
      <c r="X973" t="str">
        <v>Customer 8</v>
      </c>
      <c r="Y973" t="str">
        <v>DESKTOP</v>
      </c>
      <c r="Z973">
        <v>3229</v>
      </c>
      <c r="AA973">
        <v>2852</v>
      </c>
      <c r="AB973" s="8">
        <v>45456</v>
      </c>
    </row>
    <row r="974" spans="15:28" x14ac:dyDescent="0.3">
      <c r="O974">
        <v>973</v>
      </c>
      <c r="P974" t="str">
        <v>Customer 11</v>
      </c>
      <c r="Q974" t="str">
        <v>MOBILE</v>
      </c>
      <c r="R974">
        <v>1619</v>
      </c>
      <c r="S974">
        <v>1656</v>
      </c>
      <c r="T974" s="8">
        <v>45332</v>
      </c>
      <c r="W974">
        <v>1993</v>
      </c>
      <c r="X974" t="str">
        <v>Customer 8</v>
      </c>
      <c r="Y974" t="str">
        <v>WORKSTATION</v>
      </c>
      <c r="Z974">
        <v>3228</v>
      </c>
      <c r="AA974">
        <v>605</v>
      </c>
      <c r="AB974" s="8">
        <v>45375</v>
      </c>
    </row>
    <row r="975" spans="15:28" x14ac:dyDescent="0.3">
      <c r="O975">
        <v>974</v>
      </c>
      <c r="P975" t="str">
        <v>Customer 9</v>
      </c>
      <c r="Q975" t="str">
        <v>MOBILE</v>
      </c>
      <c r="R975">
        <v>1702</v>
      </c>
      <c r="S975">
        <v>3007</v>
      </c>
      <c r="T975" s="8">
        <v>45332</v>
      </c>
      <c r="W975">
        <v>3906</v>
      </c>
      <c r="X975" t="str">
        <v>Customer 5</v>
      </c>
      <c r="Y975" t="str">
        <v>WORKSTATION</v>
      </c>
      <c r="Z975">
        <v>3228</v>
      </c>
      <c r="AA975">
        <v>3307</v>
      </c>
      <c r="AB975" s="8">
        <v>45454</v>
      </c>
    </row>
    <row r="976" spans="15:28" x14ac:dyDescent="0.3">
      <c r="O976">
        <v>975</v>
      </c>
      <c r="P976" t="str">
        <v>Customer 7</v>
      </c>
      <c r="Q976" t="str">
        <v>EMBEDDED</v>
      </c>
      <c r="R976">
        <v>1874</v>
      </c>
      <c r="S976">
        <v>3231</v>
      </c>
      <c r="T976" s="8">
        <v>45332</v>
      </c>
      <c r="W976">
        <v>1668</v>
      </c>
      <c r="X976" t="str">
        <v>Customer 9</v>
      </c>
      <c r="Y976" t="str">
        <v>MOBILE</v>
      </c>
      <c r="Z976">
        <v>3226</v>
      </c>
      <c r="AA976">
        <v>3651</v>
      </c>
      <c r="AB976" s="8">
        <v>45361</v>
      </c>
    </row>
    <row r="977" spans="15:28" x14ac:dyDescent="0.3">
      <c r="O977">
        <v>976</v>
      </c>
      <c r="P977" t="str">
        <v>Customer 12</v>
      </c>
      <c r="Q977" t="str">
        <v>WORKSTATION</v>
      </c>
      <c r="R977">
        <v>613</v>
      </c>
      <c r="S977">
        <v>1198</v>
      </c>
      <c r="T977" s="8">
        <v>45332</v>
      </c>
      <c r="W977">
        <v>3001</v>
      </c>
      <c r="X977" t="str">
        <v>Customer 4</v>
      </c>
      <c r="Y977" t="str">
        <v>DESKTOP</v>
      </c>
      <c r="Z977">
        <v>3226</v>
      </c>
      <c r="AA977">
        <v>1388</v>
      </c>
      <c r="AB977" s="8">
        <v>45416</v>
      </c>
    </row>
    <row r="978" spans="15:28" x14ac:dyDescent="0.3">
      <c r="O978">
        <v>977</v>
      </c>
      <c r="P978" t="str">
        <v>Customer 6</v>
      </c>
      <c r="Q978" t="str">
        <v>MOBILE</v>
      </c>
      <c r="R978">
        <v>3043</v>
      </c>
      <c r="S978">
        <v>4046</v>
      </c>
      <c r="T978" s="8">
        <v>45332</v>
      </c>
      <c r="W978">
        <v>570</v>
      </c>
      <c r="X978" t="str">
        <v>Customer 1</v>
      </c>
      <c r="Y978" t="str">
        <v>WORKSTATION</v>
      </c>
      <c r="Z978">
        <v>3225</v>
      </c>
      <c r="AA978">
        <v>4155</v>
      </c>
      <c r="AB978" s="8">
        <v>45315</v>
      </c>
    </row>
    <row r="979" spans="15:28" x14ac:dyDescent="0.3">
      <c r="O979">
        <v>978</v>
      </c>
      <c r="P979" t="str">
        <v>Customer 7</v>
      </c>
      <c r="Q979" t="str">
        <v>MOBILE</v>
      </c>
      <c r="R979">
        <v>859</v>
      </c>
      <c r="S979">
        <v>4506</v>
      </c>
      <c r="T979" s="8">
        <v>45332</v>
      </c>
      <c r="W979">
        <v>2364</v>
      </c>
      <c r="X979" t="str">
        <v>Customer 11</v>
      </c>
      <c r="Y979" t="str">
        <v>DESKTOP</v>
      </c>
      <c r="Z979">
        <v>3225</v>
      </c>
      <c r="AA979">
        <v>4175</v>
      </c>
      <c r="AB979" s="8">
        <v>45390</v>
      </c>
    </row>
    <row r="980" spans="15:28" x14ac:dyDescent="0.3">
      <c r="O980">
        <v>979</v>
      </c>
      <c r="P980" t="str">
        <v>Customer 10</v>
      </c>
      <c r="Q980" t="str">
        <v>MOBILE</v>
      </c>
      <c r="R980">
        <v>2129</v>
      </c>
      <c r="S980">
        <v>3989</v>
      </c>
      <c r="T980" s="8">
        <v>45332</v>
      </c>
      <c r="W980">
        <v>4084</v>
      </c>
      <c r="X980" t="str">
        <v>Customer 11</v>
      </c>
      <c r="Y980" t="str">
        <v>MOBILE</v>
      </c>
      <c r="Z980">
        <v>3222</v>
      </c>
      <c r="AA980">
        <v>3887</v>
      </c>
      <c r="AB980" s="8">
        <v>45462</v>
      </c>
    </row>
    <row r="981" spans="15:28" x14ac:dyDescent="0.3">
      <c r="O981">
        <v>980</v>
      </c>
      <c r="P981" t="str">
        <v>Customer 12</v>
      </c>
      <c r="Q981" t="str">
        <v>EMBEDDED</v>
      </c>
      <c r="R981">
        <v>1070</v>
      </c>
      <c r="S981">
        <v>4657</v>
      </c>
      <c r="T981" s="8">
        <v>45332</v>
      </c>
      <c r="W981">
        <v>4574</v>
      </c>
      <c r="X981" t="str">
        <v>Customer 7</v>
      </c>
      <c r="Y981" t="str">
        <v>WORKSTATION</v>
      </c>
      <c r="Z981">
        <v>3221</v>
      </c>
      <c r="AA981">
        <v>4155</v>
      </c>
      <c r="AB981" s="8">
        <v>45482</v>
      </c>
    </row>
    <row r="982" spans="15:28" x14ac:dyDescent="0.3">
      <c r="O982">
        <v>981</v>
      </c>
      <c r="P982" t="str">
        <v>Customer 5</v>
      </c>
      <c r="Q982" t="str">
        <v>MOBILE</v>
      </c>
      <c r="R982">
        <v>3710</v>
      </c>
      <c r="S982">
        <v>3782</v>
      </c>
      <c r="T982" s="8">
        <v>45332</v>
      </c>
      <c r="W982">
        <v>1977</v>
      </c>
      <c r="X982" t="str">
        <v>Customer 5</v>
      </c>
      <c r="Y982" t="str">
        <v>DESKTOP</v>
      </c>
      <c r="Z982">
        <v>3220</v>
      </c>
      <c r="AA982">
        <v>547</v>
      </c>
      <c r="AB982" s="8">
        <v>45374</v>
      </c>
    </row>
    <row r="983" spans="15:28" x14ac:dyDescent="0.3">
      <c r="O983">
        <v>982</v>
      </c>
      <c r="P983" t="str">
        <v>Customer 11</v>
      </c>
      <c r="Q983" t="str">
        <v>MOBILE</v>
      </c>
      <c r="R983">
        <v>2221</v>
      </c>
      <c r="S983">
        <v>4839</v>
      </c>
      <c r="T983" s="8">
        <v>45332</v>
      </c>
      <c r="W983">
        <v>3165</v>
      </c>
      <c r="X983" t="str">
        <v>Customer 9</v>
      </c>
      <c r="Y983" t="str">
        <v>EMBEDDED</v>
      </c>
      <c r="Z983">
        <v>3220</v>
      </c>
      <c r="AA983">
        <v>4683</v>
      </c>
      <c r="AB983" s="8">
        <v>45423</v>
      </c>
    </row>
    <row r="984" spans="15:28" x14ac:dyDescent="0.3">
      <c r="O984">
        <v>983</v>
      </c>
      <c r="P984" t="str">
        <v>Customer 6</v>
      </c>
      <c r="Q984" t="str">
        <v>DESKTOP</v>
      </c>
      <c r="R984">
        <v>1290</v>
      </c>
      <c r="S984">
        <v>704</v>
      </c>
      <c r="T984" s="8">
        <v>45332</v>
      </c>
      <c r="W984">
        <v>4135</v>
      </c>
      <c r="X984" t="str">
        <v>Customer 7</v>
      </c>
      <c r="Y984" t="str">
        <v>MOBILE</v>
      </c>
      <c r="Z984">
        <v>3220</v>
      </c>
      <c r="AA984">
        <v>2748</v>
      </c>
      <c r="AB984" s="8">
        <v>45464</v>
      </c>
    </row>
    <row r="985" spans="15:28" x14ac:dyDescent="0.3">
      <c r="O985">
        <v>984</v>
      </c>
      <c r="P985" t="str">
        <v>Customer 11</v>
      </c>
      <c r="Q985" t="str">
        <v>DESKTOP</v>
      </c>
      <c r="R985">
        <v>102</v>
      </c>
      <c r="S985">
        <v>4469</v>
      </c>
      <c r="T985" s="8">
        <v>45332</v>
      </c>
      <c r="W985">
        <v>1277</v>
      </c>
      <c r="X985" t="str">
        <v>Customer 15</v>
      </c>
      <c r="Y985" t="str">
        <v>MOBILE</v>
      </c>
      <c r="Z985">
        <v>3219</v>
      </c>
      <c r="AA985">
        <v>2601</v>
      </c>
      <c r="AB985" s="8">
        <v>45345</v>
      </c>
    </row>
    <row r="986" spans="15:28" x14ac:dyDescent="0.3">
      <c r="O986">
        <v>985</v>
      </c>
      <c r="P986" t="str">
        <v>Customer 10</v>
      </c>
      <c r="Q986" t="str">
        <v>MOBILE</v>
      </c>
      <c r="R986">
        <v>2666</v>
      </c>
      <c r="S986">
        <v>3798</v>
      </c>
      <c r="T986" s="8">
        <v>45333</v>
      </c>
      <c r="W986">
        <v>4550</v>
      </c>
      <c r="X986" t="str">
        <v>Customer 2</v>
      </c>
      <c r="Y986" t="str">
        <v>EMBEDDED</v>
      </c>
      <c r="Z986">
        <v>3219</v>
      </c>
      <c r="AA986">
        <v>3098</v>
      </c>
      <c r="AB986" s="8">
        <v>45481</v>
      </c>
    </row>
    <row r="987" spans="15:28" x14ac:dyDescent="0.3">
      <c r="O987">
        <v>986</v>
      </c>
      <c r="P987" t="str">
        <v>Customer 4</v>
      </c>
      <c r="Q987" t="str">
        <v>WORKSTATION</v>
      </c>
      <c r="R987">
        <v>1191</v>
      </c>
      <c r="S987">
        <v>1660</v>
      </c>
      <c r="T987" s="8">
        <v>45333</v>
      </c>
      <c r="W987">
        <v>876</v>
      </c>
      <c r="X987" t="str">
        <v>Customer 13</v>
      </c>
      <c r="Y987" t="str">
        <v>WORKSTATION</v>
      </c>
      <c r="Z987">
        <v>3217</v>
      </c>
      <c r="AA987">
        <v>970</v>
      </c>
      <c r="AB987" s="8">
        <v>45328</v>
      </c>
    </row>
    <row r="988" spans="15:28" x14ac:dyDescent="0.3">
      <c r="O988">
        <v>987</v>
      </c>
      <c r="P988" t="str">
        <v>Customer 6</v>
      </c>
      <c r="Q988" t="str">
        <v>WORKSTATION</v>
      </c>
      <c r="R988">
        <v>961</v>
      </c>
      <c r="S988">
        <v>2795</v>
      </c>
      <c r="T988" s="8">
        <v>45333</v>
      </c>
      <c r="W988">
        <v>3175</v>
      </c>
      <c r="X988" t="str">
        <v>Customer 3</v>
      </c>
      <c r="Y988" t="str">
        <v>DESKTOP</v>
      </c>
      <c r="Z988">
        <v>3217</v>
      </c>
      <c r="AA988">
        <v>3769</v>
      </c>
      <c r="AB988" s="8">
        <v>45424</v>
      </c>
    </row>
    <row r="989" spans="15:28" x14ac:dyDescent="0.3">
      <c r="O989">
        <v>988</v>
      </c>
      <c r="P989" t="str">
        <v>Customer 4</v>
      </c>
      <c r="Q989" t="str">
        <v>DESKTOP</v>
      </c>
      <c r="R989">
        <v>2785</v>
      </c>
      <c r="S989">
        <v>2628</v>
      </c>
      <c r="T989" s="8">
        <v>45333</v>
      </c>
      <c r="W989">
        <v>1607</v>
      </c>
      <c r="X989" t="str">
        <v>Customer 5</v>
      </c>
      <c r="Y989" t="str">
        <v>MOBILE</v>
      </c>
      <c r="Z989">
        <v>3215</v>
      </c>
      <c r="AA989">
        <v>2940</v>
      </c>
      <c r="AB989" s="8">
        <v>45358</v>
      </c>
    </row>
    <row r="990" spans="15:28" x14ac:dyDescent="0.3">
      <c r="O990">
        <v>989</v>
      </c>
      <c r="P990" t="str">
        <v>Customer 7</v>
      </c>
      <c r="Q990" t="str">
        <v>DESKTOP</v>
      </c>
      <c r="R990">
        <v>1106</v>
      </c>
      <c r="S990">
        <v>615</v>
      </c>
      <c r="T990" s="8">
        <v>45333</v>
      </c>
      <c r="W990">
        <v>1873</v>
      </c>
      <c r="X990" t="str">
        <v>Customer 2</v>
      </c>
      <c r="Y990" t="str">
        <v>WORKSTATION</v>
      </c>
      <c r="Z990">
        <v>3215</v>
      </c>
      <c r="AA990">
        <v>4253</v>
      </c>
      <c r="AB990" s="8">
        <v>45370</v>
      </c>
    </row>
    <row r="991" spans="15:28" x14ac:dyDescent="0.3">
      <c r="O991">
        <v>990</v>
      </c>
      <c r="P991" t="str">
        <v>Customer 13</v>
      </c>
      <c r="Q991" t="str">
        <v>EMBEDDED</v>
      </c>
      <c r="R991">
        <v>2216</v>
      </c>
      <c r="S991">
        <v>1518</v>
      </c>
      <c r="T991" s="8">
        <v>45333</v>
      </c>
      <c r="W991">
        <v>3168</v>
      </c>
      <c r="X991" t="str">
        <v>Customer 12</v>
      </c>
      <c r="Y991" t="str">
        <v>DESKTOP</v>
      </c>
      <c r="Z991">
        <v>3215</v>
      </c>
      <c r="AA991">
        <v>3562</v>
      </c>
      <c r="AB991" s="8">
        <v>45423</v>
      </c>
    </row>
    <row r="992" spans="15:28" x14ac:dyDescent="0.3">
      <c r="O992">
        <v>991</v>
      </c>
      <c r="P992" t="str">
        <v>Customer 15</v>
      </c>
      <c r="Q992" t="str">
        <v>EMBEDDED</v>
      </c>
      <c r="R992">
        <v>1984</v>
      </c>
      <c r="S992">
        <v>452</v>
      </c>
      <c r="T992" s="8">
        <v>45333</v>
      </c>
      <c r="W992">
        <v>2880</v>
      </c>
      <c r="X992" t="str">
        <v>Customer 2</v>
      </c>
      <c r="Y992" t="str">
        <v>MOBILE</v>
      </c>
      <c r="Z992">
        <v>3214</v>
      </c>
      <c r="AA992">
        <v>3696</v>
      </c>
      <c r="AB992" s="8">
        <v>45411</v>
      </c>
    </row>
    <row r="993" spans="15:28" x14ac:dyDescent="0.3">
      <c r="O993">
        <v>992</v>
      </c>
      <c r="P993" t="str">
        <v>Customer 11</v>
      </c>
      <c r="Q993" t="str">
        <v>WORKSTATION</v>
      </c>
      <c r="R993">
        <v>1583</v>
      </c>
      <c r="S993">
        <v>4836</v>
      </c>
      <c r="T993" s="8">
        <v>45333</v>
      </c>
      <c r="W993">
        <v>4578</v>
      </c>
      <c r="X993" t="str">
        <v>Customer 6</v>
      </c>
      <c r="Y993" t="str">
        <v>WORKSTATION</v>
      </c>
      <c r="Z993">
        <v>3214</v>
      </c>
      <c r="AA993">
        <v>2621</v>
      </c>
      <c r="AB993" s="8">
        <v>45482</v>
      </c>
    </row>
    <row r="994" spans="15:28" x14ac:dyDescent="0.3">
      <c r="O994">
        <v>993</v>
      </c>
      <c r="P994" t="str">
        <v>Customer 10</v>
      </c>
      <c r="Q994" t="str">
        <v>EMBEDDED</v>
      </c>
      <c r="R994">
        <v>942</v>
      </c>
      <c r="S994">
        <v>3521</v>
      </c>
      <c r="T994" s="8">
        <v>45333</v>
      </c>
      <c r="W994">
        <v>2969</v>
      </c>
      <c r="X994" t="str">
        <v>Customer 12</v>
      </c>
      <c r="Y994" t="str">
        <v>MOBILE</v>
      </c>
      <c r="Z994">
        <v>3213</v>
      </c>
      <c r="AA994">
        <v>2361</v>
      </c>
      <c r="AB994" s="8">
        <v>45415</v>
      </c>
    </row>
    <row r="995" spans="15:28" x14ac:dyDescent="0.3">
      <c r="O995">
        <v>994</v>
      </c>
      <c r="P995" t="str">
        <v>Customer 1</v>
      </c>
      <c r="Q995" t="str">
        <v>WORKSTATION</v>
      </c>
      <c r="R995">
        <v>1737</v>
      </c>
      <c r="S995">
        <v>3673</v>
      </c>
      <c r="T995" s="8">
        <v>45333</v>
      </c>
      <c r="W995">
        <v>4287</v>
      </c>
      <c r="X995" t="str">
        <v>Customer 13</v>
      </c>
      <c r="Y995" t="str">
        <v>EMBEDDED</v>
      </c>
      <c r="Z995">
        <v>3213</v>
      </c>
      <c r="AA995">
        <v>3854</v>
      </c>
      <c r="AB995" s="8">
        <v>45470</v>
      </c>
    </row>
    <row r="996" spans="15:28" x14ac:dyDescent="0.3">
      <c r="O996">
        <v>995</v>
      </c>
      <c r="P996" t="str">
        <v>Customer 10</v>
      </c>
      <c r="Q996" t="str">
        <v>WORKSTATION</v>
      </c>
      <c r="R996">
        <v>3460</v>
      </c>
      <c r="S996">
        <v>4815</v>
      </c>
      <c r="T996" s="8">
        <v>45333</v>
      </c>
      <c r="W996">
        <v>219</v>
      </c>
      <c r="X996" t="str">
        <v>Customer 7</v>
      </c>
      <c r="Y996" t="str">
        <v>EMBEDDED</v>
      </c>
      <c r="Z996">
        <v>3212</v>
      </c>
      <c r="AA996">
        <v>4848</v>
      </c>
      <c r="AB996" s="8">
        <v>45301</v>
      </c>
    </row>
    <row r="997" spans="15:28" x14ac:dyDescent="0.3">
      <c r="O997">
        <v>996</v>
      </c>
      <c r="P997" t="str">
        <v>Customer 11</v>
      </c>
      <c r="Q997" t="str">
        <v>MOBILE</v>
      </c>
      <c r="R997">
        <v>398</v>
      </c>
      <c r="S997">
        <v>1149</v>
      </c>
      <c r="T997" s="8">
        <v>45333</v>
      </c>
      <c r="W997">
        <v>2043</v>
      </c>
      <c r="X997" t="str">
        <v>Customer 5</v>
      </c>
      <c r="Y997" t="str">
        <v>DESKTOP</v>
      </c>
      <c r="Z997">
        <v>3212</v>
      </c>
      <c r="AA997">
        <v>356</v>
      </c>
      <c r="AB997" s="8">
        <v>45377</v>
      </c>
    </row>
    <row r="998" spans="15:28" x14ac:dyDescent="0.3">
      <c r="O998">
        <v>997</v>
      </c>
      <c r="P998" t="str">
        <v>Customer 12</v>
      </c>
      <c r="Q998" t="str">
        <v>EMBEDDED</v>
      </c>
      <c r="R998">
        <v>1788</v>
      </c>
      <c r="S998">
        <v>495</v>
      </c>
      <c r="T998" s="8">
        <v>45333</v>
      </c>
      <c r="W998">
        <v>4250</v>
      </c>
      <c r="X998" t="str">
        <v>Customer 7</v>
      </c>
      <c r="Y998" t="str">
        <v>WORKSTATION</v>
      </c>
      <c r="Z998">
        <v>3211</v>
      </c>
      <c r="AA998">
        <v>4822</v>
      </c>
      <c r="AB998" s="8">
        <v>45469</v>
      </c>
    </row>
    <row r="999" spans="15:28" x14ac:dyDescent="0.3">
      <c r="O999">
        <v>998</v>
      </c>
      <c r="P999" t="str">
        <v>Customer 13</v>
      </c>
      <c r="Q999" t="str">
        <v>DESKTOP</v>
      </c>
      <c r="R999">
        <v>807</v>
      </c>
      <c r="S999">
        <v>3933</v>
      </c>
      <c r="T999" s="8">
        <v>45333</v>
      </c>
      <c r="W999">
        <v>4302</v>
      </c>
      <c r="X999" t="str">
        <v>Customer 9</v>
      </c>
      <c r="Y999" t="str">
        <v>MOBILE</v>
      </c>
      <c r="Z999">
        <v>3211</v>
      </c>
      <c r="AA999">
        <v>3207</v>
      </c>
      <c r="AB999" s="8">
        <v>45471</v>
      </c>
    </row>
    <row r="1000" spans="15:28" x14ac:dyDescent="0.3">
      <c r="O1000">
        <v>999</v>
      </c>
      <c r="P1000" t="str">
        <v>Customer 9</v>
      </c>
      <c r="Q1000" t="str">
        <v>EMBEDDED</v>
      </c>
      <c r="R1000">
        <v>171</v>
      </c>
      <c r="S1000">
        <v>560</v>
      </c>
      <c r="T1000" s="8">
        <v>45333</v>
      </c>
      <c r="W1000">
        <v>4316</v>
      </c>
      <c r="X1000" t="str">
        <v>Customer 12</v>
      </c>
      <c r="Y1000" t="str">
        <v>WORKSTATION</v>
      </c>
      <c r="Z1000">
        <v>3211</v>
      </c>
      <c r="AA1000">
        <v>4667</v>
      </c>
      <c r="AB1000" s="8">
        <v>45471</v>
      </c>
    </row>
    <row r="1001" spans="15:28" x14ac:dyDescent="0.3">
      <c r="O1001">
        <v>1000</v>
      </c>
      <c r="P1001" t="str">
        <v>Customer 13</v>
      </c>
      <c r="Q1001" t="str">
        <v>WORKSTATION</v>
      </c>
      <c r="R1001">
        <v>736</v>
      </c>
      <c r="S1001">
        <v>4309</v>
      </c>
      <c r="T1001" s="8">
        <v>45333</v>
      </c>
      <c r="W1001">
        <v>4607</v>
      </c>
      <c r="X1001" t="str">
        <v>Customer 4</v>
      </c>
      <c r="Y1001" t="str">
        <v>EMBEDDED</v>
      </c>
      <c r="Z1001">
        <v>3211</v>
      </c>
      <c r="AA1001">
        <v>2286</v>
      </c>
      <c r="AB1001" s="8">
        <v>45483</v>
      </c>
    </row>
    <row r="1002" spans="15:28" x14ac:dyDescent="0.3">
      <c r="O1002">
        <v>1001</v>
      </c>
      <c r="P1002" t="str">
        <v>Customer 1</v>
      </c>
      <c r="Q1002" t="str">
        <v>EMBEDDED</v>
      </c>
      <c r="R1002">
        <v>1290</v>
      </c>
      <c r="S1002">
        <v>4870</v>
      </c>
      <c r="T1002" s="8">
        <v>45333</v>
      </c>
      <c r="W1002">
        <v>2461</v>
      </c>
      <c r="X1002" t="str">
        <v>Customer 10</v>
      </c>
      <c r="Y1002" t="str">
        <v>MOBILE</v>
      </c>
      <c r="Z1002">
        <v>3209</v>
      </c>
      <c r="AA1002">
        <v>703</v>
      </c>
      <c r="AB1002" s="8">
        <v>45394</v>
      </c>
    </row>
    <row r="1003" spans="15:28" x14ac:dyDescent="0.3">
      <c r="O1003">
        <v>1002</v>
      </c>
      <c r="P1003" t="str">
        <v>Customer 7</v>
      </c>
      <c r="Q1003" t="str">
        <v>DESKTOP</v>
      </c>
      <c r="R1003">
        <v>2422</v>
      </c>
      <c r="S1003">
        <v>3992</v>
      </c>
      <c r="T1003" s="8">
        <v>45333</v>
      </c>
      <c r="W1003">
        <v>4116</v>
      </c>
      <c r="X1003" t="str">
        <v>Customer 15</v>
      </c>
      <c r="Y1003" t="str">
        <v>DESKTOP</v>
      </c>
      <c r="Z1003">
        <v>3209</v>
      </c>
      <c r="AA1003">
        <v>3115</v>
      </c>
      <c r="AB1003" s="8">
        <v>45463</v>
      </c>
    </row>
    <row r="1004" spans="15:28" x14ac:dyDescent="0.3">
      <c r="O1004">
        <v>1003</v>
      </c>
      <c r="P1004" t="str">
        <v>Customer 8</v>
      </c>
      <c r="Q1004" t="str">
        <v>WORKSTATION</v>
      </c>
      <c r="R1004">
        <v>1953</v>
      </c>
      <c r="S1004">
        <v>2461</v>
      </c>
      <c r="T1004" s="8">
        <v>45333</v>
      </c>
      <c r="W1004">
        <v>1717</v>
      </c>
      <c r="X1004" t="str">
        <v>Customer 3</v>
      </c>
      <c r="Y1004" t="str">
        <v>DESKTOP</v>
      </c>
      <c r="Z1004">
        <v>3208</v>
      </c>
      <c r="AA1004">
        <v>358</v>
      </c>
      <c r="AB1004" s="8">
        <v>45363</v>
      </c>
    </row>
    <row r="1005" spans="15:28" x14ac:dyDescent="0.3">
      <c r="O1005">
        <v>1004</v>
      </c>
      <c r="P1005" t="str">
        <v>Customer 13</v>
      </c>
      <c r="Q1005" t="str">
        <v>WORKSTATION</v>
      </c>
      <c r="R1005">
        <v>1195</v>
      </c>
      <c r="S1005">
        <v>2752</v>
      </c>
      <c r="T1005" s="8">
        <v>45333</v>
      </c>
      <c r="W1005">
        <v>160</v>
      </c>
      <c r="X1005" t="str">
        <v>Customer 7</v>
      </c>
      <c r="Y1005" t="str">
        <v>DESKTOP</v>
      </c>
      <c r="Z1005">
        <v>3207</v>
      </c>
      <c r="AA1005">
        <v>1201</v>
      </c>
      <c r="AB1005" s="8">
        <v>45298</v>
      </c>
    </row>
    <row r="1006" spans="15:28" x14ac:dyDescent="0.3">
      <c r="O1006">
        <v>1005</v>
      </c>
      <c r="P1006" t="str">
        <v>Customer 7</v>
      </c>
      <c r="Q1006" t="str">
        <v>EMBEDDED</v>
      </c>
      <c r="R1006">
        <v>2643</v>
      </c>
      <c r="S1006">
        <v>2325</v>
      </c>
      <c r="T1006" s="8">
        <v>45333</v>
      </c>
      <c r="W1006">
        <v>324</v>
      </c>
      <c r="X1006" t="str">
        <v>Customer 4</v>
      </c>
      <c r="Y1006" t="str">
        <v>WORKSTATION</v>
      </c>
      <c r="Z1006">
        <v>3207</v>
      </c>
      <c r="AA1006">
        <v>3586</v>
      </c>
      <c r="AB1006" s="8">
        <v>45305</v>
      </c>
    </row>
    <row r="1007" spans="15:28" x14ac:dyDescent="0.3">
      <c r="O1007">
        <v>1006</v>
      </c>
      <c r="P1007" t="str">
        <v>Customer 15</v>
      </c>
      <c r="Q1007" t="str">
        <v>DESKTOP</v>
      </c>
      <c r="R1007">
        <v>1878</v>
      </c>
      <c r="S1007">
        <v>1747</v>
      </c>
      <c r="T1007" s="8">
        <v>45333</v>
      </c>
      <c r="W1007">
        <v>859</v>
      </c>
      <c r="X1007" t="str">
        <v>Customer 10</v>
      </c>
      <c r="Y1007" t="str">
        <v>EMBEDDED</v>
      </c>
      <c r="Z1007">
        <v>3207</v>
      </c>
      <c r="AA1007">
        <v>464</v>
      </c>
      <c r="AB1007" s="8">
        <v>45327</v>
      </c>
    </row>
    <row r="1008" spans="15:28" x14ac:dyDescent="0.3">
      <c r="O1008">
        <v>1007</v>
      </c>
      <c r="P1008" t="str">
        <v>Customer 1</v>
      </c>
      <c r="Q1008" t="str">
        <v>EMBEDDED</v>
      </c>
      <c r="R1008">
        <v>1865</v>
      </c>
      <c r="S1008">
        <v>4999</v>
      </c>
      <c r="T1008" s="8">
        <v>45333</v>
      </c>
      <c r="W1008">
        <v>60</v>
      </c>
      <c r="X1008" t="str">
        <v>Customer 8</v>
      </c>
      <c r="Y1008" t="str">
        <v>DESKTOP</v>
      </c>
      <c r="Z1008">
        <v>3206</v>
      </c>
      <c r="AA1008">
        <v>4572</v>
      </c>
      <c r="AB1008" s="8">
        <v>45294</v>
      </c>
    </row>
    <row r="1009" spans="15:28" x14ac:dyDescent="0.3">
      <c r="O1009">
        <v>1008</v>
      </c>
      <c r="P1009" t="str">
        <v>Customer 2</v>
      </c>
      <c r="Q1009" t="str">
        <v>MOBILE</v>
      </c>
      <c r="R1009">
        <v>971</v>
      </c>
      <c r="S1009">
        <v>479</v>
      </c>
      <c r="T1009" s="8">
        <v>45333</v>
      </c>
      <c r="W1009">
        <v>2977</v>
      </c>
      <c r="X1009" t="str">
        <v>Customer 8</v>
      </c>
      <c r="Y1009" t="str">
        <v>WORKSTATION</v>
      </c>
      <c r="Z1009">
        <v>3206</v>
      </c>
      <c r="AA1009">
        <v>4173</v>
      </c>
      <c r="AB1009" s="8">
        <v>45415</v>
      </c>
    </row>
    <row r="1010" spans="15:28" x14ac:dyDescent="0.3">
      <c r="O1010">
        <v>1009</v>
      </c>
      <c r="P1010" t="str">
        <v>Customer 5</v>
      </c>
      <c r="Q1010" t="str">
        <v>MOBILE</v>
      </c>
      <c r="R1010">
        <v>126</v>
      </c>
      <c r="S1010">
        <v>4125</v>
      </c>
      <c r="T1010" s="8">
        <v>45334</v>
      </c>
      <c r="W1010">
        <v>1325</v>
      </c>
      <c r="X1010" t="str">
        <v>Customer 13</v>
      </c>
      <c r="Y1010" t="str">
        <v>DESKTOP</v>
      </c>
      <c r="Z1010">
        <v>3205</v>
      </c>
      <c r="AA1010">
        <v>2398</v>
      </c>
      <c r="AB1010" s="8">
        <v>45347</v>
      </c>
    </row>
    <row r="1011" spans="15:28" x14ac:dyDescent="0.3">
      <c r="O1011">
        <v>1010</v>
      </c>
      <c r="P1011" t="str">
        <v>Customer 11</v>
      </c>
      <c r="Q1011" t="str">
        <v>WORKSTATION</v>
      </c>
      <c r="R1011">
        <v>139</v>
      </c>
      <c r="S1011">
        <v>1772</v>
      </c>
      <c r="T1011" s="8">
        <v>45334</v>
      </c>
      <c r="W1011">
        <v>3228</v>
      </c>
      <c r="X1011" t="str">
        <v>Customer 15</v>
      </c>
      <c r="Y1011" t="str">
        <v>DESKTOP</v>
      </c>
      <c r="Z1011">
        <v>3205</v>
      </c>
      <c r="AA1011">
        <v>274</v>
      </c>
      <c r="AB1011" s="8">
        <v>45426</v>
      </c>
    </row>
    <row r="1012" spans="15:28" x14ac:dyDescent="0.3">
      <c r="O1012">
        <v>1011</v>
      </c>
      <c r="P1012" t="str">
        <v>Customer 13</v>
      </c>
      <c r="Q1012" t="str">
        <v>EMBEDDED</v>
      </c>
      <c r="R1012">
        <v>797</v>
      </c>
      <c r="S1012">
        <v>3119</v>
      </c>
      <c r="T1012" s="8">
        <v>45334</v>
      </c>
      <c r="W1012">
        <v>408</v>
      </c>
      <c r="X1012" t="str">
        <v>Customer 6</v>
      </c>
      <c r="Y1012" t="str">
        <v>MOBILE</v>
      </c>
      <c r="Z1012">
        <v>3204</v>
      </c>
      <c r="AA1012">
        <v>3197</v>
      </c>
      <c r="AB1012" s="8">
        <v>45308</v>
      </c>
    </row>
    <row r="1013" spans="15:28" x14ac:dyDescent="0.3">
      <c r="O1013">
        <v>1012</v>
      </c>
      <c r="P1013" t="str">
        <v>Customer 8</v>
      </c>
      <c r="Q1013" t="str">
        <v>DESKTOP</v>
      </c>
      <c r="R1013">
        <v>479</v>
      </c>
      <c r="S1013">
        <v>136</v>
      </c>
      <c r="T1013" s="8">
        <v>45334</v>
      </c>
      <c r="W1013">
        <v>4104</v>
      </c>
      <c r="X1013" t="str">
        <v>Customer 12</v>
      </c>
      <c r="Y1013" t="str">
        <v>DESKTOP</v>
      </c>
      <c r="Z1013">
        <v>3204</v>
      </c>
      <c r="AA1013">
        <v>4169</v>
      </c>
      <c r="AB1013" s="8">
        <v>45462</v>
      </c>
    </row>
    <row r="1014" spans="15:28" x14ac:dyDescent="0.3">
      <c r="O1014">
        <v>1013</v>
      </c>
      <c r="P1014" t="str">
        <v>Customer 15</v>
      </c>
      <c r="Q1014" t="str">
        <v>WORKSTATION</v>
      </c>
      <c r="R1014">
        <v>3664</v>
      </c>
      <c r="S1014">
        <v>4296</v>
      </c>
      <c r="T1014" s="8">
        <v>45334</v>
      </c>
      <c r="W1014">
        <v>3148</v>
      </c>
      <c r="X1014" t="str">
        <v>Customer 12</v>
      </c>
      <c r="Y1014" t="str">
        <v>EMBEDDED</v>
      </c>
      <c r="Z1014">
        <v>3202</v>
      </c>
      <c r="AA1014">
        <v>3374</v>
      </c>
      <c r="AB1014" s="8">
        <v>45423</v>
      </c>
    </row>
    <row r="1015" spans="15:28" x14ac:dyDescent="0.3">
      <c r="O1015">
        <v>1014</v>
      </c>
      <c r="P1015" t="str">
        <v>Customer 6</v>
      </c>
      <c r="Q1015" t="str">
        <v>EMBEDDED</v>
      </c>
      <c r="R1015">
        <v>2863</v>
      </c>
      <c r="S1015">
        <v>187</v>
      </c>
      <c r="T1015" s="8">
        <v>45334</v>
      </c>
      <c r="W1015">
        <v>1530</v>
      </c>
      <c r="X1015" t="str">
        <v>Customer 12</v>
      </c>
      <c r="Y1015" t="str">
        <v>WORKSTATION</v>
      </c>
      <c r="Z1015">
        <v>3201</v>
      </c>
      <c r="AA1015">
        <v>3300</v>
      </c>
      <c r="AB1015" s="8">
        <v>45355</v>
      </c>
    </row>
    <row r="1016" spans="15:28" x14ac:dyDescent="0.3">
      <c r="O1016">
        <v>1015</v>
      </c>
      <c r="P1016" t="str">
        <v>Customer 6</v>
      </c>
      <c r="Q1016" t="str">
        <v>DESKTOP</v>
      </c>
      <c r="R1016">
        <v>2446</v>
      </c>
      <c r="S1016">
        <v>4797</v>
      </c>
      <c r="T1016" s="8">
        <v>45334</v>
      </c>
      <c r="W1016">
        <v>3374</v>
      </c>
      <c r="X1016" t="str">
        <v>Customer 7</v>
      </c>
      <c r="Y1016" t="str">
        <v>DESKTOP</v>
      </c>
      <c r="Z1016">
        <v>3201</v>
      </c>
      <c r="AA1016">
        <v>2912</v>
      </c>
      <c r="AB1016" s="8">
        <v>45432</v>
      </c>
    </row>
    <row r="1017" spans="15:28" x14ac:dyDescent="0.3">
      <c r="O1017">
        <v>1016</v>
      </c>
      <c r="P1017" t="str">
        <v>Customer 10</v>
      </c>
      <c r="Q1017" t="str">
        <v>MOBILE</v>
      </c>
      <c r="R1017">
        <v>3764</v>
      </c>
      <c r="S1017">
        <v>474</v>
      </c>
      <c r="T1017" s="8">
        <v>45334</v>
      </c>
      <c r="W1017">
        <v>3499</v>
      </c>
      <c r="X1017" t="str">
        <v>Customer 8</v>
      </c>
      <c r="Y1017" t="str">
        <v>EMBEDDED</v>
      </c>
      <c r="Z1017">
        <v>3201</v>
      </c>
      <c r="AA1017">
        <v>1633</v>
      </c>
      <c r="AB1017" s="8">
        <v>45437</v>
      </c>
    </row>
    <row r="1018" spans="15:28" x14ac:dyDescent="0.3">
      <c r="O1018">
        <v>1017</v>
      </c>
      <c r="P1018" t="str">
        <v>Customer 15</v>
      </c>
      <c r="Q1018" t="str">
        <v>EMBEDDED</v>
      </c>
      <c r="R1018">
        <v>2157</v>
      </c>
      <c r="S1018">
        <v>4335</v>
      </c>
      <c r="T1018" s="8">
        <v>45334</v>
      </c>
      <c r="W1018">
        <v>583</v>
      </c>
      <c r="X1018" t="str">
        <v>Customer 12</v>
      </c>
      <c r="Y1018" t="str">
        <v>WORKSTATION</v>
      </c>
      <c r="Z1018">
        <v>3200</v>
      </c>
      <c r="AA1018">
        <v>250</v>
      </c>
      <c r="AB1018" s="8">
        <v>45316</v>
      </c>
    </row>
    <row r="1019" spans="15:28" x14ac:dyDescent="0.3">
      <c r="O1019">
        <v>1018</v>
      </c>
      <c r="P1019" t="str">
        <v>Customer 4</v>
      </c>
      <c r="Q1019" t="str">
        <v>MOBILE</v>
      </c>
      <c r="R1019">
        <v>728</v>
      </c>
      <c r="S1019">
        <v>395</v>
      </c>
      <c r="T1019" s="8">
        <v>45334</v>
      </c>
      <c r="W1019">
        <v>3019</v>
      </c>
      <c r="X1019" t="str">
        <v>Customer 2</v>
      </c>
      <c r="Y1019" t="str">
        <v>WORKSTATION</v>
      </c>
      <c r="Z1019">
        <v>3200</v>
      </c>
      <c r="AA1019">
        <v>1787</v>
      </c>
      <c r="AB1019" s="8">
        <v>45417</v>
      </c>
    </row>
    <row r="1020" spans="15:28" x14ac:dyDescent="0.3">
      <c r="O1020">
        <v>1019</v>
      </c>
      <c r="P1020" t="str">
        <v>Customer 4</v>
      </c>
      <c r="Q1020" t="str">
        <v>EMBEDDED</v>
      </c>
      <c r="R1020">
        <v>373</v>
      </c>
      <c r="S1020">
        <v>3619</v>
      </c>
      <c r="T1020" s="8">
        <v>45334</v>
      </c>
      <c r="W1020">
        <v>116</v>
      </c>
      <c r="X1020" t="str">
        <v>Customer 9</v>
      </c>
      <c r="Y1020" t="str">
        <v>DESKTOP</v>
      </c>
      <c r="Z1020">
        <v>3199</v>
      </c>
      <c r="AA1020">
        <v>3956</v>
      </c>
      <c r="AB1020" s="8">
        <v>45296</v>
      </c>
    </row>
    <row r="1021" spans="15:28" x14ac:dyDescent="0.3">
      <c r="O1021">
        <v>1020</v>
      </c>
      <c r="P1021" t="str">
        <v>Customer 12</v>
      </c>
      <c r="Q1021" t="str">
        <v>MOBILE</v>
      </c>
      <c r="R1021">
        <v>1640</v>
      </c>
      <c r="S1021">
        <v>4675</v>
      </c>
      <c r="T1021" s="8">
        <v>45334</v>
      </c>
      <c r="W1021">
        <v>2729</v>
      </c>
      <c r="X1021" t="str">
        <v>Customer 13</v>
      </c>
      <c r="Y1021" t="str">
        <v>DESKTOP</v>
      </c>
      <c r="Z1021">
        <v>3196</v>
      </c>
      <c r="AA1021">
        <v>2027</v>
      </c>
      <c r="AB1021" s="8">
        <v>45405</v>
      </c>
    </row>
    <row r="1022" spans="15:28" x14ac:dyDescent="0.3">
      <c r="O1022">
        <v>1021</v>
      </c>
      <c r="P1022" t="str">
        <v>Customer 10</v>
      </c>
      <c r="Q1022" t="str">
        <v>EMBEDDED</v>
      </c>
      <c r="R1022">
        <v>3574</v>
      </c>
      <c r="S1022">
        <v>1442</v>
      </c>
      <c r="T1022" s="8">
        <v>45334</v>
      </c>
      <c r="W1022">
        <v>753</v>
      </c>
      <c r="X1022" t="str">
        <v>Customer 8</v>
      </c>
      <c r="Y1022" t="str">
        <v>MOBILE</v>
      </c>
      <c r="Z1022">
        <v>3194</v>
      </c>
      <c r="AA1022">
        <v>2099</v>
      </c>
      <c r="AB1022" s="8">
        <v>45323</v>
      </c>
    </row>
    <row r="1023" spans="15:28" x14ac:dyDescent="0.3">
      <c r="O1023">
        <v>1022</v>
      </c>
      <c r="P1023" t="str">
        <v>Customer 1</v>
      </c>
      <c r="Q1023" t="str">
        <v>DESKTOP</v>
      </c>
      <c r="R1023">
        <v>3737</v>
      </c>
      <c r="S1023">
        <v>2242</v>
      </c>
      <c r="T1023" s="8">
        <v>45334</v>
      </c>
      <c r="W1023">
        <v>4115</v>
      </c>
      <c r="X1023" t="str">
        <v>Customer 9</v>
      </c>
      <c r="Y1023" t="str">
        <v>EMBEDDED</v>
      </c>
      <c r="Z1023">
        <v>3194</v>
      </c>
      <c r="AA1023">
        <v>4802</v>
      </c>
      <c r="AB1023" s="8">
        <v>45463</v>
      </c>
    </row>
    <row r="1024" spans="15:28" x14ac:dyDescent="0.3">
      <c r="O1024">
        <v>1023</v>
      </c>
      <c r="P1024" t="str">
        <v>Customer 8</v>
      </c>
      <c r="Q1024" t="str">
        <v>DESKTOP</v>
      </c>
      <c r="R1024">
        <v>3621</v>
      </c>
      <c r="S1024">
        <v>4422</v>
      </c>
      <c r="T1024" s="8">
        <v>45334</v>
      </c>
      <c r="W1024">
        <v>2621</v>
      </c>
      <c r="X1024" t="str">
        <v>Customer 7</v>
      </c>
      <c r="Y1024" t="str">
        <v>WORKSTATION</v>
      </c>
      <c r="Z1024">
        <v>3193</v>
      </c>
      <c r="AA1024">
        <v>3823</v>
      </c>
      <c r="AB1024" s="8">
        <v>45401</v>
      </c>
    </row>
    <row r="1025" spans="15:28" x14ac:dyDescent="0.3">
      <c r="O1025">
        <v>1024</v>
      </c>
      <c r="P1025" t="str">
        <v>Customer 11</v>
      </c>
      <c r="Q1025" t="str">
        <v>DESKTOP</v>
      </c>
      <c r="R1025">
        <v>2368</v>
      </c>
      <c r="S1025">
        <v>2649</v>
      </c>
      <c r="T1025" s="8">
        <v>45334</v>
      </c>
      <c r="W1025">
        <v>2807</v>
      </c>
      <c r="X1025" t="str">
        <v>Customer 14</v>
      </c>
      <c r="Y1025" t="str">
        <v>MOBILE</v>
      </c>
      <c r="Z1025">
        <v>3193</v>
      </c>
      <c r="AA1025">
        <v>1780</v>
      </c>
      <c r="AB1025" s="8">
        <v>45408</v>
      </c>
    </row>
    <row r="1026" spans="15:28" x14ac:dyDescent="0.3">
      <c r="O1026">
        <v>1025</v>
      </c>
      <c r="P1026" t="str">
        <v>Customer 4</v>
      </c>
      <c r="Q1026" t="str">
        <v>EMBEDDED</v>
      </c>
      <c r="R1026">
        <v>3523</v>
      </c>
      <c r="S1026">
        <v>696</v>
      </c>
      <c r="T1026" s="8">
        <v>45334</v>
      </c>
      <c r="W1026">
        <v>904</v>
      </c>
      <c r="X1026" t="str">
        <v>Customer 7</v>
      </c>
      <c r="Y1026" t="str">
        <v>WORKSTATION</v>
      </c>
      <c r="Z1026">
        <v>3192</v>
      </c>
      <c r="AA1026">
        <v>3395</v>
      </c>
      <c r="AB1026" s="8">
        <v>45329</v>
      </c>
    </row>
    <row r="1027" spans="15:28" x14ac:dyDescent="0.3">
      <c r="O1027">
        <v>1026</v>
      </c>
      <c r="P1027" t="str">
        <v>Customer 15</v>
      </c>
      <c r="Q1027" t="str">
        <v>EMBEDDED</v>
      </c>
      <c r="R1027">
        <v>2858</v>
      </c>
      <c r="S1027">
        <v>578</v>
      </c>
      <c r="T1027" s="8">
        <v>45334</v>
      </c>
      <c r="W1027">
        <v>1493</v>
      </c>
      <c r="X1027" t="str">
        <v>Customer 15</v>
      </c>
      <c r="Y1027" t="str">
        <v>DESKTOP</v>
      </c>
      <c r="Z1027">
        <v>3190</v>
      </c>
      <c r="AA1027">
        <v>849</v>
      </c>
      <c r="AB1027" s="8">
        <v>45354</v>
      </c>
    </row>
    <row r="1028" spans="15:28" x14ac:dyDescent="0.3">
      <c r="O1028">
        <v>1027</v>
      </c>
      <c r="P1028" t="str">
        <v>Customer 8</v>
      </c>
      <c r="Q1028" t="str">
        <v>MOBILE</v>
      </c>
      <c r="R1028">
        <v>2462</v>
      </c>
      <c r="S1028">
        <v>954</v>
      </c>
      <c r="T1028" s="8">
        <v>45334</v>
      </c>
      <c r="W1028">
        <v>2123</v>
      </c>
      <c r="X1028" t="str">
        <v>Customer 14</v>
      </c>
      <c r="Y1028" t="str">
        <v>DESKTOP</v>
      </c>
      <c r="Z1028">
        <v>3190</v>
      </c>
      <c r="AA1028">
        <v>1644</v>
      </c>
      <c r="AB1028" s="8">
        <v>45380</v>
      </c>
    </row>
    <row r="1029" spans="15:28" x14ac:dyDescent="0.3">
      <c r="O1029">
        <v>1028</v>
      </c>
      <c r="P1029" t="str">
        <v>Customer 3</v>
      </c>
      <c r="Q1029" t="str">
        <v>MOBILE</v>
      </c>
      <c r="R1029">
        <v>1856</v>
      </c>
      <c r="S1029">
        <v>2054</v>
      </c>
      <c r="T1029" s="8">
        <v>45334</v>
      </c>
      <c r="W1029">
        <v>3110</v>
      </c>
      <c r="X1029" t="str">
        <v>Customer 5</v>
      </c>
      <c r="Y1029" t="str">
        <v>MOBILE</v>
      </c>
      <c r="Z1029">
        <v>3190</v>
      </c>
      <c r="AA1029">
        <v>1318</v>
      </c>
      <c r="AB1029" s="8">
        <v>45421</v>
      </c>
    </row>
    <row r="1030" spans="15:28" x14ac:dyDescent="0.3">
      <c r="O1030">
        <v>1029</v>
      </c>
      <c r="P1030" t="str">
        <v>Customer 2</v>
      </c>
      <c r="Q1030" t="str">
        <v>MOBILE</v>
      </c>
      <c r="R1030">
        <v>1548</v>
      </c>
      <c r="S1030">
        <v>2302</v>
      </c>
      <c r="T1030" s="8">
        <v>45334</v>
      </c>
      <c r="W1030">
        <v>4109</v>
      </c>
      <c r="X1030" t="str">
        <v>Customer 8</v>
      </c>
      <c r="Y1030" t="str">
        <v>EMBEDDED</v>
      </c>
      <c r="Z1030">
        <v>3190</v>
      </c>
      <c r="AA1030">
        <v>1653</v>
      </c>
      <c r="AB1030" s="8">
        <v>45463</v>
      </c>
    </row>
    <row r="1031" spans="15:28" x14ac:dyDescent="0.3">
      <c r="O1031">
        <v>1030</v>
      </c>
      <c r="P1031" t="str">
        <v>Customer 9</v>
      </c>
      <c r="Q1031" t="str">
        <v>WORKSTATION</v>
      </c>
      <c r="R1031">
        <v>3411</v>
      </c>
      <c r="S1031">
        <v>2407</v>
      </c>
      <c r="T1031" s="8">
        <v>45334</v>
      </c>
      <c r="W1031">
        <v>3237</v>
      </c>
      <c r="X1031" t="str">
        <v>Customer 1</v>
      </c>
      <c r="Y1031" t="str">
        <v>WORKSTATION</v>
      </c>
      <c r="Z1031">
        <v>3188</v>
      </c>
      <c r="AA1031">
        <v>3066</v>
      </c>
      <c r="AB1031" s="8">
        <v>45426</v>
      </c>
    </row>
    <row r="1032" spans="15:28" x14ac:dyDescent="0.3">
      <c r="O1032">
        <v>1031</v>
      </c>
      <c r="P1032" t="str">
        <v>Customer 8</v>
      </c>
      <c r="Q1032" t="str">
        <v>WORKSTATION</v>
      </c>
      <c r="R1032">
        <v>482</v>
      </c>
      <c r="S1032">
        <v>386</v>
      </c>
      <c r="T1032" s="8">
        <v>45334</v>
      </c>
      <c r="W1032">
        <v>1827</v>
      </c>
      <c r="X1032" t="str">
        <v>Customer 1</v>
      </c>
      <c r="Y1032" t="str">
        <v>MOBILE</v>
      </c>
      <c r="Z1032">
        <v>3187</v>
      </c>
      <c r="AA1032">
        <v>4523</v>
      </c>
      <c r="AB1032" s="8">
        <v>45368</v>
      </c>
    </row>
    <row r="1033" spans="15:28" x14ac:dyDescent="0.3">
      <c r="O1033">
        <v>1032</v>
      </c>
      <c r="P1033" t="str">
        <v>Customer 10</v>
      </c>
      <c r="Q1033" t="str">
        <v>WORKSTATION</v>
      </c>
      <c r="R1033">
        <v>3435</v>
      </c>
      <c r="S1033">
        <v>1184</v>
      </c>
      <c r="T1033" s="8">
        <v>45334</v>
      </c>
      <c r="W1033">
        <v>2852</v>
      </c>
      <c r="X1033" t="str">
        <v>Customer 4</v>
      </c>
      <c r="Y1033" t="str">
        <v>EMBEDDED</v>
      </c>
      <c r="Z1033">
        <v>3187</v>
      </c>
      <c r="AA1033">
        <v>2887</v>
      </c>
      <c r="AB1033" s="8">
        <v>45410</v>
      </c>
    </row>
    <row r="1034" spans="15:28" x14ac:dyDescent="0.3">
      <c r="O1034">
        <v>1033</v>
      </c>
      <c r="P1034" t="str">
        <v>Customer 13</v>
      </c>
      <c r="Q1034" t="str">
        <v>WORKSTATION</v>
      </c>
      <c r="R1034">
        <v>1970</v>
      </c>
      <c r="S1034">
        <v>722</v>
      </c>
      <c r="T1034" s="8">
        <v>45335</v>
      </c>
      <c r="W1034">
        <v>1522</v>
      </c>
      <c r="X1034" t="str">
        <v>Customer 13</v>
      </c>
      <c r="Y1034" t="str">
        <v>DESKTOP</v>
      </c>
      <c r="Z1034">
        <v>3186</v>
      </c>
      <c r="AA1034">
        <v>2397</v>
      </c>
      <c r="AB1034" s="8">
        <v>45355</v>
      </c>
    </row>
    <row r="1035" spans="15:28" x14ac:dyDescent="0.3">
      <c r="O1035">
        <v>1034</v>
      </c>
      <c r="P1035" t="str">
        <v>Customer 4</v>
      </c>
      <c r="Q1035" t="str">
        <v>MOBILE</v>
      </c>
      <c r="R1035">
        <v>3869</v>
      </c>
      <c r="S1035">
        <v>1731</v>
      </c>
      <c r="T1035" s="8">
        <v>45335</v>
      </c>
      <c r="W1035">
        <v>4921</v>
      </c>
      <c r="X1035" t="str">
        <v>Customer 13</v>
      </c>
      <c r="Y1035" t="str">
        <v>DESKTOP</v>
      </c>
      <c r="Z1035">
        <v>3185</v>
      </c>
      <c r="AA1035">
        <v>4908</v>
      </c>
      <c r="AB1035" s="8">
        <v>45496</v>
      </c>
    </row>
    <row r="1036" spans="15:28" x14ac:dyDescent="0.3">
      <c r="O1036">
        <v>1035</v>
      </c>
      <c r="P1036" t="str">
        <v>Customer 4</v>
      </c>
      <c r="Q1036" t="str">
        <v>MOBILE</v>
      </c>
      <c r="R1036">
        <v>2344</v>
      </c>
      <c r="S1036">
        <v>2723</v>
      </c>
      <c r="T1036" s="8">
        <v>45335</v>
      </c>
      <c r="W1036">
        <v>1663</v>
      </c>
      <c r="X1036" t="str">
        <v>Customer 4</v>
      </c>
      <c r="Y1036" t="str">
        <v>MOBILE</v>
      </c>
      <c r="Z1036">
        <v>3184</v>
      </c>
      <c r="AA1036">
        <v>2323</v>
      </c>
      <c r="AB1036" s="8">
        <v>45361</v>
      </c>
    </row>
    <row r="1037" spans="15:28" x14ac:dyDescent="0.3">
      <c r="O1037">
        <v>1036</v>
      </c>
      <c r="P1037" t="str">
        <v>Customer 15</v>
      </c>
      <c r="Q1037" t="str">
        <v>MOBILE</v>
      </c>
      <c r="R1037">
        <v>1474</v>
      </c>
      <c r="S1037">
        <v>114</v>
      </c>
      <c r="T1037" s="8">
        <v>45335</v>
      </c>
      <c r="W1037">
        <v>4971</v>
      </c>
      <c r="X1037" t="str">
        <v>Customer 14</v>
      </c>
      <c r="Y1037" t="str">
        <v>EMBEDDED</v>
      </c>
      <c r="Z1037">
        <v>3183</v>
      </c>
      <c r="AA1037">
        <v>4967</v>
      </c>
      <c r="AB1037" s="8">
        <v>45499</v>
      </c>
    </row>
    <row r="1038" spans="15:28" x14ac:dyDescent="0.3">
      <c r="O1038">
        <v>1037</v>
      </c>
      <c r="P1038" t="str">
        <v>Customer 13</v>
      </c>
      <c r="Q1038" t="str">
        <v>EMBEDDED</v>
      </c>
      <c r="R1038">
        <v>562</v>
      </c>
      <c r="S1038">
        <v>3835</v>
      </c>
      <c r="T1038" s="8">
        <v>45335</v>
      </c>
      <c r="W1038">
        <v>485</v>
      </c>
      <c r="X1038" t="str">
        <v>Customer 1</v>
      </c>
      <c r="Y1038" t="str">
        <v>MOBILE</v>
      </c>
      <c r="Z1038">
        <v>3182</v>
      </c>
      <c r="AA1038">
        <v>3126</v>
      </c>
      <c r="AB1038" s="8">
        <v>45312</v>
      </c>
    </row>
    <row r="1039" spans="15:28" x14ac:dyDescent="0.3">
      <c r="O1039">
        <v>1038</v>
      </c>
      <c r="P1039" t="str">
        <v>Customer 6</v>
      </c>
      <c r="Q1039" t="str">
        <v>WORKSTATION</v>
      </c>
      <c r="R1039">
        <v>1347</v>
      </c>
      <c r="S1039">
        <v>4073</v>
      </c>
      <c r="T1039" s="8">
        <v>45335</v>
      </c>
      <c r="W1039">
        <v>582</v>
      </c>
      <c r="X1039" t="str">
        <v>Customer 6</v>
      </c>
      <c r="Y1039" t="str">
        <v>WORKSTATION</v>
      </c>
      <c r="Z1039">
        <v>3181</v>
      </c>
      <c r="AA1039">
        <v>4997</v>
      </c>
      <c r="AB1039" s="8">
        <v>45316</v>
      </c>
    </row>
    <row r="1040" spans="15:28" x14ac:dyDescent="0.3">
      <c r="O1040">
        <v>1039</v>
      </c>
      <c r="P1040" t="str">
        <v>Customer 6</v>
      </c>
      <c r="Q1040" t="str">
        <v>MOBILE</v>
      </c>
      <c r="R1040">
        <v>3567</v>
      </c>
      <c r="S1040">
        <v>3204</v>
      </c>
      <c r="T1040" s="8">
        <v>45335</v>
      </c>
      <c r="W1040">
        <v>697</v>
      </c>
      <c r="X1040" t="str">
        <v>Customer 15</v>
      </c>
      <c r="Y1040" t="str">
        <v>MOBILE</v>
      </c>
      <c r="Z1040">
        <v>3181</v>
      </c>
      <c r="AA1040">
        <v>2991</v>
      </c>
      <c r="AB1040" s="8">
        <v>45321</v>
      </c>
    </row>
    <row r="1041" spans="15:28" x14ac:dyDescent="0.3">
      <c r="O1041">
        <v>1040</v>
      </c>
      <c r="P1041" t="str">
        <v>Customer 2</v>
      </c>
      <c r="Q1041" t="str">
        <v>DESKTOP</v>
      </c>
      <c r="R1041">
        <v>1737</v>
      </c>
      <c r="S1041">
        <v>1161</v>
      </c>
      <c r="T1041" s="8">
        <v>45335</v>
      </c>
      <c r="W1041">
        <v>817</v>
      </c>
      <c r="X1041" t="str">
        <v>Customer 13</v>
      </c>
      <c r="Y1041" t="str">
        <v>EMBEDDED</v>
      </c>
      <c r="Z1041">
        <v>3181</v>
      </c>
      <c r="AA1041">
        <v>2452</v>
      </c>
      <c r="AB1041" s="8">
        <v>45326</v>
      </c>
    </row>
    <row r="1042" spans="15:28" x14ac:dyDescent="0.3">
      <c r="O1042">
        <v>1041</v>
      </c>
      <c r="P1042" t="str">
        <v>Customer 8</v>
      </c>
      <c r="Q1042" t="str">
        <v>EMBEDDED</v>
      </c>
      <c r="R1042">
        <v>1569</v>
      </c>
      <c r="S1042">
        <v>3717</v>
      </c>
      <c r="T1042" s="8">
        <v>45335</v>
      </c>
      <c r="W1042">
        <v>3535</v>
      </c>
      <c r="X1042" t="str">
        <v>Customer 10</v>
      </c>
      <c r="Y1042" t="str">
        <v>MOBILE</v>
      </c>
      <c r="Z1042">
        <v>3180</v>
      </c>
      <c r="AA1042">
        <v>3903</v>
      </c>
      <c r="AB1042" s="8">
        <v>45439</v>
      </c>
    </row>
    <row r="1043" spans="15:28" x14ac:dyDescent="0.3">
      <c r="O1043">
        <v>1042</v>
      </c>
      <c r="P1043" t="str">
        <v>Customer 5</v>
      </c>
      <c r="Q1043" t="str">
        <v>WORKSTATION</v>
      </c>
      <c r="R1043">
        <v>1034</v>
      </c>
      <c r="S1043">
        <v>1456</v>
      </c>
      <c r="T1043" s="8">
        <v>45335</v>
      </c>
      <c r="W1043">
        <v>3893</v>
      </c>
      <c r="X1043" t="str">
        <v>Customer 8</v>
      </c>
      <c r="Y1043" t="str">
        <v>WORKSTATION</v>
      </c>
      <c r="Z1043">
        <v>3179</v>
      </c>
      <c r="AA1043">
        <v>583</v>
      </c>
      <c r="AB1043" s="8">
        <v>45454</v>
      </c>
    </row>
    <row r="1044" spans="15:28" x14ac:dyDescent="0.3">
      <c r="O1044">
        <v>1043</v>
      </c>
      <c r="P1044" t="str">
        <v>Customer 8</v>
      </c>
      <c r="Q1044" t="str">
        <v>DESKTOP</v>
      </c>
      <c r="R1044">
        <v>2354</v>
      </c>
      <c r="S1044">
        <v>1255</v>
      </c>
      <c r="T1044" s="8">
        <v>45335</v>
      </c>
      <c r="W1044">
        <v>4163</v>
      </c>
      <c r="X1044" t="str">
        <v>Customer 1</v>
      </c>
      <c r="Y1044" t="str">
        <v>DESKTOP</v>
      </c>
      <c r="Z1044">
        <v>3179</v>
      </c>
      <c r="AA1044">
        <v>4321</v>
      </c>
      <c r="AB1044" s="8">
        <v>45465</v>
      </c>
    </row>
    <row r="1045" spans="15:28" x14ac:dyDescent="0.3">
      <c r="O1045">
        <v>1044</v>
      </c>
      <c r="P1045" t="str">
        <v>Customer 9</v>
      </c>
      <c r="Q1045" t="str">
        <v>MOBILE</v>
      </c>
      <c r="R1045">
        <v>841</v>
      </c>
      <c r="S1045">
        <v>2083</v>
      </c>
      <c r="T1045" s="8">
        <v>45335</v>
      </c>
      <c r="W1045">
        <v>2114</v>
      </c>
      <c r="X1045" t="str">
        <v>Customer 12</v>
      </c>
      <c r="Y1045" t="str">
        <v>MOBILE</v>
      </c>
      <c r="Z1045">
        <v>3178</v>
      </c>
      <c r="AA1045">
        <v>4983</v>
      </c>
      <c r="AB1045" s="8">
        <v>45380</v>
      </c>
    </row>
    <row r="1046" spans="15:28" x14ac:dyDescent="0.3">
      <c r="O1046">
        <v>1045</v>
      </c>
      <c r="P1046" t="str">
        <v>Customer 15</v>
      </c>
      <c r="Q1046" t="str">
        <v>EMBEDDED</v>
      </c>
      <c r="R1046">
        <v>2007</v>
      </c>
      <c r="S1046">
        <v>4744</v>
      </c>
      <c r="T1046" s="8">
        <v>45335</v>
      </c>
      <c r="W1046">
        <v>2659</v>
      </c>
      <c r="X1046" t="str">
        <v>Customer 12</v>
      </c>
      <c r="Y1046" t="str">
        <v>WORKSTATION</v>
      </c>
      <c r="Z1046">
        <v>3176</v>
      </c>
      <c r="AA1046">
        <v>4116</v>
      </c>
      <c r="AB1046" s="8">
        <v>45402</v>
      </c>
    </row>
    <row r="1047" spans="15:28" x14ac:dyDescent="0.3">
      <c r="O1047">
        <v>1046</v>
      </c>
      <c r="P1047" t="str">
        <v>Customer 4</v>
      </c>
      <c r="Q1047" t="str">
        <v>MOBILE</v>
      </c>
      <c r="R1047">
        <v>2767</v>
      </c>
      <c r="S1047">
        <v>3436</v>
      </c>
      <c r="T1047" s="8">
        <v>45335</v>
      </c>
      <c r="W1047">
        <v>463</v>
      </c>
      <c r="X1047" t="str">
        <v>Customer 6</v>
      </c>
      <c r="Y1047" t="str">
        <v>EMBEDDED</v>
      </c>
      <c r="Z1047">
        <v>3175</v>
      </c>
      <c r="AA1047">
        <v>4372</v>
      </c>
      <c r="AB1047" s="8">
        <v>45311</v>
      </c>
    </row>
    <row r="1048" spans="15:28" x14ac:dyDescent="0.3">
      <c r="O1048">
        <v>1047</v>
      </c>
      <c r="P1048" t="str">
        <v>Customer 5</v>
      </c>
      <c r="Q1048" t="str">
        <v>MOBILE</v>
      </c>
      <c r="R1048">
        <v>1337</v>
      </c>
      <c r="S1048">
        <v>4086</v>
      </c>
      <c r="T1048" s="8">
        <v>45335</v>
      </c>
      <c r="W1048">
        <v>1958</v>
      </c>
      <c r="X1048" t="str">
        <v>Customer 6</v>
      </c>
      <c r="Y1048" t="str">
        <v>MOBILE</v>
      </c>
      <c r="Z1048">
        <v>3175</v>
      </c>
      <c r="AA1048">
        <v>2574</v>
      </c>
      <c r="AB1048" s="8">
        <v>45373</v>
      </c>
    </row>
    <row r="1049" spans="15:28" x14ac:dyDescent="0.3">
      <c r="O1049">
        <v>1048</v>
      </c>
      <c r="P1049" t="str">
        <v>Customer 5</v>
      </c>
      <c r="Q1049" t="str">
        <v>MOBILE</v>
      </c>
      <c r="R1049">
        <v>780</v>
      </c>
      <c r="S1049">
        <v>1465</v>
      </c>
      <c r="T1049" s="8">
        <v>45335</v>
      </c>
      <c r="W1049">
        <v>4953</v>
      </c>
      <c r="X1049" t="str">
        <v>Customer 11</v>
      </c>
      <c r="Y1049" t="str">
        <v>WORKSTATION</v>
      </c>
      <c r="Z1049">
        <v>3175</v>
      </c>
      <c r="AA1049">
        <v>3174</v>
      </c>
      <c r="AB1049" s="8">
        <v>45498</v>
      </c>
    </row>
    <row r="1050" spans="15:28" x14ac:dyDescent="0.3">
      <c r="O1050">
        <v>1049</v>
      </c>
      <c r="P1050" t="str">
        <v>Customer 11</v>
      </c>
      <c r="Q1050" t="str">
        <v>EMBEDDED</v>
      </c>
      <c r="R1050">
        <v>3142</v>
      </c>
      <c r="S1050">
        <v>118</v>
      </c>
      <c r="T1050" s="8">
        <v>45335</v>
      </c>
      <c r="W1050">
        <v>321</v>
      </c>
      <c r="X1050" t="str">
        <v>Customer 1</v>
      </c>
      <c r="Y1050" t="str">
        <v>MOBILE</v>
      </c>
      <c r="Z1050">
        <v>3174</v>
      </c>
      <c r="AA1050">
        <v>1242</v>
      </c>
      <c r="AB1050" s="8">
        <v>45305</v>
      </c>
    </row>
    <row r="1051" spans="15:28" x14ac:dyDescent="0.3">
      <c r="O1051">
        <v>1050</v>
      </c>
      <c r="P1051" t="str">
        <v>Customer 9</v>
      </c>
      <c r="Q1051" t="str">
        <v>WORKSTATION</v>
      </c>
      <c r="R1051">
        <v>1679</v>
      </c>
      <c r="S1051">
        <v>533</v>
      </c>
      <c r="T1051" s="8">
        <v>45335</v>
      </c>
      <c r="W1051">
        <v>3087</v>
      </c>
      <c r="X1051" t="str">
        <v>Customer 10</v>
      </c>
      <c r="Y1051" t="str">
        <v>DESKTOP</v>
      </c>
      <c r="Z1051">
        <v>3174</v>
      </c>
      <c r="AA1051">
        <v>3287</v>
      </c>
      <c r="AB1051" s="8">
        <v>45420</v>
      </c>
    </row>
    <row r="1052" spans="15:28" x14ac:dyDescent="0.3">
      <c r="O1052">
        <v>1051</v>
      </c>
      <c r="P1052" t="str">
        <v>Customer 3</v>
      </c>
      <c r="Q1052" t="str">
        <v>EMBEDDED</v>
      </c>
      <c r="R1052">
        <v>728</v>
      </c>
      <c r="S1052">
        <v>294</v>
      </c>
      <c r="T1052" s="8">
        <v>45335</v>
      </c>
      <c r="W1052">
        <v>3102</v>
      </c>
      <c r="X1052" t="str">
        <v>Customer 4</v>
      </c>
      <c r="Y1052" t="str">
        <v>MOBILE</v>
      </c>
      <c r="Z1052">
        <v>3173</v>
      </c>
      <c r="AA1052">
        <v>3760</v>
      </c>
      <c r="AB1052" s="8">
        <v>45421</v>
      </c>
    </row>
    <row r="1053" spans="15:28" x14ac:dyDescent="0.3">
      <c r="O1053">
        <v>1052</v>
      </c>
      <c r="P1053" t="str">
        <v>Customer 13</v>
      </c>
      <c r="Q1053" t="str">
        <v>EMBEDDED</v>
      </c>
      <c r="R1053">
        <v>586</v>
      </c>
      <c r="S1053">
        <v>4785</v>
      </c>
      <c r="T1053" s="8">
        <v>45335</v>
      </c>
      <c r="W1053">
        <v>3536</v>
      </c>
      <c r="X1053" t="str">
        <v>Customer 11</v>
      </c>
      <c r="Y1053" t="str">
        <v>WORKSTATION</v>
      </c>
      <c r="Z1053">
        <v>3173</v>
      </c>
      <c r="AA1053">
        <v>2661</v>
      </c>
      <c r="AB1053" s="8">
        <v>45439</v>
      </c>
    </row>
    <row r="1054" spans="15:28" x14ac:dyDescent="0.3">
      <c r="O1054">
        <v>1053</v>
      </c>
      <c r="P1054" t="str">
        <v>Customer 7</v>
      </c>
      <c r="Q1054" t="str">
        <v>DESKTOP</v>
      </c>
      <c r="R1054">
        <v>3710</v>
      </c>
      <c r="S1054">
        <v>2338</v>
      </c>
      <c r="T1054" s="8">
        <v>45335</v>
      </c>
      <c r="W1054">
        <v>2786</v>
      </c>
      <c r="X1054" t="str">
        <v>Customer 6</v>
      </c>
      <c r="Y1054" t="str">
        <v>MOBILE</v>
      </c>
      <c r="Z1054">
        <v>3172</v>
      </c>
      <c r="AA1054">
        <v>4999</v>
      </c>
      <c r="AB1054" s="8">
        <v>45408</v>
      </c>
    </row>
    <row r="1055" spans="15:28" x14ac:dyDescent="0.3">
      <c r="O1055">
        <v>1054</v>
      </c>
      <c r="P1055" t="str">
        <v>Customer 6</v>
      </c>
      <c r="Q1055" t="str">
        <v>EMBEDDED</v>
      </c>
      <c r="R1055">
        <v>3262</v>
      </c>
      <c r="S1055">
        <v>595</v>
      </c>
      <c r="T1055" s="8">
        <v>45335</v>
      </c>
      <c r="W1055">
        <v>4596</v>
      </c>
      <c r="X1055" t="str">
        <v>Customer 9</v>
      </c>
      <c r="Y1055" t="str">
        <v>WORKSTATION</v>
      </c>
      <c r="Z1055">
        <v>3172</v>
      </c>
      <c r="AA1055">
        <v>2446</v>
      </c>
      <c r="AB1055" s="8">
        <v>45483</v>
      </c>
    </row>
    <row r="1056" spans="15:28" x14ac:dyDescent="0.3">
      <c r="O1056">
        <v>1055</v>
      </c>
      <c r="P1056" t="str">
        <v>Customer 3</v>
      </c>
      <c r="Q1056" t="str">
        <v>MOBILE</v>
      </c>
      <c r="R1056">
        <v>3573</v>
      </c>
      <c r="S1056">
        <v>4416</v>
      </c>
      <c r="T1056" s="8">
        <v>45335</v>
      </c>
      <c r="W1056">
        <v>3740</v>
      </c>
      <c r="X1056" t="str">
        <v>Customer 12</v>
      </c>
      <c r="Y1056" t="str">
        <v>DESKTOP</v>
      </c>
      <c r="Z1056">
        <v>3171</v>
      </c>
      <c r="AA1056">
        <v>3125</v>
      </c>
      <c r="AB1056" s="8">
        <v>45447</v>
      </c>
    </row>
    <row r="1057" spans="15:28" x14ac:dyDescent="0.3">
      <c r="O1057">
        <v>1056</v>
      </c>
      <c r="P1057" t="str">
        <v>Customer 2</v>
      </c>
      <c r="Q1057" t="str">
        <v>MOBILE</v>
      </c>
      <c r="R1057">
        <v>52</v>
      </c>
      <c r="S1057">
        <v>2052</v>
      </c>
      <c r="T1057" s="8">
        <v>45335</v>
      </c>
      <c r="W1057">
        <v>4549</v>
      </c>
      <c r="X1057" t="str">
        <v>Customer 11</v>
      </c>
      <c r="Y1057" t="str">
        <v>WORKSTATION</v>
      </c>
      <c r="Z1057">
        <v>3170</v>
      </c>
      <c r="AA1057">
        <v>1131</v>
      </c>
      <c r="AB1057" s="8">
        <v>45481</v>
      </c>
    </row>
    <row r="1058" spans="15:28" x14ac:dyDescent="0.3">
      <c r="O1058">
        <v>1057</v>
      </c>
      <c r="P1058" t="str">
        <v>Customer 14</v>
      </c>
      <c r="Q1058" t="str">
        <v>WORKSTATION</v>
      </c>
      <c r="R1058">
        <v>1779</v>
      </c>
      <c r="S1058">
        <v>209</v>
      </c>
      <c r="T1058" s="8">
        <v>45336</v>
      </c>
      <c r="W1058">
        <v>1851</v>
      </c>
      <c r="X1058" t="str">
        <v>Customer 9</v>
      </c>
      <c r="Y1058" t="str">
        <v>EMBEDDED</v>
      </c>
      <c r="Z1058">
        <v>3168</v>
      </c>
      <c r="AA1058">
        <v>1844</v>
      </c>
      <c r="AB1058" s="8">
        <v>45369</v>
      </c>
    </row>
    <row r="1059" spans="15:28" x14ac:dyDescent="0.3">
      <c r="O1059">
        <v>1058</v>
      </c>
      <c r="P1059" t="str">
        <v>Customer 5</v>
      </c>
      <c r="Q1059" t="str">
        <v>WORKSTATION</v>
      </c>
      <c r="R1059">
        <v>1649</v>
      </c>
      <c r="S1059">
        <v>1079</v>
      </c>
      <c r="T1059" s="8">
        <v>45336</v>
      </c>
      <c r="W1059">
        <v>1858</v>
      </c>
      <c r="X1059" t="str">
        <v>Customer 2</v>
      </c>
      <c r="Y1059" t="str">
        <v>WORKSTATION</v>
      </c>
      <c r="Z1059">
        <v>3167</v>
      </c>
      <c r="AA1059">
        <v>4850</v>
      </c>
      <c r="AB1059" s="8">
        <v>45369</v>
      </c>
    </row>
    <row r="1060" spans="15:28" x14ac:dyDescent="0.3">
      <c r="O1060">
        <v>1059</v>
      </c>
      <c r="P1060" t="str">
        <v>Customer 14</v>
      </c>
      <c r="Q1060" t="str">
        <v>DESKTOP</v>
      </c>
      <c r="R1060">
        <v>3107</v>
      </c>
      <c r="S1060">
        <v>229</v>
      </c>
      <c r="T1060" s="8">
        <v>45336</v>
      </c>
      <c r="W1060">
        <v>3498</v>
      </c>
      <c r="X1060" t="str">
        <v>Customer 10</v>
      </c>
      <c r="Y1060" t="str">
        <v>WORKSTATION</v>
      </c>
      <c r="Z1060">
        <v>3166</v>
      </c>
      <c r="AA1060">
        <v>2126</v>
      </c>
      <c r="AB1060" s="8">
        <v>45437</v>
      </c>
    </row>
    <row r="1061" spans="15:28" x14ac:dyDescent="0.3">
      <c r="O1061">
        <v>1060</v>
      </c>
      <c r="P1061" t="str">
        <v>Customer 5</v>
      </c>
      <c r="Q1061" t="str">
        <v>EMBEDDED</v>
      </c>
      <c r="R1061">
        <v>1279</v>
      </c>
      <c r="S1061">
        <v>3060</v>
      </c>
      <c r="T1061" s="8">
        <v>45336</v>
      </c>
      <c r="W1061">
        <v>4045</v>
      </c>
      <c r="X1061" t="str">
        <v>Customer 1</v>
      </c>
      <c r="Y1061" t="str">
        <v>EMBEDDED</v>
      </c>
      <c r="Z1061">
        <v>3166</v>
      </c>
      <c r="AA1061">
        <v>4545</v>
      </c>
      <c r="AB1061" s="8">
        <v>45460</v>
      </c>
    </row>
    <row r="1062" spans="15:28" x14ac:dyDescent="0.3">
      <c r="O1062">
        <v>1061</v>
      </c>
      <c r="P1062" t="str">
        <v>Customer 4</v>
      </c>
      <c r="Q1062" t="str">
        <v>DESKTOP</v>
      </c>
      <c r="R1062">
        <v>1791</v>
      </c>
      <c r="S1062">
        <v>4482</v>
      </c>
      <c r="T1062" s="8">
        <v>45336</v>
      </c>
      <c r="W1062">
        <v>2547</v>
      </c>
      <c r="X1062" t="str">
        <v>Customer 8</v>
      </c>
      <c r="Y1062" t="str">
        <v>DESKTOP</v>
      </c>
      <c r="Z1062">
        <v>3165</v>
      </c>
      <c r="AA1062">
        <v>4345</v>
      </c>
      <c r="AB1062" s="8">
        <v>45398</v>
      </c>
    </row>
    <row r="1063" spans="15:28" x14ac:dyDescent="0.3">
      <c r="O1063">
        <v>1062</v>
      </c>
      <c r="P1063" t="str">
        <v>Customer 12</v>
      </c>
      <c r="Q1063" t="str">
        <v>WORKSTATION</v>
      </c>
      <c r="R1063">
        <v>674</v>
      </c>
      <c r="S1063">
        <v>2056</v>
      </c>
      <c r="T1063" s="8">
        <v>45336</v>
      </c>
      <c r="W1063">
        <v>4076</v>
      </c>
      <c r="X1063" t="str">
        <v>Customer 15</v>
      </c>
      <c r="Y1063" t="str">
        <v>DESKTOP</v>
      </c>
      <c r="Z1063">
        <v>3165</v>
      </c>
      <c r="AA1063">
        <v>3185</v>
      </c>
      <c r="AB1063" s="8">
        <v>45461</v>
      </c>
    </row>
    <row r="1064" spans="15:28" x14ac:dyDescent="0.3">
      <c r="O1064">
        <v>1063</v>
      </c>
      <c r="P1064" t="str">
        <v>Customer 2</v>
      </c>
      <c r="Q1064" t="str">
        <v>WORKSTATION</v>
      </c>
      <c r="R1064">
        <v>1242</v>
      </c>
      <c r="S1064">
        <v>2226</v>
      </c>
      <c r="T1064" s="8">
        <v>45336</v>
      </c>
      <c r="W1064">
        <v>3139</v>
      </c>
      <c r="X1064" t="str">
        <v>Customer 7</v>
      </c>
      <c r="Y1064" t="str">
        <v>EMBEDDED</v>
      </c>
      <c r="Z1064">
        <v>3163</v>
      </c>
      <c r="AA1064">
        <v>1052</v>
      </c>
      <c r="AB1064" s="8">
        <v>45422</v>
      </c>
    </row>
    <row r="1065" spans="15:28" x14ac:dyDescent="0.3">
      <c r="O1065">
        <v>1064</v>
      </c>
      <c r="P1065" t="str">
        <v>Customer 15</v>
      </c>
      <c r="Q1065" t="str">
        <v>MOBILE</v>
      </c>
      <c r="R1065">
        <v>2200</v>
      </c>
      <c r="S1065">
        <v>2320</v>
      </c>
      <c r="T1065" s="8">
        <v>45336</v>
      </c>
      <c r="W1065">
        <v>3671</v>
      </c>
      <c r="X1065" t="str">
        <v>Customer 6</v>
      </c>
      <c r="Y1065" t="str">
        <v>WORKSTATION</v>
      </c>
      <c r="Z1065">
        <v>3160</v>
      </c>
      <c r="AA1065">
        <v>3793</v>
      </c>
      <c r="AB1065" s="8">
        <v>45444</v>
      </c>
    </row>
    <row r="1066" spans="15:28" x14ac:dyDescent="0.3">
      <c r="O1066">
        <v>1065</v>
      </c>
      <c r="P1066" t="str">
        <v>Customer 7</v>
      </c>
      <c r="Q1066" t="str">
        <v>WORKSTATION</v>
      </c>
      <c r="R1066">
        <v>2503</v>
      </c>
      <c r="S1066">
        <v>3796</v>
      </c>
      <c r="T1066" s="8">
        <v>45336</v>
      </c>
      <c r="W1066">
        <v>1547</v>
      </c>
      <c r="X1066" t="str">
        <v>Customer 7</v>
      </c>
      <c r="Y1066" t="str">
        <v>WORKSTATION</v>
      </c>
      <c r="Z1066">
        <v>3159</v>
      </c>
      <c r="AA1066">
        <v>2007</v>
      </c>
      <c r="AB1066" s="8">
        <v>45356</v>
      </c>
    </row>
    <row r="1067" spans="15:28" x14ac:dyDescent="0.3">
      <c r="O1067">
        <v>1066</v>
      </c>
      <c r="P1067" t="str">
        <v>Customer 4</v>
      </c>
      <c r="Q1067" t="str">
        <v>DESKTOP</v>
      </c>
      <c r="R1067">
        <v>2338</v>
      </c>
      <c r="S1067">
        <v>3512</v>
      </c>
      <c r="T1067" s="8">
        <v>45336</v>
      </c>
      <c r="W1067">
        <v>607</v>
      </c>
      <c r="X1067" t="str">
        <v>Customer 4</v>
      </c>
      <c r="Y1067" t="str">
        <v>WORKSTATION</v>
      </c>
      <c r="Z1067">
        <v>3158</v>
      </c>
      <c r="AA1067">
        <v>1187</v>
      </c>
      <c r="AB1067" s="8">
        <v>45317</v>
      </c>
    </row>
    <row r="1068" spans="15:28" x14ac:dyDescent="0.3">
      <c r="O1068">
        <v>1067</v>
      </c>
      <c r="P1068" t="str">
        <v>Customer 8</v>
      </c>
      <c r="Q1068" t="str">
        <v>EMBEDDED</v>
      </c>
      <c r="R1068">
        <v>3934</v>
      </c>
      <c r="S1068">
        <v>2632</v>
      </c>
      <c r="T1068" s="8">
        <v>45336</v>
      </c>
      <c r="W1068">
        <v>528</v>
      </c>
      <c r="X1068" t="str">
        <v>Customer 12</v>
      </c>
      <c r="Y1068" t="str">
        <v>DESKTOP</v>
      </c>
      <c r="Z1068">
        <v>3157</v>
      </c>
      <c r="AA1068">
        <v>260</v>
      </c>
      <c r="AB1068" s="8">
        <v>45313</v>
      </c>
    </row>
    <row r="1069" spans="15:28" x14ac:dyDescent="0.3">
      <c r="O1069">
        <v>1068</v>
      </c>
      <c r="P1069" t="str">
        <v>Customer 5</v>
      </c>
      <c r="Q1069" t="str">
        <v>EMBEDDED</v>
      </c>
      <c r="R1069">
        <v>1041</v>
      </c>
      <c r="S1069">
        <v>541</v>
      </c>
      <c r="T1069" s="8">
        <v>45336</v>
      </c>
      <c r="W1069">
        <v>1343</v>
      </c>
      <c r="X1069" t="str">
        <v>Customer 14</v>
      </c>
      <c r="Y1069" t="str">
        <v>DESKTOP</v>
      </c>
      <c r="Z1069">
        <v>3156</v>
      </c>
      <c r="AA1069">
        <v>4076</v>
      </c>
      <c r="AB1069" s="8">
        <v>45347</v>
      </c>
    </row>
    <row r="1070" spans="15:28" x14ac:dyDescent="0.3">
      <c r="O1070">
        <v>1069</v>
      </c>
      <c r="P1070" t="str">
        <v>Customer 1</v>
      </c>
      <c r="Q1070" t="str">
        <v>WORKSTATION</v>
      </c>
      <c r="R1070">
        <v>2338</v>
      </c>
      <c r="S1070">
        <v>2502</v>
      </c>
      <c r="T1070" s="8">
        <v>45336</v>
      </c>
      <c r="W1070">
        <v>1586</v>
      </c>
      <c r="X1070" t="str">
        <v>Customer 8</v>
      </c>
      <c r="Y1070" t="str">
        <v>MOBILE</v>
      </c>
      <c r="Z1070">
        <v>3156</v>
      </c>
      <c r="AA1070">
        <v>3946</v>
      </c>
      <c r="AB1070" s="8">
        <v>45358</v>
      </c>
    </row>
    <row r="1071" spans="15:28" x14ac:dyDescent="0.3">
      <c r="O1071">
        <v>1070</v>
      </c>
      <c r="P1071" t="str">
        <v>Customer 10</v>
      </c>
      <c r="Q1071" t="str">
        <v>EMBEDDED</v>
      </c>
      <c r="R1071">
        <v>2990</v>
      </c>
      <c r="S1071">
        <v>1742</v>
      </c>
      <c r="T1071" s="8">
        <v>45336</v>
      </c>
      <c r="W1071">
        <v>4673</v>
      </c>
      <c r="X1071" t="str">
        <v>Customer 8</v>
      </c>
      <c r="Y1071" t="str">
        <v>WORKSTATION</v>
      </c>
      <c r="Z1071">
        <v>3156</v>
      </c>
      <c r="AA1071">
        <v>1377</v>
      </c>
      <c r="AB1071" s="8">
        <v>45486</v>
      </c>
    </row>
    <row r="1072" spans="15:28" x14ac:dyDescent="0.3">
      <c r="O1072">
        <v>1071</v>
      </c>
      <c r="P1072" t="str">
        <v>Customer 7</v>
      </c>
      <c r="Q1072" t="str">
        <v>DESKTOP</v>
      </c>
      <c r="R1072">
        <v>1389</v>
      </c>
      <c r="S1072">
        <v>2453</v>
      </c>
      <c r="T1072" s="8">
        <v>45336</v>
      </c>
      <c r="W1072">
        <v>1308</v>
      </c>
      <c r="X1072" t="str">
        <v>Customer 12</v>
      </c>
      <c r="Y1072" t="str">
        <v>EMBEDDED</v>
      </c>
      <c r="Z1072">
        <v>3155</v>
      </c>
      <c r="AA1072">
        <v>1843</v>
      </c>
      <c r="AB1072" s="8">
        <v>45346</v>
      </c>
    </row>
    <row r="1073" spans="15:28" x14ac:dyDescent="0.3">
      <c r="O1073">
        <v>1072</v>
      </c>
      <c r="P1073" t="str">
        <v>Customer 2</v>
      </c>
      <c r="Q1073" t="str">
        <v>WORKSTATION</v>
      </c>
      <c r="R1073">
        <v>3080</v>
      </c>
      <c r="S1073">
        <v>2834</v>
      </c>
      <c r="T1073" s="8">
        <v>45336</v>
      </c>
      <c r="W1073">
        <v>2457</v>
      </c>
      <c r="X1073" t="str">
        <v>Customer 15</v>
      </c>
      <c r="Y1073" t="str">
        <v>MOBILE</v>
      </c>
      <c r="Z1073">
        <v>3155</v>
      </c>
      <c r="AA1073">
        <v>1458</v>
      </c>
      <c r="AB1073" s="8">
        <v>45394</v>
      </c>
    </row>
    <row r="1074" spans="15:28" x14ac:dyDescent="0.3">
      <c r="O1074">
        <v>1073</v>
      </c>
      <c r="P1074" t="str">
        <v>Customer 14</v>
      </c>
      <c r="Q1074" t="str">
        <v>MOBILE</v>
      </c>
      <c r="R1074">
        <v>780</v>
      </c>
      <c r="S1074">
        <v>4196</v>
      </c>
      <c r="T1074" s="8">
        <v>45336</v>
      </c>
      <c r="W1074">
        <v>3012</v>
      </c>
      <c r="X1074" t="str">
        <v>Customer 4</v>
      </c>
      <c r="Y1074" t="str">
        <v>DESKTOP</v>
      </c>
      <c r="Z1074">
        <v>3154</v>
      </c>
      <c r="AA1074">
        <v>4937</v>
      </c>
      <c r="AB1074" s="8">
        <v>45417</v>
      </c>
    </row>
    <row r="1075" spans="15:28" x14ac:dyDescent="0.3">
      <c r="O1075">
        <v>1074</v>
      </c>
      <c r="P1075" t="str">
        <v>Customer 15</v>
      </c>
      <c r="Q1075" t="str">
        <v>MOBILE</v>
      </c>
      <c r="R1075">
        <v>2423</v>
      </c>
      <c r="S1075">
        <v>3629</v>
      </c>
      <c r="T1075" s="8">
        <v>45336</v>
      </c>
      <c r="W1075">
        <v>2525</v>
      </c>
      <c r="X1075" t="str">
        <v>Customer 2</v>
      </c>
      <c r="Y1075" t="str">
        <v>EMBEDDED</v>
      </c>
      <c r="Z1075">
        <v>3153</v>
      </c>
      <c r="AA1075">
        <v>993</v>
      </c>
      <c r="AB1075" s="8">
        <v>45397</v>
      </c>
    </row>
    <row r="1076" spans="15:28" x14ac:dyDescent="0.3">
      <c r="O1076">
        <v>1075</v>
      </c>
      <c r="P1076" t="str">
        <v>Customer 13</v>
      </c>
      <c r="Q1076" t="str">
        <v>MOBILE</v>
      </c>
      <c r="R1076">
        <v>2898</v>
      </c>
      <c r="S1076">
        <v>4206</v>
      </c>
      <c r="T1076" s="8">
        <v>45336</v>
      </c>
      <c r="W1076">
        <v>613</v>
      </c>
      <c r="X1076" t="str">
        <v>Customer 5</v>
      </c>
      <c r="Y1076" t="str">
        <v>DESKTOP</v>
      </c>
      <c r="Z1076">
        <v>3152</v>
      </c>
      <c r="AA1076">
        <v>2085</v>
      </c>
      <c r="AB1076" s="8">
        <v>45317</v>
      </c>
    </row>
    <row r="1077" spans="15:28" x14ac:dyDescent="0.3">
      <c r="O1077">
        <v>1076</v>
      </c>
      <c r="P1077" t="str">
        <v>Customer 4</v>
      </c>
      <c r="Q1077" t="str">
        <v>WORKSTATION</v>
      </c>
      <c r="R1077">
        <v>1465</v>
      </c>
      <c r="S1077">
        <v>1447</v>
      </c>
      <c r="T1077" s="8">
        <v>45336</v>
      </c>
      <c r="W1077">
        <v>1807</v>
      </c>
      <c r="X1077" t="str">
        <v>Customer 3</v>
      </c>
      <c r="Y1077" t="str">
        <v>EMBEDDED</v>
      </c>
      <c r="Z1077">
        <v>3152</v>
      </c>
      <c r="AA1077">
        <v>3340</v>
      </c>
      <c r="AB1077" s="8">
        <v>45367</v>
      </c>
    </row>
    <row r="1078" spans="15:28" x14ac:dyDescent="0.3">
      <c r="O1078">
        <v>1077</v>
      </c>
      <c r="P1078" t="str">
        <v>Customer 4</v>
      </c>
      <c r="Q1078" t="str">
        <v>WORKSTATION</v>
      </c>
      <c r="R1078">
        <v>1842</v>
      </c>
      <c r="S1078">
        <v>4169</v>
      </c>
      <c r="T1078" s="8">
        <v>45336</v>
      </c>
      <c r="W1078">
        <v>4348</v>
      </c>
      <c r="X1078" t="str">
        <v>Customer 3</v>
      </c>
      <c r="Y1078" t="str">
        <v>WORKSTATION</v>
      </c>
      <c r="Z1078">
        <v>3152</v>
      </c>
      <c r="AA1078">
        <v>2636</v>
      </c>
      <c r="AB1078" s="8">
        <v>45473</v>
      </c>
    </row>
    <row r="1079" spans="15:28" x14ac:dyDescent="0.3">
      <c r="O1079">
        <v>1078</v>
      </c>
      <c r="P1079" t="str">
        <v>Customer 11</v>
      </c>
      <c r="Q1079" t="str">
        <v>MOBILE</v>
      </c>
      <c r="R1079">
        <v>3107</v>
      </c>
      <c r="S1079">
        <v>4801</v>
      </c>
      <c r="T1079" s="8">
        <v>45336</v>
      </c>
      <c r="W1079">
        <v>4822</v>
      </c>
      <c r="X1079" t="str">
        <v>Customer 13</v>
      </c>
      <c r="Y1079" t="str">
        <v>EMBEDDED</v>
      </c>
      <c r="Z1079">
        <v>3152</v>
      </c>
      <c r="AA1079">
        <v>1612</v>
      </c>
      <c r="AB1079" s="8">
        <v>45492</v>
      </c>
    </row>
    <row r="1080" spans="15:28" x14ac:dyDescent="0.3">
      <c r="O1080">
        <v>1079</v>
      </c>
      <c r="P1080" t="str">
        <v>Customer 2</v>
      </c>
      <c r="Q1080" t="str">
        <v>WORKSTATION</v>
      </c>
      <c r="R1080">
        <v>1421</v>
      </c>
      <c r="S1080">
        <v>310</v>
      </c>
      <c r="T1080" s="8">
        <v>45336</v>
      </c>
      <c r="W1080">
        <v>1374</v>
      </c>
      <c r="X1080" t="str">
        <v>Customer 6</v>
      </c>
      <c r="Y1080" t="str">
        <v>EMBEDDED</v>
      </c>
      <c r="Z1080">
        <v>3151</v>
      </c>
      <c r="AA1080">
        <v>2775</v>
      </c>
      <c r="AB1080" s="8">
        <v>45349</v>
      </c>
    </row>
    <row r="1081" spans="15:28" x14ac:dyDescent="0.3">
      <c r="O1081">
        <v>1080</v>
      </c>
      <c r="P1081" t="str">
        <v>Customer 9</v>
      </c>
      <c r="Q1081" t="str">
        <v>DESKTOP</v>
      </c>
      <c r="R1081">
        <v>3518</v>
      </c>
      <c r="S1081">
        <v>1260</v>
      </c>
      <c r="T1081" s="8">
        <v>45336</v>
      </c>
      <c r="W1081">
        <v>2075</v>
      </c>
      <c r="X1081" t="str">
        <v>Customer 2</v>
      </c>
      <c r="Y1081" t="str">
        <v>WORKSTATION</v>
      </c>
      <c r="Z1081">
        <v>3150</v>
      </c>
      <c r="AA1081">
        <v>3710</v>
      </c>
      <c r="AB1081" s="8">
        <v>45378</v>
      </c>
    </row>
    <row r="1082" spans="15:28" x14ac:dyDescent="0.3">
      <c r="O1082">
        <v>1081</v>
      </c>
      <c r="P1082" t="str">
        <v>Customer 11</v>
      </c>
      <c r="Q1082" t="str">
        <v>DESKTOP</v>
      </c>
      <c r="R1082">
        <v>1368</v>
      </c>
      <c r="S1082">
        <v>3268</v>
      </c>
      <c r="T1082" s="8">
        <v>45337</v>
      </c>
      <c r="W1082">
        <v>3176</v>
      </c>
      <c r="X1082" t="str">
        <v>Customer 12</v>
      </c>
      <c r="Y1082" t="str">
        <v>MOBILE</v>
      </c>
      <c r="Z1082">
        <v>3150</v>
      </c>
      <c r="AA1082">
        <v>861</v>
      </c>
      <c r="AB1082" s="8">
        <v>45424</v>
      </c>
    </row>
    <row r="1083" spans="15:28" x14ac:dyDescent="0.3">
      <c r="O1083">
        <v>1082</v>
      </c>
      <c r="P1083" t="str">
        <v>Customer 6</v>
      </c>
      <c r="Q1083" t="str">
        <v>EMBEDDED</v>
      </c>
      <c r="R1083">
        <v>2051</v>
      </c>
      <c r="S1083">
        <v>887</v>
      </c>
      <c r="T1083" s="8">
        <v>45337</v>
      </c>
      <c r="W1083">
        <v>4895</v>
      </c>
      <c r="X1083" t="str">
        <v>Customer 11</v>
      </c>
      <c r="Y1083" t="str">
        <v>WORKSTATION</v>
      </c>
      <c r="Z1083">
        <v>3148</v>
      </c>
      <c r="AA1083">
        <v>4189</v>
      </c>
      <c r="AB1083" s="8">
        <v>45495</v>
      </c>
    </row>
    <row r="1084" spans="15:28" x14ac:dyDescent="0.3">
      <c r="O1084">
        <v>1083</v>
      </c>
      <c r="P1084" t="str">
        <v>Customer 3</v>
      </c>
      <c r="Q1084" t="str">
        <v>DESKTOP</v>
      </c>
      <c r="R1084">
        <v>1406</v>
      </c>
      <c r="S1084">
        <v>4425</v>
      </c>
      <c r="T1084" s="8">
        <v>45337</v>
      </c>
      <c r="W1084">
        <v>94</v>
      </c>
      <c r="X1084" t="str">
        <v>Customer 14</v>
      </c>
      <c r="Y1084" t="str">
        <v>EMBEDDED</v>
      </c>
      <c r="Z1084">
        <v>3147</v>
      </c>
      <c r="AA1084">
        <v>1708</v>
      </c>
      <c r="AB1084" s="8">
        <v>45295</v>
      </c>
    </row>
    <row r="1085" spans="15:28" x14ac:dyDescent="0.3">
      <c r="O1085">
        <v>1084</v>
      </c>
      <c r="P1085" t="str">
        <v>Customer 10</v>
      </c>
      <c r="Q1085" t="str">
        <v>MOBILE</v>
      </c>
      <c r="R1085">
        <v>1905</v>
      </c>
      <c r="S1085">
        <v>1047</v>
      </c>
      <c r="T1085" s="8">
        <v>45337</v>
      </c>
      <c r="W1085">
        <v>4380</v>
      </c>
      <c r="X1085" t="str">
        <v>Customer 6</v>
      </c>
      <c r="Y1085" t="str">
        <v>DESKTOP</v>
      </c>
      <c r="Z1085">
        <v>3147</v>
      </c>
      <c r="AA1085">
        <v>4363</v>
      </c>
      <c r="AB1085" s="8">
        <v>45474</v>
      </c>
    </row>
    <row r="1086" spans="15:28" x14ac:dyDescent="0.3">
      <c r="O1086">
        <v>1085</v>
      </c>
      <c r="P1086" t="str">
        <v>Customer 11</v>
      </c>
      <c r="Q1086" t="str">
        <v>DESKTOP</v>
      </c>
      <c r="R1086">
        <v>502</v>
      </c>
      <c r="S1086">
        <v>3342</v>
      </c>
      <c r="T1086" s="8">
        <v>45337</v>
      </c>
      <c r="W1086">
        <v>256</v>
      </c>
      <c r="X1086" t="str">
        <v>Customer 5</v>
      </c>
      <c r="Y1086" t="str">
        <v>MOBILE</v>
      </c>
      <c r="Z1086">
        <v>3146</v>
      </c>
      <c r="AA1086">
        <v>3131</v>
      </c>
      <c r="AB1086" s="8">
        <v>45302</v>
      </c>
    </row>
    <row r="1087" spans="15:28" x14ac:dyDescent="0.3">
      <c r="O1087">
        <v>1086</v>
      </c>
      <c r="P1087" t="str">
        <v>Customer 9</v>
      </c>
      <c r="Q1087" t="str">
        <v>EMBEDDED</v>
      </c>
      <c r="R1087">
        <v>1308</v>
      </c>
      <c r="S1087">
        <v>4094</v>
      </c>
      <c r="T1087" s="8">
        <v>45337</v>
      </c>
      <c r="W1087">
        <v>1271</v>
      </c>
      <c r="X1087" t="str">
        <v>Customer 14</v>
      </c>
      <c r="Y1087" t="str">
        <v>EMBEDDED</v>
      </c>
      <c r="Z1087">
        <v>3146</v>
      </c>
      <c r="AA1087">
        <v>2973</v>
      </c>
      <c r="AB1087" s="8">
        <v>45344</v>
      </c>
    </row>
    <row r="1088" spans="15:28" x14ac:dyDescent="0.3">
      <c r="O1088">
        <v>1087</v>
      </c>
      <c r="P1088" t="str">
        <v>Customer 4</v>
      </c>
      <c r="Q1088" t="str">
        <v>MOBILE</v>
      </c>
      <c r="R1088">
        <v>3255</v>
      </c>
      <c r="S1088">
        <v>2094</v>
      </c>
      <c r="T1088" s="8">
        <v>45337</v>
      </c>
      <c r="W1088">
        <v>1847</v>
      </c>
      <c r="X1088" t="str">
        <v>Customer 9</v>
      </c>
      <c r="Y1088" t="str">
        <v>MOBILE</v>
      </c>
      <c r="Z1088">
        <v>3146</v>
      </c>
      <c r="AA1088">
        <v>2185</v>
      </c>
      <c r="AB1088" s="8">
        <v>45368</v>
      </c>
    </row>
    <row r="1089" spans="15:28" x14ac:dyDescent="0.3">
      <c r="O1089">
        <v>1088</v>
      </c>
      <c r="P1089" t="str">
        <v>Customer 3</v>
      </c>
      <c r="Q1089" t="str">
        <v>MOBILE</v>
      </c>
      <c r="R1089">
        <v>1020</v>
      </c>
      <c r="S1089">
        <v>1867</v>
      </c>
      <c r="T1089" s="8">
        <v>45337</v>
      </c>
      <c r="W1089">
        <v>4769</v>
      </c>
      <c r="X1089" t="str">
        <v>Customer 3</v>
      </c>
      <c r="Y1089" t="str">
        <v>DESKTOP</v>
      </c>
      <c r="Z1089">
        <v>3146</v>
      </c>
      <c r="AA1089">
        <v>2304</v>
      </c>
      <c r="AB1089" s="8">
        <v>45490</v>
      </c>
    </row>
    <row r="1090" spans="15:28" x14ac:dyDescent="0.3">
      <c r="O1090">
        <v>1089</v>
      </c>
      <c r="P1090" t="str">
        <v>Customer 5</v>
      </c>
      <c r="Q1090" t="str">
        <v>EMBEDDED</v>
      </c>
      <c r="R1090">
        <v>625</v>
      </c>
      <c r="S1090">
        <v>766</v>
      </c>
      <c r="T1090" s="8">
        <v>45337</v>
      </c>
      <c r="W1090">
        <v>444</v>
      </c>
      <c r="X1090" t="str">
        <v>Customer 7</v>
      </c>
      <c r="Y1090" t="str">
        <v>EMBEDDED</v>
      </c>
      <c r="Z1090">
        <v>3143</v>
      </c>
      <c r="AA1090">
        <v>4461</v>
      </c>
      <c r="AB1090" s="8">
        <v>45310</v>
      </c>
    </row>
    <row r="1091" spans="15:28" x14ac:dyDescent="0.3">
      <c r="O1091">
        <v>1090</v>
      </c>
      <c r="P1091" t="str">
        <v>Customer 14</v>
      </c>
      <c r="Q1091" t="str">
        <v>EMBEDDED</v>
      </c>
      <c r="R1091">
        <v>1736</v>
      </c>
      <c r="S1091">
        <v>1619</v>
      </c>
      <c r="T1091" s="8">
        <v>45337</v>
      </c>
      <c r="W1091">
        <v>1479</v>
      </c>
      <c r="X1091" t="str">
        <v>Customer 13</v>
      </c>
      <c r="Y1091" t="str">
        <v>DESKTOP</v>
      </c>
      <c r="Z1091">
        <v>3143</v>
      </c>
      <c r="AA1091">
        <v>4743</v>
      </c>
      <c r="AB1091" s="8">
        <v>45353</v>
      </c>
    </row>
    <row r="1092" spans="15:28" x14ac:dyDescent="0.3">
      <c r="O1092">
        <v>1091</v>
      </c>
      <c r="P1092" t="str">
        <v>Customer 15</v>
      </c>
      <c r="Q1092" t="str">
        <v>DESKTOP</v>
      </c>
      <c r="R1092">
        <v>2436</v>
      </c>
      <c r="S1092">
        <v>824</v>
      </c>
      <c r="T1092" s="8">
        <v>45337</v>
      </c>
      <c r="W1092">
        <v>1049</v>
      </c>
      <c r="X1092" t="str">
        <v>Customer 11</v>
      </c>
      <c r="Y1092" t="str">
        <v>EMBEDDED</v>
      </c>
      <c r="Z1092">
        <v>3142</v>
      </c>
      <c r="AA1092">
        <v>118</v>
      </c>
      <c r="AB1092" s="8">
        <v>45335</v>
      </c>
    </row>
    <row r="1093" spans="15:28" x14ac:dyDescent="0.3">
      <c r="O1093">
        <v>1092</v>
      </c>
      <c r="P1093" t="str">
        <v>Customer 7</v>
      </c>
      <c r="Q1093" t="str">
        <v>EMBEDDED</v>
      </c>
      <c r="R1093">
        <v>2428</v>
      </c>
      <c r="S1093">
        <v>3719</v>
      </c>
      <c r="T1093" s="8">
        <v>45337</v>
      </c>
      <c r="W1093">
        <v>1137</v>
      </c>
      <c r="X1093" t="str">
        <v>Customer 13</v>
      </c>
      <c r="Y1093" t="str">
        <v>WORKSTATION</v>
      </c>
      <c r="Z1093">
        <v>3142</v>
      </c>
      <c r="AA1093">
        <v>2224</v>
      </c>
      <c r="AB1093" s="8">
        <v>45339</v>
      </c>
    </row>
    <row r="1094" spans="15:28" x14ac:dyDescent="0.3">
      <c r="O1094">
        <v>1093</v>
      </c>
      <c r="P1094" t="str">
        <v>Customer 8</v>
      </c>
      <c r="Q1094" t="str">
        <v>DESKTOP</v>
      </c>
      <c r="R1094">
        <v>2370</v>
      </c>
      <c r="S1094">
        <v>299</v>
      </c>
      <c r="T1094" s="8">
        <v>45337</v>
      </c>
      <c r="W1094">
        <v>4767</v>
      </c>
      <c r="X1094" t="str">
        <v>Customer 6</v>
      </c>
      <c r="Y1094" t="str">
        <v>MOBILE</v>
      </c>
      <c r="Z1094">
        <v>3142</v>
      </c>
      <c r="AA1094">
        <v>2385</v>
      </c>
      <c r="AB1094" s="8">
        <v>45490</v>
      </c>
    </row>
    <row r="1095" spans="15:28" x14ac:dyDescent="0.3">
      <c r="O1095">
        <v>1094</v>
      </c>
      <c r="P1095" t="str">
        <v>Customer 7</v>
      </c>
      <c r="Q1095" t="str">
        <v>DESKTOP</v>
      </c>
      <c r="R1095">
        <v>3582</v>
      </c>
      <c r="S1095">
        <v>4690</v>
      </c>
      <c r="T1095" s="8">
        <v>45337</v>
      </c>
      <c r="W1095">
        <v>2940</v>
      </c>
      <c r="X1095" t="str">
        <v>Customer 14</v>
      </c>
      <c r="Y1095" t="str">
        <v>DESKTOP</v>
      </c>
      <c r="Z1095">
        <v>3141</v>
      </c>
      <c r="AA1095">
        <v>797</v>
      </c>
      <c r="AB1095" s="8">
        <v>45414</v>
      </c>
    </row>
    <row r="1096" spans="15:28" x14ac:dyDescent="0.3">
      <c r="O1096">
        <v>1095</v>
      </c>
      <c r="P1096" t="str">
        <v>Customer 5</v>
      </c>
      <c r="Q1096" t="str">
        <v>EMBEDDED</v>
      </c>
      <c r="R1096">
        <v>1763</v>
      </c>
      <c r="S1096">
        <v>3752</v>
      </c>
      <c r="T1096" s="8">
        <v>45337</v>
      </c>
      <c r="W1096">
        <v>4213</v>
      </c>
      <c r="X1096" t="str">
        <v>Customer 14</v>
      </c>
      <c r="Y1096" t="str">
        <v>DESKTOP</v>
      </c>
      <c r="Z1096">
        <v>3141</v>
      </c>
      <c r="AA1096">
        <v>198</v>
      </c>
      <c r="AB1096" s="8">
        <v>45467</v>
      </c>
    </row>
    <row r="1097" spans="15:28" x14ac:dyDescent="0.3">
      <c r="O1097">
        <v>1096</v>
      </c>
      <c r="P1097" t="str">
        <v>Customer 6</v>
      </c>
      <c r="Q1097" t="str">
        <v>DESKTOP</v>
      </c>
      <c r="R1097">
        <v>3371</v>
      </c>
      <c r="S1097">
        <v>4230</v>
      </c>
      <c r="T1097" s="8">
        <v>45337</v>
      </c>
      <c r="W1097">
        <v>865</v>
      </c>
      <c r="X1097" t="str">
        <v>Customer 8</v>
      </c>
      <c r="Y1097" t="str">
        <v>EMBEDDED</v>
      </c>
      <c r="Z1097">
        <v>3140</v>
      </c>
      <c r="AA1097">
        <v>3827</v>
      </c>
      <c r="AB1097" s="8">
        <v>45328</v>
      </c>
    </row>
    <row r="1098" spans="15:28" x14ac:dyDescent="0.3">
      <c r="O1098">
        <v>1097</v>
      </c>
      <c r="P1098" t="str">
        <v>Customer 13</v>
      </c>
      <c r="Q1098" t="str">
        <v>MOBILE</v>
      </c>
      <c r="R1098">
        <v>2601</v>
      </c>
      <c r="S1098">
        <v>3553</v>
      </c>
      <c r="T1098" s="8">
        <v>45337</v>
      </c>
      <c r="W1098">
        <v>3793</v>
      </c>
      <c r="X1098" t="str">
        <v>Customer 10</v>
      </c>
      <c r="Y1098" t="str">
        <v>EMBEDDED</v>
      </c>
      <c r="Z1098">
        <v>3140</v>
      </c>
      <c r="AA1098">
        <v>3806</v>
      </c>
      <c r="AB1098" s="8">
        <v>45449</v>
      </c>
    </row>
    <row r="1099" spans="15:28" x14ac:dyDescent="0.3">
      <c r="O1099">
        <v>1098</v>
      </c>
      <c r="P1099" t="str">
        <v>Customer 14</v>
      </c>
      <c r="Q1099" t="str">
        <v>WORKSTATION</v>
      </c>
      <c r="R1099">
        <v>1135</v>
      </c>
      <c r="S1099">
        <v>789</v>
      </c>
      <c r="T1099" s="8">
        <v>45337</v>
      </c>
      <c r="W1099">
        <v>4040</v>
      </c>
      <c r="X1099" t="str">
        <v>Customer 1</v>
      </c>
      <c r="Y1099" t="str">
        <v>MOBILE</v>
      </c>
      <c r="Z1099">
        <v>3140</v>
      </c>
      <c r="AA1099">
        <v>4788</v>
      </c>
      <c r="AB1099" s="8">
        <v>45460</v>
      </c>
    </row>
    <row r="1100" spans="15:28" x14ac:dyDescent="0.3">
      <c r="O1100">
        <v>1099</v>
      </c>
      <c r="P1100" t="str">
        <v>Customer 4</v>
      </c>
      <c r="Q1100" t="str">
        <v>DESKTOP</v>
      </c>
      <c r="R1100">
        <v>225</v>
      </c>
      <c r="S1100">
        <v>4006</v>
      </c>
      <c r="T1100" s="8">
        <v>45337</v>
      </c>
      <c r="W1100">
        <v>2187</v>
      </c>
      <c r="X1100" t="str">
        <v>Customer 1</v>
      </c>
      <c r="Y1100" t="str">
        <v>WORKSTATION</v>
      </c>
      <c r="Z1100">
        <v>3139</v>
      </c>
      <c r="AA1100">
        <v>1722</v>
      </c>
      <c r="AB1100" s="8">
        <v>45383</v>
      </c>
    </row>
    <row r="1101" spans="15:28" x14ac:dyDescent="0.3">
      <c r="O1101">
        <v>1100</v>
      </c>
      <c r="P1101" t="str">
        <v>Customer 5</v>
      </c>
      <c r="Q1101" t="str">
        <v>WORKSTATION</v>
      </c>
      <c r="R1101">
        <v>3050</v>
      </c>
      <c r="S1101">
        <v>404</v>
      </c>
      <c r="T1101" s="8">
        <v>45337</v>
      </c>
      <c r="W1101">
        <v>121</v>
      </c>
      <c r="X1101" t="str">
        <v>Customer 5</v>
      </c>
      <c r="Y1101" t="str">
        <v>MOBILE</v>
      </c>
      <c r="Z1101">
        <v>3138</v>
      </c>
      <c r="AA1101">
        <v>4502</v>
      </c>
      <c r="AB1101" s="8">
        <v>45297</v>
      </c>
    </row>
    <row r="1102" spans="15:28" x14ac:dyDescent="0.3">
      <c r="O1102">
        <v>1101</v>
      </c>
      <c r="P1102" t="str">
        <v>Customer 14</v>
      </c>
      <c r="Q1102" t="str">
        <v>MOBILE</v>
      </c>
      <c r="R1102">
        <v>3814</v>
      </c>
      <c r="S1102">
        <v>3396</v>
      </c>
      <c r="T1102" s="8">
        <v>45337</v>
      </c>
      <c r="W1102">
        <v>707</v>
      </c>
      <c r="X1102" t="str">
        <v>Customer 10</v>
      </c>
      <c r="Y1102" t="str">
        <v>MOBILE</v>
      </c>
      <c r="Z1102">
        <v>3138</v>
      </c>
      <c r="AA1102">
        <v>3370</v>
      </c>
      <c r="AB1102" s="8">
        <v>45321</v>
      </c>
    </row>
    <row r="1103" spans="15:28" x14ac:dyDescent="0.3">
      <c r="O1103">
        <v>1102</v>
      </c>
      <c r="P1103" t="str">
        <v>Customer 14</v>
      </c>
      <c r="Q1103" t="str">
        <v>MOBILE</v>
      </c>
      <c r="R1103">
        <v>248</v>
      </c>
      <c r="S1103">
        <v>1127</v>
      </c>
      <c r="T1103" s="8">
        <v>45337</v>
      </c>
      <c r="W1103">
        <v>2734</v>
      </c>
      <c r="X1103" t="str">
        <v>Customer 12</v>
      </c>
      <c r="Y1103" t="str">
        <v>WORKSTATION</v>
      </c>
      <c r="Z1103">
        <v>3137</v>
      </c>
      <c r="AA1103">
        <v>3490</v>
      </c>
      <c r="AB1103" s="8">
        <v>45405</v>
      </c>
    </row>
    <row r="1104" spans="15:28" x14ac:dyDescent="0.3">
      <c r="O1104">
        <v>1103</v>
      </c>
      <c r="P1104" t="str">
        <v>Customer 9</v>
      </c>
      <c r="Q1104" t="str">
        <v>WORKSTATION</v>
      </c>
      <c r="R1104">
        <v>2774</v>
      </c>
      <c r="S1104">
        <v>1960</v>
      </c>
      <c r="T1104" s="8">
        <v>45337</v>
      </c>
      <c r="W1104">
        <v>3306</v>
      </c>
      <c r="X1104" t="str">
        <v>Customer 11</v>
      </c>
      <c r="Y1104" t="str">
        <v>WORKSTATION</v>
      </c>
      <c r="Z1104">
        <v>3136</v>
      </c>
      <c r="AA1104">
        <v>2104</v>
      </c>
      <c r="AB1104" s="8">
        <v>45429</v>
      </c>
    </row>
    <row r="1105" spans="15:28" x14ac:dyDescent="0.3">
      <c r="O1105">
        <v>1104</v>
      </c>
      <c r="P1105" t="str">
        <v>Customer 13</v>
      </c>
      <c r="Q1105" t="str">
        <v>WORKSTATION</v>
      </c>
      <c r="R1105">
        <v>2739</v>
      </c>
      <c r="S1105">
        <v>3094</v>
      </c>
      <c r="T1105" s="8">
        <v>45337</v>
      </c>
      <c r="W1105">
        <v>4606</v>
      </c>
      <c r="X1105" t="str">
        <v>Customer 15</v>
      </c>
      <c r="Y1105" t="str">
        <v>EMBEDDED</v>
      </c>
      <c r="Z1105">
        <v>3136</v>
      </c>
      <c r="AA1105">
        <v>3186</v>
      </c>
      <c r="AB1105" s="8">
        <v>45483</v>
      </c>
    </row>
    <row r="1106" spans="15:28" x14ac:dyDescent="0.3">
      <c r="O1106">
        <v>1105</v>
      </c>
      <c r="P1106" t="str">
        <v>Customer 8</v>
      </c>
      <c r="Q1106" t="str">
        <v>MOBILE</v>
      </c>
      <c r="R1106">
        <v>3334</v>
      </c>
      <c r="S1106">
        <v>672</v>
      </c>
      <c r="T1106" s="8">
        <v>45338</v>
      </c>
      <c r="W1106">
        <v>1444</v>
      </c>
      <c r="X1106" t="str">
        <v>Customer 3</v>
      </c>
      <c r="Y1106" t="str">
        <v>DESKTOP</v>
      </c>
      <c r="Z1106">
        <v>3135</v>
      </c>
      <c r="AA1106">
        <v>2337</v>
      </c>
      <c r="AB1106" s="8">
        <v>45352</v>
      </c>
    </row>
    <row r="1107" spans="15:28" x14ac:dyDescent="0.3">
      <c r="O1107">
        <v>1106</v>
      </c>
      <c r="P1107" t="str">
        <v>Customer 15</v>
      </c>
      <c r="Q1107" t="str">
        <v>WORKSTATION</v>
      </c>
      <c r="R1107">
        <v>1047</v>
      </c>
      <c r="S1107">
        <v>3957</v>
      </c>
      <c r="T1107" s="8">
        <v>45338</v>
      </c>
      <c r="W1107">
        <v>2934</v>
      </c>
      <c r="X1107" t="str">
        <v>Customer 2</v>
      </c>
      <c r="Y1107" t="str">
        <v>MOBILE</v>
      </c>
      <c r="Z1107">
        <v>3134</v>
      </c>
      <c r="AA1107">
        <v>424</v>
      </c>
      <c r="AB1107" s="8">
        <v>45414</v>
      </c>
    </row>
    <row r="1108" spans="15:28" x14ac:dyDescent="0.3">
      <c r="O1108">
        <v>1107</v>
      </c>
      <c r="P1108" t="str">
        <v>Customer 10</v>
      </c>
      <c r="Q1108" t="str">
        <v>DESKTOP</v>
      </c>
      <c r="R1108">
        <v>3845</v>
      </c>
      <c r="S1108">
        <v>1348</v>
      </c>
      <c r="T1108" s="8">
        <v>45338</v>
      </c>
      <c r="W1108">
        <v>3732</v>
      </c>
      <c r="X1108" t="str">
        <v>Customer 9</v>
      </c>
      <c r="Y1108" t="str">
        <v>MOBILE</v>
      </c>
      <c r="Z1108">
        <v>3134</v>
      </c>
      <c r="AA1108">
        <v>445</v>
      </c>
      <c r="AB1108" s="8">
        <v>45447</v>
      </c>
    </row>
    <row r="1109" spans="15:28" x14ac:dyDescent="0.3">
      <c r="O1109">
        <v>1108</v>
      </c>
      <c r="P1109" t="str">
        <v>Customer 2</v>
      </c>
      <c r="Q1109" t="str">
        <v>WORKSTATION</v>
      </c>
      <c r="R1109">
        <v>296</v>
      </c>
      <c r="S1109">
        <v>1327</v>
      </c>
      <c r="T1109" s="8">
        <v>45338</v>
      </c>
      <c r="W1109">
        <v>1804</v>
      </c>
      <c r="X1109" t="str">
        <v>Customer 14</v>
      </c>
      <c r="Y1109" t="str">
        <v>MOBILE</v>
      </c>
      <c r="Z1109">
        <v>3133</v>
      </c>
      <c r="AA1109">
        <v>1232</v>
      </c>
      <c r="AB1109" s="8">
        <v>45367</v>
      </c>
    </row>
    <row r="1110" spans="15:28" x14ac:dyDescent="0.3">
      <c r="O1110">
        <v>1109</v>
      </c>
      <c r="P1110" t="str">
        <v>Customer 7</v>
      </c>
      <c r="Q1110" t="str">
        <v>WORKSTATION</v>
      </c>
      <c r="R1110">
        <v>1436</v>
      </c>
      <c r="S1110">
        <v>3798</v>
      </c>
      <c r="T1110" s="8">
        <v>45338</v>
      </c>
      <c r="W1110">
        <v>1860</v>
      </c>
      <c r="X1110" t="str">
        <v>Customer 4</v>
      </c>
      <c r="Y1110" t="str">
        <v>MOBILE</v>
      </c>
      <c r="Z1110">
        <v>3132</v>
      </c>
      <c r="AA1110">
        <v>858</v>
      </c>
      <c r="AB1110" s="8">
        <v>45369</v>
      </c>
    </row>
    <row r="1111" spans="15:28" x14ac:dyDescent="0.3">
      <c r="O1111">
        <v>1110</v>
      </c>
      <c r="P1111" t="str">
        <v>Customer 10</v>
      </c>
      <c r="Q1111" t="str">
        <v>MOBILE</v>
      </c>
      <c r="R1111">
        <v>3323</v>
      </c>
      <c r="S1111">
        <v>4736</v>
      </c>
      <c r="T1111" s="8">
        <v>45338</v>
      </c>
      <c r="W1111">
        <v>1315</v>
      </c>
      <c r="X1111" t="str">
        <v>Customer 2</v>
      </c>
      <c r="Y1111" t="str">
        <v>DESKTOP</v>
      </c>
      <c r="Z1111">
        <v>3131</v>
      </c>
      <c r="AA1111">
        <v>100</v>
      </c>
      <c r="AB1111" s="8">
        <v>45346</v>
      </c>
    </row>
    <row r="1112" spans="15:28" x14ac:dyDescent="0.3">
      <c r="O1112">
        <v>1111</v>
      </c>
      <c r="P1112" t="str">
        <v>Customer 14</v>
      </c>
      <c r="Q1112" t="str">
        <v>MOBILE</v>
      </c>
      <c r="R1112">
        <v>1812</v>
      </c>
      <c r="S1112">
        <v>344</v>
      </c>
      <c r="T1112" s="8">
        <v>45338</v>
      </c>
      <c r="W1112">
        <v>2854</v>
      </c>
      <c r="X1112" t="str">
        <v>Customer 10</v>
      </c>
      <c r="Y1112" t="str">
        <v>WORKSTATION</v>
      </c>
      <c r="Z1112">
        <v>3130</v>
      </c>
      <c r="AA1112">
        <v>2088</v>
      </c>
      <c r="AB1112" s="8">
        <v>45410</v>
      </c>
    </row>
    <row r="1113" spans="15:28" x14ac:dyDescent="0.3">
      <c r="O1113">
        <v>1112</v>
      </c>
      <c r="P1113" t="str">
        <v>Customer 14</v>
      </c>
      <c r="Q1113" t="str">
        <v>DESKTOP</v>
      </c>
      <c r="R1113">
        <v>2666</v>
      </c>
      <c r="S1113">
        <v>484</v>
      </c>
      <c r="T1113" s="8">
        <v>45338</v>
      </c>
      <c r="W1113">
        <v>591</v>
      </c>
      <c r="X1113" t="str">
        <v>Customer 1</v>
      </c>
      <c r="Y1113" t="str">
        <v>MOBILE</v>
      </c>
      <c r="Z1113">
        <v>3125</v>
      </c>
      <c r="AA1113">
        <v>2141</v>
      </c>
      <c r="AB1113" s="8">
        <v>45316</v>
      </c>
    </row>
    <row r="1114" spans="15:28" x14ac:dyDescent="0.3">
      <c r="O1114">
        <v>1113</v>
      </c>
      <c r="P1114" t="str">
        <v>Customer 1</v>
      </c>
      <c r="Q1114" t="str">
        <v>DESKTOP</v>
      </c>
      <c r="R1114">
        <v>2213</v>
      </c>
      <c r="S1114">
        <v>3582</v>
      </c>
      <c r="T1114" s="8">
        <v>45338</v>
      </c>
      <c r="W1114">
        <v>2404</v>
      </c>
      <c r="X1114" t="str">
        <v>Customer 9</v>
      </c>
      <c r="Y1114" t="str">
        <v>EMBEDDED</v>
      </c>
      <c r="Z1114">
        <v>3125</v>
      </c>
      <c r="AA1114">
        <v>1865</v>
      </c>
      <c r="AB1114" s="8">
        <v>45392</v>
      </c>
    </row>
    <row r="1115" spans="15:28" x14ac:dyDescent="0.3">
      <c r="O1115">
        <v>1114</v>
      </c>
      <c r="P1115" t="str">
        <v>Customer 14</v>
      </c>
      <c r="Q1115" t="str">
        <v>EMBEDDED</v>
      </c>
      <c r="R1115">
        <v>2363</v>
      </c>
      <c r="S1115">
        <v>3163</v>
      </c>
      <c r="T1115" s="8">
        <v>45338</v>
      </c>
      <c r="W1115">
        <v>4727</v>
      </c>
      <c r="X1115" t="str">
        <v>Customer 11</v>
      </c>
      <c r="Y1115" t="str">
        <v>EMBEDDED</v>
      </c>
      <c r="Z1115">
        <v>3125</v>
      </c>
      <c r="AA1115">
        <v>4818</v>
      </c>
      <c r="AB1115" s="8">
        <v>45488</v>
      </c>
    </row>
    <row r="1116" spans="15:28" x14ac:dyDescent="0.3">
      <c r="O1116">
        <v>1115</v>
      </c>
      <c r="P1116" t="str">
        <v>Customer 1</v>
      </c>
      <c r="Q1116" t="str">
        <v>MOBILE</v>
      </c>
      <c r="R1116">
        <v>2783</v>
      </c>
      <c r="S1116">
        <v>819</v>
      </c>
      <c r="T1116" s="8">
        <v>45338</v>
      </c>
      <c r="W1116">
        <v>207</v>
      </c>
      <c r="X1116" t="str">
        <v>Customer 13</v>
      </c>
      <c r="Y1116" t="str">
        <v>DESKTOP</v>
      </c>
      <c r="Z1116">
        <v>3124</v>
      </c>
      <c r="AA1116">
        <v>1129</v>
      </c>
      <c r="AB1116" s="8">
        <v>45300</v>
      </c>
    </row>
    <row r="1117" spans="15:28" x14ac:dyDescent="0.3">
      <c r="O1117">
        <v>1116</v>
      </c>
      <c r="P1117" t="str">
        <v>Customer 3</v>
      </c>
      <c r="Q1117" t="str">
        <v>DESKTOP</v>
      </c>
      <c r="R1117">
        <v>2488</v>
      </c>
      <c r="S1117">
        <v>4150</v>
      </c>
      <c r="T1117" s="8">
        <v>45338</v>
      </c>
      <c r="W1117">
        <v>4508</v>
      </c>
      <c r="X1117" t="str">
        <v>Customer 4</v>
      </c>
      <c r="Y1117" t="str">
        <v>WORKSTATION</v>
      </c>
      <c r="Z1117">
        <v>3124</v>
      </c>
      <c r="AA1117">
        <v>3612</v>
      </c>
      <c r="AB1117" s="8">
        <v>45479</v>
      </c>
    </row>
    <row r="1118" spans="15:28" x14ac:dyDescent="0.3">
      <c r="O1118">
        <v>1117</v>
      </c>
      <c r="P1118" t="str">
        <v>Customer 1</v>
      </c>
      <c r="Q1118" t="str">
        <v>WORKSTATION</v>
      </c>
      <c r="R1118">
        <v>3849</v>
      </c>
      <c r="S1118">
        <v>4107</v>
      </c>
      <c r="T1118" s="8">
        <v>45338</v>
      </c>
      <c r="W1118">
        <v>30</v>
      </c>
      <c r="X1118" t="str">
        <v>Customer 11</v>
      </c>
      <c r="Y1118" t="str">
        <v>MOBILE</v>
      </c>
      <c r="Z1118">
        <v>3123</v>
      </c>
      <c r="AA1118">
        <v>4034</v>
      </c>
      <c r="AB1118" s="8">
        <v>45293</v>
      </c>
    </row>
    <row r="1119" spans="15:28" x14ac:dyDescent="0.3">
      <c r="O1119">
        <v>1118</v>
      </c>
      <c r="P1119" t="str">
        <v>Customer 7</v>
      </c>
      <c r="Q1119" t="str">
        <v>MOBILE</v>
      </c>
      <c r="R1119">
        <v>623</v>
      </c>
      <c r="S1119">
        <v>2965</v>
      </c>
      <c r="T1119" s="8">
        <v>45338</v>
      </c>
      <c r="W1119">
        <v>4119</v>
      </c>
      <c r="X1119" t="str">
        <v>Customer 6</v>
      </c>
      <c r="Y1119" t="str">
        <v>DESKTOP</v>
      </c>
      <c r="Z1119">
        <v>3123</v>
      </c>
      <c r="AA1119">
        <v>3106</v>
      </c>
      <c r="AB1119" s="8">
        <v>45463</v>
      </c>
    </row>
    <row r="1120" spans="15:28" x14ac:dyDescent="0.3">
      <c r="O1120">
        <v>1119</v>
      </c>
      <c r="P1120" t="str">
        <v>Customer 9</v>
      </c>
      <c r="Q1120" t="str">
        <v>MOBILE</v>
      </c>
      <c r="R1120">
        <v>1720</v>
      </c>
      <c r="S1120">
        <v>2109</v>
      </c>
      <c r="T1120" s="8">
        <v>45338</v>
      </c>
      <c r="W1120">
        <v>4521</v>
      </c>
      <c r="X1120" t="str">
        <v>Customer 10</v>
      </c>
      <c r="Y1120" t="str">
        <v>WORKSTATION</v>
      </c>
      <c r="Z1120">
        <v>3123</v>
      </c>
      <c r="AA1120">
        <v>3942</v>
      </c>
      <c r="AB1120" s="8">
        <v>45480</v>
      </c>
    </row>
    <row r="1121" spans="15:28" x14ac:dyDescent="0.3">
      <c r="O1121">
        <v>1120</v>
      </c>
      <c r="P1121" t="str">
        <v>Customer 12</v>
      </c>
      <c r="Q1121" t="str">
        <v>EMBEDDED</v>
      </c>
      <c r="R1121">
        <v>1354</v>
      </c>
      <c r="S1121">
        <v>3860</v>
      </c>
      <c r="T1121" s="8">
        <v>45338</v>
      </c>
      <c r="W1121">
        <v>968</v>
      </c>
      <c r="X1121" t="str">
        <v>Customer 11</v>
      </c>
      <c r="Y1121" t="str">
        <v>EMBEDDED</v>
      </c>
      <c r="Z1121">
        <v>3122</v>
      </c>
      <c r="AA1121">
        <v>2367</v>
      </c>
      <c r="AB1121" s="8">
        <v>45332</v>
      </c>
    </row>
    <row r="1122" spans="15:28" x14ac:dyDescent="0.3">
      <c r="O1122">
        <v>1121</v>
      </c>
      <c r="P1122" t="str">
        <v>Customer 2</v>
      </c>
      <c r="Q1122" t="str">
        <v>MOBILE</v>
      </c>
      <c r="R1122">
        <v>3408</v>
      </c>
      <c r="S1122">
        <v>580</v>
      </c>
      <c r="T1122" s="8">
        <v>45338</v>
      </c>
      <c r="W1122">
        <v>844</v>
      </c>
      <c r="X1122" t="str">
        <v>Customer 13</v>
      </c>
      <c r="Y1122" t="str">
        <v>EMBEDDED</v>
      </c>
      <c r="Z1122">
        <v>3121</v>
      </c>
      <c r="AA1122">
        <v>472</v>
      </c>
      <c r="AB1122" s="8">
        <v>45327</v>
      </c>
    </row>
    <row r="1123" spans="15:28" x14ac:dyDescent="0.3">
      <c r="O1123">
        <v>1122</v>
      </c>
      <c r="P1123" t="str">
        <v>Customer 1</v>
      </c>
      <c r="Q1123" t="str">
        <v>DESKTOP</v>
      </c>
      <c r="R1123">
        <v>650</v>
      </c>
      <c r="S1123">
        <v>3646</v>
      </c>
      <c r="T1123" s="8">
        <v>45338</v>
      </c>
      <c r="W1123">
        <v>1857</v>
      </c>
      <c r="X1123" t="str">
        <v>Customer 2</v>
      </c>
      <c r="Y1123" t="str">
        <v>WORKSTATION</v>
      </c>
      <c r="Z1123">
        <v>3121</v>
      </c>
      <c r="AA1123">
        <v>2187</v>
      </c>
      <c r="AB1123" s="8">
        <v>45369</v>
      </c>
    </row>
    <row r="1124" spans="15:28" x14ac:dyDescent="0.3">
      <c r="O1124">
        <v>1123</v>
      </c>
      <c r="P1124" t="str">
        <v>Customer 12</v>
      </c>
      <c r="Q1124" t="str">
        <v>EMBEDDED</v>
      </c>
      <c r="R1124">
        <v>870</v>
      </c>
      <c r="S1124">
        <v>925</v>
      </c>
      <c r="T1124" s="8">
        <v>45338</v>
      </c>
      <c r="W1124">
        <v>4093</v>
      </c>
      <c r="X1124" t="str">
        <v>Customer 11</v>
      </c>
      <c r="Y1124" t="str">
        <v>DESKTOP</v>
      </c>
      <c r="Z1124">
        <v>3119</v>
      </c>
      <c r="AA1124">
        <v>4387</v>
      </c>
      <c r="AB1124" s="8">
        <v>45462</v>
      </c>
    </row>
    <row r="1125" spans="15:28" x14ac:dyDescent="0.3">
      <c r="O1125">
        <v>1124</v>
      </c>
      <c r="P1125" t="str">
        <v>Customer 15</v>
      </c>
      <c r="Q1125" t="str">
        <v>WORKSTATION</v>
      </c>
      <c r="R1125">
        <v>1916</v>
      </c>
      <c r="S1125">
        <v>3394</v>
      </c>
      <c r="T1125" s="8">
        <v>45338</v>
      </c>
      <c r="W1125">
        <v>3059</v>
      </c>
      <c r="X1125" t="str">
        <v>Customer 8</v>
      </c>
      <c r="Y1125" t="str">
        <v>EMBEDDED</v>
      </c>
      <c r="Z1125">
        <v>3117</v>
      </c>
      <c r="AA1125">
        <v>4453</v>
      </c>
      <c r="AB1125" s="8">
        <v>45419</v>
      </c>
    </row>
    <row r="1126" spans="15:28" x14ac:dyDescent="0.3">
      <c r="O1126">
        <v>1125</v>
      </c>
      <c r="P1126" t="str">
        <v>Customer 10</v>
      </c>
      <c r="Q1126" t="str">
        <v>EMBEDDED</v>
      </c>
      <c r="R1126">
        <v>963</v>
      </c>
      <c r="S1126">
        <v>1034</v>
      </c>
      <c r="T1126" s="8">
        <v>45338</v>
      </c>
      <c r="W1126">
        <v>3803</v>
      </c>
      <c r="X1126" t="str">
        <v>Customer 14</v>
      </c>
      <c r="Y1126" t="str">
        <v>WORKSTATION</v>
      </c>
      <c r="Z1126">
        <v>3117</v>
      </c>
      <c r="AA1126">
        <v>2577</v>
      </c>
      <c r="AB1126" s="8">
        <v>45450</v>
      </c>
    </row>
    <row r="1127" spans="15:28" x14ac:dyDescent="0.3">
      <c r="O1127">
        <v>1126</v>
      </c>
      <c r="P1127" t="str">
        <v>Customer 14</v>
      </c>
      <c r="Q1127" t="str">
        <v>MOBILE</v>
      </c>
      <c r="R1127">
        <v>1640</v>
      </c>
      <c r="S1127">
        <v>3151</v>
      </c>
      <c r="T1127" s="8">
        <v>45338</v>
      </c>
      <c r="W1127">
        <v>3539</v>
      </c>
      <c r="X1127" t="str">
        <v>Customer 9</v>
      </c>
      <c r="Y1127" t="str">
        <v>WORKSTATION</v>
      </c>
      <c r="Z1127">
        <v>3116</v>
      </c>
      <c r="AA1127">
        <v>3287</v>
      </c>
      <c r="AB1127" s="8">
        <v>45439</v>
      </c>
    </row>
    <row r="1128" spans="15:28" x14ac:dyDescent="0.3">
      <c r="O1128">
        <v>1127</v>
      </c>
      <c r="P1128" t="str">
        <v>Customer 6</v>
      </c>
      <c r="Q1128" t="str">
        <v>DESKTOP</v>
      </c>
      <c r="R1128">
        <v>1799</v>
      </c>
      <c r="S1128">
        <v>2889</v>
      </c>
      <c r="T1128" s="8">
        <v>45338</v>
      </c>
      <c r="W1128">
        <v>309</v>
      </c>
      <c r="X1128" t="str">
        <v>Customer 12</v>
      </c>
      <c r="Y1128" t="str">
        <v>WORKSTATION</v>
      </c>
      <c r="Z1128">
        <v>3114</v>
      </c>
      <c r="AA1128">
        <v>3540</v>
      </c>
      <c r="AB1128" s="8">
        <v>45304</v>
      </c>
    </row>
    <row r="1129" spans="15:28" x14ac:dyDescent="0.3">
      <c r="O1129">
        <v>1128</v>
      </c>
      <c r="P1129" t="str">
        <v>Customer 5</v>
      </c>
      <c r="Q1129" t="str">
        <v>DESKTOP</v>
      </c>
      <c r="R1129">
        <v>2943</v>
      </c>
      <c r="S1129">
        <v>1674</v>
      </c>
      <c r="T1129" s="8">
        <v>45338</v>
      </c>
      <c r="W1129">
        <v>3297</v>
      </c>
      <c r="X1129" t="str">
        <v>Customer 14</v>
      </c>
      <c r="Y1129" t="str">
        <v>MOBILE</v>
      </c>
      <c r="Z1129">
        <v>3113</v>
      </c>
      <c r="AA1129">
        <v>1467</v>
      </c>
      <c r="AB1129" s="8">
        <v>45429</v>
      </c>
    </row>
    <row r="1130" spans="15:28" x14ac:dyDescent="0.3">
      <c r="O1130">
        <v>1129</v>
      </c>
      <c r="P1130" t="str">
        <v>Customer 1</v>
      </c>
      <c r="Q1130" t="str">
        <v>DESKTOP</v>
      </c>
      <c r="R1130">
        <v>3477</v>
      </c>
      <c r="S1130">
        <v>4635</v>
      </c>
      <c r="T1130" s="8">
        <v>45339</v>
      </c>
      <c r="W1130">
        <v>4638</v>
      </c>
      <c r="X1130" t="str">
        <v>Customer 5</v>
      </c>
      <c r="Y1130" t="str">
        <v>MOBILE</v>
      </c>
      <c r="Z1130">
        <v>3113</v>
      </c>
      <c r="AA1130">
        <v>2178</v>
      </c>
      <c r="AB1130" s="8">
        <v>45485</v>
      </c>
    </row>
    <row r="1131" spans="15:28" x14ac:dyDescent="0.3">
      <c r="O1131">
        <v>1130</v>
      </c>
      <c r="P1131" t="str">
        <v>Customer 12</v>
      </c>
      <c r="Q1131" t="str">
        <v>MOBILE</v>
      </c>
      <c r="R1131">
        <v>234</v>
      </c>
      <c r="S1131">
        <v>204</v>
      </c>
      <c r="T1131" s="8">
        <v>45339</v>
      </c>
      <c r="W1131">
        <v>4641</v>
      </c>
      <c r="X1131" t="str">
        <v>Customer 4</v>
      </c>
      <c r="Y1131" t="str">
        <v>DESKTOP</v>
      </c>
      <c r="Z1131">
        <v>3113</v>
      </c>
      <c r="AA1131">
        <v>1560</v>
      </c>
      <c r="AB1131" s="8">
        <v>45485</v>
      </c>
    </row>
    <row r="1132" spans="15:28" x14ac:dyDescent="0.3">
      <c r="O1132">
        <v>1131</v>
      </c>
      <c r="P1132" t="str">
        <v>Customer 7</v>
      </c>
      <c r="Q1132" t="str">
        <v>DESKTOP</v>
      </c>
      <c r="R1132">
        <v>3925</v>
      </c>
      <c r="S1132">
        <v>1070</v>
      </c>
      <c r="T1132" s="8">
        <v>45339</v>
      </c>
      <c r="W1132">
        <v>2551</v>
      </c>
      <c r="X1132" t="str">
        <v>Customer 9</v>
      </c>
      <c r="Y1132" t="str">
        <v>DESKTOP</v>
      </c>
      <c r="Z1132">
        <v>3112</v>
      </c>
      <c r="AA1132">
        <v>2190</v>
      </c>
      <c r="AB1132" s="8">
        <v>45398</v>
      </c>
    </row>
    <row r="1133" spans="15:28" x14ac:dyDescent="0.3">
      <c r="O1133">
        <v>1132</v>
      </c>
      <c r="P1133" t="str">
        <v>Customer 10</v>
      </c>
      <c r="Q1133" t="str">
        <v>DESKTOP</v>
      </c>
      <c r="R1133">
        <v>1916</v>
      </c>
      <c r="S1133">
        <v>2262</v>
      </c>
      <c r="T1133" s="8">
        <v>45339</v>
      </c>
      <c r="W1133">
        <v>4880</v>
      </c>
      <c r="X1133" t="str">
        <v>Customer 12</v>
      </c>
      <c r="Y1133" t="str">
        <v>EMBEDDED</v>
      </c>
      <c r="Z1133">
        <v>3112</v>
      </c>
      <c r="AA1133">
        <v>1838</v>
      </c>
      <c r="AB1133" s="8">
        <v>45495</v>
      </c>
    </row>
    <row r="1134" spans="15:28" x14ac:dyDescent="0.3">
      <c r="O1134">
        <v>1133</v>
      </c>
      <c r="P1134" t="str">
        <v>Customer 4</v>
      </c>
      <c r="Q1134" t="str">
        <v>WORKSTATION</v>
      </c>
      <c r="R1134">
        <v>2296</v>
      </c>
      <c r="S1134">
        <v>917</v>
      </c>
      <c r="T1134" s="8">
        <v>45339</v>
      </c>
      <c r="W1134">
        <v>914</v>
      </c>
      <c r="X1134" t="str">
        <v>Customer 8</v>
      </c>
      <c r="Y1134" t="str">
        <v>EMBEDDED</v>
      </c>
      <c r="Z1134">
        <v>3111</v>
      </c>
      <c r="AA1134">
        <v>2251</v>
      </c>
      <c r="AB1134" s="8">
        <v>45330</v>
      </c>
    </row>
    <row r="1135" spans="15:28" x14ac:dyDescent="0.3">
      <c r="O1135">
        <v>1134</v>
      </c>
      <c r="P1135" t="str">
        <v>Customer 4</v>
      </c>
      <c r="Q1135" t="str">
        <v>WORKSTATION</v>
      </c>
      <c r="R1135">
        <v>1586</v>
      </c>
      <c r="S1135">
        <v>4395</v>
      </c>
      <c r="T1135" s="8">
        <v>45339</v>
      </c>
      <c r="W1135">
        <v>946</v>
      </c>
      <c r="X1135" t="str">
        <v>Customer 2</v>
      </c>
      <c r="Y1135" t="str">
        <v>DESKTOP</v>
      </c>
      <c r="Z1135">
        <v>3111</v>
      </c>
      <c r="AA1135">
        <v>1193</v>
      </c>
      <c r="AB1135" s="8">
        <v>45331</v>
      </c>
    </row>
    <row r="1136" spans="15:28" x14ac:dyDescent="0.3">
      <c r="O1136">
        <v>1135</v>
      </c>
      <c r="P1136" t="str">
        <v>Customer 2</v>
      </c>
      <c r="Q1136" t="str">
        <v>DESKTOP</v>
      </c>
      <c r="R1136">
        <v>3247</v>
      </c>
      <c r="S1136">
        <v>2060</v>
      </c>
      <c r="T1136" s="8">
        <v>45339</v>
      </c>
      <c r="W1136">
        <v>1916</v>
      </c>
      <c r="X1136" t="str">
        <v>Customer 8</v>
      </c>
      <c r="Y1136" t="str">
        <v>WORKSTATION</v>
      </c>
      <c r="Z1136">
        <v>3111</v>
      </c>
      <c r="AA1136">
        <v>3300</v>
      </c>
      <c r="AB1136" s="8">
        <v>45371</v>
      </c>
    </row>
    <row r="1137" spans="15:28" x14ac:dyDescent="0.3">
      <c r="O1137">
        <v>1136</v>
      </c>
      <c r="P1137" t="str">
        <v>Customer 3</v>
      </c>
      <c r="Q1137" t="str">
        <v>DESKTOP</v>
      </c>
      <c r="R1137">
        <v>976</v>
      </c>
      <c r="S1137">
        <v>4511</v>
      </c>
      <c r="T1137" s="8">
        <v>45339</v>
      </c>
      <c r="W1137">
        <v>622</v>
      </c>
      <c r="X1137" t="str">
        <v>Customer 11</v>
      </c>
      <c r="Y1137" t="str">
        <v>DESKTOP</v>
      </c>
      <c r="Z1137">
        <v>3110</v>
      </c>
      <c r="AA1137">
        <v>1599</v>
      </c>
      <c r="AB1137" s="8">
        <v>45317</v>
      </c>
    </row>
    <row r="1138" spans="15:28" x14ac:dyDescent="0.3">
      <c r="O1138">
        <v>1137</v>
      </c>
      <c r="P1138" t="str">
        <v>Customer 13</v>
      </c>
      <c r="Q1138" t="str">
        <v>WORKSTATION</v>
      </c>
      <c r="R1138">
        <v>3142</v>
      </c>
      <c r="S1138">
        <v>2224</v>
      </c>
      <c r="T1138" s="8">
        <v>45339</v>
      </c>
      <c r="W1138">
        <v>644</v>
      </c>
      <c r="X1138" t="str">
        <v>Customer 11</v>
      </c>
      <c r="Y1138" t="str">
        <v>DESKTOP</v>
      </c>
      <c r="Z1138">
        <v>3110</v>
      </c>
      <c r="AA1138">
        <v>1679</v>
      </c>
      <c r="AB1138" s="8">
        <v>45318</v>
      </c>
    </row>
    <row r="1139" spans="15:28" x14ac:dyDescent="0.3">
      <c r="O1139">
        <v>1138</v>
      </c>
      <c r="P1139" t="str">
        <v>Customer 2</v>
      </c>
      <c r="Q1139" t="str">
        <v>MOBILE</v>
      </c>
      <c r="R1139">
        <v>149</v>
      </c>
      <c r="S1139">
        <v>869</v>
      </c>
      <c r="T1139" s="8">
        <v>45339</v>
      </c>
      <c r="W1139">
        <v>773</v>
      </c>
      <c r="X1139" t="str">
        <v>Customer 13</v>
      </c>
      <c r="Y1139" t="str">
        <v>WORKSTATION</v>
      </c>
      <c r="Z1139">
        <v>3110</v>
      </c>
      <c r="AA1139">
        <v>1773</v>
      </c>
      <c r="AB1139" s="8">
        <v>45324</v>
      </c>
    </row>
    <row r="1140" spans="15:28" x14ac:dyDescent="0.3">
      <c r="O1140">
        <v>1139</v>
      </c>
      <c r="P1140" t="str">
        <v>Customer 6</v>
      </c>
      <c r="Q1140" t="str">
        <v>MOBILE</v>
      </c>
      <c r="R1140">
        <v>255</v>
      </c>
      <c r="S1140">
        <v>353</v>
      </c>
      <c r="T1140" s="8">
        <v>45339</v>
      </c>
      <c r="W1140">
        <v>1254</v>
      </c>
      <c r="X1140" t="str">
        <v>Customer 3</v>
      </c>
      <c r="Y1140" t="str">
        <v>EMBEDDED</v>
      </c>
      <c r="Z1140">
        <v>3110</v>
      </c>
      <c r="AA1140">
        <v>3737</v>
      </c>
      <c r="AB1140" s="8">
        <v>45344</v>
      </c>
    </row>
    <row r="1141" spans="15:28" x14ac:dyDescent="0.3">
      <c r="O1141">
        <v>1140</v>
      </c>
      <c r="P1141" t="str">
        <v>Customer 2</v>
      </c>
      <c r="Q1141" t="str">
        <v>EMBEDDED</v>
      </c>
      <c r="R1141">
        <v>1348</v>
      </c>
      <c r="S1141">
        <v>2045</v>
      </c>
      <c r="T1141" s="8">
        <v>45339</v>
      </c>
      <c r="W1141">
        <v>3197</v>
      </c>
      <c r="X1141" t="str">
        <v>Customer 5</v>
      </c>
      <c r="Y1141" t="str">
        <v>MOBILE</v>
      </c>
      <c r="Z1141">
        <v>3110</v>
      </c>
      <c r="AA1141">
        <v>2635</v>
      </c>
      <c r="AB1141" s="8">
        <v>45425</v>
      </c>
    </row>
    <row r="1142" spans="15:28" x14ac:dyDescent="0.3">
      <c r="O1142">
        <v>1141</v>
      </c>
      <c r="P1142" t="str">
        <v>Customer 10</v>
      </c>
      <c r="Q1142" t="str">
        <v>MOBILE</v>
      </c>
      <c r="R1142">
        <v>3488</v>
      </c>
      <c r="S1142">
        <v>483</v>
      </c>
      <c r="T1142" s="8">
        <v>45339</v>
      </c>
      <c r="W1142">
        <v>3661</v>
      </c>
      <c r="X1142" t="str">
        <v>Customer 13</v>
      </c>
      <c r="Y1142" t="str">
        <v>WORKSTATION</v>
      </c>
      <c r="Z1142">
        <v>3110</v>
      </c>
      <c r="AA1142">
        <v>2001</v>
      </c>
      <c r="AB1142" s="8">
        <v>45444</v>
      </c>
    </row>
    <row r="1143" spans="15:28" x14ac:dyDescent="0.3">
      <c r="O1143">
        <v>1142</v>
      </c>
      <c r="P1143" t="str">
        <v>Customer 2</v>
      </c>
      <c r="Q1143" t="str">
        <v>MOBILE</v>
      </c>
      <c r="R1143">
        <v>1105</v>
      </c>
      <c r="S1143">
        <v>3289</v>
      </c>
      <c r="T1143" s="8">
        <v>45339</v>
      </c>
      <c r="W1143">
        <v>1227</v>
      </c>
      <c r="X1143" t="str">
        <v>Customer 11</v>
      </c>
      <c r="Y1143" t="str">
        <v>MOBILE</v>
      </c>
      <c r="Z1143">
        <v>3109</v>
      </c>
      <c r="AA1143">
        <v>1274</v>
      </c>
      <c r="AB1143" s="8">
        <v>45343</v>
      </c>
    </row>
    <row r="1144" spans="15:28" x14ac:dyDescent="0.3">
      <c r="O1144">
        <v>1143</v>
      </c>
      <c r="P1144" t="str">
        <v>Customer 7</v>
      </c>
      <c r="Q1144" t="str">
        <v>WORKSTATION</v>
      </c>
      <c r="R1144">
        <v>915</v>
      </c>
      <c r="S1144">
        <v>3075</v>
      </c>
      <c r="T1144" s="8">
        <v>45339</v>
      </c>
      <c r="W1144">
        <v>2489</v>
      </c>
      <c r="X1144" t="str">
        <v>Customer 1</v>
      </c>
      <c r="Y1144" t="str">
        <v>EMBEDDED</v>
      </c>
      <c r="Z1144">
        <v>3109</v>
      </c>
      <c r="AA1144">
        <v>1123</v>
      </c>
      <c r="AB1144" s="8">
        <v>45395</v>
      </c>
    </row>
    <row r="1145" spans="15:28" x14ac:dyDescent="0.3">
      <c r="O1145">
        <v>1144</v>
      </c>
      <c r="P1145" t="str">
        <v>Customer 15</v>
      </c>
      <c r="Q1145" t="str">
        <v>MOBILE</v>
      </c>
      <c r="R1145">
        <v>2200</v>
      </c>
      <c r="S1145">
        <v>562</v>
      </c>
      <c r="T1145" s="8">
        <v>45339</v>
      </c>
      <c r="W1145">
        <v>2190</v>
      </c>
      <c r="X1145" t="str">
        <v>Customer 13</v>
      </c>
      <c r="Y1145" t="str">
        <v>DESKTOP</v>
      </c>
      <c r="Z1145">
        <v>3108</v>
      </c>
      <c r="AA1145">
        <v>4826</v>
      </c>
      <c r="AB1145" s="8">
        <v>45383</v>
      </c>
    </row>
    <row r="1146" spans="15:28" x14ac:dyDescent="0.3">
      <c r="O1146">
        <v>1145</v>
      </c>
      <c r="P1146" t="str">
        <v>Customer 12</v>
      </c>
      <c r="Q1146" t="str">
        <v>DESKTOP</v>
      </c>
      <c r="R1146">
        <v>968</v>
      </c>
      <c r="S1146">
        <v>4859</v>
      </c>
      <c r="T1146" s="8">
        <v>45339</v>
      </c>
      <c r="W1146">
        <v>441</v>
      </c>
      <c r="X1146" t="str">
        <v>Customer 5</v>
      </c>
      <c r="Y1146" t="str">
        <v>DESKTOP</v>
      </c>
      <c r="Z1146">
        <v>3107</v>
      </c>
      <c r="AA1146">
        <v>575</v>
      </c>
      <c r="AB1146" s="8">
        <v>45310</v>
      </c>
    </row>
    <row r="1147" spans="15:28" x14ac:dyDescent="0.3">
      <c r="O1147">
        <v>1146</v>
      </c>
      <c r="P1147" t="str">
        <v>Customer 5</v>
      </c>
      <c r="Q1147" t="str">
        <v>DESKTOP</v>
      </c>
      <c r="R1147">
        <v>2573</v>
      </c>
      <c r="S1147">
        <v>1813</v>
      </c>
      <c r="T1147" s="8">
        <v>45339</v>
      </c>
      <c r="W1147">
        <v>1059</v>
      </c>
      <c r="X1147" t="str">
        <v>Customer 14</v>
      </c>
      <c r="Y1147" t="str">
        <v>DESKTOP</v>
      </c>
      <c r="Z1147">
        <v>3107</v>
      </c>
      <c r="AA1147">
        <v>229</v>
      </c>
      <c r="AB1147" s="8">
        <v>45336</v>
      </c>
    </row>
    <row r="1148" spans="15:28" x14ac:dyDescent="0.3">
      <c r="O1148">
        <v>1147</v>
      </c>
      <c r="P1148" t="str">
        <v>Customer 10</v>
      </c>
      <c r="Q1148" t="str">
        <v>MOBILE</v>
      </c>
      <c r="R1148">
        <v>57</v>
      </c>
      <c r="S1148">
        <v>2066</v>
      </c>
      <c r="T1148" s="8">
        <v>45339</v>
      </c>
      <c r="W1148">
        <v>1078</v>
      </c>
      <c r="X1148" t="str">
        <v>Customer 11</v>
      </c>
      <c r="Y1148" t="str">
        <v>MOBILE</v>
      </c>
      <c r="Z1148">
        <v>3107</v>
      </c>
      <c r="AA1148">
        <v>4801</v>
      </c>
      <c r="AB1148" s="8">
        <v>45336</v>
      </c>
    </row>
    <row r="1149" spans="15:28" x14ac:dyDescent="0.3">
      <c r="O1149">
        <v>1148</v>
      </c>
      <c r="P1149" t="str">
        <v>Customer 9</v>
      </c>
      <c r="Q1149" t="str">
        <v>DESKTOP</v>
      </c>
      <c r="R1149">
        <v>374</v>
      </c>
      <c r="S1149">
        <v>3114</v>
      </c>
      <c r="T1149" s="8">
        <v>45339</v>
      </c>
      <c r="W1149">
        <v>3748</v>
      </c>
      <c r="X1149" t="str">
        <v>Customer 9</v>
      </c>
      <c r="Y1149" t="str">
        <v>MOBILE</v>
      </c>
      <c r="Z1149">
        <v>3107</v>
      </c>
      <c r="AA1149">
        <v>1010</v>
      </c>
      <c r="AB1149" s="8">
        <v>45448</v>
      </c>
    </row>
    <row r="1150" spans="15:28" x14ac:dyDescent="0.3">
      <c r="O1150">
        <v>1149</v>
      </c>
      <c r="P1150" t="str">
        <v>Customer 1</v>
      </c>
      <c r="Q1150" t="str">
        <v>DESKTOP</v>
      </c>
      <c r="R1150">
        <v>3711</v>
      </c>
      <c r="S1150">
        <v>886</v>
      </c>
      <c r="T1150" s="8">
        <v>45339</v>
      </c>
      <c r="W1150">
        <v>3988</v>
      </c>
      <c r="X1150" t="str">
        <v>Customer 4</v>
      </c>
      <c r="Y1150" t="str">
        <v>EMBEDDED</v>
      </c>
      <c r="Z1150">
        <v>3104</v>
      </c>
      <c r="AA1150">
        <v>3645</v>
      </c>
      <c r="AB1150" s="8">
        <v>45458</v>
      </c>
    </row>
    <row r="1151" spans="15:28" x14ac:dyDescent="0.3">
      <c r="O1151">
        <v>1150</v>
      </c>
      <c r="P1151" t="str">
        <v>Customer 11</v>
      </c>
      <c r="Q1151" t="str">
        <v>MOBILE</v>
      </c>
      <c r="R1151">
        <v>2300</v>
      </c>
      <c r="S1151">
        <v>2143</v>
      </c>
      <c r="T1151" s="8">
        <v>45339</v>
      </c>
      <c r="W1151">
        <v>3204</v>
      </c>
      <c r="X1151" t="str">
        <v>Customer 10</v>
      </c>
      <c r="Y1151" t="str">
        <v>EMBEDDED</v>
      </c>
      <c r="Z1151">
        <v>3101</v>
      </c>
      <c r="AA1151">
        <v>4165</v>
      </c>
      <c r="AB1151" s="8">
        <v>45425</v>
      </c>
    </row>
    <row r="1152" spans="15:28" x14ac:dyDescent="0.3">
      <c r="O1152">
        <v>1151</v>
      </c>
      <c r="P1152" t="str">
        <v>Customer 3</v>
      </c>
      <c r="Q1152" t="str">
        <v>DESKTOP</v>
      </c>
      <c r="R1152">
        <v>2952</v>
      </c>
      <c r="S1152">
        <v>504</v>
      </c>
      <c r="T1152" s="8">
        <v>45339</v>
      </c>
      <c r="W1152">
        <v>580</v>
      </c>
      <c r="X1152" t="str">
        <v>Customer 7</v>
      </c>
      <c r="Y1152" t="str">
        <v>WORKSTATION</v>
      </c>
      <c r="Z1152">
        <v>3099</v>
      </c>
      <c r="AA1152">
        <v>4218</v>
      </c>
      <c r="AB1152" s="8">
        <v>45316</v>
      </c>
    </row>
    <row r="1153" spans="15:28" x14ac:dyDescent="0.3">
      <c r="O1153">
        <v>1152</v>
      </c>
      <c r="P1153" t="str">
        <v>Customer 11</v>
      </c>
      <c r="Q1153" t="str">
        <v>MOBILE</v>
      </c>
      <c r="R1153">
        <v>722</v>
      </c>
      <c r="S1153">
        <v>2537</v>
      </c>
      <c r="T1153" s="8">
        <v>45339</v>
      </c>
      <c r="W1153">
        <v>2673</v>
      </c>
      <c r="X1153" t="str">
        <v>Customer 13</v>
      </c>
      <c r="Y1153" t="str">
        <v>WORKSTATION</v>
      </c>
      <c r="Z1153">
        <v>3098</v>
      </c>
      <c r="AA1153">
        <v>4970</v>
      </c>
      <c r="AB1153" s="8">
        <v>45403</v>
      </c>
    </row>
    <row r="1154" spans="15:28" x14ac:dyDescent="0.3">
      <c r="O1154">
        <v>1153</v>
      </c>
      <c r="P1154" t="str">
        <v>Customer 9</v>
      </c>
      <c r="Q1154" t="str">
        <v>DESKTOP</v>
      </c>
      <c r="R1154">
        <v>3006</v>
      </c>
      <c r="S1154">
        <v>4916</v>
      </c>
      <c r="T1154" s="8">
        <v>45340</v>
      </c>
      <c r="W1154">
        <v>3448</v>
      </c>
      <c r="X1154" t="str">
        <v>Customer 6</v>
      </c>
      <c r="Y1154" t="str">
        <v>WORKSTATION</v>
      </c>
      <c r="Z1154">
        <v>3097</v>
      </c>
      <c r="AA1154">
        <v>1197</v>
      </c>
      <c r="AB1154" s="8">
        <v>45435</v>
      </c>
    </row>
    <row r="1155" spans="15:28" x14ac:dyDescent="0.3">
      <c r="O1155">
        <v>1154</v>
      </c>
      <c r="P1155" t="str">
        <v>Customer 15</v>
      </c>
      <c r="Q1155" t="str">
        <v>MOBILE</v>
      </c>
      <c r="R1155">
        <v>2796</v>
      </c>
      <c r="S1155">
        <v>2486</v>
      </c>
      <c r="T1155" s="8">
        <v>45340</v>
      </c>
      <c r="W1155">
        <v>1734</v>
      </c>
      <c r="X1155" t="str">
        <v>Customer 15</v>
      </c>
      <c r="Y1155" t="str">
        <v>WORKSTATION</v>
      </c>
      <c r="Z1155">
        <v>3096</v>
      </c>
      <c r="AA1155">
        <v>1677</v>
      </c>
      <c r="AB1155" s="8">
        <v>45364</v>
      </c>
    </row>
    <row r="1156" spans="15:28" x14ac:dyDescent="0.3">
      <c r="O1156">
        <v>1155</v>
      </c>
      <c r="P1156" t="str">
        <v>Customer 14</v>
      </c>
      <c r="Q1156" t="str">
        <v>EMBEDDED</v>
      </c>
      <c r="R1156">
        <v>2065</v>
      </c>
      <c r="S1156">
        <v>482</v>
      </c>
      <c r="T1156" s="8">
        <v>45340</v>
      </c>
      <c r="W1156">
        <v>4</v>
      </c>
      <c r="X1156" t="str">
        <v>Customer 13</v>
      </c>
      <c r="Y1156" t="str">
        <v>WORKSTATION</v>
      </c>
      <c r="Z1156">
        <v>3095</v>
      </c>
      <c r="AA1156">
        <v>1498</v>
      </c>
      <c r="AB1156" s="8">
        <v>45292</v>
      </c>
    </row>
    <row r="1157" spans="15:28" x14ac:dyDescent="0.3">
      <c r="O1157">
        <v>1156</v>
      </c>
      <c r="P1157" t="str">
        <v>Customer 2</v>
      </c>
      <c r="Q1157" t="str">
        <v>EMBEDDED</v>
      </c>
      <c r="R1157">
        <v>2620</v>
      </c>
      <c r="S1157">
        <v>1439</v>
      </c>
      <c r="T1157" s="8">
        <v>45340</v>
      </c>
      <c r="W1157">
        <v>1220</v>
      </c>
      <c r="X1157" t="str">
        <v>Customer 9</v>
      </c>
      <c r="Y1157" t="str">
        <v>WORKSTATION</v>
      </c>
      <c r="Z1157">
        <v>3095</v>
      </c>
      <c r="AA1157">
        <v>1609</v>
      </c>
      <c r="AB1157" s="8">
        <v>45342</v>
      </c>
    </row>
    <row r="1158" spans="15:28" x14ac:dyDescent="0.3">
      <c r="O1158">
        <v>1157</v>
      </c>
      <c r="P1158" t="str">
        <v>Customer 13</v>
      </c>
      <c r="Q1158" t="str">
        <v>DESKTOP</v>
      </c>
      <c r="R1158">
        <v>2782</v>
      </c>
      <c r="S1158">
        <v>3907</v>
      </c>
      <c r="T1158" s="8">
        <v>45340</v>
      </c>
      <c r="W1158">
        <v>3435</v>
      </c>
      <c r="X1158" t="str">
        <v>Customer 6</v>
      </c>
      <c r="Y1158" t="str">
        <v>DESKTOP</v>
      </c>
      <c r="Z1158">
        <v>3095</v>
      </c>
      <c r="AA1158">
        <v>504</v>
      </c>
      <c r="AB1158" s="8">
        <v>45435</v>
      </c>
    </row>
    <row r="1159" spans="15:28" x14ac:dyDescent="0.3">
      <c r="O1159">
        <v>1158</v>
      </c>
      <c r="P1159" t="str">
        <v>Customer 5</v>
      </c>
      <c r="Q1159" t="str">
        <v>DESKTOP</v>
      </c>
      <c r="R1159">
        <v>1337</v>
      </c>
      <c r="S1159">
        <v>1223</v>
      </c>
      <c r="T1159" s="8">
        <v>45340</v>
      </c>
      <c r="W1159">
        <v>1464</v>
      </c>
      <c r="X1159" t="str">
        <v>Customer 10</v>
      </c>
      <c r="Y1159" t="str">
        <v>MOBILE</v>
      </c>
      <c r="Z1159">
        <v>3094</v>
      </c>
      <c r="AA1159">
        <v>3569</v>
      </c>
      <c r="AB1159" s="8">
        <v>45352</v>
      </c>
    </row>
    <row r="1160" spans="15:28" x14ac:dyDescent="0.3">
      <c r="O1160">
        <v>1159</v>
      </c>
      <c r="P1160" t="str">
        <v>Customer 2</v>
      </c>
      <c r="Q1160" t="str">
        <v>WORKSTATION</v>
      </c>
      <c r="R1160">
        <v>2984</v>
      </c>
      <c r="S1160">
        <v>3960</v>
      </c>
      <c r="T1160" s="8">
        <v>45340</v>
      </c>
      <c r="W1160">
        <v>3085</v>
      </c>
      <c r="X1160" t="str">
        <v>Customer 3</v>
      </c>
      <c r="Y1160" t="str">
        <v>EMBEDDED</v>
      </c>
      <c r="Z1160">
        <v>3094</v>
      </c>
      <c r="AA1160">
        <v>878</v>
      </c>
      <c r="AB1160" s="8">
        <v>45420</v>
      </c>
    </row>
    <row r="1161" spans="15:28" x14ac:dyDescent="0.3">
      <c r="O1161">
        <v>1160</v>
      </c>
      <c r="P1161" t="str">
        <v>Customer 13</v>
      </c>
      <c r="Q1161" t="str">
        <v>DESKTOP</v>
      </c>
      <c r="R1161">
        <v>1259</v>
      </c>
      <c r="S1161">
        <v>1671</v>
      </c>
      <c r="T1161" s="8">
        <v>45340</v>
      </c>
      <c r="W1161">
        <v>3131</v>
      </c>
      <c r="X1161" t="str">
        <v>Customer 5</v>
      </c>
      <c r="Y1161" t="str">
        <v>MOBILE</v>
      </c>
      <c r="Z1161">
        <v>3093</v>
      </c>
      <c r="AA1161">
        <v>1607</v>
      </c>
      <c r="AB1161" s="8">
        <v>45422</v>
      </c>
    </row>
    <row r="1162" spans="15:28" x14ac:dyDescent="0.3">
      <c r="O1162">
        <v>1161</v>
      </c>
      <c r="P1162" t="str">
        <v>Customer 5</v>
      </c>
      <c r="Q1162" t="str">
        <v>MOBILE</v>
      </c>
      <c r="R1162">
        <v>1357</v>
      </c>
      <c r="S1162">
        <v>3446</v>
      </c>
      <c r="T1162" s="8">
        <v>45340</v>
      </c>
      <c r="W1162">
        <v>1605</v>
      </c>
      <c r="X1162" t="str">
        <v>Customer 7</v>
      </c>
      <c r="Y1162" t="str">
        <v>EMBEDDED</v>
      </c>
      <c r="Z1162">
        <v>3092</v>
      </c>
      <c r="AA1162">
        <v>3346</v>
      </c>
      <c r="AB1162" s="8">
        <v>45358</v>
      </c>
    </row>
    <row r="1163" spans="15:28" x14ac:dyDescent="0.3">
      <c r="O1163">
        <v>1162</v>
      </c>
      <c r="P1163" t="str">
        <v>Customer 7</v>
      </c>
      <c r="Q1163" t="str">
        <v>WORKSTATION</v>
      </c>
      <c r="R1163">
        <v>298</v>
      </c>
      <c r="S1163">
        <v>3672</v>
      </c>
      <c r="T1163" s="8">
        <v>45340</v>
      </c>
      <c r="W1163">
        <v>2363</v>
      </c>
      <c r="X1163" t="str">
        <v>Customer 8</v>
      </c>
      <c r="Y1163" t="str">
        <v>DESKTOP</v>
      </c>
      <c r="Z1163">
        <v>3092</v>
      </c>
      <c r="AA1163">
        <v>2484</v>
      </c>
      <c r="AB1163" s="8">
        <v>45390</v>
      </c>
    </row>
    <row r="1164" spans="15:28" x14ac:dyDescent="0.3">
      <c r="O1164">
        <v>1163</v>
      </c>
      <c r="P1164" t="str">
        <v>Customer 5</v>
      </c>
      <c r="Q1164" t="str">
        <v>DESKTOP</v>
      </c>
      <c r="R1164">
        <v>795</v>
      </c>
      <c r="S1164">
        <v>4252</v>
      </c>
      <c r="T1164" s="8">
        <v>45340</v>
      </c>
      <c r="W1164">
        <v>4335</v>
      </c>
      <c r="X1164" t="str">
        <v>Customer 11</v>
      </c>
      <c r="Y1164" t="str">
        <v>WORKSTATION</v>
      </c>
      <c r="Z1164">
        <v>3092</v>
      </c>
      <c r="AA1164">
        <v>4523</v>
      </c>
      <c r="AB1164" s="8">
        <v>45472</v>
      </c>
    </row>
    <row r="1165" spans="15:28" x14ac:dyDescent="0.3">
      <c r="O1165">
        <v>1164</v>
      </c>
      <c r="P1165" t="str">
        <v>Customer 15</v>
      </c>
      <c r="Q1165" t="str">
        <v>MOBILE</v>
      </c>
      <c r="R1165">
        <v>3047</v>
      </c>
      <c r="S1165">
        <v>3518</v>
      </c>
      <c r="T1165" s="8">
        <v>45340</v>
      </c>
      <c r="W1165">
        <v>2074</v>
      </c>
      <c r="X1165" t="str">
        <v>Customer 10</v>
      </c>
      <c r="Y1165" t="str">
        <v>DESKTOP</v>
      </c>
      <c r="Z1165">
        <v>3091</v>
      </c>
      <c r="AA1165">
        <v>2583</v>
      </c>
      <c r="AB1165" s="8">
        <v>45378</v>
      </c>
    </row>
    <row r="1166" spans="15:28" x14ac:dyDescent="0.3">
      <c r="O1166">
        <v>1165</v>
      </c>
      <c r="P1166" t="str">
        <v>Customer 9</v>
      </c>
      <c r="Q1166" t="str">
        <v>WORKSTATION</v>
      </c>
      <c r="R1166">
        <v>3029</v>
      </c>
      <c r="S1166">
        <v>302</v>
      </c>
      <c r="T1166" s="8">
        <v>45340</v>
      </c>
      <c r="W1166">
        <v>2282</v>
      </c>
      <c r="X1166" t="str">
        <v>Customer 15</v>
      </c>
      <c r="Y1166" t="str">
        <v>EMBEDDED</v>
      </c>
      <c r="Z1166">
        <v>3091</v>
      </c>
      <c r="AA1166">
        <v>536</v>
      </c>
      <c r="AB1166" s="8">
        <v>45387</v>
      </c>
    </row>
    <row r="1167" spans="15:28" x14ac:dyDescent="0.3">
      <c r="O1167">
        <v>1166</v>
      </c>
      <c r="P1167" t="str">
        <v>Customer 1</v>
      </c>
      <c r="Q1167" t="str">
        <v>MOBILE</v>
      </c>
      <c r="R1167">
        <v>555</v>
      </c>
      <c r="S1167">
        <v>2393</v>
      </c>
      <c r="T1167" s="8">
        <v>45340</v>
      </c>
      <c r="W1167">
        <v>2929</v>
      </c>
      <c r="X1167" t="str">
        <v>Customer 3</v>
      </c>
      <c r="Y1167" t="str">
        <v>MOBILE</v>
      </c>
      <c r="Z1167">
        <v>3091</v>
      </c>
      <c r="AA1167">
        <v>3820</v>
      </c>
      <c r="AB1167" s="8">
        <v>45413</v>
      </c>
    </row>
    <row r="1168" spans="15:28" x14ac:dyDescent="0.3">
      <c r="O1168">
        <v>1167</v>
      </c>
      <c r="P1168" t="str">
        <v>Customer 9</v>
      </c>
      <c r="Q1168" t="str">
        <v>MOBILE</v>
      </c>
      <c r="R1168">
        <v>3904</v>
      </c>
      <c r="S1168">
        <v>3930</v>
      </c>
      <c r="T1168" s="8">
        <v>45340</v>
      </c>
      <c r="W1168">
        <v>576</v>
      </c>
      <c r="X1168" t="str">
        <v>Customer 5</v>
      </c>
      <c r="Y1168" t="str">
        <v>WORKSTATION</v>
      </c>
      <c r="Z1168">
        <v>3090</v>
      </c>
      <c r="AA1168">
        <v>4569</v>
      </c>
      <c r="AB1168" s="8">
        <v>45315</v>
      </c>
    </row>
    <row r="1169" spans="15:28" x14ac:dyDescent="0.3">
      <c r="O1169">
        <v>1168</v>
      </c>
      <c r="P1169" t="str">
        <v>Customer 2</v>
      </c>
      <c r="Q1169" t="str">
        <v>EMBEDDED</v>
      </c>
      <c r="R1169">
        <v>2938</v>
      </c>
      <c r="S1169">
        <v>1175</v>
      </c>
      <c r="T1169" s="8">
        <v>45340</v>
      </c>
      <c r="W1169">
        <v>11</v>
      </c>
      <c r="X1169" t="str">
        <v>Customer 6</v>
      </c>
      <c r="Y1169" t="str">
        <v>WORKSTATION</v>
      </c>
      <c r="Z1169">
        <v>3089</v>
      </c>
      <c r="AA1169">
        <v>1494</v>
      </c>
      <c r="AB1169" s="8">
        <v>45292</v>
      </c>
    </row>
    <row r="1170" spans="15:28" x14ac:dyDescent="0.3">
      <c r="O1170">
        <v>1169</v>
      </c>
      <c r="P1170" t="str">
        <v>Customer 8</v>
      </c>
      <c r="Q1170" t="str">
        <v>DESKTOP</v>
      </c>
      <c r="R1170">
        <v>3866</v>
      </c>
      <c r="S1170">
        <v>4253</v>
      </c>
      <c r="T1170" s="8">
        <v>45340</v>
      </c>
      <c r="W1170">
        <v>2912</v>
      </c>
      <c r="X1170" t="str">
        <v>Customer 8</v>
      </c>
      <c r="Y1170" t="str">
        <v>DESKTOP</v>
      </c>
      <c r="Z1170">
        <v>3087</v>
      </c>
      <c r="AA1170">
        <v>4028</v>
      </c>
      <c r="AB1170" s="8">
        <v>45413</v>
      </c>
    </row>
    <row r="1171" spans="15:28" x14ac:dyDescent="0.3">
      <c r="O1171">
        <v>1170</v>
      </c>
      <c r="P1171" t="str">
        <v>Customer 11</v>
      </c>
      <c r="Q1171" t="str">
        <v>EMBEDDED</v>
      </c>
      <c r="R1171">
        <v>439</v>
      </c>
      <c r="S1171">
        <v>3194</v>
      </c>
      <c r="T1171" s="8">
        <v>45340</v>
      </c>
      <c r="W1171">
        <v>425</v>
      </c>
      <c r="X1171" t="str">
        <v>Customer 14</v>
      </c>
      <c r="Y1171" t="str">
        <v>WORKSTATION</v>
      </c>
      <c r="Z1171">
        <v>3086</v>
      </c>
      <c r="AA1171">
        <v>3258</v>
      </c>
      <c r="AB1171" s="8">
        <v>45309</v>
      </c>
    </row>
    <row r="1172" spans="15:28" x14ac:dyDescent="0.3">
      <c r="O1172">
        <v>1171</v>
      </c>
      <c r="P1172" t="str">
        <v>Customer 3</v>
      </c>
      <c r="Q1172" t="str">
        <v>MOBILE</v>
      </c>
      <c r="R1172">
        <v>2940</v>
      </c>
      <c r="S1172">
        <v>1539</v>
      </c>
      <c r="T1172" s="8">
        <v>45340</v>
      </c>
      <c r="W1172">
        <v>1879</v>
      </c>
      <c r="X1172" t="str">
        <v>Customer 9</v>
      </c>
      <c r="Y1172" t="str">
        <v>WORKSTATION</v>
      </c>
      <c r="Z1172">
        <v>3086</v>
      </c>
      <c r="AA1172">
        <v>1019</v>
      </c>
      <c r="AB1172" s="8">
        <v>45370</v>
      </c>
    </row>
    <row r="1173" spans="15:28" x14ac:dyDescent="0.3">
      <c r="O1173">
        <v>1172</v>
      </c>
      <c r="P1173" t="str">
        <v>Customer 15</v>
      </c>
      <c r="Q1173" t="str">
        <v>EMBEDDED</v>
      </c>
      <c r="R1173">
        <v>2058</v>
      </c>
      <c r="S1173">
        <v>3945</v>
      </c>
      <c r="T1173" s="8">
        <v>45340</v>
      </c>
      <c r="W1173">
        <v>1657</v>
      </c>
      <c r="X1173" t="str">
        <v>Customer 4</v>
      </c>
      <c r="Y1173" t="str">
        <v>EMBEDDED</v>
      </c>
      <c r="Z1173">
        <v>3084</v>
      </c>
      <c r="AA1173">
        <v>4840</v>
      </c>
      <c r="AB1173" s="8">
        <v>45361</v>
      </c>
    </row>
    <row r="1174" spans="15:28" x14ac:dyDescent="0.3">
      <c r="O1174">
        <v>1173</v>
      </c>
      <c r="P1174" t="str">
        <v>Customer 11</v>
      </c>
      <c r="Q1174" t="str">
        <v>WORKSTATION</v>
      </c>
      <c r="R1174">
        <v>1665</v>
      </c>
      <c r="S1174">
        <v>4299</v>
      </c>
      <c r="T1174" s="8">
        <v>45340</v>
      </c>
      <c r="W1174">
        <v>4746</v>
      </c>
      <c r="X1174" t="str">
        <v>Customer 14</v>
      </c>
      <c r="Y1174" t="str">
        <v>DESKTOP</v>
      </c>
      <c r="Z1174">
        <v>3084</v>
      </c>
      <c r="AA1174">
        <v>118</v>
      </c>
      <c r="AB1174" s="8">
        <v>45489</v>
      </c>
    </row>
    <row r="1175" spans="15:28" x14ac:dyDescent="0.3">
      <c r="O1175">
        <v>1174</v>
      </c>
      <c r="P1175" t="str">
        <v>Customer 7</v>
      </c>
      <c r="Q1175" t="str">
        <v>DESKTOP</v>
      </c>
      <c r="R1175">
        <v>1982</v>
      </c>
      <c r="S1175">
        <v>4237</v>
      </c>
      <c r="T1175" s="8">
        <v>45340</v>
      </c>
      <c r="W1175">
        <v>2795</v>
      </c>
      <c r="X1175" t="str">
        <v>Customer 10</v>
      </c>
      <c r="Y1175" t="str">
        <v>MOBILE</v>
      </c>
      <c r="Z1175">
        <v>3082</v>
      </c>
      <c r="AA1175">
        <v>3454</v>
      </c>
      <c r="AB1175" s="8">
        <v>45408</v>
      </c>
    </row>
    <row r="1176" spans="15:28" x14ac:dyDescent="0.3">
      <c r="O1176">
        <v>1175</v>
      </c>
      <c r="P1176" t="str">
        <v>Customer 1</v>
      </c>
      <c r="Q1176" t="str">
        <v>MOBILE</v>
      </c>
      <c r="R1176">
        <v>2035</v>
      </c>
      <c r="S1176">
        <v>1290</v>
      </c>
      <c r="T1176" s="8">
        <v>45340</v>
      </c>
      <c r="W1176">
        <v>1845</v>
      </c>
      <c r="X1176" t="str">
        <v>Customer 1</v>
      </c>
      <c r="Y1176" t="str">
        <v>MOBILE</v>
      </c>
      <c r="Z1176">
        <v>3081</v>
      </c>
      <c r="AA1176">
        <v>2926</v>
      </c>
      <c r="AB1176" s="8">
        <v>45368</v>
      </c>
    </row>
    <row r="1177" spans="15:28" x14ac:dyDescent="0.3">
      <c r="O1177">
        <v>1176</v>
      </c>
      <c r="P1177" t="str">
        <v>Customer 2</v>
      </c>
      <c r="Q1177" t="str">
        <v>WORKSTATION</v>
      </c>
      <c r="R1177">
        <v>1285</v>
      </c>
      <c r="S1177">
        <v>3037</v>
      </c>
      <c r="T1177" s="8">
        <v>45340</v>
      </c>
      <c r="W1177">
        <v>1072</v>
      </c>
      <c r="X1177" t="str">
        <v>Customer 2</v>
      </c>
      <c r="Y1177" t="str">
        <v>WORKSTATION</v>
      </c>
      <c r="Z1177">
        <v>3080</v>
      </c>
      <c r="AA1177">
        <v>2834</v>
      </c>
      <c r="AB1177" s="8">
        <v>45336</v>
      </c>
    </row>
    <row r="1178" spans="15:28" x14ac:dyDescent="0.3">
      <c r="O1178">
        <v>1177</v>
      </c>
      <c r="P1178" t="str">
        <v>Customer 12</v>
      </c>
      <c r="Q1178" t="str">
        <v>MOBILE</v>
      </c>
      <c r="R1178">
        <v>3252</v>
      </c>
      <c r="S1178">
        <v>4890</v>
      </c>
      <c r="T1178" s="8">
        <v>45341</v>
      </c>
      <c r="W1178">
        <v>3509</v>
      </c>
      <c r="X1178" t="str">
        <v>Customer 8</v>
      </c>
      <c r="Y1178" t="str">
        <v>EMBEDDED</v>
      </c>
      <c r="Z1178">
        <v>3080</v>
      </c>
      <c r="AA1178">
        <v>2789</v>
      </c>
      <c r="AB1178" s="8">
        <v>45438</v>
      </c>
    </row>
    <row r="1179" spans="15:28" x14ac:dyDescent="0.3">
      <c r="O1179">
        <v>1178</v>
      </c>
      <c r="P1179" t="str">
        <v>Customer 13</v>
      </c>
      <c r="Q1179" t="str">
        <v>WORKSTATION</v>
      </c>
      <c r="R1179">
        <v>1160</v>
      </c>
      <c r="S1179">
        <v>2591</v>
      </c>
      <c r="T1179" s="8">
        <v>45341</v>
      </c>
      <c r="W1179">
        <v>2746</v>
      </c>
      <c r="X1179" t="str">
        <v>Customer 15</v>
      </c>
      <c r="Y1179" t="str">
        <v>EMBEDDED</v>
      </c>
      <c r="Z1179">
        <v>3079</v>
      </c>
      <c r="AA1179">
        <v>4440</v>
      </c>
      <c r="AB1179" s="8">
        <v>45406</v>
      </c>
    </row>
    <row r="1180" spans="15:28" x14ac:dyDescent="0.3">
      <c r="O1180">
        <v>1179</v>
      </c>
      <c r="P1180" t="str">
        <v>Customer 15</v>
      </c>
      <c r="Q1180" t="str">
        <v>DESKTOP</v>
      </c>
      <c r="R1180">
        <v>2047</v>
      </c>
      <c r="S1180">
        <v>823</v>
      </c>
      <c r="T1180" s="8">
        <v>45341</v>
      </c>
      <c r="W1180">
        <v>2491</v>
      </c>
      <c r="X1180" t="str">
        <v>Customer 14</v>
      </c>
      <c r="Y1180" t="str">
        <v>EMBEDDED</v>
      </c>
      <c r="Z1180">
        <v>3078</v>
      </c>
      <c r="AA1180">
        <v>1478</v>
      </c>
      <c r="AB1180" s="8">
        <v>45395</v>
      </c>
    </row>
    <row r="1181" spans="15:28" x14ac:dyDescent="0.3">
      <c r="O1181">
        <v>1180</v>
      </c>
      <c r="P1181" t="str">
        <v>Customer 7</v>
      </c>
      <c r="Q1181" t="str">
        <v>MOBILE</v>
      </c>
      <c r="R1181">
        <v>3622</v>
      </c>
      <c r="S1181">
        <v>1311</v>
      </c>
      <c r="T1181" s="8">
        <v>45341</v>
      </c>
      <c r="W1181">
        <v>476</v>
      </c>
      <c r="X1181" t="str">
        <v>Customer 9</v>
      </c>
      <c r="Y1181" t="str">
        <v>WORKSTATION</v>
      </c>
      <c r="Z1181">
        <v>3077</v>
      </c>
      <c r="AA1181">
        <v>4466</v>
      </c>
      <c r="AB1181" s="8">
        <v>45311</v>
      </c>
    </row>
    <row r="1182" spans="15:28" x14ac:dyDescent="0.3">
      <c r="O1182">
        <v>1181</v>
      </c>
      <c r="P1182" t="str">
        <v>Customer 15</v>
      </c>
      <c r="Q1182" t="str">
        <v>EMBEDDED</v>
      </c>
      <c r="R1182">
        <v>3703</v>
      </c>
      <c r="S1182">
        <v>4091</v>
      </c>
      <c r="T1182" s="8">
        <v>45341</v>
      </c>
      <c r="W1182">
        <v>4870</v>
      </c>
      <c r="X1182" t="str">
        <v>Customer 6</v>
      </c>
      <c r="Y1182" t="str">
        <v>WORKSTATION</v>
      </c>
      <c r="Z1182">
        <v>3077</v>
      </c>
      <c r="AA1182">
        <v>4083</v>
      </c>
      <c r="AB1182" s="8">
        <v>45494</v>
      </c>
    </row>
    <row r="1183" spans="15:28" x14ac:dyDescent="0.3">
      <c r="O1183">
        <v>1182</v>
      </c>
      <c r="P1183" t="str">
        <v>Customer 9</v>
      </c>
      <c r="Q1183" t="str">
        <v>DESKTOP</v>
      </c>
      <c r="R1183">
        <v>3740</v>
      </c>
      <c r="S1183">
        <v>144</v>
      </c>
      <c r="T1183" s="8">
        <v>45341</v>
      </c>
      <c r="W1183">
        <v>2866</v>
      </c>
      <c r="X1183" t="str">
        <v>Customer 12</v>
      </c>
      <c r="Y1183" t="str">
        <v>EMBEDDED</v>
      </c>
      <c r="Z1183">
        <v>3076</v>
      </c>
      <c r="AA1183">
        <v>2968</v>
      </c>
      <c r="AB1183" s="8">
        <v>45411</v>
      </c>
    </row>
    <row r="1184" spans="15:28" x14ac:dyDescent="0.3">
      <c r="O1184">
        <v>1183</v>
      </c>
      <c r="P1184" t="str">
        <v>Customer 5</v>
      </c>
      <c r="Q1184" t="str">
        <v>MOBILE</v>
      </c>
      <c r="R1184">
        <v>1023</v>
      </c>
      <c r="S1184">
        <v>1353</v>
      </c>
      <c r="T1184" s="8">
        <v>45341</v>
      </c>
      <c r="W1184">
        <v>3632</v>
      </c>
      <c r="X1184" t="str">
        <v>Customer 3</v>
      </c>
      <c r="Y1184" t="str">
        <v>MOBILE</v>
      </c>
      <c r="Z1184">
        <v>3076</v>
      </c>
      <c r="AA1184">
        <v>4818</v>
      </c>
      <c r="AB1184" s="8">
        <v>45443</v>
      </c>
    </row>
    <row r="1185" spans="15:28" x14ac:dyDescent="0.3">
      <c r="O1185">
        <v>1184</v>
      </c>
      <c r="P1185" t="str">
        <v>Customer 10</v>
      </c>
      <c r="Q1185" t="str">
        <v>WORKSTATION</v>
      </c>
      <c r="R1185">
        <v>2289</v>
      </c>
      <c r="S1185">
        <v>2468</v>
      </c>
      <c r="T1185" s="8">
        <v>45341</v>
      </c>
      <c r="W1185">
        <v>3233</v>
      </c>
      <c r="X1185" t="str">
        <v>Customer 11</v>
      </c>
      <c r="Y1185" t="str">
        <v>EMBEDDED</v>
      </c>
      <c r="Z1185">
        <v>3075</v>
      </c>
      <c r="AA1185">
        <v>2496</v>
      </c>
      <c r="AB1185" s="8">
        <v>45426</v>
      </c>
    </row>
    <row r="1186" spans="15:28" x14ac:dyDescent="0.3">
      <c r="O1186">
        <v>1185</v>
      </c>
      <c r="P1186" t="str">
        <v>Customer 11</v>
      </c>
      <c r="Q1186" t="str">
        <v>WORKSTATION</v>
      </c>
      <c r="R1186">
        <v>2693</v>
      </c>
      <c r="S1186">
        <v>4595</v>
      </c>
      <c r="T1186" s="8">
        <v>45341</v>
      </c>
      <c r="W1186">
        <v>3400</v>
      </c>
      <c r="X1186" t="str">
        <v>Customer 9</v>
      </c>
      <c r="Y1186" t="str">
        <v>WORKSTATION</v>
      </c>
      <c r="Z1186">
        <v>3075</v>
      </c>
      <c r="AA1186">
        <v>3232</v>
      </c>
      <c r="AB1186" s="8">
        <v>45433</v>
      </c>
    </row>
    <row r="1187" spans="15:28" x14ac:dyDescent="0.3">
      <c r="O1187">
        <v>1186</v>
      </c>
      <c r="P1187" t="str">
        <v>Customer 10</v>
      </c>
      <c r="Q1187" t="str">
        <v>EMBEDDED</v>
      </c>
      <c r="R1187">
        <v>1520</v>
      </c>
      <c r="S1187">
        <v>2074</v>
      </c>
      <c r="T1187" s="8">
        <v>45341</v>
      </c>
      <c r="W1187">
        <v>218</v>
      </c>
      <c r="X1187" t="str">
        <v>Customer 1</v>
      </c>
      <c r="Y1187" t="str">
        <v>DESKTOP</v>
      </c>
      <c r="Z1187">
        <v>3070</v>
      </c>
      <c r="AA1187">
        <v>3704</v>
      </c>
      <c r="AB1187" s="8">
        <v>45301</v>
      </c>
    </row>
    <row r="1188" spans="15:28" x14ac:dyDescent="0.3">
      <c r="O1188">
        <v>1187</v>
      </c>
      <c r="P1188" t="str">
        <v>Customer 9</v>
      </c>
      <c r="Q1188" t="str">
        <v>MOBILE</v>
      </c>
      <c r="R1188">
        <v>766</v>
      </c>
      <c r="S1188">
        <v>1157</v>
      </c>
      <c r="T1188" s="8">
        <v>45341</v>
      </c>
      <c r="W1188">
        <v>332</v>
      </c>
      <c r="X1188" t="str">
        <v>Customer 10</v>
      </c>
      <c r="Y1188" t="str">
        <v>MOBILE</v>
      </c>
      <c r="Z1188">
        <v>3069</v>
      </c>
      <c r="AA1188">
        <v>2788</v>
      </c>
      <c r="AB1188" s="8">
        <v>45305</v>
      </c>
    </row>
    <row r="1189" spans="15:28" x14ac:dyDescent="0.3">
      <c r="O1189">
        <v>1188</v>
      </c>
      <c r="P1189" t="str">
        <v>Customer 8</v>
      </c>
      <c r="Q1189" t="str">
        <v>EMBEDDED</v>
      </c>
      <c r="R1189">
        <v>1568</v>
      </c>
      <c r="S1189">
        <v>2588</v>
      </c>
      <c r="T1189" s="8">
        <v>45341</v>
      </c>
      <c r="W1189">
        <v>1303</v>
      </c>
      <c r="X1189" t="str">
        <v>Customer 4</v>
      </c>
      <c r="Y1189" t="str">
        <v>WORKSTATION</v>
      </c>
      <c r="Z1189">
        <v>3067</v>
      </c>
      <c r="AA1189">
        <v>2976</v>
      </c>
      <c r="AB1189" s="8">
        <v>45346</v>
      </c>
    </row>
    <row r="1190" spans="15:28" x14ac:dyDescent="0.3">
      <c r="O1190">
        <v>1189</v>
      </c>
      <c r="P1190" t="str">
        <v>Customer 3</v>
      </c>
      <c r="Q1190" t="str">
        <v>EMBEDDED</v>
      </c>
      <c r="R1190">
        <v>3618</v>
      </c>
      <c r="S1190">
        <v>3276</v>
      </c>
      <c r="T1190" s="8">
        <v>45341</v>
      </c>
      <c r="W1190">
        <v>1421</v>
      </c>
      <c r="X1190" t="str">
        <v>Customer 1</v>
      </c>
      <c r="Y1190" t="str">
        <v>DESKTOP</v>
      </c>
      <c r="Z1190">
        <v>3067</v>
      </c>
      <c r="AA1190">
        <v>4371</v>
      </c>
      <c r="AB1190" s="8">
        <v>45351</v>
      </c>
    </row>
    <row r="1191" spans="15:28" x14ac:dyDescent="0.3">
      <c r="O1191">
        <v>1190</v>
      </c>
      <c r="P1191" t="str">
        <v>Customer 6</v>
      </c>
      <c r="Q1191" t="str">
        <v>EMBEDDED</v>
      </c>
      <c r="R1191">
        <v>2865</v>
      </c>
      <c r="S1191">
        <v>3420</v>
      </c>
      <c r="T1191" s="8">
        <v>45341</v>
      </c>
      <c r="W1191">
        <v>4484</v>
      </c>
      <c r="X1191" t="str">
        <v>Customer 13</v>
      </c>
      <c r="Y1191" t="str">
        <v>WORKSTATION</v>
      </c>
      <c r="Z1191">
        <v>3066</v>
      </c>
      <c r="AA1191">
        <v>3451</v>
      </c>
      <c r="AB1191" s="8">
        <v>45478</v>
      </c>
    </row>
    <row r="1192" spans="15:28" x14ac:dyDescent="0.3">
      <c r="O1192">
        <v>1191</v>
      </c>
      <c r="P1192" t="str">
        <v>Customer 8</v>
      </c>
      <c r="Q1192" t="str">
        <v>DESKTOP</v>
      </c>
      <c r="R1192">
        <v>1524</v>
      </c>
      <c r="S1192">
        <v>324</v>
      </c>
      <c r="T1192" s="8">
        <v>45341</v>
      </c>
      <c r="W1192">
        <v>2682</v>
      </c>
      <c r="X1192" t="str">
        <v>Customer 9</v>
      </c>
      <c r="Y1192" t="str">
        <v>WORKSTATION</v>
      </c>
      <c r="Z1192">
        <v>3065</v>
      </c>
      <c r="AA1192">
        <v>3341</v>
      </c>
      <c r="AB1192" s="8">
        <v>45403</v>
      </c>
    </row>
    <row r="1193" spans="15:28" x14ac:dyDescent="0.3">
      <c r="O1193">
        <v>1192</v>
      </c>
      <c r="P1193" t="str">
        <v>Customer 3</v>
      </c>
      <c r="Q1193" t="str">
        <v>MOBILE</v>
      </c>
      <c r="R1193">
        <v>1008</v>
      </c>
      <c r="S1193">
        <v>806</v>
      </c>
      <c r="T1193" s="8">
        <v>45341</v>
      </c>
      <c r="W1193">
        <v>3871</v>
      </c>
      <c r="X1193" t="str">
        <v>Customer 12</v>
      </c>
      <c r="Y1193" t="str">
        <v>EMBEDDED</v>
      </c>
      <c r="Z1193">
        <v>3065</v>
      </c>
      <c r="AA1193">
        <v>3713</v>
      </c>
      <c r="AB1193" s="8">
        <v>45453</v>
      </c>
    </row>
    <row r="1194" spans="15:28" x14ac:dyDescent="0.3">
      <c r="O1194">
        <v>1193</v>
      </c>
      <c r="P1194" t="str">
        <v>Customer 2</v>
      </c>
      <c r="Q1194" t="str">
        <v>MOBILE</v>
      </c>
      <c r="R1194">
        <v>2060</v>
      </c>
      <c r="S1194">
        <v>4800</v>
      </c>
      <c r="T1194" s="8">
        <v>45341</v>
      </c>
      <c r="W1194">
        <v>4667</v>
      </c>
      <c r="X1194" t="str">
        <v>Customer 7</v>
      </c>
      <c r="Y1194" t="str">
        <v>EMBEDDED</v>
      </c>
      <c r="Z1194">
        <v>3065</v>
      </c>
      <c r="AA1194">
        <v>3819</v>
      </c>
      <c r="AB1194" s="8">
        <v>45486</v>
      </c>
    </row>
    <row r="1195" spans="15:28" x14ac:dyDescent="0.3">
      <c r="O1195">
        <v>1194</v>
      </c>
      <c r="P1195" t="str">
        <v>Customer 2</v>
      </c>
      <c r="Q1195" t="str">
        <v>WORKSTATION</v>
      </c>
      <c r="R1195">
        <v>2784</v>
      </c>
      <c r="S1195">
        <v>1156</v>
      </c>
      <c r="T1195" s="8">
        <v>45341</v>
      </c>
      <c r="W1195">
        <v>4943</v>
      </c>
      <c r="X1195" t="str">
        <v>Customer 15</v>
      </c>
      <c r="Y1195" t="str">
        <v>EMBEDDED</v>
      </c>
      <c r="Z1195">
        <v>3065</v>
      </c>
      <c r="AA1195">
        <v>2480</v>
      </c>
      <c r="AB1195" s="8">
        <v>45497</v>
      </c>
    </row>
    <row r="1196" spans="15:28" x14ac:dyDescent="0.3">
      <c r="O1196">
        <v>1195</v>
      </c>
      <c r="P1196" t="str">
        <v>Customer 14</v>
      </c>
      <c r="Q1196" t="str">
        <v>MOBILE</v>
      </c>
      <c r="R1196">
        <v>3401</v>
      </c>
      <c r="S1196">
        <v>425</v>
      </c>
      <c r="T1196" s="8">
        <v>45341</v>
      </c>
      <c r="W1196">
        <v>3674</v>
      </c>
      <c r="X1196" t="str">
        <v>Customer 11</v>
      </c>
      <c r="Y1196" t="str">
        <v>DESKTOP</v>
      </c>
      <c r="Z1196">
        <v>3064</v>
      </c>
      <c r="AA1196">
        <v>2854</v>
      </c>
      <c r="AB1196" s="8">
        <v>45445</v>
      </c>
    </row>
    <row r="1197" spans="15:28" x14ac:dyDescent="0.3">
      <c r="O1197">
        <v>1196</v>
      </c>
      <c r="P1197" t="str">
        <v>Customer 4</v>
      </c>
      <c r="Q1197" t="str">
        <v>WORKSTATION</v>
      </c>
      <c r="R1197">
        <v>3939</v>
      </c>
      <c r="S1197">
        <v>456</v>
      </c>
      <c r="T1197" s="8">
        <v>45341</v>
      </c>
      <c r="W1197">
        <v>4439</v>
      </c>
      <c r="X1197" t="str">
        <v>Customer 14</v>
      </c>
      <c r="Y1197" t="str">
        <v>MOBILE</v>
      </c>
      <c r="Z1197">
        <v>3064</v>
      </c>
      <c r="AA1197">
        <v>4042</v>
      </c>
      <c r="AB1197" s="8">
        <v>45476</v>
      </c>
    </row>
    <row r="1198" spans="15:28" x14ac:dyDescent="0.3">
      <c r="O1198">
        <v>1197</v>
      </c>
      <c r="P1198" t="str">
        <v>Customer 4</v>
      </c>
      <c r="Q1198" t="str">
        <v>DESKTOP</v>
      </c>
      <c r="R1198">
        <v>1272</v>
      </c>
      <c r="S1198">
        <v>221</v>
      </c>
      <c r="T1198" s="8">
        <v>45341</v>
      </c>
      <c r="W1198">
        <v>4147</v>
      </c>
      <c r="X1198" t="str">
        <v>Customer 3</v>
      </c>
      <c r="Y1198" t="str">
        <v>MOBILE</v>
      </c>
      <c r="Z1198">
        <v>3063</v>
      </c>
      <c r="AA1198">
        <v>3559</v>
      </c>
      <c r="AB1198" s="8">
        <v>45464</v>
      </c>
    </row>
    <row r="1199" spans="15:28" x14ac:dyDescent="0.3">
      <c r="O1199">
        <v>1198</v>
      </c>
      <c r="P1199" t="str">
        <v>Customer 10</v>
      </c>
      <c r="Q1199" t="str">
        <v>EMBEDDED</v>
      </c>
      <c r="R1199">
        <v>778</v>
      </c>
      <c r="S1199">
        <v>4440</v>
      </c>
      <c r="T1199" s="8">
        <v>45341</v>
      </c>
      <c r="W1199">
        <v>522</v>
      </c>
      <c r="X1199" t="str">
        <v>Customer 4</v>
      </c>
      <c r="Y1199" t="str">
        <v>MOBILE</v>
      </c>
      <c r="Z1199">
        <v>3062</v>
      </c>
      <c r="AA1199">
        <v>3590</v>
      </c>
      <c r="AB1199" s="8">
        <v>45313</v>
      </c>
    </row>
    <row r="1200" spans="15:28" x14ac:dyDescent="0.3">
      <c r="O1200">
        <v>1199</v>
      </c>
      <c r="P1200" t="str">
        <v>Customer 11</v>
      </c>
      <c r="Q1200" t="str">
        <v>WORKSTATION</v>
      </c>
      <c r="R1200">
        <v>1170</v>
      </c>
      <c r="S1200">
        <v>2893</v>
      </c>
      <c r="T1200" s="8">
        <v>45341</v>
      </c>
      <c r="W1200">
        <v>1808</v>
      </c>
      <c r="X1200" t="str">
        <v>Customer 15</v>
      </c>
      <c r="Y1200" t="str">
        <v>EMBEDDED</v>
      </c>
      <c r="Z1200">
        <v>3062</v>
      </c>
      <c r="AA1200">
        <v>4747</v>
      </c>
      <c r="AB1200" s="8">
        <v>45367</v>
      </c>
    </row>
    <row r="1201" spans="15:28" x14ac:dyDescent="0.3">
      <c r="O1201">
        <v>1200</v>
      </c>
      <c r="P1201" t="str">
        <v>Customer 4</v>
      </c>
      <c r="Q1201" t="str">
        <v>MOBILE</v>
      </c>
      <c r="R1201">
        <v>1581</v>
      </c>
      <c r="S1201">
        <v>2847</v>
      </c>
      <c r="T1201" s="8">
        <v>45341</v>
      </c>
      <c r="W1201">
        <v>832</v>
      </c>
      <c r="X1201" t="str">
        <v>Customer 3</v>
      </c>
      <c r="Y1201" t="str">
        <v>MOBILE</v>
      </c>
      <c r="Z1201">
        <v>3061</v>
      </c>
      <c r="AA1201">
        <v>3725</v>
      </c>
      <c r="AB1201" s="8">
        <v>45326</v>
      </c>
    </row>
    <row r="1202" spans="15:28" x14ac:dyDescent="0.3">
      <c r="O1202">
        <v>1201</v>
      </c>
      <c r="P1202" t="str">
        <v>Customer 4</v>
      </c>
      <c r="Q1202" t="str">
        <v>EMBEDDED</v>
      </c>
      <c r="R1202">
        <v>1020</v>
      </c>
      <c r="S1202">
        <v>4312</v>
      </c>
      <c r="T1202" s="8">
        <v>45342</v>
      </c>
      <c r="W1202">
        <v>3529</v>
      </c>
      <c r="X1202" t="str">
        <v>Customer 3</v>
      </c>
      <c r="Y1202" t="str">
        <v>DESKTOP</v>
      </c>
      <c r="Z1202">
        <v>3061</v>
      </c>
      <c r="AA1202">
        <v>1982</v>
      </c>
      <c r="AB1202" s="8">
        <v>45438</v>
      </c>
    </row>
    <row r="1203" spans="15:28" x14ac:dyDescent="0.3">
      <c r="O1203">
        <v>1202</v>
      </c>
      <c r="P1203" t="str">
        <v>Customer 3</v>
      </c>
      <c r="Q1203" t="str">
        <v>EMBEDDED</v>
      </c>
      <c r="R1203">
        <v>2204</v>
      </c>
      <c r="S1203">
        <v>2015</v>
      </c>
      <c r="T1203" s="8">
        <v>45342</v>
      </c>
      <c r="W1203">
        <v>279</v>
      </c>
      <c r="X1203" t="str">
        <v>Customer 12</v>
      </c>
      <c r="Y1203" t="str">
        <v>EMBEDDED</v>
      </c>
      <c r="Z1203">
        <v>3060</v>
      </c>
      <c r="AA1203">
        <v>4140</v>
      </c>
      <c r="AB1203" s="8">
        <v>45303</v>
      </c>
    </row>
    <row r="1204" spans="15:28" x14ac:dyDescent="0.3">
      <c r="O1204">
        <v>1203</v>
      </c>
      <c r="P1204" t="str">
        <v>Customer 13</v>
      </c>
      <c r="Q1204" t="str">
        <v>WORKSTATION</v>
      </c>
      <c r="R1204">
        <v>523</v>
      </c>
      <c r="S1204">
        <v>4324</v>
      </c>
      <c r="T1204" s="8">
        <v>45342</v>
      </c>
      <c r="W1204">
        <v>4052</v>
      </c>
      <c r="X1204" t="str">
        <v>Customer 4</v>
      </c>
      <c r="Y1204" t="str">
        <v>WORKSTATION</v>
      </c>
      <c r="Z1204">
        <v>3060</v>
      </c>
      <c r="AA1204">
        <v>4266</v>
      </c>
      <c r="AB1204" s="8">
        <v>45460</v>
      </c>
    </row>
    <row r="1205" spans="15:28" x14ac:dyDescent="0.3">
      <c r="O1205">
        <v>1204</v>
      </c>
      <c r="P1205" t="str">
        <v>Customer 12</v>
      </c>
      <c r="Q1205" t="str">
        <v>MOBILE</v>
      </c>
      <c r="R1205">
        <v>469</v>
      </c>
      <c r="S1205">
        <v>3098</v>
      </c>
      <c r="T1205" s="8">
        <v>45342</v>
      </c>
      <c r="W1205">
        <v>567</v>
      </c>
      <c r="X1205" t="str">
        <v>Customer 7</v>
      </c>
      <c r="Y1205" t="str">
        <v>DESKTOP</v>
      </c>
      <c r="Z1205">
        <v>3059</v>
      </c>
      <c r="AA1205">
        <v>1695</v>
      </c>
      <c r="AB1205" s="8">
        <v>45315</v>
      </c>
    </row>
    <row r="1206" spans="15:28" x14ac:dyDescent="0.3">
      <c r="O1206">
        <v>1205</v>
      </c>
      <c r="P1206" t="str">
        <v>Customer 4</v>
      </c>
      <c r="Q1206" t="str">
        <v>DESKTOP</v>
      </c>
      <c r="R1206">
        <v>765</v>
      </c>
      <c r="S1206">
        <v>1249</v>
      </c>
      <c r="T1206" s="8">
        <v>45342</v>
      </c>
      <c r="W1206">
        <v>1813</v>
      </c>
      <c r="X1206" t="str">
        <v>Customer 1</v>
      </c>
      <c r="Y1206" t="str">
        <v>MOBILE</v>
      </c>
      <c r="Z1206">
        <v>3059</v>
      </c>
      <c r="AA1206">
        <v>1526</v>
      </c>
      <c r="AB1206" s="8">
        <v>45367</v>
      </c>
    </row>
    <row r="1207" spans="15:28" x14ac:dyDescent="0.3">
      <c r="O1207">
        <v>1206</v>
      </c>
      <c r="P1207" t="str">
        <v>Customer 14</v>
      </c>
      <c r="Q1207" t="str">
        <v>EMBEDDED</v>
      </c>
      <c r="R1207">
        <v>3339</v>
      </c>
      <c r="S1207">
        <v>1920</v>
      </c>
      <c r="T1207" s="8">
        <v>45342</v>
      </c>
      <c r="W1207">
        <v>2024</v>
      </c>
      <c r="X1207" t="str">
        <v>Customer 2</v>
      </c>
      <c r="Y1207" t="str">
        <v>EMBEDDED</v>
      </c>
      <c r="Z1207">
        <v>3058</v>
      </c>
      <c r="AA1207">
        <v>2282</v>
      </c>
      <c r="AB1207" s="8">
        <v>45376</v>
      </c>
    </row>
    <row r="1208" spans="15:28" x14ac:dyDescent="0.3">
      <c r="O1208">
        <v>1207</v>
      </c>
      <c r="P1208" t="str">
        <v>Customer 8</v>
      </c>
      <c r="Q1208" t="str">
        <v>DESKTOP</v>
      </c>
      <c r="R1208">
        <v>1243</v>
      </c>
      <c r="S1208">
        <v>1965</v>
      </c>
      <c r="T1208" s="8">
        <v>45342</v>
      </c>
      <c r="W1208">
        <v>2922</v>
      </c>
      <c r="X1208" t="str">
        <v>Customer 9</v>
      </c>
      <c r="Y1208" t="str">
        <v>EMBEDDED</v>
      </c>
      <c r="Z1208">
        <v>3058</v>
      </c>
      <c r="AA1208">
        <v>3956</v>
      </c>
      <c r="AB1208" s="8">
        <v>45413</v>
      </c>
    </row>
    <row r="1209" spans="15:28" x14ac:dyDescent="0.3">
      <c r="O1209">
        <v>1208</v>
      </c>
      <c r="P1209" t="str">
        <v>Customer 8</v>
      </c>
      <c r="Q1209" t="str">
        <v>WORKSTATION</v>
      </c>
      <c r="R1209">
        <v>221</v>
      </c>
      <c r="S1209">
        <v>1363</v>
      </c>
      <c r="T1209" s="8">
        <v>45342</v>
      </c>
      <c r="W1209">
        <v>1267</v>
      </c>
      <c r="X1209" t="str">
        <v>Customer 15</v>
      </c>
      <c r="Y1209" t="str">
        <v>EMBEDDED</v>
      </c>
      <c r="Z1209">
        <v>3057</v>
      </c>
      <c r="AA1209">
        <v>4787</v>
      </c>
      <c r="AB1209" s="8">
        <v>45344</v>
      </c>
    </row>
    <row r="1210" spans="15:28" x14ac:dyDescent="0.3">
      <c r="O1210">
        <v>1209</v>
      </c>
      <c r="P1210" t="str">
        <v>Customer 10</v>
      </c>
      <c r="Q1210" t="str">
        <v>DESKTOP</v>
      </c>
      <c r="R1210">
        <v>3417</v>
      </c>
      <c r="S1210">
        <v>793</v>
      </c>
      <c r="T1210" s="8">
        <v>45342</v>
      </c>
      <c r="W1210">
        <v>1646</v>
      </c>
      <c r="X1210" t="str">
        <v>Customer 8</v>
      </c>
      <c r="Y1210" t="str">
        <v>MOBILE</v>
      </c>
      <c r="Z1210">
        <v>3057</v>
      </c>
      <c r="AA1210">
        <v>100</v>
      </c>
      <c r="AB1210" s="8">
        <v>45360</v>
      </c>
    </row>
    <row r="1211" spans="15:28" x14ac:dyDescent="0.3">
      <c r="O1211">
        <v>1210</v>
      </c>
      <c r="P1211" t="str">
        <v>Customer 14</v>
      </c>
      <c r="Q1211" t="str">
        <v>MOBILE</v>
      </c>
      <c r="R1211">
        <v>1563</v>
      </c>
      <c r="S1211">
        <v>839</v>
      </c>
      <c r="T1211" s="8">
        <v>45342</v>
      </c>
      <c r="W1211">
        <v>2826</v>
      </c>
      <c r="X1211" t="str">
        <v>Customer 2</v>
      </c>
      <c r="Y1211" t="str">
        <v>MOBILE</v>
      </c>
      <c r="Z1211">
        <v>3056</v>
      </c>
      <c r="AA1211">
        <v>4097</v>
      </c>
      <c r="AB1211" s="8">
        <v>45409</v>
      </c>
    </row>
    <row r="1212" spans="15:28" x14ac:dyDescent="0.3">
      <c r="O1212">
        <v>1211</v>
      </c>
      <c r="P1212" t="str">
        <v>Customer 12</v>
      </c>
      <c r="Q1212" t="str">
        <v>MOBILE</v>
      </c>
      <c r="R1212">
        <v>71</v>
      </c>
      <c r="S1212">
        <v>1606</v>
      </c>
      <c r="T1212" s="8">
        <v>45342</v>
      </c>
      <c r="W1212">
        <v>252</v>
      </c>
      <c r="X1212" t="str">
        <v>Customer 9</v>
      </c>
      <c r="Y1212" t="str">
        <v>EMBEDDED</v>
      </c>
      <c r="Z1212">
        <v>3055</v>
      </c>
      <c r="AA1212">
        <v>2597</v>
      </c>
      <c r="AB1212" s="8">
        <v>45302</v>
      </c>
    </row>
    <row r="1213" spans="15:28" x14ac:dyDescent="0.3">
      <c r="O1213">
        <v>1212</v>
      </c>
      <c r="P1213" t="str">
        <v>Customer 11</v>
      </c>
      <c r="Q1213" t="str">
        <v>WORKSTATION</v>
      </c>
      <c r="R1213">
        <v>2493</v>
      </c>
      <c r="S1213">
        <v>740</v>
      </c>
      <c r="T1213" s="8">
        <v>45342</v>
      </c>
      <c r="W1213">
        <v>4958</v>
      </c>
      <c r="X1213" t="str">
        <v>Customer 11</v>
      </c>
      <c r="Y1213" t="str">
        <v>DESKTOP</v>
      </c>
      <c r="Z1213">
        <v>3054</v>
      </c>
      <c r="AA1213">
        <v>530</v>
      </c>
      <c r="AB1213" s="8">
        <v>45498</v>
      </c>
    </row>
    <row r="1214" spans="15:28" x14ac:dyDescent="0.3">
      <c r="O1214">
        <v>1213</v>
      </c>
      <c r="P1214" t="str">
        <v>Customer 15</v>
      </c>
      <c r="Q1214" t="str">
        <v>DESKTOP</v>
      </c>
      <c r="R1214">
        <v>108</v>
      </c>
      <c r="S1214">
        <v>3394</v>
      </c>
      <c r="T1214" s="8">
        <v>45342</v>
      </c>
      <c r="W1214">
        <v>409</v>
      </c>
      <c r="X1214" t="str">
        <v>Customer 12</v>
      </c>
      <c r="Y1214" t="str">
        <v>DESKTOP</v>
      </c>
      <c r="Z1214">
        <v>3053</v>
      </c>
      <c r="AA1214">
        <v>452</v>
      </c>
      <c r="AB1214" s="8">
        <v>45309</v>
      </c>
    </row>
    <row r="1215" spans="15:28" x14ac:dyDescent="0.3">
      <c r="O1215">
        <v>1214</v>
      </c>
      <c r="P1215" t="str">
        <v>Customer 13</v>
      </c>
      <c r="Q1215" t="str">
        <v>MOBILE</v>
      </c>
      <c r="R1215">
        <v>734</v>
      </c>
      <c r="S1215">
        <v>1613</v>
      </c>
      <c r="T1215" s="8">
        <v>45342</v>
      </c>
      <c r="W1215">
        <v>1361</v>
      </c>
      <c r="X1215" t="str">
        <v>Customer 2</v>
      </c>
      <c r="Y1215" t="str">
        <v>EMBEDDED</v>
      </c>
      <c r="Z1215">
        <v>3053</v>
      </c>
      <c r="AA1215">
        <v>3546</v>
      </c>
      <c r="AB1215" s="8">
        <v>45348</v>
      </c>
    </row>
    <row r="1216" spans="15:28" x14ac:dyDescent="0.3">
      <c r="O1216">
        <v>1215</v>
      </c>
      <c r="P1216" t="str">
        <v>Customer 12</v>
      </c>
      <c r="Q1216" t="str">
        <v>DESKTOP</v>
      </c>
      <c r="R1216">
        <v>805</v>
      </c>
      <c r="S1216">
        <v>4396</v>
      </c>
      <c r="T1216" s="8">
        <v>45342</v>
      </c>
      <c r="W1216">
        <v>2740</v>
      </c>
      <c r="X1216" t="str">
        <v>Customer 15</v>
      </c>
      <c r="Y1216" t="str">
        <v>EMBEDDED</v>
      </c>
      <c r="Z1216">
        <v>3053</v>
      </c>
      <c r="AA1216">
        <v>3618</v>
      </c>
      <c r="AB1216" s="8">
        <v>45406</v>
      </c>
    </row>
    <row r="1217" spans="15:28" x14ac:dyDescent="0.3">
      <c r="O1217">
        <v>1216</v>
      </c>
      <c r="P1217" t="str">
        <v>Customer 12</v>
      </c>
      <c r="Q1217" t="str">
        <v>WORKSTATION</v>
      </c>
      <c r="R1217">
        <v>1246</v>
      </c>
      <c r="S1217">
        <v>3859</v>
      </c>
      <c r="T1217" s="8">
        <v>45342</v>
      </c>
      <c r="W1217">
        <v>1238</v>
      </c>
      <c r="X1217" t="str">
        <v>Customer 14</v>
      </c>
      <c r="Y1217" t="str">
        <v>WORKSTATION</v>
      </c>
      <c r="Z1217">
        <v>3051</v>
      </c>
      <c r="AA1217">
        <v>2369</v>
      </c>
      <c r="AB1217" s="8">
        <v>45343</v>
      </c>
    </row>
    <row r="1218" spans="15:28" x14ac:dyDescent="0.3">
      <c r="O1218">
        <v>1217</v>
      </c>
      <c r="P1218" t="str">
        <v>Customer 9</v>
      </c>
      <c r="Q1218" t="str">
        <v>DESKTOP</v>
      </c>
      <c r="R1218">
        <v>2322</v>
      </c>
      <c r="S1218">
        <v>2715</v>
      </c>
      <c r="T1218" s="8">
        <v>45342</v>
      </c>
      <c r="W1218">
        <v>1100</v>
      </c>
      <c r="X1218" t="str">
        <v>Customer 5</v>
      </c>
      <c r="Y1218" t="str">
        <v>WORKSTATION</v>
      </c>
      <c r="Z1218">
        <v>3050</v>
      </c>
      <c r="AA1218">
        <v>404</v>
      </c>
      <c r="AB1218" s="8">
        <v>45337</v>
      </c>
    </row>
    <row r="1219" spans="15:28" x14ac:dyDescent="0.3">
      <c r="O1219">
        <v>1218</v>
      </c>
      <c r="P1219" t="str">
        <v>Customer 6</v>
      </c>
      <c r="Q1219" t="str">
        <v>MOBILE</v>
      </c>
      <c r="R1219">
        <v>3850</v>
      </c>
      <c r="S1219">
        <v>181</v>
      </c>
      <c r="T1219" s="8">
        <v>45342</v>
      </c>
      <c r="W1219">
        <v>1437</v>
      </c>
      <c r="X1219" t="str">
        <v>Customer 14</v>
      </c>
      <c r="Y1219" t="str">
        <v>DESKTOP</v>
      </c>
      <c r="Z1219">
        <v>3049</v>
      </c>
      <c r="AA1219">
        <v>482</v>
      </c>
      <c r="AB1219" s="8">
        <v>45351</v>
      </c>
    </row>
    <row r="1220" spans="15:28" x14ac:dyDescent="0.3">
      <c r="O1220">
        <v>1219</v>
      </c>
      <c r="P1220" t="str">
        <v>Customer 1</v>
      </c>
      <c r="Q1220" t="str">
        <v>DESKTOP</v>
      </c>
      <c r="R1220">
        <v>3743</v>
      </c>
      <c r="S1220">
        <v>2419</v>
      </c>
      <c r="T1220" s="8">
        <v>45342</v>
      </c>
      <c r="W1220">
        <v>1709</v>
      </c>
      <c r="X1220" t="str">
        <v>Customer 2</v>
      </c>
      <c r="Y1220" t="str">
        <v>EMBEDDED</v>
      </c>
      <c r="Z1220">
        <v>3049</v>
      </c>
      <c r="AA1220">
        <v>3917</v>
      </c>
      <c r="AB1220" s="8">
        <v>45363</v>
      </c>
    </row>
    <row r="1221" spans="15:28" x14ac:dyDescent="0.3">
      <c r="O1221">
        <v>1220</v>
      </c>
      <c r="P1221" t="str">
        <v>Customer 9</v>
      </c>
      <c r="Q1221" t="str">
        <v>WORKSTATION</v>
      </c>
      <c r="R1221">
        <v>3095</v>
      </c>
      <c r="S1221">
        <v>1609</v>
      </c>
      <c r="T1221" s="8">
        <v>45342</v>
      </c>
      <c r="W1221">
        <v>1164</v>
      </c>
      <c r="X1221" t="str">
        <v>Customer 15</v>
      </c>
      <c r="Y1221" t="str">
        <v>MOBILE</v>
      </c>
      <c r="Z1221">
        <v>3047</v>
      </c>
      <c r="AA1221">
        <v>3518</v>
      </c>
      <c r="AB1221" s="8">
        <v>45340</v>
      </c>
    </row>
    <row r="1222" spans="15:28" x14ac:dyDescent="0.3">
      <c r="O1222">
        <v>1221</v>
      </c>
      <c r="P1222" t="str">
        <v>Customer 10</v>
      </c>
      <c r="Q1222" t="str">
        <v>MOBILE</v>
      </c>
      <c r="R1222">
        <v>1114</v>
      </c>
      <c r="S1222">
        <v>3390</v>
      </c>
      <c r="T1222" s="8">
        <v>45342</v>
      </c>
      <c r="W1222">
        <v>3355</v>
      </c>
      <c r="X1222" t="str">
        <v>Customer 12</v>
      </c>
      <c r="Y1222" t="str">
        <v>MOBILE</v>
      </c>
      <c r="Z1222">
        <v>3047</v>
      </c>
      <c r="AA1222">
        <v>431</v>
      </c>
      <c r="AB1222" s="8">
        <v>45431</v>
      </c>
    </row>
    <row r="1223" spans="15:28" x14ac:dyDescent="0.3">
      <c r="O1223">
        <v>1222</v>
      </c>
      <c r="P1223" t="str">
        <v>Customer 5</v>
      </c>
      <c r="Q1223" t="str">
        <v>MOBILE</v>
      </c>
      <c r="R1223">
        <v>149</v>
      </c>
      <c r="S1223">
        <v>2913</v>
      </c>
      <c r="T1223" s="8">
        <v>45342</v>
      </c>
      <c r="W1223">
        <v>4468</v>
      </c>
      <c r="X1223" t="str">
        <v>Customer 15</v>
      </c>
      <c r="Y1223" t="str">
        <v>MOBILE</v>
      </c>
      <c r="Z1223">
        <v>3046</v>
      </c>
      <c r="AA1223">
        <v>3943</v>
      </c>
      <c r="AB1223" s="8">
        <v>45478</v>
      </c>
    </row>
    <row r="1224" spans="15:28" x14ac:dyDescent="0.3">
      <c r="O1224">
        <v>1223</v>
      </c>
      <c r="P1224" t="str">
        <v>Customer 1</v>
      </c>
      <c r="Q1224" t="str">
        <v>DESKTOP</v>
      </c>
      <c r="R1224">
        <v>2452</v>
      </c>
      <c r="S1224">
        <v>2880</v>
      </c>
      <c r="T1224" s="8">
        <v>45342</v>
      </c>
      <c r="W1224">
        <v>2836</v>
      </c>
      <c r="X1224" t="str">
        <v>Customer 13</v>
      </c>
      <c r="Y1224" t="str">
        <v>WORKSTATION</v>
      </c>
      <c r="Z1224">
        <v>3044</v>
      </c>
      <c r="AA1224">
        <v>4710</v>
      </c>
      <c r="AB1224" s="8">
        <v>45410</v>
      </c>
    </row>
    <row r="1225" spans="15:28" x14ac:dyDescent="0.3">
      <c r="O1225">
        <v>1224</v>
      </c>
      <c r="P1225" t="str">
        <v>Customer 4</v>
      </c>
      <c r="Q1225" t="str">
        <v>MOBILE</v>
      </c>
      <c r="R1225">
        <v>2614</v>
      </c>
      <c r="S1225">
        <v>3469</v>
      </c>
      <c r="T1225" s="8">
        <v>45342</v>
      </c>
      <c r="W1225">
        <v>977</v>
      </c>
      <c r="X1225" t="str">
        <v>Customer 6</v>
      </c>
      <c r="Y1225" t="str">
        <v>MOBILE</v>
      </c>
      <c r="Z1225">
        <v>3043</v>
      </c>
      <c r="AA1225">
        <v>4046</v>
      </c>
      <c r="AB1225" s="8">
        <v>45332</v>
      </c>
    </row>
    <row r="1226" spans="15:28" x14ac:dyDescent="0.3">
      <c r="O1226">
        <v>1225</v>
      </c>
      <c r="P1226" t="str">
        <v>Customer 11</v>
      </c>
      <c r="Q1226" t="str">
        <v>EMBEDDED</v>
      </c>
      <c r="R1226">
        <v>3648</v>
      </c>
      <c r="S1226">
        <v>3975</v>
      </c>
      <c r="T1226" s="8">
        <v>45343</v>
      </c>
      <c r="W1226">
        <v>2366</v>
      </c>
      <c r="X1226" t="str">
        <v>Customer 6</v>
      </c>
      <c r="Y1226" t="str">
        <v>DESKTOP</v>
      </c>
      <c r="Z1226">
        <v>3043</v>
      </c>
      <c r="AA1226">
        <v>4633</v>
      </c>
      <c r="AB1226" s="8">
        <v>45390</v>
      </c>
    </row>
    <row r="1227" spans="15:28" x14ac:dyDescent="0.3">
      <c r="O1227">
        <v>1226</v>
      </c>
      <c r="P1227" t="str">
        <v>Customer 12</v>
      </c>
      <c r="Q1227" t="str">
        <v>DESKTOP</v>
      </c>
      <c r="R1227">
        <v>3313</v>
      </c>
      <c r="S1227">
        <v>1473</v>
      </c>
      <c r="T1227" s="8">
        <v>45343</v>
      </c>
      <c r="W1227">
        <v>708</v>
      </c>
      <c r="X1227" t="str">
        <v>Customer 12</v>
      </c>
      <c r="Y1227" t="str">
        <v>MOBILE</v>
      </c>
      <c r="Z1227">
        <v>3042</v>
      </c>
      <c r="AA1227">
        <v>4005</v>
      </c>
      <c r="AB1227" s="8">
        <v>45321</v>
      </c>
    </row>
    <row r="1228" spans="15:28" x14ac:dyDescent="0.3">
      <c r="O1228">
        <v>1227</v>
      </c>
      <c r="P1228" t="str">
        <v>Customer 11</v>
      </c>
      <c r="Q1228" t="str">
        <v>MOBILE</v>
      </c>
      <c r="R1228">
        <v>3109</v>
      </c>
      <c r="S1228">
        <v>1274</v>
      </c>
      <c r="T1228" s="8">
        <v>45343</v>
      </c>
      <c r="W1228">
        <v>1562</v>
      </c>
      <c r="X1228" t="str">
        <v>Customer 7</v>
      </c>
      <c r="Y1228" t="str">
        <v>MOBILE</v>
      </c>
      <c r="Z1228">
        <v>3042</v>
      </c>
      <c r="AA1228">
        <v>2102</v>
      </c>
      <c r="AB1228" s="8">
        <v>45357</v>
      </c>
    </row>
    <row r="1229" spans="15:28" x14ac:dyDescent="0.3">
      <c r="O1229">
        <v>1228</v>
      </c>
      <c r="P1229" t="str">
        <v>Customer 15</v>
      </c>
      <c r="Q1229" t="str">
        <v>EMBEDDED</v>
      </c>
      <c r="R1229">
        <v>3528</v>
      </c>
      <c r="S1229">
        <v>2184</v>
      </c>
      <c r="T1229" s="8">
        <v>45343</v>
      </c>
      <c r="W1229">
        <v>4928</v>
      </c>
      <c r="X1229" t="str">
        <v>Customer 1</v>
      </c>
      <c r="Y1229" t="str">
        <v>MOBILE</v>
      </c>
      <c r="Z1229">
        <v>3042</v>
      </c>
      <c r="AA1229">
        <v>1202</v>
      </c>
      <c r="AB1229" s="8">
        <v>45497</v>
      </c>
    </row>
    <row r="1230" spans="15:28" x14ac:dyDescent="0.3">
      <c r="O1230">
        <v>1229</v>
      </c>
      <c r="P1230" t="str">
        <v>Customer 11</v>
      </c>
      <c r="Q1230" t="str">
        <v>DESKTOP</v>
      </c>
      <c r="R1230">
        <v>811</v>
      </c>
      <c r="S1230">
        <v>1361</v>
      </c>
      <c r="T1230" s="8">
        <v>45343</v>
      </c>
      <c r="W1230">
        <v>536</v>
      </c>
      <c r="X1230" t="str">
        <v>Customer 4</v>
      </c>
      <c r="Y1230" t="str">
        <v>EMBEDDED</v>
      </c>
      <c r="Z1230">
        <v>3040</v>
      </c>
      <c r="AA1230">
        <v>2014</v>
      </c>
      <c r="AB1230" s="8">
        <v>45314</v>
      </c>
    </row>
    <row r="1231" spans="15:28" x14ac:dyDescent="0.3">
      <c r="O1231">
        <v>1230</v>
      </c>
      <c r="P1231" t="str">
        <v>Customer 15</v>
      </c>
      <c r="Q1231" t="str">
        <v>DESKTOP</v>
      </c>
      <c r="R1231">
        <v>1537</v>
      </c>
      <c r="S1231">
        <v>1910</v>
      </c>
      <c r="T1231" s="8">
        <v>45343</v>
      </c>
      <c r="W1231">
        <v>1854</v>
      </c>
      <c r="X1231" t="str">
        <v>Customer 10</v>
      </c>
      <c r="Y1231" t="str">
        <v>EMBEDDED</v>
      </c>
      <c r="Z1231">
        <v>3040</v>
      </c>
      <c r="AA1231">
        <v>4543</v>
      </c>
      <c r="AB1231" s="8">
        <v>45369</v>
      </c>
    </row>
    <row r="1232" spans="15:28" x14ac:dyDescent="0.3">
      <c r="O1232">
        <v>1231</v>
      </c>
      <c r="P1232" t="str">
        <v>Customer 2</v>
      </c>
      <c r="Q1232" t="str">
        <v>DESKTOP</v>
      </c>
      <c r="R1232">
        <v>1343</v>
      </c>
      <c r="S1232">
        <v>4266</v>
      </c>
      <c r="T1232" s="8">
        <v>45343</v>
      </c>
      <c r="W1232">
        <v>4333</v>
      </c>
      <c r="X1232" t="str">
        <v>Customer 9</v>
      </c>
      <c r="Y1232" t="str">
        <v>WORKSTATION</v>
      </c>
      <c r="Z1232">
        <v>3040</v>
      </c>
      <c r="AA1232">
        <v>3369</v>
      </c>
      <c r="AB1232" s="8">
        <v>45472</v>
      </c>
    </row>
    <row r="1233" spans="15:28" x14ac:dyDescent="0.3">
      <c r="O1233">
        <v>1232</v>
      </c>
      <c r="P1233" t="str">
        <v>Customer 1</v>
      </c>
      <c r="Q1233" t="str">
        <v>DESKTOP</v>
      </c>
      <c r="R1233">
        <v>631</v>
      </c>
      <c r="S1233">
        <v>4830</v>
      </c>
      <c r="T1233" s="8">
        <v>45343</v>
      </c>
      <c r="W1233">
        <v>48</v>
      </c>
      <c r="X1233" t="str">
        <v>Customer 11</v>
      </c>
      <c r="Y1233" t="str">
        <v>DESKTOP</v>
      </c>
      <c r="Z1233">
        <v>3039</v>
      </c>
      <c r="AA1233">
        <v>2392</v>
      </c>
      <c r="AB1233" s="8">
        <v>45293</v>
      </c>
    </row>
    <row r="1234" spans="15:28" x14ac:dyDescent="0.3">
      <c r="O1234">
        <v>1233</v>
      </c>
      <c r="P1234" t="str">
        <v>Customer 6</v>
      </c>
      <c r="Q1234" t="str">
        <v>WORKSTATION</v>
      </c>
      <c r="R1234">
        <v>1163</v>
      </c>
      <c r="S1234">
        <v>4268</v>
      </c>
      <c r="T1234" s="8">
        <v>45343</v>
      </c>
      <c r="W1234">
        <v>3353</v>
      </c>
      <c r="X1234" t="str">
        <v>Customer 1</v>
      </c>
      <c r="Y1234" t="str">
        <v>WORKSTATION</v>
      </c>
      <c r="Z1234">
        <v>3039</v>
      </c>
      <c r="AA1234">
        <v>3951</v>
      </c>
      <c r="AB1234" s="8">
        <v>45431</v>
      </c>
    </row>
    <row r="1235" spans="15:28" x14ac:dyDescent="0.3">
      <c r="O1235">
        <v>1234</v>
      </c>
      <c r="P1235" t="str">
        <v>Customer 6</v>
      </c>
      <c r="Q1235" t="str">
        <v>WORKSTATION</v>
      </c>
      <c r="R1235">
        <v>166</v>
      </c>
      <c r="S1235">
        <v>3587</v>
      </c>
      <c r="T1235" s="8">
        <v>45343</v>
      </c>
      <c r="W1235">
        <v>2022</v>
      </c>
      <c r="X1235" t="str">
        <v>Customer 15</v>
      </c>
      <c r="Y1235" t="str">
        <v>DESKTOP</v>
      </c>
      <c r="Z1235">
        <v>3038</v>
      </c>
      <c r="AA1235">
        <v>4668</v>
      </c>
      <c r="AB1235" s="8">
        <v>45376</v>
      </c>
    </row>
    <row r="1236" spans="15:28" x14ac:dyDescent="0.3">
      <c r="O1236">
        <v>1235</v>
      </c>
      <c r="P1236" t="str">
        <v>Customer 1</v>
      </c>
      <c r="Q1236" t="str">
        <v>DESKTOP</v>
      </c>
      <c r="R1236">
        <v>365</v>
      </c>
      <c r="S1236">
        <v>4712</v>
      </c>
      <c r="T1236" s="8">
        <v>45343</v>
      </c>
      <c r="W1236">
        <v>3322</v>
      </c>
      <c r="X1236" t="str">
        <v>Customer 13</v>
      </c>
      <c r="Y1236" t="str">
        <v>WORKSTATION</v>
      </c>
      <c r="Z1236">
        <v>3037</v>
      </c>
      <c r="AA1236">
        <v>2783</v>
      </c>
      <c r="AB1236" s="8">
        <v>45430</v>
      </c>
    </row>
    <row r="1237" spans="15:28" x14ac:dyDescent="0.3">
      <c r="O1237">
        <v>1236</v>
      </c>
      <c r="P1237" t="str">
        <v>Customer 1</v>
      </c>
      <c r="Q1237" t="str">
        <v>WORKSTATION</v>
      </c>
      <c r="R1237">
        <v>1223</v>
      </c>
      <c r="S1237">
        <v>4073</v>
      </c>
      <c r="T1237" s="8">
        <v>45343</v>
      </c>
      <c r="W1237">
        <v>1761</v>
      </c>
      <c r="X1237" t="str">
        <v>Customer 4</v>
      </c>
      <c r="Y1237" t="str">
        <v>EMBEDDED</v>
      </c>
      <c r="Z1237">
        <v>3034</v>
      </c>
      <c r="AA1237">
        <v>1048</v>
      </c>
      <c r="AB1237" s="8">
        <v>45365</v>
      </c>
    </row>
    <row r="1238" spans="15:28" x14ac:dyDescent="0.3">
      <c r="O1238">
        <v>1237</v>
      </c>
      <c r="P1238" t="str">
        <v>Customer 4</v>
      </c>
      <c r="Q1238" t="str">
        <v>EMBEDDED</v>
      </c>
      <c r="R1238">
        <v>2328</v>
      </c>
      <c r="S1238">
        <v>1206</v>
      </c>
      <c r="T1238" s="8">
        <v>45343</v>
      </c>
      <c r="W1238">
        <v>2415</v>
      </c>
      <c r="X1238" t="str">
        <v>Customer 8</v>
      </c>
      <c r="Y1238" t="str">
        <v>EMBEDDED</v>
      </c>
      <c r="Z1238">
        <v>3034</v>
      </c>
      <c r="AA1238">
        <v>3997</v>
      </c>
      <c r="AB1238" s="8">
        <v>45392</v>
      </c>
    </row>
    <row r="1239" spans="15:28" x14ac:dyDescent="0.3">
      <c r="O1239">
        <v>1238</v>
      </c>
      <c r="P1239" t="str">
        <v>Customer 14</v>
      </c>
      <c r="Q1239" t="str">
        <v>WORKSTATION</v>
      </c>
      <c r="R1239">
        <v>3051</v>
      </c>
      <c r="S1239">
        <v>2369</v>
      </c>
      <c r="T1239" s="8">
        <v>45343</v>
      </c>
      <c r="W1239">
        <v>3876</v>
      </c>
      <c r="X1239" t="str">
        <v>Customer 7</v>
      </c>
      <c r="Y1239" t="str">
        <v>EMBEDDED</v>
      </c>
      <c r="Z1239">
        <v>3034</v>
      </c>
      <c r="AA1239">
        <v>3013</v>
      </c>
      <c r="AB1239" s="8">
        <v>45453</v>
      </c>
    </row>
    <row r="1240" spans="15:28" x14ac:dyDescent="0.3">
      <c r="O1240">
        <v>1239</v>
      </c>
      <c r="P1240" t="str">
        <v>Customer 11</v>
      </c>
      <c r="Q1240" t="str">
        <v>EMBEDDED</v>
      </c>
      <c r="R1240">
        <v>1543</v>
      </c>
      <c r="S1240">
        <v>3785</v>
      </c>
      <c r="T1240" s="8">
        <v>45343</v>
      </c>
      <c r="W1240">
        <v>399</v>
      </c>
      <c r="X1240" t="str">
        <v>Customer 5</v>
      </c>
      <c r="Y1240" t="str">
        <v>MOBILE</v>
      </c>
      <c r="Z1240">
        <v>3031</v>
      </c>
      <c r="AA1240">
        <v>1622</v>
      </c>
      <c r="AB1240" s="8">
        <v>45308</v>
      </c>
    </row>
    <row r="1241" spans="15:28" x14ac:dyDescent="0.3">
      <c r="O1241">
        <v>1240</v>
      </c>
      <c r="P1241" t="str">
        <v>Customer 13</v>
      </c>
      <c r="Q1241" t="str">
        <v>MOBILE</v>
      </c>
      <c r="R1241">
        <v>2931</v>
      </c>
      <c r="S1241">
        <v>4223</v>
      </c>
      <c r="T1241" s="8">
        <v>45343</v>
      </c>
      <c r="W1241">
        <v>1165</v>
      </c>
      <c r="X1241" t="str">
        <v>Customer 9</v>
      </c>
      <c r="Y1241" t="str">
        <v>WORKSTATION</v>
      </c>
      <c r="Z1241">
        <v>3029</v>
      </c>
      <c r="AA1241">
        <v>302</v>
      </c>
      <c r="AB1241" s="8">
        <v>45340</v>
      </c>
    </row>
    <row r="1242" spans="15:28" x14ac:dyDescent="0.3">
      <c r="O1242">
        <v>1241</v>
      </c>
      <c r="P1242" t="str">
        <v>Customer 9</v>
      </c>
      <c r="Q1242" t="str">
        <v>EMBEDDED</v>
      </c>
      <c r="R1242">
        <v>1081</v>
      </c>
      <c r="S1242">
        <v>2232</v>
      </c>
      <c r="T1242" s="8">
        <v>45343</v>
      </c>
      <c r="W1242">
        <v>4186</v>
      </c>
      <c r="X1242" t="str">
        <v>Customer 4</v>
      </c>
      <c r="Y1242" t="str">
        <v>MOBILE</v>
      </c>
      <c r="Z1242">
        <v>3029</v>
      </c>
      <c r="AA1242">
        <v>2060</v>
      </c>
      <c r="AB1242" s="8">
        <v>45466</v>
      </c>
    </row>
    <row r="1243" spans="15:28" x14ac:dyDescent="0.3">
      <c r="O1243">
        <v>1242</v>
      </c>
      <c r="P1243" t="str">
        <v>Customer 1</v>
      </c>
      <c r="Q1243" t="str">
        <v>DESKTOP</v>
      </c>
      <c r="R1243">
        <v>169</v>
      </c>
      <c r="S1243">
        <v>1724</v>
      </c>
      <c r="T1243" s="8">
        <v>45343</v>
      </c>
      <c r="W1243">
        <v>2882</v>
      </c>
      <c r="X1243" t="str">
        <v>Customer 7</v>
      </c>
      <c r="Y1243" t="str">
        <v>EMBEDDED</v>
      </c>
      <c r="Z1243">
        <v>3028</v>
      </c>
      <c r="AA1243">
        <v>4755</v>
      </c>
      <c r="AB1243" s="8">
        <v>45412</v>
      </c>
    </row>
    <row r="1244" spans="15:28" x14ac:dyDescent="0.3">
      <c r="O1244">
        <v>1243</v>
      </c>
      <c r="P1244" t="str">
        <v>Customer 6</v>
      </c>
      <c r="Q1244" t="str">
        <v>EMBEDDED</v>
      </c>
      <c r="R1244">
        <v>1991</v>
      </c>
      <c r="S1244">
        <v>3480</v>
      </c>
      <c r="T1244" s="8">
        <v>45343</v>
      </c>
      <c r="W1244">
        <v>315</v>
      </c>
      <c r="X1244" t="str">
        <v>Customer 10</v>
      </c>
      <c r="Y1244" t="str">
        <v>WORKSTATION</v>
      </c>
      <c r="Z1244">
        <v>3027</v>
      </c>
      <c r="AA1244">
        <v>4413</v>
      </c>
      <c r="AB1244" s="8">
        <v>45305</v>
      </c>
    </row>
    <row r="1245" spans="15:28" x14ac:dyDescent="0.3">
      <c r="O1245">
        <v>1244</v>
      </c>
      <c r="P1245" t="str">
        <v>Customer 8</v>
      </c>
      <c r="Q1245" t="str">
        <v>WORKSTATION</v>
      </c>
      <c r="R1245">
        <v>1236</v>
      </c>
      <c r="S1245">
        <v>234</v>
      </c>
      <c r="T1245" s="8">
        <v>45343</v>
      </c>
      <c r="W1245">
        <v>4622</v>
      </c>
      <c r="X1245" t="str">
        <v>Customer 11</v>
      </c>
      <c r="Y1245" t="str">
        <v>EMBEDDED</v>
      </c>
      <c r="Z1245">
        <v>3027</v>
      </c>
      <c r="AA1245">
        <v>1960</v>
      </c>
      <c r="AB1245" s="8">
        <v>45484</v>
      </c>
    </row>
    <row r="1246" spans="15:28" x14ac:dyDescent="0.3">
      <c r="O1246">
        <v>1245</v>
      </c>
      <c r="P1246" t="str">
        <v>Customer 11</v>
      </c>
      <c r="Q1246" t="str">
        <v>DESKTOP</v>
      </c>
      <c r="R1246">
        <v>337</v>
      </c>
      <c r="S1246">
        <v>3840</v>
      </c>
      <c r="T1246" s="8">
        <v>45343</v>
      </c>
      <c r="W1246">
        <v>506</v>
      </c>
      <c r="X1246" t="str">
        <v>Customer 10</v>
      </c>
      <c r="Y1246" t="str">
        <v>DESKTOP</v>
      </c>
      <c r="Z1246">
        <v>3026</v>
      </c>
      <c r="AA1246">
        <v>562</v>
      </c>
      <c r="AB1246" s="8">
        <v>45313</v>
      </c>
    </row>
    <row r="1247" spans="15:28" x14ac:dyDescent="0.3">
      <c r="O1247">
        <v>1246</v>
      </c>
      <c r="P1247" t="str">
        <v>Customer 11</v>
      </c>
      <c r="Q1247" t="str">
        <v>EMBEDDED</v>
      </c>
      <c r="R1247">
        <v>2328</v>
      </c>
      <c r="S1247">
        <v>2736</v>
      </c>
      <c r="T1247" s="8">
        <v>45343</v>
      </c>
      <c r="W1247">
        <v>838</v>
      </c>
      <c r="X1247" t="str">
        <v>Customer 13</v>
      </c>
      <c r="Y1247" t="str">
        <v>WORKSTATION</v>
      </c>
      <c r="Z1247">
        <v>3026</v>
      </c>
      <c r="AA1247">
        <v>2696</v>
      </c>
      <c r="AB1247" s="8">
        <v>45326</v>
      </c>
    </row>
    <row r="1248" spans="15:28" x14ac:dyDescent="0.3">
      <c r="O1248">
        <v>1247</v>
      </c>
      <c r="P1248" t="str">
        <v>Customer 9</v>
      </c>
      <c r="Q1248" t="str">
        <v>EMBEDDED</v>
      </c>
      <c r="R1248">
        <v>308</v>
      </c>
      <c r="S1248">
        <v>3044</v>
      </c>
      <c r="T1248" s="8">
        <v>45343</v>
      </c>
      <c r="W1248">
        <v>1565</v>
      </c>
      <c r="X1248" t="str">
        <v>Customer 3</v>
      </c>
      <c r="Y1248" t="str">
        <v>WORKSTATION</v>
      </c>
      <c r="Z1248">
        <v>3025</v>
      </c>
      <c r="AA1248">
        <v>2542</v>
      </c>
      <c r="AB1248" s="8">
        <v>45357</v>
      </c>
    </row>
    <row r="1249" spans="15:28" x14ac:dyDescent="0.3">
      <c r="O1249">
        <v>1248</v>
      </c>
      <c r="P1249" t="str">
        <v>Customer 5</v>
      </c>
      <c r="Q1249" t="str">
        <v>DESKTOP</v>
      </c>
      <c r="R1249">
        <v>1345</v>
      </c>
      <c r="S1249">
        <v>139</v>
      </c>
      <c r="T1249" s="8">
        <v>45343</v>
      </c>
      <c r="W1249">
        <v>2791</v>
      </c>
      <c r="X1249" t="str">
        <v>Customer 13</v>
      </c>
      <c r="Y1249" t="str">
        <v>WORKSTATION</v>
      </c>
      <c r="Z1249">
        <v>3024</v>
      </c>
      <c r="AA1249">
        <v>250</v>
      </c>
      <c r="AB1249" s="8">
        <v>45408</v>
      </c>
    </row>
    <row r="1250" spans="15:28" x14ac:dyDescent="0.3">
      <c r="O1250">
        <v>1249</v>
      </c>
      <c r="P1250" t="str">
        <v>Customer 15</v>
      </c>
      <c r="Q1250" t="str">
        <v>MOBILE</v>
      </c>
      <c r="R1250">
        <v>2826</v>
      </c>
      <c r="S1250">
        <v>3299</v>
      </c>
      <c r="T1250" s="8">
        <v>45344</v>
      </c>
      <c r="W1250">
        <v>3000</v>
      </c>
      <c r="X1250" t="str">
        <v>Customer 14</v>
      </c>
      <c r="Y1250" t="str">
        <v>EMBEDDED</v>
      </c>
      <c r="Z1250">
        <v>3023</v>
      </c>
      <c r="AA1250">
        <v>3774</v>
      </c>
      <c r="AB1250" s="8">
        <v>45416</v>
      </c>
    </row>
    <row r="1251" spans="15:28" x14ac:dyDescent="0.3">
      <c r="O1251">
        <v>1250</v>
      </c>
      <c r="P1251" t="str">
        <v>Customer 6</v>
      </c>
      <c r="Q1251" t="str">
        <v>EMBEDDED</v>
      </c>
      <c r="R1251">
        <v>2568</v>
      </c>
      <c r="S1251">
        <v>3562</v>
      </c>
      <c r="T1251" s="8">
        <v>45344</v>
      </c>
      <c r="W1251">
        <v>2038</v>
      </c>
      <c r="X1251" t="str">
        <v>Customer 5</v>
      </c>
      <c r="Y1251" t="str">
        <v>WORKSTATION</v>
      </c>
      <c r="Z1251">
        <v>3021</v>
      </c>
      <c r="AA1251">
        <v>4266</v>
      </c>
      <c r="AB1251" s="8">
        <v>45376</v>
      </c>
    </row>
    <row r="1252" spans="15:28" x14ac:dyDescent="0.3">
      <c r="O1252">
        <v>1251</v>
      </c>
      <c r="P1252" t="str">
        <v>Customer 9</v>
      </c>
      <c r="Q1252" t="str">
        <v>EMBEDDED</v>
      </c>
      <c r="R1252">
        <v>3385</v>
      </c>
      <c r="S1252">
        <v>1030</v>
      </c>
      <c r="T1252" s="8">
        <v>45344</v>
      </c>
      <c r="W1252">
        <v>2726</v>
      </c>
      <c r="X1252" t="str">
        <v>Customer 4</v>
      </c>
      <c r="Y1252" t="str">
        <v>EMBEDDED</v>
      </c>
      <c r="Z1252">
        <v>3021</v>
      </c>
      <c r="AA1252">
        <v>4927</v>
      </c>
      <c r="AB1252" s="8">
        <v>45405</v>
      </c>
    </row>
    <row r="1253" spans="15:28" x14ac:dyDescent="0.3">
      <c r="O1253">
        <v>1252</v>
      </c>
      <c r="P1253" t="str">
        <v>Customer 10</v>
      </c>
      <c r="Q1253" t="str">
        <v>DESKTOP</v>
      </c>
      <c r="R1253">
        <v>1630</v>
      </c>
      <c r="S1253">
        <v>167</v>
      </c>
      <c r="T1253" s="8">
        <v>45344</v>
      </c>
      <c r="W1253">
        <v>2830</v>
      </c>
      <c r="X1253" t="str">
        <v>Customer 9</v>
      </c>
      <c r="Y1253" t="str">
        <v>WORKSTATION</v>
      </c>
      <c r="Z1253">
        <v>3021</v>
      </c>
      <c r="AA1253">
        <v>2523</v>
      </c>
      <c r="AB1253" s="8">
        <v>45409</v>
      </c>
    </row>
    <row r="1254" spans="15:28" x14ac:dyDescent="0.3">
      <c r="O1254">
        <v>1253</v>
      </c>
      <c r="P1254" t="str">
        <v>Customer 7</v>
      </c>
      <c r="Q1254" t="str">
        <v>EMBEDDED</v>
      </c>
      <c r="R1254">
        <v>1510</v>
      </c>
      <c r="S1254">
        <v>572</v>
      </c>
      <c r="T1254" s="8">
        <v>45344</v>
      </c>
      <c r="W1254">
        <v>3898</v>
      </c>
      <c r="X1254" t="str">
        <v>Customer 1</v>
      </c>
      <c r="Y1254" t="str">
        <v>EMBEDDED</v>
      </c>
      <c r="Z1254">
        <v>3021</v>
      </c>
      <c r="AA1254">
        <v>4118</v>
      </c>
      <c r="AB1254" s="8">
        <v>45454</v>
      </c>
    </row>
    <row r="1255" spans="15:28" x14ac:dyDescent="0.3">
      <c r="O1255">
        <v>1254</v>
      </c>
      <c r="P1255" t="str">
        <v>Customer 3</v>
      </c>
      <c r="Q1255" t="str">
        <v>EMBEDDED</v>
      </c>
      <c r="R1255">
        <v>3110</v>
      </c>
      <c r="S1255">
        <v>3737</v>
      </c>
      <c r="T1255" s="8">
        <v>45344</v>
      </c>
      <c r="W1255">
        <v>4233</v>
      </c>
      <c r="X1255" t="str">
        <v>Customer 13</v>
      </c>
      <c r="Y1255" t="str">
        <v>DESKTOP</v>
      </c>
      <c r="Z1255">
        <v>3021</v>
      </c>
      <c r="AA1255">
        <v>1928</v>
      </c>
      <c r="AB1255" s="8">
        <v>45468</v>
      </c>
    </row>
    <row r="1256" spans="15:28" x14ac:dyDescent="0.3">
      <c r="O1256">
        <v>1255</v>
      </c>
      <c r="P1256" t="str">
        <v>Customer 13</v>
      </c>
      <c r="Q1256" t="str">
        <v>EMBEDDED</v>
      </c>
      <c r="R1256">
        <v>2822</v>
      </c>
      <c r="S1256">
        <v>1011</v>
      </c>
      <c r="T1256" s="8">
        <v>45344</v>
      </c>
      <c r="W1256">
        <v>4677</v>
      </c>
      <c r="X1256" t="str">
        <v>Customer 6</v>
      </c>
      <c r="Y1256" t="str">
        <v>WORKSTATION</v>
      </c>
      <c r="Z1256">
        <v>3021</v>
      </c>
      <c r="AA1256">
        <v>2179</v>
      </c>
      <c r="AB1256" s="8">
        <v>45486</v>
      </c>
    </row>
    <row r="1257" spans="15:28" x14ac:dyDescent="0.3">
      <c r="O1257">
        <v>1256</v>
      </c>
      <c r="P1257" t="str">
        <v>Customer 15</v>
      </c>
      <c r="Q1257" t="str">
        <v>WORKSTATION</v>
      </c>
      <c r="R1257">
        <v>3587</v>
      </c>
      <c r="S1257">
        <v>1018</v>
      </c>
      <c r="T1257" s="8">
        <v>45344</v>
      </c>
      <c r="W1257">
        <v>1772</v>
      </c>
      <c r="X1257" t="str">
        <v>Customer 2</v>
      </c>
      <c r="Y1257" t="str">
        <v>WORKSTATION</v>
      </c>
      <c r="Z1257">
        <v>3020</v>
      </c>
      <c r="AA1257">
        <v>2834</v>
      </c>
      <c r="AB1257" s="8">
        <v>45365</v>
      </c>
    </row>
    <row r="1258" spans="15:28" x14ac:dyDescent="0.3">
      <c r="O1258">
        <v>1257</v>
      </c>
      <c r="P1258" t="str">
        <v>Customer 8</v>
      </c>
      <c r="Q1258" t="str">
        <v>WORKSTATION</v>
      </c>
      <c r="R1258">
        <v>2235</v>
      </c>
      <c r="S1258">
        <v>2504</v>
      </c>
      <c r="T1258" s="8">
        <v>45344</v>
      </c>
      <c r="W1258">
        <v>76</v>
      </c>
      <c r="X1258" t="str">
        <v>Customer 15</v>
      </c>
      <c r="Y1258" t="str">
        <v>EMBEDDED</v>
      </c>
      <c r="Z1258">
        <v>3018</v>
      </c>
      <c r="AA1258">
        <v>4995</v>
      </c>
      <c r="AB1258" s="8">
        <v>45295</v>
      </c>
    </row>
    <row r="1259" spans="15:28" x14ac:dyDescent="0.3">
      <c r="O1259">
        <v>1258</v>
      </c>
      <c r="P1259" t="str">
        <v>Customer 5</v>
      </c>
      <c r="Q1259" t="str">
        <v>MOBILE</v>
      </c>
      <c r="R1259">
        <v>3428</v>
      </c>
      <c r="S1259">
        <v>199</v>
      </c>
      <c r="T1259" s="8">
        <v>45344</v>
      </c>
      <c r="W1259">
        <v>911</v>
      </c>
      <c r="X1259" t="str">
        <v>Customer 15</v>
      </c>
      <c r="Y1259" t="str">
        <v>WORKSTATION</v>
      </c>
      <c r="Z1259">
        <v>3018</v>
      </c>
      <c r="AA1259">
        <v>1559</v>
      </c>
      <c r="AB1259" s="8">
        <v>45329</v>
      </c>
    </row>
    <row r="1260" spans="15:28" x14ac:dyDescent="0.3">
      <c r="O1260">
        <v>1259</v>
      </c>
      <c r="P1260" t="str">
        <v>Customer 1</v>
      </c>
      <c r="Q1260" t="str">
        <v>WORKSTATION</v>
      </c>
      <c r="R1260">
        <v>2055</v>
      </c>
      <c r="S1260">
        <v>2110</v>
      </c>
      <c r="T1260" s="8">
        <v>45344</v>
      </c>
      <c r="W1260">
        <v>54</v>
      </c>
      <c r="X1260" t="str">
        <v>Customer 4</v>
      </c>
      <c r="Y1260" t="str">
        <v>EMBEDDED</v>
      </c>
      <c r="Z1260">
        <v>3017</v>
      </c>
      <c r="AA1260">
        <v>2439</v>
      </c>
      <c r="AB1260" s="8">
        <v>45294</v>
      </c>
    </row>
    <row r="1261" spans="15:28" x14ac:dyDescent="0.3">
      <c r="O1261">
        <v>1260</v>
      </c>
      <c r="P1261" t="str">
        <v>Customer 3</v>
      </c>
      <c r="Q1261" t="str">
        <v>DESKTOP</v>
      </c>
      <c r="R1261">
        <v>2651</v>
      </c>
      <c r="S1261">
        <v>797</v>
      </c>
      <c r="T1261" s="8">
        <v>45344</v>
      </c>
      <c r="W1261">
        <v>3660</v>
      </c>
      <c r="X1261" t="str">
        <v>Customer 15</v>
      </c>
      <c r="Y1261" t="str">
        <v>WORKSTATION</v>
      </c>
      <c r="Z1261">
        <v>3017</v>
      </c>
      <c r="AA1261">
        <v>1679</v>
      </c>
      <c r="AB1261" s="8">
        <v>45444</v>
      </c>
    </row>
    <row r="1262" spans="15:28" x14ac:dyDescent="0.3">
      <c r="O1262">
        <v>1261</v>
      </c>
      <c r="P1262" t="str">
        <v>Customer 10</v>
      </c>
      <c r="Q1262" t="str">
        <v>EMBEDDED</v>
      </c>
      <c r="R1262">
        <v>1475</v>
      </c>
      <c r="S1262">
        <v>4690</v>
      </c>
      <c r="T1262" s="8">
        <v>45344</v>
      </c>
      <c r="W1262">
        <v>1692</v>
      </c>
      <c r="X1262" t="str">
        <v>Customer 7</v>
      </c>
      <c r="Y1262" t="str">
        <v>WORKSTATION</v>
      </c>
      <c r="Z1262">
        <v>3016</v>
      </c>
      <c r="AA1262">
        <v>1045</v>
      </c>
      <c r="AB1262" s="8">
        <v>45362</v>
      </c>
    </row>
    <row r="1263" spans="15:28" x14ac:dyDescent="0.3">
      <c r="O1263">
        <v>1262</v>
      </c>
      <c r="P1263" t="str">
        <v>Customer 6</v>
      </c>
      <c r="Q1263" t="str">
        <v>MOBILE</v>
      </c>
      <c r="R1263">
        <v>3819</v>
      </c>
      <c r="S1263">
        <v>2988</v>
      </c>
      <c r="T1263" s="8">
        <v>45344</v>
      </c>
      <c r="W1263">
        <v>3675</v>
      </c>
      <c r="X1263" t="str">
        <v>Customer 15</v>
      </c>
      <c r="Y1263" t="str">
        <v>EMBEDDED</v>
      </c>
      <c r="Z1263">
        <v>3016</v>
      </c>
      <c r="AA1263">
        <v>3281</v>
      </c>
      <c r="AB1263" s="8">
        <v>45445</v>
      </c>
    </row>
    <row r="1264" spans="15:28" x14ac:dyDescent="0.3">
      <c r="O1264">
        <v>1263</v>
      </c>
      <c r="P1264" t="str">
        <v>Customer 14</v>
      </c>
      <c r="Q1264" t="str">
        <v>MOBILE</v>
      </c>
      <c r="R1264">
        <v>1943</v>
      </c>
      <c r="S1264">
        <v>678</v>
      </c>
      <c r="T1264" s="8">
        <v>45344</v>
      </c>
      <c r="W1264">
        <v>2544</v>
      </c>
      <c r="X1264" t="str">
        <v>Customer 1</v>
      </c>
      <c r="Y1264" t="str">
        <v>DESKTOP</v>
      </c>
      <c r="Z1264">
        <v>3015</v>
      </c>
      <c r="AA1264">
        <v>2945</v>
      </c>
      <c r="AB1264" s="8">
        <v>45397</v>
      </c>
    </row>
    <row r="1265" spans="15:28" x14ac:dyDescent="0.3">
      <c r="O1265">
        <v>1264</v>
      </c>
      <c r="P1265" t="str">
        <v>Customer 9</v>
      </c>
      <c r="Q1265" t="str">
        <v>EMBEDDED</v>
      </c>
      <c r="R1265">
        <v>3472</v>
      </c>
      <c r="S1265">
        <v>3657</v>
      </c>
      <c r="T1265" s="8">
        <v>45344</v>
      </c>
      <c r="W1265">
        <v>962</v>
      </c>
      <c r="X1265" t="str">
        <v>Customer 6</v>
      </c>
      <c r="Y1265" t="str">
        <v>MOBILE</v>
      </c>
      <c r="Z1265">
        <v>3013</v>
      </c>
      <c r="AA1265">
        <v>191</v>
      </c>
      <c r="AB1265" s="8">
        <v>45332</v>
      </c>
    </row>
    <row r="1266" spans="15:28" x14ac:dyDescent="0.3">
      <c r="O1266">
        <v>1265</v>
      </c>
      <c r="P1266" t="str">
        <v>Customer 6</v>
      </c>
      <c r="Q1266" t="str">
        <v>WORKSTATION</v>
      </c>
      <c r="R1266">
        <v>3680</v>
      </c>
      <c r="S1266">
        <v>4706</v>
      </c>
      <c r="T1266" s="8">
        <v>45344</v>
      </c>
      <c r="W1266">
        <v>3599</v>
      </c>
      <c r="X1266" t="str">
        <v>Customer 10</v>
      </c>
      <c r="Y1266" t="str">
        <v>WORKSTATION</v>
      </c>
      <c r="Z1266">
        <v>3013</v>
      </c>
      <c r="AA1266">
        <v>603</v>
      </c>
      <c r="AB1266" s="8">
        <v>45441</v>
      </c>
    </row>
    <row r="1267" spans="15:28" x14ac:dyDescent="0.3">
      <c r="O1267">
        <v>1266</v>
      </c>
      <c r="P1267" t="str">
        <v>Customer 13</v>
      </c>
      <c r="Q1267" t="str">
        <v>EMBEDDED</v>
      </c>
      <c r="R1267">
        <v>2045</v>
      </c>
      <c r="S1267">
        <v>1617</v>
      </c>
      <c r="T1267" s="8">
        <v>45344</v>
      </c>
      <c r="W1267">
        <v>4337</v>
      </c>
      <c r="X1267" t="str">
        <v>Customer 11</v>
      </c>
      <c r="Y1267" t="str">
        <v>WORKSTATION</v>
      </c>
      <c r="Z1267">
        <v>3010</v>
      </c>
      <c r="AA1267">
        <v>5000</v>
      </c>
      <c r="AB1267" s="8">
        <v>45472</v>
      </c>
    </row>
    <row r="1268" spans="15:28" x14ac:dyDescent="0.3">
      <c r="O1268">
        <v>1267</v>
      </c>
      <c r="P1268" t="str">
        <v>Customer 15</v>
      </c>
      <c r="Q1268" t="str">
        <v>EMBEDDED</v>
      </c>
      <c r="R1268">
        <v>3057</v>
      </c>
      <c r="S1268">
        <v>4787</v>
      </c>
      <c r="T1268" s="8">
        <v>45344</v>
      </c>
      <c r="W1268">
        <v>1502</v>
      </c>
      <c r="X1268" t="str">
        <v>Customer 15</v>
      </c>
      <c r="Y1268" t="str">
        <v>MOBILE</v>
      </c>
      <c r="Z1268">
        <v>3009</v>
      </c>
      <c r="AA1268">
        <v>3003</v>
      </c>
      <c r="AB1268" s="8">
        <v>45354</v>
      </c>
    </row>
    <row r="1269" spans="15:28" x14ac:dyDescent="0.3">
      <c r="O1269">
        <v>1268</v>
      </c>
      <c r="P1269" t="str">
        <v>Customer 1</v>
      </c>
      <c r="Q1269" t="str">
        <v>EMBEDDED</v>
      </c>
      <c r="R1269">
        <v>2853</v>
      </c>
      <c r="S1269">
        <v>884</v>
      </c>
      <c r="T1269" s="8">
        <v>45344</v>
      </c>
      <c r="W1269">
        <v>2008</v>
      </c>
      <c r="X1269" t="str">
        <v>Customer 5</v>
      </c>
      <c r="Y1269" t="str">
        <v>MOBILE</v>
      </c>
      <c r="Z1269">
        <v>3009</v>
      </c>
      <c r="AA1269">
        <v>3583</v>
      </c>
      <c r="AB1269" s="8">
        <v>45375</v>
      </c>
    </row>
    <row r="1270" spans="15:28" x14ac:dyDescent="0.3">
      <c r="O1270">
        <v>1269</v>
      </c>
      <c r="P1270" t="str">
        <v>Customer 5</v>
      </c>
      <c r="Q1270" t="str">
        <v>MOBILE</v>
      </c>
      <c r="R1270">
        <v>2979</v>
      </c>
      <c r="S1270">
        <v>3570</v>
      </c>
      <c r="T1270" s="8">
        <v>45344</v>
      </c>
      <c r="W1270">
        <v>3034</v>
      </c>
      <c r="X1270" t="str">
        <v>Customer 15</v>
      </c>
      <c r="Y1270" t="str">
        <v>WORKSTATION</v>
      </c>
      <c r="Z1270">
        <v>3009</v>
      </c>
      <c r="AA1270">
        <v>2412</v>
      </c>
      <c r="AB1270" s="8">
        <v>45418</v>
      </c>
    </row>
    <row r="1271" spans="15:28" x14ac:dyDescent="0.3">
      <c r="O1271">
        <v>1270</v>
      </c>
      <c r="P1271" t="str">
        <v>Customer 13</v>
      </c>
      <c r="Q1271" t="str">
        <v>EMBEDDED</v>
      </c>
      <c r="R1271">
        <v>2854</v>
      </c>
      <c r="S1271">
        <v>4393</v>
      </c>
      <c r="T1271" s="8">
        <v>45344</v>
      </c>
      <c r="W1271">
        <v>4931</v>
      </c>
      <c r="X1271" t="str">
        <v>Customer 12</v>
      </c>
      <c r="Y1271" t="str">
        <v>WORKSTATION</v>
      </c>
      <c r="Z1271">
        <v>3007</v>
      </c>
      <c r="AA1271">
        <v>4807</v>
      </c>
      <c r="AB1271" s="8">
        <v>45497</v>
      </c>
    </row>
    <row r="1272" spans="15:28" x14ac:dyDescent="0.3">
      <c r="O1272">
        <v>1271</v>
      </c>
      <c r="P1272" t="str">
        <v>Customer 14</v>
      </c>
      <c r="Q1272" t="str">
        <v>EMBEDDED</v>
      </c>
      <c r="R1272">
        <v>3146</v>
      </c>
      <c r="S1272">
        <v>2973</v>
      </c>
      <c r="T1272" s="8">
        <v>45344</v>
      </c>
      <c r="W1272">
        <v>1153</v>
      </c>
      <c r="X1272" t="str">
        <v>Customer 9</v>
      </c>
      <c r="Y1272" t="str">
        <v>DESKTOP</v>
      </c>
      <c r="Z1272">
        <v>3006</v>
      </c>
      <c r="AA1272">
        <v>4916</v>
      </c>
      <c r="AB1272" s="8">
        <v>45340</v>
      </c>
    </row>
    <row r="1273" spans="15:28" x14ac:dyDescent="0.3">
      <c r="O1273">
        <v>1272</v>
      </c>
      <c r="P1273" t="str">
        <v>Customer 1</v>
      </c>
      <c r="Q1273" t="str">
        <v>DESKTOP</v>
      </c>
      <c r="R1273">
        <v>2202</v>
      </c>
      <c r="S1273">
        <v>1671</v>
      </c>
      <c r="T1273" s="8">
        <v>45344</v>
      </c>
      <c r="W1273">
        <v>86</v>
      </c>
      <c r="X1273" t="str">
        <v>Customer 9</v>
      </c>
      <c r="Y1273" t="str">
        <v>EMBEDDED</v>
      </c>
      <c r="Z1273">
        <v>3005</v>
      </c>
      <c r="AA1273">
        <v>333</v>
      </c>
      <c r="AB1273" s="8">
        <v>45295</v>
      </c>
    </row>
    <row r="1274" spans="15:28" x14ac:dyDescent="0.3">
      <c r="O1274">
        <v>1273</v>
      </c>
      <c r="P1274" t="str">
        <v>Customer 2</v>
      </c>
      <c r="Q1274" t="str">
        <v>WORKSTATION</v>
      </c>
      <c r="R1274">
        <v>1939</v>
      </c>
      <c r="S1274">
        <v>3476</v>
      </c>
      <c r="T1274" s="8">
        <v>45345</v>
      </c>
      <c r="W1274">
        <v>4099</v>
      </c>
      <c r="X1274" t="str">
        <v>Customer 12</v>
      </c>
      <c r="Y1274" t="str">
        <v>MOBILE</v>
      </c>
      <c r="Z1274">
        <v>3004</v>
      </c>
      <c r="AA1274">
        <v>292</v>
      </c>
      <c r="AB1274" s="8">
        <v>45462</v>
      </c>
    </row>
    <row r="1275" spans="15:28" x14ac:dyDescent="0.3">
      <c r="O1275">
        <v>1274</v>
      </c>
      <c r="P1275" t="str">
        <v>Customer 1</v>
      </c>
      <c r="Q1275" t="str">
        <v>MOBILE</v>
      </c>
      <c r="R1275">
        <v>2755</v>
      </c>
      <c r="S1275">
        <v>4296</v>
      </c>
      <c r="T1275" s="8">
        <v>45345</v>
      </c>
      <c r="W1275">
        <v>643</v>
      </c>
      <c r="X1275" t="str">
        <v>Customer 3</v>
      </c>
      <c r="Y1275" t="str">
        <v>MOBILE</v>
      </c>
      <c r="Z1275">
        <v>3003</v>
      </c>
      <c r="AA1275">
        <v>4247</v>
      </c>
      <c r="AB1275" s="8">
        <v>45318</v>
      </c>
    </row>
    <row r="1276" spans="15:28" x14ac:dyDescent="0.3">
      <c r="O1276">
        <v>1275</v>
      </c>
      <c r="P1276" t="str">
        <v>Customer 15</v>
      </c>
      <c r="Q1276" t="str">
        <v>WORKSTATION</v>
      </c>
      <c r="R1276">
        <v>1479</v>
      </c>
      <c r="S1276">
        <v>2118</v>
      </c>
      <c r="T1276" s="8">
        <v>45345</v>
      </c>
      <c r="W1276">
        <v>3352</v>
      </c>
      <c r="X1276" t="str">
        <v>Customer 3</v>
      </c>
      <c r="Y1276" t="str">
        <v>EMBEDDED</v>
      </c>
      <c r="Z1276">
        <v>3002</v>
      </c>
      <c r="AA1276">
        <v>376</v>
      </c>
      <c r="AB1276" s="8">
        <v>45431</v>
      </c>
    </row>
    <row r="1277" spans="15:28" x14ac:dyDescent="0.3">
      <c r="O1277">
        <v>1276</v>
      </c>
      <c r="P1277" t="str">
        <v>Customer 15</v>
      </c>
      <c r="Q1277" t="str">
        <v>EMBEDDED</v>
      </c>
      <c r="R1277">
        <v>868</v>
      </c>
      <c r="S1277">
        <v>1156</v>
      </c>
      <c r="T1277" s="8">
        <v>45345</v>
      </c>
      <c r="W1277">
        <v>3354</v>
      </c>
      <c r="X1277" t="str">
        <v>Customer 8</v>
      </c>
      <c r="Y1277" t="str">
        <v>EMBEDDED</v>
      </c>
      <c r="Z1277">
        <v>3002</v>
      </c>
      <c r="AA1277">
        <v>3556</v>
      </c>
      <c r="AB1277" s="8">
        <v>45431</v>
      </c>
    </row>
    <row r="1278" spans="15:28" x14ac:dyDescent="0.3">
      <c r="O1278">
        <v>1277</v>
      </c>
      <c r="P1278" t="str">
        <v>Customer 15</v>
      </c>
      <c r="Q1278" t="str">
        <v>MOBILE</v>
      </c>
      <c r="R1278">
        <v>3219</v>
      </c>
      <c r="S1278">
        <v>2601</v>
      </c>
      <c r="T1278" s="8">
        <v>45345</v>
      </c>
      <c r="W1278">
        <v>3960</v>
      </c>
      <c r="X1278" t="str">
        <v>Customer 14</v>
      </c>
      <c r="Y1278" t="str">
        <v>EMBEDDED</v>
      </c>
      <c r="Z1278">
        <v>3002</v>
      </c>
      <c r="AA1278">
        <v>111</v>
      </c>
      <c r="AB1278" s="8">
        <v>45456</v>
      </c>
    </row>
    <row r="1279" spans="15:28" x14ac:dyDescent="0.3">
      <c r="O1279">
        <v>1278</v>
      </c>
      <c r="P1279" t="str">
        <v>Customer 3</v>
      </c>
      <c r="Q1279" t="str">
        <v>MOBILE</v>
      </c>
      <c r="R1279">
        <v>1459</v>
      </c>
      <c r="S1279">
        <v>3812</v>
      </c>
      <c r="T1279" s="8">
        <v>45345</v>
      </c>
      <c r="W1279">
        <v>4649</v>
      </c>
      <c r="X1279" t="str">
        <v>Customer 14</v>
      </c>
      <c r="Y1279" t="str">
        <v>DESKTOP</v>
      </c>
      <c r="Z1279">
        <v>3002</v>
      </c>
      <c r="AA1279">
        <v>1350</v>
      </c>
      <c r="AB1279" s="8">
        <v>45485</v>
      </c>
    </row>
    <row r="1280" spans="15:28" x14ac:dyDescent="0.3">
      <c r="O1280">
        <v>1279</v>
      </c>
      <c r="P1280" t="str">
        <v>Customer 2</v>
      </c>
      <c r="Q1280" t="str">
        <v>EMBEDDED</v>
      </c>
      <c r="R1280">
        <v>1271</v>
      </c>
      <c r="S1280">
        <v>4217</v>
      </c>
      <c r="T1280" s="8">
        <v>45345</v>
      </c>
      <c r="W1280">
        <v>3550</v>
      </c>
      <c r="X1280" t="str">
        <v>Customer 1</v>
      </c>
      <c r="Y1280" t="str">
        <v>WORKSTATION</v>
      </c>
      <c r="Z1280">
        <v>3001</v>
      </c>
      <c r="AA1280">
        <v>2417</v>
      </c>
      <c r="AB1280" s="8">
        <v>45439</v>
      </c>
    </row>
    <row r="1281" spans="15:28" x14ac:dyDescent="0.3">
      <c r="O1281">
        <v>1280</v>
      </c>
      <c r="P1281" t="str">
        <v>Customer 1</v>
      </c>
      <c r="Q1281" t="str">
        <v>EMBEDDED</v>
      </c>
      <c r="R1281">
        <v>1537</v>
      </c>
      <c r="S1281">
        <v>1838</v>
      </c>
      <c r="T1281" s="8">
        <v>45345</v>
      </c>
      <c r="W1281">
        <v>3700</v>
      </c>
      <c r="X1281" t="str">
        <v>Customer 5</v>
      </c>
      <c r="Y1281" t="str">
        <v>MOBILE</v>
      </c>
      <c r="Z1281">
        <v>3001</v>
      </c>
      <c r="AA1281">
        <v>4984</v>
      </c>
      <c r="AB1281" s="8">
        <v>45446</v>
      </c>
    </row>
    <row r="1282" spans="15:28" x14ac:dyDescent="0.3">
      <c r="O1282">
        <v>1281</v>
      </c>
      <c r="P1282" t="str">
        <v>Customer 11</v>
      </c>
      <c r="Q1282" t="str">
        <v>WORKSTATION</v>
      </c>
      <c r="R1282">
        <v>169</v>
      </c>
      <c r="S1282">
        <v>1086</v>
      </c>
      <c r="T1282" s="8">
        <v>45345</v>
      </c>
      <c r="W1282">
        <v>1337</v>
      </c>
      <c r="X1282" t="str">
        <v>Customer 13</v>
      </c>
      <c r="Y1282" t="str">
        <v>EMBEDDED</v>
      </c>
      <c r="Z1282">
        <v>3000</v>
      </c>
      <c r="AA1282">
        <v>3612</v>
      </c>
      <c r="AB1282" s="8">
        <v>45347</v>
      </c>
    </row>
    <row r="1283" spans="15:28" x14ac:dyDescent="0.3">
      <c r="O1283">
        <v>1282</v>
      </c>
      <c r="P1283" t="str">
        <v>Customer 9</v>
      </c>
      <c r="Q1283" t="str">
        <v>WORKSTATION</v>
      </c>
      <c r="R1283">
        <v>1372</v>
      </c>
      <c r="S1283">
        <v>408</v>
      </c>
      <c r="T1283" s="8">
        <v>45345</v>
      </c>
      <c r="W1283">
        <v>4097</v>
      </c>
      <c r="X1283" t="str">
        <v>Customer 14</v>
      </c>
      <c r="Y1283" t="str">
        <v>MOBILE</v>
      </c>
      <c r="Z1283">
        <v>2999</v>
      </c>
      <c r="AA1283">
        <v>3517</v>
      </c>
      <c r="AB1283" s="8">
        <v>45462</v>
      </c>
    </row>
    <row r="1284" spans="15:28" x14ac:dyDescent="0.3">
      <c r="O1284">
        <v>1283</v>
      </c>
      <c r="P1284" t="str">
        <v>Customer 8</v>
      </c>
      <c r="Q1284" t="str">
        <v>WORKSTATION</v>
      </c>
      <c r="R1284">
        <v>1486</v>
      </c>
      <c r="S1284">
        <v>431</v>
      </c>
      <c r="T1284" s="8">
        <v>45345</v>
      </c>
      <c r="W1284">
        <v>589</v>
      </c>
      <c r="X1284" t="str">
        <v>Customer 15</v>
      </c>
      <c r="Y1284" t="str">
        <v>EMBEDDED</v>
      </c>
      <c r="Z1284">
        <v>2997</v>
      </c>
      <c r="AA1284">
        <v>2460</v>
      </c>
      <c r="AB1284" s="8">
        <v>45316</v>
      </c>
    </row>
    <row r="1285" spans="15:28" x14ac:dyDescent="0.3">
      <c r="O1285">
        <v>1284</v>
      </c>
      <c r="P1285" t="str">
        <v>Customer 13</v>
      </c>
      <c r="Q1285" t="str">
        <v>MOBILE</v>
      </c>
      <c r="R1285">
        <v>826</v>
      </c>
      <c r="S1285">
        <v>2970</v>
      </c>
      <c r="T1285" s="8">
        <v>45345</v>
      </c>
      <c r="W1285">
        <v>1559</v>
      </c>
      <c r="X1285" t="str">
        <v>Customer 3</v>
      </c>
      <c r="Y1285" t="str">
        <v>WORKSTATION</v>
      </c>
      <c r="Z1285">
        <v>2996</v>
      </c>
      <c r="AA1285">
        <v>4257</v>
      </c>
      <c r="AB1285" s="8">
        <v>45356</v>
      </c>
    </row>
    <row r="1286" spans="15:28" x14ac:dyDescent="0.3">
      <c r="O1286">
        <v>1285</v>
      </c>
      <c r="P1286" t="str">
        <v>Customer 12</v>
      </c>
      <c r="Q1286" t="str">
        <v>WORKSTATION</v>
      </c>
      <c r="R1286">
        <v>957</v>
      </c>
      <c r="S1286">
        <v>1013</v>
      </c>
      <c r="T1286" s="8">
        <v>45345</v>
      </c>
      <c r="W1286">
        <v>2501</v>
      </c>
      <c r="X1286" t="str">
        <v>Customer 1</v>
      </c>
      <c r="Y1286" t="str">
        <v>WORKSTATION</v>
      </c>
      <c r="Z1286">
        <v>2993</v>
      </c>
      <c r="AA1286">
        <v>1749</v>
      </c>
      <c r="AB1286" s="8">
        <v>45396</v>
      </c>
    </row>
    <row r="1287" spans="15:28" x14ac:dyDescent="0.3">
      <c r="O1287">
        <v>1286</v>
      </c>
      <c r="P1287" t="str">
        <v>Customer 7</v>
      </c>
      <c r="Q1287" t="str">
        <v>EMBEDDED</v>
      </c>
      <c r="R1287">
        <v>2339</v>
      </c>
      <c r="S1287">
        <v>2599</v>
      </c>
      <c r="T1287" s="8">
        <v>45345</v>
      </c>
      <c r="W1287">
        <v>828</v>
      </c>
      <c r="X1287" t="str">
        <v>Customer 6</v>
      </c>
      <c r="Y1287" t="str">
        <v>MOBILE</v>
      </c>
      <c r="Z1287">
        <v>2992</v>
      </c>
      <c r="AA1287">
        <v>429</v>
      </c>
      <c r="AB1287" s="8">
        <v>45326</v>
      </c>
    </row>
    <row r="1288" spans="15:28" x14ac:dyDescent="0.3">
      <c r="O1288">
        <v>1287</v>
      </c>
      <c r="P1288" t="str">
        <v>Customer 7</v>
      </c>
      <c r="Q1288" t="str">
        <v>EMBEDDED</v>
      </c>
      <c r="R1288">
        <v>801</v>
      </c>
      <c r="S1288">
        <v>2773</v>
      </c>
      <c r="T1288" s="8">
        <v>45345</v>
      </c>
      <c r="W1288">
        <v>1070</v>
      </c>
      <c r="X1288" t="str">
        <v>Customer 10</v>
      </c>
      <c r="Y1288" t="str">
        <v>EMBEDDED</v>
      </c>
      <c r="Z1288">
        <v>2990</v>
      </c>
      <c r="AA1288">
        <v>1742</v>
      </c>
      <c r="AB1288" s="8">
        <v>45336</v>
      </c>
    </row>
    <row r="1289" spans="15:28" x14ac:dyDescent="0.3">
      <c r="O1289">
        <v>1288</v>
      </c>
      <c r="P1289" t="str">
        <v>Customer 1</v>
      </c>
      <c r="Q1289" t="str">
        <v>WORKSTATION</v>
      </c>
      <c r="R1289">
        <v>767</v>
      </c>
      <c r="S1289">
        <v>681</v>
      </c>
      <c r="T1289" s="8">
        <v>45345</v>
      </c>
      <c r="W1289">
        <v>3612</v>
      </c>
      <c r="X1289" t="str">
        <v>Customer 1</v>
      </c>
      <c r="Y1289" t="str">
        <v>WORKSTATION</v>
      </c>
      <c r="Z1289">
        <v>2990</v>
      </c>
      <c r="AA1289">
        <v>914</v>
      </c>
      <c r="AB1289" s="8">
        <v>45442</v>
      </c>
    </row>
    <row r="1290" spans="15:28" x14ac:dyDescent="0.3">
      <c r="O1290">
        <v>1289</v>
      </c>
      <c r="P1290" t="str">
        <v>Customer 7</v>
      </c>
      <c r="Q1290" t="str">
        <v>EMBEDDED</v>
      </c>
      <c r="R1290">
        <v>2379</v>
      </c>
      <c r="S1290">
        <v>4332</v>
      </c>
      <c r="T1290" s="8">
        <v>45345</v>
      </c>
      <c r="W1290">
        <v>4054</v>
      </c>
      <c r="X1290" t="str">
        <v>Customer 6</v>
      </c>
      <c r="Y1290" t="str">
        <v>DESKTOP</v>
      </c>
      <c r="Z1290">
        <v>2988</v>
      </c>
      <c r="AA1290">
        <v>338</v>
      </c>
      <c r="AB1290" s="8">
        <v>45460</v>
      </c>
    </row>
    <row r="1291" spans="15:28" x14ac:dyDescent="0.3">
      <c r="O1291">
        <v>1290</v>
      </c>
      <c r="P1291" t="str">
        <v>Customer 11</v>
      </c>
      <c r="Q1291" t="str">
        <v>MOBILE</v>
      </c>
      <c r="R1291">
        <v>3547</v>
      </c>
      <c r="S1291">
        <v>459</v>
      </c>
      <c r="T1291" s="8">
        <v>45345</v>
      </c>
      <c r="W1291">
        <v>770</v>
      </c>
      <c r="X1291" t="str">
        <v>Customer 8</v>
      </c>
      <c r="Y1291" t="str">
        <v>MOBILE</v>
      </c>
      <c r="Z1291">
        <v>2987</v>
      </c>
      <c r="AA1291">
        <v>2075</v>
      </c>
      <c r="AB1291" s="8">
        <v>45324</v>
      </c>
    </row>
    <row r="1292" spans="15:28" x14ac:dyDescent="0.3">
      <c r="O1292">
        <v>1291</v>
      </c>
      <c r="P1292" t="str">
        <v>Customer 13</v>
      </c>
      <c r="Q1292" t="str">
        <v>EMBEDDED</v>
      </c>
      <c r="R1292">
        <v>287</v>
      </c>
      <c r="S1292">
        <v>4563</v>
      </c>
      <c r="T1292" s="8">
        <v>45345</v>
      </c>
      <c r="W1292">
        <v>2785</v>
      </c>
      <c r="X1292" t="str">
        <v>Customer 10</v>
      </c>
      <c r="Y1292" t="str">
        <v>DESKTOP</v>
      </c>
      <c r="Z1292">
        <v>2986</v>
      </c>
      <c r="AA1292">
        <v>123</v>
      </c>
      <c r="AB1292" s="8">
        <v>45407</v>
      </c>
    </row>
    <row r="1293" spans="15:28" x14ac:dyDescent="0.3">
      <c r="O1293">
        <v>1292</v>
      </c>
      <c r="P1293" t="str">
        <v>Customer 9</v>
      </c>
      <c r="Q1293" t="str">
        <v>DESKTOP</v>
      </c>
      <c r="R1293">
        <v>3980</v>
      </c>
      <c r="S1293">
        <v>987</v>
      </c>
      <c r="T1293" s="8">
        <v>45345</v>
      </c>
      <c r="W1293">
        <v>1159</v>
      </c>
      <c r="X1293" t="str">
        <v>Customer 2</v>
      </c>
      <c r="Y1293" t="str">
        <v>WORKSTATION</v>
      </c>
      <c r="Z1293">
        <v>2984</v>
      </c>
      <c r="AA1293">
        <v>3960</v>
      </c>
      <c r="AB1293" s="8">
        <v>45340</v>
      </c>
    </row>
    <row r="1294" spans="15:28" x14ac:dyDescent="0.3">
      <c r="O1294">
        <v>1293</v>
      </c>
      <c r="P1294" t="str">
        <v>Customer 10</v>
      </c>
      <c r="Q1294" t="str">
        <v>DESKTOP</v>
      </c>
      <c r="R1294">
        <v>3657</v>
      </c>
      <c r="S1294">
        <v>345</v>
      </c>
      <c r="T1294" s="8">
        <v>45345</v>
      </c>
      <c r="W1294">
        <v>854</v>
      </c>
      <c r="X1294" t="str">
        <v>Customer 11</v>
      </c>
      <c r="Y1294" t="str">
        <v>WORKSTATION</v>
      </c>
      <c r="Z1294">
        <v>2983</v>
      </c>
      <c r="AA1294">
        <v>1413</v>
      </c>
      <c r="AB1294" s="8">
        <v>45327</v>
      </c>
    </row>
    <row r="1295" spans="15:28" x14ac:dyDescent="0.3">
      <c r="O1295">
        <v>1294</v>
      </c>
      <c r="P1295" t="str">
        <v>Customer 4</v>
      </c>
      <c r="Q1295" t="str">
        <v>EMBEDDED</v>
      </c>
      <c r="R1295">
        <v>1814</v>
      </c>
      <c r="S1295">
        <v>221</v>
      </c>
      <c r="T1295" s="8">
        <v>45345</v>
      </c>
      <c r="W1295">
        <v>3047</v>
      </c>
      <c r="X1295" t="str">
        <v>Customer 6</v>
      </c>
      <c r="Y1295" t="str">
        <v>WORKSTATION</v>
      </c>
      <c r="Z1295">
        <v>2982</v>
      </c>
      <c r="AA1295">
        <v>4835</v>
      </c>
      <c r="AB1295" s="8">
        <v>45418</v>
      </c>
    </row>
    <row r="1296" spans="15:28" x14ac:dyDescent="0.3">
      <c r="O1296">
        <v>1295</v>
      </c>
      <c r="P1296" t="str">
        <v>Customer 4</v>
      </c>
      <c r="Q1296" t="str">
        <v>EMBEDDED</v>
      </c>
      <c r="R1296">
        <v>2100</v>
      </c>
      <c r="S1296">
        <v>2811</v>
      </c>
      <c r="T1296" s="8">
        <v>45345</v>
      </c>
      <c r="W1296">
        <v>3672</v>
      </c>
      <c r="X1296" t="str">
        <v>Customer 8</v>
      </c>
      <c r="Y1296" t="str">
        <v>EMBEDDED</v>
      </c>
      <c r="Z1296">
        <v>2980</v>
      </c>
      <c r="AA1296">
        <v>2877</v>
      </c>
      <c r="AB1296" s="8">
        <v>45444</v>
      </c>
    </row>
    <row r="1297" spans="15:28" x14ac:dyDescent="0.3">
      <c r="O1297">
        <v>1296</v>
      </c>
      <c r="P1297" t="str">
        <v>Customer 14</v>
      </c>
      <c r="Q1297" t="str">
        <v>DESKTOP</v>
      </c>
      <c r="R1297">
        <v>302</v>
      </c>
      <c r="S1297">
        <v>583</v>
      </c>
      <c r="T1297" s="8">
        <v>45345</v>
      </c>
      <c r="W1297">
        <v>1269</v>
      </c>
      <c r="X1297" t="str">
        <v>Customer 5</v>
      </c>
      <c r="Y1297" t="str">
        <v>MOBILE</v>
      </c>
      <c r="Z1297">
        <v>2979</v>
      </c>
      <c r="AA1297">
        <v>3570</v>
      </c>
      <c r="AB1297" s="8">
        <v>45344</v>
      </c>
    </row>
    <row r="1298" spans="15:28" x14ac:dyDescent="0.3">
      <c r="O1298">
        <v>1297</v>
      </c>
      <c r="P1298" t="str">
        <v>Customer 2</v>
      </c>
      <c r="Q1298" t="str">
        <v>MOBILE</v>
      </c>
      <c r="R1298">
        <v>1512</v>
      </c>
      <c r="S1298">
        <v>4710</v>
      </c>
      <c r="T1298" s="8">
        <v>45346</v>
      </c>
      <c r="W1298">
        <v>1650</v>
      </c>
      <c r="X1298" t="str">
        <v>Customer 9</v>
      </c>
      <c r="Y1298" t="str">
        <v>DESKTOP</v>
      </c>
      <c r="Z1298">
        <v>2978</v>
      </c>
      <c r="AA1298">
        <v>227</v>
      </c>
      <c r="AB1298" s="8">
        <v>45360</v>
      </c>
    </row>
    <row r="1299" spans="15:28" x14ac:dyDescent="0.3">
      <c r="O1299">
        <v>1298</v>
      </c>
      <c r="P1299" t="str">
        <v>Customer 15</v>
      </c>
      <c r="Q1299" t="str">
        <v>DESKTOP</v>
      </c>
      <c r="R1299">
        <v>963</v>
      </c>
      <c r="S1299">
        <v>190</v>
      </c>
      <c r="T1299" s="8">
        <v>45346</v>
      </c>
      <c r="W1299">
        <v>167</v>
      </c>
      <c r="X1299" t="str">
        <v>Customer 12</v>
      </c>
      <c r="Y1299" t="str">
        <v>WORKSTATION</v>
      </c>
      <c r="Z1299">
        <v>2977</v>
      </c>
      <c r="AA1299">
        <v>390</v>
      </c>
      <c r="AB1299" s="8">
        <v>45298</v>
      </c>
    </row>
    <row r="1300" spans="15:28" x14ac:dyDescent="0.3">
      <c r="O1300">
        <v>1299</v>
      </c>
      <c r="P1300" t="str">
        <v>Customer 4</v>
      </c>
      <c r="Q1300" t="str">
        <v>EMBEDDED</v>
      </c>
      <c r="R1300">
        <v>1035</v>
      </c>
      <c r="S1300">
        <v>3720</v>
      </c>
      <c r="T1300" s="8">
        <v>45346</v>
      </c>
      <c r="W1300">
        <v>3396</v>
      </c>
      <c r="X1300" t="str">
        <v>Customer 4</v>
      </c>
      <c r="Y1300" t="str">
        <v>DESKTOP</v>
      </c>
      <c r="Z1300">
        <v>2977</v>
      </c>
      <c r="AA1300">
        <v>4961</v>
      </c>
      <c r="AB1300" s="8">
        <v>45433</v>
      </c>
    </row>
    <row r="1301" spans="15:28" x14ac:dyDescent="0.3">
      <c r="O1301">
        <v>1300</v>
      </c>
      <c r="P1301" t="str">
        <v>Customer 5</v>
      </c>
      <c r="Q1301" t="str">
        <v>EMBEDDED</v>
      </c>
      <c r="R1301">
        <v>73</v>
      </c>
      <c r="S1301">
        <v>2608</v>
      </c>
      <c r="T1301" s="8">
        <v>45346</v>
      </c>
      <c r="W1301">
        <v>786</v>
      </c>
      <c r="X1301" t="str">
        <v>Customer 14</v>
      </c>
      <c r="Y1301" t="str">
        <v>EMBEDDED</v>
      </c>
      <c r="Z1301">
        <v>2975</v>
      </c>
      <c r="AA1301">
        <v>2595</v>
      </c>
      <c r="AB1301" s="8">
        <v>45324</v>
      </c>
    </row>
    <row r="1302" spans="15:28" x14ac:dyDescent="0.3">
      <c r="O1302">
        <v>1301</v>
      </c>
      <c r="P1302" t="str">
        <v>Customer 11</v>
      </c>
      <c r="Q1302" t="str">
        <v>WORKSTATION</v>
      </c>
      <c r="R1302">
        <v>2124</v>
      </c>
      <c r="S1302">
        <v>3916</v>
      </c>
      <c r="T1302" s="8">
        <v>45346</v>
      </c>
      <c r="W1302">
        <v>3247</v>
      </c>
      <c r="X1302" t="str">
        <v>Customer 4</v>
      </c>
      <c r="Y1302" t="str">
        <v>EMBEDDED</v>
      </c>
      <c r="Z1302">
        <v>2974</v>
      </c>
      <c r="AA1302">
        <v>2829</v>
      </c>
      <c r="AB1302" s="8">
        <v>45427</v>
      </c>
    </row>
    <row r="1303" spans="15:28" x14ac:dyDescent="0.3">
      <c r="O1303">
        <v>1302</v>
      </c>
      <c r="P1303" t="str">
        <v>Customer 15</v>
      </c>
      <c r="Q1303" t="str">
        <v>DESKTOP</v>
      </c>
      <c r="R1303">
        <v>2156</v>
      </c>
      <c r="S1303">
        <v>2547</v>
      </c>
      <c r="T1303" s="8">
        <v>45346</v>
      </c>
      <c r="W1303">
        <v>4671</v>
      </c>
      <c r="X1303" t="str">
        <v>Customer 2</v>
      </c>
      <c r="Y1303" t="str">
        <v>DESKTOP</v>
      </c>
      <c r="Z1303">
        <v>2973</v>
      </c>
      <c r="AA1303">
        <v>3249</v>
      </c>
      <c r="AB1303" s="8">
        <v>45486</v>
      </c>
    </row>
    <row r="1304" spans="15:28" x14ac:dyDescent="0.3">
      <c r="O1304">
        <v>1303</v>
      </c>
      <c r="P1304" t="str">
        <v>Customer 4</v>
      </c>
      <c r="Q1304" t="str">
        <v>WORKSTATION</v>
      </c>
      <c r="R1304">
        <v>3067</v>
      </c>
      <c r="S1304">
        <v>2976</v>
      </c>
      <c r="T1304" s="8">
        <v>45346</v>
      </c>
      <c r="W1304">
        <v>4832</v>
      </c>
      <c r="X1304" t="str">
        <v>Customer 1</v>
      </c>
      <c r="Y1304" t="str">
        <v>DESKTOP</v>
      </c>
      <c r="Z1304">
        <v>2973</v>
      </c>
      <c r="AA1304">
        <v>4830</v>
      </c>
      <c r="AB1304" s="8">
        <v>45493</v>
      </c>
    </row>
    <row r="1305" spans="15:28" x14ac:dyDescent="0.3">
      <c r="O1305">
        <v>1304</v>
      </c>
      <c r="P1305" t="str">
        <v>Customer 4</v>
      </c>
      <c r="Q1305" t="str">
        <v>WORKSTATION</v>
      </c>
      <c r="R1305">
        <v>2185</v>
      </c>
      <c r="S1305">
        <v>2525</v>
      </c>
      <c r="T1305" s="8">
        <v>45346</v>
      </c>
      <c r="W1305">
        <v>2827</v>
      </c>
      <c r="X1305" t="str">
        <v>Customer 2</v>
      </c>
      <c r="Y1305" t="str">
        <v>WORKSTATION</v>
      </c>
      <c r="Z1305">
        <v>2970</v>
      </c>
      <c r="AA1305">
        <v>1487</v>
      </c>
      <c r="AB1305" s="8">
        <v>45409</v>
      </c>
    </row>
    <row r="1306" spans="15:28" x14ac:dyDescent="0.3">
      <c r="O1306">
        <v>1305</v>
      </c>
      <c r="P1306" t="str">
        <v>Customer 2</v>
      </c>
      <c r="Q1306" t="str">
        <v>DESKTOP</v>
      </c>
      <c r="R1306">
        <v>1321</v>
      </c>
      <c r="S1306">
        <v>4858</v>
      </c>
      <c r="T1306" s="8">
        <v>45346</v>
      </c>
      <c r="W1306">
        <v>4299</v>
      </c>
      <c r="X1306" t="str">
        <v>Customer 12</v>
      </c>
      <c r="Y1306" t="str">
        <v>MOBILE</v>
      </c>
      <c r="Z1306">
        <v>2970</v>
      </c>
      <c r="AA1306">
        <v>2828</v>
      </c>
      <c r="AB1306" s="8">
        <v>45471</v>
      </c>
    </row>
    <row r="1307" spans="15:28" x14ac:dyDescent="0.3">
      <c r="O1307">
        <v>1306</v>
      </c>
      <c r="P1307" t="str">
        <v>Customer 4</v>
      </c>
      <c r="Q1307" t="str">
        <v>DESKTOP</v>
      </c>
      <c r="R1307">
        <v>2662</v>
      </c>
      <c r="S1307">
        <v>3540</v>
      </c>
      <c r="T1307" s="8">
        <v>45346</v>
      </c>
      <c r="W1307">
        <v>4305</v>
      </c>
      <c r="X1307" t="str">
        <v>Customer 14</v>
      </c>
      <c r="Y1307" t="str">
        <v>DESKTOP</v>
      </c>
      <c r="Z1307">
        <v>2970</v>
      </c>
      <c r="AA1307">
        <v>2749</v>
      </c>
      <c r="AB1307" s="8">
        <v>45471</v>
      </c>
    </row>
    <row r="1308" spans="15:28" x14ac:dyDescent="0.3">
      <c r="O1308">
        <v>1307</v>
      </c>
      <c r="P1308" t="str">
        <v>Customer 4</v>
      </c>
      <c r="Q1308" t="str">
        <v>WORKSTATION</v>
      </c>
      <c r="R1308">
        <v>2044</v>
      </c>
      <c r="S1308">
        <v>1777</v>
      </c>
      <c r="T1308" s="8">
        <v>45346</v>
      </c>
      <c r="W1308">
        <v>3042</v>
      </c>
      <c r="X1308" t="str">
        <v>Customer 4</v>
      </c>
      <c r="Y1308" t="str">
        <v>WORKSTATION</v>
      </c>
      <c r="Z1308">
        <v>2969</v>
      </c>
      <c r="AA1308">
        <v>4691</v>
      </c>
      <c r="AB1308" s="8">
        <v>45418</v>
      </c>
    </row>
    <row r="1309" spans="15:28" x14ac:dyDescent="0.3">
      <c r="O1309">
        <v>1308</v>
      </c>
      <c r="P1309" t="str">
        <v>Customer 12</v>
      </c>
      <c r="Q1309" t="str">
        <v>EMBEDDED</v>
      </c>
      <c r="R1309">
        <v>3155</v>
      </c>
      <c r="S1309">
        <v>1843</v>
      </c>
      <c r="T1309" s="8">
        <v>45346</v>
      </c>
      <c r="W1309">
        <v>2156</v>
      </c>
      <c r="X1309" t="str">
        <v>Customer 7</v>
      </c>
      <c r="Y1309" t="str">
        <v>WORKSTATION</v>
      </c>
      <c r="Z1309">
        <v>2968</v>
      </c>
      <c r="AA1309">
        <v>2010</v>
      </c>
      <c r="AB1309" s="8">
        <v>45381</v>
      </c>
    </row>
    <row r="1310" spans="15:28" x14ac:dyDescent="0.3">
      <c r="O1310">
        <v>1309</v>
      </c>
      <c r="P1310" t="str">
        <v>Customer 13</v>
      </c>
      <c r="Q1310" t="str">
        <v>DESKTOP</v>
      </c>
      <c r="R1310">
        <v>1770</v>
      </c>
      <c r="S1310">
        <v>3937</v>
      </c>
      <c r="T1310" s="8">
        <v>45346</v>
      </c>
      <c r="W1310">
        <v>4994</v>
      </c>
      <c r="X1310" t="str">
        <v>Customer 11</v>
      </c>
      <c r="Y1310" t="str">
        <v>WORKSTATION</v>
      </c>
      <c r="Z1310">
        <v>2966</v>
      </c>
      <c r="AA1310">
        <v>2903</v>
      </c>
      <c r="AB1310" s="8">
        <v>45500</v>
      </c>
    </row>
    <row r="1311" spans="15:28" x14ac:dyDescent="0.3">
      <c r="O1311">
        <v>1310</v>
      </c>
      <c r="P1311" t="str">
        <v>Customer 7</v>
      </c>
      <c r="Q1311" t="str">
        <v>WORKSTATION</v>
      </c>
      <c r="R1311">
        <v>2842</v>
      </c>
      <c r="S1311">
        <v>2098</v>
      </c>
      <c r="T1311" s="8">
        <v>45346</v>
      </c>
      <c r="W1311">
        <v>4530</v>
      </c>
      <c r="X1311" t="str">
        <v>Customer 2</v>
      </c>
      <c r="Y1311" t="str">
        <v>MOBILE</v>
      </c>
      <c r="Z1311">
        <v>2963</v>
      </c>
      <c r="AA1311">
        <v>3539</v>
      </c>
      <c r="AB1311" s="8">
        <v>45480</v>
      </c>
    </row>
    <row r="1312" spans="15:28" x14ac:dyDescent="0.3">
      <c r="O1312">
        <v>1311</v>
      </c>
      <c r="P1312" t="str">
        <v>Customer 9</v>
      </c>
      <c r="Q1312" t="str">
        <v>MOBILE</v>
      </c>
      <c r="R1312">
        <v>2185</v>
      </c>
      <c r="S1312">
        <v>1066</v>
      </c>
      <c r="T1312" s="8">
        <v>45346</v>
      </c>
      <c r="W1312">
        <v>1521</v>
      </c>
      <c r="X1312" t="str">
        <v>Customer 12</v>
      </c>
      <c r="Y1312" t="str">
        <v>WORKSTATION</v>
      </c>
      <c r="Z1312">
        <v>2962</v>
      </c>
      <c r="AA1312">
        <v>1005</v>
      </c>
      <c r="AB1312" s="8">
        <v>45355</v>
      </c>
    </row>
    <row r="1313" spans="15:28" x14ac:dyDescent="0.3">
      <c r="O1313">
        <v>1312</v>
      </c>
      <c r="P1313" t="str">
        <v>Customer 4</v>
      </c>
      <c r="Q1313" t="str">
        <v>EMBEDDED</v>
      </c>
      <c r="R1313">
        <v>1734</v>
      </c>
      <c r="S1313">
        <v>3788</v>
      </c>
      <c r="T1313" s="8">
        <v>45346</v>
      </c>
      <c r="W1313">
        <v>2927</v>
      </c>
      <c r="X1313" t="str">
        <v>Customer 10</v>
      </c>
      <c r="Y1313" t="str">
        <v>WORKSTATION</v>
      </c>
      <c r="Z1313">
        <v>2962</v>
      </c>
      <c r="AA1313">
        <v>630</v>
      </c>
      <c r="AB1313" s="8">
        <v>45413</v>
      </c>
    </row>
    <row r="1314" spans="15:28" x14ac:dyDescent="0.3">
      <c r="O1314">
        <v>1313</v>
      </c>
      <c r="P1314" t="str">
        <v>Customer 3</v>
      </c>
      <c r="Q1314" t="str">
        <v>WORKSTATION</v>
      </c>
      <c r="R1314">
        <v>1801</v>
      </c>
      <c r="S1314">
        <v>2413</v>
      </c>
      <c r="T1314" s="8">
        <v>45346</v>
      </c>
      <c r="W1314">
        <v>2269</v>
      </c>
      <c r="X1314" t="str">
        <v>Customer 6</v>
      </c>
      <c r="Y1314" t="str">
        <v>EMBEDDED</v>
      </c>
      <c r="Z1314">
        <v>2958</v>
      </c>
      <c r="AA1314">
        <v>3025</v>
      </c>
      <c r="AB1314" s="8">
        <v>45386</v>
      </c>
    </row>
    <row r="1315" spans="15:28" x14ac:dyDescent="0.3">
      <c r="O1315">
        <v>1314</v>
      </c>
      <c r="P1315" t="str">
        <v>Customer 15</v>
      </c>
      <c r="Q1315" t="str">
        <v>MOBILE</v>
      </c>
      <c r="R1315">
        <v>927</v>
      </c>
      <c r="S1315">
        <v>2165</v>
      </c>
      <c r="T1315" s="8">
        <v>45346</v>
      </c>
      <c r="W1315">
        <v>4140</v>
      </c>
      <c r="X1315" t="str">
        <v>Customer 4</v>
      </c>
      <c r="Y1315" t="str">
        <v>EMBEDDED</v>
      </c>
      <c r="Z1315">
        <v>2958</v>
      </c>
      <c r="AA1315">
        <v>3879</v>
      </c>
      <c r="AB1315" s="8">
        <v>45464</v>
      </c>
    </row>
    <row r="1316" spans="15:28" x14ac:dyDescent="0.3">
      <c r="O1316">
        <v>1315</v>
      </c>
      <c r="P1316" t="str">
        <v>Customer 2</v>
      </c>
      <c r="Q1316" t="str">
        <v>DESKTOP</v>
      </c>
      <c r="R1316">
        <v>3131</v>
      </c>
      <c r="S1316">
        <v>100</v>
      </c>
      <c r="T1316" s="8">
        <v>45346</v>
      </c>
      <c r="W1316">
        <v>190</v>
      </c>
      <c r="X1316" t="str">
        <v>Customer 2</v>
      </c>
      <c r="Y1316" t="str">
        <v>EMBEDDED</v>
      </c>
      <c r="Z1316">
        <v>2956</v>
      </c>
      <c r="AA1316">
        <v>2079</v>
      </c>
      <c r="AB1316" s="8">
        <v>45299</v>
      </c>
    </row>
    <row r="1317" spans="15:28" x14ac:dyDescent="0.3">
      <c r="O1317">
        <v>1316</v>
      </c>
      <c r="P1317" t="str">
        <v>Customer 3</v>
      </c>
      <c r="Q1317" t="str">
        <v>EMBEDDED</v>
      </c>
      <c r="R1317">
        <v>745</v>
      </c>
      <c r="S1317">
        <v>4823</v>
      </c>
      <c r="T1317" s="8">
        <v>45346</v>
      </c>
      <c r="W1317">
        <v>346</v>
      </c>
      <c r="X1317" t="str">
        <v>Customer 9</v>
      </c>
      <c r="Y1317" t="str">
        <v>MOBILE</v>
      </c>
      <c r="Z1317">
        <v>2955</v>
      </c>
      <c r="AA1317">
        <v>1922</v>
      </c>
      <c r="AB1317" s="8">
        <v>45306</v>
      </c>
    </row>
    <row r="1318" spans="15:28" x14ac:dyDescent="0.3">
      <c r="O1318">
        <v>1317</v>
      </c>
      <c r="P1318" t="str">
        <v>Customer 14</v>
      </c>
      <c r="Q1318" t="str">
        <v>MOBILE</v>
      </c>
      <c r="R1318">
        <v>3469</v>
      </c>
      <c r="S1318">
        <v>2736</v>
      </c>
      <c r="T1318" s="8">
        <v>45346</v>
      </c>
      <c r="W1318">
        <v>3646</v>
      </c>
      <c r="X1318" t="str">
        <v>Customer 7</v>
      </c>
      <c r="Y1318" t="str">
        <v>MOBILE</v>
      </c>
      <c r="Z1318">
        <v>2955</v>
      </c>
      <c r="AA1318">
        <v>1750</v>
      </c>
      <c r="AB1318" s="8">
        <v>45443</v>
      </c>
    </row>
    <row r="1319" spans="15:28" x14ac:dyDescent="0.3">
      <c r="O1319">
        <v>1318</v>
      </c>
      <c r="P1319" t="str">
        <v>Customer 1</v>
      </c>
      <c r="Q1319" t="str">
        <v>MOBILE</v>
      </c>
      <c r="R1319">
        <v>3944</v>
      </c>
      <c r="S1319">
        <v>2541</v>
      </c>
      <c r="T1319" s="8">
        <v>45346</v>
      </c>
      <c r="W1319">
        <v>1803</v>
      </c>
      <c r="X1319" t="str">
        <v>Customer 7</v>
      </c>
      <c r="Y1319" t="str">
        <v>EMBEDDED</v>
      </c>
      <c r="Z1319">
        <v>2953</v>
      </c>
      <c r="AA1319">
        <v>3867</v>
      </c>
      <c r="AB1319" s="8">
        <v>45367</v>
      </c>
    </row>
    <row r="1320" spans="15:28" x14ac:dyDescent="0.3">
      <c r="O1320">
        <v>1319</v>
      </c>
      <c r="P1320" t="str">
        <v>Customer 5</v>
      </c>
      <c r="Q1320" t="str">
        <v>EMBEDDED</v>
      </c>
      <c r="R1320">
        <v>2600</v>
      </c>
      <c r="S1320">
        <v>3484</v>
      </c>
      <c r="T1320" s="8">
        <v>45346</v>
      </c>
      <c r="W1320">
        <v>1980</v>
      </c>
      <c r="X1320" t="str">
        <v>Customer 15</v>
      </c>
      <c r="Y1320" t="str">
        <v>EMBEDDED</v>
      </c>
      <c r="Z1320">
        <v>2953</v>
      </c>
      <c r="AA1320">
        <v>2271</v>
      </c>
      <c r="AB1320" s="8">
        <v>45374</v>
      </c>
    </row>
    <row r="1321" spans="15:28" x14ac:dyDescent="0.3">
      <c r="O1321">
        <v>1320</v>
      </c>
      <c r="P1321" t="str">
        <v>Customer 6</v>
      </c>
      <c r="Q1321" t="str">
        <v>DESKTOP</v>
      </c>
      <c r="R1321">
        <v>903</v>
      </c>
      <c r="S1321">
        <v>4080</v>
      </c>
      <c r="T1321" s="8">
        <v>45346</v>
      </c>
      <c r="W1321">
        <v>4605</v>
      </c>
      <c r="X1321" t="str">
        <v>Customer 13</v>
      </c>
      <c r="Y1321" t="str">
        <v>WORKSTATION</v>
      </c>
      <c r="Z1321">
        <v>2953</v>
      </c>
      <c r="AA1321">
        <v>3343</v>
      </c>
      <c r="AB1321" s="8">
        <v>45483</v>
      </c>
    </row>
    <row r="1322" spans="15:28" x14ac:dyDescent="0.3">
      <c r="O1322">
        <v>1321</v>
      </c>
      <c r="P1322" t="str">
        <v>Customer 1</v>
      </c>
      <c r="Q1322" t="str">
        <v>WORKSTATION</v>
      </c>
      <c r="R1322">
        <v>1043</v>
      </c>
      <c r="S1322">
        <v>4016</v>
      </c>
      <c r="T1322" s="8">
        <v>45347</v>
      </c>
      <c r="W1322">
        <v>376</v>
      </c>
      <c r="X1322" t="str">
        <v>Customer 10</v>
      </c>
      <c r="Y1322" t="str">
        <v>DESKTOP</v>
      </c>
      <c r="Z1322">
        <v>2952</v>
      </c>
      <c r="AA1322">
        <v>583</v>
      </c>
      <c r="AB1322" s="8">
        <v>45307</v>
      </c>
    </row>
    <row r="1323" spans="15:28" x14ac:dyDescent="0.3">
      <c r="O1323">
        <v>1322</v>
      </c>
      <c r="P1323" t="str">
        <v>Customer 15</v>
      </c>
      <c r="Q1323" t="str">
        <v>WORKSTATION</v>
      </c>
      <c r="R1323">
        <v>2898</v>
      </c>
      <c r="S1323">
        <v>3510</v>
      </c>
      <c r="T1323" s="8">
        <v>45347</v>
      </c>
      <c r="W1323">
        <v>1151</v>
      </c>
      <c r="X1323" t="str">
        <v>Customer 3</v>
      </c>
      <c r="Y1323" t="str">
        <v>DESKTOP</v>
      </c>
      <c r="Z1323">
        <v>2952</v>
      </c>
      <c r="AA1323">
        <v>504</v>
      </c>
      <c r="AB1323" s="8">
        <v>45339</v>
      </c>
    </row>
    <row r="1324" spans="15:28" x14ac:dyDescent="0.3">
      <c r="O1324">
        <v>1323</v>
      </c>
      <c r="P1324" t="str">
        <v>Customer 2</v>
      </c>
      <c r="Q1324" t="str">
        <v>DESKTOP</v>
      </c>
      <c r="R1324">
        <v>1110</v>
      </c>
      <c r="S1324">
        <v>1840</v>
      </c>
      <c r="T1324" s="8">
        <v>45347</v>
      </c>
      <c r="W1324">
        <v>1612</v>
      </c>
      <c r="X1324" t="str">
        <v>Customer 1</v>
      </c>
      <c r="Y1324" t="str">
        <v>MOBILE</v>
      </c>
      <c r="Z1324">
        <v>2952</v>
      </c>
      <c r="AA1324">
        <v>3180</v>
      </c>
      <c r="AB1324" s="8">
        <v>45359</v>
      </c>
    </row>
    <row r="1325" spans="15:28" x14ac:dyDescent="0.3">
      <c r="O1325">
        <v>1324</v>
      </c>
      <c r="P1325" t="str">
        <v>Customer 14</v>
      </c>
      <c r="Q1325" t="str">
        <v>DESKTOP</v>
      </c>
      <c r="R1325">
        <v>394</v>
      </c>
      <c r="S1325">
        <v>3535</v>
      </c>
      <c r="T1325" s="8">
        <v>45347</v>
      </c>
      <c r="W1325">
        <v>4866</v>
      </c>
      <c r="X1325" t="str">
        <v>Customer 5</v>
      </c>
      <c r="Y1325" t="str">
        <v>WORKSTATION</v>
      </c>
      <c r="Z1325">
        <v>2951</v>
      </c>
      <c r="AA1325">
        <v>3453</v>
      </c>
      <c r="AB1325" s="8">
        <v>45494</v>
      </c>
    </row>
    <row r="1326" spans="15:28" x14ac:dyDescent="0.3">
      <c r="O1326">
        <v>1325</v>
      </c>
      <c r="P1326" t="str">
        <v>Customer 13</v>
      </c>
      <c r="Q1326" t="str">
        <v>DESKTOP</v>
      </c>
      <c r="R1326">
        <v>3205</v>
      </c>
      <c r="S1326">
        <v>2398</v>
      </c>
      <c r="T1326" s="8">
        <v>45347</v>
      </c>
      <c r="W1326">
        <v>4062</v>
      </c>
      <c r="X1326" t="str">
        <v>Customer 5</v>
      </c>
      <c r="Y1326" t="str">
        <v>DESKTOP</v>
      </c>
      <c r="Z1326">
        <v>2950</v>
      </c>
      <c r="AA1326">
        <v>4356</v>
      </c>
      <c r="AB1326" s="8">
        <v>45461</v>
      </c>
    </row>
    <row r="1327" spans="15:28" x14ac:dyDescent="0.3">
      <c r="O1327">
        <v>1326</v>
      </c>
      <c r="P1327" t="str">
        <v>Customer 11</v>
      </c>
      <c r="Q1327" t="str">
        <v>WORKSTATION</v>
      </c>
      <c r="R1327">
        <v>545</v>
      </c>
      <c r="S1327">
        <v>166</v>
      </c>
      <c r="T1327" s="8">
        <v>45347</v>
      </c>
      <c r="W1327">
        <v>3215</v>
      </c>
      <c r="X1327" t="str">
        <v>Customer 9</v>
      </c>
      <c r="Y1327" t="str">
        <v>WORKSTATION</v>
      </c>
      <c r="Z1327">
        <v>2949</v>
      </c>
      <c r="AA1327">
        <v>1093</v>
      </c>
      <c r="AB1327" s="8">
        <v>45425</v>
      </c>
    </row>
    <row r="1328" spans="15:28" x14ac:dyDescent="0.3">
      <c r="O1328">
        <v>1327</v>
      </c>
      <c r="P1328" t="str">
        <v>Customer 11</v>
      </c>
      <c r="Q1328" t="str">
        <v>MOBILE</v>
      </c>
      <c r="R1328">
        <v>1364</v>
      </c>
      <c r="S1328">
        <v>1620</v>
      </c>
      <c r="T1328" s="8">
        <v>45347</v>
      </c>
      <c r="W1328">
        <v>3310</v>
      </c>
      <c r="X1328" t="str">
        <v>Customer 7</v>
      </c>
      <c r="Y1328" t="str">
        <v>WORKSTATION</v>
      </c>
      <c r="Z1328">
        <v>2949</v>
      </c>
      <c r="AA1328">
        <v>4427</v>
      </c>
      <c r="AB1328" s="8">
        <v>45429</v>
      </c>
    </row>
    <row r="1329" spans="15:28" x14ac:dyDescent="0.3">
      <c r="O1329">
        <v>1328</v>
      </c>
      <c r="P1329" t="str">
        <v>Customer 11</v>
      </c>
      <c r="Q1329" t="str">
        <v>DESKTOP</v>
      </c>
      <c r="R1329">
        <v>3982</v>
      </c>
      <c r="S1329">
        <v>2554</v>
      </c>
      <c r="T1329" s="8">
        <v>45347</v>
      </c>
      <c r="W1329">
        <v>111</v>
      </c>
      <c r="X1329" t="str">
        <v>Customer 12</v>
      </c>
      <c r="Y1329" t="str">
        <v>MOBILE</v>
      </c>
      <c r="Z1329">
        <v>2948</v>
      </c>
      <c r="AA1329">
        <v>3445</v>
      </c>
      <c r="AB1329" s="8">
        <v>45296</v>
      </c>
    </row>
    <row r="1330" spans="15:28" x14ac:dyDescent="0.3">
      <c r="O1330">
        <v>1329</v>
      </c>
      <c r="P1330" t="str">
        <v>Customer 8</v>
      </c>
      <c r="Q1330" t="str">
        <v>WORKSTATION</v>
      </c>
      <c r="R1330">
        <v>694</v>
      </c>
      <c r="S1330">
        <v>1910</v>
      </c>
      <c r="T1330" s="8">
        <v>45347</v>
      </c>
      <c r="W1330">
        <v>213</v>
      </c>
      <c r="X1330" t="str">
        <v>Customer 5</v>
      </c>
      <c r="Y1330" t="str">
        <v>DESKTOP</v>
      </c>
      <c r="Z1330">
        <v>2947</v>
      </c>
      <c r="AA1330">
        <v>203</v>
      </c>
      <c r="AB1330" s="8">
        <v>45300</v>
      </c>
    </row>
    <row r="1331" spans="15:28" x14ac:dyDescent="0.3">
      <c r="O1331">
        <v>1330</v>
      </c>
      <c r="P1331" t="str">
        <v>Customer 5</v>
      </c>
      <c r="Q1331" t="str">
        <v>DESKTOP</v>
      </c>
      <c r="R1331">
        <v>1895</v>
      </c>
      <c r="S1331">
        <v>287</v>
      </c>
      <c r="T1331" s="8">
        <v>45347</v>
      </c>
      <c r="W1331">
        <v>2063</v>
      </c>
      <c r="X1331" t="str">
        <v>Customer 10</v>
      </c>
      <c r="Y1331" t="str">
        <v>WORKSTATION</v>
      </c>
      <c r="Z1331">
        <v>2947</v>
      </c>
      <c r="AA1331">
        <v>3209</v>
      </c>
      <c r="AB1331" s="8">
        <v>45377</v>
      </c>
    </row>
    <row r="1332" spans="15:28" x14ac:dyDescent="0.3">
      <c r="O1332">
        <v>1331</v>
      </c>
      <c r="P1332" t="str">
        <v>Customer 14</v>
      </c>
      <c r="Q1332" t="str">
        <v>WORKSTATION</v>
      </c>
      <c r="R1332">
        <v>2887</v>
      </c>
      <c r="S1332">
        <v>3276</v>
      </c>
      <c r="T1332" s="8">
        <v>45347</v>
      </c>
      <c r="W1332">
        <v>3362</v>
      </c>
      <c r="X1332" t="str">
        <v>Customer 15</v>
      </c>
      <c r="Y1332" t="str">
        <v>MOBILE</v>
      </c>
      <c r="Z1332">
        <v>2946</v>
      </c>
      <c r="AA1332">
        <v>632</v>
      </c>
      <c r="AB1332" s="8">
        <v>45432</v>
      </c>
    </row>
    <row r="1333" spans="15:28" x14ac:dyDescent="0.3">
      <c r="O1333">
        <v>1332</v>
      </c>
      <c r="P1333" t="str">
        <v>Customer 10</v>
      </c>
      <c r="Q1333" t="str">
        <v>DESKTOP</v>
      </c>
      <c r="R1333">
        <v>2720</v>
      </c>
      <c r="S1333">
        <v>327</v>
      </c>
      <c r="T1333" s="8">
        <v>45347</v>
      </c>
      <c r="W1333">
        <v>3422</v>
      </c>
      <c r="X1333" t="str">
        <v>Customer 4</v>
      </c>
      <c r="Y1333" t="str">
        <v>WORKSTATION</v>
      </c>
      <c r="Z1333">
        <v>2946</v>
      </c>
      <c r="AA1333">
        <v>4538</v>
      </c>
      <c r="AB1333" s="8">
        <v>45434</v>
      </c>
    </row>
    <row r="1334" spans="15:28" x14ac:dyDescent="0.3">
      <c r="O1334">
        <v>1333</v>
      </c>
      <c r="P1334" t="str">
        <v>Customer 10</v>
      </c>
      <c r="Q1334" t="str">
        <v>EMBEDDED</v>
      </c>
      <c r="R1334">
        <v>1303</v>
      </c>
      <c r="S1334">
        <v>4679</v>
      </c>
      <c r="T1334" s="8">
        <v>45347</v>
      </c>
      <c r="W1334">
        <v>4395</v>
      </c>
      <c r="X1334" t="str">
        <v>Customer 14</v>
      </c>
      <c r="Y1334" t="str">
        <v>WORKSTATION</v>
      </c>
      <c r="Z1334">
        <v>2944</v>
      </c>
      <c r="AA1334">
        <v>3383</v>
      </c>
      <c r="AB1334" s="8">
        <v>45475</v>
      </c>
    </row>
    <row r="1335" spans="15:28" x14ac:dyDescent="0.3">
      <c r="O1335">
        <v>1334</v>
      </c>
      <c r="P1335" t="str">
        <v>Customer 1</v>
      </c>
      <c r="Q1335" t="str">
        <v>DESKTOP</v>
      </c>
      <c r="R1335">
        <v>390</v>
      </c>
      <c r="S1335">
        <v>449</v>
      </c>
      <c r="T1335" s="8">
        <v>45347</v>
      </c>
      <c r="W1335">
        <v>1128</v>
      </c>
      <c r="X1335" t="str">
        <v>Customer 5</v>
      </c>
      <c r="Y1335" t="str">
        <v>DESKTOP</v>
      </c>
      <c r="Z1335">
        <v>2943</v>
      </c>
      <c r="AA1335">
        <v>1674</v>
      </c>
      <c r="AB1335" s="8">
        <v>45338</v>
      </c>
    </row>
    <row r="1336" spans="15:28" x14ac:dyDescent="0.3">
      <c r="O1336">
        <v>1335</v>
      </c>
      <c r="P1336" t="str">
        <v>Customer 1</v>
      </c>
      <c r="Q1336" t="str">
        <v>EMBEDDED</v>
      </c>
      <c r="R1336">
        <v>979</v>
      </c>
      <c r="S1336">
        <v>2767</v>
      </c>
      <c r="T1336" s="8">
        <v>45347</v>
      </c>
      <c r="W1336">
        <v>2137</v>
      </c>
      <c r="X1336" t="str">
        <v>Customer 13</v>
      </c>
      <c r="Y1336" t="str">
        <v>DESKTOP</v>
      </c>
      <c r="Z1336">
        <v>2943</v>
      </c>
      <c r="AA1336">
        <v>3560</v>
      </c>
      <c r="AB1336" s="8">
        <v>45381</v>
      </c>
    </row>
    <row r="1337" spans="15:28" x14ac:dyDescent="0.3">
      <c r="O1337">
        <v>1336</v>
      </c>
      <c r="P1337" t="str">
        <v>Customer 4</v>
      </c>
      <c r="Q1337" t="str">
        <v>WORKSTATION</v>
      </c>
      <c r="R1337">
        <v>2035</v>
      </c>
      <c r="S1337">
        <v>3930</v>
      </c>
      <c r="T1337" s="8">
        <v>45347</v>
      </c>
      <c r="W1337">
        <v>4896</v>
      </c>
      <c r="X1337" t="str">
        <v>Customer 12</v>
      </c>
      <c r="Y1337" t="str">
        <v>MOBILE</v>
      </c>
      <c r="Z1337">
        <v>2943</v>
      </c>
      <c r="AA1337">
        <v>3991</v>
      </c>
      <c r="AB1337" s="8">
        <v>45495</v>
      </c>
    </row>
    <row r="1338" spans="15:28" x14ac:dyDescent="0.3">
      <c r="O1338">
        <v>1337</v>
      </c>
      <c r="P1338" t="str">
        <v>Customer 13</v>
      </c>
      <c r="Q1338" t="str">
        <v>EMBEDDED</v>
      </c>
      <c r="R1338">
        <v>3000</v>
      </c>
      <c r="S1338">
        <v>3612</v>
      </c>
      <c r="T1338" s="8">
        <v>45347</v>
      </c>
      <c r="W1338">
        <v>4996</v>
      </c>
      <c r="X1338" t="str">
        <v>Customer 5</v>
      </c>
      <c r="Y1338" t="str">
        <v>EMBEDDED</v>
      </c>
      <c r="Z1338">
        <v>2943</v>
      </c>
      <c r="AA1338">
        <v>4640</v>
      </c>
      <c r="AB1338" s="8">
        <v>45500</v>
      </c>
    </row>
    <row r="1339" spans="15:28" x14ac:dyDescent="0.3">
      <c r="O1339">
        <v>1338</v>
      </c>
      <c r="P1339" t="str">
        <v>Customer 11</v>
      </c>
      <c r="Q1339" t="str">
        <v>WORKSTATION</v>
      </c>
      <c r="R1339">
        <v>243</v>
      </c>
      <c r="S1339">
        <v>720</v>
      </c>
      <c r="T1339" s="8">
        <v>45347</v>
      </c>
      <c r="W1339">
        <v>1819</v>
      </c>
      <c r="X1339" t="str">
        <v>Customer 10</v>
      </c>
      <c r="Y1339" t="str">
        <v>DESKTOP</v>
      </c>
      <c r="Z1339">
        <v>2942</v>
      </c>
      <c r="AA1339">
        <v>2993</v>
      </c>
      <c r="AB1339" s="8">
        <v>45367</v>
      </c>
    </row>
    <row r="1340" spans="15:28" x14ac:dyDescent="0.3">
      <c r="O1340">
        <v>1339</v>
      </c>
      <c r="P1340" t="str">
        <v>Customer 8</v>
      </c>
      <c r="Q1340" t="str">
        <v>EMBEDDED</v>
      </c>
      <c r="R1340">
        <v>54</v>
      </c>
      <c r="S1340">
        <v>3985</v>
      </c>
      <c r="T1340" s="8">
        <v>45347</v>
      </c>
      <c r="W1340">
        <v>417</v>
      </c>
      <c r="X1340" t="str">
        <v>Customer 14</v>
      </c>
      <c r="Y1340" t="str">
        <v>MOBILE</v>
      </c>
      <c r="Z1340">
        <v>2941</v>
      </c>
      <c r="AA1340">
        <v>2021</v>
      </c>
      <c r="AB1340" s="8">
        <v>45309</v>
      </c>
    </row>
    <row r="1341" spans="15:28" x14ac:dyDescent="0.3">
      <c r="O1341">
        <v>1340</v>
      </c>
      <c r="P1341" t="str">
        <v>Customer 12</v>
      </c>
      <c r="Q1341" t="str">
        <v>DESKTOP</v>
      </c>
      <c r="R1341">
        <v>3953</v>
      </c>
      <c r="S1341">
        <v>1104</v>
      </c>
      <c r="T1341" s="8">
        <v>45347</v>
      </c>
      <c r="W1341">
        <v>4512</v>
      </c>
      <c r="X1341" t="str">
        <v>Customer 1</v>
      </c>
      <c r="Y1341" t="str">
        <v>WORKSTATION</v>
      </c>
      <c r="Z1341">
        <v>2941</v>
      </c>
      <c r="AA1341">
        <v>2491</v>
      </c>
      <c r="AB1341" s="8">
        <v>45479</v>
      </c>
    </row>
    <row r="1342" spans="15:28" x14ac:dyDescent="0.3">
      <c r="O1342">
        <v>1341</v>
      </c>
      <c r="P1342" t="str">
        <v>Customer 1</v>
      </c>
      <c r="Q1342" t="str">
        <v>DESKTOP</v>
      </c>
      <c r="R1342">
        <v>1988</v>
      </c>
      <c r="S1342">
        <v>3750</v>
      </c>
      <c r="T1342" s="8">
        <v>45347</v>
      </c>
      <c r="W1342">
        <v>1171</v>
      </c>
      <c r="X1342" t="str">
        <v>Customer 3</v>
      </c>
      <c r="Y1342" t="str">
        <v>MOBILE</v>
      </c>
      <c r="Z1342">
        <v>2940</v>
      </c>
      <c r="AA1342">
        <v>1539</v>
      </c>
      <c r="AB1342" s="8">
        <v>45340</v>
      </c>
    </row>
    <row r="1343" spans="15:28" x14ac:dyDescent="0.3">
      <c r="O1343">
        <v>1342</v>
      </c>
      <c r="P1343" t="str">
        <v>Customer 14</v>
      </c>
      <c r="Q1343" t="str">
        <v>WORKSTATION</v>
      </c>
      <c r="R1343">
        <v>1751</v>
      </c>
      <c r="S1343">
        <v>2142</v>
      </c>
      <c r="T1343" s="8">
        <v>45347</v>
      </c>
      <c r="W1343">
        <v>677</v>
      </c>
      <c r="X1343" t="str">
        <v>Customer 14</v>
      </c>
      <c r="Y1343" t="str">
        <v>EMBEDDED</v>
      </c>
      <c r="Z1343">
        <v>2939</v>
      </c>
      <c r="AA1343">
        <v>721</v>
      </c>
      <c r="AB1343" s="8">
        <v>45320</v>
      </c>
    </row>
    <row r="1344" spans="15:28" x14ac:dyDescent="0.3">
      <c r="O1344">
        <v>1343</v>
      </c>
      <c r="P1344" t="str">
        <v>Customer 14</v>
      </c>
      <c r="Q1344" t="str">
        <v>DESKTOP</v>
      </c>
      <c r="R1344">
        <v>3156</v>
      </c>
      <c r="S1344">
        <v>4076</v>
      </c>
      <c r="T1344" s="8">
        <v>45347</v>
      </c>
      <c r="W1344">
        <v>4836</v>
      </c>
      <c r="X1344" t="str">
        <v>Customer 11</v>
      </c>
      <c r="Y1344" t="str">
        <v>DESKTOP</v>
      </c>
      <c r="Z1344">
        <v>2939</v>
      </c>
      <c r="AA1344">
        <v>4681</v>
      </c>
      <c r="AB1344" s="8">
        <v>45493</v>
      </c>
    </row>
    <row r="1345" spans="15:28" x14ac:dyDescent="0.3">
      <c r="O1345">
        <v>1344</v>
      </c>
      <c r="P1345" t="str">
        <v>Customer 3</v>
      </c>
      <c r="Q1345" t="str">
        <v>WORKSTATION</v>
      </c>
      <c r="R1345">
        <v>3400</v>
      </c>
      <c r="S1345">
        <v>2840</v>
      </c>
      <c r="T1345" s="8">
        <v>45347</v>
      </c>
      <c r="W1345">
        <v>1168</v>
      </c>
      <c r="X1345" t="str">
        <v>Customer 2</v>
      </c>
      <c r="Y1345" t="str">
        <v>EMBEDDED</v>
      </c>
      <c r="Z1345">
        <v>2938</v>
      </c>
      <c r="AA1345">
        <v>1175</v>
      </c>
      <c r="AB1345" s="8">
        <v>45340</v>
      </c>
    </row>
    <row r="1346" spans="15:28" x14ac:dyDescent="0.3">
      <c r="O1346">
        <v>1345</v>
      </c>
      <c r="P1346" t="str">
        <v>Customer 4</v>
      </c>
      <c r="Q1346" t="str">
        <v>MOBILE</v>
      </c>
      <c r="R1346">
        <v>1032</v>
      </c>
      <c r="S1346">
        <v>1479</v>
      </c>
      <c r="T1346" s="8">
        <v>45348</v>
      </c>
      <c r="W1346">
        <v>3640</v>
      </c>
      <c r="X1346" t="str">
        <v>Customer 8</v>
      </c>
      <c r="Y1346" t="str">
        <v>DESKTOP</v>
      </c>
      <c r="Z1346">
        <v>2938</v>
      </c>
      <c r="AA1346">
        <v>4376</v>
      </c>
      <c r="AB1346" s="8">
        <v>45443</v>
      </c>
    </row>
    <row r="1347" spans="15:28" x14ac:dyDescent="0.3">
      <c r="O1347">
        <v>1346</v>
      </c>
      <c r="P1347" t="str">
        <v>Customer 7</v>
      </c>
      <c r="Q1347" t="str">
        <v>EMBEDDED</v>
      </c>
      <c r="R1347">
        <v>863</v>
      </c>
      <c r="S1347">
        <v>2578</v>
      </c>
      <c r="T1347" s="8">
        <v>45348</v>
      </c>
      <c r="W1347">
        <v>1840</v>
      </c>
      <c r="X1347" t="str">
        <v>Customer 12</v>
      </c>
      <c r="Y1347" t="str">
        <v>EMBEDDED</v>
      </c>
      <c r="Z1347">
        <v>2937</v>
      </c>
      <c r="AA1347">
        <v>3083</v>
      </c>
      <c r="AB1347" s="8">
        <v>45368</v>
      </c>
    </row>
    <row r="1348" spans="15:28" x14ac:dyDescent="0.3">
      <c r="O1348">
        <v>1347</v>
      </c>
      <c r="P1348" t="str">
        <v>Customer 5</v>
      </c>
      <c r="Q1348" t="str">
        <v>EMBEDDED</v>
      </c>
      <c r="R1348">
        <v>1003</v>
      </c>
      <c r="S1348">
        <v>1895</v>
      </c>
      <c r="T1348" s="8">
        <v>45348</v>
      </c>
      <c r="W1348">
        <v>3691</v>
      </c>
      <c r="X1348" t="str">
        <v>Customer 5</v>
      </c>
      <c r="Y1348" t="str">
        <v>MOBILE</v>
      </c>
      <c r="Z1348">
        <v>2937</v>
      </c>
      <c r="AA1348">
        <v>223</v>
      </c>
      <c r="AB1348" s="8">
        <v>45445</v>
      </c>
    </row>
    <row r="1349" spans="15:28" x14ac:dyDescent="0.3">
      <c r="O1349">
        <v>1348</v>
      </c>
      <c r="P1349" t="str">
        <v>Customer 5</v>
      </c>
      <c r="Q1349" t="str">
        <v>WORKSTATION</v>
      </c>
      <c r="R1349">
        <v>3961</v>
      </c>
      <c r="S1349">
        <v>3820</v>
      </c>
      <c r="T1349" s="8">
        <v>45348</v>
      </c>
      <c r="W1349">
        <v>3331</v>
      </c>
      <c r="X1349" t="str">
        <v>Customer 8</v>
      </c>
      <c r="Y1349" t="str">
        <v>MOBILE</v>
      </c>
      <c r="Z1349">
        <v>2936</v>
      </c>
      <c r="AA1349">
        <v>2915</v>
      </c>
      <c r="AB1349" s="8">
        <v>45430</v>
      </c>
    </row>
    <row r="1350" spans="15:28" x14ac:dyDescent="0.3">
      <c r="O1350">
        <v>1349</v>
      </c>
      <c r="P1350" t="str">
        <v>Customer 10</v>
      </c>
      <c r="Q1350" t="str">
        <v>MOBILE</v>
      </c>
      <c r="R1350">
        <v>3966</v>
      </c>
      <c r="S1350">
        <v>1707</v>
      </c>
      <c r="T1350" s="8">
        <v>45348</v>
      </c>
      <c r="W1350">
        <v>1802</v>
      </c>
      <c r="X1350" t="str">
        <v>Customer 3</v>
      </c>
      <c r="Y1350" t="str">
        <v>DESKTOP</v>
      </c>
      <c r="Z1350">
        <v>2934</v>
      </c>
      <c r="AA1350">
        <v>906</v>
      </c>
      <c r="AB1350" s="8">
        <v>45367</v>
      </c>
    </row>
    <row r="1351" spans="15:28" x14ac:dyDescent="0.3">
      <c r="O1351">
        <v>1350</v>
      </c>
      <c r="P1351" t="str">
        <v>Customer 15</v>
      </c>
      <c r="Q1351" t="str">
        <v>MOBILE</v>
      </c>
      <c r="R1351">
        <v>2072</v>
      </c>
      <c r="S1351">
        <v>452</v>
      </c>
      <c r="T1351" s="8">
        <v>45348</v>
      </c>
      <c r="W1351">
        <v>3332</v>
      </c>
      <c r="X1351" t="str">
        <v>Customer 5</v>
      </c>
      <c r="Y1351" t="str">
        <v>WORKSTATION</v>
      </c>
      <c r="Z1351">
        <v>2933</v>
      </c>
      <c r="AA1351">
        <v>4390</v>
      </c>
      <c r="AB1351" s="8">
        <v>45430</v>
      </c>
    </row>
    <row r="1352" spans="15:28" x14ac:dyDescent="0.3">
      <c r="O1352">
        <v>1351</v>
      </c>
      <c r="P1352" t="str">
        <v>Customer 6</v>
      </c>
      <c r="Q1352" t="str">
        <v>EMBEDDED</v>
      </c>
      <c r="R1352">
        <v>210</v>
      </c>
      <c r="S1352">
        <v>229</v>
      </c>
      <c r="T1352" s="8">
        <v>45348</v>
      </c>
      <c r="W1352">
        <v>3195</v>
      </c>
      <c r="X1352" t="str">
        <v>Customer 7</v>
      </c>
      <c r="Y1352" t="str">
        <v>DESKTOP</v>
      </c>
      <c r="Z1352">
        <v>2932</v>
      </c>
      <c r="AA1352">
        <v>3217</v>
      </c>
      <c r="AB1352" s="8">
        <v>45425</v>
      </c>
    </row>
    <row r="1353" spans="15:28" x14ac:dyDescent="0.3">
      <c r="O1353">
        <v>1352</v>
      </c>
      <c r="P1353" t="str">
        <v>Customer 6</v>
      </c>
      <c r="Q1353" t="str">
        <v>DESKTOP</v>
      </c>
      <c r="R1353">
        <v>3871</v>
      </c>
      <c r="S1353">
        <v>1116</v>
      </c>
      <c r="T1353" s="8">
        <v>45348</v>
      </c>
      <c r="W1353">
        <v>3654</v>
      </c>
      <c r="X1353" t="str">
        <v>Customer 4</v>
      </c>
      <c r="Y1353" t="str">
        <v>DESKTOP</v>
      </c>
      <c r="Z1353">
        <v>2932</v>
      </c>
      <c r="AA1353">
        <v>1675</v>
      </c>
      <c r="AB1353" s="8">
        <v>45444</v>
      </c>
    </row>
    <row r="1354" spans="15:28" x14ac:dyDescent="0.3">
      <c r="O1354">
        <v>1353</v>
      </c>
      <c r="P1354" t="str">
        <v>Customer 14</v>
      </c>
      <c r="Q1354" t="str">
        <v>WORKSTATION</v>
      </c>
      <c r="R1354">
        <v>532</v>
      </c>
      <c r="S1354">
        <v>2158</v>
      </c>
      <c r="T1354" s="8">
        <v>45348</v>
      </c>
      <c r="W1354">
        <v>1240</v>
      </c>
      <c r="X1354" t="str">
        <v>Customer 13</v>
      </c>
      <c r="Y1354" t="str">
        <v>MOBILE</v>
      </c>
      <c r="Z1354">
        <v>2931</v>
      </c>
      <c r="AA1354">
        <v>4223</v>
      </c>
      <c r="AB1354" s="8">
        <v>45343</v>
      </c>
    </row>
    <row r="1355" spans="15:28" x14ac:dyDescent="0.3">
      <c r="O1355">
        <v>1354</v>
      </c>
      <c r="P1355" t="str">
        <v>Customer 15</v>
      </c>
      <c r="Q1355" t="str">
        <v>DESKTOP</v>
      </c>
      <c r="R1355">
        <v>1572</v>
      </c>
      <c r="S1355">
        <v>238</v>
      </c>
      <c r="T1355" s="8">
        <v>45348</v>
      </c>
      <c r="W1355">
        <v>1672</v>
      </c>
      <c r="X1355" t="str">
        <v>Customer 7</v>
      </c>
      <c r="Y1355" t="str">
        <v>WORKSTATION</v>
      </c>
      <c r="Z1355">
        <v>2931</v>
      </c>
      <c r="AA1355">
        <v>4041</v>
      </c>
      <c r="AB1355" s="8">
        <v>45361</v>
      </c>
    </row>
    <row r="1356" spans="15:28" x14ac:dyDescent="0.3">
      <c r="O1356">
        <v>1355</v>
      </c>
      <c r="P1356" t="str">
        <v>Customer 6</v>
      </c>
      <c r="Q1356" t="str">
        <v>MOBILE</v>
      </c>
      <c r="R1356">
        <v>1780</v>
      </c>
      <c r="S1356">
        <v>3737</v>
      </c>
      <c r="T1356" s="8">
        <v>45348</v>
      </c>
      <c r="W1356">
        <v>4048</v>
      </c>
      <c r="X1356" t="str">
        <v>Customer 9</v>
      </c>
      <c r="Y1356" t="str">
        <v>DESKTOP</v>
      </c>
      <c r="Z1356">
        <v>2931</v>
      </c>
      <c r="AA1356">
        <v>211</v>
      </c>
      <c r="AB1356" s="8">
        <v>45460</v>
      </c>
    </row>
    <row r="1357" spans="15:28" x14ac:dyDescent="0.3">
      <c r="O1357">
        <v>1356</v>
      </c>
      <c r="P1357" t="str">
        <v>Customer 12</v>
      </c>
      <c r="Q1357" t="str">
        <v>MOBILE</v>
      </c>
      <c r="R1357">
        <v>1535</v>
      </c>
      <c r="S1357">
        <v>4218</v>
      </c>
      <c r="T1357" s="8">
        <v>45348</v>
      </c>
      <c r="W1357">
        <v>4082</v>
      </c>
      <c r="X1357" t="str">
        <v>Customer 6</v>
      </c>
      <c r="Y1357" t="str">
        <v>DESKTOP</v>
      </c>
      <c r="Z1357">
        <v>2930</v>
      </c>
      <c r="AA1357">
        <v>3770</v>
      </c>
      <c r="AB1357" s="8">
        <v>45462</v>
      </c>
    </row>
    <row r="1358" spans="15:28" x14ac:dyDescent="0.3">
      <c r="O1358">
        <v>1357</v>
      </c>
      <c r="P1358" t="str">
        <v>Customer 14</v>
      </c>
      <c r="Q1358" t="str">
        <v>MOBILE</v>
      </c>
      <c r="R1358">
        <v>2591</v>
      </c>
      <c r="S1358">
        <v>579</v>
      </c>
      <c r="T1358" s="8">
        <v>45348</v>
      </c>
      <c r="W1358">
        <v>3081</v>
      </c>
      <c r="X1358" t="str">
        <v>Customer 8</v>
      </c>
      <c r="Y1358" t="str">
        <v>DESKTOP</v>
      </c>
      <c r="Z1358">
        <v>2928</v>
      </c>
      <c r="AA1358">
        <v>2517</v>
      </c>
      <c r="AB1358" s="8">
        <v>45420</v>
      </c>
    </row>
    <row r="1359" spans="15:28" x14ac:dyDescent="0.3">
      <c r="O1359">
        <v>1358</v>
      </c>
      <c r="P1359" t="str">
        <v>Customer 7</v>
      </c>
      <c r="Q1359" t="str">
        <v>DESKTOP</v>
      </c>
      <c r="R1359">
        <v>1590</v>
      </c>
      <c r="S1359">
        <v>3171</v>
      </c>
      <c r="T1359" s="8">
        <v>45348</v>
      </c>
      <c r="W1359">
        <v>132</v>
      </c>
      <c r="X1359" t="str">
        <v>Customer 1</v>
      </c>
      <c r="Y1359" t="str">
        <v>MOBILE</v>
      </c>
      <c r="Z1359">
        <v>2927</v>
      </c>
      <c r="AA1359">
        <v>1275</v>
      </c>
      <c r="AB1359" s="8">
        <v>45297</v>
      </c>
    </row>
    <row r="1360" spans="15:28" x14ac:dyDescent="0.3">
      <c r="O1360">
        <v>1359</v>
      </c>
      <c r="P1360" t="str">
        <v>Customer 11</v>
      </c>
      <c r="Q1360" t="str">
        <v>DESKTOP</v>
      </c>
      <c r="R1360">
        <v>3817</v>
      </c>
      <c r="S1360">
        <v>582</v>
      </c>
      <c r="T1360" s="8">
        <v>45348</v>
      </c>
      <c r="W1360">
        <v>311</v>
      </c>
      <c r="X1360" t="str">
        <v>Customer 10</v>
      </c>
      <c r="Y1360" t="str">
        <v>EMBEDDED</v>
      </c>
      <c r="Z1360">
        <v>2927</v>
      </c>
      <c r="AA1360">
        <v>852</v>
      </c>
      <c r="AB1360" s="8">
        <v>45304</v>
      </c>
    </row>
    <row r="1361" spans="15:28" x14ac:dyDescent="0.3">
      <c r="O1361">
        <v>1360</v>
      </c>
      <c r="P1361" t="str">
        <v>Customer 9</v>
      </c>
      <c r="Q1361" t="str">
        <v>DESKTOP</v>
      </c>
      <c r="R1361">
        <v>3450</v>
      </c>
      <c r="S1361">
        <v>3984</v>
      </c>
      <c r="T1361" s="8">
        <v>45348</v>
      </c>
      <c r="W1361">
        <v>1939</v>
      </c>
      <c r="X1361" t="str">
        <v>Customer 12</v>
      </c>
      <c r="Y1361" t="str">
        <v>MOBILE</v>
      </c>
      <c r="Z1361">
        <v>2926</v>
      </c>
      <c r="AA1361">
        <v>3926</v>
      </c>
      <c r="AB1361" s="8">
        <v>45372</v>
      </c>
    </row>
    <row r="1362" spans="15:28" x14ac:dyDescent="0.3">
      <c r="O1362">
        <v>1361</v>
      </c>
      <c r="P1362" t="str">
        <v>Customer 2</v>
      </c>
      <c r="Q1362" t="str">
        <v>EMBEDDED</v>
      </c>
      <c r="R1362">
        <v>3053</v>
      </c>
      <c r="S1362">
        <v>3546</v>
      </c>
      <c r="T1362" s="8">
        <v>45348</v>
      </c>
      <c r="W1362">
        <v>3366</v>
      </c>
      <c r="X1362" t="str">
        <v>Customer 15</v>
      </c>
      <c r="Y1362" t="str">
        <v>WORKSTATION</v>
      </c>
      <c r="Z1362">
        <v>2926</v>
      </c>
      <c r="AA1362">
        <v>4745</v>
      </c>
      <c r="AB1362" s="8">
        <v>45432</v>
      </c>
    </row>
    <row r="1363" spans="15:28" x14ac:dyDescent="0.3">
      <c r="O1363">
        <v>1362</v>
      </c>
      <c r="P1363" t="str">
        <v>Customer 6</v>
      </c>
      <c r="Q1363" t="str">
        <v>DESKTOP</v>
      </c>
      <c r="R1363">
        <v>1815</v>
      </c>
      <c r="S1363">
        <v>4631</v>
      </c>
      <c r="T1363" s="8">
        <v>45348</v>
      </c>
      <c r="W1363">
        <v>672</v>
      </c>
      <c r="X1363" t="str">
        <v>Customer 11</v>
      </c>
      <c r="Y1363" t="str">
        <v>MOBILE</v>
      </c>
      <c r="Z1363">
        <v>2925</v>
      </c>
      <c r="AA1363">
        <v>3619</v>
      </c>
      <c r="AB1363" s="8">
        <v>45319</v>
      </c>
    </row>
    <row r="1364" spans="15:28" x14ac:dyDescent="0.3">
      <c r="O1364">
        <v>1363</v>
      </c>
      <c r="P1364" t="str">
        <v>Customer 5</v>
      </c>
      <c r="Q1364" t="str">
        <v>MOBILE</v>
      </c>
      <c r="R1364">
        <v>523</v>
      </c>
      <c r="S1364">
        <v>730</v>
      </c>
      <c r="T1364" s="8">
        <v>45348</v>
      </c>
      <c r="W1364">
        <v>2686</v>
      </c>
      <c r="X1364" t="str">
        <v>Customer 2</v>
      </c>
      <c r="Y1364" t="str">
        <v>WORKSTATION</v>
      </c>
      <c r="Z1364">
        <v>2925</v>
      </c>
      <c r="AA1364">
        <v>2388</v>
      </c>
      <c r="AB1364" s="8">
        <v>45403</v>
      </c>
    </row>
    <row r="1365" spans="15:28" x14ac:dyDescent="0.3">
      <c r="O1365">
        <v>1364</v>
      </c>
      <c r="P1365" t="str">
        <v>Customer 4</v>
      </c>
      <c r="Q1365" t="str">
        <v>WORKSTATION</v>
      </c>
      <c r="R1365">
        <v>224</v>
      </c>
      <c r="S1365">
        <v>2599</v>
      </c>
      <c r="T1365" s="8">
        <v>45348</v>
      </c>
      <c r="W1365">
        <v>1592</v>
      </c>
      <c r="X1365" t="str">
        <v>Customer 9</v>
      </c>
      <c r="Y1365" t="str">
        <v>DESKTOP</v>
      </c>
      <c r="Z1365">
        <v>2924</v>
      </c>
      <c r="AA1365">
        <v>1541</v>
      </c>
      <c r="AB1365" s="8">
        <v>45358</v>
      </c>
    </row>
    <row r="1366" spans="15:28" x14ac:dyDescent="0.3">
      <c r="O1366">
        <v>1365</v>
      </c>
      <c r="P1366" t="str">
        <v>Customer 1</v>
      </c>
      <c r="Q1366" t="str">
        <v>EMBEDDED</v>
      </c>
      <c r="R1366">
        <v>1277</v>
      </c>
      <c r="S1366">
        <v>3042</v>
      </c>
      <c r="T1366" s="8">
        <v>45348</v>
      </c>
      <c r="W1366">
        <v>1989</v>
      </c>
      <c r="X1366" t="str">
        <v>Customer 6</v>
      </c>
      <c r="Y1366" t="str">
        <v>EMBEDDED</v>
      </c>
      <c r="Z1366">
        <v>2923</v>
      </c>
      <c r="AA1366">
        <v>4735</v>
      </c>
      <c r="AB1366" s="8">
        <v>45374</v>
      </c>
    </row>
    <row r="1367" spans="15:28" x14ac:dyDescent="0.3">
      <c r="O1367">
        <v>1366</v>
      </c>
      <c r="P1367" t="str">
        <v>Customer 12</v>
      </c>
      <c r="Q1367" t="str">
        <v>MOBILE</v>
      </c>
      <c r="R1367">
        <v>953</v>
      </c>
      <c r="S1367">
        <v>4661</v>
      </c>
      <c r="T1367" s="8">
        <v>45348</v>
      </c>
      <c r="W1367">
        <v>4065</v>
      </c>
      <c r="X1367" t="str">
        <v>Customer 14</v>
      </c>
      <c r="Y1367" t="str">
        <v>WORKSTATION</v>
      </c>
      <c r="Z1367">
        <v>2923</v>
      </c>
      <c r="AA1367">
        <v>4200</v>
      </c>
      <c r="AB1367" s="8">
        <v>45461</v>
      </c>
    </row>
    <row r="1368" spans="15:28" x14ac:dyDescent="0.3">
      <c r="O1368">
        <v>1367</v>
      </c>
      <c r="P1368" t="str">
        <v>Customer 15</v>
      </c>
      <c r="Q1368" t="str">
        <v>DESKTOP</v>
      </c>
      <c r="R1368">
        <v>3306</v>
      </c>
      <c r="S1368">
        <v>2614</v>
      </c>
      <c r="T1368" s="8">
        <v>45348</v>
      </c>
      <c r="W1368">
        <v>775</v>
      </c>
      <c r="X1368" t="str">
        <v>Customer 2</v>
      </c>
      <c r="Y1368" t="str">
        <v>MOBILE</v>
      </c>
      <c r="Z1368">
        <v>2921</v>
      </c>
      <c r="AA1368">
        <v>422</v>
      </c>
      <c r="AB1368" s="8">
        <v>45324</v>
      </c>
    </row>
    <row r="1369" spans="15:28" x14ac:dyDescent="0.3">
      <c r="O1369">
        <v>1368</v>
      </c>
      <c r="P1369" t="str">
        <v>Customer 3</v>
      </c>
      <c r="Q1369" t="str">
        <v>WORKSTATION</v>
      </c>
      <c r="R1369">
        <v>2062</v>
      </c>
      <c r="S1369">
        <v>4725</v>
      </c>
      <c r="T1369" s="8">
        <v>45348</v>
      </c>
      <c r="W1369">
        <v>1390</v>
      </c>
      <c r="X1369" t="str">
        <v>Customer 9</v>
      </c>
      <c r="Y1369" t="str">
        <v>EMBEDDED</v>
      </c>
      <c r="Z1369">
        <v>2921</v>
      </c>
      <c r="AA1369">
        <v>412</v>
      </c>
      <c r="AB1369" s="8">
        <v>45349</v>
      </c>
    </row>
    <row r="1370" spans="15:28" x14ac:dyDescent="0.3">
      <c r="O1370">
        <v>1369</v>
      </c>
      <c r="P1370" t="str">
        <v>Customer 1</v>
      </c>
      <c r="Q1370" t="str">
        <v>EMBEDDED</v>
      </c>
      <c r="R1370">
        <v>2776</v>
      </c>
      <c r="S1370">
        <v>2996</v>
      </c>
      <c r="T1370" s="8">
        <v>45349</v>
      </c>
      <c r="W1370">
        <v>2665</v>
      </c>
      <c r="X1370" t="str">
        <v>Customer 11</v>
      </c>
      <c r="Y1370" t="str">
        <v>MOBILE</v>
      </c>
      <c r="Z1370">
        <v>2921</v>
      </c>
      <c r="AA1370">
        <v>3442</v>
      </c>
      <c r="AB1370" s="8">
        <v>45402</v>
      </c>
    </row>
    <row r="1371" spans="15:28" x14ac:dyDescent="0.3">
      <c r="O1371">
        <v>1370</v>
      </c>
      <c r="P1371" t="str">
        <v>Customer 15</v>
      </c>
      <c r="Q1371" t="str">
        <v>DESKTOP</v>
      </c>
      <c r="R1371">
        <v>1213</v>
      </c>
      <c r="S1371">
        <v>2112</v>
      </c>
      <c r="T1371" s="8">
        <v>45349</v>
      </c>
      <c r="W1371">
        <v>3543</v>
      </c>
      <c r="X1371" t="str">
        <v>Customer 1</v>
      </c>
      <c r="Y1371" t="str">
        <v>MOBILE</v>
      </c>
      <c r="Z1371">
        <v>2919</v>
      </c>
      <c r="AA1371">
        <v>2651</v>
      </c>
      <c r="AB1371" s="8">
        <v>45439</v>
      </c>
    </row>
    <row r="1372" spans="15:28" x14ac:dyDescent="0.3">
      <c r="O1372">
        <v>1371</v>
      </c>
      <c r="P1372" t="str">
        <v>Customer 10</v>
      </c>
      <c r="Q1372" t="str">
        <v>WORKSTATION</v>
      </c>
      <c r="R1372">
        <v>119</v>
      </c>
      <c r="S1372">
        <v>2233</v>
      </c>
      <c r="T1372" s="8">
        <v>45349</v>
      </c>
      <c r="W1372">
        <v>3135</v>
      </c>
      <c r="X1372" t="str">
        <v>Customer 15</v>
      </c>
      <c r="Y1372" t="str">
        <v>DESKTOP</v>
      </c>
      <c r="Z1372">
        <v>2918</v>
      </c>
      <c r="AA1372">
        <v>2718</v>
      </c>
      <c r="AB1372" s="8">
        <v>45422</v>
      </c>
    </row>
    <row r="1373" spans="15:28" x14ac:dyDescent="0.3">
      <c r="O1373">
        <v>1372</v>
      </c>
      <c r="P1373" t="str">
        <v>Customer 3</v>
      </c>
      <c r="Q1373" t="str">
        <v>WORKSTATION</v>
      </c>
      <c r="R1373">
        <v>321</v>
      </c>
      <c r="S1373">
        <v>4285</v>
      </c>
      <c r="T1373" s="8">
        <v>45349</v>
      </c>
      <c r="W1373">
        <v>4039</v>
      </c>
      <c r="X1373" t="str">
        <v>Customer 6</v>
      </c>
      <c r="Y1373" t="str">
        <v>MOBILE</v>
      </c>
      <c r="Z1373">
        <v>2917</v>
      </c>
      <c r="AA1373">
        <v>2997</v>
      </c>
      <c r="AB1373" s="8">
        <v>45460</v>
      </c>
    </row>
    <row r="1374" spans="15:28" x14ac:dyDescent="0.3">
      <c r="O1374">
        <v>1373</v>
      </c>
      <c r="P1374" t="str">
        <v>Customer 15</v>
      </c>
      <c r="Q1374" t="str">
        <v>WORKSTATION</v>
      </c>
      <c r="R1374">
        <v>137</v>
      </c>
      <c r="S1374">
        <v>473</v>
      </c>
      <c r="T1374" s="8">
        <v>45349</v>
      </c>
      <c r="W1374">
        <v>4705</v>
      </c>
      <c r="X1374" t="str">
        <v>Customer 12</v>
      </c>
      <c r="Y1374" t="str">
        <v>DESKTOP</v>
      </c>
      <c r="Z1374">
        <v>2917</v>
      </c>
      <c r="AA1374">
        <v>2320</v>
      </c>
      <c r="AB1374" s="8">
        <v>45487</v>
      </c>
    </row>
    <row r="1375" spans="15:28" x14ac:dyDescent="0.3">
      <c r="O1375">
        <v>1374</v>
      </c>
      <c r="P1375" t="str">
        <v>Customer 6</v>
      </c>
      <c r="Q1375" t="str">
        <v>EMBEDDED</v>
      </c>
      <c r="R1375">
        <v>3151</v>
      </c>
      <c r="S1375">
        <v>2775</v>
      </c>
      <c r="T1375" s="8">
        <v>45349</v>
      </c>
      <c r="W1375">
        <v>4952</v>
      </c>
      <c r="X1375" t="str">
        <v>Customer 1</v>
      </c>
      <c r="Y1375" t="str">
        <v>DESKTOP</v>
      </c>
      <c r="Z1375">
        <v>2917</v>
      </c>
      <c r="AA1375">
        <v>1994</v>
      </c>
      <c r="AB1375" s="8">
        <v>45498</v>
      </c>
    </row>
    <row r="1376" spans="15:28" x14ac:dyDescent="0.3">
      <c r="O1376">
        <v>1375</v>
      </c>
      <c r="P1376" t="str">
        <v>Customer 12</v>
      </c>
      <c r="Q1376" t="str">
        <v>WORKSTATION</v>
      </c>
      <c r="R1376">
        <v>3429</v>
      </c>
      <c r="S1376">
        <v>103</v>
      </c>
      <c r="T1376" s="8">
        <v>45349</v>
      </c>
      <c r="W1376">
        <v>4987</v>
      </c>
      <c r="X1376" t="str">
        <v>Customer 15</v>
      </c>
      <c r="Y1376" t="str">
        <v>MOBILE</v>
      </c>
      <c r="Z1376">
        <v>2913</v>
      </c>
      <c r="AA1376">
        <v>1838</v>
      </c>
      <c r="AB1376" s="8">
        <v>45499</v>
      </c>
    </row>
    <row r="1377" spans="15:28" x14ac:dyDescent="0.3">
      <c r="O1377">
        <v>1376</v>
      </c>
      <c r="P1377" t="str">
        <v>Customer 12</v>
      </c>
      <c r="Q1377" t="str">
        <v>MOBILE</v>
      </c>
      <c r="R1377">
        <v>1990</v>
      </c>
      <c r="S1377">
        <v>4458</v>
      </c>
      <c r="T1377" s="8">
        <v>45349</v>
      </c>
      <c r="W1377">
        <v>3013</v>
      </c>
      <c r="X1377" t="str">
        <v>Customer 8</v>
      </c>
      <c r="Y1377" t="str">
        <v>DESKTOP</v>
      </c>
      <c r="Z1377">
        <v>2909</v>
      </c>
      <c r="AA1377">
        <v>1552</v>
      </c>
      <c r="AB1377" s="8">
        <v>45417</v>
      </c>
    </row>
    <row r="1378" spans="15:28" x14ac:dyDescent="0.3">
      <c r="O1378">
        <v>1377</v>
      </c>
      <c r="P1378" t="str">
        <v>Customer 12</v>
      </c>
      <c r="Q1378" t="str">
        <v>EMBEDDED</v>
      </c>
      <c r="R1378">
        <v>213</v>
      </c>
      <c r="S1378">
        <v>4870</v>
      </c>
      <c r="T1378" s="8">
        <v>45349</v>
      </c>
      <c r="W1378">
        <v>612</v>
      </c>
      <c r="X1378" t="str">
        <v>Customer 6</v>
      </c>
      <c r="Y1378" t="str">
        <v>DESKTOP</v>
      </c>
      <c r="Z1378">
        <v>2908</v>
      </c>
      <c r="AA1378">
        <v>3394</v>
      </c>
      <c r="AB1378" s="8">
        <v>45317</v>
      </c>
    </row>
    <row r="1379" spans="15:28" x14ac:dyDescent="0.3">
      <c r="O1379">
        <v>1378</v>
      </c>
      <c r="P1379" t="str">
        <v>Customer 12</v>
      </c>
      <c r="Q1379" t="str">
        <v>MOBILE</v>
      </c>
      <c r="R1379">
        <v>346</v>
      </c>
      <c r="S1379">
        <v>2855</v>
      </c>
      <c r="T1379" s="8">
        <v>45349</v>
      </c>
      <c r="W1379">
        <v>549</v>
      </c>
      <c r="X1379" t="str">
        <v>Customer 12</v>
      </c>
      <c r="Y1379" t="str">
        <v>EMBEDDED</v>
      </c>
      <c r="Z1379">
        <v>2907</v>
      </c>
      <c r="AA1379">
        <v>3072</v>
      </c>
      <c r="AB1379" s="8">
        <v>45314</v>
      </c>
    </row>
    <row r="1380" spans="15:28" x14ac:dyDescent="0.3">
      <c r="O1380">
        <v>1379</v>
      </c>
      <c r="P1380" t="str">
        <v>Customer 7</v>
      </c>
      <c r="Q1380" t="str">
        <v>MOBILE</v>
      </c>
      <c r="R1380">
        <v>1842</v>
      </c>
      <c r="S1380">
        <v>4922</v>
      </c>
      <c r="T1380" s="8">
        <v>45349</v>
      </c>
      <c r="W1380">
        <v>1480</v>
      </c>
      <c r="X1380" t="str">
        <v>Customer 2</v>
      </c>
      <c r="Y1380" t="str">
        <v>MOBILE</v>
      </c>
      <c r="Z1380">
        <v>2907</v>
      </c>
      <c r="AA1380">
        <v>3623</v>
      </c>
      <c r="AB1380" s="8">
        <v>45353</v>
      </c>
    </row>
    <row r="1381" spans="15:28" x14ac:dyDescent="0.3">
      <c r="O1381">
        <v>1380</v>
      </c>
      <c r="P1381" t="str">
        <v>Customer 7</v>
      </c>
      <c r="Q1381" t="str">
        <v>MOBILE</v>
      </c>
      <c r="R1381">
        <v>500</v>
      </c>
      <c r="S1381">
        <v>3521</v>
      </c>
      <c r="T1381" s="8">
        <v>45349</v>
      </c>
      <c r="W1381">
        <v>3804</v>
      </c>
      <c r="X1381" t="str">
        <v>Customer 14</v>
      </c>
      <c r="Y1381" t="str">
        <v>EMBEDDED</v>
      </c>
      <c r="Z1381">
        <v>2907</v>
      </c>
      <c r="AA1381">
        <v>3562</v>
      </c>
      <c r="AB1381" s="8">
        <v>45450</v>
      </c>
    </row>
    <row r="1382" spans="15:28" x14ac:dyDescent="0.3">
      <c r="O1382">
        <v>1381</v>
      </c>
      <c r="P1382" t="str">
        <v>Customer 6</v>
      </c>
      <c r="Q1382" t="str">
        <v>WORKSTATION</v>
      </c>
      <c r="R1382">
        <v>823</v>
      </c>
      <c r="S1382">
        <v>1423</v>
      </c>
      <c r="T1382" s="8">
        <v>45349</v>
      </c>
      <c r="W1382">
        <v>4274</v>
      </c>
      <c r="X1382" t="str">
        <v>Customer 3</v>
      </c>
      <c r="Y1382" t="str">
        <v>MOBILE</v>
      </c>
      <c r="Z1382">
        <v>2907</v>
      </c>
      <c r="AA1382">
        <v>3210</v>
      </c>
      <c r="AB1382" s="8">
        <v>45470</v>
      </c>
    </row>
    <row r="1383" spans="15:28" x14ac:dyDescent="0.3">
      <c r="O1383">
        <v>1382</v>
      </c>
      <c r="P1383" t="str">
        <v>Customer 6</v>
      </c>
      <c r="Q1383" t="str">
        <v>MOBILE</v>
      </c>
      <c r="R1383">
        <v>1799</v>
      </c>
      <c r="S1383">
        <v>3902</v>
      </c>
      <c r="T1383" s="8">
        <v>45349</v>
      </c>
      <c r="W1383">
        <v>73</v>
      </c>
      <c r="X1383" t="str">
        <v>Customer 8</v>
      </c>
      <c r="Y1383" t="str">
        <v>DESKTOP</v>
      </c>
      <c r="Z1383">
        <v>2905</v>
      </c>
      <c r="AA1383">
        <v>504</v>
      </c>
      <c r="AB1383" s="8">
        <v>45295</v>
      </c>
    </row>
    <row r="1384" spans="15:28" x14ac:dyDescent="0.3">
      <c r="O1384">
        <v>1383</v>
      </c>
      <c r="P1384" t="str">
        <v>Customer 13</v>
      </c>
      <c r="Q1384" t="str">
        <v>WORKSTATION</v>
      </c>
      <c r="R1384">
        <v>1896</v>
      </c>
      <c r="S1384">
        <v>2152</v>
      </c>
      <c r="T1384" s="8">
        <v>45349</v>
      </c>
      <c r="W1384">
        <v>1911</v>
      </c>
      <c r="X1384" t="str">
        <v>Customer 11</v>
      </c>
      <c r="Y1384" t="str">
        <v>EMBEDDED</v>
      </c>
      <c r="Z1384">
        <v>2905</v>
      </c>
      <c r="AA1384">
        <v>409</v>
      </c>
      <c r="AB1384" s="8">
        <v>45371</v>
      </c>
    </row>
    <row r="1385" spans="15:28" x14ac:dyDescent="0.3">
      <c r="O1385">
        <v>1384</v>
      </c>
      <c r="P1385" t="str">
        <v>Customer 13</v>
      </c>
      <c r="Q1385" t="str">
        <v>WORKSTATION</v>
      </c>
      <c r="R1385">
        <v>809</v>
      </c>
      <c r="S1385">
        <v>152</v>
      </c>
      <c r="T1385" s="8">
        <v>45349</v>
      </c>
      <c r="W1385">
        <v>690</v>
      </c>
      <c r="X1385" t="str">
        <v>Customer 8</v>
      </c>
      <c r="Y1385" t="str">
        <v>MOBILE</v>
      </c>
      <c r="Z1385">
        <v>2904</v>
      </c>
      <c r="AA1385">
        <v>103</v>
      </c>
      <c r="AB1385" s="8">
        <v>45320</v>
      </c>
    </row>
    <row r="1386" spans="15:28" x14ac:dyDescent="0.3">
      <c r="O1386">
        <v>1385</v>
      </c>
      <c r="P1386" t="str">
        <v>Customer 5</v>
      </c>
      <c r="Q1386" t="str">
        <v>EMBEDDED</v>
      </c>
      <c r="R1386">
        <v>603</v>
      </c>
      <c r="S1386">
        <v>3847</v>
      </c>
      <c r="T1386" s="8">
        <v>45349</v>
      </c>
      <c r="W1386">
        <v>1946</v>
      </c>
      <c r="X1386" t="str">
        <v>Customer 14</v>
      </c>
      <c r="Y1386" t="str">
        <v>MOBILE</v>
      </c>
      <c r="Z1386">
        <v>2904</v>
      </c>
      <c r="AA1386">
        <v>4350</v>
      </c>
      <c r="AB1386" s="8">
        <v>45373</v>
      </c>
    </row>
    <row r="1387" spans="15:28" x14ac:dyDescent="0.3">
      <c r="O1387">
        <v>1386</v>
      </c>
      <c r="P1387" t="str">
        <v>Customer 13</v>
      </c>
      <c r="Q1387" t="str">
        <v>DESKTOP</v>
      </c>
      <c r="R1387">
        <v>1021</v>
      </c>
      <c r="S1387">
        <v>2330</v>
      </c>
      <c r="T1387" s="8">
        <v>45349</v>
      </c>
      <c r="W1387">
        <v>2086</v>
      </c>
      <c r="X1387" t="str">
        <v>Customer 13</v>
      </c>
      <c r="Y1387" t="str">
        <v>WORKSTATION</v>
      </c>
      <c r="Z1387">
        <v>2902</v>
      </c>
      <c r="AA1387">
        <v>2288</v>
      </c>
      <c r="AB1387" s="8">
        <v>45378</v>
      </c>
    </row>
    <row r="1388" spans="15:28" x14ac:dyDescent="0.3">
      <c r="O1388">
        <v>1387</v>
      </c>
      <c r="P1388" t="str">
        <v>Customer 7</v>
      </c>
      <c r="Q1388" t="str">
        <v>DESKTOP</v>
      </c>
      <c r="R1388">
        <v>3529</v>
      </c>
      <c r="S1388">
        <v>4477</v>
      </c>
      <c r="T1388" s="8">
        <v>45349</v>
      </c>
      <c r="W1388">
        <v>4778</v>
      </c>
      <c r="X1388" t="str">
        <v>Customer 1</v>
      </c>
      <c r="Y1388" t="str">
        <v>DESKTOP</v>
      </c>
      <c r="Z1388">
        <v>2899</v>
      </c>
      <c r="AA1388">
        <v>1896</v>
      </c>
      <c r="AB1388" s="8">
        <v>45491</v>
      </c>
    </row>
    <row r="1389" spans="15:28" x14ac:dyDescent="0.3">
      <c r="O1389">
        <v>1388</v>
      </c>
      <c r="P1389" t="str">
        <v>Customer 11</v>
      </c>
      <c r="Q1389" t="str">
        <v>WORKSTATION</v>
      </c>
      <c r="R1389">
        <v>1222</v>
      </c>
      <c r="S1389">
        <v>2415</v>
      </c>
      <c r="T1389" s="8">
        <v>45349</v>
      </c>
      <c r="W1389">
        <v>1075</v>
      </c>
      <c r="X1389" t="str">
        <v>Customer 13</v>
      </c>
      <c r="Y1389" t="str">
        <v>MOBILE</v>
      </c>
      <c r="Z1389">
        <v>2898</v>
      </c>
      <c r="AA1389">
        <v>4206</v>
      </c>
      <c r="AB1389" s="8">
        <v>45336</v>
      </c>
    </row>
    <row r="1390" spans="15:28" x14ac:dyDescent="0.3">
      <c r="O1390">
        <v>1389</v>
      </c>
      <c r="P1390" t="str">
        <v>Customer 14</v>
      </c>
      <c r="Q1390" t="str">
        <v>DESKTOP</v>
      </c>
      <c r="R1390">
        <v>2384</v>
      </c>
      <c r="S1390">
        <v>4516</v>
      </c>
      <c r="T1390" s="8">
        <v>45349</v>
      </c>
      <c r="W1390">
        <v>1322</v>
      </c>
      <c r="X1390" t="str">
        <v>Customer 15</v>
      </c>
      <c r="Y1390" t="str">
        <v>WORKSTATION</v>
      </c>
      <c r="Z1390">
        <v>2898</v>
      </c>
      <c r="AA1390">
        <v>3510</v>
      </c>
      <c r="AB1390" s="8">
        <v>45347</v>
      </c>
    </row>
    <row r="1391" spans="15:28" x14ac:dyDescent="0.3">
      <c r="O1391">
        <v>1390</v>
      </c>
      <c r="P1391" t="str">
        <v>Customer 9</v>
      </c>
      <c r="Q1391" t="str">
        <v>EMBEDDED</v>
      </c>
      <c r="R1391">
        <v>2921</v>
      </c>
      <c r="S1391">
        <v>412</v>
      </c>
      <c r="T1391" s="8">
        <v>45349</v>
      </c>
      <c r="W1391">
        <v>3382</v>
      </c>
      <c r="X1391" t="str">
        <v>Customer 9</v>
      </c>
      <c r="Y1391" t="str">
        <v>MOBILE</v>
      </c>
      <c r="Z1391">
        <v>2898</v>
      </c>
      <c r="AA1391">
        <v>4286</v>
      </c>
      <c r="AB1391" s="8">
        <v>45432</v>
      </c>
    </row>
    <row r="1392" spans="15:28" x14ac:dyDescent="0.3">
      <c r="O1392">
        <v>1391</v>
      </c>
      <c r="P1392" t="str">
        <v>Customer 14</v>
      </c>
      <c r="Q1392" t="str">
        <v>EMBEDDED</v>
      </c>
      <c r="R1392">
        <v>567</v>
      </c>
      <c r="S1392">
        <v>3287</v>
      </c>
      <c r="T1392" s="8">
        <v>45349</v>
      </c>
      <c r="W1392">
        <v>4725</v>
      </c>
      <c r="X1392" t="str">
        <v>Customer 12</v>
      </c>
      <c r="Y1392" t="str">
        <v>MOBILE</v>
      </c>
      <c r="Z1392">
        <v>2897</v>
      </c>
      <c r="AA1392">
        <v>2935</v>
      </c>
      <c r="AB1392" s="8">
        <v>45488</v>
      </c>
    </row>
    <row r="1393" spans="15:28" x14ac:dyDescent="0.3">
      <c r="O1393">
        <v>1392</v>
      </c>
      <c r="P1393" t="str">
        <v>Customer 15</v>
      </c>
      <c r="Q1393" t="str">
        <v>WORKSTATION</v>
      </c>
      <c r="R1393">
        <v>1558</v>
      </c>
      <c r="S1393">
        <v>3965</v>
      </c>
      <c r="T1393" s="8">
        <v>45349</v>
      </c>
      <c r="W1393">
        <v>1525</v>
      </c>
      <c r="X1393" t="str">
        <v>Customer 3</v>
      </c>
      <c r="Y1393" t="str">
        <v>EMBEDDED</v>
      </c>
      <c r="Z1393">
        <v>2896</v>
      </c>
      <c r="AA1393">
        <v>4617</v>
      </c>
      <c r="AB1393" s="8">
        <v>45355</v>
      </c>
    </row>
    <row r="1394" spans="15:28" x14ac:dyDescent="0.3">
      <c r="O1394">
        <v>1393</v>
      </c>
      <c r="P1394" t="str">
        <v>Customer 10</v>
      </c>
      <c r="Q1394" t="str">
        <v>WORKSTATION</v>
      </c>
      <c r="R1394">
        <v>1338</v>
      </c>
      <c r="S1394">
        <v>3725</v>
      </c>
      <c r="T1394" s="8">
        <v>45350</v>
      </c>
      <c r="W1394">
        <v>3408</v>
      </c>
      <c r="X1394" t="str">
        <v>Customer 14</v>
      </c>
      <c r="Y1394" t="str">
        <v>EMBEDDED</v>
      </c>
      <c r="Z1394">
        <v>2895</v>
      </c>
      <c r="AA1394">
        <v>1111</v>
      </c>
      <c r="AB1394" s="8">
        <v>45433</v>
      </c>
    </row>
    <row r="1395" spans="15:28" x14ac:dyDescent="0.3">
      <c r="O1395">
        <v>1394</v>
      </c>
      <c r="P1395" t="str">
        <v>Customer 10</v>
      </c>
      <c r="Q1395" t="str">
        <v>MOBILE</v>
      </c>
      <c r="R1395">
        <v>2542</v>
      </c>
      <c r="S1395">
        <v>3862</v>
      </c>
      <c r="T1395" s="8">
        <v>45350</v>
      </c>
      <c r="W1395">
        <v>3301</v>
      </c>
      <c r="X1395" t="str">
        <v>Customer 5</v>
      </c>
      <c r="Y1395" t="str">
        <v>EMBEDDED</v>
      </c>
      <c r="Z1395">
        <v>2894</v>
      </c>
      <c r="AA1395">
        <v>2401</v>
      </c>
      <c r="AB1395" s="8">
        <v>45429</v>
      </c>
    </row>
    <row r="1396" spans="15:28" x14ac:dyDescent="0.3">
      <c r="O1396">
        <v>1395</v>
      </c>
      <c r="P1396" t="str">
        <v>Customer 1</v>
      </c>
      <c r="Q1396" t="str">
        <v>EMBEDDED</v>
      </c>
      <c r="R1396">
        <v>1947</v>
      </c>
      <c r="S1396">
        <v>4145</v>
      </c>
      <c r="T1396" s="8">
        <v>45350</v>
      </c>
      <c r="W1396">
        <v>144</v>
      </c>
      <c r="X1396" t="str">
        <v>Customer 7</v>
      </c>
      <c r="Y1396" t="str">
        <v>WORKSTATION</v>
      </c>
      <c r="Z1396">
        <v>2893</v>
      </c>
      <c r="AA1396">
        <v>2124</v>
      </c>
      <c r="AB1396" s="8">
        <v>45297</v>
      </c>
    </row>
    <row r="1397" spans="15:28" x14ac:dyDescent="0.3">
      <c r="O1397">
        <v>1396</v>
      </c>
      <c r="P1397" t="str">
        <v>Customer 3</v>
      </c>
      <c r="Q1397" t="str">
        <v>DESKTOP</v>
      </c>
      <c r="R1397">
        <v>2456</v>
      </c>
      <c r="S1397">
        <v>1445</v>
      </c>
      <c r="T1397" s="8">
        <v>45350</v>
      </c>
      <c r="W1397">
        <v>4240</v>
      </c>
      <c r="X1397" t="str">
        <v>Customer 7</v>
      </c>
      <c r="Y1397" t="str">
        <v>DESKTOP</v>
      </c>
      <c r="Z1397">
        <v>2892</v>
      </c>
      <c r="AA1397">
        <v>1599</v>
      </c>
      <c r="AB1397" s="8">
        <v>45468</v>
      </c>
    </row>
    <row r="1398" spans="15:28" x14ac:dyDescent="0.3">
      <c r="O1398">
        <v>1397</v>
      </c>
      <c r="P1398" t="str">
        <v>Customer 9</v>
      </c>
      <c r="Q1398" t="str">
        <v>MOBILE</v>
      </c>
      <c r="R1398">
        <v>421</v>
      </c>
      <c r="S1398">
        <v>1434</v>
      </c>
      <c r="T1398" s="8">
        <v>45350</v>
      </c>
      <c r="W1398">
        <v>4684</v>
      </c>
      <c r="X1398" t="str">
        <v>Customer 10</v>
      </c>
      <c r="Y1398" t="str">
        <v>MOBILE</v>
      </c>
      <c r="Z1398">
        <v>2890</v>
      </c>
      <c r="AA1398">
        <v>2520</v>
      </c>
      <c r="AB1398" s="8">
        <v>45487</v>
      </c>
    </row>
    <row r="1399" spans="15:28" x14ac:dyDescent="0.3">
      <c r="O1399">
        <v>1398</v>
      </c>
      <c r="P1399" t="str">
        <v>Customer 13</v>
      </c>
      <c r="Q1399" t="str">
        <v>MOBILE</v>
      </c>
      <c r="R1399">
        <v>1794</v>
      </c>
      <c r="S1399">
        <v>3905</v>
      </c>
      <c r="T1399" s="8">
        <v>45350</v>
      </c>
      <c r="W1399">
        <v>145</v>
      </c>
      <c r="X1399" t="str">
        <v>Customer 7</v>
      </c>
      <c r="Y1399" t="str">
        <v>MOBILE</v>
      </c>
      <c r="Z1399">
        <v>2889</v>
      </c>
      <c r="AA1399">
        <v>3743</v>
      </c>
      <c r="AB1399" s="8">
        <v>45298</v>
      </c>
    </row>
    <row r="1400" spans="15:28" x14ac:dyDescent="0.3">
      <c r="O1400">
        <v>1399</v>
      </c>
      <c r="P1400" t="str">
        <v>Customer 12</v>
      </c>
      <c r="Q1400" t="str">
        <v>MOBILE</v>
      </c>
      <c r="R1400">
        <v>2818</v>
      </c>
      <c r="S1400">
        <v>1140</v>
      </c>
      <c r="T1400" s="8">
        <v>45350</v>
      </c>
      <c r="W1400">
        <v>747</v>
      </c>
      <c r="X1400" t="str">
        <v>Customer 3</v>
      </c>
      <c r="Y1400" t="str">
        <v>MOBILE</v>
      </c>
      <c r="Z1400">
        <v>2889</v>
      </c>
      <c r="AA1400">
        <v>2145</v>
      </c>
      <c r="AB1400" s="8">
        <v>45323</v>
      </c>
    </row>
    <row r="1401" spans="15:28" x14ac:dyDescent="0.3">
      <c r="O1401">
        <v>1400</v>
      </c>
      <c r="P1401" t="str">
        <v>Customer 12</v>
      </c>
      <c r="Q1401" t="str">
        <v>MOBILE</v>
      </c>
      <c r="R1401">
        <v>2488</v>
      </c>
      <c r="S1401">
        <v>4551</v>
      </c>
      <c r="T1401" s="8">
        <v>45350</v>
      </c>
      <c r="W1401">
        <v>1459</v>
      </c>
      <c r="X1401" t="str">
        <v>Customer 1</v>
      </c>
      <c r="Y1401" t="str">
        <v>DESKTOP</v>
      </c>
      <c r="Z1401">
        <v>2888</v>
      </c>
      <c r="AA1401">
        <v>3199</v>
      </c>
      <c r="AB1401" s="8">
        <v>45352</v>
      </c>
    </row>
    <row r="1402" spans="15:28" x14ac:dyDescent="0.3">
      <c r="O1402">
        <v>1401</v>
      </c>
      <c r="P1402" t="str">
        <v>Customer 4</v>
      </c>
      <c r="Q1402" t="str">
        <v>MOBILE</v>
      </c>
      <c r="R1402">
        <v>3538</v>
      </c>
      <c r="S1402">
        <v>247</v>
      </c>
      <c r="T1402" s="8">
        <v>45350</v>
      </c>
      <c r="W1402">
        <v>1331</v>
      </c>
      <c r="X1402" t="str">
        <v>Customer 14</v>
      </c>
      <c r="Y1402" t="str">
        <v>WORKSTATION</v>
      </c>
      <c r="Z1402">
        <v>2887</v>
      </c>
      <c r="AA1402">
        <v>3276</v>
      </c>
      <c r="AB1402" s="8">
        <v>45347</v>
      </c>
    </row>
    <row r="1403" spans="15:28" x14ac:dyDescent="0.3">
      <c r="O1403">
        <v>1402</v>
      </c>
      <c r="P1403" t="str">
        <v>Customer 12</v>
      </c>
      <c r="Q1403" t="str">
        <v>WORKSTATION</v>
      </c>
      <c r="R1403">
        <v>206</v>
      </c>
      <c r="S1403">
        <v>2956</v>
      </c>
      <c r="T1403" s="8">
        <v>45350</v>
      </c>
      <c r="W1403">
        <v>723</v>
      </c>
      <c r="X1403" t="str">
        <v>Customer 12</v>
      </c>
      <c r="Y1403" t="str">
        <v>WORKSTATION</v>
      </c>
      <c r="Z1403">
        <v>2886</v>
      </c>
      <c r="AA1403">
        <v>2376</v>
      </c>
      <c r="AB1403" s="8">
        <v>45322</v>
      </c>
    </row>
    <row r="1404" spans="15:28" x14ac:dyDescent="0.3">
      <c r="O1404">
        <v>1403</v>
      </c>
      <c r="P1404" t="str">
        <v>Customer 14</v>
      </c>
      <c r="Q1404" t="str">
        <v>MOBILE</v>
      </c>
      <c r="R1404">
        <v>2363</v>
      </c>
      <c r="S1404">
        <v>1852</v>
      </c>
      <c r="T1404" s="8">
        <v>45350</v>
      </c>
      <c r="W1404">
        <v>1788</v>
      </c>
      <c r="X1404" t="str">
        <v>Customer 3</v>
      </c>
      <c r="Y1404" t="str">
        <v>DESKTOP</v>
      </c>
      <c r="Z1404">
        <v>2886</v>
      </c>
      <c r="AA1404">
        <v>4515</v>
      </c>
      <c r="AB1404" s="8">
        <v>45366</v>
      </c>
    </row>
    <row r="1405" spans="15:28" x14ac:dyDescent="0.3">
      <c r="O1405">
        <v>1404</v>
      </c>
      <c r="P1405" t="str">
        <v>Customer 12</v>
      </c>
      <c r="Q1405" t="str">
        <v>DESKTOP</v>
      </c>
      <c r="R1405">
        <v>1616</v>
      </c>
      <c r="S1405">
        <v>1970</v>
      </c>
      <c r="T1405" s="8">
        <v>45350</v>
      </c>
      <c r="W1405">
        <v>2990</v>
      </c>
      <c r="X1405" t="str">
        <v>Customer 5</v>
      </c>
      <c r="Y1405" t="str">
        <v>MOBILE</v>
      </c>
      <c r="Z1405">
        <v>2885</v>
      </c>
      <c r="AA1405">
        <v>2367</v>
      </c>
      <c r="AB1405" s="8">
        <v>45416</v>
      </c>
    </row>
    <row r="1406" spans="15:28" x14ac:dyDescent="0.3">
      <c r="O1406">
        <v>1405</v>
      </c>
      <c r="P1406" t="str">
        <v>Customer 6</v>
      </c>
      <c r="Q1406" t="str">
        <v>MOBILE</v>
      </c>
      <c r="R1406">
        <v>2441</v>
      </c>
      <c r="S1406">
        <v>467</v>
      </c>
      <c r="T1406" s="8">
        <v>45350</v>
      </c>
      <c r="W1406">
        <v>778</v>
      </c>
      <c r="X1406" t="str">
        <v>Customer 2</v>
      </c>
      <c r="Y1406" t="str">
        <v>MOBILE</v>
      </c>
      <c r="Z1406">
        <v>2884</v>
      </c>
      <c r="AA1406">
        <v>3782</v>
      </c>
      <c r="AB1406" s="8">
        <v>45324</v>
      </c>
    </row>
    <row r="1407" spans="15:28" x14ac:dyDescent="0.3">
      <c r="O1407">
        <v>1406</v>
      </c>
      <c r="P1407" t="str">
        <v>Customer 1</v>
      </c>
      <c r="Q1407" t="str">
        <v>MOBILE</v>
      </c>
      <c r="R1407">
        <v>2095</v>
      </c>
      <c r="S1407">
        <v>4216</v>
      </c>
      <c r="T1407" s="8">
        <v>45350</v>
      </c>
      <c r="W1407">
        <v>2743</v>
      </c>
      <c r="X1407" t="str">
        <v>Customer 6</v>
      </c>
      <c r="Y1407" t="str">
        <v>WORKSTATION</v>
      </c>
      <c r="Z1407">
        <v>2883</v>
      </c>
      <c r="AA1407">
        <v>584</v>
      </c>
      <c r="AB1407" s="8">
        <v>45406</v>
      </c>
    </row>
    <row r="1408" spans="15:28" x14ac:dyDescent="0.3">
      <c r="O1408">
        <v>1407</v>
      </c>
      <c r="P1408" t="str">
        <v>Customer 2</v>
      </c>
      <c r="Q1408" t="str">
        <v>MOBILE</v>
      </c>
      <c r="R1408">
        <v>2444</v>
      </c>
      <c r="S1408">
        <v>1543</v>
      </c>
      <c r="T1408" s="8">
        <v>45350</v>
      </c>
      <c r="W1408">
        <v>4223</v>
      </c>
      <c r="X1408" t="str">
        <v>Customer 5</v>
      </c>
      <c r="Y1408" t="str">
        <v>DESKTOP</v>
      </c>
      <c r="Z1408">
        <v>2883</v>
      </c>
      <c r="AA1408">
        <v>1745</v>
      </c>
      <c r="AB1408" s="8">
        <v>45467</v>
      </c>
    </row>
    <row r="1409" spans="15:28" x14ac:dyDescent="0.3">
      <c r="O1409">
        <v>1408</v>
      </c>
      <c r="P1409" t="str">
        <v>Customer 3</v>
      </c>
      <c r="Q1409" t="str">
        <v>MOBILE</v>
      </c>
      <c r="R1409">
        <v>2204</v>
      </c>
      <c r="S1409">
        <v>2434</v>
      </c>
      <c r="T1409" s="8">
        <v>45350</v>
      </c>
      <c r="W1409">
        <v>2120</v>
      </c>
      <c r="X1409" t="str">
        <v>Customer 10</v>
      </c>
      <c r="Y1409" t="str">
        <v>MOBILE</v>
      </c>
      <c r="Z1409">
        <v>2882</v>
      </c>
      <c r="AA1409">
        <v>3006</v>
      </c>
      <c r="AB1409" s="8">
        <v>45380</v>
      </c>
    </row>
    <row r="1410" spans="15:28" x14ac:dyDescent="0.3">
      <c r="O1410">
        <v>1409</v>
      </c>
      <c r="P1410" t="str">
        <v>Customer 7</v>
      </c>
      <c r="Q1410" t="str">
        <v>MOBILE</v>
      </c>
      <c r="R1410">
        <v>3286</v>
      </c>
      <c r="S1410">
        <v>631</v>
      </c>
      <c r="T1410" s="8">
        <v>45350</v>
      </c>
      <c r="W1410">
        <v>2361</v>
      </c>
      <c r="X1410" t="str">
        <v>Customer 7</v>
      </c>
      <c r="Y1410" t="str">
        <v>WORKSTATION</v>
      </c>
      <c r="Z1410">
        <v>2881</v>
      </c>
      <c r="AA1410">
        <v>206</v>
      </c>
      <c r="AB1410" s="8">
        <v>45390</v>
      </c>
    </row>
    <row r="1411" spans="15:28" x14ac:dyDescent="0.3">
      <c r="O1411">
        <v>1410</v>
      </c>
      <c r="P1411" t="str">
        <v>Customer 13</v>
      </c>
      <c r="Q1411" t="str">
        <v>DESKTOP</v>
      </c>
      <c r="R1411">
        <v>687</v>
      </c>
      <c r="S1411">
        <v>1967</v>
      </c>
      <c r="T1411" s="8">
        <v>45350</v>
      </c>
      <c r="W1411">
        <v>4482</v>
      </c>
      <c r="X1411" t="str">
        <v>Customer 12</v>
      </c>
      <c r="Y1411" t="str">
        <v>DESKTOP</v>
      </c>
      <c r="Z1411">
        <v>2881</v>
      </c>
      <c r="AA1411">
        <v>735</v>
      </c>
      <c r="AB1411" s="8">
        <v>45478</v>
      </c>
    </row>
    <row r="1412" spans="15:28" x14ac:dyDescent="0.3">
      <c r="O1412">
        <v>1411</v>
      </c>
      <c r="P1412" t="str">
        <v>Customer 9</v>
      </c>
      <c r="Q1412" t="str">
        <v>EMBEDDED</v>
      </c>
      <c r="R1412">
        <v>1338</v>
      </c>
      <c r="S1412">
        <v>582</v>
      </c>
      <c r="T1412" s="8">
        <v>45350</v>
      </c>
      <c r="W1412">
        <v>1944</v>
      </c>
      <c r="X1412" t="str">
        <v>Customer 1</v>
      </c>
      <c r="Y1412" t="str">
        <v>WORKSTATION</v>
      </c>
      <c r="Z1412">
        <v>2880</v>
      </c>
      <c r="AA1412">
        <v>3239</v>
      </c>
      <c r="AB1412" s="8">
        <v>45372</v>
      </c>
    </row>
    <row r="1413" spans="15:28" x14ac:dyDescent="0.3">
      <c r="O1413">
        <v>1412</v>
      </c>
      <c r="P1413" t="str">
        <v>Customer 12</v>
      </c>
      <c r="Q1413" t="str">
        <v>EMBEDDED</v>
      </c>
      <c r="R1413">
        <v>1424</v>
      </c>
      <c r="S1413">
        <v>2488</v>
      </c>
      <c r="T1413" s="8">
        <v>45350</v>
      </c>
      <c r="W1413">
        <v>4259</v>
      </c>
      <c r="X1413" t="str">
        <v>Customer 10</v>
      </c>
      <c r="Y1413" t="str">
        <v>MOBILE</v>
      </c>
      <c r="Z1413">
        <v>2880</v>
      </c>
      <c r="AA1413">
        <v>225</v>
      </c>
      <c r="AB1413" s="8">
        <v>45469</v>
      </c>
    </row>
    <row r="1414" spans="15:28" x14ac:dyDescent="0.3">
      <c r="O1414">
        <v>1413</v>
      </c>
      <c r="P1414" t="str">
        <v>Customer 9</v>
      </c>
      <c r="Q1414" t="str">
        <v>DESKTOP</v>
      </c>
      <c r="R1414">
        <v>268</v>
      </c>
      <c r="S1414">
        <v>2098</v>
      </c>
      <c r="T1414" s="8">
        <v>45350</v>
      </c>
      <c r="W1414">
        <v>224</v>
      </c>
      <c r="X1414" t="str">
        <v>Customer 7</v>
      </c>
      <c r="Y1414" t="str">
        <v>DESKTOP</v>
      </c>
      <c r="Z1414">
        <v>2879</v>
      </c>
      <c r="AA1414">
        <v>453</v>
      </c>
      <c r="AB1414" s="8">
        <v>45301</v>
      </c>
    </row>
    <row r="1415" spans="15:28" x14ac:dyDescent="0.3">
      <c r="O1415">
        <v>1414</v>
      </c>
      <c r="P1415" t="str">
        <v>Customer 10</v>
      </c>
      <c r="Q1415" t="str">
        <v>DESKTOP</v>
      </c>
      <c r="R1415">
        <v>1998</v>
      </c>
      <c r="S1415">
        <v>3721</v>
      </c>
      <c r="T1415" s="8">
        <v>45350</v>
      </c>
      <c r="W1415">
        <v>3238</v>
      </c>
      <c r="X1415" t="str">
        <v>Customer 11</v>
      </c>
      <c r="Y1415" t="str">
        <v>MOBILE</v>
      </c>
      <c r="Z1415">
        <v>2879</v>
      </c>
      <c r="AA1415">
        <v>4587</v>
      </c>
      <c r="AB1415" s="8">
        <v>45426</v>
      </c>
    </row>
    <row r="1416" spans="15:28" x14ac:dyDescent="0.3">
      <c r="O1416">
        <v>1415</v>
      </c>
      <c r="P1416" t="str">
        <v>Customer 8</v>
      </c>
      <c r="Q1416" t="str">
        <v>WORKSTATION</v>
      </c>
      <c r="R1416">
        <v>1828</v>
      </c>
      <c r="S1416">
        <v>817</v>
      </c>
      <c r="T1416" s="8">
        <v>45350</v>
      </c>
      <c r="W1416">
        <v>14</v>
      </c>
      <c r="X1416" t="str">
        <v>Customer 2</v>
      </c>
      <c r="Y1416" t="str">
        <v>EMBEDDED</v>
      </c>
      <c r="Z1416">
        <v>2878</v>
      </c>
      <c r="AA1416">
        <v>1029</v>
      </c>
      <c r="AB1416" s="8">
        <v>45292</v>
      </c>
    </row>
    <row r="1417" spans="15:28" x14ac:dyDescent="0.3">
      <c r="O1417">
        <v>1416</v>
      </c>
      <c r="P1417" t="str">
        <v>Customer 10</v>
      </c>
      <c r="Q1417" t="str">
        <v>WORKSTATION</v>
      </c>
      <c r="R1417">
        <v>481</v>
      </c>
      <c r="S1417">
        <v>2329</v>
      </c>
      <c r="T1417" s="8">
        <v>45350</v>
      </c>
      <c r="W1417">
        <v>4779</v>
      </c>
      <c r="X1417" t="str">
        <v>Customer 6</v>
      </c>
      <c r="Y1417" t="str">
        <v>EMBEDDED</v>
      </c>
      <c r="Z1417">
        <v>2878</v>
      </c>
      <c r="AA1417">
        <v>2802</v>
      </c>
      <c r="AB1417" s="8">
        <v>45491</v>
      </c>
    </row>
    <row r="1418" spans="15:28" x14ac:dyDescent="0.3">
      <c r="O1418">
        <v>1417</v>
      </c>
      <c r="P1418" t="str">
        <v>Customer 9</v>
      </c>
      <c r="Q1418" t="str">
        <v>MOBILE</v>
      </c>
      <c r="R1418">
        <v>1237</v>
      </c>
      <c r="S1418">
        <v>4189</v>
      </c>
      <c r="T1418" s="8">
        <v>45351</v>
      </c>
      <c r="W1418">
        <v>2189</v>
      </c>
      <c r="X1418" t="str">
        <v>Customer 2</v>
      </c>
      <c r="Y1418" t="str">
        <v>EMBEDDED</v>
      </c>
      <c r="Z1418">
        <v>2876</v>
      </c>
      <c r="AA1418">
        <v>1266</v>
      </c>
      <c r="AB1418" s="8">
        <v>45383</v>
      </c>
    </row>
    <row r="1419" spans="15:28" x14ac:dyDescent="0.3">
      <c r="O1419">
        <v>1418</v>
      </c>
      <c r="P1419" t="str">
        <v>Customer 3</v>
      </c>
      <c r="Q1419" t="str">
        <v>EMBEDDED</v>
      </c>
      <c r="R1419">
        <v>3584</v>
      </c>
      <c r="S1419">
        <v>1963</v>
      </c>
      <c r="T1419" s="8">
        <v>45351</v>
      </c>
      <c r="W1419">
        <v>1432</v>
      </c>
      <c r="X1419" t="str">
        <v>Customer 5</v>
      </c>
      <c r="Y1419" t="str">
        <v>EMBEDDED</v>
      </c>
      <c r="Z1419">
        <v>2875</v>
      </c>
      <c r="AA1419">
        <v>3814</v>
      </c>
      <c r="AB1419" s="8">
        <v>45351</v>
      </c>
    </row>
    <row r="1420" spans="15:28" x14ac:dyDescent="0.3">
      <c r="O1420">
        <v>1419</v>
      </c>
      <c r="P1420" t="str">
        <v>Customer 5</v>
      </c>
      <c r="Q1420" t="str">
        <v>MOBILE</v>
      </c>
      <c r="R1420">
        <v>1712</v>
      </c>
      <c r="S1420">
        <v>2388</v>
      </c>
      <c r="T1420" s="8">
        <v>45351</v>
      </c>
      <c r="W1420">
        <v>3836</v>
      </c>
      <c r="X1420" t="str">
        <v>Customer 12</v>
      </c>
      <c r="Y1420" t="str">
        <v>EMBEDDED</v>
      </c>
      <c r="Z1420">
        <v>2875</v>
      </c>
      <c r="AA1420">
        <v>3563</v>
      </c>
      <c r="AB1420" s="8">
        <v>45451</v>
      </c>
    </row>
    <row r="1421" spans="15:28" x14ac:dyDescent="0.3">
      <c r="O1421">
        <v>1420</v>
      </c>
      <c r="P1421" t="str">
        <v>Customer 9</v>
      </c>
      <c r="Q1421" t="str">
        <v>EMBEDDED</v>
      </c>
      <c r="R1421">
        <v>258</v>
      </c>
      <c r="S1421">
        <v>697</v>
      </c>
      <c r="T1421" s="8">
        <v>45351</v>
      </c>
      <c r="W1421">
        <v>3141</v>
      </c>
      <c r="X1421" t="str">
        <v>Customer 13</v>
      </c>
      <c r="Y1421" t="str">
        <v>WORKSTATION</v>
      </c>
      <c r="Z1421">
        <v>2874</v>
      </c>
      <c r="AA1421">
        <v>226</v>
      </c>
      <c r="AB1421" s="8">
        <v>45422</v>
      </c>
    </row>
    <row r="1422" spans="15:28" x14ac:dyDescent="0.3">
      <c r="O1422">
        <v>1421</v>
      </c>
      <c r="P1422" t="str">
        <v>Customer 1</v>
      </c>
      <c r="Q1422" t="str">
        <v>DESKTOP</v>
      </c>
      <c r="R1422">
        <v>3067</v>
      </c>
      <c r="S1422">
        <v>4371</v>
      </c>
      <c r="T1422" s="8">
        <v>45351</v>
      </c>
      <c r="W1422">
        <v>4934</v>
      </c>
      <c r="X1422" t="str">
        <v>Customer 13</v>
      </c>
      <c r="Y1422" t="str">
        <v>EMBEDDED</v>
      </c>
      <c r="Z1422">
        <v>2874</v>
      </c>
      <c r="AA1422">
        <v>3364</v>
      </c>
      <c r="AB1422" s="8">
        <v>45497</v>
      </c>
    </row>
    <row r="1423" spans="15:28" x14ac:dyDescent="0.3">
      <c r="O1423">
        <v>1422</v>
      </c>
      <c r="P1423" t="str">
        <v>Customer 15</v>
      </c>
      <c r="Q1423" t="str">
        <v>DESKTOP</v>
      </c>
      <c r="R1423">
        <v>3747</v>
      </c>
      <c r="S1423">
        <v>2418</v>
      </c>
      <c r="T1423" s="8">
        <v>45351</v>
      </c>
      <c r="W1423">
        <v>3343</v>
      </c>
      <c r="X1423" t="str">
        <v>Customer 11</v>
      </c>
      <c r="Y1423" t="str">
        <v>DESKTOP</v>
      </c>
      <c r="Z1423">
        <v>2873</v>
      </c>
      <c r="AA1423">
        <v>1389</v>
      </c>
      <c r="AB1423" s="8">
        <v>45431</v>
      </c>
    </row>
    <row r="1424" spans="15:28" x14ac:dyDescent="0.3">
      <c r="O1424">
        <v>1423</v>
      </c>
      <c r="P1424" t="str">
        <v>Customer 9</v>
      </c>
      <c r="Q1424" t="str">
        <v>WORKSTATION</v>
      </c>
      <c r="R1424">
        <v>538</v>
      </c>
      <c r="S1424">
        <v>2870</v>
      </c>
      <c r="T1424" s="8">
        <v>45351</v>
      </c>
      <c r="W1424">
        <v>2398</v>
      </c>
      <c r="X1424" t="str">
        <v>Customer 9</v>
      </c>
      <c r="Y1424" t="str">
        <v>DESKTOP</v>
      </c>
      <c r="Z1424">
        <v>2872</v>
      </c>
      <c r="AA1424">
        <v>3760</v>
      </c>
      <c r="AB1424" s="8">
        <v>45391</v>
      </c>
    </row>
    <row r="1425" spans="15:28" x14ac:dyDescent="0.3">
      <c r="O1425">
        <v>1424</v>
      </c>
      <c r="P1425" t="str">
        <v>Customer 4</v>
      </c>
      <c r="Q1425" t="str">
        <v>MOBILE</v>
      </c>
      <c r="R1425">
        <v>2084</v>
      </c>
      <c r="S1425">
        <v>2977</v>
      </c>
      <c r="T1425" s="8">
        <v>45351</v>
      </c>
      <c r="W1425">
        <v>4475</v>
      </c>
      <c r="X1425" t="str">
        <v>Customer 8</v>
      </c>
      <c r="Y1425" t="str">
        <v>WORKSTATION</v>
      </c>
      <c r="Z1425">
        <v>2872</v>
      </c>
      <c r="AA1425">
        <v>3086</v>
      </c>
      <c r="AB1425" s="8">
        <v>45478</v>
      </c>
    </row>
    <row r="1426" spans="15:28" x14ac:dyDescent="0.3">
      <c r="O1426">
        <v>1425</v>
      </c>
      <c r="P1426" t="str">
        <v>Customer 2</v>
      </c>
      <c r="Q1426" t="str">
        <v>DESKTOP</v>
      </c>
      <c r="R1426">
        <v>289</v>
      </c>
      <c r="S1426">
        <v>2166</v>
      </c>
      <c r="T1426" s="8">
        <v>45351</v>
      </c>
      <c r="W1426">
        <v>4525</v>
      </c>
      <c r="X1426" t="str">
        <v>Customer 7</v>
      </c>
      <c r="Y1426" t="str">
        <v>MOBILE</v>
      </c>
      <c r="Z1426">
        <v>2870</v>
      </c>
      <c r="AA1426">
        <v>4670</v>
      </c>
      <c r="AB1426" s="8">
        <v>45480</v>
      </c>
    </row>
    <row r="1427" spans="15:28" x14ac:dyDescent="0.3">
      <c r="O1427">
        <v>1426</v>
      </c>
      <c r="P1427" t="str">
        <v>Customer 5</v>
      </c>
      <c r="Q1427" t="str">
        <v>DESKTOP</v>
      </c>
      <c r="R1427">
        <v>930</v>
      </c>
      <c r="S1427">
        <v>2079</v>
      </c>
      <c r="T1427" s="8">
        <v>45351</v>
      </c>
      <c r="W1427">
        <v>2014</v>
      </c>
      <c r="X1427" t="str">
        <v>Customer 13</v>
      </c>
      <c r="Y1427" t="str">
        <v>WORKSTATION</v>
      </c>
      <c r="Z1427">
        <v>2869</v>
      </c>
      <c r="AA1427">
        <v>4068</v>
      </c>
      <c r="AB1427" s="8">
        <v>45375</v>
      </c>
    </row>
    <row r="1428" spans="15:28" x14ac:dyDescent="0.3">
      <c r="O1428">
        <v>1427</v>
      </c>
      <c r="P1428" t="str">
        <v>Customer 14</v>
      </c>
      <c r="Q1428" t="str">
        <v>EMBEDDED</v>
      </c>
      <c r="R1428">
        <v>288</v>
      </c>
      <c r="S1428">
        <v>1408</v>
      </c>
      <c r="T1428" s="8">
        <v>45351</v>
      </c>
      <c r="W1428">
        <v>4448</v>
      </c>
      <c r="X1428" t="str">
        <v>Customer 10</v>
      </c>
      <c r="Y1428" t="str">
        <v>EMBEDDED</v>
      </c>
      <c r="Z1428">
        <v>2869</v>
      </c>
      <c r="AA1428">
        <v>3753</v>
      </c>
      <c r="AB1428" s="8">
        <v>45477</v>
      </c>
    </row>
    <row r="1429" spans="15:28" x14ac:dyDescent="0.3">
      <c r="O1429">
        <v>1428</v>
      </c>
      <c r="P1429" t="str">
        <v>Customer 1</v>
      </c>
      <c r="Q1429" t="str">
        <v>WORKSTATION</v>
      </c>
      <c r="R1429">
        <v>1660</v>
      </c>
      <c r="S1429">
        <v>4338</v>
      </c>
      <c r="T1429" s="8">
        <v>45351</v>
      </c>
      <c r="W1429">
        <v>3365</v>
      </c>
      <c r="X1429" t="str">
        <v>Customer 15</v>
      </c>
      <c r="Y1429" t="str">
        <v>WORKSTATION</v>
      </c>
      <c r="Z1429">
        <v>2868</v>
      </c>
      <c r="AA1429">
        <v>3412</v>
      </c>
      <c r="AB1429" s="8">
        <v>45432</v>
      </c>
    </row>
    <row r="1430" spans="15:28" x14ac:dyDescent="0.3">
      <c r="O1430">
        <v>1429</v>
      </c>
      <c r="P1430" t="str">
        <v>Customer 7</v>
      </c>
      <c r="Q1430" t="str">
        <v>MOBILE</v>
      </c>
      <c r="R1430">
        <v>1497</v>
      </c>
      <c r="S1430">
        <v>1732</v>
      </c>
      <c r="T1430" s="8">
        <v>45351</v>
      </c>
      <c r="W1430">
        <v>3488</v>
      </c>
      <c r="X1430" t="str">
        <v>Customer 15</v>
      </c>
      <c r="Y1430" t="str">
        <v>DESKTOP</v>
      </c>
      <c r="Z1430">
        <v>2868</v>
      </c>
      <c r="AA1430">
        <v>1684</v>
      </c>
      <c r="AB1430" s="8">
        <v>45437</v>
      </c>
    </row>
    <row r="1431" spans="15:28" x14ac:dyDescent="0.3">
      <c r="O1431">
        <v>1430</v>
      </c>
      <c r="P1431" t="str">
        <v>Customer 4</v>
      </c>
      <c r="Q1431" t="str">
        <v>WORKSTATION</v>
      </c>
      <c r="R1431">
        <v>1237</v>
      </c>
      <c r="S1431">
        <v>2617</v>
      </c>
      <c r="T1431" s="8">
        <v>45351</v>
      </c>
      <c r="W1431">
        <v>2522</v>
      </c>
      <c r="X1431" t="str">
        <v>Customer 15</v>
      </c>
      <c r="Y1431" t="str">
        <v>DESKTOP</v>
      </c>
      <c r="Z1431">
        <v>2867</v>
      </c>
      <c r="AA1431">
        <v>3131</v>
      </c>
      <c r="AB1431" s="8">
        <v>45397</v>
      </c>
    </row>
    <row r="1432" spans="15:28" x14ac:dyDescent="0.3">
      <c r="O1432">
        <v>1431</v>
      </c>
      <c r="P1432" t="str">
        <v>Customer 15</v>
      </c>
      <c r="Q1432" t="str">
        <v>DESKTOP</v>
      </c>
      <c r="R1432">
        <v>585</v>
      </c>
      <c r="S1432">
        <v>677</v>
      </c>
      <c r="T1432" s="8">
        <v>45351</v>
      </c>
      <c r="W1432">
        <v>3113</v>
      </c>
      <c r="X1432" t="str">
        <v>Customer 14</v>
      </c>
      <c r="Y1432" t="str">
        <v>WORKSTATION</v>
      </c>
      <c r="Z1432">
        <v>2866</v>
      </c>
      <c r="AA1432">
        <v>957</v>
      </c>
      <c r="AB1432" s="8">
        <v>45421</v>
      </c>
    </row>
    <row r="1433" spans="15:28" x14ac:dyDescent="0.3">
      <c r="O1433">
        <v>1432</v>
      </c>
      <c r="P1433" t="str">
        <v>Customer 5</v>
      </c>
      <c r="Q1433" t="str">
        <v>EMBEDDED</v>
      </c>
      <c r="R1433">
        <v>2875</v>
      </c>
      <c r="S1433">
        <v>3814</v>
      </c>
      <c r="T1433" s="8">
        <v>45351</v>
      </c>
      <c r="W1433">
        <v>1190</v>
      </c>
      <c r="X1433" t="str">
        <v>Customer 6</v>
      </c>
      <c r="Y1433" t="str">
        <v>EMBEDDED</v>
      </c>
      <c r="Z1433">
        <v>2865</v>
      </c>
      <c r="AA1433">
        <v>3420</v>
      </c>
      <c r="AB1433" s="8">
        <v>45341</v>
      </c>
    </row>
    <row r="1434" spans="15:28" x14ac:dyDescent="0.3">
      <c r="O1434">
        <v>1433</v>
      </c>
      <c r="P1434" t="str">
        <v>Customer 3</v>
      </c>
      <c r="Q1434" t="str">
        <v>WORKSTATION</v>
      </c>
      <c r="R1434">
        <v>2441</v>
      </c>
      <c r="S1434">
        <v>4610</v>
      </c>
      <c r="T1434" s="8">
        <v>45351</v>
      </c>
      <c r="W1434">
        <v>1698</v>
      </c>
      <c r="X1434" t="str">
        <v>Customer 6</v>
      </c>
      <c r="Y1434" t="str">
        <v>MOBILE</v>
      </c>
      <c r="Z1434">
        <v>2865</v>
      </c>
      <c r="AA1434">
        <v>4245</v>
      </c>
      <c r="AB1434" s="8">
        <v>45362</v>
      </c>
    </row>
    <row r="1435" spans="15:28" x14ac:dyDescent="0.3">
      <c r="O1435">
        <v>1434</v>
      </c>
      <c r="P1435" t="str">
        <v>Customer 4</v>
      </c>
      <c r="Q1435" t="str">
        <v>MOBILE</v>
      </c>
      <c r="R1435">
        <v>2419</v>
      </c>
      <c r="S1435">
        <v>3668</v>
      </c>
      <c r="T1435" s="8">
        <v>45351</v>
      </c>
      <c r="W1435">
        <v>2514</v>
      </c>
      <c r="X1435" t="str">
        <v>Customer 15</v>
      </c>
      <c r="Y1435" t="str">
        <v>WORKSTATION</v>
      </c>
      <c r="Z1435">
        <v>2865</v>
      </c>
      <c r="AA1435">
        <v>1332</v>
      </c>
      <c r="AB1435" s="8">
        <v>45396</v>
      </c>
    </row>
    <row r="1436" spans="15:28" x14ac:dyDescent="0.3">
      <c r="O1436">
        <v>1435</v>
      </c>
      <c r="P1436" t="str">
        <v>Customer 11</v>
      </c>
      <c r="Q1436" t="str">
        <v>EMBEDDED</v>
      </c>
      <c r="R1436">
        <v>1350</v>
      </c>
      <c r="S1436">
        <v>1717</v>
      </c>
      <c r="T1436" s="8">
        <v>45351</v>
      </c>
      <c r="W1436">
        <v>3245</v>
      </c>
      <c r="X1436" t="str">
        <v>Customer 5</v>
      </c>
      <c r="Y1436" t="str">
        <v>DESKTOP</v>
      </c>
      <c r="Z1436">
        <v>2864</v>
      </c>
      <c r="AA1436">
        <v>4557</v>
      </c>
      <c r="AB1436" s="8">
        <v>45427</v>
      </c>
    </row>
    <row r="1437" spans="15:28" x14ac:dyDescent="0.3">
      <c r="O1437">
        <v>1436</v>
      </c>
      <c r="P1437" t="str">
        <v>Customer 8</v>
      </c>
      <c r="Q1437" t="str">
        <v>EMBEDDED</v>
      </c>
      <c r="R1437">
        <v>3842</v>
      </c>
      <c r="S1437">
        <v>1519</v>
      </c>
      <c r="T1437" s="8">
        <v>45351</v>
      </c>
      <c r="W1437">
        <v>1014</v>
      </c>
      <c r="X1437" t="str">
        <v>Customer 6</v>
      </c>
      <c r="Y1437" t="str">
        <v>EMBEDDED</v>
      </c>
      <c r="Z1437">
        <v>2863</v>
      </c>
      <c r="AA1437">
        <v>187</v>
      </c>
      <c r="AB1437" s="8">
        <v>45334</v>
      </c>
    </row>
    <row r="1438" spans="15:28" x14ac:dyDescent="0.3">
      <c r="O1438">
        <v>1437</v>
      </c>
      <c r="P1438" t="str">
        <v>Customer 14</v>
      </c>
      <c r="Q1438" t="str">
        <v>DESKTOP</v>
      </c>
      <c r="R1438">
        <v>3049</v>
      </c>
      <c r="S1438">
        <v>482</v>
      </c>
      <c r="T1438" s="8">
        <v>45351</v>
      </c>
      <c r="W1438">
        <v>888</v>
      </c>
      <c r="X1438" t="str">
        <v>Customer 9</v>
      </c>
      <c r="Y1438" t="str">
        <v>EMBEDDED</v>
      </c>
      <c r="Z1438">
        <v>2862</v>
      </c>
      <c r="AA1438">
        <v>1524</v>
      </c>
      <c r="AB1438" s="8">
        <v>45328</v>
      </c>
    </row>
    <row r="1439" spans="15:28" x14ac:dyDescent="0.3">
      <c r="O1439">
        <v>1438</v>
      </c>
      <c r="P1439" t="str">
        <v>Customer 1</v>
      </c>
      <c r="Q1439" t="str">
        <v>DESKTOP</v>
      </c>
      <c r="R1439">
        <v>2719</v>
      </c>
      <c r="S1439">
        <v>3177</v>
      </c>
      <c r="T1439" s="8">
        <v>45351</v>
      </c>
      <c r="W1439">
        <v>3756</v>
      </c>
      <c r="X1439" t="str">
        <v>Customer 3</v>
      </c>
      <c r="Y1439" t="str">
        <v>EMBEDDED</v>
      </c>
      <c r="Z1439">
        <v>2862</v>
      </c>
      <c r="AA1439">
        <v>1885</v>
      </c>
      <c r="AB1439" s="8">
        <v>45448</v>
      </c>
    </row>
    <row r="1440" spans="15:28" x14ac:dyDescent="0.3">
      <c r="O1440">
        <v>1439</v>
      </c>
      <c r="P1440" t="str">
        <v>Customer 3</v>
      </c>
      <c r="Q1440" t="str">
        <v>WORKSTATION</v>
      </c>
      <c r="R1440">
        <v>1168</v>
      </c>
      <c r="S1440">
        <v>1131</v>
      </c>
      <c r="T1440" s="8">
        <v>45351</v>
      </c>
      <c r="W1440">
        <v>2666</v>
      </c>
      <c r="X1440" t="str">
        <v>Customer 2</v>
      </c>
      <c r="Y1440" t="str">
        <v>MOBILE</v>
      </c>
      <c r="Z1440">
        <v>2861</v>
      </c>
      <c r="AA1440">
        <v>4631</v>
      </c>
      <c r="AB1440" s="8">
        <v>45403</v>
      </c>
    </row>
    <row r="1441" spans="15:28" x14ac:dyDescent="0.3">
      <c r="O1441">
        <v>1440</v>
      </c>
      <c r="P1441" t="str">
        <v>Customer 1</v>
      </c>
      <c r="Q1441" t="str">
        <v>DESKTOP</v>
      </c>
      <c r="R1441">
        <v>1135</v>
      </c>
      <c r="S1441">
        <v>3763</v>
      </c>
      <c r="T1441" s="8">
        <v>45351</v>
      </c>
      <c r="W1441">
        <v>2765</v>
      </c>
      <c r="X1441" t="str">
        <v>Customer 13</v>
      </c>
      <c r="Y1441" t="str">
        <v>MOBILE</v>
      </c>
      <c r="Z1441">
        <v>2860</v>
      </c>
      <c r="AA1441">
        <v>3315</v>
      </c>
      <c r="AB1441" s="8">
        <v>45407</v>
      </c>
    </row>
    <row r="1442" spans="15:28" x14ac:dyDescent="0.3">
      <c r="O1442">
        <v>1441</v>
      </c>
      <c r="P1442" t="str">
        <v>Customer 11</v>
      </c>
      <c r="Q1442" t="str">
        <v>MOBILE</v>
      </c>
      <c r="R1442">
        <v>3668</v>
      </c>
      <c r="S1442">
        <v>3801</v>
      </c>
      <c r="T1442" s="8">
        <v>45352</v>
      </c>
      <c r="W1442">
        <v>3850</v>
      </c>
      <c r="X1442" t="str">
        <v>Customer 7</v>
      </c>
      <c r="Y1442" t="str">
        <v>WORKSTATION</v>
      </c>
      <c r="Z1442">
        <v>2859</v>
      </c>
      <c r="AA1442">
        <v>1121</v>
      </c>
      <c r="AB1442" s="8">
        <v>45452</v>
      </c>
    </row>
    <row r="1443" spans="15:28" x14ac:dyDescent="0.3">
      <c r="O1443">
        <v>1442</v>
      </c>
      <c r="P1443" t="str">
        <v>Customer 14</v>
      </c>
      <c r="Q1443" t="str">
        <v>DESKTOP</v>
      </c>
      <c r="R1443">
        <v>3924</v>
      </c>
      <c r="S1443">
        <v>4488</v>
      </c>
      <c r="T1443" s="8">
        <v>45352</v>
      </c>
      <c r="W1443">
        <v>540</v>
      </c>
      <c r="X1443" t="str">
        <v>Customer 9</v>
      </c>
      <c r="Y1443" t="str">
        <v>MOBILE</v>
      </c>
      <c r="Z1443">
        <v>2858</v>
      </c>
      <c r="AA1443">
        <v>141</v>
      </c>
      <c r="AB1443" s="8">
        <v>45314</v>
      </c>
    </row>
    <row r="1444" spans="15:28" x14ac:dyDescent="0.3">
      <c r="O1444">
        <v>1443</v>
      </c>
      <c r="P1444" t="str">
        <v>Customer 8</v>
      </c>
      <c r="Q1444" t="str">
        <v>DESKTOP</v>
      </c>
      <c r="R1444">
        <v>2768</v>
      </c>
      <c r="S1444">
        <v>3703</v>
      </c>
      <c r="T1444" s="8">
        <v>45352</v>
      </c>
      <c r="W1444">
        <v>1026</v>
      </c>
      <c r="X1444" t="str">
        <v>Customer 15</v>
      </c>
      <c r="Y1444" t="str">
        <v>EMBEDDED</v>
      </c>
      <c r="Z1444">
        <v>2858</v>
      </c>
      <c r="AA1444">
        <v>578</v>
      </c>
      <c r="AB1444" s="8">
        <v>45334</v>
      </c>
    </row>
    <row r="1445" spans="15:28" x14ac:dyDescent="0.3">
      <c r="O1445">
        <v>1444</v>
      </c>
      <c r="P1445" t="str">
        <v>Customer 3</v>
      </c>
      <c r="Q1445" t="str">
        <v>DESKTOP</v>
      </c>
      <c r="R1445">
        <v>3135</v>
      </c>
      <c r="S1445">
        <v>2337</v>
      </c>
      <c r="T1445" s="8">
        <v>45352</v>
      </c>
      <c r="W1445">
        <v>2305</v>
      </c>
      <c r="X1445" t="str">
        <v>Customer 8</v>
      </c>
      <c r="Y1445" t="str">
        <v>MOBILE</v>
      </c>
      <c r="Z1445">
        <v>2858</v>
      </c>
      <c r="AA1445">
        <v>3930</v>
      </c>
      <c r="AB1445" s="8">
        <v>45388</v>
      </c>
    </row>
    <row r="1446" spans="15:28" x14ac:dyDescent="0.3">
      <c r="O1446">
        <v>1445</v>
      </c>
      <c r="P1446" t="str">
        <v>Customer 9</v>
      </c>
      <c r="Q1446" t="str">
        <v>MOBILE</v>
      </c>
      <c r="R1446">
        <v>3518</v>
      </c>
      <c r="S1446">
        <v>3723</v>
      </c>
      <c r="T1446" s="8">
        <v>45352</v>
      </c>
      <c r="W1446">
        <v>64</v>
      </c>
      <c r="X1446" t="str">
        <v>Customer 8</v>
      </c>
      <c r="Y1446" t="str">
        <v>WORKSTATION</v>
      </c>
      <c r="Z1446">
        <v>2857</v>
      </c>
      <c r="AA1446">
        <v>3465</v>
      </c>
      <c r="AB1446" s="8">
        <v>45294</v>
      </c>
    </row>
    <row r="1447" spans="15:28" x14ac:dyDescent="0.3">
      <c r="O1447">
        <v>1446</v>
      </c>
      <c r="P1447" t="str">
        <v>Customer 11</v>
      </c>
      <c r="Q1447" t="str">
        <v>EMBEDDED</v>
      </c>
      <c r="R1447">
        <v>914</v>
      </c>
      <c r="S1447">
        <v>1140</v>
      </c>
      <c r="T1447" s="8">
        <v>45352</v>
      </c>
      <c r="W1447">
        <v>4888</v>
      </c>
      <c r="X1447" t="str">
        <v>Customer 12</v>
      </c>
      <c r="Y1447" t="str">
        <v>DESKTOP</v>
      </c>
      <c r="Z1447">
        <v>2857</v>
      </c>
      <c r="AA1447">
        <v>397</v>
      </c>
      <c r="AB1447" s="8">
        <v>45495</v>
      </c>
    </row>
    <row r="1448" spans="15:28" x14ac:dyDescent="0.3">
      <c r="O1448">
        <v>1447</v>
      </c>
      <c r="P1448" t="str">
        <v>Customer 13</v>
      </c>
      <c r="Q1448" t="str">
        <v>EMBEDDED</v>
      </c>
      <c r="R1448">
        <v>1351</v>
      </c>
      <c r="S1448">
        <v>999</v>
      </c>
      <c r="T1448" s="8">
        <v>45352</v>
      </c>
      <c r="W1448">
        <v>642</v>
      </c>
      <c r="X1448" t="str">
        <v>Customer 6</v>
      </c>
      <c r="Y1448" t="str">
        <v>WORKSTATION</v>
      </c>
      <c r="Z1448">
        <v>2856</v>
      </c>
      <c r="AA1448">
        <v>2876</v>
      </c>
      <c r="AB1448" s="8">
        <v>45318</v>
      </c>
    </row>
    <row r="1449" spans="15:28" x14ac:dyDescent="0.3">
      <c r="O1449">
        <v>1448</v>
      </c>
      <c r="P1449" t="str">
        <v>Customer 15</v>
      </c>
      <c r="Q1449" t="str">
        <v>EMBEDDED</v>
      </c>
      <c r="R1449">
        <v>1032</v>
      </c>
      <c r="S1449">
        <v>809</v>
      </c>
      <c r="T1449" s="8">
        <v>45352</v>
      </c>
      <c r="W1449">
        <v>4914</v>
      </c>
      <c r="X1449" t="str">
        <v>Customer 3</v>
      </c>
      <c r="Y1449" t="str">
        <v>MOBILE</v>
      </c>
      <c r="Z1449">
        <v>2855</v>
      </c>
      <c r="AA1449">
        <v>3790</v>
      </c>
      <c r="AB1449" s="8">
        <v>45496</v>
      </c>
    </row>
    <row r="1450" spans="15:28" x14ac:dyDescent="0.3">
      <c r="O1450">
        <v>1449</v>
      </c>
      <c r="P1450" t="str">
        <v>Customer 1</v>
      </c>
      <c r="Q1450" t="str">
        <v>EMBEDDED</v>
      </c>
      <c r="R1450">
        <v>2266</v>
      </c>
      <c r="S1450">
        <v>1665</v>
      </c>
      <c r="T1450" s="8">
        <v>45352</v>
      </c>
      <c r="W1450">
        <v>1270</v>
      </c>
      <c r="X1450" t="str">
        <v>Customer 13</v>
      </c>
      <c r="Y1450" t="str">
        <v>EMBEDDED</v>
      </c>
      <c r="Z1450">
        <v>2854</v>
      </c>
      <c r="AA1450">
        <v>4393</v>
      </c>
      <c r="AB1450" s="8">
        <v>45344</v>
      </c>
    </row>
    <row r="1451" spans="15:28" x14ac:dyDescent="0.3">
      <c r="O1451">
        <v>1450</v>
      </c>
      <c r="P1451" t="str">
        <v>Customer 4</v>
      </c>
      <c r="Q1451" t="str">
        <v>WORKSTATION</v>
      </c>
      <c r="R1451">
        <v>3560</v>
      </c>
      <c r="S1451">
        <v>4704</v>
      </c>
      <c r="T1451" s="8">
        <v>45352</v>
      </c>
      <c r="W1451">
        <v>3776</v>
      </c>
      <c r="X1451" t="str">
        <v>Customer 7</v>
      </c>
      <c r="Y1451" t="str">
        <v>EMBEDDED</v>
      </c>
      <c r="Z1451">
        <v>2854</v>
      </c>
      <c r="AA1451">
        <v>4017</v>
      </c>
      <c r="AB1451" s="8">
        <v>45449</v>
      </c>
    </row>
    <row r="1452" spans="15:28" x14ac:dyDescent="0.3">
      <c r="O1452">
        <v>1451</v>
      </c>
      <c r="P1452" t="str">
        <v>Customer 8</v>
      </c>
      <c r="Q1452" t="str">
        <v>WORKSTATION</v>
      </c>
      <c r="R1452">
        <v>2110</v>
      </c>
      <c r="S1452">
        <v>127</v>
      </c>
      <c r="T1452" s="8">
        <v>45352</v>
      </c>
      <c r="W1452">
        <v>1268</v>
      </c>
      <c r="X1452" t="str">
        <v>Customer 1</v>
      </c>
      <c r="Y1452" t="str">
        <v>EMBEDDED</v>
      </c>
      <c r="Z1452">
        <v>2853</v>
      </c>
      <c r="AA1452">
        <v>884</v>
      </c>
      <c r="AB1452" s="8">
        <v>45344</v>
      </c>
    </row>
    <row r="1453" spans="15:28" x14ac:dyDescent="0.3">
      <c r="O1453">
        <v>1452</v>
      </c>
      <c r="P1453" t="str">
        <v>Customer 11</v>
      </c>
      <c r="Q1453" t="str">
        <v>DESKTOP</v>
      </c>
      <c r="R1453">
        <v>3528</v>
      </c>
      <c r="S1453">
        <v>4575</v>
      </c>
      <c r="T1453" s="8">
        <v>45352</v>
      </c>
      <c r="W1453">
        <v>107</v>
      </c>
      <c r="X1453" t="str">
        <v>Customer 9</v>
      </c>
      <c r="Y1453" t="str">
        <v>DESKTOP</v>
      </c>
      <c r="Z1453">
        <v>2851</v>
      </c>
      <c r="AA1453">
        <v>3806</v>
      </c>
      <c r="AB1453" s="8">
        <v>45296</v>
      </c>
    </row>
    <row r="1454" spans="15:28" x14ac:dyDescent="0.3">
      <c r="O1454">
        <v>1453</v>
      </c>
      <c r="P1454" t="str">
        <v>Customer 13</v>
      </c>
      <c r="Q1454" t="str">
        <v>WORKSTATION</v>
      </c>
      <c r="R1454">
        <v>3816</v>
      </c>
      <c r="S1454">
        <v>2865</v>
      </c>
      <c r="T1454" s="8">
        <v>45352</v>
      </c>
      <c r="W1454">
        <v>1954</v>
      </c>
      <c r="X1454" t="str">
        <v>Customer 15</v>
      </c>
      <c r="Y1454" t="str">
        <v>EMBEDDED</v>
      </c>
      <c r="Z1454">
        <v>2851</v>
      </c>
      <c r="AA1454">
        <v>3890</v>
      </c>
      <c r="AB1454" s="8">
        <v>45373</v>
      </c>
    </row>
    <row r="1455" spans="15:28" x14ac:dyDescent="0.3">
      <c r="O1455">
        <v>1454</v>
      </c>
      <c r="P1455" t="str">
        <v>Customer 7</v>
      </c>
      <c r="Q1455" t="str">
        <v>MOBILE</v>
      </c>
      <c r="R1455">
        <v>1898</v>
      </c>
      <c r="S1455">
        <v>1486</v>
      </c>
      <c r="T1455" s="8">
        <v>45352</v>
      </c>
      <c r="W1455">
        <v>566</v>
      </c>
      <c r="X1455" t="str">
        <v>Customer 8</v>
      </c>
      <c r="Y1455" t="str">
        <v>WORKSTATION</v>
      </c>
      <c r="Z1455">
        <v>2850</v>
      </c>
      <c r="AA1455">
        <v>815</v>
      </c>
      <c r="AB1455" s="8">
        <v>45315</v>
      </c>
    </row>
    <row r="1456" spans="15:28" x14ac:dyDescent="0.3">
      <c r="O1456">
        <v>1455</v>
      </c>
      <c r="P1456" t="str">
        <v>Customer 6</v>
      </c>
      <c r="Q1456" t="str">
        <v>WORKSTATION</v>
      </c>
      <c r="R1456">
        <v>988</v>
      </c>
      <c r="S1456">
        <v>1325</v>
      </c>
      <c r="T1456" s="8">
        <v>45352</v>
      </c>
      <c r="W1456">
        <v>2237</v>
      </c>
      <c r="X1456" t="str">
        <v>Customer 7</v>
      </c>
      <c r="Y1456" t="str">
        <v>WORKSTATION</v>
      </c>
      <c r="Z1456">
        <v>2849</v>
      </c>
      <c r="AA1456">
        <v>3472</v>
      </c>
      <c r="AB1456" s="8">
        <v>45385</v>
      </c>
    </row>
    <row r="1457" spans="15:28" x14ac:dyDescent="0.3">
      <c r="O1457">
        <v>1456</v>
      </c>
      <c r="P1457" t="str">
        <v>Customer 7</v>
      </c>
      <c r="Q1457" t="str">
        <v>EMBEDDED</v>
      </c>
      <c r="R1457">
        <v>3976</v>
      </c>
      <c r="S1457">
        <v>2367</v>
      </c>
      <c r="T1457" s="8">
        <v>45352</v>
      </c>
      <c r="W1457">
        <v>3467</v>
      </c>
      <c r="X1457" t="str">
        <v>Customer 12</v>
      </c>
      <c r="Y1457" t="str">
        <v>WORKSTATION</v>
      </c>
      <c r="Z1457">
        <v>2849</v>
      </c>
      <c r="AA1457">
        <v>406</v>
      </c>
      <c r="AB1457" s="8">
        <v>45436</v>
      </c>
    </row>
    <row r="1458" spans="15:28" x14ac:dyDescent="0.3">
      <c r="O1458">
        <v>1457</v>
      </c>
      <c r="P1458" t="str">
        <v>Customer 15</v>
      </c>
      <c r="Q1458" t="str">
        <v>EMBEDDED</v>
      </c>
      <c r="R1458">
        <v>2108</v>
      </c>
      <c r="S1458">
        <v>2651</v>
      </c>
      <c r="T1458" s="8">
        <v>45352</v>
      </c>
      <c r="W1458">
        <v>126</v>
      </c>
      <c r="X1458" t="str">
        <v>Customer 5</v>
      </c>
      <c r="Y1458" t="str">
        <v>DESKTOP</v>
      </c>
      <c r="Z1458">
        <v>2848</v>
      </c>
      <c r="AA1458">
        <v>1333</v>
      </c>
      <c r="AB1458" s="8">
        <v>45297</v>
      </c>
    </row>
    <row r="1459" spans="15:28" x14ac:dyDescent="0.3">
      <c r="O1459">
        <v>1458</v>
      </c>
      <c r="P1459" t="str">
        <v>Customer 5</v>
      </c>
      <c r="Q1459" t="str">
        <v>MOBILE</v>
      </c>
      <c r="R1459">
        <v>3897</v>
      </c>
      <c r="S1459">
        <v>2851</v>
      </c>
      <c r="T1459" s="8">
        <v>45352</v>
      </c>
      <c r="W1459">
        <v>4962</v>
      </c>
      <c r="X1459" t="str">
        <v>Customer 7</v>
      </c>
      <c r="Y1459" t="str">
        <v>EMBEDDED</v>
      </c>
      <c r="Z1459">
        <v>2848</v>
      </c>
      <c r="AA1459">
        <v>1587</v>
      </c>
      <c r="AB1459" s="8">
        <v>45498</v>
      </c>
    </row>
    <row r="1460" spans="15:28" x14ac:dyDescent="0.3">
      <c r="O1460">
        <v>1459</v>
      </c>
      <c r="P1460" t="str">
        <v>Customer 1</v>
      </c>
      <c r="Q1460" t="str">
        <v>DESKTOP</v>
      </c>
      <c r="R1460">
        <v>2888</v>
      </c>
      <c r="S1460">
        <v>3199</v>
      </c>
      <c r="T1460" s="8">
        <v>45352</v>
      </c>
      <c r="W1460">
        <v>3276</v>
      </c>
      <c r="X1460" t="str">
        <v>Customer 7</v>
      </c>
      <c r="Y1460" t="str">
        <v>MOBILE</v>
      </c>
      <c r="Z1460">
        <v>2847</v>
      </c>
      <c r="AA1460">
        <v>374</v>
      </c>
      <c r="AB1460" s="8">
        <v>45428</v>
      </c>
    </row>
    <row r="1461" spans="15:28" x14ac:dyDescent="0.3">
      <c r="O1461">
        <v>1460</v>
      </c>
      <c r="P1461" t="str">
        <v>Customer 8</v>
      </c>
      <c r="Q1461" t="str">
        <v>EMBEDDED</v>
      </c>
      <c r="R1461">
        <v>3371</v>
      </c>
      <c r="S1461">
        <v>3178</v>
      </c>
      <c r="T1461" s="8">
        <v>45352</v>
      </c>
      <c r="W1461">
        <v>3264</v>
      </c>
      <c r="X1461" t="str">
        <v>Customer 3</v>
      </c>
      <c r="Y1461" t="str">
        <v>EMBEDDED</v>
      </c>
      <c r="Z1461">
        <v>2846</v>
      </c>
      <c r="AA1461">
        <v>3641</v>
      </c>
      <c r="AB1461" s="8">
        <v>45427</v>
      </c>
    </row>
    <row r="1462" spans="15:28" x14ac:dyDescent="0.3">
      <c r="O1462">
        <v>1461</v>
      </c>
      <c r="P1462" t="str">
        <v>Customer 13</v>
      </c>
      <c r="Q1462" t="str">
        <v>MOBILE</v>
      </c>
      <c r="R1462">
        <v>2642</v>
      </c>
      <c r="S1462">
        <v>2889</v>
      </c>
      <c r="T1462" s="8">
        <v>45352</v>
      </c>
      <c r="W1462">
        <v>2411</v>
      </c>
      <c r="X1462" t="str">
        <v>Customer 14</v>
      </c>
      <c r="Y1462" t="str">
        <v>EMBEDDED</v>
      </c>
      <c r="Z1462">
        <v>2845</v>
      </c>
      <c r="AA1462">
        <v>3218</v>
      </c>
      <c r="AB1462" s="8">
        <v>45392</v>
      </c>
    </row>
    <row r="1463" spans="15:28" x14ac:dyDescent="0.3">
      <c r="O1463">
        <v>1462</v>
      </c>
      <c r="P1463" t="str">
        <v>Customer 7</v>
      </c>
      <c r="Q1463" t="str">
        <v>WORKSTATION</v>
      </c>
      <c r="R1463">
        <v>3960</v>
      </c>
      <c r="S1463">
        <v>4338</v>
      </c>
      <c r="T1463" s="8">
        <v>45352</v>
      </c>
      <c r="W1463">
        <v>427</v>
      </c>
      <c r="X1463" t="str">
        <v>Customer 2</v>
      </c>
      <c r="Y1463" t="str">
        <v>EMBEDDED</v>
      </c>
      <c r="Z1463">
        <v>2843</v>
      </c>
      <c r="AA1463">
        <v>2488</v>
      </c>
      <c r="AB1463" s="8">
        <v>45309</v>
      </c>
    </row>
    <row r="1464" spans="15:28" x14ac:dyDescent="0.3">
      <c r="O1464">
        <v>1463</v>
      </c>
      <c r="P1464" t="str">
        <v>Customer 12</v>
      </c>
      <c r="Q1464" t="str">
        <v>MOBILE</v>
      </c>
      <c r="R1464">
        <v>946</v>
      </c>
      <c r="S1464">
        <v>3489</v>
      </c>
      <c r="T1464" s="8">
        <v>45352</v>
      </c>
      <c r="W1464">
        <v>1310</v>
      </c>
      <c r="X1464" t="str">
        <v>Customer 7</v>
      </c>
      <c r="Y1464" t="str">
        <v>WORKSTATION</v>
      </c>
      <c r="Z1464">
        <v>2842</v>
      </c>
      <c r="AA1464">
        <v>2098</v>
      </c>
      <c r="AB1464" s="8">
        <v>45346</v>
      </c>
    </row>
    <row r="1465" spans="15:28" x14ac:dyDescent="0.3">
      <c r="O1465">
        <v>1464</v>
      </c>
      <c r="P1465" t="str">
        <v>Customer 10</v>
      </c>
      <c r="Q1465" t="str">
        <v>MOBILE</v>
      </c>
      <c r="R1465">
        <v>3094</v>
      </c>
      <c r="S1465">
        <v>3569</v>
      </c>
      <c r="T1465" s="8">
        <v>45352</v>
      </c>
      <c r="W1465">
        <v>4844</v>
      </c>
      <c r="X1465" t="str">
        <v>Customer 9</v>
      </c>
      <c r="Y1465" t="str">
        <v>EMBEDDED</v>
      </c>
      <c r="Z1465">
        <v>2839</v>
      </c>
      <c r="AA1465">
        <v>3943</v>
      </c>
      <c r="AB1465" s="8">
        <v>45493</v>
      </c>
    </row>
    <row r="1466" spans="15:28" x14ac:dyDescent="0.3">
      <c r="O1466">
        <v>1465</v>
      </c>
      <c r="P1466" t="str">
        <v>Customer 4</v>
      </c>
      <c r="Q1466" t="str">
        <v>EMBEDDED</v>
      </c>
      <c r="R1466">
        <v>2796</v>
      </c>
      <c r="S1466">
        <v>814</v>
      </c>
      <c r="T1466" s="8">
        <v>45353</v>
      </c>
      <c r="W1466">
        <v>4941</v>
      </c>
      <c r="X1466" t="str">
        <v>Customer 2</v>
      </c>
      <c r="Y1466" t="str">
        <v>EMBEDDED</v>
      </c>
      <c r="Z1466">
        <v>2839</v>
      </c>
      <c r="AA1466">
        <v>2733</v>
      </c>
      <c r="AB1466" s="8">
        <v>45497</v>
      </c>
    </row>
    <row r="1467" spans="15:28" x14ac:dyDescent="0.3">
      <c r="O1467">
        <v>1466</v>
      </c>
      <c r="P1467" t="str">
        <v>Customer 4</v>
      </c>
      <c r="Q1467" t="str">
        <v>EMBEDDED</v>
      </c>
      <c r="R1467">
        <v>2386</v>
      </c>
      <c r="S1467">
        <v>315</v>
      </c>
      <c r="T1467" s="8">
        <v>45353</v>
      </c>
      <c r="W1467">
        <v>2675</v>
      </c>
      <c r="X1467" t="str">
        <v>Customer 8</v>
      </c>
      <c r="Y1467" t="str">
        <v>MOBILE</v>
      </c>
      <c r="Z1467">
        <v>2838</v>
      </c>
      <c r="AA1467">
        <v>582</v>
      </c>
      <c r="AB1467" s="8">
        <v>45403</v>
      </c>
    </row>
    <row r="1468" spans="15:28" x14ac:dyDescent="0.3">
      <c r="O1468">
        <v>1467</v>
      </c>
      <c r="P1468" t="str">
        <v>Customer 14</v>
      </c>
      <c r="Q1468" t="str">
        <v>WORKSTATION</v>
      </c>
      <c r="R1468">
        <v>1566</v>
      </c>
      <c r="S1468">
        <v>1581</v>
      </c>
      <c r="T1468" s="8">
        <v>45353</v>
      </c>
      <c r="W1468">
        <v>3372</v>
      </c>
      <c r="X1468" t="str">
        <v>Customer 5</v>
      </c>
      <c r="Y1468" t="str">
        <v>MOBILE</v>
      </c>
      <c r="Z1468">
        <v>2838</v>
      </c>
      <c r="AA1468">
        <v>213</v>
      </c>
      <c r="AB1468" s="8">
        <v>45432</v>
      </c>
    </row>
    <row r="1469" spans="15:28" x14ac:dyDescent="0.3">
      <c r="O1469">
        <v>1468</v>
      </c>
      <c r="P1469" t="str">
        <v>Customer 8</v>
      </c>
      <c r="Q1469" t="str">
        <v>MOBILE</v>
      </c>
      <c r="R1469">
        <v>120</v>
      </c>
      <c r="S1469">
        <v>1255</v>
      </c>
      <c r="T1469" s="8">
        <v>45353</v>
      </c>
      <c r="W1469">
        <v>2581</v>
      </c>
      <c r="X1469" t="str">
        <v>Customer 11</v>
      </c>
      <c r="Y1469" t="str">
        <v>DESKTOP</v>
      </c>
      <c r="Z1469">
        <v>2836</v>
      </c>
      <c r="AA1469">
        <v>4530</v>
      </c>
      <c r="AB1469" s="8">
        <v>45399</v>
      </c>
    </row>
    <row r="1470" spans="15:28" x14ac:dyDescent="0.3">
      <c r="O1470">
        <v>1469</v>
      </c>
      <c r="P1470" t="str">
        <v>Customer 12</v>
      </c>
      <c r="Q1470" t="str">
        <v>WORKSTATION</v>
      </c>
      <c r="R1470">
        <v>3770</v>
      </c>
      <c r="S1470">
        <v>4872</v>
      </c>
      <c r="T1470" s="8">
        <v>45353</v>
      </c>
      <c r="W1470">
        <v>1721</v>
      </c>
      <c r="X1470" t="str">
        <v>Customer 9</v>
      </c>
      <c r="Y1470" t="str">
        <v>DESKTOP</v>
      </c>
      <c r="Z1470">
        <v>2833</v>
      </c>
      <c r="AA1470">
        <v>1238</v>
      </c>
      <c r="AB1470" s="8">
        <v>45363</v>
      </c>
    </row>
    <row r="1471" spans="15:28" x14ac:dyDescent="0.3">
      <c r="O1471">
        <v>1470</v>
      </c>
      <c r="P1471" t="str">
        <v>Customer 8</v>
      </c>
      <c r="Q1471" t="str">
        <v>EMBEDDED</v>
      </c>
      <c r="R1471">
        <v>1621</v>
      </c>
      <c r="S1471">
        <v>302</v>
      </c>
      <c r="T1471" s="8">
        <v>45353</v>
      </c>
      <c r="W1471">
        <v>2699</v>
      </c>
      <c r="X1471" t="str">
        <v>Customer 1</v>
      </c>
      <c r="Y1471" t="str">
        <v>MOBILE</v>
      </c>
      <c r="Z1471">
        <v>2833</v>
      </c>
      <c r="AA1471">
        <v>4589</v>
      </c>
      <c r="AB1471" s="8">
        <v>45404</v>
      </c>
    </row>
    <row r="1472" spans="15:28" x14ac:dyDescent="0.3">
      <c r="O1472">
        <v>1471</v>
      </c>
      <c r="P1472" t="str">
        <v>Customer 5</v>
      </c>
      <c r="Q1472" t="str">
        <v>DESKTOP</v>
      </c>
      <c r="R1472">
        <v>3292</v>
      </c>
      <c r="S1472">
        <v>118</v>
      </c>
      <c r="T1472" s="8">
        <v>45353</v>
      </c>
      <c r="W1472">
        <v>3381</v>
      </c>
      <c r="X1472" t="str">
        <v>Customer 7</v>
      </c>
      <c r="Y1472" t="str">
        <v>WORKSTATION</v>
      </c>
      <c r="Z1472">
        <v>2832</v>
      </c>
      <c r="AA1472">
        <v>396</v>
      </c>
      <c r="AB1472" s="8">
        <v>45432</v>
      </c>
    </row>
    <row r="1473" spans="15:28" x14ac:dyDescent="0.3">
      <c r="O1473">
        <v>1472</v>
      </c>
      <c r="P1473" t="str">
        <v>Customer 7</v>
      </c>
      <c r="Q1473" t="str">
        <v>MOBILE</v>
      </c>
      <c r="R1473">
        <v>1536</v>
      </c>
      <c r="S1473">
        <v>2376</v>
      </c>
      <c r="T1473" s="8">
        <v>45353</v>
      </c>
      <c r="W1473">
        <v>2974</v>
      </c>
      <c r="X1473" t="str">
        <v>Customer 4</v>
      </c>
      <c r="Y1473" t="str">
        <v>DESKTOP</v>
      </c>
      <c r="Z1473">
        <v>2830</v>
      </c>
      <c r="AA1473">
        <v>1995</v>
      </c>
      <c r="AB1473" s="8">
        <v>45415</v>
      </c>
    </row>
    <row r="1474" spans="15:28" x14ac:dyDescent="0.3">
      <c r="O1474">
        <v>1473</v>
      </c>
      <c r="P1474" t="str">
        <v>Customer 2</v>
      </c>
      <c r="Q1474" t="str">
        <v>MOBILE</v>
      </c>
      <c r="R1474">
        <v>2648</v>
      </c>
      <c r="S1474">
        <v>2272</v>
      </c>
      <c r="T1474" s="8">
        <v>45353</v>
      </c>
      <c r="W1474">
        <v>3615</v>
      </c>
      <c r="X1474" t="str">
        <v>Customer 13</v>
      </c>
      <c r="Y1474" t="str">
        <v>WORKSTATION</v>
      </c>
      <c r="Z1474">
        <v>2830</v>
      </c>
      <c r="AA1474">
        <v>2082</v>
      </c>
      <c r="AB1474" s="8">
        <v>45442</v>
      </c>
    </row>
    <row r="1475" spans="15:28" x14ac:dyDescent="0.3">
      <c r="O1475">
        <v>1474</v>
      </c>
      <c r="P1475" t="str">
        <v>Customer 8</v>
      </c>
      <c r="Q1475" t="str">
        <v>DESKTOP</v>
      </c>
      <c r="R1475">
        <v>2085</v>
      </c>
      <c r="S1475">
        <v>3420</v>
      </c>
      <c r="T1475" s="8">
        <v>45353</v>
      </c>
      <c r="W1475">
        <v>4992</v>
      </c>
      <c r="X1475" t="str">
        <v>Customer 13</v>
      </c>
      <c r="Y1475" t="str">
        <v>MOBILE</v>
      </c>
      <c r="Z1475">
        <v>2830</v>
      </c>
      <c r="AA1475">
        <v>912</v>
      </c>
      <c r="AB1475" s="8">
        <v>45499</v>
      </c>
    </row>
    <row r="1476" spans="15:28" x14ac:dyDescent="0.3">
      <c r="O1476">
        <v>1475</v>
      </c>
      <c r="P1476" t="str">
        <v>Customer 9</v>
      </c>
      <c r="Q1476" t="str">
        <v>WORKSTATION</v>
      </c>
      <c r="R1476">
        <v>3468</v>
      </c>
      <c r="S1476">
        <v>352</v>
      </c>
      <c r="T1476" s="8">
        <v>45353</v>
      </c>
      <c r="W1476">
        <v>2766</v>
      </c>
      <c r="X1476" t="str">
        <v>Customer 3</v>
      </c>
      <c r="Y1476" t="str">
        <v>EMBEDDED</v>
      </c>
      <c r="Z1476">
        <v>2829</v>
      </c>
      <c r="AA1476">
        <v>1534</v>
      </c>
      <c r="AB1476" s="8">
        <v>45407</v>
      </c>
    </row>
    <row r="1477" spans="15:28" x14ac:dyDescent="0.3">
      <c r="O1477">
        <v>1476</v>
      </c>
      <c r="P1477" t="str">
        <v>Customer 11</v>
      </c>
      <c r="Q1477" t="str">
        <v>WORKSTATION</v>
      </c>
      <c r="R1477">
        <v>1447</v>
      </c>
      <c r="S1477">
        <v>4950</v>
      </c>
      <c r="T1477" s="8">
        <v>45353</v>
      </c>
      <c r="W1477">
        <v>4661</v>
      </c>
      <c r="X1477" t="str">
        <v>Customer 12</v>
      </c>
      <c r="Y1477" t="str">
        <v>EMBEDDED</v>
      </c>
      <c r="Z1477">
        <v>2829</v>
      </c>
      <c r="AA1477">
        <v>4368</v>
      </c>
      <c r="AB1477" s="8">
        <v>45486</v>
      </c>
    </row>
    <row r="1478" spans="15:28" x14ac:dyDescent="0.3">
      <c r="O1478">
        <v>1477</v>
      </c>
      <c r="P1478" t="str">
        <v>Customer 14</v>
      </c>
      <c r="Q1478" t="str">
        <v>DESKTOP</v>
      </c>
      <c r="R1478">
        <v>623</v>
      </c>
      <c r="S1478">
        <v>638</v>
      </c>
      <c r="T1478" s="8">
        <v>45353</v>
      </c>
      <c r="W1478">
        <v>890</v>
      </c>
      <c r="X1478" t="str">
        <v>Customer 2</v>
      </c>
      <c r="Y1478" t="str">
        <v>MOBILE</v>
      </c>
      <c r="Z1478">
        <v>2827</v>
      </c>
      <c r="AA1478">
        <v>871</v>
      </c>
      <c r="AB1478" s="8">
        <v>45329</v>
      </c>
    </row>
    <row r="1479" spans="15:28" x14ac:dyDescent="0.3">
      <c r="O1479">
        <v>1478</v>
      </c>
      <c r="P1479" t="str">
        <v>Customer 8</v>
      </c>
      <c r="Q1479" t="str">
        <v>WORKSTATION</v>
      </c>
      <c r="R1479">
        <v>3868</v>
      </c>
      <c r="S1479">
        <v>3428</v>
      </c>
      <c r="T1479" s="8">
        <v>45353</v>
      </c>
      <c r="W1479">
        <v>2339</v>
      </c>
      <c r="X1479" t="str">
        <v>Customer 13</v>
      </c>
      <c r="Y1479" t="str">
        <v>DESKTOP</v>
      </c>
      <c r="Z1479">
        <v>2827</v>
      </c>
      <c r="AA1479">
        <v>3005</v>
      </c>
      <c r="AB1479" s="8">
        <v>45389</v>
      </c>
    </row>
    <row r="1480" spans="15:28" x14ac:dyDescent="0.3">
      <c r="O1480">
        <v>1479</v>
      </c>
      <c r="P1480" t="str">
        <v>Customer 13</v>
      </c>
      <c r="Q1480" t="str">
        <v>DESKTOP</v>
      </c>
      <c r="R1480">
        <v>3143</v>
      </c>
      <c r="S1480">
        <v>4743</v>
      </c>
      <c r="T1480" s="8">
        <v>45353</v>
      </c>
      <c r="W1480">
        <v>1249</v>
      </c>
      <c r="X1480" t="str">
        <v>Customer 15</v>
      </c>
      <c r="Y1480" t="str">
        <v>MOBILE</v>
      </c>
      <c r="Z1480">
        <v>2826</v>
      </c>
      <c r="AA1480">
        <v>3299</v>
      </c>
      <c r="AB1480" s="8">
        <v>45344</v>
      </c>
    </row>
    <row r="1481" spans="15:28" x14ac:dyDescent="0.3">
      <c r="O1481">
        <v>1480</v>
      </c>
      <c r="P1481" t="str">
        <v>Customer 2</v>
      </c>
      <c r="Q1481" t="str">
        <v>MOBILE</v>
      </c>
      <c r="R1481">
        <v>2907</v>
      </c>
      <c r="S1481">
        <v>3623</v>
      </c>
      <c r="T1481" s="8">
        <v>45353</v>
      </c>
      <c r="W1481">
        <v>466</v>
      </c>
      <c r="X1481" t="str">
        <v>Customer 10</v>
      </c>
      <c r="Y1481" t="str">
        <v>DESKTOP</v>
      </c>
      <c r="Z1481">
        <v>2825</v>
      </c>
      <c r="AA1481">
        <v>1233</v>
      </c>
      <c r="AB1481" s="8">
        <v>45311</v>
      </c>
    </row>
    <row r="1482" spans="15:28" x14ac:dyDescent="0.3">
      <c r="O1482">
        <v>1481</v>
      </c>
      <c r="P1482" t="str">
        <v>Customer 1</v>
      </c>
      <c r="Q1482" t="str">
        <v>EMBEDDED</v>
      </c>
      <c r="R1482">
        <v>329</v>
      </c>
      <c r="S1482">
        <v>3022</v>
      </c>
      <c r="T1482" s="8">
        <v>45353</v>
      </c>
      <c r="W1482">
        <v>951</v>
      </c>
      <c r="X1482" t="str">
        <v>Customer 11</v>
      </c>
      <c r="Y1482" t="str">
        <v>WORKSTATION</v>
      </c>
      <c r="Z1482">
        <v>2823</v>
      </c>
      <c r="AA1482">
        <v>1138</v>
      </c>
      <c r="AB1482" s="8">
        <v>45331</v>
      </c>
    </row>
    <row r="1483" spans="15:28" x14ac:dyDescent="0.3">
      <c r="O1483">
        <v>1482</v>
      </c>
      <c r="P1483" t="str">
        <v>Customer 5</v>
      </c>
      <c r="Q1483" t="str">
        <v>WORKSTATION</v>
      </c>
      <c r="R1483">
        <v>3870</v>
      </c>
      <c r="S1483">
        <v>2400</v>
      </c>
      <c r="T1483" s="8">
        <v>45353</v>
      </c>
      <c r="W1483">
        <v>3456</v>
      </c>
      <c r="X1483" t="str">
        <v>Customer 1</v>
      </c>
      <c r="Y1483" t="str">
        <v>EMBEDDED</v>
      </c>
      <c r="Z1483">
        <v>2823</v>
      </c>
      <c r="AA1483">
        <v>691</v>
      </c>
      <c r="AB1483" s="8">
        <v>45435</v>
      </c>
    </row>
    <row r="1484" spans="15:28" x14ac:dyDescent="0.3">
      <c r="O1484">
        <v>1483</v>
      </c>
      <c r="P1484" t="str">
        <v>Customer 10</v>
      </c>
      <c r="Q1484" t="str">
        <v>DESKTOP</v>
      </c>
      <c r="R1484">
        <v>606</v>
      </c>
      <c r="S1484">
        <v>3498</v>
      </c>
      <c r="T1484" s="8">
        <v>45353</v>
      </c>
      <c r="W1484">
        <v>1255</v>
      </c>
      <c r="X1484" t="str">
        <v>Customer 13</v>
      </c>
      <c r="Y1484" t="str">
        <v>EMBEDDED</v>
      </c>
      <c r="Z1484">
        <v>2822</v>
      </c>
      <c r="AA1484">
        <v>1011</v>
      </c>
      <c r="AB1484" s="8">
        <v>45344</v>
      </c>
    </row>
    <row r="1485" spans="15:28" x14ac:dyDescent="0.3">
      <c r="O1485">
        <v>1484</v>
      </c>
      <c r="P1485" t="str">
        <v>Customer 5</v>
      </c>
      <c r="Q1485" t="str">
        <v>MOBILE</v>
      </c>
      <c r="R1485">
        <v>2379</v>
      </c>
      <c r="S1485">
        <v>547</v>
      </c>
      <c r="T1485" s="8">
        <v>45353</v>
      </c>
      <c r="W1485">
        <v>2968</v>
      </c>
      <c r="X1485" t="str">
        <v>Customer 13</v>
      </c>
      <c r="Y1485" t="str">
        <v>MOBILE</v>
      </c>
      <c r="Z1485">
        <v>2822</v>
      </c>
      <c r="AA1485">
        <v>3442</v>
      </c>
      <c r="AB1485" s="8">
        <v>45415</v>
      </c>
    </row>
    <row r="1486" spans="15:28" x14ac:dyDescent="0.3">
      <c r="O1486">
        <v>1485</v>
      </c>
      <c r="P1486" t="str">
        <v>Customer 9</v>
      </c>
      <c r="Q1486" t="str">
        <v>WORKSTATION</v>
      </c>
      <c r="R1486">
        <v>1525</v>
      </c>
      <c r="S1486">
        <v>4731</v>
      </c>
      <c r="T1486" s="8">
        <v>45353</v>
      </c>
      <c r="W1486">
        <v>3684</v>
      </c>
      <c r="X1486" t="str">
        <v>Customer 11</v>
      </c>
      <c r="Y1486" t="str">
        <v>EMBEDDED</v>
      </c>
      <c r="Z1486">
        <v>2822</v>
      </c>
      <c r="AA1486">
        <v>4613</v>
      </c>
      <c r="AB1486" s="8">
        <v>45445</v>
      </c>
    </row>
    <row r="1487" spans="15:28" x14ac:dyDescent="0.3">
      <c r="O1487">
        <v>1486</v>
      </c>
      <c r="P1487" t="str">
        <v>Customer 6</v>
      </c>
      <c r="Q1487" t="str">
        <v>MOBILE</v>
      </c>
      <c r="R1487">
        <v>766</v>
      </c>
      <c r="S1487">
        <v>679</v>
      </c>
      <c r="T1487" s="8">
        <v>45353</v>
      </c>
      <c r="W1487">
        <v>1399</v>
      </c>
      <c r="X1487" t="str">
        <v>Customer 12</v>
      </c>
      <c r="Y1487" t="str">
        <v>MOBILE</v>
      </c>
      <c r="Z1487">
        <v>2818</v>
      </c>
      <c r="AA1487">
        <v>1140</v>
      </c>
      <c r="AB1487" s="8">
        <v>45350</v>
      </c>
    </row>
    <row r="1488" spans="15:28" x14ac:dyDescent="0.3">
      <c r="O1488">
        <v>1487</v>
      </c>
      <c r="P1488" t="str">
        <v>Customer 1</v>
      </c>
      <c r="Q1488" t="str">
        <v>MOBILE</v>
      </c>
      <c r="R1488">
        <v>2724</v>
      </c>
      <c r="S1488">
        <v>2557</v>
      </c>
      <c r="T1488" s="8">
        <v>45353</v>
      </c>
      <c r="W1488">
        <v>3816</v>
      </c>
      <c r="X1488" t="str">
        <v>Customer 1</v>
      </c>
      <c r="Y1488" t="str">
        <v>WORKSTATION</v>
      </c>
      <c r="Z1488">
        <v>2816</v>
      </c>
      <c r="AA1488">
        <v>4020</v>
      </c>
      <c r="AB1488" s="8">
        <v>45450</v>
      </c>
    </row>
    <row r="1489" spans="15:28" x14ac:dyDescent="0.3">
      <c r="O1489">
        <v>1488</v>
      </c>
      <c r="P1489" t="str">
        <v>Customer 3</v>
      </c>
      <c r="Q1489" t="str">
        <v>DESKTOP</v>
      </c>
      <c r="R1489">
        <v>870</v>
      </c>
      <c r="S1489">
        <v>1417</v>
      </c>
      <c r="T1489" s="8">
        <v>45353</v>
      </c>
      <c r="W1489">
        <v>4461</v>
      </c>
      <c r="X1489" t="str">
        <v>Customer 1</v>
      </c>
      <c r="Y1489" t="str">
        <v>WORKSTATION</v>
      </c>
      <c r="Z1489">
        <v>2815</v>
      </c>
      <c r="AA1489">
        <v>409</v>
      </c>
      <c r="AB1489" s="8">
        <v>45477</v>
      </c>
    </row>
    <row r="1490" spans="15:28" x14ac:dyDescent="0.3">
      <c r="O1490">
        <v>1489</v>
      </c>
      <c r="P1490" t="str">
        <v>Customer 13</v>
      </c>
      <c r="Q1490" t="str">
        <v>DESKTOP</v>
      </c>
      <c r="R1490">
        <v>1240</v>
      </c>
      <c r="S1490">
        <v>695</v>
      </c>
      <c r="T1490" s="8">
        <v>45354</v>
      </c>
      <c r="W1490">
        <v>3765</v>
      </c>
      <c r="X1490" t="str">
        <v>Customer 1</v>
      </c>
      <c r="Y1490" t="str">
        <v>EMBEDDED</v>
      </c>
      <c r="Z1490">
        <v>2813</v>
      </c>
      <c r="AA1490">
        <v>1714</v>
      </c>
      <c r="AB1490" s="8">
        <v>45448</v>
      </c>
    </row>
    <row r="1491" spans="15:28" x14ac:dyDescent="0.3">
      <c r="O1491">
        <v>1490</v>
      </c>
      <c r="P1491" t="str">
        <v>Customer 14</v>
      </c>
      <c r="Q1491" t="str">
        <v>MOBILE</v>
      </c>
      <c r="R1491">
        <v>1568</v>
      </c>
      <c r="S1491">
        <v>3925</v>
      </c>
      <c r="T1491" s="8">
        <v>45354</v>
      </c>
      <c r="W1491">
        <v>4128</v>
      </c>
      <c r="X1491" t="str">
        <v>Customer 13</v>
      </c>
      <c r="Y1491" t="str">
        <v>DESKTOP</v>
      </c>
      <c r="Z1491">
        <v>2813</v>
      </c>
      <c r="AA1491">
        <v>3881</v>
      </c>
      <c r="AB1491" s="8">
        <v>45463</v>
      </c>
    </row>
    <row r="1492" spans="15:28" x14ac:dyDescent="0.3">
      <c r="O1492">
        <v>1491</v>
      </c>
      <c r="P1492" t="str">
        <v>Customer 7</v>
      </c>
      <c r="Q1492" t="str">
        <v>DESKTOP</v>
      </c>
      <c r="R1492">
        <v>3364</v>
      </c>
      <c r="S1492">
        <v>2111</v>
      </c>
      <c r="T1492" s="8">
        <v>45354</v>
      </c>
      <c r="W1492">
        <v>4369</v>
      </c>
      <c r="X1492" t="str">
        <v>Customer 3</v>
      </c>
      <c r="Y1492" t="str">
        <v>MOBILE</v>
      </c>
      <c r="Z1492">
        <v>2813</v>
      </c>
      <c r="AA1492">
        <v>2400</v>
      </c>
      <c r="AB1492" s="8">
        <v>45473</v>
      </c>
    </row>
    <row r="1493" spans="15:28" x14ac:dyDescent="0.3">
      <c r="O1493">
        <v>1492</v>
      </c>
      <c r="P1493" t="str">
        <v>Customer 5</v>
      </c>
      <c r="Q1493" t="str">
        <v>DESKTOP</v>
      </c>
      <c r="R1493">
        <v>2261</v>
      </c>
      <c r="S1493">
        <v>1068</v>
      </c>
      <c r="T1493" s="8">
        <v>45354</v>
      </c>
      <c r="W1493">
        <v>1620</v>
      </c>
      <c r="X1493" t="str">
        <v>Customer 14</v>
      </c>
      <c r="Y1493" t="str">
        <v>WORKSTATION</v>
      </c>
      <c r="Z1493">
        <v>2812</v>
      </c>
      <c r="AA1493">
        <v>841</v>
      </c>
      <c r="AB1493" s="8">
        <v>45359</v>
      </c>
    </row>
    <row r="1494" spans="15:28" x14ac:dyDescent="0.3">
      <c r="O1494">
        <v>1493</v>
      </c>
      <c r="P1494" t="str">
        <v>Customer 15</v>
      </c>
      <c r="Q1494" t="str">
        <v>DESKTOP</v>
      </c>
      <c r="R1494">
        <v>3190</v>
      </c>
      <c r="S1494">
        <v>849</v>
      </c>
      <c r="T1494" s="8">
        <v>45354</v>
      </c>
      <c r="W1494">
        <v>3715</v>
      </c>
      <c r="X1494" t="str">
        <v>Customer 12</v>
      </c>
      <c r="Y1494" t="str">
        <v>MOBILE</v>
      </c>
      <c r="Z1494">
        <v>2812</v>
      </c>
      <c r="AA1494">
        <v>4847</v>
      </c>
      <c r="AB1494" s="8">
        <v>45446</v>
      </c>
    </row>
    <row r="1495" spans="15:28" x14ac:dyDescent="0.3">
      <c r="O1495">
        <v>1494</v>
      </c>
      <c r="P1495" t="str">
        <v>Customer 6</v>
      </c>
      <c r="Q1495" t="str">
        <v>MOBILE</v>
      </c>
      <c r="R1495">
        <v>2112</v>
      </c>
      <c r="S1495">
        <v>2878</v>
      </c>
      <c r="T1495" s="8">
        <v>45354</v>
      </c>
      <c r="W1495">
        <v>2610</v>
      </c>
      <c r="X1495" t="str">
        <v>Customer 11</v>
      </c>
      <c r="Y1495" t="str">
        <v>MOBILE</v>
      </c>
      <c r="Z1495">
        <v>2811</v>
      </c>
      <c r="AA1495">
        <v>1244</v>
      </c>
      <c r="AB1495" s="8">
        <v>45400</v>
      </c>
    </row>
    <row r="1496" spans="15:28" x14ac:dyDescent="0.3">
      <c r="O1496">
        <v>1495</v>
      </c>
      <c r="P1496" t="str">
        <v>Customer 12</v>
      </c>
      <c r="Q1496" t="str">
        <v>DESKTOP</v>
      </c>
      <c r="R1496">
        <v>2637</v>
      </c>
      <c r="S1496">
        <v>4515</v>
      </c>
      <c r="T1496" s="8">
        <v>45354</v>
      </c>
      <c r="W1496">
        <v>4022</v>
      </c>
      <c r="X1496" t="str">
        <v>Customer 12</v>
      </c>
      <c r="Y1496" t="str">
        <v>DESKTOP</v>
      </c>
      <c r="Z1496">
        <v>2811</v>
      </c>
      <c r="AA1496">
        <v>2047</v>
      </c>
      <c r="AB1496" s="8">
        <v>45459</v>
      </c>
    </row>
    <row r="1497" spans="15:28" x14ac:dyDescent="0.3">
      <c r="O1497">
        <v>1496</v>
      </c>
      <c r="P1497" t="str">
        <v>Customer 9</v>
      </c>
      <c r="Q1497" t="str">
        <v>MOBILE</v>
      </c>
      <c r="R1497">
        <v>251</v>
      </c>
      <c r="S1497">
        <v>1389</v>
      </c>
      <c r="T1497" s="8">
        <v>45354</v>
      </c>
      <c r="W1497">
        <v>4723</v>
      </c>
      <c r="X1497" t="str">
        <v>Customer 7</v>
      </c>
      <c r="Y1497" t="str">
        <v>DESKTOP</v>
      </c>
      <c r="Z1497">
        <v>2811</v>
      </c>
      <c r="AA1497">
        <v>3153</v>
      </c>
      <c r="AB1497" s="8">
        <v>45488</v>
      </c>
    </row>
    <row r="1498" spans="15:28" x14ac:dyDescent="0.3">
      <c r="O1498">
        <v>1497</v>
      </c>
      <c r="P1498" t="str">
        <v>Customer 1</v>
      </c>
      <c r="Q1498" t="str">
        <v>EMBEDDED</v>
      </c>
      <c r="R1498">
        <v>2127</v>
      </c>
      <c r="S1498">
        <v>437</v>
      </c>
      <c r="T1498" s="8">
        <v>45354</v>
      </c>
      <c r="W1498">
        <v>680</v>
      </c>
      <c r="X1498" t="str">
        <v>Customer 4</v>
      </c>
      <c r="Y1498" t="str">
        <v>DESKTOP</v>
      </c>
      <c r="Z1498">
        <v>2810</v>
      </c>
      <c r="AA1498">
        <v>1091</v>
      </c>
      <c r="AB1498" s="8">
        <v>45320</v>
      </c>
    </row>
    <row r="1499" spans="15:28" x14ac:dyDescent="0.3">
      <c r="O1499">
        <v>1498</v>
      </c>
      <c r="P1499" t="str">
        <v>Customer 4</v>
      </c>
      <c r="Q1499" t="str">
        <v>WORKSTATION</v>
      </c>
      <c r="R1499">
        <v>3869</v>
      </c>
      <c r="S1499">
        <v>958</v>
      </c>
      <c r="T1499" s="8">
        <v>45354</v>
      </c>
      <c r="W1499">
        <v>3716</v>
      </c>
      <c r="X1499" t="str">
        <v>Customer 14</v>
      </c>
      <c r="Y1499" t="str">
        <v>WORKSTATION</v>
      </c>
      <c r="Z1499">
        <v>2810</v>
      </c>
      <c r="AA1499">
        <v>3022</v>
      </c>
      <c r="AB1499" s="8">
        <v>45446</v>
      </c>
    </row>
    <row r="1500" spans="15:28" x14ac:dyDescent="0.3">
      <c r="O1500">
        <v>1499</v>
      </c>
      <c r="P1500" t="str">
        <v>Customer 1</v>
      </c>
      <c r="Q1500" t="str">
        <v>DESKTOP</v>
      </c>
      <c r="R1500">
        <v>3516</v>
      </c>
      <c r="S1500">
        <v>2813</v>
      </c>
      <c r="T1500" s="8">
        <v>45354</v>
      </c>
      <c r="W1500">
        <v>4938</v>
      </c>
      <c r="X1500" t="str">
        <v>Customer 14</v>
      </c>
      <c r="Y1500" t="str">
        <v>DESKTOP</v>
      </c>
      <c r="Z1500">
        <v>2809</v>
      </c>
      <c r="AA1500">
        <v>4980</v>
      </c>
      <c r="AB1500" s="8">
        <v>45497</v>
      </c>
    </row>
    <row r="1501" spans="15:28" x14ac:dyDescent="0.3">
      <c r="O1501">
        <v>1500</v>
      </c>
      <c r="P1501" t="str">
        <v>Customer 6</v>
      </c>
      <c r="Q1501" t="str">
        <v>MOBILE</v>
      </c>
      <c r="R1501">
        <v>1858</v>
      </c>
      <c r="S1501">
        <v>603</v>
      </c>
      <c r="T1501" s="8">
        <v>45354</v>
      </c>
      <c r="W1501">
        <v>2714</v>
      </c>
      <c r="X1501" t="str">
        <v>Customer 12</v>
      </c>
      <c r="Y1501" t="str">
        <v>EMBEDDED</v>
      </c>
      <c r="Z1501">
        <v>2806</v>
      </c>
      <c r="AA1501">
        <v>384</v>
      </c>
      <c r="AB1501" s="8">
        <v>45405</v>
      </c>
    </row>
    <row r="1502" spans="15:28" x14ac:dyDescent="0.3">
      <c r="O1502">
        <v>1501</v>
      </c>
      <c r="P1502" t="str">
        <v>Customer 6</v>
      </c>
      <c r="Q1502" t="str">
        <v>WORKSTATION</v>
      </c>
      <c r="R1502">
        <v>1863</v>
      </c>
      <c r="S1502">
        <v>1263</v>
      </c>
      <c r="T1502" s="8">
        <v>45354</v>
      </c>
      <c r="W1502">
        <v>3212</v>
      </c>
      <c r="X1502" t="str">
        <v>Customer 12</v>
      </c>
      <c r="Y1502" t="str">
        <v>WORKSTATION</v>
      </c>
      <c r="Z1502">
        <v>2805</v>
      </c>
      <c r="AA1502">
        <v>3705</v>
      </c>
      <c r="AB1502" s="8">
        <v>45425</v>
      </c>
    </row>
    <row r="1503" spans="15:28" x14ac:dyDescent="0.3">
      <c r="O1503">
        <v>1502</v>
      </c>
      <c r="P1503" t="str">
        <v>Customer 15</v>
      </c>
      <c r="Q1503" t="str">
        <v>MOBILE</v>
      </c>
      <c r="R1503">
        <v>3009</v>
      </c>
      <c r="S1503">
        <v>3003</v>
      </c>
      <c r="T1503" s="8">
        <v>45354</v>
      </c>
      <c r="W1503">
        <v>4368</v>
      </c>
      <c r="X1503" t="str">
        <v>Customer 12</v>
      </c>
      <c r="Y1503" t="str">
        <v>WORKSTATION</v>
      </c>
      <c r="Z1503">
        <v>2803</v>
      </c>
      <c r="AA1503">
        <v>2394</v>
      </c>
      <c r="AB1503" s="8">
        <v>45473</v>
      </c>
    </row>
    <row r="1504" spans="15:28" x14ac:dyDescent="0.3">
      <c r="O1504">
        <v>1503</v>
      </c>
      <c r="P1504" t="str">
        <v>Customer 2</v>
      </c>
      <c r="Q1504" t="str">
        <v>EMBEDDED</v>
      </c>
      <c r="R1504">
        <v>631</v>
      </c>
      <c r="S1504">
        <v>4027</v>
      </c>
      <c r="T1504" s="8">
        <v>45354</v>
      </c>
      <c r="W1504">
        <v>3565</v>
      </c>
      <c r="X1504" t="str">
        <v>Customer 4</v>
      </c>
      <c r="Y1504" t="str">
        <v>WORKSTATION</v>
      </c>
      <c r="Z1504">
        <v>2802</v>
      </c>
      <c r="AA1504">
        <v>2192</v>
      </c>
      <c r="AB1504" s="8">
        <v>45440</v>
      </c>
    </row>
    <row r="1505" spans="15:28" x14ac:dyDescent="0.3">
      <c r="O1505">
        <v>1504</v>
      </c>
      <c r="P1505" t="str">
        <v>Customer 1</v>
      </c>
      <c r="Q1505" t="str">
        <v>MOBILE</v>
      </c>
      <c r="R1505">
        <v>364</v>
      </c>
      <c r="S1505">
        <v>1429</v>
      </c>
      <c r="T1505" s="8">
        <v>45354</v>
      </c>
      <c r="W1505">
        <v>1739</v>
      </c>
      <c r="X1505" t="str">
        <v>Customer 2</v>
      </c>
      <c r="Y1505" t="str">
        <v>EMBEDDED</v>
      </c>
      <c r="Z1505">
        <v>2801</v>
      </c>
      <c r="AA1505">
        <v>1505</v>
      </c>
      <c r="AB1505" s="8">
        <v>45364</v>
      </c>
    </row>
    <row r="1506" spans="15:28" x14ac:dyDescent="0.3">
      <c r="O1506">
        <v>1505</v>
      </c>
      <c r="P1506" t="str">
        <v>Customer 3</v>
      </c>
      <c r="Q1506" t="str">
        <v>DESKTOP</v>
      </c>
      <c r="R1506">
        <v>1607</v>
      </c>
      <c r="S1506">
        <v>4209</v>
      </c>
      <c r="T1506" s="8">
        <v>45354</v>
      </c>
      <c r="W1506">
        <v>2268</v>
      </c>
      <c r="X1506" t="str">
        <v>Customer 1</v>
      </c>
      <c r="Y1506" t="str">
        <v>MOBILE</v>
      </c>
      <c r="Z1506">
        <v>2801</v>
      </c>
      <c r="AA1506">
        <v>3461</v>
      </c>
      <c r="AB1506" s="8">
        <v>45386</v>
      </c>
    </row>
    <row r="1507" spans="15:28" x14ac:dyDescent="0.3">
      <c r="O1507">
        <v>1506</v>
      </c>
      <c r="P1507" t="str">
        <v>Customer 15</v>
      </c>
      <c r="Q1507" t="str">
        <v>EMBEDDED</v>
      </c>
      <c r="R1507">
        <v>380</v>
      </c>
      <c r="S1507">
        <v>2402</v>
      </c>
      <c r="T1507" s="8">
        <v>45354</v>
      </c>
      <c r="W1507">
        <v>472</v>
      </c>
      <c r="X1507" t="str">
        <v>Customer 14</v>
      </c>
      <c r="Y1507" t="str">
        <v>EMBEDDED</v>
      </c>
      <c r="Z1507">
        <v>2800</v>
      </c>
      <c r="AA1507">
        <v>2769</v>
      </c>
      <c r="AB1507" s="8">
        <v>45311</v>
      </c>
    </row>
    <row r="1508" spans="15:28" x14ac:dyDescent="0.3">
      <c r="O1508">
        <v>1507</v>
      </c>
      <c r="P1508" t="str">
        <v>Customer 2</v>
      </c>
      <c r="Q1508" t="str">
        <v>MOBILE</v>
      </c>
      <c r="R1508">
        <v>2108</v>
      </c>
      <c r="S1508">
        <v>3778</v>
      </c>
      <c r="T1508" s="8">
        <v>45354</v>
      </c>
      <c r="W1508">
        <v>2020</v>
      </c>
      <c r="X1508" t="str">
        <v>Customer 1</v>
      </c>
      <c r="Y1508" t="str">
        <v>EMBEDDED</v>
      </c>
      <c r="Z1508">
        <v>2798</v>
      </c>
      <c r="AA1508">
        <v>1302</v>
      </c>
      <c r="AB1508" s="8">
        <v>45376</v>
      </c>
    </row>
    <row r="1509" spans="15:28" x14ac:dyDescent="0.3">
      <c r="O1509">
        <v>1508</v>
      </c>
      <c r="P1509" t="str">
        <v>Customer 13</v>
      </c>
      <c r="Q1509" t="str">
        <v>DESKTOP</v>
      </c>
      <c r="R1509">
        <v>547</v>
      </c>
      <c r="S1509">
        <v>2806</v>
      </c>
      <c r="T1509" s="8">
        <v>45354</v>
      </c>
      <c r="W1509">
        <v>3764</v>
      </c>
      <c r="X1509" t="str">
        <v>Customer 3</v>
      </c>
      <c r="Y1509" t="str">
        <v>DESKTOP</v>
      </c>
      <c r="Z1509">
        <v>2798</v>
      </c>
      <c r="AA1509">
        <v>4907</v>
      </c>
      <c r="AB1509" s="8">
        <v>45448</v>
      </c>
    </row>
    <row r="1510" spans="15:28" x14ac:dyDescent="0.3">
      <c r="O1510">
        <v>1509</v>
      </c>
      <c r="P1510" t="str">
        <v>Customer 11</v>
      </c>
      <c r="Q1510" t="str">
        <v>MOBILE</v>
      </c>
      <c r="R1510">
        <v>302</v>
      </c>
      <c r="S1510">
        <v>1178</v>
      </c>
      <c r="T1510" s="8">
        <v>45354</v>
      </c>
      <c r="W1510">
        <v>585</v>
      </c>
      <c r="X1510" t="str">
        <v>Customer 5</v>
      </c>
      <c r="Y1510" t="str">
        <v>EMBEDDED</v>
      </c>
      <c r="Z1510">
        <v>2797</v>
      </c>
      <c r="AA1510">
        <v>773</v>
      </c>
      <c r="AB1510" s="8">
        <v>45316</v>
      </c>
    </row>
    <row r="1511" spans="15:28" x14ac:dyDescent="0.3">
      <c r="O1511">
        <v>1510</v>
      </c>
      <c r="P1511" t="str">
        <v>Customer 1</v>
      </c>
      <c r="Q1511" t="str">
        <v>DESKTOP</v>
      </c>
      <c r="R1511">
        <v>2243</v>
      </c>
      <c r="S1511">
        <v>1347</v>
      </c>
      <c r="T1511" s="8">
        <v>45354</v>
      </c>
      <c r="W1511">
        <v>1841</v>
      </c>
      <c r="X1511" t="str">
        <v>Customer 4</v>
      </c>
      <c r="Y1511" t="str">
        <v>WORKSTATION</v>
      </c>
      <c r="Z1511">
        <v>2797</v>
      </c>
      <c r="AA1511">
        <v>4777</v>
      </c>
      <c r="AB1511" s="8">
        <v>45368</v>
      </c>
    </row>
    <row r="1512" spans="15:28" x14ac:dyDescent="0.3">
      <c r="O1512">
        <v>1511</v>
      </c>
      <c r="P1512" t="str">
        <v>Customer 14</v>
      </c>
      <c r="Q1512" t="str">
        <v>EMBEDDED</v>
      </c>
      <c r="R1512">
        <v>3679</v>
      </c>
      <c r="S1512">
        <v>1710</v>
      </c>
      <c r="T1512" s="8">
        <v>45354</v>
      </c>
      <c r="W1512">
        <v>2680</v>
      </c>
      <c r="X1512" t="str">
        <v>Customer 7</v>
      </c>
      <c r="Y1512" t="str">
        <v>EMBEDDED</v>
      </c>
      <c r="Z1512">
        <v>2797</v>
      </c>
      <c r="AA1512">
        <v>3366</v>
      </c>
      <c r="AB1512" s="8">
        <v>45403</v>
      </c>
    </row>
    <row r="1513" spans="15:28" x14ac:dyDescent="0.3">
      <c r="O1513">
        <v>1512</v>
      </c>
      <c r="P1513" t="str">
        <v>Customer 2</v>
      </c>
      <c r="Q1513" t="str">
        <v>WORKSTATION</v>
      </c>
      <c r="R1513">
        <v>198</v>
      </c>
      <c r="S1513">
        <v>994</v>
      </c>
      <c r="T1513" s="8">
        <v>45354</v>
      </c>
      <c r="W1513">
        <v>1154</v>
      </c>
      <c r="X1513" t="str">
        <v>Customer 15</v>
      </c>
      <c r="Y1513" t="str">
        <v>MOBILE</v>
      </c>
      <c r="Z1513">
        <v>2796</v>
      </c>
      <c r="AA1513">
        <v>2486</v>
      </c>
      <c r="AB1513" s="8">
        <v>45340</v>
      </c>
    </row>
    <row r="1514" spans="15:28" x14ac:dyDescent="0.3">
      <c r="O1514">
        <v>1513</v>
      </c>
      <c r="P1514" t="str">
        <v>Customer 15</v>
      </c>
      <c r="Q1514" t="str">
        <v>MOBILE</v>
      </c>
      <c r="R1514">
        <v>1739</v>
      </c>
      <c r="S1514">
        <v>940</v>
      </c>
      <c r="T1514" s="8">
        <v>45355</v>
      </c>
      <c r="W1514">
        <v>1465</v>
      </c>
      <c r="X1514" t="str">
        <v>Customer 4</v>
      </c>
      <c r="Y1514" t="str">
        <v>EMBEDDED</v>
      </c>
      <c r="Z1514">
        <v>2796</v>
      </c>
      <c r="AA1514">
        <v>814</v>
      </c>
      <c r="AB1514" s="8">
        <v>45353</v>
      </c>
    </row>
    <row r="1515" spans="15:28" x14ac:dyDescent="0.3">
      <c r="O1515">
        <v>1514</v>
      </c>
      <c r="P1515" t="str">
        <v>Customer 7</v>
      </c>
      <c r="Q1515" t="str">
        <v>DESKTOP</v>
      </c>
      <c r="R1515">
        <v>57</v>
      </c>
      <c r="S1515">
        <v>743</v>
      </c>
      <c r="T1515" s="8">
        <v>45355</v>
      </c>
      <c r="W1515">
        <v>4789</v>
      </c>
      <c r="X1515" t="str">
        <v>Customer 10</v>
      </c>
      <c r="Y1515" t="str">
        <v>DESKTOP</v>
      </c>
      <c r="Z1515">
        <v>2796</v>
      </c>
      <c r="AA1515">
        <v>3398</v>
      </c>
      <c r="AB1515" s="8">
        <v>45491</v>
      </c>
    </row>
    <row r="1516" spans="15:28" x14ac:dyDescent="0.3">
      <c r="O1516">
        <v>1515</v>
      </c>
      <c r="P1516" t="str">
        <v>Customer 1</v>
      </c>
      <c r="Q1516" t="str">
        <v>DESKTOP</v>
      </c>
      <c r="R1516">
        <v>1187</v>
      </c>
      <c r="S1516">
        <v>3692</v>
      </c>
      <c r="T1516" s="8">
        <v>45355</v>
      </c>
      <c r="W1516">
        <v>679</v>
      </c>
      <c r="X1516" t="str">
        <v>Customer 4</v>
      </c>
      <c r="Y1516" t="str">
        <v>EMBEDDED</v>
      </c>
      <c r="Z1516">
        <v>2793</v>
      </c>
      <c r="AA1516">
        <v>2129</v>
      </c>
      <c r="AB1516" s="8">
        <v>45320</v>
      </c>
    </row>
    <row r="1517" spans="15:28" x14ac:dyDescent="0.3">
      <c r="O1517">
        <v>1516</v>
      </c>
      <c r="P1517" t="str">
        <v>Customer 12</v>
      </c>
      <c r="Q1517" t="str">
        <v>DESKTOP</v>
      </c>
      <c r="R1517">
        <v>3732</v>
      </c>
      <c r="S1517">
        <v>4443</v>
      </c>
      <c r="T1517" s="8">
        <v>45355</v>
      </c>
      <c r="W1517">
        <v>2207</v>
      </c>
      <c r="X1517" t="str">
        <v>Customer 15</v>
      </c>
      <c r="Y1517" t="str">
        <v>WORKSTATION</v>
      </c>
      <c r="Z1517">
        <v>2793</v>
      </c>
      <c r="AA1517">
        <v>2616</v>
      </c>
      <c r="AB1517" s="8">
        <v>45383</v>
      </c>
    </row>
    <row r="1518" spans="15:28" x14ac:dyDescent="0.3">
      <c r="O1518">
        <v>1517</v>
      </c>
      <c r="P1518" t="str">
        <v>Customer 5</v>
      </c>
      <c r="Q1518" t="str">
        <v>DESKTOP</v>
      </c>
      <c r="R1518">
        <v>1102</v>
      </c>
      <c r="S1518">
        <v>2264</v>
      </c>
      <c r="T1518" s="8">
        <v>45355</v>
      </c>
      <c r="W1518">
        <v>2456</v>
      </c>
      <c r="X1518" t="str">
        <v>Customer 11</v>
      </c>
      <c r="Y1518" t="str">
        <v>WORKSTATION</v>
      </c>
      <c r="Z1518">
        <v>2793</v>
      </c>
      <c r="AA1518">
        <v>3513</v>
      </c>
      <c r="AB1518" s="8">
        <v>45394</v>
      </c>
    </row>
    <row r="1519" spans="15:28" x14ac:dyDescent="0.3">
      <c r="O1519">
        <v>1518</v>
      </c>
      <c r="P1519" t="str">
        <v>Customer 9</v>
      </c>
      <c r="Q1519" t="str">
        <v>DESKTOP</v>
      </c>
      <c r="R1519">
        <v>991</v>
      </c>
      <c r="S1519">
        <v>2197</v>
      </c>
      <c r="T1519" s="8">
        <v>45355</v>
      </c>
      <c r="W1519">
        <v>4886</v>
      </c>
      <c r="X1519" t="str">
        <v>Customer 13</v>
      </c>
      <c r="Y1519" t="str">
        <v>WORKSTATION</v>
      </c>
      <c r="Z1519">
        <v>2790</v>
      </c>
      <c r="AA1519">
        <v>1752</v>
      </c>
      <c r="AB1519" s="8">
        <v>45495</v>
      </c>
    </row>
    <row r="1520" spans="15:28" x14ac:dyDescent="0.3">
      <c r="O1520">
        <v>1519</v>
      </c>
      <c r="P1520" t="str">
        <v>Customer 14</v>
      </c>
      <c r="Q1520" t="str">
        <v>WORKSTATION</v>
      </c>
      <c r="R1520">
        <v>3476</v>
      </c>
      <c r="S1520">
        <v>1807</v>
      </c>
      <c r="T1520" s="8">
        <v>45355</v>
      </c>
      <c r="W1520">
        <v>4719</v>
      </c>
      <c r="X1520" t="str">
        <v>Customer 13</v>
      </c>
      <c r="Y1520" t="str">
        <v>DESKTOP</v>
      </c>
      <c r="Z1520">
        <v>2789</v>
      </c>
      <c r="AA1520">
        <v>4681</v>
      </c>
      <c r="AB1520" s="8">
        <v>45488</v>
      </c>
    </row>
    <row r="1521" spans="15:28" x14ac:dyDescent="0.3">
      <c r="O1521">
        <v>1520</v>
      </c>
      <c r="P1521" t="str">
        <v>Customer 14</v>
      </c>
      <c r="Q1521" t="str">
        <v>MOBILE</v>
      </c>
      <c r="R1521">
        <v>1284</v>
      </c>
      <c r="S1521">
        <v>2851</v>
      </c>
      <c r="T1521" s="8">
        <v>45355</v>
      </c>
      <c r="W1521">
        <v>895</v>
      </c>
      <c r="X1521" t="str">
        <v>Customer 3</v>
      </c>
      <c r="Y1521" t="str">
        <v>WORKSTATION</v>
      </c>
      <c r="Z1521">
        <v>2788</v>
      </c>
      <c r="AA1521">
        <v>2746</v>
      </c>
      <c r="AB1521" s="8">
        <v>45329</v>
      </c>
    </row>
    <row r="1522" spans="15:28" x14ac:dyDescent="0.3">
      <c r="O1522">
        <v>1521</v>
      </c>
      <c r="P1522" t="str">
        <v>Customer 12</v>
      </c>
      <c r="Q1522" t="str">
        <v>WORKSTATION</v>
      </c>
      <c r="R1522">
        <v>2962</v>
      </c>
      <c r="S1522">
        <v>1005</v>
      </c>
      <c r="T1522" s="8">
        <v>45355</v>
      </c>
      <c r="W1522">
        <v>188</v>
      </c>
      <c r="X1522" t="str">
        <v>Customer 12</v>
      </c>
      <c r="Y1522" t="str">
        <v>EMBEDDED</v>
      </c>
      <c r="Z1522">
        <v>2787</v>
      </c>
      <c r="AA1522">
        <v>1504</v>
      </c>
      <c r="AB1522" s="8">
        <v>45299</v>
      </c>
    </row>
    <row r="1523" spans="15:28" x14ac:dyDescent="0.3">
      <c r="O1523">
        <v>1522</v>
      </c>
      <c r="P1523" t="str">
        <v>Customer 13</v>
      </c>
      <c r="Q1523" t="str">
        <v>DESKTOP</v>
      </c>
      <c r="R1523">
        <v>3186</v>
      </c>
      <c r="S1523">
        <v>2397</v>
      </c>
      <c r="T1523" s="8">
        <v>45355</v>
      </c>
      <c r="W1523">
        <v>2650</v>
      </c>
      <c r="X1523" t="str">
        <v>Customer 14</v>
      </c>
      <c r="Y1523" t="str">
        <v>WORKSTATION</v>
      </c>
      <c r="Z1523">
        <v>2787</v>
      </c>
      <c r="AA1523">
        <v>2235</v>
      </c>
      <c r="AB1523" s="8">
        <v>45402</v>
      </c>
    </row>
    <row r="1524" spans="15:28" x14ac:dyDescent="0.3">
      <c r="O1524">
        <v>1523</v>
      </c>
      <c r="P1524" t="str">
        <v>Customer 7</v>
      </c>
      <c r="Q1524" t="str">
        <v>WORKSTATION</v>
      </c>
      <c r="R1524">
        <v>906</v>
      </c>
      <c r="S1524">
        <v>3154</v>
      </c>
      <c r="T1524" s="8">
        <v>45355</v>
      </c>
      <c r="W1524">
        <v>4750</v>
      </c>
      <c r="X1524" t="str">
        <v>Customer 7</v>
      </c>
      <c r="Y1524" t="str">
        <v>EMBEDDED</v>
      </c>
      <c r="Z1524">
        <v>2786</v>
      </c>
      <c r="AA1524">
        <v>791</v>
      </c>
      <c r="AB1524" s="8">
        <v>45489</v>
      </c>
    </row>
    <row r="1525" spans="15:28" x14ac:dyDescent="0.3">
      <c r="O1525">
        <v>1524</v>
      </c>
      <c r="P1525" t="str">
        <v>Customer 9</v>
      </c>
      <c r="Q1525" t="str">
        <v>WORKSTATION</v>
      </c>
      <c r="R1525">
        <v>756</v>
      </c>
      <c r="S1525">
        <v>1061</v>
      </c>
      <c r="T1525" s="8">
        <v>45355</v>
      </c>
      <c r="W1525">
        <v>988</v>
      </c>
      <c r="X1525" t="str">
        <v>Customer 4</v>
      </c>
      <c r="Y1525" t="str">
        <v>DESKTOP</v>
      </c>
      <c r="Z1525">
        <v>2785</v>
      </c>
      <c r="AA1525">
        <v>2628</v>
      </c>
      <c r="AB1525" s="8">
        <v>45333</v>
      </c>
    </row>
    <row r="1526" spans="15:28" x14ac:dyDescent="0.3">
      <c r="O1526">
        <v>1525</v>
      </c>
      <c r="P1526" t="str">
        <v>Customer 3</v>
      </c>
      <c r="Q1526" t="str">
        <v>EMBEDDED</v>
      </c>
      <c r="R1526">
        <v>2896</v>
      </c>
      <c r="S1526">
        <v>4617</v>
      </c>
      <c r="T1526" s="8">
        <v>45355</v>
      </c>
      <c r="W1526">
        <v>1604</v>
      </c>
      <c r="X1526" t="str">
        <v>Customer 14</v>
      </c>
      <c r="Y1526" t="str">
        <v>MOBILE</v>
      </c>
      <c r="Z1526">
        <v>2785</v>
      </c>
      <c r="AA1526">
        <v>3494</v>
      </c>
      <c r="AB1526" s="8">
        <v>45358</v>
      </c>
    </row>
    <row r="1527" spans="15:28" x14ac:dyDescent="0.3">
      <c r="O1527">
        <v>1526</v>
      </c>
      <c r="P1527" t="str">
        <v>Customer 3</v>
      </c>
      <c r="Q1527" t="str">
        <v>EMBEDDED</v>
      </c>
      <c r="R1527">
        <v>2162</v>
      </c>
      <c r="S1527">
        <v>3945</v>
      </c>
      <c r="T1527" s="8">
        <v>45355</v>
      </c>
      <c r="W1527">
        <v>2233</v>
      </c>
      <c r="X1527" t="str">
        <v>Customer 4</v>
      </c>
      <c r="Y1527" t="str">
        <v>MOBILE</v>
      </c>
      <c r="Z1527">
        <v>2785</v>
      </c>
      <c r="AA1527">
        <v>3976</v>
      </c>
      <c r="AB1527" s="8">
        <v>45385</v>
      </c>
    </row>
    <row r="1528" spans="15:28" x14ac:dyDescent="0.3">
      <c r="O1528">
        <v>1527</v>
      </c>
      <c r="P1528" t="str">
        <v>Customer 4</v>
      </c>
      <c r="Q1528" t="str">
        <v>MOBILE</v>
      </c>
      <c r="R1528">
        <v>1954</v>
      </c>
      <c r="S1528">
        <v>3414</v>
      </c>
      <c r="T1528" s="8">
        <v>45355</v>
      </c>
      <c r="W1528">
        <v>3588</v>
      </c>
      <c r="X1528" t="str">
        <v>Customer 7</v>
      </c>
      <c r="Y1528" t="str">
        <v>DESKTOP</v>
      </c>
      <c r="Z1528">
        <v>2785</v>
      </c>
      <c r="AA1528">
        <v>4060</v>
      </c>
      <c r="AB1528" s="8">
        <v>45441</v>
      </c>
    </row>
    <row r="1529" spans="15:28" x14ac:dyDescent="0.3">
      <c r="O1529">
        <v>1528</v>
      </c>
      <c r="P1529" t="str">
        <v>Customer 8</v>
      </c>
      <c r="Q1529" t="str">
        <v>WORKSTATION</v>
      </c>
      <c r="R1529">
        <v>2694</v>
      </c>
      <c r="S1529">
        <v>3840</v>
      </c>
      <c r="T1529" s="8">
        <v>45355</v>
      </c>
      <c r="W1529">
        <v>1194</v>
      </c>
      <c r="X1529" t="str">
        <v>Customer 2</v>
      </c>
      <c r="Y1529" t="str">
        <v>WORKSTATION</v>
      </c>
      <c r="Z1529">
        <v>2784</v>
      </c>
      <c r="AA1529">
        <v>1156</v>
      </c>
      <c r="AB1529" s="8">
        <v>45341</v>
      </c>
    </row>
    <row r="1530" spans="15:28" x14ac:dyDescent="0.3">
      <c r="O1530">
        <v>1529</v>
      </c>
      <c r="P1530" t="str">
        <v>Customer 10</v>
      </c>
      <c r="Q1530" t="str">
        <v>MOBILE</v>
      </c>
      <c r="R1530">
        <v>3971</v>
      </c>
      <c r="S1530">
        <v>2958</v>
      </c>
      <c r="T1530" s="8">
        <v>45355</v>
      </c>
      <c r="W1530">
        <v>2239</v>
      </c>
      <c r="X1530" t="str">
        <v>Customer 3</v>
      </c>
      <c r="Y1530" t="str">
        <v>DESKTOP</v>
      </c>
      <c r="Z1530">
        <v>2784</v>
      </c>
      <c r="AA1530">
        <v>4843</v>
      </c>
      <c r="AB1530" s="8">
        <v>45385</v>
      </c>
    </row>
    <row r="1531" spans="15:28" x14ac:dyDescent="0.3">
      <c r="O1531">
        <v>1530</v>
      </c>
      <c r="P1531" t="str">
        <v>Customer 12</v>
      </c>
      <c r="Q1531" t="str">
        <v>WORKSTATION</v>
      </c>
      <c r="R1531">
        <v>3201</v>
      </c>
      <c r="S1531">
        <v>3300</v>
      </c>
      <c r="T1531" s="8">
        <v>45355</v>
      </c>
      <c r="W1531">
        <v>3829</v>
      </c>
      <c r="X1531" t="str">
        <v>Customer 11</v>
      </c>
      <c r="Y1531" t="str">
        <v>DESKTOP</v>
      </c>
      <c r="Z1531">
        <v>2784</v>
      </c>
      <c r="AA1531">
        <v>4356</v>
      </c>
      <c r="AB1531" s="8">
        <v>45451</v>
      </c>
    </row>
    <row r="1532" spans="15:28" x14ac:dyDescent="0.3">
      <c r="O1532">
        <v>1531</v>
      </c>
      <c r="P1532" t="str">
        <v>Customer 15</v>
      </c>
      <c r="Q1532" t="str">
        <v>WORKSTATION</v>
      </c>
      <c r="R1532">
        <v>246</v>
      </c>
      <c r="S1532">
        <v>3971</v>
      </c>
      <c r="T1532" s="8">
        <v>45355</v>
      </c>
      <c r="W1532">
        <v>1115</v>
      </c>
      <c r="X1532" t="str">
        <v>Customer 1</v>
      </c>
      <c r="Y1532" t="str">
        <v>MOBILE</v>
      </c>
      <c r="Z1532">
        <v>2783</v>
      </c>
      <c r="AA1532">
        <v>819</v>
      </c>
      <c r="AB1532" s="8">
        <v>45338</v>
      </c>
    </row>
    <row r="1533" spans="15:28" x14ac:dyDescent="0.3">
      <c r="O1533">
        <v>1532</v>
      </c>
      <c r="P1533" t="str">
        <v>Customer 7</v>
      </c>
      <c r="Q1533" t="str">
        <v>MOBILE</v>
      </c>
      <c r="R1533">
        <v>2568</v>
      </c>
      <c r="S1533">
        <v>3443</v>
      </c>
      <c r="T1533" s="8">
        <v>45355</v>
      </c>
      <c r="W1533">
        <v>1545</v>
      </c>
      <c r="X1533" t="str">
        <v>Customer 4</v>
      </c>
      <c r="Y1533" t="str">
        <v>MOBILE</v>
      </c>
      <c r="Z1533">
        <v>2783</v>
      </c>
      <c r="AA1533">
        <v>4835</v>
      </c>
      <c r="AB1533" s="8">
        <v>45356</v>
      </c>
    </row>
    <row r="1534" spans="15:28" x14ac:dyDescent="0.3">
      <c r="O1534">
        <v>1533</v>
      </c>
      <c r="P1534" t="str">
        <v>Customer 12</v>
      </c>
      <c r="Q1534" t="str">
        <v>WORKSTATION</v>
      </c>
      <c r="R1534">
        <v>3624</v>
      </c>
      <c r="S1534">
        <v>1022</v>
      </c>
      <c r="T1534" s="8">
        <v>45355</v>
      </c>
      <c r="W1534">
        <v>1810</v>
      </c>
      <c r="X1534" t="str">
        <v>Customer 1</v>
      </c>
      <c r="Y1534" t="str">
        <v>WORKSTATION</v>
      </c>
      <c r="Z1534">
        <v>2783</v>
      </c>
      <c r="AA1534">
        <v>2947</v>
      </c>
      <c r="AB1534" s="8">
        <v>45367</v>
      </c>
    </row>
    <row r="1535" spans="15:28" x14ac:dyDescent="0.3">
      <c r="O1535">
        <v>1534</v>
      </c>
      <c r="P1535" t="str">
        <v>Customer 10</v>
      </c>
      <c r="Q1535" t="str">
        <v>MOBILE</v>
      </c>
      <c r="R1535">
        <v>3448</v>
      </c>
      <c r="S1535">
        <v>373</v>
      </c>
      <c r="T1535" s="8">
        <v>45355</v>
      </c>
      <c r="W1535">
        <v>1157</v>
      </c>
      <c r="X1535" t="str">
        <v>Customer 13</v>
      </c>
      <c r="Y1535" t="str">
        <v>DESKTOP</v>
      </c>
      <c r="Z1535">
        <v>2782</v>
      </c>
      <c r="AA1535">
        <v>3907</v>
      </c>
      <c r="AB1535" s="8">
        <v>45340</v>
      </c>
    </row>
    <row r="1536" spans="15:28" x14ac:dyDescent="0.3">
      <c r="O1536">
        <v>1535</v>
      </c>
      <c r="P1536" t="str">
        <v>Customer 15</v>
      </c>
      <c r="Q1536" t="str">
        <v>MOBILE</v>
      </c>
      <c r="R1536">
        <v>476</v>
      </c>
      <c r="S1536">
        <v>3315</v>
      </c>
      <c r="T1536" s="8">
        <v>45355</v>
      </c>
      <c r="W1536">
        <v>2857</v>
      </c>
      <c r="X1536" t="str">
        <v>Customer 6</v>
      </c>
      <c r="Y1536" t="str">
        <v>MOBILE</v>
      </c>
      <c r="Z1536">
        <v>2782</v>
      </c>
      <c r="AA1536">
        <v>3170</v>
      </c>
      <c r="AB1536" s="8">
        <v>45410</v>
      </c>
    </row>
    <row r="1537" spans="15:28" x14ac:dyDescent="0.3">
      <c r="O1537">
        <v>1536</v>
      </c>
      <c r="P1537" t="str">
        <v>Customer 3</v>
      </c>
      <c r="Q1537" t="str">
        <v>DESKTOP</v>
      </c>
      <c r="R1537">
        <v>1692</v>
      </c>
      <c r="S1537">
        <v>4122</v>
      </c>
      <c r="T1537" s="8">
        <v>45355</v>
      </c>
      <c r="W1537">
        <v>4885</v>
      </c>
      <c r="X1537" t="str">
        <v>Customer 13</v>
      </c>
      <c r="Y1537" t="str">
        <v>EMBEDDED</v>
      </c>
      <c r="Z1537">
        <v>2781</v>
      </c>
      <c r="AA1537">
        <v>1557</v>
      </c>
      <c r="AB1537" s="8">
        <v>45495</v>
      </c>
    </row>
    <row r="1538" spans="15:28" x14ac:dyDescent="0.3">
      <c r="O1538">
        <v>1537</v>
      </c>
      <c r="P1538" t="str">
        <v>Customer 10</v>
      </c>
      <c r="Q1538" t="str">
        <v>EMBEDDED</v>
      </c>
      <c r="R1538">
        <v>2408</v>
      </c>
      <c r="S1538">
        <v>4651</v>
      </c>
      <c r="T1538" s="8">
        <v>45356</v>
      </c>
      <c r="W1538">
        <v>774</v>
      </c>
      <c r="X1538" t="str">
        <v>Customer 14</v>
      </c>
      <c r="Y1538" t="str">
        <v>MOBILE</v>
      </c>
      <c r="Z1538">
        <v>2779</v>
      </c>
      <c r="AA1538">
        <v>2422</v>
      </c>
      <c r="AB1538" s="8">
        <v>45324</v>
      </c>
    </row>
    <row r="1539" spans="15:28" x14ac:dyDescent="0.3">
      <c r="O1539">
        <v>1538</v>
      </c>
      <c r="P1539" t="str">
        <v>Customer 5</v>
      </c>
      <c r="Q1539" t="str">
        <v>EMBEDDED</v>
      </c>
      <c r="R1539">
        <v>3675</v>
      </c>
      <c r="S1539">
        <v>3134</v>
      </c>
      <c r="T1539" s="8">
        <v>45356</v>
      </c>
      <c r="W1539">
        <v>1783</v>
      </c>
      <c r="X1539" t="str">
        <v>Customer 14</v>
      </c>
      <c r="Y1539" t="str">
        <v>MOBILE</v>
      </c>
      <c r="Z1539">
        <v>2779</v>
      </c>
      <c r="AA1539">
        <v>490</v>
      </c>
      <c r="AB1539" s="8">
        <v>45366</v>
      </c>
    </row>
    <row r="1540" spans="15:28" x14ac:dyDescent="0.3">
      <c r="O1540">
        <v>1539</v>
      </c>
      <c r="P1540" t="str">
        <v>Customer 10</v>
      </c>
      <c r="Q1540" t="str">
        <v>DESKTOP</v>
      </c>
      <c r="R1540">
        <v>3486</v>
      </c>
      <c r="S1540">
        <v>2237</v>
      </c>
      <c r="T1540" s="8">
        <v>45356</v>
      </c>
      <c r="W1540">
        <v>4034</v>
      </c>
      <c r="X1540" t="str">
        <v>Customer 2</v>
      </c>
      <c r="Y1540" t="str">
        <v>DESKTOP</v>
      </c>
      <c r="Z1540">
        <v>2779</v>
      </c>
      <c r="AA1540">
        <v>2290</v>
      </c>
      <c r="AB1540" s="8">
        <v>45460</v>
      </c>
    </row>
    <row r="1541" spans="15:28" x14ac:dyDescent="0.3">
      <c r="O1541">
        <v>1540</v>
      </c>
      <c r="P1541" t="str">
        <v>Customer 10</v>
      </c>
      <c r="Q1541" t="str">
        <v>DESKTOP</v>
      </c>
      <c r="R1541">
        <v>507</v>
      </c>
      <c r="S1541">
        <v>2337</v>
      </c>
      <c r="T1541" s="8">
        <v>45356</v>
      </c>
      <c r="W1541">
        <v>2717</v>
      </c>
      <c r="X1541" t="str">
        <v>Customer 5</v>
      </c>
      <c r="Y1541" t="str">
        <v>WORKSTATION</v>
      </c>
      <c r="Z1541">
        <v>2778</v>
      </c>
      <c r="AA1541">
        <v>3701</v>
      </c>
      <c r="AB1541" s="8">
        <v>45405</v>
      </c>
    </row>
    <row r="1542" spans="15:28" x14ac:dyDescent="0.3">
      <c r="O1542">
        <v>1541</v>
      </c>
      <c r="P1542" t="str">
        <v>Customer 2</v>
      </c>
      <c r="Q1542" t="str">
        <v>WORKSTATION</v>
      </c>
      <c r="R1542">
        <v>2457</v>
      </c>
      <c r="S1542">
        <v>4434</v>
      </c>
      <c r="T1542" s="8">
        <v>45356</v>
      </c>
      <c r="W1542">
        <v>106</v>
      </c>
      <c r="X1542" t="str">
        <v>Customer 12</v>
      </c>
      <c r="Y1542" t="str">
        <v>WORKSTATION</v>
      </c>
      <c r="Z1542">
        <v>2777</v>
      </c>
      <c r="AA1542">
        <v>464</v>
      </c>
      <c r="AB1542" s="8">
        <v>45296</v>
      </c>
    </row>
    <row r="1543" spans="15:28" x14ac:dyDescent="0.3">
      <c r="O1543">
        <v>1542</v>
      </c>
      <c r="P1543" t="str">
        <v>Customer 6</v>
      </c>
      <c r="Q1543" t="str">
        <v>WORKSTATION</v>
      </c>
      <c r="R1543">
        <v>915</v>
      </c>
      <c r="S1543">
        <v>4611</v>
      </c>
      <c r="T1543" s="8">
        <v>45356</v>
      </c>
      <c r="W1543">
        <v>2231</v>
      </c>
      <c r="X1543" t="str">
        <v>Customer 9</v>
      </c>
      <c r="Y1543" t="str">
        <v>WORKSTATION</v>
      </c>
      <c r="Z1543">
        <v>2777</v>
      </c>
      <c r="AA1543">
        <v>584</v>
      </c>
      <c r="AB1543" s="8">
        <v>45384</v>
      </c>
    </row>
    <row r="1544" spans="15:28" x14ac:dyDescent="0.3">
      <c r="O1544">
        <v>1543</v>
      </c>
      <c r="P1544" t="str">
        <v>Customer 1</v>
      </c>
      <c r="Q1544" t="str">
        <v>EMBEDDED</v>
      </c>
      <c r="R1544">
        <v>1034</v>
      </c>
      <c r="S1544">
        <v>380</v>
      </c>
      <c r="T1544" s="8">
        <v>45356</v>
      </c>
      <c r="W1544">
        <v>3832</v>
      </c>
      <c r="X1544" t="str">
        <v>Customer 2</v>
      </c>
      <c r="Y1544" t="str">
        <v>WORKSTATION</v>
      </c>
      <c r="Z1544">
        <v>2777</v>
      </c>
      <c r="AA1544">
        <v>4888</v>
      </c>
      <c r="AB1544" s="8">
        <v>45451</v>
      </c>
    </row>
    <row r="1545" spans="15:28" x14ac:dyDescent="0.3">
      <c r="O1545">
        <v>1544</v>
      </c>
      <c r="P1545" t="str">
        <v>Customer 15</v>
      </c>
      <c r="Q1545" t="str">
        <v>MOBILE</v>
      </c>
      <c r="R1545">
        <v>1582</v>
      </c>
      <c r="S1545">
        <v>705</v>
      </c>
      <c r="T1545" s="8">
        <v>45356</v>
      </c>
      <c r="W1545">
        <v>1369</v>
      </c>
      <c r="X1545" t="str">
        <v>Customer 1</v>
      </c>
      <c r="Y1545" t="str">
        <v>EMBEDDED</v>
      </c>
      <c r="Z1545">
        <v>2776</v>
      </c>
      <c r="AA1545">
        <v>2996</v>
      </c>
      <c r="AB1545" s="8">
        <v>45349</v>
      </c>
    </row>
    <row r="1546" spans="15:28" x14ac:dyDescent="0.3">
      <c r="O1546">
        <v>1545</v>
      </c>
      <c r="P1546" t="str">
        <v>Customer 4</v>
      </c>
      <c r="Q1546" t="str">
        <v>MOBILE</v>
      </c>
      <c r="R1546">
        <v>2783</v>
      </c>
      <c r="S1546">
        <v>4835</v>
      </c>
      <c r="T1546" s="8">
        <v>45356</v>
      </c>
      <c r="W1546">
        <v>4856</v>
      </c>
      <c r="X1546" t="str">
        <v>Customer 5</v>
      </c>
      <c r="Y1546" t="str">
        <v>EMBEDDED</v>
      </c>
      <c r="Z1546">
        <v>2776</v>
      </c>
      <c r="AA1546">
        <v>3409</v>
      </c>
      <c r="AB1546" s="8">
        <v>45494</v>
      </c>
    </row>
    <row r="1547" spans="15:28" x14ac:dyDescent="0.3">
      <c r="O1547">
        <v>1546</v>
      </c>
      <c r="P1547" t="str">
        <v>Customer 13</v>
      </c>
      <c r="Q1547" t="str">
        <v>EMBEDDED</v>
      </c>
      <c r="R1547">
        <v>750</v>
      </c>
      <c r="S1547">
        <v>3187</v>
      </c>
      <c r="T1547" s="8">
        <v>45356</v>
      </c>
      <c r="W1547">
        <v>1900</v>
      </c>
      <c r="X1547" t="str">
        <v>Customer 2</v>
      </c>
      <c r="Y1547" t="str">
        <v>MOBILE</v>
      </c>
      <c r="Z1547">
        <v>2775</v>
      </c>
      <c r="AA1547">
        <v>2536</v>
      </c>
      <c r="AB1547" s="8">
        <v>45371</v>
      </c>
    </row>
    <row r="1548" spans="15:28" x14ac:dyDescent="0.3">
      <c r="O1548">
        <v>1547</v>
      </c>
      <c r="P1548" t="str">
        <v>Customer 7</v>
      </c>
      <c r="Q1548" t="str">
        <v>WORKSTATION</v>
      </c>
      <c r="R1548">
        <v>3159</v>
      </c>
      <c r="S1548">
        <v>2007</v>
      </c>
      <c r="T1548" s="8">
        <v>45356</v>
      </c>
      <c r="W1548">
        <v>2222</v>
      </c>
      <c r="X1548" t="str">
        <v>Customer 3</v>
      </c>
      <c r="Y1548" t="str">
        <v>DESKTOP</v>
      </c>
      <c r="Z1548">
        <v>2775</v>
      </c>
      <c r="AA1548">
        <v>4334</v>
      </c>
      <c r="AB1548" s="8">
        <v>45384</v>
      </c>
    </row>
    <row r="1549" spans="15:28" x14ac:dyDescent="0.3">
      <c r="O1549">
        <v>1548</v>
      </c>
      <c r="P1549" t="str">
        <v>Customer 9</v>
      </c>
      <c r="Q1549" t="str">
        <v>WORKSTATION</v>
      </c>
      <c r="R1549">
        <v>2135</v>
      </c>
      <c r="S1549">
        <v>302</v>
      </c>
      <c r="T1549" s="8">
        <v>45356</v>
      </c>
      <c r="W1549">
        <v>1103</v>
      </c>
      <c r="X1549" t="str">
        <v>Customer 9</v>
      </c>
      <c r="Y1549" t="str">
        <v>WORKSTATION</v>
      </c>
      <c r="Z1549">
        <v>2774</v>
      </c>
      <c r="AA1549">
        <v>1960</v>
      </c>
      <c r="AB1549" s="8">
        <v>45337</v>
      </c>
    </row>
    <row r="1550" spans="15:28" x14ac:dyDescent="0.3">
      <c r="O1550">
        <v>1549</v>
      </c>
      <c r="P1550" t="str">
        <v>Customer 13</v>
      </c>
      <c r="Q1550" t="str">
        <v>MOBILE</v>
      </c>
      <c r="R1550">
        <v>677</v>
      </c>
      <c r="S1550">
        <v>3685</v>
      </c>
      <c r="T1550" s="8">
        <v>45356</v>
      </c>
      <c r="W1550">
        <v>4067</v>
      </c>
      <c r="X1550" t="str">
        <v>Customer 6</v>
      </c>
      <c r="Y1550" t="str">
        <v>EMBEDDED</v>
      </c>
      <c r="Z1550">
        <v>2774</v>
      </c>
      <c r="AA1550">
        <v>650</v>
      </c>
      <c r="AB1550" s="8">
        <v>45461</v>
      </c>
    </row>
    <row r="1551" spans="15:28" x14ac:dyDescent="0.3">
      <c r="O1551">
        <v>1550</v>
      </c>
      <c r="P1551" t="str">
        <v>Customer 11</v>
      </c>
      <c r="Q1551" t="str">
        <v>MOBILE</v>
      </c>
      <c r="R1551">
        <v>3779</v>
      </c>
      <c r="S1551">
        <v>3692</v>
      </c>
      <c r="T1551" s="8">
        <v>45356</v>
      </c>
      <c r="W1551">
        <v>3436</v>
      </c>
      <c r="X1551" t="str">
        <v>Customer 8</v>
      </c>
      <c r="Y1551" t="str">
        <v>WORKSTATION</v>
      </c>
      <c r="Z1551">
        <v>2773</v>
      </c>
      <c r="AA1551">
        <v>1763</v>
      </c>
      <c r="AB1551" s="8">
        <v>45435</v>
      </c>
    </row>
    <row r="1552" spans="15:28" x14ac:dyDescent="0.3">
      <c r="O1552">
        <v>1551</v>
      </c>
      <c r="P1552" t="str">
        <v>Customer 9</v>
      </c>
      <c r="Q1552" t="str">
        <v>MOBILE</v>
      </c>
      <c r="R1552">
        <v>1786</v>
      </c>
      <c r="S1552">
        <v>4594</v>
      </c>
      <c r="T1552" s="8">
        <v>45356</v>
      </c>
      <c r="W1552">
        <v>4017</v>
      </c>
      <c r="X1552" t="str">
        <v>Customer 12</v>
      </c>
      <c r="Y1552" t="str">
        <v>EMBEDDED</v>
      </c>
      <c r="Z1552">
        <v>2773</v>
      </c>
      <c r="AA1552">
        <v>4798</v>
      </c>
      <c r="AB1552" s="8">
        <v>45459</v>
      </c>
    </row>
    <row r="1553" spans="15:28" x14ac:dyDescent="0.3">
      <c r="O1553">
        <v>1552</v>
      </c>
      <c r="P1553" t="str">
        <v>Customer 13</v>
      </c>
      <c r="Q1553" t="str">
        <v>EMBEDDED</v>
      </c>
      <c r="R1553">
        <v>2049</v>
      </c>
      <c r="S1553">
        <v>3635</v>
      </c>
      <c r="T1553" s="8">
        <v>45356</v>
      </c>
      <c r="W1553">
        <v>4642</v>
      </c>
      <c r="X1553" t="str">
        <v>Customer 8</v>
      </c>
      <c r="Y1553" t="str">
        <v>WORKSTATION</v>
      </c>
      <c r="Z1553">
        <v>2772</v>
      </c>
      <c r="AA1553">
        <v>3634</v>
      </c>
      <c r="AB1553" s="8">
        <v>45485</v>
      </c>
    </row>
    <row r="1554" spans="15:28" x14ac:dyDescent="0.3">
      <c r="O1554">
        <v>1553</v>
      </c>
      <c r="P1554" t="str">
        <v>Customer 15</v>
      </c>
      <c r="Q1554" t="str">
        <v>MOBILE</v>
      </c>
      <c r="R1554">
        <v>2022</v>
      </c>
      <c r="S1554">
        <v>4257</v>
      </c>
      <c r="T1554" s="8">
        <v>45356</v>
      </c>
      <c r="W1554">
        <v>691</v>
      </c>
      <c r="X1554" t="str">
        <v>Customer 3</v>
      </c>
      <c r="Y1554" t="str">
        <v>EMBEDDED</v>
      </c>
      <c r="Z1554">
        <v>2770</v>
      </c>
      <c r="AA1554">
        <v>2999</v>
      </c>
      <c r="AB1554" s="8">
        <v>45320</v>
      </c>
    </row>
    <row r="1555" spans="15:28" x14ac:dyDescent="0.3">
      <c r="O1555">
        <v>1554</v>
      </c>
      <c r="P1555" t="str">
        <v>Customer 15</v>
      </c>
      <c r="Q1555" t="str">
        <v>DESKTOP</v>
      </c>
      <c r="R1555">
        <v>3477</v>
      </c>
      <c r="S1555">
        <v>242</v>
      </c>
      <c r="T1555" s="8">
        <v>45356</v>
      </c>
      <c r="W1555">
        <v>3409</v>
      </c>
      <c r="X1555" t="str">
        <v>Customer 5</v>
      </c>
      <c r="Y1555" t="str">
        <v>EMBEDDED</v>
      </c>
      <c r="Z1555">
        <v>2770</v>
      </c>
      <c r="AA1555">
        <v>2602</v>
      </c>
      <c r="AB1555" s="8">
        <v>45433</v>
      </c>
    </row>
    <row r="1556" spans="15:28" x14ac:dyDescent="0.3">
      <c r="O1556">
        <v>1555</v>
      </c>
      <c r="P1556" t="str">
        <v>Customer 5</v>
      </c>
      <c r="Q1556" t="str">
        <v>WORKSTATION</v>
      </c>
      <c r="R1556">
        <v>2336</v>
      </c>
      <c r="S1556">
        <v>266</v>
      </c>
      <c r="T1556" s="8">
        <v>45356</v>
      </c>
      <c r="W1556">
        <v>1443</v>
      </c>
      <c r="X1556" t="str">
        <v>Customer 8</v>
      </c>
      <c r="Y1556" t="str">
        <v>DESKTOP</v>
      </c>
      <c r="Z1556">
        <v>2768</v>
      </c>
      <c r="AA1556">
        <v>3703</v>
      </c>
      <c r="AB1556" s="8">
        <v>45352</v>
      </c>
    </row>
    <row r="1557" spans="15:28" x14ac:dyDescent="0.3">
      <c r="O1557">
        <v>1556</v>
      </c>
      <c r="P1557" t="str">
        <v>Customer 12</v>
      </c>
      <c r="Q1557" t="str">
        <v>EMBEDDED</v>
      </c>
      <c r="R1557">
        <v>2400</v>
      </c>
      <c r="S1557">
        <v>3727</v>
      </c>
      <c r="T1557" s="8">
        <v>45356</v>
      </c>
      <c r="W1557">
        <v>47</v>
      </c>
      <c r="X1557" t="str">
        <v>Customer 12</v>
      </c>
      <c r="Y1557" t="str">
        <v>WORKSTATION</v>
      </c>
      <c r="Z1557">
        <v>2767</v>
      </c>
      <c r="AA1557">
        <v>4695</v>
      </c>
      <c r="AB1557" s="8">
        <v>45293</v>
      </c>
    </row>
    <row r="1558" spans="15:28" x14ac:dyDescent="0.3">
      <c r="O1558">
        <v>1557</v>
      </c>
      <c r="P1558" t="str">
        <v>Customer 9</v>
      </c>
      <c r="Q1558" t="str">
        <v>EMBEDDED</v>
      </c>
      <c r="R1558">
        <v>1875</v>
      </c>
      <c r="S1558">
        <v>4817</v>
      </c>
      <c r="T1558" s="8">
        <v>45356</v>
      </c>
      <c r="W1558">
        <v>1046</v>
      </c>
      <c r="X1558" t="str">
        <v>Customer 4</v>
      </c>
      <c r="Y1558" t="str">
        <v>MOBILE</v>
      </c>
      <c r="Z1558">
        <v>2767</v>
      </c>
      <c r="AA1558">
        <v>3436</v>
      </c>
      <c r="AB1558" s="8">
        <v>45335</v>
      </c>
    </row>
    <row r="1559" spans="15:28" x14ac:dyDescent="0.3">
      <c r="O1559">
        <v>1558</v>
      </c>
      <c r="P1559" t="str">
        <v>Customer 8</v>
      </c>
      <c r="Q1559" t="str">
        <v>MOBILE</v>
      </c>
      <c r="R1559">
        <v>3965</v>
      </c>
      <c r="S1559">
        <v>4517</v>
      </c>
      <c r="T1559" s="8">
        <v>45356</v>
      </c>
      <c r="W1559">
        <v>4063</v>
      </c>
      <c r="X1559" t="str">
        <v>Customer 2</v>
      </c>
      <c r="Y1559" t="str">
        <v>EMBEDDED</v>
      </c>
      <c r="Z1559">
        <v>2767</v>
      </c>
      <c r="AA1559">
        <v>1500</v>
      </c>
      <c r="AB1559" s="8">
        <v>45461</v>
      </c>
    </row>
    <row r="1560" spans="15:28" x14ac:dyDescent="0.3">
      <c r="O1560">
        <v>1559</v>
      </c>
      <c r="P1560" t="str">
        <v>Customer 3</v>
      </c>
      <c r="Q1560" t="str">
        <v>WORKSTATION</v>
      </c>
      <c r="R1560">
        <v>2996</v>
      </c>
      <c r="S1560">
        <v>4257</v>
      </c>
      <c r="T1560" s="8">
        <v>45356</v>
      </c>
      <c r="W1560">
        <v>3031</v>
      </c>
      <c r="X1560" t="str">
        <v>Customer 8</v>
      </c>
      <c r="Y1560" t="str">
        <v>WORKSTATION</v>
      </c>
      <c r="Z1560">
        <v>2766</v>
      </c>
      <c r="AA1560">
        <v>3569</v>
      </c>
      <c r="AB1560" s="8">
        <v>45418</v>
      </c>
    </row>
    <row r="1561" spans="15:28" x14ac:dyDescent="0.3">
      <c r="O1561">
        <v>1560</v>
      </c>
      <c r="P1561" t="str">
        <v>Customer 4</v>
      </c>
      <c r="Q1561" t="str">
        <v>DESKTOP</v>
      </c>
      <c r="R1561">
        <v>3246</v>
      </c>
      <c r="S1561">
        <v>473</v>
      </c>
      <c r="T1561" s="8">
        <v>45356</v>
      </c>
      <c r="W1561">
        <v>3968</v>
      </c>
      <c r="X1561" t="str">
        <v>Customer 12</v>
      </c>
      <c r="Y1561" t="str">
        <v>WORKSTATION</v>
      </c>
      <c r="Z1561">
        <v>2766</v>
      </c>
      <c r="AA1561">
        <v>845</v>
      </c>
      <c r="AB1561" s="8">
        <v>45457</v>
      </c>
    </row>
    <row r="1562" spans="15:28" x14ac:dyDescent="0.3">
      <c r="O1562">
        <v>1561</v>
      </c>
      <c r="P1562" t="str">
        <v>Customer 13</v>
      </c>
      <c r="Q1562" t="str">
        <v>MOBILE</v>
      </c>
      <c r="R1562">
        <v>1535</v>
      </c>
      <c r="S1562">
        <v>3524</v>
      </c>
      <c r="T1562" s="8">
        <v>45357</v>
      </c>
      <c r="W1562">
        <v>3978</v>
      </c>
      <c r="X1562" t="str">
        <v>Customer 4</v>
      </c>
      <c r="Y1562" t="str">
        <v>DESKTOP</v>
      </c>
      <c r="Z1562">
        <v>2766</v>
      </c>
      <c r="AA1562">
        <v>623</v>
      </c>
      <c r="AB1562" s="8">
        <v>45457</v>
      </c>
    </row>
    <row r="1563" spans="15:28" x14ac:dyDescent="0.3">
      <c r="O1563">
        <v>1562</v>
      </c>
      <c r="P1563" t="str">
        <v>Customer 7</v>
      </c>
      <c r="Q1563" t="str">
        <v>MOBILE</v>
      </c>
      <c r="R1563">
        <v>3042</v>
      </c>
      <c r="S1563">
        <v>2102</v>
      </c>
      <c r="T1563" s="8">
        <v>45357</v>
      </c>
      <c r="W1563">
        <v>2719</v>
      </c>
      <c r="X1563" t="str">
        <v>Customer 8</v>
      </c>
      <c r="Y1563" t="str">
        <v>WORKSTATION</v>
      </c>
      <c r="Z1563">
        <v>2763</v>
      </c>
      <c r="AA1563">
        <v>180</v>
      </c>
      <c r="AB1563" s="8">
        <v>45405</v>
      </c>
    </row>
    <row r="1564" spans="15:28" x14ac:dyDescent="0.3">
      <c r="O1564">
        <v>1563</v>
      </c>
      <c r="P1564" t="str">
        <v>Customer 2</v>
      </c>
      <c r="Q1564" t="str">
        <v>MOBILE</v>
      </c>
      <c r="R1564">
        <v>960</v>
      </c>
      <c r="S1564">
        <v>2896</v>
      </c>
      <c r="T1564" s="8">
        <v>45357</v>
      </c>
      <c r="W1564">
        <v>3318</v>
      </c>
      <c r="X1564" t="str">
        <v>Customer 6</v>
      </c>
      <c r="Y1564" t="str">
        <v>WORKSTATION</v>
      </c>
      <c r="Z1564">
        <v>2762</v>
      </c>
      <c r="AA1564">
        <v>2210</v>
      </c>
      <c r="AB1564" s="8">
        <v>45430</v>
      </c>
    </row>
    <row r="1565" spans="15:28" x14ac:dyDescent="0.3">
      <c r="O1565">
        <v>1564</v>
      </c>
      <c r="P1565" t="str">
        <v>Customer 1</v>
      </c>
      <c r="Q1565" t="str">
        <v>MOBILE</v>
      </c>
      <c r="R1565">
        <v>3257</v>
      </c>
      <c r="S1565">
        <v>2382</v>
      </c>
      <c r="T1565" s="8">
        <v>45357</v>
      </c>
      <c r="W1565">
        <v>4710</v>
      </c>
      <c r="X1565" t="str">
        <v>Customer 2</v>
      </c>
      <c r="Y1565" t="str">
        <v>MOBILE</v>
      </c>
      <c r="Z1565">
        <v>2762</v>
      </c>
      <c r="AA1565">
        <v>4659</v>
      </c>
      <c r="AB1565" s="8">
        <v>45488</v>
      </c>
    </row>
    <row r="1566" spans="15:28" x14ac:dyDescent="0.3">
      <c r="O1566">
        <v>1565</v>
      </c>
      <c r="P1566" t="str">
        <v>Customer 3</v>
      </c>
      <c r="Q1566" t="str">
        <v>WORKSTATION</v>
      </c>
      <c r="R1566">
        <v>3025</v>
      </c>
      <c r="S1566">
        <v>2542</v>
      </c>
      <c r="T1566" s="8">
        <v>45357</v>
      </c>
      <c r="W1566">
        <v>692</v>
      </c>
      <c r="X1566" t="str">
        <v>Customer 11</v>
      </c>
      <c r="Y1566" t="str">
        <v>EMBEDDED</v>
      </c>
      <c r="Z1566">
        <v>2761</v>
      </c>
      <c r="AA1566">
        <v>1533</v>
      </c>
      <c r="AB1566" s="8">
        <v>45320</v>
      </c>
    </row>
    <row r="1567" spans="15:28" x14ac:dyDescent="0.3">
      <c r="O1567">
        <v>1566</v>
      </c>
      <c r="P1567" t="str">
        <v>Customer 2</v>
      </c>
      <c r="Q1567" t="str">
        <v>DESKTOP</v>
      </c>
      <c r="R1567">
        <v>1215</v>
      </c>
      <c r="S1567">
        <v>179</v>
      </c>
      <c r="T1567" s="8">
        <v>45357</v>
      </c>
      <c r="W1567">
        <v>2353</v>
      </c>
      <c r="X1567" t="str">
        <v>Customer 9</v>
      </c>
      <c r="Y1567" t="str">
        <v>EMBEDDED</v>
      </c>
      <c r="Z1567">
        <v>2760</v>
      </c>
      <c r="AA1567">
        <v>4796</v>
      </c>
      <c r="AB1567" s="8">
        <v>45390</v>
      </c>
    </row>
    <row r="1568" spans="15:28" x14ac:dyDescent="0.3">
      <c r="O1568">
        <v>1567</v>
      </c>
      <c r="P1568" t="str">
        <v>Customer 8</v>
      </c>
      <c r="Q1568" t="str">
        <v>MOBILE</v>
      </c>
      <c r="R1568">
        <v>77</v>
      </c>
      <c r="S1568">
        <v>3521</v>
      </c>
      <c r="T1568" s="8">
        <v>45357</v>
      </c>
      <c r="W1568">
        <v>2503</v>
      </c>
      <c r="X1568" t="str">
        <v>Customer 2</v>
      </c>
      <c r="Y1568" t="str">
        <v>DESKTOP</v>
      </c>
      <c r="Z1568">
        <v>2757</v>
      </c>
      <c r="AA1568">
        <v>1509</v>
      </c>
      <c r="AB1568" s="8">
        <v>45396</v>
      </c>
    </row>
    <row r="1569" spans="15:28" x14ac:dyDescent="0.3">
      <c r="O1569">
        <v>1568</v>
      </c>
      <c r="P1569" t="str">
        <v>Customer 1</v>
      </c>
      <c r="Q1569" t="str">
        <v>WORKSTATION</v>
      </c>
      <c r="R1569">
        <v>140</v>
      </c>
      <c r="S1569">
        <v>3204</v>
      </c>
      <c r="T1569" s="8">
        <v>45357</v>
      </c>
      <c r="W1569">
        <v>3183</v>
      </c>
      <c r="X1569" t="str">
        <v>Customer 4</v>
      </c>
      <c r="Y1569" t="str">
        <v>WORKSTATION</v>
      </c>
      <c r="Z1569">
        <v>2757</v>
      </c>
      <c r="AA1569">
        <v>2312</v>
      </c>
      <c r="AB1569" s="8">
        <v>45424</v>
      </c>
    </row>
    <row r="1570" spans="15:28" x14ac:dyDescent="0.3">
      <c r="O1570">
        <v>1569</v>
      </c>
      <c r="P1570" t="str">
        <v>Customer 12</v>
      </c>
      <c r="Q1570" t="str">
        <v>DESKTOP</v>
      </c>
      <c r="R1570">
        <v>1397</v>
      </c>
      <c r="S1570">
        <v>801</v>
      </c>
      <c r="T1570" s="8">
        <v>45357</v>
      </c>
      <c r="W1570">
        <v>2126</v>
      </c>
      <c r="X1570" t="str">
        <v>Customer 4</v>
      </c>
      <c r="Y1570" t="str">
        <v>WORKSTATION</v>
      </c>
      <c r="Z1570">
        <v>2756</v>
      </c>
      <c r="AA1570">
        <v>3393</v>
      </c>
      <c r="AB1570" s="8">
        <v>45380</v>
      </c>
    </row>
    <row r="1571" spans="15:28" x14ac:dyDescent="0.3">
      <c r="O1571">
        <v>1570</v>
      </c>
      <c r="P1571" t="str">
        <v>Customer 4</v>
      </c>
      <c r="Q1571" t="str">
        <v>DESKTOP</v>
      </c>
      <c r="R1571">
        <v>3408</v>
      </c>
      <c r="S1571">
        <v>2091</v>
      </c>
      <c r="T1571" s="8">
        <v>45357</v>
      </c>
      <c r="W1571">
        <v>434</v>
      </c>
      <c r="X1571" t="str">
        <v>Customer 7</v>
      </c>
      <c r="Y1571" t="str">
        <v>DESKTOP</v>
      </c>
      <c r="Z1571">
        <v>2755</v>
      </c>
      <c r="AA1571">
        <v>4372</v>
      </c>
      <c r="AB1571" s="8">
        <v>45310</v>
      </c>
    </row>
    <row r="1572" spans="15:28" x14ac:dyDescent="0.3">
      <c r="O1572">
        <v>1571</v>
      </c>
      <c r="P1572" t="str">
        <v>Customer 8</v>
      </c>
      <c r="Q1572" t="str">
        <v>DESKTOP</v>
      </c>
      <c r="R1572">
        <v>2134</v>
      </c>
      <c r="S1572">
        <v>2540</v>
      </c>
      <c r="T1572" s="8">
        <v>45357</v>
      </c>
      <c r="W1572">
        <v>1274</v>
      </c>
      <c r="X1572" t="str">
        <v>Customer 1</v>
      </c>
      <c r="Y1572" t="str">
        <v>MOBILE</v>
      </c>
      <c r="Z1572">
        <v>2755</v>
      </c>
      <c r="AA1572">
        <v>4296</v>
      </c>
      <c r="AB1572" s="8">
        <v>45345</v>
      </c>
    </row>
    <row r="1573" spans="15:28" x14ac:dyDescent="0.3">
      <c r="O1573">
        <v>1572</v>
      </c>
      <c r="P1573" t="str">
        <v>Customer 12</v>
      </c>
      <c r="Q1573" t="str">
        <v>EMBEDDED</v>
      </c>
      <c r="R1573">
        <v>3802</v>
      </c>
      <c r="S1573">
        <v>3251</v>
      </c>
      <c r="T1573" s="8">
        <v>45357</v>
      </c>
      <c r="W1573">
        <v>1838</v>
      </c>
      <c r="X1573" t="str">
        <v>Customer 9</v>
      </c>
      <c r="Y1573" t="str">
        <v>DESKTOP</v>
      </c>
      <c r="Z1573">
        <v>2754</v>
      </c>
      <c r="AA1573">
        <v>4657</v>
      </c>
      <c r="AB1573" s="8">
        <v>45368</v>
      </c>
    </row>
    <row r="1574" spans="15:28" x14ac:dyDescent="0.3">
      <c r="O1574">
        <v>1573</v>
      </c>
      <c r="P1574" t="str">
        <v>Customer 11</v>
      </c>
      <c r="Q1574" t="str">
        <v>EMBEDDED</v>
      </c>
      <c r="R1574">
        <v>3964</v>
      </c>
      <c r="S1574">
        <v>3125</v>
      </c>
      <c r="T1574" s="8">
        <v>45357</v>
      </c>
      <c r="W1574">
        <v>2159</v>
      </c>
      <c r="X1574" t="str">
        <v>Customer 1</v>
      </c>
      <c r="Y1574" t="str">
        <v>WORKSTATION</v>
      </c>
      <c r="Z1574">
        <v>2752</v>
      </c>
      <c r="AA1574">
        <v>3102</v>
      </c>
      <c r="AB1574" s="8">
        <v>45381</v>
      </c>
    </row>
    <row r="1575" spans="15:28" x14ac:dyDescent="0.3">
      <c r="O1575">
        <v>1574</v>
      </c>
      <c r="P1575" t="str">
        <v>Customer 1</v>
      </c>
      <c r="Q1575" t="str">
        <v>DESKTOP</v>
      </c>
      <c r="R1575">
        <v>3530</v>
      </c>
      <c r="S1575">
        <v>523</v>
      </c>
      <c r="T1575" s="8">
        <v>45357</v>
      </c>
      <c r="W1575">
        <v>2378</v>
      </c>
      <c r="X1575" t="str">
        <v>Customer 6</v>
      </c>
      <c r="Y1575" t="str">
        <v>DESKTOP</v>
      </c>
      <c r="Z1575">
        <v>2751</v>
      </c>
      <c r="AA1575">
        <v>2233</v>
      </c>
      <c r="AB1575" s="8">
        <v>45391</v>
      </c>
    </row>
    <row r="1576" spans="15:28" x14ac:dyDescent="0.3">
      <c r="O1576">
        <v>1575</v>
      </c>
      <c r="P1576" t="str">
        <v>Customer 7</v>
      </c>
      <c r="Q1576" t="str">
        <v>EMBEDDED</v>
      </c>
      <c r="R1576">
        <v>32</v>
      </c>
      <c r="S1576">
        <v>2884</v>
      </c>
      <c r="T1576" s="8">
        <v>45357</v>
      </c>
      <c r="W1576">
        <v>226</v>
      </c>
      <c r="X1576" t="str">
        <v>Customer 8</v>
      </c>
      <c r="Y1576" t="str">
        <v>EMBEDDED</v>
      </c>
      <c r="Z1576">
        <v>2749</v>
      </c>
      <c r="AA1576">
        <v>2395</v>
      </c>
      <c r="AB1576" s="8">
        <v>45301</v>
      </c>
    </row>
    <row r="1577" spans="15:28" x14ac:dyDescent="0.3">
      <c r="O1577">
        <v>1576</v>
      </c>
      <c r="P1577" t="str">
        <v>Customer 1</v>
      </c>
      <c r="Q1577" t="str">
        <v>MOBILE</v>
      </c>
      <c r="R1577">
        <v>2470</v>
      </c>
      <c r="S1577">
        <v>2287</v>
      </c>
      <c r="T1577" s="8">
        <v>45357</v>
      </c>
      <c r="W1577">
        <v>381</v>
      </c>
      <c r="X1577" t="str">
        <v>Customer 9</v>
      </c>
      <c r="Y1577" t="str">
        <v>WORKSTATION</v>
      </c>
      <c r="Z1577">
        <v>2749</v>
      </c>
      <c r="AA1577">
        <v>4101</v>
      </c>
      <c r="AB1577" s="8">
        <v>45307</v>
      </c>
    </row>
    <row r="1578" spans="15:28" x14ac:dyDescent="0.3">
      <c r="O1578">
        <v>1577</v>
      </c>
      <c r="P1578" t="str">
        <v>Customer 1</v>
      </c>
      <c r="Q1578" t="str">
        <v>EMBEDDED</v>
      </c>
      <c r="R1578">
        <v>2400</v>
      </c>
      <c r="S1578">
        <v>2178</v>
      </c>
      <c r="T1578" s="8">
        <v>45357</v>
      </c>
      <c r="W1578">
        <v>2933</v>
      </c>
      <c r="X1578" t="str">
        <v>Customer 9</v>
      </c>
      <c r="Y1578" t="str">
        <v>EMBEDDED</v>
      </c>
      <c r="Z1578">
        <v>2749</v>
      </c>
      <c r="AA1578">
        <v>848</v>
      </c>
      <c r="AB1578" s="8">
        <v>45414</v>
      </c>
    </row>
    <row r="1579" spans="15:28" x14ac:dyDescent="0.3">
      <c r="O1579">
        <v>1578</v>
      </c>
      <c r="P1579" t="str">
        <v>Customer 1</v>
      </c>
      <c r="Q1579" t="str">
        <v>DESKTOP</v>
      </c>
      <c r="R1579">
        <v>1339</v>
      </c>
      <c r="S1579">
        <v>1002</v>
      </c>
      <c r="T1579" s="8">
        <v>45357</v>
      </c>
      <c r="W1579">
        <v>4503</v>
      </c>
      <c r="X1579" t="str">
        <v>Customer 13</v>
      </c>
      <c r="Y1579" t="str">
        <v>WORKSTATION</v>
      </c>
      <c r="Z1579">
        <v>2746</v>
      </c>
      <c r="AA1579">
        <v>4838</v>
      </c>
      <c r="AB1579" s="8">
        <v>45479</v>
      </c>
    </row>
    <row r="1580" spans="15:28" x14ac:dyDescent="0.3">
      <c r="O1580">
        <v>1579</v>
      </c>
      <c r="P1580" t="str">
        <v>Customer 8</v>
      </c>
      <c r="Q1580" t="str">
        <v>DESKTOP</v>
      </c>
      <c r="R1580">
        <v>1434</v>
      </c>
      <c r="S1580">
        <v>568</v>
      </c>
      <c r="T1580" s="8">
        <v>45357</v>
      </c>
      <c r="W1580">
        <v>3682</v>
      </c>
      <c r="X1580" t="str">
        <v>Customer 2</v>
      </c>
      <c r="Y1580" t="str">
        <v>DESKTOP</v>
      </c>
      <c r="Z1580">
        <v>2744</v>
      </c>
      <c r="AA1580">
        <v>3923</v>
      </c>
      <c r="AB1580" s="8">
        <v>45445</v>
      </c>
    </row>
    <row r="1581" spans="15:28" x14ac:dyDescent="0.3">
      <c r="O1581">
        <v>1580</v>
      </c>
      <c r="P1581" t="str">
        <v>Customer 12</v>
      </c>
      <c r="Q1581" t="str">
        <v>EMBEDDED</v>
      </c>
      <c r="R1581">
        <v>3462</v>
      </c>
      <c r="S1581">
        <v>3715</v>
      </c>
      <c r="T1581" s="8">
        <v>45357</v>
      </c>
      <c r="W1581">
        <v>2859</v>
      </c>
      <c r="X1581" t="str">
        <v>Customer 1</v>
      </c>
      <c r="Y1581" t="str">
        <v>DESKTOP</v>
      </c>
      <c r="Z1581">
        <v>2742</v>
      </c>
      <c r="AA1581">
        <v>3934</v>
      </c>
      <c r="AB1581" s="8">
        <v>45411</v>
      </c>
    </row>
    <row r="1582" spans="15:28" x14ac:dyDescent="0.3">
      <c r="O1582">
        <v>1581</v>
      </c>
      <c r="P1582" t="str">
        <v>Customer 2</v>
      </c>
      <c r="Q1582" t="str">
        <v>MOBILE</v>
      </c>
      <c r="R1582">
        <v>3504</v>
      </c>
      <c r="S1582">
        <v>967</v>
      </c>
      <c r="T1582" s="8">
        <v>45357</v>
      </c>
      <c r="W1582">
        <v>3976</v>
      </c>
      <c r="X1582" t="str">
        <v>Customer 10</v>
      </c>
      <c r="Y1582" t="str">
        <v>EMBEDDED</v>
      </c>
      <c r="Z1582">
        <v>2742</v>
      </c>
      <c r="AA1582">
        <v>3105</v>
      </c>
      <c r="AB1582" s="8">
        <v>45457</v>
      </c>
    </row>
    <row r="1583" spans="15:28" x14ac:dyDescent="0.3">
      <c r="O1583">
        <v>1582</v>
      </c>
      <c r="P1583" t="str">
        <v>Customer 8</v>
      </c>
      <c r="Q1583" t="str">
        <v>EMBEDDED</v>
      </c>
      <c r="R1583">
        <v>606</v>
      </c>
      <c r="S1583">
        <v>742</v>
      </c>
      <c r="T1583" s="8">
        <v>45357</v>
      </c>
      <c r="W1583">
        <v>221</v>
      </c>
      <c r="X1583" t="str">
        <v>Customer 15</v>
      </c>
      <c r="Y1583" t="str">
        <v>MOBILE</v>
      </c>
      <c r="Z1583">
        <v>2739</v>
      </c>
      <c r="AA1583">
        <v>4768</v>
      </c>
      <c r="AB1583" s="8">
        <v>45301</v>
      </c>
    </row>
    <row r="1584" spans="15:28" x14ac:dyDescent="0.3">
      <c r="O1584">
        <v>1583</v>
      </c>
      <c r="P1584" t="str">
        <v>Customer 1</v>
      </c>
      <c r="Q1584" t="str">
        <v>WORKSTATION</v>
      </c>
      <c r="R1584">
        <v>1352</v>
      </c>
      <c r="S1584">
        <v>1201</v>
      </c>
      <c r="T1584" s="8">
        <v>45357</v>
      </c>
      <c r="W1584">
        <v>1104</v>
      </c>
      <c r="X1584" t="str">
        <v>Customer 13</v>
      </c>
      <c r="Y1584" t="str">
        <v>WORKSTATION</v>
      </c>
      <c r="Z1584">
        <v>2739</v>
      </c>
      <c r="AA1584">
        <v>3094</v>
      </c>
      <c r="AB1584" s="8">
        <v>45337</v>
      </c>
    </row>
    <row r="1585" spans="15:28" x14ac:dyDescent="0.3">
      <c r="O1585">
        <v>1584</v>
      </c>
      <c r="P1585" t="str">
        <v>Customer 11</v>
      </c>
      <c r="Q1585" t="str">
        <v>EMBEDDED</v>
      </c>
      <c r="R1585">
        <v>667</v>
      </c>
      <c r="S1585">
        <v>599</v>
      </c>
      <c r="T1585" s="8">
        <v>45357</v>
      </c>
      <c r="W1585">
        <v>43</v>
      </c>
      <c r="X1585" t="str">
        <v>Customer 7</v>
      </c>
      <c r="Y1585" t="str">
        <v>EMBEDDED</v>
      </c>
      <c r="Z1585">
        <v>2738</v>
      </c>
      <c r="AA1585">
        <v>4737</v>
      </c>
      <c r="AB1585" s="8">
        <v>45293</v>
      </c>
    </row>
    <row r="1586" spans="15:28" x14ac:dyDescent="0.3">
      <c r="O1586">
        <v>1585</v>
      </c>
      <c r="P1586" t="str">
        <v>Customer 4</v>
      </c>
      <c r="Q1586" t="str">
        <v>DESKTOP</v>
      </c>
      <c r="R1586">
        <v>2091</v>
      </c>
      <c r="S1586">
        <v>3286</v>
      </c>
      <c r="T1586" s="8">
        <v>45358</v>
      </c>
      <c r="W1586">
        <v>3710</v>
      </c>
      <c r="X1586" t="str">
        <v>Customer 6</v>
      </c>
      <c r="Y1586" t="str">
        <v>MOBILE</v>
      </c>
      <c r="Z1586">
        <v>2738</v>
      </c>
      <c r="AA1586">
        <v>2222</v>
      </c>
      <c r="AB1586" s="8">
        <v>45446</v>
      </c>
    </row>
    <row r="1587" spans="15:28" x14ac:dyDescent="0.3">
      <c r="O1587">
        <v>1586</v>
      </c>
      <c r="P1587" t="str">
        <v>Customer 8</v>
      </c>
      <c r="Q1587" t="str">
        <v>MOBILE</v>
      </c>
      <c r="R1587">
        <v>3156</v>
      </c>
      <c r="S1587">
        <v>3946</v>
      </c>
      <c r="T1587" s="8">
        <v>45358</v>
      </c>
      <c r="W1587">
        <v>141</v>
      </c>
      <c r="X1587" t="str">
        <v>Customer 15</v>
      </c>
      <c r="Y1587" t="str">
        <v>DESKTOP</v>
      </c>
      <c r="Z1587">
        <v>2737</v>
      </c>
      <c r="AA1587">
        <v>1595</v>
      </c>
      <c r="AB1587" s="8">
        <v>45297</v>
      </c>
    </row>
    <row r="1588" spans="15:28" x14ac:dyDescent="0.3">
      <c r="O1588">
        <v>1587</v>
      </c>
      <c r="P1588" t="str">
        <v>Customer 13</v>
      </c>
      <c r="Q1588" t="str">
        <v>MOBILE</v>
      </c>
      <c r="R1588">
        <v>1919</v>
      </c>
      <c r="S1588">
        <v>3599</v>
      </c>
      <c r="T1588" s="8">
        <v>45358</v>
      </c>
      <c r="W1588">
        <v>3038</v>
      </c>
      <c r="X1588" t="str">
        <v>Customer 13</v>
      </c>
      <c r="Y1588" t="str">
        <v>EMBEDDED</v>
      </c>
      <c r="Z1588">
        <v>2737</v>
      </c>
      <c r="AA1588">
        <v>3075</v>
      </c>
      <c r="AB1588" s="8">
        <v>45418</v>
      </c>
    </row>
    <row r="1589" spans="15:28" x14ac:dyDescent="0.3">
      <c r="O1589">
        <v>1588</v>
      </c>
      <c r="P1589" t="str">
        <v>Customer 13</v>
      </c>
      <c r="Q1589" t="str">
        <v>DESKTOP</v>
      </c>
      <c r="R1589">
        <v>2166</v>
      </c>
      <c r="S1589">
        <v>735</v>
      </c>
      <c r="T1589" s="8">
        <v>45358</v>
      </c>
      <c r="W1589">
        <v>3970</v>
      </c>
      <c r="X1589" t="str">
        <v>Customer 6</v>
      </c>
      <c r="Y1589" t="str">
        <v>EMBEDDED</v>
      </c>
      <c r="Z1589">
        <v>2737</v>
      </c>
      <c r="AA1589">
        <v>2887</v>
      </c>
      <c r="AB1589" s="8">
        <v>45457</v>
      </c>
    </row>
    <row r="1590" spans="15:28" x14ac:dyDescent="0.3">
      <c r="O1590">
        <v>1589</v>
      </c>
      <c r="P1590" t="str">
        <v>Customer 2</v>
      </c>
      <c r="Q1590" t="str">
        <v>EMBEDDED</v>
      </c>
      <c r="R1590">
        <v>1337</v>
      </c>
      <c r="S1590">
        <v>4268</v>
      </c>
      <c r="T1590" s="8">
        <v>45358</v>
      </c>
      <c r="W1590">
        <v>2520</v>
      </c>
      <c r="X1590" t="str">
        <v>Customer 2</v>
      </c>
      <c r="Y1590" t="str">
        <v>WORKSTATION</v>
      </c>
      <c r="Z1590">
        <v>2736</v>
      </c>
      <c r="AA1590">
        <v>2681</v>
      </c>
      <c r="AB1590" s="8">
        <v>45396</v>
      </c>
    </row>
    <row r="1591" spans="15:28" x14ac:dyDescent="0.3">
      <c r="O1591">
        <v>1590</v>
      </c>
      <c r="P1591" t="str">
        <v>Customer 7</v>
      </c>
      <c r="Q1591" t="str">
        <v>MOBILE</v>
      </c>
      <c r="R1591">
        <v>206</v>
      </c>
      <c r="S1591">
        <v>3604</v>
      </c>
      <c r="T1591" s="8">
        <v>45358</v>
      </c>
      <c r="W1591">
        <v>2741</v>
      </c>
      <c r="X1591" t="str">
        <v>Customer 1</v>
      </c>
      <c r="Y1591" t="str">
        <v>WORKSTATION</v>
      </c>
      <c r="Z1591">
        <v>2733</v>
      </c>
      <c r="AA1591">
        <v>1595</v>
      </c>
      <c r="AB1591" s="8">
        <v>45406</v>
      </c>
    </row>
    <row r="1592" spans="15:28" x14ac:dyDescent="0.3">
      <c r="O1592">
        <v>1591</v>
      </c>
      <c r="P1592" t="str">
        <v>Customer 1</v>
      </c>
      <c r="Q1592" t="str">
        <v>WORKSTATION</v>
      </c>
      <c r="R1592">
        <v>1874</v>
      </c>
      <c r="S1592">
        <v>2034</v>
      </c>
      <c r="T1592" s="8">
        <v>45358</v>
      </c>
      <c r="W1592">
        <v>414</v>
      </c>
      <c r="X1592" t="str">
        <v>Customer 2</v>
      </c>
      <c r="Y1592" t="str">
        <v>WORKSTATION</v>
      </c>
      <c r="Z1592">
        <v>2732</v>
      </c>
      <c r="AA1592">
        <v>2791</v>
      </c>
      <c r="AB1592" s="8">
        <v>45309</v>
      </c>
    </row>
    <row r="1593" spans="15:28" x14ac:dyDescent="0.3">
      <c r="O1593">
        <v>1592</v>
      </c>
      <c r="P1593" t="str">
        <v>Customer 9</v>
      </c>
      <c r="Q1593" t="str">
        <v>DESKTOP</v>
      </c>
      <c r="R1593">
        <v>2924</v>
      </c>
      <c r="S1593">
        <v>1541</v>
      </c>
      <c r="T1593" s="8">
        <v>45358</v>
      </c>
      <c r="W1593">
        <v>3528</v>
      </c>
      <c r="X1593" t="str">
        <v>Customer 5</v>
      </c>
      <c r="Y1593" t="str">
        <v>DESKTOP</v>
      </c>
      <c r="Z1593">
        <v>2732</v>
      </c>
      <c r="AA1593">
        <v>4448</v>
      </c>
      <c r="AB1593" s="8">
        <v>45438</v>
      </c>
    </row>
    <row r="1594" spans="15:28" x14ac:dyDescent="0.3">
      <c r="O1594">
        <v>1593</v>
      </c>
      <c r="P1594" t="str">
        <v>Customer 7</v>
      </c>
      <c r="Q1594" t="str">
        <v>WORKSTATION</v>
      </c>
      <c r="R1594">
        <v>992</v>
      </c>
      <c r="S1594">
        <v>2686</v>
      </c>
      <c r="T1594" s="8">
        <v>45358</v>
      </c>
      <c r="W1594">
        <v>3679</v>
      </c>
      <c r="X1594" t="str">
        <v>Customer 7</v>
      </c>
      <c r="Y1594" t="str">
        <v>WORKSTATION</v>
      </c>
      <c r="Z1594">
        <v>2729</v>
      </c>
      <c r="AA1594">
        <v>2889</v>
      </c>
      <c r="AB1594" s="8">
        <v>45445</v>
      </c>
    </row>
    <row r="1595" spans="15:28" x14ac:dyDescent="0.3">
      <c r="O1595">
        <v>1594</v>
      </c>
      <c r="P1595" t="str">
        <v>Customer 13</v>
      </c>
      <c r="Q1595" t="str">
        <v>EMBEDDED</v>
      </c>
      <c r="R1595">
        <v>3956</v>
      </c>
      <c r="S1595">
        <v>4289</v>
      </c>
      <c r="T1595" s="8">
        <v>45358</v>
      </c>
      <c r="W1595">
        <v>3465</v>
      </c>
      <c r="X1595" t="str">
        <v>Customer 8</v>
      </c>
      <c r="Y1595" t="str">
        <v>WORKSTATION</v>
      </c>
      <c r="Z1595">
        <v>2728</v>
      </c>
      <c r="AA1595">
        <v>1588</v>
      </c>
      <c r="AB1595" s="8">
        <v>45436</v>
      </c>
    </row>
    <row r="1596" spans="15:28" x14ac:dyDescent="0.3">
      <c r="O1596">
        <v>1595</v>
      </c>
      <c r="P1596" t="str">
        <v>Customer 8</v>
      </c>
      <c r="Q1596" t="str">
        <v>EMBEDDED</v>
      </c>
      <c r="R1596">
        <v>1205</v>
      </c>
      <c r="S1596">
        <v>2881</v>
      </c>
      <c r="T1596" s="8">
        <v>45358</v>
      </c>
      <c r="W1596">
        <v>588</v>
      </c>
      <c r="X1596" t="str">
        <v>Customer 12</v>
      </c>
      <c r="Y1596" t="str">
        <v>WORKSTATION</v>
      </c>
      <c r="Z1596">
        <v>2726</v>
      </c>
      <c r="AA1596">
        <v>4018</v>
      </c>
      <c r="AB1596" s="8">
        <v>45316</v>
      </c>
    </row>
    <row r="1597" spans="15:28" x14ac:dyDescent="0.3">
      <c r="O1597">
        <v>1596</v>
      </c>
      <c r="P1597" t="str">
        <v>Customer 12</v>
      </c>
      <c r="Q1597" t="str">
        <v>DESKTOP</v>
      </c>
      <c r="R1597">
        <v>86</v>
      </c>
      <c r="S1597">
        <v>2865</v>
      </c>
      <c r="T1597" s="8">
        <v>45358</v>
      </c>
      <c r="W1597">
        <v>3687</v>
      </c>
      <c r="X1597" t="str">
        <v>Customer 15</v>
      </c>
      <c r="Y1597" t="str">
        <v>DESKTOP</v>
      </c>
      <c r="Z1597">
        <v>2726</v>
      </c>
      <c r="AA1597">
        <v>4354</v>
      </c>
      <c r="AB1597" s="8">
        <v>45445</v>
      </c>
    </row>
    <row r="1598" spans="15:28" x14ac:dyDescent="0.3">
      <c r="O1598">
        <v>1597</v>
      </c>
      <c r="P1598" t="str">
        <v>Customer 15</v>
      </c>
      <c r="Q1598" t="str">
        <v>DESKTOP</v>
      </c>
      <c r="R1598">
        <v>1210</v>
      </c>
      <c r="S1598">
        <v>1580</v>
      </c>
      <c r="T1598" s="8">
        <v>45358</v>
      </c>
      <c r="W1598">
        <v>4738</v>
      </c>
      <c r="X1598" t="str">
        <v>Customer 8</v>
      </c>
      <c r="Y1598" t="str">
        <v>WORKSTATION</v>
      </c>
      <c r="Z1598">
        <v>2725</v>
      </c>
      <c r="AA1598">
        <v>2397</v>
      </c>
      <c r="AB1598" s="8">
        <v>45489</v>
      </c>
    </row>
    <row r="1599" spans="15:28" x14ac:dyDescent="0.3">
      <c r="O1599">
        <v>1598</v>
      </c>
      <c r="P1599" t="str">
        <v>Customer 8</v>
      </c>
      <c r="Q1599" t="str">
        <v>DESKTOP</v>
      </c>
      <c r="R1599">
        <v>23</v>
      </c>
      <c r="S1599">
        <v>3998</v>
      </c>
      <c r="T1599" s="8">
        <v>45358</v>
      </c>
      <c r="W1599">
        <v>1487</v>
      </c>
      <c r="X1599" t="str">
        <v>Customer 1</v>
      </c>
      <c r="Y1599" t="str">
        <v>MOBILE</v>
      </c>
      <c r="Z1599">
        <v>2724</v>
      </c>
      <c r="AA1599">
        <v>2557</v>
      </c>
      <c r="AB1599" s="8">
        <v>45353</v>
      </c>
    </row>
    <row r="1600" spans="15:28" x14ac:dyDescent="0.3">
      <c r="O1600">
        <v>1599</v>
      </c>
      <c r="P1600" t="str">
        <v>Customer 10</v>
      </c>
      <c r="Q1600" t="str">
        <v>MOBILE</v>
      </c>
      <c r="R1600">
        <v>1144</v>
      </c>
      <c r="S1600">
        <v>113</v>
      </c>
      <c r="T1600" s="8">
        <v>45358</v>
      </c>
      <c r="W1600">
        <v>2605</v>
      </c>
      <c r="X1600" t="str">
        <v>Customer 11</v>
      </c>
      <c r="Y1600" t="str">
        <v>DESKTOP</v>
      </c>
      <c r="Z1600">
        <v>2724</v>
      </c>
      <c r="AA1600">
        <v>3415</v>
      </c>
      <c r="AB1600" s="8">
        <v>45400</v>
      </c>
    </row>
    <row r="1601" spans="15:28" x14ac:dyDescent="0.3">
      <c r="O1601">
        <v>1600</v>
      </c>
      <c r="P1601" t="str">
        <v>Customer 3</v>
      </c>
      <c r="Q1601" t="str">
        <v>EMBEDDED</v>
      </c>
      <c r="R1601">
        <v>1283</v>
      </c>
      <c r="S1601">
        <v>669</v>
      </c>
      <c r="T1601" s="8">
        <v>45358</v>
      </c>
      <c r="W1601">
        <v>3389</v>
      </c>
      <c r="X1601" t="str">
        <v>Customer 3</v>
      </c>
      <c r="Y1601" t="str">
        <v>MOBILE</v>
      </c>
      <c r="Z1601">
        <v>2722</v>
      </c>
      <c r="AA1601">
        <v>2621</v>
      </c>
      <c r="AB1601" s="8">
        <v>45433</v>
      </c>
    </row>
    <row r="1602" spans="15:28" x14ac:dyDescent="0.3">
      <c r="O1602">
        <v>1601</v>
      </c>
      <c r="P1602" t="str">
        <v>Customer 7</v>
      </c>
      <c r="Q1602" t="str">
        <v>MOBILE</v>
      </c>
      <c r="R1602">
        <v>2370</v>
      </c>
      <c r="S1602">
        <v>1686</v>
      </c>
      <c r="T1602" s="8">
        <v>45358</v>
      </c>
      <c r="W1602">
        <v>4105</v>
      </c>
      <c r="X1602" t="str">
        <v>Customer 7</v>
      </c>
      <c r="Y1602" t="str">
        <v>WORKSTATION</v>
      </c>
      <c r="Z1602">
        <v>2721</v>
      </c>
      <c r="AA1602">
        <v>1133</v>
      </c>
      <c r="AB1602" s="8">
        <v>45462</v>
      </c>
    </row>
    <row r="1603" spans="15:28" x14ac:dyDescent="0.3">
      <c r="O1603">
        <v>1602</v>
      </c>
      <c r="P1603" t="str">
        <v>Customer 2</v>
      </c>
      <c r="Q1603" t="str">
        <v>EMBEDDED</v>
      </c>
      <c r="R1603">
        <v>494</v>
      </c>
      <c r="S1603">
        <v>4395</v>
      </c>
      <c r="T1603" s="8">
        <v>45358</v>
      </c>
      <c r="W1603">
        <v>1332</v>
      </c>
      <c r="X1603" t="str">
        <v>Customer 10</v>
      </c>
      <c r="Y1603" t="str">
        <v>DESKTOP</v>
      </c>
      <c r="Z1603">
        <v>2720</v>
      </c>
      <c r="AA1603">
        <v>327</v>
      </c>
      <c r="AB1603" s="8">
        <v>45347</v>
      </c>
    </row>
    <row r="1604" spans="15:28" x14ac:dyDescent="0.3">
      <c r="O1604">
        <v>1603</v>
      </c>
      <c r="P1604" t="str">
        <v>Customer 12</v>
      </c>
      <c r="Q1604" t="str">
        <v>MOBILE</v>
      </c>
      <c r="R1604">
        <v>128</v>
      </c>
      <c r="S1604">
        <v>4394</v>
      </c>
      <c r="T1604" s="8">
        <v>45358</v>
      </c>
      <c r="W1604">
        <v>1438</v>
      </c>
      <c r="X1604" t="str">
        <v>Customer 1</v>
      </c>
      <c r="Y1604" t="str">
        <v>DESKTOP</v>
      </c>
      <c r="Z1604">
        <v>2719</v>
      </c>
      <c r="AA1604">
        <v>3177</v>
      </c>
      <c r="AB1604" s="8">
        <v>45351</v>
      </c>
    </row>
    <row r="1605" spans="15:28" x14ac:dyDescent="0.3">
      <c r="O1605">
        <v>1604</v>
      </c>
      <c r="P1605" t="str">
        <v>Customer 14</v>
      </c>
      <c r="Q1605" t="str">
        <v>MOBILE</v>
      </c>
      <c r="R1605">
        <v>2785</v>
      </c>
      <c r="S1605">
        <v>3494</v>
      </c>
      <c r="T1605" s="8">
        <v>45358</v>
      </c>
      <c r="W1605">
        <v>2401</v>
      </c>
      <c r="X1605" t="str">
        <v>Customer 3</v>
      </c>
      <c r="Y1605" t="str">
        <v>EMBEDDED</v>
      </c>
      <c r="Z1605">
        <v>2719</v>
      </c>
      <c r="AA1605">
        <v>455</v>
      </c>
      <c r="AB1605" s="8">
        <v>45391</v>
      </c>
    </row>
    <row r="1606" spans="15:28" x14ac:dyDescent="0.3">
      <c r="O1606">
        <v>1605</v>
      </c>
      <c r="P1606" t="str">
        <v>Customer 7</v>
      </c>
      <c r="Q1606" t="str">
        <v>EMBEDDED</v>
      </c>
      <c r="R1606">
        <v>3092</v>
      </c>
      <c r="S1606">
        <v>3346</v>
      </c>
      <c r="T1606" s="8">
        <v>45358</v>
      </c>
      <c r="W1606">
        <v>3117</v>
      </c>
      <c r="X1606" t="str">
        <v>Customer 3</v>
      </c>
      <c r="Y1606" t="str">
        <v>MOBILE</v>
      </c>
      <c r="Z1606">
        <v>2719</v>
      </c>
      <c r="AA1606">
        <v>4947</v>
      </c>
      <c r="AB1606" s="8">
        <v>45421</v>
      </c>
    </row>
    <row r="1607" spans="15:28" x14ac:dyDescent="0.3">
      <c r="O1607">
        <v>1606</v>
      </c>
      <c r="P1607" t="str">
        <v>Customer 12</v>
      </c>
      <c r="Q1607" t="str">
        <v>WORKSTATION</v>
      </c>
      <c r="R1607">
        <v>2499</v>
      </c>
      <c r="S1607">
        <v>4847</v>
      </c>
      <c r="T1607" s="8">
        <v>45358</v>
      </c>
      <c r="W1607">
        <v>594</v>
      </c>
      <c r="X1607" t="str">
        <v>Customer 8</v>
      </c>
      <c r="Y1607" t="str">
        <v>DESKTOP</v>
      </c>
      <c r="Z1607">
        <v>2717</v>
      </c>
      <c r="AA1607">
        <v>1584</v>
      </c>
      <c r="AB1607" s="8">
        <v>45316</v>
      </c>
    </row>
    <row r="1608" spans="15:28" x14ac:dyDescent="0.3">
      <c r="O1608">
        <v>1607</v>
      </c>
      <c r="P1608" t="str">
        <v>Customer 5</v>
      </c>
      <c r="Q1608" t="str">
        <v>MOBILE</v>
      </c>
      <c r="R1608">
        <v>3215</v>
      </c>
      <c r="S1608">
        <v>2940</v>
      </c>
      <c r="T1608" s="8">
        <v>45358</v>
      </c>
      <c r="W1608">
        <v>274</v>
      </c>
      <c r="X1608" t="str">
        <v>Customer 1</v>
      </c>
      <c r="Y1608" t="str">
        <v>EMBEDDED</v>
      </c>
      <c r="Z1608">
        <v>2712</v>
      </c>
      <c r="AA1608">
        <v>826</v>
      </c>
      <c r="AB1608" s="8">
        <v>45303</v>
      </c>
    </row>
    <row r="1609" spans="15:28" x14ac:dyDescent="0.3">
      <c r="O1609">
        <v>1608</v>
      </c>
      <c r="P1609" t="str">
        <v>Customer 8</v>
      </c>
      <c r="Q1609" t="str">
        <v>MOBILE</v>
      </c>
      <c r="R1609">
        <v>385</v>
      </c>
      <c r="S1609">
        <v>4384</v>
      </c>
      <c r="T1609" s="8">
        <v>45358</v>
      </c>
      <c r="W1609">
        <v>2615</v>
      </c>
      <c r="X1609" t="str">
        <v>Customer 9</v>
      </c>
      <c r="Y1609" t="str">
        <v>EMBEDDED</v>
      </c>
      <c r="Z1609">
        <v>2712</v>
      </c>
      <c r="AA1609">
        <v>3246</v>
      </c>
      <c r="AB1609" s="8">
        <v>45400</v>
      </c>
    </row>
    <row r="1610" spans="15:28" x14ac:dyDescent="0.3">
      <c r="O1610">
        <v>1609</v>
      </c>
      <c r="P1610" t="str">
        <v>Customer 13</v>
      </c>
      <c r="Q1610" t="str">
        <v>WORKSTATION</v>
      </c>
      <c r="R1610">
        <v>2224</v>
      </c>
      <c r="S1610">
        <v>2084</v>
      </c>
      <c r="T1610" s="8">
        <v>45359</v>
      </c>
      <c r="W1610">
        <v>2318</v>
      </c>
      <c r="X1610" t="str">
        <v>Customer 14</v>
      </c>
      <c r="Y1610" t="str">
        <v>DESKTOP</v>
      </c>
      <c r="Z1610">
        <v>2711</v>
      </c>
      <c r="AA1610">
        <v>264</v>
      </c>
      <c r="AB1610" s="8">
        <v>45388</v>
      </c>
    </row>
    <row r="1611" spans="15:28" x14ac:dyDescent="0.3">
      <c r="O1611">
        <v>1610</v>
      </c>
      <c r="P1611" t="str">
        <v>Customer 1</v>
      </c>
      <c r="Q1611" t="str">
        <v>DESKTOP</v>
      </c>
      <c r="R1611">
        <v>2097</v>
      </c>
      <c r="S1611">
        <v>4110</v>
      </c>
      <c r="T1611" s="8">
        <v>45359</v>
      </c>
      <c r="W1611">
        <v>2728</v>
      </c>
      <c r="X1611" t="str">
        <v>Customer 2</v>
      </c>
      <c r="Y1611" t="str">
        <v>MOBILE</v>
      </c>
      <c r="Z1611">
        <v>2711</v>
      </c>
      <c r="AA1611">
        <v>2387</v>
      </c>
      <c r="AB1611" s="8">
        <v>45405</v>
      </c>
    </row>
    <row r="1612" spans="15:28" x14ac:dyDescent="0.3">
      <c r="O1612">
        <v>1611</v>
      </c>
      <c r="P1612" t="str">
        <v>Customer 12</v>
      </c>
      <c r="Q1612" t="str">
        <v>DESKTOP</v>
      </c>
      <c r="R1612">
        <v>1281</v>
      </c>
      <c r="S1612">
        <v>3934</v>
      </c>
      <c r="T1612" s="8">
        <v>45359</v>
      </c>
      <c r="W1612">
        <v>2414</v>
      </c>
      <c r="X1612" t="str">
        <v>Customer 14</v>
      </c>
      <c r="Y1612" t="str">
        <v>EMBEDDED</v>
      </c>
      <c r="Z1612">
        <v>2710</v>
      </c>
      <c r="AA1612">
        <v>2050</v>
      </c>
      <c r="AB1612" s="8">
        <v>45392</v>
      </c>
    </row>
    <row r="1613" spans="15:28" x14ac:dyDescent="0.3">
      <c r="O1613">
        <v>1612</v>
      </c>
      <c r="P1613" t="str">
        <v>Customer 1</v>
      </c>
      <c r="Q1613" t="str">
        <v>MOBILE</v>
      </c>
      <c r="R1613">
        <v>2952</v>
      </c>
      <c r="S1613">
        <v>3180</v>
      </c>
      <c r="T1613" s="8">
        <v>45359</v>
      </c>
      <c r="W1613">
        <v>3286</v>
      </c>
      <c r="X1613" t="str">
        <v>Customer 2</v>
      </c>
      <c r="Y1613" t="str">
        <v>DESKTOP</v>
      </c>
      <c r="Z1613">
        <v>2710</v>
      </c>
      <c r="AA1613">
        <v>1494</v>
      </c>
      <c r="AB1613" s="8">
        <v>45428</v>
      </c>
    </row>
    <row r="1614" spans="15:28" x14ac:dyDescent="0.3">
      <c r="O1614">
        <v>1613</v>
      </c>
      <c r="P1614" t="str">
        <v>Customer 6</v>
      </c>
      <c r="Q1614" t="str">
        <v>WORKSTATION</v>
      </c>
      <c r="R1614">
        <v>1274</v>
      </c>
      <c r="S1614">
        <v>4571</v>
      </c>
      <c r="T1614" s="8">
        <v>45359</v>
      </c>
      <c r="W1614">
        <v>4969</v>
      </c>
      <c r="X1614" t="str">
        <v>Customer 1</v>
      </c>
      <c r="Y1614" t="str">
        <v>WORKSTATION</v>
      </c>
      <c r="Z1614">
        <v>2710</v>
      </c>
      <c r="AA1614">
        <v>4286</v>
      </c>
      <c r="AB1614" s="8">
        <v>45498</v>
      </c>
    </row>
    <row r="1615" spans="15:28" x14ac:dyDescent="0.3">
      <c r="O1615">
        <v>1614</v>
      </c>
      <c r="P1615" t="str">
        <v>Customer 4</v>
      </c>
      <c r="Q1615" t="str">
        <v>DESKTOP</v>
      </c>
      <c r="R1615">
        <v>2415</v>
      </c>
      <c r="S1615">
        <v>2169</v>
      </c>
      <c r="T1615" s="8">
        <v>45359</v>
      </c>
      <c r="W1615">
        <v>3481</v>
      </c>
      <c r="X1615" t="str">
        <v>Customer 8</v>
      </c>
      <c r="Y1615" t="str">
        <v>WORKSTATION</v>
      </c>
      <c r="Z1615">
        <v>2708</v>
      </c>
      <c r="AA1615">
        <v>2590</v>
      </c>
      <c r="AB1615" s="8">
        <v>45436</v>
      </c>
    </row>
    <row r="1616" spans="15:28" x14ac:dyDescent="0.3">
      <c r="O1616">
        <v>1615</v>
      </c>
      <c r="P1616" t="str">
        <v>Customer 12</v>
      </c>
      <c r="Q1616" t="str">
        <v>WORKSTATION</v>
      </c>
      <c r="R1616">
        <v>2356</v>
      </c>
      <c r="S1616">
        <v>4537</v>
      </c>
      <c r="T1616" s="8">
        <v>45359</v>
      </c>
      <c r="W1616">
        <v>4313</v>
      </c>
      <c r="X1616" t="str">
        <v>Customer 5</v>
      </c>
      <c r="Y1616" t="str">
        <v>EMBEDDED</v>
      </c>
      <c r="Z1616">
        <v>2707</v>
      </c>
      <c r="AA1616">
        <v>4175</v>
      </c>
      <c r="AB1616" s="8">
        <v>45471</v>
      </c>
    </row>
    <row r="1617" spans="15:28" x14ac:dyDescent="0.3">
      <c r="O1617">
        <v>1616</v>
      </c>
      <c r="P1617" t="str">
        <v>Customer 10</v>
      </c>
      <c r="Q1617" t="str">
        <v>WORKSTATION</v>
      </c>
      <c r="R1617">
        <v>658</v>
      </c>
      <c r="S1617">
        <v>1643</v>
      </c>
      <c r="T1617" s="8">
        <v>45359</v>
      </c>
      <c r="W1617">
        <v>4603</v>
      </c>
      <c r="X1617" t="str">
        <v>Customer 3</v>
      </c>
      <c r="Y1617" t="str">
        <v>EMBEDDED</v>
      </c>
      <c r="Z1617">
        <v>2706</v>
      </c>
      <c r="AA1617">
        <v>3476</v>
      </c>
      <c r="AB1617" s="8">
        <v>45483</v>
      </c>
    </row>
    <row r="1618" spans="15:28" x14ac:dyDescent="0.3">
      <c r="O1618">
        <v>1617</v>
      </c>
      <c r="P1618" t="str">
        <v>Customer 5</v>
      </c>
      <c r="Q1618" t="str">
        <v>MOBILE</v>
      </c>
      <c r="R1618">
        <v>3914</v>
      </c>
      <c r="S1618">
        <v>1359</v>
      </c>
      <c r="T1618" s="8">
        <v>45359</v>
      </c>
      <c r="W1618">
        <v>1955</v>
      </c>
      <c r="X1618" t="str">
        <v>Customer 10</v>
      </c>
      <c r="Y1618" t="str">
        <v>DESKTOP</v>
      </c>
      <c r="Z1618">
        <v>2701</v>
      </c>
      <c r="AA1618">
        <v>4351</v>
      </c>
      <c r="AB1618" s="8">
        <v>45373</v>
      </c>
    </row>
    <row r="1619" spans="15:28" x14ac:dyDescent="0.3">
      <c r="O1619">
        <v>1618</v>
      </c>
      <c r="P1619" t="str">
        <v>Customer 12</v>
      </c>
      <c r="Q1619" t="str">
        <v>WORKSTATION</v>
      </c>
      <c r="R1619">
        <v>3779</v>
      </c>
      <c r="S1619">
        <v>4234</v>
      </c>
      <c r="T1619" s="8">
        <v>45359</v>
      </c>
      <c r="W1619">
        <v>2953</v>
      </c>
      <c r="X1619" t="str">
        <v>Customer 4</v>
      </c>
      <c r="Y1619" t="str">
        <v>DESKTOP</v>
      </c>
      <c r="Z1619">
        <v>2701</v>
      </c>
      <c r="AA1619">
        <v>299</v>
      </c>
      <c r="AB1619" s="8">
        <v>45414</v>
      </c>
    </row>
    <row r="1620" spans="15:28" x14ac:dyDescent="0.3">
      <c r="O1620">
        <v>1619</v>
      </c>
      <c r="P1620" t="str">
        <v>Customer 8</v>
      </c>
      <c r="Q1620" t="str">
        <v>WORKSTATION</v>
      </c>
      <c r="R1620">
        <v>2041</v>
      </c>
      <c r="S1620">
        <v>4971</v>
      </c>
      <c r="T1620" s="8">
        <v>45359</v>
      </c>
      <c r="W1620">
        <v>729</v>
      </c>
      <c r="X1620" t="str">
        <v>Customer 10</v>
      </c>
      <c r="Y1620" t="str">
        <v>EMBEDDED</v>
      </c>
      <c r="Z1620">
        <v>2699</v>
      </c>
      <c r="AA1620">
        <v>2327</v>
      </c>
      <c r="AB1620" s="8">
        <v>45322</v>
      </c>
    </row>
    <row r="1621" spans="15:28" x14ac:dyDescent="0.3">
      <c r="O1621">
        <v>1620</v>
      </c>
      <c r="P1621" t="str">
        <v>Customer 14</v>
      </c>
      <c r="Q1621" t="str">
        <v>WORKSTATION</v>
      </c>
      <c r="R1621">
        <v>2812</v>
      </c>
      <c r="S1621">
        <v>841</v>
      </c>
      <c r="T1621" s="8">
        <v>45359</v>
      </c>
      <c r="W1621">
        <v>2739</v>
      </c>
      <c r="X1621" t="str">
        <v>Customer 10</v>
      </c>
      <c r="Y1621" t="str">
        <v>DESKTOP</v>
      </c>
      <c r="Z1621">
        <v>2698</v>
      </c>
      <c r="AA1621">
        <v>3481</v>
      </c>
      <c r="AB1621" s="8">
        <v>45406</v>
      </c>
    </row>
    <row r="1622" spans="15:28" x14ac:dyDescent="0.3">
      <c r="O1622">
        <v>1621</v>
      </c>
      <c r="P1622" t="str">
        <v>Customer 10</v>
      </c>
      <c r="Q1622" t="str">
        <v>WORKSTATION</v>
      </c>
      <c r="R1622">
        <v>137</v>
      </c>
      <c r="S1622">
        <v>3390</v>
      </c>
      <c r="T1622" s="8">
        <v>45359</v>
      </c>
      <c r="W1622">
        <v>578</v>
      </c>
      <c r="X1622" t="str">
        <v>Customer 15</v>
      </c>
      <c r="Y1622" t="str">
        <v>DESKTOP</v>
      </c>
      <c r="Z1622">
        <v>2695</v>
      </c>
      <c r="AA1622">
        <v>3644</v>
      </c>
      <c r="AB1622" s="8">
        <v>45316</v>
      </c>
    </row>
    <row r="1623" spans="15:28" x14ac:dyDescent="0.3">
      <c r="O1623">
        <v>1622</v>
      </c>
      <c r="P1623" t="str">
        <v>Customer 5</v>
      </c>
      <c r="Q1623" t="str">
        <v>DESKTOP</v>
      </c>
      <c r="R1623">
        <v>384</v>
      </c>
      <c r="S1623">
        <v>3432</v>
      </c>
      <c r="T1623" s="8">
        <v>45359</v>
      </c>
      <c r="W1623">
        <v>2459</v>
      </c>
      <c r="X1623" t="str">
        <v>Customer 12</v>
      </c>
      <c r="Y1623" t="str">
        <v>EMBEDDED</v>
      </c>
      <c r="Z1623">
        <v>2695</v>
      </c>
      <c r="AA1623">
        <v>2594</v>
      </c>
      <c r="AB1623" s="8">
        <v>45394</v>
      </c>
    </row>
    <row r="1624" spans="15:28" x14ac:dyDescent="0.3">
      <c r="O1624">
        <v>1623</v>
      </c>
      <c r="P1624" t="str">
        <v>Customer 15</v>
      </c>
      <c r="Q1624" t="str">
        <v>MOBILE</v>
      </c>
      <c r="R1624">
        <v>1086</v>
      </c>
      <c r="S1624">
        <v>4186</v>
      </c>
      <c r="T1624" s="8">
        <v>45359</v>
      </c>
      <c r="W1624">
        <v>3369</v>
      </c>
      <c r="X1624" t="str">
        <v>Customer 15</v>
      </c>
      <c r="Y1624" t="str">
        <v>EMBEDDED</v>
      </c>
      <c r="Z1624">
        <v>2695</v>
      </c>
      <c r="AA1624">
        <v>3328</v>
      </c>
      <c r="AB1624" s="8">
        <v>45432</v>
      </c>
    </row>
    <row r="1625" spans="15:28" x14ac:dyDescent="0.3">
      <c r="O1625">
        <v>1624</v>
      </c>
      <c r="P1625" t="str">
        <v>Customer 7</v>
      </c>
      <c r="Q1625" t="str">
        <v>DESKTOP</v>
      </c>
      <c r="R1625">
        <v>2037</v>
      </c>
      <c r="S1625">
        <v>1474</v>
      </c>
      <c r="T1625" s="8">
        <v>45359</v>
      </c>
      <c r="W1625">
        <v>3851</v>
      </c>
      <c r="X1625" t="str">
        <v>Customer 6</v>
      </c>
      <c r="Y1625" t="str">
        <v>MOBILE</v>
      </c>
      <c r="Z1625">
        <v>2695</v>
      </c>
      <c r="AA1625">
        <v>4526</v>
      </c>
      <c r="AB1625" s="8">
        <v>45452</v>
      </c>
    </row>
    <row r="1626" spans="15:28" x14ac:dyDescent="0.3">
      <c r="O1626">
        <v>1625</v>
      </c>
      <c r="P1626" t="str">
        <v>Customer 4</v>
      </c>
      <c r="Q1626" t="str">
        <v>DESKTOP</v>
      </c>
      <c r="R1626">
        <v>687</v>
      </c>
      <c r="S1626">
        <v>4001</v>
      </c>
      <c r="T1626" s="8">
        <v>45359</v>
      </c>
      <c r="W1626">
        <v>533</v>
      </c>
      <c r="X1626" t="str">
        <v>Customer 1</v>
      </c>
      <c r="Y1626" t="str">
        <v>DESKTOP</v>
      </c>
      <c r="Z1626">
        <v>2694</v>
      </c>
      <c r="AA1626">
        <v>667</v>
      </c>
      <c r="AB1626" s="8">
        <v>45314</v>
      </c>
    </row>
    <row r="1627" spans="15:28" x14ac:dyDescent="0.3">
      <c r="O1627">
        <v>1626</v>
      </c>
      <c r="P1627" t="str">
        <v>Customer 12</v>
      </c>
      <c r="Q1627" t="str">
        <v>EMBEDDED</v>
      </c>
      <c r="R1627">
        <v>1152</v>
      </c>
      <c r="S1627">
        <v>4881</v>
      </c>
      <c r="T1627" s="8">
        <v>45359</v>
      </c>
      <c r="W1627">
        <v>1528</v>
      </c>
      <c r="X1627" t="str">
        <v>Customer 8</v>
      </c>
      <c r="Y1627" t="str">
        <v>WORKSTATION</v>
      </c>
      <c r="Z1627">
        <v>2694</v>
      </c>
      <c r="AA1627">
        <v>3840</v>
      </c>
      <c r="AB1627" s="8">
        <v>45355</v>
      </c>
    </row>
    <row r="1628" spans="15:28" x14ac:dyDescent="0.3">
      <c r="O1628">
        <v>1627</v>
      </c>
      <c r="P1628" t="str">
        <v>Customer 4</v>
      </c>
      <c r="Q1628" t="str">
        <v>WORKSTATION</v>
      </c>
      <c r="R1628">
        <v>939</v>
      </c>
      <c r="S1628">
        <v>4706</v>
      </c>
      <c r="T1628" s="8">
        <v>45359</v>
      </c>
      <c r="W1628">
        <v>4382</v>
      </c>
      <c r="X1628" t="str">
        <v>Customer 9</v>
      </c>
      <c r="Y1628" t="str">
        <v>WORKSTATION</v>
      </c>
      <c r="Z1628">
        <v>2694</v>
      </c>
      <c r="AA1628">
        <v>1402</v>
      </c>
      <c r="AB1628" s="8">
        <v>45474</v>
      </c>
    </row>
    <row r="1629" spans="15:28" x14ac:dyDescent="0.3">
      <c r="O1629">
        <v>1628</v>
      </c>
      <c r="P1629" t="str">
        <v>Customer 1</v>
      </c>
      <c r="Q1629" t="str">
        <v>WORKSTATION</v>
      </c>
      <c r="R1629">
        <v>2170</v>
      </c>
      <c r="S1629">
        <v>1924</v>
      </c>
      <c r="T1629" s="8">
        <v>45359</v>
      </c>
      <c r="W1629">
        <v>809</v>
      </c>
      <c r="X1629" t="str">
        <v>Customer 13</v>
      </c>
      <c r="Y1629" t="str">
        <v>WORKSTATION</v>
      </c>
      <c r="Z1629">
        <v>2693</v>
      </c>
      <c r="AA1629">
        <v>4718</v>
      </c>
      <c r="AB1629" s="8">
        <v>45325</v>
      </c>
    </row>
    <row r="1630" spans="15:28" x14ac:dyDescent="0.3">
      <c r="O1630">
        <v>1629</v>
      </c>
      <c r="P1630" t="str">
        <v>Customer 1</v>
      </c>
      <c r="Q1630" t="str">
        <v>EMBEDDED</v>
      </c>
      <c r="R1630">
        <v>505</v>
      </c>
      <c r="S1630">
        <v>3988</v>
      </c>
      <c r="T1630" s="8">
        <v>45359</v>
      </c>
      <c r="W1630">
        <v>1185</v>
      </c>
      <c r="X1630" t="str">
        <v>Customer 11</v>
      </c>
      <c r="Y1630" t="str">
        <v>WORKSTATION</v>
      </c>
      <c r="Z1630">
        <v>2693</v>
      </c>
      <c r="AA1630">
        <v>4595</v>
      </c>
      <c r="AB1630" s="8">
        <v>45341</v>
      </c>
    </row>
    <row r="1631" spans="15:28" x14ac:dyDescent="0.3">
      <c r="O1631">
        <v>1630</v>
      </c>
      <c r="P1631" t="str">
        <v>Customer 4</v>
      </c>
      <c r="Q1631" t="str">
        <v>DESKTOP</v>
      </c>
      <c r="R1631">
        <v>2312</v>
      </c>
      <c r="S1631">
        <v>3963</v>
      </c>
      <c r="T1631" s="8">
        <v>45359</v>
      </c>
      <c r="W1631">
        <v>280</v>
      </c>
      <c r="X1631" t="str">
        <v>Customer 11</v>
      </c>
      <c r="Y1631" t="str">
        <v>DESKTOP</v>
      </c>
      <c r="Z1631">
        <v>2692</v>
      </c>
      <c r="AA1631">
        <v>1911</v>
      </c>
      <c r="AB1631" s="8">
        <v>45303</v>
      </c>
    </row>
    <row r="1632" spans="15:28" x14ac:dyDescent="0.3">
      <c r="O1632">
        <v>1631</v>
      </c>
      <c r="P1632" t="str">
        <v>Customer 2</v>
      </c>
      <c r="Q1632" t="str">
        <v>EMBEDDED</v>
      </c>
      <c r="R1632">
        <v>1292</v>
      </c>
      <c r="S1632">
        <v>4030</v>
      </c>
      <c r="T1632" s="8">
        <v>45359</v>
      </c>
      <c r="W1632">
        <v>4890</v>
      </c>
      <c r="X1632" t="str">
        <v>Customer 10</v>
      </c>
      <c r="Y1632" t="str">
        <v>WORKSTATION</v>
      </c>
      <c r="Z1632">
        <v>2692</v>
      </c>
      <c r="AA1632">
        <v>1529</v>
      </c>
      <c r="AB1632" s="8">
        <v>45495</v>
      </c>
    </row>
    <row r="1633" spans="15:28" x14ac:dyDescent="0.3">
      <c r="O1633">
        <v>1632</v>
      </c>
      <c r="P1633" t="str">
        <v>Customer 9</v>
      </c>
      <c r="Q1633" t="str">
        <v>MOBILE</v>
      </c>
      <c r="R1633">
        <v>1344</v>
      </c>
      <c r="S1633">
        <v>3279</v>
      </c>
      <c r="T1633" s="8">
        <v>45359</v>
      </c>
      <c r="W1633">
        <v>2006</v>
      </c>
      <c r="X1633" t="str">
        <v>Customer 15</v>
      </c>
      <c r="Y1633" t="str">
        <v>WORKSTATION</v>
      </c>
      <c r="Z1633">
        <v>2690</v>
      </c>
      <c r="AA1633">
        <v>4524</v>
      </c>
      <c r="AB1633" s="8">
        <v>45375</v>
      </c>
    </row>
    <row r="1634" spans="15:28" x14ac:dyDescent="0.3">
      <c r="O1634">
        <v>1633</v>
      </c>
      <c r="P1634" t="str">
        <v>Customer 7</v>
      </c>
      <c r="Q1634" t="str">
        <v>MOBILE</v>
      </c>
      <c r="R1634">
        <v>3587</v>
      </c>
      <c r="S1634">
        <v>3229</v>
      </c>
      <c r="T1634" s="8">
        <v>45360</v>
      </c>
      <c r="W1634">
        <v>744</v>
      </c>
      <c r="X1634" t="str">
        <v>Customer 12</v>
      </c>
      <c r="Y1634" t="str">
        <v>EMBEDDED</v>
      </c>
      <c r="Z1634">
        <v>2687</v>
      </c>
      <c r="AA1634">
        <v>2683</v>
      </c>
      <c r="AB1634" s="8">
        <v>45322</v>
      </c>
    </row>
    <row r="1635" spans="15:28" x14ac:dyDescent="0.3">
      <c r="O1635">
        <v>1634</v>
      </c>
      <c r="P1635" t="str">
        <v>Customer 6</v>
      </c>
      <c r="Q1635" t="str">
        <v>EMBEDDED</v>
      </c>
      <c r="R1635">
        <v>1432</v>
      </c>
      <c r="S1635">
        <v>744</v>
      </c>
      <c r="T1635" s="8">
        <v>45360</v>
      </c>
      <c r="W1635">
        <v>2883</v>
      </c>
      <c r="X1635" t="str">
        <v>Customer 3</v>
      </c>
      <c r="Y1635" t="str">
        <v>EMBEDDED</v>
      </c>
      <c r="Z1635">
        <v>2686</v>
      </c>
      <c r="AA1635">
        <v>3591</v>
      </c>
      <c r="AB1635" s="8">
        <v>45412</v>
      </c>
    </row>
    <row r="1636" spans="15:28" x14ac:dyDescent="0.3">
      <c r="O1636">
        <v>1635</v>
      </c>
      <c r="P1636" t="str">
        <v>Customer 12</v>
      </c>
      <c r="Q1636" t="str">
        <v>DESKTOP</v>
      </c>
      <c r="R1636">
        <v>267</v>
      </c>
      <c r="S1636">
        <v>3003</v>
      </c>
      <c r="T1636" s="8">
        <v>45360</v>
      </c>
      <c r="W1636">
        <v>4660</v>
      </c>
      <c r="X1636" t="str">
        <v>Customer 1</v>
      </c>
      <c r="Y1636" t="str">
        <v>MOBILE</v>
      </c>
      <c r="Z1636">
        <v>2686</v>
      </c>
      <c r="AA1636">
        <v>2084</v>
      </c>
      <c r="AB1636" s="8">
        <v>45486</v>
      </c>
    </row>
    <row r="1637" spans="15:28" x14ac:dyDescent="0.3">
      <c r="O1637">
        <v>1636</v>
      </c>
      <c r="P1637" t="str">
        <v>Customer 3</v>
      </c>
      <c r="Q1637" t="str">
        <v>DESKTOP</v>
      </c>
      <c r="R1637">
        <v>1664</v>
      </c>
      <c r="S1637">
        <v>3036</v>
      </c>
      <c r="T1637" s="8">
        <v>45360</v>
      </c>
      <c r="W1637">
        <v>2955</v>
      </c>
      <c r="X1637" t="str">
        <v>Customer 6</v>
      </c>
      <c r="Y1637" t="str">
        <v>MOBILE</v>
      </c>
      <c r="Z1637">
        <v>2685</v>
      </c>
      <c r="AA1637">
        <v>3058</v>
      </c>
      <c r="AB1637" s="8">
        <v>45415</v>
      </c>
    </row>
    <row r="1638" spans="15:28" x14ac:dyDescent="0.3">
      <c r="O1638">
        <v>1637</v>
      </c>
      <c r="P1638" t="str">
        <v>Customer 4</v>
      </c>
      <c r="Q1638" t="str">
        <v>MOBILE</v>
      </c>
      <c r="R1638">
        <v>3891</v>
      </c>
      <c r="S1638">
        <v>640</v>
      </c>
      <c r="T1638" s="8">
        <v>45360</v>
      </c>
      <c r="W1638">
        <v>3049</v>
      </c>
      <c r="X1638" t="str">
        <v>Customer 14</v>
      </c>
      <c r="Y1638" t="str">
        <v>EMBEDDED</v>
      </c>
      <c r="Z1638">
        <v>2685</v>
      </c>
      <c r="AA1638">
        <v>3320</v>
      </c>
      <c r="AB1638" s="8">
        <v>45418</v>
      </c>
    </row>
    <row r="1639" spans="15:28" x14ac:dyDescent="0.3">
      <c r="O1639">
        <v>1638</v>
      </c>
      <c r="P1639" t="str">
        <v>Customer 4</v>
      </c>
      <c r="Q1639" t="str">
        <v>DESKTOP</v>
      </c>
      <c r="R1639">
        <v>1791</v>
      </c>
      <c r="S1639">
        <v>2473</v>
      </c>
      <c r="T1639" s="8">
        <v>45360</v>
      </c>
      <c r="W1639">
        <v>65</v>
      </c>
      <c r="X1639" t="str">
        <v>Customer 13</v>
      </c>
      <c r="Y1639" t="str">
        <v>EMBEDDED</v>
      </c>
      <c r="Z1639">
        <v>2684</v>
      </c>
      <c r="AA1639">
        <v>965</v>
      </c>
      <c r="AB1639" s="8">
        <v>45294</v>
      </c>
    </row>
    <row r="1640" spans="15:28" x14ac:dyDescent="0.3">
      <c r="O1640">
        <v>1639</v>
      </c>
      <c r="P1640" t="str">
        <v>Customer 9</v>
      </c>
      <c r="Q1640" t="str">
        <v>EMBEDDED</v>
      </c>
      <c r="R1640">
        <v>1321</v>
      </c>
      <c r="S1640">
        <v>3134</v>
      </c>
      <c r="T1640" s="8">
        <v>45360</v>
      </c>
      <c r="W1640">
        <v>3746</v>
      </c>
      <c r="X1640" t="str">
        <v>Customer 3</v>
      </c>
      <c r="Y1640" t="str">
        <v>MOBILE</v>
      </c>
      <c r="Z1640">
        <v>2684</v>
      </c>
      <c r="AA1640">
        <v>1553</v>
      </c>
      <c r="AB1640" s="8">
        <v>45448</v>
      </c>
    </row>
    <row r="1641" spans="15:28" x14ac:dyDescent="0.3">
      <c r="O1641">
        <v>1640</v>
      </c>
      <c r="P1641" t="str">
        <v>Customer 12</v>
      </c>
      <c r="Q1641" t="str">
        <v>DESKTOP</v>
      </c>
      <c r="R1641">
        <v>2259</v>
      </c>
      <c r="S1641">
        <v>1017</v>
      </c>
      <c r="T1641" s="8">
        <v>45360</v>
      </c>
      <c r="W1641">
        <v>4489</v>
      </c>
      <c r="X1641" t="str">
        <v>Customer 7</v>
      </c>
      <c r="Y1641" t="str">
        <v>WORKSTATION</v>
      </c>
      <c r="Z1641">
        <v>2683</v>
      </c>
      <c r="AA1641">
        <v>4541</v>
      </c>
      <c r="AB1641" s="8">
        <v>45478</v>
      </c>
    </row>
    <row r="1642" spans="15:28" x14ac:dyDescent="0.3">
      <c r="O1642">
        <v>1641</v>
      </c>
      <c r="P1642" t="str">
        <v>Customer 3</v>
      </c>
      <c r="Q1642" t="str">
        <v>WORKSTATION</v>
      </c>
      <c r="R1642">
        <v>3681</v>
      </c>
      <c r="S1642">
        <v>1897</v>
      </c>
      <c r="T1642" s="8">
        <v>45360</v>
      </c>
      <c r="W1642">
        <v>782</v>
      </c>
      <c r="X1642" t="str">
        <v>Customer 7</v>
      </c>
      <c r="Y1642" t="str">
        <v>EMBEDDED</v>
      </c>
      <c r="Z1642">
        <v>2682</v>
      </c>
      <c r="AA1642">
        <v>3696</v>
      </c>
      <c r="AB1642" s="8">
        <v>45324</v>
      </c>
    </row>
    <row r="1643" spans="15:28" x14ac:dyDescent="0.3">
      <c r="O1643">
        <v>1642</v>
      </c>
      <c r="P1643" t="str">
        <v>Customer 1</v>
      </c>
      <c r="Q1643" t="str">
        <v>EMBEDDED</v>
      </c>
      <c r="R1643">
        <v>587</v>
      </c>
      <c r="S1643">
        <v>1723</v>
      </c>
      <c r="T1643" s="8">
        <v>45360</v>
      </c>
      <c r="W1643">
        <v>4464</v>
      </c>
      <c r="X1643" t="str">
        <v>Customer 11</v>
      </c>
      <c r="Y1643" t="str">
        <v>EMBEDDED</v>
      </c>
      <c r="Z1643">
        <v>2682</v>
      </c>
      <c r="AA1643">
        <v>4025</v>
      </c>
      <c r="AB1643" s="8">
        <v>45477</v>
      </c>
    </row>
    <row r="1644" spans="15:28" x14ac:dyDescent="0.3">
      <c r="O1644">
        <v>1643</v>
      </c>
      <c r="P1644" t="str">
        <v>Customer 1</v>
      </c>
      <c r="Q1644" t="str">
        <v>WORKSTATION</v>
      </c>
      <c r="R1644">
        <v>418</v>
      </c>
      <c r="S1644">
        <v>4749</v>
      </c>
      <c r="T1644" s="8">
        <v>45360</v>
      </c>
      <c r="W1644">
        <v>2705</v>
      </c>
      <c r="X1644" t="str">
        <v>Customer 13</v>
      </c>
      <c r="Y1644" t="str">
        <v>EMBEDDED</v>
      </c>
      <c r="Z1644">
        <v>2681</v>
      </c>
      <c r="AA1644">
        <v>1697</v>
      </c>
      <c r="AB1644" s="8">
        <v>45404</v>
      </c>
    </row>
    <row r="1645" spans="15:28" x14ac:dyDescent="0.3">
      <c r="O1645">
        <v>1644</v>
      </c>
      <c r="P1645" t="str">
        <v>Customer 14</v>
      </c>
      <c r="Q1645" t="str">
        <v>EMBEDDED</v>
      </c>
      <c r="R1645">
        <v>76</v>
      </c>
      <c r="S1645">
        <v>4373</v>
      </c>
      <c r="T1645" s="8">
        <v>45360</v>
      </c>
      <c r="W1645">
        <v>3178</v>
      </c>
      <c r="X1645" t="str">
        <v>Customer 14</v>
      </c>
      <c r="Y1645" t="str">
        <v>EMBEDDED</v>
      </c>
      <c r="Z1645">
        <v>2679</v>
      </c>
      <c r="AA1645">
        <v>2669</v>
      </c>
      <c r="AB1645" s="8">
        <v>45424</v>
      </c>
    </row>
    <row r="1646" spans="15:28" x14ac:dyDescent="0.3">
      <c r="O1646">
        <v>1645</v>
      </c>
      <c r="P1646" t="str">
        <v>Customer 8</v>
      </c>
      <c r="Q1646" t="str">
        <v>MOBILE</v>
      </c>
      <c r="R1646">
        <v>30</v>
      </c>
      <c r="S1646">
        <v>4142</v>
      </c>
      <c r="T1646" s="8">
        <v>45360</v>
      </c>
      <c r="W1646">
        <v>3207</v>
      </c>
      <c r="X1646" t="str">
        <v>Customer 2</v>
      </c>
      <c r="Y1646" t="str">
        <v>MOBILE</v>
      </c>
      <c r="Z1646">
        <v>2679</v>
      </c>
      <c r="AA1646">
        <v>1923</v>
      </c>
      <c r="AB1646" s="8">
        <v>45425</v>
      </c>
    </row>
    <row r="1647" spans="15:28" x14ac:dyDescent="0.3">
      <c r="O1647">
        <v>1646</v>
      </c>
      <c r="P1647" t="str">
        <v>Customer 8</v>
      </c>
      <c r="Q1647" t="str">
        <v>MOBILE</v>
      </c>
      <c r="R1647">
        <v>3057</v>
      </c>
      <c r="S1647">
        <v>100</v>
      </c>
      <c r="T1647" s="8">
        <v>45360</v>
      </c>
      <c r="W1647">
        <v>3253</v>
      </c>
      <c r="X1647" t="str">
        <v>Customer 1</v>
      </c>
      <c r="Y1647" t="str">
        <v>WORKSTATION</v>
      </c>
      <c r="Z1647">
        <v>2678</v>
      </c>
      <c r="AA1647">
        <v>1948</v>
      </c>
      <c r="AB1647" s="8">
        <v>45427</v>
      </c>
    </row>
    <row r="1648" spans="15:28" x14ac:dyDescent="0.3">
      <c r="O1648">
        <v>1647</v>
      </c>
      <c r="P1648" t="str">
        <v>Customer 15</v>
      </c>
      <c r="Q1648" t="str">
        <v>DESKTOP</v>
      </c>
      <c r="R1648">
        <v>2566</v>
      </c>
      <c r="S1648">
        <v>3408</v>
      </c>
      <c r="T1648" s="8">
        <v>45360</v>
      </c>
      <c r="W1648">
        <v>4826</v>
      </c>
      <c r="X1648" t="str">
        <v>Customer 2</v>
      </c>
      <c r="Y1648" t="str">
        <v>DESKTOP</v>
      </c>
      <c r="Z1648">
        <v>2677</v>
      </c>
      <c r="AA1648">
        <v>289</v>
      </c>
      <c r="AB1648" s="8">
        <v>45493</v>
      </c>
    </row>
    <row r="1649" spans="15:28" x14ac:dyDescent="0.3">
      <c r="O1649">
        <v>1648</v>
      </c>
      <c r="P1649" t="str">
        <v>Customer 5</v>
      </c>
      <c r="Q1649" t="str">
        <v>EMBEDDED</v>
      </c>
      <c r="R1649">
        <v>817</v>
      </c>
      <c r="S1649">
        <v>4458</v>
      </c>
      <c r="T1649" s="8">
        <v>45360</v>
      </c>
      <c r="W1649">
        <v>651</v>
      </c>
      <c r="X1649" t="str">
        <v>Customer 14</v>
      </c>
      <c r="Y1649" t="str">
        <v>DESKTOP</v>
      </c>
      <c r="Z1649">
        <v>2675</v>
      </c>
      <c r="AA1649">
        <v>2809</v>
      </c>
      <c r="AB1649" s="8">
        <v>45319</v>
      </c>
    </row>
    <row r="1650" spans="15:28" x14ac:dyDescent="0.3">
      <c r="O1650">
        <v>1649</v>
      </c>
      <c r="P1650" t="str">
        <v>Customer 9</v>
      </c>
      <c r="Q1650" t="str">
        <v>WORKSTATION</v>
      </c>
      <c r="R1650">
        <v>228</v>
      </c>
      <c r="S1650">
        <v>2478</v>
      </c>
      <c r="T1650" s="8">
        <v>45360</v>
      </c>
      <c r="W1650">
        <v>4509</v>
      </c>
      <c r="X1650" t="str">
        <v>Customer 11</v>
      </c>
      <c r="Y1650" t="str">
        <v>DESKTOP</v>
      </c>
      <c r="Z1650">
        <v>2674</v>
      </c>
      <c r="AA1650">
        <v>618</v>
      </c>
      <c r="AB1650" s="8">
        <v>45479</v>
      </c>
    </row>
    <row r="1651" spans="15:28" x14ac:dyDescent="0.3">
      <c r="O1651">
        <v>1650</v>
      </c>
      <c r="P1651" t="str">
        <v>Customer 9</v>
      </c>
      <c r="Q1651" t="str">
        <v>DESKTOP</v>
      </c>
      <c r="R1651">
        <v>2978</v>
      </c>
      <c r="S1651">
        <v>227</v>
      </c>
      <c r="T1651" s="8">
        <v>45360</v>
      </c>
      <c r="W1651">
        <v>4457</v>
      </c>
      <c r="X1651" t="str">
        <v>Customer 6</v>
      </c>
      <c r="Y1651" t="str">
        <v>WORKSTATION</v>
      </c>
      <c r="Z1651">
        <v>2672</v>
      </c>
      <c r="AA1651">
        <v>2194</v>
      </c>
      <c r="AB1651" s="8">
        <v>45477</v>
      </c>
    </row>
    <row r="1652" spans="15:28" x14ac:dyDescent="0.3">
      <c r="O1652">
        <v>1651</v>
      </c>
      <c r="P1652" t="str">
        <v>Customer 11</v>
      </c>
      <c r="Q1652" t="str">
        <v>EMBEDDED</v>
      </c>
      <c r="R1652">
        <v>1780</v>
      </c>
      <c r="S1652">
        <v>3158</v>
      </c>
      <c r="T1652" s="8">
        <v>45360</v>
      </c>
      <c r="W1652">
        <v>2177</v>
      </c>
      <c r="X1652" t="str">
        <v>Customer 6</v>
      </c>
      <c r="Y1652" t="str">
        <v>MOBILE</v>
      </c>
      <c r="Z1652">
        <v>2671</v>
      </c>
      <c r="AA1652">
        <v>548</v>
      </c>
      <c r="AB1652" s="8">
        <v>45382</v>
      </c>
    </row>
    <row r="1653" spans="15:28" x14ac:dyDescent="0.3">
      <c r="O1653">
        <v>1652</v>
      </c>
      <c r="P1653" t="str">
        <v>Customer 8</v>
      </c>
      <c r="Q1653" t="str">
        <v>EMBEDDED</v>
      </c>
      <c r="R1653">
        <v>891</v>
      </c>
      <c r="S1653">
        <v>4050</v>
      </c>
      <c r="T1653" s="8">
        <v>45360</v>
      </c>
      <c r="W1653">
        <v>3111</v>
      </c>
      <c r="X1653" t="str">
        <v>Customer 14</v>
      </c>
      <c r="Y1653" t="str">
        <v>MOBILE</v>
      </c>
      <c r="Z1653">
        <v>2671</v>
      </c>
      <c r="AA1653">
        <v>972</v>
      </c>
      <c r="AB1653" s="8">
        <v>45421</v>
      </c>
    </row>
    <row r="1654" spans="15:28" x14ac:dyDescent="0.3">
      <c r="O1654">
        <v>1653</v>
      </c>
      <c r="P1654" t="str">
        <v>Customer 5</v>
      </c>
      <c r="Q1654" t="str">
        <v>EMBEDDED</v>
      </c>
      <c r="R1654">
        <v>1109</v>
      </c>
      <c r="S1654">
        <v>4674</v>
      </c>
      <c r="T1654" s="8">
        <v>45360</v>
      </c>
      <c r="W1654">
        <v>2750</v>
      </c>
      <c r="X1654" t="str">
        <v>Customer 4</v>
      </c>
      <c r="Y1654" t="str">
        <v>EMBEDDED</v>
      </c>
      <c r="Z1654">
        <v>2670</v>
      </c>
      <c r="AA1654">
        <v>468</v>
      </c>
      <c r="AB1654" s="8">
        <v>45406</v>
      </c>
    </row>
    <row r="1655" spans="15:28" x14ac:dyDescent="0.3">
      <c r="O1655">
        <v>1654</v>
      </c>
      <c r="P1655" t="str">
        <v>Customer 3</v>
      </c>
      <c r="Q1655" t="str">
        <v>EMBEDDED</v>
      </c>
      <c r="R1655">
        <v>3425</v>
      </c>
      <c r="S1655">
        <v>3966</v>
      </c>
      <c r="T1655" s="8">
        <v>45360</v>
      </c>
      <c r="W1655">
        <v>2009</v>
      </c>
      <c r="X1655" t="str">
        <v>Customer 4</v>
      </c>
      <c r="Y1655" t="str">
        <v>DESKTOP</v>
      </c>
      <c r="Z1655">
        <v>2669</v>
      </c>
      <c r="AA1655">
        <v>4681</v>
      </c>
      <c r="AB1655" s="8">
        <v>45375</v>
      </c>
    </row>
    <row r="1656" spans="15:28" x14ac:dyDescent="0.3">
      <c r="O1656">
        <v>1655</v>
      </c>
      <c r="P1656" t="str">
        <v>Customer 3</v>
      </c>
      <c r="Q1656" t="str">
        <v>WORKSTATION</v>
      </c>
      <c r="R1656">
        <v>214</v>
      </c>
      <c r="S1656">
        <v>185</v>
      </c>
      <c r="T1656" s="8">
        <v>45360</v>
      </c>
      <c r="W1656">
        <v>2655</v>
      </c>
      <c r="X1656" t="str">
        <v>Customer 1</v>
      </c>
      <c r="Y1656" t="str">
        <v>EMBEDDED</v>
      </c>
      <c r="Z1656">
        <v>2669</v>
      </c>
      <c r="AA1656">
        <v>1434</v>
      </c>
      <c r="AB1656" s="8">
        <v>45402</v>
      </c>
    </row>
    <row r="1657" spans="15:28" x14ac:dyDescent="0.3">
      <c r="O1657">
        <v>1656</v>
      </c>
      <c r="P1657" t="str">
        <v>Customer 2</v>
      </c>
      <c r="Q1657" t="str">
        <v>WORKSTATION</v>
      </c>
      <c r="R1657">
        <v>2085</v>
      </c>
      <c r="S1657">
        <v>3273</v>
      </c>
      <c r="T1657" s="8">
        <v>45360</v>
      </c>
      <c r="W1657">
        <v>4626</v>
      </c>
      <c r="X1657" t="str">
        <v>Customer 4</v>
      </c>
      <c r="Y1657" t="str">
        <v>DESKTOP</v>
      </c>
      <c r="Z1657">
        <v>2669</v>
      </c>
      <c r="AA1657">
        <v>4217</v>
      </c>
      <c r="AB1657" s="8">
        <v>45484</v>
      </c>
    </row>
    <row r="1658" spans="15:28" x14ac:dyDescent="0.3">
      <c r="O1658">
        <v>1657</v>
      </c>
      <c r="P1658" t="str">
        <v>Customer 4</v>
      </c>
      <c r="Q1658" t="str">
        <v>EMBEDDED</v>
      </c>
      <c r="R1658">
        <v>3084</v>
      </c>
      <c r="S1658">
        <v>4840</v>
      </c>
      <c r="T1658" s="8">
        <v>45361</v>
      </c>
      <c r="W1658">
        <v>2003</v>
      </c>
      <c r="X1658" t="str">
        <v>Customer 5</v>
      </c>
      <c r="Y1658" t="str">
        <v>MOBILE</v>
      </c>
      <c r="Z1658">
        <v>2668</v>
      </c>
      <c r="AA1658">
        <v>3663</v>
      </c>
      <c r="AB1658" s="8">
        <v>45375</v>
      </c>
    </row>
    <row r="1659" spans="15:28" x14ac:dyDescent="0.3">
      <c r="O1659">
        <v>1658</v>
      </c>
      <c r="P1659" t="str">
        <v>Customer 7</v>
      </c>
      <c r="Q1659" t="str">
        <v>WORKSTATION</v>
      </c>
      <c r="R1659">
        <v>1310</v>
      </c>
      <c r="S1659">
        <v>2664</v>
      </c>
      <c r="T1659" s="8">
        <v>45361</v>
      </c>
      <c r="W1659">
        <v>3568</v>
      </c>
      <c r="X1659" t="str">
        <v>Customer 4</v>
      </c>
      <c r="Y1659" t="str">
        <v>EMBEDDED</v>
      </c>
      <c r="Z1659">
        <v>2668</v>
      </c>
      <c r="AA1659">
        <v>3298</v>
      </c>
      <c r="AB1659" s="8">
        <v>45440</v>
      </c>
    </row>
    <row r="1660" spans="15:28" x14ac:dyDescent="0.3">
      <c r="O1660">
        <v>1659</v>
      </c>
      <c r="P1660" t="str">
        <v>Customer 3</v>
      </c>
      <c r="Q1660" t="str">
        <v>DESKTOP</v>
      </c>
      <c r="R1660">
        <v>1454</v>
      </c>
      <c r="S1660">
        <v>1633</v>
      </c>
      <c r="T1660" s="8">
        <v>45361</v>
      </c>
      <c r="W1660">
        <v>4404</v>
      </c>
      <c r="X1660" t="str">
        <v>Customer 13</v>
      </c>
      <c r="Y1660" t="str">
        <v>EMBEDDED</v>
      </c>
      <c r="Z1660">
        <v>2668</v>
      </c>
      <c r="AA1660">
        <v>405</v>
      </c>
      <c r="AB1660" s="8">
        <v>45475</v>
      </c>
    </row>
    <row r="1661" spans="15:28" x14ac:dyDescent="0.3">
      <c r="O1661">
        <v>1660</v>
      </c>
      <c r="P1661" t="str">
        <v>Customer 9</v>
      </c>
      <c r="Q1661" t="str">
        <v>EMBEDDED</v>
      </c>
      <c r="R1661">
        <v>2202</v>
      </c>
      <c r="S1661">
        <v>2190</v>
      </c>
      <c r="T1661" s="8">
        <v>45361</v>
      </c>
      <c r="W1661">
        <v>4979</v>
      </c>
      <c r="X1661" t="str">
        <v>Customer 3</v>
      </c>
      <c r="Y1661" t="str">
        <v>WORKSTATION</v>
      </c>
      <c r="Z1661">
        <v>2668</v>
      </c>
      <c r="AA1661">
        <v>4035</v>
      </c>
      <c r="AB1661" s="8">
        <v>45499</v>
      </c>
    </row>
    <row r="1662" spans="15:28" x14ac:dyDescent="0.3">
      <c r="O1662">
        <v>1661</v>
      </c>
      <c r="P1662" t="str">
        <v>Customer 4</v>
      </c>
      <c r="Q1662" t="str">
        <v>MOBILE</v>
      </c>
      <c r="R1662">
        <v>1018</v>
      </c>
      <c r="S1662">
        <v>1581</v>
      </c>
      <c r="T1662" s="8">
        <v>45361</v>
      </c>
      <c r="W1662">
        <v>2533</v>
      </c>
      <c r="X1662" t="str">
        <v>Customer 4</v>
      </c>
      <c r="Y1662" t="str">
        <v>WORKSTATION</v>
      </c>
      <c r="Z1662">
        <v>2667</v>
      </c>
      <c r="AA1662">
        <v>4138</v>
      </c>
      <c r="AB1662" s="8">
        <v>45397</v>
      </c>
    </row>
    <row r="1663" spans="15:28" x14ac:dyDescent="0.3">
      <c r="O1663">
        <v>1662</v>
      </c>
      <c r="P1663" t="str">
        <v>Customer 10</v>
      </c>
      <c r="Q1663" t="str">
        <v>WORKSTATION</v>
      </c>
      <c r="R1663">
        <v>1192</v>
      </c>
      <c r="S1663">
        <v>4903</v>
      </c>
      <c r="T1663" s="8">
        <v>45361</v>
      </c>
      <c r="W1663">
        <v>3697</v>
      </c>
      <c r="X1663" t="str">
        <v>Customer 7</v>
      </c>
      <c r="Y1663" t="str">
        <v>EMBEDDED</v>
      </c>
      <c r="Z1663">
        <v>2667</v>
      </c>
      <c r="AA1663">
        <v>4973</v>
      </c>
      <c r="AB1663" s="8">
        <v>45445</v>
      </c>
    </row>
    <row r="1664" spans="15:28" x14ac:dyDescent="0.3">
      <c r="O1664">
        <v>1663</v>
      </c>
      <c r="P1664" t="str">
        <v>Customer 4</v>
      </c>
      <c r="Q1664" t="str">
        <v>MOBILE</v>
      </c>
      <c r="R1664">
        <v>3184</v>
      </c>
      <c r="S1664">
        <v>2323</v>
      </c>
      <c r="T1664" s="8">
        <v>45361</v>
      </c>
      <c r="W1664">
        <v>985</v>
      </c>
      <c r="X1664" t="str">
        <v>Customer 10</v>
      </c>
      <c r="Y1664" t="str">
        <v>MOBILE</v>
      </c>
      <c r="Z1664">
        <v>2666</v>
      </c>
      <c r="AA1664">
        <v>3798</v>
      </c>
      <c r="AB1664" s="8">
        <v>45333</v>
      </c>
    </row>
    <row r="1665" spans="15:28" x14ac:dyDescent="0.3">
      <c r="O1665">
        <v>1664</v>
      </c>
      <c r="P1665" t="str">
        <v>Customer 8</v>
      </c>
      <c r="Q1665" t="str">
        <v>DESKTOP</v>
      </c>
      <c r="R1665">
        <v>1369</v>
      </c>
      <c r="S1665">
        <v>4398</v>
      </c>
      <c r="T1665" s="8">
        <v>45361</v>
      </c>
      <c r="W1665">
        <v>1112</v>
      </c>
      <c r="X1665" t="str">
        <v>Customer 14</v>
      </c>
      <c r="Y1665" t="str">
        <v>DESKTOP</v>
      </c>
      <c r="Z1665">
        <v>2666</v>
      </c>
      <c r="AA1665">
        <v>484</v>
      </c>
      <c r="AB1665" s="8">
        <v>45338</v>
      </c>
    </row>
    <row r="1666" spans="15:28" x14ac:dyDescent="0.3">
      <c r="O1666">
        <v>1665</v>
      </c>
      <c r="P1666" t="str">
        <v>Customer 13</v>
      </c>
      <c r="Q1666" t="str">
        <v>WORKSTATION</v>
      </c>
      <c r="R1666">
        <v>3766</v>
      </c>
      <c r="S1666">
        <v>3932</v>
      </c>
      <c r="T1666" s="8">
        <v>45361</v>
      </c>
      <c r="W1666">
        <v>830</v>
      </c>
      <c r="X1666" t="str">
        <v>Customer 4</v>
      </c>
      <c r="Y1666" t="str">
        <v>WORKSTATION</v>
      </c>
      <c r="Z1666">
        <v>2665</v>
      </c>
      <c r="AA1666">
        <v>1789</v>
      </c>
      <c r="AB1666" s="8">
        <v>45326</v>
      </c>
    </row>
    <row r="1667" spans="15:28" x14ac:dyDescent="0.3">
      <c r="O1667">
        <v>1666</v>
      </c>
      <c r="P1667" t="str">
        <v>Customer 8</v>
      </c>
      <c r="Q1667" t="str">
        <v>DESKTOP</v>
      </c>
      <c r="R1667">
        <v>102</v>
      </c>
      <c r="S1667">
        <v>4045</v>
      </c>
      <c r="T1667" s="8">
        <v>45361</v>
      </c>
      <c r="W1667">
        <v>1707</v>
      </c>
      <c r="X1667" t="str">
        <v>Customer 5</v>
      </c>
      <c r="Y1667" t="str">
        <v>EMBEDDED</v>
      </c>
      <c r="Z1667">
        <v>2665</v>
      </c>
      <c r="AA1667">
        <v>2107</v>
      </c>
      <c r="AB1667" s="8">
        <v>45363</v>
      </c>
    </row>
    <row r="1668" spans="15:28" x14ac:dyDescent="0.3">
      <c r="O1668">
        <v>1667</v>
      </c>
      <c r="P1668" t="str">
        <v>Customer 6</v>
      </c>
      <c r="Q1668" t="str">
        <v>EMBEDDED</v>
      </c>
      <c r="R1668">
        <v>552</v>
      </c>
      <c r="S1668">
        <v>2485</v>
      </c>
      <c r="T1668" s="8">
        <v>45361</v>
      </c>
      <c r="W1668">
        <v>3312</v>
      </c>
      <c r="X1668" t="str">
        <v>Customer 5</v>
      </c>
      <c r="Y1668" t="str">
        <v>DESKTOP</v>
      </c>
      <c r="Z1668">
        <v>2665</v>
      </c>
      <c r="AA1668">
        <v>3007</v>
      </c>
      <c r="AB1668" s="8">
        <v>45429</v>
      </c>
    </row>
    <row r="1669" spans="15:28" x14ac:dyDescent="0.3">
      <c r="O1669">
        <v>1668</v>
      </c>
      <c r="P1669" t="str">
        <v>Customer 9</v>
      </c>
      <c r="Q1669" t="str">
        <v>MOBILE</v>
      </c>
      <c r="R1669">
        <v>3226</v>
      </c>
      <c r="S1669">
        <v>3651</v>
      </c>
      <c r="T1669" s="8">
        <v>45361</v>
      </c>
      <c r="W1669">
        <v>4281</v>
      </c>
      <c r="X1669" t="str">
        <v>Customer 14</v>
      </c>
      <c r="Y1669" t="str">
        <v>EMBEDDED</v>
      </c>
      <c r="Z1669">
        <v>2663</v>
      </c>
      <c r="AA1669">
        <v>4933</v>
      </c>
      <c r="AB1669" s="8">
        <v>45470</v>
      </c>
    </row>
    <row r="1670" spans="15:28" x14ac:dyDescent="0.3">
      <c r="O1670">
        <v>1669</v>
      </c>
      <c r="P1670" t="str">
        <v>Customer 15</v>
      </c>
      <c r="Q1670" t="str">
        <v>DESKTOP</v>
      </c>
      <c r="R1670">
        <v>3493</v>
      </c>
      <c r="S1670">
        <v>2562</v>
      </c>
      <c r="T1670" s="8">
        <v>45361</v>
      </c>
      <c r="W1670">
        <v>1306</v>
      </c>
      <c r="X1670" t="str">
        <v>Customer 4</v>
      </c>
      <c r="Y1670" t="str">
        <v>DESKTOP</v>
      </c>
      <c r="Z1670">
        <v>2662</v>
      </c>
      <c r="AA1670">
        <v>3540</v>
      </c>
      <c r="AB1670" s="8">
        <v>45346</v>
      </c>
    </row>
    <row r="1671" spans="15:28" x14ac:dyDescent="0.3">
      <c r="O1671">
        <v>1670</v>
      </c>
      <c r="P1671" t="str">
        <v>Customer 14</v>
      </c>
      <c r="Q1671" t="str">
        <v>EMBEDDED</v>
      </c>
      <c r="R1671">
        <v>3672</v>
      </c>
      <c r="S1671">
        <v>475</v>
      </c>
      <c r="T1671" s="8">
        <v>45361</v>
      </c>
      <c r="W1671">
        <v>2175</v>
      </c>
      <c r="X1671" t="str">
        <v>Customer 13</v>
      </c>
      <c r="Y1671" t="str">
        <v>MOBILE</v>
      </c>
      <c r="Z1671">
        <v>2662</v>
      </c>
      <c r="AA1671">
        <v>337</v>
      </c>
      <c r="AB1671" s="8">
        <v>45382</v>
      </c>
    </row>
    <row r="1672" spans="15:28" x14ac:dyDescent="0.3">
      <c r="O1672">
        <v>1671</v>
      </c>
      <c r="P1672" t="str">
        <v>Customer 13</v>
      </c>
      <c r="Q1672" t="str">
        <v>MOBILE</v>
      </c>
      <c r="R1672">
        <v>2177</v>
      </c>
      <c r="S1672">
        <v>4572</v>
      </c>
      <c r="T1672" s="8">
        <v>45361</v>
      </c>
      <c r="W1672">
        <v>4284</v>
      </c>
      <c r="X1672" t="str">
        <v>Customer 1</v>
      </c>
      <c r="Y1672" t="str">
        <v>DESKTOP</v>
      </c>
      <c r="Z1672">
        <v>2662</v>
      </c>
      <c r="AA1672">
        <v>4699</v>
      </c>
      <c r="AB1672" s="8">
        <v>45470</v>
      </c>
    </row>
    <row r="1673" spans="15:28" x14ac:dyDescent="0.3">
      <c r="O1673">
        <v>1672</v>
      </c>
      <c r="P1673" t="str">
        <v>Customer 7</v>
      </c>
      <c r="Q1673" t="str">
        <v>WORKSTATION</v>
      </c>
      <c r="R1673">
        <v>2931</v>
      </c>
      <c r="S1673">
        <v>4041</v>
      </c>
      <c r="T1673" s="8">
        <v>45361</v>
      </c>
      <c r="W1673">
        <v>4621</v>
      </c>
      <c r="X1673" t="str">
        <v>Customer 8</v>
      </c>
      <c r="Y1673" t="str">
        <v>EMBEDDED</v>
      </c>
      <c r="Z1673">
        <v>2662</v>
      </c>
      <c r="AA1673">
        <v>550</v>
      </c>
      <c r="AB1673" s="8">
        <v>45484</v>
      </c>
    </row>
    <row r="1674" spans="15:28" x14ac:dyDescent="0.3">
      <c r="O1674">
        <v>1673</v>
      </c>
      <c r="P1674" t="str">
        <v>Customer 2</v>
      </c>
      <c r="Q1674" t="str">
        <v>DESKTOP</v>
      </c>
      <c r="R1674">
        <v>1057</v>
      </c>
      <c r="S1674">
        <v>349</v>
      </c>
      <c r="T1674" s="8">
        <v>45361</v>
      </c>
      <c r="W1674">
        <v>2995</v>
      </c>
      <c r="X1674" t="str">
        <v>Customer 1</v>
      </c>
      <c r="Y1674" t="str">
        <v>EMBEDDED</v>
      </c>
      <c r="Z1674">
        <v>2661</v>
      </c>
      <c r="AA1674">
        <v>4156</v>
      </c>
      <c r="AB1674" s="8">
        <v>45416</v>
      </c>
    </row>
    <row r="1675" spans="15:28" x14ac:dyDescent="0.3">
      <c r="O1675">
        <v>1674</v>
      </c>
      <c r="P1675" t="str">
        <v>Customer 2</v>
      </c>
      <c r="Q1675" t="str">
        <v>DESKTOP</v>
      </c>
      <c r="R1675">
        <v>889</v>
      </c>
      <c r="S1675">
        <v>4472</v>
      </c>
      <c r="T1675" s="8">
        <v>45361</v>
      </c>
      <c r="W1675">
        <v>4211</v>
      </c>
      <c r="X1675" t="str">
        <v>Customer 14</v>
      </c>
      <c r="Y1675" t="str">
        <v>MOBILE</v>
      </c>
      <c r="Z1675">
        <v>2661</v>
      </c>
      <c r="AA1675">
        <v>2806</v>
      </c>
      <c r="AB1675" s="8">
        <v>45467</v>
      </c>
    </row>
    <row r="1676" spans="15:28" x14ac:dyDescent="0.3">
      <c r="O1676">
        <v>1675</v>
      </c>
      <c r="P1676" t="str">
        <v>Customer 11</v>
      </c>
      <c r="Q1676" t="str">
        <v>DESKTOP</v>
      </c>
      <c r="R1676">
        <v>1610</v>
      </c>
      <c r="S1676">
        <v>4518</v>
      </c>
      <c r="T1676" s="8">
        <v>45361</v>
      </c>
      <c r="W1676">
        <v>2102</v>
      </c>
      <c r="X1676" t="str">
        <v>Customer 5</v>
      </c>
      <c r="Y1676" t="str">
        <v>EMBEDDED</v>
      </c>
      <c r="Z1676">
        <v>2660</v>
      </c>
      <c r="AA1676">
        <v>1731</v>
      </c>
      <c r="AB1676" s="8">
        <v>45379</v>
      </c>
    </row>
    <row r="1677" spans="15:28" x14ac:dyDescent="0.3">
      <c r="O1677">
        <v>1676</v>
      </c>
      <c r="P1677" t="str">
        <v>Customer 5</v>
      </c>
      <c r="Q1677" t="str">
        <v>DESKTOP</v>
      </c>
      <c r="R1677">
        <v>217</v>
      </c>
      <c r="S1677">
        <v>213</v>
      </c>
      <c r="T1677" s="8">
        <v>45361</v>
      </c>
      <c r="W1677">
        <v>1713</v>
      </c>
      <c r="X1677" t="str">
        <v>Customer 5</v>
      </c>
      <c r="Y1677" t="str">
        <v>MOBILE</v>
      </c>
      <c r="Z1677">
        <v>2659</v>
      </c>
      <c r="AA1677">
        <v>1038</v>
      </c>
      <c r="AB1677" s="8">
        <v>45363</v>
      </c>
    </row>
    <row r="1678" spans="15:28" x14ac:dyDescent="0.3">
      <c r="O1678">
        <v>1677</v>
      </c>
      <c r="P1678" t="str">
        <v>Customer 3</v>
      </c>
      <c r="Q1678" t="str">
        <v>MOBILE</v>
      </c>
      <c r="R1678">
        <v>2556</v>
      </c>
      <c r="S1678">
        <v>1080</v>
      </c>
      <c r="T1678" s="8">
        <v>45361</v>
      </c>
      <c r="W1678">
        <v>118</v>
      </c>
      <c r="X1678" t="str">
        <v>Customer 7</v>
      </c>
      <c r="Y1678" t="str">
        <v>DESKTOP</v>
      </c>
      <c r="Z1678">
        <v>2658</v>
      </c>
      <c r="AA1678">
        <v>2979</v>
      </c>
      <c r="AB1678" s="8">
        <v>45296</v>
      </c>
    </row>
    <row r="1679" spans="15:28" x14ac:dyDescent="0.3">
      <c r="O1679">
        <v>1678</v>
      </c>
      <c r="P1679" t="str">
        <v>Customer 6</v>
      </c>
      <c r="Q1679" t="str">
        <v>DESKTOP</v>
      </c>
      <c r="R1679">
        <v>2298</v>
      </c>
      <c r="S1679">
        <v>3197</v>
      </c>
      <c r="T1679" s="8">
        <v>45361</v>
      </c>
      <c r="W1679">
        <v>829</v>
      </c>
      <c r="X1679" t="str">
        <v>Customer 9</v>
      </c>
      <c r="Y1679" t="str">
        <v>EMBEDDED</v>
      </c>
      <c r="Z1679">
        <v>2657</v>
      </c>
      <c r="AA1679">
        <v>295</v>
      </c>
      <c r="AB1679" s="8">
        <v>45326</v>
      </c>
    </row>
    <row r="1680" spans="15:28" x14ac:dyDescent="0.3">
      <c r="O1680">
        <v>1679</v>
      </c>
      <c r="P1680" t="str">
        <v>Customer 11</v>
      </c>
      <c r="Q1680" t="str">
        <v>EMBEDDED</v>
      </c>
      <c r="R1680">
        <v>2392</v>
      </c>
      <c r="S1680">
        <v>564</v>
      </c>
      <c r="T1680" s="8">
        <v>45361</v>
      </c>
      <c r="W1680">
        <v>857</v>
      </c>
      <c r="X1680" t="str">
        <v>Customer 4</v>
      </c>
      <c r="Y1680" t="str">
        <v>WORKSTATION</v>
      </c>
      <c r="Z1680">
        <v>2656</v>
      </c>
      <c r="AA1680">
        <v>4360</v>
      </c>
      <c r="AB1680" s="8">
        <v>45327</v>
      </c>
    </row>
    <row r="1681" spans="15:28" x14ac:dyDescent="0.3">
      <c r="O1681">
        <v>1680</v>
      </c>
      <c r="P1681" t="str">
        <v>Customer 5</v>
      </c>
      <c r="Q1681" t="str">
        <v>MOBILE</v>
      </c>
      <c r="R1681">
        <v>241</v>
      </c>
      <c r="S1681">
        <v>2298</v>
      </c>
      <c r="T1681" s="8">
        <v>45361</v>
      </c>
      <c r="W1681">
        <v>4254</v>
      </c>
      <c r="X1681" t="str">
        <v>Customer 15</v>
      </c>
      <c r="Y1681" t="str">
        <v>DESKTOP</v>
      </c>
      <c r="Z1681">
        <v>2656</v>
      </c>
      <c r="AA1681">
        <v>1716</v>
      </c>
      <c r="AB1681" s="8">
        <v>45469</v>
      </c>
    </row>
    <row r="1682" spans="15:28" x14ac:dyDescent="0.3">
      <c r="O1682">
        <v>1681</v>
      </c>
      <c r="P1682" t="str">
        <v>Customer 11</v>
      </c>
      <c r="Q1682" t="str">
        <v>DESKTOP</v>
      </c>
      <c r="R1682">
        <v>224</v>
      </c>
      <c r="S1682">
        <v>1615</v>
      </c>
      <c r="T1682" s="8">
        <v>45362</v>
      </c>
      <c r="W1682">
        <v>4847</v>
      </c>
      <c r="X1682" t="str">
        <v>Customer 13</v>
      </c>
      <c r="Y1682" t="str">
        <v>WORKSTATION</v>
      </c>
      <c r="Z1682">
        <v>2656</v>
      </c>
      <c r="AA1682">
        <v>3398</v>
      </c>
      <c r="AB1682" s="8">
        <v>45493</v>
      </c>
    </row>
    <row r="1683" spans="15:28" x14ac:dyDescent="0.3">
      <c r="O1683">
        <v>1682</v>
      </c>
      <c r="P1683" t="str">
        <v>Customer 11</v>
      </c>
      <c r="Q1683" t="str">
        <v>DESKTOP</v>
      </c>
      <c r="R1683">
        <v>512</v>
      </c>
      <c r="S1683">
        <v>4169</v>
      </c>
      <c r="T1683" s="8">
        <v>45362</v>
      </c>
      <c r="W1683">
        <v>4524</v>
      </c>
      <c r="X1683" t="str">
        <v>Customer 11</v>
      </c>
      <c r="Y1683" t="str">
        <v>MOBILE</v>
      </c>
      <c r="Z1683">
        <v>2655</v>
      </c>
      <c r="AA1683">
        <v>3404</v>
      </c>
      <c r="AB1683" s="8">
        <v>45480</v>
      </c>
    </row>
    <row r="1684" spans="15:28" x14ac:dyDescent="0.3">
      <c r="O1684">
        <v>1683</v>
      </c>
      <c r="P1684" t="str">
        <v>Customer 4</v>
      </c>
      <c r="Q1684" t="str">
        <v>DESKTOP</v>
      </c>
      <c r="R1684">
        <v>3382</v>
      </c>
      <c r="S1684">
        <v>3327</v>
      </c>
      <c r="T1684" s="8">
        <v>45362</v>
      </c>
      <c r="W1684">
        <v>4131</v>
      </c>
      <c r="X1684" t="str">
        <v>Customer 1</v>
      </c>
      <c r="Y1684" t="str">
        <v>DESKTOP</v>
      </c>
      <c r="Z1684">
        <v>2654</v>
      </c>
      <c r="AA1684">
        <v>4896</v>
      </c>
      <c r="AB1684" s="8">
        <v>45464</v>
      </c>
    </row>
    <row r="1685" spans="15:28" x14ac:dyDescent="0.3">
      <c r="O1685">
        <v>1684</v>
      </c>
      <c r="P1685" t="str">
        <v>Customer 2</v>
      </c>
      <c r="Q1685" t="str">
        <v>DESKTOP</v>
      </c>
      <c r="R1685">
        <v>457</v>
      </c>
      <c r="S1685">
        <v>2019</v>
      </c>
      <c r="T1685" s="8">
        <v>45362</v>
      </c>
      <c r="W1685">
        <v>667</v>
      </c>
      <c r="X1685" t="str">
        <v>Customer 15</v>
      </c>
      <c r="Y1685" t="str">
        <v>WORKSTATION</v>
      </c>
      <c r="Z1685">
        <v>2653</v>
      </c>
      <c r="AA1685">
        <v>4831</v>
      </c>
      <c r="AB1685" s="8">
        <v>45319</v>
      </c>
    </row>
    <row r="1686" spans="15:28" x14ac:dyDescent="0.3">
      <c r="O1686">
        <v>1685</v>
      </c>
      <c r="P1686" t="str">
        <v>Customer 1</v>
      </c>
      <c r="Q1686" t="str">
        <v>MOBILE</v>
      </c>
      <c r="R1686">
        <v>2119</v>
      </c>
      <c r="S1686">
        <v>2104</v>
      </c>
      <c r="T1686" s="8">
        <v>45362</v>
      </c>
      <c r="W1686">
        <v>4959</v>
      </c>
      <c r="X1686" t="str">
        <v>Customer 1</v>
      </c>
      <c r="Y1686" t="str">
        <v>DESKTOP</v>
      </c>
      <c r="Z1686">
        <v>2653</v>
      </c>
      <c r="AA1686">
        <v>716</v>
      </c>
      <c r="AB1686" s="8">
        <v>45498</v>
      </c>
    </row>
    <row r="1687" spans="15:28" x14ac:dyDescent="0.3">
      <c r="O1687">
        <v>1686</v>
      </c>
      <c r="P1687" t="str">
        <v>Customer 10</v>
      </c>
      <c r="Q1687" t="str">
        <v>EMBEDDED</v>
      </c>
      <c r="R1687">
        <v>1756</v>
      </c>
      <c r="S1687">
        <v>1330</v>
      </c>
      <c r="T1687" s="8">
        <v>45362</v>
      </c>
      <c r="W1687">
        <v>1260</v>
      </c>
      <c r="X1687" t="str">
        <v>Customer 3</v>
      </c>
      <c r="Y1687" t="str">
        <v>DESKTOP</v>
      </c>
      <c r="Z1687">
        <v>2651</v>
      </c>
      <c r="AA1687">
        <v>797</v>
      </c>
      <c r="AB1687" s="8">
        <v>45344</v>
      </c>
    </row>
    <row r="1688" spans="15:28" x14ac:dyDescent="0.3">
      <c r="O1688">
        <v>1687</v>
      </c>
      <c r="P1688" t="str">
        <v>Customer 7</v>
      </c>
      <c r="Q1688" t="str">
        <v>EMBEDDED</v>
      </c>
      <c r="R1688">
        <v>3908</v>
      </c>
      <c r="S1688">
        <v>4760</v>
      </c>
      <c r="T1688" s="8">
        <v>45362</v>
      </c>
      <c r="W1688">
        <v>2430</v>
      </c>
      <c r="X1688" t="str">
        <v>Customer 8</v>
      </c>
      <c r="Y1688" t="str">
        <v>DESKTOP</v>
      </c>
      <c r="Z1688">
        <v>2651</v>
      </c>
      <c r="AA1688">
        <v>234</v>
      </c>
      <c r="AB1688" s="8">
        <v>45393</v>
      </c>
    </row>
    <row r="1689" spans="15:28" x14ac:dyDescent="0.3">
      <c r="O1689">
        <v>1688</v>
      </c>
      <c r="P1689" t="str">
        <v>Customer 14</v>
      </c>
      <c r="Q1689" t="str">
        <v>DESKTOP</v>
      </c>
      <c r="R1689">
        <v>2304</v>
      </c>
      <c r="S1689">
        <v>115</v>
      </c>
      <c r="T1689" s="8">
        <v>45362</v>
      </c>
      <c r="W1689">
        <v>3541</v>
      </c>
      <c r="X1689" t="str">
        <v>Customer 10</v>
      </c>
      <c r="Y1689" t="str">
        <v>WORKSTATION</v>
      </c>
      <c r="Z1689">
        <v>2651</v>
      </c>
      <c r="AA1689">
        <v>3331</v>
      </c>
      <c r="AB1689" s="8">
        <v>45439</v>
      </c>
    </row>
    <row r="1690" spans="15:28" x14ac:dyDescent="0.3">
      <c r="O1690">
        <v>1689</v>
      </c>
      <c r="P1690" t="str">
        <v>Customer 8</v>
      </c>
      <c r="Q1690" t="str">
        <v>EMBEDDED</v>
      </c>
      <c r="R1690">
        <v>3317</v>
      </c>
      <c r="S1690">
        <v>2948</v>
      </c>
      <c r="T1690" s="8">
        <v>45362</v>
      </c>
      <c r="W1690">
        <v>232</v>
      </c>
      <c r="X1690" t="str">
        <v>Customer 11</v>
      </c>
      <c r="Y1690" t="str">
        <v>WORKSTATION</v>
      </c>
      <c r="Z1690">
        <v>2650</v>
      </c>
      <c r="AA1690">
        <v>279</v>
      </c>
      <c r="AB1690" s="8">
        <v>45301</v>
      </c>
    </row>
    <row r="1691" spans="15:28" x14ac:dyDescent="0.3">
      <c r="O1691">
        <v>1690</v>
      </c>
      <c r="P1691" t="str">
        <v>Customer 4</v>
      </c>
      <c r="Q1691" t="str">
        <v>WORKSTATION</v>
      </c>
      <c r="R1691">
        <v>1605</v>
      </c>
      <c r="S1691">
        <v>3767</v>
      </c>
      <c r="T1691" s="8">
        <v>45362</v>
      </c>
      <c r="W1691">
        <v>4510</v>
      </c>
      <c r="X1691" t="str">
        <v>Customer 8</v>
      </c>
      <c r="Y1691" t="str">
        <v>EMBEDDED</v>
      </c>
      <c r="Z1691">
        <v>2650</v>
      </c>
      <c r="AA1691">
        <v>3531</v>
      </c>
      <c r="AB1691" s="8">
        <v>45479</v>
      </c>
    </row>
    <row r="1692" spans="15:28" x14ac:dyDescent="0.3">
      <c r="O1692">
        <v>1691</v>
      </c>
      <c r="P1692" t="str">
        <v>Customer 3</v>
      </c>
      <c r="Q1692" t="str">
        <v>MOBILE</v>
      </c>
      <c r="R1692">
        <v>2563</v>
      </c>
      <c r="S1692">
        <v>1696</v>
      </c>
      <c r="T1692" s="8">
        <v>45362</v>
      </c>
      <c r="W1692">
        <v>3079</v>
      </c>
      <c r="X1692" t="str">
        <v>Customer 5</v>
      </c>
      <c r="Y1692" t="str">
        <v>DESKTOP</v>
      </c>
      <c r="Z1692">
        <v>2649</v>
      </c>
      <c r="AA1692">
        <v>1759</v>
      </c>
      <c r="AB1692" s="8">
        <v>45420</v>
      </c>
    </row>
    <row r="1693" spans="15:28" x14ac:dyDescent="0.3">
      <c r="O1693">
        <v>1692</v>
      </c>
      <c r="P1693" t="str">
        <v>Customer 7</v>
      </c>
      <c r="Q1693" t="str">
        <v>WORKSTATION</v>
      </c>
      <c r="R1693">
        <v>3016</v>
      </c>
      <c r="S1693">
        <v>1045</v>
      </c>
      <c r="T1693" s="8">
        <v>45362</v>
      </c>
      <c r="W1693">
        <v>4924</v>
      </c>
      <c r="X1693" t="str">
        <v>Customer 2</v>
      </c>
      <c r="Y1693" t="str">
        <v>DESKTOP</v>
      </c>
      <c r="Z1693">
        <v>2649</v>
      </c>
      <c r="AA1693">
        <v>2138</v>
      </c>
      <c r="AB1693" s="8">
        <v>45497</v>
      </c>
    </row>
    <row r="1694" spans="15:28" x14ac:dyDescent="0.3">
      <c r="O1694">
        <v>1693</v>
      </c>
      <c r="P1694" t="str">
        <v>Customer 12</v>
      </c>
      <c r="Q1694" t="str">
        <v>WORKSTATION</v>
      </c>
      <c r="R1694">
        <v>1185</v>
      </c>
      <c r="S1694">
        <v>1573</v>
      </c>
      <c r="T1694" s="8">
        <v>45362</v>
      </c>
      <c r="W1694">
        <v>1473</v>
      </c>
      <c r="X1694" t="str">
        <v>Customer 2</v>
      </c>
      <c r="Y1694" t="str">
        <v>MOBILE</v>
      </c>
      <c r="Z1694">
        <v>2648</v>
      </c>
      <c r="AA1694">
        <v>2272</v>
      </c>
      <c r="AB1694" s="8">
        <v>45353</v>
      </c>
    </row>
    <row r="1695" spans="15:28" x14ac:dyDescent="0.3">
      <c r="O1695">
        <v>1694</v>
      </c>
      <c r="P1695" t="str">
        <v>Customer 1</v>
      </c>
      <c r="Q1695" t="str">
        <v>WORKSTATION</v>
      </c>
      <c r="R1695">
        <v>3424</v>
      </c>
      <c r="S1695">
        <v>3045</v>
      </c>
      <c r="T1695" s="8">
        <v>45362</v>
      </c>
      <c r="W1695">
        <v>2220</v>
      </c>
      <c r="X1695" t="str">
        <v>Customer 12</v>
      </c>
      <c r="Y1695" t="str">
        <v>DESKTOP</v>
      </c>
      <c r="Z1695">
        <v>2648</v>
      </c>
      <c r="AA1695">
        <v>2655</v>
      </c>
      <c r="AB1695" s="8">
        <v>45384</v>
      </c>
    </row>
    <row r="1696" spans="15:28" x14ac:dyDescent="0.3">
      <c r="O1696">
        <v>1695</v>
      </c>
      <c r="P1696" t="str">
        <v>Customer 3</v>
      </c>
      <c r="Q1696" t="str">
        <v>MOBILE</v>
      </c>
      <c r="R1696">
        <v>2044</v>
      </c>
      <c r="S1696">
        <v>4917</v>
      </c>
      <c r="T1696" s="8">
        <v>45362</v>
      </c>
      <c r="W1696">
        <v>4310</v>
      </c>
      <c r="X1696" t="str">
        <v>Customer 1</v>
      </c>
      <c r="Y1696" t="str">
        <v>DESKTOP</v>
      </c>
      <c r="Z1696">
        <v>2648</v>
      </c>
      <c r="AA1696">
        <v>2738</v>
      </c>
      <c r="AB1696" s="8">
        <v>45471</v>
      </c>
    </row>
    <row r="1697" spans="15:28" x14ac:dyDescent="0.3">
      <c r="O1697">
        <v>1696</v>
      </c>
      <c r="P1697" t="str">
        <v>Customer 6</v>
      </c>
      <c r="Q1697" t="str">
        <v>EMBEDDED</v>
      </c>
      <c r="R1697">
        <v>785</v>
      </c>
      <c r="S1697">
        <v>2309</v>
      </c>
      <c r="T1697" s="8">
        <v>45362</v>
      </c>
      <c r="W1697">
        <v>4442</v>
      </c>
      <c r="X1697" t="str">
        <v>Customer 7</v>
      </c>
      <c r="Y1697" t="str">
        <v>EMBEDDED</v>
      </c>
      <c r="Z1697">
        <v>2648</v>
      </c>
      <c r="AA1697">
        <v>1168</v>
      </c>
      <c r="AB1697" s="8">
        <v>45477</v>
      </c>
    </row>
    <row r="1698" spans="15:28" x14ac:dyDescent="0.3">
      <c r="O1698">
        <v>1697</v>
      </c>
      <c r="P1698" t="str">
        <v>Customer 2</v>
      </c>
      <c r="Q1698" t="str">
        <v>WORKSTATION</v>
      </c>
      <c r="R1698">
        <v>3699</v>
      </c>
      <c r="S1698">
        <v>2052</v>
      </c>
      <c r="T1698" s="8">
        <v>45362</v>
      </c>
      <c r="W1698">
        <v>4918</v>
      </c>
      <c r="X1698" t="str">
        <v>Customer 14</v>
      </c>
      <c r="Y1698" t="str">
        <v>MOBILE</v>
      </c>
      <c r="Z1698">
        <v>2648</v>
      </c>
      <c r="AA1698">
        <v>4834</v>
      </c>
      <c r="AB1698" s="8">
        <v>45496</v>
      </c>
    </row>
    <row r="1699" spans="15:28" x14ac:dyDescent="0.3">
      <c r="O1699">
        <v>1698</v>
      </c>
      <c r="P1699" t="str">
        <v>Customer 6</v>
      </c>
      <c r="Q1699" t="str">
        <v>MOBILE</v>
      </c>
      <c r="R1699">
        <v>2865</v>
      </c>
      <c r="S1699">
        <v>4245</v>
      </c>
      <c r="T1699" s="8">
        <v>45362</v>
      </c>
      <c r="W1699">
        <v>1930</v>
      </c>
      <c r="X1699" t="str">
        <v>Customer 12</v>
      </c>
      <c r="Y1699" t="str">
        <v>WORKSTATION</v>
      </c>
      <c r="Z1699">
        <v>2647</v>
      </c>
      <c r="AA1699">
        <v>4950</v>
      </c>
      <c r="AB1699" s="8">
        <v>45372</v>
      </c>
    </row>
    <row r="1700" spans="15:28" x14ac:dyDescent="0.3">
      <c r="O1700">
        <v>1699</v>
      </c>
      <c r="P1700" t="str">
        <v>Customer 12</v>
      </c>
      <c r="Q1700" t="str">
        <v>WORKSTATION</v>
      </c>
      <c r="R1700">
        <v>162</v>
      </c>
      <c r="S1700">
        <v>3335</v>
      </c>
      <c r="T1700" s="8">
        <v>45362</v>
      </c>
      <c r="W1700">
        <v>2535</v>
      </c>
      <c r="X1700" t="str">
        <v>Customer 11</v>
      </c>
      <c r="Y1700" t="str">
        <v>WORKSTATION</v>
      </c>
      <c r="Z1700">
        <v>2647</v>
      </c>
      <c r="AA1700">
        <v>3308</v>
      </c>
      <c r="AB1700" s="8">
        <v>45397</v>
      </c>
    </row>
    <row r="1701" spans="15:28" x14ac:dyDescent="0.3">
      <c r="O1701">
        <v>1700</v>
      </c>
      <c r="P1701" t="str">
        <v>Customer 10</v>
      </c>
      <c r="Q1701" t="str">
        <v>EMBEDDED</v>
      </c>
      <c r="R1701">
        <v>3560</v>
      </c>
      <c r="S1701">
        <v>486</v>
      </c>
      <c r="T1701" s="8">
        <v>45362</v>
      </c>
      <c r="W1701">
        <v>4825</v>
      </c>
      <c r="X1701" t="str">
        <v>Customer 11</v>
      </c>
      <c r="Y1701" t="str">
        <v>DESKTOP</v>
      </c>
      <c r="Z1701">
        <v>2646</v>
      </c>
      <c r="AA1701">
        <v>3233</v>
      </c>
      <c r="AB1701" s="8">
        <v>45492</v>
      </c>
    </row>
    <row r="1702" spans="15:28" x14ac:dyDescent="0.3">
      <c r="O1702">
        <v>1701</v>
      </c>
      <c r="P1702" t="str">
        <v>Customer 11</v>
      </c>
      <c r="Q1702" t="str">
        <v>DESKTOP</v>
      </c>
      <c r="R1702">
        <v>3379</v>
      </c>
      <c r="S1702">
        <v>318</v>
      </c>
      <c r="T1702" s="8">
        <v>45362</v>
      </c>
      <c r="W1702">
        <v>2985</v>
      </c>
      <c r="X1702" t="str">
        <v>Customer 14</v>
      </c>
      <c r="Y1702" t="str">
        <v>EMBEDDED</v>
      </c>
      <c r="Z1702">
        <v>2645</v>
      </c>
      <c r="AA1702">
        <v>1716</v>
      </c>
      <c r="AB1702" s="8">
        <v>45416</v>
      </c>
    </row>
    <row r="1703" spans="15:28" x14ac:dyDescent="0.3">
      <c r="O1703">
        <v>1702</v>
      </c>
      <c r="P1703" t="str">
        <v>Customer 11</v>
      </c>
      <c r="Q1703" t="str">
        <v>EMBEDDED</v>
      </c>
      <c r="R1703">
        <v>1104</v>
      </c>
      <c r="S1703">
        <v>4578</v>
      </c>
      <c r="T1703" s="8">
        <v>45362</v>
      </c>
      <c r="W1703">
        <v>4883</v>
      </c>
      <c r="X1703" t="str">
        <v>Customer 11</v>
      </c>
      <c r="Y1703" t="str">
        <v>DESKTOP</v>
      </c>
      <c r="Z1703">
        <v>2644</v>
      </c>
      <c r="AA1703">
        <v>3725</v>
      </c>
      <c r="AB1703" s="8">
        <v>45495</v>
      </c>
    </row>
    <row r="1704" spans="15:28" x14ac:dyDescent="0.3">
      <c r="O1704">
        <v>1703</v>
      </c>
      <c r="P1704" t="str">
        <v>Customer 5</v>
      </c>
      <c r="Q1704" t="str">
        <v>EMBEDDED</v>
      </c>
      <c r="R1704">
        <v>3839</v>
      </c>
      <c r="S1704">
        <v>1995</v>
      </c>
      <c r="T1704" s="8">
        <v>45362</v>
      </c>
      <c r="W1704">
        <v>1005</v>
      </c>
      <c r="X1704" t="str">
        <v>Customer 7</v>
      </c>
      <c r="Y1704" t="str">
        <v>EMBEDDED</v>
      </c>
      <c r="Z1704">
        <v>2643</v>
      </c>
      <c r="AA1704">
        <v>2325</v>
      </c>
      <c r="AB1704" s="8">
        <v>45333</v>
      </c>
    </row>
    <row r="1705" spans="15:28" x14ac:dyDescent="0.3">
      <c r="O1705">
        <v>1704</v>
      </c>
      <c r="P1705" t="str">
        <v>Customer 9</v>
      </c>
      <c r="Q1705" t="str">
        <v>MOBILE</v>
      </c>
      <c r="R1705">
        <v>3986</v>
      </c>
      <c r="S1705">
        <v>2597</v>
      </c>
      <c r="T1705" s="8">
        <v>45362</v>
      </c>
      <c r="W1705">
        <v>4081</v>
      </c>
      <c r="X1705" t="str">
        <v>Customer 13</v>
      </c>
      <c r="Y1705" t="str">
        <v>WORKSTATION</v>
      </c>
      <c r="Z1705">
        <v>2643</v>
      </c>
      <c r="AA1705">
        <v>4073</v>
      </c>
      <c r="AB1705" s="8">
        <v>45461</v>
      </c>
    </row>
    <row r="1706" spans="15:28" x14ac:dyDescent="0.3">
      <c r="O1706">
        <v>1705</v>
      </c>
      <c r="P1706" t="str">
        <v>Customer 7</v>
      </c>
      <c r="Q1706" t="str">
        <v>EMBEDDED</v>
      </c>
      <c r="R1706">
        <v>988</v>
      </c>
      <c r="S1706">
        <v>2465</v>
      </c>
      <c r="T1706" s="8">
        <v>45363</v>
      </c>
      <c r="W1706">
        <v>1461</v>
      </c>
      <c r="X1706" t="str">
        <v>Customer 13</v>
      </c>
      <c r="Y1706" t="str">
        <v>MOBILE</v>
      </c>
      <c r="Z1706">
        <v>2642</v>
      </c>
      <c r="AA1706">
        <v>2889</v>
      </c>
      <c r="AB1706" s="8">
        <v>45352</v>
      </c>
    </row>
    <row r="1707" spans="15:28" x14ac:dyDescent="0.3">
      <c r="O1707">
        <v>1706</v>
      </c>
      <c r="P1707" t="str">
        <v>Customer 8</v>
      </c>
      <c r="Q1707" t="str">
        <v>MOBILE</v>
      </c>
      <c r="R1707">
        <v>2066</v>
      </c>
      <c r="S1707">
        <v>1423</v>
      </c>
      <c r="T1707" s="8">
        <v>45363</v>
      </c>
      <c r="W1707">
        <v>3157</v>
      </c>
      <c r="X1707" t="str">
        <v>Customer 7</v>
      </c>
      <c r="Y1707" t="str">
        <v>EMBEDDED</v>
      </c>
      <c r="Z1707">
        <v>2641</v>
      </c>
      <c r="AA1707">
        <v>2358</v>
      </c>
      <c r="AB1707" s="8">
        <v>45423</v>
      </c>
    </row>
    <row r="1708" spans="15:28" x14ac:dyDescent="0.3">
      <c r="O1708">
        <v>1707</v>
      </c>
      <c r="P1708" t="str">
        <v>Customer 5</v>
      </c>
      <c r="Q1708" t="str">
        <v>EMBEDDED</v>
      </c>
      <c r="R1708">
        <v>2665</v>
      </c>
      <c r="S1708">
        <v>2107</v>
      </c>
      <c r="T1708" s="8">
        <v>45363</v>
      </c>
      <c r="W1708">
        <v>3624</v>
      </c>
      <c r="X1708" t="str">
        <v>Customer 3</v>
      </c>
      <c r="Y1708" t="str">
        <v>DESKTOP</v>
      </c>
      <c r="Z1708">
        <v>2640</v>
      </c>
      <c r="AA1708">
        <v>2159</v>
      </c>
      <c r="AB1708" s="8">
        <v>45442</v>
      </c>
    </row>
    <row r="1709" spans="15:28" x14ac:dyDescent="0.3">
      <c r="O1709">
        <v>1708</v>
      </c>
      <c r="P1709" t="str">
        <v>Customer 14</v>
      </c>
      <c r="Q1709" t="str">
        <v>EMBEDDED</v>
      </c>
      <c r="R1709">
        <v>2115</v>
      </c>
      <c r="S1709">
        <v>848</v>
      </c>
      <c r="T1709" s="8">
        <v>45363</v>
      </c>
      <c r="W1709">
        <v>4566</v>
      </c>
      <c r="X1709" t="str">
        <v>Customer 12</v>
      </c>
      <c r="Y1709" t="str">
        <v>MOBILE</v>
      </c>
      <c r="Z1709">
        <v>2640</v>
      </c>
      <c r="AA1709">
        <v>3722</v>
      </c>
      <c r="AB1709" s="8">
        <v>45482</v>
      </c>
    </row>
    <row r="1710" spans="15:28" x14ac:dyDescent="0.3">
      <c r="O1710">
        <v>1709</v>
      </c>
      <c r="P1710" t="str">
        <v>Customer 2</v>
      </c>
      <c r="Q1710" t="str">
        <v>EMBEDDED</v>
      </c>
      <c r="R1710">
        <v>3049</v>
      </c>
      <c r="S1710">
        <v>3917</v>
      </c>
      <c r="T1710" s="8">
        <v>45363</v>
      </c>
      <c r="W1710">
        <v>477</v>
      </c>
      <c r="X1710" t="str">
        <v>Customer 11</v>
      </c>
      <c r="Y1710" t="str">
        <v>DESKTOP</v>
      </c>
      <c r="Z1710">
        <v>2639</v>
      </c>
      <c r="AA1710">
        <v>4506</v>
      </c>
      <c r="AB1710" s="8">
        <v>45311</v>
      </c>
    </row>
    <row r="1711" spans="15:28" x14ac:dyDescent="0.3">
      <c r="O1711">
        <v>1710</v>
      </c>
      <c r="P1711" t="str">
        <v>Customer 13</v>
      </c>
      <c r="Q1711" t="str">
        <v>WORKSTATION</v>
      </c>
      <c r="R1711">
        <v>2313</v>
      </c>
      <c r="S1711">
        <v>3858</v>
      </c>
      <c r="T1711" s="8">
        <v>45363</v>
      </c>
      <c r="W1711">
        <v>1495</v>
      </c>
      <c r="X1711" t="str">
        <v>Customer 12</v>
      </c>
      <c r="Y1711" t="str">
        <v>DESKTOP</v>
      </c>
      <c r="Z1711">
        <v>2637</v>
      </c>
      <c r="AA1711">
        <v>4515</v>
      </c>
      <c r="AB1711" s="8">
        <v>45354</v>
      </c>
    </row>
    <row r="1712" spans="15:28" x14ac:dyDescent="0.3">
      <c r="O1712">
        <v>1711</v>
      </c>
      <c r="P1712" t="str">
        <v>Customer 15</v>
      </c>
      <c r="Q1712" t="str">
        <v>MOBILE</v>
      </c>
      <c r="R1712">
        <v>1414</v>
      </c>
      <c r="S1712">
        <v>3437</v>
      </c>
      <c r="T1712" s="8">
        <v>45363</v>
      </c>
      <c r="W1712">
        <v>2195</v>
      </c>
      <c r="X1712" t="str">
        <v>Customer 4</v>
      </c>
      <c r="Y1712" t="str">
        <v>EMBEDDED</v>
      </c>
      <c r="Z1712">
        <v>2635</v>
      </c>
      <c r="AA1712">
        <v>4588</v>
      </c>
      <c r="AB1712" s="8">
        <v>45383</v>
      </c>
    </row>
    <row r="1713" spans="15:28" x14ac:dyDescent="0.3">
      <c r="O1713">
        <v>1712</v>
      </c>
      <c r="P1713" t="str">
        <v>Customer 10</v>
      </c>
      <c r="Q1713" t="str">
        <v>WORKSTATION</v>
      </c>
      <c r="R1713">
        <v>416</v>
      </c>
      <c r="S1713">
        <v>1706</v>
      </c>
      <c r="T1713" s="8">
        <v>45363</v>
      </c>
      <c r="W1713">
        <v>903</v>
      </c>
      <c r="X1713" t="str">
        <v>Customer 5</v>
      </c>
      <c r="Y1713" t="str">
        <v>MOBILE</v>
      </c>
      <c r="Z1713">
        <v>2634</v>
      </c>
      <c r="AA1713">
        <v>4735</v>
      </c>
      <c r="AB1713" s="8">
        <v>45329</v>
      </c>
    </row>
    <row r="1714" spans="15:28" x14ac:dyDescent="0.3">
      <c r="O1714">
        <v>1713</v>
      </c>
      <c r="P1714" t="str">
        <v>Customer 5</v>
      </c>
      <c r="Q1714" t="str">
        <v>MOBILE</v>
      </c>
      <c r="R1714">
        <v>2659</v>
      </c>
      <c r="S1714">
        <v>1038</v>
      </c>
      <c r="T1714" s="8">
        <v>45363</v>
      </c>
      <c r="W1714">
        <v>2532</v>
      </c>
      <c r="X1714" t="str">
        <v>Customer 10</v>
      </c>
      <c r="Y1714" t="str">
        <v>MOBILE</v>
      </c>
      <c r="Z1714">
        <v>2634</v>
      </c>
      <c r="AA1714">
        <v>2768</v>
      </c>
      <c r="AB1714" s="8">
        <v>45397</v>
      </c>
    </row>
    <row r="1715" spans="15:28" x14ac:dyDescent="0.3">
      <c r="O1715">
        <v>1714</v>
      </c>
      <c r="P1715" t="str">
        <v>Customer 1</v>
      </c>
      <c r="Q1715" t="str">
        <v>DESKTOP</v>
      </c>
      <c r="R1715">
        <v>1358</v>
      </c>
      <c r="S1715">
        <v>111</v>
      </c>
      <c r="T1715" s="8">
        <v>45363</v>
      </c>
      <c r="W1715">
        <v>2201</v>
      </c>
      <c r="X1715" t="str">
        <v>Customer 14</v>
      </c>
      <c r="Y1715" t="str">
        <v>EMBEDDED</v>
      </c>
      <c r="Z1715">
        <v>2632</v>
      </c>
      <c r="AA1715">
        <v>4550</v>
      </c>
      <c r="AB1715" s="8">
        <v>45383</v>
      </c>
    </row>
    <row r="1716" spans="15:28" x14ac:dyDescent="0.3">
      <c r="O1716">
        <v>1715</v>
      </c>
      <c r="P1716" t="str">
        <v>Customer 8</v>
      </c>
      <c r="Q1716" t="str">
        <v>DESKTOP</v>
      </c>
      <c r="R1716">
        <v>3432</v>
      </c>
      <c r="S1716">
        <v>4223</v>
      </c>
      <c r="T1716" s="8">
        <v>45363</v>
      </c>
      <c r="W1716">
        <v>3446</v>
      </c>
      <c r="X1716" t="str">
        <v>Customer 11</v>
      </c>
      <c r="Y1716" t="str">
        <v>WORKSTATION</v>
      </c>
      <c r="Z1716">
        <v>2631</v>
      </c>
      <c r="AA1716">
        <v>3326</v>
      </c>
      <c r="AB1716" s="8">
        <v>45435</v>
      </c>
    </row>
    <row r="1717" spans="15:28" x14ac:dyDescent="0.3">
      <c r="O1717">
        <v>1716</v>
      </c>
      <c r="P1717" t="str">
        <v>Customer 4</v>
      </c>
      <c r="Q1717" t="str">
        <v>EMBEDDED</v>
      </c>
      <c r="R1717">
        <v>1211</v>
      </c>
      <c r="S1717">
        <v>1083</v>
      </c>
      <c r="T1717" s="8">
        <v>45363</v>
      </c>
      <c r="W1717">
        <v>195</v>
      </c>
      <c r="X1717" t="str">
        <v>Customer 6</v>
      </c>
      <c r="Y1717" t="str">
        <v>DESKTOP</v>
      </c>
      <c r="Z1717">
        <v>2630</v>
      </c>
      <c r="AA1717">
        <v>528</v>
      </c>
      <c r="AB1717" s="8">
        <v>45300</v>
      </c>
    </row>
    <row r="1718" spans="15:28" x14ac:dyDescent="0.3">
      <c r="O1718">
        <v>1717</v>
      </c>
      <c r="P1718" t="str">
        <v>Customer 3</v>
      </c>
      <c r="Q1718" t="str">
        <v>DESKTOP</v>
      </c>
      <c r="R1718">
        <v>3208</v>
      </c>
      <c r="S1718">
        <v>358</v>
      </c>
      <c r="T1718" s="8">
        <v>45363</v>
      </c>
      <c r="W1718">
        <v>2840</v>
      </c>
      <c r="X1718" t="str">
        <v>Customer 6</v>
      </c>
      <c r="Y1718" t="str">
        <v>MOBILE</v>
      </c>
      <c r="Z1718">
        <v>2630</v>
      </c>
      <c r="AA1718">
        <v>1362</v>
      </c>
      <c r="AB1718" s="8">
        <v>45410</v>
      </c>
    </row>
    <row r="1719" spans="15:28" x14ac:dyDescent="0.3">
      <c r="O1719">
        <v>1718</v>
      </c>
      <c r="P1719" t="str">
        <v>Customer 12</v>
      </c>
      <c r="Q1719" t="str">
        <v>WORKSTATION</v>
      </c>
      <c r="R1719">
        <v>1526</v>
      </c>
      <c r="S1719">
        <v>4580</v>
      </c>
      <c r="T1719" s="8">
        <v>45363</v>
      </c>
      <c r="W1719">
        <v>4650</v>
      </c>
      <c r="X1719" t="str">
        <v>Customer 13</v>
      </c>
      <c r="Y1719" t="str">
        <v>MOBILE</v>
      </c>
      <c r="Z1719">
        <v>2629</v>
      </c>
      <c r="AA1719">
        <v>2929</v>
      </c>
      <c r="AB1719" s="8">
        <v>45485</v>
      </c>
    </row>
    <row r="1720" spans="15:28" x14ac:dyDescent="0.3">
      <c r="O1720">
        <v>1719</v>
      </c>
      <c r="P1720" t="str">
        <v>Customer 1</v>
      </c>
      <c r="Q1720" t="str">
        <v>EMBEDDED</v>
      </c>
      <c r="R1720">
        <v>3691</v>
      </c>
      <c r="S1720">
        <v>1375</v>
      </c>
      <c r="T1720" s="8">
        <v>45363</v>
      </c>
      <c r="W1720">
        <v>4480</v>
      </c>
      <c r="X1720" t="str">
        <v>Customer 9</v>
      </c>
      <c r="Y1720" t="str">
        <v>WORKSTATION</v>
      </c>
      <c r="Z1720">
        <v>2624</v>
      </c>
      <c r="AA1720">
        <v>4842</v>
      </c>
      <c r="AB1720" s="8">
        <v>45478</v>
      </c>
    </row>
    <row r="1721" spans="15:28" x14ac:dyDescent="0.3">
      <c r="O1721">
        <v>1720</v>
      </c>
      <c r="P1721" t="str">
        <v>Customer 8</v>
      </c>
      <c r="Q1721" t="str">
        <v>MOBILE</v>
      </c>
      <c r="R1721">
        <v>3797</v>
      </c>
      <c r="S1721">
        <v>307</v>
      </c>
      <c r="T1721" s="8">
        <v>45363</v>
      </c>
      <c r="W1721">
        <v>271</v>
      </c>
      <c r="X1721" t="str">
        <v>Customer 13</v>
      </c>
      <c r="Y1721" t="str">
        <v>EMBEDDED</v>
      </c>
      <c r="Z1721">
        <v>2623</v>
      </c>
      <c r="AA1721">
        <v>4135</v>
      </c>
      <c r="AB1721" s="8">
        <v>45303</v>
      </c>
    </row>
    <row r="1722" spans="15:28" x14ac:dyDescent="0.3">
      <c r="O1722">
        <v>1721</v>
      </c>
      <c r="P1722" t="str">
        <v>Customer 9</v>
      </c>
      <c r="Q1722" t="str">
        <v>DESKTOP</v>
      </c>
      <c r="R1722">
        <v>2833</v>
      </c>
      <c r="S1722">
        <v>1238</v>
      </c>
      <c r="T1722" s="8">
        <v>45363</v>
      </c>
      <c r="W1722">
        <v>926</v>
      </c>
      <c r="X1722" t="str">
        <v>Customer 11</v>
      </c>
      <c r="Y1722" t="str">
        <v>DESKTOP</v>
      </c>
      <c r="Z1722">
        <v>2623</v>
      </c>
      <c r="AA1722">
        <v>1421</v>
      </c>
      <c r="AB1722" s="8">
        <v>45330</v>
      </c>
    </row>
    <row r="1723" spans="15:28" x14ac:dyDescent="0.3">
      <c r="O1723">
        <v>1722</v>
      </c>
      <c r="P1723" t="str">
        <v>Customer 12</v>
      </c>
      <c r="Q1723" t="str">
        <v>DESKTOP</v>
      </c>
      <c r="R1723">
        <v>2610</v>
      </c>
      <c r="S1723">
        <v>3902</v>
      </c>
      <c r="T1723" s="8">
        <v>45363</v>
      </c>
      <c r="W1723">
        <v>2918</v>
      </c>
      <c r="X1723" t="str">
        <v>Customer 11</v>
      </c>
      <c r="Y1723" t="str">
        <v>MOBILE</v>
      </c>
      <c r="Z1723">
        <v>2622</v>
      </c>
      <c r="AA1723">
        <v>3551</v>
      </c>
      <c r="AB1723" s="8">
        <v>45413</v>
      </c>
    </row>
    <row r="1724" spans="15:28" x14ac:dyDescent="0.3">
      <c r="O1724">
        <v>1723</v>
      </c>
      <c r="P1724" t="str">
        <v>Customer 3</v>
      </c>
      <c r="Q1724" t="str">
        <v>EMBEDDED</v>
      </c>
      <c r="R1724">
        <v>3789</v>
      </c>
      <c r="S1724">
        <v>4865</v>
      </c>
      <c r="T1724" s="8">
        <v>45363</v>
      </c>
      <c r="W1724">
        <v>3101</v>
      </c>
      <c r="X1724" t="str">
        <v>Customer 13</v>
      </c>
      <c r="Y1724" t="str">
        <v>EMBEDDED</v>
      </c>
      <c r="Z1724">
        <v>2622</v>
      </c>
      <c r="AA1724">
        <v>4329</v>
      </c>
      <c r="AB1724" s="8">
        <v>45421</v>
      </c>
    </row>
    <row r="1725" spans="15:28" x14ac:dyDescent="0.3">
      <c r="O1725">
        <v>1724</v>
      </c>
      <c r="P1725" t="str">
        <v>Customer 5</v>
      </c>
      <c r="Q1725" t="str">
        <v>MOBILE</v>
      </c>
      <c r="R1725">
        <v>387</v>
      </c>
      <c r="S1725">
        <v>2945</v>
      </c>
      <c r="T1725" s="8">
        <v>45363</v>
      </c>
      <c r="W1725">
        <v>2073</v>
      </c>
      <c r="X1725" t="str">
        <v>Customer 14</v>
      </c>
      <c r="Y1725" t="str">
        <v>DESKTOP</v>
      </c>
      <c r="Z1725">
        <v>2621</v>
      </c>
      <c r="AA1725">
        <v>275</v>
      </c>
      <c r="AB1725" s="8">
        <v>45378</v>
      </c>
    </row>
    <row r="1726" spans="15:28" x14ac:dyDescent="0.3">
      <c r="O1726">
        <v>1725</v>
      </c>
      <c r="P1726" t="str">
        <v>Customer 15</v>
      </c>
      <c r="Q1726" t="str">
        <v>WORKSTATION</v>
      </c>
      <c r="R1726">
        <v>179</v>
      </c>
      <c r="S1726">
        <v>846</v>
      </c>
      <c r="T1726" s="8">
        <v>45363</v>
      </c>
      <c r="W1726">
        <v>835</v>
      </c>
      <c r="X1726" t="str">
        <v>Customer 15</v>
      </c>
      <c r="Y1726" t="str">
        <v>WORKSTATION</v>
      </c>
      <c r="Z1726">
        <v>2620</v>
      </c>
      <c r="AA1726">
        <v>2302</v>
      </c>
      <c r="AB1726" s="8">
        <v>45326</v>
      </c>
    </row>
    <row r="1727" spans="15:28" x14ac:dyDescent="0.3">
      <c r="O1727">
        <v>1726</v>
      </c>
      <c r="P1727" t="str">
        <v>Customer 4</v>
      </c>
      <c r="Q1727" t="str">
        <v>DESKTOP</v>
      </c>
      <c r="R1727">
        <v>248</v>
      </c>
      <c r="S1727">
        <v>1328</v>
      </c>
      <c r="T1727" s="8">
        <v>45363</v>
      </c>
      <c r="W1727">
        <v>1156</v>
      </c>
      <c r="X1727" t="str">
        <v>Customer 2</v>
      </c>
      <c r="Y1727" t="str">
        <v>EMBEDDED</v>
      </c>
      <c r="Z1727">
        <v>2620</v>
      </c>
      <c r="AA1727">
        <v>1439</v>
      </c>
      <c r="AB1727" s="8">
        <v>45340</v>
      </c>
    </row>
    <row r="1728" spans="15:28" x14ac:dyDescent="0.3">
      <c r="O1728">
        <v>1727</v>
      </c>
      <c r="P1728" t="str">
        <v>Customer 7</v>
      </c>
      <c r="Q1728" t="str">
        <v>MOBILE</v>
      </c>
      <c r="R1728">
        <v>665</v>
      </c>
      <c r="S1728">
        <v>3467</v>
      </c>
      <c r="T1728" s="8">
        <v>45363</v>
      </c>
      <c r="W1728">
        <v>1809</v>
      </c>
      <c r="X1728" t="str">
        <v>Customer 6</v>
      </c>
      <c r="Y1728" t="str">
        <v>EMBEDDED</v>
      </c>
      <c r="Z1728">
        <v>2620</v>
      </c>
      <c r="AA1728">
        <v>3153</v>
      </c>
      <c r="AB1728" s="8">
        <v>45367</v>
      </c>
    </row>
    <row r="1729" spans="15:28" x14ac:dyDescent="0.3">
      <c r="O1729">
        <v>1728</v>
      </c>
      <c r="P1729" t="str">
        <v>Customer 6</v>
      </c>
      <c r="Q1729" t="str">
        <v>MOBILE</v>
      </c>
      <c r="R1729">
        <v>115</v>
      </c>
      <c r="S1729">
        <v>961</v>
      </c>
      <c r="T1729" s="8">
        <v>45363</v>
      </c>
      <c r="W1729">
        <v>3201</v>
      </c>
      <c r="X1729" t="str">
        <v>Customer 6</v>
      </c>
      <c r="Y1729" t="str">
        <v>EMBEDDED</v>
      </c>
      <c r="Z1729">
        <v>2620</v>
      </c>
      <c r="AA1729">
        <v>667</v>
      </c>
      <c r="AB1729" s="8">
        <v>45425</v>
      </c>
    </row>
    <row r="1730" spans="15:28" x14ac:dyDescent="0.3">
      <c r="O1730">
        <v>1729</v>
      </c>
      <c r="P1730" t="str">
        <v>Customer 5</v>
      </c>
      <c r="Q1730" t="str">
        <v>EMBEDDED</v>
      </c>
      <c r="R1730">
        <v>3343</v>
      </c>
      <c r="S1730">
        <v>3440</v>
      </c>
      <c r="T1730" s="8">
        <v>45364</v>
      </c>
      <c r="W1730">
        <v>4103</v>
      </c>
      <c r="X1730" t="str">
        <v>Customer 15</v>
      </c>
      <c r="Y1730" t="str">
        <v>MOBILE</v>
      </c>
      <c r="Z1730">
        <v>2620</v>
      </c>
      <c r="AA1730">
        <v>2903</v>
      </c>
      <c r="AB1730" s="8">
        <v>45462</v>
      </c>
    </row>
    <row r="1731" spans="15:28" x14ac:dyDescent="0.3">
      <c r="O1731">
        <v>1730</v>
      </c>
      <c r="P1731" t="str">
        <v>Customer 5</v>
      </c>
      <c r="Q1731" t="str">
        <v>EMBEDDED</v>
      </c>
      <c r="R1731">
        <v>2470</v>
      </c>
      <c r="S1731">
        <v>3408</v>
      </c>
      <c r="T1731" s="8">
        <v>45364</v>
      </c>
      <c r="W1731">
        <v>4611</v>
      </c>
      <c r="X1731" t="str">
        <v>Customer 1</v>
      </c>
      <c r="Y1731" t="str">
        <v>WORKSTATION</v>
      </c>
      <c r="Z1731">
        <v>2620</v>
      </c>
      <c r="AA1731">
        <v>3778</v>
      </c>
      <c r="AB1731" s="8">
        <v>45484</v>
      </c>
    </row>
    <row r="1732" spans="15:28" x14ac:dyDescent="0.3">
      <c r="O1732">
        <v>1731</v>
      </c>
      <c r="P1732" t="str">
        <v>Customer 5</v>
      </c>
      <c r="Q1732" t="str">
        <v>EMBEDDED</v>
      </c>
      <c r="R1732">
        <v>1408</v>
      </c>
      <c r="S1732">
        <v>3069</v>
      </c>
      <c r="T1732" s="8">
        <v>45364</v>
      </c>
      <c r="W1732">
        <v>1887</v>
      </c>
      <c r="X1732" t="str">
        <v>Customer 2</v>
      </c>
      <c r="Y1732" t="str">
        <v>DESKTOP</v>
      </c>
      <c r="Z1732">
        <v>2618</v>
      </c>
      <c r="AA1732">
        <v>830</v>
      </c>
      <c r="AB1732" s="8">
        <v>45370</v>
      </c>
    </row>
    <row r="1733" spans="15:28" x14ac:dyDescent="0.3">
      <c r="O1733">
        <v>1732</v>
      </c>
      <c r="P1733" t="str">
        <v>Customer 3</v>
      </c>
      <c r="Q1733" t="str">
        <v>MOBILE</v>
      </c>
      <c r="R1733">
        <v>1480</v>
      </c>
      <c r="S1733">
        <v>4500</v>
      </c>
      <c r="T1733" s="8">
        <v>45364</v>
      </c>
      <c r="W1733">
        <v>3084</v>
      </c>
      <c r="X1733" t="str">
        <v>Customer 13</v>
      </c>
      <c r="Y1733" t="str">
        <v>DESKTOP</v>
      </c>
      <c r="Z1733">
        <v>2618</v>
      </c>
      <c r="AA1733">
        <v>4992</v>
      </c>
      <c r="AB1733" s="8">
        <v>45420</v>
      </c>
    </row>
    <row r="1734" spans="15:28" x14ac:dyDescent="0.3">
      <c r="O1734">
        <v>1733</v>
      </c>
      <c r="P1734" t="str">
        <v>Customer 12</v>
      </c>
      <c r="Q1734" t="str">
        <v>DESKTOP</v>
      </c>
      <c r="R1734">
        <v>370</v>
      </c>
      <c r="S1734">
        <v>1318</v>
      </c>
      <c r="T1734" s="8">
        <v>45364</v>
      </c>
      <c r="W1734">
        <v>3262</v>
      </c>
      <c r="X1734" t="str">
        <v>Customer 14</v>
      </c>
      <c r="Y1734" t="str">
        <v>WORKSTATION</v>
      </c>
      <c r="Z1734">
        <v>2617</v>
      </c>
      <c r="AA1734">
        <v>1308</v>
      </c>
      <c r="AB1734" s="8">
        <v>45427</v>
      </c>
    </row>
    <row r="1735" spans="15:28" x14ac:dyDescent="0.3">
      <c r="O1735">
        <v>1734</v>
      </c>
      <c r="P1735" t="str">
        <v>Customer 15</v>
      </c>
      <c r="Q1735" t="str">
        <v>WORKSTATION</v>
      </c>
      <c r="R1735">
        <v>3096</v>
      </c>
      <c r="S1735">
        <v>1677</v>
      </c>
      <c r="T1735" s="8">
        <v>45364</v>
      </c>
      <c r="W1735">
        <v>3348</v>
      </c>
      <c r="X1735" t="str">
        <v>Customer 9</v>
      </c>
      <c r="Y1735" t="str">
        <v>MOBILE</v>
      </c>
      <c r="Z1735">
        <v>2617</v>
      </c>
      <c r="AA1735">
        <v>1771</v>
      </c>
      <c r="AB1735" s="8">
        <v>45431</v>
      </c>
    </row>
    <row r="1736" spans="15:28" x14ac:dyDescent="0.3">
      <c r="O1736">
        <v>1735</v>
      </c>
      <c r="P1736" t="str">
        <v>Customer 2</v>
      </c>
      <c r="Q1736" t="str">
        <v>MOBILE</v>
      </c>
      <c r="R1736">
        <v>772</v>
      </c>
      <c r="S1736">
        <v>2729</v>
      </c>
      <c r="T1736" s="8">
        <v>45364</v>
      </c>
      <c r="W1736">
        <v>4204</v>
      </c>
      <c r="X1736" t="str">
        <v>Customer 3</v>
      </c>
      <c r="Y1736" t="str">
        <v>DESKTOP</v>
      </c>
      <c r="Z1736">
        <v>2617</v>
      </c>
      <c r="AA1736">
        <v>3423</v>
      </c>
      <c r="AB1736" s="8">
        <v>45467</v>
      </c>
    </row>
    <row r="1737" spans="15:28" x14ac:dyDescent="0.3">
      <c r="O1737">
        <v>1736</v>
      </c>
      <c r="P1737" t="str">
        <v>Customer 10</v>
      </c>
      <c r="Q1737" t="str">
        <v>WORKSTATION</v>
      </c>
      <c r="R1737">
        <v>3970</v>
      </c>
      <c r="S1737">
        <v>2753</v>
      </c>
      <c r="T1737" s="8">
        <v>45364</v>
      </c>
      <c r="W1737">
        <v>2590</v>
      </c>
      <c r="X1737" t="str">
        <v>Customer 1</v>
      </c>
      <c r="Y1737" t="str">
        <v>DESKTOP</v>
      </c>
      <c r="Z1737">
        <v>2616</v>
      </c>
      <c r="AA1737">
        <v>826</v>
      </c>
      <c r="AB1737" s="8">
        <v>45399</v>
      </c>
    </row>
    <row r="1738" spans="15:28" x14ac:dyDescent="0.3">
      <c r="O1738">
        <v>1737</v>
      </c>
      <c r="P1738" t="str">
        <v>Customer 3</v>
      </c>
      <c r="Q1738" t="str">
        <v>DESKTOP</v>
      </c>
      <c r="R1738">
        <v>458</v>
      </c>
      <c r="S1738">
        <v>525</v>
      </c>
      <c r="T1738" s="8">
        <v>45364</v>
      </c>
      <c r="W1738">
        <v>2964</v>
      </c>
      <c r="X1738" t="str">
        <v>Customer 7</v>
      </c>
      <c r="Y1738" t="str">
        <v>DESKTOP</v>
      </c>
      <c r="Z1738">
        <v>2615</v>
      </c>
      <c r="AA1738">
        <v>616</v>
      </c>
      <c r="AB1738" s="8">
        <v>45415</v>
      </c>
    </row>
    <row r="1739" spans="15:28" x14ac:dyDescent="0.3">
      <c r="O1739">
        <v>1738</v>
      </c>
      <c r="P1739" t="str">
        <v>Customer 8</v>
      </c>
      <c r="Q1739" t="str">
        <v>MOBILE</v>
      </c>
      <c r="R1739">
        <v>11</v>
      </c>
      <c r="S1739">
        <v>2016</v>
      </c>
      <c r="T1739" s="8">
        <v>45364</v>
      </c>
      <c r="W1739">
        <v>1224</v>
      </c>
      <c r="X1739" t="str">
        <v>Customer 4</v>
      </c>
      <c r="Y1739" t="str">
        <v>MOBILE</v>
      </c>
      <c r="Z1739">
        <v>2614</v>
      </c>
      <c r="AA1739">
        <v>3469</v>
      </c>
      <c r="AB1739" s="8">
        <v>45342</v>
      </c>
    </row>
    <row r="1740" spans="15:28" x14ac:dyDescent="0.3">
      <c r="O1740">
        <v>1739</v>
      </c>
      <c r="P1740" t="str">
        <v>Customer 2</v>
      </c>
      <c r="Q1740" t="str">
        <v>EMBEDDED</v>
      </c>
      <c r="R1740">
        <v>2801</v>
      </c>
      <c r="S1740">
        <v>1505</v>
      </c>
      <c r="T1740" s="8">
        <v>45364</v>
      </c>
      <c r="W1740">
        <v>4717</v>
      </c>
      <c r="X1740" t="str">
        <v>Customer 15</v>
      </c>
      <c r="Y1740" t="str">
        <v>MOBILE</v>
      </c>
      <c r="Z1740">
        <v>2614</v>
      </c>
      <c r="AA1740">
        <v>742</v>
      </c>
      <c r="AB1740" s="8">
        <v>45488</v>
      </c>
    </row>
    <row r="1741" spans="15:28" x14ac:dyDescent="0.3">
      <c r="O1741">
        <v>1740</v>
      </c>
      <c r="P1741" t="str">
        <v>Customer 11</v>
      </c>
      <c r="Q1741" t="str">
        <v>WORKSTATION</v>
      </c>
      <c r="R1741">
        <v>1633</v>
      </c>
      <c r="S1741">
        <v>4647</v>
      </c>
      <c r="T1741" s="8">
        <v>45364</v>
      </c>
      <c r="W1741">
        <v>2082</v>
      </c>
      <c r="X1741" t="str">
        <v>Customer 11</v>
      </c>
      <c r="Y1741" t="str">
        <v>MOBILE</v>
      </c>
      <c r="Z1741">
        <v>2613</v>
      </c>
      <c r="AA1741">
        <v>3662</v>
      </c>
      <c r="AB1741" s="8">
        <v>45378</v>
      </c>
    </row>
    <row r="1742" spans="15:28" x14ac:dyDescent="0.3">
      <c r="O1742">
        <v>1741</v>
      </c>
      <c r="P1742" t="str">
        <v>Customer 12</v>
      </c>
      <c r="Q1742" t="str">
        <v>DESKTOP</v>
      </c>
      <c r="R1742">
        <v>1114</v>
      </c>
      <c r="S1742">
        <v>993</v>
      </c>
      <c r="T1742" s="8">
        <v>45364</v>
      </c>
      <c r="W1742">
        <v>3065</v>
      </c>
      <c r="X1742" t="str">
        <v>Customer 7</v>
      </c>
      <c r="Y1742" t="str">
        <v>EMBEDDED</v>
      </c>
      <c r="Z1742">
        <v>2611</v>
      </c>
      <c r="AA1742">
        <v>439</v>
      </c>
      <c r="AB1742" s="8">
        <v>45419</v>
      </c>
    </row>
    <row r="1743" spans="15:28" x14ac:dyDescent="0.3">
      <c r="O1743">
        <v>1742</v>
      </c>
      <c r="P1743" t="str">
        <v>Customer 9</v>
      </c>
      <c r="Q1743" t="str">
        <v>MOBILE</v>
      </c>
      <c r="R1743">
        <v>1533</v>
      </c>
      <c r="S1743">
        <v>287</v>
      </c>
      <c r="T1743" s="8">
        <v>45364</v>
      </c>
      <c r="W1743">
        <v>1722</v>
      </c>
      <c r="X1743" t="str">
        <v>Customer 12</v>
      </c>
      <c r="Y1743" t="str">
        <v>DESKTOP</v>
      </c>
      <c r="Z1743">
        <v>2610</v>
      </c>
      <c r="AA1743">
        <v>3902</v>
      </c>
      <c r="AB1743" s="8">
        <v>45363</v>
      </c>
    </row>
    <row r="1744" spans="15:28" x14ac:dyDescent="0.3">
      <c r="O1744">
        <v>1743</v>
      </c>
      <c r="P1744" t="str">
        <v>Customer 12</v>
      </c>
      <c r="Q1744" t="str">
        <v>DESKTOP</v>
      </c>
      <c r="R1744">
        <v>2362</v>
      </c>
      <c r="S1744">
        <v>3313</v>
      </c>
      <c r="T1744" s="8">
        <v>45364</v>
      </c>
      <c r="W1744">
        <v>3445</v>
      </c>
      <c r="X1744" t="str">
        <v>Customer 12</v>
      </c>
      <c r="Y1744" t="str">
        <v>WORKSTATION</v>
      </c>
      <c r="Z1744">
        <v>2610</v>
      </c>
      <c r="AA1744">
        <v>3554</v>
      </c>
      <c r="AB1744" s="8">
        <v>45435</v>
      </c>
    </row>
    <row r="1745" spans="15:28" x14ac:dyDescent="0.3">
      <c r="O1745">
        <v>1744</v>
      </c>
      <c r="P1745" t="str">
        <v>Customer 9</v>
      </c>
      <c r="Q1745" t="str">
        <v>DESKTOP</v>
      </c>
      <c r="R1745">
        <v>2416</v>
      </c>
      <c r="S1745">
        <v>1145</v>
      </c>
      <c r="T1745" s="8">
        <v>45364</v>
      </c>
      <c r="W1745">
        <v>8</v>
      </c>
      <c r="X1745" t="str">
        <v>Customer 8</v>
      </c>
      <c r="Y1745" t="str">
        <v>DESKTOP</v>
      </c>
      <c r="Z1745">
        <v>2609</v>
      </c>
      <c r="AA1745">
        <v>692</v>
      </c>
      <c r="AB1745" s="8">
        <v>45292</v>
      </c>
    </row>
    <row r="1746" spans="15:28" x14ac:dyDescent="0.3">
      <c r="O1746">
        <v>1745</v>
      </c>
      <c r="P1746" t="str">
        <v>Customer 3</v>
      </c>
      <c r="Q1746" t="str">
        <v>WORKSTATION</v>
      </c>
      <c r="R1746">
        <v>2595</v>
      </c>
      <c r="S1746">
        <v>1729</v>
      </c>
      <c r="T1746" s="8">
        <v>45364</v>
      </c>
      <c r="W1746">
        <v>3393</v>
      </c>
      <c r="X1746" t="str">
        <v>Customer 9</v>
      </c>
      <c r="Y1746" t="str">
        <v>WORKSTATION</v>
      </c>
      <c r="Z1746">
        <v>2609</v>
      </c>
      <c r="AA1746">
        <v>4197</v>
      </c>
      <c r="AB1746" s="8">
        <v>45433</v>
      </c>
    </row>
    <row r="1747" spans="15:28" x14ac:dyDescent="0.3">
      <c r="O1747">
        <v>1746</v>
      </c>
      <c r="P1747" t="str">
        <v>Customer 8</v>
      </c>
      <c r="Q1747" t="str">
        <v>MOBILE</v>
      </c>
      <c r="R1747">
        <v>3399</v>
      </c>
      <c r="S1747">
        <v>435</v>
      </c>
      <c r="T1747" s="8">
        <v>45364</v>
      </c>
      <c r="W1747">
        <v>2252</v>
      </c>
      <c r="X1747" t="str">
        <v>Customer 2</v>
      </c>
      <c r="Y1747" t="str">
        <v>MOBILE</v>
      </c>
      <c r="Z1747">
        <v>2607</v>
      </c>
      <c r="AA1747">
        <v>4632</v>
      </c>
      <c r="AB1747" s="8">
        <v>45385</v>
      </c>
    </row>
    <row r="1748" spans="15:28" x14ac:dyDescent="0.3">
      <c r="O1748">
        <v>1747</v>
      </c>
      <c r="P1748" t="str">
        <v>Customer 1</v>
      </c>
      <c r="Q1748" t="str">
        <v>DESKTOP</v>
      </c>
      <c r="R1748">
        <v>161</v>
      </c>
      <c r="S1748">
        <v>4714</v>
      </c>
      <c r="T1748" s="8">
        <v>45364</v>
      </c>
      <c r="W1748">
        <v>2333</v>
      </c>
      <c r="X1748" t="str">
        <v>Customer 8</v>
      </c>
      <c r="Y1748" t="str">
        <v>EMBEDDED</v>
      </c>
      <c r="Z1748">
        <v>2607</v>
      </c>
      <c r="AA1748">
        <v>4618</v>
      </c>
      <c r="AB1748" s="8">
        <v>45389</v>
      </c>
    </row>
    <row r="1749" spans="15:28" x14ac:dyDescent="0.3">
      <c r="O1749">
        <v>1748</v>
      </c>
      <c r="P1749" t="str">
        <v>Customer 7</v>
      </c>
      <c r="Q1749" t="str">
        <v>DESKTOP</v>
      </c>
      <c r="R1749">
        <v>3962</v>
      </c>
      <c r="S1749">
        <v>2752</v>
      </c>
      <c r="T1749" s="8">
        <v>45364</v>
      </c>
      <c r="W1749">
        <v>3324</v>
      </c>
      <c r="X1749" t="str">
        <v>Customer 15</v>
      </c>
      <c r="Y1749" t="str">
        <v>MOBILE</v>
      </c>
      <c r="Z1749">
        <v>2607</v>
      </c>
      <c r="AA1749">
        <v>1875</v>
      </c>
      <c r="AB1749" s="8">
        <v>45430</v>
      </c>
    </row>
    <row r="1750" spans="15:28" x14ac:dyDescent="0.3">
      <c r="O1750">
        <v>1749</v>
      </c>
      <c r="P1750" t="str">
        <v>Customer 6</v>
      </c>
      <c r="Q1750" t="str">
        <v>DESKTOP</v>
      </c>
      <c r="R1750">
        <v>3879</v>
      </c>
      <c r="S1750">
        <v>2213</v>
      </c>
      <c r="T1750" s="8">
        <v>45364</v>
      </c>
      <c r="W1750">
        <v>3670</v>
      </c>
      <c r="X1750" t="str">
        <v>Customer 3</v>
      </c>
      <c r="Y1750" t="str">
        <v>MOBILE</v>
      </c>
      <c r="Z1750">
        <v>2605</v>
      </c>
      <c r="AA1750">
        <v>3565</v>
      </c>
      <c r="AB1750" s="8">
        <v>45444</v>
      </c>
    </row>
    <row r="1751" spans="15:28" x14ac:dyDescent="0.3">
      <c r="O1751">
        <v>1750</v>
      </c>
      <c r="P1751" t="str">
        <v>Customer 2</v>
      </c>
      <c r="Q1751" t="str">
        <v>DESKTOP</v>
      </c>
      <c r="R1751">
        <v>1788</v>
      </c>
      <c r="S1751">
        <v>632</v>
      </c>
      <c r="T1751" s="8">
        <v>45364</v>
      </c>
      <c r="W1751">
        <v>3367</v>
      </c>
      <c r="X1751" t="str">
        <v>Customer 4</v>
      </c>
      <c r="Y1751" t="str">
        <v>EMBEDDED</v>
      </c>
      <c r="Z1751">
        <v>2604</v>
      </c>
      <c r="AA1751">
        <v>4052</v>
      </c>
      <c r="AB1751" s="8">
        <v>45432</v>
      </c>
    </row>
    <row r="1752" spans="15:28" x14ac:dyDescent="0.3">
      <c r="O1752">
        <v>1751</v>
      </c>
      <c r="P1752" t="str">
        <v>Customer 7</v>
      </c>
      <c r="Q1752" t="str">
        <v>DESKTOP</v>
      </c>
      <c r="R1752">
        <v>3547</v>
      </c>
      <c r="S1752">
        <v>3814</v>
      </c>
      <c r="T1752" s="8">
        <v>45364</v>
      </c>
      <c r="W1752">
        <v>944</v>
      </c>
      <c r="X1752" t="str">
        <v>Customer 9</v>
      </c>
      <c r="Y1752" t="str">
        <v>MOBILE</v>
      </c>
      <c r="Z1752">
        <v>2603</v>
      </c>
      <c r="AA1752">
        <v>4387</v>
      </c>
      <c r="AB1752" s="8">
        <v>45331</v>
      </c>
    </row>
    <row r="1753" spans="15:28" x14ac:dyDescent="0.3">
      <c r="O1753">
        <v>1752</v>
      </c>
      <c r="P1753" t="str">
        <v>Customer 15</v>
      </c>
      <c r="Q1753" t="str">
        <v>MOBILE</v>
      </c>
      <c r="R1753">
        <v>1993</v>
      </c>
      <c r="S1753">
        <v>2064</v>
      </c>
      <c r="T1753" s="8">
        <v>45364</v>
      </c>
      <c r="W1753">
        <v>3410</v>
      </c>
      <c r="X1753" t="str">
        <v>Customer 10</v>
      </c>
      <c r="Y1753" t="str">
        <v>DESKTOP</v>
      </c>
      <c r="Z1753">
        <v>2602</v>
      </c>
      <c r="AA1753">
        <v>4189</v>
      </c>
      <c r="AB1753" s="8">
        <v>45434</v>
      </c>
    </row>
    <row r="1754" spans="15:28" x14ac:dyDescent="0.3">
      <c r="O1754">
        <v>1753</v>
      </c>
      <c r="P1754" t="str">
        <v>Customer 9</v>
      </c>
      <c r="Q1754" t="str">
        <v>EMBEDDED</v>
      </c>
      <c r="R1754">
        <v>334</v>
      </c>
      <c r="S1754">
        <v>189</v>
      </c>
      <c r="T1754" s="8">
        <v>45365</v>
      </c>
      <c r="W1754">
        <v>3451</v>
      </c>
      <c r="X1754" t="str">
        <v>Customer 15</v>
      </c>
      <c r="Y1754" t="str">
        <v>DESKTOP</v>
      </c>
      <c r="Z1754">
        <v>2602</v>
      </c>
      <c r="AA1754">
        <v>3772</v>
      </c>
      <c r="AB1754" s="8">
        <v>45435</v>
      </c>
    </row>
    <row r="1755" spans="15:28" x14ac:dyDescent="0.3">
      <c r="O1755">
        <v>1754</v>
      </c>
      <c r="P1755" t="str">
        <v>Customer 9</v>
      </c>
      <c r="Q1755" t="str">
        <v>EMBEDDED</v>
      </c>
      <c r="R1755">
        <v>1809</v>
      </c>
      <c r="S1755">
        <v>4081</v>
      </c>
      <c r="T1755" s="8">
        <v>45365</v>
      </c>
      <c r="W1755">
        <v>1097</v>
      </c>
      <c r="X1755" t="str">
        <v>Customer 13</v>
      </c>
      <c r="Y1755" t="str">
        <v>MOBILE</v>
      </c>
      <c r="Z1755">
        <v>2601</v>
      </c>
      <c r="AA1755">
        <v>3553</v>
      </c>
      <c r="AB1755" s="8">
        <v>45337</v>
      </c>
    </row>
    <row r="1756" spans="15:28" x14ac:dyDescent="0.3">
      <c r="O1756">
        <v>1755</v>
      </c>
      <c r="P1756" t="str">
        <v>Customer 4</v>
      </c>
      <c r="Q1756" t="str">
        <v>EMBEDDED</v>
      </c>
      <c r="R1756">
        <v>2126</v>
      </c>
      <c r="S1756">
        <v>4976</v>
      </c>
      <c r="T1756" s="8">
        <v>45365</v>
      </c>
      <c r="W1756">
        <v>4150</v>
      </c>
      <c r="X1756" t="str">
        <v>Customer 1</v>
      </c>
      <c r="Y1756" t="str">
        <v>WORKSTATION</v>
      </c>
      <c r="Z1756">
        <v>2601</v>
      </c>
      <c r="AA1756">
        <v>2580</v>
      </c>
      <c r="AB1756" s="8">
        <v>45464</v>
      </c>
    </row>
    <row r="1757" spans="15:28" x14ac:dyDescent="0.3">
      <c r="O1757">
        <v>1756</v>
      </c>
      <c r="P1757" t="str">
        <v>Customer 14</v>
      </c>
      <c r="Q1757" t="str">
        <v>EMBEDDED</v>
      </c>
      <c r="R1757">
        <v>290</v>
      </c>
      <c r="S1757">
        <v>4258</v>
      </c>
      <c r="T1757" s="8">
        <v>45365</v>
      </c>
      <c r="W1757">
        <v>1319</v>
      </c>
      <c r="X1757" t="str">
        <v>Customer 5</v>
      </c>
      <c r="Y1757" t="str">
        <v>EMBEDDED</v>
      </c>
      <c r="Z1757">
        <v>2600</v>
      </c>
      <c r="AA1757">
        <v>3484</v>
      </c>
      <c r="AB1757" s="8">
        <v>45346</v>
      </c>
    </row>
    <row r="1758" spans="15:28" x14ac:dyDescent="0.3">
      <c r="O1758">
        <v>1757</v>
      </c>
      <c r="P1758" t="str">
        <v>Customer 2</v>
      </c>
      <c r="Q1758" t="str">
        <v>MOBILE</v>
      </c>
      <c r="R1758">
        <v>3989</v>
      </c>
      <c r="S1758">
        <v>1025</v>
      </c>
      <c r="T1758" s="8">
        <v>45365</v>
      </c>
      <c r="W1758">
        <v>3546</v>
      </c>
      <c r="X1758" t="str">
        <v>Customer 15</v>
      </c>
      <c r="Y1758" t="str">
        <v>MOBILE</v>
      </c>
      <c r="Z1758">
        <v>2600</v>
      </c>
      <c r="AA1758">
        <v>165</v>
      </c>
      <c r="AB1758" s="8">
        <v>45439</v>
      </c>
    </row>
    <row r="1759" spans="15:28" x14ac:dyDescent="0.3">
      <c r="O1759">
        <v>1758</v>
      </c>
      <c r="P1759" t="str">
        <v>Customer 7</v>
      </c>
      <c r="Q1759" t="str">
        <v>WORKSTATION</v>
      </c>
      <c r="R1759">
        <v>3761</v>
      </c>
      <c r="S1759">
        <v>2375</v>
      </c>
      <c r="T1759" s="8">
        <v>45365</v>
      </c>
      <c r="W1759">
        <v>4016</v>
      </c>
      <c r="X1759" t="str">
        <v>Customer 2</v>
      </c>
      <c r="Y1759" t="str">
        <v>WORKSTATION</v>
      </c>
      <c r="Z1759">
        <v>2600</v>
      </c>
      <c r="AA1759">
        <v>2592</v>
      </c>
      <c r="AB1759" s="8">
        <v>45459</v>
      </c>
    </row>
    <row r="1760" spans="15:28" x14ac:dyDescent="0.3">
      <c r="O1760">
        <v>1759</v>
      </c>
      <c r="P1760" t="str">
        <v>Customer 11</v>
      </c>
      <c r="Q1760" t="str">
        <v>MOBILE</v>
      </c>
      <c r="R1760">
        <v>782</v>
      </c>
      <c r="S1760">
        <v>2372</v>
      </c>
      <c r="T1760" s="8">
        <v>45365</v>
      </c>
      <c r="W1760">
        <v>3880</v>
      </c>
      <c r="X1760" t="str">
        <v>Customer 15</v>
      </c>
      <c r="Y1760" t="str">
        <v>EMBEDDED</v>
      </c>
      <c r="Z1760">
        <v>2599</v>
      </c>
      <c r="AA1760">
        <v>478</v>
      </c>
      <c r="AB1760" s="8">
        <v>45453</v>
      </c>
    </row>
    <row r="1761" spans="15:28" x14ac:dyDescent="0.3">
      <c r="O1761">
        <v>1760</v>
      </c>
      <c r="P1761" t="str">
        <v>Customer 2</v>
      </c>
      <c r="Q1761" t="str">
        <v>EMBEDDED</v>
      </c>
      <c r="R1761">
        <v>1067</v>
      </c>
      <c r="S1761">
        <v>4821</v>
      </c>
      <c r="T1761" s="8">
        <v>45365</v>
      </c>
      <c r="W1761">
        <v>666</v>
      </c>
      <c r="X1761" t="str">
        <v>Customer 4</v>
      </c>
      <c r="Y1761" t="str">
        <v>EMBEDDED</v>
      </c>
      <c r="Z1761">
        <v>2598</v>
      </c>
      <c r="AA1761">
        <v>3902</v>
      </c>
      <c r="AB1761" s="8">
        <v>45319</v>
      </c>
    </row>
    <row r="1762" spans="15:28" x14ac:dyDescent="0.3">
      <c r="O1762">
        <v>1761</v>
      </c>
      <c r="P1762" t="str">
        <v>Customer 4</v>
      </c>
      <c r="Q1762" t="str">
        <v>EMBEDDED</v>
      </c>
      <c r="R1762">
        <v>3034</v>
      </c>
      <c r="S1762">
        <v>1048</v>
      </c>
      <c r="T1762" s="8">
        <v>45365</v>
      </c>
      <c r="W1762">
        <v>4051</v>
      </c>
      <c r="X1762" t="str">
        <v>Customer 2</v>
      </c>
      <c r="Y1762" t="str">
        <v>MOBILE</v>
      </c>
      <c r="Z1762">
        <v>2597</v>
      </c>
      <c r="AA1762">
        <v>885</v>
      </c>
      <c r="AB1762" s="8">
        <v>45460</v>
      </c>
    </row>
    <row r="1763" spans="15:28" x14ac:dyDescent="0.3">
      <c r="O1763">
        <v>1762</v>
      </c>
      <c r="P1763" t="str">
        <v>Customer 13</v>
      </c>
      <c r="Q1763" t="str">
        <v>WORKSTATION</v>
      </c>
      <c r="R1763">
        <v>324</v>
      </c>
      <c r="S1763">
        <v>4443</v>
      </c>
      <c r="T1763" s="8">
        <v>45365</v>
      </c>
      <c r="W1763">
        <v>671</v>
      </c>
      <c r="X1763" t="str">
        <v>Customer 6</v>
      </c>
      <c r="Y1763" t="str">
        <v>DESKTOP</v>
      </c>
      <c r="Z1763">
        <v>2595</v>
      </c>
      <c r="AA1763">
        <v>3531</v>
      </c>
      <c r="AB1763" s="8">
        <v>45319</v>
      </c>
    </row>
    <row r="1764" spans="15:28" x14ac:dyDescent="0.3">
      <c r="O1764">
        <v>1763</v>
      </c>
      <c r="P1764" t="str">
        <v>Customer 14</v>
      </c>
      <c r="Q1764" t="str">
        <v>EMBEDDED</v>
      </c>
      <c r="R1764">
        <v>3502</v>
      </c>
      <c r="S1764">
        <v>3948</v>
      </c>
      <c r="T1764" s="8">
        <v>45365</v>
      </c>
      <c r="W1764">
        <v>1745</v>
      </c>
      <c r="X1764" t="str">
        <v>Customer 3</v>
      </c>
      <c r="Y1764" t="str">
        <v>WORKSTATION</v>
      </c>
      <c r="Z1764">
        <v>2595</v>
      </c>
      <c r="AA1764">
        <v>1729</v>
      </c>
      <c r="AB1764" s="8">
        <v>45364</v>
      </c>
    </row>
    <row r="1765" spans="15:28" x14ac:dyDescent="0.3">
      <c r="O1765">
        <v>1764</v>
      </c>
      <c r="P1765" t="str">
        <v>Customer 3</v>
      </c>
      <c r="Q1765" t="str">
        <v>DESKTOP</v>
      </c>
      <c r="R1765">
        <v>611</v>
      </c>
      <c r="S1765">
        <v>4823</v>
      </c>
      <c r="T1765" s="8">
        <v>45365</v>
      </c>
      <c r="W1765">
        <v>4126</v>
      </c>
      <c r="X1765" t="str">
        <v>Customer 11</v>
      </c>
      <c r="Y1765" t="str">
        <v>DESKTOP</v>
      </c>
      <c r="Z1765">
        <v>2593</v>
      </c>
      <c r="AA1765">
        <v>1762</v>
      </c>
      <c r="AB1765" s="8">
        <v>45463</v>
      </c>
    </row>
    <row r="1766" spans="15:28" x14ac:dyDescent="0.3">
      <c r="O1766">
        <v>1765</v>
      </c>
      <c r="P1766" t="str">
        <v>Customer 5</v>
      </c>
      <c r="Q1766" t="str">
        <v>MOBILE</v>
      </c>
      <c r="R1766">
        <v>3558</v>
      </c>
      <c r="S1766">
        <v>2818</v>
      </c>
      <c r="T1766" s="8">
        <v>45365</v>
      </c>
      <c r="W1766">
        <v>2510</v>
      </c>
      <c r="X1766" t="str">
        <v>Customer 15</v>
      </c>
      <c r="Y1766" t="str">
        <v>WORKSTATION</v>
      </c>
      <c r="Z1766">
        <v>2592</v>
      </c>
      <c r="AA1766">
        <v>1836</v>
      </c>
      <c r="AB1766" s="8">
        <v>45396</v>
      </c>
    </row>
    <row r="1767" spans="15:28" x14ac:dyDescent="0.3">
      <c r="O1767">
        <v>1766</v>
      </c>
      <c r="P1767" t="str">
        <v>Customer 15</v>
      </c>
      <c r="Q1767" t="str">
        <v>DESKTOP</v>
      </c>
      <c r="R1767">
        <v>1538</v>
      </c>
      <c r="S1767">
        <v>2205</v>
      </c>
      <c r="T1767" s="8">
        <v>45365</v>
      </c>
      <c r="W1767">
        <v>4222</v>
      </c>
      <c r="X1767" t="str">
        <v>Customer 1</v>
      </c>
      <c r="Y1767" t="str">
        <v>DESKTOP</v>
      </c>
      <c r="Z1767">
        <v>2592</v>
      </c>
      <c r="AA1767">
        <v>1244</v>
      </c>
      <c r="AB1767" s="8">
        <v>45467</v>
      </c>
    </row>
    <row r="1768" spans="15:28" x14ac:dyDescent="0.3">
      <c r="O1768">
        <v>1767</v>
      </c>
      <c r="P1768" t="str">
        <v>Customer 9</v>
      </c>
      <c r="Q1768" t="str">
        <v>DESKTOP</v>
      </c>
      <c r="R1768">
        <v>79</v>
      </c>
      <c r="S1768">
        <v>2351</v>
      </c>
      <c r="T1768" s="8">
        <v>45365</v>
      </c>
      <c r="W1768">
        <v>1357</v>
      </c>
      <c r="X1768" t="str">
        <v>Customer 14</v>
      </c>
      <c r="Y1768" t="str">
        <v>MOBILE</v>
      </c>
      <c r="Z1768">
        <v>2591</v>
      </c>
      <c r="AA1768">
        <v>579</v>
      </c>
      <c r="AB1768" s="8">
        <v>45348</v>
      </c>
    </row>
    <row r="1769" spans="15:28" x14ac:dyDescent="0.3">
      <c r="O1769">
        <v>1768</v>
      </c>
      <c r="P1769" t="str">
        <v>Customer 12</v>
      </c>
      <c r="Q1769" t="str">
        <v>WORKSTATION</v>
      </c>
      <c r="R1769">
        <v>1586</v>
      </c>
      <c r="S1769">
        <v>3931</v>
      </c>
      <c r="T1769" s="8">
        <v>45365</v>
      </c>
      <c r="W1769">
        <v>2559</v>
      </c>
      <c r="X1769" t="str">
        <v>Customer 9</v>
      </c>
      <c r="Y1769" t="str">
        <v>MOBILE</v>
      </c>
      <c r="Z1769">
        <v>2591</v>
      </c>
      <c r="AA1769">
        <v>4599</v>
      </c>
      <c r="AB1769" s="8">
        <v>45398</v>
      </c>
    </row>
    <row r="1770" spans="15:28" x14ac:dyDescent="0.3">
      <c r="O1770">
        <v>1769</v>
      </c>
      <c r="P1770" t="str">
        <v>Customer 1</v>
      </c>
      <c r="Q1770" t="str">
        <v>WORKSTATION</v>
      </c>
      <c r="R1770">
        <v>2374</v>
      </c>
      <c r="S1770">
        <v>4522</v>
      </c>
      <c r="T1770" s="8">
        <v>45365</v>
      </c>
      <c r="W1770">
        <v>4346</v>
      </c>
      <c r="X1770" t="str">
        <v>Customer 13</v>
      </c>
      <c r="Y1770" t="str">
        <v>MOBILE</v>
      </c>
      <c r="Z1770">
        <v>2588</v>
      </c>
      <c r="AA1770">
        <v>1906</v>
      </c>
      <c r="AB1770" s="8">
        <v>45473</v>
      </c>
    </row>
    <row r="1771" spans="15:28" x14ac:dyDescent="0.3">
      <c r="O1771">
        <v>1770</v>
      </c>
      <c r="P1771" t="str">
        <v>Customer 3</v>
      </c>
      <c r="Q1771" t="str">
        <v>EMBEDDED</v>
      </c>
      <c r="R1771">
        <v>3637</v>
      </c>
      <c r="S1771">
        <v>571</v>
      </c>
      <c r="T1771" s="8">
        <v>45365</v>
      </c>
      <c r="W1771">
        <v>4929</v>
      </c>
      <c r="X1771" t="str">
        <v>Customer 13</v>
      </c>
      <c r="Y1771" t="str">
        <v>DESKTOP</v>
      </c>
      <c r="Z1771">
        <v>2588</v>
      </c>
      <c r="AA1771">
        <v>468</v>
      </c>
      <c r="AB1771" s="8">
        <v>45497</v>
      </c>
    </row>
    <row r="1772" spans="15:28" x14ac:dyDescent="0.3">
      <c r="O1772">
        <v>1771</v>
      </c>
      <c r="P1772" t="str">
        <v>Customer 15</v>
      </c>
      <c r="Q1772" t="str">
        <v>MOBILE</v>
      </c>
      <c r="R1772">
        <v>1820</v>
      </c>
      <c r="S1772">
        <v>497</v>
      </c>
      <c r="T1772" s="8">
        <v>45365</v>
      </c>
      <c r="W1772">
        <v>764</v>
      </c>
      <c r="X1772" t="str">
        <v>Customer 11</v>
      </c>
      <c r="Y1772" t="str">
        <v>MOBILE</v>
      </c>
      <c r="Z1772">
        <v>2587</v>
      </c>
      <c r="AA1772">
        <v>1316</v>
      </c>
      <c r="AB1772" s="8">
        <v>45323</v>
      </c>
    </row>
    <row r="1773" spans="15:28" x14ac:dyDescent="0.3">
      <c r="O1773">
        <v>1772</v>
      </c>
      <c r="P1773" t="str">
        <v>Customer 2</v>
      </c>
      <c r="Q1773" t="str">
        <v>WORKSTATION</v>
      </c>
      <c r="R1773">
        <v>3020</v>
      </c>
      <c r="S1773">
        <v>2834</v>
      </c>
      <c r="T1773" s="8">
        <v>45365</v>
      </c>
      <c r="W1773">
        <v>604</v>
      </c>
      <c r="X1773" t="str">
        <v>Customer 3</v>
      </c>
      <c r="Y1773" t="str">
        <v>DESKTOP</v>
      </c>
      <c r="Z1773">
        <v>2586</v>
      </c>
      <c r="AA1773">
        <v>404</v>
      </c>
      <c r="AB1773" s="8">
        <v>45317</v>
      </c>
    </row>
    <row r="1774" spans="15:28" x14ac:dyDescent="0.3">
      <c r="O1774">
        <v>1773</v>
      </c>
      <c r="P1774" t="str">
        <v>Customer 6</v>
      </c>
      <c r="Q1774" t="str">
        <v>DESKTOP</v>
      </c>
      <c r="R1774">
        <v>1335</v>
      </c>
      <c r="S1774">
        <v>4333</v>
      </c>
      <c r="T1774" s="8">
        <v>45365</v>
      </c>
      <c r="W1774">
        <v>2372</v>
      </c>
      <c r="X1774" t="str">
        <v>Customer 13</v>
      </c>
      <c r="Y1774" t="str">
        <v>MOBILE</v>
      </c>
      <c r="Z1774">
        <v>2586</v>
      </c>
      <c r="AA1774">
        <v>1189</v>
      </c>
      <c r="AB1774" s="8">
        <v>45390</v>
      </c>
    </row>
    <row r="1775" spans="15:28" x14ac:dyDescent="0.3">
      <c r="O1775">
        <v>1774</v>
      </c>
      <c r="P1775" t="str">
        <v>Customer 5</v>
      </c>
      <c r="Q1775" t="str">
        <v>MOBILE</v>
      </c>
      <c r="R1775">
        <v>1802</v>
      </c>
      <c r="S1775">
        <v>3348</v>
      </c>
      <c r="T1775" s="8">
        <v>45365</v>
      </c>
      <c r="W1775">
        <v>385</v>
      </c>
      <c r="X1775" t="str">
        <v>Customer 5</v>
      </c>
      <c r="Y1775" t="str">
        <v>EMBEDDED</v>
      </c>
      <c r="Z1775">
        <v>2584</v>
      </c>
      <c r="AA1775">
        <v>2317</v>
      </c>
      <c r="AB1775" s="8">
        <v>45308</v>
      </c>
    </row>
    <row r="1776" spans="15:28" x14ac:dyDescent="0.3">
      <c r="O1776">
        <v>1775</v>
      </c>
      <c r="P1776" t="str">
        <v>Customer 4</v>
      </c>
      <c r="Q1776" t="str">
        <v>MOBILE</v>
      </c>
      <c r="R1776">
        <v>1262</v>
      </c>
      <c r="S1776">
        <v>3695</v>
      </c>
      <c r="T1776" s="8">
        <v>45365</v>
      </c>
      <c r="W1776">
        <v>918</v>
      </c>
      <c r="X1776" t="str">
        <v>Customer 1</v>
      </c>
      <c r="Y1776" t="str">
        <v>MOBILE</v>
      </c>
      <c r="Z1776">
        <v>2579</v>
      </c>
      <c r="AA1776">
        <v>3514</v>
      </c>
      <c r="AB1776" s="8">
        <v>45330</v>
      </c>
    </row>
    <row r="1777" spans="15:28" x14ac:dyDescent="0.3">
      <c r="O1777">
        <v>1776</v>
      </c>
      <c r="P1777" t="str">
        <v>Customer 12</v>
      </c>
      <c r="Q1777" t="str">
        <v>DESKTOP</v>
      </c>
      <c r="R1777">
        <v>1671</v>
      </c>
      <c r="S1777">
        <v>4479</v>
      </c>
      <c r="T1777" s="8">
        <v>45365</v>
      </c>
      <c r="W1777">
        <v>2420</v>
      </c>
      <c r="X1777" t="str">
        <v>Customer 7</v>
      </c>
      <c r="Y1777" t="str">
        <v>MOBILE</v>
      </c>
      <c r="Z1777">
        <v>2576</v>
      </c>
      <c r="AA1777">
        <v>3063</v>
      </c>
      <c r="AB1777" s="8">
        <v>45392</v>
      </c>
    </row>
    <row r="1778" spans="15:28" x14ac:dyDescent="0.3">
      <c r="O1778">
        <v>1777</v>
      </c>
      <c r="P1778" t="str">
        <v>Customer 9</v>
      </c>
      <c r="Q1778" t="str">
        <v>DESKTOP</v>
      </c>
      <c r="R1778">
        <v>3400</v>
      </c>
      <c r="S1778">
        <v>166</v>
      </c>
      <c r="T1778" s="8">
        <v>45366</v>
      </c>
      <c r="W1778">
        <v>2831</v>
      </c>
      <c r="X1778" t="str">
        <v>Customer 9</v>
      </c>
      <c r="Y1778" t="str">
        <v>MOBILE</v>
      </c>
      <c r="Z1778">
        <v>2576</v>
      </c>
      <c r="AA1778">
        <v>4282</v>
      </c>
      <c r="AB1778" s="8">
        <v>45409</v>
      </c>
    </row>
    <row r="1779" spans="15:28" x14ac:dyDescent="0.3">
      <c r="O1779">
        <v>1778</v>
      </c>
      <c r="P1779" t="str">
        <v>Customer 5</v>
      </c>
      <c r="Q1779" t="str">
        <v>WORKSTATION</v>
      </c>
      <c r="R1779">
        <v>275</v>
      </c>
      <c r="S1779">
        <v>1407</v>
      </c>
      <c r="T1779" s="8">
        <v>45366</v>
      </c>
      <c r="W1779">
        <v>656</v>
      </c>
      <c r="X1779" t="str">
        <v>Customer 8</v>
      </c>
      <c r="Y1779" t="str">
        <v>EMBEDDED</v>
      </c>
      <c r="Z1779">
        <v>2575</v>
      </c>
      <c r="AA1779">
        <v>558</v>
      </c>
      <c r="AB1779" s="8">
        <v>45319</v>
      </c>
    </row>
    <row r="1780" spans="15:28" x14ac:dyDescent="0.3">
      <c r="O1780">
        <v>1779</v>
      </c>
      <c r="P1780" t="str">
        <v>Customer 1</v>
      </c>
      <c r="Q1780" t="str">
        <v>EMBEDDED</v>
      </c>
      <c r="R1780">
        <v>512</v>
      </c>
      <c r="S1780">
        <v>3927</v>
      </c>
      <c r="T1780" s="8">
        <v>45366</v>
      </c>
      <c r="W1780">
        <v>3461</v>
      </c>
      <c r="X1780" t="str">
        <v>Customer 6</v>
      </c>
      <c r="Y1780" t="str">
        <v>WORKSTATION</v>
      </c>
      <c r="Z1780">
        <v>2575</v>
      </c>
      <c r="AA1780">
        <v>176</v>
      </c>
      <c r="AB1780" s="8">
        <v>45436</v>
      </c>
    </row>
    <row r="1781" spans="15:28" x14ac:dyDescent="0.3">
      <c r="O1781">
        <v>1780</v>
      </c>
      <c r="P1781" t="str">
        <v>Customer 11</v>
      </c>
      <c r="Q1781" t="str">
        <v>DESKTOP</v>
      </c>
      <c r="R1781">
        <v>1198</v>
      </c>
      <c r="S1781">
        <v>3452</v>
      </c>
      <c r="T1781" s="8">
        <v>45366</v>
      </c>
      <c r="W1781">
        <v>3833</v>
      </c>
      <c r="X1781" t="str">
        <v>Customer 1</v>
      </c>
      <c r="Y1781" t="str">
        <v>EMBEDDED</v>
      </c>
      <c r="Z1781">
        <v>2574</v>
      </c>
      <c r="AA1781">
        <v>1734</v>
      </c>
      <c r="AB1781" s="8">
        <v>45451</v>
      </c>
    </row>
    <row r="1782" spans="15:28" x14ac:dyDescent="0.3">
      <c r="O1782">
        <v>1781</v>
      </c>
      <c r="P1782" t="str">
        <v>Customer 4</v>
      </c>
      <c r="Q1782" t="str">
        <v>WORKSTATION</v>
      </c>
      <c r="R1782">
        <v>933</v>
      </c>
      <c r="S1782">
        <v>4888</v>
      </c>
      <c r="T1782" s="8">
        <v>45366</v>
      </c>
      <c r="W1782">
        <v>1146</v>
      </c>
      <c r="X1782" t="str">
        <v>Customer 5</v>
      </c>
      <c r="Y1782" t="str">
        <v>DESKTOP</v>
      </c>
      <c r="Z1782">
        <v>2573</v>
      </c>
      <c r="AA1782">
        <v>1813</v>
      </c>
      <c r="AB1782" s="8">
        <v>45339</v>
      </c>
    </row>
    <row r="1783" spans="15:28" x14ac:dyDescent="0.3">
      <c r="O1783">
        <v>1782</v>
      </c>
      <c r="P1783" t="str">
        <v>Customer 4</v>
      </c>
      <c r="Q1783" t="str">
        <v>WORKSTATION</v>
      </c>
      <c r="R1783">
        <v>2126</v>
      </c>
      <c r="S1783">
        <v>2425</v>
      </c>
      <c r="T1783" s="8">
        <v>45366</v>
      </c>
      <c r="W1783">
        <v>1960</v>
      </c>
      <c r="X1783" t="str">
        <v>Customer 2</v>
      </c>
      <c r="Y1783" t="str">
        <v>EMBEDDED</v>
      </c>
      <c r="Z1783">
        <v>2573</v>
      </c>
      <c r="AA1783">
        <v>2410</v>
      </c>
      <c r="AB1783" s="8">
        <v>45373</v>
      </c>
    </row>
    <row r="1784" spans="15:28" x14ac:dyDescent="0.3">
      <c r="O1784">
        <v>1783</v>
      </c>
      <c r="P1784" t="str">
        <v>Customer 14</v>
      </c>
      <c r="Q1784" t="str">
        <v>MOBILE</v>
      </c>
      <c r="R1784">
        <v>2779</v>
      </c>
      <c r="S1784">
        <v>490</v>
      </c>
      <c r="T1784" s="8">
        <v>45366</v>
      </c>
      <c r="W1784">
        <v>3631</v>
      </c>
      <c r="X1784" t="str">
        <v>Customer 2</v>
      </c>
      <c r="Y1784" t="str">
        <v>MOBILE</v>
      </c>
      <c r="Z1784">
        <v>2573</v>
      </c>
      <c r="AA1784">
        <v>1223</v>
      </c>
      <c r="AB1784" s="8">
        <v>45443</v>
      </c>
    </row>
    <row r="1785" spans="15:28" x14ac:dyDescent="0.3">
      <c r="O1785">
        <v>1784</v>
      </c>
      <c r="P1785" t="str">
        <v>Customer 2</v>
      </c>
      <c r="Q1785" t="str">
        <v>EMBEDDED</v>
      </c>
      <c r="R1785">
        <v>505</v>
      </c>
      <c r="S1785">
        <v>1638</v>
      </c>
      <c r="T1785" s="8">
        <v>45366</v>
      </c>
      <c r="W1785">
        <v>4584</v>
      </c>
      <c r="X1785" t="str">
        <v>Customer 12</v>
      </c>
      <c r="Y1785" t="str">
        <v>MOBILE</v>
      </c>
      <c r="Z1785">
        <v>2573</v>
      </c>
      <c r="AA1785">
        <v>1159</v>
      </c>
      <c r="AB1785" s="8">
        <v>45482</v>
      </c>
    </row>
    <row r="1786" spans="15:28" x14ac:dyDescent="0.3">
      <c r="O1786">
        <v>1785</v>
      </c>
      <c r="P1786" t="str">
        <v>Customer 13</v>
      </c>
      <c r="Q1786" t="str">
        <v>EMBEDDED</v>
      </c>
      <c r="R1786">
        <v>3410</v>
      </c>
      <c r="S1786">
        <v>1278</v>
      </c>
      <c r="T1786" s="8">
        <v>45366</v>
      </c>
      <c r="W1786">
        <v>1961</v>
      </c>
      <c r="X1786" t="str">
        <v>Customer 2</v>
      </c>
      <c r="Y1786" t="str">
        <v>EMBEDDED</v>
      </c>
      <c r="Z1786">
        <v>2572</v>
      </c>
      <c r="AA1786">
        <v>4598</v>
      </c>
      <c r="AB1786" s="8">
        <v>45373</v>
      </c>
    </row>
    <row r="1787" spans="15:28" x14ac:dyDescent="0.3">
      <c r="O1787">
        <v>1786</v>
      </c>
      <c r="P1787" t="str">
        <v>Customer 2</v>
      </c>
      <c r="Q1787" t="str">
        <v>EMBEDDED</v>
      </c>
      <c r="R1787">
        <v>2191</v>
      </c>
      <c r="S1787">
        <v>3282</v>
      </c>
      <c r="T1787" s="8">
        <v>45366</v>
      </c>
      <c r="W1787">
        <v>2608</v>
      </c>
      <c r="X1787" t="str">
        <v>Customer 7</v>
      </c>
      <c r="Y1787" t="str">
        <v>EMBEDDED</v>
      </c>
      <c r="Z1787">
        <v>2572</v>
      </c>
      <c r="AA1787">
        <v>1115</v>
      </c>
      <c r="AB1787" s="8">
        <v>45400</v>
      </c>
    </row>
    <row r="1788" spans="15:28" x14ac:dyDescent="0.3">
      <c r="O1788">
        <v>1787</v>
      </c>
      <c r="P1788" t="str">
        <v>Customer 11</v>
      </c>
      <c r="Q1788" t="str">
        <v>EMBEDDED</v>
      </c>
      <c r="R1788">
        <v>1779</v>
      </c>
      <c r="S1788">
        <v>3426</v>
      </c>
      <c r="T1788" s="8">
        <v>45366</v>
      </c>
      <c r="W1788">
        <v>4283</v>
      </c>
      <c r="X1788" t="str">
        <v>Customer 4</v>
      </c>
      <c r="Y1788" t="str">
        <v>MOBILE</v>
      </c>
      <c r="Z1788">
        <v>2572</v>
      </c>
      <c r="AA1788">
        <v>2565</v>
      </c>
      <c r="AB1788" s="8">
        <v>45470</v>
      </c>
    </row>
    <row r="1789" spans="15:28" x14ac:dyDescent="0.3">
      <c r="O1789">
        <v>1788</v>
      </c>
      <c r="P1789" t="str">
        <v>Customer 3</v>
      </c>
      <c r="Q1789" t="str">
        <v>DESKTOP</v>
      </c>
      <c r="R1789">
        <v>2886</v>
      </c>
      <c r="S1789">
        <v>4515</v>
      </c>
      <c r="T1789" s="8">
        <v>45366</v>
      </c>
      <c r="W1789">
        <v>3727</v>
      </c>
      <c r="X1789" t="str">
        <v>Customer 15</v>
      </c>
      <c r="Y1789" t="str">
        <v>EMBEDDED</v>
      </c>
      <c r="Z1789">
        <v>2571</v>
      </c>
      <c r="AA1789">
        <v>3347</v>
      </c>
      <c r="AB1789" s="8">
        <v>45447</v>
      </c>
    </row>
    <row r="1790" spans="15:28" x14ac:dyDescent="0.3">
      <c r="O1790">
        <v>1789</v>
      </c>
      <c r="P1790" t="str">
        <v>Customer 12</v>
      </c>
      <c r="Q1790" t="str">
        <v>WORKSTATION</v>
      </c>
      <c r="R1790">
        <v>1398</v>
      </c>
      <c r="S1790">
        <v>141</v>
      </c>
      <c r="T1790" s="8">
        <v>45366</v>
      </c>
      <c r="W1790">
        <v>3594</v>
      </c>
      <c r="X1790" t="str">
        <v>Customer 13</v>
      </c>
      <c r="Y1790" t="str">
        <v>WORKSTATION</v>
      </c>
      <c r="Z1790">
        <v>2570</v>
      </c>
      <c r="AA1790">
        <v>4497</v>
      </c>
      <c r="AB1790" s="8">
        <v>45441</v>
      </c>
    </row>
    <row r="1791" spans="15:28" x14ac:dyDescent="0.3">
      <c r="O1791">
        <v>1790</v>
      </c>
      <c r="P1791" t="str">
        <v>Customer 9</v>
      </c>
      <c r="Q1791" t="str">
        <v>WORKSTATION</v>
      </c>
      <c r="R1791">
        <v>728</v>
      </c>
      <c r="S1791">
        <v>1528</v>
      </c>
      <c r="T1791" s="8">
        <v>45366</v>
      </c>
      <c r="W1791">
        <v>3842</v>
      </c>
      <c r="X1791" t="str">
        <v>Customer 3</v>
      </c>
      <c r="Y1791" t="str">
        <v>DESKTOP</v>
      </c>
      <c r="Z1791">
        <v>2570</v>
      </c>
      <c r="AA1791">
        <v>4863</v>
      </c>
      <c r="AB1791" s="8">
        <v>45452</v>
      </c>
    </row>
    <row r="1792" spans="15:28" x14ac:dyDescent="0.3">
      <c r="O1792">
        <v>1791</v>
      </c>
      <c r="P1792" t="str">
        <v>Customer 10</v>
      </c>
      <c r="Q1792" t="str">
        <v>MOBILE</v>
      </c>
      <c r="R1792">
        <v>157</v>
      </c>
      <c r="S1792">
        <v>2628</v>
      </c>
      <c r="T1792" s="8">
        <v>45366</v>
      </c>
      <c r="W1792">
        <v>1797</v>
      </c>
      <c r="X1792" t="str">
        <v>Customer 7</v>
      </c>
      <c r="Y1792" t="str">
        <v>DESKTOP</v>
      </c>
      <c r="Z1792">
        <v>2569</v>
      </c>
      <c r="AA1792">
        <v>269</v>
      </c>
      <c r="AB1792" s="8">
        <v>45366</v>
      </c>
    </row>
    <row r="1793" spans="15:28" x14ac:dyDescent="0.3">
      <c r="O1793">
        <v>1792</v>
      </c>
      <c r="P1793" t="str">
        <v>Customer 6</v>
      </c>
      <c r="Q1793" t="str">
        <v>MOBILE</v>
      </c>
      <c r="R1793">
        <v>1893</v>
      </c>
      <c r="S1793">
        <v>4927</v>
      </c>
      <c r="T1793" s="8">
        <v>45366</v>
      </c>
      <c r="W1793">
        <v>1250</v>
      </c>
      <c r="X1793" t="str">
        <v>Customer 6</v>
      </c>
      <c r="Y1793" t="str">
        <v>EMBEDDED</v>
      </c>
      <c r="Z1793">
        <v>2568</v>
      </c>
      <c r="AA1793">
        <v>3562</v>
      </c>
      <c r="AB1793" s="8">
        <v>45344</v>
      </c>
    </row>
    <row r="1794" spans="15:28" x14ac:dyDescent="0.3">
      <c r="O1794">
        <v>1793</v>
      </c>
      <c r="P1794" t="str">
        <v>Customer 3</v>
      </c>
      <c r="Q1794" t="str">
        <v>WORKSTATION</v>
      </c>
      <c r="R1794">
        <v>2287</v>
      </c>
      <c r="S1794">
        <v>1212</v>
      </c>
      <c r="T1794" s="8">
        <v>45366</v>
      </c>
      <c r="W1794">
        <v>1532</v>
      </c>
      <c r="X1794" t="str">
        <v>Customer 7</v>
      </c>
      <c r="Y1794" t="str">
        <v>MOBILE</v>
      </c>
      <c r="Z1794">
        <v>2568</v>
      </c>
      <c r="AA1794">
        <v>3443</v>
      </c>
      <c r="AB1794" s="8">
        <v>45355</v>
      </c>
    </row>
    <row r="1795" spans="15:28" x14ac:dyDescent="0.3">
      <c r="O1795">
        <v>1794</v>
      </c>
      <c r="P1795" t="str">
        <v>Customer 3</v>
      </c>
      <c r="Q1795" t="str">
        <v>EMBEDDED</v>
      </c>
      <c r="R1795">
        <v>1623</v>
      </c>
      <c r="S1795">
        <v>2360</v>
      </c>
      <c r="T1795" s="8">
        <v>45366</v>
      </c>
      <c r="W1795">
        <v>3882</v>
      </c>
      <c r="X1795" t="str">
        <v>Customer 4</v>
      </c>
      <c r="Y1795" t="str">
        <v>DESKTOP</v>
      </c>
      <c r="Z1795">
        <v>2568</v>
      </c>
      <c r="AA1795">
        <v>824</v>
      </c>
      <c r="AB1795" s="8">
        <v>45453</v>
      </c>
    </row>
    <row r="1796" spans="15:28" x14ac:dyDescent="0.3">
      <c r="O1796">
        <v>1795</v>
      </c>
      <c r="P1796" t="str">
        <v>Customer 14</v>
      </c>
      <c r="Q1796" t="str">
        <v>DESKTOP</v>
      </c>
      <c r="R1796">
        <v>892</v>
      </c>
      <c r="S1796">
        <v>1658</v>
      </c>
      <c r="T1796" s="8">
        <v>45366</v>
      </c>
      <c r="W1796">
        <v>4802</v>
      </c>
      <c r="X1796" t="str">
        <v>Customer 11</v>
      </c>
      <c r="Y1796" t="str">
        <v>MOBILE</v>
      </c>
      <c r="Z1796">
        <v>2568</v>
      </c>
      <c r="AA1796">
        <v>4070</v>
      </c>
      <c r="AB1796" s="8">
        <v>45492</v>
      </c>
    </row>
    <row r="1797" spans="15:28" x14ac:dyDescent="0.3">
      <c r="O1797">
        <v>1796</v>
      </c>
      <c r="P1797" t="str">
        <v>Customer 13</v>
      </c>
      <c r="Q1797" t="str">
        <v>DESKTOP</v>
      </c>
      <c r="R1797">
        <v>136</v>
      </c>
      <c r="S1797">
        <v>3868</v>
      </c>
      <c r="T1797" s="8">
        <v>45366</v>
      </c>
      <c r="W1797">
        <v>487</v>
      </c>
      <c r="X1797" t="str">
        <v>Customer 3</v>
      </c>
      <c r="Y1797" t="str">
        <v>MOBILE</v>
      </c>
      <c r="Z1797">
        <v>2567</v>
      </c>
      <c r="AA1797">
        <v>2919</v>
      </c>
      <c r="AB1797" s="8">
        <v>45312</v>
      </c>
    </row>
    <row r="1798" spans="15:28" x14ac:dyDescent="0.3">
      <c r="O1798">
        <v>1797</v>
      </c>
      <c r="P1798" t="str">
        <v>Customer 7</v>
      </c>
      <c r="Q1798" t="str">
        <v>DESKTOP</v>
      </c>
      <c r="R1798">
        <v>2569</v>
      </c>
      <c r="S1798">
        <v>269</v>
      </c>
      <c r="T1798" s="8">
        <v>45366</v>
      </c>
      <c r="W1798">
        <v>9</v>
      </c>
      <c r="X1798" t="str">
        <v>Customer 10</v>
      </c>
      <c r="Y1798" t="str">
        <v>EMBEDDED</v>
      </c>
      <c r="Z1798">
        <v>2566</v>
      </c>
      <c r="AA1798">
        <v>4161</v>
      </c>
      <c r="AB1798" s="8">
        <v>45292</v>
      </c>
    </row>
    <row r="1799" spans="15:28" x14ac:dyDescent="0.3">
      <c r="O1799">
        <v>1798</v>
      </c>
      <c r="P1799" t="str">
        <v>Customer 7</v>
      </c>
      <c r="Q1799" t="str">
        <v>DESKTOP</v>
      </c>
      <c r="R1799">
        <v>1576</v>
      </c>
      <c r="S1799">
        <v>1114</v>
      </c>
      <c r="T1799" s="8">
        <v>45366</v>
      </c>
      <c r="W1799">
        <v>1647</v>
      </c>
      <c r="X1799" t="str">
        <v>Customer 15</v>
      </c>
      <c r="Y1799" t="str">
        <v>DESKTOP</v>
      </c>
      <c r="Z1799">
        <v>2566</v>
      </c>
      <c r="AA1799">
        <v>3408</v>
      </c>
      <c r="AB1799" s="8">
        <v>45360</v>
      </c>
    </row>
    <row r="1800" spans="15:28" x14ac:dyDescent="0.3">
      <c r="O1800">
        <v>1799</v>
      </c>
      <c r="P1800" t="str">
        <v>Customer 12</v>
      </c>
      <c r="Q1800" t="str">
        <v>DESKTOP</v>
      </c>
      <c r="R1800">
        <v>1754</v>
      </c>
      <c r="S1800">
        <v>434</v>
      </c>
      <c r="T1800" s="8">
        <v>45366</v>
      </c>
      <c r="W1800">
        <v>4415</v>
      </c>
      <c r="X1800" t="str">
        <v>Customer 10</v>
      </c>
      <c r="Y1800" t="str">
        <v>MOBILE</v>
      </c>
      <c r="Z1800">
        <v>2565</v>
      </c>
      <c r="AA1800">
        <v>4381</v>
      </c>
      <c r="AB1800" s="8">
        <v>45475</v>
      </c>
    </row>
    <row r="1801" spans="15:28" x14ac:dyDescent="0.3">
      <c r="O1801">
        <v>1800</v>
      </c>
      <c r="P1801" t="str">
        <v>Customer 3</v>
      </c>
      <c r="Q1801" t="str">
        <v>DESKTOP</v>
      </c>
      <c r="R1801">
        <v>965</v>
      </c>
      <c r="S1801">
        <v>1341</v>
      </c>
      <c r="T1801" s="8">
        <v>45366</v>
      </c>
      <c r="W1801">
        <v>1691</v>
      </c>
      <c r="X1801" t="str">
        <v>Customer 3</v>
      </c>
      <c r="Y1801" t="str">
        <v>MOBILE</v>
      </c>
      <c r="Z1801">
        <v>2563</v>
      </c>
      <c r="AA1801">
        <v>1696</v>
      </c>
      <c r="AB1801" s="8">
        <v>45362</v>
      </c>
    </row>
    <row r="1802" spans="15:28" x14ac:dyDescent="0.3">
      <c r="O1802">
        <v>1801</v>
      </c>
      <c r="P1802" t="str">
        <v>Customer 6</v>
      </c>
      <c r="Q1802" t="str">
        <v>WORKSTATION</v>
      </c>
      <c r="R1802">
        <v>499</v>
      </c>
      <c r="S1802">
        <v>3318</v>
      </c>
      <c r="T1802" s="8">
        <v>45367</v>
      </c>
      <c r="W1802">
        <v>4183</v>
      </c>
      <c r="X1802" t="str">
        <v>Customer 4</v>
      </c>
      <c r="Y1802" t="str">
        <v>EMBEDDED</v>
      </c>
      <c r="Z1802">
        <v>2562</v>
      </c>
      <c r="AA1802">
        <v>847</v>
      </c>
      <c r="AB1802" s="8">
        <v>45466</v>
      </c>
    </row>
    <row r="1803" spans="15:28" x14ac:dyDescent="0.3">
      <c r="O1803">
        <v>1802</v>
      </c>
      <c r="P1803" t="str">
        <v>Customer 3</v>
      </c>
      <c r="Q1803" t="str">
        <v>DESKTOP</v>
      </c>
      <c r="R1803">
        <v>2934</v>
      </c>
      <c r="S1803">
        <v>906</v>
      </c>
      <c r="T1803" s="8">
        <v>45367</v>
      </c>
      <c r="W1803">
        <v>2647</v>
      </c>
      <c r="X1803" t="str">
        <v>Customer 7</v>
      </c>
      <c r="Y1803" t="str">
        <v>WORKSTATION</v>
      </c>
      <c r="Z1803">
        <v>2560</v>
      </c>
      <c r="AA1803">
        <v>3536</v>
      </c>
      <c r="AB1803" s="8">
        <v>45402</v>
      </c>
    </row>
    <row r="1804" spans="15:28" x14ac:dyDescent="0.3">
      <c r="O1804">
        <v>1803</v>
      </c>
      <c r="P1804" t="str">
        <v>Customer 7</v>
      </c>
      <c r="Q1804" t="str">
        <v>EMBEDDED</v>
      </c>
      <c r="R1804">
        <v>2953</v>
      </c>
      <c r="S1804">
        <v>3867</v>
      </c>
      <c r="T1804" s="8">
        <v>45367</v>
      </c>
      <c r="W1804">
        <v>4004</v>
      </c>
      <c r="X1804" t="str">
        <v>Customer 5</v>
      </c>
      <c r="Y1804" t="str">
        <v>MOBILE</v>
      </c>
      <c r="Z1804">
        <v>2560</v>
      </c>
      <c r="AA1804">
        <v>137</v>
      </c>
      <c r="AB1804" s="8">
        <v>45458</v>
      </c>
    </row>
    <row r="1805" spans="15:28" x14ac:dyDescent="0.3">
      <c r="O1805">
        <v>1804</v>
      </c>
      <c r="P1805" t="str">
        <v>Customer 14</v>
      </c>
      <c r="Q1805" t="str">
        <v>MOBILE</v>
      </c>
      <c r="R1805">
        <v>3133</v>
      </c>
      <c r="S1805">
        <v>1232</v>
      </c>
      <c r="T1805" s="8">
        <v>45367</v>
      </c>
      <c r="W1805">
        <v>743</v>
      </c>
      <c r="X1805" t="str">
        <v>Customer 2</v>
      </c>
      <c r="Y1805" t="str">
        <v>DESKTOP</v>
      </c>
      <c r="Z1805">
        <v>2557</v>
      </c>
      <c r="AA1805">
        <v>3573</v>
      </c>
      <c r="AB1805" s="8">
        <v>45322</v>
      </c>
    </row>
    <row r="1806" spans="15:28" x14ac:dyDescent="0.3">
      <c r="O1806">
        <v>1805</v>
      </c>
      <c r="P1806" t="str">
        <v>Customer 7</v>
      </c>
      <c r="Q1806" t="str">
        <v>DESKTOP</v>
      </c>
      <c r="R1806">
        <v>2114</v>
      </c>
      <c r="S1806">
        <v>1209</v>
      </c>
      <c r="T1806" s="8">
        <v>45367</v>
      </c>
      <c r="W1806">
        <v>1677</v>
      </c>
      <c r="X1806" t="str">
        <v>Customer 3</v>
      </c>
      <c r="Y1806" t="str">
        <v>MOBILE</v>
      </c>
      <c r="Z1806">
        <v>2556</v>
      </c>
      <c r="AA1806">
        <v>1080</v>
      </c>
      <c r="AB1806" s="8">
        <v>45361</v>
      </c>
    </row>
    <row r="1807" spans="15:28" x14ac:dyDescent="0.3">
      <c r="O1807">
        <v>1806</v>
      </c>
      <c r="P1807" t="str">
        <v>Customer 5</v>
      </c>
      <c r="Q1807" t="str">
        <v>WORKSTATION</v>
      </c>
      <c r="R1807">
        <v>1274</v>
      </c>
      <c r="S1807">
        <v>973</v>
      </c>
      <c r="T1807" s="8">
        <v>45367</v>
      </c>
      <c r="W1807">
        <v>3337</v>
      </c>
      <c r="X1807" t="str">
        <v>Customer 1</v>
      </c>
      <c r="Y1807" t="str">
        <v>EMBEDDED</v>
      </c>
      <c r="Z1807">
        <v>2555</v>
      </c>
      <c r="AA1807">
        <v>2987</v>
      </c>
      <c r="AB1807" s="8">
        <v>45430</v>
      </c>
    </row>
    <row r="1808" spans="15:28" x14ac:dyDescent="0.3">
      <c r="O1808">
        <v>1807</v>
      </c>
      <c r="P1808" t="str">
        <v>Customer 3</v>
      </c>
      <c r="Q1808" t="str">
        <v>EMBEDDED</v>
      </c>
      <c r="R1808">
        <v>3152</v>
      </c>
      <c r="S1808">
        <v>3340</v>
      </c>
      <c r="T1808" s="8">
        <v>45367</v>
      </c>
      <c r="W1808">
        <v>2641</v>
      </c>
      <c r="X1808" t="str">
        <v>Customer 12</v>
      </c>
      <c r="Y1808" t="str">
        <v>MOBILE</v>
      </c>
      <c r="Z1808">
        <v>2554</v>
      </c>
      <c r="AA1808">
        <v>3955</v>
      </c>
      <c r="AB1808" s="8">
        <v>45401</v>
      </c>
    </row>
    <row r="1809" spans="15:28" x14ac:dyDescent="0.3">
      <c r="O1809">
        <v>1808</v>
      </c>
      <c r="P1809" t="str">
        <v>Customer 15</v>
      </c>
      <c r="Q1809" t="str">
        <v>EMBEDDED</v>
      </c>
      <c r="R1809">
        <v>3062</v>
      </c>
      <c r="S1809">
        <v>4747</v>
      </c>
      <c r="T1809" s="8">
        <v>45367</v>
      </c>
      <c r="W1809">
        <v>351</v>
      </c>
      <c r="X1809" t="str">
        <v>Customer 15</v>
      </c>
      <c r="Y1809" t="str">
        <v>MOBILE</v>
      </c>
      <c r="Z1809">
        <v>2552</v>
      </c>
      <c r="AA1809">
        <v>277</v>
      </c>
      <c r="AB1809" s="8">
        <v>45306</v>
      </c>
    </row>
    <row r="1810" spans="15:28" x14ac:dyDescent="0.3">
      <c r="O1810">
        <v>1809</v>
      </c>
      <c r="P1810" t="str">
        <v>Customer 6</v>
      </c>
      <c r="Q1810" t="str">
        <v>EMBEDDED</v>
      </c>
      <c r="R1810">
        <v>2620</v>
      </c>
      <c r="S1810">
        <v>3153</v>
      </c>
      <c r="T1810" s="8">
        <v>45367</v>
      </c>
      <c r="W1810">
        <v>390</v>
      </c>
      <c r="X1810" t="str">
        <v>Customer 14</v>
      </c>
      <c r="Y1810" t="str">
        <v>WORKSTATION</v>
      </c>
      <c r="Z1810">
        <v>2552</v>
      </c>
      <c r="AA1810">
        <v>1494</v>
      </c>
      <c r="AB1810" s="8">
        <v>45308</v>
      </c>
    </row>
    <row r="1811" spans="15:28" x14ac:dyDescent="0.3">
      <c r="O1811">
        <v>1810</v>
      </c>
      <c r="P1811" t="str">
        <v>Customer 1</v>
      </c>
      <c r="Q1811" t="str">
        <v>WORKSTATION</v>
      </c>
      <c r="R1811">
        <v>2783</v>
      </c>
      <c r="S1811">
        <v>2947</v>
      </c>
      <c r="T1811" s="8">
        <v>45367</v>
      </c>
      <c r="W1811">
        <v>4303</v>
      </c>
      <c r="X1811" t="str">
        <v>Customer 4</v>
      </c>
      <c r="Y1811" t="str">
        <v>WORKSTATION</v>
      </c>
      <c r="Z1811">
        <v>2552</v>
      </c>
      <c r="AA1811">
        <v>3903</v>
      </c>
      <c r="AB1811" s="8">
        <v>45471</v>
      </c>
    </row>
    <row r="1812" spans="15:28" x14ac:dyDescent="0.3">
      <c r="O1812">
        <v>1811</v>
      </c>
      <c r="P1812" t="str">
        <v>Customer 15</v>
      </c>
      <c r="Q1812" t="str">
        <v>WORKSTATION</v>
      </c>
      <c r="R1812">
        <v>3650</v>
      </c>
      <c r="S1812">
        <v>4061</v>
      </c>
      <c r="T1812" s="8">
        <v>45367</v>
      </c>
      <c r="W1812">
        <v>4332</v>
      </c>
      <c r="X1812" t="str">
        <v>Customer 10</v>
      </c>
      <c r="Y1812" t="str">
        <v>WORKSTATION</v>
      </c>
      <c r="Z1812">
        <v>2552</v>
      </c>
      <c r="AA1812">
        <v>546</v>
      </c>
      <c r="AB1812" s="8">
        <v>45472</v>
      </c>
    </row>
    <row r="1813" spans="15:28" x14ac:dyDescent="0.3">
      <c r="O1813">
        <v>1812</v>
      </c>
      <c r="P1813" t="str">
        <v>Customer 4</v>
      </c>
      <c r="Q1813" t="str">
        <v>DESKTOP</v>
      </c>
      <c r="R1813">
        <v>2480</v>
      </c>
      <c r="S1813">
        <v>3166</v>
      </c>
      <c r="T1813" s="8">
        <v>45367</v>
      </c>
      <c r="W1813">
        <v>2087</v>
      </c>
      <c r="X1813" t="str">
        <v>Customer 13</v>
      </c>
      <c r="Y1813" t="str">
        <v>WORKSTATION</v>
      </c>
      <c r="Z1813">
        <v>2551</v>
      </c>
      <c r="AA1813">
        <v>2748</v>
      </c>
      <c r="AB1813" s="8">
        <v>45378</v>
      </c>
    </row>
    <row r="1814" spans="15:28" x14ac:dyDescent="0.3">
      <c r="O1814">
        <v>1813</v>
      </c>
      <c r="P1814" t="str">
        <v>Customer 1</v>
      </c>
      <c r="Q1814" t="str">
        <v>MOBILE</v>
      </c>
      <c r="R1814">
        <v>3059</v>
      </c>
      <c r="S1814">
        <v>1526</v>
      </c>
      <c r="T1814" s="8">
        <v>45367</v>
      </c>
      <c r="W1814">
        <v>2903</v>
      </c>
      <c r="X1814" t="str">
        <v>Customer 1</v>
      </c>
      <c r="Y1814" t="str">
        <v>EMBEDDED</v>
      </c>
      <c r="Z1814">
        <v>2550</v>
      </c>
      <c r="AA1814">
        <v>700</v>
      </c>
      <c r="AB1814" s="8">
        <v>45412</v>
      </c>
    </row>
    <row r="1815" spans="15:28" x14ac:dyDescent="0.3">
      <c r="O1815">
        <v>1814</v>
      </c>
      <c r="P1815" t="str">
        <v>Customer 13</v>
      </c>
      <c r="Q1815" t="str">
        <v>EMBEDDED</v>
      </c>
      <c r="R1815">
        <v>1641</v>
      </c>
      <c r="S1815">
        <v>4133</v>
      </c>
      <c r="T1815" s="8">
        <v>45367</v>
      </c>
      <c r="W1815">
        <v>2348</v>
      </c>
      <c r="X1815" t="str">
        <v>Customer 12</v>
      </c>
      <c r="Y1815" t="str">
        <v>WORKSTATION</v>
      </c>
      <c r="Z1815">
        <v>2547</v>
      </c>
      <c r="AA1815">
        <v>3996</v>
      </c>
      <c r="AB1815" s="8">
        <v>45389</v>
      </c>
    </row>
    <row r="1816" spans="15:28" x14ac:dyDescent="0.3">
      <c r="O1816">
        <v>1815</v>
      </c>
      <c r="P1816" t="str">
        <v>Customer 9</v>
      </c>
      <c r="Q1816" t="str">
        <v>MOBILE</v>
      </c>
      <c r="R1816">
        <v>3303</v>
      </c>
      <c r="S1816">
        <v>1958</v>
      </c>
      <c r="T1816" s="8">
        <v>45367</v>
      </c>
      <c r="W1816">
        <v>319</v>
      </c>
      <c r="X1816" t="str">
        <v>Customer 3</v>
      </c>
      <c r="Y1816" t="str">
        <v>DESKTOP</v>
      </c>
      <c r="Z1816">
        <v>2546</v>
      </c>
      <c r="AA1816">
        <v>3860</v>
      </c>
      <c r="AB1816" s="8">
        <v>45305</v>
      </c>
    </row>
    <row r="1817" spans="15:28" x14ac:dyDescent="0.3">
      <c r="O1817">
        <v>1816</v>
      </c>
      <c r="P1817" t="str">
        <v>Customer 1</v>
      </c>
      <c r="Q1817" t="str">
        <v>MOBILE</v>
      </c>
      <c r="R1817">
        <v>3286</v>
      </c>
      <c r="S1817">
        <v>1627</v>
      </c>
      <c r="T1817" s="8">
        <v>45367</v>
      </c>
      <c r="W1817">
        <v>2019</v>
      </c>
      <c r="X1817" t="str">
        <v>Customer 3</v>
      </c>
      <c r="Y1817" t="str">
        <v>MOBILE</v>
      </c>
      <c r="Z1817">
        <v>2546</v>
      </c>
      <c r="AA1817">
        <v>2037</v>
      </c>
      <c r="AB1817" s="8">
        <v>45376</v>
      </c>
    </row>
    <row r="1818" spans="15:28" x14ac:dyDescent="0.3">
      <c r="O1818">
        <v>1817</v>
      </c>
      <c r="P1818" t="str">
        <v>Customer 13</v>
      </c>
      <c r="Q1818" t="str">
        <v>WORKSTATION</v>
      </c>
      <c r="R1818">
        <v>3570</v>
      </c>
      <c r="S1818">
        <v>1723</v>
      </c>
      <c r="T1818" s="8">
        <v>45367</v>
      </c>
      <c r="W1818">
        <v>4402</v>
      </c>
      <c r="X1818" t="str">
        <v>Customer 11</v>
      </c>
      <c r="Y1818" t="str">
        <v>WORKSTATION</v>
      </c>
      <c r="Z1818">
        <v>2546</v>
      </c>
      <c r="AA1818">
        <v>1179</v>
      </c>
      <c r="AB1818" s="8">
        <v>45475</v>
      </c>
    </row>
    <row r="1819" spans="15:28" x14ac:dyDescent="0.3">
      <c r="O1819">
        <v>1818</v>
      </c>
      <c r="P1819" t="str">
        <v>Customer 9</v>
      </c>
      <c r="Q1819" t="str">
        <v>EMBEDDED</v>
      </c>
      <c r="R1819">
        <v>99</v>
      </c>
      <c r="S1819">
        <v>181</v>
      </c>
      <c r="T1819" s="8">
        <v>45367</v>
      </c>
      <c r="W1819">
        <v>2041</v>
      </c>
      <c r="X1819" t="str">
        <v>Customer 2</v>
      </c>
      <c r="Y1819" t="str">
        <v>EMBEDDED</v>
      </c>
      <c r="Z1819">
        <v>2543</v>
      </c>
      <c r="AA1819">
        <v>3634</v>
      </c>
      <c r="AB1819" s="8">
        <v>45377</v>
      </c>
    </row>
    <row r="1820" spans="15:28" x14ac:dyDescent="0.3">
      <c r="O1820">
        <v>1819</v>
      </c>
      <c r="P1820" t="str">
        <v>Customer 10</v>
      </c>
      <c r="Q1820" t="str">
        <v>DESKTOP</v>
      </c>
      <c r="R1820">
        <v>2942</v>
      </c>
      <c r="S1820">
        <v>2993</v>
      </c>
      <c r="T1820" s="8">
        <v>45367</v>
      </c>
      <c r="W1820">
        <v>3955</v>
      </c>
      <c r="X1820" t="str">
        <v>Customer 9</v>
      </c>
      <c r="Y1820" t="str">
        <v>DESKTOP</v>
      </c>
      <c r="Z1820">
        <v>2543</v>
      </c>
      <c r="AA1820">
        <v>2939</v>
      </c>
      <c r="AB1820" s="8">
        <v>45456</v>
      </c>
    </row>
    <row r="1821" spans="15:28" x14ac:dyDescent="0.3">
      <c r="O1821">
        <v>1820</v>
      </c>
      <c r="P1821" t="str">
        <v>Customer 13</v>
      </c>
      <c r="Q1821" t="str">
        <v>DESKTOP</v>
      </c>
      <c r="R1821">
        <v>515</v>
      </c>
      <c r="S1821">
        <v>1499</v>
      </c>
      <c r="T1821" s="8">
        <v>45367</v>
      </c>
      <c r="W1821">
        <v>1394</v>
      </c>
      <c r="X1821" t="str">
        <v>Customer 10</v>
      </c>
      <c r="Y1821" t="str">
        <v>MOBILE</v>
      </c>
      <c r="Z1821">
        <v>2542</v>
      </c>
      <c r="AA1821">
        <v>3862</v>
      </c>
      <c r="AB1821" s="8">
        <v>45350</v>
      </c>
    </row>
    <row r="1822" spans="15:28" x14ac:dyDescent="0.3">
      <c r="O1822">
        <v>1821</v>
      </c>
      <c r="P1822" t="str">
        <v>Customer 10</v>
      </c>
      <c r="Q1822" t="str">
        <v>WORKSTATION</v>
      </c>
      <c r="R1822">
        <v>1485</v>
      </c>
      <c r="S1822">
        <v>1585</v>
      </c>
      <c r="T1822" s="8">
        <v>45367</v>
      </c>
      <c r="W1822">
        <v>4529</v>
      </c>
      <c r="X1822" t="str">
        <v>Customer 10</v>
      </c>
      <c r="Y1822" t="str">
        <v>MOBILE</v>
      </c>
      <c r="Z1822">
        <v>2542</v>
      </c>
      <c r="AA1822">
        <v>3324</v>
      </c>
      <c r="AB1822" s="8">
        <v>45480</v>
      </c>
    </row>
    <row r="1823" spans="15:28" x14ac:dyDescent="0.3">
      <c r="O1823">
        <v>1822</v>
      </c>
      <c r="P1823" t="str">
        <v>Customer 12</v>
      </c>
      <c r="Q1823" t="str">
        <v>EMBEDDED</v>
      </c>
      <c r="R1823">
        <v>897</v>
      </c>
      <c r="S1823">
        <v>1064</v>
      </c>
      <c r="T1823" s="8">
        <v>45367</v>
      </c>
      <c r="W1823">
        <v>634</v>
      </c>
      <c r="X1823" t="str">
        <v>Customer 10</v>
      </c>
      <c r="Y1823" t="str">
        <v>MOBILE</v>
      </c>
      <c r="Z1823">
        <v>2539</v>
      </c>
      <c r="AA1823">
        <v>1464</v>
      </c>
      <c r="AB1823" s="8">
        <v>45318</v>
      </c>
    </row>
    <row r="1824" spans="15:28" x14ac:dyDescent="0.3">
      <c r="O1824">
        <v>1823</v>
      </c>
      <c r="P1824" t="str">
        <v>Customer 14</v>
      </c>
      <c r="Q1824" t="str">
        <v>EMBEDDED</v>
      </c>
      <c r="R1824">
        <v>3641</v>
      </c>
      <c r="S1824">
        <v>2884</v>
      </c>
      <c r="T1824" s="8">
        <v>45367</v>
      </c>
      <c r="W1824">
        <v>89</v>
      </c>
      <c r="X1824" t="str">
        <v>Customer 7</v>
      </c>
      <c r="Y1824" t="str">
        <v>DESKTOP</v>
      </c>
      <c r="Z1824">
        <v>2535</v>
      </c>
      <c r="AA1824">
        <v>2973</v>
      </c>
      <c r="AB1824" s="8">
        <v>45295</v>
      </c>
    </row>
    <row r="1825" spans="15:28" x14ac:dyDescent="0.3">
      <c r="O1825">
        <v>1824</v>
      </c>
      <c r="P1825" t="str">
        <v>Customer 2</v>
      </c>
      <c r="Q1825" t="str">
        <v>EMBEDDED</v>
      </c>
      <c r="R1825">
        <v>2262</v>
      </c>
      <c r="S1825">
        <v>986</v>
      </c>
      <c r="T1825" s="8">
        <v>45367</v>
      </c>
      <c r="W1825">
        <v>2904</v>
      </c>
      <c r="X1825" t="str">
        <v>Customer 15</v>
      </c>
      <c r="Y1825" t="str">
        <v>DESKTOP</v>
      </c>
      <c r="Z1825">
        <v>2535</v>
      </c>
      <c r="AA1825">
        <v>1999</v>
      </c>
      <c r="AB1825" s="8">
        <v>45412</v>
      </c>
    </row>
    <row r="1826" spans="15:28" x14ac:dyDescent="0.3">
      <c r="O1826">
        <v>1825</v>
      </c>
      <c r="P1826" t="str">
        <v>Customer 12</v>
      </c>
      <c r="Q1826" t="str">
        <v>WORKSTATION</v>
      </c>
      <c r="R1826">
        <v>1990</v>
      </c>
      <c r="S1826">
        <v>258</v>
      </c>
      <c r="T1826" s="8">
        <v>45368</v>
      </c>
      <c r="W1826">
        <v>4056</v>
      </c>
      <c r="X1826" t="str">
        <v>Customer 13</v>
      </c>
      <c r="Y1826" t="str">
        <v>DESKTOP</v>
      </c>
      <c r="Z1826">
        <v>2535</v>
      </c>
      <c r="AA1826">
        <v>3589</v>
      </c>
      <c r="AB1826" s="8">
        <v>45460</v>
      </c>
    </row>
    <row r="1827" spans="15:28" x14ac:dyDescent="0.3">
      <c r="O1827">
        <v>1826</v>
      </c>
      <c r="P1827" t="str">
        <v>Customer 2</v>
      </c>
      <c r="Q1827" t="str">
        <v>EMBEDDED</v>
      </c>
      <c r="R1827">
        <v>1939</v>
      </c>
      <c r="S1827">
        <v>833</v>
      </c>
      <c r="T1827" s="8">
        <v>45368</v>
      </c>
      <c r="W1827">
        <v>3745</v>
      </c>
      <c r="X1827" t="str">
        <v>Customer 15</v>
      </c>
      <c r="Y1827" t="str">
        <v>DESKTOP</v>
      </c>
      <c r="Z1827">
        <v>2534</v>
      </c>
      <c r="AA1827">
        <v>1868</v>
      </c>
      <c r="AB1827" s="8">
        <v>45447</v>
      </c>
    </row>
    <row r="1828" spans="15:28" x14ac:dyDescent="0.3">
      <c r="O1828">
        <v>1827</v>
      </c>
      <c r="P1828" t="str">
        <v>Customer 1</v>
      </c>
      <c r="Q1828" t="str">
        <v>MOBILE</v>
      </c>
      <c r="R1828">
        <v>3187</v>
      </c>
      <c r="S1828">
        <v>4523</v>
      </c>
      <c r="T1828" s="8">
        <v>45368</v>
      </c>
      <c r="W1828">
        <v>4155</v>
      </c>
      <c r="X1828" t="str">
        <v>Customer 9</v>
      </c>
      <c r="Y1828" t="str">
        <v>EMBEDDED</v>
      </c>
      <c r="Z1828">
        <v>2534</v>
      </c>
      <c r="AA1828">
        <v>781</v>
      </c>
      <c r="AB1828" s="8">
        <v>45465</v>
      </c>
    </row>
    <row r="1829" spans="15:28" x14ac:dyDescent="0.3">
      <c r="O1829">
        <v>1828</v>
      </c>
      <c r="P1829" t="str">
        <v>Customer 10</v>
      </c>
      <c r="Q1829" t="str">
        <v>MOBILE</v>
      </c>
      <c r="R1829">
        <v>3463</v>
      </c>
      <c r="S1829">
        <v>1345</v>
      </c>
      <c r="T1829" s="8">
        <v>45368</v>
      </c>
      <c r="W1829">
        <v>3593</v>
      </c>
      <c r="X1829" t="str">
        <v>Customer 3</v>
      </c>
      <c r="Y1829" t="str">
        <v>DESKTOP</v>
      </c>
      <c r="Z1829">
        <v>2533</v>
      </c>
      <c r="AA1829">
        <v>3756</v>
      </c>
      <c r="AB1829" s="8">
        <v>45441</v>
      </c>
    </row>
    <row r="1830" spans="15:28" x14ac:dyDescent="0.3">
      <c r="O1830">
        <v>1829</v>
      </c>
      <c r="P1830" t="str">
        <v>Customer 2</v>
      </c>
      <c r="Q1830" t="str">
        <v>MOBILE</v>
      </c>
      <c r="R1830">
        <v>382</v>
      </c>
      <c r="S1830">
        <v>1896</v>
      </c>
      <c r="T1830" s="8">
        <v>45368</v>
      </c>
      <c r="W1830">
        <v>4757</v>
      </c>
      <c r="X1830" t="str">
        <v>Customer 9</v>
      </c>
      <c r="Y1830" t="str">
        <v>WORKSTATION</v>
      </c>
      <c r="Z1830">
        <v>2533</v>
      </c>
      <c r="AA1830">
        <v>448</v>
      </c>
      <c r="AB1830" s="8">
        <v>45490</v>
      </c>
    </row>
    <row r="1831" spans="15:28" x14ac:dyDescent="0.3">
      <c r="O1831">
        <v>1830</v>
      </c>
      <c r="P1831" t="str">
        <v>Customer 4</v>
      </c>
      <c r="Q1831" t="str">
        <v>MOBILE</v>
      </c>
      <c r="R1831">
        <v>3742</v>
      </c>
      <c r="S1831">
        <v>4719</v>
      </c>
      <c r="T1831" s="8">
        <v>45368</v>
      </c>
      <c r="W1831">
        <v>864</v>
      </c>
      <c r="X1831" t="str">
        <v>Customer 8</v>
      </c>
      <c r="Y1831" t="str">
        <v>DESKTOP</v>
      </c>
      <c r="Z1831">
        <v>2532</v>
      </c>
      <c r="AA1831">
        <v>233</v>
      </c>
      <c r="AB1831" s="8">
        <v>45327</v>
      </c>
    </row>
    <row r="1832" spans="15:28" x14ac:dyDescent="0.3">
      <c r="O1832">
        <v>1831</v>
      </c>
      <c r="P1832" t="str">
        <v>Customer 10</v>
      </c>
      <c r="Q1832" t="str">
        <v>MOBILE</v>
      </c>
      <c r="R1832">
        <v>3832</v>
      </c>
      <c r="S1832">
        <v>3613</v>
      </c>
      <c r="T1832" s="8">
        <v>45368</v>
      </c>
      <c r="W1832">
        <v>147</v>
      </c>
      <c r="X1832" t="str">
        <v>Customer 9</v>
      </c>
      <c r="Y1832" t="str">
        <v>MOBILE</v>
      </c>
      <c r="Z1832">
        <v>2531</v>
      </c>
      <c r="AA1832">
        <v>4159</v>
      </c>
      <c r="AB1832" s="8">
        <v>45298</v>
      </c>
    </row>
    <row r="1833" spans="15:28" x14ac:dyDescent="0.3">
      <c r="O1833">
        <v>1832</v>
      </c>
      <c r="P1833" t="str">
        <v>Customer 12</v>
      </c>
      <c r="Q1833" t="str">
        <v>WORKSTATION</v>
      </c>
      <c r="R1833">
        <v>2271</v>
      </c>
      <c r="S1833">
        <v>4895</v>
      </c>
      <c r="T1833" s="8">
        <v>45368</v>
      </c>
      <c r="W1833">
        <v>2738</v>
      </c>
      <c r="X1833" t="str">
        <v>Customer 4</v>
      </c>
      <c r="Y1833" t="str">
        <v>MOBILE</v>
      </c>
      <c r="Z1833">
        <v>2531</v>
      </c>
      <c r="AA1833">
        <v>882</v>
      </c>
      <c r="AB1833" s="8">
        <v>45406</v>
      </c>
    </row>
    <row r="1834" spans="15:28" x14ac:dyDescent="0.3">
      <c r="O1834">
        <v>1833</v>
      </c>
      <c r="P1834" t="str">
        <v>Customer 7</v>
      </c>
      <c r="Q1834" t="str">
        <v>MOBILE</v>
      </c>
      <c r="R1834">
        <v>3803</v>
      </c>
      <c r="S1834">
        <v>3577</v>
      </c>
      <c r="T1834" s="8">
        <v>45368</v>
      </c>
      <c r="W1834">
        <v>4350</v>
      </c>
      <c r="X1834" t="str">
        <v>Customer 7</v>
      </c>
      <c r="Y1834" t="str">
        <v>WORKSTATION</v>
      </c>
      <c r="Z1834">
        <v>2531</v>
      </c>
      <c r="AA1834">
        <v>3410</v>
      </c>
      <c r="AB1834" s="8">
        <v>45473</v>
      </c>
    </row>
    <row r="1835" spans="15:28" x14ac:dyDescent="0.3">
      <c r="O1835">
        <v>1834</v>
      </c>
      <c r="P1835" t="str">
        <v>Customer 14</v>
      </c>
      <c r="Q1835" t="str">
        <v>EMBEDDED</v>
      </c>
      <c r="R1835">
        <v>58</v>
      </c>
      <c r="S1835">
        <v>666</v>
      </c>
      <c r="T1835" s="8">
        <v>45368</v>
      </c>
      <c r="W1835">
        <v>4874</v>
      </c>
      <c r="X1835" t="str">
        <v>Customer 14</v>
      </c>
      <c r="Y1835" t="str">
        <v>MOBILE</v>
      </c>
      <c r="Z1835">
        <v>2531</v>
      </c>
      <c r="AA1835">
        <v>2709</v>
      </c>
      <c r="AB1835" s="8">
        <v>45495</v>
      </c>
    </row>
    <row r="1836" spans="15:28" x14ac:dyDescent="0.3">
      <c r="O1836">
        <v>1835</v>
      </c>
      <c r="P1836" t="str">
        <v>Customer 1</v>
      </c>
      <c r="Q1836" t="str">
        <v>DESKTOP</v>
      </c>
      <c r="R1836">
        <v>1935</v>
      </c>
      <c r="S1836">
        <v>1591</v>
      </c>
      <c r="T1836" s="8">
        <v>45368</v>
      </c>
      <c r="W1836">
        <v>4685</v>
      </c>
      <c r="X1836" t="str">
        <v>Customer 5</v>
      </c>
      <c r="Y1836" t="str">
        <v>MOBILE</v>
      </c>
      <c r="Z1836">
        <v>2530</v>
      </c>
      <c r="AA1836">
        <v>232</v>
      </c>
      <c r="AB1836" s="8">
        <v>45487</v>
      </c>
    </row>
    <row r="1837" spans="15:28" x14ac:dyDescent="0.3">
      <c r="O1837">
        <v>1836</v>
      </c>
      <c r="P1837" t="str">
        <v>Customer 4</v>
      </c>
      <c r="Q1837" t="str">
        <v>WORKSTATION</v>
      </c>
      <c r="R1837">
        <v>1748</v>
      </c>
      <c r="S1837">
        <v>2137</v>
      </c>
      <c r="T1837" s="8">
        <v>45368</v>
      </c>
      <c r="W1837">
        <v>3708</v>
      </c>
      <c r="X1837" t="str">
        <v>Customer 2</v>
      </c>
      <c r="Y1837" t="str">
        <v>WORKSTATION</v>
      </c>
      <c r="Z1837">
        <v>2529</v>
      </c>
      <c r="AA1837">
        <v>3956</v>
      </c>
      <c r="AB1837" s="8">
        <v>45446</v>
      </c>
    </row>
    <row r="1838" spans="15:28" x14ac:dyDescent="0.3">
      <c r="O1838">
        <v>1837</v>
      </c>
      <c r="P1838" t="str">
        <v>Customer 14</v>
      </c>
      <c r="Q1838" t="str">
        <v>EMBEDDED</v>
      </c>
      <c r="R1838">
        <v>3263</v>
      </c>
      <c r="S1838">
        <v>4239</v>
      </c>
      <c r="T1838" s="8">
        <v>45368</v>
      </c>
      <c r="W1838">
        <v>4708</v>
      </c>
      <c r="X1838" t="str">
        <v>Customer 6</v>
      </c>
      <c r="Y1838" t="str">
        <v>MOBILE</v>
      </c>
      <c r="Z1838">
        <v>2528</v>
      </c>
      <c r="AA1838">
        <v>1275</v>
      </c>
      <c r="AB1838" s="8">
        <v>45488</v>
      </c>
    </row>
    <row r="1839" spans="15:28" x14ac:dyDescent="0.3">
      <c r="O1839">
        <v>1838</v>
      </c>
      <c r="P1839" t="str">
        <v>Customer 9</v>
      </c>
      <c r="Q1839" t="str">
        <v>DESKTOP</v>
      </c>
      <c r="R1839">
        <v>2754</v>
      </c>
      <c r="S1839">
        <v>4657</v>
      </c>
      <c r="T1839" s="8">
        <v>45368</v>
      </c>
      <c r="W1839">
        <v>4124</v>
      </c>
      <c r="X1839" t="str">
        <v>Customer 1</v>
      </c>
      <c r="Y1839" t="str">
        <v>EMBEDDED</v>
      </c>
      <c r="Z1839">
        <v>2526</v>
      </c>
      <c r="AA1839">
        <v>2982</v>
      </c>
      <c r="AB1839" s="8">
        <v>45463</v>
      </c>
    </row>
    <row r="1840" spans="15:28" x14ac:dyDescent="0.3">
      <c r="O1840">
        <v>1839</v>
      </c>
      <c r="P1840" t="str">
        <v>Customer 7</v>
      </c>
      <c r="Q1840" t="str">
        <v>WORKSTATION</v>
      </c>
      <c r="R1840">
        <v>820</v>
      </c>
      <c r="S1840">
        <v>1594</v>
      </c>
      <c r="T1840" s="8">
        <v>45368</v>
      </c>
      <c r="W1840">
        <v>4800</v>
      </c>
      <c r="X1840" t="str">
        <v>Customer 13</v>
      </c>
      <c r="Y1840" t="str">
        <v>EMBEDDED</v>
      </c>
      <c r="Z1840">
        <v>2525</v>
      </c>
      <c r="AA1840">
        <v>541</v>
      </c>
      <c r="AB1840" s="8">
        <v>45491</v>
      </c>
    </row>
    <row r="1841" spans="15:28" x14ac:dyDescent="0.3">
      <c r="O1841">
        <v>1840</v>
      </c>
      <c r="P1841" t="str">
        <v>Customer 12</v>
      </c>
      <c r="Q1841" t="str">
        <v>EMBEDDED</v>
      </c>
      <c r="R1841">
        <v>2937</v>
      </c>
      <c r="S1841">
        <v>3083</v>
      </c>
      <c r="T1841" s="8">
        <v>45368</v>
      </c>
      <c r="W1841">
        <v>3008</v>
      </c>
      <c r="X1841" t="str">
        <v>Customer 6</v>
      </c>
      <c r="Y1841" t="str">
        <v>MOBILE</v>
      </c>
      <c r="Z1841">
        <v>2523</v>
      </c>
      <c r="AA1841">
        <v>1775</v>
      </c>
      <c r="AB1841" s="8">
        <v>45417</v>
      </c>
    </row>
    <row r="1842" spans="15:28" x14ac:dyDescent="0.3">
      <c r="O1842">
        <v>1841</v>
      </c>
      <c r="P1842" t="str">
        <v>Customer 4</v>
      </c>
      <c r="Q1842" t="str">
        <v>WORKSTATION</v>
      </c>
      <c r="R1842">
        <v>2797</v>
      </c>
      <c r="S1842">
        <v>4777</v>
      </c>
      <c r="T1842" s="8">
        <v>45368</v>
      </c>
      <c r="W1842">
        <v>614</v>
      </c>
      <c r="X1842" t="str">
        <v>Customer 3</v>
      </c>
      <c r="Y1842" t="str">
        <v>WORKSTATION</v>
      </c>
      <c r="Z1842">
        <v>2521</v>
      </c>
      <c r="AA1842">
        <v>838</v>
      </c>
      <c r="AB1842" s="8">
        <v>45317</v>
      </c>
    </row>
    <row r="1843" spans="15:28" x14ac:dyDescent="0.3">
      <c r="O1843">
        <v>1842</v>
      </c>
      <c r="P1843" t="str">
        <v>Customer 12</v>
      </c>
      <c r="Q1843" t="str">
        <v>EMBEDDED</v>
      </c>
      <c r="R1843">
        <v>1015</v>
      </c>
      <c r="S1843">
        <v>1401</v>
      </c>
      <c r="T1843" s="8">
        <v>45368</v>
      </c>
      <c r="W1843">
        <v>3455</v>
      </c>
      <c r="X1843" t="str">
        <v>Customer 5</v>
      </c>
      <c r="Y1843" t="str">
        <v>EMBEDDED</v>
      </c>
      <c r="Z1843">
        <v>2521</v>
      </c>
      <c r="AA1843">
        <v>3156</v>
      </c>
      <c r="AB1843" s="8">
        <v>45435</v>
      </c>
    </row>
    <row r="1844" spans="15:28" x14ac:dyDescent="0.3">
      <c r="O1844">
        <v>1843</v>
      </c>
      <c r="P1844" t="str">
        <v>Customer 7</v>
      </c>
      <c r="Q1844" t="str">
        <v>MOBILE</v>
      </c>
      <c r="R1844">
        <v>3513</v>
      </c>
      <c r="S1844">
        <v>2416</v>
      </c>
      <c r="T1844" s="8">
        <v>45368</v>
      </c>
      <c r="W1844">
        <v>2944</v>
      </c>
      <c r="X1844" t="str">
        <v>Customer 12</v>
      </c>
      <c r="Y1844" t="str">
        <v>EMBEDDED</v>
      </c>
      <c r="Z1844">
        <v>2520</v>
      </c>
      <c r="AA1844">
        <v>1440</v>
      </c>
      <c r="AB1844" s="8">
        <v>45414</v>
      </c>
    </row>
    <row r="1845" spans="15:28" x14ac:dyDescent="0.3">
      <c r="O1845">
        <v>1844</v>
      </c>
      <c r="P1845" t="str">
        <v>Customer 3</v>
      </c>
      <c r="Q1845" t="str">
        <v>DESKTOP</v>
      </c>
      <c r="R1845">
        <v>2265</v>
      </c>
      <c r="S1845">
        <v>3013</v>
      </c>
      <c r="T1845" s="8">
        <v>45368</v>
      </c>
      <c r="W1845">
        <v>1914</v>
      </c>
      <c r="X1845" t="str">
        <v>Customer 6</v>
      </c>
      <c r="Y1845" t="str">
        <v>WORKSTATION</v>
      </c>
      <c r="Z1845">
        <v>2519</v>
      </c>
      <c r="AA1845">
        <v>3505</v>
      </c>
      <c r="AB1845" s="8">
        <v>45371</v>
      </c>
    </row>
    <row r="1846" spans="15:28" x14ac:dyDescent="0.3">
      <c r="O1846">
        <v>1845</v>
      </c>
      <c r="P1846" t="str">
        <v>Customer 1</v>
      </c>
      <c r="Q1846" t="str">
        <v>MOBILE</v>
      </c>
      <c r="R1846">
        <v>3081</v>
      </c>
      <c r="S1846">
        <v>2926</v>
      </c>
      <c r="T1846" s="8">
        <v>45368</v>
      </c>
      <c r="W1846">
        <v>768</v>
      </c>
      <c r="X1846" t="str">
        <v>Customer 9</v>
      </c>
      <c r="Y1846" t="str">
        <v>EMBEDDED</v>
      </c>
      <c r="Z1846">
        <v>2518</v>
      </c>
      <c r="AA1846">
        <v>2978</v>
      </c>
      <c r="AB1846" s="8">
        <v>45323</v>
      </c>
    </row>
    <row r="1847" spans="15:28" x14ac:dyDescent="0.3">
      <c r="O1847">
        <v>1846</v>
      </c>
      <c r="P1847" t="str">
        <v>Customer 1</v>
      </c>
      <c r="Q1847" t="str">
        <v>MOBILE</v>
      </c>
      <c r="R1847">
        <v>2407</v>
      </c>
      <c r="S1847">
        <v>1048</v>
      </c>
      <c r="T1847" s="8">
        <v>45368</v>
      </c>
      <c r="W1847">
        <v>3155</v>
      </c>
      <c r="X1847" t="str">
        <v>Customer 7</v>
      </c>
      <c r="Y1847" t="str">
        <v>DESKTOP</v>
      </c>
      <c r="Z1847">
        <v>2518</v>
      </c>
      <c r="AA1847">
        <v>3005</v>
      </c>
      <c r="AB1847" s="8">
        <v>45423</v>
      </c>
    </row>
    <row r="1848" spans="15:28" x14ac:dyDescent="0.3">
      <c r="O1848">
        <v>1847</v>
      </c>
      <c r="P1848" t="str">
        <v>Customer 9</v>
      </c>
      <c r="Q1848" t="str">
        <v>MOBILE</v>
      </c>
      <c r="R1848">
        <v>3146</v>
      </c>
      <c r="S1848">
        <v>2185</v>
      </c>
      <c r="T1848" s="8">
        <v>45368</v>
      </c>
      <c r="W1848">
        <v>44</v>
      </c>
      <c r="X1848" t="str">
        <v>Customer 6</v>
      </c>
      <c r="Y1848" t="str">
        <v>DESKTOP</v>
      </c>
      <c r="Z1848">
        <v>2517</v>
      </c>
      <c r="AA1848">
        <v>4319</v>
      </c>
      <c r="AB1848" s="8">
        <v>45293</v>
      </c>
    </row>
    <row r="1849" spans="15:28" x14ac:dyDescent="0.3">
      <c r="O1849">
        <v>1848</v>
      </c>
      <c r="P1849" t="str">
        <v>Customer 12</v>
      </c>
      <c r="Q1849" t="str">
        <v>DESKTOP</v>
      </c>
      <c r="R1849">
        <v>1892</v>
      </c>
      <c r="S1849">
        <v>4584</v>
      </c>
      <c r="T1849" s="8">
        <v>45368</v>
      </c>
      <c r="W1849">
        <v>2321</v>
      </c>
      <c r="X1849" t="str">
        <v>Customer 4</v>
      </c>
      <c r="Y1849" t="str">
        <v>MOBILE</v>
      </c>
      <c r="Z1849">
        <v>2514</v>
      </c>
      <c r="AA1849">
        <v>1263</v>
      </c>
      <c r="AB1849" s="8">
        <v>45388</v>
      </c>
    </row>
    <row r="1850" spans="15:28" x14ac:dyDescent="0.3">
      <c r="O1850">
        <v>1849</v>
      </c>
      <c r="P1850" t="str">
        <v>Customer 9</v>
      </c>
      <c r="Q1850" t="str">
        <v>DESKTOP</v>
      </c>
      <c r="R1850">
        <v>1652</v>
      </c>
      <c r="S1850">
        <v>3547</v>
      </c>
      <c r="T1850" s="8">
        <v>45369</v>
      </c>
      <c r="W1850">
        <v>3052</v>
      </c>
      <c r="X1850" t="str">
        <v>Customer 14</v>
      </c>
      <c r="Y1850" t="str">
        <v>DESKTOP</v>
      </c>
      <c r="Z1850">
        <v>2514</v>
      </c>
      <c r="AA1850">
        <v>2628</v>
      </c>
      <c r="AB1850" s="8">
        <v>45419</v>
      </c>
    </row>
    <row r="1851" spans="15:28" x14ac:dyDescent="0.3">
      <c r="O1851">
        <v>1850</v>
      </c>
      <c r="P1851" t="str">
        <v>Customer 10</v>
      </c>
      <c r="Q1851" t="str">
        <v>MOBILE</v>
      </c>
      <c r="R1851">
        <v>398</v>
      </c>
      <c r="S1851">
        <v>1846</v>
      </c>
      <c r="T1851" s="8">
        <v>45369</v>
      </c>
      <c r="W1851">
        <v>3391</v>
      </c>
      <c r="X1851" t="str">
        <v>Customer 4</v>
      </c>
      <c r="Y1851" t="str">
        <v>WORKSTATION</v>
      </c>
      <c r="Z1851">
        <v>2512</v>
      </c>
      <c r="AA1851">
        <v>1955</v>
      </c>
      <c r="AB1851" s="8">
        <v>45433</v>
      </c>
    </row>
    <row r="1852" spans="15:28" x14ac:dyDescent="0.3">
      <c r="O1852">
        <v>1851</v>
      </c>
      <c r="P1852" t="str">
        <v>Customer 9</v>
      </c>
      <c r="Q1852" t="str">
        <v>EMBEDDED</v>
      </c>
      <c r="R1852">
        <v>3168</v>
      </c>
      <c r="S1852">
        <v>1844</v>
      </c>
      <c r="T1852" s="8">
        <v>45369</v>
      </c>
      <c r="W1852">
        <v>498</v>
      </c>
      <c r="X1852" t="str">
        <v>Customer 11</v>
      </c>
      <c r="Y1852" t="str">
        <v>DESKTOP</v>
      </c>
      <c r="Z1852">
        <v>2511</v>
      </c>
      <c r="AA1852">
        <v>1477</v>
      </c>
      <c r="AB1852" s="8">
        <v>45312</v>
      </c>
    </row>
    <row r="1853" spans="15:28" x14ac:dyDescent="0.3">
      <c r="O1853">
        <v>1852</v>
      </c>
      <c r="P1853" t="str">
        <v>Customer 8</v>
      </c>
      <c r="Q1853" t="str">
        <v>DESKTOP</v>
      </c>
      <c r="R1853">
        <v>923</v>
      </c>
      <c r="S1853">
        <v>4295</v>
      </c>
      <c r="T1853" s="8">
        <v>45369</v>
      </c>
      <c r="W1853">
        <v>3896</v>
      </c>
      <c r="X1853" t="str">
        <v>Customer 6</v>
      </c>
      <c r="Y1853" t="str">
        <v>DESKTOP</v>
      </c>
      <c r="Z1853">
        <v>2509</v>
      </c>
      <c r="AA1853">
        <v>2550</v>
      </c>
      <c r="AB1853" s="8">
        <v>45454</v>
      </c>
    </row>
    <row r="1854" spans="15:28" x14ac:dyDescent="0.3">
      <c r="O1854">
        <v>1853</v>
      </c>
      <c r="P1854" t="str">
        <v>Customer 10</v>
      </c>
      <c r="Q1854" t="str">
        <v>DESKTOP</v>
      </c>
      <c r="R1854">
        <v>3789</v>
      </c>
      <c r="S1854">
        <v>1684</v>
      </c>
      <c r="T1854" s="8">
        <v>45369</v>
      </c>
      <c r="W1854">
        <v>4853</v>
      </c>
      <c r="X1854" t="str">
        <v>Customer 5</v>
      </c>
      <c r="Y1854" t="str">
        <v>MOBILE</v>
      </c>
      <c r="Z1854">
        <v>2509</v>
      </c>
      <c r="AA1854">
        <v>3741</v>
      </c>
      <c r="AB1854" s="8">
        <v>45494</v>
      </c>
    </row>
    <row r="1855" spans="15:28" x14ac:dyDescent="0.3">
      <c r="O1855">
        <v>1854</v>
      </c>
      <c r="P1855" t="str">
        <v>Customer 10</v>
      </c>
      <c r="Q1855" t="str">
        <v>EMBEDDED</v>
      </c>
      <c r="R1855">
        <v>3040</v>
      </c>
      <c r="S1855">
        <v>4543</v>
      </c>
      <c r="T1855" s="8">
        <v>45369</v>
      </c>
      <c r="W1855">
        <v>3984</v>
      </c>
      <c r="X1855" t="str">
        <v>Customer 8</v>
      </c>
      <c r="Y1855" t="str">
        <v>EMBEDDED</v>
      </c>
      <c r="Z1855">
        <v>2508</v>
      </c>
      <c r="AA1855">
        <v>3049</v>
      </c>
      <c r="AB1855" s="8">
        <v>45457</v>
      </c>
    </row>
    <row r="1856" spans="15:28" x14ac:dyDescent="0.3">
      <c r="O1856">
        <v>1855</v>
      </c>
      <c r="P1856" t="str">
        <v>Customer 5</v>
      </c>
      <c r="Q1856" t="str">
        <v>EMBEDDED</v>
      </c>
      <c r="R1856">
        <v>2474</v>
      </c>
      <c r="S1856">
        <v>3994</v>
      </c>
      <c r="T1856" s="8">
        <v>45369</v>
      </c>
      <c r="W1856">
        <v>4595</v>
      </c>
      <c r="X1856" t="str">
        <v>Customer 8</v>
      </c>
      <c r="Y1856" t="str">
        <v>MOBILE</v>
      </c>
      <c r="Z1856">
        <v>2508</v>
      </c>
      <c r="AA1856">
        <v>3162</v>
      </c>
      <c r="AB1856" s="8">
        <v>45483</v>
      </c>
    </row>
    <row r="1857" spans="15:28" x14ac:dyDescent="0.3">
      <c r="O1857">
        <v>1856</v>
      </c>
      <c r="P1857" t="str">
        <v>Customer 13</v>
      </c>
      <c r="Q1857" t="str">
        <v>DESKTOP</v>
      </c>
      <c r="R1857">
        <v>1033</v>
      </c>
      <c r="S1857">
        <v>3759</v>
      </c>
      <c r="T1857" s="8">
        <v>45369</v>
      </c>
      <c r="W1857">
        <v>2530</v>
      </c>
      <c r="X1857" t="str">
        <v>Customer 5</v>
      </c>
      <c r="Y1857" t="str">
        <v>DESKTOP</v>
      </c>
      <c r="Z1857">
        <v>2506</v>
      </c>
      <c r="AA1857">
        <v>3916</v>
      </c>
      <c r="AB1857" s="8">
        <v>45397</v>
      </c>
    </row>
    <row r="1858" spans="15:28" x14ac:dyDescent="0.3">
      <c r="O1858">
        <v>1857</v>
      </c>
      <c r="P1858" t="str">
        <v>Customer 2</v>
      </c>
      <c r="Q1858" t="str">
        <v>WORKSTATION</v>
      </c>
      <c r="R1858">
        <v>3121</v>
      </c>
      <c r="S1858">
        <v>2187</v>
      </c>
      <c r="T1858" s="8">
        <v>45369</v>
      </c>
      <c r="W1858">
        <v>4519</v>
      </c>
      <c r="X1858" t="str">
        <v>Customer 15</v>
      </c>
      <c r="Y1858" t="str">
        <v>WORKSTATION</v>
      </c>
      <c r="Z1858">
        <v>2505</v>
      </c>
      <c r="AA1858">
        <v>3475</v>
      </c>
      <c r="AB1858" s="8">
        <v>45480</v>
      </c>
    </row>
    <row r="1859" spans="15:28" x14ac:dyDescent="0.3">
      <c r="O1859">
        <v>1858</v>
      </c>
      <c r="P1859" t="str">
        <v>Customer 2</v>
      </c>
      <c r="Q1859" t="str">
        <v>WORKSTATION</v>
      </c>
      <c r="R1859">
        <v>3167</v>
      </c>
      <c r="S1859">
        <v>4850</v>
      </c>
      <c r="T1859" s="8">
        <v>45369</v>
      </c>
      <c r="W1859">
        <v>2030</v>
      </c>
      <c r="X1859" t="str">
        <v>Customer 12</v>
      </c>
      <c r="Y1859" t="str">
        <v>DESKTOP</v>
      </c>
      <c r="Z1859">
        <v>2504</v>
      </c>
      <c r="AA1859">
        <v>546</v>
      </c>
      <c r="AB1859" s="8">
        <v>45376</v>
      </c>
    </row>
    <row r="1860" spans="15:28" x14ac:dyDescent="0.3">
      <c r="O1860">
        <v>1859</v>
      </c>
      <c r="P1860" t="str">
        <v>Customer 6</v>
      </c>
      <c r="Q1860" t="str">
        <v>WORKSTATION</v>
      </c>
      <c r="R1860">
        <v>291</v>
      </c>
      <c r="S1860">
        <v>4032</v>
      </c>
      <c r="T1860" s="8">
        <v>45369</v>
      </c>
      <c r="W1860">
        <v>1065</v>
      </c>
      <c r="X1860" t="str">
        <v>Customer 7</v>
      </c>
      <c r="Y1860" t="str">
        <v>WORKSTATION</v>
      </c>
      <c r="Z1860">
        <v>2503</v>
      </c>
      <c r="AA1860">
        <v>3796</v>
      </c>
      <c r="AB1860" s="8">
        <v>45336</v>
      </c>
    </row>
    <row r="1861" spans="15:28" x14ac:dyDescent="0.3">
      <c r="O1861">
        <v>1860</v>
      </c>
      <c r="P1861" t="str">
        <v>Customer 4</v>
      </c>
      <c r="Q1861" t="str">
        <v>MOBILE</v>
      </c>
      <c r="R1861">
        <v>3132</v>
      </c>
      <c r="S1861">
        <v>858</v>
      </c>
      <c r="T1861" s="8">
        <v>45369</v>
      </c>
      <c r="W1861">
        <v>4989</v>
      </c>
      <c r="X1861" t="str">
        <v>Customer 5</v>
      </c>
      <c r="Y1861" t="str">
        <v>EMBEDDED</v>
      </c>
      <c r="Z1861">
        <v>2503</v>
      </c>
      <c r="AA1861">
        <v>1590</v>
      </c>
      <c r="AB1861" s="8">
        <v>45499</v>
      </c>
    </row>
    <row r="1862" spans="15:28" x14ac:dyDescent="0.3">
      <c r="O1862">
        <v>1861</v>
      </c>
      <c r="P1862" t="str">
        <v>Customer 15</v>
      </c>
      <c r="Q1862" t="str">
        <v>EMBEDDED</v>
      </c>
      <c r="R1862">
        <v>967</v>
      </c>
      <c r="S1862">
        <v>4092</v>
      </c>
      <c r="T1862" s="8">
        <v>45369</v>
      </c>
      <c r="W1862">
        <v>39</v>
      </c>
      <c r="X1862" t="str">
        <v>Customer 13</v>
      </c>
      <c r="Y1862" t="str">
        <v>EMBEDDED</v>
      </c>
      <c r="Z1862">
        <v>2501</v>
      </c>
      <c r="AA1862">
        <v>2986</v>
      </c>
      <c r="AB1862" s="8">
        <v>45293</v>
      </c>
    </row>
    <row r="1863" spans="15:28" x14ac:dyDescent="0.3">
      <c r="O1863">
        <v>1862</v>
      </c>
      <c r="P1863" t="str">
        <v>Customer 9</v>
      </c>
      <c r="Q1863" t="str">
        <v>MOBILE</v>
      </c>
      <c r="R1863">
        <v>1919</v>
      </c>
      <c r="S1863">
        <v>2136</v>
      </c>
      <c r="T1863" s="8">
        <v>45369</v>
      </c>
      <c r="W1863">
        <v>2079</v>
      </c>
      <c r="X1863" t="str">
        <v>Customer 7</v>
      </c>
      <c r="Y1863" t="str">
        <v>WORKSTATION</v>
      </c>
      <c r="Z1863">
        <v>2501</v>
      </c>
      <c r="AA1863">
        <v>4253</v>
      </c>
      <c r="AB1863" s="8">
        <v>45378</v>
      </c>
    </row>
    <row r="1864" spans="15:28" x14ac:dyDescent="0.3">
      <c r="O1864">
        <v>1863</v>
      </c>
      <c r="P1864" t="str">
        <v>Customer 2</v>
      </c>
      <c r="Q1864" t="str">
        <v>WORKSTATION</v>
      </c>
      <c r="R1864">
        <v>1934</v>
      </c>
      <c r="S1864">
        <v>1365</v>
      </c>
      <c r="T1864" s="8">
        <v>45369</v>
      </c>
      <c r="W1864">
        <v>870</v>
      </c>
      <c r="X1864" t="str">
        <v>Customer 7</v>
      </c>
      <c r="Y1864" t="str">
        <v>DESKTOP</v>
      </c>
      <c r="Z1864">
        <v>2500</v>
      </c>
      <c r="AA1864">
        <v>208</v>
      </c>
      <c r="AB1864" s="8">
        <v>45328</v>
      </c>
    </row>
    <row r="1865" spans="15:28" x14ac:dyDescent="0.3">
      <c r="O1865">
        <v>1864</v>
      </c>
      <c r="P1865" t="str">
        <v>Customer 7</v>
      </c>
      <c r="Q1865" t="str">
        <v>MOBILE</v>
      </c>
      <c r="R1865">
        <v>1514</v>
      </c>
      <c r="S1865">
        <v>511</v>
      </c>
      <c r="T1865" s="8">
        <v>45369</v>
      </c>
      <c r="W1865">
        <v>1606</v>
      </c>
      <c r="X1865" t="str">
        <v>Customer 12</v>
      </c>
      <c r="Y1865" t="str">
        <v>WORKSTATION</v>
      </c>
      <c r="Z1865">
        <v>2499</v>
      </c>
      <c r="AA1865">
        <v>4847</v>
      </c>
      <c r="AB1865" s="8">
        <v>45358</v>
      </c>
    </row>
    <row r="1866" spans="15:28" x14ac:dyDescent="0.3">
      <c r="O1866">
        <v>1865</v>
      </c>
      <c r="P1866" t="str">
        <v>Customer 7</v>
      </c>
      <c r="Q1866" t="str">
        <v>EMBEDDED</v>
      </c>
      <c r="R1866">
        <v>1380</v>
      </c>
      <c r="S1866">
        <v>2365</v>
      </c>
      <c r="T1866" s="8">
        <v>45369</v>
      </c>
      <c r="W1866">
        <v>2731</v>
      </c>
      <c r="X1866" t="str">
        <v>Customer 9</v>
      </c>
      <c r="Y1866" t="str">
        <v>MOBILE</v>
      </c>
      <c r="Z1866">
        <v>2496</v>
      </c>
      <c r="AA1866">
        <v>4932</v>
      </c>
      <c r="AB1866" s="8">
        <v>45405</v>
      </c>
    </row>
    <row r="1867" spans="15:28" x14ac:dyDescent="0.3">
      <c r="O1867">
        <v>1866</v>
      </c>
      <c r="P1867" t="str">
        <v>Customer 3</v>
      </c>
      <c r="Q1867" t="str">
        <v>EMBEDDED</v>
      </c>
      <c r="R1867">
        <v>1186</v>
      </c>
      <c r="S1867">
        <v>193</v>
      </c>
      <c r="T1867" s="8">
        <v>45369</v>
      </c>
      <c r="W1867">
        <v>4336</v>
      </c>
      <c r="X1867" t="str">
        <v>Customer 5</v>
      </c>
      <c r="Y1867" t="str">
        <v>WORKSTATION</v>
      </c>
      <c r="Z1867">
        <v>2495</v>
      </c>
      <c r="AA1867">
        <v>497</v>
      </c>
      <c r="AB1867" s="8">
        <v>45472</v>
      </c>
    </row>
    <row r="1868" spans="15:28" x14ac:dyDescent="0.3">
      <c r="O1868">
        <v>1867</v>
      </c>
      <c r="P1868" t="str">
        <v>Customer 1</v>
      </c>
      <c r="Q1868" t="str">
        <v>DESKTOP</v>
      </c>
      <c r="R1868">
        <v>718</v>
      </c>
      <c r="S1868">
        <v>2801</v>
      </c>
      <c r="T1868" s="8">
        <v>45369</v>
      </c>
      <c r="W1868">
        <v>4810</v>
      </c>
      <c r="X1868" t="str">
        <v>Customer 6</v>
      </c>
      <c r="Y1868" t="str">
        <v>WORKSTATION</v>
      </c>
      <c r="Z1868">
        <v>2495</v>
      </c>
      <c r="AA1868">
        <v>482</v>
      </c>
      <c r="AB1868" s="8">
        <v>45492</v>
      </c>
    </row>
    <row r="1869" spans="15:28" x14ac:dyDescent="0.3">
      <c r="O1869">
        <v>1868</v>
      </c>
      <c r="P1869" t="str">
        <v>Customer 8</v>
      </c>
      <c r="Q1869" t="str">
        <v>WORKSTATION</v>
      </c>
      <c r="R1869">
        <v>1470</v>
      </c>
      <c r="S1869">
        <v>1317</v>
      </c>
      <c r="T1869" s="8">
        <v>45369</v>
      </c>
      <c r="W1869">
        <v>1885</v>
      </c>
      <c r="X1869" t="str">
        <v>Customer 4</v>
      </c>
      <c r="Y1869" t="str">
        <v>DESKTOP</v>
      </c>
      <c r="Z1869">
        <v>2494</v>
      </c>
      <c r="AA1869">
        <v>1548</v>
      </c>
      <c r="AB1869" s="8">
        <v>45370</v>
      </c>
    </row>
    <row r="1870" spans="15:28" x14ac:dyDescent="0.3">
      <c r="O1870">
        <v>1869</v>
      </c>
      <c r="P1870" t="str">
        <v>Customer 9</v>
      </c>
      <c r="Q1870" t="str">
        <v>MOBILE</v>
      </c>
      <c r="R1870">
        <v>710</v>
      </c>
      <c r="S1870">
        <v>4473</v>
      </c>
      <c r="T1870" s="8">
        <v>45369</v>
      </c>
      <c r="W1870">
        <v>4546</v>
      </c>
      <c r="X1870" t="str">
        <v>Customer 15</v>
      </c>
      <c r="Y1870" t="str">
        <v>MOBILE</v>
      </c>
      <c r="Z1870">
        <v>2494</v>
      </c>
      <c r="AA1870">
        <v>3146</v>
      </c>
      <c r="AB1870" s="8">
        <v>45481</v>
      </c>
    </row>
    <row r="1871" spans="15:28" x14ac:dyDescent="0.3">
      <c r="O1871">
        <v>1870</v>
      </c>
      <c r="P1871" t="str">
        <v>Customer 11</v>
      </c>
      <c r="Q1871" t="str">
        <v>WORKSTATION</v>
      </c>
      <c r="R1871">
        <v>3250</v>
      </c>
      <c r="S1871">
        <v>1988</v>
      </c>
      <c r="T1871" s="8">
        <v>45369</v>
      </c>
      <c r="W1871">
        <v>3</v>
      </c>
      <c r="X1871" t="str">
        <v>Customer 8</v>
      </c>
      <c r="Y1871" t="str">
        <v>DESKTOP</v>
      </c>
      <c r="Z1871">
        <v>2493</v>
      </c>
      <c r="AA1871">
        <v>690</v>
      </c>
      <c r="AB1871" s="8">
        <v>45292</v>
      </c>
    </row>
    <row r="1872" spans="15:28" x14ac:dyDescent="0.3">
      <c r="O1872">
        <v>1871</v>
      </c>
      <c r="P1872" t="str">
        <v>Customer 4</v>
      </c>
      <c r="Q1872" t="str">
        <v>WORKSTATION</v>
      </c>
      <c r="R1872">
        <v>1030</v>
      </c>
      <c r="S1872">
        <v>669</v>
      </c>
      <c r="T1872" s="8">
        <v>45369</v>
      </c>
      <c r="W1872">
        <v>1212</v>
      </c>
      <c r="X1872" t="str">
        <v>Customer 11</v>
      </c>
      <c r="Y1872" t="str">
        <v>WORKSTATION</v>
      </c>
      <c r="Z1872">
        <v>2493</v>
      </c>
      <c r="AA1872">
        <v>740</v>
      </c>
      <c r="AB1872" s="8">
        <v>45342</v>
      </c>
    </row>
    <row r="1873" spans="15:28" x14ac:dyDescent="0.3">
      <c r="O1873">
        <v>1872</v>
      </c>
      <c r="P1873" t="str">
        <v>Customer 7</v>
      </c>
      <c r="Q1873" t="str">
        <v>EMBEDDED</v>
      </c>
      <c r="R1873">
        <v>2491</v>
      </c>
      <c r="S1873">
        <v>543</v>
      </c>
      <c r="T1873" s="8">
        <v>45369</v>
      </c>
      <c r="W1873">
        <v>3945</v>
      </c>
      <c r="X1873" t="str">
        <v>Customer 5</v>
      </c>
      <c r="Y1873" t="str">
        <v>DESKTOP</v>
      </c>
      <c r="Z1873">
        <v>2492</v>
      </c>
      <c r="AA1873">
        <v>684</v>
      </c>
      <c r="AB1873" s="8">
        <v>45456</v>
      </c>
    </row>
    <row r="1874" spans="15:28" x14ac:dyDescent="0.3">
      <c r="O1874">
        <v>1873</v>
      </c>
      <c r="P1874" t="str">
        <v>Customer 2</v>
      </c>
      <c r="Q1874" t="str">
        <v>WORKSTATION</v>
      </c>
      <c r="R1874">
        <v>3215</v>
      </c>
      <c r="S1874">
        <v>4253</v>
      </c>
      <c r="T1874" s="8">
        <v>45370</v>
      </c>
      <c r="W1874">
        <v>1872</v>
      </c>
      <c r="X1874" t="str">
        <v>Customer 7</v>
      </c>
      <c r="Y1874" t="str">
        <v>EMBEDDED</v>
      </c>
      <c r="Z1874">
        <v>2491</v>
      </c>
      <c r="AA1874">
        <v>543</v>
      </c>
      <c r="AB1874" s="8">
        <v>45369</v>
      </c>
    </row>
    <row r="1875" spans="15:28" x14ac:dyDescent="0.3">
      <c r="O1875">
        <v>1874</v>
      </c>
      <c r="P1875" t="str">
        <v>Customer 10</v>
      </c>
      <c r="Q1875" t="str">
        <v>MOBILE</v>
      </c>
      <c r="R1875">
        <v>3700</v>
      </c>
      <c r="S1875">
        <v>2569</v>
      </c>
      <c r="T1875" s="8">
        <v>45370</v>
      </c>
      <c r="W1875">
        <v>21</v>
      </c>
      <c r="X1875" t="str">
        <v>Customer 12</v>
      </c>
      <c r="Y1875" t="str">
        <v>MOBILE</v>
      </c>
      <c r="Z1875">
        <v>2489</v>
      </c>
      <c r="AA1875">
        <v>3227</v>
      </c>
      <c r="AB1875" s="8">
        <v>45292</v>
      </c>
    </row>
    <row r="1876" spans="15:28" x14ac:dyDescent="0.3">
      <c r="O1876">
        <v>1875</v>
      </c>
      <c r="P1876" t="str">
        <v>Customer 5</v>
      </c>
      <c r="Q1876" t="str">
        <v>MOBILE</v>
      </c>
      <c r="R1876">
        <v>885</v>
      </c>
      <c r="S1876">
        <v>4916</v>
      </c>
      <c r="T1876" s="8">
        <v>45370</v>
      </c>
      <c r="W1876">
        <v>484</v>
      </c>
      <c r="X1876" t="str">
        <v>Customer 6</v>
      </c>
      <c r="Y1876" t="str">
        <v>MOBILE</v>
      </c>
      <c r="Z1876">
        <v>2488</v>
      </c>
      <c r="AA1876">
        <v>3937</v>
      </c>
      <c r="AB1876" s="8">
        <v>45312</v>
      </c>
    </row>
    <row r="1877" spans="15:28" x14ac:dyDescent="0.3">
      <c r="O1877">
        <v>1876</v>
      </c>
      <c r="P1877" t="str">
        <v>Customer 2</v>
      </c>
      <c r="Q1877" t="str">
        <v>DESKTOP</v>
      </c>
      <c r="R1877">
        <v>3583</v>
      </c>
      <c r="S1877">
        <v>736</v>
      </c>
      <c r="T1877" s="8">
        <v>45370</v>
      </c>
      <c r="W1877">
        <v>1116</v>
      </c>
      <c r="X1877" t="str">
        <v>Customer 3</v>
      </c>
      <c r="Y1877" t="str">
        <v>DESKTOP</v>
      </c>
      <c r="Z1877">
        <v>2488</v>
      </c>
      <c r="AA1877">
        <v>4150</v>
      </c>
      <c r="AB1877" s="8">
        <v>45338</v>
      </c>
    </row>
    <row r="1878" spans="15:28" x14ac:dyDescent="0.3">
      <c r="O1878">
        <v>1877</v>
      </c>
      <c r="P1878" t="str">
        <v>Customer 9</v>
      </c>
      <c r="Q1878" t="str">
        <v>EMBEDDED</v>
      </c>
      <c r="R1878">
        <v>130</v>
      </c>
      <c r="S1878">
        <v>4089</v>
      </c>
      <c r="T1878" s="8">
        <v>45370</v>
      </c>
      <c r="W1878">
        <v>1400</v>
      </c>
      <c r="X1878" t="str">
        <v>Customer 12</v>
      </c>
      <c r="Y1878" t="str">
        <v>MOBILE</v>
      </c>
      <c r="Z1878">
        <v>2488</v>
      </c>
      <c r="AA1878">
        <v>4551</v>
      </c>
      <c r="AB1878" s="8">
        <v>45350</v>
      </c>
    </row>
    <row r="1879" spans="15:28" x14ac:dyDescent="0.3">
      <c r="O1879">
        <v>1878</v>
      </c>
      <c r="P1879" t="str">
        <v>Customer 14</v>
      </c>
      <c r="Q1879" t="str">
        <v>MOBILE</v>
      </c>
      <c r="R1879">
        <v>51</v>
      </c>
      <c r="S1879">
        <v>4011</v>
      </c>
      <c r="T1879" s="8">
        <v>45370</v>
      </c>
      <c r="W1879">
        <v>4206</v>
      </c>
      <c r="X1879" t="str">
        <v>Customer 5</v>
      </c>
      <c r="Y1879" t="str">
        <v>MOBILE</v>
      </c>
      <c r="Z1879">
        <v>2488</v>
      </c>
      <c r="AA1879">
        <v>2613</v>
      </c>
      <c r="AB1879" s="8">
        <v>45467</v>
      </c>
    </row>
    <row r="1880" spans="15:28" x14ac:dyDescent="0.3">
      <c r="O1880">
        <v>1879</v>
      </c>
      <c r="P1880" t="str">
        <v>Customer 9</v>
      </c>
      <c r="Q1880" t="str">
        <v>WORKSTATION</v>
      </c>
      <c r="R1880">
        <v>3086</v>
      </c>
      <c r="S1880">
        <v>1019</v>
      </c>
      <c r="T1880" s="8">
        <v>45370</v>
      </c>
      <c r="W1880">
        <v>2609</v>
      </c>
      <c r="X1880" t="str">
        <v>Customer 13</v>
      </c>
      <c r="Y1880" t="str">
        <v>EMBEDDED</v>
      </c>
      <c r="Z1880">
        <v>2485</v>
      </c>
      <c r="AA1880">
        <v>1813</v>
      </c>
      <c r="AB1880" s="8">
        <v>45400</v>
      </c>
    </row>
    <row r="1881" spans="15:28" x14ac:dyDescent="0.3">
      <c r="O1881">
        <v>1880</v>
      </c>
      <c r="P1881" t="str">
        <v>Customer 15</v>
      </c>
      <c r="Q1881" t="str">
        <v>DESKTOP</v>
      </c>
      <c r="R1881">
        <v>1202</v>
      </c>
      <c r="S1881">
        <v>561</v>
      </c>
      <c r="T1881" s="8">
        <v>45370</v>
      </c>
      <c r="W1881">
        <v>3489</v>
      </c>
      <c r="X1881" t="str">
        <v>Customer 3</v>
      </c>
      <c r="Y1881" t="str">
        <v>WORKSTATION</v>
      </c>
      <c r="Z1881">
        <v>2485</v>
      </c>
      <c r="AA1881">
        <v>260</v>
      </c>
      <c r="AB1881" s="8">
        <v>45437</v>
      </c>
    </row>
    <row r="1882" spans="15:28" x14ac:dyDescent="0.3">
      <c r="O1882">
        <v>1881</v>
      </c>
      <c r="P1882" t="str">
        <v>Customer 5</v>
      </c>
      <c r="Q1882" t="str">
        <v>DESKTOP</v>
      </c>
      <c r="R1882">
        <v>116</v>
      </c>
      <c r="S1882">
        <v>359</v>
      </c>
      <c r="T1882" s="8">
        <v>45370</v>
      </c>
      <c r="W1882">
        <v>3597</v>
      </c>
      <c r="X1882" t="str">
        <v>Customer 4</v>
      </c>
      <c r="Y1882" t="str">
        <v>MOBILE</v>
      </c>
      <c r="Z1882">
        <v>2483</v>
      </c>
      <c r="AA1882">
        <v>2504</v>
      </c>
      <c r="AB1882" s="8">
        <v>45441</v>
      </c>
    </row>
    <row r="1883" spans="15:28" x14ac:dyDescent="0.3">
      <c r="O1883">
        <v>1882</v>
      </c>
      <c r="P1883" t="str">
        <v>Customer 7</v>
      </c>
      <c r="Q1883" t="str">
        <v>MOBILE</v>
      </c>
      <c r="R1883">
        <v>806</v>
      </c>
      <c r="S1883">
        <v>4292</v>
      </c>
      <c r="T1883" s="8">
        <v>45370</v>
      </c>
      <c r="W1883">
        <v>3014</v>
      </c>
      <c r="X1883" t="str">
        <v>Customer 15</v>
      </c>
      <c r="Y1883" t="str">
        <v>EMBEDDED</v>
      </c>
      <c r="Z1883">
        <v>2481</v>
      </c>
      <c r="AA1883">
        <v>2527</v>
      </c>
      <c r="AB1883" s="8">
        <v>45417</v>
      </c>
    </row>
    <row r="1884" spans="15:28" x14ac:dyDescent="0.3">
      <c r="O1884">
        <v>1883</v>
      </c>
      <c r="P1884" t="str">
        <v>Customer 13</v>
      </c>
      <c r="Q1884" t="str">
        <v>MOBILE</v>
      </c>
      <c r="R1884">
        <v>1223</v>
      </c>
      <c r="S1884">
        <v>4669</v>
      </c>
      <c r="T1884" s="8">
        <v>45370</v>
      </c>
      <c r="W1884">
        <v>1812</v>
      </c>
      <c r="X1884" t="str">
        <v>Customer 4</v>
      </c>
      <c r="Y1884" t="str">
        <v>DESKTOP</v>
      </c>
      <c r="Z1884">
        <v>2480</v>
      </c>
      <c r="AA1884">
        <v>3166</v>
      </c>
      <c r="AB1884" s="8">
        <v>45367</v>
      </c>
    </row>
    <row r="1885" spans="15:28" x14ac:dyDescent="0.3">
      <c r="O1885">
        <v>1884</v>
      </c>
      <c r="P1885" t="str">
        <v>Customer 13</v>
      </c>
      <c r="Q1885" t="str">
        <v>DESKTOP</v>
      </c>
      <c r="R1885">
        <v>3608</v>
      </c>
      <c r="S1885">
        <v>1925</v>
      </c>
      <c r="T1885" s="8">
        <v>45370</v>
      </c>
      <c r="W1885">
        <v>2387</v>
      </c>
      <c r="X1885" t="str">
        <v>Customer 12</v>
      </c>
      <c r="Y1885" t="str">
        <v>EMBEDDED</v>
      </c>
      <c r="Z1885">
        <v>2480</v>
      </c>
      <c r="AA1885">
        <v>1527</v>
      </c>
      <c r="AB1885" s="8">
        <v>45391</v>
      </c>
    </row>
    <row r="1886" spans="15:28" x14ac:dyDescent="0.3">
      <c r="O1886">
        <v>1885</v>
      </c>
      <c r="P1886" t="str">
        <v>Customer 4</v>
      </c>
      <c r="Q1886" t="str">
        <v>DESKTOP</v>
      </c>
      <c r="R1886">
        <v>2494</v>
      </c>
      <c r="S1886">
        <v>1548</v>
      </c>
      <c r="T1886" s="8">
        <v>45370</v>
      </c>
      <c r="W1886">
        <v>2695</v>
      </c>
      <c r="X1886" t="str">
        <v>Customer 6</v>
      </c>
      <c r="Y1886" t="str">
        <v>WORKSTATION</v>
      </c>
      <c r="Z1886">
        <v>2480</v>
      </c>
      <c r="AA1886">
        <v>1753</v>
      </c>
      <c r="AB1886" s="8">
        <v>45404</v>
      </c>
    </row>
    <row r="1887" spans="15:28" x14ac:dyDescent="0.3">
      <c r="O1887">
        <v>1886</v>
      </c>
      <c r="P1887" t="str">
        <v>Customer 14</v>
      </c>
      <c r="Q1887" t="str">
        <v>WORKSTATION</v>
      </c>
      <c r="R1887">
        <v>2104</v>
      </c>
      <c r="S1887">
        <v>3353</v>
      </c>
      <c r="T1887" s="8">
        <v>45370</v>
      </c>
      <c r="W1887">
        <v>4745</v>
      </c>
      <c r="X1887" t="str">
        <v>Customer 14</v>
      </c>
      <c r="Y1887" t="str">
        <v>MOBILE</v>
      </c>
      <c r="Z1887">
        <v>2479</v>
      </c>
      <c r="AA1887">
        <v>459</v>
      </c>
      <c r="AB1887" s="8">
        <v>45489</v>
      </c>
    </row>
    <row r="1888" spans="15:28" x14ac:dyDescent="0.3">
      <c r="O1888">
        <v>1887</v>
      </c>
      <c r="P1888" t="str">
        <v>Customer 2</v>
      </c>
      <c r="Q1888" t="str">
        <v>DESKTOP</v>
      </c>
      <c r="R1888">
        <v>2618</v>
      </c>
      <c r="S1888">
        <v>830</v>
      </c>
      <c r="T1888" s="8">
        <v>45370</v>
      </c>
      <c r="W1888">
        <v>3629</v>
      </c>
      <c r="X1888" t="str">
        <v>Customer 6</v>
      </c>
      <c r="Y1888" t="str">
        <v>EMBEDDED</v>
      </c>
      <c r="Z1888">
        <v>2476</v>
      </c>
      <c r="AA1888">
        <v>3820</v>
      </c>
      <c r="AB1888" s="8">
        <v>45443</v>
      </c>
    </row>
    <row r="1889" spans="15:28" x14ac:dyDescent="0.3">
      <c r="O1889">
        <v>1888</v>
      </c>
      <c r="P1889" t="str">
        <v>Customer 9</v>
      </c>
      <c r="Q1889" t="str">
        <v>MOBILE</v>
      </c>
      <c r="R1889">
        <v>1867</v>
      </c>
      <c r="S1889">
        <v>1045</v>
      </c>
      <c r="T1889" s="8">
        <v>45370</v>
      </c>
      <c r="W1889">
        <v>2496</v>
      </c>
      <c r="X1889" t="str">
        <v>Customer 5</v>
      </c>
      <c r="Y1889" t="str">
        <v>EMBEDDED</v>
      </c>
      <c r="Z1889">
        <v>2475</v>
      </c>
      <c r="AA1889">
        <v>2312</v>
      </c>
      <c r="AB1889" s="8">
        <v>45395</v>
      </c>
    </row>
    <row r="1890" spans="15:28" x14ac:dyDescent="0.3">
      <c r="O1890">
        <v>1889</v>
      </c>
      <c r="P1890" t="str">
        <v>Customer 8</v>
      </c>
      <c r="Q1890" t="str">
        <v>EMBEDDED</v>
      </c>
      <c r="R1890">
        <v>1908</v>
      </c>
      <c r="S1890">
        <v>1231</v>
      </c>
      <c r="T1890" s="8">
        <v>45370</v>
      </c>
      <c r="W1890">
        <v>1855</v>
      </c>
      <c r="X1890" t="str">
        <v>Customer 5</v>
      </c>
      <c r="Y1890" t="str">
        <v>EMBEDDED</v>
      </c>
      <c r="Z1890">
        <v>2474</v>
      </c>
      <c r="AA1890">
        <v>3994</v>
      </c>
      <c r="AB1890" s="8">
        <v>45369</v>
      </c>
    </row>
    <row r="1891" spans="15:28" x14ac:dyDescent="0.3">
      <c r="O1891">
        <v>1890</v>
      </c>
      <c r="P1891" t="str">
        <v>Customer 5</v>
      </c>
      <c r="Q1891" t="str">
        <v>MOBILE</v>
      </c>
      <c r="R1891">
        <v>3251</v>
      </c>
      <c r="S1891">
        <v>3461</v>
      </c>
      <c r="T1891" s="8">
        <v>45370</v>
      </c>
      <c r="W1891">
        <v>3279</v>
      </c>
      <c r="X1891" t="str">
        <v>Customer 1</v>
      </c>
      <c r="Y1891" t="str">
        <v>MOBILE</v>
      </c>
      <c r="Z1891">
        <v>2474</v>
      </c>
      <c r="AA1891">
        <v>2705</v>
      </c>
      <c r="AB1891" s="8">
        <v>45428</v>
      </c>
    </row>
    <row r="1892" spans="15:28" x14ac:dyDescent="0.3">
      <c r="O1892">
        <v>1891</v>
      </c>
      <c r="P1892" t="str">
        <v>Customer 5</v>
      </c>
      <c r="Q1892" t="str">
        <v>EMBEDDED</v>
      </c>
      <c r="R1892">
        <v>367</v>
      </c>
      <c r="S1892">
        <v>4347</v>
      </c>
      <c r="T1892" s="8">
        <v>45370</v>
      </c>
      <c r="W1892">
        <v>4366</v>
      </c>
      <c r="X1892" t="str">
        <v>Customer 13</v>
      </c>
      <c r="Y1892" t="str">
        <v>DESKTOP</v>
      </c>
      <c r="Z1892">
        <v>2474</v>
      </c>
      <c r="AA1892">
        <v>3159</v>
      </c>
      <c r="AB1892" s="8">
        <v>45473</v>
      </c>
    </row>
    <row r="1893" spans="15:28" x14ac:dyDescent="0.3">
      <c r="O1893">
        <v>1892</v>
      </c>
      <c r="P1893" t="str">
        <v>Customer 12</v>
      </c>
      <c r="Q1893" t="str">
        <v>DESKTOP</v>
      </c>
      <c r="R1893">
        <v>3704</v>
      </c>
      <c r="S1893">
        <v>2989</v>
      </c>
      <c r="T1893" s="8">
        <v>45370</v>
      </c>
      <c r="W1893">
        <v>4123</v>
      </c>
      <c r="X1893" t="str">
        <v>Customer 11</v>
      </c>
      <c r="Y1893" t="str">
        <v>EMBEDDED</v>
      </c>
      <c r="Z1893">
        <v>2473</v>
      </c>
      <c r="AA1893">
        <v>4044</v>
      </c>
      <c r="AB1893" s="8">
        <v>45463</v>
      </c>
    </row>
    <row r="1894" spans="15:28" x14ac:dyDescent="0.3">
      <c r="O1894">
        <v>1893</v>
      </c>
      <c r="P1894" t="str">
        <v>Customer 2</v>
      </c>
      <c r="Q1894" t="str">
        <v>EMBEDDED</v>
      </c>
      <c r="R1894">
        <v>756</v>
      </c>
      <c r="S1894">
        <v>4245</v>
      </c>
      <c r="T1894" s="8">
        <v>45370</v>
      </c>
      <c r="W1894">
        <v>197</v>
      </c>
      <c r="X1894" t="str">
        <v>Customer 2</v>
      </c>
      <c r="Y1894" t="str">
        <v>WORKSTATION</v>
      </c>
      <c r="Z1894">
        <v>2471</v>
      </c>
      <c r="AA1894">
        <v>2143</v>
      </c>
      <c r="AB1894" s="8">
        <v>45300</v>
      </c>
    </row>
    <row r="1895" spans="15:28" x14ac:dyDescent="0.3">
      <c r="O1895">
        <v>1894</v>
      </c>
      <c r="P1895" t="str">
        <v>Customer 2</v>
      </c>
      <c r="Q1895" t="str">
        <v>WORKSTATION</v>
      </c>
      <c r="R1895">
        <v>3914</v>
      </c>
      <c r="S1895">
        <v>921</v>
      </c>
      <c r="T1895" s="8">
        <v>45370</v>
      </c>
      <c r="W1895">
        <v>2730</v>
      </c>
      <c r="X1895" t="str">
        <v>Customer 12</v>
      </c>
      <c r="Y1895" t="str">
        <v>MOBILE</v>
      </c>
      <c r="Z1895">
        <v>2471</v>
      </c>
      <c r="AA1895">
        <v>1688</v>
      </c>
      <c r="AB1895" s="8">
        <v>45405</v>
      </c>
    </row>
    <row r="1896" spans="15:28" x14ac:dyDescent="0.3">
      <c r="O1896">
        <v>1895</v>
      </c>
      <c r="P1896" t="str">
        <v>Customer 7</v>
      </c>
      <c r="Q1896" t="str">
        <v>WORKSTATION</v>
      </c>
      <c r="R1896">
        <v>1800</v>
      </c>
      <c r="S1896">
        <v>3373</v>
      </c>
      <c r="T1896" s="8">
        <v>45370</v>
      </c>
      <c r="W1896">
        <v>937</v>
      </c>
      <c r="X1896" t="str">
        <v>Customer 11</v>
      </c>
      <c r="Y1896" t="str">
        <v>MOBILE</v>
      </c>
      <c r="Z1896">
        <v>2470</v>
      </c>
      <c r="AA1896">
        <v>2099</v>
      </c>
      <c r="AB1896" s="8">
        <v>45331</v>
      </c>
    </row>
    <row r="1897" spans="15:28" x14ac:dyDescent="0.3">
      <c r="O1897">
        <v>1896</v>
      </c>
      <c r="P1897" t="str">
        <v>Customer 11</v>
      </c>
      <c r="Q1897" t="str">
        <v>WORKSTATION</v>
      </c>
      <c r="R1897">
        <v>3398</v>
      </c>
      <c r="S1897">
        <v>471</v>
      </c>
      <c r="T1897" s="8">
        <v>45370</v>
      </c>
      <c r="W1897">
        <v>1576</v>
      </c>
      <c r="X1897" t="str">
        <v>Customer 1</v>
      </c>
      <c r="Y1897" t="str">
        <v>MOBILE</v>
      </c>
      <c r="Z1897">
        <v>2470</v>
      </c>
      <c r="AA1897">
        <v>2287</v>
      </c>
      <c r="AB1897" s="8">
        <v>45357</v>
      </c>
    </row>
    <row r="1898" spans="15:28" x14ac:dyDescent="0.3">
      <c r="O1898">
        <v>1897</v>
      </c>
      <c r="P1898" t="str">
        <v>Customer 7</v>
      </c>
      <c r="Q1898" t="str">
        <v>EMBEDDED</v>
      </c>
      <c r="R1898">
        <v>3436</v>
      </c>
      <c r="S1898">
        <v>3419</v>
      </c>
      <c r="T1898" s="8">
        <v>45371</v>
      </c>
      <c r="W1898">
        <v>1730</v>
      </c>
      <c r="X1898" t="str">
        <v>Customer 5</v>
      </c>
      <c r="Y1898" t="str">
        <v>EMBEDDED</v>
      </c>
      <c r="Z1898">
        <v>2470</v>
      </c>
      <c r="AA1898">
        <v>3408</v>
      </c>
      <c r="AB1898" s="8">
        <v>45364</v>
      </c>
    </row>
    <row r="1899" spans="15:28" x14ac:dyDescent="0.3">
      <c r="O1899">
        <v>1898</v>
      </c>
      <c r="P1899" t="str">
        <v>Customer 12</v>
      </c>
      <c r="Q1899" t="str">
        <v>WORKSTATION</v>
      </c>
      <c r="R1899">
        <v>1949</v>
      </c>
      <c r="S1899">
        <v>4070</v>
      </c>
      <c r="T1899" s="8">
        <v>45371</v>
      </c>
      <c r="W1899">
        <v>2105</v>
      </c>
      <c r="X1899" t="str">
        <v>Customer 14</v>
      </c>
      <c r="Y1899" t="str">
        <v>MOBILE</v>
      </c>
      <c r="Z1899">
        <v>2468</v>
      </c>
      <c r="AA1899">
        <v>2250</v>
      </c>
      <c r="AB1899" s="8">
        <v>45379</v>
      </c>
    </row>
    <row r="1900" spans="15:28" x14ac:dyDescent="0.3">
      <c r="O1900">
        <v>1899</v>
      </c>
      <c r="P1900" t="str">
        <v>Customer 1</v>
      </c>
      <c r="Q1900" t="str">
        <v>DESKTOP</v>
      </c>
      <c r="R1900">
        <v>964</v>
      </c>
      <c r="S1900">
        <v>2312</v>
      </c>
      <c r="T1900" s="8">
        <v>45371</v>
      </c>
      <c r="W1900">
        <v>2272</v>
      </c>
      <c r="X1900" t="str">
        <v>Customer 8</v>
      </c>
      <c r="Y1900" t="str">
        <v>DESKTOP</v>
      </c>
      <c r="Z1900">
        <v>2468</v>
      </c>
      <c r="AA1900">
        <v>1213</v>
      </c>
      <c r="AB1900" s="8">
        <v>45386</v>
      </c>
    </row>
    <row r="1901" spans="15:28" x14ac:dyDescent="0.3">
      <c r="O1901">
        <v>1900</v>
      </c>
      <c r="P1901" t="str">
        <v>Customer 2</v>
      </c>
      <c r="Q1901" t="str">
        <v>MOBILE</v>
      </c>
      <c r="R1901">
        <v>2775</v>
      </c>
      <c r="S1901">
        <v>2536</v>
      </c>
      <c r="T1901" s="8">
        <v>45371</v>
      </c>
      <c r="W1901">
        <v>716</v>
      </c>
      <c r="X1901" t="str">
        <v>Customer 6</v>
      </c>
      <c r="Y1901" t="str">
        <v>MOBILE</v>
      </c>
      <c r="Z1901">
        <v>2467</v>
      </c>
      <c r="AA1901">
        <v>3400</v>
      </c>
      <c r="AB1901" s="8">
        <v>45321</v>
      </c>
    </row>
    <row r="1902" spans="15:28" x14ac:dyDescent="0.3">
      <c r="O1902">
        <v>1901</v>
      </c>
      <c r="P1902" t="str">
        <v>Customer 1</v>
      </c>
      <c r="Q1902" t="str">
        <v>EMBEDDED</v>
      </c>
      <c r="R1902">
        <v>1409</v>
      </c>
      <c r="S1902">
        <v>3336</v>
      </c>
      <c r="T1902" s="8">
        <v>45371</v>
      </c>
      <c r="W1902">
        <v>907</v>
      </c>
      <c r="X1902" t="str">
        <v>Customer 14</v>
      </c>
      <c r="Y1902" t="str">
        <v>DESKTOP</v>
      </c>
      <c r="Z1902">
        <v>2467</v>
      </c>
      <c r="AA1902">
        <v>4348</v>
      </c>
      <c r="AB1902" s="8">
        <v>45329</v>
      </c>
    </row>
    <row r="1903" spans="15:28" x14ac:dyDescent="0.3">
      <c r="O1903">
        <v>1902</v>
      </c>
      <c r="P1903" t="str">
        <v>Customer 5</v>
      </c>
      <c r="Q1903" t="str">
        <v>DESKTOP</v>
      </c>
      <c r="R1903">
        <v>542</v>
      </c>
      <c r="S1903">
        <v>3904</v>
      </c>
      <c r="T1903" s="8">
        <v>45371</v>
      </c>
      <c r="W1903">
        <v>836</v>
      </c>
      <c r="X1903" t="str">
        <v>Customer 11</v>
      </c>
      <c r="Y1903" t="str">
        <v>DESKTOP</v>
      </c>
      <c r="Z1903">
        <v>2466</v>
      </c>
      <c r="AA1903">
        <v>3065</v>
      </c>
      <c r="AB1903" s="8">
        <v>45326</v>
      </c>
    </row>
    <row r="1904" spans="15:28" x14ac:dyDescent="0.3">
      <c r="O1904">
        <v>1903</v>
      </c>
      <c r="P1904" t="str">
        <v>Customer 7</v>
      </c>
      <c r="Q1904" t="str">
        <v>DESKTOP</v>
      </c>
      <c r="R1904">
        <v>1542</v>
      </c>
      <c r="S1904">
        <v>418</v>
      </c>
      <c r="T1904" s="8">
        <v>45371</v>
      </c>
      <c r="W1904">
        <v>305</v>
      </c>
      <c r="X1904" t="str">
        <v>Customer 11</v>
      </c>
      <c r="Y1904" t="str">
        <v>MOBILE</v>
      </c>
      <c r="Z1904">
        <v>2464</v>
      </c>
      <c r="AA1904">
        <v>1946</v>
      </c>
      <c r="AB1904" s="8">
        <v>45304</v>
      </c>
    </row>
    <row r="1905" spans="15:28" x14ac:dyDescent="0.3">
      <c r="O1905">
        <v>1904</v>
      </c>
      <c r="P1905" t="str">
        <v>Customer 12</v>
      </c>
      <c r="Q1905" t="str">
        <v>WORKSTATION</v>
      </c>
      <c r="R1905">
        <v>1785</v>
      </c>
      <c r="S1905">
        <v>2844</v>
      </c>
      <c r="T1905" s="8">
        <v>45371</v>
      </c>
      <c r="W1905">
        <v>4318</v>
      </c>
      <c r="X1905" t="str">
        <v>Customer 8</v>
      </c>
      <c r="Y1905" t="str">
        <v>EMBEDDED</v>
      </c>
      <c r="Z1905">
        <v>2463</v>
      </c>
      <c r="AA1905">
        <v>1442</v>
      </c>
      <c r="AB1905" s="8">
        <v>45471</v>
      </c>
    </row>
    <row r="1906" spans="15:28" x14ac:dyDescent="0.3">
      <c r="O1906">
        <v>1905</v>
      </c>
      <c r="P1906" t="str">
        <v>Customer 6</v>
      </c>
      <c r="Q1906" t="str">
        <v>DESKTOP</v>
      </c>
      <c r="R1906">
        <v>1243</v>
      </c>
      <c r="S1906">
        <v>4065</v>
      </c>
      <c r="T1906" s="8">
        <v>45371</v>
      </c>
      <c r="W1906">
        <v>4882</v>
      </c>
      <c r="X1906" t="str">
        <v>Customer 9</v>
      </c>
      <c r="Y1906" t="str">
        <v>WORKSTATION</v>
      </c>
      <c r="Z1906">
        <v>2463</v>
      </c>
      <c r="AA1906">
        <v>4768</v>
      </c>
      <c r="AB1906" s="8">
        <v>45495</v>
      </c>
    </row>
    <row r="1907" spans="15:28" x14ac:dyDescent="0.3">
      <c r="O1907">
        <v>1906</v>
      </c>
      <c r="P1907" t="str">
        <v>Customer 13</v>
      </c>
      <c r="Q1907" t="str">
        <v>EMBEDDED</v>
      </c>
      <c r="R1907">
        <v>28</v>
      </c>
      <c r="S1907">
        <v>3101</v>
      </c>
      <c r="T1907" s="8">
        <v>45371</v>
      </c>
      <c r="W1907">
        <v>1027</v>
      </c>
      <c r="X1907" t="str">
        <v>Customer 8</v>
      </c>
      <c r="Y1907" t="str">
        <v>MOBILE</v>
      </c>
      <c r="Z1907">
        <v>2462</v>
      </c>
      <c r="AA1907">
        <v>954</v>
      </c>
      <c r="AB1907" s="8">
        <v>45334</v>
      </c>
    </row>
    <row r="1908" spans="15:28" x14ac:dyDescent="0.3">
      <c r="O1908">
        <v>1907</v>
      </c>
      <c r="P1908" t="str">
        <v>Customer 14</v>
      </c>
      <c r="Q1908" t="str">
        <v>EMBEDDED</v>
      </c>
      <c r="R1908">
        <v>496</v>
      </c>
      <c r="S1908">
        <v>820</v>
      </c>
      <c r="T1908" s="8">
        <v>45371</v>
      </c>
      <c r="W1908">
        <v>661</v>
      </c>
      <c r="X1908" t="str">
        <v>Customer 15</v>
      </c>
      <c r="Y1908" t="str">
        <v>DESKTOP</v>
      </c>
      <c r="Z1908">
        <v>2459</v>
      </c>
      <c r="AA1908">
        <v>3183</v>
      </c>
      <c r="AB1908" s="8">
        <v>45319</v>
      </c>
    </row>
    <row r="1909" spans="15:28" x14ac:dyDescent="0.3">
      <c r="O1909">
        <v>1908</v>
      </c>
      <c r="P1909" t="str">
        <v>Customer 7</v>
      </c>
      <c r="Q1909" t="str">
        <v>DESKTOP</v>
      </c>
      <c r="R1909">
        <v>1348</v>
      </c>
      <c r="S1909">
        <v>1080</v>
      </c>
      <c r="T1909" s="8">
        <v>45371</v>
      </c>
      <c r="W1909">
        <v>2660</v>
      </c>
      <c r="X1909" t="str">
        <v>Customer 4</v>
      </c>
      <c r="Y1909" t="str">
        <v>EMBEDDED</v>
      </c>
      <c r="Z1909">
        <v>2459</v>
      </c>
      <c r="AA1909">
        <v>252</v>
      </c>
      <c r="AB1909" s="8">
        <v>45402</v>
      </c>
    </row>
    <row r="1910" spans="15:28" x14ac:dyDescent="0.3">
      <c r="O1910">
        <v>1909</v>
      </c>
      <c r="P1910" t="str">
        <v>Customer 11</v>
      </c>
      <c r="Q1910" t="str">
        <v>EMBEDDED</v>
      </c>
      <c r="R1910">
        <v>497</v>
      </c>
      <c r="S1910">
        <v>1438</v>
      </c>
      <c r="T1910" s="8">
        <v>45371</v>
      </c>
      <c r="W1910">
        <v>579</v>
      </c>
      <c r="X1910" t="str">
        <v>Customer 11</v>
      </c>
      <c r="Y1910" t="str">
        <v>EMBEDDED</v>
      </c>
      <c r="Z1910">
        <v>2458</v>
      </c>
      <c r="AA1910">
        <v>1154</v>
      </c>
      <c r="AB1910" s="8">
        <v>45316</v>
      </c>
    </row>
    <row r="1911" spans="15:28" x14ac:dyDescent="0.3">
      <c r="O1911">
        <v>1910</v>
      </c>
      <c r="P1911" t="str">
        <v>Customer 11</v>
      </c>
      <c r="Q1911" t="str">
        <v>EMBEDDED</v>
      </c>
      <c r="R1911">
        <v>2143</v>
      </c>
      <c r="S1911">
        <v>2412</v>
      </c>
      <c r="T1911" s="8">
        <v>45371</v>
      </c>
      <c r="W1911">
        <v>3663</v>
      </c>
      <c r="X1911" t="str">
        <v>Customer 11</v>
      </c>
      <c r="Y1911" t="str">
        <v>DESKTOP</v>
      </c>
      <c r="Z1911">
        <v>2458</v>
      </c>
      <c r="AA1911">
        <v>2586</v>
      </c>
      <c r="AB1911" s="8">
        <v>45444</v>
      </c>
    </row>
    <row r="1912" spans="15:28" x14ac:dyDescent="0.3">
      <c r="O1912">
        <v>1911</v>
      </c>
      <c r="P1912" t="str">
        <v>Customer 11</v>
      </c>
      <c r="Q1912" t="str">
        <v>EMBEDDED</v>
      </c>
      <c r="R1912">
        <v>2905</v>
      </c>
      <c r="S1912">
        <v>409</v>
      </c>
      <c r="T1912" s="8">
        <v>45371</v>
      </c>
      <c r="W1912">
        <v>1541</v>
      </c>
      <c r="X1912" t="str">
        <v>Customer 2</v>
      </c>
      <c r="Y1912" t="str">
        <v>WORKSTATION</v>
      </c>
      <c r="Z1912">
        <v>2457</v>
      </c>
      <c r="AA1912">
        <v>4434</v>
      </c>
      <c r="AB1912" s="8">
        <v>45356</v>
      </c>
    </row>
    <row r="1913" spans="15:28" x14ac:dyDescent="0.3">
      <c r="O1913">
        <v>1912</v>
      </c>
      <c r="P1913" t="str">
        <v>Customer 3</v>
      </c>
      <c r="Q1913" t="str">
        <v>MOBILE</v>
      </c>
      <c r="R1913">
        <v>1205</v>
      </c>
      <c r="S1913">
        <v>1754</v>
      </c>
      <c r="T1913" s="8">
        <v>45371</v>
      </c>
      <c r="W1913">
        <v>1396</v>
      </c>
      <c r="X1913" t="str">
        <v>Customer 3</v>
      </c>
      <c r="Y1913" t="str">
        <v>DESKTOP</v>
      </c>
      <c r="Z1913">
        <v>2456</v>
      </c>
      <c r="AA1913">
        <v>1445</v>
      </c>
      <c r="AB1913" s="8">
        <v>45350</v>
      </c>
    </row>
    <row r="1914" spans="15:28" x14ac:dyDescent="0.3">
      <c r="O1914">
        <v>1913</v>
      </c>
      <c r="P1914" t="str">
        <v>Customer 2</v>
      </c>
      <c r="Q1914" t="str">
        <v>EMBEDDED</v>
      </c>
      <c r="R1914">
        <v>105</v>
      </c>
      <c r="S1914">
        <v>2062</v>
      </c>
      <c r="T1914" s="8">
        <v>45371</v>
      </c>
      <c r="W1914">
        <v>4472</v>
      </c>
      <c r="X1914" t="str">
        <v>Customer 6</v>
      </c>
      <c r="Y1914" t="str">
        <v>MOBILE</v>
      </c>
      <c r="Z1914">
        <v>2456</v>
      </c>
      <c r="AA1914">
        <v>1838</v>
      </c>
      <c r="AB1914" s="8">
        <v>45478</v>
      </c>
    </row>
    <row r="1915" spans="15:28" x14ac:dyDescent="0.3">
      <c r="O1915">
        <v>1914</v>
      </c>
      <c r="P1915" t="str">
        <v>Customer 6</v>
      </c>
      <c r="Q1915" t="str">
        <v>WORKSTATION</v>
      </c>
      <c r="R1915">
        <v>2519</v>
      </c>
      <c r="S1915">
        <v>3505</v>
      </c>
      <c r="T1915" s="8">
        <v>45371</v>
      </c>
      <c r="W1915">
        <v>333</v>
      </c>
      <c r="X1915" t="str">
        <v>Customer 9</v>
      </c>
      <c r="Y1915" t="str">
        <v>MOBILE</v>
      </c>
      <c r="Z1915">
        <v>2454</v>
      </c>
      <c r="AA1915">
        <v>2960</v>
      </c>
      <c r="AB1915" s="8">
        <v>45305</v>
      </c>
    </row>
    <row r="1916" spans="15:28" x14ac:dyDescent="0.3">
      <c r="O1916">
        <v>1915</v>
      </c>
      <c r="P1916" t="str">
        <v>Customer 5</v>
      </c>
      <c r="Q1916" t="str">
        <v>DESKTOP</v>
      </c>
      <c r="R1916">
        <v>2438</v>
      </c>
      <c r="S1916">
        <v>3862</v>
      </c>
      <c r="T1916" s="8">
        <v>45371</v>
      </c>
      <c r="W1916">
        <v>4784</v>
      </c>
      <c r="X1916" t="str">
        <v>Customer 13</v>
      </c>
      <c r="Y1916" t="str">
        <v>EMBEDDED</v>
      </c>
      <c r="Z1916">
        <v>2453</v>
      </c>
      <c r="AA1916">
        <v>908</v>
      </c>
      <c r="AB1916" s="8">
        <v>45491</v>
      </c>
    </row>
    <row r="1917" spans="15:28" x14ac:dyDescent="0.3">
      <c r="O1917">
        <v>1916</v>
      </c>
      <c r="P1917" t="str">
        <v>Customer 8</v>
      </c>
      <c r="Q1917" t="str">
        <v>WORKSTATION</v>
      </c>
      <c r="R1917">
        <v>3111</v>
      </c>
      <c r="S1917">
        <v>3300</v>
      </c>
      <c r="T1917" s="8">
        <v>45371</v>
      </c>
      <c r="W1917">
        <v>1223</v>
      </c>
      <c r="X1917" t="str">
        <v>Customer 1</v>
      </c>
      <c r="Y1917" t="str">
        <v>DESKTOP</v>
      </c>
      <c r="Z1917">
        <v>2452</v>
      </c>
      <c r="AA1917">
        <v>2880</v>
      </c>
      <c r="AB1917" s="8">
        <v>45342</v>
      </c>
    </row>
    <row r="1918" spans="15:28" x14ac:dyDescent="0.3">
      <c r="O1918">
        <v>1917</v>
      </c>
      <c r="P1918" t="str">
        <v>Customer 11</v>
      </c>
      <c r="Q1918" t="str">
        <v>DESKTOP</v>
      </c>
      <c r="R1918">
        <v>3306</v>
      </c>
      <c r="S1918">
        <v>405</v>
      </c>
      <c r="T1918" s="8">
        <v>45371</v>
      </c>
      <c r="W1918">
        <v>4597</v>
      </c>
      <c r="X1918" t="str">
        <v>Customer 1</v>
      </c>
      <c r="Y1918" t="str">
        <v>EMBEDDED</v>
      </c>
      <c r="Z1918">
        <v>2450</v>
      </c>
      <c r="AA1918">
        <v>713</v>
      </c>
      <c r="AB1918" s="8">
        <v>45483</v>
      </c>
    </row>
    <row r="1919" spans="15:28" x14ac:dyDescent="0.3">
      <c r="O1919">
        <v>1918</v>
      </c>
      <c r="P1919" t="str">
        <v>Customer 12</v>
      </c>
      <c r="Q1919" t="str">
        <v>WORKSTATION</v>
      </c>
      <c r="R1919">
        <v>1310</v>
      </c>
      <c r="S1919">
        <v>2471</v>
      </c>
      <c r="T1919" s="8">
        <v>45371</v>
      </c>
      <c r="W1919">
        <v>2601</v>
      </c>
      <c r="X1919" t="str">
        <v>Customer 11</v>
      </c>
      <c r="Y1919" t="str">
        <v>WORKSTATION</v>
      </c>
      <c r="Z1919">
        <v>2449</v>
      </c>
      <c r="AA1919">
        <v>4701</v>
      </c>
      <c r="AB1919" s="8">
        <v>45400</v>
      </c>
    </row>
    <row r="1920" spans="15:28" x14ac:dyDescent="0.3">
      <c r="O1920">
        <v>1919</v>
      </c>
      <c r="P1920" t="str">
        <v>Customer 13</v>
      </c>
      <c r="Q1920" t="str">
        <v>WORKSTATION</v>
      </c>
      <c r="R1920">
        <v>1429</v>
      </c>
      <c r="S1920">
        <v>1516</v>
      </c>
      <c r="T1920" s="8">
        <v>45371</v>
      </c>
      <c r="W1920">
        <v>2628</v>
      </c>
      <c r="X1920" t="str">
        <v>Customer 4</v>
      </c>
      <c r="Y1920" t="str">
        <v>DESKTOP</v>
      </c>
      <c r="Z1920">
        <v>2448</v>
      </c>
      <c r="AA1920">
        <v>2804</v>
      </c>
      <c r="AB1920" s="8">
        <v>45401</v>
      </c>
    </row>
    <row r="1921" spans="15:28" x14ac:dyDescent="0.3">
      <c r="O1921">
        <v>1920</v>
      </c>
      <c r="P1921" t="str">
        <v>Customer 7</v>
      </c>
      <c r="Q1921" t="str">
        <v>DESKTOP</v>
      </c>
      <c r="R1921">
        <v>1963</v>
      </c>
      <c r="S1921">
        <v>4006</v>
      </c>
      <c r="T1921" s="8">
        <v>45371</v>
      </c>
      <c r="W1921">
        <v>1015</v>
      </c>
      <c r="X1921" t="str">
        <v>Customer 6</v>
      </c>
      <c r="Y1921" t="str">
        <v>DESKTOP</v>
      </c>
      <c r="Z1921">
        <v>2446</v>
      </c>
      <c r="AA1921">
        <v>4797</v>
      </c>
      <c r="AB1921" s="8">
        <v>45334</v>
      </c>
    </row>
    <row r="1922" spans="15:28" x14ac:dyDescent="0.3">
      <c r="O1922">
        <v>1921</v>
      </c>
      <c r="P1922" t="str">
        <v>Customer 2</v>
      </c>
      <c r="Q1922" t="str">
        <v>WORKSTATION</v>
      </c>
      <c r="R1922">
        <v>917</v>
      </c>
      <c r="S1922">
        <v>496</v>
      </c>
      <c r="T1922" s="8">
        <v>45372</v>
      </c>
      <c r="W1922">
        <v>2648</v>
      </c>
      <c r="X1922" t="str">
        <v>Customer 11</v>
      </c>
      <c r="Y1922" t="str">
        <v>EMBEDDED</v>
      </c>
      <c r="Z1922">
        <v>2446</v>
      </c>
      <c r="AA1922">
        <v>416</v>
      </c>
      <c r="AB1922" s="8">
        <v>45402</v>
      </c>
    </row>
    <row r="1923" spans="15:28" x14ac:dyDescent="0.3">
      <c r="O1923">
        <v>1922</v>
      </c>
      <c r="P1923" t="str">
        <v>Customer 15</v>
      </c>
      <c r="Q1923" t="str">
        <v>EMBEDDED</v>
      </c>
      <c r="R1923">
        <v>926</v>
      </c>
      <c r="S1923">
        <v>3999</v>
      </c>
      <c r="T1923" s="8">
        <v>45372</v>
      </c>
      <c r="W1923">
        <v>3115</v>
      </c>
      <c r="X1923" t="str">
        <v>Customer 3</v>
      </c>
      <c r="Y1923" t="str">
        <v>MOBILE</v>
      </c>
      <c r="Z1923">
        <v>2446</v>
      </c>
      <c r="AA1923">
        <v>2655</v>
      </c>
      <c r="AB1923" s="8">
        <v>45421</v>
      </c>
    </row>
    <row r="1924" spans="15:28" x14ac:dyDescent="0.3">
      <c r="O1924">
        <v>1923</v>
      </c>
      <c r="P1924" t="str">
        <v>Customer 10</v>
      </c>
      <c r="Q1924" t="str">
        <v>WORKSTATION</v>
      </c>
      <c r="R1924">
        <v>1090</v>
      </c>
      <c r="S1924">
        <v>4247</v>
      </c>
      <c r="T1924" s="8">
        <v>45372</v>
      </c>
      <c r="W1924">
        <v>4024</v>
      </c>
      <c r="X1924" t="str">
        <v>Customer 10</v>
      </c>
      <c r="Y1924" t="str">
        <v>WORKSTATION</v>
      </c>
      <c r="Z1924">
        <v>2446</v>
      </c>
      <c r="AA1924">
        <v>306</v>
      </c>
      <c r="AB1924" s="8">
        <v>45459</v>
      </c>
    </row>
    <row r="1925" spans="15:28" x14ac:dyDescent="0.3">
      <c r="O1925">
        <v>1924</v>
      </c>
      <c r="P1925" t="str">
        <v>Customer 10</v>
      </c>
      <c r="Q1925" t="str">
        <v>WORKSTATION</v>
      </c>
      <c r="R1925">
        <v>1146</v>
      </c>
      <c r="S1925">
        <v>1566</v>
      </c>
      <c r="T1925" s="8">
        <v>45372</v>
      </c>
      <c r="W1925">
        <v>100</v>
      </c>
      <c r="X1925" t="str">
        <v>Customer 11</v>
      </c>
      <c r="Y1925" t="str">
        <v>DESKTOP</v>
      </c>
      <c r="Z1925">
        <v>2445</v>
      </c>
      <c r="AA1925">
        <v>876</v>
      </c>
      <c r="AB1925" s="8">
        <v>45296</v>
      </c>
    </row>
    <row r="1926" spans="15:28" x14ac:dyDescent="0.3">
      <c r="O1926">
        <v>1925</v>
      </c>
      <c r="P1926" t="str">
        <v>Customer 3</v>
      </c>
      <c r="Q1926" t="str">
        <v>EMBEDDED</v>
      </c>
      <c r="R1926">
        <v>3387</v>
      </c>
      <c r="S1926">
        <v>3009</v>
      </c>
      <c r="T1926" s="8">
        <v>45372</v>
      </c>
      <c r="W1926">
        <v>4997</v>
      </c>
      <c r="X1926" t="str">
        <v>Customer 9</v>
      </c>
      <c r="Y1926" t="str">
        <v>EMBEDDED</v>
      </c>
      <c r="Z1926">
        <v>2445</v>
      </c>
      <c r="AA1926">
        <v>1348</v>
      </c>
      <c r="AB1926" s="8">
        <v>45500</v>
      </c>
    </row>
    <row r="1927" spans="15:28" x14ac:dyDescent="0.3">
      <c r="O1927">
        <v>1926</v>
      </c>
      <c r="P1927" t="str">
        <v>Customer 11</v>
      </c>
      <c r="Q1927" t="str">
        <v>MOBILE</v>
      </c>
      <c r="R1927">
        <v>3894</v>
      </c>
      <c r="S1927">
        <v>2915</v>
      </c>
      <c r="T1927" s="8">
        <v>45372</v>
      </c>
      <c r="W1927">
        <v>1407</v>
      </c>
      <c r="X1927" t="str">
        <v>Customer 2</v>
      </c>
      <c r="Y1927" t="str">
        <v>MOBILE</v>
      </c>
      <c r="Z1927">
        <v>2444</v>
      </c>
      <c r="AA1927">
        <v>1543</v>
      </c>
      <c r="AB1927" s="8">
        <v>45350</v>
      </c>
    </row>
    <row r="1928" spans="15:28" x14ac:dyDescent="0.3">
      <c r="O1928">
        <v>1927</v>
      </c>
      <c r="P1928" t="str">
        <v>Customer 14</v>
      </c>
      <c r="Q1928" t="str">
        <v>WORKSTATION</v>
      </c>
      <c r="R1928">
        <v>900</v>
      </c>
      <c r="S1928">
        <v>4650</v>
      </c>
      <c r="T1928" s="8">
        <v>45372</v>
      </c>
      <c r="W1928">
        <v>4400</v>
      </c>
      <c r="X1928" t="str">
        <v>Customer 8</v>
      </c>
      <c r="Y1928" t="str">
        <v>WORKSTATION</v>
      </c>
      <c r="Z1928">
        <v>2443</v>
      </c>
      <c r="AA1928">
        <v>4009</v>
      </c>
      <c r="AB1928" s="8">
        <v>45475</v>
      </c>
    </row>
    <row r="1929" spans="15:28" x14ac:dyDescent="0.3">
      <c r="O1929">
        <v>1928</v>
      </c>
      <c r="P1929" t="str">
        <v>Customer 15</v>
      </c>
      <c r="Q1929" t="str">
        <v>MOBILE</v>
      </c>
      <c r="R1929">
        <v>821</v>
      </c>
      <c r="S1929">
        <v>3179</v>
      </c>
      <c r="T1929" s="8">
        <v>45372</v>
      </c>
      <c r="W1929">
        <v>404</v>
      </c>
      <c r="X1929" t="str">
        <v>Customer 1</v>
      </c>
      <c r="Y1929" t="str">
        <v>MOBILE</v>
      </c>
      <c r="Z1929">
        <v>2441</v>
      </c>
      <c r="AA1929">
        <v>111</v>
      </c>
      <c r="AB1929" s="8">
        <v>45308</v>
      </c>
    </row>
    <row r="1930" spans="15:28" x14ac:dyDescent="0.3">
      <c r="O1930">
        <v>1929</v>
      </c>
      <c r="P1930" t="str">
        <v>Customer 4</v>
      </c>
      <c r="Q1930" t="str">
        <v>MOBILE</v>
      </c>
      <c r="R1930">
        <v>3569</v>
      </c>
      <c r="S1930">
        <v>3011</v>
      </c>
      <c r="T1930" s="8">
        <v>45372</v>
      </c>
      <c r="W1930">
        <v>1405</v>
      </c>
      <c r="X1930" t="str">
        <v>Customer 6</v>
      </c>
      <c r="Y1930" t="str">
        <v>MOBILE</v>
      </c>
      <c r="Z1930">
        <v>2441</v>
      </c>
      <c r="AA1930">
        <v>467</v>
      </c>
      <c r="AB1930" s="8">
        <v>45350</v>
      </c>
    </row>
    <row r="1931" spans="15:28" x14ac:dyDescent="0.3">
      <c r="O1931">
        <v>1930</v>
      </c>
      <c r="P1931" t="str">
        <v>Customer 12</v>
      </c>
      <c r="Q1931" t="str">
        <v>WORKSTATION</v>
      </c>
      <c r="R1931">
        <v>2647</v>
      </c>
      <c r="S1931">
        <v>4950</v>
      </c>
      <c r="T1931" s="8">
        <v>45372</v>
      </c>
      <c r="W1931">
        <v>1433</v>
      </c>
      <c r="X1931" t="str">
        <v>Customer 3</v>
      </c>
      <c r="Y1931" t="str">
        <v>WORKSTATION</v>
      </c>
      <c r="Z1931">
        <v>2441</v>
      </c>
      <c r="AA1931">
        <v>4610</v>
      </c>
      <c r="AB1931" s="8">
        <v>45351</v>
      </c>
    </row>
    <row r="1932" spans="15:28" x14ac:dyDescent="0.3">
      <c r="O1932">
        <v>1931</v>
      </c>
      <c r="P1932" t="str">
        <v>Customer 5</v>
      </c>
      <c r="Q1932" t="str">
        <v>EMBEDDED</v>
      </c>
      <c r="R1932">
        <v>1250</v>
      </c>
      <c r="S1932">
        <v>2949</v>
      </c>
      <c r="T1932" s="8">
        <v>45372</v>
      </c>
      <c r="W1932">
        <v>348</v>
      </c>
      <c r="X1932" t="str">
        <v>Customer 13</v>
      </c>
      <c r="Y1932" t="str">
        <v>DESKTOP</v>
      </c>
      <c r="Z1932">
        <v>2440</v>
      </c>
      <c r="AA1932">
        <v>3214</v>
      </c>
      <c r="AB1932" s="8">
        <v>45306</v>
      </c>
    </row>
    <row r="1933" spans="15:28" x14ac:dyDescent="0.3">
      <c r="O1933">
        <v>1932</v>
      </c>
      <c r="P1933" t="str">
        <v>Customer 1</v>
      </c>
      <c r="Q1933" t="str">
        <v>WORKSTATION</v>
      </c>
      <c r="R1933">
        <v>1993</v>
      </c>
      <c r="S1933">
        <v>362</v>
      </c>
      <c r="T1933" s="8">
        <v>45372</v>
      </c>
      <c r="W1933">
        <v>2326</v>
      </c>
      <c r="X1933" t="str">
        <v>Customer 12</v>
      </c>
      <c r="Y1933" t="str">
        <v>DESKTOP</v>
      </c>
      <c r="Z1933">
        <v>2439</v>
      </c>
      <c r="AA1933">
        <v>3180</v>
      </c>
      <c r="AB1933" s="8">
        <v>45388</v>
      </c>
    </row>
    <row r="1934" spans="15:28" x14ac:dyDescent="0.3">
      <c r="O1934">
        <v>1933</v>
      </c>
      <c r="P1934" t="str">
        <v>Customer 13</v>
      </c>
      <c r="Q1934" t="str">
        <v>WORKSTATION</v>
      </c>
      <c r="R1934">
        <v>3836</v>
      </c>
      <c r="S1934">
        <v>2424</v>
      </c>
      <c r="T1934" s="8">
        <v>45372</v>
      </c>
      <c r="W1934">
        <v>2471</v>
      </c>
      <c r="X1934" t="str">
        <v>Customer 8</v>
      </c>
      <c r="Y1934" t="str">
        <v>MOBILE</v>
      </c>
      <c r="Z1934">
        <v>2439</v>
      </c>
      <c r="AA1934">
        <v>946</v>
      </c>
      <c r="AB1934" s="8">
        <v>45394</v>
      </c>
    </row>
    <row r="1935" spans="15:28" x14ac:dyDescent="0.3">
      <c r="O1935">
        <v>1934</v>
      </c>
      <c r="P1935" t="str">
        <v>Customer 11</v>
      </c>
      <c r="Q1935" t="str">
        <v>MOBILE</v>
      </c>
      <c r="R1935">
        <v>1487</v>
      </c>
      <c r="S1935">
        <v>161</v>
      </c>
      <c r="T1935" s="8">
        <v>45372</v>
      </c>
      <c r="W1935">
        <v>2755</v>
      </c>
      <c r="X1935" t="str">
        <v>Customer 1</v>
      </c>
      <c r="Y1935" t="str">
        <v>WORKSTATION</v>
      </c>
      <c r="Z1935">
        <v>2439</v>
      </c>
      <c r="AA1935">
        <v>4286</v>
      </c>
      <c r="AB1935" s="8">
        <v>45406</v>
      </c>
    </row>
    <row r="1936" spans="15:28" x14ac:dyDescent="0.3">
      <c r="O1936">
        <v>1935</v>
      </c>
      <c r="P1936" t="str">
        <v>Customer 15</v>
      </c>
      <c r="Q1936" t="str">
        <v>WORKSTATION</v>
      </c>
      <c r="R1936">
        <v>641</v>
      </c>
      <c r="S1936">
        <v>3713</v>
      </c>
      <c r="T1936" s="8">
        <v>45372</v>
      </c>
      <c r="W1936">
        <v>3290</v>
      </c>
      <c r="X1936" t="str">
        <v>Customer 13</v>
      </c>
      <c r="Y1936" t="str">
        <v>MOBILE</v>
      </c>
      <c r="Z1936">
        <v>2439</v>
      </c>
      <c r="AA1936">
        <v>408</v>
      </c>
      <c r="AB1936" s="8">
        <v>45429</v>
      </c>
    </row>
    <row r="1937" spans="15:28" x14ac:dyDescent="0.3">
      <c r="O1937">
        <v>1936</v>
      </c>
      <c r="P1937" t="str">
        <v>Customer 15</v>
      </c>
      <c r="Q1937" t="str">
        <v>WORKSTATION</v>
      </c>
      <c r="R1937">
        <v>2024</v>
      </c>
      <c r="S1937">
        <v>253</v>
      </c>
      <c r="T1937" s="8">
        <v>45372</v>
      </c>
      <c r="W1937">
        <v>4215</v>
      </c>
      <c r="X1937" t="str">
        <v>Customer 14</v>
      </c>
      <c r="Y1937" t="str">
        <v>DESKTOP</v>
      </c>
      <c r="Z1937">
        <v>2439</v>
      </c>
      <c r="AA1937">
        <v>3467</v>
      </c>
      <c r="AB1937" s="8">
        <v>45467</v>
      </c>
    </row>
    <row r="1938" spans="15:28" x14ac:dyDescent="0.3">
      <c r="O1938">
        <v>1937</v>
      </c>
      <c r="P1938" t="str">
        <v>Customer 10</v>
      </c>
      <c r="Q1938" t="str">
        <v>DESKTOP</v>
      </c>
      <c r="R1938">
        <v>607</v>
      </c>
      <c r="S1938">
        <v>1233</v>
      </c>
      <c r="T1938" s="8">
        <v>45372</v>
      </c>
      <c r="W1938">
        <v>1915</v>
      </c>
      <c r="X1938" t="str">
        <v>Customer 5</v>
      </c>
      <c r="Y1938" t="str">
        <v>DESKTOP</v>
      </c>
      <c r="Z1938">
        <v>2438</v>
      </c>
      <c r="AA1938">
        <v>3862</v>
      </c>
      <c r="AB1938" s="8">
        <v>45371</v>
      </c>
    </row>
    <row r="1939" spans="15:28" x14ac:dyDescent="0.3">
      <c r="O1939">
        <v>1938</v>
      </c>
      <c r="P1939" t="str">
        <v>Customer 10</v>
      </c>
      <c r="Q1939" t="str">
        <v>DESKTOP</v>
      </c>
      <c r="R1939">
        <v>61</v>
      </c>
      <c r="S1939">
        <v>125</v>
      </c>
      <c r="T1939" s="8">
        <v>45372</v>
      </c>
      <c r="W1939">
        <v>3567</v>
      </c>
      <c r="X1939" t="str">
        <v>Customer 12</v>
      </c>
      <c r="Y1939" t="str">
        <v>MOBILE</v>
      </c>
      <c r="Z1939">
        <v>2437</v>
      </c>
      <c r="AA1939">
        <v>3700</v>
      </c>
      <c r="AB1939" s="8">
        <v>45440</v>
      </c>
    </row>
    <row r="1940" spans="15:28" x14ac:dyDescent="0.3">
      <c r="O1940">
        <v>1939</v>
      </c>
      <c r="P1940" t="str">
        <v>Customer 12</v>
      </c>
      <c r="Q1940" t="str">
        <v>MOBILE</v>
      </c>
      <c r="R1940">
        <v>2926</v>
      </c>
      <c r="S1940">
        <v>3926</v>
      </c>
      <c r="T1940" s="8">
        <v>45372</v>
      </c>
      <c r="W1940">
        <v>389</v>
      </c>
      <c r="X1940" t="str">
        <v>Customer 14</v>
      </c>
      <c r="Y1940" t="str">
        <v>WORKSTATION</v>
      </c>
      <c r="Z1940">
        <v>2436</v>
      </c>
      <c r="AA1940">
        <v>3543</v>
      </c>
      <c r="AB1940" s="8">
        <v>45308</v>
      </c>
    </row>
    <row r="1941" spans="15:28" x14ac:dyDescent="0.3">
      <c r="O1941">
        <v>1940</v>
      </c>
      <c r="P1941" t="str">
        <v>Customer 5</v>
      </c>
      <c r="Q1941" t="str">
        <v>WORKSTATION</v>
      </c>
      <c r="R1941">
        <v>467</v>
      </c>
      <c r="S1941">
        <v>1899</v>
      </c>
      <c r="T1941" s="8">
        <v>45372</v>
      </c>
      <c r="W1941">
        <v>1091</v>
      </c>
      <c r="X1941" t="str">
        <v>Customer 15</v>
      </c>
      <c r="Y1941" t="str">
        <v>DESKTOP</v>
      </c>
      <c r="Z1941">
        <v>2436</v>
      </c>
      <c r="AA1941">
        <v>824</v>
      </c>
      <c r="AB1941" s="8">
        <v>45337</v>
      </c>
    </row>
    <row r="1942" spans="15:28" x14ac:dyDescent="0.3">
      <c r="O1942">
        <v>1941</v>
      </c>
      <c r="P1942" t="str">
        <v>Customer 5</v>
      </c>
      <c r="Q1942" t="str">
        <v>EMBEDDED</v>
      </c>
      <c r="R1942">
        <v>3284</v>
      </c>
      <c r="S1942">
        <v>3692</v>
      </c>
      <c r="T1942" s="8">
        <v>45372</v>
      </c>
      <c r="W1942">
        <v>2049</v>
      </c>
      <c r="X1942" t="str">
        <v>Customer 15</v>
      </c>
      <c r="Y1942" t="str">
        <v>WORKSTATION</v>
      </c>
      <c r="Z1942">
        <v>2435</v>
      </c>
      <c r="AA1942">
        <v>4613</v>
      </c>
      <c r="AB1942" s="8">
        <v>45377</v>
      </c>
    </row>
    <row r="1943" spans="15:28" x14ac:dyDescent="0.3">
      <c r="O1943">
        <v>1942</v>
      </c>
      <c r="P1943" t="str">
        <v>Customer 7</v>
      </c>
      <c r="Q1943" t="str">
        <v>EMBEDDED</v>
      </c>
      <c r="R1943">
        <v>2081</v>
      </c>
      <c r="S1943">
        <v>1660</v>
      </c>
      <c r="T1943" s="8">
        <v>45372</v>
      </c>
      <c r="W1943">
        <v>2469</v>
      </c>
      <c r="X1943" t="str">
        <v>Customer 5</v>
      </c>
      <c r="Y1943" t="str">
        <v>EMBEDDED</v>
      </c>
      <c r="Z1943">
        <v>2435</v>
      </c>
      <c r="AA1943">
        <v>1597</v>
      </c>
      <c r="AB1943" s="8">
        <v>45394</v>
      </c>
    </row>
    <row r="1944" spans="15:28" x14ac:dyDescent="0.3">
      <c r="O1944">
        <v>1943</v>
      </c>
      <c r="P1944" t="str">
        <v>Customer 11</v>
      </c>
      <c r="Q1944" t="str">
        <v>DESKTOP</v>
      </c>
      <c r="R1944">
        <v>3444</v>
      </c>
      <c r="S1944">
        <v>617</v>
      </c>
      <c r="T1944" s="8">
        <v>45372</v>
      </c>
      <c r="W1944">
        <v>4730</v>
      </c>
      <c r="X1944" t="str">
        <v>Customer 4</v>
      </c>
      <c r="Y1944" t="str">
        <v>DESKTOP</v>
      </c>
      <c r="Z1944">
        <v>2435</v>
      </c>
      <c r="AA1944">
        <v>3216</v>
      </c>
      <c r="AB1944" s="8">
        <v>45489</v>
      </c>
    </row>
    <row r="1945" spans="15:28" x14ac:dyDescent="0.3">
      <c r="O1945">
        <v>1944</v>
      </c>
      <c r="P1945" t="str">
        <v>Customer 1</v>
      </c>
      <c r="Q1945" t="str">
        <v>WORKSTATION</v>
      </c>
      <c r="R1945">
        <v>2880</v>
      </c>
      <c r="S1945">
        <v>3239</v>
      </c>
      <c r="T1945" s="8">
        <v>45372</v>
      </c>
      <c r="W1945">
        <v>2960</v>
      </c>
      <c r="X1945" t="str">
        <v>Customer 14</v>
      </c>
      <c r="Y1945" t="str">
        <v>MOBILE</v>
      </c>
      <c r="Z1945">
        <v>2433</v>
      </c>
      <c r="AA1945">
        <v>3010</v>
      </c>
      <c r="AB1945" s="8">
        <v>45415</v>
      </c>
    </row>
    <row r="1946" spans="15:28" x14ac:dyDescent="0.3">
      <c r="O1946">
        <v>1945</v>
      </c>
      <c r="P1946" t="str">
        <v>Customer 3</v>
      </c>
      <c r="Q1946" t="str">
        <v>EMBEDDED</v>
      </c>
      <c r="R1946">
        <v>1378</v>
      </c>
      <c r="S1946">
        <v>2483</v>
      </c>
      <c r="T1946" s="8">
        <v>45373</v>
      </c>
      <c r="W1946">
        <v>2901</v>
      </c>
      <c r="X1946" t="str">
        <v>Customer 6</v>
      </c>
      <c r="Y1946" t="str">
        <v>WORKSTATION</v>
      </c>
      <c r="Z1946">
        <v>2430</v>
      </c>
      <c r="AA1946">
        <v>1921</v>
      </c>
      <c r="AB1946" s="8">
        <v>45412</v>
      </c>
    </row>
    <row r="1947" spans="15:28" x14ac:dyDescent="0.3">
      <c r="O1947">
        <v>1946</v>
      </c>
      <c r="P1947" t="str">
        <v>Customer 14</v>
      </c>
      <c r="Q1947" t="str">
        <v>MOBILE</v>
      </c>
      <c r="R1947">
        <v>2904</v>
      </c>
      <c r="S1947">
        <v>4350</v>
      </c>
      <c r="T1947" s="8">
        <v>45373</v>
      </c>
      <c r="W1947">
        <v>1092</v>
      </c>
      <c r="X1947" t="str">
        <v>Customer 7</v>
      </c>
      <c r="Y1947" t="str">
        <v>EMBEDDED</v>
      </c>
      <c r="Z1947">
        <v>2428</v>
      </c>
      <c r="AA1947">
        <v>3719</v>
      </c>
      <c r="AB1947" s="8">
        <v>45337</v>
      </c>
    </row>
    <row r="1948" spans="15:28" x14ac:dyDescent="0.3">
      <c r="O1948">
        <v>1947</v>
      </c>
      <c r="P1948" t="str">
        <v>Customer 6</v>
      </c>
      <c r="Q1948" t="str">
        <v>MOBILE</v>
      </c>
      <c r="R1948">
        <v>1979</v>
      </c>
      <c r="S1948">
        <v>4806</v>
      </c>
      <c r="T1948" s="8">
        <v>45373</v>
      </c>
      <c r="W1948">
        <v>3633</v>
      </c>
      <c r="X1948" t="str">
        <v>Customer 9</v>
      </c>
      <c r="Y1948" t="str">
        <v>EMBEDDED</v>
      </c>
      <c r="Z1948">
        <v>2428</v>
      </c>
      <c r="AA1948">
        <v>3012</v>
      </c>
      <c r="AB1948" s="8">
        <v>45443</v>
      </c>
    </row>
    <row r="1949" spans="15:28" x14ac:dyDescent="0.3">
      <c r="O1949">
        <v>1948</v>
      </c>
      <c r="P1949" t="str">
        <v>Customer 6</v>
      </c>
      <c r="Q1949" t="str">
        <v>WORKSTATION</v>
      </c>
      <c r="R1949">
        <v>998</v>
      </c>
      <c r="S1949">
        <v>4135</v>
      </c>
      <c r="T1949" s="8">
        <v>45373</v>
      </c>
      <c r="W1949">
        <v>3441</v>
      </c>
      <c r="X1949" t="str">
        <v>Customer 1</v>
      </c>
      <c r="Y1949" t="str">
        <v>WORKSTATION</v>
      </c>
      <c r="Z1949">
        <v>2427</v>
      </c>
      <c r="AA1949">
        <v>3615</v>
      </c>
      <c r="AB1949" s="8">
        <v>45435</v>
      </c>
    </row>
    <row r="1950" spans="15:28" x14ac:dyDescent="0.3">
      <c r="O1950">
        <v>1949</v>
      </c>
      <c r="P1950" t="str">
        <v>Customer 8</v>
      </c>
      <c r="Q1950" t="str">
        <v>EMBEDDED</v>
      </c>
      <c r="R1950">
        <v>624</v>
      </c>
      <c r="S1950">
        <v>2282</v>
      </c>
      <c r="T1950" s="8">
        <v>45373</v>
      </c>
      <c r="W1950">
        <v>3809</v>
      </c>
      <c r="X1950" t="str">
        <v>Customer 13</v>
      </c>
      <c r="Y1950" t="str">
        <v>DESKTOP</v>
      </c>
      <c r="Z1950">
        <v>2426</v>
      </c>
      <c r="AA1950">
        <v>3017</v>
      </c>
      <c r="AB1950" s="8">
        <v>45450</v>
      </c>
    </row>
    <row r="1951" spans="15:28" x14ac:dyDescent="0.3">
      <c r="O1951">
        <v>1950</v>
      </c>
      <c r="P1951" t="str">
        <v>Customer 8</v>
      </c>
      <c r="Q1951" t="str">
        <v>MOBILE</v>
      </c>
      <c r="R1951">
        <v>1387</v>
      </c>
      <c r="S1951">
        <v>4953</v>
      </c>
      <c r="T1951" s="8">
        <v>45373</v>
      </c>
      <c r="W1951">
        <v>4171</v>
      </c>
      <c r="X1951" t="str">
        <v>Customer 8</v>
      </c>
      <c r="Y1951" t="str">
        <v>WORKSTATION</v>
      </c>
      <c r="Z1951">
        <v>2426</v>
      </c>
      <c r="AA1951">
        <v>879</v>
      </c>
      <c r="AB1951" s="8">
        <v>45465</v>
      </c>
    </row>
    <row r="1952" spans="15:28" x14ac:dyDescent="0.3">
      <c r="O1952">
        <v>1951</v>
      </c>
      <c r="P1952" t="str">
        <v>Customer 3</v>
      </c>
      <c r="Q1952" t="str">
        <v>DESKTOP</v>
      </c>
      <c r="R1952">
        <v>1358</v>
      </c>
      <c r="S1952">
        <v>3593</v>
      </c>
      <c r="T1952" s="8">
        <v>45373</v>
      </c>
      <c r="W1952">
        <v>235</v>
      </c>
      <c r="X1952" t="str">
        <v>Customer 11</v>
      </c>
      <c r="Y1952" t="str">
        <v>WORKSTATION</v>
      </c>
      <c r="Z1952">
        <v>2425</v>
      </c>
      <c r="AA1952">
        <v>484</v>
      </c>
      <c r="AB1952" s="8">
        <v>45301</v>
      </c>
    </row>
    <row r="1953" spans="15:28" x14ac:dyDescent="0.3">
      <c r="O1953">
        <v>1952</v>
      </c>
      <c r="P1953" t="str">
        <v>Customer 8</v>
      </c>
      <c r="Q1953" t="str">
        <v>EMBEDDED</v>
      </c>
      <c r="R1953">
        <v>892</v>
      </c>
      <c r="S1953">
        <v>3854</v>
      </c>
      <c r="T1953" s="8">
        <v>45373</v>
      </c>
      <c r="W1953">
        <v>2600</v>
      </c>
      <c r="X1953" t="str">
        <v>Customer 6</v>
      </c>
      <c r="Y1953" t="str">
        <v>EMBEDDED</v>
      </c>
      <c r="Z1953">
        <v>2424</v>
      </c>
      <c r="AA1953">
        <v>3692</v>
      </c>
      <c r="AB1953" s="8">
        <v>45400</v>
      </c>
    </row>
    <row r="1954" spans="15:28" x14ac:dyDescent="0.3">
      <c r="O1954">
        <v>1953</v>
      </c>
      <c r="P1954" t="str">
        <v>Customer 7</v>
      </c>
      <c r="Q1954" t="str">
        <v>EMBEDDED</v>
      </c>
      <c r="R1954">
        <v>1274</v>
      </c>
      <c r="S1954">
        <v>134</v>
      </c>
      <c r="T1954" s="8">
        <v>45373</v>
      </c>
      <c r="W1954">
        <v>2817</v>
      </c>
      <c r="X1954" t="str">
        <v>Customer 15</v>
      </c>
      <c r="Y1954" t="str">
        <v>MOBILE</v>
      </c>
      <c r="Z1954">
        <v>2424</v>
      </c>
      <c r="AA1954">
        <v>3042</v>
      </c>
      <c r="AB1954" s="8">
        <v>45409</v>
      </c>
    </row>
    <row r="1955" spans="15:28" x14ac:dyDescent="0.3">
      <c r="O1955">
        <v>1954</v>
      </c>
      <c r="P1955" t="str">
        <v>Customer 15</v>
      </c>
      <c r="Q1955" t="str">
        <v>EMBEDDED</v>
      </c>
      <c r="R1955">
        <v>2851</v>
      </c>
      <c r="S1955">
        <v>3890</v>
      </c>
      <c r="T1955" s="8">
        <v>45373</v>
      </c>
      <c r="W1955">
        <v>4201</v>
      </c>
      <c r="X1955" t="str">
        <v>Customer 5</v>
      </c>
      <c r="Y1955" t="str">
        <v>EMBEDDED</v>
      </c>
      <c r="Z1955">
        <v>2424</v>
      </c>
      <c r="AA1955">
        <v>3729</v>
      </c>
      <c r="AB1955" s="8">
        <v>45466</v>
      </c>
    </row>
    <row r="1956" spans="15:28" x14ac:dyDescent="0.3">
      <c r="O1956">
        <v>1955</v>
      </c>
      <c r="P1956" t="str">
        <v>Customer 10</v>
      </c>
      <c r="Q1956" t="str">
        <v>DESKTOP</v>
      </c>
      <c r="R1956">
        <v>2701</v>
      </c>
      <c r="S1956">
        <v>4351</v>
      </c>
      <c r="T1956" s="8">
        <v>45373</v>
      </c>
      <c r="W1956">
        <v>4904</v>
      </c>
      <c r="X1956" t="str">
        <v>Customer 11</v>
      </c>
      <c r="Y1956" t="str">
        <v>EMBEDDED</v>
      </c>
      <c r="Z1956">
        <v>2424</v>
      </c>
      <c r="AA1956">
        <v>281</v>
      </c>
      <c r="AB1956" s="8">
        <v>45496</v>
      </c>
    </row>
    <row r="1957" spans="15:28" x14ac:dyDescent="0.3">
      <c r="O1957">
        <v>1956</v>
      </c>
      <c r="P1957" t="str">
        <v>Customer 1</v>
      </c>
      <c r="Q1957" t="str">
        <v>EMBEDDED</v>
      </c>
      <c r="R1957">
        <v>516</v>
      </c>
      <c r="S1957">
        <v>4515</v>
      </c>
      <c r="T1957" s="8">
        <v>45373</v>
      </c>
      <c r="W1957">
        <v>1074</v>
      </c>
      <c r="X1957" t="str">
        <v>Customer 15</v>
      </c>
      <c r="Y1957" t="str">
        <v>MOBILE</v>
      </c>
      <c r="Z1957">
        <v>2423</v>
      </c>
      <c r="AA1957">
        <v>3629</v>
      </c>
      <c r="AB1957" s="8">
        <v>45336</v>
      </c>
    </row>
    <row r="1958" spans="15:28" x14ac:dyDescent="0.3">
      <c r="O1958">
        <v>1957</v>
      </c>
      <c r="P1958" t="str">
        <v>Customer 7</v>
      </c>
      <c r="Q1958" t="str">
        <v>MOBILE</v>
      </c>
      <c r="R1958">
        <v>514</v>
      </c>
      <c r="S1958">
        <v>3753</v>
      </c>
      <c r="T1958" s="8">
        <v>45373</v>
      </c>
      <c r="W1958">
        <v>2115</v>
      </c>
      <c r="X1958" t="str">
        <v>Customer 13</v>
      </c>
      <c r="Y1958" t="str">
        <v>WORKSTATION</v>
      </c>
      <c r="Z1958">
        <v>2423</v>
      </c>
      <c r="AA1958">
        <v>417</v>
      </c>
      <c r="AB1958" s="8">
        <v>45380</v>
      </c>
    </row>
    <row r="1959" spans="15:28" x14ac:dyDescent="0.3">
      <c r="O1959">
        <v>1958</v>
      </c>
      <c r="P1959" t="str">
        <v>Customer 6</v>
      </c>
      <c r="Q1959" t="str">
        <v>MOBILE</v>
      </c>
      <c r="R1959">
        <v>3175</v>
      </c>
      <c r="S1959">
        <v>2574</v>
      </c>
      <c r="T1959" s="8">
        <v>45373</v>
      </c>
      <c r="W1959">
        <v>2300</v>
      </c>
      <c r="X1959" t="str">
        <v>Customer 10</v>
      </c>
      <c r="Y1959" t="str">
        <v>WORKSTATION</v>
      </c>
      <c r="Z1959">
        <v>2423</v>
      </c>
      <c r="AA1959">
        <v>2834</v>
      </c>
      <c r="AB1959" s="8">
        <v>45387</v>
      </c>
    </row>
    <row r="1960" spans="15:28" x14ac:dyDescent="0.3">
      <c r="O1960">
        <v>1959</v>
      </c>
      <c r="P1960" t="str">
        <v>Customer 13</v>
      </c>
      <c r="Q1960" t="str">
        <v>DESKTOP</v>
      </c>
      <c r="R1960">
        <v>351</v>
      </c>
      <c r="S1960">
        <v>4627</v>
      </c>
      <c r="T1960" s="8">
        <v>45373</v>
      </c>
      <c r="W1960">
        <v>4101</v>
      </c>
      <c r="X1960" t="str">
        <v>Customer 13</v>
      </c>
      <c r="Y1960" t="str">
        <v>DESKTOP</v>
      </c>
      <c r="Z1960">
        <v>2423</v>
      </c>
      <c r="AA1960">
        <v>1055</v>
      </c>
      <c r="AB1960" s="8">
        <v>45462</v>
      </c>
    </row>
    <row r="1961" spans="15:28" x14ac:dyDescent="0.3">
      <c r="O1961">
        <v>1960</v>
      </c>
      <c r="P1961" t="str">
        <v>Customer 2</v>
      </c>
      <c r="Q1961" t="str">
        <v>EMBEDDED</v>
      </c>
      <c r="R1961">
        <v>2573</v>
      </c>
      <c r="S1961">
        <v>2410</v>
      </c>
      <c r="T1961" s="8">
        <v>45373</v>
      </c>
      <c r="W1961">
        <v>1002</v>
      </c>
      <c r="X1961" t="str">
        <v>Customer 7</v>
      </c>
      <c r="Y1961" t="str">
        <v>DESKTOP</v>
      </c>
      <c r="Z1961">
        <v>2422</v>
      </c>
      <c r="AA1961">
        <v>3992</v>
      </c>
      <c r="AB1961" s="8">
        <v>45333</v>
      </c>
    </row>
    <row r="1962" spans="15:28" x14ac:dyDescent="0.3">
      <c r="O1962">
        <v>1961</v>
      </c>
      <c r="P1962" t="str">
        <v>Customer 2</v>
      </c>
      <c r="Q1962" t="str">
        <v>EMBEDDED</v>
      </c>
      <c r="R1962">
        <v>2572</v>
      </c>
      <c r="S1962">
        <v>4598</v>
      </c>
      <c r="T1962" s="8">
        <v>45373</v>
      </c>
      <c r="W1962">
        <v>2623</v>
      </c>
      <c r="X1962" t="str">
        <v>Customer 7</v>
      </c>
      <c r="Y1962" t="str">
        <v>MOBILE</v>
      </c>
      <c r="Z1962">
        <v>2420</v>
      </c>
      <c r="AA1962">
        <v>2478</v>
      </c>
      <c r="AB1962" s="8">
        <v>45401</v>
      </c>
    </row>
    <row r="1963" spans="15:28" x14ac:dyDescent="0.3">
      <c r="O1963">
        <v>1962</v>
      </c>
      <c r="P1963" t="str">
        <v>Customer 10</v>
      </c>
      <c r="Q1963" t="str">
        <v>DESKTOP</v>
      </c>
      <c r="R1963">
        <v>1519</v>
      </c>
      <c r="S1963">
        <v>4735</v>
      </c>
      <c r="T1963" s="8">
        <v>45373</v>
      </c>
      <c r="W1963">
        <v>605</v>
      </c>
      <c r="X1963" t="str">
        <v>Customer 1</v>
      </c>
      <c r="Y1963" t="str">
        <v>EMBEDDED</v>
      </c>
      <c r="Z1963">
        <v>2419</v>
      </c>
      <c r="AA1963">
        <v>3850</v>
      </c>
      <c r="AB1963" s="8">
        <v>45317</v>
      </c>
    </row>
    <row r="1964" spans="15:28" x14ac:dyDescent="0.3">
      <c r="O1964">
        <v>1963</v>
      </c>
      <c r="P1964" t="str">
        <v>Customer 9</v>
      </c>
      <c r="Q1964" t="str">
        <v>WORKSTATION</v>
      </c>
      <c r="R1964">
        <v>2129</v>
      </c>
      <c r="S1964">
        <v>3634</v>
      </c>
      <c r="T1964" s="8">
        <v>45373</v>
      </c>
      <c r="W1964">
        <v>1434</v>
      </c>
      <c r="X1964" t="str">
        <v>Customer 4</v>
      </c>
      <c r="Y1964" t="str">
        <v>MOBILE</v>
      </c>
      <c r="Z1964">
        <v>2419</v>
      </c>
      <c r="AA1964">
        <v>3668</v>
      </c>
      <c r="AB1964" s="8">
        <v>45351</v>
      </c>
    </row>
    <row r="1965" spans="15:28" x14ac:dyDescent="0.3">
      <c r="O1965">
        <v>1964</v>
      </c>
      <c r="P1965" t="str">
        <v>Customer 11</v>
      </c>
      <c r="Q1965" t="str">
        <v>MOBILE</v>
      </c>
      <c r="R1965">
        <v>431</v>
      </c>
      <c r="S1965">
        <v>4767</v>
      </c>
      <c r="T1965" s="8">
        <v>45373</v>
      </c>
      <c r="W1965">
        <v>3317</v>
      </c>
      <c r="X1965" t="str">
        <v>Customer 11</v>
      </c>
      <c r="Y1965" t="str">
        <v>WORKSTATION</v>
      </c>
      <c r="Z1965">
        <v>2417</v>
      </c>
      <c r="AA1965">
        <v>2117</v>
      </c>
      <c r="AB1965" s="8">
        <v>45430</v>
      </c>
    </row>
    <row r="1966" spans="15:28" x14ac:dyDescent="0.3">
      <c r="O1966">
        <v>1965</v>
      </c>
      <c r="P1966" t="str">
        <v>Customer 14</v>
      </c>
      <c r="Q1966" t="str">
        <v>MOBILE</v>
      </c>
      <c r="R1966">
        <v>3327</v>
      </c>
      <c r="S1966">
        <v>1518</v>
      </c>
      <c r="T1966" s="8">
        <v>45373</v>
      </c>
      <c r="W1966">
        <v>1744</v>
      </c>
      <c r="X1966" t="str">
        <v>Customer 9</v>
      </c>
      <c r="Y1966" t="str">
        <v>DESKTOP</v>
      </c>
      <c r="Z1966">
        <v>2416</v>
      </c>
      <c r="AA1966">
        <v>1145</v>
      </c>
      <c r="AB1966" s="8">
        <v>45364</v>
      </c>
    </row>
    <row r="1967" spans="15:28" x14ac:dyDescent="0.3">
      <c r="O1967">
        <v>1966</v>
      </c>
      <c r="P1967" t="str">
        <v>Customer 11</v>
      </c>
      <c r="Q1967" t="str">
        <v>WORKSTATION</v>
      </c>
      <c r="R1967">
        <v>1797</v>
      </c>
      <c r="S1967">
        <v>4747</v>
      </c>
      <c r="T1967" s="8">
        <v>45373</v>
      </c>
      <c r="W1967">
        <v>1614</v>
      </c>
      <c r="X1967" t="str">
        <v>Customer 4</v>
      </c>
      <c r="Y1967" t="str">
        <v>DESKTOP</v>
      </c>
      <c r="Z1967">
        <v>2415</v>
      </c>
      <c r="AA1967">
        <v>2169</v>
      </c>
      <c r="AB1967" s="8">
        <v>45359</v>
      </c>
    </row>
    <row r="1968" spans="15:28" x14ac:dyDescent="0.3">
      <c r="O1968">
        <v>1967</v>
      </c>
      <c r="P1968" t="str">
        <v>Customer 1</v>
      </c>
      <c r="Q1968" t="str">
        <v>MOBILE</v>
      </c>
      <c r="R1968">
        <v>60</v>
      </c>
      <c r="S1968">
        <v>534</v>
      </c>
      <c r="T1968" s="8">
        <v>45373</v>
      </c>
      <c r="W1968">
        <v>2900</v>
      </c>
      <c r="X1968" t="str">
        <v>Customer 8</v>
      </c>
      <c r="Y1968" t="str">
        <v>MOBILE</v>
      </c>
      <c r="Z1968">
        <v>2414</v>
      </c>
      <c r="AA1968">
        <v>4833</v>
      </c>
      <c r="AB1968" s="8">
        <v>45412</v>
      </c>
    </row>
    <row r="1969" spans="15:28" x14ac:dyDescent="0.3">
      <c r="O1969">
        <v>1968</v>
      </c>
      <c r="P1969" t="str">
        <v>Customer 4</v>
      </c>
      <c r="Q1969" t="str">
        <v>DESKTOP</v>
      </c>
      <c r="R1969">
        <v>1869</v>
      </c>
      <c r="S1969">
        <v>2565</v>
      </c>
      <c r="T1969" s="8">
        <v>45373</v>
      </c>
      <c r="W1969">
        <v>2550</v>
      </c>
      <c r="X1969" t="str">
        <v>Customer 1</v>
      </c>
      <c r="Y1969" t="str">
        <v>MOBILE</v>
      </c>
      <c r="Z1969">
        <v>2413</v>
      </c>
      <c r="AA1969">
        <v>555</v>
      </c>
      <c r="AB1969" s="8">
        <v>45398</v>
      </c>
    </row>
    <row r="1970" spans="15:28" x14ac:dyDescent="0.3">
      <c r="O1970">
        <v>1969</v>
      </c>
      <c r="P1970" t="str">
        <v>Customer 1</v>
      </c>
      <c r="Q1970" t="str">
        <v>DESKTOP</v>
      </c>
      <c r="R1970">
        <v>1843</v>
      </c>
      <c r="S1970">
        <v>675</v>
      </c>
      <c r="T1970" s="8">
        <v>45374</v>
      </c>
      <c r="W1970">
        <v>3002</v>
      </c>
      <c r="X1970" t="str">
        <v>Customer 11</v>
      </c>
      <c r="Y1970" t="str">
        <v>DESKTOP</v>
      </c>
      <c r="Z1970">
        <v>2413</v>
      </c>
      <c r="AA1970">
        <v>1617</v>
      </c>
      <c r="AB1970" s="8">
        <v>45417</v>
      </c>
    </row>
    <row r="1971" spans="15:28" x14ac:dyDescent="0.3">
      <c r="O1971">
        <v>1970</v>
      </c>
      <c r="P1971" t="str">
        <v>Customer 5</v>
      </c>
      <c r="Q1971" t="str">
        <v>EMBEDDED</v>
      </c>
      <c r="R1971">
        <v>1825</v>
      </c>
      <c r="S1971">
        <v>1400</v>
      </c>
      <c r="T1971" s="8">
        <v>45374</v>
      </c>
      <c r="W1971">
        <v>628</v>
      </c>
      <c r="X1971" t="str">
        <v>Customer 11</v>
      </c>
      <c r="Y1971" t="str">
        <v>MOBILE</v>
      </c>
      <c r="Z1971">
        <v>2410</v>
      </c>
      <c r="AA1971">
        <v>4960</v>
      </c>
      <c r="AB1971" s="8">
        <v>45318</v>
      </c>
    </row>
    <row r="1972" spans="15:28" x14ac:dyDescent="0.3">
      <c r="O1972">
        <v>1971</v>
      </c>
      <c r="P1972" t="str">
        <v>Customer 1</v>
      </c>
      <c r="Q1972" t="str">
        <v>WORKSTATION</v>
      </c>
      <c r="R1972">
        <v>1039</v>
      </c>
      <c r="S1972">
        <v>1607</v>
      </c>
      <c r="T1972" s="8">
        <v>45374</v>
      </c>
      <c r="W1972">
        <v>942</v>
      </c>
      <c r="X1972" t="str">
        <v>Customer 4</v>
      </c>
      <c r="Y1972" t="str">
        <v>WORKSTATION</v>
      </c>
      <c r="Z1972">
        <v>2410</v>
      </c>
      <c r="AA1972">
        <v>2507</v>
      </c>
      <c r="AB1972" s="8">
        <v>45331</v>
      </c>
    </row>
    <row r="1973" spans="15:28" x14ac:dyDescent="0.3">
      <c r="O1973">
        <v>1972</v>
      </c>
      <c r="P1973" t="str">
        <v>Customer 1</v>
      </c>
      <c r="Q1973" t="str">
        <v>EMBEDDED</v>
      </c>
      <c r="R1973">
        <v>1607</v>
      </c>
      <c r="S1973">
        <v>370</v>
      </c>
      <c r="T1973" s="8">
        <v>45374</v>
      </c>
      <c r="W1973">
        <v>4280</v>
      </c>
      <c r="X1973" t="str">
        <v>Customer 3</v>
      </c>
      <c r="Y1973" t="str">
        <v>WORKSTATION</v>
      </c>
      <c r="Z1973">
        <v>2410</v>
      </c>
      <c r="AA1973">
        <v>4405</v>
      </c>
      <c r="AB1973" s="8">
        <v>45470</v>
      </c>
    </row>
    <row r="1974" spans="15:28" x14ac:dyDescent="0.3">
      <c r="O1974">
        <v>1973</v>
      </c>
      <c r="P1974" t="str">
        <v>Customer 3</v>
      </c>
      <c r="Q1974" t="str">
        <v>MOBILE</v>
      </c>
      <c r="R1974">
        <v>950</v>
      </c>
      <c r="S1974">
        <v>1119</v>
      </c>
      <c r="T1974" s="8">
        <v>45374</v>
      </c>
      <c r="W1974">
        <v>194</v>
      </c>
      <c r="X1974" t="str">
        <v>Customer 7</v>
      </c>
      <c r="Y1974" t="str">
        <v>MOBILE</v>
      </c>
      <c r="Z1974">
        <v>2409</v>
      </c>
      <c r="AA1974">
        <v>1375</v>
      </c>
      <c r="AB1974" s="8">
        <v>45300</v>
      </c>
    </row>
    <row r="1975" spans="15:28" x14ac:dyDescent="0.3">
      <c r="O1975">
        <v>1974</v>
      </c>
      <c r="P1975" t="str">
        <v>Customer 8</v>
      </c>
      <c r="Q1975" t="str">
        <v>MOBILE</v>
      </c>
      <c r="R1975">
        <v>476</v>
      </c>
      <c r="S1975">
        <v>3383</v>
      </c>
      <c r="T1975" s="8">
        <v>45374</v>
      </c>
      <c r="W1975">
        <v>3213</v>
      </c>
      <c r="X1975" t="str">
        <v>Customer 2</v>
      </c>
      <c r="Y1975" t="str">
        <v>WORKSTATION</v>
      </c>
      <c r="Z1975">
        <v>2409</v>
      </c>
      <c r="AA1975">
        <v>3176</v>
      </c>
      <c r="AB1975" s="8">
        <v>45425</v>
      </c>
    </row>
    <row r="1976" spans="15:28" x14ac:dyDescent="0.3">
      <c r="O1976">
        <v>1975</v>
      </c>
      <c r="P1976" t="str">
        <v>Customer 4</v>
      </c>
      <c r="Q1976" t="str">
        <v>EMBEDDED</v>
      </c>
      <c r="R1976">
        <v>3784</v>
      </c>
      <c r="S1976">
        <v>3331</v>
      </c>
      <c r="T1976" s="8">
        <v>45374</v>
      </c>
      <c r="W1976">
        <v>3383</v>
      </c>
      <c r="X1976" t="str">
        <v>Customer 8</v>
      </c>
      <c r="Y1976" t="str">
        <v>DESKTOP</v>
      </c>
      <c r="Z1976">
        <v>2409</v>
      </c>
      <c r="AA1976">
        <v>226</v>
      </c>
      <c r="AB1976" s="8">
        <v>45432</v>
      </c>
    </row>
    <row r="1977" spans="15:28" x14ac:dyDescent="0.3">
      <c r="O1977">
        <v>1976</v>
      </c>
      <c r="P1977" t="str">
        <v>Customer 13</v>
      </c>
      <c r="Q1977" t="str">
        <v>DESKTOP</v>
      </c>
      <c r="R1977">
        <v>910</v>
      </c>
      <c r="S1977">
        <v>2243</v>
      </c>
      <c r="T1977" s="8">
        <v>45374</v>
      </c>
      <c r="W1977">
        <v>405</v>
      </c>
      <c r="X1977" t="str">
        <v>Customer 14</v>
      </c>
      <c r="Y1977" t="str">
        <v>WORKSTATION</v>
      </c>
      <c r="Z1977">
        <v>2408</v>
      </c>
      <c r="AA1977">
        <v>1594</v>
      </c>
      <c r="AB1977" s="8">
        <v>45308</v>
      </c>
    </row>
    <row r="1978" spans="15:28" x14ac:dyDescent="0.3">
      <c r="O1978">
        <v>1977</v>
      </c>
      <c r="P1978" t="str">
        <v>Customer 5</v>
      </c>
      <c r="Q1978" t="str">
        <v>DESKTOP</v>
      </c>
      <c r="R1978">
        <v>3220</v>
      </c>
      <c r="S1978">
        <v>547</v>
      </c>
      <c r="T1978" s="8">
        <v>45374</v>
      </c>
      <c r="W1978">
        <v>856</v>
      </c>
      <c r="X1978" t="str">
        <v>Customer 10</v>
      </c>
      <c r="Y1978" t="str">
        <v>WORKSTATION</v>
      </c>
      <c r="Z1978">
        <v>2408</v>
      </c>
      <c r="AA1978">
        <v>4996</v>
      </c>
      <c r="AB1978" s="8">
        <v>45327</v>
      </c>
    </row>
    <row r="1979" spans="15:28" x14ac:dyDescent="0.3">
      <c r="O1979">
        <v>1978</v>
      </c>
      <c r="P1979" t="str">
        <v>Customer 9</v>
      </c>
      <c r="Q1979" t="str">
        <v>EMBEDDED</v>
      </c>
      <c r="R1979">
        <v>664</v>
      </c>
      <c r="S1979">
        <v>492</v>
      </c>
      <c r="T1979" s="8">
        <v>45374</v>
      </c>
      <c r="W1979">
        <v>927</v>
      </c>
      <c r="X1979" t="str">
        <v>Customer 4</v>
      </c>
      <c r="Y1979" t="str">
        <v>DESKTOP</v>
      </c>
      <c r="Z1979">
        <v>2408</v>
      </c>
      <c r="AA1979">
        <v>735</v>
      </c>
      <c r="AB1979" s="8">
        <v>45330</v>
      </c>
    </row>
    <row r="1980" spans="15:28" x14ac:dyDescent="0.3">
      <c r="O1980">
        <v>1979</v>
      </c>
      <c r="P1980" t="str">
        <v>Customer 14</v>
      </c>
      <c r="Q1980" t="str">
        <v>MOBILE</v>
      </c>
      <c r="R1980">
        <v>2322</v>
      </c>
      <c r="S1980">
        <v>1306</v>
      </c>
      <c r="T1980" s="8">
        <v>45374</v>
      </c>
      <c r="W1980">
        <v>1537</v>
      </c>
      <c r="X1980" t="str">
        <v>Customer 10</v>
      </c>
      <c r="Y1980" t="str">
        <v>EMBEDDED</v>
      </c>
      <c r="Z1980">
        <v>2408</v>
      </c>
      <c r="AA1980">
        <v>4651</v>
      </c>
      <c r="AB1980" s="8">
        <v>45356</v>
      </c>
    </row>
    <row r="1981" spans="15:28" x14ac:dyDescent="0.3">
      <c r="O1981">
        <v>1980</v>
      </c>
      <c r="P1981" t="str">
        <v>Customer 15</v>
      </c>
      <c r="Q1981" t="str">
        <v>EMBEDDED</v>
      </c>
      <c r="R1981">
        <v>2953</v>
      </c>
      <c r="S1981">
        <v>2271</v>
      </c>
      <c r="T1981" s="8">
        <v>45374</v>
      </c>
      <c r="W1981">
        <v>2203</v>
      </c>
      <c r="X1981" t="str">
        <v>Customer 5</v>
      </c>
      <c r="Y1981" t="str">
        <v>DESKTOP</v>
      </c>
      <c r="Z1981">
        <v>2408</v>
      </c>
      <c r="AA1981">
        <v>488</v>
      </c>
      <c r="AB1981" s="8">
        <v>45383</v>
      </c>
    </row>
    <row r="1982" spans="15:28" x14ac:dyDescent="0.3">
      <c r="O1982">
        <v>1981</v>
      </c>
      <c r="P1982" t="str">
        <v>Customer 7</v>
      </c>
      <c r="Q1982" t="str">
        <v>WORKSTATION</v>
      </c>
      <c r="R1982">
        <v>49</v>
      </c>
      <c r="S1982">
        <v>3775</v>
      </c>
      <c r="T1982" s="8">
        <v>45374</v>
      </c>
      <c r="W1982">
        <v>2298</v>
      </c>
      <c r="X1982" t="str">
        <v>Customer 8</v>
      </c>
      <c r="Y1982" t="str">
        <v>WORKSTATION</v>
      </c>
      <c r="Z1982">
        <v>2408</v>
      </c>
      <c r="AA1982">
        <v>2349</v>
      </c>
      <c r="AB1982" s="8">
        <v>45387</v>
      </c>
    </row>
    <row r="1983" spans="15:28" x14ac:dyDescent="0.3">
      <c r="O1983">
        <v>1982</v>
      </c>
      <c r="P1983" t="str">
        <v>Customer 11</v>
      </c>
      <c r="Q1983" t="str">
        <v>WORKSTATION</v>
      </c>
      <c r="R1983">
        <v>3462</v>
      </c>
      <c r="S1983">
        <v>3473</v>
      </c>
      <c r="T1983" s="8">
        <v>45374</v>
      </c>
      <c r="W1983">
        <v>3130</v>
      </c>
      <c r="X1983" t="str">
        <v>Customer 1</v>
      </c>
      <c r="Y1983" t="str">
        <v>DESKTOP</v>
      </c>
      <c r="Z1983">
        <v>2408</v>
      </c>
      <c r="AA1983">
        <v>3917</v>
      </c>
      <c r="AB1983" s="8">
        <v>45422</v>
      </c>
    </row>
    <row r="1984" spans="15:28" x14ac:dyDescent="0.3">
      <c r="O1984">
        <v>1983</v>
      </c>
      <c r="P1984" t="str">
        <v>Customer 3</v>
      </c>
      <c r="Q1984" t="str">
        <v>DESKTOP</v>
      </c>
      <c r="R1984">
        <v>1983</v>
      </c>
      <c r="S1984">
        <v>414</v>
      </c>
      <c r="T1984" s="8">
        <v>45374</v>
      </c>
      <c r="W1984">
        <v>4807</v>
      </c>
      <c r="X1984" t="str">
        <v>Customer 9</v>
      </c>
      <c r="Y1984" t="str">
        <v>MOBILE</v>
      </c>
      <c r="Z1984">
        <v>2408</v>
      </c>
      <c r="AA1984">
        <v>3824</v>
      </c>
      <c r="AB1984" s="8">
        <v>45492</v>
      </c>
    </row>
    <row r="1985" spans="15:28" x14ac:dyDescent="0.3">
      <c r="O1985">
        <v>1984</v>
      </c>
      <c r="P1985" t="str">
        <v>Customer 4</v>
      </c>
      <c r="Q1985" t="str">
        <v>WORKSTATION</v>
      </c>
      <c r="R1985">
        <v>605</v>
      </c>
      <c r="S1985">
        <v>205</v>
      </c>
      <c r="T1985" s="8">
        <v>45374</v>
      </c>
      <c r="W1985">
        <v>1846</v>
      </c>
      <c r="X1985" t="str">
        <v>Customer 1</v>
      </c>
      <c r="Y1985" t="str">
        <v>MOBILE</v>
      </c>
      <c r="Z1985">
        <v>2407</v>
      </c>
      <c r="AA1985">
        <v>1048</v>
      </c>
      <c r="AB1985" s="8">
        <v>45368</v>
      </c>
    </row>
    <row r="1986" spans="15:28" x14ac:dyDescent="0.3">
      <c r="O1986">
        <v>1985</v>
      </c>
      <c r="P1986" t="str">
        <v>Customer 5</v>
      </c>
      <c r="Q1986" t="str">
        <v>WORKSTATION</v>
      </c>
      <c r="R1986">
        <v>1740</v>
      </c>
      <c r="S1986">
        <v>1110</v>
      </c>
      <c r="T1986" s="8">
        <v>45374</v>
      </c>
      <c r="W1986">
        <v>4114</v>
      </c>
      <c r="X1986" t="str">
        <v>Customer 8</v>
      </c>
      <c r="Y1986" t="str">
        <v>MOBILE</v>
      </c>
      <c r="Z1986">
        <v>2407</v>
      </c>
      <c r="AA1986">
        <v>2554</v>
      </c>
      <c r="AB1986" s="8">
        <v>45463</v>
      </c>
    </row>
    <row r="1987" spans="15:28" x14ac:dyDescent="0.3">
      <c r="O1987">
        <v>1986</v>
      </c>
      <c r="P1987" t="str">
        <v>Customer 10</v>
      </c>
      <c r="Q1987" t="str">
        <v>DESKTOP</v>
      </c>
      <c r="R1987">
        <v>3773</v>
      </c>
      <c r="S1987">
        <v>2259</v>
      </c>
      <c r="T1987" s="8">
        <v>45374</v>
      </c>
      <c r="W1987">
        <v>3057</v>
      </c>
      <c r="X1987" t="str">
        <v>Customer 2</v>
      </c>
      <c r="Y1987" t="str">
        <v>MOBILE</v>
      </c>
      <c r="Z1987">
        <v>2406</v>
      </c>
      <c r="AA1987">
        <v>1885</v>
      </c>
      <c r="AB1987" s="8">
        <v>45419</v>
      </c>
    </row>
    <row r="1988" spans="15:28" x14ac:dyDescent="0.3">
      <c r="O1988">
        <v>1987</v>
      </c>
      <c r="P1988" t="str">
        <v>Customer 10</v>
      </c>
      <c r="Q1988" t="str">
        <v>MOBILE</v>
      </c>
      <c r="R1988">
        <v>775</v>
      </c>
      <c r="S1988">
        <v>1399</v>
      </c>
      <c r="T1988" s="8">
        <v>45374</v>
      </c>
      <c r="W1988">
        <v>4894</v>
      </c>
      <c r="X1988" t="str">
        <v>Customer 13</v>
      </c>
      <c r="Y1988" t="str">
        <v>WORKSTATION</v>
      </c>
      <c r="Z1988">
        <v>2406</v>
      </c>
      <c r="AA1988">
        <v>3831</v>
      </c>
      <c r="AB1988" s="8">
        <v>45495</v>
      </c>
    </row>
    <row r="1989" spans="15:28" x14ac:dyDescent="0.3">
      <c r="O1989">
        <v>1988</v>
      </c>
      <c r="P1989" t="str">
        <v>Customer 11</v>
      </c>
      <c r="Q1989" t="str">
        <v>MOBILE</v>
      </c>
      <c r="R1989">
        <v>1981</v>
      </c>
      <c r="S1989">
        <v>2120</v>
      </c>
      <c r="T1989" s="8">
        <v>45374</v>
      </c>
      <c r="W1989">
        <v>3126</v>
      </c>
      <c r="X1989" t="str">
        <v>Customer 5</v>
      </c>
      <c r="Y1989" t="str">
        <v>EMBEDDED</v>
      </c>
      <c r="Z1989">
        <v>2405</v>
      </c>
      <c r="AA1989">
        <v>2961</v>
      </c>
      <c r="AB1989" s="8">
        <v>45422</v>
      </c>
    </row>
    <row r="1990" spans="15:28" x14ac:dyDescent="0.3">
      <c r="O1990">
        <v>1989</v>
      </c>
      <c r="P1990" t="str">
        <v>Customer 6</v>
      </c>
      <c r="Q1990" t="str">
        <v>EMBEDDED</v>
      </c>
      <c r="R1990">
        <v>2923</v>
      </c>
      <c r="S1990">
        <v>4735</v>
      </c>
      <c r="T1990" s="8">
        <v>45374</v>
      </c>
      <c r="W1990">
        <v>2329</v>
      </c>
      <c r="X1990" t="str">
        <v>Customer 14</v>
      </c>
      <c r="Y1990" t="str">
        <v>WORKSTATION</v>
      </c>
      <c r="Z1990">
        <v>2403</v>
      </c>
      <c r="AA1990">
        <v>4474</v>
      </c>
      <c r="AB1990" s="8">
        <v>45389</v>
      </c>
    </row>
    <row r="1991" spans="15:28" x14ac:dyDescent="0.3">
      <c r="O1991">
        <v>1990</v>
      </c>
      <c r="P1991" t="str">
        <v>Customer 2</v>
      </c>
      <c r="Q1991" t="str">
        <v>WORKSTATION</v>
      </c>
      <c r="R1991">
        <v>3667</v>
      </c>
      <c r="S1991">
        <v>652</v>
      </c>
      <c r="T1991" s="8">
        <v>45374</v>
      </c>
      <c r="W1991">
        <v>4545</v>
      </c>
      <c r="X1991" t="str">
        <v>Customer 7</v>
      </c>
      <c r="Y1991" t="str">
        <v>EMBEDDED</v>
      </c>
      <c r="Z1991">
        <v>2403</v>
      </c>
      <c r="AA1991">
        <v>1592</v>
      </c>
      <c r="AB1991" s="8">
        <v>45481</v>
      </c>
    </row>
    <row r="1992" spans="15:28" x14ac:dyDescent="0.3">
      <c r="O1992">
        <v>1991</v>
      </c>
      <c r="P1992" t="str">
        <v>Customer 10</v>
      </c>
      <c r="Q1992" t="str">
        <v>MOBILE</v>
      </c>
      <c r="R1992">
        <v>1856</v>
      </c>
      <c r="S1992">
        <v>4982</v>
      </c>
      <c r="T1992" s="8">
        <v>45374</v>
      </c>
      <c r="W1992">
        <v>410</v>
      </c>
      <c r="X1992" t="str">
        <v>Customer 13</v>
      </c>
      <c r="Y1992" t="str">
        <v>MOBILE</v>
      </c>
      <c r="Z1992">
        <v>2400</v>
      </c>
      <c r="AA1992">
        <v>1267</v>
      </c>
      <c r="AB1992" s="8">
        <v>45309</v>
      </c>
    </row>
    <row r="1993" spans="15:28" x14ac:dyDescent="0.3">
      <c r="O1993">
        <v>1992</v>
      </c>
      <c r="P1993" t="str">
        <v>Customer 6</v>
      </c>
      <c r="Q1993" t="str">
        <v>MOBILE</v>
      </c>
      <c r="R1993">
        <v>235</v>
      </c>
      <c r="S1993">
        <v>3690</v>
      </c>
      <c r="T1993" s="8">
        <v>45374</v>
      </c>
      <c r="W1993">
        <v>460</v>
      </c>
      <c r="X1993" t="str">
        <v>Customer 6</v>
      </c>
      <c r="Y1993" t="str">
        <v>WORKSTATION</v>
      </c>
      <c r="Z1993">
        <v>2400</v>
      </c>
      <c r="AA1993">
        <v>2621</v>
      </c>
      <c r="AB1993" s="8">
        <v>45311</v>
      </c>
    </row>
    <row r="1994" spans="15:28" x14ac:dyDescent="0.3">
      <c r="O1994">
        <v>1993</v>
      </c>
      <c r="P1994" t="str">
        <v>Customer 8</v>
      </c>
      <c r="Q1994" t="str">
        <v>WORKSTATION</v>
      </c>
      <c r="R1994">
        <v>3228</v>
      </c>
      <c r="S1994">
        <v>605</v>
      </c>
      <c r="T1994" s="8">
        <v>45375</v>
      </c>
      <c r="W1994">
        <v>1556</v>
      </c>
      <c r="X1994" t="str">
        <v>Customer 12</v>
      </c>
      <c r="Y1994" t="str">
        <v>EMBEDDED</v>
      </c>
      <c r="Z1994">
        <v>2400</v>
      </c>
      <c r="AA1994">
        <v>3727</v>
      </c>
      <c r="AB1994" s="8">
        <v>45356</v>
      </c>
    </row>
    <row r="1995" spans="15:28" x14ac:dyDescent="0.3">
      <c r="O1995">
        <v>1994</v>
      </c>
      <c r="P1995" t="str">
        <v>Customer 7</v>
      </c>
      <c r="Q1995" t="str">
        <v>WORKSTATION</v>
      </c>
      <c r="R1995">
        <v>2266</v>
      </c>
      <c r="S1995">
        <v>2509</v>
      </c>
      <c r="T1995" s="8">
        <v>45375</v>
      </c>
      <c r="W1995">
        <v>1577</v>
      </c>
      <c r="X1995" t="str">
        <v>Customer 1</v>
      </c>
      <c r="Y1995" t="str">
        <v>EMBEDDED</v>
      </c>
      <c r="Z1995">
        <v>2400</v>
      </c>
      <c r="AA1995">
        <v>2178</v>
      </c>
      <c r="AB1995" s="8">
        <v>45357</v>
      </c>
    </row>
    <row r="1996" spans="15:28" x14ac:dyDescent="0.3">
      <c r="O1996">
        <v>1995</v>
      </c>
      <c r="P1996" t="str">
        <v>Customer 5</v>
      </c>
      <c r="Q1996" t="str">
        <v>MOBILE</v>
      </c>
      <c r="R1996">
        <v>2332</v>
      </c>
      <c r="S1996">
        <v>4923</v>
      </c>
      <c r="T1996" s="8">
        <v>45375</v>
      </c>
      <c r="W1996">
        <v>2685</v>
      </c>
      <c r="X1996" t="str">
        <v>Customer 13</v>
      </c>
      <c r="Y1996" t="str">
        <v>DESKTOP</v>
      </c>
      <c r="Z1996">
        <v>2400</v>
      </c>
      <c r="AA1996">
        <v>2135</v>
      </c>
      <c r="AB1996" s="8">
        <v>45403</v>
      </c>
    </row>
    <row r="1997" spans="15:28" x14ac:dyDescent="0.3">
      <c r="O1997">
        <v>1996</v>
      </c>
      <c r="P1997" t="str">
        <v>Customer 9</v>
      </c>
      <c r="Q1997" t="str">
        <v>DESKTOP</v>
      </c>
      <c r="R1997">
        <v>762</v>
      </c>
      <c r="S1997">
        <v>2894</v>
      </c>
      <c r="T1997" s="8">
        <v>45375</v>
      </c>
      <c r="W1997">
        <v>4006</v>
      </c>
      <c r="X1997" t="str">
        <v>Customer 5</v>
      </c>
      <c r="Y1997" t="str">
        <v>WORKSTATION</v>
      </c>
      <c r="Z1997">
        <v>2400</v>
      </c>
      <c r="AA1997">
        <v>4555</v>
      </c>
      <c r="AB1997" s="8">
        <v>45458</v>
      </c>
    </row>
    <row r="1998" spans="15:28" x14ac:dyDescent="0.3">
      <c r="O1998">
        <v>1997</v>
      </c>
      <c r="P1998" t="str">
        <v>Customer 7</v>
      </c>
      <c r="Q1998" t="str">
        <v>DESKTOP</v>
      </c>
      <c r="R1998">
        <v>1747</v>
      </c>
      <c r="S1998">
        <v>1276</v>
      </c>
      <c r="T1998" s="8">
        <v>45375</v>
      </c>
      <c r="W1998">
        <v>544</v>
      </c>
      <c r="X1998" t="str">
        <v>Customer 7</v>
      </c>
      <c r="Y1998" t="str">
        <v>MOBILE</v>
      </c>
      <c r="Z1998">
        <v>2399</v>
      </c>
      <c r="AA1998">
        <v>4758</v>
      </c>
      <c r="AB1998" s="8">
        <v>45314</v>
      </c>
    </row>
    <row r="1999" spans="15:28" x14ac:dyDescent="0.3">
      <c r="O1999">
        <v>1998</v>
      </c>
      <c r="P1999" t="str">
        <v>Customer 14</v>
      </c>
      <c r="Q1999" t="str">
        <v>MOBILE</v>
      </c>
      <c r="R1999">
        <v>3273</v>
      </c>
      <c r="S1999">
        <v>2999</v>
      </c>
      <c r="T1999" s="8">
        <v>45375</v>
      </c>
      <c r="W1999">
        <v>2365</v>
      </c>
      <c r="X1999" t="str">
        <v>Customer 13</v>
      </c>
      <c r="Y1999" t="str">
        <v>DESKTOP</v>
      </c>
      <c r="Z1999">
        <v>2399</v>
      </c>
      <c r="AA1999">
        <v>2829</v>
      </c>
      <c r="AB1999" s="8">
        <v>45390</v>
      </c>
    </row>
    <row r="2000" spans="15:28" x14ac:dyDescent="0.3">
      <c r="O2000">
        <v>1999</v>
      </c>
      <c r="P2000" t="str">
        <v>Customer 10</v>
      </c>
      <c r="Q2000" t="str">
        <v>DESKTOP</v>
      </c>
      <c r="R2000">
        <v>399</v>
      </c>
      <c r="S2000">
        <v>398</v>
      </c>
      <c r="T2000" s="8">
        <v>45375</v>
      </c>
      <c r="W2000">
        <v>2622</v>
      </c>
      <c r="X2000" t="str">
        <v>Customer 3</v>
      </c>
      <c r="Y2000" t="str">
        <v>EMBEDDED</v>
      </c>
      <c r="Z2000">
        <v>2397</v>
      </c>
      <c r="AA2000">
        <v>4298</v>
      </c>
      <c r="AB2000" s="8">
        <v>45401</v>
      </c>
    </row>
    <row r="2001" spans="15:28" x14ac:dyDescent="0.3">
      <c r="O2001">
        <v>2000</v>
      </c>
      <c r="P2001" t="str">
        <v>Customer 11</v>
      </c>
      <c r="Q2001" t="str">
        <v>MOBILE</v>
      </c>
      <c r="R2001">
        <v>1786</v>
      </c>
      <c r="S2001">
        <v>4584</v>
      </c>
      <c r="T2001" s="8">
        <v>45375</v>
      </c>
      <c r="W2001">
        <v>3905</v>
      </c>
      <c r="X2001" t="str">
        <v>Customer 3</v>
      </c>
      <c r="Y2001" t="str">
        <v>DESKTOP</v>
      </c>
      <c r="Z2001">
        <v>2397</v>
      </c>
      <c r="AA2001">
        <v>4189</v>
      </c>
      <c r="AB2001" s="8">
        <v>45454</v>
      </c>
    </row>
    <row r="2002" spans="15:28" x14ac:dyDescent="0.3">
      <c r="O2002">
        <v>2001</v>
      </c>
      <c r="P2002" t="str">
        <v>Customer 3</v>
      </c>
      <c r="Q2002" t="str">
        <v>MOBILE</v>
      </c>
      <c r="R2002">
        <v>1932</v>
      </c>
      <c r="S2002">
        <v>3747</v>
      </c>
      <c r="T2002" s="8">
        <v>45375</v>
      </c>
      <c r="W2002">
        <v>2925</v>
      </c>
      <c r="X2002" t="str">
        <v>Customer 10</v>
      </c>
      <c r="Y2002" t="str">
        <v>DESKTOP</v>
      </c>
      <c r="Z2002">
        <v>2396</v>
      </c>
      <c r="AA2002">
        <v>524</v>
      </c>
      <c r="AB2002" s="8">
        <v>45413</v>
      </c>
    </row>
    <row r="2003" spans="15:28" x14ac:dyDescent="0.3">
      <c r="O2003">
        <v>2002</v>
      </c>
      <c r="P2003" t="str">
        <v>Customer 15</v>
      </c>
      <c r="Q2003" t="str">
        <v>EMBEDDED</v>
      </c>
      <c r="R2003">
        <v>3908</v>
      </c>
      <c r="S2003">
        <v>212</v>
      </c>
      <c r="T2003" s="8">
        <v>45375</v>
      </c>
      <c r="W2003">
        <v>85</v>
      </c>
      <c r="X2003" t="str">
        <v>Customer 12</v>
      </c>
      <c r="Y2003" t="str">
        <v>EMBEDDED</v>
      </c>
      <c r="Z2003">
        <v>2395</v>
      </c>
      <c r="AA2003">
        <v>2997</v>
      </c>
      <c r="AB2003" s="8">
        <v>45295</v>
      </c>
    </row>
    <row r="2004" spans="15:28" x14ac:dyDescent="0.3">
      <c r="O2004">
        <v>2003</v>
      </c>
      <c r="P2004" t="str">
        <v>Customer 5</v>
      </c>
      <c r="Q2004" t="str">
        <v>MOBILE</v>
      </c>
      <c r="R2004">
        <v>2668</v>
      </c>
      <c r="S2004">
        <v>3663</v>
      </c>
      <c r="T2004" s="8">
        <v>45375</v>
      </c>
      <c r="W2004">
        <v>2893</v>
      </c>
      <c r="X2004" t="str">
        <v>Customer 9</v>
      </c>
      <c r="Y2004" t="str">
        <v>EMBEDDED</v>
      </c>
      <c r="Z2004">
        <v>2395</v>
      </c>
      <c r="AA2004">
        <v>4306</v>
      </c>
      <c r="AB2004" s="8">
        <v>45412</v>
      </c>
    </row>
    <row r="2005" spans="15:28" x14ac:dyDescent="0.3">
      <c r="O2005">
        <v>2004</v>
      </c>
      <c r="P2005" t="str">
        <v>Customer 6</v>
      </c>
      <c r="Q2005" t="str">
        <v>MOBILE</v>
      </c>
      <c r="R2005">
        <v>3276</v>
      </c>
      <c r="S2005">
        <v>4284</v>
      </c>
      <c r="T2005" s="8">
        <v>45375</v>
      </c>
      <c r="W2005">
        <v>2332</v>
      </c>
      <c r="X2005" t="str">
        <v>Customer 11</v>
      </c>
      <c r="Y2005" t="str">
        <v>EMBEDDED</v>
      </c>
      <c r="Z2005">
        <v>2394</v>
      </c>
      <c r="AA2005">
        <v>408</v>
      </c>
      <c r="AB2005" s="8">
        <v>45389</v>
      </c>
    </row>
    <row r="2006" spans="15:28" x14ac:dyDescent="0.3">
      <c r="O2006">
        <v>2005</v>
      </c>
      <c r="P2006" t="str">
        <v>Customer 13</v>
      </c>
      <c r="Q2006" t="str">
        <v>MOBILE</v>
      </c>
      <c r="R2006">
        <v>1595</v>
      </c>
      <c r="S2006">
        <v>536</v>
      </c>
      <c r="T2006" s="8">
        <v>45375</v>
      </c>
      <c r="W2006">
        <v>2027</v>
      </c>
      <c r="X2006" t="str">
        <v>Customer 4</v>
      </c>
      <c r="Y2006" t="str">
        <v>DESKTOP</v>
      </c>
      <c r="Z2006">
        <v>2393</v>
      </c>
      <c r="AA2006">
        <v>3561</v>
      </c>
      <c r="AB2006" s="8">
        <v>45376</v>
      </c>
    </row>
    <row r="2007" spans="15:28" x14ac:dyDescent="0.3">
      <c r="O2007">
        <v>2006</v>
      </c>
      <c r="P2007" t="str">
        <v>Customer 15</v>
      </c>
      <c r="Q2007" t="str">
        <v>WORKSTATION</v>
      </c>
      <c r="R2007">
        <v>2690</v>
      </c>
      <c r="S2007">
        <v>4524</v>
      </c>
      <c r="T2007" s="8">
        <v>45375</v>
      </c>
      <c r="W2007">
        <v>2165</v>
      </c>
      <c r="X2007" t="str">
        <v>Customer 8</v>
      </c>
      <c r="Y2007" t="str">
        <v>DESKTOP</v>
      </c>
      <c r="Z2007">
        <v>2393</v>
      </c>
      <c r="AA2007">
        <v>2673</v>
      </c>
      <c r="AB2007" s="8">
        <v>45382</v>
      </c>
    </row>
    <row r="2008" spans="15:28" x14ac:dyDescent="0.3">
      <c r="O2008">
        <v>2007</v>
      </c>
      <c r="P2008" t="str">
        <v>Customer 3</v>
      </c>
      <c r="Q2008" t="str">
        <v>DESKTOP</v>
      </c>
      <c r="R2008">
        <v>1287</v>
      </c>
      <c r="S2008">
        <v>3386</v>
      </c>
      <c r="T2008" s="8">
        <v>45375</v>
      </c>
      <c r="W2008">
        <v>1679</v>
      </c>
      <c r="X2008" t="str">
        <v>Customer 11</v>
      </c>
      <c r="Y2008" t="str">
        <v>EMBEDDED</v>
      </c>
      <c r="Z2008">
        <v>2392</v>
      </c>
      <c r="AA2008">
        <v>564</v>
      </c>
      <c r="AB2008" s="8">
        <v>45361</v>
      </c>
    </row>
    <row r="2009" spans="15:28" x14ac:dyDescent="0.3">
      <c r="O2009">
        <v>2008</v>
      </c>
      <c r="P2009" t="str">
        <v>Customer 5</v>
      </c>
      <c r="Q2009" t="str">
        <v>MOBILE</v>
      </c>
      <c r="R2009">
        <v>3009</v>
      </c>
      <c r="S2009">
        <v>3583</v>
      </c>
      <c r="T2009" s="8">
        <v>45375</v>
      </c>
      <c r="W2009">
        <v>849</v>
      </c>
      <c r="X2009" t="str">
        <v>Customer 15</v>
      </c>
      <c r="Y2009" t="str">
        <v>EMBEDDED</v>
      </c>
      <c r="Z2009">
        <v>2390</v>
      </c>
      <c r="AA2009">
        <v>4189</v>
      </c>
      <c r="AB2009" s="8">
        <v>45327</v>
      </c>
    </row>
    <row r="2010" spans="15:28" x14ac:dyDescent="0.3">
      <c r="O2010">
        <v>2009</v>
      </c>
      <c r="P2010" t="str">
        <v>Customer 4</v>
      </c>
      <c r="Q2010" t="str">
        <v>DESKTOP</v>
      </c>
      <c r="R2010">
        <v>2669</v>
      </c>
      <c r="S2010">
        <v>4681</v>
      </c>
      <c r="T2010" s="8">
        <v>45375</v>
      </c>
      <c r="W2010">
        <v>2943</v>
      </c>
      <c r="X2010" t="str">
        <v>Customer 10</v>
      </c>
      <c r="Y2010" t="str">
        <v>MOBILE</v>
      </c>
      <c r="Z2010">
        <v>2390</v>
      </c>
      <c r="AA2010">
        <v>1635</v>
      </c>
      <c r="AB2010" s="8">
        <v>45414</v>
      </c>
    </row>
    <row r="2011" spans="15:28" x14ac:dyDescent="0.3">
      <c r="O2011">
        <v>2010</v>
      </c>
      <c r="P2011" t="str">
        <v>Customer 4</v>
      </c>
      <c r="Q2011" t="str">
        <v>DESKTOP</v>
      </c>
      <c r="R2011">
        <v>203</v>
      </c>
      <c r="S2011">
        <v>1174</v>
      </c>
      <c r="T2011" s="8">
        <v>45375</v>
      </c>
      <c r="W2011">
        <v>527</v>
      </c>
      <c r="X2011" t="str">
        <v>Customer 12</v>
      </c>
      <c r="Y2011" t="str">
        <v>MOBILE</v>
      </c>
      <c r="Z2011">
        <v>2389</v>
      </c>
      <c r="AA2011">
        <v>2503</v>
      </c>
      <c r="AB2011" s="8">
        <v>45313</v>
      </c>
    </row>
    <row r="2012" spans="15:28" x14ac:dyDescent="0.3">
      <c r="O2012">
        <v>2011</v>
      </c>
      <c r="P2012" t="str">
        <v>Customer 13</v>
      </c>
      <c r="Q2012" t="str">
        <v>WORKSTATION</v>
      </c>
      <c r="R2012">
        <v>1575</v>
      </c>
      <c r="S2012">
        <v>1198</v>
      </c>
      <c r="T2012" s="8">
        <v>45375</v>
      </c>
      <c r="W2012">
        <v>2813</v>
      </c>
      <c r="X2012" t="str">
        <v>Customer 6</v>
      </c>
      <c r="Y2012" t="str">
        <v>WORKSTATION</v>
      </c>
      <c r="Z2012">
        <v>2389</v>
      </c>
      <c r="AA2012">
        <v>522</v>
      </c>
      <c r="AB2012" s="8">
        <v>45409</v>
      </c>
    </row>
    <row r="2013" spans="15:28" x14ac:dyDescent="0.3">
      <c r="O2013">
        <v>2012</v>
      </c>
      <c r="P2013" t="str">
        <v>Customer 4</v>
      </c>
      <c r="Q2013" t="str">
        <v>MOBILE</v>
      </c>
      <c r="R2013">
        <v>2071</v>
      </c>
      <c r="S2013">
        <v>4903</v>
      </c>
      <c r="T2013" s="8">
        <v>45375</v>
      </c>
      <c r="W2013">
        <v>243</v>
      </c>
      <c r="X2013" t="str">
        <v>Customer 3</v>
      </c>
      <c r="Y2013" t="str">
        <v>MOBILE</v>
      </c>
      <c r="Z2013">
        <v>2387</v>
      </c>
      <c r="AA2013">
        <v>4750</v>
      </c>
      <c r="AB2013" s="8">
        <v>45302</v>
      </c>
    </row>
    <row r="2014" spans="15:28" x14ac:dyDescent="0.3">
      <c r="O2014">
        <v>2013</v>
      </c>
      <c r="P2014" t="str">
        <v>Customer 1</v>
      </c>
      <c r="Q2014" t="str">
        <v>WORKSTATION</v>
      </c>
      <c r="R2014">
        <v>3712</v>
      </c>
      <c r="S2014">
        <v>4909</v>
      </c>
      <c r="T2014" s="8">
        <v>45375</v>
      </c>
      <c r="W2014">
        <v>1466</v>
      </c>
      <c r="X2014" t="str">
        <v>Customer 4</v>
      </c>
      <c r="Y2014" t="str">
        <v>EMBEDDED</v>
      </c>
      <c r="Z2014">
        <v>2386</v>
      </c>
      <c r="AA2014">
        <v>315</v>
      </c>
      <c r="AB2014" s="8">
        <v>45353</v>
      </c>
    </row>
    <row r="2015" spans="15:28" x14ac:dyDescent="0.3">
      <c r="O2015">
        <v>2014</v>
      </c>
      <c r="P2015" t="str">
        <v>Customer 13</v>
      </c>
      <c r="Q2015" t="str">
        <v>WORKSTATION</v>
      </c>
      <c r="R2015">
        <v>2869</v>
      </c>
      <c r="S2015">
        <v>4068</v>
      </c>
      <c r="T2015" s="8">
        <v>45375</v>
      </c>
      <c r="W2015">
        <v>519</v>
      </c>
      <c r="X2015" t="str">
        <v>Customer 2</v>
      </c>
      <c r="Y2015" t="str">
        <v>WORKSTATION</v>
      </c>
      <c r="Z2015">
        <v>2385</v>
      </c>
      <c r="AA2015">
        <v>233</v>
      </c>
      <c r="AB2015" s="8">
        <v>45313</v>
      </c>
    </row>
    <row r="2016" spans="15:28" x14ac:dyDescent="0.3">
      <c r="O2016">
        <v>2015</v>
      </c>
      <c r="P2016" t="str">
        <v>Customer 15</v>
      </c>
      <c r="Q2016" t="str">
        <v>EMBEDDED</v>
      </c>
      <c r="R2016">
        <v>481</v>
      </c>
      <c r="S2016">
        <v>4152</v>
      </c>
      <c r="T2016" s="8">
        <v>45375</v>
      </c>
      <c r="W2016">
        <v>3930</v>
      </c>
      <c r="X2016" t="str">
        <v>Customer 11</v>
      </c>
      <c r="Y2016" t="str">
        <v>DESKTOP</v>
      </c>
      <c r="Z2016">
        <v>2385</v>
      </c>
      <c r="AA2016">
        <v>2338</v>
      </c>
      <c r="AB2016" s="8">
        <v>45455</v>
      </c>
    </row>
    <row r="2017" spans="15:28" x14ac:dyDescent="0.3">
      <c r="O2017">
        <v>2016</v>
      </c>
      <c r="P2017" t="str">
        <v>Customer 14</v>
      </c>
      <c r="Q2017" t="str">
        <v>EMBEDDED</v>
      </c>
      <c r="R2017">
        <v>566</v>
      </c>
      <c r="S2017">
        <v>680</v>
      </c>
      <c r="T2017" s="8">
        <v>45375</v>
      </c>
      <c r="W2017">
        <v>1389</v>
      </c>
      <c r="X2017" t="str">
        <v>Customer 14</v>
      </c>
      <c r="Y2017" t="str">
        <v>DESKTOP</v>
      </c>
      <c r="Z2017">
        <v>2384</v>
      </c>
      <c r="AA2017">
        <v>4516</v>
      </c>
      <c r="AB2017" s="8">
        <v>45349</v>
      </c>
    </row>
    <row r="2018" spans="15:28" x14ac:dyDescent="0.3">
      <c r="O2018">
        <v>2017</v>
      </c>
      <c r="P2018" t="str">
        <v>Customer 6</v>
      </c>
      <c r="Q2018" t="str">
        <v>WORKSTATION</v>
      </c>
      <c r="R2018">
        <v>1842</v>
      </c>
      <c r="S2018">
        <v>2577</v>
      </c>
      <c r="T2018" s="8">
        <v>45376</v>
      </c>
      <c r="W2018">
        <v>3145</v>
      </c>
      <c r="X2018" t="str">
        <v>Customer 10</v>
      </c>
      <c r="Y2018" t="str">
        <v>WORKSTATION</v>
      </c>
      <c r="Z2018">
        <v>2384</v>
      </c>
      <c r="AA2018">
        <v>2222</v>
      </c>
      <c r="AB2018" s="8">
        <v>45422</v>
      </c>
    </row>
    <row r="2019" spans="15:28" x14ac:dyDescent="0.3">
      <c r="O2019">
        <v>2018</v>
      </c>
      <c r="P2019" t="str">
        <v>Customer 7</v>
      </c>
      <c r="Q2019" t="str">
        <v>EMBEDDED</v>
      </c>
      <c r="R2019">
        <v>1245</v>
      </c>
      <c r="S2019">
        <v>3530</v>
      </c>
      <c r="T2019" s="8">
        <v>45376</v>
      </c>
      <c r="W2019">
        <v>3823</v>
      </c>
      <c r="X2019" t="str">
        <v>Customer 2</v>
      </c>
      <c r="Y2019" t="str">
        <v>WORKSTATION</v>
      </c>
      <c r="Z2019">
        <v>2384</v>
      </c>
      <c r="AA2019">
        <v>3041</v>
      </c>
      <c r="AB2019" s="8">
        <v>45451</v>
      </c>
    </row>
    <row r="2020" spans="15:28" x14ac:dyDescent="0.3">
      <c r="O2020">
        <v>2019</v>
      </c>
      <c r="P2020" t="str">
        <v>Customer 3</v>
      </c>
      <c r="Q2020" t="str">
        <v>MOBILE</v>
      </c>
      <c r="R2020">
        <v>2546</v>
      </c>
      <c r="S2020">
        <v>2037</v>
      </c>
      <c r="T2020" s="8">
        <v>45376</v>
      </c>
      <c r="W2020">
        <v>4875</v>
      </c>
      <c r="X2020" t="str">
        <v>Customer 14</v>
      </c>
      <c r="Y2020" t="str">
        <v>MOBILE</v>
      </c>
      <c r="Z2020">
        <v>2384</v>
      </c>
      <c r="AA2020">
        <v>752</v>
      </c>
      <c r="AB2020" s="8">
        <v>45495</v>
      </c>
    </row>
    <row r="2021" spans="15:28" x14ac:dyDescent="0.3">
      <c r="O2021">
        <v>2020</v>
      </c>
      <c r="P2021" t="str">
        <v>Customer 1</v>
      </c>
      <c r="Q2021" t="str">
        <v>EMBEDDED</v>
      </c>
      <c r="R2021">
        <v>2798</v>
      </c>
      <c r="S2021">
        <v>1302</v>
      </c>
      <c r="T2021" s="8">
        <v>45376</v>
      </c>
      <c r="W2021">
        <v>4352</v>
      </c>
      <c r="X2021" t="str">
        <v>Customer 9</v>
      </c>
      <c r="Y2021" t="str">
        <v>MOBILE</v>
      </c>
      <c r="Z2021">
        <v>2383</v>
      </c>
      <c r="AA2021">
        <v>1131</v>
      </c>
      <c r="AB2021" s="8">
        <v>45473</v>
      </c>
    </row>
    <row r="2022" spans="15:28" x14ac:dyDescent="0.3">
      <c r="O2022">
        <v>2021</v>
      </c>
      <c r="P2022" t="str">
        <v>Customer 11</v>
      </c>
      <c r="Q2022" t="str">
        <v>EMBEDDED</v>
      </c>
      <c r="R2022">
        <v>3705</v>
      </c>
      <c r="S2022">
        <v>2674</v>
      </c>
      <c r="T2022" s="8">
        <v>45376</v>
      </c>
      <c r="W2022">
        <v>2947</v>
      </c>
      <c r="X2022" t="str">
        <v>Customer 2</v>
      </c>
      <c r="Y2022" t="str">
        <v>WORKSTATION</v>
      </c>
      <c r="Z2022">
        <v>2382</v>
      </c>
      <c r="AA2022">
        <v>3540</v>
      </c>
      <c r="AB2022" s="8">
        <v>45414</v>
      </c>
    </row>
    <row r="2023" spans="15:28" x14ac:dyDescent="0.3">
      <c r="O2023">
        <v>2022</v>
      </c>
      <c r="P2023" t="str">
        <v>Customer 15</v>
      </c>
      <c r="Q2023" t="str">
        <v>DESKTOP</v>
      </c>
      <c r="R2023">
        <v>3038</v>
      </c>
      <c r="S2023">
        <v>4668</v>
      </c>
      <c r="T2023" s="8">
        <v>45376</v>
      </c>
      <c r="W2023">
        <v>4679</v>
      </c>
      <c r="X2023" t="str">
        <v>Customer 13</v>
      </c>
      <c r="Y2023" t="str">
        <v>MOBILE</v>
      </c>
      <c r="Z2023">
        <v>2382</v>
      </c>
      <c r="AA2023">
        <v>434</v>
      </c>
      <c r="AB2023" s="8">
        <v>45486</v>
      </c>
    </row>
    <row r="2024" spans="15:28" x14ac:dyDescent="0.3">
      <c r="O2024">
        <v>2023</v>
      </c>
      <c r="P2024" t="str">
        <v>Customer 5</v>
      </c>
      <c r="Q2024" t="str">
        <v>MOBILE</v>
      </c>
      <c r="R2024">
        <v>701</v>
      </c>
      <c r="S2024">
        <v>135</v>
      </c>
      <c r="T2024" s="8">
        <v>45376</v>
      </c>
      <c r="W2024">
        <v>4394</v>
      </c>
      <c r="X2024" t="str">
        <v>Customer 9</v>
      </c>
      <c r="Y2024" t="str">
        <v>DESKTOP</v>
      </c>
      <c r="Z2024">
        <v>2380</v>
      </c>
      <c r="AA2024">
        <v>4735</v>
      </c>
      <c r="AB2024" s="8">
        <v>45475</v>
      </c>
    </row>
    <row r="2025" spans="15:28" x14ac:dyDescent="0.3">
      <c r="O2025">
        <v>2024</v>
      </c>
      <c r="P2025" t="str">
        <v>Customer 2</v>
      </c>
      <c r="Q2025" t="str">
        <v>EMBEDDED</v>
      </c>
      <c r="R2025">
        <v>3058</v>
      </c>
      <c r="S2025">
        <v>2282</v>
      </c>
      <c r="T2025" s="8">
        <v>45376</v>
      </c>
      <c r="W2025">
        <v>1289</v>
      </c>
      <c r="X2025" t="str">
        <v>Customer 7</v>
      </c>
      <c r="Y2025" t="str">
        <v>EMBEDDED</v>
      </c>
      <c r="Z2025">
        <v>2379</v>
      </c>
      <c r="AA2025">
        <v>4332</v>
      </c>
      <c r="AB2025" s="8">
        <v>45345</v>
      </c>
    </row>
    <row r="2026" spans="15:28" x14ac:dyDescent="0.3">
      <c r="O2026">
        <v>2025</v>
      </c>
      <c r="P2026" t="str">
        <v>Customer 4</v>
      </c>
      <c r="Q2026" t="str">
        <v>MOBILE</v>
      </c>
      <c r="R2026">
        <v>879</v>
      </c>
      <c r="S2026">
        <v>2624</v>
      </c>
      <c r="T2026" s="8">
        <v>45376</v>
      </c>
      <c r="W2026">
        <v>1484</v>
      </c>
      <c r="X2026" t="str">
        <v>Customer 5</v>
      </c>
      <c r="Y2026" t="str">
        <v>MOBILE</v>
      </c>
      <c r="Z2026">
        <v>2379</v>
      </c>
      <c r="AA2026">
        <v>547</v>
      </c>
      <c r="AB2026" s="8">
        <v>45353</v>
      </c>
    </row>
    <row r="2027" spans="15:28" x14ac:dyDescent="0.3">
      <c r="O2027">
        <v>2026</v>
      </c>
      <c r="P2027" t="str">
        <v>Customer 1</v>
      </c>
      <c r="Q2027" t="str">
        <v>WORKSTATION</v>
      </c>
      <c r="R2027">
        <v>899</v>
      </c>
      <c r="S2027">
        <v>2580</v>
      </c>
      <c r="T2027" s="8">
        <v>45376</v>
      </c>
      <c r="W2027">
        <v>26</v>
      </c>
      <c r="X2027" t="str">
        <v>Customer 14</v>
      </c>
      <c r="Y2027" t="str">
        <v>WORKSTATION</v>
      </c>
      <c r="Z2027">
        <v>2376</v>
      </c>
      <c r="AA2027">
        <v>4567</v>
      </c>
      <c r="AB2027" s="8">
        <v>45293</v>
      </c>
    </row>
    <row r="2028" spans="15:28" x14ac:dyDescent="0.3">
      <c r="O2028">
        <v>2027</v>
      </c>
      <c r="P2028" t="str">
        <v>Customer 4</v>
      </c>
      <c r="Q2028" t="str">
        <v>DESKTOP</v>
      </c>
      <c r="R2028">
        <v>2393</v>
      </c>
      <c r="S2028">
        <v>3561</v>
      </c>
      <c r="T2028" s="8">
        <v>45376</v>
      </c>
      <c r="W2028">
        <v>4049</v>
      </c>
      <c r="X2028" t="str">
        <v>Customer 5</v>
      </c>
      <c r="Y2028" t="str">
        <v>EMBEDDED</v>
      </c>
      <c r="Z2028">
        <v>2376</v>
      </c>
      <c r="AA2028">
        <v>3331</v>
      </c>
      <c r="AB2028" s="8">
        <v>45460</v>
      </c>
    </row>
    <row r="2029" spans="15:28" x14ac:dyDescent="0.3">
      <c r="O2029">
        <v>2028</v>
      </c>
      <c r="P2029" t="str">
        <v>Customer 11</v>
      </c>
      <c r="Q2029" t="str">
        <v>WORKSTATION</v>
      </c>
      <c r="R2029">
        <v>1164</v>
      </c>
      <c r="S2029">
        <v>4888</v>
      </c>
      <c r="T2029" s="8">
        <v>45376</v>
      </c>
      <c r="W2029">
        <v>3848</v>
      </c>
      <c r="X2029" t="str">
        <v>Customer 13</v>
      </c>
      <c r="Y2029" t="str">
        <v>EMBEDDED</v>
      </c>
      <c r="Z2029">
        <v>2375</v>
      </c>
      <c r="AA2029">
        <v>4453</v>
      </c>
      <c r="AB2029" s="8">
        <v>45452</v>
      </c>
    </row>
    <row r="2030" spans="15:28" x14ac:dyDescent="0.3">
      <c r="O2030">
        <v>2029</v>
      </c>
      <c r="P2030" t="str">
        <v>Customer 5</v>
      </c>
      <c r="Q2030" t="str">
        <v>EMBEDDED</v>
      </c>
      <c r="R2030">
        <v>3359</v>
      </c>
      <c r="S2030">
        <v>513</v>
      </c>
      <c r="T2030" s="8">
        <v>45376</v>
      </c>
      <c r="W2030">
        <v>1769</v>
      </c>
      <c r="X2030" t="str">
        <v>Customer 1</v>
      </c>
      <c r="Y2030" t="str">
        <v>WORKSTATION</v>
      </c>
      <c r="Z2030">
        <v>2374</v>
      </c>
      <c r="AA2030">
        <v>4522</v>
      </c>
      <c r="AB2030" s="8">
        <v>45365</v>
      </c>
    </row>
    <row r="2031" spans="15:28" x14ac:dyDescent="0.3">
      <c r="O2031">
        <v>2030</v>
      </c>
      <c r="P2031" t="str">
        <v>Customer 12</v>
      </c>
      <c r="Q2031" t="str">
        <v>DESKTOP</v>
      </c>
      <c r="R2031">
        <v>2504</v>
      </c>
      <c r="S2031">
        <v>546</v>
      </c>
      <c r="T2031" s="8">
        <v>45376</v>
      </c>
      <c r="W2031">
        <v>2173</v>
      </c>
      <c r="X2031" t="str">
        <v>Customer 5</v>
      </c>
      <c r="Y2031" t="str">
        <v>MOBILE</v>
      </c>
      <c r="Z2031">
        <v>2373</v>
      </c>
      <c r="AA2031">
        <v>3604</v>
      </c>
      <c r="AB2031" s="8">
        <v>45382</v>
      </c>
    </row>
    <row r="2032" spans="15:28" x14ac:dyDescent="0.3">
      <c r="O2032">
        <v>2031</v>
      </c>
      <c r="P2032" t="str">
        <v>Customer 3</v>
      </c>
      <c r="Q2032" t="str">
        <v>DESKTOP</v>
      </c>
      <c r="R2032">
        <v>3264</v>
      </c>
      <c r="S2032">
        <v>1521</v>
      </c>
      <c r="T2032" s="8">
        <v>45376</v>
      </c>
      <c r="W2032">
        <v>2832</v>
      </c>
      <c r="X2032" t="str">
        <v>Customer 15</v>
      </c>
      <c r="Y2032" t="str">
        <v>DESKTOP</v>
      </c>
      <c r="Z2032">
        <v>2373</v>
      </c>
      <c r="AA2032">
        <v>4610</v>
      </c>
      <c r="AB2032" s="8">
        <v>45409</v>
      </c>
    </row>
    <row r="2033" spans="15:28" x14ac:dyDescent="0.3">
      <c r="O2033">
        <v>2032</v>
      </c>
      <c r="P2033" t="str">
        <v>Customer 1</v>
      </c>
      <c r="Q2033" t="str">
        <v>DESKTOP</v>
      </c>
      <c r="R2033">
        <v>2187</v>
      </c>
      <c r="S2033">
        <v>1770</v>
      </c>
      <c r="T2033" s="8">
        <v>45376</v>
      </c>
      <c r="W2033">
        <v>4234</v>
      </c>
      <c r="X2033" t="str">
        <v>Customer 3</v>
      </c>
      <c r="Y2033" t="str">
        <v>EMBEDDED</v>
      </c>
      <c r="Z2033">
        <v>2372</v>
      </c>
      <c r="AA2033">
        <v>803</v>
      </c>
      <c r="AB2033" s="8">
        <v>45468</v>
      </c>
    </row>
    <row r="2034" spans="15:28" x14ac:dyDescent="0.3">
      <c r="O2034">
        <v>2033</v>
      </c>
      <c r="P2034" t="str">
        <v>Customer 11</v>
      </c>
      <c r="Q2034" t="str">
        <v>WORKSTATION</v>
      </c>
      <c r="R2034">
        <v>3877</v>
      </c>
      <c r="S2034">
        <v>185</v>
      </c>
      <c r="T2034" s="8">
        <v>45376</v>
      </c>
      <c r="W2034">
        <v>277</v>
      </c>
      <c r="X2034" t="str">
        <v>Customer 2</v>
      </c>
      <c r="Y2034" t="str">
        <v>WORKSTATION</v>
      </c>
      <c r="Z2034">
        <v>2371</v>
      </c>
      <c r="AA2034">
        <v>1264</v>
      </c>
      <c r="AB2034" s="8">
        <v>45303</v>
      </c>
    </row>
    <row r="2035" spans="15:28" x14ac:dyDescent="0.3">
      <c r="O2035">
        <v>2034</v>
      </c>
      <c r="P2035" t="str">
        <v>Customer 3</v>
      </c>
      <c r="Q2035" t="str">
        <v>EMBEDDED</v>
      </c>
      <c r="R2035">
        <v>809</v>
      </c>
      <c r="S2035">
        <v>2975</v>
      </c>
      <c r="T2035" s="8">
        <v>45376</v>
      </c>
      <c r="W2035">
        <v>3040</v>
      </c>
      <c r="X2035" t="str">
        <v>Customer 4</v>
      </c>
      <c r="Y2035" t="str">
        <v>MOBILE</v>
      </c>
      <c r="Z2035">
        <v>2371</v>
      </c>
      <c r="AA2035">
        <v>991</v>
      </c>
      <c r="AB2035" s="8">
        <v>45418</v>
      </c>
    </row>
    <row r="2036" spans="15:28" x14ac:dyDescent="0.3">
      <c r="O2036">
        <v>2035</v>
      </c>
      <c r="P2036" t="str">
        <v>Customer 12</v>
      </c>
      <c r="Q2036" t="str">
        <v>EMBEDDED</v>
      </c>
      <c r="R2036">
        <v>1784</v>
      </c>
      <c r="S2036">
        <v>3727</v>
      </c>
      <c r="T2036" s="8">
        <v>45376</v>
      </c>
      <c r="W2036">
        <v>1093</v>
      </c>
      <c r="X2036" t="str">
        <v>Customer 8</v>
      </c>
      <c r="Y2036" t="str">
        <v>DESKTOP</v>
      </c>
      <c r="Z2036">
        <v>2370</v>
      </c>
      <c r="AA2036">
        <v>299</v>
      </c>
      <c r="AB2036" s="8">
        <v>45337</v>
      </c>
    </row>
    <row r="2037" spans="15:28" x14ac:dyDescent="0.3">
      <c r="O2037">
        <v>2036</v>
      </c>
      <c r="P2037" t="str">
        <v>Customer 15</v>
      </c>
      <c r="Q2037" t="str">
        <v>DESKTOP</v>
      </c>
      <c r="R2037">
        <v>1942</v>
      </c>
      <c r="S2037">
        <v>2811</v>
      </c>
      <c r="T2037" s="8">
        <v>45376</v>
      </c>
      <c r="W2037">
        <v>1601</v>
      </c>
      <c r="X2037" t="str">
        <v>Customer 7</v>
      </c>
      <c r="Y2037" t="str">
        <v>MOBILE</v>
      </c>
      <c r="Z2037">
        <v>2370</v>
      </c>
      <c r="AA2037">
        <v>1686</v>
      </c>
      <c r="AB2037" s="8">
        <v>45358</v>
      </c>
    </row>
    <row r="2038" spans="15:28" x14ac:dyDescent="0.3">
      <c r="O2038">
        <v>2037</v>
      </c>
      <c r="P2038" t="str">
        <v>Customer 14</v>
      </c>
      <c r="Q2038" t="str">
        <v>DESKTOP</v>
      </c>
      <c r="R2038">
        <v>78</v>
      </c>
      <c r="S2038">
        <v>4101</v>
      </c>
      <c r="T2038" s="8">
        <v>45376</v>
      </c>
      <c r="W2038">
        <v>1024</v>
      </c>
      <c r="X2038" t="str">
        <v>Customer 11</v>
      </c>
      <c r="Y2038" t="str">
        <v>DESKTOP</v>
      </c>
      <c r="Z2038">
        <v>2368</v>
      </c>
      <c r="AA2038">
        <v>2649</v>
      </c>
      <c r="AB2038" s="8">
        <v>45334</v>
      </c>
    </row>
    <row r="2039" spans="15:28" x14ac:dyDescent="0.3">
      <c r="O2039">
        <v>2038</v>
      </c>
      <c r="P2039" t="str">
        <v>Customer 5</v>
      </c>
      <c r="Q2039" t="str">
        <v>WORKSTATION</v>
      </c>
      <c r="R2039">
        <v>3021</v>
      </c>
      <c r="S2039">
        <v>4266</v>
      </c>
      <c r="T2039" s="8">
        <v>45376</v>
      </c>
      <c r="W2039">
        <v>3035</v>
      </c>
      <c r="X2039" t="str">
        <v>Customer 8</v>
      </c>
      <c r="Y2039" t="str">
        <v>MOBILE</v>
      </c>
      <c r="Z2039">
        <v>2367</v>
      </c>
      <c r="AA2039">
        <v>3860</v>
      </c>
      <c r="AB2039" s="8">
        <v>45418</v>
      </c>
    </row>
    <row r="2040" spans="15:28" x14ac:dyDescent="0.3">
      <c r="O2040">
        <v>2039</v>
      </c>
      <c r="P2040" t="str">
        <v>Customer 4</v>
      </c>
      <c r="Q2040" t="str">
        <v>EMBEDDED</v>
      </c>
      <c r="R2040">
        <v>3330</v>
      </c>
      <c r="S2040">
        <v>1423</v>
      </c>
      <c r="T2040" s="8">
        <v>45376</v>
      </c>
      <c r="W2040">
        <v>3303</v>
      </c>
      <c r="X2040" t="str">
        <v>Customer 7</v>
      </c>
      <c r="Y2040" t="str">
        <v>DESKTOP</v>
      </c>
      <c r="Z2040">
        <v>2366</v>
      </c>
      <c r="AA2040">
        <v>2272</v>
      </c>
      <c r="AB2040" s="8">
        <v>45429</v>
      </c>
    </row>
    <row r="2041" spans="15:28" x14ac:dyDescent="0.3">
      <c r="O2041">
        <v>2040</v>
      </c>
      <c r="P2041" t="str">
        <v>Customer 7</v>
      </c>
      <c r="Q2041" t="str">
        <v>MOBILE</v>
      </c>
      <c r="R2041">
        <v>2107</v>
      </c>
      <c r="S2041">
        <v>2238</v>
      </c>
      <c r="T2041" s="8">
        <v>45376</v>
      </c>
      <c r="W2041">
        <v>3090</v>
      </c>
      <c r="X2041" t="str">
        <v>Customer 8</v>
      </c>
      <c r="Y2041" t="str">
        <v>MOBILE</v>
      </c>
      <c r="Z2041">
        <v>2365</v>
      </c>
      <c r="AA2041">
        <v>2410</v>
      </c>
      <c r="AB2041" s="8">
        <v>45420</v>
      </c>
    </row>
    <row r="2042" spans="15:28" x14ac:dyDescent="0.3">
      <c r="O2042">
        <v>2041</v>
      </c>
      <c r="P2042" t="str">
        <v>Customer 2</v>
      </c>
      <c r="Q2042" t="str">
        <v>EMBEDDED</v>
      </c>
      <c r="R2042">
        <v>2543</v>
      </c>
      <c r="S2042">
        <v>3634</v>
      </c>
      <c r="T2042" s="8">
        <v>45377</v>
      </c>
      <c r="W2042">
        <v>1114</v>
      </c>
      <c r="X2042" t="str">
        <v>Customer 14</v>
      </c>
      <c r="Y2042" t="str">
        <v>EMBEDDED</v>
      </c>
      <c r="Z2042">
        <v>2363</v>
      </c>
      <c r="AA2042">
        <v>3163</v>
      </c>
      <c r="AB2042" s="8">
        <v>45338</v>
      </c>
    </row>
    <row r="2043" spans="15:28" x14ac:dyDescent="0.3">
      <c r="O2043">
        <v>2042</v>
      </c>
      <c r="P2043" t="str">
        <v>Customer 7</v>
      </c>
      <c r="Q2043" t="str">
        <v>EMBEDDED</v>
      </c>
      <c r="R2043">
        <v>1022</v>
      </c>
      <c r="S2043">
        <v>4017</v>
      </c>
      <c r="T2043" s="8">
        <v>45377</v>
      </c>
      <c r="W2043">
        <v>1403</v>
      </c>
      <c r="X2043" t="str">
        <v>Customer 14</v>
      </c>
      <c r="Y2043" t="str">
        <v>MOBILE</v>
      </c>
      <c r="Z2043">
        <v>2363</v>
      </c>
      <c r="AA2043">
        <v>1852</v>
      </c>
      <c r="AB2043" s="8">
        <v>45350</v>
      </c>
    </row>
    <row r="2044" spans="15:28" x14ac:dyDescent="0.3">
      <c r="O2044">
        <v>2043</v>
      </c>
      <c r="P2044" t="str">
        <v>Customer 5</v>
      </c>
      <c r="Q2044" t="str">
        <v>DESKTOP</v>
      </c>
      <c r="R2044">
        <v>3212</v>
      </c>
      <c r="S2044">
        <v>356</v>
      </c>
      <c r="T2044" s="8">
        <v>45377</v>
      </c>
      <c r="W2044">
        <v>3270</v>
      </c>
      <c r="X2044" t="str">
        <v>Customer 15</v>
      </c>
      <c r="Y2044" t="str">
        <v>MOBILE</v>
      </c>
      <c r="Z2044">
        <v>2363</v>
      </c>
      <c r="AA2044">
        <v>110</v>
      </c>
      <c r="AB2044" s="8">
        <v>45428</v>
      </c>
    </row>
    <row r="2045" spans="15:28" x14ac:dyDescent="0.3">
      <c r="O2045">
        <v>2044</v>
      </c>
      <c r="P2045" t="str">
        <v>Customer 9</v>
      </c>
      <c r="Q2045" t="str">
        <v>WORKSTATION</v>
      </c>
      <c r="R2045">
        <v>971</v>
      </c>
      <c r="S2045">
        <v>2275</v>
      </c>
      <c r="T2045" s="8">
        <v>45377</v>
      </c>
      <c r="W2045">
        <v>1743</v>
      </c>
      <c r="X2045" t="str">
        <v>Customer 12</v>
      </c>
      <c r="Y2045" t="str">
        <v>DESKTOP</v>
      </c>
      <c r="Z2045">
        <v>2362</v>
      </c>
      <c r="AA2045">
        <v>3313</v>
      </c>
      <c r="AB2045" s="8">
        <v>45364</v>
      </c>
    </row>
    <row r="2046" spans="15:28" x14ac:dyDescent="0.3">
      <c r="O2046">
        <v>2045</v>
      </c>
      <c r="P2046" t="str">
        <v>Customer 15</v>
      </c>
      <c r="Q2046" t="str">
        <v>WORKSTATION</v>
      </c>
      <c r="R2046">
        <v>2087</v>
      </c>
      <c r="S2046">
        <v>453</v>
      </c>
      <c r="T2046" s="8">
        <v>45377</v>
      </c>
      <c r="W2046">
        <v>4884</v>
      </c>
      <c r="X2046" t="str">
        <v>Customer 10</v>
      </c>
      <c r="Y2046" t="str">
        <v>DESKTOP</v>
      </c>
      <c r="Z2046">
        <v>2359</v>
      </c>
      <c r="AA2046">
        <v>524</v>
      </c>
      <c r="AB2046" s="8">
        <v>45495</v>
      </c>
    </row>
    <row r="2047" spans="15:28" x14ac:dyDescent="0.3">
      <c r="O2047">
        <v>2046</v>
      </c>
      <c r="P2047" t="str">
        <v>Customer 15</v>
      </c>
      <c r="Q2047" t="str">
        <v>MOBILE</v>
      </c>
      <c r="R2047">
        <v>229</v>
      </c>
      <c r="S2047">
        <v>1537</v>
      </c>
      <c r="T2047" s="8">
        <v>45377</v>
      </c>
      <c r="W2047">
        <v>3023</v>
      </c>
      <c r="X2047" t="str">
        <v>Customer 14</v>
      </c>
      <c r="Y2047" t="str">
        <v>WORKSTATION</v>
      </c>
      <c r="Z2047">
        <v>2358</v>
      </c>
      <c r="AA2047">
        <v>253</v>
      </c>
      <c r="AB2047" s="8">
        <v>45417</v>
      </c>
    </row>
    <row r="2048" spans="15:28" x14ac:dyDescent="0.3">
      <c r="O2048">
        <v>2047</v>
      </c>
      <c r="P2048" t="str">
        <v>Customer 2</v>
      </c>
      <c r="Q2048" t="str">
        <v>DESKTOP</v>
      </c>
      <c r="R2048">
        <v>1070</v>
      </c>
      <c r="S2048">
        <v>1549</v>
      </c>
      <c r="T2048" s="8">
        <v>45377</v>
      </c>
      <c r="W2048">
        <v>51</v>
      </c>
      <c r="X2048" t="str">
        <v>Customer 3</v>
      </c>
      <c r="Y2048" t="str">
        <v>EMBEDDED</v>
      </c>
      <c r="Z2048">
        <v>2357</v>
      </c>
      <c r="AA2048">
        <v>2796</v>
      </c>
      <c r="AB2048" s="8">
        <v>45294</v>
      </c>
    </row>
    <row r="2049" spans="15:28" x14ac:dyDescent="0.3">
      <c r="O2049">
        <v>2048</v>
      </c>
      <c r="P2049" t="str">
        <v>Customer 3</v>
      </c>
      <c r="Q2049" t="str">
        <v>WORKSTATION</v>
      </c>
      <c r="R2049">
        <v>3366</v>
      </c>
      <c r="S2049">
        <v>3605</v>
      </c>
      <c r="T2049" s="8">
        <v>45377</v>
      </c>
      <c r="W2049">
        <v>2337</v>
      </c>
      <c r="X2049" t="str">
        <v>Customer 6</v>
      </c>
      <c r="Y2049" t="str">
        <v>WORKSTATION</v>
      </c>
      <c r="Z2049">
        <v>2357</v>
      </c>
      <c r="AA2049">
        <v>4725</v>
      </c>
      <c r="AB2049" s="8">
        <v>45389</v>
      </c>
    </row>
    <row r="2050" spans="15:28" x14ac:dyDescent="0.3">
      <c r="O2050">
        <v>2049</v>
      </c>
      <c r="P2050" t="str">
        <v>Customer 15</v>
      </c>
      <c r="Q2050" t="str">
        <v>WORKSTATION</v>
      </c>
      <c r="R2050">
        <v>2435</v>
      </c>
      <c r="S2050">
        <v>4613</v>
      </c>
      <c r="T2050" s="8">
        <v>45377</v>
      </c>
      <c r="W2050">
        <v>3440</v>
      </c>
      <c r="X2050" t="str">
        <v>Customer 10</v>
      </c>
      <c r="Y2050" t="str">
        <v>EMBEDDED</v>
      </c>
      <c r="Z2050">
        <v>2357</v>
      </c>
      <c r="AA2050">
        <v>4749</v>
      </c>
      <c r="AB2050" s="8">
        <v>45435</v>
      </c>
    </row>
    <row r="2051" spans="15:28" x14ac:dyDescent="0.3">
      <c r="O2051">
        <v>2050</v>
      </c>
      <c r="P2051" t="str">
        <v>Customer 1</v>
      </c>
      <c r="Q2051" t="str">
        <v>EMBEDDED</v>
      </c>
      <c r="R2051">
        <v>1313</v>
      </c>
      <c r="S2051">
        <v>2584</v>
      </c>
      <c r="T2051" s="8">
        <v>45377</v>
      </c>
      <c r="W2051">
        <v>1615</v>
      </c>
      <c r="X2051" t="str">
        <v>Customer 12</v>
      </c>
      <c r="Y2051" t="str">
        <v>WORKSTATION</v>
      </c>
      <c r="Z2051">
        <v>2356</v>
      </c>
      <c r="AA2051">
        <v>4537</v>
      </c>
      <c r="AB2051" s="8">
        <v>45359</v>
      </c>
    </row>
    <row r="2052" spans="15:28" x14ac:dyDescent="0.3">
      <c r="O2052">
        <v>2051</v>
      </c>
      <c r="P2052" t="str">
        <v>Customer 8</v>
      </c>
      <c r="Q2052" t="str">
        <v>MOBILE</v>
      </c>
      <c r="R2052">
        <v>1962</v>
      </c>
      <c r="S2052">
        <v>2636</v>
      </c>
      <c r="T2052" s="8">
        <v>45377</v>
      </c>
      <c r="W2052">
        <v>122</v>
      </c>
      <c r="X2052" t="str">
        <v>Customer 10</v>
      </c>
      <c r="Y2052" t="str">
        <v>WORKSTATION</v>
      </c>
      <c r="Z2052">
        <v>2355</v>
      </c>
      <c r="AA2052">
        <v>2607</v>
      </c>
      <c r="AB2052" s="8">
        <v>45297</v>
      </c>
    </row>
    <row r="2053" spans="15:28" x14ac:dyDescent="0.3">
      <c r="O2053">
        <v>2052</v>
      </c>
      <c r="P2053" t="str">
        <v>Customer 13</v>
      </c>
      <c r="Q2053" t="str">
        <v>WORKSTATION</v>
      </c>
      <c r="R2053">
        <v>3564</v>
      </c>
      <c r="S2053">
        <v>3452</v>
      </c>
      <c r="T2053" s="8">
        <v>45377</v>
      </c>
      <c r="W2053">
        <v>2789</v>
      </c>
      <c r="X2053" t="str">
        <v>Customer 15</v>
      </c>
      <c r="Y2053" t="str">
        <v>MOBILE</v>
      </c>
      <c r="Z2053">
        <v>2355</v>
      </c>
      <c r="AA2053">
        <v>2220</v>
      </c>
      <c r="AB2053" s="8">
        <v>45408</v>
      </c>
    </row>
    <row r="2054" spans="15:28" x14ac:dyDescent="0.3">
      <c r="O2054">
        <v>2053</v>
      </c>
      <c r="P2054" t="str">
        <v>Customer 12</v>
      </c>
      <c r="Q2054" t="str">
        <v>DESKTOP</v>
      </c>
      <c r="R2054">
        <v>3366</v>
      </c>
      <c r="S2054">
        <v>4030</v>
      </c>
      <c r="T2054" s="8">
        <v>45377</v>
      </c>
      <c r="W2054">
        <v>2806</v>
      </c>
      <c r="X2054" t="str">
        <v>Customer 6</v>
      </c>
      <c r="Y2054" t="str">
        <v>WORKSTATION</v>
      </c>
      <c r="Z2054">
        <v>2355</v>
      </c>
      <c r="AA2054">
        <v>1445</v>
      </c>
      <c r="AB2054" s="8">
        <v>45408</v>
      </c>
    </row>
    <row r="2055" spans="15:28" x14ac:dyDescent="0.3">
      <c r="O2055">
        <v>2054</v>
      </c>
      <c r="P2055" t="str">
        <v>Customer 7</v>
      </c>
      <c r="Q2055" t="str">
        <v>WORKSTATION</v>
      </c>
      <c r="R2055">
        <v>2013</v>
      </c>
      <c r="S2055">
        <v>929</v>
      </c>
      <c r="T2055" s="8">
        <v>45377</v>
      </c>
      <c r="W2055">
        <v>3841</v>
      </c>
      <c r="X2055" t="str">
        <v>Customer 1</v>
      </c>
      <c r="Y2055" t="str">
        <v>EMBEDDED</v>
      </c>
      <c r="Z2055">
        <v>2355</v>
      </c>
      <c r="AA2055">
        <v>3190</v>
      </c>
      <c r="AB2055" s="8">
        <v>45451</v>
      </c>
    </row>
    <row r="2056" spans="15:28" x14ac:dyDescent="0.3">
      <c r="O2056">
        <v>2055</v>
      </c>
      <c r="P2056" t="str">
        <v>Customer 5</v>
      </c>
      <c r="Q2056" t="str">
        <v>WORKSTATION</v>
      </c>
      <c r="R2056">
        <v>281</v>
      </c>
      <c r="S2056">
        <v>708</v>
      </c>
      <c r="T2056" s="8">
        <v>45377</v>
      </c>
      <c r="W2056">
        <v>1043</v>
      </c>
      <c r="X2056" t="str">
        <v>Customer 8</v>
      </c>
      <c r="Y2056" t="str">
        <v>DESKTOP</v>
      </c>
      <c r="Z2056">
        <v>2354</v>
      </c>
      <c r="AA2056">
        <v>1255</v>
      </c>
      <c r="AB2056" s="8">
        <v>45335</v>
      </c>
    </row>
    <row r="2057" spans="15:28" x14ac:dyDescent="0.3">
      <c r="O2057">
        <v>2056</v>
      </c>
      <c r="P2057" t="str">
        <v>Customer 2</v>
      </c>
      <c r="Q2057" t="str">
        <v>EMBEDDED</v>
      </c>
      <c r="R2057">
        <v>1134</v>
      </c>
      <c r="S2057">
        <v>3518</v>
      </c>
      <c r="T2057" s="8">
        <v>45377</v>
      </c>
      <c r="W2057">
        <v>2554</v>
      </c>
      <c r="X2057" t="str">
        <v>Customer 3</v>
      </c>
      <c r="Y2057" t="str">
        <v>WORKSTATION</v>
      </c>
      <c r="Z2057">
        <v>2353</v>
      </c>
      <c r="AA2057">
        <v>2304</v>
      </c>
      <c r="AB2057" s="8">
        <v>45398</v>
      </c>
    </row>
    <row r="2058" spans="15:28" x14ac:dyDescent="0.3">
      <c r="O2058">
        <v>2057</v>
      </c>
      <c r="P2058" t="str">
        <v>Customer 6</v>
      </c>
      <c r="Q2058" t="str">
        <v>MOBILE</v>
      </c>
      <c r="R2058">
        <v>604</v>
      </c>
      <c r="S2058">
        <v>881</v>
      </c>
      <c r="T2058" s="8">
        <v>45377</v>
      </c>
      <c r="W2058">
        <v>2</v>
      </c>
      <c r="X2058" t="str">
        <v>Customer 2</v>
      </c>
      <c r="Y2058" t="str">
        <v>WORKSTATION</v>
      </c>
      <c r="Z2058">
        <v>2352</v>
      </c>
      <c r="AA2058">
        <v>914</v>
      </c>
      <c r="AB2058" s="8">
        <v>45292</v>
      </c>
    </row>
    <row r="2059" spans="15:28" x14ac:dyDescent="0.3">
      <c r="O2059">
        <v>2058</v>
      </c>
      <c r="P2059" t="str">
        <v>Customer 6</v>
      </c>
      <c r="Q2059" t="str">
        <v>DESKTOP</v>
      </c>
      <c r="R2059">
        <v>3517</v>
      </c>
      <c r="S2059">
        <v>3610</v>
      </c>
      <c r="T2059" s="8">
        <v>45377</v>
      </c>
      <c r="W2059">
        <v>2803</v>
      </c>
      <c r="X2059" t="str">
        <v>Customer 5</v>
      </c>
      <c r="Y2059" t="str">
        <v>MOBILE</v>
      </c>
      <c r="Z2059">
        <v>2352</v>
      </c>
      <c r="AA2059">
        <v>1930</v>
      </c>
      <c r="AB2059" s="8">
        <v>45408</v>
      </c>
    </row>
    <row r="2060" spans="15:28" x14ac:dyDescent="0.3">
      <c r="O2060">
        <v>2059</v>
      </c>
      <c r="P2060" t="str">
        <v>Customer 15</v>
      </c>
      <c r="Q2060" t="str">
        <v>DESKTOP</v>
      </c>
      <c r="R2060">
        <v>2160</v>
      </c>
      <c r="S2060">
        <v>856</v>
      </c>
      <c r="T2060" s="8">
        <v>45377</v>
      </c>
      <c r="W2060">
        <v>3483</v>
      </c>
      <c r="X2060" t="str">
        <v>Customer 13</v>
      </c>
      <c r="Y2060" t="str">
        <v>WORKSTATION</v>
      </c>
      <c r="Z2060">
        <v>2352</v>
      </c>
      <c r="AA2060">
        <v>2390</v>
      </c>
      <c r="AB2060" s="8">
        <v>45437</v>
      </c>
    </row>
    <row r="2061" spans="15:28" x14ac:dyDescent="0.3">
      <c r="O2061">
        <v>2060</v>
      </c>
      <c r="P2061" t="str">
        <v>Customer 2</v>
      </c>
      <c r="Q2061" t="str">
        <v>MOBILE</v>
      </c>
      <c r="R2061">
        <v>1795</v>
      </c>
      <c r="S2061">
        <v>2870</v>
      </c>
      <c r="T2061" s="8">
        <v>45377</v>
      </c>
      <c r="W2061">
        <v>4818</v>
      </c>
      <c r="X2061" t="str">
        <v>Customer 10</v>
      </c>
      <c r="Y2061" t="str">
        <v>WORKSTATION</v>
      </c>
      <c r="Z2061">
        <v>2352</v>
      </c>
      <c r="AA2061">
        <v>3659</v>
      </c>
      <c r="AB2061" s="8">
        <v>45492</v>
      </c>
    </row>
    <row r="2062" spans="15:28" x14ac:dyDescent="0.3">
      <c r="O2062">
        <v>2061</v>
      </c>
      <c r="P2062" t="str">
        <v>Customer 4</v>
      </c>
      <c r="Q2062" t="str">
        <v>EMBEDDED</v>
      </c>
      <c r="R2062">
        <v>123</v>
      </c>
      <c r="S2062">
        <v>3816</v>
      </c>
      <c r="T2062" s="8">
        <v>45377</v>
      </c>
      <c r="W2062">
        <v>545</v>
      </c>
      <c r="X2062" t="str">
        <v>Customer 6</v>
      </c>
      <c r="Y2062" t="str">
        <v>WORKSTATION</v>
      </c>
      <c r="Z2062">
        <v>2350</v>
      </c>
      <c r="AA2062">
        <v>2986</v>
      </c>
      <c r="AB2062" s="8">
        <v>45314</v>
      </c>
    </row>
    <row r="2063" spans="15:28" x14ac:dyDescent="0.3">
      <c r="O2063">
        <v>2062</v>
      </c>
      <c r="P2063" t="str">
        <v>Customer 9</v>
      </c>
      <c r="Q2063" t="str">
        <v>EMBEDDED</v>
      </c>
      <c r="R2063">
        <v>75</v>
      </c>
      <c r="S2063">
        <v>2388</v>
      </c>
      <c r="T2063" s="8">
        <v>45377</v>
      </c>
      <c r="W2063">
        <v>4615</v>
      </c>
      <c r="X2063" t="str">
        <v>Customer 7</v>
      </c>
      <c r="Y2063" t="str">
        <v>MOBILE</v>
      </c>
      <c r="Z2063">
        <v>2350</v>
      </c>
      <c r="AA2063">
        <v>1641</v>
      </c>
      <c r="AB2063" s="8">
        <v>45484</v>
      </c>
    </row>
    <row r="2064" spans="15:28" x14ac:dyDescent="0.3">
      <c r="O2064">
        <v>2063</v>
      </c>
      <c r="P2064" t="str">
        <v>Customer 10</v>
      </c>
      <c r="Q2064" t="str">
        <v>WORKSTATION</v>
      </c>
      <c r="R2064">
        <v>2947</v>
      </c>
      <c r="S2064">
        <v>3209</v>
      </c>
      <c r="T2064" s="8">
        <v>45377</v>
      </c>
      <c r="W2064">
        <v>2181</v>
      </c>
      <c r="X2064" t="str">
        <v>Customer 3</v>
      </c>
      <c r="Y2064" t="str">
        <v>WORKSTATION</v>
      </c>
      <c r="Z2064">
        <v>2349</v>
      </c>
      <c r="AA2064">
        <v>2940</v>
      </c>
      <c r="AB2064" s="8">
        <v>45382</v>
      </c>
    </row>
    <row r="2065" spans="15:28" x14ac:dyDescent="0.3">
      <c r="O2065">
        <v>2064</v>
      </c>
      <c r="P2065" t="str">
        <v>Customer 1</v>
      </c>
      <c r="Q2065" t="str">
        <v>WORKSTATION</v>
      </c>
      <c r="R2065">
        <v>834</v>
      </c>
      <c r="S2065">
        <v>1186</v>
      </c>
      <c r="T2065" s="8">
        <v>45377</v>
      </c>
      <c r="W2065">
        <v>715</v>
      </c>
      <c r="X2065" t="str">
        <v>Customer 3</v>
      </c>
      <c r="Y2065" t="str">
        <v>MOBILE</v>
      </c>
      <c r="Z2065">
        <v>2347</v>
      </c>
      <c r="AA2065">
        <v>275</v>
      </c>
      <c r="AB2065" s="8">
        <v>45321</v>
      </c>
    </row>
    <row r="2066" spans="15:28" x14ac:dyDescent="0.3">
      <c r="O2066">
        <v>2065</v>
      </c>
      <c r="P2066" t="str">
        <v>Customer 2</v>
      </c>
      <c r="Q2066" t="str">
        <v>DESKTOP</v>
      </c>
      <c r="R2066">
        <v>3928</v>
      </c>
      <c r="S2066">
        <v>173</v>
      </c>
      <c r="T2066" s="8">
        <v>45378</v>
      </c>
      <c r="W2066">
        <v>1035</v>
      </c>
      <c r="X2066" t="str">
        <v>Customer 4</v>
      </c>
      <c r="Y2066" t="str">
        <v>MOBILE</v>
      </c>
      <c r="Z2066">
        <v>2344</v>
      </c>
      <c r="AA2066">
        <v>2723</v>
      </c>
      <c r="AB2066" s="8">
        <v>45335</v>
      </c>
    </row>
    <row r="2067" spans="15:28" x14ac:dyDescent="0.3">
      <c r="O2067">
        <v>2066</v>
      </c>
      <c r="P2067" t="str">
        <v>Customer 2</v>
      </c>
      <c r="Q2067" t="str">
        <v>MOBILE</v>
      </c>
      <c r="R2067">
        <v>447</v>
      </c>
      <c r="S2067">
        <v>1680</v>
      </c>
      <c r="T2067" s="8">
        <v>45378</v>
      </c>
      <c r="W2067">
        <v>3406</v>
      </c>
      <c r="X2067" t="str">
        <v>Customer 1</v>
      </c>
      <c r="Y2067" t="str">
        <v>DESKTOP</v>
      </c>
      <c r="Z2067">
        <v>2344</v>
      </c>
      <c r="AA2067">
        <v>2967</v>
      </c>
      <c r="AB2067" s="8">
        <v>45433</v>
      </c>
    </row>
    <row r="2068" spans="15:28" x14ac:dyDescent="0.3">
      <c r="O2068">
        <v>2067</v>
      </c>
      <c r="P2068" t="str">
        <v>Customer 1</v>
      </c>
      <c r="Q2068" t="str">
        <v>DESKTOP</v>
      </c>
      <c r="R2068">
        <v>1650</v>
      </c>
      <c r="S2068">
        <v>4137</v>
      </c>
      <c r="T2068" s="8">
        <v>45378</v>
      </c>
      <c r="W2068">
        <v>4608</v>
      </c>
      <c r="X2068" t="str">
        <v>Customer 13</v>
      </c>
      <c r="Y2068" t="str">
        <v>MOBILE</v>
      </c>
      <c r="Z2068">
        <v>2344</v>
      </c>
      <c r="AA2068">
        <v>4779</v>
      </c>
      <c r="AB2068" s="8">
        <v>45483</v>
      </c>
    </row>
    <row r="2069" spans="15:28" x14ac:dyDescent="0.3">
      <c r="O2069">
        <v>2068</v>
      </c>
      <c r="P2069" t="str">
        <v>Customer 4</v>
      </c>
      <c r="Q2069" t="str">
        <v>WORKSTATION</v>
      </c>
      <c r="R2069">
        <v>3777</v>
      </c>
      <c r="S2069">
        <v>1920</v>
      </c>
      <c r="T2069" s="8">
        <v>45378</v>
      </c>
      <c r="W2069">
        <v>3004</v>
      </c>
      <c r="X2069" t="str">
        <v>Customer 4</v>
      </c>
      <c r="Y2069" t="str">
        <v>MOBILE</v>
      </c>
      <c r="Z2069">
        <v>2342</v>
      </c>
      <c r="AA2069">
        <v>3577</v>
      </c>
      <c r="AB2069" s="8">
        <v>45417</v>
      </c>
    </row>
    <row r="2070" spans="15:28" x14ac:dyDescent="0.3">
      <c r="O2070">
        <v>2069</v>
      </c>
      <c r="P2070" t="str">
        <v>Customer 15</v>
      </c>
      <c r="Q2070" t="str">
        <v>DESKTOP</v>
      </c>
      <c r="R2070">
        <v>2095</v>
      </c>
      <c r="S2070">
        <v>1715</v>
      </c>
      <c r="T2070" s="8">
        <v>45378</v>
      </c>
      <c r="W2070">
        <v>4000</v>
      </c>
      <c r="X2070" t="str">
        <v>Customer 5</v>
      </c>
      <c r="Y2070" t="str">
        <v>EMBEDDED</v>
      </c>
      <c r="Z2070">
        <v>2341</v>
      </c>
      <c r="AA2070">
        <v>3411</v>
      </c>
      <c r="AB2070" s="8">
        <v>45458</v>
      </c>
    </row>
    <row r="2071" spans="15:28" x14ac:dyDescent="0.3">
      <c r="O2071">
        <v>2070</v>
      </c>
      <c r="P2071" t="str">
        <v>Customer 15</v>
      </c>
      <c r="Q2071" t="str">
        <v>EMBEDDED</v>
      </c>
      <c r="R2071">
        <v>232</v>
      </c>
      <c r="S2071">
        <v>3927</v>
      </c>
      <c r="T2071" s="8">
        <v>45378</v>
      </c>
      <c r="W2071">
        <v>4312</v>
      </c>
      <c r="X2071" t="str">
        <v>Customer 12</v>
      </c>
      <c r="Y2071" t="str">
        <v>WORKSTATION</v>
      </c>
      <c r="Z2071">
        <v>2340</v>
      </c>
      <c r="AA2071">
        <v>1135</v>
      </c>
      <c r="AB2071" s="8">
        <v>45471</v>
      </c>
    </row>
    <row r="2072" spans="15:28" x14ac:dyDescent="0.3">
      <c r="O2072">
        <v>2071</v>
      </c>
      <c r="P2072" t="str">
        <v>Customer 5</v>
      </c>
      <c r="Q2072" t="str">
        <v>DESKTOP</v>
      </c>
      <c r="R2072">
        <v>1627</v>
      </c>
      <c r="S2072">
        <v>2716</v>
      </c>
      <c r="T2072" s="8">
        <v>45378</v>
      </c>
      <c r="W2072">
        <v>4543</v>
      </c>
      <c r="X2072" t="str">
        <v>Customer 8</v>
      </c>
      <c r="Y2072" t="str">
        <v>WORKSTATION</v>
      </c>
      <c r="Z2072">
        <v>2340</v>
      </c>
      <c r="AA2072">
        <v>2595</v>
      </c>
      <c r="AB2072" s="8">
        <v>45481</v>
      </c>
    </row>
    <row r="2073" spans="15:28" x14ac:dyDescent="0.3">
      <c r="O2073">
        <v>2072</v>
      </c>
      <c r="P2073" t="str">
        <v>Customer 4</v>
      </c>
      <c r="Q2073" t="str">
        <v>EMBEDDED</v>
      </c>
      <c r="R2073">
        <v>2271</v>
      </c>
      <c r="S2073">
        <v>3893</v>
      </c>
      <c r="T2073" s="8">
        <v>45378</v>
      </c>
      <c r="W2073">
        <v>1286</v>
      </c>
      <c r="X2073" t="str">
        <v>Customer 7</v>
      </c>
      <c r="Y2073" t="str">
        <v>EMBEDDED</v>
      </c>
      <c r="Z2073">
        <v>2339</v>
      </c>
      <c r="AA2073">
        <v>2599</v>
      </c>
      <c r="AB2073" s="8">
        <v>45345</v>
      </c>
    </row>
    <row r="2074" spans="15:28" x14ac:dyDescent="0.3">
      <c r="O2074">
        <v>2073</v>
      </c>
      <c r="P2074" t="str">
        <v>Customer 14</v>
      </c>
      <c r="Q2074" t="str">
        <v>DESKTOP</v>
      </c>
      <c r="R2074">
        <v>2621</v>
      </c>
      <c r="S2074">
        <v>275</v>
      </c>
      <c r="T2074" s="8">
        <v>45378</v>
      </c>
      <c r="W2074">
        <v>4527</v>
      </c>
      <c r="X2074" t="str">
        <v>Customer 15</v>
      </c>
      <c r="Y2074" t="str">
        <v>MOBILE</v>
      </c>
      <c r="Z2074">
        <v>2339</v>
      </c>
      <c r="AA2074">
        <v>3023</v>
      </c>
      <c r="AB2074" s="8">
        <v>45480</v>
      </c>
    </row>
    <row r="2075" spans="15:28" x14ac:dyDescent="0.3">
      <c r="O2075">
        <v>2074</v>
      </c>
      <c r="P2075" t="str">
        <v>Customer 10</v>
      </c>
      <c r="Q2075" t="str">
        <v>DESKTOP</v>
      </c>
      <c r="R2075">
        <v>3091</v>
      </c>
      <c r="S2075">
        <v>2583</v>
      </c>
      <c r="T2075" s="8">
        <v>45378</v>
      </c>
      <c r="W2075">
        <v>1066</v>
      </c>
      <c r="X2075" t="str">
        <v>Customer 4</v>
      </c>
      <c r="Y2075" t="str">
        <v>DESKTOP</v>
      </c>
      <c r="Z2075">
        <v>2338</v>
      </c>
      <c r="AA2075">
        <v>3512</v>
      </c>
      <c r="AB2075" s="8">
        <v>45336</v>
      </c>
    </row>
    <row r="2076" spans="15:28" x14ac:dyDescent="0.3">
      <c r="O2076">
        <v>2075</v>
      </c>
      <c r="P2076" t="str">
        <v>Customer 2</v>
      </c>
      <c r="Q2076" t="str">
        <v>WORKSTATION</v>
      </c>
      <c r="R2076">
        <v>3150</v>
      </c>
      <c r="S2076">
        <v>3710</v>
      </c>
      <c r="T2076" s="8">
        <v>45378</v>
      </c>
      <c r="W2076">
        <v>1069</v>
      </c>
      <c r="X2076" t="str">
        <v>Customer 1</v>
      </c>
      <c r="Y2076" t="str">
        <v>WORKSTATION</v>
      </c>
      <c r="Z2076">
        <v>2338</v>
      </c>
      <c r="AA2076">
        <v>2502</v>
      </c>
      <c r="AB2076" s="8">
        <v>45336</v>
      </c>
    </row>
    <row r="2077" spans="15:28" x14ac:dyDescent="0.3">
      <c r="O2077">
        <v>2076</v>
      </c>
      <c r="P2077" t="str">
        <v>Customer 2</v>
      </c>
      <c r="Q2077" t="str">
        <v>DESKTOP</v>
      </c>
      <c r="R2077">
        <v>3569</v>
      </c>
      <c r="S2077">
        <v>3038</v>
      </c>
      <c r="T2077" s="8">
        <v>45378</v>
      </c>
      <c r="W2077">
        <v>3268</v>
      </c>
      <c r="X2077" t="str">
        <v>Customer 2</v>
      </c>
      <c r="Y2077" t="str">
        <v>DESKTOP</v>
      </c>
      <c r="Z2077">
        <v>2338</v>
      </c>
      <c r="AA2077">
        <v>1311</v>
      </c>
      <c r="AB2077" s="8">
        <v>45428</v>
      </c>
    </row>
    <row r="2078" spans="15:28" x14ac:dyDescent="0.3">
      <c r="O2078">
        <v>2077</v>
      </c>
      <c r="P2078" t="str">
        <v>Customer 2</v>
      </c>
      <c r="Q2078" t="str">
        <v>DESKTOP</v>
      </c>
      <c r="R2078">
        <v>1508</v>
      </c>
      <c r="S2078">
        <v>4873</v>
      </c>
      <c r="T2078" s="8">
        <v>45378</v>
      </c>
      <c r="W2078">
        <v>216</v>
      </c>
      <c r="X2078" t="str">
        <v>Customer 11</v>
      </c>
      <c r="Y2078" t="str">
        <v>WORKSTATION</v>
      </c>
      <c r="Z2078">
        <v>2337</v>
      </c>
      <c r="AA2078">
        <v>681</v>
      </c>
      <c r="AB2078" s="8">
        <v>45300</v>
      </c>
    </row>
    <row r="2079" spans="15:28" x14ac:dyDescent="0.3">
      <c r="O2079">
        <v>2078</v>
      </c>
      <c r="P2079" t="str">
        <v>Customer 15</v>
      </c>
      <c r="Q2079" t="str">
        <v>EMBEDDED</v>
      </c>
      <c r="R2079">
        <v>187</v>
      </c>
      <c r="S2079">
        <v>243</v>
      </c>
      <c r="T2079" s="8">
        <v>45378</v>
      </c>
      <c r="W2079">
        <v>1555</v>
      </c>
      <c r="X2079" t="str">
        <v>Customer 5</v>
      </c>
      <c r="Y2079" t="str">
        <v>WORKSTATION</v>
      </c>
      <c r="Z2079">
        <v>2336</v>
      </c>
      <c r="AA2079">
        <v>266</v>
      </c>
      <c r="AB2079" s="8">
        <v>45356</v>
      </c>
    </row>
    <row r="2080" spans="15:28" x14ac:dyDescent="0.3">
      <c r="O2080">
        <v>2079</v>
      </c>
      <c r="P2080" t="str">
        <v>Customer 7</v>
      </c>
      <c r="Q2080" t="str">
        <v>WORKSTATION</v>
      </c>
      <c r="R2080">
        <v>2501</v>
      </c>
      <c r="S2080">
        <v>4253</v>
      </c>
      <c r="T2080" s="8">
        <v>45378</v>
      </c>
      <c r="W2080">
        <v>3275</v>
      </c>
      <c r="X2080" t="str">
        <v>Customer 15</v>
      </c>
      <c r="Y2080" t="str">
        <v>WORKSTATION</v>
      </c>
      <c r="Z2080">
        <v>2335</v>
      </c>
      <c r="AA2080">
        <v>4523</v>
      </c>
      <c r="AB2080" s="8">
        <v>45428</v>
      </c>
    </row>
    <row r="2081" spans="15:28" x14ac:dyDescent="0.3">
      <c r="O2081">
        <v>2080</v>
      </c>
      <c r="P2081" t="str">
        <v>Customer 15</v>
      </c>
      <c r="Q2081" t="str">
        <v>DESKTOP</v>
      </c>
      <c r="R2081">
        <v>2107</v>
      </c>
      <c r="S2081">
        <v>902</v>
      </c>
      <c r="T2081" s="8">
        <v>45378</v>
      </c>
      <c r="W2081">
        <v>1995</v>
      </c>
      <c r="X2081" t="str">
        <v>Customer 5</v>
      </c>
      <c r="Y2081" t="str">
        <v>MOBILE</v>
      </c>
      <c r="Z2081">
        <v>2332</v>
      </c>
      <c r="AA2081">
        <v>4923</v>
      </c>
      <c r="AB2081" s="8">
        <v>45375</v>
      </c>
    </row>
    <row r="2082" spans="15:28" x14ac:dyDescent="0.3">
      <c r="O2082">
        <v>2081</v>
      </c>
      <c r="P2082" t="str">
        <v>Customer 4</v>
      </c>
      <c r="Q2082" t="str">
        <v>MOBILE</v>
      </c>
      <c r="R2082">
        <v>2185</v>
      </c>
      <c r="S2082">
        <v>4370</v>
      </c>
      <c r="T2082" s="8">
        <v>45378</v>
      </c>
      <c r="W2082">
        <v>2331</v>
      </c>
      <c r="X2082" t="str">
        <v>Customer 15</v>
      </c>
      <c r="Y2082" t="str">
        <v>MOBILE</v>
      </c>
      <c r="Z2082">
        <v>2332</v>
      </c>
      <c r="AA2082">
        <v>2456</v>
      </c>
      <c r="AB2082" s="8">
        <v>45389</v>
      </c>
    </row>
    <row r="2083" spans="15:28" x14ac:dyDescent="0.3">
      <c r="O2083">
        <v>2082</v>
      </c>
      <c r="P2083" t="str">
        <v>Customer 11</v>
      </c>
      <c r="Q2083" t="str">
        <v>MOBILE</v>
      </c>
      <c r="R2083">
        <v>2613</v>
      </c>
      <c r="S2083">
        <v>3662</v>
      </c>
      <c r="T2083" s="8">
        <v>45378</v>
      </c>
      <c r="W2083">
        <v>2625</v>
      </c>
      <c r="X2083" t="str">
        <v>Customer 1</v>
      </c>
      <c r="Y2083" t="str">
        <v>EMBEDDED</v>
      </c>
      <c r="Z2083">
        <v>2330</v>
      </c>
      <c r="AA2083">
        <v>231</v>
      </c>
      <c r="AB2083" s="8">
        <v>45401</v>
      </c>
    </row>
    <row r="2084" spans="15:28" x14ac:dyDescent="0.3">
      <c r="O2084">
        <v>2083</v>
      </c>
      <c r="P2084" t="str">
        <v>Customer 14</v>
      </c>
      <c r="Q2084" t="str">
        <v>EMBEDDED</v>
      </c>
      <c r="R2084">
        <v>1500</v>
      </c>
      <c r="S2084">
        <v>2425</v>
      </c>
      <c r="T2084" s="8">
        <v>45378</v>
      </c>
      <c r="W2084">
        <v>2837</v>
      </c>
      <c r="X2084" t="str">
        <v>Customer 10</v>
      </c>
      <c r="Y2084" t="str">
        <v>MOBILE</v>
      </c>
      <c r="Z2084">
        <v>2330</v>
      </c>
      <c r="AA2084">
        <v>2430</v>
      </c>
      <c r="AB2084" s="8">
        <v>45410</v>
      </c>
    </row>
    <row r="2085" spans="15:28" x14ac:dyDescent="0.3">
      <c r="O2085">
        <v>2084</v>
      </c>
      <c r="P2085" t="str">
        <v>Customer 5</v>
      </c>
      <c r="Q2085" t="str">
        <v>DESKTOP</v>
      </c>
      <c r="R2085">
        <v>2128</v>
      </c>
      <c r="S2085">
        <v>4583</v>
      </c>
      <c r="T2085" s="8">
        <v>45378</v>
      </c>
      <c r="W2085">
        <v>4110</v>
      </c>
      <c r="X2085" t="str">
        <v>Customer 9</v>
      </c>
      <c r="Y2085" t="str">
        <v>WORKSTATION</v>
      </c>
      <c r="Z2085">
        <v>2330</v>
      </c>
      <c r="AA2085">
        <v>4415</v>
      </c>
      <c r="AB2085" s="8">
        <v>45463</v>
      </c>
    </row>
    <row r="2086" spans="15:28" x14ac:dyDescent="0.3">
      <c r="O2086">
        <v>2085</v>
      </c>
      <c r="P2086" t="str">
        <v>Customer 4</v>
      </c>
      <c r="Q2086" t="str">
        <v>WORKSTATION</v>
      </c>
      <c r="R2086">
        <v>1729</v>
      </c>
      <c r="S2086">
        <v>2442</v>
      </c>
      <c r="T2086" s="8">
        <v>45378</v>
      </c>
      <c r="W2086">
        <v>209</v>
      </c>
      <c r="X2086" t="str">
        <v>Customer 7</v>
      </c>
      <c r="Y2086" t="str">
        <v>DESKTOP</v>
      </c>
      <c r="Z2086">
        <v>2329</v>
      </c>
      <c r="AA2086">
        <v>1491</v>
      </c>
      <c r="AB2086" s="8">
        <v>45300</v>
      </c>
    </row>
    <row r="2087" spans="15:28" x14ac:dyDescent="0.3">
      <c r="O2087">
        <v>2086</v>
      </c>
      <c r="P2087" t="str">
        <v>Customer 13</v>
      </c>
      <c r="Q2087" t="str">
        <v>WORKSTATION</v>
      </c>
      <c r="R2087">
        <v>2902</v>
      </c>
      <c r="S2087">
        <v>2288</v>
      </c>
      <c r="T2087" s="8">
        <v>45378</v>
      </c>
      <c r="W2087">
        <v>1237</v>
      </c>
      <c r="X2087" t="str">
        <v>Customer 4</v>
      </c>
      <c r="Y2087" t="str">
        <v>EMBEDDED</v>
      </c>
      <c r="Z2087">
        <v>2328</v>
      </c>
      <c r="AA2087">
        <v>1206</v>
      </c>
      <c r="AB2087" s="8">
        <v>45343</v>
      </c>
    </row>
    <row r="2088" spans="15:28" x14ac:dyDescent="0.3">
      <c r="O2088">
        <v>2087</v>
      </c>
      <c r="P2088" t="str">
        <v>Customer 13</v>
      </c>
      <c r="Q2088" t="str">
        <v>WORKSTATION</v>
      </c>
      <c r="R2088">
        <v>2551</v>
      </c>
      <c r="S2088">
        <v>2748</v>
      </c>
      <c r="T2088" s="8">
        <v>45378</v>
      </c>
      <c r="W2088">
        <v>1246</v>
      </c>
      <c r="X2088" t="str">
        <v>Customer 11</v>
      </c>
      <c r="Y2088" t="str">
        <v>EMBEDDED</v>
      </c>
      <c r="Z2088">
        <v>2328</v>
      </c>
      <c r="AA2088">
        <v>2736</v>
      </c>
      <c r="AB2088" s="8">
        <v>45343</v>
      </c>
    </row>
    <row r="2089" spans="15:28" x14ac:dyDescent="0.3">
      <c r="O2089">
        <v>2088</v>
      </c>
      <c r="P2089" t="str">
        <v>Customer 11</v>
      </c>
      <c r="Q2089" t="str">
        <v>WORKSTATION</v>
      </c>
      <c r="R2089">
        <v>785</v>
      </c>
      <c r="S2089">
        <v>1007</v>
      </c>
      <c r="T2089" s="8">
        <v>45378</v>
      </c>
      <c r="W2089">
        <v>3622</v>
      </c>
      <c r="X2089" t="str">
        <v>Customer 11</v>
      </c>
      <c r="Y2089" t="str">
        <v>DESKTOP</v>
      </c>
      <c r="Z2089">
        <v>2326</v>
      </c>
      <c r="AA2089">
        <v>2280</v>
      </c>
      <c r="AB2089" s="8">
        <v>45442</v>
      </c>
    </row>
    <row r="2090" spans="15:28" x14ac:dyDescent="0.3">
      <c r="O2090">
        <v>2089</v>
      </c>
      <c r="P2090" t="str">
        <v>Customer 10</v>
      </c>
      <c r="Q2090" t="str">
        <v>WORKSTATION</v>
      </c>
      <c r="R2090">
        <v>825</v>
      </c>
      <c r="S2090">
        <v>1764</v>
      </c>
      <c r="T2090" s="8">
        <v>45379</v>
      </c>
      <c r="W2090">
        <v>2667</v>
      </c>
      <c r="X2090" t="str">
        <v>Customer 14</v>
      </c>
      <c r="Y2090" t="str">
        <v>WORKSTATION</v>
      </c>
      <c r="Z2090">
        <v>2325</v>
      </c>
      <c r="AA2090">
        <v>2126</v>
      </c>
      <c r="AB2090" s="8">
        <v>45403</v>
      </c>
    </row>
    <row r="2091" spans="15:28" x14ac:dyDescent="0.3">
      <c r="O2091">
        <v>2090</v>
      </c>
      <c r="P2091" t="str">
        <v>Customer 6</v>
      </c>
      <c r="Q2091" t="str">
        <v>MOBILE</v>
      </c>
      <c r="R2091">
        <v>2080</v>
      </c>
      <c r="S2091">
        <v>4041</v>
      </c>
      <c r="T2091" s="8">
        <v>45379</v>
      </c>
      <c r="W2091">
        <v>49</v>
      </c>
      <c r="X2091" t="str">
        <v>Customer 12</v>
      </c>
      <c r="Y2091" t="str">
        <v>WORKSTATION</v>
      </c>
      <c r="Z2091">
        <v>2324</v>
      </c>
      <c r="AA2091">
        <v>3059</v>
      </c>
      <c r="AB2091" s="8">
        <v>45294</v>
      </c>
    </row>
    <row r="2092" spans="15:28" x14ac:dyDescent="0.3">
      <c r="O2092">
        <v>2091</v>
      </c>
      <c r="P2092" t="str">
        <v>Customer 11</v>
      </c>
      <c r="Q2092" t="str">
        <v>DESKTOP</v>
      </c>
      <c r="R2092">
        <v>679</v>
      </c>
      <c r="S2092">
        <v>4627</v>
      </c>
      <c r="T2092" s="8">
        <v>45379</v>
      </c>
      <c r="W2092">
        <v>4665</v>
      </c>
      <c r="X2092" t="str">
        <v>Customer 13</v>
      </c>
      <c r="Y2092" t="str">
        <v>WORKSTATION</v>
      </c>
      <c r="Z2092">
        <v>2323</v>
      </c>
      <c r="AA2092">
        <v>3509</v>
      </c>
      <c r="AB2092" s="8">
        <v>45486</v>
      </c>
    </row>
    <row r="2093" spans="15:28" x14ac:dyDescent="0.3">
      <c r="O2093">
        <v>2092</v>
      </c>
      <c r="P2093" t="str">
        <v>Customer 7</v>
      </c>
      <c r="Q2093" t="str">
        <v>WORKSTATION</v>
      </c>
      <c r="R2093">
        <v>1649</v>
      </c>
      <c r="S2093">
        <v>2181</v>
      </c>
      <c r="T2093" s="8">
        <v>45379</v>
      </c>
      <c r="W2093">
        <v>1217</v>
      </c>
      <c r="X2093" t="str">
        <v>Customer 9</v>
      </c>
      <c r="Y2093" t="str">
        <v>DESKTOP</v>
      </c>
      <c r="Z2093">
        <v>2322</v>
      </c>
      <c r="AA2093">
        <v>2715</v>
      </c>
      <c r="AB2093" s="8">
        <v>45342</v>
      </c>
    </row>
    <row r="2094" spans="15:28" x14ac:dyDescent="0.3">
      <c r="O2094">
        <v>2093</v>
      </c>
      <c r="P2094" t="str">
        <v>Customer 10</v>
      </c>
      <c r="Q2094" t="str">
        <v>EMBEDDED</v>
      </c>
      <c r="R2094">
        <v>1543</v>
      </c>
      <c r="S2094">
        <v>583</v>
      </c>
      <c r="T2094" s="8">
        <v>45379</v>
      </c>
      <c r="W2094">
        <v>1979</v>
      </c>
      <c r="X2094" t="str">
        <v>Customer 14</v>
      </c>
      <c r="Y2094" t="str">
        <v>MOBILE</v>
      </c>
      <c r="Z2094">
        <v>2322</v>
      </c>
      <c r="AA2094">
        <v>1306</v>
      </c>
      <c r="AB2094" s="8">
        <v>45374</v>
      </c>
    </row>
    <row r="2095" spans="15:28" x14ac:dyDescent="0.3">
      <c r="O2095">
        <v>2094</v>
      </c>
      <c r="P2095" t="str">
        <v>Customer 9</v>
      </c>
      <c r="Q2095" t="str">
        <v>MOBILE</v>
      </c>
      <c r="R2095">
        <v>98</v>
      </c>
      <c r="S2095">
        <v>1193</v>
      </c>
      <c r="T2095" s="8">
        <v>45379</v>
      </c>
      <c r="W2095">
        <v>3223</v>
      </c>
      <c r="X2095" t="str">
        <v>Customer 6</v>
      </c>
      <c r="Y2095" t="str">
        <v>WORKSTATION</v>
      </c>
      <c r="Z2095">
        <v>2320</v>
      </c>
      <c r="AA2095">
        <v>1834</v>
      </c>
      <c r="AB2095" s="8">
        <v>45426</v>
      </c>
    </row>
    <row r="2096" spans="15:28" x14ac:dyDescent="0.3">
      <c r="O2096">
        <v>2095</v>
      </c>
      <c r="P2096" t="str">
        <v>Customer 7</v>
      </c>
      <c r="Q2096" t="str">
        <v>WORKSTATION</v>
      </c>
      <c r="R2096">
        <v>1734</v>
      </c>
      <c r="S2096">
        <v>1119</v>
      </c>
      <c r="T2096" s="8">
        <v>45379</v>
      </c>
      <c r="W2096">
        <v>3873</v>
      </c>
      <c r="X2096" t="str">
        <v>Customer 5</v>
      </c>
      <c r="Y2096" t="str">
        <v>WORKSTATION</v>
      </c>
      <c r="Z2096">
        <v>2320</v>
      </c>
      <c r="AA2096">
        <v>288</v>
      </c>
      <c r="AB2096" s="8">
        <v>45453</v>
      </c>
    </row>
    <row r="2097" spans="15:28" x14ac:dyDescent="0.3">
      <c r="O2097">
        <v>2096</v>
      </c>
      <c r="P2097" t="str">
        <v>Customer 10</v>
      </c>
      <c r="Q2097" t="str">
        <v>DESKTOP</v>
      </c>
      <c r="R2097">
        <v>215</v>
      </c>
      <c r="S2097">
        <v>1169</v>
      </c>
      <c r="T2097" s="8">
        <v>45379</v>
      </c>
      <c r="W2097">
        <v>568</v>
      </c>
      <c r="X2097" t="str">
        <v>Customer 4</v>
      </c>
      <c r="Y2097" t="str">
        <v>WORKSTATION</v>
      </c>
      <c r="Z2097">
        <v>2319</v>
      </c>
      <c r="AA2097">
        <v>1457</v>
      </c>
      <c r="AB2097" s="8">
        <v>45315</v>
      </c>
    </row>
    <row r="2098" spans="15:28" x14ac:dyDescent="0.3">
      <c r="O2098">
        <v>2097</v>
      </c>
      <c r="P2098" t="str">
        <v>Customer 15</v>
      </c>
      <c r="Q2098" t="str">
        <v>DESKTOP</v>
      </c>
      <c r="R2098">
        <v>3894</v>
      </c>
      <c r="S2098">
        <v>492</v>
      </c>
      <c r="T2098" s="8">
        <v>45379</v>
      </c>
      <c r="W2098">
        <v>3585</v>
      </c>
      <c r="X2098" t="str">
        <v>Customer 7</v>
      </c>
      <c r="Y2098" t="str">
        <v>EMBEDDED</v>
      </c>
      <c r="Z2098">
        <v>2319</v>
      </c>
      <c r="AA2098">
        <v>570</v>
      </c>
      <c r="AB2098" s="8">
        <v>45441</v>
      </c>
    </row>
    <row r="2099" spans="15:28" x14ac:dyDescent="0.3">
      <c r="O2099">
        <v>2098</v>
      </c>
      <c r="P2099" t="str">
        <v>Customer 14</v>
      </c>
      <c r="Q2099" t="str">
        <v>DESKTOP</v>
      </c>
      <c r="R2099">
        <v>3523</v>
      </c>
      <c r="S2099">
        <v>4717</v>
      </c>
      <c r="T2099" s="8">
        <v>45379</v>
      </c>
      <c r="W2099">
        <v>3921</v>
      </c>
      <c r="X2099" t="str">
        <v>Customer 11</v>
      </c>
      <c r="Y2099" t="str">
        <v>DESKTOP</v>
      </c>
      <c r="Z2099">
        <v>2319</v>
      </c>
      <c r="AA2099">
        <v>3975</v>
      </c>
      <c r="AB2099" s="8">
        <v>45455</v>
      </c>
    </row>
    <row r="2100" spans="15:28" x14ac:dyDescent="0.3">
      <c r="O2100">
        <v>2099</v>
      </c>
      <c r="P2100" t="str">
        <v>Customer 11</v>
      </c>
      <c r="Q2100" t="str">
        <v>WORKSTATION</v>
      </c>
      <c r="R2100">
        <v>3676</v>
      </c>
      <c r="S2100">
        <v>2383</v>
      </c>
      <c r="T2100" s="8">
        <v>45379</v>
      </c>
      <c r="W2100">
        <v>956</v>
      </c>
      <c r="X2100" t="str">
        <v>Customer 15</v>
      </c>
      <c r="Y2100" t="str">
        <v>MOBILE</v>
      </c>
      <c r="Z2100">
        <v>2317</v>
      </c>
      <c r="AA2100">
        <v>3380</v>
      </c>
      <c r="AB2100" s="8">
        <v>45331</v>
      </c>
    </row>
    <row r="2101" spans="15:28" x14ac:dyDescent="0.3">
      <c r="O2101">
        <v>2100</v>
      </c>
      <c r="P2101" t="str">
        <v>Customer 15</v>
      </c>
      <c r="Q2101" t="str">
        <v>EMBEDDED</v>
      </c>
      <c r="R2101">
        <v>686</v>
      </c>
      <c r="S2101">
        <v>2982</v>
      </c>
      <c r="T2101" s="8">
        <v>45379</v>
      </c>
      <c r="W2101">
        <v>4771</v>
      </c>
      <c r="X2101" t="str">
        <v>Customer 5</v>
      </c>
      <c r="Y2101" t="str">
        <v>EMBEDDED</v>
      </c>
      <c r="Z2101">
        <v>2317</v>
      </c>
      <c r="AA2101">
        <v>1826</v>
      </c>
      <c r="AB2101" s="8">
        <v>45490</v>
      </c>
    </row>
    <row r="2102" spans="15:28" x14ac:dyDescent="0.3">
      <c r="O2102">
        <v>2101</v>
      </c>
      <c r="P2102" t="str">
        <v>Customer 2</v>
      </c>
      <c r="Q2102" t="str">
        <v>WORKSTATION</v>
      </c>
      <c r="R2102">
        <v>1336</v>
      </c>
      <c r="S2102">
        <v>2246</v>
      </c>
      <c r="T2102" s="8">
        <v>45379</v>
      </c>
      <c r="W2102">
        <v>4214</v>
      </c>
      <c r="X2102" t="str">
        <v>Customer 5</v>
      </c>
      <c r="Y2102" t="str">
        <v>DESKTOP</v>
      </c>
      <c r="Z2102">
        <v>2316</v>
      </c>
      <c r="AA2102">
        <v>2040</v>
      </c>
      <c r="AB2102" s="8">
        <v>45467</v>
      </c>
    </row>
    <row r="2103" spans="15:28" x14ac:dyDescent="0.3">
      <c r="O2103">
        <v>2102</v>
      </c>
      <c r="P2103" t="str">
        <v>Customer 5</v>
      </c>
      <c r="Q2103" t="str">
        <v>EMBEDDED</v>
      </c>
      <c r="R2103">
        <v>2660</v>
      </c>
      <c r="S2103">
        <v>1731</v>
      </c>
      <c r="T2103" s="8">
        <v>45379</v>
      </c>
      <c r="W2103">
        <v>2482</v>
      </c>
      <c r="X2103" t="str">
        <v>Customer 11</v>
      </c>
      <c r="Y2103" t="str">
        <v>DESKTOP</v>
      </c>
      <c r="Z2103">
        <v>2315</v>
      </c>
      <c r="AA2103">
        <v>3939</v>
      </c>
      <c r="AB2103" s="8">
        <v>45395</v>
      </c>
    </row>
    <row r="2104" spans="15:28" x14ac:dyDescent="0.3">
      <c r="O2104">
        <v>2103</v>
      </c>
      <c r="P2104" t="str">
        <v>Customer 13</v>
      </c>
      <c r="Q2104" t="str">
        <v>MOBILE</v>
      </c>
      <c r="R2104">
        <v>3861</v>
      </c>
      <c r="S2104">
        <v>3944</v>
      </c>
      <c r="T2104" s="8">
        <v>45379</v>
      </c>
      <c r="W2104">
        <v>3890</v>
      </c>
      <c r="X2104" t="str">
        <v>Customer 5</v>
      </c>
      <c r="Y2104" t="str">
        <v>DESKTOP</v>
      </c>
      <c r="Z2104">
        <v>2314</v>
      </c>
      <c r="AA2104">
        <v>1579</v>
      </c>
      <c r="AB2104" s="8">
        <v>45454</v>
      </c>
    </row>
    <row r="2105" spans="15:28" x14ac:dyDescent="0.3">
      <c r="O2105">
        <v>2104</v>
      </c>
      <c r="P2105" t="str">
        <v>Customer 13</v>
      </c>
      <c r="Q2105" t="str">
        <v>EMBEDDED</v>
      </c>
      <c r="R2105">
        <v>3582</v>
      </c>
      <c r="S2105">
        <v>1381</v>
      </c>
      <c r="T2105" s="8">
        <v>45379</v>
      </c>
      <c r="W2105">
        <v>4540</v>
      </c>
      <c r="X2105" t="str">
        <v>Customer 11</v>
      </c>
      <c r="Y2105" t="str">
        <v>MOBILE</v>
      </c>
      <c r="Z2105">
        <v>2314</v>
      </c>
      <c r="AA2105">
        <v>4375</v>
      </c>
      <c r="AB2105" s="8">
        <v>45481</v>
      </c>
    </row>
    <row r="2106" spans="15:28" x14ac:dyDescent="0.3">
      <c r="O2106">
        <v>2105</v>
      </c>
      <c r="P2106" t="str">
        <v>Customer 14</v>
      </c>
      <c r="Q2106" t="str">
        <v>MOBILE</v>
      </c>
      <c r="R2106">
        <v>2468</v>
      </c>
      <c r="S2106">
        <v>2250</v>
      </c>
      <c r="T2106" s="8">
        <v>45379</v>
      </c>
      <c r="W2106">
        <v>166</v>
      </c>
      <c r="X2106" t="str">
        <v>Customer 7</v>
      </c>
      <c r="Y2106" t="str">
        <v>MOBILE</v>
      </c>
      <c r="Z2106">
        <v>2313</v>
      </c>
      <c r="AA2106">
        <v>1645</v>
      </c>
      <c r="AB2106" s="8">
        <v>45298</v>
      </c>
    </row>
    <row r="2107" spans="15:28" x14ac:dyDescent="0.3">
      <c r="O2107">
        <v>2106</v>
      </c>
      <c r="P2107" t="str">
        <v>Customer 10</v>
      </c>
      <c r="Q2107" t="str">
        <v>DESKTOP</v>
      </c>
      <c r="R2107">
        <v>2178</v>
      </c>
      <c r="S2107">
        <v>1741</v>
      </c>
      <c r="T2107" s="8">
        <v>45379</v>
      </c>
      <c r="W2107">
        <v>1710</v>
      </c>
      <c r="X2107" t="str">
        <v>Customer 13</v>
      </c>
      <c r="Y2107" t="str">
        <v>WORKSTATION</v>
      </c>
      <c r="Z2107">
        <v>2313</v>
      </c>
      <c r="AA2107">
        <v>3858</v>
      </c>
      <c r="AB2107" s="8">
        <v>45363</v>
      </c>
    </row>
    <row r="2108" spans="15:28" x14ac:dyDescent="0.3">
      <c r="O2108">
        <v>2107</v>
      </c>
      <c r="P2108" t="str">
        <v>Customer 9</v>
      </c>
      <c r="Q2108" t="str">
        <v>MOBILE</v>
      </c>
      <c r="R2108">
        <v>1924</v>
      </c>
      <c r="S2108">
        <v>3692</v>
      </c>
      <c r="T2108" s="8">
        <v>45379</v>
      </c>
      <c r="W2108">
        <v>2911</v>
      </c>
      <c r="X2108" t="str">
        <v>Customer 5</v>
      </c>
      <c r="Y2108" t="str">
        <v>DESKTOP</v>
      </c>
      <c r="Z2108">
        <v>2313</v>
      </c>
      <c r="AA2108">
        <v>2527</v>
      </c>
      <c r="AB2108" s="8">
        <v>45413</v>
      </c>
    </row>
    <row r="2109" spans="15:28" x14ac:dyDescent="0.3">
      <c r="O2109">
        <v>2108</v>
      </c>
      <c r="P2109" t="str">
        <v>Customer 2</v>
      </c>
      <c r="Q2109" t="str">
        <v>MOBILE</v>
      </c>
      <c r="R2109">
        <v>291</v>
      </c>
      <c r="S2109">
        <v>4882</v>
      </c>
      <c r="T2109" s="8">
        <v>45379</v>
      </c>
      <c r="W2109">
        <v>4458</v>
      </c>
      <c r="X2109" t="str">
        <v>Customer 13</v>
      </c>
      <c r="Y2109" t="str">
        <v>WORKSTATION</v>
      </c>
      <c r="Z2109">
        <v>2313</v>
      </c>
      <c r="AA2109">
        <v>4521</v>
      </c>
      <c r="AB2109" s="8">
        <v>45477</v>
      </c>
    </row>
    <row r="2110" spans="15:28" x14ac:dyDescent="0.3">
      <c r="O2110">
        <v>2109</v>
      </c>
      <c r="P2110" t="str">
        <v>Customer 7</v>
      </c>
      <c r="Q2110" t="str">
        <v>MOBILE</v>
      </c>
      <c r="R2110">
        <v>3483</v>
      </c>
      <c r="S2110">
        <v>3407</v>
      </c>
      <c r="T2110" s="8">
        <v>45379</v>
      </c>
      <c r="W2110">
        <v>4793</v>
      </c>
      <c r="X2110" t="str">
        <v>Customer 2</v>
      </c>
      <c r="Y2110" t="str">
        <v>DESKTOP</v>
      </c>
      <c r="Z2110">
        <v>2313</v>
      </c>
      <c r="AA2110">
        <v>1109</v>
      </c>
      <c r="AB2110" s="8">
        <v>45491</v>
      </c>
    </row>
    <row r="2111" spans="15:28" x14ac:dyDescent="0.3">
      <c r="O2111">
        <v>2110</v>
      </c>
      <c r="P2111" t="str">
        <v>Customer 5</v>
      </c>
      <c r="Q2111" t="str">
        <v>DESKTOP</v>
      </c>
      <c r="R2111">
        <v>714</v>
      </c>
      <c r="S2111">
        <v>984</v>
      </c>
      <c r="T2111" s="8">
        <v>45379</v>
      </c>
      <c r="W2111">
        <v>1630</v>
      </c>
      <c r="X2111" t="str">
        <v>Customer 4</v>
      </c>
      <c r="Y2111" t="str">
        <v>DESKTOP</v>
      </c>
      <c r="Z2111">
        <v>2312</v>
      </c>
      <c r="AA2111">
        <v>3963</v>
      </c>
      <c r="AB2111" s="8">
        <v>45359</v>
      </c>
    </row>
    <row r="2112" spans="15:28" x14ac:dyDescent="0.3">
      <c r="O2112">
        <v>2111</v>
      </c>
      <c r="P2112" t="str">
        <v>Customer 9</v>
      </c>
      <c r="Q2112" t="str">
        <v>MOBILE</v>
      </c>
      <c r="R2112">
        <v>1810</v>
      </c>
      <c r="S2112">
        <v>4804</v>
      </c>
      <c r="T2112" s="8">
        <v>45379</v>
      </c>
      <c r="W2112">
        <v>4046</v>
      </c>
      <c r="X2112" t="str">
        <v>Customer 11</v>
      </c>
      <c r="Y2112" t="str">
        <v>DESKTOP</v>
      </c>
      <c r="Z2112">
        <v>2312</v>
      </c>
      <c r="AA2112">
        <v>2141</v>
      </c>
      <c r="AB2112" s="8">
        <v>45460</v>
      </c>
    </row>
    <row r="2113" spans="15:28" x14ac:dyDescent="0.3">
      <c r="O2113">
        <v>2112</v>
      </c>
      <c r="P2113" t="str">
        <v>Customer 8</v>
      </c>
      <c r="Q2113" t="str">
        <v>EMBEDDED</v>
      </c>
      <c r="R2113">
        <v>1401</v>
      </c>
      <c r="S2113">
        <v>3607</v>
      </c>
      <c r="T2113" s="8">
        <v>45379</v>
      </c>
      <c r="W2113">
        <v>696</v>
      </c>
      <c r="X2113" t="str">
        <v>Customer 2</v>
      </c>
      <c r="Y2113" t="str">
        <v>EMBEDDED</v>
      </c>
      <c r="Z2113">
        <v>2310</v>
      </c>
      <c r="AA2113">
        <v>1540</v>
      </c>
      <c r="AB2113" s="8">
        <v>45320</v>
      </c>
    </row>
    <row r="2114" spans="15:28" x14ac:dyDescent="0.3">
      <c r="O2114">
        <v>2113</v>
      </c>
      <c r="P2114" t="str">
        <v>Customer 11</v>
      </c>
      <c r="Q2114" t="str">
        <v>EMBEDDED</v>
      </c>
      <c r="R2114">
        <v>3976</v>
      </c>
      <c r="S2114">
        <v>746</v>
      </c>
      <c r="T2114" s="8">
        <v>45380</v>
      </c>
      <c r="W2114">
        <v>846</v>
      </c>
      <c r="X2114" t="str">
        <v>Customer 7</v>
      </c>
      <c r="Y2114" t="str">
        <v>DESKTOP</v>
      </c>
      <c r="Z2114">
        <v>2309</v>
      </c>
      <c r="AA2114">
        <v>1922</v>
      </c>
      <c r="AB2114" s="8">
        <v>45327</v>
      </c>
    </row>
    <row r="2115" spans="15:28" x14ac:dyDescent="0.3">
      <c r="O2115">
        <v>2114</v>
      </c>
      <c r="P2115" t="str">
        <v>Customer 12</v>
      </c>
      <c r="Q2115" t="str">
        <v>MOBILE</v>
      </c>
      <c r="R2115">
        <v>3178</v>
      </c>
      <c r="S2115">
        <v>4983</v>
      </c>
      <c r="T2115" s="8">
        <v>45380</v>
      </c>
      <c r="W2115">
        <v>757</v>
      </c>
      <c r="X2115" t="str">
        <v>Customer 12</v>
      </c>
      <c r="Y2115" t="str">
        <v>EMBEDDED</v>
      </c>
      <c r="Z2115">
        <v>2306</v>
      </c>
      <c r="AA2115">
        <v>2114</v>
      </c>
      <c r="AB2115" s="8">
        <v>45323</v>
      </c>
    </row>
    <row r="2116" spans="15:28" x14ac:dyDescent="0.3">
      <c r="O2116">
        <v>2115</v>
      </c>
      <c r="P2116" t="str">
        <v>Customer 13</v>
      </c>
      <c r="Q2116" t="str">
        <v>WORKSTATION</v>
      </c>
      <c r="R2116">
        <v>2423</v>
      </c>
      <c r="S2116">
        <v>417</v>
      </c>
      <c r="T2116" s="8">
        <v>45380</v>
      </c>
      <c r="W2116">
        <v>2829</v>
      </c>
      <c r="X2116" t="str">
        <v>Customer 8</v>
      </c>
      <c r="Y2116" t="str">
        <v>MOBILE</v>
      </c>
      <c r="Z2116">
        <v>2306</v>
      </c>
      <c r="AA2116">
        <v>329</v>
      </c>
      <c r="AB2116" s="8">
        <v>45409</v>
      </c>
    </row>
    <row r="2117" spans="15:28" x14ac:dyDescent="0.3">
      <c r="O2117">
        <v>2116</v>
      </c>
      <c r="P2117" t="str">
        <v>Customer 12</v>
      </c>
      <c r="Q2117" t="str">
        <v>WORKSTATION</v>
      </c>
      <c r="R2117">
        <v>3952</v>
      </c>
      <c r="S2117">
        <v>1817</v>
      </c>
      <c r="T2117" s="8">
        <v>45380</v>
      </c>
      <c r="W2117">
        <v>3863</v>
      </c>
      <c r="X2117" t="str">
        <v>Customer 8</v>
      </c>
      <c r="Y2117" t="str">
        <v>MOBILE</v>
      </c>
      <c r="Z2117">
        <v>2306</v>
      </c>
      <c r="AA2117">
        <v>1966</v>
      </c>
      <c r="AB2117" s="8">
        <v>45452</v>
      </c>
    </row>
    <row r="2118" spans="15:28" x14ac:dyDescent="0.3">
      <c r="O2118">
        <v>2117</v>
      </c>
      <c r="P2118" t="str">
        <v>Customer 14</v>
      </c>
      <c r="Q2118" t="str">
        <v>WORKSTATION</v>
      </c>
      <c r="R2118">
        <v>3659</v>
      </c>
      <c r="S2118">
        <v>3023</v>
      </c>
      <c r="T2118" s="8">
        <v>45380</v>
      </c>
      <c r="W2118">
        <v>4648</v>
      </c>
      <c r="X2118" t="str">
        <v>Customer 6</v>
      </c>
      <c r="Y2118" t="str">
        <v>EMBEDDED</v>
      </c>
      <c r="Z2118">
        <v>2306</v>
      </c>
      <c r="AA2118">
        <v>958</v>
      </c>
      <c r="AB2118" s="8">
        <v>45485</v>
      </c>
    </row>
    <row r="2119" spans="15:28" x14ac:dyDescent="0.3">
      <c r="O2119">
        <v>2118</v>
      </c>
      <c r="P2119" t="str">
        <v>Customer 4</v>
      </c>
      <c r="Q2119" t="str">
        <v>DESKTOP</v>
      </c>
      <c r="R2119">
        <v>3748</v>
      </c>
      <c r="S2119">
        <v>4896</v>
      </c>
      <c r="T2119" s="8">
        <v>45380</v>
      </c>
      <c r="W2119">
        <v>4083</v>
      </c>
      <c r="X2119" t="str">
        <v>Customer 3</v>
      </c>
      <c r="Y2119" t="str">
        <v>EMBEDDED</v>
      </c>
      <c r="Z2119">
        <v>2305</v>
      </c>
      <c r="AA2119">
        <v>3617</v>
      </c>
      <c r="AB2119" s="8">
        <v>45462</v>
      </c>
    </row>
    <row r="2120" spans="15:28" x14ac:dyDescent="0.3">
      <c r="O2120">
        <v>2119</v>
      </c>
      <c r="P2120" t="str">
        <v>Customer 9</v>
      </c>
      <c r="Q2120" t="str">
        <v>MOBILE</v>
      </c>
      <c r="R2120">
        <v>1466</v>
      </c>
      <c r="S2120">
        <v>892</v>
      </c>
      <c r="T2120" s="8">
        <v>45380</v>
      </c>
      <c r="W2120">
        <v>1688</v>
      </c>
      <c r="X2120" t="str">
        <v>Customer 14</v>
      </c>
      <c r="Y2120" t="str">
        <v>DESKTOP</v>
      </c>
      <c r="Z2120">
        <v>2304</v>
      </c>
      <c r="AA2120">
        <v>115</v>
      </c>
      <c r="AB2120" s="8">
        <v>45362</v>
      </c>
    </row>
    <row r="2121" spans="15:28" x14ac:dyDescent="0.3">
      <c r="O2121">
        <v>2120</v>
      </c>
      <c r="P2121" t="str">
        <v>Customer 10</v>
      </c>
      <c r="Q2121" t="str">
        <v>MOBILE</v>
      </c>
      <c r="R2121">
        <v>2882</v>
      </c>
      <c r="S2121">
        <v>3006</v>
      </c>
      <c r="T2121" s="8">
        <v>45380</v>
      </c>
      <c r="W2121">
        <v>2500</v>
      </c>
      <c r="X2121" t="str">
        <v>Customer 1</v>
      </c>
      <c r="Y2121" t="str">
        <v>MOBILE</v>
      </c>
      <c r="Z2121">
        <v>2304</v>
      </c>
      <c r="AA2121">
        <v>2089</v>
      </c>
      <c r="AB2121" s="8">
        <v>45396</v>
      </c>
    </row>
    <row r="2122" spans="15:28" x14ac:dyDescent="0.3">
      <c r="O2122">
        <v>2121</v>
      </c>
      <c r="P2122" t="str">
        <v>Customer 12</v>
      </c>
      <c r="Q2122" t="str">
        <v>DESKTOP</v>
      </c>
      <c r="R2122">
        <v>1627</v>
      </c>
      <c r="S2122">
        <v>4611</v>
      </c>
      <c r="T2122" s="8">
        <v>45380</v>
      </c>
      <c r="W2122">
        <v>2169</v>
      </c>
      <c r="X2122" t="str">
        <v>Customer 12</v>
      </c>
      <c r="Y2122" t="str">
        <v>EMBEDDED</v>
      </c>
      <c r="Z2122">
        <v>2303</v>
      </c>
      <c r="AA2122">
        <v>3374</v>
      </c>
      <c r="AB2122" s="8">
        <v>45382</v>
      </c>
    </row>
    <row r="2123" spans="15:28" x14ac:dyDescent="0.3">
      <c r="O2123">
        <v>2122</v>
      </c>
      <c r="P2123" t="str">
        <v>Customer 12</v>
      </c>
      <c r="Q2123" t="str">
        <v>EMBEDDED</v>
      </c>
      <c r="R2123">
        <v>2208</v>
      </c>
      <c r="S2123">
        <v>2583</v>
      </c>
      <c r="T2123" s="8">
        <v>45380</v>
      </c>
      <c r="W2123">
        <v>788</v>
      </c>
      <c r="X2123" t="str">
        <v>Customer 4</v>
      </c>
      <c r="Y2123" t="str">
        <v>EMBEDDED</v>
      </c>
      <c r="Z2123">
        <v>2302</v>
      </c>
      <c r="AA2123">
        <v>2690</v>
      </c>
      <c r="AB2123" s="8">
        <v>45324</v>
      </c>
    </row>
    <row r="2124" spans="15:28" x14ac:dyDescent="0.3">
      <c r="O2124">
        <v>2123</v>
      </c>
      <c r="P2124" t="str">
        <v>Customer 14</v>
      </c>
      <c r="Q2124" t="str">
        <v>DESKTOP</v>
      </c>
      <c r="R2124">
        <v>3190</v>
      </c>
      <c r="S2124">
        <v>1644</v>
      </c>
      <c r="T2124" s="8">
        <v>45380</v>
      </c>
      <c r="W2124">
        <v>3991</v>
      </c>
      <c r="X2124" t="str">
        <v>Customer 11</v>
      </c>
      <c r="Y2124" t="str">
        <v>DESKTOP</v>
      </c>
      <c r="Z2124">
        <v>2302</v>
      </c>
      <c r="AA2124">
        <v>966</v>
      </c>
      <c r="AB2124" s="8">
        <v>45458</v>
      </c>
    </row>
    <row r="2125" spans="15:28" x14ac:dyDescent="0.3">
      <c r="O2125">
        <v>2124</v>
      </c>
      <c r="P2125" t="str">
        <v>Customer 8</v>
      </c>
      <c r="Q2125" t="str">
        <v>EMBEDDED</v>
      </c>
      <c r="R2125">
        <v>2195</v>
      </c>
      <c r="S2125">
        <v>2254</v>
      </c>
      <c r="T2125" s="8">
        <v>45380</v>
      </c>
      <c r="W2125">
        <v>4066</v>
      </c>
      <c r="X2125" t="str">
        <v>Customer 15</v>
      </c>
      <c r="Y2125" t="str">
        <v>WORKSTATION</v>
      </c>
      <c r="Z2125">
        <v>2302</v>
      </c>
      <c r="AA2125">
        <v>1390</v>
      </c>
      <c r="AB2125" s="8">
        <v>45461</v>
      </c>
    </row>
    <row r="2126" spans="15:28" x14ac:dyDescent="0.3">
      <c r="O2126">
        <v>2125</v>
      </c>
      <c r="P2126" t="str">
        <v>Customer 8</v>
      </c>
      <c r="Q2126" t="str">
        <v>DESKTOP</v>
      </c>
      <c r="R2126">
        <v>216</v>
      </c>
      <c r="S2126">
        <v>4237</v>
      </c>
      <c r="T2126" s="8">
        <v>45380</v>
      </c>
      <c r="W2126">
        <v>606</v>
      </c>
      <c r="X2126" t="str">
        <v>Customer 3</v>
      </c>
      <c r="Y2126" t="str">
        <v>WORKSTATION</v>
      </c>
      <c r="Z2126">
        <v>2301</v>
      </c>
      <c r="AA2126">
        <v>1580</v>
      </c>
      <c r="AB2126" s="8">
        <v>45317</v>
      </c>
    </row>
    <row r="2127" spans="15:28" x14ac:dyDescent="0.3">
      <c r="O2127">
        <v>2126</v>
      </c>
      <c r="P2127" t="str">
        <v>Customer 4</v>
      </c>
      <c r="Q2127" t="str">
        <v>WORKSTATION</v>
      </c>
      <c r="R2127">
        <v>2756</v>
      </c>
      <c r="S2127">
        <v>3393</v>
      </c>
      <c r="T2127" s="8">
        <v>45380</v>
      </c>
      <c r="W2127">
        <v>1150</v>
      </c>
      <c r="X2127" t="str">
        <v>Customer 11</v>
      </c>
      <c r="Y2127" t="str">
        <v>MOBILE</v>
      </c>
      <c r="Z2127">
        <v>2300</v>
      </c>
      <c r="AA2127">
        <v>2143</v>
      </c>
      <c r="AB2127" s="8">
        <v>45339</v>
      </c>
    </row>
    <row r="2128" spans="15:28" x14ac:dyDescent="0.3">
      <c r="O2128">
        <v>2127</v>
      </c>
      <c r="P2128" t="str">
        <v>Customer 1</v>
      </c>
      <c r="Q2128" t="str">
        <v>DESKTOP</v>
      </c>
      <c r="R2128">
        <v>3579</v>
      </c>
      <c r="S2128">
        <v>138</v>
      </c>
      <c r="T2128" s="8">
        <v>45380</v>
      </c>
      <c r="W2128">
        <v>3626</v>
      </c>
      <c r="X2128" t="str">
        <v>Customer 10</v>
      </c>
      <c r="Y2128" t="str">
        <v>MOBILE</v>
      </c>
      <c r="Z2128">
        <v>2300</v>
      </c>
      <c r="AA2128">
        <v>3766</v>
      </c>
      <c r="AB2128" s="8">
        <v>45443</v>
      </c>
    </row>
    <row r="2129" spans="15:28" x14ac:dyDescent="0.3">
      <c r="O2129">
        <v>2128</v>
      </c>
      <c r="P2129" t="str">
        <v>Customer 1</v>
      </c>
      <c r="Q2129" t="str">
        <v>WORKSTATION</v>
      </c>
      <c r="R2129">
        <v>2072</v>
      </c>
      <c r="S2129">
        <v>3714</v>
      </c>
      <c r="T2129" s="8">
        <v>45380</v>
      </c>
      <c r="W2129">
        <v>2941</v>
      </c>
      <c r="X2129" t="str">
        <v>Customer 3</v>
      </c>
      <c r="Y2129" t="str">
        <v>DESKTOP</v>
      </c>
      <c r="Z2129">
        <v>2299</v>
      </c>
      <c r="AA2129">
        <v>2337</v>
      </c>
      <c r="AB2129" s="8">
        <v>45414</v>
      </c>
    </row>
    <row r="2130" spans="15:28" x14ac:dyDescent="0.3">
      <c r="O2130">
        <v>2129</v>
      </c>
      <c r="P2130" t="str">
        <v>Customer 12</v>
      </c>
      <c r="Q2130" t="str">
        <v>DESKTOP</v>
      </c>
      <c r="R2130">
        <v>1616</v>
      </c>
      <c r="S2130">
        <v>4007</v>
      </c>
      <c r="T2130" s="8">
        <v>45380</v>
      </c>
      <c r="W2130">
        <v>4059</v>
      </c>
      <c r="X2130" t="str">
        <v>Customer 8</v>
      </c>
      <c r="Y2130" t="str">
        <v>MOBILE</v>
      </c>
      <c r="Z2130">
        <v>2299</v>
      </c>
      <c r="AA2130">
        <v>2087</v>
      </c>
      <c r="AB2130" s="8">
        <v>45461</v>
      </c>
    </row>
    <row r="2131" spans="15:28" x14ac:dyDescent="0.3">
      <c r="O2131">
        <v>2130</v>
      </c>
      <c r="P2131" t="str">
        <v>Customer 12</v>
      </c>
      <c r="Q2131" t="str">
        <v>EMBEDDED</v>
      </c>
      <c r="R2131">
        <v>1176</v>
      </c>
      <c r="S2131">
        <v>786</v>
      </c>
      <c r="T2131" s="8">
        <v>45380</v>
      </c>
      <c r="W2131">
        <v>1678</v>
      </c>
      <c r="X2131" t="str">
        <v>Customer 6</v>
      </c>
      <c r="Y2131" t="str">
        <v>DESKTOP</v>
      </c>
      <c r="Z2131">
        <v>2298</v>
      </c>
      <c r="AA2131">
        <v>3197</v>
      </c>
      <c r="AB2131" s="8">
        <v>45361</v>
      </c>
    </row>
    <row r="2132" spans="15:28" x14ac:dyDescent="0.3">
      <c r="O2132">
        <v>2131</v>
      </c>
      <c r="P2132" t="str">
        <v>Customer 12</v>
      </c>
      <c r="Q2132" t="str">
        <v>MOBILE</v>
      </c>
      <c r="R2132">
        <v>3368</v>
      </c>
      <c r="S2132">
        <v>4257</v>
      </c>
      <c r="T2132" s="8">
        <v>45380</v>
      </c>
      <c r="W2132">
        <v>3820</v>
      </c>
      <c r="X2132" t="str">
        <v>Customer 9</v>
      </c>
      <c r="Y2132" t="str">
        <v>WORKSTATION</v>
      </c>
      <c r="Z2132">
        <v>2298</v>
      </c>
      <c r="AA2132">
        <v>492</v>
      </c>
      <c r="AB2132" s="8">
        <v>45451</v>
      </c>
    </row>
    <row r="2133" spans="15:28" x14ac:dyDescent="0.3">
      <c r="O2133">
        <v>2132</v>
      </c>
      <c r="P2133" t="str">
        <v>Customer 10</v>
      </c>
      <c r="Q2133" t="str">
        <v>DESKTOP</v>
      </c>
      <c r="R2133">
        <v>968</v>
      </c>
      <c r="S2133">
        <v>2914</v>
      </c>
      <c r="T2133" s="8">
        <v>45380</v>
      </c>
      <c r="W2133">
        <v>4359</v>
      </c>
      <c r="X2133" t="str">
        <v>Customer 10</v>
      </c>
      <c r="Y2133" t="str">
        <v>MOBILE</v>
      </c>
      <c r="Z2133">
        <v>2298</v>
      </c>
      <c r="AA2133">
        <v>3355</v>
      </c>
      <c r="AB2133" s="8">
        <v>45473</v>
      </c>
    </row>
    <row r="2134" spans="15:28" x14ac:dyDescent="0.3">
      <c r="O2134">
        <v>2133</v>
      </c>
      <c r="P2134" t="str">
        <v>Customer 9</v>
      </c>
      <c r="Q2134" t="str">
        <v>MOBILE</v>
      </c>
      <c r="R2134">
        <v>3367</v>
      </c>
      <c r="S2134">
        <v>4033</v>
      </c>
      <c r="T2134" s="8">
        <v>45380</v>
      </c>
      <c r="W2134">
        <v>15</v>
      </c>
      <c r="X2134" t="str">
        <v>Customer 6</v>
      </c>
      <c r="Y2134" t="str">
        <v>DESKTOP</v>
      </c>
      <c r="Z2134">
        <v>2297</v>
      </c>
      <c r="AA2134">
        <v>196</v>
      </c>
      <c r="AB2134" s="8">
        <v>45292</v>
      </c>
    </row>
    <row r="2135" spans="15:28" x14ac:dyDescent="0.3">
      <c r="O2135">
        <v>2134</v>
      </c>
      <c r="P2135" t="str">
        <v>Customer 2</v>
      </c>
      <c r="Q2135" t="str">
        <v>DESKTOP</v>
      </c>
      <c r="R2135">
        <v>2109</v>
      </c>
      <c r="S2135">
        <v>3068</v>
      </c>
      <c r="T2135" s="8">
        <v>45380</v>
      </c>
      <c r="W2135">
        <v>1133</v>
      </c>
      <c r="X2135" t="str">
        <v>Customer 4</v>
      </c>
      <c r="Y2135" t="str">
        <v>WORKSTATION</v>
      </c>
      <c r="Z2135">
        <v>2296</v>
      </c>
      <c r="AA2135">
        <v>917</v>
      </c>
      <c r="AB2135" s="8">
        <v>45339</v>
      </c>
    </row>
    <row r="2136" spans="15:28" x14ac:dyDescent="0.3">
      <c r="O2136">
        <v>2135</v>
      </c>
      <c r="P2136" t="str">
        <v>Customer 3</v>
      </c>
      <c r="Q2136" t="str">
        <v>WORKSTATION</v>
      </c>
      <c r="R2136">
        <v>3519</v>
      </c>
      <c r="S2136">
        <v>4631</v>
      </c>
      <c r="T2136" s="8">
        <v>45380</v>
      </c>
      <c r="W2136">
        <v>2422</v>
      </c>
      <c r="X2136" t="str">
        <v>Customer 14</v>
      </c>
      <c r="Y2136" t="str">
        <v>DESKTOP</v>
      </c>
      <c r="Z2136">
        <v>2296</v>
      </c>
      <c r="AA2136">
        <v>3309</v>
      </c>
      <c r="AB2136" s="8">
        <v>45392</v>
      </c>
    </row>
    <row r="2137" spans="15:28" x14ac:dyDescent="0.3">
      <c r="O2137">
        <v>2136</v>
      </c>
      <c r="P2137" t="str">
        <v>Customer 8</v>
      </c>
      <c r="Q2137" t="str">
        <v>EMBEDDED</v>
      </c>
      <c r="R2137">
        <v>1769</v>
      </c>
      <c r="S2137">
        <v>4861</v>
      </c>
      <c r="T2137" s="8">
        <v>45380</v>
      </c>
      <c r="W2137">
        <v>964</v>
      </c>
      <c r="X2137" t="str">
        <v>Customer 14</v>
      </c>
      <c r="Y2137" t="str">
        <v>DESKTOP</v>
      </c>
      <c r="Z2137">
        <v>2293</v>
      </c>
      <c r="AA2137">
        <v>3093</v>
      </c>
      <c r="AB2137" s="8">
        <v>45332</v>
      </c>
    </row>
    <row r="2138" spans="15:28" x14ac:dyDescent="0.3">
      <c r="O2138">
        <v>2137</v>
      </c>
      <c r="P2138" t="str">
        <v>Customer 13</v>
      </c>
      <c r="Q2138" t="str">
        <v>DESKTOP</v>
      </c>
      <c r="R2138">
        <v>2943</v>
      </c>
      <c r="S2138">
        <v>3560</v>
      </c>
      <c r="T2138" s="8">
        <v>45381</v>
      </c>
      <c r="W2138">
        <v>2460</v>
      </c>
      <c r="X2138" t="str">
        <v>Customer 14</v>
      </c>
      <c r="Y2138" t="str">
        <v>MOBILE</v>
      </c>
      <c r="Z2138">
        <v>2293</v>
      </c>
      <c r="AA2138">
        <v>4091</v>
      </c>
      <c r="AB2138" s="8">
        <v>45394</v>
      </c>
    </row>
    <row r="2139" spans="15:28" x14ac:dyDescent="0.3">
      <c r="O2139">
        <v>2138</v>
      </c>
      <c r="P2139" t="str">
        <v>Customer 4</v>
      </c>
      <c r="Q2139" t="str">
        <v>MOBILE</v>
      </c>
      <c r="R2139">
        <v>3555</v>
      </c>
      <c r="S2139">
        <v>412</v>
      </c>
      <c r="T2139" s="8">
        <v>45381</v>
      </c>
      <c r="W2139">
        <v>4659</v>
      </c>
      <c r="X2139" t="str">
        <v>Customer 13</v>
      </c>
      <c r="Y2139" t="str">
        <v>WORKSTATION</v>
      </c>
      <c r="Z2139">
        <v>2292</v>
      </c>
      <c r="AA2139">
        <v>2707</v>
      </c>
      <c r="AB2139" s="8">
        <v>45486</v>
      </c>
    </row>
    <row r="2140" spans="15:28" x14ac:dyDescent="0.3">
      <c r="O2140">
        <v>2139</v>
      </c>
      <c r="P2140" t="str">
        <v>Customer 11</v>
      </c>
      <c r="Q2140" t="str">
        <v>DESKTOP</v>
      </c>
      <c r="R2140">
        <v>846</v>
      </c>
      <c r="S2140">
        <v>3808</v>
      </c>
      <c r="T2140" s="8">
        <v>45381</v>
      </c>
      <c r="W2140">
        <v>3242</v>
      </c>
      <c r="X2140" t="str">
        <v>Customer 3</v>
      </c>
      <c r="Y2140" t="str">
        <v>EMBEDDED</v>
      </c>
      <c r="Z2140">
        <v>2290</v>
      </c>
      <c r="AA2140">
        <v>4980</v>
      </c>
      <c r="AB2140" s="8">
        <v>45427</v>
      </c>
    </row>
    <row r="2141" spans="15:28" x14ac:dyDescent="0.3">
      <c r="O2141">
        <v>2140</v>
      </c>
      <c r="P2141" t="str">
        <v>Customer 13</v>
      </c>
      <c r="Q2141" t="str">
        <v>EMBEDDED</v>
      </c>
      <c r="R2141">
        <v>1733</v>
      </c>
      <c r="S2141">
        <v>222</v>
      </c>
      <c r="T2141" s="8">
        <v>45381</v>
      </c>
      <c r="W2141">
        <v>4644</v>
      </c>
      <c r="X2141" t="str">
        <v>Customer 6</v>
      </c>
      <c r="Y2141" t="str">
        <v>EMBEDDED</v>
      </c>
      <c r="Z2141">
        <v>2290</v>
      </c>
      <c r="AA2141">
        <v>361</v>
      </c>
      <c r="AB2141" s="8">
        <v>45485</v>
      </c>
    </row>
    <row r="2142" spans="15:28" x14ac:dyDescent="0.3">
      <c r="O2142">
        <v>2141</v>
      </c>
      <c r="P2142" t="str">
        <v>Customer 8</v>
      </c>
      <c r="Q2142" t="str">
        <v>MOBILE</v>
      </c>
      <c r="R2142">
        <v>4</v>
      </c>
      <c r="S2142">
        <v>4299</v>
      </c>
      <c r="T2142" s="8">
        <v>45381</v>
      </c>
      <c r="W2142">
        <v>1184</v>
      </c>
      <c r="X2142" t="str">
        <v>Customer 10</v>
      </c>
      <c r="Y2142" t="str">
        <v>WORKSTATION</v>
      </c>
      <c r="Z2142">
        <v>2289</v>
      </c>
      <c r="AA2142">
        <v>2468</v>
      </c>
      <c r="AB2142" s="8">
        <v>45341</v>
      </c>
    </row>
    <row r="2143" spans="15:28" x14ac:dyDescent="0.3">
      <c r="O2143">
        <v>2142</v>
      </c>
      <c r="P2143" t="str">
        <v>Customer 13</v>
      </c>
      <c r="Q2143" t="str">
        <v>MOBILE</v>
      </c>
      <c r="R2143">
        <v>3667</v>
      </c>
      <c r="S2143">
        <v>2391</v>
      </c>
      <c r="T2143" s="8">
        <v>45381</v>
      </c>
      <c r="W2143">
        <v>2479</v>
      </c>
      <c r="X2143" t="str">
        <v>Customer 15</v>
      </c>
      <c r="Y2143" t="str">
        <v>WORKSTATION</v>
      </c>
      <c r="Z2143">
        <v>2288</v>
      </c>
      <c r="AA2143">
        <v>4567</v>
      </c>
      <c r="AB2143" s="8">
        <v>45395</v>
      </c>
    </row>
    <row r="2144" spans="15:28" x14ac:dyDescent="0.3">
      <c r="O2144">
        <v>2143</v>
      </c>
      <c r="P2144" t="str">
        <v>Customer 14</v>
      </c>
      <c r="Q2144" t="str">
        <v>MOBILE</v>
      </c>
      <c r="R2144">
        <v>93</v>
      </c>
      <c r="S2144">
        <v>3892</v>
      </c>
      <c r="T2144" s="8">
        <v>45381</v>
      </c>
      <c r="W2144">
        <v>1793</v>
      </c>
      <c r="X2144" t="str">
        <v>Customer 3</v>
      </c>
      <c r="Y2144" t="str">
        <v>WORKSTATION</v>
      </c>
      <c r="Z2144">
        <v>2287</v>
      </c>
      <c r="AA2144">
        <v>1212</v>
      </c>
      <c r="AB2144" s="8">
        <v>45366</v>
      </c>
    </row>
    <row r="2145" spans="15:28" x14ac:dyDescent="0.3">
      <c r="O2145">
        <v>2144</v>
      </c>
      <c r="P2145" t="str">
        <v>Customer 13</v>
      </c>
      <c r="Q2145" t="str">
        <v>EMBEDDED</v>
      </c>
      <c r="R2145">
        <v>3666</v>
      </c>
      <c r="S2145">
        <v>3334</v>
      </c>
      <c r="T2145" s="8">
        <v>45381</v>
      </c>
      <c r="W2145">
        <v>3977</v>
      </c>
      <c r="X2145" t="str">
        <v>Customer 2</v>
      </c>
      <c r="Y2145" t="str">
        <v>DESKTOP</v>
      </c>
      <c r="Z2145">
        <v>2286</v>
      </c>
      <c r="AA2145">
        <v>2303</v>
      </c>
      <c r="AB2145" s="8">
        <v>45457</v>
      </c>
    </row>
    <row r="2146" spans="15:28" x14ac:dyDescent="0.3">
      <c r="O2146">
        <v>2145</v>
      </c>
      <c r="P2146" t="str">
        <v>Customer 13</v>
      </c>
      <c r="Q2146" t="str">
        <v>DESKTOP</v>
      </c>
      <c r="R2146">
        <v>2135</v>
      </c>
      <c r="S2146">
        <v>2036</v>
      </c>
      <c r="T2146" s="8">
        <v>45381</v>
      </c>
      <c r="W2146">
        <v>2782</v>
      </c>
      <c r="X2146" t="str">
        <v>Customer 8</v>
      </c>
      <c r="Y2146" t="str">
        <v>DESKTOP</v>
      </c>
      <c r="Z2146">
        <v>2285</v>
      </c>
      <c r="AA2146">
        <v>2865</v>
      </c>
      <c r="AB2146" s="8">
        <v>45407</v>
      </c>
    </row>
    <row r="2147" spans="15:28" x14ac:dyDescent="0.3">
      <c r="O2147">
        <v>2146</v>
      </c>
      <c r="P2147" t="str">
        <v>Customer 2</v>
      </c>
      <c r="Q2147" t="str">
        <v>MOBILE</v>
      </c>
      <c r="R2147">
        <v>2112</v>
      </c>
      <c r="S2147">
        <v>4514</v>
      </c>
      <c r="T2147" s="8">
        <v>45381</v>
      </c>
      <c r="W2147">
        <v>925</v>
      </c>
      <c r="X2147" t="str">
        <v>Customer 12</v>
      </c>
      <c r="Y2147" t="str">
        <v>EMBEDDED</v>
      </c>
      <c r="Z2147">
        <v>2284</v>
      </c>
      <c r="AA2147">
        <v>4477</v>
      </c>
      <c r="AB2147" s="8">
        <v>45330</v>
      </c>
    </row>
    <row r="2148" spans="15:28" x14ac:dyDescent="0.3">
      <c r="O2148">
        <v>2147</v>
      </c>
      <c r="P2148" t="str">
        <v>Customer 10</v>
      </c>
      <c r="Q2148" t="str">
        <v>MOBILE</v>
      </c>
      <c r="R2148">
        <v>1516</v>
      </c>
      <c r="S2148">
        <v>111</v>
      </c>
      <c r="T2148" s="8">
        <v>45381</v>
      </c>
      <c r="W2148">
        <v>2542</v>
      </c>
      <c r="X2148" t="str">
        <v>Customer 12</v>
      </c>
      <c r="Y2148" t="str">
        <v>WORKSTATION</v>
      </c>
      <c r="Z2148">
        <v>2283</v>
      </c>
      <c r="AA2148">
        <v>446</v>
      </c>
      <c r="AB2148" s="8">
        <v>45397</v>
      </c>
    </row>
    <row r="2149" spans="15:28" x14ac:dyDescent="0.3">
      <c r="O2149">
        <v>2148</v>
      </c>
      <c r="P2149" t="str">
        <v>Customer 10</v>
      </c>
      <c r="Q2149" t="str">
        <v>MOBILE</v>
      </c>
      <c r="R2149">
        <v>2212</v>
      </c>
      <c r="S2149">
        <v>4468</v>
      </c>
      <c r="T2149" s="8">
        <v>45381</v>
      </c>
      <c r="W2149">
        <v>4389</v>
      </c>
      <c r="X2149" t="str">
        <v>Customer 1</v>
      </c>
      <c r="Y2149" t="str">
        <v>DESKTOP</v>
      </c>
      <c r="Z2149">
        <v>2283</v>
      </c>
      <c r="AA2149">
        <v>4470</v>
      </c>
      <c r="AB2149" s="8">
        <v>45474</v>
      </c>
    </row>
    <row r="2150" spans="15:28" x14ac:dyDescent="0.3">
      <c r="O2150">
        <v>2149</v>
      </c>
      <c r="P2150" t="str">
        <v>Customer 8</v>
      </c>
      <c r="Q2150" t="str">
        <v>MOBILE</v>
      </c>
      <c r="R2150">
        <v>2278</v>
      </c>
      <c r="S2150">
        <v>2814</v>
      </c>
      <c r="T2150" s="8">
        <v>45381</v>
      </c>
      <c r="W2150">
        <v>4704</v>
      </c>
      <c r="X2150" t="str">
        <v>Customer 1</v>
      </c>
      <c r="Y2150" t="str">
        <v>DESKTOP</v>
      </c>
      <c r="Z2150">
        <v>2283</v>
      </c>
      <c r="AA2150">
        <v>2856</v>
      </c>
      <c r="AB2150" s="8">
        <v>45487</v>
      </c>
    </row>
    <row r="2151" spans="15:28" x14ac:dyDescent="0.3">
      <c r="O2151">
        <v>2150</v>
      </c>
      <c r="P2151" t="str">
        <v>Customer 10</v>
      </c>
      <c r="Q2151" t="str">
        <v>MOBILE</v>
      </c>
      <c r="R2151">
        <v>1413</v>
      </c>
      <c r="S2151">
        <v>1220</v>
      </c>
      <c r="T2151" s="8">
        <v>45381</v>
      </c>
      <c r="W2151">
        <v>4951</v>
      </c>
      <c r="X2151" t="str">
        <v>Customer 6</v>
      </c>
      <c r="Y2151" t="str">
        <v>EMBEDDED</v>
      </c>
      <c r="Z2151">
        <v>2283</v>
      </c>
      <c r="AA2151">
        <v>769</v>
      </c>
      <c r="AB2151" s="8">
        <v>45498</v>
      </c>
    </row>
    <row r="2152" spans="15:28" x14ac:dyDescent="0.3">
      <c r="O2152">
        <v>2151</v>
      </c>
      <c r="P2152" t="str">
        <v>Customer 3</v>
      </c>
      <c r="Q2152" t="str">
        <v>MOBILE</v>
      </c>
      <c r="R2152">
        <v>1621</v>
      </c>
      <c r="S2152">
        <v>144</v>
      </c>
      <c r="T2152" s="8">
        <v>45381</v>
      </c>
      <c r="W2152">
        <v>3664</v>
      </c>
      <c r="X2152" t="str">
        <v>Customer 1</v>
      </c>
      <c r="Y2152" t="str">
        <v>EMBEDDED</v>
      </c>
      <c r="Z2152">
        <v>2281</v>
      </c>
      <c r="AA2152">
        <v>1200</v>
      </c>
      <c r="AB2152" s="8">
        <v>45444</v>
      </c>
    </row>
    <row r="2153" spans="15:28" x14ac:dyDescent="0.3">
      <c r="O2153">
        <v>2152</v>
      </c>
      <c r="P2153" t="str">
        <v>Customer 10</v>
      </c>
      <c r="Q2153" t="str">
        <v>DESKTOP</v>
      </c>
      <c r="R2153">
        <v>1750</v>
      </c>
      <c r="S2153">
        <v>2166</v>
      </c>
      <c r="T2153" s="8">
        <v>45381</v>
      </c>
      <c r="W2153">
        <v>2149</v>
      </c>
      <c r="X2153" t="str">
        <v>Customer 8</v>
      </c>
      <c r="Y2153" t="str">
        <v>MOBILE</v>
      </c>
      <c r="Z2153">
        <v>2278</v>
      </c>
      <c r="AA2153">
        <v>2814</v>
      </c>
      <c r="AB2153" s="8">
        <v>45381</v>
      </c>
    </row>
    <row r="2154" spans="15:28" x14ac:dyDescent="0.3">
      <c r="O2154">
        <v>2153</v>
      </c>
      <c r="P2154" t="str">
        <v>Customer 10</v>
      </c>
      <c r="Q2154" t="str">
        <v>EMBEDDED</v>
      </c>
      <c r="R2154">
        <v>2115</v>
      </c>
      <c r="S2154">
        <v>330</v>
      </c>
      <c r="T2154" s="8">
        <v>45381</v>
      </c>
      <c r="W2154">
        <v>4691</v>
      </c>
      <c r="X2154" t="str">
        <v>Customer 9</v>
      </c>
      <c r="Y2154" t="str">
        <v>MOBILE</v>
      </c>
      <c r="Z2154">
        <v>2278</v>
      </c>
      <c r="AA2154">
        <v>4057</v>
      </c>
      <c r="AB2154" s="8">
        <v>45487</v>
      </c>
    </row>
    <row r="2155" spans="15:28" x14ac:dyDescent="0.3">
      <c r="O2155">
        <v>2154</v>
      </c>
      <c r="P2155" t="str">
        <v>Customer 1</v>
      </c>
      <c r="Q2155" t="str">
        <v>EMBEDDED</v>
      </c>
      <c r="R2155">
        <v>181</v>
      </c>
      <c r="S2155">
        <v>235</v>
      </c>
      <c r="T2155" s="8">
        <v>45381</v>
      </c>
      <c r="W2155">
        <v>2229</v>
      </c>
      <c r="X2155" t="str">
        <v>Customer 9</v>
      </c>
      <c r="Y2155" t="str">
        <v>MOBILE</v>
      </c>
      <c r="Z2155">
        <v>2277</v>
      </c>
      <c r="AA2155">
        <v>2097</v>
      </c>
      <c r="AB2155" s="8">
        <v>45384</v>
      </c>
    </row>
    <row r="2156" spans="15:28" x14ac:dyDescent="0.3">
      <c r="O2156">
        <v>2155</v>
      </c>
      <c r="P2156" t="str">
        <v>Customer 11</v>
      </c>
      <c r="Q2156" t="str">
        <v>MOBILE</v>
      </c>
      <c r="R2156">
        <v>1627</v>
      </c>
      <c r="S2156">
        <v>4244</v>
      </c>
      <c r="T2156" s="8">
        <v>45381</v>
      </c>
      <c r="W2156">
        <v>3066</v>
      </c>
      <c r="X2156" t="str">
        <v>Customer 8</v>
      </c>
      <c r="Y2156" t="str">
        <v>MOBILE</v>
      </c>
      <c r="Z2156">
        <v>2277</v>
      </c>
      <c r="AA2156">
        <v>4663</v>
      </c>
      <c r="AB2156" s="8">
        <v>45419</v>
      </c>
    </row>
    <row r="2157" spans="15:28" x14ac:dyDescent="0.3">
      <c r="O2157">
        <v>2156</v>
      </c>
      <c r="P2157" t="str">
        <v>Customer 7</v>
      </c>
      <c r="Q2157" t="str">
        <v>WORKSTATION</v>
      </c>
      <c r="R2157">
        <v>2968</v>
      </c>
      <c r="S2157">
        <v>2010</v>
      </c>
      <c r="T2157" s="8">
        <v>45381</v>
      </c>
      <c r="W2157">
        <v>2507</v>
      </c>
      <c r="X2157" t="str">
        <v>Customer 15</v>
      </c>
      <c r="Y2157" t="str">
        <v>EMBEDDED</v>
      </c>
      <c r="Z2157">
        <v>2275</v>
      </c>
      <c r="AA2157">
        <v>233</v>
      </c>
      <c r="AB2157" s="8">
        <v>45396</v>
      </c>
    </row>
    <row r="2158" spans="15:28" x14ac:dyDescent="0.3">
      <c r="O2158">
        <v>2157</v>
      </c>
      <c r="P2158" t="str">
        <v>Customer 2</v>
      </c>
      <c r="Q2158" t="str">
        <v>EMBEDDED</v>
      </c>
      <c r="R2158">
        <v>2034</v>
      </c>
      <c r="S2158">
        <v>3308</v>
      </c>
      <c r="T2158" s="8">
        <v>45381</v>
      </c>
      <c r="W2158">
        <v>2221</v>
      </c>
      <c r="X2158" t="str">
        <v>Customer 15</v>
      </c>
      <c r="Y2158" t="str">
        <v>WORKSTATION</v>
      </c>
      <c r="Z2158">
        <v>2274</v>
      </c>
      <c r="AA2158">
        <v>1988</v>
      </c>
      <c r="AB2158" s="8">
        <v>45384</v>
      </c>
    </row>
    <row r="2159" spans="15:28" x14ac:dyDescent="0.3">
      <c r="O2159">
        <v>2158</v>
      </c>
      <c r="P2159" t="str">
        <v>Customer 7</v>
      </c>
      <c r="Q2159" t="str">
        <v>MOBILE</v>
      </c>
      <c r="R2159">
        <v>1688</v>
      </c>
      <c r="S2159">
        <v>3937</v>
      </c>
      <c r="T2159" s="8">
        <v>45381</v>
      </c>
      <c r="W2159">
        <v>3125</v>
      </c>
      <c r="X2159" t="str">
        <v>Customer 2</v>
      </c>
      <c r="Y2159" t="str">
        <v>MOBILE</v>
      </c>
      <c r="Z2159">
        <v>2274</v>
      </c>
      <c r="AA2159">
        <v>2197</v>
      </c>
      <c r="AB2159" s="8">
        <v>45422</v>
      </c>
    </row>
    <row r="2160" spans="15:28" x14ac:dyDescent="0.3">
      <c r="O2160">
        <v>2159</v>
      </c>
      <c r="P2160" t="str">
        <v>Customer 1</v>
      </c>
      <c r="Q2160" t="str">
        <v>WORKSTATION</v>
      </c>
      <c r="R2160">
        <v>2752</v>
      </c>
      <c r="S2160">
        <v>3102</v>
      </c>
      <c r="T2160" s="8">
        <v>45381</v>
      </c>
      <c r="W2160">
        <v>3051</v>
      </c>
      <c r="X2160" t="str">
        <v>Customer 10</v>
      </c>
      <c r="Y2160" t="str">
        <v>DESKTOP</v>
      </c>
      <c r="Z2160">
        <v>2272</v>
      </c>
      <c r="AA2160">
        <v>3628</v>
      </c>
      <c r="AB2160" s="8">
        <v>45419</v>
      </c>
    </row>
    <row r="2161" spans="15:28" x14ac:dyDescent="0.3">
      <c r="O2161">
        <v>2160</v>
      </c>
      <c r="P2161" t="str">
        <v>Customer 11</v>
      </c>
      <c r="Q2161" t="str">
        <v>MOBILE</v>
      </c>
      <c r="R2161">
        <v>3632</v>
      </c>
      <c r="S2161">
        <v>650</v>
      </c>
      <c r="T2161" s="8">
        <v>45381</v>
      </c>
      <c r="W2161">
        <v>4197</v>
      </c>
      <c r="X2161" t="str">
        <v>Customer 13</v>
      </c>
      <c r="Y2161" t="str">
        <v>DESKTOP</v>
      </c>
      <c r="Z2161">
        <v>2272</v>
      </c>
      <c r="AA2161">
        <v>933</v>
      </c>
      <c r="AB2161" s="8">
        <v>45466</v>
      </c>
    </row>
    <row r="2162" spans="15:28" x14ac:dyDescent="0.3">
      <c r="O2162">
        <v>2161</v>
      </c>
      <c r="P2162" t="str">
        <v>Customer 3</v>
      </c>
      <c r="Q2162" t="str">
        <v>MOBILE</v>
      </c>
      <c r="R2162">
        <v>960</v>
      </c>
      <c r="S2162">
        <v>4391</v>
      </c>
      <c r="T2162" s="8">
        <v>45382</v>
      </c>
      <c r="W2162">
        <v>211</v>
      </c>
      <c r="X2162" t="str">
        <v>Customer 5</v>
      </c>
      <c r="Y2162" t="str">
        <v>EMBEDDED</v>
      </c>
      <c r="Z2162">
        <v>2271</v>
      </c>
      <c r="AA2162">
        <v>2070</v>
      </c>
      <c r="AB2162" s="8">
        <v>45300</v>
      </c>
    </row>
    <row r="2163" spans="15:28" x14ac:dyDescent="0.3">
      <c r="O2163">
        <v>2162</v>
      </c>
      <c r="P2163" t="str">
        <v>Customer 7</v>
      </c>
      <c r="Q2163" t="str">
        <v>DESKTOP</v>
      </c>
      <c r="R2163">
        <v>1116</v>
      </c>
      <c r="S2163">
        <v>2948</v>
      </c>
      <c r="T2163" s="8">
        <v>45382</v>
      </c>
      <c r="W2163">
        <v>1832</v>
      </c>
      <c r="X2163" t="str">
        <v>Customer 12</v>
      </c>
      <c r="Y2163" t="str">
        <v>WORKSTATION</v>
      </c>
      <c r="Z2163">
        <v>2271</v>
      </c>
      <c r="AA2163">
        <v>4895</v>
      </c>
      <c r="AB2163" s="8">
        <v>45368</v>
      </c>
    </row>
    <row r="2164" spans="15:28" x14ac:dyDescent="0.3">
      <c r="O2164">
        <v>2163</v>
      </c>
      <c r="P2164" t="str">
        <v>Customer 9</v>
      </c>
      <c r="Q2164" t="str">
        <v>MOBILE</v>
      </c>
      <c r="R2164">
        <v>317</v>
      </c>
      <c r="S2164">
        <v>259</v>
      </c>
      <c r="T2164" s="8">
        <v>45382</v>
      </c>
      <c r="W2164">
        <v>2072</v>
      </c>
      <c r="X2164" t="str">
        <v>Customer 4</v>
      </c>
      <c r="Y2164" t="str">
        <v>EMBEDDED</v>
      </c>
      <c r="Z2164">
        <v>2271</v>
      </c>
      <c r="AA2164">
        <v>3893</v>
      </c>
      <c r="AB2164" s="8">
        <v>45378</v>
      </c>
    </row>
    <row r="2165" spans="15:28" x14ac:dyDescent="0.3">
      <c r="O2165">
        <v>2164</v>
      </c>
      <c r="P2165" t="str">
        <v>Customer 12</v>
      </c>
      <c r="Q2165" t="str">
        <v>WORKSTATION</v>
      </c>
      <c r="R2165">
        <v>3979</v>
      </c>
      <c r="S2165">
        <v>1726</v>
      </c>
      <c r="T2165" s="8">
        <v>45382</v>
      </c>
      <c r="W2165">
        <v>2335</v>
      </c>
      <c r="X2165" t="str">
        <v>Customer 2</v>
      </c>
      <c r="Y2165" t="str">
        <v>EMBEDDED</v>
      </c>
      <c r="Z2165">
        <v>2271</v>
      </c>
      <c r="AA2165">
        <v>1043</v>
      </c>
      <c r="AB2165" s="8">
        <v>45389</v>
      </c>
    </row>
    <row r="2166" spans="15:28" x14ac:dyDescent="0.3">
      <c r="O2166">
        <v>2165</v>
      </c>
      <c r="P2166" t="str">
        <v>Customer 8</v>
      </c>
      <c r="Q2166" t="str">
        <v>DESKTOP</v>
      </c>
      <c r="R2166">
        <v>2393</v>
      </c>
      <c r="S2166">
        <v>2673</v>
      </c>
      <c r="T2166" s="8">
        <v>45382</v>
      </c>
      <c r="W2166">
        <v>2319</v>
      </c>
      <c r="X2166" t="str">
        <v>Customer 3</v>
      </c>
      <c r="Y2166" t="str">
        <v>DESKTOP</v>
      </c>
      <c r="Z2166">
        <v>2269</v>
      </c>
      <c r="AA2166">
        <v>4851</v>
      </c>
      <c r="AB2166" s="8">
        <v>45388</v>
      </c>
    </row>
    <row r="2167" spans="15:28" x14ac:dyDescent="0.3">
      <c r="O2167">
        <v>2166</v>
      </c>
      <c r="P2167" t="str">
        <v>Customer 8</v>
      </c>
      <c r="Q2167" t="str">
        <v>DESKTOP</v>
      </c>
      <c r="R2167">
        <v>1143</v>
      </c>
      <c r="S2167">
        <v>2268</v>
      </c>
      <c r="T2167" s="8">
        <v>45382</v>
      </c>
      <c r="W2167">
        <v>4949</v>
      </c>
      <c r="X2167" t="str">
        <v>Customer 11</v>
      </c>
      <c r="Y2167" t="str">
        <v>EMBEDDED</v>
      </c>
      <c r="Z2167">
        <v>2269</v>
      </c>
      <c r="AA2167">
        <v>4788</v>
      </c>
      <c r="AB2167" s="8">
        <v>45498</v>
      </c>
    </row>
    <row r="2168" spans="15:28" x14ac:dyDescent="0.3">
      <c r="O2168">
        <v>2167</v>
      </c>
      <c r="P2168" t="str">
        <v>Customer 8</v>
      </c>
      <c r="Q2168" t="str">
        <v>WORKSTATION</v>
      </c>
      <c r="R2168">
        <v>1539</v>
      </c>
      <c r="S2168">
        <v>4421</v>
      </c>
      <c r="T2168" s="8">
        <v>45382</v>
      </c>
      <c r="W2168">
        <v>3508</v>
      </c>
      <c r="X2168" t="str">
        <v>Customer 10</v>
      </c>
      <c r="Y2168" t="str">
        <v>EMBEDDED</v>
      </c>
      <c r="Z2168">
        <v>2268</v>
      </c>
      <c r="AA2168">
        <v>4642</v>
      </c>
      <c r="AB2168" s="8">
        <v>45438</v>
      </c>
    </row>
    <row r="2169" spans="15:28" x14ac:dyDescent="0.3">
      <c r="O2169">
        <v>2168</v>
      </c>
      <c r="P2169" t="str">
        <v>Customer 13</v>
      </c>
      <c r="Q2169" t="str">
        <v>DESKTOP</v>
      </c>
      <c r="R2169">
        <v>2179</v>
      </c>
      <c r="S2169">
        <v>2443</v>
      </c>
      <c r="T2169" s="8">
        <v>45382</v>
      </c>
      <c r="W2169">
        <v>4910</v>
      </c>
      <c r="X2169" t="str">
        <v>Customer 8</v>
      </c>
      <c r="Y2169" t="str">
        <v>EMBEDDED</v>
      </c>
      <c r="Z2169">
        <v>2268</v>
      </c>
      <c r="AA2169">
        <v>2208</v>
      </c>
      <c r="AB2169" s="8">
        <v>45496</v>
      </c>
    </row>
    <row r="2170" spans="15:28" x14ac:dyDescent="0.3">
      <c r="O2170">
        <v>2169</v>
      </c>
      <c r="P2170" t="str">
        <v>Customer 12</v>
      </c>
      <c r="Q2170" t="str">
        <v>EMBEDDED</v>
      </c>
      <c r="R2170">
        <v>2303</v>
      </c>
      <c r="S2170">
        <v>3374</v>
      </c>
      <c r="T2170" s="8">
        <v>45382</v>
      </c>
      <c r="W2170">
        <v>3944</v>
      </c>
      <c r="X2170" t="str">
        <v>Customer 5</v>
      </c>
      <c r="Y2170" t="str">
        <v>WORKSTATION</v>
      </c>
      <c r="Z2170">
        <v>2267</v>
      </c>
      <c r="AA2170">
        <v>1626</v>
      </c>
      <c r="AB2170" s="8">
        <v>45456</v>
      </c>
    </row>
    <row r="2171" spans="15:28" x14ac:dyDescent="0.3">
      <c r="O2171">
        <v>2170</v>
      </c>
      <c r="P2171" t="str">
        <v>Customer 1</v>
      </c>
      <c r="Q2171" t="str">
        <v>MOBILE</v>
      </c>
      <c r="R2171">
        <v>3336</v>
      </c>
      <c r="S2171">
        <v>654</v>
      </c>
      <c r="T2171" s="8">
        <v>45382</v>
      </c>
      <c r="W2171">
        <v>1449</v>
      </c>
      <c r="X2171" t="str">
        <v>Customer 1</v>
      </c>
      <c r="Y2171" t="str">
        <v>EMBEDDED</v>
      </c>
      <c r="Z2171">
        <v>2266</v>
      </c>
      <c r="AA2171">
        <v>1665</v>
      </c>
      <c r="AB2171" s="8">
        <v>45352</v>
      </c>
    </row>
    <row r="2172" spans="15:28" x14ac:dyDescent="0.3">
      <c r="O2172">
        <v>2171</v>
      </c>
      <c r="P2172" t="str">
        <v>Customer 10</v>
      </c>
      <c r="Q2172" t="str">
        <v>DESKTOP</v>
      </c>
      <c r="R2172">
        <v>490</v>
      </c>
      <c r="S2172">
        <v>4875</v>
      </c>
      <c r="T2172" s="8">
        <v>45382</v>
      </c>
      <c r="W2172">
        <v>1994</v>
      </c>
      <c r="X2172" t="str">
        <v>Customer 7</v>
      </c>
      <c r="Y2172" t="str">
        <v>WORKSTATION</v>
      </c>
      <c r="Z2172">
        <v>2266</v>
      </c>
      <c r="AA2172">
        <v>2509</v>
      </c>
      <c r="AB2172" s="8">
        <v>45375</v>
      </c>
    </row>
    <row r="2173" spans="15:28" x14ac:dyDescent="0.3">
      <c r="O2173">
        <v>2172</v>
      </c>
      <c r="P2173" t="str">
        <v>Customer 15</v>
      </c>
      <c r="Q2173" t="str">
        <v>WORKSTATION</v>
      </c>
      <c r="R2173">
        <v>1881</v>
      </c>
      <c r="S2173">
        <v>701</v>
      </c>
      <c r="T2173" s="8">
        <v>45382</v>
      </c>
      <c r="W2173">
        <v>1844</v>
      </c>
      <c r="X2173" t="str">
        <v>Customer 3</v>
      </c>
      <c r="Y2173" t="str">
        <v>DESKTOP</v>
      </c>
      <c r="Z2173">
        <v>2265</v>
      </c>
      <c r="AA2173">
        <v>3013</v>
      </c>
      <c r="AB2173" s="8">
        <v>45368</v>
      </c>
    </row>
    <row r="2174" spans="15:28" x14ac:dyDescent="0.3">
      <c r="O2174">
        <v>2173</v>
      </c>
      <c r="P2174" t="str">
        <v>Customer 5</v>
      </c>
      <c r="Q2174" t="str">
        <v>MOBILE</v>
      </c>
      <c r="R2174">
        <v>2373</v>
      </c>
      <c r="S2174">
        <v>3604</v>
      </c>
      <c r="T2174" s="8">
        <v>45382</v>
      </c>
      <c r="W2174">
        <v>215</v>
      </c>
      <c r="X2174" t="str">
        <v>Customer 7</v>
      </c>
      <c r="Y2174" t="str">
        <v>WORKSTATION</v>
      </c>
      <c r="Z2174">
        <v>2264</v>
      </c>
      <c r="AA2174">
        <v>1229</v>
      </c>
      <c r="AB2174" s="8">
        <v>45300</v>
      </c>
    </row>
    <row r="2175" spans="15:28" x14ac:dyDescent="0.3">
      <c r="O2175">
        <v>2174</v>
      </c>
      <c r="P2175" t="str">
        <v>Customer 14</v>
      </c>
      <c r="Q2175" t="str">
        <v>DESKTOP</v>
      </c>
      <c r="R2175">
        <v>1315</v>
      </c>
      <c r="S2175">
        <v>2672</v>
      </c>
      <c r="T2175" s="8">
        <v>45382</v>
      </c>
      <c r="W2175">
        <v>4706</v>
      </c>
      <c r="X2175" t="str">
        <v>Customer 10</v>
      </c>
      <c r="Y2175" t="str">
        <v>WORKSTATION</v>
      </c>
      <c r="Z2175">
        <v>2264</v>
      </c>
      <c r="AA2175">
        <v>4107</v>
      </c>
      <c r="AB2175" s="8">
        <v>45488</v>
      </c>
    </row>
    <row r="2176" spans="15:28" x14ac:dyDescent="0.3">
      <c r="O2176">
        <v>2175</v>
      </c>
      <c r="P2176" t="str">
        <v>Customer 13</v>
      </c>
      <c r="Q2176" t="str">
        <v>MOBILE</v>
      </c>
      <c r="R2176">
        <v>2662</v>
      </c>
      <c r="S2176">
        <v>337</v>
      </c>
      <c r="T2176" s="8">
        <v>45382</v>
      </c>
      <c r="W2176">
        <v>1824</v>
      </c>
      <c r="X2176" t="str">
        <v>Customer 2</v>
      </c>
      <c r="Y2176" t="str">
        <v>EMBEDDED</v>
      </c>
      <c r="Z2176">
        <v>2262</v>
      </c>
      <c r="AA2176">
        <v>986</v>
      </c>
      <c r="AB2176" s="8">
        <v>45367</v>
      </c>
    </row>
    <row r="2177" spans="15:28" x14ac:dyDescent="0.3">
      <c r="O2177">
        <v>2176</v>
      </c>
      <c r="P2177" t="str">
        <v>Customer 4</v>
      </c>
      <c r="Q2177" t="str">
        <v>WORKSTATION</v>
      </c>
      <c r="R2177">
        <v>1288</v>
      </c>
      <c r="S2177">
        <v>2719</v>
      </c>
      <c r="T2177" s="8">
        <v>45382</v>
      </c>
      <c r="W2177">
        <v>1492</v>
      </c>
      <c r="X2177" t="str">
        <v>Customer 5</v>
      </c>
      <c r="Y2177" t="str">
        <v>DESKTOP</v>
      </c>
      <c r="Z2177">
        <v>2261</v>
      </c>
      <c r="AA2177">
        <v>1068</v>
      </c>
      <c r="AB2177" s="8">
        <v>45354</v>
      </c>
    </row>
    <row r="2178" spans="15:28" x14ac:dyDescent="0.3">
      <c r="O2178">
        <v>2177</v>
      </c>
      <c r="P2178" t="str">
        <v>Customer 6</v>
      </c>
      <c r="Q2178" t="str">
        <v>MOBILE</v>
      </c>
      <c r="R2178">
        <v>2671</v>
      </c>
      <c r="S2178">
        <v>548</v>
      </c>
      <c r="T2178" s="8">
        <v>45382</v>
      </c>
      <c r="W2178">
        <v>2923</v>
      </c>
      <c r="X2178" t="str">
        <v>Customer 12</v>
      </c>
      <c r="Y2178" t="str">
        <v>EMBEDDED</v>
      </c>
      <c r="Z2178">
        <v>2261</v>
      </c>
      <c r="AA2178">
        <v>3687</v>
      </c>
      <c r="AB2178" s="8">
        <v>45413</v>
      </c>
    </row>
    <row r="2179" spans="15:28" x14ac:dyDescent="0.3">
      <c r="O2179">
        <v>2178</v>
      </c>
      <c r="P2179" t="str">
        <v>Customer 4</v>
      </c>
      <c r="Q2179" t="str">
        <v>MOBILE</v>
      </c>
      <c r="R2179">
        <v>3439</v>
      </c>
      <c r="S2179">
        <v>3512</v>
      </c>
      <c r="T2179" s="8">
        <v>45382</v>
      </c>
      <c r="W2179">
        <v>4481</v>
      </c>
      <c r="X2179" t="str">
        <v>Customer 15</v>
      </c>
      <c r="Y2179" t="str">
        <v>EMBEDDED</v>
      </c>
      <c r="Z2179">
        <v>2261</v>
      </c>
      <c r="AA2179">
        <v>4971</v>
      </c>
      <c r="AB2179" s="8">
        <v>45478</v>
      </c>
    </row>
    <row r="2180" spans="15:28" x14ac:dyDescent="0.3">
      <c r="O2180">
        <v>2179</v>
      </c>
      <c r="P2180" t="str">
        <v>Customer 11</v>
      </c>
      <c r="Q2180" t="str">
        <v>WORKSTATION</v>
      </c>
      <c r="R2180">
        <v>3456</v>
      </c>
      <c r="S2180">
        <v>473</v>
      </c>
      <c r="T2180" s="8">
        <v>45382</v>
      </c>
      <c r="W2180">
        <v>1640</v>
      </c>
      <c r="X2180" t="str">
        <v>Customer 12</v>
      </c>
      <c r="Y2180" t="str">
        <v>DESKTOP</v>
      </c>
      <c r="Z2180">
        <v>2259</v>
      </c>
      <c r="AA2180">
        <v>1017</v>
      </c>
      <c r="AB2180" s="8">
        <v>45360</v>
      </c>
    </row>
    <row r="2181" spans="15:28" x14ac:dyDescent="0.3">
      <c r="O2181">
        <v>2180</v>
      </c>
      <c r="P2181" t="str">
        <v>Customer 12</v>
      </c>
      <c r="Q2181" t="str">
        <v>EMBEDDED</v>
      </c>
      <c r="R2181">
        <v>1781</v>
      </c>
      <c r="S2181">
        <v>1899</v>
      </c>
      <c r="T2181" s="8">
        <v>45382</v>
      </c>
      <c r="W2181">
        <v>3792</v>
      </c>
      <c r="X2181" t="str">
        <v>Customer 9</v>
      </c>
      <c r="Y2181" t="str">
        <v>DESKTOP</v>
      </c>
      <c r="Z2181">
        <v>2256</v>
      </c>
      <c r="AA2181">
        <v>1360</v>
      </c>
      <c r="AB2181" s="8">
        <v>45449</v>
      </c>
    </row>
    <row r="2182" spans="15:28" x14ac:dyDescent="0.3">
      <c r="O2182">
        <v>2181</v>
      </c>
      <c r="P2182" t="str">
        <v>Customer 3</v>
      </c>
      <c r="Q2182" t="str">
        <v>WORKSTATION</v>
      </c>
      <c r="R2182">
        <v>2349</v>
      </c>
      <c r="S2182">
        <v>2940</v>
      </c>
      <c r="T2182" s="8">
        <v>45382</v>
      </c>
      <c r="W2182">
        <v>2756</v>
      </c>
      <c r="X2182" t="str">
        <v>Customer 1</v>
      </c>
      <c r="Y2182" t="str">
        <v>EMBEDDED</v>
      </c>
      <c r="Z2182">
        <v>2255</v>
      </c>
      <c r="AA2182">
        <v>1287</v>
      </c>
      <c r="AB2182" s="8">
        <v>45406</v>
      </c>
    </row>
    <row r="2183" spans="15:28" x14ac:dyDescent="0.3">
      <c r="O2183">
        <v>2182</v>
      </c>
      <c r="P2183" t="str">
        <v>Customer 13</v>
      </c>
      <c r="Q2183" t="str">
        <v>EMBEDDED</v>
      </c>
      <c r="R2183">
        <v>479</v>
      </c>
      <c r="S2183">
        <v>2739</v>
      </c>
      <c r="T2183" s="8">
        <v>45382</v>
      </c>
      <c r="W2183">
        <v>3137</v>
      </c>
      <c r="X2183" t="str">
        <v>Customer 2</v>
      </c>
      <c r="Y2183" t="str">
        <v>DESKTOP</v>
      </c>
      <c r="Z2183">
        <v>2255</v>
      </c>
      <c r="AA2183">
        <v>454</v>
      </c>
      <c r="AB2183" s="8">
        <v>45422</v>
      </c>
    </row>
    <row r="2184" spans="15:28" x14ac:dyDescent="0.3">
      <c r="O2184">
        <v>2183</v>
      </c>
      <c r="P2184" t="str">
        <v>Customer 1</v>
      </c>
      <c r="Q2184" t="str">
        <v>MOBILE</v>
      </c>
      <c r="R2184">
        <v>2108</v>
      </c>
      <c r="S2184">
        <v>1657</v>
      </c>
      <c r="T2184" s="8">
        <v>45382</v>
      </c>
      <c r="W2184">
        <v>110</v>
      </c>
      <c r="X2184" t="str">
        <v>Customer 15</v>
      </c>
      <c r="Y2184" t="str">
        <v>EMBEDDED</v>
      </c>
      <c r="Z2184">
        <v>2253</v>
      </c>
      <c r="AA2184">
        <v>606</v>
      </c>
      <c r="AB2184" s="8">
        <v>45296</v>
      </c>
    </row>
    <row r="2185" spans="15:28" x14ac:dyDescent="0.3">
      <c r="O2185">
        <v>2184</v>
      </c>
      <c r="P2185" t="str">
        <v>Customer 14</v>
      </c>
      <c r="Q2185" t="str">
        <v>MOBILE</v>
      </c>
      <c r="R2185">
        <v>3774</v>
      </c>
      <c r="S2185">
        <v>372</v>
      </c>
      <c r="T2185" s="8">
        <v>45382</v>
      </c>
      <c r="W2185">
        <v>3522</v>
      </c>
      <c r="X2185" t="str">
        <v>Customer 2</v>
      </c>
      <c r="Y2185" t="str">
        <v>EMBEDDED</v>
      </c>
      <c r="Z2185">
        <v>2253</v>
      </c>
      <c r="AA2185">
        <v>2912</v>
      </c>
      <c r="AB2185" s="8">
        <v>45438</v>
      </c>
    </row>
    <row r="2186" spans="15:28" x14ac:dyDescent="0.3">
      <c r="O2186">
        <v>2185</v>
      </c>
      <c r="P2186" t="str">
        <v>Customer 9</v>
      </c>
      <c r="Q2186" t="str">
        <v>DESKTOP</v>
      </c>
      <c r="R2186">
        <v>737</v>
      </c>
      <c r="S2186">
        <v>4555</v>
      </c>
      <c r="T2186" s="8">
        <v>45383</v>
      </c>
      <c r="W2186">
        <v>275</v>
      </c>
      <c r="X2186" t="str">
        <v>Customer 11</v>
      </c>
      <c r="Y2186" t="str">
        <v>WORKSTATION</v>
      </c>
      <c r="Z2186">
        <v>2250</v>
      </c>
      <c r="AA2186">
        <v>3418</v>
      </c>
      <c r="AB2186" s="8">
        <v>45303</v>
      </c>
    </row>
    <row r="2187" spans="15:28" x14ac:dyDescent="0.3">
      <c r="O2187">
        <v>2186</v>
      </c>
      <c r="P2187" t="str">
        <v>Customer 7</v>
      </c>
      <c r="Q2187" t="str">
        <v>WORKSTATION</v>
      </c>
      <c r="R2187">
        <v>332</v>
      </c>
      <c r="S2187">
        <v>1615</v>
      </c>
      <c r="T2187" s="8">
        <v>45383</v>
      </c>
      <c r="W2187">
        <v>2418</v>
      </c>
      <c r="X2187" t="str">
        <v>Customer 10</v>
      </c>
      <c r="Y2187" t="str">
        <v>DESKTOP</v>
      </c>
      <c r="Z2187">
        <v>2250</v>
      </c>
      <c r="AA2187">
        <v>213</v>
      </c>
      <c r="AB2187" s="8">
        <v>45392</v>
      </c>
    </row>
    <row r="2188" spans="15:28" x14ac:dyDescent="0.3">
      <c r="O2188">
        <v>2187</v>
      </c>
      <c r="P2188" t="str">
        <v>Customer 1</v>
      </c>
      <c r="Q2188" t="str">
        <v>WORKSTATION</v>
      </c>
      <c r="R2188">
        <v>3139</v>
      </c>
      <c r="S2188">
        <v>1722</v>
      </c>
      <c r="T2188" s="8">
        <v>45383</v>
      </c>
      <c r="W2188">
        <v>711</v>
      </c>
      <c r="X2188" t="str">
        <v>Customer 8</v>
      </c>
      <c r="Y2188" t="str">
        <v>EMBEDDED</v>
      </c>
      <c r="Z2188">
        <v>2248</v>
      </c>
      <c r="AA2188">
        <v>1120</v>
      </c>
      <c r="AB2188" s="8">
        <v>45321</v>
      </c>
    </row>
    <row r="2189" spans="15:28" x14ac:dyDescent="0.3">
      <c r="O2189">
        <v>2188</v>
      </c>
      <c r="P2189" t="str">
        <v>Customer 2</v>
      </c>
      <c r="Q2189" t="str">
        <v>DESKTOP</v>
      </c>
      <c r="R2189">
        <v>516</v>
      </c>
      <c r="S2189">
        <v>3853</v>
      </c>
      <c r="T2189" s="8">
        <v>45383</v>
      </c>
      <c r="W2189">
        <v>4378</v>
      </c>
      <c r="X2189" t="str">
        <v>Customer 6</v>
      </c>
      <c r="Y2189" t="str">
        <v>WORKSTATION</v>
      </c>
      <c r="Z2189">
        <v>2245</v>
      </c>
      <c r="AA2189">
        <v>3327</v>
      </c>
      <c r="AB2189" s="8">
        <v>45474</v>
      </c>
    </row>
    <row r="2190" spans="15:28" x14ac:dyDescent="0.3">
      <c r="O2190">
        <v>2189</v>
      </c>
      <c r="P2190" t="str">
        <v>Customer 2</v>
      </c>
      <c r="Q2190" t="str">
        <v>EMBEDDED</v>
      </c>
      <c r="R2190">
        <v>2876</v>
      </c>
      <c r="S2190">
        <v>1266</v>
      </c>
      <c r="T2190" s="8">
        <v>45383</v>
      </c>
      <c r="W2190">
        <v>1510</v>
      </c>
      <c r="X2190" t="str">
        <v>Customer 1</v>
      </c>
      <c r="Y2190" t="str">
        <v>DESKTOP</v>
      </c>
      <c r="Z2190">
        <v>2243</v>
      </c>
      <c r="AA2190">
        <v>1347</v>
      </c>
      <c r="AB2190" s="8">
        <v>45354</v>
      </c>
    </row>
    <row r="2191" spans="15:28" x14ac:dyDescent="0.3">
      <c r="O2191">
        <v>2190</v>
      </c>
      <c r="P2191" t="str">
        <v>Customer 13</v>
      </c>
      <c r="Q2191" t="str">
        <v>DESKTOP</v>
      </c>
      <c r="R2191">
        <v>3108</v>
      </c>
      <c r="S2191">
        <v>4826</v>
      </c>
      <c r="T2191" s="8">
        <v>45383</v>
      </c>
      <c r="W2191">
        <v>2919</v>
      </c>
      <c r="X2191" t="str">
        <v>Customer 13</v>
      </c>
      <c r="Y2191" t="str">
        <v>MOBILE</v>
      </c>
      <c r="Z2191">
        <v>2243</v>
      </c>
      <c r="AA2191">
        <v>2892</v>
      </c>
      <c r="AB2191" s="8">
        <v>45413</v>
      </c>
    </row>
    <row r="2192" spans="15:28" x14ac:dyDescent="0.3">
      <c r="O2192">
        <v>2191</v>
      </c>
      <c r="P2192" t="str">
        <v>Customer 14</v>
      </c>
      <c r="Q2192" t="str">
        <v>DESKTOP</v>
      </c>
      <c r="R2192">
        <v>816</v>
      </c>
      <c r="S2192">
        <v>2023</v>
      </c>
      <c r="T2192" s="8">
        <v>45383</v>
      </c>
      <c r="W2192">
        <v>40</v>
      </c>
      <c r="X2192" t="str">
        <v>Customer 2</v>
      </c>
      <c r="Y2192" t="str">
        <v>WORKSTATION</v>
      </c>
      <c r="Z2192">
        <v>2240</v>
      </c>
      <c r="AA2192">
        <v>4034</v>
      </c>
      <c r="AB2192" s="8">
        <v>45293</v>
      </c>
    </row>
    <row r="2193" spans="15:28" x14ac:dyDescent="0.3">
      <c r="O2193">
        <v>2192</v>
      </c>
      <c r="P2193" t="str">
        <v>Customer 9</v>
      </c>
      <c r="Q2193" t="str">
        <v>EMBEDDED</v>
      </c>
      <c r="R2193">
        <v>213</v>
      </c>
      <c r="S2193">
        <v>1349</v>
      </c>
      <c r="T2193" s="8">
        <v>45383</v>
      </c>
      <c r="W2193">
        <v>646</v>
      </c>
      <c r="X2193" t="str">
        <v>Customer 6</v>
      </c>
      <c r="Y2193" t="str">
        <v>DESKTOP</v>
      </c>
      <c r="Z2193">
        <v>2240</v>
      </c>
      <c r="AA2193">
        <v>4769</v>
      </c>
      <c r="AB2193" s="8">
        <v>45318</v>
      </c>
    </row>
    <row r="2194" spans="15:28" x14ac:dyDescent="0.3">
      <c r="O2194">
        <v>2193</v>
      </c>
      <c r="P2194" t="str">
        <v>Customer 11</v>
      </c>
      <c r="Q2194" t="str">
        <v>DESKTOP</v>
      </c>
      <c r="R2194">
        <v>691</v>
      </c>
      <c r="S2194">
        <v>1955</v>
      </c>
      <c r="T2194" s="8">
        <v>45383</v>
      </c>
      <c r="W2194">
        <v>2246</v>
      </c>
      <c r="X2194" t="str">
        <v>Customer 10</v>
      </c>
      <c r="Y2194" t="str">
        <v>DESKTOP</v>
      </c>
      <c r="Z2194">
        <v>2240</v>
      </c>
      <c r="AA2194">
        <v>4743</v>
      </c>
      <c r="AB2194" s="8">
        <v>45385</v>
      </c>
    </row>
    <row r="2195" spans="15:28" x14ac:dyDescent="0.3">
      <c r="O2195">
        <v>2194</v>
      </c>
      <c r="P2195" t="str">
        <v>Customer 6</v>
      </c>
      <c r="Q2195" t="str">
        <v>WORKSTATION</v>
      </c>
      <c r="R2195">
        <v>665</v>
      </c>
      <c r="S2195">
        <v>1896</v>
      </c>
      <c r="T2195" s="8">
        <v>45383</v>
      </c>
      <c r="W2195">
        <v>4619</v>
      </c>
      <c r="X2195" t="str">
        <v>Customer 12</v>
      </c>
      <c r="Y2195" t="str">
        <v>DESKTOP</v>
      </c>
      <c r="Z2195">
        <v>2240</v>
      </c>
      <c r="AA2195">
        <v>147</v>
      </c>
      <c r="AB2195" s="8">
        <v>45484</v>
      </c>
    </row>
    <row r="2196" spans="15:28" x14ac:dyDescent="0.3">
      <c r="O2196">
        <v>2195</v>
      </c>
      <c r="P2196" t="str">
        <v>Customer 4</v>
      </c>
      <c r="Q2196" t="str">
        <v>EMBEDDED</v>
      </c>
      <c r="R2196">
        <v>2635</v>
      </c>
      <c r="S2196">
        <v>4588</v>
      </c>
      <c r="T2196" s="8">
        <v>45383</v>
      </c>
      <c r="W2196">
        <v>4108</v>
      </c>
      <c r="X2196" t="str">
        <v>Customer 5</v>
      </c>
      <c r="Y2196" t="str">
        <v>EMBEDDED</v>
      </c>
      <c r="Z2196">
        <v>2239</v>
      </c>
      <c r="AA2196">
        <v>3769</v>
      </c>
      <c r="AB2196" s="8">
        <v>45463</v>
      </c>
    </row>
    <row r="2197" spans="15:28" x14ac:dyDescent="0.3">
      <c r="O2197">
        <v>2196</v>
      </c>
      <c r="P2197" t="str">
        <v>Customer 13</v>
      </c>
      <c r="Q2197" t="str">
        <v>EMBEDDED</v>
      </c>
      <c r="R2197">
        <v>3687</v>
      </c>
      <c r="S2197">
        <v>236</v>
      </c>
      <c r="T2197" s="8">
        <v>45383</v>
      </c>
      <c r="W2197">
        <v>2691</v>
      </c>
      <c r="X2197" t="str">
        <v>Customer 2</v>
      </c>
      <c r="Y2197" t="str">
        <v>DESKTOP</v>
      </c>
      <c r="Z2197">
        <v>2237</v>
      </c>
      <c r="AA2197">
        <v>2415</v>
      </c>
      <c r="AB2197" s="8">
        <v>45404</v>
      </c>
    </row>
    <row r="2198" spans="15:28" x14ac:dyDescent="0.3">
      <c r="O2198">
        <v>2197</v>
      </c>
      <c r="P2198" t="str">
        <v>Customer 3</v>
      </c>
      <c r="Q2198" t="str">
        <v>MOBILE</v>
      </c>
      <c r="R2198">
        <v>1028</v>
      </c>
      <c r="S2198">
        <v>3763</v>
      </c>
      <c r="T2198" s="8">
        <v>45383</v>
      </c>
      <c r="W2198">
        <v>2987</v>
      </c>
      <c r="X2198" t="str">
        <v>Customer 7</v>
      </c>
      <c r="Y2198" t="str">
        <v>DESKTOP</v>
      </c>
      <c r="Z2198">
        <v>2237</v>
      </c>
      <c r="AA2198">
        <v>4570</v>
      </c>
      <c r="AB2198" s="8">
        <v>45416</v>
      </c>
    </row>
    <row r="2199" spans="15:28" x14ac:dyDescent="0.3">
      <c r="O2199">
        <v>2198</v>
      </c>
      <c r="P2199" t="str">
        <v>Customer 5</v>
      </c>
      <c r="Q2199" t="str">
        <v>MOBILE</v>
      </c>
      <c r="R2199">
        <v>3341</v>
      </c>
      <c r="S2199">
        <v>4669</v>
      </c>
      <c r="T2199" s="8">
        <v>45383</v>
      </c>
      <c r="W2199">
        <v>1257</v>
      </c>
      <c r="X2199" t="str">
        <v>Customer 8</v>
      </c>
      <c r="Y2199" t="str">
        <v>WORKSTATION</v>
      </c>
      <c r="Z2199">
        <v>2235</v>
      </c>
      <c r="AA2199">
        <v>2504</v>
      </c>
      <c r="AB2199" s="8">
        <v>45344</v>
      </c>
    </row>
    <row r="2200" spans="15:28" x14ac:dyDescent="0.3">
      <c r="O2200">
        <v>2199</v>
      </c>
      <c r="P2200" t="str">
        <v>Customer 1</v>
      </c>
      <c r="Q2200" t="str">
        <v>EMBEDDED</v>
      </c>
      <c r="R2200">
        <v>240</v>
      </c>
      <c r="S2200">
        <v>2965</v>
      </c>
      <c r="T2200" s="8">
        <v>45383</v>
      </c>
      <c r="W2200">
        <v>3788</v>
      </c>
      <c r="X2200" t="str">
        <v>Customer 5</v>
      </c>
      <c r="Y2200" t="str">
        <v>WORKSTATION</v>
      </c>
      <c r="Z2200">
        <v>2235</v>
      </c>
      <c r="AA2200">
        <v>325</v>
      </c>
      <c r="AB2200" s="8">
        <v>45449</v>
      </c>
    </row>
    <row r="2201" spans="15:28" x14ac:dyDescent="0.3">
      <c r="O2201">
        <v>2200</v>
      </c>
      <c r="P2201" t="str">
        <v>Customer 4</v>
      </c>
      <c r="Q2201" t="str">
        <v>DESKTOP</v>
      </c>
      <c r="R2201">
        <v>261</v>
      </c>
      <c r="S2201">
        <v>4087</v>
      </c>
      <c r="T2201" s="8">
        <v>45383</v>
      </c>
      <c r="W2201">
        <v>300</v>
      </c>
      <c r="X2201" t="str">
        <v>Customer 13</v>
      </c>
      <c r="Y2201" t="str">
        <v>EMBEDDED</v>
      </c>
      <c r="Z2201">
        <v>2233</v>
      </c>
      <c r="AA2201">
        <v>2122</v>
      </c>
      <c r="AB2201" s="8">
        <v>45304</v>
      </c>
    </row>
    <row r="2202" spans="15:28" x14ac:dyDescent="0.3">
      <c r="O2202">
        <v>2201</v>
      </c>
      <c r="P2202" t="str">
        <v>Customer 14</v>
      </c>
      <c r="Q2202" t="str">
        <v>EMBEDDED</v>
      </c>
      <c r="R2202">
        <v>2632</v>
      </c>
      <c r="S2202">
        <v>4550</v>
      </c>
      <c r="T2202" s="8">
        <v>45383</v>
      </c>
      <c r="W2202">
        <v>4735</v>
      </c>
      <c r="X2202" t="str">
        <v>Customer 7</v>
      </c>
      <c r="Y2202" t="str">
        <v>DESKTOP</v>
      </c>
      <c r="Z2202">
        <v>2233</v>
      </c>
      <c r="AA2202">
        <v>2831</v>
      </c>
      <c r="AB2202" s="8">
        <v>45489</v>
      </c>
    </row>
    <row r="2203" spans="15:28" x14ac:dyDescent="0.3">
      <c r="O2203">
        <v>2202</v>
      </c>
      <c r="P2203" t="str">
        <v>Customer 5</v>
      </c>
      <c r="Q2203" t="str">
        <v>MOBILE</v>
      </c>
      <c r="R2203">
        <v>530</v>
      </c>
      <c r="S2203">
        <v>2270</v>
      </c>
      <c r="T2203" s="8">
        <v>45383</v>
      </c>
      <c r="W2203">
        <v>512</v>
      </c>
      <c r="X2203" t="str">
        <v>Customer 6</v>
      </c>
      <c r="Y2203" t="str">
        <v>EMBEDDED</v>
      </c>
      <c r="Z2203">
        <v>2229</v>
      </c>
      <c r="AA2203">
        <v>1625</v>
      </c>
      <c r="AB2203" s="8">
        <v>45313</v>
      </c>
    </row>
    <row r="2204" spans="15:28" x14ac:dyDescent="0.3">
      <c r="O2204">
        <v>2203</v>
      </c>
      <c r="P2204" t="str">
        <v>Customer 5</v>
      </c>
      <c r="Q2204" t="str">
        <v>DESKTOP</v>
      </c>
      <c r="R2204">
        <v>2408</v>
      </c>
      <c r="S2204">
        <v>488</v>
      </c>
      <c r="T2204" s="8">
        <v>45383</v>
      </c>
      <c r="W2204">
        <v>526</v>
      </c>
      <c r="X2204" t="str">
        <v>Customer 8</v>
      </c>
      <c r="Y2204" t="str">
        <v>MOBILE</v>
      </c>
      <c r="Z2204">
        <v>2229</v>
      </c>
      <c r="AA2204">
        <v>2591</v>
      </c>
      <c r="AB2204" s="8">
        <v>45313</v>
      </c>
    </row>
    <row r="2205" spans="15:28" x14ac:dyDescent="0.3">
      <c r="O2205">
        <v>2204</v>
      </c>
      <c r="P2205" t="str">
        <v>Customer 12</v>
      </c>
      <c r="Q2205" t="str">
        <v>EMBEDDED</v>
      </c>
      <c r="R2205">
        <v>808</v>
      </c>
      <c r="S2205">
        <v>2664</v>
      </c>
      <c r="T2205" s="8">
        <v>45383</v>
      </c>
      <c r="W2205">
        <v>2238</v>
      </c>
      <c r="X2205" t="str">
        <v>Customer 8</v>
      </c>
      <c r="Y2205" t="str">
        <v>EMBEDDED</v>
      </c>
      <c r="Z2205">
        <v>2228</v>
      </c>
      <c r="AA2205">
        <v>4400</v>
      </c>
      <c r="AB2205" s="8">
        <v>45385</v>
      </c>
    </row>
    <row r="2206" spans="15:28" x14ac:dyDescent="0.3">
      <c r="O2206">
        <v>2205</v>
      </c>
      <c r="P2206" t="str">
        <v>Customer 15</v>
      </c>
      <c r="Q2206" t="str">
        <v>DESKTOP</v>
      </c>
      <c r="R2206">
        <v>753</v>
      </c>
      <c r="S2206">
        <v>4140</v>
      </c>
      <c r="T2206" s="8">
        <v>45383</v>
      </c>
      <c r="W2206">
        <v>2241</v>
      </c>
      <c r="X2206" t="str">
        <v>Customer 15</v>
      </c>
      <c r="Y2206" t="str">
        <v>EMBEDDED</v>
      </c>
      <c r="Z2206">
        <v>2227</v>
      </c>
      <c r="AA2206">
        <v>2480</v>
      </c>
      <c r="AB2206" s="8">
        <v>45385</v>
      </c>
    </row>
    <row r="2207" spans="15:28" x14ac:dyDescent="0.3">
      <c r="O2207">
        <v>2206</v>
      </c>
      <c r="P2207" t="str">
        <v>Customer 11</v>
      </c>
      <c r="Q2207" t="str">
        <v>WORKSTATION</v>
      </c>
      <c r="R2207">
        <v>1196</v>
      </c>
      <c r="S2207">
        <v>2041</v>
      </c>
      <c r="T2207" s="8">
        <v>45383</v>
      </c>
      <c r="W2207">
        <v>2476</v>
      </c>
      <c r="X2207" t="str">
        <v>Customer 3</v>
      </c>
      <c r="Y2207" t="str">
        <v>MOBILE</v>
      </c>
      <c r="Z2207">
        <v>2227</v>
      </c>
      <c r="AA2207">
        <v>4063</v>
      </c>
      <c r="AB2207" s="8">
        <v>45395</v>
      </c>
    </row>
    <row r="2208" spans="15:28" x14ac:dyDescent="0.3">
      <c r="O2208">
        <v>2207</v>
      </c>
      <c r="P2208" t="str">
        <v>Customer 15</v>
      </c>
      <c r="Q2208" t="str">
        <v>WORKSTATION</v>
      </c>
      <c r="R2208">
        <v>2793</v>
      </c>
      <c r="S2208">
        <v>2616</v>
      </c>
      <c r="T2208" s="8">
        <v>45383</v>
      </c>
      <c r="W2208">
        <v>3773</v>
      </c>
      <c r="X2208" t="str">
        <v>Customer 11</v>
      </c>
      <c r="Y2208" t="str">
        <v>EMBEDDED</v>
      </c>
      <c r="Z2208">
        <v>2227</v>
      </c>
      <c r="AA2208">
        <v>900</v>
      </c>
      <c r="AB2208" s="8">
        <v>45449</v>
      </c>
    </row>
    <row r="2209" spans="15:28" x14ac:dyDescent="0.3">
      <c r="O2209">
        <v>2208</v>
      </c>
      <c r="P2209" t="str">
        <v>Customer 1</v>
      </c>
      <c r="Q2209" t="str">
        <v>DESKTOP</v>
      </c>
      <c r="R2209">
        <v>1882</v>
      </c>
      <c r="S2209">
        <v>3619</v>
      </c>
      <c r="T2209" s="8">
        <v>45383</v>
      </c>
      <c r="W2209">
        <v>3507</v>
      </c>
      <c r="X2209" t="str">
        <v>Customer 15</v>
      </c>
      <c r="Y2209" t="str">
        <v>DESKTOP</v>
      </c>
      <c r="Z2209">
        <v>2226</v>
      </c>
      <c r="AA2209">
        <v>115</v>
      </c>
      <c r="AB2209" s="8">
        <v>45438</v>
      </c>
    </row>
    <row r="2210" spans="15:28" x14ac:dyDescent="0.3">
      <c r="O2210">
        <v>2209</v>
      </c>
      <c r="P2210" t="str">
        <v>Customer 1</v>
      </c>
      <c r="Q2210" t="str">
        <v>MOBILE</v>
      </c>
      <c r="R2210">
        <v>1088</v>
      </c>
      <c r="S2210">
        <v>1244</v>
      </c>
      <c r="T2210" s="8">
        <v>45384</v>
      </c>
      <c r="W2210">
        <v>3617</v>
      </c>
      <c r="X2210" t="str">
        <v>Customer 15</v>
      </c>
      <c r="Y2210" t="str">
        <v>WORKSTATION</v>
      </c>
      <c r="Z2210">
        <v>2226</v>
      </c>
      <c r="AA2210">
        <v>4357</v>
      </c>
      <c r="AB2210" s="8">
        <v>45442</v>
      </c>
    </row>
    <row r="2211" spans="15:28" x14ac:dyDescent="0.3">
      <c r="O2211">
        <v>2210</v>
      </c>
      <c r="P2211" t="str">
        <v>Customer 10</v>
      </c>
      <c r="Q2211" t="str">
        <v>EMBEDDED</v>
      </c>
      <c r="R2211">
        <v>154</v>
      </c>
      <c r="S2211">
        <v>3062</v>
      </c>
      <c r="T2211" s="8">
        <v>45384</v>
      </c>
      <c r="W2211">
        <v>3828</v>
      </c>
      <c r="X2211" t="str">
        <v>Customer 3</v>
      </c>
      <c r="Y2211" t="str">
        <v>DESKTOP</v>
      </c>
      <c r="Z2211">
        <v>2226</v>
      </c>
      <c r="AA2211">
        <v>3047</v>
      </c>
      <c r="AB2211" s="8">
        <v>45451</v>
      </c>
    </row>
    <row r="2212" spans="15:28" x14ac:dyDescent="0.3">
      <c r="O2212">
        <v>2211</v>
      </c>
      <c r="P2212" t="str">
        <v>Customer 7</v>
      </c>
      <c r="Q2212" t="str">
        <v>DESKTOP</v>
      </c>
      <c r="R2212">
        <v>1935</v>
      </c>
      <c r="S2212">
        <v>4848</v>
      </c>
      <c r="T2212" s="8">
        <v>45384</v>
      </c>
      <c r="W2212">
        <v>1609</v>
      </c>
      <c r="X2212" t="str">
        <v>Customer 13</v>
      </c>
      <c r="Y2212" t="str">
        <v>WORKSTATION</v>
      </c>
      <c r="Z2212">
        <v>2224</v>
      </c>
      <c r="AA2212">
        <v>2084</v>
      </c>
      <c r="AB2212" s="8">
        <v>45359</v>
      </c>
    </row>
    <row r="2213" spans="15:28" x14ac:dyDescent="0.3">
      <c r="O2213">
        <v>2212</v>
      </c>
      <c r="P2213" t="str">
        <v>Customer 3</v>
      </c>
      <c r="Q2213" t="str">
        <v>MOBILE</v>
      </c>
      <c r="R2213">
        <v>3450</v>
      </c>
      <c r="S2213">
        <v>3829</v>
      </c>
      <c r="T2213" s="8">
        <v>45384</v>
      </c>
      <c r="W2213">
        <v>249</v>
      </c>
      <c r="X2213" t="str">
        <v>Customer 10</v>
      </c>
      <c r="Y2213" t="str">
        <v>WORKSTATION</v>
      </c>
      <c r="Z2213">
        <v>2222</v>
      </c>
      <c r="AA2213">
        <v>2599</v>
      </c>
      <c r="AB2213" s="8">
        <v>45302</v>
      </c>
    </row>
    <row r="2214" spans="15:28" x14ac:dyDescent="0.3">
      <c r="O2214">
        <v>2213</v>
      </c>
      <c r="P2214" t="str">
        <v>Customer 14</v>
      </c>
      <c r="Q2214" t="str">
        <v>EMBEDDED</v>
      </c>
      <c r="R2214">
        <v>3468</v>
      </c>
      <c r="S2214">
        <v>698</v>
      </c>
      <c r="T2214" s="8">
        <v>45384</v>
      </c>
      <c r="W2214">
        <v>2808</v>
      </c>
      <c r="X2214" t="str">
        <v>Customer 7</v>
      </c>
      <c r="Y2214" t="str">
        <v>WORKSTATION</v>
      </c>
      <c r="Z2214">
        <v>2222</v>
      </c>
      <c r="AA2214">
        <v>3466</v>
      </c>
      <c r="AB2214" s="8">
        <v>45408</v>
      </c>
    </row>
    <row r="2215" spans="15:28" x14ac:dyDescent="0.3">
      <c r="O2215">
        <v>2214</v>
      </c>
      <c r="P2215" t="str">
        <v>Customer 2</v>
      </c>
      <c r="Q2215" t="str">
        <v>DESKTOP</v>
      </c>
      <c r="R2215">
        <v>558</v>
      </c>
      <c r="S2215">
        <v>1695</v>
      </c>
      <c r="T2215" s="8">
        <v>45384</v>
      </c>
      <c r="W2215">
        <v>382</v>
      </c>
      <c r="X2215" t="str">
        <v>Customer 11</v>
      </c>
      <c r="Y2215" t="str">
        <v>WORKSTATION</v>
      </c>
      <c r="Z2215">
        <v>2221</v>
      </c>
      <c r="AA2215">
        <v>4427</v>
      </c>
      <c r="AB2215" s="8">
        <v>45307</v>
      </c>
    </row>
    <row r="2216" spans="15:28" x14ac:dyDescent="0.3">
      <c r="O2216">
        <v>2215</v>
      </c>
      <c r="P2216" t="str">
        <v>Customer 6</v>
      </c>
      <c r="Q2216" t="str">
        <v>DESKTOP</v>
      </c>
      <c r="R2216">
        <v>1159</v>
      </c>
      <c r="S2216">
        <v>4563</v>
      </c>
      <c r="T2216" s="8">
        <v>45384</v>
      </c>
      <c r="W2216">
        <v>982</v>
      </c>
      <c r="X2216" t="str">
        <v>Customer 11</v>
      </c>
      <c r="Y2216" t="str">
        <v>MOBILE</v>
      </c>
      <c r="Z2216">
        <v>2221</v>
      </c>
      <c r="AA2216">
        <v>4839</v>
      </c>
      <c r="AB2216" s="8">
        <v>45332</v>
      </c>
    </row>
    <row r="2217" spans="15:28" x14ac:dyDescent="0.3">
      <c r="O2217">
        <v>2216</v>
      </c>
      <c r="P2217" t="str">
        <v>Customer 2</v>
      </c>
      <c r="Q2217" t="str">
        <v>WORKSTATION</v>
      </c>
      <c r="R2217">
        <v>687</v>
      </c>
      <c r="S2217">
        <v>4173</v>
      </c>
      <c r="T2217" s="8">
        <v>45384</v>
      </c>
      <c r="W2217">
        <v>2821</v>
      </c>
      <c r="X2217" t="str">
        <v>Customer 12</v>
      </c>
      <c r="Y2217" t="str">
        <v>WORKSTATION</v>
      </c>
      <c r="Z2217">
        <v>2221</v>
      </c>
      <c r="AA2217">
        <v>2990</v>
      </c>
      <c r="AB2217" s="8">
        <v>45409</v>
      </c>
    </row>
    <row r="2218" spans="15:28" x14ac:dyDescent="0.3">
      <c r="O2218">
        <v>2217</v>
      </c>
      <c r="P2218" t="str">
        <v>Customer 4</v>
      </c>
      <c r="Q2218" t="str">
        <v>EMBEDDED</v>
      </c>
      <c r="R2218">
        <v>3650</v>
      </c>
      <c r="S2218">
        <v>1485</v>
      </c>
      <c r="T2218" s="8">
        <v>45384</v>
      </c>
      <c r="W2218">
        <v>3651</v>
      </c>
      <c r="X2218" t="str">
        <v>Customer 15</v>
      </c>
      <c r="Y2218" t="str">
        <v>DESKTOP</v>
      </c>
      <c r="Z2218">
        <v>2221</v>
      </c>
      <c r="AA2218">
        <v>3243</v>
      </c>
      <c r="AB2218" s="8">
        <v>45444</v>
      </c>
    </row>
    <row r="2219" spans="15:28" x14ac:dyDescent="0.3">
      <c r="O2219">
        <v>2218</v>
      </c>
      <c r="P2219" t="str">
        <v>Customer 8</v>
      </c>
      <c r="Q2219" t="str">
        <v>MOBILE</v>
      </c>
      <c r="R2219">
        <v>143</v>
      </c>
      <c r="S2219">
        <v>1652</v>
      </c>
      <c r="T2219" s="8">
        <v>45384</v>
      </c>
      <c r="W2219">
        <v>2778</v>
      </c>
      <c r="X2219" t="str">
        <v>Customer 5</v>
      </c>
      <c r="Y2219" t="str">
        <v>WORKSTATION</v>
      </c>
      <c r="Z2219">
        <v>2219</v>
      </c>
      <c r="AA2219">
        <v>4614</v>
      </c>
      <c r="AB2219" s="8">
        <v>45407</v>
      </c>
    </row>
    <row r="2220" spans="15:28" x14ac:dyDescent="0.3">
      <c r="O2220">
        <v>2219</v>
      </c>
      <c r="P2220" t="str">
        <v>Customer 12</v>
      </c>
      <c r="Q2220" t="str">
        <v>WORKSTATION</v>
      </c>
      <c r="R2220">
        <v>3984</v>
      </c>
      <c r="S2220">
        <v>2046</v>
      </c>
      <c r="T2220" s="8">
        <v>45384</v>
      </c>
      <c r="W2220">
        <v>2250</v>
      </c>
      <c r="X2220" t="str">
        <v>Customer 11</v>
      </c>
      <c r="Y2220" t="str">
        <v>WORKSTATION</v>
      </c>
      <c r="Z2220">
        <v>2218</v>
      </c>
      <c r="AA2220">
        <v>2254</v>
      </c>
      <c r="AB2220" s="8">
        <v>45385</v>
      </c>
    </row>
    <row r="2221" spans="15:28" x14ac:dyDescent="0.3">
      <c r="O2221">
        <v>2220</v>
      </c>
      <c r="P2221" t="str">
        <v>Customer 12</v>
      </c>
      <c r="Q2221" t="str">
        <v>DESKTOP</v>
      </c>
      <c r="R2221">
        <v>2648</v>
      </c>
      <c r="S2221">
        <v>2655</v>
      </c>
      <c r="T2221" s="8">
        <v>45384</v>
      </c>
      <c r="W2221">
        <v>3428</v>
      </c>
      <c r="X2221" t="str">
        <v>Customer 10</v>
      </c>
      <c r="Y2221" t="str">
        <v>WORKSTATION</v>
      </c>
      <c r="Z2221">
        <v>2217</v>
      </c>
      <c r="AA2221">
        <v>2753</v>
      </c>
      <c r="AB2221" s="8">
        <v>45434</v>
      </c>
    </row>
    <row r="2222" spans="15:28" x14ac:dyDescent="0.3">
      <c r="O2222">
        <v>2221</v>
      </c>
      <c r="P2222" t="str">
        <v>Customer 15</v>
      </c>
      <c r="Q2222" t="str">
        <v>WORKSTATION</v>
      </c>
      <c r="R2222">
        <v>2274</v>
      </c>
      <c r="S2222">
        <v>1988</v>
      </c>
      <c r="T2222" s="8">
        <v>45384</v>
      </c>
      <c r="W2222">
        <v>357</v>
      </c>
      <c r="X2222" t="str">
        <v>Customer 1</v>
      </c>
      <c r="Y2222" t="str">
        <v>WORKSTATION</v>
      </c>
      <c r="Z2222">
        <v>2216</v>
      </c>
      <c r="AA2222">
        <v>4466</v>
      </c>
      <c r="AB2222" s="8">
        <v>45306</v>
      </c>
    </row>
    <row r="2223" spans="15:28" x14ac:dyDescent="0.3">
      <c r="O2223">
        <v>2222</v>
      </c>
      <c r="P2223" t="str">
        <v>Customer 3</v>
      </c>
      <c r="Q2223" t="str">
        <v>DESKTOP</v>
      </c>
      <c r="R2223">
        <v>2775</v>
      </c>
      <c r="S2223">
        <v>4334</v>
      </c>
      <c r="T2223" s="8">
        <v>45384</v>
      </c>
      <c r="W2223">
        <v>990</v>
      </c>
      <c r="X2223" t="str">
        <v>Customer 13</v>
      </c>
      <c r="Y2223" t="str">
        <v>EMBEDDED</v>
      </c>
      <c r="Z2223">
        <v>2216</v>
      </c>
      <c r="AA2223">
        <v>1518</v>
      </c>
      <c r="AB2223" s="8">
        <v>45333</v>
      </c>
    </row>
    <row r="2224" spans="15:28" x14ac:dyDescent="0.3">
      <c r="O2224">
        <v>2223</v>
      </c>
      <c r="P2224" t="str">
        <v>Customer 9</v>
      </c>
      <c r="Q2224" t="str">
        <v>DESKTOP</v>
      </c>
      <c r="R2224">
        <v>3645</v>
      </c>
      <c r="S2224">
        <v>3423</v>
      </c>
      <c r="T2224" s="8">
        <v>45384</v>
      </c>
      <c r="W2224">
        <v>1113</v>
      </c>
      <c r="X2224" t="str">
        <v>Customer 1</v>
      </c>
      <c r="Y2224" t="str">
        <v>DESKTOP</v>
      </c>
      <c r="Z2224">
        <v>2213</v>
      </c>
      <c r="AA2224">
        <v>3582</v>
      </c>
      <c r="AB2224" s="8">
        <v>45338</v>
      </c>
    </row>
    <row r="2225" spans="15:28" x14ac:dyDescent="0.3">
      <c r="O2225">
        <v>2224</v>
      </c>
      <c r="P2225" t="str">
        <v>Customer 8</v>
      </c>
      <c r="Q2225" t="str">
        <v>DESKTOP</v>
      </c>
      <c r="R2225">
        <v>848</v>
      </c>
      <c r="S2225">
        <v>2925</v>
      </c>
      <c r="T2225" s="8">
        <v>45384</v>
      </c>
      <c r="W2225">
        <v>2148</v>
      </c>
      <c r="X2225" t="str">
        <v>Customer 10</v>
      </c>
      <c r="Y2225" t="str">
        <v>MOBILE</v>
      </c>
      <c r="Z2225">
        <v>2212</v>
      </c>
      <c r="AA2225">
        <v>4468</v>
      </c>
      <c r="AB2225" s="8">
        <v>45381</v>
      </c>
    </row>
    <row r="2226" spans="15:28" x14ac:dyDescent="0.3">
      <c r="O2226">
        <v>2225</v>
      </c>
      <c r="P2226" t="str">
        <v>Customer 9</v>
      </c>
      <c r="Q2226" t="str">
        <v>EMBEDDED</v>
      </c>
      <c r="R2226">
        <v>1349</v>
      </c>
      <c r="S2226">
        <v>4878</v>
      </c>
      <c r="T2226" s="8">
        <v>45384</v>
      </c>
      <c r="W2226">
        <v>2767</v>
      </c>
      <c r="X2226" t="str">
        <v>Customer 7</v>
      </c>
      <c r="Y2226" t="str">
        <v>MOBILE</v>
      </c>
      <c r="Z2226">
        <v>2210</v>
      </c>
      <c r="AA2226">
        <v>1520</v>
      </c>
      <c r="AB2226" s="8">
        <v>45407</v>
      </c>
    </row>
    <row r="2227" spans="15:28" x14ac:dyDescent="0.3">
      <c r="O2227">
        <v>2226</v>
      </c>
      <c r="P2227" t="str">
        <v>Customer 13</v>
      </c>
      <c r="Q2227" t="str">
        <v>DESKTOP</v>
      </c>
      <c r="R2227">
        <v>1869</v>
      </c>
      <c r="S2227">
        <v>605</v>
      </c>
      <c r="T2227" s="8">
        <v>45384</v>
      </c>
      <c r="W2227">
        <v>2122</v>
      </c>
      <c r="X2227" t="str">
        <v>Customer 12</v>
      </c>
      <c r="Y2227" t="str">
        <v>EMBEDDED</v>
      </c>
      <c r="Z2227">
        <v>2208</v>
      </c>
      <c r="AA2227">
        <v>2583</v>
      </c>
      <c r="AB2227" s="8">
        <v>45380</v>
      </c>
    </row>
    <row r="2228" spans="15:28" x14ac:dyDescent="0.3">
      <c r="O2228">
        <v>2227</v>
      </c>
      <c r="P2228" t="str">
        <v>Customer 13</v>
      </c>
      <c r="Q2228" t="str">
        <v>MOBILE</v>
      </c>
      <c r="R2228">
        <v>1008</v>
      </c>
      <c r="S2228">
        <v>201</v>
      </c>
      <c r="T2228" s="8">
        <v>45384</v>
      </c>
      <c r="W2228">
        <v>4177</v>
      </c>
      <c r="X2228" t="str">
        <v>Customer 11</v>
      </c>
      <c r="Y2228" t="str">
        <v>EMBEDDED</v>
      </c>
      <c r="Z2228">
        <v>2208</v>
      </c>
      <c r="AA2228">
        <v>1479</v>
      </c>
      <c r="AB2228" s="8">
        <v>45465</v>
      </c>
    </row>
    <row r="2229" spans="15:28" x14ac:dyDescent="0.3">
      <c r="O2229">
        <v>2228</v>
      </c>
      <c r="P2229" t="str">
        <v>Customer 2</v>
      </c>
      <c r="Q2229" t="str">
        <v>WORKSTATION</v>
      </c>
      <c r="R2229">
        <v>3478</v>
      </c>
      <c r="S2229">
        <v>3805</v>
      </c>
      <c r="T2229" s="8">
        <v>45384</v>
      </c>
      <c r="W2229">
        <v>1202</v>
      </c>
      <c r="X2229" t="str">
        <v>Customer 3</v>
      </c>
      <c r="Y2229" t="str">
        <v>EMBEDDED</v>
      </c>
      <c r="Z2229">
        <v>2204</v>
      </c>
      <c r="AA2229">
        <v>2015</v>
      </c>
      <c r="AB2229" s="8">
        <v>45342</v>
      </c>
    </row>
    <row r="2230" spans="15:28" x14ac:dyDescent="0.3">
      <c r="O2230">
        <v>2229</v>
      </c>
      <c r="P2230" t="str">
        <v>Customer 9</v>
      </c>
      <c r="Q2230" t="str">
        <v>MOBILE</v>
      </c>
      <c r="R2230">
        <v>2277</v>
      </c>
      <c r="S2230">
        <v>2097</v>
      </c>
      <c r="T2230" s="8">
        <v>45384</v>
      </c>
      <c r="W2230">
        <v>1408</v>
      </c>
      <c r="X2230" t="str">
        <v>Customer 3</v>
      </c>
      <c r="Y2230" t="str">
        <v>MOBILE</v>
      </c>
      <c r="Z2230">
        <v>2204</v>
      </c>
      <c r="AA2230">
        <v>2434</v>
      </c>
      <c r="AB2230" s="8">
        <v>45350</v>
      </c>
    </row>
    <row r="2231" spans="15:28" x14ac:dyDescent="0.3">
      <c r="O2231">
        <v>2230</v>
      </c>
      <c r="P2231" t="str">
        <v>Customer 9</v>
      </c>
      <c r="Q2231" t="str">
        <v>DESKTOP</v>
      </c>
      <c r="R2231">
        <v>274</v>
      </c>
      <c r="S2231">
        <v>2305</v>
      </c>
      <c r="T2231" s="8">
        <v>45384</v>
      </c>
      <c r="W2231">
        <v>3401</v>
      </c>
      <c r="X2231" t="str">
        <v>Customer 14</v>
      </c>
      <c r="Y2231" t="str">
        <v>DESKTOP</v>
      </c>
      <c r="Z2231">
        <v>2203</v>
      </c>
      <c r="AA2231">
        <v>2916</v>
      </c>
      <c r="AB2231" s="8">
        <v>45433</v>
      </c>
    </row>
    <row r="2232" spans="15:28" x14ac:dyDescent="0.3">
      <c r="O2232">
        <v>2231</v>
      </c>
      <c r="P2232" t="str">
        <v>Customer 9</v>
      </c>
      <c r="Q2232" t="str">
        <v>WORKSTATION</v>
      </c>
      <c r="R2232">
        <v>2777</v>
      </c>
      <c r="S2232">
        <v>584</v>
      </c>
      <c r="T2232" s="8">
        <v>45384</v>
      </c>
      <c r="W2232">
        <v>4816</v>
      </c>
      <c r="X2232" t="str">
        <v>Customer 4</v>
      </c>
      <c r="Y2232" t="str">
        <v>DESKTOP</v>
      </c>
      <c r="Z2232">
        <v>2203</v>
      </c>
      <c r="AA2232">
        <v>4194</v>
      </c>
      <c r="AB2232" s="8">
        <v>45492</v>
      </c>
    </row>
    <row r="2233" spans="15:28" x14ac:dyDescent="0.3">
      <c r="O2233">
        <v>2232</v>
      </c>
      <c r="P2233" t="str">
        <v>Customer 12</v>
      </c>
      <c r="Q2233" t="str">
        <v>DESKTOP</v>
      </c>
      <c r="R2233">
        <v>1311</v>
      </c>
      <c r="S2233">
        <v>3689</v>
      </c>
      <c r="T2233" s="8">
        <v>45384</v>
      </c>
      <c r="W2233">
        <v>1272</v>
      </c>
      <c r="X2233" t="str">
        <v>Customer 1</v>
      </c>
      <c r="Y2233" t="str">
        <v>DESKTOP</v>
      </c>
      <c r="Z2233">
        <v>2202</v>
      </c>
      <c r="AA2233">
        <v>1671</v>
      </c>
      <c r="AB2233" s="8">
        <v>45344</v>
      </c>
    </row>
    <row r="2234" spans="15:28" x14ac:dyDescent="0.3">
      <c r="O2234">
        <v>2233</v>
      </c>
      <c r="P2234" t="str">
        <v>Customer 4</v>
      </c>
      <c r="Q2234" t="str">
        <v>MOBILE</v>
      </c>
      <c r="R2234">
        <v>2785</v>
      </c>
      <c r="S2234">
        <v>3976</v>
      </c>
      <c r="T2234" s="8">
        <v>45385</v>
      </c>
      <c r="W2234">
        <v>1660</v>
      </c>
      <c r="X2234" t="str">
        <v>Customer 9</v>
      </c>
      <c r="Y2234" t="str">
        <v>EMBEDDED</v>
      </c>
      <c r="Z2234">
        <v>2202</v>
      </c>
      <c r="AA2234">
        <v>2190</v>
      </c>
      <c r="AB2234" s="8">
        <v>45361</v>
      </c>
    </row>
    <row r="2235" spans="15:28" x14ac:dyDescent="0.3">
      <c r="O2235">
        <v>2234</v>
      </c>
      <c r="P2235" t="str">
        <v>Customer 12</v>
      </c>
      <c r="Q2235" t="str">
        <v>MOBILE</v>
      </c>
      <c r="R2235">
        <v>286</v>
      </c>
      <c r="S2235">
        <v>3123</v>
      </c>
      <c r="T2235" s="8">
        <v>45385</v>
      </c>
      <c r="W2235">
        <v>286</v>
      </c>
      <c r="X2235" t="str">
        <v>Customer 5</v>
      </c>
      <c r="Y2235" t="str">
        <v>WORKSTATION</v>
      </c>
      <c r="Z2235">
        <v>2201</v>
      </c>
      <c r="AA2235">
        <v>1691</v>
      </c>
      <c r="AB2235" s="8">
        <v>45303</v>
      </c>
    </row>
    <row r="2236" spans="15:28" x14ac:dyDescent="0.3">
      <c r="O2236">
        <v>2235</v>
      </c>
      <c r="P2236" t="str">
        <v>Customer 13</v>
      </c>
      <c r="Q2236" t="str">
        <v>MOBILE</v>
      </c>
      <c r="R2236">
        <v>3535</v>
      </c>
      <c r="S2236">
        <v>1199</v>
      </c>
      <c r="T2236" s="8">
        <v>45385</v>
      </c>
      <c r="W2236">
        <v>1064</v>
      </c>
      <c r="X2236" t="str">
        <v>Customer 15</v>
      </c>
      <c r="Y2236" t="str">
        <v>MOBILE</v>
      </c>
      <c r="Z2236">
        <v>2200</v>
      </c>
      <c r="AA2236">
        <v>2320</v>
      </c>
      <c r="AB2236" s="8">
        <v>45336</v>
      </c>
    </row>
    <row r="2237" spans="15:28" x14ac:dyDescent="0.3">
      <c r="O2237">
        <v>2236</v>
      </c>
      <c r="P2237" t="str">
        <v>Customer 15</v>
      </c>
      <c r="Q2237" t="str">
        <v>WORKSTATION</v>
      </c>
      <c r="R2237">
        <v>3503</v>
      </c>
      <c r="S2237">
        <v>4148</v>
      </c>
      <c r="T2237" s="8">
        <v>45385</v>
      </c>
      <c r="W2237">
        <v>1144</v>
      </c>
      <c r="X2237" t="str">
        <v>Customer 15</v>
      </c>
      <c r="Y2237" t="str">
        <v>MOBILE</v>
      </c>
      <c r="Z2237">
        <v>2200</v>
      </c>
      <c r="AA2237">
        <v>562</v>
      </c>
      <c r="AB2237" s="8">
        <v>45339</v>
      </c>
    </row>
    <row r="2238" spans="15:28" x14ac:dyDescent="0.3">
      <c r="O2238">
        <v>2237</v>
      </c>
      <c r="P2238" t="str">
        <v>Customer 7</v>
      </c>
      <c r="Q2238" t="str">
        <v>WORKSTATION</v>
      </c>
      <c r="R2238">
        <v>2849</v>
      </c>
      <c r="S2238">
        <v>3472</v>
      </c>
      <c r="T2238" s="8">
        <v>45385</v>
      </c>
      <c r="W2238">
        <v>4558</v>
      </c>
      <c r="X2238" t="str">
        <v>Customer 14</v>
      </c>
      <c r="Y2238" t="str">
        <v>EMBEDDED</v>
      </c>
      <c r="Z2238">
        <v>2199</v>
      </c>
      <c r="AA2238">
        <v>1523</v>
      </c>
      <c r="AB2238" s="8">
        <v>45481</v>
      </c>
    </row>
    <row r="2239" spans="15:28" x14ac:dyDescent="0.3">
      <c r="O2239">
        <v>2238</v>
      </c>
      <c r="P2239" t="str">
        <v>Customer 8</v>
      </c>
      <c r="Q2239" t="str">
        <v>EMBEDDED</v>
      </c>
      <c r="R2239">
        <v>2228</v>
      </c>
      <c r="S2239">
        <v>4400</v>
      </c>
      <c r="T2239" s="8">
        <v>45385</v>
      </c>
      <c r="W2239">
        <v>4790</v>
      </c>
      <c r="X2239" t="str">
        <v>Customer 5</v>
      </c>
      <c r="Y2239" t="str">
        <v>MOBILE</v>
      </c>
      <c r="Z2239">
        <v>2199</v>
      </c>
      <c r="AA2239">
        <v>495</v>
      </c>
      <c r="AB2239" s="8">
        <v>45491</v>
      </c>
    </row>
    <row r="2240" spans="15:28" x14ac:dyDescent="0.3">
      <c r="O2240">
        <v>2239</v>
      </c>
      <c r="P2240" t="str">
        <v>Customer 3</v>
      </c>
      <c r="Q2240" t="str">
        <v>DESKTOP</v>
      </c>
      <c r="R2240">
        <v>2784</v>
      </c>
      <c r="S2240">
        <v>4843</v>
      </c>
      <c r="T2240" s="8">
        <v>45385</v>
      </c>
      <c r="W2240">
        <v>4849</v>
      </c>
      <c r="X2240" t="str">
        <v>Customer 7</v>
      </c>
      <c r="Y2240" t="str">
        <v>EMBEDDED</v>
      </c>
      <c r="Z2240">
        <v>2199</v>
      </c>
      <c r="AA2240">
        <v>2844</v>
      </c>
      <c r="AB2240" s="8">
        <v>45493</v>
      </c>
    </row>
    <row r="2241" spans="15:28" x14ac:dyDescent="0.3">
      <c r="O2241">
        <v>2240</v>
      </c>
      <c r="P2241" t="str">
        <v>Customer 9</v>
      </c>
      <c r="Q2241" t="str">
        <v>DESKTOP</v>
      </c>
      <c r="R2241">
        <v>1478</v>
      </c>
      <c r="S2241">
        <v>2862</v>
      </c>
      <c r="T2241" s="8">
        <v>45385</v>
      </c>
      <c r="W2241">
        <v>419</v>
      </c>
      <c r="X2241" t="str">
        <v>Customer 11</v>
      </c>
      <c r="Y2241" t="str">
        <v>DESKTOP</v>
      </c>
      <c r="Z2241">
        <v>2197</v>
      </c>
      <c r="AA2241">
        <v>1269</v>
      </c>
      <c r="AB2241" s="8">
        <v>45309</v>
      </c>
    </row>
    <row r="2242" spans="15:28" x14ac:dyDescent="0.3">
      <c r="O2242">
        <v>2241</v>
      </c>
      <c r="P2242" t="str">
        <v>Customer 15</v>
      </c>
      <c r="Q2242" t="str">
        <v>EMBEDDED</v>
      </c>
      <c r="R2242">
        <v>2227</v>
      </c>
      <c r="S2242">
        <v>2480</v>
      </c>
      <c r="T2242" s="8">
        <v>45385</v>
      </c>
      <c r="W2242">
        <v>2815</v>
      </c>
      <c r="X2242" t="str">
        <v>Customer 6</v>
      </c>
      <c r="Y2242" t="str">
        <v>EMBEDDED</v>
      </c>
      <c r="Z2242">
        <v>2197</v>
      </c>
      <c r="AA2242">
        <v>532</v>
      </c>
      <c r="AB2242" s="8">
        <v>45409</v>
      </c>
    </row>
    <row r="2243" spans="15:28" x14ac:dyDescent="0.3">
      <c r="O2243">
        <v>2242</v>
      </c>
      <c r="P2243" t="str">
        <v>Customer 13</v>
      </c>
      <c r="Q2243" t="str">
        <v>WORKSTATION</v>
      </c>
      <c r="R2243">
        <v>119</v>
      </c>
      <c r="S2243">
        <v>3366</v>
      </c>
      <c r="T2243" s="8">
        <v>45385</v>
      </c>
      <c r="W2243">
        <v>3719</v>
      </c>
      <c r="X2243" t="str">
        <v>Customer 6</v>
      </c>
      <c r="Y2243" t="str">
        <v>WORKSTATION</v>
      </c>
      <c r="Z2243">
        <v>2197</v>
      </c>
      <c r="AA2243">
        <v>4714</v>
      </c>
      <c r="AB2243" s="8">
        <v>45446</v>
      </c>
    </row>
    <row r="2244" spans="15:28" x14ac:dyDescent="0.3">
      <c r="O2244">
        <v>2243</v>
      </c>
      <c r="P2244" t="str">
        <v>Customer 9</v>
      </c>
      <c r="Q2244" t="str">
        <v>MOBILE</v>
      </c>
      <c r="R2244">
        <v>3727</v>
      </c>
      <c r="S2244">
        <v>3719</v>
      </c>
      <c r="T2244" s="8">
        <v>45385</v>
      </c>
      <c r="W2244">
        <v>3868</v>
      </c>
      <c r="X2244" t="str">
        <v>Customer 5</v>
      </c>
      <c r="Y2244" t="str">
        <v>WORKSTATION</v>
      </c>
      <c r="Z2244">
        <v>2197</v>
      </c>
      <c r="AA2244">
        <v>230</v>
      </c>
      <c r="AB2244" s="8">
        <v>45453</v>
      </c>
    </row>
    <row r="2245" spans="15:28" x14ac:dyDescent="0.3">
      <c r="O2245">
        <v>2244</v>
      </c>
      <c r="P2245" t="str">
        <v>Customer 2</v>
      </c>
      <c r="Q2245" t="str">
        <v>EMBEDDED</v>
      </c>
      <c r="R2245">
        <v>2013</v>
      </c>
      <c r="S2245">
        <v>3961</v>
      </c>
      <c r="T2245" s="8">
        <v>45385</v>
      </c>
      <c r="W2245">
        <v>2718</v>
      </c>
      <c r="X2245" t="str">
        <v>Customer 5</v>
      </c>
      <c r="Y2245" t="str">
        <v>DESKTOP</v>
      </c>
      <c r="Z2245">
        <v>2196</v>
      </c>
      <c r="AA2245">
        <v>3735</v>
      </c>
      <c r="AB2245" s="8">
        <v>45405</v>
      </c>
    </row>
    <row r="2246" spans="15:28" x14ac:dyDescent="0.3">
      <c r="O2246">
        <v>2245</v>
      </c>
      <c r="P2246" t="str">
        <v>Customer 2</v>
      </c>
      <c r="Q2246" t="str">
        <v>DESKTOP</v>
      </c>
      <c r="R2246">
        <v>1604</v>
      </c>
      <c r="S2246">
        <v>4413</v>
      </c>
      <c r="T2246" s="8">
        <v>45385</v>
      </c>
      <c r="W2246">
        <v>3206</v>
      </c>
      <c r="X2246" t="str">
        <v>Customer 12</v>
      </c>
      <c r="Y2246" t="str">
        <v>MOBILE</v>
      </c>
      <c r="Z2246">
        <v>2196</v>
      </c>
      <c r="AA2246">
        <v>1058</v>
      </c>
      <c r="AB2246" s="8">
        <v>45425</v>
      </c>
    </row>
    <row r="2247" spans="15:28" x14ac:dyDescent="0.3">
      <c r="O2247">
        <v>2246</v>
      </c>
      <c r="P2247" t="str">
        <v>Customer 10</v>
      </c>
      <c r="Q2247" t="str">
        <v>DESKTOP</v>
      </c>
      <c r="R2247">
        <v>2240</v>
      </c>
      <c r="S2247">
        <v>4743</v>
      </c>
      <c r="T2247" s="8">
        <v>45385</v>
      </c>
      <c r="W2247">
        <v>2124</v>
      </c>
      <c r="X2247" t="str">
        <v>Customer 8</v>
      </c>
      <c r="Y2247" t="str">
        <v>EMBEDDED</v>
      </c>
      <c r="Z2247">
        <v>2195</v>
      </c>
      <c r="AA2247">
        <v>2254</v>
      </c>
      <c r="AB2247" s="8">
        <v>45380</v>
      </c>
    </row>
    <row r="2248" spans="15:28" x14ac:dyDescent="0.3">
      <c r="O2248">
        <v>2247</v>
      </c>
      <c r="P2248" t="str">
        <v>Customer 5</v>
      </c>
      <c r="Q2248" t="str">
        <v>EMBEDDED</v>
      </c>
      <c r="R2248">
        <v>3552</v>
      </c>
      <c r="S2248">
        <v>3776</v>
      </c>
      <c r="T2248" s="8">
        <v>45385</v>
      </c>
      <c r="W2248">
        <v>430</v>
      </c>
      <c r="X2248" t="str">
        <v>Customer 4</v>
      </c>
      <c r="Y2248" t="str">
        <v>WORKSTATION</v>
      </c>
      <c r="Z2248">
        <v>2194</v>
      </c>
      <c r="AA2248">
        <v>3325</v>
      </c>
      <c r="AB2248" s="8">
        <v>45309</v>
      </c>
    </row>
    <row r="2249" spans="15:28" x14ac:dyDescent="0.3">
      <c r="O2249">
        <v>2248</v>
      </c>
      <c r="P2249" t="str">
        <v>Customer 1</v>
      </c>
      <c r="Q2249" t="str">
        <v>DESKTOP</v>
      </c>
      <c r="R2249">
        <v>1189</v>
      </c>
      <c r="S2249">
        <v>4277</v>
      </c>
      <c r="T2249" s="8">
        <v>45385</v>
      </c>
      <c r="W2249">
        <v>537</v>
      </c>
      <c r="X2249" t="str">
        <v>Customer 3</v>
      </c>
      <c r="Y2249" t="str">
        <v>DESKTOP</v>
      </c>
      <c r="Z2249">
        <v>2194</v>
      </c>
      <c r="AA2249">
        <v>3453</v>
      </c>
      <c r="AB2249" s="8">
        <v>45314</v>
      </c>
    </row>
    <row r="2250" spans="15:28" x14ac:dyDescent="0.3">
      <c r="O2250">
        <v>2249</v>
      </c>
      <c r="P2250" t="str">
        <v>Customer 8</v>
      </c>
      <c r="Q2250" t="str">
        <v>DESKTOP</v>
      </c>
      <c r="R2250">
        <v>1038</v>
      </c>
      <c r="S2250">
        <v>4470</v>
      </c>
      <c r="T2250" s="8">
        <v>45385</v>
      </c>
      <c r="W2250">
        <v>4212</v>
      </c>
      <c r="X2250" t="str">
        <v>Customer 10</v>
      </c>
      <c r="Y2250" t="str">
        <v>EMBEDDED</v>
      </c>
      <c r="Z2250">
        <v>2194</v>
      </c>
      <c r="AA2250">
        <v>3265</v>
      </c>
      <c r="AB2250" s="8">
        <v>45467</v>
      </c>
    </row>
    <row r="2251" spans="15:28" x14ac:dyDescent="0.3">
      <c r="O2251">
        <v>2250</v>
      </c>
      <c r="P2251" t="str">
        <v>Customer 11</v>
      </c>
      <c r="Q2251" t="str">
        <v>WORKSTATION</v>
      </c>
      <c r="R2251">
        <v>2218</v>
      </c>
      <c r="S2251">
        <v>2254</v>
      </c>
      <c r="T2251" s="8">
        <v>45385</v>
      </c>
      <c r="W2251">
        <v>860</v>
      </c>
      <c r="X2251" t="str">
        <v>Customer 9</v>
      </c>
      <c r="Y2251" t="str">
        <v>MOBILE</v>
      </c>
      <c r="Z2251">
        <v>2193</v>
      </c>
      <c r="AA2251">
        <v>639</v>
      </c>
      <c r="AB2251" s="8">
        <v>45327</v>
      </c>
    </row>
    <row r="2252" spans="15:28" x14ac:dyDescent="0.3">
      <c r="O2252">
        <v>2251</v>
      </c>
      <c r="P2252" t="str">
        <v>Customer 3</v>
      </c>
      <c r="Q2252" t="str">
        <v>DESKTOP</v>
      </c>
      <c r="R2252">
        <v>2173</v>
      </c>
      <c r="S2252">
        <v>1261</v>
      </c>
      <c r="T2252" s="8">
        <v>45385</v>
      </c>
      <c r="W2252">
        <v>412</v>
      </c>
      <c r="X2252" t="str">
        <v>Customer 15</v>
      </c>
      <c r="Y2252" t="str">
        <v>WORKSTATION</v>
      </c>
      <c r="Z2252">
        <v>2192</v>
      </c>
      <c r="AA2252">
        <v>3747</v>
      </c>
      <c r="AB2252" s="8">
        <v>45309</v>
      </c>
    </row>
    <row r="2253" spans="15:28" x14ac:dyDescent="0.3">
      <c r="O2253">
        <v>2252</v>
      </c>
      <c r="P2253" t="str">
        <v>Customer 2</v>
      </c>
      <c r="Q2253" t="str">
        <v>MOBILE</v>
      </c>
      <c r="R2253">
        <v>2607</v>
      </c>
      <c r="S2253">
        <v>4632</v>
      </c>
      <c r="T2253" s="8">
        <v>45385</v>
      </c>
      <c r="W2253">
        <v>3127</v>
      </c>
      <c r="X2253" t="str">
        <v>Customer 13</v>
      </c>
      <c r="Y2253" t="str">
        <v>WORKSTATION</v>
      </c>
      <c r="Z2253">
        <v>2192</v>
      </c>
      <c r="AA2253">
        <v>2974</v>
      </c>
      <c r="AB2253" s="8">
        <v>45422</v>
      </c>
    </row>
    <row r="2254" spans="15:28" x14ac:dyDescent="0.3">
      <c r="O2254">
        <v>2253</v>
      </c>
      <c r="P2254" t="str">
        <v>Customer 3</v>
      </c>
      <c r="Q2254" t="str">
        <v>DESKTOP</v>
      </c>
      <c r="R2254">
        <v>1508</v>
      </c>
      <c r="S2254">
        <v>3442</v>
      </c>
      <c r="T2254" s="8">
        <v>45385</v>
      </c>
      <c r="W2254">
        <v>4375</v>
      </c>
      <c r="X2254" t="str">
        <v>Customer 2</v>
      </c>
      <c r="Y2254" t="str">
        <v>MOBILE</v>
      </c>
      <c r="Z2254">
        <v>2192</v>
      </c>
      <c r="AA2254">
        <v>4865</v>
      </c>
      <c r="AB2254" s="8">
        <v>45474</v>
      </c>
    </row>
    <row r="2255" spans="15:28" x14ac:dyDescent="0.3">
      <c r="O2255">
        <v>2254</v>
      </c>
      <c r="P2255" t="str">
        <v>Customer 8</v>
      </c>
      <c r="Q2255" t="str">
        <v>EMBEDDED</v>
      </c>
      <c r="R2255">
        <v>1269</v>
      </c>
      <c r="S2255">
        <v>1750</v>
      </c>
      <c r="T2255" s="8">
        <v>45385</v>
      </c>
      <c r="W2255">
        <v>4528</v>
      </c>
      <c r="X2255" t="str">
        <v>Customer 7</v>
      </c>
      <c r="Y2255" t="str">
        <v>EMBEDDED</v>
      </c>
      <c r="Z2255">
        <v>2192</v>
      </c>
      <c r="AA2255">
        <v>398</v>
      </c>
      <c r="AB2255" s="8">
        <v>45480</v>
      </c>
    </row>
    <row r="2256" spans="15:28" x14ac:dyDescent="0.3">
      <c r="O2256">
        <v>2255</v>
      </c>
      <c r="P2256" t="str">
        <v>Customer 1</v>
      </c>
      <c r="Q2256" t="str">
        <v>WORKSTATION</v>
      </c>
      <c r="R2256">
        <v>453</v>
      </c>
      <c r="S2256">
        <v>1643</v>
      </c>
      <c r="T2256" s="8">
        <v>45385</v>
      </c>
      <c r="W2256">
        <v>492</v>
      </c>
      <c r="X2256" t="str">
        <v>Customer 5</v>
      </c>
      <c r="Y2256" t="str">
        <v>EMBEDDED</v>
      </c>
      <c r="Z2256">
        <v>2191</v>
      </c>
      <c r="AA2256">
        <v>1991</v>
      </c>
      <c r="AB2256" s="8">
        <v>45312</v>
      </c>
    </row>
    <row r="2257" spans="15:28" x14ac:dyDescent="0.3">
      <c r="O2257">
        <v>2256</v>
      </c>
      <c r="P2257" t="str">
        <v>Customer 3</v>
      </c>
      <c r="Q2257" t="str">
        <v>DESKTOP</v>
      </c>
      <c r="R2257">
        <v>3264</v>
      </c>
      <c r="S2257">
        <v>1478</v>
      </c>
      <c r="T2257" s="8">
        <v>45385</v>
      </c>
      <c r="W2257">
        <v>1786</v>
      </c>
      <c r="X2257" t="str">
        <v>Customer 2</v>
      </c>
      <c r="Y2257" t="str">
        <v>EMBEDDED</v>
      </c>
      <c r="Z2257">
        <v>2191</v>
      </c>
      <c r="AA2257">
        <v>3282</v>
      </c>
      <c r="AB2257" s="8">
        <v>45366</v>
      </c>
    </row>
    <row r="2258" spans="15:28" x14ac:dyDescent="0.3">
      <c r="O2258">
        <v>2257</v>
      </c>
      <c r="P2258" t="str">
        <v>Customer 3</v>
      </c>
      <c r="Q2258" t="str">
        <v>EMBEDDED</v>
      </c>
      <c r="R2258">
        <v>1639</v>
      </c>
      <c r="S2258">
        <v>1167</v>
      </c>
      <c r="T2258" s="8">
        <v>45386</v>
      </c>
      <c r="W2258">
        <v>761</v>
      </c>
      <c r="X2258" t="str">
        <v>Customer 11</v>
      </c>
      <c r="Y2258" t="str">
        <v>DESKTOP</v>
      </c>
      <c r="Z2258">
        <v>2189</v>
      </c>
      <c r="AA2258">
        <v>2440</v>
      </c>
      <c r="AB2258" s="8">
        <v>45323</v>
      </c>
    </row>
    <row r="2259" spans="15:28" x14ac:dyDescent="0.3">
      <c r="O2259">
        <v>2258</v>
      </c>
      <c r="P2259" t="str">
        <v>Customer 8</v>
      </c>
      <c r="Q2259" t="str">
        <v>DESKTOP</v>
      </c>
      <c r="R2259">
        <v>492</v>
      </c>
      <c r="S2259">
        <v>2204</v>
      </c>
      <c r="T2259" s="8">
        <v>45386</v>
      </c>
      <c r="W2259">
        <v>2707</v>
      </c>
      <c r="X2259" t="str">
        <v>Customer 12</v>
      </c>
      <c r="Y2259" t="str">
        <v>WORKSTATION</v>
      </c>
      <c r="Z2259">
        <v>2189</v>
      </c>
      <c r="AA2259">
        <v>4071</v>
      </c>
      <c r="AB2259" s="8">
        <v>45404</v>
      </c>
    </row>
    <row r="2260" spans="15:28" x14ac:dyDescent="0.3">
      <c r="O2260">
        <v>2259</v>
      </c>
      <c r="P2260" t="str">
        <v>Customer 1</v>
      </c>
      <c r="Q2260" t="str">
        <v>DESKTOP</v>
      </c>
      <c r="R2260">
        <v>867</v>
      </c>
      <c r="S2260">
        <v>1033</v>
      </c>
      <c r="T2260" s="8">
        <v>45386</v>
      </c>
      <c r="W2260">
        <v>3024</v>
      </c>
      <c r="X2260" t="str">
        <v>Customer 2</v>
      </c>
      <c r="Y2260" t="str">
        <v>MOBILE</v>
      </c>
      <c r="Z2260">
        <v>2188</v>
      </c>
      <c r="AA2260">
        <v>142</v>
      </c>
      <c r="AB2260" s="8">
        <v>45417</v>
      </c>
    </row>
    <row r="2261" spans="15:28" x14ac:dyDescent="0.3">
      <c r="O2261">
        <v>2260</v>
      </c>
      <c r="P2261" t="str">
        <v>Customer 1</v>
      </c>
      <c r="Q2261" t="str">
        <v>WORKSTATION</v>
      </c>
      <c r="R2261">
        <v>3872</v>
      </c>
      <c r="S2261">
        <v>1946</v>
      </c>
      <c r="T2261" s="8">
        <v>45386</v>
      </c>
      <c r="W2261">
        <v>3053</v>
      </c>
      <c r="X2261" t="str">
        <v>Customer 4</v>
      </c>
      <c r="Y2261" t="str">
        <v>EMBEDDED</v>
      </c>
      <c r="Z2261">
        <v>2188</v>
      </c>
      <c r="AA2261">
        <v>1422</v>
      </c>
      <c r="AB2261" s="8">
        <v>45419</v>
      </c>
    </row>
    <row r="2262" spans="15:28" x14ac:dyDescent="0.3">
      <c r="O2262">
        <v>2261</v>
      </c>
      <c r="P2262" t="str">
        <v>Customer 10</v>
      </c>
      <c r="Q2262" t="str">
        <v>WORKSTATION</v>
      </c>
      <c r="R2262">
        <v>519</v>
      </c>
      <c r="S2262">
        <v>301</v>
      </c>
      <c r="T2262" s="8">
        <v>45386</v>
      </c>
      <c r="W2262">
        <v>2032</v>
      </c>
      <c r="X2262" t="str">
        <v>Customer 1</v>
      </c>
      <c r="Y2262" t="str">
        <v>DESKTOP</v>
      </c>
      <c r="Z2262">
        <v>2187</v>
      </c>
      <c r="AA2262">
        <v>1770</v>
      </c>
      <c r="AB2262" s="8">
        <v>45376</v>
      </c>
    </row>
    <row r="2263" spans="15:28" x14ac:dyDescent="0.3">
      <c r="O2263">
        <v>2262</v>
      </c>
      <c r="P2263" t="str">
        <v>Customer 1</v>
      </c>
      <c r="Q2263" t="str">
        <v>DESKTOP</v>
      </c>
      <c r="R2263">
        <v>41</v>
      </c>
      <c r="S2263">
        <v>2079</v>
      </c>
      <c r="T2263" s="8">
        <v>45386</v>
      </c>
      <c r="W2263">
        <v>4956</v>
      </c>
      <c r="X2263" t="str">
        <v>Customer 4</v>
      </c>
      <c r="Y2263" t="str">
        <v>MOBILE</v>
      </c>
      <c r="Z2263">
        <v>2187</v>
      </c>
      <c r="AA2263">
        <v>4821</v>
      </c>
      <c r="AB2263" s="8">
        <v>45498</v>
      </c>
    </row>
    <row r="2264" spans="15:28" x14ac:dyDescent="0.3">
      <c r="O2264">
        <v>2263</v>
      </c>
      <c r="P2264" t="str">
        <v>Customer 9</v>
      </c>
      <c r="Q2264" t="str">
        <v>MOBILE</v>
      </c>
      <c r="R2264">
        <v>2106</v>
      </c>
      <c r="S2264">
        <v>497</v>
      </c>
      <c r="T2264" s="8">
        <v>45386</v>
      </c>
      <c r="W2264">
        <v>3282</v>
      </c>
      <c r="X2264" t="str">
        <v>Customer 8</v>
      </c>
      <c r="Y2264" t="str">
        <v>EMBEDDED</v>
      </c>
      <c r="Z2264">
        <v>2186</v>
      </c>
      <c r="AA2264">
        <v>3928</v>
      </c>
      <c r="AB2264" s="8">
        <v>45428</v>
      </c>
    </row>
    <row r="2265" spans="15:28" x14ac:dyDescent="0.3">
      <c r="O2265">
        <v>2264</v>
      </c>
      <c r="P2265" t="str">
        <v>Customer 1</v>
      </c>
      <c r="Q2265" t="str">
        <v>EMBEDDED</v>
      </c>
      <c r="R2265">
        <v>373</v>
      </c>
      <c r="S2265">
        <v>4677</v>
      </c>
      <c r="T2265" s="8">
        <v>45386</v>
      </c>
      <c r="W2265">
        <v>1304</v>
      </c>
      <c r="X2265" t="str">
        <v>Customer 4</v>
      </c>
      <c r="Y2265" t="str">
        <v>WORKSTATION</v>
      </c>
      <c r="Z2265">
        <v>2185</v>
      </c>
      <c r="AA2265">
        <v>2525</v>
      </c>
      <c r="AB2265" s="8">
        <v>45346</v>
      </c>
    </row>
    <row r="2266" spans="15:28" x14ac:dyDescent="0.3">
      <c r="O2266">
        <v>2265</v>
      </c>
      <c r="P2266" t="str">
        <v>Customer 11</v>
      </c>
      <c r="Q2266" t="str">
        <v>EMBEDDED</v>
      </c>
      <c r="R2266">
        <v>1890</v>
      </c>
      <c r="S2266">
        <v>3078</v>
      </c>
      <c r="T2266" s="8">
        <v>45386</v>
      </c>
      <c r="W2266">
        <v>1311</v>
      </c>
      <c r="X2266" t="str">
        <v>Customer 9</v>
      </c>
      <c r="Y2266" t="str">
        <v>MOBILE</v>
      </c>
      <c r="Z2266">
        <v>2185</v>
      </c>
      <c r="AA2266">
        <v>1066</v>
      </c>
      <c r="AB2266" s="8">
        <v>45346</v>
      </c>
    </row>
    <row r="2267" spans="15:28" x14ac:dyDescent="0.3">
      <c r="O2267">
        <v>2266</v>
      </c>
      <c r="P2267" t="str">
        <v>Customer 9</v>
      </c>
      <c r="Q2267" t="str">
        <v>EMBEDDED</v>
      </c>
      <c r="R2267">
        <v>670</v>
      </c>
      <c r="S2267">
        <v>4701</v>
      </c>
      <c r="T2267" s="8">
        <v>45386</v>
      </c>
      <c r="W2267">
        <v>2081</v>
      </c>
      <c r="X2267" t="str">
        <v>Customer 4</v>
      </c>
      <c r="Y2267" t="str">
        <v>MOBILE</v>
      </c>
      <c r="Z2267">
        <v>2185</v>
      </c>
      <c r="AA2267">
        <v>4370</v>
      </c>
      <c r="AB2267" s="8">
        <v>45378</v>
      </c>
    </row>
    <row r="2268" spans="15:28" x14ac:dyDescent="0.3">
      <c r="O2268">
        <v>2267</v>
      </c>
      <c r="P2268" t="str">
        <v>Customer 12</v>
      </c>
      <c r="Q2268" t="str">
        <v>WORKSTATION</v>
      </c>
      <c r="R2268">
        <v>3416</v>
      </c>
      <c r="S2268">
        <v>3788</v>
      </c>
      <c r="T2268" s="8">
        <v>45386</v>
      </c>
      <c r="W2268">
        <v>2993</v>
      </c>
      <c r="X2268" t="str">
        <v>Customer 13</v>
      </c>
      <c r="Y2268" t="str">
        <v>EMBEDDED</v>
      </c>
      <c r="Z2268">
        <v>2185</v>
      </c>
      <c r="AA2268">
        <v>1040</v>
      </c>
      <c r="AB2268" s="8">
        <v>45416</v>
      </c>
    </row>
    <row r="2269" spans="15:28" x14ac:dyDescent="0.3">
      <c r="O2269">
        <v>2268</v>
      </c>
      <c r="P2269" t="str">
        <v>Customer 1</v>
      </c>
      <c r="Q2269" t="str">
        <v>MOBILE</v>
      </c>
      <c r="R2269">
        <v>2801</v>
      </c>
      <c r="S2269">
        <v>3461</v>
      </c>
      <c r="T2269" s="8">
        <v>45386</v>
      </c>
      <c r="W2269">
        <v>2860</v>
      </c>
      <c r="X2269" t="str">
        <v>Customer 9</v>
      </c>
      <c r="Y2269" t="str">
        <v>MOBILE</v>
      </c>
      <c r="Z2269">
        <v>2184</v>
      </c>
      <c r="AA2269">
        <v>578</v>
      </c>
      <c r="AB2269" s="8">
        <v>45411</v>
      </c>
    </row>
    <row r="2270" spans="15:28" x14ac:dyDescent="0.3">
      <c r="O2270">
        <v>2269</v>
      </c>
      <c r="P2270" t="str">
        <v>Customer 6</v>
      </c>
      <c r="Q2270" t="str">
        <v>EMBEDDED</v>
      </c>
      <c r="R2270">
        <v>2958</v>
      </c>
      <c r="S2270">
        <v>3025</v>
      </c>
      <c r="T2270" s="8">
        <v>45386</v>
      </c>
      <c r="W2270">
        <v>4500</v>
      </c>
      <c r="X2270" t="str">
        <v>Customer 15</v>
      </c>
      <c r="Y2270" t="str">
        <v>EMBEDDED</v>
      </c>
      <c r="Z2270">
        <v>2183</v>
      </c>
      <c r="AA2270">
        <v>4733</v>
      </c>
      <c r="AB2270" s="8">
        <v>45479</v>
      </c>
    </row>
    <row r="2271" spans="15:28" x14ac:dyDescent="0.3">
      <c r="O2271">
        <v>2270</v>
      </c>
      <c r="P2271" t="str">
        <v>Customer 3</v>
      </c>
      <c r="Q2271" t="str">
        <v>MOBILE</v>
      </c>
      <c r="R2271">
        <v>1212</v>
      </c>
      <c r="S2271">
        <v>852</v>
      </c>
      <c r="T2271" s="8">
        <v>45386</v>
      </c>
      <c r="W2271">
        <v>3132</v>
      </c>
      <c r="X2271" t="str">
        <v>Customer 6</v>
      </c>
      <c r="Y2271" t="str">
        <v>EMBEDDED</v>
      </c>
      <c r="Z2271">
        <v>2182</v>
      </c>
      <c r="AA2271">
        <v>933</v>
      </c>
      <c r="AB2271" s="8">
        <v>45422</v>
      </c>
    </row>
    <row r="2272" spans="15:28" x14ac:dyDescent="0.3">
      <c r="O2272">
        <v>2271</v>
      </c>
      <c r="P2272" t="str">
        <v>Customer 11</v>
      </c>
      <c r="Q2272" t="str">
        <v>DESKTOP</v>
      </c>
      <c r="R2272">
        <v>154</v>
      </c>
      <c r="S2272">
        <v>4669</v>
      </c>
      <c r="T2272" s="8">
        <v>45386</v>
      </c>
      <c r="W2272">
        <v>564</v>
      </c>
      <c r="X2272" t="str">
        <v>Customer 6</v>
      </c>
      <c r="Y2272" t="str">
        <v>EMBEDDED</v>
      </c>
      <c r="Z2272">
        <v>2181</v>
      </c>
      <c r="AA2272">
        <v>3824</v>
      </c>
      <c r="AB2272" s="8">
        <v>45315</v>
      </c>
    </row>
    <row r="2273" spans="15:28" x14ac:dyDescent="0.3">
      <c r="O2273">
        <v>2272</v>
      </c>
      <c r="P2273" t="str">
        <v>Customer 8</v>
      </c>
      <c r="Q2273" t="str">
        <v>DESKTOP</v>
      </c>
      <c r="R2273">
        <v>2468</v>
      </c>
      <c r="S2273">
        <v>1213</v>
      </c>
      <c r="T2273" s="8">
        <v>45386</v>
      </c>
      <c r="W2273">
        <v>2168</v>
      </c>
      <c r="X2273" t="str">
        <v>Customer 13</v>
      </c>
      <c r="Y2273" t="str">
        <v>DESKTOP</v>
      </c>
      <c r="Z2273">
        <v>2179</v>
      </c>
      <c r="AA2273">
        <v>2443</v>
      </c>
      <c r="AB2273" s="8">
        <v>45382</v>
      </c>
    </row>
    <row r="2274" spans="15:28" x14ac:dyDescent="0.3">
      <c r="O2274">
        <v>2273</v>
      </c>
      <c r="P2274" t="str">
        <v>Customer 5</v>
      </c>
      <c r="Q2274" t="str">
        <v>MOBILE</v>
      </c>
      <c r="R2274">
        <v>3243</v>
      </c>
      <c r="S2274">
        <v>3483</v>
      </c>
      <c r="T2274" s="8">
        <v>45386</v>
      </c>
      <c r="W2274">
        <v>2278</v>
      </c>
      <c r="X2274" t="str">
        <v>Customer 4</v>
      </c>
      <c r="Y2274" t="str">
        <v>DESKTOP</v>
      </c>
      <c r="Z2274">
        <v>2179</v>
      </c>
      <c r="AA2274">
        <v>3455</v>
      </c>
      <c r="AB2274" s="8">
        <v>45386</v>
      </c>
    </row>
    <row r="2275" spans="15:28" x14ac:dyDescent="0.3">
      <c r="O2275">
        <v>2274</v>
      </c>
      <c r="P2275" t="str">
        <v>Customer 11</v>
      </c>
      <c r="Q2275" t="str">
        <v>WORKSTATION</v>
      </c>
      <c r="R2275">
        <v>1959</v>
      </c>
      <c r="S2275">
        <v>3120</v>
      </c>
      <c r="T2275" s="8">
        <v>45386</v>
      </c>
      <c r="W2275">
        <v>3720</v>
      </c>
      <c r="X2275" t="str">
        <v>Customer 3</v>
      </c>
      <c r="Y2275" t="str">
        <v>WORKSTATION</v>
      </c>
      <c r="Z2275">
        <v>2179</v>
      </c>
      <c r="AA2275">
        <v>520</v>
      </c>
      <c r="AB2275" s="8">
        <v>45446</v>
      </c>
    </row>
    <row r="2276" spans="15:28" x14ac:dyDescent="0.3">
      <c r="O2276">
        <v>2275</v>
      </c>
      <c r="P2276" t="str">
        <v>Customer 4</v>
      </c>
      <c r="Q2276" t="str">
        <v>MOBILE</v>
      </c>
      <c r="R2276">
        <v>1127</v>
      </c>
      <c r="S2276">
        <v>3187</v>
      </c>
      <c r="T2276" s="8">
        <v>45386</v>
      </c>
      <c r="W2276">
        <v>2106</v>
      </c>
      <c r="X2276" t="str">
        <v>Customer 10</v>
      </c>
      <c r="Y2276" t="str">
        <v>DESKTOP</v>
      </c>
      <c r="Z2276">
        <v>2178</v>
      </c>
      <c r="AA2276">
        <v>1741</v>
      </c>
      <c r="AB2276" s="8">
        <v>45379</v>
      </c>
    </row>
    <row r="2277" spans="15:28" x14ac:dyDescent="0.3">
      <c r="O2277">
        <v>2276</v>
      </c>
      <c r="P2277" t="str">
        <v>Customer 6</v>
      </c>
      <c r="Q2277" t="str">
        <v>DESKTOP</v>
      </c>
      <c r="R2277">
        <v>3823</v>
      </c>
      <c r="S2277">
        <v>232</v>
      </c>
      <c r="T2277" s="8">
        <v>45386</v>
      </c>
      <c r="W2277">
        <v>2988</v>
      </c>
      <c r="X2277" t="str">
        <v>Customer 12</v>
      </c>
      <c r="Y2277" t="str">
        <v>WORKSTATION</v>
      </c>
      <c r="Z2277">
        <v>2178</v>
      </c>
      <c r="AA2277">
        <v>1326</v>
      </c>
      <c r="AB2277" s="8">
        <v>45416</v>
      </c>
    </row>
    <row r="2278" spans="15:28" x14ac:dyDescent="0.3">
      <c r="O2278">
        <v>2277</v>
      </c>
      <c r="P2278" t="str">
        <v>Customer 3</v>
      </c>
      <c r="Q2278" t="str">
        <v>DESKTOP</v>
      </c>
      <c r="R2278">
        <v>26</v>
      </c>
      <c r="S2278">
        <v>1036</v>
      </c>
      <c r="T2278" s="8">
        <v>45386</v>
      </c>
      <c r="W2278">
        <v>1671</v>
      </c>
      <c r="X2278" t="str">
        <v>Customer 13</v>
      </c>
      <c r="Y2278" t="str">
        <v>MOBILE</v>
      </c>
      <c r="Z2278">
        <v>2177</v>
      </c>
      <c r="AA2278">
        <v>4572</v>
      </c>
      <c r="AB2278" s="8">
        <v>45361</v>
      </c>
    </row>
    <row r="2279" spans="15:28" x14ac:dyDescent="0.3">
      <c r="O2279">
        <v>2278</v>
      </c>
      <c r="P2279" t="str">
        <v>Customer 4</v>
      </c>
      <c r="Q2279" t="str">
        <v>DESKTOP</v>
      </c>
      <c r="R2279">
        <v>2179</v>
      </c>
      <c r="S2279">
        <v>3455</v>
      </c>
      <c r="T2279" s="8">
        <v>45386</v>
      </c>
      <c r="W2279">
        <v>2701</v>
      </c>
      <c r="X2279" t="str">
        <v>Customer 10</v>
      </c>
      <c r="Y2279" t="str">
        <v>WORKSTATION</v>
      </c>
      <c r="Z2279">
        <v>2177</v>
      </c>
      <c r="AA2279">
        <v>349</v>
      </c>
      <c r="AB2279" s="8">
        <v>45404</v>
      </c>
    </row>
    <row r="2280" spans="15:28" x14ac:dyDescent="0.3">
      <c r="O2280">
        <v>2279</v>
      </c>
      <c r="P2280" t="str">
        <v>Customer 4</v>
      </c>
      <c r="Q2280" t="str">
        <v>EMBEDDED</v>
      </c>
      <c r="R2280">
        <v>179</v>
      </c>
      <c r="S2280">
        <v>3519</v>
      </c>
      <c r="T2280" s="8">
        <v>45386</v>
      </c>
      <c r="W2280">
        <v>505</v>
      </c>
      <c r="X2280" t="str">
        <v>Customer 4</v>
      </c>
      <c r="Y2280" t="str">
        <v>MOBILE</v>
      </c>
      <c r="Z2280">
        <v>2175</v>
      </c>
      <c r="AA2280">
        <v>851</v>
      </c>
      <c r="AB2280" s="8">
        <v>45313</v>
      </c>
    </row>
    <row r="2281" spans="15:28" x14ac:dyDescent="0.3">
      <c r="O2281">
        <v>2280</v>
      </c>
      <c r="P2281" t="str">
        <v>Customer 3</v>
      </c>
      <c r="Q2281" t="str">
        <v>WORKSTATION</v>
      </c>
      <c r="R2281">
        <v>1729</v>
      </c>
      <c r="S2281">
        <v>3917</v>
      </c>
      <c r="T2281" s="8">
        <v>45386</v>
      </c>
      <c r="W2281">
        <v>3954</v>
      </c>
      <c r="X2281" t="str">
        <v>Customer 5</v>
      </c>
      <c r="Y2281" t="str">
        <v>MOBILE</v>
      </c>
      <c r="Z2281">
        <v>2175</v>
      </c>
      <c r="AA2281">
        <v>4918</v>
      </c>
      <c r="AB2281" s="8">
        <v>45456</v>
      </c>
    </row>
    <row r="2282" spans="15:28" x14ac:dyDescent="0.3">
      <c r="O2282">
        <v>2281</v>
      </c>
      <c r="P2282" t="str">
        <v>Customer 12</v>
      </c>
      <c r="Q2282" t="str">
        <v>EMBEDDED</v>
      </c>
      <c r="R2282">
        <v>461</v>
      </c>
      <c r="S2282">
        <v>1539</v>
      </c>
      <c r="T2282" s="8">
        <v>45387</v>
      </c>
      <c r="W2282">
        <v>4840</v>
      </c>
      <c r="X2282" t="str">
        <v>Customer 13</v>
      </c>
      <c r="Y2282" t="str">
        <v>WORKSTATION</v>
      </c>
      <c r="Z2282">
        <v>2174</v>
      </c>
      <c r="AA2282">
        <v>1149</v>
      </c>
      <c r="AB2282" s="8">
        <v>45493</v>
      </c>
    </row>
    <row r="2283" spans="15:28" x14ac:dyDescent="0.3">
      <c r="O2283">
        <v>2282</v>
      </c>
      <c r="P2283" t="str">
        <v>Customer 15</v>
      </c>
      <c r="Q2283" t="str">
        <v>EMBEDDED</v>
      </c>
      <c r="R2283">
        <v>3091</v>
      </c>
      <c r="S2283">
        <v>536</v>
      </c>
      <c r="T2283" s="8">
        <v>45387</v>
      </c>
      <c r="W2283">
        <v>2251</v>
      </c>
      <c r="X2283" t="str">
        <v>Customer 3</v>
      </c>
      <c r="Y2283" t="str">
        <v>DESKTOP</v>
      </c>
      <c r="Z2283">
        <v>2173</v>
      </c>
      <c r="AA2283">
        <v>1261</v>
      </c>
      <c r="AB2283" s="8">
        <v>45385</v>
      </c>
    </row>
    <row r="2284" spans="15:28" x14ac:dyDescent="0.3">
      <c r="O2284">
        <v>2283</v>
      </c>
      <c r="P2284" t="str">
        <v>Customer 11</v>
      </c>
      <c r="Q2284" t="str">
        <v>WORKSTATION</v>
      </c>
      <c r="R2284">
        <v>3456</v>
      </c>
      <c r="S2284">
        <v>2315</v>
      </c>
      <c r="T2284" s="8">
        <v>45387</v>
      </c>
      <c r="W2284">
        <v>2359</v>
      </c>
      <c r="X2284" t="str">
        <v>Customer 1</v>
      </c>
      <c r="Y2284" t="str">
        <v>EMBEDDED</v>
      </c>
      <c r="Z2284">
        <v>2173</v>
      </c>
      <c r="AA2284">
        <v>4607</v>
      </c>
      <c r="AB2284" s="8">
        <v>45390</v>
      </c>
    </row>
    <row r="2285" spans="15:28" x14ac:dyDescent="0.3">
      <c r="O2285">
        <v>2284</v>
      </c>
      <c r="P2285" t="str">
        <v>Customer 2</v>
      </c>
      <c r="Q2285" t="str">
        <v>EMBEDDED</v>
      </c>
      <c r="R2285">
        <v>1130</v>
      </c>
      <c r="S2285">
        <v>3853</v>
      </c>
      <c r="T2285" s="8">
        <v>45387</v>
      </c>
      <c r="W2285">
        <v>3257</v>
      </c>
      <c r="X2285" t="str">
        <v>Customer 10</v>
      </c>
      <c r="Y2285" t="str">
        <v>WORKSTATION</v>
      </c>
      <c r="Z2285">
        <v>2173</v>
      </c>
      <c r="AA2285">
        <v>1428</v>
      </c>
      <c r="AB2285" s="8">
        <v>45427</v>
      </c>
    </row>
    <row r="2286" spans="15:28" x14ac:dyDescent="0.3">
      <c r="O2286">
        <v>2285</v>
      </c>
      <c r="P2286" t="str">
        <v>Customer 8</v>
      </c>
      <c r="Q2286" t="str">
        <v>DESKTOP</v>
      </c>
      <c r="R2286">
        <v>894</v>
      </c>
      <c r="S2286">
        <v>1122</v>
      </c>
      <c r="T2286" s="8">
        <v>45387</v>
      </c>
      <c r="W2286">
        <v>2340</v>
      </c>
      <c r="X2286" t="str">
        <v>Customer 12</v>
      </c>
      <c r="Y2286" t="str">
        <v>DESKTOP</v>
      </c>
      <c r="Z2286">
        <v>2172</v>
      </c>
      <c r="AA2286">
        <v>3305</v>
      </c>
      <c r="AB2286" s="8">
        <v>45389</v>
      </c>
    </row>
    <row r="2287" spans="15:28" x14ac:dyDescent="0.3">
      <c r="O2287">
        <v>2286</v>
      </c>
      <c r="P2287" t="str">
        <v>Customer 7</v>
      </c>
      <c r="Q2287" t="str">
        <v>DESKTOP</v>
      </c>
      <c r="R2287">
        <v>3933</v>
      </c>
      <c r="S2287">
        <v>1557</v>
      </c>
      <c r="T2287" s="8">
        <v>45387</v>
      </c>
      <c r="W2287">
        <v>3519</v>
      </c>
      <c r="X2287" t="str">
        <v>Customer 14</v>
      </c>
      <c r="Y2287" t="str">
        <v>WORKSTATION</v>
      </c>
      <c r="Z2287">
        <v>2172</v>
      </c>
      <c r="AA2287">
        <v>1674</v>
      </c>
      <c r="AB2287" s="8">
        <v>45438</v>
      </c>
    </row>
    <row r="2288" spans="15:28" x14ac:dyDescent="0.3">
      <c r="O2288">
        <v>2287</v>
      </c>
      <c r="P2288" t="str">
        <v>Customer 5</v>
      </c>
      <c r="Q2288" t="str">
        <v>MOBILE</v>
      </c>
      <c r="R2288">
        <v>526</v>
      </c>
      <c r="S2288">
        <v>706</v>
      </c>
      <c r="T2288" s="8">
        <v>45387</v>
      </c>
      <c r="W2288">
        <v>557</v>
      </c>
      <c r="X2288" t="str">
        <v>Customer 1</v>
      </c>
      <c r="Y2288" t="str">
        <v>DESKTOP</v>
      </c>
      <c r="Z2288">
        <v>2171</v>
      </c>
      <c r="AA2288">
        <v>2237</v>
      </c>
      <c r="AB2288" s="8">
        <v>45315</v>
      </c>
    </row>
    <row r="2289" spans="15:28" x14ac:dyDescent="0.3">
      <c r="O2289">
        <v>2288</v>
      </c>
      <c r="P2289" t="str">
        <v>Customer 3</v>
      </c>
      <c r="Q2289" t="str">
        <v>DESKTOP</v>
      </c>
      <c r="R2289">
        <v>1734</v>
      </c>
      <c r="S2289">
        <v>1790</v>
      </c>
      <c r="T2289" s="8">
        <v>45387</v>
      </c>
      <c r="W2289">
        <v>3112</v>
      </c>
      <c r="X2289" t="str">
        <v>Customer 12</v>
      </c>
      <c r="Y2289" t="str">
        <v>WORKSTATION</v>
      </c>
      <c r="Z2289">
        <v>2171</v>
      </c>
      <c r="AA2289">
        <v>4669</v>
      </c>
      <c r="AB2289" s="8">
        <v>45421</v>
      </c>
    </row>
    <row r="2290" spans="15:28" x14ac:dyDescent="0.3">
      <c r="O2290">
        <v>2289</v>
      </c>
      <c r="P2290" t="str">
        <v>Customer 2</v>
      </c>
      <c r="Q2290" t="str">
        <v>DESKTOP</v>
      </c>
      <c r="R2290">
        <v>3350</v>
      </c>
      <c r="S2290">
        <v>214</v>
      </c>
      <c r="T2290" s="8">
        <v>45387</v>
      </c>
      <c r="W2290">
        <v>227</v>
      </c>
      <c r="X2290" t="str">
        <v>Customer 9</v>
      </c>
      <c r="Y2290" t="str">
        <v>EMBEDDED</v>
      </c>
      <c r="Z2290">
        <v>2170</v>
      </c>
      <c r="AA2290">
        <v>2802</v>
      </c>
      <c r="AB2290" s="8">
        <v>45301</v>
      </c>
    </row>
    <row r="2291" spans="15:28" x14ac:dyDescent="0.3">
      <c r="O2291">
        <v>2290</v>
      </c>
      <c r="P2291" t="str">
        <v>Customer 6</v>
      </c>
      <c r="Q2291" t="str">
        <v>MOBILE</v>
      </c>
      <c r="R2291">
        <v>223</v>
      </c>
      <c r="S2291">
        <v>3991</v>
      </c>
      <c r="T2291" s="8">
        <v>45387</v>
      </c>
      <c r="W2291">
        <v>1628</v>
      </c>
      <c r="X2291" t="str">
        <v>Customer 1</v>
      </c>
      <c r="Y2291" t="str">
        <v>WORKSTATION</v>
      </c>
      <c r="Z2291">
        <v>2170</v>
      </c>
      <c r="AA2291">
        <v>1924</v>
      </c>
      <c r="AB2291" s="8">
        <v>45359</v>
      </c>
    </row>
    <row r="2292" spans="15:28" x14ac:dyDescent="0.3">
      <c r="O2292">
        <v>2291</v>
      </c>
      <c r="P2292" t="str">
        <v>Customer 2</v>
      </c>
      <c r="Q2292" t="str">
        <v>MOBILE</v>
      </c>
      <c r="R2292">
        <v>625</v>
      </c>
      <c r="S2292">
        <v>4179</v>
      </c>
      <c r="T2292" s="8">
        <v>45387</v>
      </c>
      <c r="W2292">
        <v>960</v>
      </c>
      <c r="X2292" t="str">
        <v>Customer 4</v>
      </c>
      <c r="Y2292" t="str">
        <v>WORKSTATION</v>
      </c>
      <c r="Z2292">
        <v>2169</v>
      </c>
      <c r="AA2292">
        <v>2339</v>
      </c>
      <c r="AB2292" s="8">
        <v>45331</v>
      </c>
    </row>
    <row r="2293" spans="15:28" x14ac:dyDescent="0.3">
      <c r="O2293">
        <v>2292</v>
      </c>
      <c r="P2293" t="str">
        <v>Customer 9</v>
      </c>
      <c r="Q2293" t="str">
        <v>WORKSTATION</v>
      </c>
      <c r="R2293">
        <v>936</v>
      </c>
      <c r="S2293">
        <v>373</v>
      </c>
      <c r="T2293" s="8">
        <v>45387</v>
      </c>
      <c r="W2293">
        <v>1588</v>
      </c>
      <c r="X2293" t="str">
        <v>Customer 13</v>
      </c>
      <c r="Y2293" t="str">
        <v>DESKTOP</v>
      </c>
      <c r="Z2293">
        <v>2166</v>
      </c>
      <c r="AA2293">
        <v>735</v>
      </c>
      <c r="AB2293" s="8">
        <v>45358</v>
      </c>
    </row>
    <row r="2294" spans="15:28" x14ac:dyDescent="0.3">
      <c r="O2294">
        <v>2293</v>
      </c>
      <c r="P2294" t="str">
        <v>Customer 10</v>
      </c>
      <c r="Q2294" t="str">
        <v>WORKSTATION</v>
      </c>
      <c r="R2294">
        <v>1518</v>
      </c>
      <c r="S2294">
        <v>2534</v>
      </c>
      <c r="T2294" s="8">
        <v>45387</v>
      </c>
      <c r="W2294">
        <v>4694</v>
      </c>
      <c r="X2294" t="str">
        <v>Customer 1</v>
      </c>
      <c r="Y2294" t="str">
        <v>MOBILE</v>
      </c>
      <c r="Z2294">
        <v>2165</v>
      </c>
      <c r="AA2294">
        <v>882</v>
      </c>
      <c r="AB2294" s="8">
        <v>45487</v>
      </c>
    </row>
    <row r="2295" spans="15:28" x14ac:dyDescent="0.3">
      <c r="O2295">
        <v>2294</v>
      </c>
      <c r="P2295" t="str">
        <v>Customer 1</v>
      </c>
      <c r="Q2295" t="str">
        <v>DESKTOP</v>
      </c>
      <c r="R2295">
        <v>2077</v>
      </c>
      <c r="S2295">
        <v>4895</v>
      </c>
      <c r="T2295" s="8">
        <v>45387</v>
      </c>
      <c r="W2295">
        <v>2375</v>
      </c>
      <c r="X2295" t="str">
        <v>Customer 6</v>
      </c>
      <c r="Y2295" t="str">
        <v>EMBEDDED</v>
      </c>
      <c r="Z2295">
        <v>2164</v>
      </c>
      <c r="AA2295">
        <v>4291</v>
      </c>
      <c r="AB2295" s="8">
        <v>45390</v>
      </c>
    </row>
    <row r="2296" spans="15:28" x14ac:dyDescent="0.3">
      <c r="O2296">
        <v>2295</v>
      </c>
      <c r="P2296" t="str">
        <v>Customer 3</v>
      </c>
      <c r="Q2296" t="str">
        <v>WORKSTATION</v>
      </c>
      <c r="R2296">
        <v>96</v>
      </c>
      <c r="S2296">
        <v>1741</v>
      </c>
      <c r="T2296" s="8">
        <v>45387</v>
      </c>
      <c r="W2296">
        <v>2517</v>
      </c>
      <c r="X2296" t="str">
        <v>Customer 14</v>
      </c>
      <c r="Y2296" t="str">
        <v>DESKTOP</v>
      </c>
      <c r="Z2296">
        <v>2164</v>
      </c>
      <c r="AA2296">
        <v>1455</v>
      </c>
      <c r="AB2296" s="8">
        <v>45396</v>
      </c>
    </row>
    <row r="2297" spans="15:28" x14ac:dyDescent="0.3">
      <c r="O2297">
        <v>2296</v>
      </c>
      <c r="P2297" t="str">
        <v>Customer 14</v>
      </c>
      <c r="Q2297" t="str">
        <v>MOBILE</v>
      </c>
      <c r="R2297">
        <v>3950</v>
      </c>
      <c r="S2297">
        <v>409</v>
      </c>
      <c r="T2297" s="8">
        <v>45387</v>
      </c>
      <c r="W2297">
        <v>3070</v>
      </c>
      <c r="X2297" t="str">
        <v>Customer 6</v>
      </c>
      <c r="Y2297" t="str">
        <v>EMBEDDED</v>
      </c>
      <c r="Z2297">
        <v>2163</v>
      </c>
      <c r="AA2297">
        <v>205</v>
      </c>
      <c r="AB2297" s="8">
        <v>45419</v>
      </c>
    </row>
    <row r="2298" spans="15:28" x14ac:dyDescent="0.3">
      <c r="O2298">
        <v>2297</v>
      </c>
      <c r="P2298" t="str">
        <v>Customer 8</v>
      </c>
      <c r="Q2298" t="str">
        <v>DESKTOP</v>
      </c>
      <c r="R2298">
        <v>750</v>
      </c>
      <c r="S2298">
        <v>4076</v>
      </c>
      <c r="T2298" s="8">
        <v>45387</v>
      </c>
      <c r="W2298">
        <v>1526</v>
      </c>
      <c r="X2298" t="str">
        <v>Customer 3</v>
      </c>
      <c r="Y2298" t="str">
        <v>EMBEDDED</v>
      </c>
      <c r="Z2298">
        <v>2162</v>
      </c>
      <c r="AA2298">
        <v>3945</v>
      </c>
      <c r="AB2298" s="8">
        <v>45355</v>
      </c>
    </row>
    <row r="2299" spans="15:28" x14ac:dyDescent="0.3">
      <c r="O2299">
        <v>2298</v>
      </c>
      <c r="P2299" t="str">
        <v>Customer 8</v>
      </c>
      <c r="Q2299" t="str">
        <v>WORKSTATION</v>
      </c>
      <c r="R2299">
        <v>2408</v>
      </c>
      <c r="S2299">
        <v>2349</v>
      </c>
      <c r="T2299" s="8">
        <v>45387</v>
      </c>
      <c r="W2299">
        <v>4726</v>
      </c>
      <c r="X2299" t="str">
        <v>Customer 11</v>
      </c>
      <c r="Y2299" t="str">
        <v>MOBILE</v>
      </c>
      <c r="Z2299">
        <v>2162</v>
      </c>
      <c r="AA2299">
        <v>4323</v>
      </c>
      <c r="AB2299" s="8">
        <v>45488</v>
      </c>
    </row>
    <row r="2300" spans="15:28" x14ac:dyDescent="0.3">
      <c r="O2300">
        <v>2299</v>
      </c>
      <c r="P2300" t="str">
        <v>Customer 2</v>
      </c>
      <c r="Q2300" t="str">
        <v>MOBILE</v>
      </c>
      <c r="R2300">
        <v>596</v>
      </c>
      <c r="S2300">
        <v>298</v>
      </c>
      <c r="T2300" s="8">
        <v>45387</v>
      </c>
      <c r="W2300">
        <v>2059</v>
      </c>
      <c r="X2300" t="str">
        <v>Customer 15</v>
      </c>
      <c r="Y2300" t="str">
        <v>DESKTOP</v>
      </c>
      <c r="Z2300">
        <v>2160</v>
      </c>
      <c r="AA2300">
        <v>856</v>
      </c>
      <c r="AB2300" s="8">
        <v>45377</v>
      </c>
    </row>
    <row r="2301" spans="15:28" x14ac:dyDescent="0.3">
      <c r="O2301">
        <v>2300</v>
      </c>
      <c r="P2301" t="str">
        <v>Customer 10</v>
      </c>
      <c r="Q2301" t="str">
        <v>WORKSTATION</v>
      </c>
      <c r="R2301">
        <v>2423</v>
      </c>
      <c r="S2301">
        <v>2834</v>
      </c>
      <c r="T2301" s="8">
        <v>45387</v>
      </c>
      <c r="W2301">
        <v>1017</v>
      </c>
      <c r="X2301" t="str">
        <v>Customer 15</v>
      </c>
      <c r="Y2301" t="str">
        <v>EMBEDDED</v>
      </c>
      <c r="Z2301">
        <v>2157</v>
      </c>
      <c r="AA2301">
        <v>4335</v>
      </c>
      <c r="AB2301" s="8">
        <v>45334</v>
      </c>
    </row>
    <row r="2302" spans="15:28" x14ac:dyDescent="0.3">
      <c r="O2302">
        <v>2301</v>
      </c>
      <c r="P2302" t="str">
        <v>Customer 10</v>
      </c>
      <c r="Q2302" t="str">
        <v>WORKSTATION</v>
      </c>
      <c r="R2302">
        <v>3946</v>
      </c>
      <c r="S2302">
        <v>3921</v>
      </c>
      <c r="T2302" s="8">
        <v>45387</v>
      </c>
      <c r="W2302">
        <v>3167</v>
      </c>
      <c r="X2302" t="str">
        <v>Customer 3</v>
      </c>
      <c r="Y2302" t="str">
        <v>WORKSTATION</v>
      </c>
      <c r="Z2302">
        <v>2157</v>
      </c>
      <c r="AA2302">
        <v>3296</v>
      </c>
      <c r="AB2302" s="8">
        <v>45423</v>
      </c>
    </row>
    <row r="2303" spans="15:28" x14ac:dyDescent="0.3">
      <c r="O2303">
        <v>2302</v>
      </c>
      <c r="P2303" t="str">
        <v>Customer 10</v>
      </c>
      <c r="Q2303" t="str">
        <v>DESKTOP</v>
      </c>
      <c r="R2303">
        <v>1019</v>
      </c>
      <c r="S2303">
        <v>3437</v>
      </c>
      <c r="T2303" s="8">
        <v>45387</v>
      </c>
      <c r="W2303">
        <v>701</v>
      </c>
      <c r="X2303" t="str">
        <v>Customer 1</v>
      </c>
      <c r="Y2303" t="str">
        <v>MOBILE</v>
      </c>
      <c r="Z2303">
        <v>2156</v>
      </c>
      <c r="AA2303">
        <v>520</v>
      </c>
      <c r="AB2303" s="8">
        <v>45321</v>
      </c>
    </row>
    <row r="2304" spans="15:28" x14ac:dyDescent="0.3">
      <c r="O2304">
        <v>2303</v>
      </c>
      <c r="P2304" t="str">
        <v>Customer 10</v>
      </c>
      <c r="Q2304" t="str">
        <v>MOBILE</v>
      </c>
      <c r="R2304">
        <v>3477</v>
      </c>
      <c r="S2304">
        <v>108</v>
      </c>
      <c r="T2304" s="8">
        <v>45387</v>
      </c>
      <c r="W2304">
        <v>1302</v>
      </c>
      <c r="X2304" t="str">
        <v>Customer 15</v>
      </c>
      <c r="Y2304" t="str">
        <v>DESKTOP</v>
      </c>
      <c r="Z2304">
        <v>2156</v>
      </c>
      <c r="AA2304">
        <v>2547</v>
      </c>
      <c r="AB2304" s="8">
        <v>45346</v>
      </c>
    </row>
    <row r="2305" spans="15:28" x14ac:dyDescent="0.3">
      <c r="O2305">
        <v>2304</v>
      </c>
      <c r="P2305" t="str">
        <v>Customer 11</v>
      </c>
      <c r="Q2305" t="str">
        <v>DESKTOP</v>
      </c>
      <c r="R2305">
        <v>3563</v>
      </c>
      <c r="S2305">
        <v>4533</v>
      </c>
      <c r="T2305" s="8">
        <v>45387</v>
      </c>
      <c r="W2305">
        <v>4514</v>
      </c>
      <c r="X2305" t="str">
        <v>Customer 3</v>
      </c>
      <c r="Y2305" t="str">
        <v>DESKTOP</v>
      </c>
      <c r="Z2305">
        <v>2156</v>
      </c>
      <c r="AA2305">
        <v>453</v>
      </c>
      <c r="AB2305" s="8">
        <v>45480</v>
      </c>
    </row>
    <row r="2306" spans="15:28" x14ac:dyDescent="0.3">
      <c r="O2306">
        <v>2305</v>
      </c>
      <c r="P2306" t="str">
        <v>Customer 8</v>
      </c>
      <c r="Q2306" t="str">
        <v>MOBILE</v>
      </c>
      <c r="R2306">
        <v>2858</v>
      </c>
      <c r="S2306">
        <v>3930</v>
      </c>
      <c r="T2306" s="8">
        <v>45388</v>
      </c>
      <c r="W2306">
        <v>3667</v>
      </c>
      <c r="X2306" t="str">
        <v>Customer 5</v>
      </c>
      <c r="Y2306" t="str">
        <v>EMBEDDED</v>
      </c>
      <c r="Z2306">
        <v>2154</v>
      </c>
      <c r="AA2306">
        <v>2744</v>
      </c>
      <c r="AB2306" s="8">
        <v>45444</v>
      </c>
    </row>
    <row r="2307" spans="15:28" x14ac:dyDescent="0.3">
      <c r="O2307">
        <v>2306</v>
      </c>
      <c r="P2307" t="str">
        <v>Customer 2</v>
      </c>
      <c r="Q2307" t="str">
        <v>MOBILE</v>
      </c>
      <c r="R2307">
        <v>2074</v>
      </c>
      <c r="S2307">
        <v>3949</v>
      </c>
      <c r="T2307" s="8">
        <v>45388</v>
      </c>
      <c r="W2307">
        <v>852</v>
      </c>
      <c r="X2307" t="str">
        <v>Customer 9</v>
      </c>
      <c r="Y2307" t="str">
        <v>MOBILE</v>
      </c>
      <c r="Z2307">
        <v>2152</v>
      </c>
      <c r="AA2307">
        <v>3675</v>
      </c>
      <c r="AB2307" s="8">
        <v>45327</v>
      </c>
    </row>
    <row r="2308" spans="15:28" x14ac:dyDescent="0.3">
      <c r="O2308">
        <v>2307</v>
      </c>
      <c r="P2308" t="str">
        <v>Customer 11</v>
      </c>
      <c r="Q2308" t="str">
        <v>WORKSTATION</v>
      </c>
      <c r="R2308">
        <v>3771</v>
      </c>
      <c r="S2308">
        <v>2197</v>
      </c>
      <c r="T2308" s="8">
        <v>45388</v>
      </c>
      <c r="W2308">
        <v>457</v>
      </c>
      <c r="X2308" t="str">
        <v>Customer 7</v>
      </c>
      <c r="Y2308" t="str">
        <v>MOBILE</v>
      </c>
      <c r="Z2308">
        <v>2151</v>
      </c>
      <c r="AA2308">
        <v>1757</v>
      </c>
      <c r="AB2308" s="8">
        <v>45311</v>
      </c>
    </row>
    <row r="2309" spans="15:28" x14ac:dyDescent="0.3">
      <c r="O2309">
        <v>2308</v>
      </c>
      <c r="P2309" t="str">
        <v>Customer 11</v>
      </c>
      <c r="Q2309" t="str">
        <v>EMBEDDED</v>
      </c>
      <c r="R2309">
        <v>226</v>
      </c>
      <c r="S2309">
        <v>2168</v>
      </c>
      <c r="T2309" s="8">
        <v>45388</v>
      </c>
      <c r="W2309">
        <v>3392</v>
      </c>
      <c r="X2309" t="str">
        <v>Customer 5</v>
      </c>
      <c r="Y2309" t="str">
        <v>WORKSTATION</v>
      </c>
      <c r="Z2309">
        <v>2151</v>
      </c>
      <c r="AA2309">
        <v>660</v>
      </c>
      <c r="AB2309" s="8">
        <v>45433</v>
      </c>
    </row>
    <row r="2310" spans="15:28" x14ac:dyDescent="0.3">
      <c r="O2310">
        <v>2309</v>
      </c>
      <c r="P2310" t="str">
        <v>Customer 4</v>
      </c>
      <c r="Q2310" t="str">
        <v>MOBILE</v>
      </c>
      <c r="R2310">
        <v>1093</v>
      </c>
      <c r="S2310">
        <v>1929</v>
      </c>
      <c r="T2310" s="8">
        <v>45388</v>
      </c>
      <c r="W2310">
        <v>2450</v>
      </c>
      <c r="X2310" t="str">
        <v>Customer 3</v>
      </c>
      <c r="Y2310" t="str">
        <v>WORKSTATION</v>
      </c>
      <c r="Z2310">
        <v>2149</v>
      </c>
      <c r="AA2310">
        <v>3205</v>
      </c>
      <c r="AB2310" s="8">
        <v>45394</v>
      </c>
    </row>
    <row r="2311" spans="15:28" x14ac:dyDescent="0.3">
      <c r="O2311">
        <v>2310</v>
      </c>
      <c r="P2311" t="str">
        <v>Customer 15</v>
      </c>
      <c r="Q2311" t="str">
        <v>MOBILE</v>
      </c>
      <c r="R2311">
        <v>3856</v>
      </c>
      <c r="S2311">
        <v>1732</v>
      </c>
      <c r="T2311" s="8">
        <v>45388</v>
      </c>
      <c r="W2311">
        <v>3062</v>
      </c>
      <c r="X2311" t="str">
        <v>Customer 12</v>
      </c>
      <c r="Y2311" t="str">
        <v>DESKTOP</v>
      </c>
      <c r="Z2311">
        <v>2148</v>
      </c>
      <c r="AA2311">
        <v>3239</v>
      </c>
      <c r="AB2311" s="8">
        <v>45419</v>
      </c>
    </row>
    <row r="2312" spans="15:28" x14ac:dyDescent="0.3">
      <c r="O2312">
        <v>2311</v>
      </c>
      <c r="P2312" t="str">
        <v>Customer 4</v>
      </c>
      <c r="Q2312" t="str">
        <v>MOBILE</v>
      </c>
      <c r="R2312">
        <v>2127</v>
      </c>
      <c r="S2312">
        <v>4320</v>
      </c>
      <c r="T2312" s="8">
        <v>45388</v>
      </c>
      <c r="W2312">
        <v>2362</v>
      </c>
      <c r="X2312" t="str">
        <v>Customer 10</v>
      </c>
      <c r="Y2312" t="str">
        <v>MOBILE</v>
      </c>
      <c r="Z2312">
        <v>2146</v>
      </c>
      <c r="AA2312">
        <v>4854</v>
      </c>
      <c r="AB2312" s="8">
        <v>45390</v>
      </c>
    </row>
    <row r="2313" spans="15:28" x14ac:dyDescent="0.3">
      <c r="O2313">
        <v>2312</v>
      </c>
      <c r="P2313" t="str">
        <v>Customer 9</v>
      </c>
      <c r="Q2313" t="str">
        <v>MOBILE</v>
      </c>
      <c r="R2313">
        <v>99</v>
      </c>
      <c r="S2313">
        <v>4618</v>
      </c>
      <c r="T2313" s="8">
        <v>45388</v>
      </c>
      <c r="W2313">
        <v>4869</v>
      </c>
      <c r="X2313" t="str">
        <v>Customer 8</v>
      </c>
      <c r="Y2313" t="str">
        <v>DESKTOP</v>
      </c>
      <c r="Z2313">
        <v>2146</v>
      </c>
      <c r="AA2313">
        <v>3142</v>
      </c>
      <c r="AB2313" s="8">
        <v>45494</v>
      </c>
    </row>
    <row r="2314" spans="15:28" x14ac:dyDescent="0.3">
      <c r="O2314">
        <v>2313</v>
      </c>
      <c r="P2314" t="str">
        <v>Customer 10</v>
      </c>
      <c r="Q2314" t="str">
        <v>EMBEDDED</v>
      </c>
      <c r="R2314">
        <v>1456</v>
      </c>
      <c r="S2314">
        <v>1556</v>
      </c>
      <c r="T2314" s="8">
        <v>45388</v>
      </c>
      <c r="W2314">
        <v>1910</v>
      </c>
      <c r="X2314" t="str">
        <v>Customer 11</v>
      </c>
      <c r="Y2314" t="str">
        <v>EMBEDDED</v>
      </c>
      <c r="Z2314">
        <v>2143</v>
      </c>
      <c r="AA2314">
        <v>2412</v>
      </c>
      <c r="AB2314" s="8">
        <v>45371</v>
      </c>
    </row>
    <row r="2315" spans="15:28" x14ac:dyDescent="0.3">
      <c r="O2315">
        <v>2314</v>
      </c>
      <c r="P2315" t="str">
        <v>Customer 7</v>
      </c>
      <c r="Q2315" t="str">
        <v>DESKTOP</v>
      </c>
      <c r="R2315">
        <v>2131</v>
      </c>
      <c r="S2315">
        <v>4220</v>
      </c>
      <c r="T2315" s="8">
        <v>45388</v>
      </c>
      <c r="W2315">
        <v>4079</v>
      </c>
      <c r="X2315" t="str">
        <v>Customer 14</v>
      </c>
      <c r="Y2315" t="str">
        <v>DESKTOP</v>
      </c>
      <c r="Z2315">
        <v>2141</v>
      </c>
      <c r="AA2315">
        <v>2927</v>
      </c>
      <c r="AB2315" s="8">
        <v>45461</v>
      </c>
    </row>
    <row r="2316" spans="15:28" x14ac:dyDescent="0.3">
      <c r="O2316">
        <v>2315</v>
      </c>
      <c r="P2316" t="str">
        <v>Customer 7</v>
      </c>
      <c r="Q2316" t="str">
        <v>DESKTOP</v>
      </c>
      <c r="R2316">
        <v>3561</v>
      </c>
      <c r="S2316">
        <v>2965</v>
      </c>
      <c r="T2316" s="8">
        <v>45388</v>
      </c>
      <c r="W2316">
        <v>934</v>
      </c>
      <c r="X2316" t="str">
        <v>Customer 9</v>
      </c>
      <c r="Y2316" t="str">
        <v>MOBILE</v>
      </c>
      <c r="Z2316">
        <v>2140</v>
      </c>
      <c r="AA2316">
        <v>3897</v>
      </c>
      <c r="AB2316" s="8">
        <v>45330</v>
      </c>
    </row>
    <row r="2317" spans="15:28" x14ac:dyDescent="0.3">
      <c r="O2317">
        <v>2316</v>
      </c>
      <c r="P2317" t="str">
        <v>Customer 15</v>
      </c>
      <c r="Q2317" t="str">
        <v>WORKSTATION</v>
      </c>
      <c r="R2317">
        <v>1238</v>
      </c>
      <c r="S2317">
        <v>3074</v>
      </c>
      <c r="T2317" s="8">
        <v>45388</v>
      </c>
      <c r="W2317">
        <v>4683</v>
      </c>
      <c r="X2317" t="str">
        <v>Customer 13</v>
      </c>
      <c r="Y2317" t="str">
        <v>WORKSTATION</v>
      </c>
      <c r="Z2317">
        <v>2138</v>
      </c>
      <c r="AA2317">
        <v>1133</v>
      </c>
      <c r="AB2317" s="8">
        <v>45487</v>
      </c>
    </row>
    <row r="2318" spans="15:28" x14ac:dyDescent="0.3">
      <c r="O2318">
        <v>2317</v>
      </c>
      <c r="P2318" t="str">
        <v>Customer 14</v>
      </c>
      <c r="Q2318" t="str">
        <v>MOBILE</v>
      </c>
      <c r="R2318">
        <v>3364</v>
      </c>
      <c r="S2318">
        <v>2113</v>
      </c>
      <c r="T2318" s="8">
        <v>45388</v>
      </c>
      <c r="W2318">
        <v>1548</v>
      </c>
      <c r="X2318" t="str">
        <v>Customer 9</v>
      </c>
      <c r="Y2318" t="str">
        <v>WORKSTATION</v>
      </c>
      <c r="Z2318">
        <v>2135</v>
      </c>
      <c r="AA2318">
        <v>302</v>
      </c>
      <c r="AB2318" s="8">
        <v>45356</v>
      </c>
    </row>
    <row r="2319" spans="15:28" x14ac:dyDescent="0.3">
      <c r="O2319">
        <v>2318</v>
      </c>
      <c r="P2319" t="str">
        <v>Customer 14</v>
      </c>
      <c r="Q2319" t="str">
        <v>DESKTOP</v>
      </c>
      <c r="R2319">
        <v>2711</v>
      </c>
      <c r="S2319">
        <v>264</v>
      </c>
      <c r="T2319" s="8">
        <v>45388</v>
      </c>
      <c r="W2319">
        <v>2145</v>
      </c>
      <c r="X2319" t="str">
        <v>Customer 13</v>
      </c>
      <c r="Y2319" t="str">
        <v>DESKTOP</v>
      </c>
      <c r="Z2319">
        <v>2135</v>
      </c>
      <c r="AA2319">
        <v>2036</v>
      </c>
      <c r="AB2319" s="8">
        <v>45381</v>
      </c>
    </row>
    <row r="2320" spans="15:28" x14ac:dyDescent="0.3">
      <c r="O2320">
        <v>2319</v>
      </c>
      <c r="P2320" t="str">
        <v>Customer 3</v>
      </c>
      <c r="Q2320" t="str">
        <v>DESKTOP</v>
      </c>
      <c r="R2320">
        <v>2269</v>
      </c>
      <c r="S2320">
        <v>4851</v>
      </c>
      <c r="T2320" s="8">
        <v>45388</v>
      </c>
      <c r="W2320">
        <v>1571</v>
      </c>
      <c r="X2320" t="str">
        <v>Customer 8</v>
      </c>
      <c r="Y2320" t="str">
        <v>DESKTOP</v>
      </c>
      <c r="Z2320">
        <v>2134</v>
      </c>
      <c r="AA2320">
        <v>2540</v>
      </c>
      <c r="AB2320" s="8">
        <v>45357</v>
      </c>
    </row>
    <row r="2321" spans="15:28" x14ac:dyDescent="0.3">
      <c r="O2321">
        <v>2320</v>
      </c>
      <c r="P2321" t="str">
        <v>Customer 10</v>
      </c>
      <c r="Q2321" t="str">
        <v>EMBEDDED</v>
      </c>
      <c r="R2321">
        <v>715</v>
      </c>
      <c r="S2321">
        <v>2591</v>
      </c>
      <c r="T2321" s="8">
        <v>45388</v>
      </c>
      <c r="W2321">
        <v>4724</v>
      </c>
      <c r="X2321" t="str">
        <v>Customer 15</v>
      </c>
      <c r="Y2321" t="str">
        <v>MOBILE</v>
      </c>
      <c r="Z2321">
        <v>2134</v>
      </c>
      <c r="AA2321">
        <v>1331</v>
      </c>
      <c r="AB2321" s="8">
        <v>45488</v>
      </c>
    </row>
    <row r="2322" spans="15:28" x14ac:dyDescent="0.3">
      <c r="O2322">
        <v>2321</v>
      </c>
      <c r="P2322" t="str">
        <v>Customer 4</v>
      </c>
      <c r="Q2322" t="str">
        <v>MOBILE</v>
      </c>
      <c r="R2322">
        <v>2514</v>
      </c>
      <c r="S2322">
        <v>1263</v>
      </c>
      <c r="T2322" s="8">
        <v>45388</v>
      </c>
      <c r="W2322">
        <v>225</v>
      </c>
      <c r="X2322" t="str">
        <v>Customer 1</v>
      </c>
      <c r="Y2322" t="str">
        <v>DESKTOP</v>
      </c>
      <c r="Z2322">
        <v>2132</v>
      </c>
      <c r="AA2322">
        <v>3952</v>
      </c>
      <c r="AB2322" s="8">
        <v>45301</v>
      </c>
    </row>
    <row r="2323" spans="15:28" x14ac:dyDescent="0.3">
      <c r="O2323">
        <v>2322</v>
      </c>
      <c r="P2323" t="str">
        <v>Customer 13</v>
      </c>
      <c r="Q2323" t="str">
        <v>EMBEDDED</v>
      </c>
      <c r="R2323">
        <v>1751</v>
      </c>
      <c r="S2323">
        <v>1609</v>
      </c>
      <c r="T2323" s="8">
        <v>45388</v>
      </c>
      <c r="W2323">
        <v>2314</v>
      </c>
      <c r="X2323" t="str">
        <v>Customer 7</v>
      </c>
      <c r="Y2323" t="str">
        <v>DESKTOP</v>
      </c>
      <c r="Z2323">
        <v>2131</v>
      </c>
      <c r="AA2323">
        <v>4220</v>
      </c>
      <c r="AB2323" s="8">
        <v>45388</v>
      </c>
    </row>
    <row r="2324" spans="15:28" x14ac:dyDescent="0.3">
      <c r="O2324">
        <v>2323</v>
      </c>
      <c r="P2324" t="str">
        <v>Customer 10</v>
      </c>
      <c r="Q2324" t="str">
        <v>DESKTOP</v>
      </c>
      <c r="R2324">
        <v>1971</v>
      </c>
      <c r="S2324">
        <v>2100</v>
      </c>
      <c r="T2324" s="8">
        <v>45388</v>
      </c>
      <c r="W2324">
        <v>2749</v>
      </c>
      <c r="X2324" t="str">
        <v>Customer 13</v>
      </c>
      <c r="Y2324" t="str">
        <v>EMBEDDED</v>
      </c>
      <c r="Z2324">
        <v>2131</v>
      </c>
      <c r="AA2324">
        <v>4362</v>
      </c>
      <c r="AB2324" s="8">
        <v>45406</v>
      </c>
    </row>
    <row r="2325" spans="15:28" x14ac:dyDescent="0.3">
      <c r="O2325">
        <v>2324</v>
      </c>
      <c r="P2325" t="str">
        <v>Customer 4</v>
      </c>
      <c r="Q2325" t="str">
        <v>DESKTOP</v>
      </c>
      <c r="R2325">
        <v>3907</v>
      </c>
      <c r="S2325">
        <v>3955</v>
      </c>
      <c r="T2325" s="8">
        <v>45388</v>
      </c>
      <c r="W2325">
        <v>4381</v>
      </c>
      <c r="X2325" t="str">
        <v>Customer 3</v>
      </c>
      <c r="Y2325" t="str">
        <v>WORKSTATION</v>
      </c>
      <c r="Z2325">
        <v>2130</v>
      </c>
      <c r="AA2325">
        <v>2864</v>
      </c>
      <c r="AB2325" s="8">
        <v>45474</v>
      </c>
    </row>
    <row r="2326" spans="15:28" x14ac:dyDescent="0.3">
      <c r="O2326">
        <v>2325</v>
      </c>
      <c r="P2326" t="str">
        <v>Customer 9</v>
      </c>
      <c r="Q2326" t="str">
        <v>WORKSTATION</v>
      </c>
      <c r="R2326">
        <v>3662</v>
      </c>
      <c r="S2326">
        <v>3101</v>
      </c>
      <c r="T2326" s="8">
        <v>45388</v>
      </c>
      <c r="W2326">
        <v>979</v>
      </c>
      <c r="X2326" t="str">
        <v>Customer 10</v>
      </c>
      <c r="Y2326" t="str">
        <v>MOBILE</v>
      </c>
      <c r="Z2326">
        <v>2129</v>
      </c>
      <c r="AA2326">
        <v>3989</v>
      </c>
      <c r="AB2326" s="8">
        <v>45332</v>
      </c>
    </row>
    <row r="2327" spans="15:28" x14ac:dyDescent="0.3">
      <c r="O2327">
        <v>2326</v>
      </c>
      <c r="P2327" t="str">
        <v>Customer 12</v>
      </c>
      <c r="Q2327" t="str">
        <v>DESKTOP</v>
      </c>
      <c r="R2327">
        <v>2439</v>
      </c>
      <c r="S2327">
        <v>3180</v>
      </c>
      <c r="T2327" s="8">
        <v>45388</v>
      </c>
      <c r="W2327">
        <v>1963</v>
      </c>
      <c r="X2327" t="str">
        <v>Customer 9</v>
      </c>
      <c r="Y2327" t="str">
        <v>WORKSTATION</v>
      </c>
      <c r="Z2327">
        <v>2129</v>
      </c>
      <c r="AA2327">
        <v>3634</v>
      </c>
      <c r="AB2327" s="8">
        <v>45373</v>
      </c>
    </row>
    <row r="2328" spans="15:28" x14ac:dyDescent="0.3">
      <c r="O2328">
        <v>2327</v>
      </c>
      <c r="P2328" t="str">
        <v>Customer 8</v>
      </c>
      <c r="Q2328" t="str">
        <v>WORKSTATION</v>
      </c>
      <c r="R2328">
        <v>3893</v>
      </c>
      <c r="S2328">
        <v>3469</v>
      </c>
      <c r="T2328" s="8">
        <v>45388</v>
      </c>
      <c r="W2328">
        <v>3193</v>
      </c>
      <c r="X2328" t="str">
        <v>Customer 4</v>
      </c>
      <c r="Y2328" t="str">
        <v>WORKSTATION</v>
      </c>
      <c r="Z2328">
        <v>2129</v>
      </c>
      <c r="AA2328">
        <v>3092</v>
      </c>
      <c r="AB2328" s="8">
        <v>45424</v>
      </c>
    </row>
    <row r="2329" spans="15:28" x14ac:dyDescent="0.3">
      <c r="O2329">
        <v>2328</v>
      </c>
      <c r="P2329" t="str">
        <v>Customer 15</v>
      </c>
      <c r="Q2329" t="str">
        <v>DESKTOP</v>
      </c>
      <c r="R2329">
        <v>841</v>
      </c>
      <c r="S2329">
        <v>1309</v>
      </c>
      <c r="T2329" s="8">
        <v>45388</v>
      </c>
      <c r="W2329">
        <v>2084</v>
      </c>
      <c r="X2329" t="str">
        <v>Customer 5</v>
      </c>
      <c r="Y2329" t="str">
        <v>DESKTOP</v>
      </c>
      <c r="Z2329">
        <v>2128</v>
      </c>
      <c r="AA2329">
        <v>4583</v>
      </c>
      <c r="AB2329" s="8">
        <v>45378</v>
      </c>
    </row>
    <row r="2330" spans="15:28" x14ac:dyDescent="0.3">
      <c r="O2330">
        <v>2329</v>
      </c>
      <c r="P2330" t="str">
        <v>Customer 14</v>
      </c>
      <c r="Q2330" t="str">
        <v>WORKSTATION</v>
      </c>
      <c r="R2330">
        <v>2403</v>
      </c>
      <c r="S2330">
        <v>4474</v>
      </c>
      <c r="T2330" s="8">
        <v>45389</v>
      </c>
      <c r="W2330">
        <v>1497</v>
      </c>
      <c r="X2330" t="str">
        <v>Customer 1</v>
      </c>
      <c r="Y2330" t="str">
        <v>EMBEDDED</v>
      </c>
      <c r="Z2330">
        <v>2127</v>
      </c>
      <c r="AA2330">
        <v>437</v>
      </c>
      <c r="AB2330" s="8">
        <v>45354</v>
      </c>
    </row>
    <row r="2331" spans="15:28" x14ac:dyDescent="0.3">
      <c r="O2331">
        <v>2330</v>
      </c>
      <c r="P2331" t="str">
        <v>Customer 1</v>
      </c>
      <c r="Q2331" t="str">
        <v>DESKTOP</v>
      </c>
      <c r="R2331">
        <v>1688</v>
      </c>
      <c r="S2331">
        <v>4402</v>
      </c>
      <c r="T2331" s="8">
        <v>45389</v>
      </c>
      <c r="W2331">
        <v>2311</v>
      </c>
      <c r="X2331" t="str">
        <v>Customer 4</v>
      </c>
      <c r="Y2331" t="str">
        <v>MOBILE</v>
      </c>
      <c r="Z2331">
        <v>2127</v>
      </c>
      <c r="AA2331">
        <v>4320</v>
      </c>
      <c r="AB2331" s="8">
        <v>45388</v>
      </c>
    </row>
    <row r="2332" spans="15:28" x14ac:dyDescent="0.3">
      <c r="O2332">
        <v>2331</v>
      </c>
      <c r="P2332" t="str">
        <v>Customer 15</v>
      </c>
      <c r="Q2332" t="str">
        <v>MOBILE</v>
      </c>
      <c r="R2332">
        <v>2332</v>
      </c>
      <c r="S2332">
        <v>2456</v>
      </c>
      <c r="T2332" s="8">
        <v>45389</v>
      </c>
      <c r="W2332">
        <v>1755</v>
      </c>
      <c r="X2332" t="str">
        <v>Customer 4</v>
      </c>
      <c r="Y2332" t="str">
        <v>EMBEDDED</v>
      </c>
      <c r="Z2332">
        <v>2126</v>
      </c>
      <c r="AA2332">
        <v>4976</v>
      </c>
      <c r="AB2332" s="8">
        <v>45365</v>
      </c>
    </row>
    <row r="2333" spans="15:28" x14ac:dyDescent="0.3">
      <c r="O2333">
        <v>2332</v>
      </c>
      <c r="P2333" t="str">
        <v>Customer 11</v>
      </c>
      <c r="Q2333" t="str">
        <v>EMBEDDED</v>
      </c>
      <c r="R2333">
        <v>2394</v>
      </c>
      <c r="S2333">
        <v>408</v>
      </c>
      <c r="T2333" s="8">
        <v>45389</v>
      </c>
      <c r="W2333">
        <v>1782</v>
      </c>
      <c r="X2333" t="str">
        <v>Customer 4</v>
      </c>
      <c r="Y2333" t="str">
        <v>WORKSTATION</v>
      </c>
      <c r="Z2333">
        <v>2126</v>
      </c>
      <c r="AA2333">
        <v>2425</v>
      </c>
      <c r="AB2333" s="8">
        <v>45366</v>
      </c>
    </row>
    <row r="2334" spans="15:28" x14ac:dyDescent="0.3">
      <c r="O2334">
        <v>2333</v>
      </c>
      <c r="P2334" t="str">
        <v>Customer 8</v>
      </c>
      <c r="Q2334" t="str">
        <v>EMBEDDED</v>
      </c>
      <c r="R2334">
        <v>2607</v>
      </c>
      <c r="S2334">
        <v>4618</v>
      </c>
      <c r="T2334" s="8">
        <v>45389</v>
      </c>
      <c r="W2334">
        <v>1301</v>
      </c>
      <c r="X2334" t="str">
        <v>Customer 11</v>
      </c>
      <c r="Y2334" t="str">
        <v>WORKSTATION</v>
      </c>
      <c r="Z2334">
        <v>2124</v>
      </c>
      <c r="AA2334">
        <v>3916</v>
      </c>
      <c r="AB2334" s="8">
        <v>45346</v>
      </c>
    </row>
    <row r="2335" spans="15:28" x14ac:dyDescent="0.3">
      <c r="O2335">
        <v>2334</v>
      </c>
      <c r="P2335" t="str">
        <v>Customer 4</v>
      </c>
      <c r="Q2335" t="str">
        <v>EMBEDDED</v>
      </c>
      <c r="R2335">
        <v>1860</v>
      </c>
      <c r="S2335">
        <v>843</v>
      </c>
      <c r="T2335" s="8">
        <v>45389</v>
      </c>
      <c r="W2335">
        <v>3156</v>
      </c>
      <c r="X2335" t="str">
        <v>Customer 4</v>
      </c>
      <c r="Y2335" t="str">
        <v>EMBEDDED</v>
      </c>
      <c r="Z2335">
        <v>2124</v>
      </c>
      <c r="AA2335">
        <v>4207</v>
      </c>
      <c r="AB2335" s="8">
        <v>45423</v>
      </c>
    </row>
    <row r="2336" spans="15:28" x14ac:dyDescent="0.3">
      <c r="O2336">
        <v>2335</v>
      </c>
      <c r="P2336" t="str">
        <v>Customer 2</v>
      </c>
      <c r="Q2336" t="str">
        <v>EMBEDDED</v>
      </c>
      <c r="R2336">
        <v>2271</v>
      </c>
      <c r="S2336">
        <v>1043</v>
      </c>
      <c r="T2336" s="8">
        <v>45389</v>
      </c>
      <c r="W2336">
        <v>4476</v>
      </c>
      <c r="X2336" t="str">
        <v>Customer 7</v>
      </c>
      <c r="Y2336" t="str">
        <v>DESKTOP</v>
      </c>
      <c r="Z2336">
        <v>2124</v>
      </c>
      <c r="AA2336">
        <v>2839</v>
      </c>
      <c r="AB2336" s="8">
        <v>45478</v>
      </c>
    </row>
    <row r="2337" spans="15:28" x14ac:dyDescent="0.3">
      <c r="O2337">
        <v>2336</v>
      </c>
      <c r="P2337" t="str">
        <v>Customer 11</v>
      </c>
      <c r="Q2337" t="str">
        <v>MOBILE</v>
      </c>
      <c r="R2337">
        <v>1778</v>
      </c>
      <c r="S2337">
        <v>1253</v>
      </c>
      <c r="T2337" s="8">
        <v>45389</v>
      </c>
      <c r="W2337">
        <v>3007</v>
      </c>
      <c r="X2337" t="str">
        <v>Customer 2</v>
      </c>
      <c r="Y2337" t="str">
        <v>MOBILE</v>
      </c>
      <c r="Z2337">
        <v>2123</v>
      </c>
      <c r="AA2337">
        <v>267</v>
      </c>
      <c r="AB2337" s="8">
        <v>45417</v>
      </c>
    </row>
    <row r="2338" spans="15:28" x14ac:dyDescent="0.3">
      <c r="O2338">
        <v>2337</v>
      </c>
      <c r="P2338" t="str">
        <v>Customer 6</v>
      </c>
      <c r="Q2338" t="str">
        <v>WORKSTATION</v>
      </c>
      <c r="R2338">
        <v>2357</v>
      </c>
      <c r="S2338">
        <v>4725</v>
      </c>
      <c r="T2338" s="8">
        <v>45389</v>
      </c>
      <c r="W2338">
        <v>1685</v>
      </c>
      <c r="X2338" t="str">
        <v>Customer 1</v>
      </c>
      <c r="Y2338" t="str">
        <v>MOBILE</v>
      </c>
      <c r="Z2338">
        <v>2119</v>
      </c>
      <c r="AA2338">
        <v>2104</v>
      </c>
      <c r="AB2338" s="8">
        <v>45362</v>
      </c>
    </row>
    <row r="2339" spans="15:28" x14ac:dyDescent="0.3">
      <c r="O2339">
        <v>2338</v>
      </c>
      <c r="P2339" t="str">
        <v>Customer 7</v>
      </c>
      <c r="Q2339" t="str">
        <v>EMBEDDED</v>
      </c>
      <c r="R2339">
        <v>797</v>
      </c>
      <c r="S2339">
        <v>4481</v>
      </c>
      <c r="T2339" s="8">
        <v>45389</v>
      </c>
      <c r="W2339">
        <v>2978</v>
      </c>
      <c r="X2339" t="str">
        <v>Customer 13</v>
      </c>
      <c r="Y2339" t="str">
        <v>DESKTOP</v>
      </c>
      <c r="Z2339">
        <v>2116</v>
      </c>
      <c r="AA2339">
        <v>1572</v>
      </c>
      <c r="AB2339" s="8">
        <v>45416</v>
      </c>
    </row>
    <row r="2340" spans="15:28" x14ac:dyDescent="0.3">
      <c r="O2340">
        <v>2339</v>
      </c>
      <c r="P2340" t="str">
        <v>Customer 13</v>
      </c>
      <c r="Q2340" t="str">
        <v>DESKTOP</v>
      </c>
      <c r="R2340">
        <v>2827</v>
      </c>
      <c r="S2340">
        <v>3005</v>
      </c>
      <c r="T2340" s="8">
        <v>45389</v>
      </c>
      <c r="W2340">
        <v>3790</v>
      </c>
      <c r="X2340" t="str">
        <v>Customer 5</v>
      </c>
      <c r="Y2340" t="str">
        <v>DESKTOP</v>
      </c>
      <c r="Z2340">
        <v>2116</v>
      </c>
      <c r="AA2340">
        <v>573</v>
      </c>
      <c r="AB2340" s="8">
        <v>45449</v>
      </c>
    </row>
    <row r="2341" spans="15:28" x14ac:dyDescent="0.3">
      <c r="O2341">
        <v>2340</v>
      </c>
      <c r="P2341" t="str">
        <v>Customer 12</v>
      </c>
      <c r="Q2341" t="str">
        <v>DESKTOP</v>
      </c>
      <c r="R2341">
        <v>2172</v>
      </c>
      <c r="S2341">
        <v>3305</v>
      </c>
      <c r="T2341" s="8">
        <v>45389</v>
      </c>
      <c r="W2341">
        <v>1708</v>
      </c>
      <c r="X2341" t="str">
        <v>Customer 14</v>
      </c>
      <c r="Y2341" t="str">
        <v>EMBEDDED</v>
      </c>
      <c r="Z2341">
        <v>2115</v>
      </c>
      <c r="AA2341">
        <v>848</v>
      </c>
      <c r="AB2341" s="8">
        <v>45363</v>
      </c>
    </row>
    <row r="2342" spans="15:28" x14ac:dyDescent="0.3">
      <c r="O2342">
        <v>2341</v>
      </c>
      <c r="P2342" t="str">
        <v>Customer 10</v>
      </c>
      <c r="Q2342" t="str">
        <v>WORKSTATION</v>
      </c>
      <c r="R2342">
        <v>337</v>
      </c>
      <c r="S2342">
        <v>2229</v>
      </c>
      <c r="T2342" s="8">
        <v>45389</v>
      </c>
      <c r="W2342">
        <v>2153</v>
      </c>
      <c r="X2342" t="str">
        <v>Customer 10</v>
      </c>
      <c r="Y2342" t="str">
        <v>EMBEDDED</v>
      </c>
      <c r="Z2342">
        <v>2115</v>
      </c>
      <c r="AA2342">
        <v>330</v>
      </c>
      <c r="AB2342" s="8">
        <v>45381</v>
      </c>
    </row>
    <row r="2343" spans="15:28" x14ac:dyDescent="0.3">
      <c r="O2343">
        <v>2342</v>
      </c>
      <c r="P2343" t="str">
        <v>Customer 6</v>
      </c>
      <c r="Q2343" t="str">
        <v>WORKSTATION</v>
      </c>
      <c r="R2343">
        <v>44</v>
      </c>
      <c r="S2343">
        <v>119</v>
      </c>
      <c r="T2343" s="8">
        <v>45389</v>
      </c>
      <c r="W2343">
        <v>3104</v>
      </c>
      <c r="X2343" t="str">
        <v>Customer 14</v>
      </c>
      <c r="Y2343" t="str">
        <v>EMBEDDED</v>
      </c>
      <c r="Z2343">
        <v>2115</v>
      </c>
      <c r="AA2343">
        <v>4585</v>
      </c>
      <c r="AB2343" s="8">
        <v>45421</v>
      </c>
    </row>
    <row r="2344" spans="15:28" x14ac:dyDescent="0.3">
      <c r="O2344">
        <v>2343</v>
      </c>
      <c r="P2344" t="str">
        <v>Customer 2</v>
      </c>
      <c r="Q2344" t="str">
        <v>EMBEDDED</v>
      </c>
      <c r="R2344">
        <v>3370</v>
      </c>
      <c r="S2344">
        <v>3984</v>
      </c>
      <c r="T2344" s="8">
        <v>45389</v>
      </c>
      <c r="W2344">
        <v>1805</v>
      </c>
      <c r="X2344" t="str">
        <v>Customer 7</v>
      </c>
      <c r="Y2344" t="str">
        <v>DESKTOP</v>
      </c>
      <c r="Z2344">
        <v>2114</v>
      </c>
      <c r="AA2344">
        <v>1209</v>
      </c>
      <c r="AB2344" s="8">
        <v>45367</v>
      </c>
    </row>
    <row r="2345" spans="15:28" x14ac:dyDescent="0.3">
      <c r="O2345">
        <v>2344</v>
      </c>
      <c r="P2345" t="str">
        <v>Customer 7</v>
      </c>
      <c r="Q2345" t="str">
        <v>DESKTOP</v>
      </c>
      <c r="R2345">
        <v>3362</v>
      </c>
      <c r="S2345">
        <v>1872</v>
      </c>
      <c r="T2345" s="8">
        <v>45389</v>
      </c>
      <c r="W2345">
        <v>4675</v>
      </c>
      <c r="X2345" t="str">
        <v>Customer 4</v>
      </c>
      <c r="Y2345" t="str">
        <v>EMBEDDED</v>
      </c>
      <c r="Z2345">
        <v>2114</v>
      </c>
      <c r="AA2345">
        <v>1852</v>
      </c>
      <c r="AB2345" s="8">
        <v>45486</v>
      </c>
    </row>
    <row r="2346" spans="15:28" x14ac:dyDescent="0.3">
      <c r="O2346">
        <v>2345</v>
      </c>
      <c r="P2346" t="str">
        <v>Customer 2</v>
      </c>
      <c r="Q2346" t="str">
        <v>MOBILE</v>
      </c>
      <c r="R2346">
        <v>2107</v>
      </c>
      <c r="S2346">
        <v>3933</v>
      </c>
      <c r="T2346" s="8">
        <v>45389</v>
      </c>
      <c r="W2346">
        <v>3606</v>
      </c>
      <c r="X2346" t="str">
        <v>Customer 3</v>
      </c>
      <c r="Y2346" t="str">
        <v>WORKSTATION</v>
      </c>
      <c r="Z2346">
        <v>2113</v>
      </c>
      <c r="AA2346">
        <v>4523</v>
      </c>
      <c r="AB2346" s="8">
        <v>45442</v>
      </c>
    </row>
    <row r="2347" spans="15:28" x14ac:dyDescent="0.3">
      <c r="O2347">
        <v>2346</v>
      </c>
      <c r="P2347" t="str">
        <v>Customer 10</v>
      </c>
      <c r="Q2347" t="str">
        <v>MOBILE</v>
      </c>
      <c r="R2347">
        <v>3902</v>
      </c>
      <c r="S2347">
        <v>4549</v>
      </c>
      <c r="T2347" s="8">
        <v>45389</v>
      </c>
      <c r="W2347">
        <v>1494</v>
      </c>
      <c r="X2347" t="str">
        <v>Customer 6</v>
      </c>
      <c r="Y2347" t="str">
        <v>MOBILE</v>
      </c>
      <c r="Z2347">
        <v>2112</v>
      </c>
      <c r="AA2347">
        <v>2878</v>
      </c>
      <c r="AB2347" s="8">
        <v>45354</v>
      </c>
    </row>
    <row r="2348" spans="15:28" x14ac:dyDescent="0.3">
      <c r="O2348">
        <v>2347</v>
      </c>
      <c r="P2348" t="str">
        <v>Customer 5</v>
      </c>
      <c r="Q2348" t="str">
        <v>DESKTOP</v>
      </c>
      <c r="R2348">
        <v>1369</v>
      </c>
      <c r="S2348">
        <v>2389</v>
      </c>
      <c r="T2348" s="8">
        <v>45389</v>
      </c>
      <c r="W2348">
        <v>2146</v>
      </c>
      <c r="X2348" t="str">
        <v>Customer 2</v>
      </c>
      <c r="Y2348" t="str">
        <v>MOBILE</v>
      </c>
      <c r="Z2348">
        <v>2112</v>
      </c>
      <c r="AA2348">
        <v>4514</v>
      </c>
      <c r="AB2348" s="8">
        <v>45381</v>
      </c>
    </row>
    <row r="2349" spans="15:28" x14ac:dyDescent="0.3">
      <c r="O2349">
        <v>2348</v>
      </c>
      <c r="P2349" t="str">
        <v>Customer 12</v>
      </c>
      <c r="Q2349" t="str">
        <v>WORKSTATION</v>
      </c>
      <c r="R2349">
        <v>2547</v>
      </c>
      <c r="S2349">
        <v>3996</v>
      </c>
      <c r="T2349" s="8">
        <v>45389</v>
      </c>
      <c r="W2349">
        <v>1451</v>
      </c>
      <c r="X2349" t="str">
        <v>Customer 8</v>
      </c>
      <c r="Y2349" t="str">
        <v>WORKSTATION</v>
      </c>
      <c r="Z2349">
        <v>2110</v>
      </c>
      <c r="AA2349">
        <v>127</v>
      </c>
      <c r="AB2349" s="8">
        <v>45352</v>
      </c>
    </row>
    <row r="2350" spans="15:28" x14ac:dyDescent="0.3">
      <c r="O2350">
        <v>2349</v>
      </c>
      <c r="P2350" t="str">
        <v>Customer 5</v>
      </c>
      <c r="Q2350" t="str">
        <v>DESKTOP</v>
      </c>
      <c r="R2350">
        <v>3841</v>
      </c>
      <c r="S2350">
        <v>2254</v>
      </c>
      <c r="T2350" s="8">
        <v>45389</v>
      </c>
      <c r="W2350">
        <v>2134</v>
      </c>
      <c r="X2350" t="str">
        <v>Customer 2</v>
      </c>
      <c r="Y2350" t="str">
        <v>DESKTOP</v>
      </c>
      <c r="Z2350">
        <v>2109</v>
      </c>
      <c r="AA2350">
        <v>3068</v>
      </c>
      <c r="AB2350" s="8">
        <v>45380</v>
      </c>
    </row>
    <row r="2351" spans="15:28" x14ac:dyDescent="0.3">
      <c r="O2351">
        <v>2350</v>
      </c>
      <c r="P2351" t="str">
        <v>Customer 11</v>
      </c>
      <c r="Q2351" t="str">
        <v>DESKTOP</v>
      </c>
      <c r="R2351">
        <v>754</v>
      </c>
      <c r="S2351">
        <v>1125</v>
      </c>
      <c r="T2351" s="8">
        <v>45389</v>
      </c>
      <c r="W2351">
        <v>2585</v>
      </c>
      <c r="X2351" t="str">
        <v>Customer 1</v>
      </c>
      <c r="Y2351" t="str">
        <v>WORKSTATION</v>
      </c>
      <c r="Z2351">
        <v>2109</v>
      </c>
      <c r="AA2351">
        <v>3058</v>
      </c>
      <c r="AB2351" s="8">
        <v>45399</v>
      </c>
    </row>
    <row r="2352" spans="15:28" x14ac:dyDescent="0.3">
      <c r="O2352">
        <v>2351</v>
      </c>
      <c r="P2352" t="str">
        <v>Customer 9</v>
      </c>
      <c r="Q2352" t="str">
        <v>MOBILE</v>
      </c>
      <c r="R2352">
        <v>80</v>
      </c>
      <c r="S2352">
        <v>1645</v>
      </c>
      <c r="T2352" s="8">
        <v>45389</v>
      </c>
      <c r="W2352">
        <v>3263</v>
      </c>
      <c r="X2352" t="str">
        <v>Customer 6</v>
      </c>
      <c r="Y2352" t="str">
        <v>WORKSTATION</v>
      </c>
      <c r="Z2352">
        <v>2109</v>
      </c>
      <c r="AA2352">
        <v>3560</v>
      </c>
      <c r="AB2352" s="8">
        <v>45427</v>
      </c>
    </row>
    <row r="2353" spans="15:28" x14ac:dyDescent="0.3">
      <c r="O2353">
        <v>2352</v>
      </c>
      <c r="P2353" t="str">
        <v>Customer 1</v>
      </c>
      <c r="Q2353" t="str">
        <v>MOBILE</v>
      </c>
      <c r="R2353">
        <v>369</v>
      </c>
      <c r="S2353">
        <v>677</v>
      </c>
      <c r="T2353" s="8">
        <v>45389</v>
      </c>
      <c r="W2353">
        <v>1457</v>
      </c>
      <c r="X2353" t="str">
        <v>Customer 15</v>
      </c>
      <c r="Y2353" t="str">
        <v>EMBEDDED</v>
      </c>
      <c r="Z2353">
        <v>2108</v>
      </c>
      <c r="AA2353">
        <v>2651</v>
      </c>
      <c r="AB2353" s="8">
        <v>45352</v>
      </c>
    </row>
    <row r="2354" spans="15:28" x14ac:dyDescent="0.3">
      <c r="O2354">
        <v>2353</v>
      </c>
      <c r="P2354" t="str">
        <v>Customer 9</v>
      </c>
      <c r="Q2354" t="str">
        <v>EMBEDDED</v>
      </c>
      <c r="R2354">
        <v>2760</v>
      </c>
      <c r="S2354">
        <v>4796</v>
      </c>
      <c r="T2354" s="8">
        <v>45390</v>
      </c>
      <c r="W2354">
        <v>1507</v>
      </c>
      <c r="X2354" t="str">
        <v>Customer 2</v>
      </c>
      <c r="Y2354" t="str">
        <v>MOBILE</v>
      </c>
      <c r="Z2354">
        <v>2108</v>
      </c>
      <c r="AA2354">
        <v>3778</v>
      </c>
      <c r="AB2354" s="8">
        <v>45354</v>
      </c>
    </row>
    <row r="2355" spans="15:28" x14ac:dyDescent="0.3">
      <c r="O2355">
        <v>2354</v>
      </c>
      <c r="P2355" t="str">
        <v>Customer 14</v>
      </c>
      <c r="Q2355" t="str">
        <v>MOBILE</v>
      </c>
      <c r="R2355">
        <v>1548</v>
      </c>
      <c r="S2355">
        <v>3989</v>
      </c>
      <c r="T2355" s="8">
        <v>45390</v>
      </c>
      <c r="W2355">
        <v>2183</v>
      </c>
      <c r="X2355" t="str">
        <v>Customer 1</v>
      </c>
      <c r="Y2355" t="str">
        <v>MOBILE</v>
      </c>
      <c r="Z2355">
        <v>2108</v>
      </c>
      <c r="AA2355">
        <v>1657</v>
      </c>
      <c r="AB2355" s="8">
        <v>45382</v>
      </c>
    </row>
    <row r="2356" spans="15:28" x14ac:dyDescent="0.3">
      <c r="O2356">
        <v>2355</v>
      </c>
      <c r="P2356" t="str">
        <v>Customer 4</v>
      </c>
      <c r="Q2356" t="str">
        <v>MOBILE</v>
      </c>
      <c r="R2356">
        <v>3738</v>
      </c>
      <c r="S2356">
        <v>290</v>
      </c>
      <c r="T2356" s="8">
        <v>45390</v>
      </c>
      <c r="W2356">
        <v>802</v>
      </c>
      <c r="X2356" t="str">
        <v>Customer 6</v>
      </c>
      <c r="Y2356" t="str">
        <v>DESKTOP</v>
      </c>
      <c r="Z2356">
        <v>2107</v>
      </c>
      <c r="AA2356">
        <v>3470</v>
      </c>
      <c r="AB2356" s="8">
        <v>45325</v>
      </c>
    </row>
    <row r="2357" spans="15:28" x14ac:dyDescent="0.3">
      <c r="O2357">
        <v>2356</v>
      </c>
      <c r="P2357" t="str">
        <v>Customer 9</v>
      </c>
      <c r="Q2357" t="str">
        <v>WORKSTATION</v>
      </c>
      <c r="R2357">
        <v>1721</v>
      </c>
      <c r="S2357">
        <v>3315</v>
      </c>
      <c r="T2357" s="8">
        <v>45390</v>
      </c>
      <c r="W2357">
        <v>2040</v>
      </c>
      <c r="X2357" t="str">
        <v>Customer 7</v>
      </c>
      <c r="Y2357" t="str">
        <v>MOBILE</v>
      </c>
      <c r="Z2357">
        <v>2107</v>
      </c>
      <c r="AA2357">
        <v>2238</v>
      </c>
      <c r="AB2357" s="8">
        <v>45376</v>
      </c>
    </row>
    <row r="2358" spans="15:28" x14ac:dyDescent="0.3">
      <c r="O2358">
        <v>2357</v>
      </c>
      <c r="P2358" t="str">
        <v>Customer 11</v>
      </c>
      <c r="Q2358" t="str">
        <v>MOBILE</v>
      </c>
      <c r="R2358">
        <v>1991</v>
      </c>
      <c r="S2358">
        <v>905</v>
      </c>
      <c r="T2358" s="8">
        <v>45390</v>
      </c>
      <c r="W2358">
        <v>2080</v>
      </c>
      <c r="X2358" t="str">
        <v>Customer 15</v>
      </c>
      <c r="Y2358" t="str">
        <v>DESKTOP</v>
      </c>
      <c r="Z2358">
        <v>2107</v>
      </c>
      <c r="AA2358">
        <v>902</v>
      </c>
      <c r="AB2358" s="8">
        <v>45378</v>
      </c>
    </row>
    <row r="2359" spans="15:28" x14ac:dyDescent="0.3">
      <c r="O2359">
        <v>2358</v>
      </c>
      <c r="P2359" t="str">
        <v>Customer 2</v>
      </c>
      <c r="Q2359" t="str">
        <v>MOBILE</v>
      </c>
      <c r="R2359">
        <v>1139</v>
      </c>
      <c r="S2359">
        <v>3042</v>
      </c>
      <c r="T2359" s="8">
        <v>45390</v>
      </c>
      <c r="W2359">
        <v>2345</v>
      </c>
      <c r="X2359" t="str">
        <v>Customer 2</v>
      </c>
      <c r="Y2359" t="str">
        <v>MOBILE</v>
      </c>
      <c r="Z2359">
        <v>2107</v>
      </c>
      <c r="AA2359">
        <v>3933</v>
      </c>
      <c r="AB2359" s="8">
        <v>45389</v>
      </c>
    </row>
    <row r="2360" spans="15:28" x14ac:dyDescent="0.3">
      <c r="O2360">
        <v>2359</v>
      </c>
      <c r="P2360" t="str">
        <v>Customer 1</v>
      </c>
      <c r="Q2360" t="str">
        <v>EMBEDDED</v>
      </c>
      <c r="R2360">
        <v>2173</v>
      </c>
      <c r="S2360">
        <v>4607</v>
      </c>
      <c r="T2360" s="8">
        <v>45390</v>
      </c>
      <c r="W2360">
        <v>4292</v>
      </c>
      <c r="X2360" t="str">
        <v>Customer 11</v>
      </c>
      <c r="Y2360" t="str">
        <v>EMBEDDED</v>
      </c>
      <c r="Z2360">
        <v>2107</v>
      </c>
      <c r="AA2360">
        <v>3066</v>
      </c>
      <c r="AB2360" s="8">
        <v>45470</v>
      </c>
    </row>
    <row r="2361" spans="15:28" x14ac:dyDescent="0.3">
      <c r="O2361">
        <v>2360</v>
      </c>
      <c r="P2361" t="str">
        <v>Customer 7</v>
      </c>
      <c r="Q2361" t="str">
        <v>MOBILE</v>
      </c>
      <c r="R2361">
        <v>1886</v>
      </c>
      <c r="S2361">
        <v>2641</v>
      </c>
      <c r="T2361" s="8">
        <v>45390</v>
      </c>
      <c r="W2361">
        <v>2263</v>
      </c>
      <c r="X2361" t="str">
        <v>Customer 9</v>
      </c>
      <c r="Y2361" t="str">
        <v>MOBILE</v>
      </c>
      <c r="Z2361">
        <v>2106</v>
      </c>
      <c r="AA2361">
        <v>497</v>
      </c>
      <c r="AB2361" s="8">
        <v>45386</v>
      </c>
    </row>
    <row r="2362" spans="15:28" x14ac:dyDescent="0.3">
      <c r="O2362">
        <v>2361</v>
      </c>
      <c r="P2362" t="str">
        <v>Customer 7</v>
      </c>
      <c r="Q2362" t="str">
        <v>WORKSTATION</v>
      </c>
      <c r="R2362">
        <v>2881</v>
      </c>
      <c r="S2362">
        <v>206</v>
      </c>
      <c r="T2362" s="8">
        <v>45390</v>
      </c>
      <c r="W2362">
        <v>1886</v>
      </c>
      <c r="X2362" t="str">
        <v>Customer 14</v>
      </c>
      <c r="Y2362" t="str">
        <v>WORKSTATION</v>
      </c>
      <c r="Z2362">
        <v>2104</v>
      </c>
      <c r="AA2362">
        <v>3353</v>
      </c>
      <c r="AB2362" s="8">
        <v>45370</v>
      </c>
    </row>
    <row r="2363" spans="15:28" x14ac:dyDescent="0.3">
      <c r="O2363">
        <v>2362</v>
      </c>
      <c r="P2363" t="str">
        <v>Customer 10</v>
      </c>
      <c r="Q2363" t="str">
        <v>MOBILE</v>
      </c>
      <c r="R2363">
        <v>2146</v>
      </c>
      <c r="S2363">
        <v>4854</v>
      </c>
      <c r="T2363" s="8">
        <v>45390</v>
      </c>
      <c r="W2363">
        <v>4772</v>
      </c>
      <c r="X2363" t="str">
        <v>Customer 1</v>
      </c>
      <c r="Y2363" t="str">
        <v>EMBEDDED</v>
      </c>
      <c r="Z2363">
        <v>2102</v>
      </c>
      <c r="AA2363">
        <v>2821</v>
      </c>
      <c r="AB2363" s="8">
        <v>45490</v>
      </c>
    </row>
    <row r="2364" spans="15:28" x14ac:dyDescent="0.3">
      <c r="O2364">
        <v>2363</v>
      </c>
      <c r="P2364" t="str">
        <v>Customer 8</v>
      </c>
      <c r="Q2364" t="str">
        <v>DESKTOP</v>
      </c>
      <c r="R2364">
        <v>3092</v>
      </c>
      <c r="S2364">
        <v>2484</v>
      </c>
      <c r="T2364" s="8">
        <v>45390</v>
      </c>
      <c r="W2364">
        <v>563</v>
      </c>
      <c r="X2364" t="str">
        <v>Customer 4</v>
      </c>
      <c r="Y2364" t="str">
        <v>MOBILE</v>
      </c>
      <c r="Z2364">
        <v>2100</v>
      </c>
      <c r="AA2364">
        <v>388</v>
      </c>
      <c r="AB2364" s="8">
        <v>45315</v>
      </c>
    </row>
    <row r="2365" spans="15:28" x14ac:dyDescent="0.3">
      <c r="O2365">
        <v>2364</v>
      </c>
      <c r="P2365" t="str">
        <v>Customer 11</v>
      </c>
      <c r="Q2365" t="str">
        <v>DESKTOP</v>
      </c>
      <c r="R2365">
        <v>3225</v>
      </c>
      <c r="S2365">
        <v>4175</v>
      </c>
      <c r="T2365" s="8">
        <v>45390</v>
      </c>
      <c r="W2365">
        <v>1295</v>
      </c>
      <c r="X2365" t="str">
        <v>Customer 4</v>
      </c>
      <c r="Y2365" t="str">
        <v>EMBEDDED</v>
      </c>
      <c r="Z2365">
        <v>2100</v>
      </c>
      <c r="AA2365">
        <v>2811</v>
      </c>
      <c r="AB2365" s="8">
        <v>45345</v>
      </c>
    </row>
    <row r="2366" spans="15:28" x14ac:dyDescent="0.3">
      <c r="O2366">
        <v>2365</v>
      </c>
      <c r="P2366" t="str">
        <v>Customer 13</v>
      </c>
      <c r="Q2366" t="str">
        <v>DESKTOP</v>
      </c>
      <c r="R2366">
        <v>2399</v>
      </c>
      <c r="S2366">
        <v>2829</v>
      </c>
      <c r="T2366" s="8">
        <v>45390</v>
      </c>
      <c r="W2366">
        <v>3103</v>
      </c>
      <c r="X2366" t="str">
        <v>Customer 6</v>
      </c>
      <c r="Y2366" t="str">
        <v>MOBILE</v>
      </c>
      <c r="Z2366">
        <v>2099</v>
      </c>
      <c r="AA2366">
        <v>3169</v>
      </c>
      <c r="AB2366" s="8">
        <v>45421</v>
      </c>
    </row>
    <row r="2367" spans="15:28" x14ac:dyDescent="0.3">
      <c r="O2367">
        <v>2366</v>
      </c>
      <c r="P2367" t="str">
        <v>Customer 6</v>
      </c>
      <c r="Q2367" t="str">
        <v>DESKTOP</v>
      </c>
      <c r="R2367">
        <v>3043</v>
      </c>
      <c r="S2367">
        <v>4633</v>
      </c>
      <c r="T2367" s="8">
        <v>45390</v>
      </c>
      <c r="W2367">
        <v>1610</v>
      </c>
      <c r="X2367" t="str">
        <v>Customer 1</v>
      </c>
      <c r="Y2367" t="str">
        <v>DESKTOP</v>
      </c>
      <c r="Z2367">
        <v>2097</v>
      </c>
      <c r="AA2367">
        <v>4110</v>
      </c>
      <c r="AB2367" s="8">
        <v>45359</v>
      </c>
    </row>
    <row r="2368" spans="15:28" x14ac:dyDescent="0.3">
      <c r="O2368">
        <v>2367</v>
      </c>
      <c r="P2368" t="str">
        <v>Customer 9</v>
      </c>
      <c r="Q2368" t="str">
        <v>MOBILE</v>
      </c>
      <c r="R2368">
        <v>541</v>
      </c>
      <c r="S2368">
        <v>2021</v>
      </c>
      <c r="T2368" s="8">
        <v>45390</v>
      </c>
      <c r="W2368">
        <v>3799</v>
      </c>
      <c r="X2368" t="str">
        <v>Customer 8</v>
      </c>
      <c r="Y2368" t="str">
        <v>MOBILE</v>
      </c>
      <c r="Z2368">
        <v>2096</v>
      </c>
      <c r="AA2368">
        <v>1228</v>
      </c>
      <c r="AB2368" s="8">
        <v>45450</v>
      </c>
    </row>
    <row r="2369" spans="15:28" x14ac:dyDescent="0.3">
      <c r="O2369">
        <v>2368</v>
      </c>
      <c r="P2369" t="str">
        <v>Customer 10</v>
      </c>
      <c r="Q2369" t="str">
        <v>MOBILE</v>
      </c>
      <c r="R2369">
        <v>773</v>
      </c>
      <c r="S2369">
        <v>786</v>
      </c>
      <c r="T2369" s="8">
        <v>45390</v>
      </c>
      <c r="W2369">
        <v>1406</v>
      </c>
      <c r="X2369" t="str">
        <v>Customer 1</v>
      </c>
      <c r="Y2369" t="str">
        <v>MOBILE</v>
      </c>
      <c r="Z2369">
        <v>2095</v>
      </c>
      <c r="AA2369">
        <v>4216</v>
      </c>
      <c r="AB2369" s="8">
        <v>45350</v>
      </c>
    </row>
    <row r="2370" spans="15:28" x14ac:dyDescent="0.3">
      <c r="O2370">
        <v>2369</v>
      </c>
      <c r="P2370" t="str">
        <v>Customer 1</v>
      </c>
      <c r="Q2370" t="str">
        <v>DESKTOP</v>
      </c>
      <c r="R2370">
        <v>3642</v>
      </c>
      <c r="S2370">
        <v>3222</v>
      </c>
      <c r="T2370" s="8">
        <v>45390</v>
      </c>
      <c r="W2370">
        <v>2069</v>
      </c>
      <c r="X2370" t="str">
        <v>Customer 15</v>
      </c>
      <c r="Y2370" t="str">
        <v>DESKTOP</v>
      </c>
      <c r="Z2370">
        <v>2095</v>
      </c>
      <c r="AA2370">
        <v>1715</v>
      </c>
      <c r="AB2370" s="8">
        <v>45378</v>
      </c>
    </row>
    <row r="2371" spans="15:28" x14ac:dyDescent="0.3">
      <c r="O2371">
        <v>2370</v>
      </c>
      <c r="P2371" t="str">
        <v>Customer 14</v>
      </c>
      <c r="Q2371" t="str">
        <v>EMBEDDED</v>
      </c>
      <c r="R2371">
        <v>1543</v>
      </c>
      <c r="S2371">
        <v>4294</v>
      </c>
      <c r="T2371" s="8">
        <v>45390</v>
      </c>
      <c r="W2371">
        <v>3026</v>
      </c>
      <c r="X2371" t="str">
        <v>Customer 6</v>
      </c>
      <c r="Y2371" t="str">
        <v>DESKTOP</v>
      </c>
      <c r="Z2371">
        <v>2095</v>
      </c>
      <c r="AA2371">
        <v>1543</v>
      </c>
      <c r="AB2371" s="8">
        <v>45418</v>
      </c>
    </row>
    <row r="2372" spans="15:28" x14ac:dyDescent="0.3">
      <c r="O2372">
        <v>2371</v>
      </c>
      <c r="P2372" t="str">
        <v>Customer 10</v>
      </c>
      <c r="Q2372" t="str">
        <v>DESKTOP</v>
      </c>
      <c r="R2372">
        <v>3551</v>
      </c>
      <c r="S2372">
        <v>2084</v>
      </c>
      <c r="T2372" s="8">
        <v>45390</v>
      </c>
      <c r="W2372">
        <v>3094</v>
      </c>
      <c r="X2372" t="str">
        <v>Customer 8</v>
      </c>
      <c r="Y2372" t="str">
        <v>DESKTOP</v>
      </c>
      <c r="Z2372">
        <v>2095</v>
      </c>
      <c r="AA2372">
        <v>2969</v>
      </c>
      <c r="AB2372" s="8">
        <v>45420</v>
      </c>
    </row>
    <row r="2373" spans="15:28" x14ac:dyDescent="0.3">
      <c r="O2373">
        <v>2372</v>
      </c>
      <c r="P2373" t="str">
        <v>Customer 13</v>
      </c>
      <c r="Q2373" t="str">
        <v>MOBILE</v>
      </c>
      <c r="R2373">
        <v>2586</v>
      </c>
      <c r="S2373">
        <v>1189</v>
      </c>
      <c r="T2373" s="8">
        <v>45390</v>
      </c>
      <c r="W2373">
        <v>3952</v>
      </c>
      <c r="X2373" t="str">
        <v>Customer 3</v>
      </c>
      <c r="Y2373" t="str">
        <v>MOBILE</v>
      </c>
      <c r="Z2373">
        <v>2095</v>
      </c>
      <c r="AA2373">
        <v>1908</v>
      </c>
      <c r="AB2373" s="8">
        <v>45456</v>
      </c>
    </row>
    <row r="2374" spans="15:28" x14ac:dyDescent="0.3">
      <c r="O2374">
        <v>2373</v>
      </c>
      <c r="P2374" t="str">
        <v>Customer 13</v>
      </c>
      <c r="Q2374" t="str">
        <v>MOBILE</v>
      </c>
      <c r="R2374">
        <v>3521</v>
      </c>
      <c r="S2374">
        <v>128</v>
      </c>
      <c r="T2374" s="8">
        <v>45390</v>
      </c>
      <c r="W2374">
        <v>4502</v>
      </c>
      <c r="X2374" t="str">
        <v>Customer 14</v>
      </c>
      <c r="Y2374" t="str">
        <v>EMBEDDED</v>
      </c>
      <c r="Z2374">
        <v>2095</v>
      </c>
      <c r="AA2374">
        <v>3842</v>
      </c>
      <c r="AB2374" s="8">
        <v>45479</v>
      </c>
    </row>
    <row r="2375" spans="15:28" x14ac:dyDescent="0.3">
      <c r="O2375">
        <v>2374</v>
      </c>
      <c r="P2375" t="str">
        <v>Customer 12</v>
      </c>
      <c r="Q2375" t="str">
        <v>EMBEDDED</v>
      </c>
      <c r="R2375">
        <v>2026</v>
      </c>
      <c r="S2375">
        <v>1416</v>
      </c>
      <c r="T2375" s="8">
        <v>45390</v>
      </c>
      <c r="W2375">
        <v>255</v>
      </c>
      <c r="X2375" t="str">
        <v>Customer 14</v>
      </c>
      <c r="Y2375" t="str">
        <v>MOBILE</v>
      </c>
      <c r="Z2375">
        <v>2093</v>
      </c>
      <c r="AA2375">
        <v>2353</v>
      </c>
      <c r="AB2375" s="8">
        <v>45302</v>
      </c>
    </row>
    <row r="2376" spans="15:28" x14ac:dyDescent="0.3">
      <c r="O2376">
        <v>2375</v>
      </c>
      <c r="P2376" t="str">
        <v>Customer 6</v>
      </c>
      <c r="Q2376" t="str">
        <v>EMBEDDED</v>
      </c>
      <c r="R2376">
        <v>2164</v>
      </c>
      <c r="S2376">
        <v>4291</v>
      </c>
      <c r="T2376" s="8">
        <v>45390</v>
      </c>
      <c r="W2376">
        <v>923</v>
      </c>
      <c r="X2376" t="str">
        <v>Customer 8</v>
      </c>
      <c r="Y2376" t="str">
        <v>MOBILE</v>
      </c>
      <c r="Z2376">
        <v>2093</v>
      </c>
      <c r="AA2376">
        <v>230</v>
      </c>
      <c r="AB2376" s="8">
        <v>45330</v>
      </c>
    </row>
    <row r="2377" spans="15:28" x14ac:dyDescent="0.3">
      <c r="O2377">
        <v>2376</v>
      </c>
      <c r="P2377" t="str">
        <v>Customer 11</v>
      </c>
      <c r="Q2377" t="str">
        <v>DESKTOP</v>
      </c>
      <c r="R2377">
        <v>3291</v>
      </c>
      <c r="S2377">
        <v>1146</v>
      </c>
      <c r="T2377" s="8">
        <v>45390</v>
      </c>
      <c r="W2377">
        <v>4137</v>
      </c>
      <c r="X2377" t="str">
        <v>Customer 9</v>
      </c>
      <c r="Y2377" t="str">
        <v>EMBEDDED</v>
      </c>
      <c r="Z2377">
        <v>2093</v>
      </c>
      <c r="AA2377">
        <v>203</v>
      </c>
      <c r="AB2377" s="8">
        <v>45464</v>
      </c>
    </row>
    <row r="2378" spans="15:28" x14ac:dyDescent="0.3">
      <c r="O2378">
        <v>2377</v>
      </c>
      <c r="P2378" t="str">
        <v>Customer 8</v>
      </c>
      <c r="Q2378" t="str">
        <v>MOBILE</v>
      </c>
      <c r="R2378">
        <v>1071</v>
      </c>
      <c r="S2378">
        <v>1603</v>
      </c>
      <c r="T2378" s="8">
        <v>45391</v>
      </c>
      <c r="W2378">
        <v>406</v>
      </c>
      <c r="X2378" t="str">
        <v>Customer 15</v>
      </c>
      <c r="Y2378" t="str">
        <v>MOBILE</v>
      </c>
      <c r="Z2378">
        <v>2092</v>
      </c>
      <c r="AA2378">
        <v>3033</v>
      </c>
      <c r="AB2378" s="8">
        <v>45308</v>
      </c>
    </row>
    <row r="2379" spans="15:28" x14ac:dyDescent="0.3">
      <c r="O2379">
        <v>2378</v>
      </c>
      <c r="P2379" t="str">
        <v>Customer 6</v>
      </c>
      <c r="Q2379" t="str">
        <v>DESKTOP</v>
      </c>
      <c r="R2379">
        <v>2751</v>
      </c>
      <c r="S2379">
        <v>2233</v>
      </c>
      <c r="T2379" s="8">
        <v>45391</v>
      </c>
      <c r="W2379">
        <v>1585</v>
      </c>
      <c r="X2379" t="str">
        <v>Customer 4</v>
      </c>
      <c r="Y2379" t="str">
        <v>DESKTOP</v>
      </c>
      <c r="Z2379">
        <v>2091</v>
      </c>
      <c r="AA2379">
        <v>3286</v>
      </c>
      <c r="AB2379" s="8">
        <v>45358</v>
      </c>
    </row>
    <row r="2380" spans="15:28" x14ac:dyDescent="0.3">
      <c r="O2380">
        <v>2379</v>
      </c>
      <c r="P2380" t="str">
        <v>Customer 12</v>
      </c>
      <c r="Q2380" t="str">
        <v>MOBILE</v>
      </c>
      <c r="R2380">
        <v>1529</v>
      </c>
      <c r="S2380">
        <v>4159</v>
      </c>
      <c r="T2380" s="8">
        <v>45391</v>
      </c>
      <c r="W2380">
        <v>4205</v>
      </c>
      <c r="X2380" t="str">
        <v>Customer 6</v>
      </c>
      <c r="Y2380" t="str">
        <v>MOBILE</v>
      </c>
      <c r="Z2380">
        <v>2091</v>
      </c>
      <c r="AA2380">
        <v>1526</v>
      </c>
      <c r="AB2380" s="8">
        <v>45467</v>
      </c>
    </row>
    <row r="2381" spans="15:28" x14ac:dyDescent="0.3">
      <c r="O2381">
        <v>2380</v>
      </c>
      <c r="P2381" t="str">
        <v>Customer 12</v>
      </c>
      <c r="Q2381" t="str">
        <v>EMBEDDED</v>
      </c>
      <c r="R2381">
        <v>3277</v>
      </c>
      <c r="S2381">
        <v>1737</v>
      </c>
      <c r="T2381" s="8">
        <v>45391</v>
      </c>
      <c r="W2381">
        <v>3741</v>
      </c>
      <c r="X2381" t="str">
        <v>Customer 3</v>
      </c>
      <c r="Y2381" t="str">
        <v>DESKTOP</v>
      </c>
      <c r="Z2381">
        <v>2090</v>
      </c>
      <c r="AA2381">
        <v>4250</v>
      </c>
      <c r="AB2381" s="8">
        <v>45447</v>
      </c>
    </row>
    <row r="2382" spans="15:28" x14ac:dyDescent="0.3">
      <c r="O2382">
        <v>2381</v>
      </c>
      <c r="P2382" t="str">
        <v>Customer 10</v>
      </c>
      <c r="Q2382" t="str">
        <v>WORKSTATION</v>
      </c>
      <c r="R2382">
        <v>1410</v>
      </c>
      <c r="S2382">
        <v>261</v>
      </c>
      <c r="T2382" s="8">
        <v>45391</v>
      </c>
      <c r="W2382">
        <v>4357</v>
      </c>
      <c r="X2382" t="str">
        <v>Customer 2</v>
      </c>
      <c r="Y2382" t="str">
        <v>DESKTOP</v>
      </c>
      <c r="Z2382">
        <v>2090</v>
      </c>
      <c r="AA2382">
        <v>2469</v>
      </c>
      <c r="AB2382" s="8">
        <v>45473</v>
      </c>
    </row>
    <row r="2383" spans="15:28" x14ac:dyDescent="0.3">
      <c r="O2383">
        <v>2382</v>
      </c>
      <c r="P2383" t="str">
        <v>Customer 10</v>
      </c>
      <c r="Q2383" t="str">
        <v>WORKSTATION</v>
      </c>
      <c r="R2383">
        <v>3423</v>
      </c>
      <c r="S2383">
        <v>1595</v>
      </c>
      <c r="T2383" s="8">
        <v>45391</v>
      </c>
      <c r="W2383">
        <v>3578</v>
      </c>
      <c r="X2383" t="str">
        <v>Customer 1</v>
      </c>
      <c r="Y2383" t="str">
        <v>EMBEDDED</v>
      </c>
      <c r="Z2383">
        <v>2089</v>
      </c>
      <c r="AA2383">
        <v>1883</v>
      </c>
      <c r="AB2383" s="8">
        <v>45441</v>
      </c>
    </row>
    <row r="2384" spans="15:28" x14ac:dyDescent="0.3">
      <c r="O2384">
        <v>2383</v>
      </c>
      <c r="P2384" t="str">
        <v>Customer 10</v>
      </c>
      <c r="Q2384" t="str">
        <v>DESKTOP</v>
      </c>
      <c r="R2384">
        <v>3984</v>
      </c>
      <c r="S2384">
        <v>2841</v>
      </c>
      <c r="T2384" s="8">
        <v>45391</v>
      </c>
      <c r="W2384">
        <v>66</v>
      </c>
      <c r="X2384" t="str">
        <v>Customer 10</v>
      </c>
      <c r="Y2384" t="str">
        <v>EMBEDDED</v>
      </c>
      <c r="Z2384">
        <v>2087</v>
      </c>
      <c r="AA2384">
        <v>2443</v>
      </c>
      <c r="AB2384" s="8">
        <v>45294</v>
      </c>
    </row>
    <row r="2385" spans="15:28" x14ac:dyDescent="0.3">
      <c r="O2385">
        <v>2384</v>
      </c>
      <c r="P2385" t="str">
        <v>Customer 11</v>
      </c>
      <c r="Q2385" t="str">
        <v>DESKTOP</v>
      </c>
      <c r="R2385">
        <v>1017</v>
      </c>
      <c r="S2385">
        <v>210</v>
      </c>
      <c r="T2385" s="8">
        <v>45391</v>
      </c>
      <c r="W2385">
        <v>2045</v>
      </c>
      <c r="X2385" t="str">
        <v>Customer 15</v>
      </c>
      <c r="Y2385" t="str">
        <v>WORKSTATION</v>
      </c>
      <c r="Z2385">
        <v>2087</v>
      </c>
      <c r="AA2385">
        <v>453</v>
      </c>
      <c r="AB2385" s="8">
        <v>45377</v>
      </c>
    </row>
    <row r="2386" spans="15:28" x14ac:dyDescent="0.3">
      <c r="O2386">
        <v>2385</v>
      </c>
      <c r="P2386" t="str">
        <v>Customer 5</v>
      </c>
      <c r="Q2386" t="str">
        <v>MOBILE</v>
      </c>
      <c r="R2386">
        <v>863</v>
      </c>
      <c r="S2386">
        <v>3765</v>
      </c>
      <c r="T2386" s="8">
        <v>45391</v>
      </c>
      <c r="W2386">
        <v>2432</v>
      </c>
      <c r="X2386" t="str">
        <v>Customer 12</v>
      </c>
      <c r="Y2386" t="str">
        <v>DESKTOP</v>
      </c>
      <c r="Z2386">
        <v>2086</v>
      </c>
      <c r="AA2386">
        <v>2701</v>
      </c>
      <c r="AB2386" s="8">
        <v>45393</v>
      </c>
    </row>
    <row r="2387" spans="15:28" x14ac:dyDescent="0.3">
      <c r="O2387">
        <v>2386</v>
      </c>
      <c r="P2387" t="str">
        <v>Customer 10</v>
      </c>
      <c r="Q2387" t="str">
        <v>EMBEDDED</v>
      </c>
      <c r="R2387">
        <v>1858</v>
      </c>
      <c r="S2387">
        <v>1781</v>
      </c>
      <c r="T2387" s="8">
        <v>45391</v>
      </c>
      <c r="W2387">
        <v>1474</v>
      </c>
      <c r="X2387" t="str">
        <v>Customer 8</v>
      </c>
      <c r="Y2387" t="str">
        <v>DESKTOP</v>
      </c>
      <c r="Z2387">
        <v>2085</v>
      </c>
      <c r="AA2387">
        <v>3420</v>
      </c>
      <c r="AB2387" s="8">
        <v>45353</v>
      </c>
    </row>
    <row r="2388" spans="15:28" x14ac:dyDescent="0.3">
      <c r="O2388">
        <v>2387</v>
      </c>
      <c r="P2388" t="str">
        <v>Customer 12</v>
      </c>
      <c r="Q2388" t="str">
        <v>EMBEDDED</v>
      </c>
      <c r="R2388">
        <v>2480</v>
      </c>
      <c r="S2388">
        <v>1527</v>
      </c>
      <c r="T2388" s="8">
        <v>45391</v>
      </c>
      <c r="W2388">
        <v>1656</v>
      </c>
      <c r="X2388" t="str">
        <v>Customer 2</v>
      </c>
      <c r="Y2388" t="str">
        <v>WORKSTATION</v>
      </c>
      <c r="Z2388">
        <v>2085</v>
      </c>
      <c r="AA2388">
        <v>3273</v>
      </c>
      <c r="AB2388" s="8">
        <v>45360</v>
      </c>
    </row>
    <row r="2389" spans="15:28" x14ac:dyDescent="0.3">
      <c r="O2389">
        <v>2388</v>
      </c>
      <c r="P2389" t="str">
        <v>Customer 2</v>
      </c>
      <c r="Q2389" t="str">
        <v>WORKSTATION</v>
      </c>
      <c r="R2389">
        <v>3436</v>
      </c>
      <c r="S2389">
        <v>4364</v>
      </c>
      <c r="T2389" s="8">
        <v>45391</v>
      </c>
      <c r="W2389">
        <v>3394</v>
      </c>
      <c r="X2389" t="str">
        <v>Customer 5</v>
      </c>
      <c r="Y2389" t="str">
        <v>DESKTOP</v>
      </c>
      <c r="Z2389">
        <v>2085</v>
      </c>
      <c r="AA2389">
        <v>2866</v>
      </c>
      <c r="AB2389" s="8">
        <v>45433</v>
      </c>
    </row>
    <row r="2390" spans="15:28" x14ac:dyDescent="0.3">
      <c r="O2390">
        <v>2389</v>
      </c>
      <c r="P2390" t="str">
        <v>Customer 5</v>
      </c>
      <c r="Q2390" t="str">
        <v>EMBEDDED</v>
      </c>
      <c r="R2390">
        <v>3811</v>
      </c>
      <c r="S2390">
        <v>1408</v>
      </c>
      <c r="T2390" s="8">
        <v>45391</v>
      </c>
      <c r="W2390">
        <v>1424</v>
      </c>
      <c r="X2390" t="str">
        <v>Customer 4</v>
      </c>
      <c r="Y2390" t="str">
        <v>MOBILE</v>
      </c>
      <c r="Z2390">
        <v>2084</v>
      </c>
      <c r="AA2390">
        <v>2977</v>
      </c>
      <c r="AB2390" s="8">
        <v>45351</v>
      </c>
    </row>
    <row r="2391" spans="15:28" x14ac:dyDescent="0.3">
      <c r="O2391">
        <v>2390</v>
      </c>
      <c r="P2391" t="str">
        <v>Customer 5</v>
      </c>
      <c r="Q2391" t="str">
        <v>DESKTOP</v>
      </c>
      <c r="R2391">
        <v>1568</v>
      </c>
      <c r="S2391">
        <v>2956</v>
      </c>
      <c r="T2391" s="8">
        <v>45391</v>
      </c>
      <c r="W2391">
        <v>4993</v>
      </c>
      <c r="X2391" t="str">
        <v>Customer 1</v>
      </c>
      <c r="Y2391" t="str">
        <v>EMBEDDED</v>
      </c>
      <c r="Z2391">
        <v>2082</v>
      </c>
      <c r="AA2391">
        <v>190</v>
      </c>
      <c r="AB2391" s="8">
        <v>45499</v>
      </c>
    </row>
    <row r="2392" spans="15:28" x14ac:dyDescent="0.3">
      <c r="O2392">
        <v>2391</v>
      </c>
      <c r="P2392" t="str">
        <v>Customer 7</v>
      </c>
      <c r="Q2392" t="str">
        <v>MOBILE</v>
      </c>
      <c r="R2392">
        <v>1692</v>
      </c>
      <c r="S2392">
        <v>3022</v>
      </c>
      <c r="T2392" s="8">
        <v>45391</v>
      </c>
      <c r="W2392">
        <v>1942</v>
      </c>
      <c r="X2392" t="str">
        <v>Customer 7</v>
      </c>
      <c r="Y2392" t="str">
        <v>EMBEDDED</v>
      </c>
      <c r="Z2392">
        <v>2081</v>
      </c>
      <c r="AA2392">
        <v>1660</v>
      </c>
      <c r="AB2392" s="8">
        <v>45372</v>
      </c>
    </row>
    <row r="2393" spans="15:28" x14ac:dyDescent="0.3">
      <c r="O2393">
        <v>2392</v>
      </c>
      <c r="P2393" t="str">
        <v>Customer 7</v>
      </c>
      <c r="Q2393" t="str">
        <v>EMBEDDED</v>
      </c>
      <c r="R2393">
        <v>9</v>
      </c>
      <c r="S2393">
        <v>2862</v>
      </c>
      <c r="T2393" s="8">
        <v>45391</v>
      </c>
      <c r="W2393">
        <v>2090</v>
      </c>
      <c r="X2393" t="str">
        <v>Customer 6</v>
      </c>
      <c r="Y2393" t="str">
        <v>MOBILE</v>
      </c>
      <c r="Z2393">
        <v>2080</v>
      </c>
      <c r="AA2393">
        <v>4041</v>
      </c>
      <c r="AB2393" s="8">
        <v>45379</v>
      </c>
    </row>
    <row r="2394" spans="15:28" x14ac:dyDescent="0.3">
      <c r="O2394">
        <v>2393</v>
      </c>
      <c r="P2394" t="str">
        <v>Customer 5</v>
      </c>
      <c r="Q2394" t="str">
        <v>EMBEDDED</v>
      </c>
      <c r="R2394">
        <v>1302</v>
      </c>
      <c r="S2394">
        <v>4571</v>
      </c>
      <c r="T2394" s="8">
        <v>45391</v>
      </c>
      <c r="W2394">
        <v>621</v>
      </c>
      <c r="X2394" t="str">
        <v>Customer 13</v>
      </c>
      <c r="Y2394" t="str">
        <v>EMBEDDED</v>
      </c>
      <c r="Z2394">
        <v>2079</v>
      </c>
      <c r="AA2394">
        <v>1002</v>
      </c>
      <c r="AB2394" s="8">
        <v>45317</v>
      </c>
    </row>
    <row r="2395" spans="15:28" x14ac:dyDescent="0.3">
      <c r="O2395">
        <v>2394</v>
      </c>
      <c r="P2395" t="str">
        <v>Customer 4</v>
      </c>
      <c r="Q2395" t="str">
        <v>WORKSTATION</v>
      </c>
      <c r="R2395">
        <v>3546</v>
      </c>
      <c r="S2395">
        <v>1709</v>
      </c>
      <c r="T2395" s="8">
        <v>45391</v>
      </c>
      <c r="W2395">
        <v>4954</v>
      </c>
      <c r="X2395" t="str">
        <v>Customer 15</v>
      </c>
      <c r="Y2395" t="str">
        <v>WORKSTATION</v>
      </c>
      <c r="Z2395">
        <v>2079</v>
      </c>
      <c r="AA2395">
        <v>1603</v>
      </c>
      <c r="AB2395" s="8">
        <v>45498</v>
      </c>
    </row>
    <row r="2396" spans="15:28" x14ac:dyDescent="0.3">
      <c r="O2396">
        <v>2395</v>
      </c>
      <c r="P2396" t="str">
        <v>Customer 6</v>
      </c>
      <c r="Q2396" t="str">
        <v>EMBEDDED</v>
      </c>
      <c r="R2396">
        <v>829</v>
      </c>
      <c r="S2396">
        <v>697</v>
      </c>
      <c r="T2396" s="8">
        <v>45391</v>
      </c>
      <c r="W2396">
        <v>2294</v>
      </c>
      <c r="X2396" t="str">
        <v>Customer 1</v>
      </c>
      <c r="Y2396" t="str">
        <v>DESKTOP</v>
      </c>
      <c r="Z2396">
        <v>2077</v>
      </c>
      <c r="AA2396">
        <v>4895</v>
      </c>
      <c r="AB2396" s="8">
        <v>45387</v>
      </c>
    </row>
    <row r="2397" spans="15:28" x14ac:dyDescent="0.3">
      <c r="O2397">
        <v>2396</v>
      </c>
      <c r="P2397" t="str">
        <v>Customer 7</v>
      </c>
      <c r="Q2397" t="str">
        <v>MOBILE</v>
      </c>
      <c r="R2397">
        <v>852</v>
      </c>
      <c r="S2397">
        <v>3740</v>
      </c>
      <c r="T2397" s="8">
        <v>45391</v>
      </c>
      <c r="W2397">
        <v>3564</v>
      </c>
      <c r="X2397" t="str">
        <v>Customer 14</v>
      </c>
      <c r="Y2397" t="str">
        <v>MOBILE</v>
      </c>
      <c r="Z2397">
        <v>2077</v>
      </c>
      <c r="AA2397">
        <v>3750</v>
      </c>
      <c r="AB2397" s="8">
        <v>45440</v>
      </c>
    </row>
    <row r="2398" spans="15:28" x14ac:dyDescent="0.3">
      <c r="O2398">
        <v>2397</v>
      </c>
      <c r="P2398" t="str">
        <v>Customer 11</v>
      </c>
      <c r="Q2398" t="str">
        <v>DESKTOP</v>
      </c>
      <c r="R2398">
        <v>610</v>
      </c>
      <c r="S2398">
        <v>2949</v>
      </c>
      <c r="T2398" s="8">
        <v>45391</v>
      </c>
      <c r="W2398">
        <v>4096</v>
      </c>
      <c r="X2398" t="str">
        <v>Customer 11</v>
      </c>
      <c r="Y2398" t="str">
        <v>WORKSTATION</v>
      </c>
      <c r="Z2398">
        <v>2075</v>
      </c>
      <c r="AA2398">
        <v>4124</v>
      </c>
      <c r="AB2398" s="8">
        <v>45462</v>
      </c>
    </row>
    <row r="2399" spans="15:28" x14ac:dyDescent="0.3">
      <c r="O2399">
        <v>2398</v>
      </c>
      <c r="P2399" t="str">
        <v>Customer 9</v>
      </c>
      <c r="Q2399" t="str">
        <v>DESKTOP</v>
      </c>
      <c r="R2399">
        <v>2872</v>
      </c>
      <c r="S2399">
        <v>3760</v>
      </c>
      <c r="T2399" s="8">
        <v>45391</v>
      </c>
      <c r="W2399">
        <v>2306</v>
      </c>
      <c r="X2399" t="str">
        <v>Customer 2</v>
      </c>
      <c r="Y2399" t="str">
        <v>MOBILE</v>
      </c>
      <c r="Z2399">
        <v>2074</v>
      </c>
      <c r="AA2399">
        <v>3949</v>
      </c>
      <c r="AB2399" s="8">
        <v>45388</v>
      </c>
    </row>
    <row r="2400" spans="15:28" x14ac:dyDescent="0.3">
      <c r="O2400">
        <v>2399</v>
      </c>
      <c r="P2400" t="str">
        <v>Customer 13</v>
      </c>
      <c r="Q2400" t="str">
        <v>WORKSTATION</v>
      </c>
      <c r="R2400">
        <v>1566</v>
      </c>
      <c r="S2400">
        <v>4260</v>
      </c>
      <c r="T2400" s="8">
        <v>45391</v>
      </c>
      <c r="W2400">
        <v>2777</v>
      </c>
      <c r="X2400" t="str">
        <v>Customer 5</v>
      </c>
      <c r="Y2400" t="str">
        <v>DESKTOP</v>
      </c>
      <c r="Z2400">
        <v>2073</v>
      </c>
      <c r="AA2400">
        <v>2436</v>
      </c>
      <c r="AB2400" s="8">
        <v>45407</v>
      </c>
    </row>
    <row r="2401" spans="15:28" x14ac:dyDescent="0.3">
      <c r="O2401">
        <v>2400</v>
      </c>
      <c r="P2401" t="str">
        <v>Customer 11</v>
      </c>
      <c r="Q2401" t="str">
        <v>MOBILE</v>
      </c>
      <c r="R2401">
        <v>3721</v>
      </c>
      <c r="S2401">
        <v>4181</v>
      </c>
      <c r="T2401" s="8">
        <v>45391</v>
      </c>
      <c r="W2401">
        <v>3050</v>
      </c>
      <c r="X2401" t="str">
        <v>Customer 6</v>
      </c>
      <c r="Y2401" t="str">
        <v>MOBILE</v>
      </c>
      <c r="Z2401">
        <v>2073</v>
      </c>
      <c r="AA2401">
        <v>403</v>
      </c>
      <c r="AB2401" s="8">
        <v>45419</v>
      </c>
    </row>
    <row r="2402" spans="15:28" x14ac:dyDescent="0.3">
      <c r="O2402">
        <v>2401</v>
      </c>
      <c r="P2402" t="str">
        <v>Customer 3</v>
      </c>
      <c r="Q2402" t="str">
        <v>EMBEDDED</v>
      </c>
      <c r="R2402">
        <v>2719</v>
      </c>
      <c r="S2402">
        <v>455</v>
      </c>
      <c r="T2402" s="8">
        <v>45391</v>
      </c>
      <c r="W2402">
        <v>4230</v>
      </c>
      <c r="X2402" t="str">
        <v>Customer 14</v>
      </c>
      <c r="Y2402" t="str">
        <v>DESKTOP</v>
      </c>
      <c r="Z2402">
        <v>2073</v>
      </c>
      <c r="AA2402">
        <v>3478</v>
      </c>
      <c r="AB2402" s="8">
        <v>45468</v>
      </c>
    </row>
    <row r="2403" spans="15:28" x14ac:dyDescent="0.3">
      <c r="O2403">
        <v>2402</v>
      </c>
      <c r="P2403" t="str">
        <v>Customer 7</v>
      </c>
      <c r="Q2403" t="str">
        <v>WORKSTATION</v>
      </c>
      <c r="R2403">
        <v>3568</v>
      </c>
      <c r="S2403">
        <v>4407</v>
      </c>
      <c r="T2403" s="8">
        <v>45392</v>
      </c>
      <c r="W2403">
        <v>4526</v>
      </c>
      <c r="X2403" t="str">
        <v>Customer 13</v>
      </c>
      <c r="Y2403" t="str">
        <v>EMBEDDED</v>
      </c>
      <c r="Z2403">
        <v>2073</v>
      </c>
      <c r="AA2403">
        <v>1519</v>
      </c>
      <c r="AB2403" s="8">
        <v>45480</v>
      </c>
    </row>
    <row r="2404" spans="15:28" x14ac:dyDescent="0.3">
      <c r="O2404">
        <v>2403</v>
      </c>
      <c r="P2404" t="str">
        <v>Customer 14</v>
      </c>
      <c r="Q2404" t="str">
        <v>WORKSTATION</v>
      </c>
      <c r="R2404">
        <v>440</v>
      </c>
      <c r="S2404">
        <v>3977</v>
      </c>
      <c r="T2404" s="8">
        <v>45392</v>
      </c>
      <c r="W2404">
        <v>1350</v>
      </c>
      <c r="X2404" t="str">
        <v>Customer 15</v>
      </c>
      <c r="Y2404" t="str">
        <v>MOBILE</v>
      </c>
      <c r="Z2404">
        <v>2072</v>
      </c>
      <c r="AA2404">
        <v>452</v>
      </c>
      <c r="AB2404" s="8">
        <v>45348</v>
      </c>
    </row>
    <row r="2405" spans="15:28" x14ac:dyDescent="0.3">
      <c r="O2405">
        <v>2404</v>
      </c>
      <c r="P2405" t="str">
        <v>Customer 9</v>
      </c>
      <c r="Q2405" t="str">
        <v>EMBEDDED</v>
      </c>
      <c r="R2405">
        <v>3125</v>
      </c>
      <c r="S2405">
        <v>1865</v>
      </c>
      <c r="T2405" s="8">
        <v>45392</v>
      </c>
      <c r="W2405">
        <v>2128</v>
      </c>
      <c r="X2405" t="str">
        <v>Customer 1</v>
      </c>
      <c r="Y2405" t="str">
        <v>WORKSTATION</v>
      </c>
      <c r="Z2405">
        <v>2072</v>
      </c>
      <c r="AA2405">
        <v>3714</v>
      </c>
      <c r="AB2405" s="8">
        <v>45380</v>
      </c>
    </row>
    <row r="2406" spans="15:28" x14ac:dyDescent="0.3">
      <c r="O2406">
        <v>2405</v>
      </c>
      <c r="P2406" t="str">
        <v>Customer 1</v>
      </c>
      <c r="Q2406" t="str">
        <v>WORKSTATION</v>
      </c>
      <c r="R2406">
        <v>1673</v>
      </c>
      <c r="S2406">
        <v>301</v>
      </c>
      <c r="T2406" s="8">
        <v>45392</v>
      </c>
      <c r="W2406">
        <v>2483</v>
      </c>
      <c r="X2406" t="str">
        <v>Customer 12</v>
      </c>
      <c r="Y2406" t="str">
        <v>MOBILE</v>
      </c>
      <c r="Z2406">
        <v>2072</v>
      </c>
      <c r="AA2406">
        <v>1034</v>
      </c>
      <c r="AB2406" s="8">
        <v>45395</v>
      </c>
    </row>
    <row r="2407" spans="15:28" x14ac:dyDescent="0.3">
      <c r="O2407">
        <v>2406</v>
      </c>
      <c r="P2407" t="str">
        <v>Customer 10</v>
      </c>
      <c r="Q2407" t="str">
        <v>WORKSTATION</v>
      </c>
      <c r="R2407">
        <v>1884</v>
      </c>
      <c r="S2407">
        <v>2995</v>
      </c>
      <c r="T2407" s="8">
        <v>45392</v>
      </c>
      <c r="W2407">
        <v>2950</v>
      </c>
      <c r="X2407" t="str">
        <v>Customer 13</v>
      </c>
      <c r="Y2407" t="str">
        <v>EMBEDDED</v>
      </c>
      <c r="Z2407">
        <v>2072</v>
      </c>
      <c r="AA2407">
        <v>2649</v>
      </c>
      <c r="AB2407" s="8">
        <v>45414</v>
      </c>
    </row>
    <row r="2408" spans="15:28" x14ac:dyDescent="0.3">
      <c r="O2408">
        <v>2407</v>
      </c>
      <c r="P2408" t="str">
        <v>Customer 6</v>
      </c>
      <c r="Q2408" t="str">
        <v>MOBILE</v>
      </c>
      <c r="R2408">
        <v>962</v>
      </c>
      <c r="S2408">
        <v>531</v>
      </c>
      <c r="T2408" s="8">
        <v>45392</v>
      </c>
      <c r="W2408">
        <v>3918</v>
      </c>
      <c r="X2408" t="str">
        <v>Customer 11</v>
      </c>
      <c r="Y2408" t="str">
        <v>WORKSTATION</v>
      </c>
      <c r="Z2408">
        <v>2072</v>
      </c>
      <c r="AA2408">
        <v>1079</v>
      </c>
      <c r="AB2408" s="8">
        <v>45455</v>
      </c>
    </row>
    <row r="2409" spans="15:28" x14ac:dyDescent="0.3">
      <c r="O2409">
        <v>2408</v>
      </c>
      <c r="P2409" t="str">
        <v>Customer 9</v>
      </c>
      <c r="Q2409" t="str">
        <v>WORKSTATION</v>
      </c>
      <c r="R2409">
        <v>3385</v>
      </c>
      <c r="S2409">
        <v>2705</v>
      </c>
      <c r="T2409" s="8">
        <v>45392</v>
      </c>
      <c r="W2409">
        <v>4539</v>
      </c>
      <c r="X2409" t="str">
        <v>Customer 9</v>
      </c>
      <c r="Y2409" t="str">
        <v>DESKTOP</v>
      </c>
      <c r="Z2409">
        <v>2072</v>
      </c>
      <c r="AA2409">
        <v>4217</v>
      </c>
      <c r="AB2409" s="8">
        <v>45481</v>
      </c>
    </row>
    <row r="2410" spans="15:28" x14ac:dyDescent="0.3">
      <c r="O2410">
        <v>2409</v>
      </c>
      <c r="P2410" t="str">
        <v>Customer 8</v>
      </c>
      <c r="Q2410" t="str">
        <v>MOBILE</v>
      </c>
      <c r="R2410">
        <v>966</v>
      </c>
      <c r="S2410">
        <v>2818</v>
      </c>
      <c r="T2410" s="8">
        <v>45392</v>
      </c>
      <c r="W2410">
        <v>2012</v>
      </c>
      <c r="X2410" t="str">
        <v>Customer 4</v>
      </c>
      <c r="Y2410" t="str">
        <v>MOBILE</v>
      </c>
      <c r="Z2410">
        <v>2071</v>
      </c>
      <c r="AA2410">
        <v>4903</v>
      </c>
      <c r="AB2410" s="8">
        <v>45375</v>
      </c>
    </row>
    <row r="2411" spans="15:28" x14ac:dyDescent="0.3">
      <c r="O2411">
        <v>2410</v>
      </c>
      <c r="P2411" t="str">
        <v>Customer 9</v>
      </c>
      <c r="Q2411" t="str">
        <v>EMBEDDED</v>
      </c>
      <c r="R2411">
        <v>1080</v>
      </c>
      <c r="S2411">
        <v>1437</v>
      </c>
      <c r="T2411" s="8">
        <v>45392</v>
      </c>
      <c r="W2411">
        <v>4515</v>
      </c>
      <c r="X2411" t="str">
        <v>Customer 12</v>
      </c>
      <c r="Y2411" t="str">
        <v>EMBEDDED</v>
      </c>
      <c r="Z2411">
        <v>2070</v>
      </c>
      <c r="AA2411">
        <v>2820</v>
      </c>
      <c r="AB2411" s="8">
        <v>45480</v>
      </c>
    </row>
    <row r="2412" spans="15:28" x14ac:dyDescent="0.3">
      <c r="O2412">
        <v>2411</v>
      </c>
      <c r="P2412" t="str">
        <v>Customer 14</v>
      </c>
      <c r="Q2412" t="str">
        <v>EMBEDDED</v>
      </c>
      <c r="R2412">
        <v>2845</v>
      </c>
      <c r="S2412">
        <v>3218</v>
      </c>
      <c r="T2412" s="8">
        <v>45392</v>
      </c>
      <c r="W2412">
        <v>4522</v>
      </c>
      <c r="X2412" t="str">
        <v>Customer 11</v>
      </c>
      <c r="Y2412" t="str">
        <v>MOBILE</v>
      </c>
      <c r="Z2412">
        <v>2070</v>
      </c>
      <c r="AA2412">
        <v>4921</v>
      </c>
      <c r="AB2412" s="8">
        <v>45480</v>
      </c>
    </row>
    <row r="2413" spans="15:28" x14ac:dyDescent="0.3">
      <c r="O2413">
        <v>2412</v>
      </c>
      <c r="P2413" t="str">
        <v>Customer 6</v>
      </c>
      <c r="Q2413" t="str">
        <v>EMBEDDED</v>
      </c>
      <c r="R2413">
        <v>917</v>
      </c>
      <c r="S2413">
        <v>867</v>
      </c>
      <c r="T2413" s="8">
        <v>45392</v>
      </c>
      <c r="W2413">
        <v>33</v>
      </c>
      <c r="X2413" t="str">
        <v>Customer 13</v>
      </c>
      <c r="Y2413" t="str">
        <v>WORKSTATION</v>
      </c>
      <c r="Z2413">
        <v>2069</v>
      </c>
      <c r="AA2413">
        <v>3914</v>
      </c>
      <c r="AB2413" s="8">
        <v>45293</v>
      </c>
    </row>
    <row r="2414" spans="15:28" x14ac:dyDescent="0.3">
      <c r="O2414">
        <v>2413</v>
      </c>
      <c r="P2414" t="str">
        <v>Customer 13</v>
      </c>
      <c r="Q2414" t="str">
        <v>EMBEDDED</v>
      </c>
      <c r="R2414">
        <v>318</v>
      </c>
      <c r="S2414">
        <v>4716</v>
      </c>
      <c r="T2414" s="8">
        <v>45392</v>
      </c>
      <c r="W2414">
        <v>3770</v>
      </c>
      <c r="X2414" t="str">
        <v>Customer 4</v>
      </c>
      <c r="Y2414" t="str">
        <v>MOBILE</v>
      </c>
      <c r="Z2414">
        <v>2068</v>
      </c>
      <c r="AA2414">
        <v>2686</v>
      </c>
      <c r="AB2414" s="8">
        <v>45449</v>
      </c>
    </row>
    <row r="2415" spans="15:28" x14ac:dyDescent="0.3">
      <c r="O2415">
        <v>2414</v>
      </c>
      <c r="P2415" t="str">
        <v>Customer 14</v>
      </c>
      <c r="Q2415" t="str">
        <v>EMBEDDED</v>
      </c>
      <c r="R2415">
        <v>2710</v>
      </c>
      <c r="S2415">
        <v>2050</v>
      </c>
      <c r="T2415" s="8">
        <v>45392</v>
      </c>
      <c r="W2415">
        <v>3777</v>
      </c>
      <c r="X2415" t="str">
        <v>Customer 9</v>
      </c>
      <c r="Y2415" t="str">
        <v>WORKSTATION</v>
      </c>
      <c r="Z2415">
        <v>2067</v>
      </c>
      <c r="AA2415">
        <v>4454</v>
      </c>
      <c r="AB2415" s="8">
        <v>45449</v>
      </c>
    </row>
    <row r="2416" spans="15:28" x14ac:dyDescent="0.3">
      <c r="O2416">
        <v>2415</v>
      </c>
      <c r="P2416" t="str">
        <v>Customer 8</v>
      </c>
      <c r="Q2416" t="str">
        <v>EMBEDDED</v>
      </c>
      <c r="R2416">
        <v>3034</v>
      </c>
      <c r="S2416">
        <v>3997</v>
      </c>
      <c r="T2416" s="8">
        <v>45392</v>
      </c>
      <c r="W2416">
        <v>16</v>
      </c>
      <c r="X2416" t="str">
        <v>Customer 11</v>
      </c>
      <c r="Y2416" t="str">
        <v>DESKTOP</v>
      </c>
      <c r="Z2416">
        <v>2066</v>
      </c>
      <c r="AA2416">
        <v>2484</v>
      </c>
      <c r="AB2416" s="8">
        <v>45292</v>
      </c>
    </row>
    <row r="2417" spans="15:28" x14ac:dyDescent="0.3">
      <c r="O2417">
        <v>2416</v>
      </c>
      <c r="P2417" t="str">
        <v>Customer 5</v>
      </c>
      <c r="Q2417" t="str">
        <v>WORKSTATION</v>
      </c>
      <c r="R2417">
        <v>474</v>
      </c>
      <c r="S2417">
        <v>1198</v>
      </c>
      <c r="T2417" s="8">
        <v>45392</v>
      </c>
      <c r="W2417">
        <v>1706</v>
      </c>
      <c r="X2417" t="str">
        <v>Customer 8</v>
      </c>
      <c r="Y2417" t="str">
        <v>MOBILE</v>
      </c>
      <c r="Z2417">
        <v>2066</v>
      </c>
      <c r="AA2417">
        <v>1423</v>
      </c>
      <c r="AB2417" s="8">
        <v>45363</v>
      </c>
    </row>
    <row r="2418" spans="15:28" x14ac:dyDescent="0.3">
      <c r="O2418">
        <v>2417</v>
      </c>
      <c r="P2418" t="str">
        <v>Customer 14</v>
      </c>
      <c r="Q2418" t="str">
        <v>WORKSTATION</v>
      </c>
      <c r="R2418">
        <v>1994</v>
      </c>
      <c r="S2418">
        <v>1446</v>
      </c>
      <c r="T2418" s="8">
        <v>45392</v>
      </c>
      <c r="W2418">
        <v>2693</v>
      </c>
      <c r="X2418" t="str">
        <v>Customer 12</v>
      </c>
      <c r="Y2418" t="str">
        <v>MOBILE</v>
      </c>
      <c r="Z2418">
        <v>2066</v>
      </c>
      <c r="AA2418">
        <v>864</v>
      </c>
      <c r="AB2418" s="8">
        <v>45404</v>
      </c>
    </row>
    <row r="2419" spans="15:28" x14ac:dyDescent="0.3">
      <c r="O2419">
        <v>2418</v>
      </c>
      <c r="P2419" t="str">
        <v>Customer 10</v>
      </c>
      <c r="Q2419" t="str">
        <v>DESKTOP</v>
      </c>
      <c r="R2419">
        <v>2250</v>
      </c>
      <c r="S2419">
        <v>213</v>
      </c>
      <c r="T2419" s="8">
        <v>45392</v>
      </c>
      <c r="W2419">
        <v>1155</v>
      </c>
      <c r="X2419" t="str">
        <v>Customer 14</v>
      </c>
      <c r="Y2419" t="str">
        <v>EMBEDDED</v>
      </c>
      <c r="Z2419">
        <v>2065</v>
      </c>
      <c r="AA2419">
        <v>482</v>
      </c>
      <c r="AB2419" s="8">
        <v>45340</v>
      </c>
    </row>
    <row r="2420" spans="15:28" x14ac:dyDescent="0.3">
      <c r="O2420">
        <v>2419</v>
      </c>
      <c r="P2420" t="str">
        <v>Customer 10</v>
      </c>
      <c r="Q2420" t="str">
        <v>EMBEDDED</v>
      </c>
      <c r="R2420">
        <v>1155</v>
      </c>
      <c r="S2420">
        <v>3236</v>
      </c>
      <c r="T2420" s="8">
        <v>45392</v>
      </c>
      <c r="W2420">
        <v>468</v>
      </c>
      <c r="X2420" t="str">
        <v>Customer 12</v>
      </c>
      <c r="Y2420" t="str">
        <v>DESKTOP</v>
      </c>
      <c r="Z2420">
        <v>2062</v>
      </c>
      <c r="AA2420">
        <v>3554</v>
      </c>
      <c r="AB2420" s="8">
        <v>45311</v>
      </c>
    </row>
    <row r="2421" spans="15:28" x14ac:dyDescent="0.3">
      <c r="O2421">
        <v>2420</v>
      </c>
      <c r="P2421" t="str">
        <v>Customer 7</v>
      </c>
      <c r="Q2421" t="str">
        <v>MOBILE</v>
      </c>
      <c r="R2421">
        <v>2576</v>
      </c>
      <c r="S2421">
        <v>3063</v>
      </c>
      <c r="T2421" s="8">
        <v>45392</v>
      </c>
      <c r="W2421">
        <v>1368</v>
      </c>
      <c r="X2421" t="str">
        <v>Customer 3</v>
      </c>
      <c r="Y2421" t="str">
        <v>WORKSTATION</v>
      </c>
      <c r="Z2421">
        <v>2062</v>
      </c>
      <c r="AA2421">
        <v>4725</v>
      </c>
      <c r="AB2421" s="8">
        <v>45348</v>
      </c>
    </row>
    <row r="2422" spans="15:28" x14ac:dyDescent="0.3">
      <c r="O2422">
        <v>2421</v>
      </c>
      <c r="P2422" t="str">
        <v>Customer 5</v>
      </c>
      <c r="Q2422" t="str">
        <v>EMBEDDED</v>
      </c>
      <c r="R2422">
        <v>991</v>
      </c>
      <c r="S2422">
        <v>1990</v>
      </c>
      <c r="T2422" s="8">
        <v>45392</v>
      </c>
      <c r="W2422">
        <v>2509</v>
      </c>
      <c r="X2422" t="str">
        <v>Customer 7</v>
      </c>
      <c r="Y2422" t="str">
        <v>DESKTOP</v>
      </c>
      <c r="Z2422">
        <v>2061</v>
      </c>
      <c r="AA2422">
        <v>766</v>
      </c>
      <c r="AB2422" s="8">
        <v>45396</v>
      </c>
    </row>
    <row r="2423" spans="15:28" x14ac:dyDescent="0.3">
      <c r="O2423">
        <v>2422</v>
      </c>
      <c r="P2423" t="str">
        <v>Customer 14</v>
      </c>
      <c r="Q2423" t="str">
        <v>DESKTOP</v>
      </c>
      <c r="R2423">
        <v>2296</v>
      </c>
      <c r="S2423">
        <v>3309</v>
      </c>
      <c r="T2423" s="8">
        <v>45392</v>
      </c>
      <c r="W2423">
        <v>2567</v>
      </c>
      <c r="X2423" t="str">
        <v>Customer 3</v>
      </c>
      <c r="Y2423" t="str">
        <v>DESKTOP</v>
      </c>
      <c r="Z2423">
        <v>2061</v>
      </c>
      <c r="AA2423">
        <v>174</v>
      </c>
      <c r="AB2423" s="8">
        <v>45398</v>
      </c>
    </row>
    <row r="2424" spans="15:28" x14ac:dyDescent="0.3">
      <c r="O2424">
        <v>2423</v>
      </c>
      <c r="P2424" t="str">
        <v>Customer 6</v>
      </c>
      <c r="Q2424" t="str">
        <v>WORKSTATION</v>
      </c>
      <c r="R2424">
        <v>1614</v>
      </c>
      <c r="S2424">
        <v>2174</v>
      </c>
      <c r="T2424" s="8">
        <v>45392</v>
      </c>
      <c r="W2424">
        <v>3812</v>
      </c>
      <c r="X2424" t="str">
        <v>Customer 13</v>
      </c>
      <c r="Y2424" t="str">
        <v>EMBEDDED</v>
      </c>
      <c r="Z2424">
        <v>2061</v>
      </c>
      <c r="AA2424">
        <v>4681</v>
      </c>
      <c r="AB2424" s="8">
        <v>45450</v>
      </c>
    </row>
    <row r="2425" spans="15:28" x14ac:dyDescent="0.3">
      <c r="O2425">
        <v>2424</v>
      </c>
      <c r="P2425" t="str">
        <v>Customer 15</v>
      </c>
      <c r="Q2425" t="str">
        <v>MOBILE</v>
      </c>
      <c r="R2425">
        <v>1823</v>
      </c>
      <c r="S2425">
        <v>4072</v>
      </c>
      <c r="T2425" s="8">
        <v>45392</v>
      </c>
      <c r="W2425">
        <v>1193</v>
      </c>
      <c r="X2425" t="str">
        <v>Customer 2</v>
      </c>
      <c r="Y2425" t="str">
        <v>MOBILE</v>
      </c>
      <c r="Z2425">
        <v>2060</v>
      </c>
      <c r="AA2425">
        <v>4800</v>
      </c>
      <c r="AB2425" s="8">
        <v>45341</v>
      </c>
    </row>
    <row r="2426" spans="15:28" x14ac:dyDescent="0.3">
      <c r="O2426">
        <v>2425</v>
      </c>
      <c r="P2426" t="str">
        <v>Customer 4</v>
      </c>
      <c r="Q2426" t="str">
        <v>MOBILE</v>
      </c>
      <c r="R2426">
        <v>3951</v>
      </c>
      <c r="S2426">
        <v>2292</v>
      </c>
      <c r="T2426" s="8">
        <v>45392</v>
      </c>
      <c r="W2426">
        <v>495</v>
      </c>
      <c r="X2426" t="str">
        <v>Customer 3</v>
      </c>
      <c r="Y2426" t="str">
        <v>DESKTOP</v>
      </c>
      <c r="Z2426">
        <v>2059</v>
      </c>
      <c r="AA2426">
        <v>738</v>
      </c>
      <c r="AB2426" s="8">
        <v>45312</v>
      </c>
    </row>
    <row r="2427" spans="15:28" x14ac:dyDescent="0.3">
      <c r="O2427">
        <v>2426</v>
      </c>
      <c r="P2427" t="str">
        <v>Customer 9</v>
      </c>
      <c r="Q2427" t="str">
        <v>DESKTOP</v>
      </c>
      <c r="R2427">
        <v>1706</v>
      </c>
      <c r="S2427">
        <v>506</v>
      </c>
      <c r="T2427" s="8">
        <v>45393</v>
      </c>
      <c r="W2427">
        <v>4307</v>
      </c>
      <c r="X2427" t="str">
        <v>Customer 10</v>
      </c>
      <c r="Y2427" t="str">
        <v>DESKTOP</v>
      </c>
      <c r="Z2427">
        <v>2059</v>
      </c>
      <c r="AA2427">
        <v>353</v>
      </c>
      <c r="AB2427" s="8">
        <v>45471</v>
      </c>
    </row>
    <row r="2428" spans="15:28" x14ac:dyDescent="0.3">
      <c r="O2428">
        <v>2427</v>
      </c>
      <c r="P2428" t="str">
        <v>Customer 2</v>
      </c>
      <c r="Q2428" t="str">
        <v>DESKTOP</v>
      </c>
      <c r="R2428">
        <v>3798</v>
      </c>
      <c r="S2428">
        <v>3151</v>
      </c>
      <c r="T2428" s="8">
        <v>45393</v>
      </c>
      <c r="W2428">
        <v>1172</v>
      </c>
      <c r="X2428" t="str">
        <v>Customer 15</v>
      </c>
      <c r="Y2428" t="str">
        <v>EMBEDDED</v>
      </c>
      <c r="Z2428">
        <v>2058</v>
      </c>
      <c r="AA2428">
        <v>3945</v>
      </c>
      <c r="AB2428" s="8">
        <v>45340</v>
      </c>
    </row>
    <row r="2429" spans="15:28" x14ac:dyDescent="0.3">
      <c r="O2429">
        <v>2428</v>
      </c>
      <c r="P2429" t="str">
        <v>Customer 13</v>
      </c>
      <c r="Q2429" t="str">
        <v>MOBILE</v>
      </c>
      <c r="R2429">
        <v>735</v>
      </c>
      <c r="S2429">
        <v>2581</v>
      </c>
      <c r="T2429" s="8">
        <v>45393</v>
      </c>
      <c r="W2429">
        <v>611</v>
      </c>
      <c r="X2429" t="str">
        <v>Customer 2</v>
      </c>
      <c r="Y2429" t="str">
        <v>DESKTOP</v>
      </c>
      <c r="Z2429">
        <v>2057</v>
      </c>
      <c r="AA2429">
        <v>2972</v>
      </c>
      <c r="AB2429" s="8">
        <v>45317</v>
      </c>
    </row>
    <row r="2430" spans="15:28" x14ac:dyDescent="0.3">
      <c r="O2430">
        <v>2429</v>
      </c>
      <c r="P2430" t="str">
        <v>Customer 3</v>
      </c>
      <c r="Q2430" t="str">
        <v>DESKTOP</v>
      </c>
      <c r="R2430">
        <v>3979</v>
      </c>
      <c r="S2430">
        <v>310</v>
      </c>
      <c r="T2430" s="8">
        <v>45393</v>
      </c>
      <c r="W2430">
        <v>261</v>
      </c>
      <c r="X2430" t="str">
        <v>Customer 10</v>
      </c>
      <c r="Y2430" t="str">
        <v>EMBEDDED</v>
      </c>
      <c r="Z2430">
        <v>2056</v>
      </c>
      <c r="AA2430">
        <v>1149</v>
      </c>
      <c r="AB2430" s="8">
        <v>45302</v>
      </c>
    </row>
    <row r="2431" spans="15:28" x14ac:dyDescent="0.3">
      <c r="O2431">
        <v>2430</v>
      </c>
      <c r="P2431" t="str">
        <v>Customer 8</v>
      </c>
      <c r="Q2431" t="str">
        <v>DESKTOP</v>
      </c>
      <c r="R2431">
        <v>2651</v>
      </c>
      <c r="S2431">
        <v>234</v>
      </c>
      <c r="T2431" s="8">
        <v>45393</v>
      </c>
      <c r="W2431">
        <v>4567</v>
      </c>
      <c r="X2431" t="str">
        <v>Customer 10</v>
      </c>
      <c r="Y2431" t="str">
        <v>WORKSTATION</v>
      </c>
      <c r="Z2431">
        <v>2056</v>
      </c>
      <c r="AA2431">
        <v>230</v>
      </c>
      <c r="AB2431" s="8">
        <v>45482</v>
      </c>
    </row>
    <row r="2432" spans="15:28" x14ac:dyDescent="0.3">
      <c r="O2432">
        <v>2431</v>
      </c>
      <c r="P2432" t="str">
        <v>Customer 1</v>
      </c>
      <c r="Q2432" t="str">
        <v>WORKSTATION</v>
      </c>
      <c r="R2432">
        <v>3475</v>
      </c>
      <c r="S2432">
        <v>2893</v>
      </c>
      <c r="T2432" s="8">
        <v>45393</v>
      </c>
      <c r="W2432">
        <v>1259</v>
      </c>
      <c r="X2432" t="str">
        <v>Customer 1</v>
      </c>
      <c r="Y2432" t="str">
        <v>WORKSTATION</v>
      </c>
      <c r="Z2432">
        <v>2055</v>
      </c>
      <c r="AA2432">
        <v>2110</v>
      </c>
      <c r="AB2432" s="8">
        <v>45344</v>
      </c>
    </row>
    <row r="2433" spans="15:28" x14ac:dyDescent="0.3">
      <c r="O2433">
        <v>2432</v>
      </c>
      <c r="P2433" t="str">
        <v>Customer 12</v>
      </c>
      <c r="Q2433" t="str">
        <v>DESKTOP</v>
      </c>
      <c r="R2433">
        <v>2086</v>
      </c>
      <c r="S2433">
        <v>2701</v>
      </c>
      <c r="T2433" s="8">
        <v>45393</v>
      </c>
      <c r="W2433">
        <v>4820</v>
      </c>
      <c r="X2433" t="str">
        <v>Customer 8</v>
      </c>
      <c r="Y2433" t="str">
        <v>MOBILE</v>
      </c>
      <c r="Z2433">
        <v>2055</v>
      </c>
      <c r="AA2433">
        <v>3121</v>
      </c>
      <c r="AB2433" s="8">
        <v>45492</v>
      </c>
    </row>
    <row r="2434" spans="15:28" x14ac:dyDescent="0.3">
      <c r="O2434">
        <v>2433</v>
      </c>
      <c r="P2434" t="str">
        <v>Customer 14</v>
      </c>
      <c r="Q2434" t="str">
        <v>EMBEDDED</v>
      </c>
      <c r="R2434">
        <v>1599</v>
      </c>
      <c r="S2434">
        <v>4641</v>
      </c>
      <c r="T2434" s="8">
        <v>45393</v>
      </c>
      <c r="W2434">
        <v>665</v>
      </c>
      <c r="X2434" t="str">
        <v>Customer 15</v>
      </c>
      <c r="Y2434" t="str">
        <v>EMBEDDED</v>
      </c>
      <c r="Z2434">
        <v>2054</v>
      </c>
      <c r="AA2434">
        <v>3309</v>
      </c>
      <c r="AB2434" s="8">
        <v>45319</v>
      </c>
    </row>
    <row r="2435" spans="15:28" x14ac:dyDescent="0.3">
      <c r="O2435">
        <v>2434</v>
      </c>
      <c r="P2435" t="str">
        <v>Customer 8</v>
      </c>
      <c r="Q2435" t="str">
        <v>MOBILE</v>
      </c>
      <c r="R2435">
        <v>3364</v>
      </c>
      <c r="S2435">
        <v>416</v>
      </c>
      <c r="T2435" s="8">
        <v>45393</v>
      </c>
      <c r="W2435">
        <v>3844</v>
      </c>
      <c r="X2435" t="str">
        <v>Customer 8</v>
      </c>
      <c r="Y2435" t="str">
        <v>EMBEDDED</v>
      </c>
      <c r="Z2435">
        <v>2054</v>
      </c>
      <c r="AA2435">
        <v>246</v>
      </c>
      <c r="AB2435" s="8">
        <v>45452</v>
      </c>
    </row>
    <row r="2436" spans="15:28" x14ac:dyDescent="0.3">
      <c r="O2436">
        <v>2435</v>
      </c>
      <c r="P2436" t="str">
        <v>Customer 11</v>
      </c>
      <c r="Q2436" t="str">
        <v>EMBEDDED</v>
      </c>
      <c r="R2436">
        <v>298</v>
      </c>
      <c r="S2436">
        <v>1997</v>
      </c>
      <c r="T2436" s="8">
        <v>45393</v>
      </c>
      <c r="W2436">
        <v>3652</v>
      </c>
      <c r="X2436" t="str">
        <v>Customer 14</v>
      </c>
      <c r="Y2436" t="str">
        <v>DESKTOP</v>
      </c>
      <c r="Z2436">
        <v>2052</v>
      </c>
      <c r="AA2436">
        <v>542</v>
      </c>
      <c r="AB2436" s="8">
        <v>45444</v>
      </c>
    </row>
    <row r="2437" spans="15:28" x14ac:dyDescent="0.3">
      <c r="O2437">
        <v>2436</v>
      </c>
      <c r="P2437" t="str">
        <v>Customer 10</v>
      </c>
      <c r="Q2437" t="str">
        <v>WORKSTATION</v>
      </c>
      <c r="R2437">
        <v>402</v>
      </c>
      <c r="S2437">
        <v>300</v>
      </c>
      <c r="T2437" s="8">
        <v>45393</v>
      </c>
      <c r="W2437">
        <v>1082</v>
      </c>
      <c r="X2437" t="str">
        <v>Customer 6</v>
      </c>
      <c r="Y2437" t="str">
        <v>EMBEDDED</v>
      </c>
      <c r="Z2437">
        <v>2051</v>
      </c>
      <c r="AA2437">
        <v>887</v>
      </c>
      <c r="AB2437" s="8">
        <v>45337</v>
      </c>
    </row>
    <row r="2438" spans="15:28" x14ac:dyDescent="0.3">
      <c r="O2438">
        <v>2437</v>
      </c>
      <c r="P2438" t="str">
        <v>Customer 13</v>
      </c>
      <c r="Q2438" t="str">
        <v>DESKTOP</v>
      </c>
      <c r="R2438">
        <v>2041</v>
      </c>
      <c r="S2438">
        <v>1041</v>
      </c>
      <c r="T2438" s="8">
        <v>45393</v>
      </c>
      <c r="W2438">
        <v>1552</v>
      </c>
      <c r="X2438" t="str">
        <v>Customer 13</v>
      </c>
      <c r="Y2438" t="str">
        <v>EMBEDDED</v>
      </c>
      <c r="Z2438">
        <v>2049</v>
      </c>
      <c r="AA2438">
        <v>3635</v>
      </c>
      <c r="AB2438" s="8">
        <v>45356</v>
      </c>
    </row>
    <row r="2439" spans="15:28" x14ac:dyDescent="0.3">
      <c r="O2439">
        <v>2438</v>
      </c>
      <c r="P2439" t="str">
        <v>Customer 2</v>
      </c>
      <c r="Q2439" t="str">
        <v>DESKTOP</v>
      </c>
      <c r="R2439">
        <v>1344</v>
      </c>
      <c r="S2439">
        <v>1546</v>
      </c>
      <c r="T2439" s="8">
        <v>45393</v>
      </c>
      <c r="W2439">
        <v>3398</v>
      </c>
      <c r="X2439" t="str">
        <v>Customer 7</v>
      </c>
      <c r="Y2439" t="str">
        <v>WORKSTATION</v>
      </c>
      <c r="Z2439">
        <v>2049</v>
      </c>
      <c r="AA2439">
        <v>1274</v>
      </c>
      <c r="AB2439" s="8">
        <v>45433</v>
      </c>
    </row>
    <row r="2440" spans="15:28" x14ac:dyDescent="0.3">
      <c r="O2440">
        <v>2439</v>
      </c>
      <c r="P2440" t="str">
        <v>Customer 5</v>
      </c>
      <c r="Q2440" t="str">
        <v>DESKTOP</v>
      </c>
      <c r="R2440">
        <v>1102</v>
      </c>
      <c r="S2440">
        <v>1159</v>
      </c>
      <c r="T2440" s="8">
        <v>45393</v>
      </c>
      <c r="W2440">
        <v>22</v>
      </c>
      <c r="X2440" t="str">
        <v>Customer 12</v>
      </c>
      <c r="Y2440" t="str">
        <v>WORKSTATION</v>
      </c>
      <c r="Z2440">
        <v>2047</v>
      </c>
      <c r="AA2440">
        <v>428</v>
      </c>
      <c r="AB2440" s="8">
        <v>45292</v>
      </c>
    </row>
    <row r="2441" spans="15:28" x14ac:dyDescent="0.3">
      <c r="O2441">
        <v>2440</v>
      </c>
      <c r="P2441" t="str">
        <v>Customer 5</v>
      </c>
      <c r="Q2441" t="str">
        <v>MOBILE</v>
      </c>
      <c r="R2441">
        <v>1931</v>
      </c>
      <c r="S2441">
        <v>1938</v>
      </c>
      <c r="T2441" s="8">
        <v>45393</v>
      </c>
      <c r="W2441">
        <v>1179</v>
      </c>
      <c r="X2441" t="str">
        <v>Customer 15</v>
      </c>
      <c r="Y2441" t="str">
        <v>DESKTOP</v>
      </c>
      <c r="Z2441">
        <v>2047</v>
      </c>
      <c r="AA2441">
        <v>823</v>
      </c>
      <c r="AB2441" s="8">
        <v>45341</v>
      </c>
    </row>
    <row r="2442" spans="15:28" x14ac:dyDescent="0.3">
      <c r="O2442">
        <v>2441</v>
      </c>
      <c r="P2442" t="str">
        <v>Customer 8</v>
      </c>
      <c r="Q2442" t="str">
        <v>MOBILE</v>
      </c>
      <c r="R2442">
        <v>48</v>
      </c>
      <c r="S2442">
        <v>3074</v>
      </c>
      <c r="T2442" s="8">
        <v>45393</v>
      </c>
      <c r="W2442">
        <v>159</v>
      </c>
      <c r="X2442" t="str">
        <v>Customer 13</v>
      </c>
      <c r="Y2442" t="str">
        <v>DESKTOP</v>
      </c>
      <c r="Z2442">
        <v>2046</v>
      </c>
      <c r="AA2442">
        <v>1000</v>
      </c>
      <c r="AB2442" s="8">
        <v>45298</v>
      </c>
    </row>
    <row r="2443" spans="15:28" x14ac:dyDescent="0.3">
      <c r="O2443">
        <v>2442</v>
      </c>
      <c r="P2443" t="str">
        <v>Customer 15</v>
      </c>
      <c r="Q2443" t="str">
        <v>EMBEDDED</v>
      </c>
      <c r="R2443">
        <v>3287</v>
      </c>
      <c r="S2443">
        <v>4752</v>
      </c>
      <c r="T2443" s="8">
        <v>45393</v>
      </c>
      <c r="W2443">
        <v>1266</v>
      </c>
      <c r="X2443" t="str">
        <v>Customer 13</v>
      </c>
      <c r="Y2443" t="str">
        <v>EMBEDDED</v>
      </c>
      <c r="Z2443">
        <v>2045</v>
      </c>
      <c r="AA2443">
        <v>1617</v>
      </c>
      <c r="AB2443" s="8">
        <v>45344</v>
      </c>
    </row>
    <row r="2444" spans="15:28" x14ac:dyDescent="0.3">
      <c r="O2444">
        <v>2443</v>
      </c>
      <c r="P2444" t="str">
        <v>Customer 3</v>
      </c>
      <c r="Q2444" t="str">
        <v>EMBEDDED</v>
      </c>
      <c r="R2444">
        <v>1861</v>
      </c>
      <c r="S2444">
        <v>4502</v>
      </c>
      <c r="T2444" s="8">
        <v>45393</v>
      </c>
      <c r="W2444">
        <v>1307</v>
      </c>
      <c r="X2444" t="str">
        <v>Customer 4</v>
      </c>
      <c r="Y2444" t="str">
        <v>WORKSTATION</v>
      </c>
      <c r="Z2444">
        <v>2044</v>
      </c>
      <c r="AA2444">
        <v>1777</v>
      </c>
      <c r="AB2444" s="8">
        <v>45346</v>
      </c>
    </row>
    <row r="2445" spans="15:28" x14ac:dyDescent="0.3">
      <c r="O2445">
        <v>2444</v>
      </c>
      <c r="P2445" t="str">
        <v>Customer 4</v>
      </c>
      <c r="Q2445" t="str">
        <v>MOBILE</v>
      </c>
      <c r="R2445">
        <v>771</v>
      </c>
      <c r="S2445">
        <v>4891</v>
      </c>
      <c r="T2445" s="8">
        <v>45393</v>
      </c>
      <c r="W2445">
        <v>1695</v>
      </c>
      <c r="X2445" t="str">
        <v>Customer 3</v>
      </c>
      <c r="Y2445" t="str">
        <v>MOBILE</v>
      </c>
      <c r="Z2445">
        <v>2044</v>
      </c>
      <c r="AA2445">
        <v>4917</v>
      </c>
      <c r="AB2445" s="8">
        <v>45362</v>
      </c>
    </row>
    <row r="2446" spans="15:28" x14ac:dyDescent="0.3">
      <c r="O2446">
        <v>2445</v>
      </c>
      <c r="P2446" t="str">
        <v>Customer 12</v>
      </c>
      <c r="Q2446" t="str">
        <v>WORKSTATION</v>
      </c>
      <c r="R2446">
        <v>1448</v>
      </c>
      <c r="S2446">
        <v>1833</v>
      </c>
      <c r="T2446" s="8">
        <v>45393</v>
      </c>
      <c r="W2446">
        <v>2913</v>
      </c>
      <c r="X2446" t="str">
        <v>Customer 2</v>
      </c>
      <c r="Y2446" t="str">
        <v>WORKSTATION</v>
      </c>
      <c r="Z2446">
        <v>2044</v>
      </c>
      <c r="AA2446">
        <v>391</v>
      </c>
      <c r="AB2446" s="8">
        <v>45413</v>
      </c>
    </row>
    <row r="2447" spans="15:28" x14ac:dyDescent="0.3">
      <c r="O2447">
        <v>2446</v>
      </c>
      <c r="P2447" t="str">
        <v>Customer 10</v>
      </c>
      <c r="Q2447" t="str">
        <v>EMBEDDED</v>
      </c>
      <c r="R2447">
        <v>196</v>
      </c>
      <c r="S2447">
        <v>2602</v>
      </c>
      <c r="T2447" s="8">
        <v>45393</v>
      </c>
      <c r="W2447">
        <v>820</v>
      </c>
      <c r="X2447" t="str">
        <v>Customer 7</v>
      </c>
      <c r="Y2447" t="str">
        <v>WORKSTATION</v>
      </c>
      <c r="Z2447">
        <v>2042</v>
      </c>
      <c r="AA2447">
        <v>200</v>
      </c>
      <c r="AB2447" s="8">
        <v>45326</v>
      </c>
    </row>
    <row r="2448" spans="15:28" x14ac:dyDescent="0.3">
      <c r="O2448">
        <v>2447</v>
      </c>
      <c r="P2448" t="str">
        <v>Customer 3</v>
      </c>
      <c r="Q2448" t="str">
        <v>MOBILE</v>
      </c>
      <c r="R2448">
        <v>894</v>
      </c>
      <c r="S2448">
        <v>1575</v>
      </c>
      <c r="T2448" s="8">
        <v>45393</v>
      </c>
      <c r="W2448">
        <v>4499</v>
      </c>
      <c r="X2448" t="str">
        <v>Customer 3</v>
      </c>
      <c r="Y2448" t="str">
        <v>WORKSTATION</v>
      </c>
      <c r="Z2448">
        <v>2042</v>
      </c>
      <c r="AA2448">
        <v>2360</v>
      </c>
      <c r="AB2448" s="8">
        <v>45479</v>
      </c>
    </row>
    <row r="2449" spans="15:28" x14ac:dyDescent="0.3">
      <c r="O2449">
        <v>2448</v>
      </c>
      <c r="P2449" t="str">
        <v>Customer 9</v>
      </c>
      <c r="Q2449" t="str">
        <v>MOBILE</v>
      </c>
      <c r="R2449">
        <v>3811</v>
      </c>
      <c r="S2449">
        <v>3781</v>
      </c>
      <c r="T2449" s="8">
        <v>45393</v>
      </c>
      <c r="W2449">
        <v>1619</v>
      </c>
      <c r="X2449" t="str">
        <v>Customer 8</v>
      </c>
      <c r="Y2449" t="str">
        <v>WORKSTATION</v>
      </c>
      <c r="Z2449">
        <v>2041</v>
      </c>
      <c r="AA2449">
        <v>4971</v>
      </c>
      <c r="AB2449" s="8">
        <v>45359</v>
      </c>
    </row>
    <row r="2450" spans="15:28" x14ac:dyDescent="0.3">
      <c r="O2450">
        <v>2449</v>
      </c>
      <c r="P2450" t="str">
        <v>Customer 9</v>
      </c>
      <c r="Q2450" t="str">
        <v>WORKSTATION</v>
      </c>
      <c r="R2450">
        <v>532</v>
      </c>
      <c r="S2450">
        <v>4706</v>
      </c>
      <c r="T2450" s="8">
        <v>45393</v>
      </c>
      <c r="W2450">
        <v>2437</v>
      </c>
      <c r="X2450" t="str">
        <v>Customer 13</v>
      </c>
      <c r="Y2450" t="str">
        <v>DESKTOP</v>
      </c>
      <c r="Z2450">
        <v>2041</v>
      </c>
      <c r="AA2450">
        <v>1041</v>
      </c>
      <c r="AB2450" s="8">
        <v>45393</v>
      </c>
    </row>
    <row r="2451" spans="15:28" x14ac:dyDescent="0.3">
      <c r="O2451">
        <v>2450</v>
      </c>
      <c r="P2451" t="str">
        <v>Customer 3</v>
      </c>
      <c r="Q2451" t="str">
        <v>WORKSTATION</v>
      </c>
      <c r="R2451">
        <v>2149</v>
      </c>
      <c r="S2451">
        <v>3205</v>
      </c>
      <c r="T2451" s="8">
        <v>45394</v>
      </c>
      <c r="W2451">
        <v>4351</v>
      </c>
      <c r="X2451" t="str">
        <v>Customer 15</v>
      </c>
      <c r="Y2451" t="str">
        <v>EMBEDDED</v>
      </c>
      <c r="Z2451">
        <v>2040</v>
      </c>
      <c r="AA2451">
        <v>4208</v>
      </c>
      <c r="AB2451" s="8">
        <v>45473</v>
      </c>
    </row>
    <row r="2452" spans="15:28" x14ac:dyDescent="0.3">
      <c r="O2452">
        <v>2451</v>
      </c>
      <c r="P2452" t="str">
        <v>Customer 7</v>
      </c>
      <c r="Q2452" t="str">
        <v>DESKTOP</v>
      </c>
      <c r="R2452">
        <v>100</v>
      </c>
      <c r="S2452">
        <v>3032</v>
      </c>
      <c r="T2452" s="8">
        <v>45394</v>
      </c>
      <c r="W2452">
        <v>4839</v>
      </c>
      <c r="X2452" t="str">
        <v>Customer 8</v>
      </c>
      <c r="Y2452" t="str">
        <v>WORKSTATION</v>
      </c>
      <c r="Z2452">
        <v>2039</v>
      </c>
      <c r="AA2452">
        <v>1344</v>
      </c>
      <c r="AB2452" s="8">
        <v>45493</v>
      </c>
    </row>
    <row r="2453" spans="15:28" x14ac:dyDescent="0.3">
      <c r="O2453">
        <v>2452</v>
      </c>
      <c r="P2453" t="str">
        <v>Customer 11</v>
      </c>
      <c r="Q2453" t="str">
        <v>MOBILE</v>
      </c>
      <c r="R2453">
        <v>1277</v>
      </c>
      <c r="S2453">
        <v>448</v>
      </c>
      <c r="T2453" s="8">
        <v>45394</v>
      </c>
      <c r="W2453">
        <v>1624</v>
      </c>
      <c r="X2453" t="str">
        <v>Customer 7</v>
      </c>
      <c r="Y2453" t="str">
        <v>DESKTOP</v>
      </c>
      <c r="Z2453">
        <v>2037</v>
      </c>
      <c r="AA2453">
        <v>1474</v>
      </c>
      <c r="AB2453" s="8">
        <v>45359</v>
      </c>
    </row>
    <row r="2454" spans="15:28" x14ac:dyDescent="0.3">
      <c r="O2454">
        <v>2453</v>
      </c>
      <c r="P2454" t="str">
        <v>Customer 6</v>
      </c>
      <c r="Q2454" t="str">
        <v>WORKSTATION</v>
      </c>
      <c r="R2454">
        <v>3469</v>
      </c>
      <c r="S2454">
        <v>2334</v>
      </c>
      <c r="T2454" s="8">
        <v>45394</v>
      </c>
      <c r="W2454">
        <v>3028</v>
      </c>
      <c r="X2454" t="str">
        <v>Customer 8</v>
      </c>
      <c r="Y2454" t="str">
        <v>EMBEDDED</v>
      </c>
      <c r="Z2454">
        <v>2036</v>
      </c>
      <c r="AA2454">
        <v>1707</v>
      </c>
      <c r="AB2454" s="8">
        <v>45418</v>
      </c>
    </row>
    <row r="2455" spans="15:28" x14ac:dyDescent="0.3">
      <c r="O2455">
        <v>2454</v>
      </c>
      <c r="P2455" t="str">
        <v>Customer 8</v>
      </c>
      <c r="Q2455" t="str">
        <v>WORKSTATION</v>
      </c>
      <c r="R2455">
        <v>314</v>
      </c>
      <c r="S2455">
        <v>1353</v>
      </c>
      <c r="T2455" s="8">
        <v>45394</v>
      </c>
      <c r="W2455">
        <v>3962</v>
      </c>
      <c r="X2455" t="str">
        <v>Customer 4</v>
      </c>
      <c r="Y2455" t="str">
        <v>EMBEDDED</v>
      </c>
      <c r="Z2455">
        <v>2036</v>
      </c>
      <c r="AA2455">
        <v>529</v>
      </c>
      <c r="AB2455" s="8">
        <v>45457</v>
      </c>
    </row>
    <row r="2456" spans="15:28" x14ac:dyDescent="0.3">
      <c r="O2456">
        <v>2455</v>
      </c>
      <c r="P2456" t="str">
        <v>Customer 2</v>
      </c>
      <c r="Q2456" t="str">
        <v>DESKTOP</v>
      </c>
      <c r="R2456">
        <v>1531</v>
      </c>
      <c r="S2456">
        <v>3119</v>
      </c>
      <c r="T2456" s="8">
        <v>45394</v>
      </c>
      <c r="W2456">
        <v>1175</v>
      </c>
      <c r="X2456" t="str">
        <v>Customer 1</v>
      </c>
      <c r="Y2456" t="str">
        <v>MOBILE</v>
      </c>
      <c r="Z2456">
        <v>2035</v>
      </c>
      <c r="AA2456">
        <v>1290</v>
      </c>
      <c r="AB2456" s="8">
        <v>45340</v>
      </c>
    </row>
    <row r="2457" spans="15:28" x14ac:dyDescent="0.3">
      <c r="O2457">
        <v>2456</v>
      </c>
      <c r="P2457" t="str">
        <v>Customer 11</v>
      </c>
      <c r="Q2457" t="str">
        <v>WORKSTATION</v>
      </c>
      <c r="R2457">
        <v>2793</v>
      </c>
      <c r="S2457">
        <v>3513</v>
      </c>
      <c r="T2457" s="8">
        <v>45394</v>
      </c>
      <c r="W2457">
        <v>1336</v>
      </c>
      <c r="X2457" t="str">
        <v>Customer 4</v>
      </c>
      <c r="Y2457" t="str">
        <v>WORKSTATION</v>
      </c>
      <c r="Z2457">
        <v>2035</v>
      </c>
      <c r="AA2457">
        <v>3930</v>
      </c>
      <c r="AB2457" s="8">
        <v>45347</v>
      </c>
    </row>
    <row r="2458" spans="15:28" x14ac:dyDescent="0.3">
      <c r="O2458">
        <v>2457</v>
      </c>
      <c r="P2458" t="str">
        <v>Customer 15</v>
      </c>
      <c r="Q2458" t="str">
        <v>MOBILE</v>
      </c>
      <c r="R2458">
        <v>3155</v>
      </c>
      <c r="S2458">
        <v>1458</v>
      </c>
      <c r="T2458" s="8">
        <v>45394</v>
      </c>
      <c r="W2458">
        <v>3645</v>
      </c>
      <c r="X2458" t="str">
        <v>Customer 13</v>
      </c>
      <c r="Y2458" t="str">
        <v>WORKSTATION</v>
      </c>
      <c r="Z2458">
        <v>2035</v>
      </c>
      <c r="AA2458">
        <v>4498</v>
      </c>
      <c r="AB2458" s="8">
        <v>45443</v>
      </c>
    </row>
    <row r="2459" spans="15:28" x14ac:dyDescent="0.3">
      <c r="O2459">
        <v>2458</v>
      </c>
      <c r="P2459" t="str">
        <v>Customer 1</v>
      </c>
      <c r="Q2459" t="str">
        <v>WORKSTATION</v>
      </c>
      <c r="R2459">
        <v>1225</v>
      </c>
      <c r="S2459">
        <v>4720</v>
      </c>
      <c r="T2459" s="8">
        <v>45394</v>
      </c>
      <c r="W2459">
        <v>532</v>
      </c>
      <c r="X2459" t="str">
        <v>Customer 14</v>
      </c>
      <c r="Y2459" t="str">
        <v>EMBEDDED</v>
      </c>
      <c r="Z2459">
        <v>2034</v>
      </c>
      <c r="AA2459">
        <v>383</v>
      </c>
      <c r="AB2459" s="8">
        <v>45314</v>
      </c>
    </row>
    <row r="2460" spans="15:28" x14ac:dyDescent="0.3">
      <c r="O2460">
        <v>2459</v>
      </c>
      <c r="P2460" t="str">
        <v>Customer 12</v>
      </c>
      <c r="Q2460" t="str">
        <v>EMBEDDED</v>
      </c>
      <c r="R2460">
        <v>2695</v>
      </c>
      <c r="S2460">
        <v>2594</v>
      </c>
      <c r="T2460" s="8">
        <v>45394</v>
      </c>
      <c r="W2460">
        <v>2157</v>
      </c>
      <c r="X2460" t="str">
        <v>Customer 2</v>
      </c>
      <c r="Y2460" t="str">
        <v>EMBEDDED</v>
      </c>
      <c r="Z2460">
        <v>2034</v>
      </c>
      <c r="AA2460">
        <v>3308</v>
      </c>
      <c r="AB2460" s="8">
        <v>45381</v>
      </c>
    </row>
    <row r="2461" spans="15:28" x14ac:dyDescent="0.3">
      <c r="O2461">
        <v>2460</v>
      </c>
      <c r="P2461" t="str">
        <v>Customer 14</v>
      </c>
      <c r="Q2461" t="str">
        <v>MOBILE</v>
      </c>
      <c r="R2461">
        <v>2293</v>
      </c>
      <c r="S2461">
        <v>4091</v>
      </c>
      <c r="T2461" s="8">
        <v>45394</v>
      </c>
      <c r="W2461">
        <v>3430</v>
      </c>
      <c r="X2461" t="str">
        <v>Customer 10</v>
      </c>
      <c r="Y2461" t="str">
        <v>WORKSTATION</v>
      </c>
      <c r="Z2461">
        <v>2034</v>
      </c>
      <c r="AA2461">
        <v>1556</v>
      </c>
      <c r="AB2461" s="8">
        <v>45434</v>
      </c>
    </row>
    <row r="2462" spans="15:28" x14ac:dyDescent="0.3">
      <c r="O2462">
        <v>2461</v>
      </c>
      <c r="P2462" t="str">
        <v>Customer 10</v>
      </c>
      <c r="Q2462" t="str">
        <v>MOBILE</v>
      </c>
      <c r="R2462">
        <v>3209</v>
      </c>
      <c r="S2462">
        <v>703</v>
      </c>
      <c r="T2462" s="8">
        <v>45394</v>
      </c>
      <c r="W2462">
        <v>4192</v>
      </c>
      <c r="X2462" t="str">
        <v>Customer 2</v>
      </c>
      <c r="Y2462" t="str">
        <v>EMBEDDED</v>
      </c>
      <c r="Z2462">
        <v>2033</v>
      </c>
      <c r="AA2462">
        <v>1803</v>
      </c>
      <c r="AB2462" s="8">
        <v>45466</v>
      </c>
    </row>
    <row r="2463" spans="15:28" x14ac:dyDescent="0.3">
      <c r="O2463">
        <v>2462</v>
      </c>
      <c r="P2463" t="str">
        <v>Customer 5</v>
      </c>
      <c r="Q2463" t="str">
        <v>WORKSTATION</v>
      </c>
      <c r="R2463">
        <v>1982</v>
      </c>
      <c r="S2463">
        <v>4936</v>
      </c>
      <c r="T2463" s="8">
        <v>45394</v>
      </c>
      <c r="W2463">
        <v>2736</v>
      </c>
      <c r="X2463" t="str">
        <v>Customer 1</v>
      </c>
      <c r="Y2463" t="str">
        <v>DESKTOP</v>
      </c>
      <c r="Z2463">
        <v>2031</v>
      </c>
      <c r="AA2463">
        <v>4391</v>
      </c>
      <c r="AB2463" s="8">
        <v>45405</v>
      </c>
    </row>
    <row r="2464" spans="15:28" x14ac:dyDescent="0.3">
      <c r="O2464">
        <v>2463</v>
      </c>
      <c r="P2464" t="str">
        <v>Customer 11</v>
      </c>
      <c r="Q2464" t="str">
        <v>MOBILE</v>
      </c>
      <c r="R2464">
        <v>949</v>
      </c>
      <c r="S2464">
        <v>2659</v>
      </c>
      <c r="T2464" s="8">
        <v>45394</v>
      </c>
      <c r="W2464">
        <v>230</v>
      </c>
      <c r="X2464" t="str">
        <v>Customer 10</v>
      </c>
      <c r="Y2464" t="str">
        <v>EMBEDDED</v>
      </c>
      <c r="Z2464">
        <v>2030</v>
      </c>
      <c r="AA2464">
        <v>2039</v>
      </c>
      <c r="AB2464" s="8">
        <v>45301</v>
      </c>
    </row>
    <row r="2465" spans="15:28" x14ac:dyDescent="0.3">
      <c r="O2465">
        <v>2464</v>
      </c>
      <c r="P2465" t="str">
        <v>Customer 5</v>
      </c>
      <c r="Q2465" t="str">
        <v>MOBILE</v>
      </c>
      <c r="R2465">
        <v>1960</v>
      </c>
      <c r="S2465">
        <v>658</v>
      </c>
      <c r="T2465" s="8">
        <v>45394</v>
      </c>
      <c r="W2465">
        <v>4917</v>
      </c>
      <c r="X2465" t="str">
        <v>Customer 4</v>
      </c>
      <c r="Y2465" t="str">
        <v>MOBILE</v>
      </c>
      <c r="Z2465">
        <v>2029</v>
      </c>
      <c r="AA2465">
        <v>645</v>
      </c>
      <c r="AB2465" s="8">
        <v>45496</v>
      </c>
    </row>
    <row r="2466" spans="15:28" x14ac:dyDescent="0.3">
      <c r="O2466">
        <v>2465</v>
      </c>
      <c r="P2466" t="str">
        <v>Customer 5</v>
      </c>
      <c r="Q2466" t="str">
        <v>EMBEDDED</v>
      </c>
      <c r="R2466">
        <v>3297</v>
      </c>
      <c r="S2466">
        <v>3614</v>
      </c>
      <c r="T2466" s="8">
        <v>45394</v>
      </c>
      <c r="W2466">
        <v>103</v>
      </c>
      <c r="X2466" t="str">
        <v>Customer 11</v>
      </c>
      <c r="Y2466" t="str">
        <v>DESKTOP</v>
      </c>
      <c r="Z2466">
        <v>2028</v>
      </c>
      <c r="AA2466">
        <v>2390</v>
      </c>
      <c r="AB2466" s="8">
        <v>45296</v>
      </c>
    </row>
    <row r="2467" spans="15:28" x14ac:dyDescent="0.3">
      <c r="O2467">
        <v>2466</v>
      </c>
      <c r="P2467" t="str">
        <v>Customer 7</v>
      </c>
      <c r="Q2467" t="str">
        <v>DESKTOP</v>
      </c>
      <c r="R2467">
        <v>3312</v>
      </c>
      <c r="S2467">
        <v>4888</v>
      </c>
      <c r="T2467" s="8">
        <v>45394</v>
      </c>
      <c r="W2467">
        <v>4194</v>
      </c>
      <c r="X2467" t="str">
        <v>Customer 10</v>
      </c>
      <c r="Y2467" t="str">
        <v>DESKTOP</v>
      </c>
      <c r="Z2467">
        <v>2027</v>
      </c>
      <c r="AA2467">
        <v>2172</v>
      </c>
      <c r="AB2467" s="8">
        <v>45466</v>
      </c>
    </row>
    <row r="2468" spans="15:28" x14ac:dyDescent="0.3">
      <c r="O2468">
        <v>2467</v>
      </c>
      <c r="P2468" t="str">
        <v>Customer 6</v>
      </c>
      <c r="Q2468" t="str">
        <v>DESKTOP</v>
      </c>
      <c r="R2468">
        <v>951</v>
      </c>
      <c r="S2468">
        <v>2477</v>
      </c>
      <c r="T2468" s="8">
        <v>45394</v>
      </c>
      <c r="W2468">
        <v>2374</v>
      </c>
      <c r="X2468" t="str">
        <v>Customer 12</v>
      </c>
      <c r="Y2468" t="str">
        <v>EMBEDDED</v>
      </c>
      <c r="Z2468">
        <v>2026</v>
      </c>
      <c r="AA2468">
        <v>1416</v>
      </c>
      <c r="AB2468" s="8">
        <v>45390</v>
      </c>
    </row>
    <row r="2469" spans="15:28" x14ac:dyDescent="0.3">
      <c r="O2469">
        <v>2468</v>
      </c>
      <c r="P2469" t="str">
        <v>Customer 4</v>
      </c>
      <c r="Q2469" t="str">
        <v>EMBEDDED</v>
      </c>
      <c r="R2469">
        <v>1070</v>
      </c>
      <c r="S2469">
        <v>1339</v>
      </c>
      <c r="T2469" s="8">
        <v>45394</v>
      </c>
      <c r="W2469">
        <v>1936</v>
      </c>
      <c r="X2469" t="str">
        <v>Customer 15</v>
      </c>
      <c r="Y2469" t="str">
        <v>WORKSTATION</v>
      </c>
      <c r="Z2469">
        <v>2024</v>
      </c>
      <c r="AA2469">
        <v>253</v>
      </c>
      <c r="AB2469" s="8">
        <v>45372</v>
      </c>
    </row>
    <row r="2470" spans="15:28" x14ac:dyDescent="0.3">
      <c r="O2470">
        <v>2469</v>
      </c>
      <c r="P2470" t="str">
        <v>Customer 5</v>
      </c>
      <c r="Q2470" t="str">
        <v>EMBEDDED</v>
      </c>
      <c r="R2470">
        <v>2435</v>
      </c>
      <c r="S2470">
        <v>1597</v>
      </c>
      <c r="T2470" s="8">
        <v>45394</v>
      </c>
      <c r="W2470">
        <v>3717</v>
      </c>
      <c r="X2470" t="str">
        <v>Customer 6</v>
      </c>
      <c r="Y2470" t="str">
        <v>EMBEDDED</v>
      </c>
      <c r="Z2470">
        <v>2024</v>
      </c>
      <c r="AA2470">
        <v>4657</v>
      </c>
      <c r="AB2470" s="8">
        <v>45446</v>
      </c>
    </row>
    <row r="2471" spans="15:28" x14ac:dyDescent="0.3">
      <c r="O2471">
        <v>2470</v>
      </c>
      <c r="P2471" t="str">
        <v>Customer 3</v>
      </c>
      <c r="Q2471" t="str">
        <v>MOBILE</v>
      </c>
      <c r="R2471">
        <v>867</v>
      </c>
      <c r="S2471">
        <v>3703</v>
      </c>
      <c r="T2471" s="8">
        <v>45394</v>
      </c>
      <c r="W2471">
        <v>83</v>
      </c>
      <c r="X2471" t="str">
        <v>Customer 4</v>
      </c>
      <c r="Y2471" t="str">
        <v>DESKTOP</v>
      </c>
      <c r="Z2471">
        <v>2023</v>
      </c>
      <c r="AA2471">
        <v>2788</v>
      </c>
      <c r="AB2471" s="8">
        <v>45295</v>
      </c>
    </row>
    <row r="2472" spans="15:28" x14ac:dyDescent="0.3">
      <c r="O2472">
        <v>2471</v>
      </c>
      <c r="P2472" t="str">
        <v>Customer 8</v>
      </c>
      <c r="Q2472" t="str">
        <v>MOBILE</v>
      </c>
      <c r="R2472">
        <v>2439</v>
      </c>
      <c r="S2472">
        <v>946</v>
      </c>
      <c r="T2472" s="8">
        <v>45394</v>
      </c>
      <c r="W2472">
        <v>769</v>
      </c>
      <c r="X2472" t="str">
        <v>Customer 12</v>
      </c>
      <c r="Y2472" t="str">
        <v>DESKTOP</v>
      </c>
      <c r="Z2472">
        <v>2022</v>
      </c>
      <c r="AA2472">
        <v>4612</v>
      </c>
      <c r="AB2472" s="8">
        <v>45324</v>
      </c>
    </row>
    <row r="2473" spans="15:28" x14ac:dyDescent="0.3">
      <c r="O2473">
        <v>2472</v>
      </c>
      <c r="P2473" t="str">
        <v>Customer 2</v>
      </c>
      <c r="Q2473" t="str">
        <v>DESKTOP</v>
      </c>
      <c r="R2473">
        <v>126</v>
      </c>
      <c r="S2473">
        <v>579</v>
      </c>
      <c r="T2473" s="8">
        <v>45394</v>
      </c>
      <c r="W2473">
        <v>1553</v>
      </c>
      <c r="X2473" t="str">
        <v>Customer 15</v>
      </c>
      <c r="Y2473" t="str">
        <v>MOBILE</v>
      </c>
      <c r="Z2473">
        <v>2022</v>
      </c>
      <c r="AA2473">
        <v>4257</v>
      </c>
      <c r="AB2473" s="8">
        <v>45356</v>
      </c>
    </row>
    <row r="2474" spans="15:28" x14ac:dyDescent="0.3">
      <c r="O2474">
        <v>2473</v>
      </c>
      <c r="P2474" t="str">
        <v>Customer 9</v>
      </c>
      <c r="Q2474" t="str">
        <v>MOBILE</v>
      </c>
      <c r="R2474">
        <v>645</v>
      </c>
      <c r="S2474">
        <v>1429</v>
      </c>
      <c r="T2474" s="8">
        <v>45394</v>
      </c>
      <c r="W2474">
        <v>4709</v>
      </c>
      <c r="X2474" t="str">
        <v>Customer 6</v>
      </c>
      <c r="Y2474" t="str">
        <v>MOBILE</v>
      </c>
      <c r="Z2474">
        <v>2018</v>
      </c>
      <c r="AA2474">
        <v>3684</v>
      </c>
      <c r="AB2474" s="8">
        <v>45488</v>
      </c>
    </row>
    <row r="2475" spans="15:28" x14ac:dyDescent="0.3">
      <c r="O2475">
        <v>2474</v>
      </c>
      <c r="P2475" t="str">
        <v>Customer 2</v>
      </c>
      <c r="Q2475" t="str">
        <v>MOBILE</v>
      </c>
      <c r="R2475">
        <v>1912</v>
      </c>
      <c r="S2475">
        <v>3571</v>
      </c>
      <c r="T2475" s="8">
        <v>45395</v>
      </c>
      <c r="W2475">
        <v>3838</v>
      </c>
      <c r="X2475" t="str">
        <v>Customer 13</v>
      </c>
      <c r="Y2475" t="str">
        <v>EMBEDDED</v>
      </c>
      <c r="Z2475">
        <v>2017</v>
      </c>
      <c r="AA2475">
        <v>3021</v>
      </c>
      <c r="AB2475" s="8">
        <v>45451</v>
      </c>
    </row>
    <row r="2476" spans="15:28" x14ac:dyDescent="0.3">
      <c r="O2476">
        <v>2475</v>
      </c>
      <c r="P2476" t="str">
        <v>Customer 11</v>
      </c>
      <c r="Q2476" t="str">
        <v>WORKSTATION</v>
      </c>
      <c r="R2476">
        <v>1641</v>
      </c>
      <c r="S2476">
        <v>2781</v>
      </c>
      <c r="T2476" s="8">
        <v>45395</v>
      </c>
      <c r="W2476">
        <v>2054</v>
      </c>
      <c r="X2476" t="str">
        <v>Customer 7</v>
      </c>
      <c r="Y2476" t="str">
        <v>WORKSTATION</v>
      </c>
      <c r="Z2476">
        <v>2013</v>
      </c>
      <c r="AA2476">
        <v>929</v>
      </c>
      <c r="AB2476" s="8">
        <v>45377</v>
      </c>
    </row>
    <row r="2477" spans="15:28" x14ac:dyDescent="0.3">
      <c r="O2477">
        <v>2476</v>
      </c>
      <c r="P2477" t="str">
        <v>Customer 3</v>
      </c>
      <c r="Q2477" t="str">
        <v>MOBILE</v>
      </c>
      <c r="R2477">
        <v>2227</v>
      </c>
      <c r="S2477">
        <v>4063</v>
      </c>
      <c r="T2477" s="8">
        <v>45395</v>
      </c>
      <c r="W2477">
        <v>2244</v>
      </c>
      <c r="X2477" t="str">
        <v>Customer 2</v>
      </c>
      <c r="Y2477" t="str">
        <v>EMBEDDED</v>
      </c>
      <c r="Z2477">
        <v>2013</v>
      </c>
      <c r="AA2477">
        <v>3961</v>
      </c>
      <c r="AB2477" s="8">
        <v>45385</v>
      </c>
    </row>
    <row r="2478" spans="15:28" x14ac:dyDescent="0.3">
      <c r="O2478">
        <v>2477</v>
      </c>
      <c r="P2478" t="str">
        <v>Customer 9</v>
      </c>
      <c r="Q2478" t="str">
        <v>WORKSTATION</v>
      </c>
      <c r="R2478">
        <v>463</v>
      </c>
      <c r="S2478">
        <v>3692</v>
      </c>
      <c r="T2478" s="8">
        <v>45395</v>
      </c>
      <c r="W2478">
        <v>3642</v>
      </c>
      <c r="X2478" t="str">
        <v>Customer 4</v>
      </c>
      <c r="Y2478" t="str">
        <v>EMBEDDED</v>
      </c>
      <c r="Z2478">
        <v>2010</v>
      </c>
      <c r="AA2478">
        <v>3283</v>
      </c>
      <c r="AB2478" s="8">
        <v>45443</v>
      </c>
    </row>
    <row r="2479" spans="15:28" x14ac:dyDescent="0.3">
      <c r="O2479">
        <v>2478</v>
      </c>
      <c r="P2479" t="str">
        <v>Customer 5</v>
      </c>
      <c r="Q2479" t="str">
        <v>EMBEDDED</v>
      </c>
      <c r="R2479">
        <v>3594</v>
      </c>
      <c r="S2479">
        <v>152</v>
      </c>
      <c r="T2479" s="8">
        <v>45395</v>
      </c>
      <c r="W2479">
        <v>3086</v>
      </c>
      <c r="X2479" t="str">
        <v>Customer 9</v>
      </c>
      <c r="Y2479" t="str">
        <v>DESKTOP</v>
      </c>
      <c r="Z2479">
        <v>2009</v>
      </c>
      <c r="AA2479">
        <v>4726</v>
      </c>
      <c r="AB2479" s="8">
        <v>45420</v>
      </c>
    </row>
    <row r="2480" spans="15:28" x14ac:dyDescent="0.3">
      <c r="O2480">
        <v>2479</v>
      </c>
      <c r="P2480" t="str">
        <v>Customer 15</v>
      </c>
      <c r="Q2480" t="str">
        <v>WORKSTATION</v>
      </c>
      <c r="R2480">
        <v>2288</v>
      </c>
      <c r="S2480">
        <v>4567</v>
      </c>
      <c r="T2480" s="8">
        <v>45395</v>
      </c>
      <c r="W2480">
        <v>1045</v>
      </c>
      <c r="X2480" t="str">
        <v>Customer 15</v>
      </c>
      <c r="Y2480" t="str">
        <v>EMBEDDED</v>
      </c>
      <c r="Z2480">
        <v>2007</v>
      </c>
      <c r="AA2480">
        <v>4744</v>
      </c>
      <c r="AB2480" s="8">
        <v>45335</v>
      </c>
    </row>
    <row r="2481" spans="15:28" x14ac:dyDescent="0.3">
      <c r="O2481">
        <v>2480</v>
      </c>
      <c r="P2481" t="str">
        <v>Customer 4</v>
      </c>
      <c r="Q2481" t="str">
        <v>MOBILE</v>
      </c>
      <c r="R2481">
        <v>666</v>
      </c>
      <c r="S2481">
        <v>4463</v>
      </c>
      <c r="T2481" s="8">
        <v>45395</v>
      </c>
      <c r="W2481">
        <v>438</v>
      </c>
      <c r="X2481" t="str">
        <v>Customer 8</v>
      </c>
      <c r="Y2481" t="str">
        <v>MOBILE</v>
      </c>
      <c r="Z2481">
        <v>2005</v>
      </c>
      <c r="AA2481">
        <v>3170</v>
      </c>
      <c r="AB2481" s="8">
        <v>45310</v>
      </c>
    </row>
    <row r="2482" spans="15:28" x14ac:dyDescent="0.3">
      <c r="O2482">
        <v>2481</v>
      </c>
      <c r="P2482" t="str">
        <v>Customer 5</v>
      </c>
      <c r="Q2482" t="str">
        <v>MOBILE</v>
      </c>
      <c r="R2482">
        <v>1764</v>
      </c>
      <c r="S2482">
        <v>306</v>
      </c>
      <c r="T2482" s="8">
        <v>45395</v>
      </c>
      <c r="W2482">
        <v>443</v>
      </c>
      <c r="X2482" t="str">
        <v>Customer 2</v>
      </c>
      <c r="Y2482" t="str">
        <v>EMBEDDED</v>
      </c>
      <c r="Z2482">
        <v>2005</v>
      </c>
      <c r="AA2482">
        <v>1009</v>
      </c>
      <c r="AB2482" s="8">
        <v>45310</v>
      </c>
    </row>
    <row r="2483" spans="15:28" x14ac:dyDescent="0.3">
      <c r="O2483">
        <v>2482</v>
      </c>
      <c r="P2483" t="str">
        <v>Customer 11</v>
      </c>
      <c r="Q2483" t="str">
        <v>DESKTOP</v>
      </c>
      <c r="R2483">
        <v>2315</v>
      </c>
      <c r="S2483">
        <v>3939</v>
      </c>
      <c r="T2483" s="8">
        <v>45395</v>
      </c>
      <c r="W2483">
        <v>163</v>
      </c>
      <c r="X2483" t="str">
        <v>Customer 6</v>
      </c>
      <c r="Y2483" t="str">
        <v>WORKSTATION</v>
      </c>
      <c r="Z2483">
        <v>2002</v>
      </c>
      <c r="AA2483">
        <v>3174</v>
      </c>
      <c r="AB2483" s="8">
        <v>45298</v>
      </c>
    </row>
    <row r="2484" spans="15:28" x14ac:dyDescent="0.3">
      <c r="O2484">
        <v>2483</v>
      </c>
      <c r="P2484" t="str">
        <v>Customer 12</v>
      </c>
      <c r="Q2484" t="str">
        <v>MOBILE</v>
      </c>
      <c r="R2484">
        <v>2072</v>
      </c>
      <c r="S2484">
        <v>1034</v>
      </c>
      <c r="T2484" s="8">
        <v>45395</v>
      </c>
      <c r="W2484">
        <v>2553</v>
      </c>
      <c r="X2484" t="str">
        <v>Customer 10</v>
      </c>
      <c r="Y2484" t="str">
        <v>EMBEDDED</v>
      </c>
      <c r="Z2484">
        <v>2002</v>
      </c>
      <c r="AA2484">
        <v>1437</v>
      </c>
      <c r="AB2484" s="8">
        <v>45398</v>
      </c>
    </row>
    <row r="2485" spans="15:28" x14ac:dyDescent="0.3">
      <c r="O2485">
        <v>2484</v>
      </c>
      <c r="P2485" t="str">
        <v>Customer 5</v>
      </c>
      <c r="Q2485" t="str">
        <v>EMBEDDED</v>
      </c>
      <c r="R2485">
        <v>20</v>
      </c>
      <c r="S2485">
        <v>3463</v>
      </c>
      <c r="T2485" s="8">
        <v>45395</v>
      </c>
      <c r="W2485">
        <v>2645</v>
      </c>
      <c r="X2485" t="str">
        <v>Customer 14</v>
      </c>
      <c r="Y2485" t="str">
        <v>MOBILE</v>
      </c>
      <c r="Z2485">
        <v>2002</v>
      </c>
      <c r="AA2485">
        <v>4158</v>
      </c>
      <c r="AB2485" s="8">
        <v>45402</v>
      </c>
    </row>
    <row r="2486" spans="15:28" x14ac:dyDescent="0.3">
      <c r="O2486">
        <v>2485</v>
      </c>
      <c r="P2486" t="str">
        <v>Customer 12</v>
      </c>
      <c r="Q2486" t="str">
        <v>WORKSTATION</v>
      </c>
      <c r="R2486">
        <v>3890</v>
      </c>
      <c r="S2486">
        <v>1277</v>
      </c>
      <c r="T2486" s="8">
        <v>45395</v>
      </c>
      <c r="W2486">
        <v>4443</v>
      </c>
      <c r="X2486" t="str">
        <v>Customer 14</v>
      </c>
      <c r="Y2486" t="str">
        <v>EMBEDDED</v>
      </c>
      <c r="Z2486">
        <v>2002</v>
      </c>
      <c r="AA2486">
        <v>2193</v>
      </c>
      <c r="AB2486" s="8">
        <v>45477</v>
      </c>
    </row>
    <row r="2487" spans="15:28" x14ac:dyDescent="0.3">
      <c r="O2487">
        <v>2486</v>
      </c>
      <c r="P2487" t="str">
        <v>Customer 1</v>
      </c>
      <c r="Q2487" t="str">
        <v>MOBILE</v>
      </c>
      <c r="R2487">
        <v>395</v>
      </c>
      <c r="S2487">
        <v>4198</v>
      </c>
      <c r="T2487" s="8">
        <v>45395</v>
      </c>
      <c r="W2487">
        <v>1414</v>
      </c>
      <c r="X2487" t="str">
        <v>Customer 10</v>
      </c>
      <c r="Y2487" t="str">
        <v>DESKTOP</v>
      </c>
      <c r="Z2487">
        <v>1998</v>
      </c>
      <c r="AA2487">
        <v>3721</v>
      </c>
      <c r="AB2487" s="8">
        <v>45350</v>
      </c>
    </row>
    <row r="2488" spans="15:28" x14ac:dyDescent="0.3">
      <c r="O2488">
        <v>2487</v>
      </c>
      <c r="P2488" t="str">
        <v>Customer 11</v>
      </c>
      <c r="Q2488" t="str">
        <v>WORKSTATION</v>
      </c>
      <c r="R2488">
        <v>1321</v>
      </c>
      <c r="S2488">
        <v>1480</v>
      </c>
      <c r="T2488" s="8">
        <v>45395</v>
      </c>
      <c r="W2488">
        <v>3486</v>
      </c>
      <c r="X2488" t="str">
        <v>Customer 2</v>
      </c>
      <c r="Y2488" t="str">
        <v>MOBILE</v>
      </c>
      <c r="Z2488">
        <v>1996</v>
      </c>
      <c r="AA2488">
        <v>599</v>
      </c>
      <c r="AB2488" s="8">
        <v>45437</v>
      </c>
    </row>
    <row r="2489" spans="15:28" x14ac:dyDescent="0.3">
      <c r="O2489">
        <v>2488</v>
      </c>
      <c r="P2489" t="str">
        <v>Customer 9</v>
      </c>
      <c r="Q2489" t="str">
        <v>DESKTOP</v>
      </c>
      <c r="R2489">
        <v>1101</v>
      </c>
      <c r="S2489">
        <v>4418</v>
      </c>
      <c r="T2489" s="8">
        <v>45395</v>
      </c>
      <c r="W2489">
        <v>2572</v>
      </c>
      <c r="X2489" t="str">
        <v>Customer 8</v>
      </c>
      <c r="Y2489" t="str">
        <v>WORKSTATION</v>
      </c>
      <c r="Z2489">
        <v>1995</v>
      </c>
      <c r="AA2489">
        <v>3930</v>
      </c>
      <c r="AB2489" s="8">
        <v>45399</v>
      </c>
    </row>
    <row r="2490" spans="15:28" x14ac:dyDescent="0.3">
      <c r="O2490">
        <v>2489</v>
      </c>
      <c r="P2490" t="str">
        <v>Customer 1</v>
      </c>
      <c r="Q2490" t="str">
        <v>EMBEDDED</v>
      </c>
      <c r="R2490">
        <v>3109</v>
      </c>
      <c r="S2490">
        <v>1123</v>
      </c>
      <c r="T2490" s="8">
        <v>45395</v>
      </c>
      <c r="W2490">
        <v>2417</v>
      </c>
      <c r="X2490" t="str">
        <v>Customer 14</v>
      </c>
      <c r="Y2490" t="str">
        <v>WORKSTATION</v>
      </c>
      <c r="Z2490">
        <v>1994</v>
      </c>
      <c r="AA2490">
        <v>1446</v>
      </c>
      <c r="AB2490" s="8">
        <v>45392</v>
      </c>
    </row>
    <row r="2491" spans="15:28" x14ac:dyDescent="0.3">
      <c r="O2491">
        <v>2490</v>
      </c>
      <c r="P2491" t="str">
        <v>Customer 1</v>
      </c>
      <c r="Q2491" t="str">
        <v>WORKSTATION</v>
      </c>
      <c r="R2491">
        <v>1568</v>
      </c>
      <c r="S2491">
        <v>615</v>
      </c>
      <c r="T2491" s="8">
        <v>45395</v>
      </c>
      <c r="W2491">
        <v>1752</v>
      </c>
      <c r="X2491" t="str">
        <v>Customer 15</v>
      </c>
      <c r="Y2491" t="str">
        <v>MOBILE</v>
      </c>
      <c r="Z2491">
        <v>1993</v>
      </c>
      <c r="AA2491">
        <v>2064</v>
      </c>
      <c r="AB2491" s="8">
        <v>45364</v>
      </c>
    </row>
    <row r="2492" spans="15:28" x14ac:dyDescent="0.3">
      <c r="O2492">
        <v>2491</v>
      </c>
      <c r="P2492" t="str">
        <v>Customer 14</v>
      </c>
      <c r="Q2492" t="str">
        <v>EMBEDDED</v>
      </c>
      <c r="R2492">
        <v>3078</v>
      </c>
      <c r="S2492">
        <v>1478</v>
      </c>
      <c r="T2492" s="8">
        <v>45395</v>
      </c>
      <c r="W2492">
        <v>1932</v>
      </c>
      <c r="X2492" t="str">
        <v>Customer 1</v>
      </c>
      <c r="Y2492" t="str">
        <v>WORKSTATION</v>
      </c>
      <c r="Z2492">
        <v>1993</v>
      </c>
      <c r="AA2492">
        <v>362</v>
      </c>
      <c r="AB2492" s="8">
        <v>45372</v>
      </c>
    </row>
    <row r="2493" spans="15:28" x14ac:dyDescent="0.3">
      <c r="O2493">
        <v>2492</v>
      </c>
      <c r="P2493" t="str">
        <v>Customer 12</v>
      </c>
      <c r="Q2493" t="str">
        <v>MOBILE</v>
      </c>
      <c r="R2493">
        <v>1898</v>
      </c>
      <c r="S2493">
        <v>1725</v>
      </c>
      <c r="T2493" s="8">
        <v>45395</v>
      </c>
      <c r="W2493">
        <v>4392</v>
      </c>
      <c r="X2493" t="str">
        <v>Customer 13</v>
      </c>
      <c r="Y2493" t="str">
        <v>DESKTOP</v>
      </c>
      <c r="Z2493">
        <v>1993</v>
      </c>
      <c r="AA2493">
        <v>1204</v>
      </c>
      <c r="AB2493" s="8">
        <v>45474</v>
      </c>
    </row>
    <row r="2494" spans="15:28" x14ac:dyDescent="0.3">
      <c r="O2494">
        <v>2493</v>
      </c>
      <c r="P2494" t="str">
        <v>Customer 9</v>
      </c>
      <c r="Q2494" t="str">
        <v>DESKTOP</v>
      </c>
      <c r="R2494">
        <v>851</v>
      </c>
      <c r="S2494">
        <v>129</v>
      </c>
      <c r="T2494" s="8">
        <v>45395</v>
      </c>
      <c r="W2494">
        <v>4477</v>
      </c>
      <c r="X2494" t="str">
        <v>Customer 14</v>
      </c>
      <c r="Y2494" t="str">
        <v>MOBILE</v>
      </c>
      <c r="Z2494">
        <v>1992</v>
      </c>
      <c r="AA2494">
        <v>4629</v>
      </c>
      <c r="AB2494" s="8">
        <v>45478</v>
      </c>
    </row>
    <row r="2495" spans="15:28" x14ac:dyDescent="0.3">
      <c r="O2495">
        <v>2494</v>
      </c>
      <c r="P2495" t="str">
        <v>Customer 11</v>
      </c>
      <c r="Q2495" t="str">
        <v>DESKTOP</v>
      </c>
      <c r="R2495">
        <v>3315</v>
      </c>
      <c r="S2495">
        <v>4271</v>
      </c>
      <c r="T2495" s="8">
        <v>45395</v>
      </c>
      <c r="W2495">
        <v>1243</v>
      </c>
      <c r="X2495" t="str">
        <v>Customer 6</v>
      </c>
      <c r="Y2495" t="str">
        <v>EMBEDDED</v>
      </c>
      <c r="Z2495">
        <v>1991</v>
      </c>
      <c r="AA2495">
        <v>3480</v>
      </c>
      <c r="AB2495" s="8">
        <v>45343</v>
      </c>
    </row>
    <row r="2496" spans="15:28" x14ac:dyDescent="0.3">
      <c r="O2496">
        <v>2495</v>
      </c>
      <c r="P2496" t="str">
        <v>Customer 10</v>
      </c>
      <c r="Q2496" t="str">
        <v>DESKTOP</v>
      </c>
      <c r="R2496">
        <v>1090</v>
      </c>
      <c r="S2496">
        <v>1455</v>
      </c>
      <c r="T2496" s="8">
        <v>45395</v>
      </c>
      <c r="W2496">
        <v>2357</v>
      </c>
      <c r="X2496" t="str">
        <v>Customer 11</v>
      </c>
      <c r="Y2496" t="str">
        <v>MOBILE</v>
      </c>
      <c r="Z2496">
        <v>1991</v>
      </c>
      <c r="AA2496">
        <v>905</v>
      </c>
      <c r="AB2496" s="8">
        <v>45390</v>
      </c>
    </row>
    <row r="2497" spans="15:28" x14ac:dyDescent="0.3">
      <c r="O2497">
        <v>2496</v>
      </c>
      <c r="P2497" t="str">
        <v>Customer 5</v>
      </c>
      <c r="Q2497" t="str">
        <v>EMBEDDED</v>
      </c>
      <c r="R2497">
        <v>2475</v>
      </c>
      <c r="S2497">
        <v>2312</v>
      </c>
      <c r="T2497" s="8">
        <v>45395</v>
      </c>
      <c r="W2497">
        <v>155</v>
      </c>
      <c r="X2497" t="str">
        <v>Customer 15</v>
      </c>
      <c r="Y2497" t="str">
        <v>EMBEDDED</v>
      </c>
      <c r="Z2497">
        <v>1990</v>
      </c>
      <c r="AA2497">
        <v>3422</v>
      </c>
      <c r="AB2497" s="8">
        <v>45298</v>
      </c>
    </row>
    <row r="2498" spans="15:28" x14ac:dyDescent="0.3">
      <c r="O2498">
        <v>2497</v>
      </c>
      <c r="P2498" t="str">
        <v>Customer 9</v>
      </c>
      <c r="Q2498" t="str">
        <v>MOBILE</v>
      </c>
      <c r="R2498">
        <v>3963</v>
      </c>
      <c r="S2498">
        <v>483</v>
      </c>
      <c r="T2498" s="8">
        <v>45395</v>
      </c>
      <c r="W2498">
        <v>1376</v>
      </c>
      <c r="X2498" t="str">
        <v>Customer 12</v>
      </c>
      <c r="Y2498" t="str">
        <v>MOBILE</v>
      </c>
      <c r="Z2498">
        <v>1990</v>
      </c>
      <c r="AA2498">
        <v>4458</v>
      </c>
      <c r="AB2498" s="8">
        <v>45349</v>
      </c>
    </row>
    <row r="2499" spans="15:28" x14ac:dyDescent="0.3">
      <c r="O2499">
        <v>2498</v>
      </c>
      <c r="P2499" t="str">
        <v>Customer 5</v>
      </c>
      <c r="Q2499" t="str">
        <v>MOBILE</v>
      </c>
      <c r="R2499">
        <v>178</v>
      </c>
      <c r="S2499">
        <v>1726</v>
      </c>
      <c r="T2499" s="8">
        <v>45396</v>
      </c>
      <c r="W2499">
        <v>1825</v>
      </c>
      <c r="X2499" t="str">
        <v>Customer 12</v>
      </c>
      <c r="Y2499" t="str">
        <v>WORKSTATION</v>
      </c>
      <c r="Z2499">
        <v>1990</v>
      </c>
      <c r="AA2499">
        <v>258</v>
      </c>
      <c r="AB2499" s="8">
        <v>45368</v>
      </c>
    </row>
    <row r="2500" spans="15:28" x14ac:dyDescent="0.3">
      <c r="O2500">
        <v>2499</v>
      </c>
      <c r="P2500" t="str">
        <v>Customer 1</v>
      </c>
      <c r="Q2500" t="str">
        <v>DESKTOP</v>
      </c>
      <c r="R2500">
        <v>1483</v>
      </c>
      <c r="S2500">
        <v>2937</v>
      </c>
      <c r="T2500" s="8">
        <v>45396</v>
      </c>
      <c r="W2500">
        <v>4872</v>
      </c>
      <c r="X2500" t="str">
        <v>Customer 14</v>
      </c>
      <c r="Y2500" t="str">
        <v>MOBILE</v>
      </c>
      <c r="Z2500">
        <v>1989</v>
      </c>
      <c r="AA2500">
        <v>1883</v>
      </c>
      <c r="AB2500" s="8">
        <v>45494</v>
      </c>
    </row>
    <row r="2501" spans="15:28" x14ac:dyDescent="0.3">
      <c r="O2501">
        <v>2500</v>
      </c>
      <c r="P2501" t="str">
        <v>Customer 1</v>
      </c>
      <c r="Q2501" t="str">
        <v>MOBILE</v>
      </c>
      <c r="R2501">
        <v>2304</v>
      </c>
      <c r="S2501">
        <v>2089</v>
      </c>
      <c r="T2501" s="8">
        <v>45396</v>
      </c>
      <c r="W2501">
        <v>1341</v>
      </c>
      <c r="X2501" t="str">
        <v>Customer 1</v>
      </c>
      <c r="Y2501" t="str">
        <v>DESKTOP</v>
      </c>
      <c r="Z2501">
        <v>1988</v>
      </c>
      <c r="AA2501">
        <v>3750</v>
      </c>
      <c r="AB2501" s="8">
        <v>45347</v>
      </c>
    </row>
    <row r="2502" spans="15:28" x14ac:dyDescent="0.3">
      <c r="O2502">
        <v>2501</v>
      </c>
      <c r="P2502" t="str">
        <v>Customer 1</v>
      </c>
      <c r="Q2502" t="str">
        <v>WORKSTATION</v>
      </c>
      <c r="R2502">
        <v>2993</v>
      </c>
      <c r="S2502">
        <v>1749</v>
      </c>
      <c r="T2502" s="8">
        <v>45396</v>
      </c>
      <c r="W2502">
        <v>586</v>
      </c>
      <c r="X2502" t="str">
        <v>Customer 5</v>
      </c>
      <c r="Y2502" t="str">
        <v>WORKSTATION</v>
      </c>
      <c r="Z2502">
        <v>1986</v>
      </c>
      <c r="AA2502">
        <v>1821</v>
      </c>
      <c r="AB2502" s="8">
        <v>45316</v>
      </c>
    </row>
    <row r="2503" spans="15:28" x14ac:dyDescent="0.3">
      <c r="O2503">
        <v>2502</v>
      </c>
      <c r="P2503" t="str">
        <v>Customer 2</v>
      </c>
      <c r="Q2503" t="str">
        <v>WORKSTATION</v>
      </c>
      <c r="R2503">
        <v>107</v>
      </c>
      <c r="S2503">
        <v>3250</v>
      </c>
      <c r="T2503" s="8">
        <v>45396</v>
      </c>
      <c r="W2503">
        <v>4494</v>
      </c>
      <c r="X2503" t="str">
        <v>Customer 2</v>
      </c>
      <c r="Y2503" t="str">
        <v>DESKTOP</v>
      </c>
      <c r="Z2503">
        <v>1986</v>
      </c>
      <c r="AA2503">
        <v>620</v>
      </c>
      <c r="AB2503" s="8">
        <v>45479</v>
      </c>
    </row>
    <row r="2504" spans="15:28" x14ac:dyDescent="0.3">
      <c r="O2504">
        <v>2503</v>
      </c>
      <c r="P2504" t="str">
        <v>Customer 2</v>
      </c>
      <c r="Q2504" t="str">
        <v>DESKTOP</v>
      </c>
      <c r="R2504">
        <v>2757</v>
      </c>
      <c r="S2504">
        <v>1509</v>
      </c>
      <c r="T2504" s="8">
        <v>45396</v>
      </c>
      <c r="W2504">
        <v>2915</v>
      </c>
      <c r="X2504" t="str">
        <v>Customer 13</v>
      </c>
      <c r="Y2504" t="str">
        <v>DESKTOP</v>
      </c>
      <c r="Z2504">
        <v>1985</v>
      </c>
      <c r="AA2504">
        <v>939</v>
      </c>
      <c r="AB2504" s="8">
        <v>45413</v>
      </c>
    </row>
    <row r="2505" spans="15:28" x14ac:dyDescent="0.3">
      <c r="O2505">
        <v>2504</v>
      </c>
      <c r="P2505" t="str">
        <v>Customer 12</v>
      </c>
      <c r="Q2505" t="str">
        <v>DESKTOP</v>
      </c>
      <c r="R2505">
        <v>1498</v>
      </c>
      <c r="S2505">
        <v>3968</v>
      </c>
      <c r="T2505" s="8">
        <v>45396</v>
      </c>
      <c r="W2505">
        <v>313</v>
      </c>
      <c r="X2505" t="str">
        <v>Customer 2</v>
      </c>
      <c r="Y2505" t="str">
        <v>MOBILE</v>
      </c>
      <c r="Z2505">
        <v>1984</v>
      </c>
      <c r="AA2505">
        <v>2712</v>
      </c>
      <c r="AB2505" s="8">
        <v>45305</v>
      </c>
    </row>
    <row r="2506" spans="15:28" x14ac:dyDescent="0.3">
      <c r="O2506">
        <v>2505</v>
      </c>
      <c r="P2506" t="str">
        <v>Customer 13</v>
      </c>
      <c r="Q2506" t="str">
        <v>EMBEDDED</v>
      </c>
      <c r="R2506">
        <v>979</v>
      </c>
      <c r="S2506">
        <v>1813</v>
      </c>
      <c r="T2506" s="8">
        <v>45396</v>
      </c>
      <c r="W2506">
        <v>991</v>
      </c>
      <c r="X2506" t="str">
        <v>Customer 15</v>
      </c>
      <c r="Y2506" t="str">
        <v>EMBEDDED</v>
      </c>
      <c r="Z2506">
        <v>1984</v>
      </c>
      <c r="AA2506">
        <v>452</v>
      </c>
      <c r="AB2506" s="8">
        <v>45333</v>
      </c>
    </row>
    <row r="2507" spans="15:28" x14ac:dyDescent="0.3">
      <c r="O2507">
        <v>2506</v>
      </c>
      <c r="P2507" t="str">
        <v>Customer 1</v>
      </c>
      <c r="Q2507" t="str">
        <v>DESKTOP</v>
      </c>
      <c r="R2507">
        <v>3841</v>
      </c>
      <c r="S2507">
        <v>1655</v>
      </c>
      <c r="T2507" s="8">
        <v>45396</v>
      </c>
      <c r="W2507">
        <v>356</v>
      </c>
      <c r="X2507" t="str">
        <v>Customer 8</v>
      </c>
      <c r="Y2507" t="str">
        <v>MOBILE</v>
      </c>
      <c r="Z2507">
        <v>1983</v>
      </c>
      <c r="AA2507">
        <v>1277</v>
      </c>
      <c r="AB2507" s="8">
        <v>45306</v>
      </c>
    </row>
    <row r="2508" spans="15:28" x14ac:dyDescent="0.3">
      <c r="O2508">
        <v>2507</v>
      </c>
      <c r="P2508" t="str">
        <v>Customer 15</v>
      </c>
      <c r="Q2508" t="str">
        <v>EMBEDDED</v>
      </c>
      <c r="R2508">
        <v>2275</v>
      </c>
      <c r="S2508">
        <v>233</v>
      </c>
      <c r="T2508" s="8">
        <v>45396</v>
      </c>
      <c r="W2508">
        <v>1983</v>
      </c>
      <c r="X2508" t="str">
        <v>Customer 3</v>
      </c>
      <c r="Y2508" t="str">
        <v>DESKTOP</v>
      </c>
      <c r="Z2508">
        <v>1983</v>
      </c>
      <c r="AA2508">
        <v>414</v>
      </c>
      <c r="AB2508" s="8">
        <v>45374</v>
      </c>
    </row>
    <row r="2509" spans="15:28" x14ac:dyDescent="0.3">
      <c r="O2509">
        <v>2508</v>
      </c>
      <c r="P2509" t="str">
        <v>Customer 4</v>
      </c>
      <c r="Q2509" t="str">
        <v>WORKSTATION</v>
      </c>
      <c r="R2509">
        <v>3617</v>
      </c>
      <c r="S2509">
        <v>2136</v>
      </c>
      <c r="T2509" s="8">
        <v>45396</v>
      </c>
      <c r="W2509">
        <v>1174</v>
      </c>
      <c r="X2509" t="str">
        <v>Customer 7</v>
      </c>
      <c r="Y2509" t="str">
        <v>DESKTOP</v>
      </c>
      <c r="Z2509">
        <v>1982</v>
      </c>
      <c r="AA2509">
        <v>4237</v>
      </c>
      <c r="AB2509" s="8">
        <v>45340</v>
      </c>
    </row>
    <row r="2510" spans="15:28" x14ac:dyDescent="0.3">
      <c r="O2510">
        <v>2509</v>
      </c>
      <c r="P2510" t="str">
        <v>Customer 7</v>
      </c>
      <c r="Q2510" t="str">
        <v>DESKTOP</v>
      </c>
      <c r="R2510">
        <v>2061</v>
      </c>
      <c r="S2510">
        <v>766</v>
      </c>
      <c r="T2510" s="8">
        <v>45396</v>
      </c>
      <c r="W2510">
        <v>2462</v>
      </c>
      <c r="X2510" t="str">
        <v>Customer 5</v>
      </c>
      <c r="Y2510" t="str">
        <v>WORKSTATION</v>
      </c>
      <c r="Z2510">
        <v>1982</v>
      </c>
      <c r="AA2510">
        <v>4936</v>
      </c>
      <c r="AB2510" s="8">
        <v>45394</v>
      </c>
    </row>
    <row r="2511" spans="15:28" x14ac:dyDescent="0.3">
      <c r="O2511">
        <v>2510</v>
      </c>
      <c r="P2511" t="str">
        <v>Customer 15</v>
      </c>
      <c r="Q2511" t="str">
        <v>WORKSTATION</v>
      </c>
      <c r="R2511">
        <v>2592</v>
      </c>
      <c r="S2511">
        <v>1836</v>
      </c>
      <c r="T2511" s="8">
        <v>45396</v>
      </c>
      <c r="W2511">
        <v>1988</v>
      </c>
      <c r="X2511" t="str">
        <v>Customer 11</v>
      </c>
      <c r="Y2511" t="str">
        <v>MOBILE</v>
      </c>
      <c r="Z2511">
        <v>1981</v>
      </c>
      <c r="AA2511">
        <v>2120</v>
      </c>
      <c r="AB2511" s="8">
        <v>45374</v>
      </c>
    </row>
    <row r="2512" spans="15:28" x14ac:dyDescent="0.3">
      <c r="O2512">
        <v>2511</v>
      </c>
      <c r="P2512" t="str">
        <v>Customer 13</v>
      </c>
      <c r="Q2512" t="str">
        <v>DESKTOP</v>
      </c>
      <c r="R2512">
        <v>1870</v>
      </c>
      <c r="S2512">
        <v>739</v>
      </c>
      <c r="T2512" s="8">
        <v>45396</v>
      </c>
      <c r="W2512">
        <v>4420</v>
      </c>
      <c r="X2512" t="str">
        <v>Customer 12</v>
      </c>
      <c r="Y2512" t="str">
        <v>MOBILE</v>
      </c>
      <c r="Z2512">
        <v>1980</v>
      </c>
      <c r="AA2512">
        <v>4644</v>
      </c>
      <c r="AB2512" s="8">
        <v>45476</v>
      </c>
    </row>
    <row r="2513" spans="15:28" x14ac:dyDescent="0.3">
      <c r="O2513">
        <v>2512</v>
      </c>
      <c r="P2513" t="str">
        <v>Customer 1</v>
      </c>
      <c r="Q2513" t="str">
        <v>MOBILE</v>
      </c>
      <c r="R2513">
        <v>463</v>
      </c>
      <c r="S2513">
        <v>2534</v>
      </c>
      <c r="T2513" s="8">
        <v>45396</v>
      </c>
      <c r="W2513">
        <v>1947</v>
      </c>
      <c r="X2513" t="str">
        <v>Customer 6</v>
      </c>
      <c r="Y2513" t="str">
        <v>MOBILE</v>
      </c>
      <c r="Z2513">
        <v>1979</v>
      </c>
      <c r="AA2513">
        <v>4806</v>
      </c>
      <c r="AB2513" s="8">
        <v>45373</v>
      </c>
    </row>
    <row r="2514" spans="15:28" x14ac:dyDescent="0.3">
      <c r="O2514">
        <v>2513</v>
      </c>
      <c r="P2514" t="str">
        <v>Customer 8</v>
      </c>
      <c r="Q2514" t="str">
        <v>MOBILE</v>
      </c>
      <c r="R2514">
        <v>72</v>
      </c>
      <c r="S2514">
        <v>4251</v>
      </c>
      <c r="T2514" s="8">
        <v>45396</v>
      </c>
      <c r="W2514">
        <v>3437</v>
      </c>
      <c r="X2514" t="str">
        <v>Customer 6</v>
      </c>
      <c r="Y2514" t="str">
        <v>MOBILE</v>
      </c>
      <c r="Z2514">
        <v>1979</v>
      </c>
      <c r="AA2514">
        <v>1076</v>
      </c>
      <c r="AB2514" s="8">
        <v>45435</v>
      </c>
    </row>
    <row r="2515" spans="15:28" x14ac:dyDescent="0.3">
      <c r="O2515">
        <v>2514</v>
      </c>
      <c r="P2515" t="str">
        <v>Customer 15</v>
      </c>
      <c r="Q2515" t="str">
        <v>WORKSTATION</v>
      </c>
      <c r="R2515">
        <v>2865</v>
      </c>
      <c r="S2515">
        <v>1332</v>
      </c>
      <c r="T2515" s="8">
        <v>45396</v>
      </c>
      <c r="W2515">
        <v>3957</v>
      </c>
      <c r="X2515" t="str">
        <v>Customer 14</v>
      </c>
      <c r="Y2515" t="str">
        <v>EMBEDDED</v>
      </c>
      <c r="Z2515">
        <v>1978</v>
      </c>
      <c r="AA2515">
        <v>1380</v>
      </c>
      <c r="AB2515" s="8">
        <v>45456</v>
      </c>
    </row>
    <row r="2516" spans="15:28" x14ac:dyDescent="0.3">
      <c r="O2516">
        <v>2515</v>
      </c>
      <c r="P2516" t="str">
        <v>Customer 6</v>
      </c>
      <c r="Q2516" t="str">
        <v>WORKSTATION</v>
      </c>
      <c r="R2516">
        <v>124</v>
      </c>
      <c r="S2516">
        <v>1131</v>
      </c>
      <c r="T2516" s="8">
        <v>45396</v>
      </c>
      <c r="W2516">
        <v>4401</v>
      </c>
      <c r="X2516" t="str">
        <v>Customer 6</v>
      </c>
      <c r="Y2516" t="str">
        <v>EMBEDDED</v>
      </c>
      <c r="Z2516">
        <v>1978</v>
      </c>
      <c r="AA2516">
        <v>388</v>
      </c>
      <c r="AB2516" s="8">
        <v>45475</v>
      </c>
    </row>
    <row r="2517" spans="15:28" x14ac:dyDescent="0.3">
      <c r="O2517">
        <v>2516</v>
      </c>
      <c r="P2517" t="str">
        <v>Customer 8</v>
      </c>
      <c r="Q2517" t="str">
        <v>DESKTOP</v>
      </c>
      <c r="R2517">
        <v>366</v>
      </c>
      <c r="S2517">
        <v>4567</v>
      </c>
      <c r="T2517" s="8">
        <v>45396</v>
      </c>
      <c r="W2517">
        <v>2656</v>
      </c>
      <c r="X2517" t="str">
        <v>Customer 13</v>
      </c>
      <c r="Y2517" t="str">
        <v>DESKTOP</v>
      </c>
      <c r="Z2517">
        <v>1977</v>
      </c>
      <c r="AA2517">
        <v>833</v>
      </c>
      <c r="AB2517" s="8">
        <v>45402</v>
      </c>
    </row>
    <row r="2518" spans="15:28" x14ac:dyDescent="0.3">
      <c r="O2518">
        <v>2517</v>
      </c>
      <c r="P2518" t="str">
        <v>Customer 14</v>
      </c>
      <c r="Q2518" t="str">
        <v>DESKTOP</v>
      </c>
      <c r="R2518">
        <v>2164</v>
      </c>
      <c r="S2518">
        <v>1455</v>
      </c>
      <c r="T2518" s="8">
        <v>45396</v>
      </c>
      <c r="W2518">
        <v>3149</v>
      </c>
      <c r="X2518" t="str">
        <v>Customer 9</v>
      </c>
      <c r="Y2518" t="str">
        <v>WORKSTATION</v>
      </c>
      <c r="Z2518">
        <v>1975</v>
      </c>
      <c r="AA2518">
        <v>4346</v>
      </c>
      <c r="AB2518" s="8">
        <v>45423</v>
      </c>
    </row>
    <row r="2519" spans="15:28" x14ac:dyDescent="0.3">
      <c r="O2519">
        <v>2518</v>
      </c>
      <c r="P2519" t="str">
        <v>Customer 1</v>
      </c>
      <c r="Q2519" t="str">
        <v>DESKTOP</v>
      </c>
      <c r="R2519">
        <v>393</v>
      </c>
      <c r="S2519">
        <v>1012</v>
      </c>
      <c r="T2519" s="8">
        <v>45396</v>
      </c>
      <c r="W2519">
        <v>3172</v>
      </c>
      <c r="X2519" t="str">
        <v>Customer 11</v>
      </c>
      <c r="Y2519" t="str">
        <v>MOBILE</v>
      </c>
      <c r="Z2519">
        <v>1975</v>
      </c>
      <c r="AA2519">
        <v>4055</v>
      </c>
      <c r="AB2519" s="8">
        <v>45424</v>
      </c>
    </row>
    <row r="2520" spans="15:28" x14ac:dyDescent="0.3">
      <c r="O2520">
        <v>2519</v>
      </c>
      <c r="P2520" t="str">
        <v>Customer 4</v>
      </c>
      <c r="Q2520" t="str">
        <v>DESKTOP</v>
      </c>
      <c r="R2520">
        <v>3361</v>
      </c>
      <c r="S2520">
        <v>1672</v>
      </c>
      <c r="T2520" s="8">
        <v>45396</v>
      </c>
      <c r="W2520">
        <v>2521</v>
      </c>
      <c r="X2520" t="str">
        <v>Customer 12</v>
      </c>
      <c r="Y2520" t="str">
        <v>DESKTOP</v>
      </c>
      <c r="Z2520">
        <v>1974</v>
      </c>
      <c r="AA2520">
        <v>3954</v>
      </c>
      <c r="AB2520" s="8">
        <v>45396</v>
      </c>
    </row>
    <row r="2521" spans="15:28" x14ac:dyDescent="0.3">
      <c r="O2521">
        <v>2520</v>
      </c>
      <c r="P2521" t="str">
        <v>Customer 2</v>
      </c>
      <c r="Q2521" t="str">
        <v>WORKSTATION</v>
      </c>
      <c r="R2521">
        <v>2736</v>
      </c>
      <c r="S2521">
        <v>2681</v>
      </c>
      <c r="T2521" s="8">
        <v>45396</v>
      </c>
      <c r="W2521">
        <v>900</v>
      </c>
      <c r="X2521" t="str">
        <v>Customer 1</v>
      </c>
      <c r="Y2521" t="str">
        <v>DESKTOP</v>
      </c>
      <c r="Z2521">
        <v>1972</v>
      </c>
      <c r="AA2521">
        <v>4834</v>
      </c>
      <c r="AB2521" s="8">
        <v>45329</v>
      </c>
    </row>
    <row r="2522" spans="15:28" x14ac:dyDescent="0.3">
      <c r="O2522">
        <v>2521</v>
      </c>
      <c r="P2522" t="str">
        <v>Customer 12</v>
      </c>
      <c r="Q2522" t="str">
        <v>DESKTOP</v>
      </c>
      <c r="R2522">
        <v>1974</v>
      </c>
      <c r="S2522">
        <v>3954</v>
      </c>
      <c r="T2522" s="8">
        <v>45396</v>
      </c>
      <c r="W2522">
        <v>4459</v>
      </c>
      <c r="X2522" t="str">
        <v>Customer 6</v>
      </c>
      <c r="Y2522" t="str">
        <v>WORKSTATION</v>
      </c>
      <c r="Z2522">
        <v>1972</v>
      </c>
      <c r="AA2522">
        <v>4974</v>
      </c>
      <c r="AB2522" s="8">
        <v>45477</v>
      </c>
    </row>
    <row r="2523" spans="15:28" x14ac:dyDescent="0.3">
      <c r="O2523">
        <v>2522</v>
      </c>
      <c r="P2523" t="str">
        <v>Customer 15</v>
      </c>
      <c r="Q2523" t="str">
        <v>DESKTOP</v>
      </c>
      <c r="R2523">
        <v>2867</v>
      </c>
      <c r="S2523">
        <v>3131</v>
      </c>
      <c r="T2523" s="8">
        <v>45397</v>
      </c>
      <c r="W2523">
        <v>2323</v>
      </c>
      <c r="X2523" t="str">
        <v>Customer 10</v>
      </c>
      <c r="Y2523" t="str">
        <v>DESKTOP</v>
      </c>
      <c r="Z2523">
        <v>1971</v>
      </c>
      <c r="AA2523">
        <v>2100</v>
      </c>
      <c r="AB2523" s="8">
        <v>45388</v>
      </c>
    </row>
    <row r="2524" spans="15:28" x14ac:dyDescent="0.3">
      <c r="O2524">
        <v>2523</v>
      </c>
      <c r="P2524" t="str">
        <v>Customer 12</v>
      </c>
      <c r="Q2524" t="str">
        <v>EMBEDDED</v>
      </c>
      <c r="R2524">
        <v>794</v>
      </c>
      <c r="S2524">
        <v>384</v>
      </c>
      <c r="T2524" s="8">
        <v>45397</v>
      </c>
      <c r="W2524">
        <v>2824</v>
      </c>
      <c r="X2524" t="str">
        <v>Customer 11</v>
      </c>
      <c r="Y2524" t="str">
        <v>MOBILE</v>
      </c>
      <c r="Z2524">
        <v>1971</v>
      </c>
      <c r="AA2524">
        <v>3175</v>
      </c>
      <c r="AB2524" s="8">
        <v>45409</v>
      </c>
    </row>
    <row r="2525" spans="15:28" x14ac:dyDescent="0.3">
      <c r="O2525">
        <v>2524</v>
      </c>
      <c r="P2525" t="str">
        <v>Customer 11</v>
      </c>
      <c r="Q2525" t="str">
        <v>WORKSTATION</v>
      </c>
      <c r="R2525">
        <v>1474</v>
      </c>
      <c r="S2525">
        <v>2804</v>
      </c>
      <c r="T2525" s="8">
        <v>45397</v>
      </c>
      <c r="W2525">
        <v>4058</v>
      </c>
      <c r="X2525" t="str">
        <v>Customer 9</v>
      </c>
      <c r="Y2525" t="str">
        <v>EMBEDDED</v>
      </c>
      <c r="Z2525">
        <v>1971</v>
      </c>
      <c r="AA2525">
        <v>4373</v>
      </c>
      <c r="AB2525" s="8">
        <v>45461</v>
      </c>
    </row>
    <row r="2526" spans="15:28" x14ac:dyDescent="0.3">
      <c r="O2526">
        <v>2525</v>
      </c>
      <c r="P2526" t="str">
        <v>Customer 2</v>
      </c>
      <c r="Q2526" t="str">
        <v>EMBEDDED</v>
      </c>
      <c r="R2526">
        <v>3153</v>
      </c>
      <c r="S2526">
        <v>993</v>
      </c>
      <c r="T2526" s="8">
        <v>45397</v>
      </c>
      <c r="W2526">
        <v>1033</v>
      </c>
      <c r="X2526" t="str">
        <v>Customer 13</v>
      </c>
      <c r="Y2526" t="str">
        <v>WORKSTATION</v>
      </c>
      <c r="Z2526">
        <v>1970</v>
      </c>
      <c r="AA2526">
        <v>722</v>
      </c>
      <c r="AB2526" s="8">
        <v>45335</v>
      </c>
    </row>
    <row r="2527" spans="15:28" x14ac:dyDescent="0.3">
      <c r="O2527">
        <v>2526</v>
      </c>
      <c r="P2527" t="str">
        <v>Customer 14</v>
      </c>
      <c r="Q2527" t="str">
        <v>MOBILE</v>
      </c>
      <c r="R2527">
        <v>283</v>
      </c>
      <c r="S2527">
        <v>1546</v>
      </c>
      <c r="T2527" s="8">
        <v>45397</v>
      </c>
      <c r="W2527">
        <v>3199</v>
      </c>
      <c r="X2527" t="str">
        <v>Customer 9</v>
      </c>
      <c r="Y2527" t="str">
        <v>MOBILE</v>
      </c>
      <c r="Z2527">
        <v>1970</v>
      </c>
      <c r="AA2527">
        <v>2771</v>
      </c>
      <c r="AB2527" s="8">
        <v>45425</v>
      </c>
    </row>
    <row r="2528" spans="15:28" x14ac:dyDescent="0.3">
      <c r="O2528">
        <v>2527</v>
      </c>
      <c r="P2528" t="str">
        <v>Customer 11</v>
      </c>
      <c r="Q2528" t="str">
        <v>WORKSTATION</v>
      </c>
      <c r="R2528">
        <v>50</v>
      </c>
      <c r="S2528">
        <v>109</v>
      </c>
      <c r="T2528" s="8">
        <v>45397</v>
      </c>
      <c r="W2528">
        <v>2642</v>
      </c>
      <c r="X2528" t="str">
        <v>Customer 6</v>
      </c>
      <c r="Y2528" t="str">
        <v>EMBEDDED</v>
      </c>
      <c r="Z2528">
        <v>1968</v>
      </c>
      <c r="AA2528">
        <v>588</v>
      </c>
      <c r="AB2528" s="8">
        <v>45402</v>
      </c>
    </row>
    <row r="2529" spans="15:28" x14ac:dyDescent="0.3">
      <c r="O2529">
        <v>2528</v>
      </c>
      <c r="P2529" t="str">
        <v>Customer 5</v>
      </c>
      <c r="Q2529" t="str">
        <v>DESKTOP</v>
      </c>
      <c r="R2529">
        <v>1887</v>
      </c>
      <c r="S2529">
        <v>1216</v>
      </c>
      <c r="T2529" s="8">
        <v>45397</v>
      </c>
      <c r="W2529">
        <v>4791</v>
      </c>
      <c r="X2529" t="str">
        <v>Customer 7</v>
      </c>
      <c r="Y2529" t="str">
        <v>WORKSTATION</v>
      </c>
      <c r="Z2529">
        <v>1968</v>
      </c>
      <c r="AA2529">
        <v>3159</v>
      </c>
      <c r="AB2529" s="8">
        <v>45491</v>
      </c>
    </row>
    <row r="2530" spans="15:28" x14ac:dyDescent="0.3">
      <c r="O2530">
        <v>2529</v>
      </c>
      <c r="P2530" t="str">
        <v>Customer 9</v>
      </c>
      <c r="Q2530" t="str">
        <v>DESKTOP</v>
      </c>
      <c r="R2530">
        <v>1727</v>
      </c>
      <c r="S2530">
        <v>3924</v>
      </c>
      <c r="T2530" s="8">
        <v>45397</v>
      </c>
      <c r="W2530">
        <v>3862</v>
      </c>
      <c r="X2530" t="str">
        <v>Customer 15</v>
      </c>
      <c r="Y2530" t="str">
        <v>DESKTOP</v>
      </c>
      <c r="Z2530">
        <v>1965</v>
      </c>
      <c r="AA2530">
        <v>2870</v>
      </c>
      <c r="AB2530" s="8">
        <v>45452</v>
      </c>
    </row>
    <row r="2531" spans="15:28" x14ac:dyDescent="0.3">
      <c r="O2531">
        <v>2530</v>
      </c>
      <c r="P2531" t="str">
        <v>Customer 5</v>
      </c>
      <c r="Q2531" t="str">
        <v>DESKTOP</v>
      </c>
      <c r="R2531">
        <v>2506</v>
      </c>
      <c r="S2531">
        <v>3916</v>
      </c>
      <c r="T2531" s="8">
        <v>45397</v>
      </c>
      <c r="W2531">
        <v>4908</v>
      </c>
      <c r="X2531" t="str">
        <v>Customer 6</v>
      </c>
      <c r="Y2531" t="str">
        <v>MOBILE</v>
      </c>
      <c r="Z2531">
        <v>1964</v>
      </c>
      <c r="AA2531">
        <v>4947</v>
      </c>
      <c r="AB2531" s="8">
        <v>45496</v>
      </c>
    </row>
    <row r="2532" spans="15:28" x14ac:dyDescent="0.3">
      <c r="O2532">
        <v>2531</v>
      </c>
      <c r="P2532" t="str">
        <v>Customer 14</v>
      </c>
      <c r="Q2532" t="str">
        <v>WORKSTATION</v>
      </c>
      <c r="R2532">
        <v>1612</v>
      </c>
      <c r="S2532">
        <v>4444</v>
      </c>
      <c r="T2532" s="8">
        <v>45397</v>
      </c>
      <c r="W2532">
        <v>1920</v>
      </c>
      <c r="X2532" t="str">
        <v>Customer 7</v>
      </c>
      <c r="Y2532" t="str">
        <v>DESKTOP</v>
      </c>
      <c r="Z2532">
        <v>1963</v>
      </c>
      <c r="AA2532">
        <v>4006</v>
      </c>
      <c r="AB2532" s="8">
        <v>45371</v>
      </c>
    </row>
    <row r="2533" spans="15:28" x14ac:dyDescent="0.3">
      <c r="O2533">
        <v>2532</v>
      </c>
      <c r="P2533" t="str">
        <v>Customer 10</v>
      </c>
      <c r="Q2533" t="str">
        <v>MOBILE</v>
      </c>
      <c r="R2533">
        <v>2634</v>
      </c>
      <c r="S2533">
        <v>2768</v>
      </c>
      <c r="T2533" s="8">
        <v>45397</v>
      </c>
      <c r="W2533">
        <v>4907</v>
      </c>
      <c r="X2533" t="str">
        <v>Customer 10</v>
      </c>
      <c r="Y2533" t="str">
        <v>DESKTOP</v>
      </c>
      <c r="Z2533">
        <v>1963</v>
      </c>
      <c r="AA2533">
        <v>3322</v>
      </c>
      <c r="AB2533" s="8">
        <v>45496</v>
      </c>
    </row>
    <row r="2534" spans="15:28" x14ac:dyDescent="0.3">
      <c r="O2534">
        <v>2533</v>
      </c>
      <c r="P2534" t="str">
        <v>Customer 4</v>
      </c>
      <c r="Q2534" t="str">
        <v>WORKSTATION</v>
      </c>
      <c r="R2534">
        <v>2667</v>
      </c>
      <c r="S2534">
        <v>4138</v>
      </c>
      <c r="T2534" s="8">
        <v>45397</v>
      </c>
      <c r="W2534">
        <v>2051</v>
      </c>
      <c r="X2534" t="str">
        <v>Customer 8</v>
      </c>
      <c r="Y2534" t="str">
        <v>MOBILE</v>
      </c>
      <c r="Z2534">
        <v>1962</v>
      </c>
      <c r="AA2534">
        <v>2636</v>
      </c>
      <c r="AB2534" s="8">
        <v>45377</v>
      </c>
    </row>
    <row r="2535" spans="15:28" x14ac:dyDescent="0.3">
      <c r="O2535">
        <v>2534</v>
      </c>
      <c r="P2535" t="str">
        <v>Customer 4</v>
      </c>
      <c r="Q2535" t="str">
        <v>WORKSTATION</v>
      </c>
      <c r="R2535">
        <v>3481</v>
      </c>
      <c r="S2535">
        <v>2845</v>
      </c>
      <c r="T2535" s="8">
        <v>45397</v>
      </c>
      <c r="W2535">
        <v>2464</v>
      </c>
      <c r="X2535" t="str">
        <v>Customer 5</v>
      </c>
      <c r="Y2535" t="str">
        <v>MOBILE</v>
      </c>
      <c r="Z2535">
        <v>1960</v>
      </c>
      <c r="AA2535">
        <v>658</v>
      </c>
      <c r="AB2535" s="8">
        <v>45394</v>
      </c>
    </row>
    <row r="2536" spans="15:28" x14ac:dyDescent="0.3">
      <c r="O2536">
        <v>2535</v>
      </c>
      <c r="P2536" t="str">
        <v>Customer 11</v>
      </c>
      <c r="Q2536" t="str">
        <v>WORKSTATION</v>
      </c>
      <c r="R2536">
        <v>2647</v>
      </c>
      <c r="S2536">
        <v>3308</v>
      </c>
      <c r="T2536" s="8">
        <v>45397</v>
      </c>
      <c r="W2536">
        <v>4955</v>
      </c>
      <c r="X2536" t="str">
        <v>Customer 10</v>
      </c>
      <c r="Y2536" t="str">
        <v>WORKSTATION</v>
      </c>
      <c r="Z2536">
        <v>1960</v>
      </c>
      <c r="AA2536">
        <v>1174</v>
      </c>
      <c r="AB2536" s="8">
        <v>45498</v>
      </c>
    </row>
    <row r="2537" spans="15:28" x14ac:dyDescent="0.3">
      <c r="O2537">
        <v>2536</v>
      </c>
      <c r="P2537" t="str">
        <v>Customer 14</v>
      </c>
      <c r="Q2537" t="str">
        <v>MOBILE</v>
      </c>
      <c r="R2537">
        <v>3643</v>
      </c>
      <c r="S2537">
        <v>383</v>
      </c>
      <c r="T2537" s="8">
        <v>45397</v>
      </c>
      <c r="W2537">
        <v>2274</v>
      </c>
      <c r="X2537" t="str">
        <v>Customer 11</v>
      </c>
      <c r="Y2537" t="str">
        <v>WORKSTATION</v>
      </c>
      <c r="Z2537">
        <v>1959</v>
      </c>
      <c r="AA2537">
        <v>3120</v>
      </c>
      <c r="AB2537" s="8">
        <v>45386</v>
      </c>
    </row>
    <row r="2538" spans="15:28" x14ac:dyDescent="0.3">
      <c r="O2538">
        <v>2537</v>
      </c>
      <c r="P2538" t="str">
        <v>Customer 11</v>
      </c>
      <c r="Q2538" t="str">
        <v>EMBEDDED</v>
      </c>
      <c r="R2538">
        <v>1250</v>
      </c>
      <c r="S2538">
        <v>3150</v>
      </c>
      <c r="T2538" s="8">
        <v>45397</v>
      </c>
      <c r="W2538">
        <v>3217</v>
      </c>
      <c r="X2538" t="str">
        <v>Customer 4</v>
      </c>
      <c r="Y2538" t="str">
        <v>WORKSTATION</v>
      </c>
      <c r="Z2538">
        <v>1956</v>
      </c>
      <c r="AA2538">
        <v>4174</v>
      </c>
      <c r="AB2538" s="8">
        <v>45425</v>
      </c>
    </row>
    <row r="2539" spans="15:28" x14ac:dyDescent="0.3">
      <c r="O2539">
        <v>2538</v>
      </c>
      <c r="P2539" t="str">
        <v>Customer 7</v>
      </c>
      <c r="Q2539" t="str">
        <v>WORKSTATION</v>
      </c>
      <c r="R2539">
        <v>1891</v>
      </c>
      <c r="S2539">
        <v>2739</v>
      </c>
      <c r="T2539" s="8">
        <v>45397</v>
      </c>
      <c r="W2539">
        <v>1527</v>
      </c>
      <c r="X2539" t="str">
        <v>Customer 4</v>
      </c>
      <c r="Y2539" t="str">
        <v>MOBILE</v>
      </c>
      <c r="Z2539">
        <v>1954</v>
      </c>
      <c r="AA2539">
        <v>3414</v>
      </c>
      <c r="AB2539" s="8">
        <v>45355</v>
      </c>
    </row>
    <row r="2540" spans="15:28" x14ac:dyDescent="0.3">
      <c r="O2540">
        <v>2539</v>
      </c>
      <c r="P2540" t="str">
        <v>Customer 14</v>
      </c>
      <c r="Q2540" t="str">
        <v>DESKTOP</v>
      </c>
      <c r="R2540">
        <v>843</v>
      </c>
      <c r="S2540">
        <v>3223</v>
      </c>
      <c r="T2540" s="8">
        <v>45397</v>
      </c>
      <c r="W2540">
        <v>1003</v>
      </c>
      <c r="X2540" t="str">
        <v>Customer 8</v>
      </c>
      <c r="Y2540" t="str">
        <v>WORKSTATION</v>
      </c>
      <c r="Z2540">
        <v>1953</v>
      </c>
      <c r="AA2540">
        <v>2461</v>
      </c>
      <c r="AB2540" s="8">
        <v>45333</v>
      </c>
    </row>
    <row r="2541" spans="15:28" x14ac:dyDescent="0.3">
      <c r="O2541">
        <v>2540</v>
      </c>
      <c r="P2541" t="str">
        <v>Customer 14</v>
      </c>
      <c r="Q2541" t="str">
        <v>MOBILE</v>
      </c>
      <c r="R2541">
        <v>1151</v>
      </c>
      <c r="S2541">
        <v>1177</v>
      </c>
      <c r="T2541" s="8">
        <v>45397</v>
      </c>
      <c r="W2541">
        <v>4957</v>
      </c>
      <c r="X2541" t="str">
        <v>Customer 7</v>
      </c>
      <c r="Y2541" t="str">
        <v>DESKTOP</v>
      </c>
      <c r="Z2541">
        <v>1953</v>
      </c>
      <c r="AA2541">
        <v>4970</v>
      </c>
      <c r="AB2541" s="8">
        <v>45498</v>
      </c>
    </row>
    <row r="2542" spans="15:28" x14ac:dyDescent="0.3">
      <c r="O2542">
        <v>2541</v>
      </c>
      <c r="P2542" t="str">
        <v>Customer 13</v>
      </c>
      <c r="Q2542" t="str">
        <v>MOBILE</v>
      </c>
      <c r="R2542">
        <v>1027</v>
      </c>
      <c r="S2542">
        <v>1475</v>
      </c>
      <c r="T2542" s="8">
        <v>45397</v>
      </c>
      <c r="W2542">
        <v>361</v>
      </c>
      <c r="X2542" t="str">
        <v>Customer 11</v>
      </c>
      <c r="Y2542" t="str">
        <v>MOBILE</v>
      </c>
      <c r="Z2542">
        <v>1952</v>
      </c>
      <c r="AA2542">
        <v>181</v>
      </c>
      <c r="AB2542" s="8">
        <v>45307</v>
      </c>
    </row>
    <row r="2543" spans="15:28" x14ac:dyDescent="0.3">
      <c r="O2543">
        <v>2542</v>
      </c>
      <c r="P2543" t="str">
        <v>Customer 12</v>
      </c>
      <c r="Q2543" t="str">
        <v>WORKSTATION</v>
      </c>
      <c r="R2543">
        <v>2283</v>
      </c>
      <c r="S2543">
        <v>446</v>
      </c>
      <c r="T2543" s="8">
        <v>45397</v>
      </c>
      <c r="W2543">
        <v>79</v>
      </c>
      <c r="X2543" t="str">
        <v>Customer 8</v>
      </c>
      <c r="Y2543" t="str">
        <v>WORKSTATION</v>
      </c>
      <c r="Z2543">
        <v>1950</v>
      </c>
      <c r="AA2543">
        <v>4637</v>
      </c>
      <c r="AB2543" s="8">
        <v>45295</v>
      </c>
    </row>
    <row r="2544" spans="15:28" x14ac:dyDescent="0.3">
      <c r="O2544">
        <v>2543</v>
      </c>
      <c r="P2544" t="str">
        <v>Customer 12</v>
      </c>
      <c r="Q2544" t="str">
        <v>MOBILE</v>
      </c>
      <c r="R2544">
        <v>577</v>
      </c>
      <c r="S2544">
        <v>3686</v>
      </c>
      <c r="T2544" s="8">
        <v>45397</v>
      </c>
      <c r="W2544">
        <v>2614</v>
      </c>
      <c r="X2544" t="str">
        <v>Customer 1</v>
      </c>
      <c r="Y2544" t="str">
        <v>EMBEDDED</v>
      </c>
      <c r="Z2544">
        <v>1950</v>
      </c>
      <c r="AA2544">
        <v>3863</v>
      </c>
      <c r="AB2544" s="8">
        <v>45400</v>
      </c>
    </row>
    <row r="2545" spans="15:28" x14ac:dyDescent="0.3">
      <c r="O2545">
        <v>2544</v>
      </c>
      <c r="P2545" t="str">
        <v>Customer 1</v>
      </c>
      <c r="Q2545" t="str">
        <v>DESKTOP</v>
      </c>
      <c r="R2545">
        <v>3015</v>
      </c>
      <c r="S2545">
        <v>2945</v>
      </c>
      <c r="T2545" s="8">
        <v>45397</v>
      </c>
      <c r="W2545">
        <v>3891</v>
      </c>
      <c r="X2545" t="str">
        <v>Customer 15</v>
      </c>
      <c r="Y2545" t="str">
        <v>WORKSTATION</v>
      </c>
      <c r="Z2545">
        <v>1950</v>
      </c>
      <c r="AA2545">
        <v>253</v>
      </c>
      <c r="AB2545" s="8">
        <v>45454</v>
      </c>
    </row>
    <row r="2546" spans="15:28" x14ac:dyDescent="0.3">
      <c r="O2546">
        <v>2545</v>
      </c>
      <c r="P2546" t="str">
        <v>Customer 13</v>
      </c>
      <c r="Q2546" t="str">
        <v>MOBILE</v>
      </c>
      <c r="R2546">
        <v>380</v>
      </c>
      <c r="S2546">
        <v>1341</v>
      </c>
      <c r="T2546" s="8">
        <v>45397</v>
      </c>
      <c r="W2546">
        <v>1898</v>
      </c>
      <c r="X2546" t="str">
        <v>Customer 12</v>
      </c>
      <c r="Y2546" t="str">
        <v>WORKSTATION</v>
      </c>
      <c r="Z2546">
        <v>1949</v>
      </c>
      <c r="AA2546">
        <v>4070</v>
      </c>
      <c r="AB2546" s="8">
        <v>45371</v>
      </c>
    </row>
    <row r="2547" spans="15:28" x14ac:dyDescent="0.3">
      <c r="O2547">
        <v>2546</v>
      </c>
      <c r="P2547" t="str">
        <v>Customer 3</v>
      </c>
      <c r="Q2547" t="str">
        <v>WORKSTATION</v>
      </c>
      <c r="R2547">
        <v>3906</v>
      </c>
      <c r="S2547">
        <v>3992</v>
      </c>
      <c r="T2547" s="8">
        <v>45398</v>
      </c>
      <c r="W2547">
        <v>446</v>
      </c>
      <c r="X2547" t="str">
        <v>Customer 10</v>
      </c>
      <c r="Y2547" t="str">
        <v>DESKTOP</v>
      </c>
      <c r="Z2547">
        <v>1947</v>
      </c>
      <c r="AA2547">
        <v>4090</v>
      </c>
      <c r="AB2547" s="8">
        <v>45310</v>
      </c>
    </row>
    <row r="2548" spans="15:28" x14ac:dyDescent="0.3">
      <c r="O2548">
        <v>2547</v>
      </c>
      <c r="P2548" t="str">
        <v>Customer 8</v>
      </c>
      <c r="Q2548" t="str">
        <v>DESKTOP</v>
      </c>
      <c r="R2548">
        <v>3165</v>
      </c>
      <c r="S2548">
        <v>4345</v>
      </c>
      <c r="T2548" s="8">
        <v>45398</v>
      </c>
      <c r="W2548">
        <v>1395</v>
      </c>
      <c r="X2548" t="str">
        <v>Customer 1</v>
      </c>
      <c r="Y2548" t="str">
        <v>EMBEDDED</v>
      </c>
      <c r="Z2548">
        <v>1947</v>
      </c>
      <c r="AA2548">
        <v>4145</v>
      </c>
      <c r="AB2548" s="8">
        <v>45350</v>
      </c>
    </row>
    <row r="2549" spans="15:28" x14ac:dyDescent="0.3">
      <c r="O2549">
        <v>2548</v>
      </c>
      <c r="P2549" t="str">
        <v>Customer 12</v>
      </c>
      <c r="Q2549" t="str">
        <v>MOBILE</v>
      </c>
      <c r="R2549">
        <v>102</v>
      </c>
      <c r="S2549">
        <v>1699</v>
      </c>
      <c r="T2549" s="8">
        <v>45398</v>
      </c>
      <c r="W2549">
        <v>4132</v>
      </c>
      <c r="X2549" t="str">
        <v>Customer 6</v>
      </c>
      <c r="Y2549" t="str">
        <v>WORKSTATION</v>
      </c>
      <c r="Z2549">
        <v>1946</v>
      </c>
      <c r="AA2549">
        <v>2092</v>
      </c>
      <c r="AB2549" s="8">
        <v>45464</v>
      </c>
    </row>
    <row r="2550" spans="15:28" x14ac:dyDescent="0.3">
      <c r="O2550">
        <v>2549</v>
      </c>
      <c r="P2550" t="str">
        <v>Customer 8</v>
      </c>
      <c r="Q2550" t="str">
        <v>MOBILE</v>
      </c>
      <c r="R2550">
        <v>3340</v>
      </c>
      <c r="S2550">
        <v>1619</v>
      </c>
      <c r="T2550" s="8">
        <v>45398</v>
      </c>
      <c r="W2550">
        <v>4747</v>
      </c>
      <c r="X2550" t="str">
        <v>Customer 3</v>
      </c>
      <c r="Y2550" t="str">
        <v>DESKTOP</v>
      </c>
      <c r="Z2550">
        <v>1946</v>
      </c>
      <c r="AA2550">
        <v>2308</v>
      </c>
      <c r="AB2550" s="8">
        <v>45489</v>
      </c>
    </row>
    <row r="2551" spans="15:28" x14ac:dyDescent="0.3">
      <c r="O2551">
        <v>2550</v>
      </c>
      <c r="P2551" t="str">
        <v>Customer 1</v>
      </c>
      <c r="Q2551" t="str">
        <v>MOBILE</v>
      </c>
      <c r="R2551">
        <v>2413</v>
      </c>
      <c r="S2551">
        <v>555</v>
      </c>
      <c r="T2551" s="8">
        <v>45398</v>
      </c>
      <c r="W2551">
        <v>3311</v>
      </c>
      <c r="X2551" t="str">
        <v>Customer 14</v>
      </c>
      <c r="Y2551" t="str">
        <v>MOBILE</v>
      </c>
      <c r="Z2551">
        <v>1945</v>
      </c>
      <c r="AA2551">
        <v>2755</v>
      </c>
      <c r="AB2551" s="8">
        <v>45429</v>
      </c>
    </row>
    <row r="2552" spans="15:28" x14ac:dyDescent="0.3">
      <c r="O2552">
        <v>2551</v>
      </c>
      <c r="P2552" t="str">
        <v>Customer 9</v>
      </c>
      <c r="Q2552" t="str">
        <v>DESKTOP</v>
      </c>
      <c r="R2552">
        <v>3112</v>
      </c>
      <c r="S2552">
        <v>2190</v>
      </c>
      <c r="T2552" s="8">
        <v>45398</v>
      </c>
      <c r="W2552">
        <v>1263</v>
      </c>
      <c r="X2552" t="str">
        <v>Customer 14</v>
      </c>
      <c r="Y2552" t="str">
        <v>MOBILE</v>
      </c>
      <c r="Z2552">
        <v>1943</v>
      </c>
      <c r="AA2552">
        <v>678</v>
      </c>
      <c r="AB2552" s="8">
        <v>45344</v>
      </c>
    </row>
    <row r="2553" spans="15:28" x14ac:dyDescent="0.3">
      <c r="O2553">
        <v>2552</v>
      </c>
      <c r="P2553" t="str">
        <v>Customer 15</v>
      </c>
      <c r="Q2553" t="str">
        <v>DESKTOP</v>
      </c>
      <c r="R2553">
        <v>1002</v>
      </c>
      <c r="S2553">
        <v>2290</v>
      </c>
      <c r="T2553" s="8">
        <v>45398</v>
      </c>
      <c r="W2553">
        <v>2036</v>
      </c>
      <c r="X2553" t="str">
        <v>Customer 15</v>
      </c>
      <c r="Y2553" t="str">
        <v>DESKTOP</v>
      </c>
      <c r="Z2553">
        <v>1942</v>
      </c>
      <c r="AA2553">
        <v>2811</v>
      </c>
      <c r="AB2553" s="8">
        <v>45376</v>
      </c>
    </row>
    <row r="2554" spans="15:28" x14ac:dyDescent="0.3">
      <c r="O2554">
        <v>2553</v>
      </c>
      <c r="P2554" t="str">
        <v>Customer 10</v>
      </c>
      <c r="Q2554" t="str">
        <v>EMBEDDED</v>
      </c>
      <c r="R2554">
        <v>2002</v>
      </c>
      <c r="S2554">
        <v>1437</v>
      </c>
      <c r="T2554" s="8">
        <v>45398</v>
      </c>
      <c r="W2554">
        <v>4451</v>
      </c>
      <c r="X2554" t="str">
        <v>Customer 5</v>
      </c>
      <c r="Y2554" t="str">
        <v>MOBILE</v>
      </c>
      <c r="Z2554">
        <v>1942</v>
      </c>
      <c r="AA2554">
        <v>2521</v>
      </c>
      <c r="AB2554" s="8">
        <v>45477</v>
      </c>
    </row>
    <row r="2555" spans="15:28" x14ac:dyDescent="0.3">
      <c r="O2555">
        <v>2554</v>
      </c>
      <c r="P2555" t="str">
        <v>Customer 3</v>
      </c>
      <c r="Q2555" t="str">
        <v>WORKSTATION</v>
      </c>
      <c r="R2555">
        <v>2353</v>
      </c>
      <c r="S2555">
        <v>2304</v>
      </c>
      <c r="T2555" s="8">
        <v>45398</v>
      </c>
      <c r="W2555">
        <v>3351</v>
      </c>
      <c r="X2555" t="str">
        <v>Customer 3</v>
      </c>
      <c r="Y2555" t="str">
        <v>EMBEDDED</v>
      </c>
      <c r="Z2555">
        <v>1941</v>
      </c>
      <c r="AA2555">
        <v>3669</v>
      </c>
      <c r="AB2555" s="8">
        <v>45431</v>
      </c>
    </row>
    <row r="2556" spans="15:28" x14ac:dyDescent="0.3">
      <c r="O2556">
        <v>2555</v>
      </c>
      <c r="P2556" t="str">
        <v>Customer 5</v>
      </c>
      <c r="Q2556" t="str">
        <v>WORKSTATION</v>
      </c>
      <c r="R2556">
        <v>3344</v>
      </c>
      <c r="S2556">
        <v>3012</v>
      </c>
      <c r="T2556" s="8">
        <v>45398</v>
      </c>
      <c r="W2556">
        <v>724</v>
      </c>
      <c r="X2556" t="str">
        <v>Customer 7</v>
      </c>
      <c r="Y2556" t="str">
        <v>MOBILE</v>
      </c>
      <c r="Z2556">
        <v>1940</v>
      </c>
      <c r="AA2556">
        <v>1244</v>
      </c>
      <c r="AB2556" s="8">
        <v>45322</v>
      </c>
    </row>
    <row r="2557" spans="15:28" x14ac:dyDescent="0.3">
      <c r="O2557">
        <v>2556</v>
      </c>
      <c r="P2557" t="str">
        <v>Customer 11</v>
      </c>
      <c r="Q2557" t="str">
        <v>EMBEDDED</v>
      </c>
      <c r="R2557">
        <v>3601</v>
      </c>
      <c r="S2557">
        <v>2671</v>
      </c>
      <c r="T2557" s="8">
        <v>45398</v>
      </c>
      <c r="W2557">
        <v>1273</v>
      </c>
      <c r="X2557" t="str">
        <v>Customer 2</v>
      </c>
      <c r="Y2557" t="str">
        <v>WORKSTATION</v>
      </c>
      <c r="Z2557">
        <v>1939</v>
      </c>
      <c r="AA2557">
        <v>3476</v>
      </c>
      <c r="AB2557" s="8">
        <v>45345</v>
      </c>
    </row>
    <row r="2558" spans="15:28" x14ac:dyDescent="0.3">
      <c r="O2558">
        <v>2557</v>
      </c>
      <c r="P2558" t="str">
        <v>Customer 11</v>
      </c>
      <c r="Q2558" t="str">
        <v>WORKSTATION</v>
      </c>
      <c r="R2558">
        <v>1394</v>
      </c>
      <c r="S2558">
        <v>2753</v>
      </c>
      <c r="T2558" s="8">
        <v>45398</v>
      </c>
      <c r="W2558">
        <v>1826</v>
      </c>
      <c r="X2558" t="str">
        <v>Customer 2</v>
      </c>
      <c r="Y2558" t="str">
        <v>EMBEDDED</v>
      </c>
      <c r="Z2558">
        <v>1939</v>
      </c>
      <c r="AA2558">
        <v>833</v>
      </c>
      <c r="AB2558" s="8">
        <v>45368</v>
      </c>
    </row>
    <row r="2559" spans="15:28" x14ac:dyDescent="0.3">
      <c r="O2559">
        <v>2558</v>
      </c>
      <c r="P2559" t="str">
        <v>Customer 14</v>
      </c>
      <c r="Q2559" t="str">
        <v>DESKTOP</v>
      </c>
      <c r="R2559">
        <v>3850</v>
      </c>
      <c r="S2559">
        <v>4088</v>
      </c>
      <c r="T2559" s="8">
        <v>45398</v>
      </c>
      <c r="W2559">
        <v>3510</v>
      </c>
      <c r="X2559" t="str">
        <v>Customer 5</v>
      </c>
      <c r="Y2559" t="str">
        <v>DESKTOP</v>
      </c>
      <c r="Z2559">
        <v>1939</v>
      </c>
      <c r="AA2559">
        <v>4940</v>
      </c>
      <c r="AB2559" s="8">
        <v>45438</v>
      </c>
    </row>
    <row r="2560" spans="15:28" x14ac:dyDescent="0.3">
      <c r="O2560">
        <v>2559</v>
      </c>
      <c r="P2560" t="str">
        <v>Customer 9</v>
      </c>
      <c r="Q2560" t="str">
        <v>MOBILE</v>
      </c>
      <c r="R2560">
        <v>2591</v>
      </c>
      <c r="S2560">
        <v>4599</v>
      </c>
      <c r="T2560" s="8">
        <v>45398</v>
      </c>
      <c r="W2560">
        <v>4430</v>
      </c>
      <c r="X2560" t="str">
        <v>Customer 15</v>
      </c>
      <c r="Y2560" t="str">
        <v>MOBILE</v>
      </c>
      <c r="Z2560">
        <v>1937</v>
      </c>
      <c r="AA2560">
        <v>116</v>
      </c>
      <c r="AB2560" s="8">
        <v>45476</v>
      </c>
    </row>
    <row r="2561" spans="15:28" x14ac:dyDescent="0.3">
      <c r="O2561">
        <v>2560</v>
      </c>
      <c r="P2561" t="str">
        <v>Customer 15</v>
      </c>
      <c r="Q2561" t="str">
        <v>WORKSTATION</v>
      </c>
      <c r="R2561">
        <v>1568</v>
      </c>
      <c r="S2561">
        <v>4866</v>
      </c>
      <c r="T2561" s="8">
        <v>45398</v>
      </c>
      <c r="W2561">
        <v>4537</v>
      </c>
      <c r="X2561" t="str">
        <v>Customer 13</v>
      </c>
      <c r="Y2561" t="str">
        <v>DESKTOP</v>
      </c>
      <c r="Z2561">
        <v>1936</v>
      </c>
      <c r="AA2561">
        <v>2857</v>
      </c>
      <c r="AB2561" s="8">
        <v>45480</v>
      </c>
    </row>
    <row r="2562" spans="15:28" x14ac:dyDescent="0.3">
      <c r="O2562">
        <v>2561</v>
      </c>
      <c r="P2562" t="str">
        <v>Customer 12</v>
      </c>
      <c r="Q2562" t="str">
        <v>EMBEDDED</v>
      </c>
      <c r="R2562">
        <v>3283</v>
      </c>
      <c r="S2562">
        <v>4985</v>
      </c>
      <c r="T2562" s="8">
        <v>45398</v>
      </c>
      <c r="W2562">
        <v>1835</v>
      </c>
      <c r="X2562" t="str">
        <v>Customer 1</v>
      </c>
      <c r="Y2562" t="str">
        <v>DESKTOP</v>
      </c>
      <c r="Z2562">
        <v>1935</v>
      </c>
      <c r="AA2562">
        <v>1591</v>
      </c>
      <c r="AB2562" s="8">
        <v>45368</v>
      </c>
    </row>
    <row r="2563" spans="15:28" x14ac:dyDescent="0.3">
      <c r="O2563">
        <v>2562</v>
      </c>
      <c r="P2563" t="str">
        <v>Customer 5</v>
      </c>
      <c r="Q2563" t="str">
        <v>DESKTOP</v>
      </c>
      <c r="R2563">
        <v>1090</v>
      </c>
      <c r="S2563">
        <v>2142</v>
      </c>
      <c r="T2563" s="8">
        <v>45398</v>
      </c>
      <c r="W2563">
        <v>2211</v>
      </c>
      <c r="X2563" t="str">
        <v>Customer 7</v>
      </c>
      <c r="Y2563" t="str">
        <v>DESKTOP</v>
      </c>
      <c r="Z2563">
        <v>1935</v>
      </c>
      <c r="AA2563">
        <v>4848</v>
      </c>
      <c r="AB2563" s="8">
        <v>45384</v>
      </c>
    </row>
    <row r="2564" spans="15:28" x14ac:dyDescent="0.3">
      <c r="O2564">
        <v>2563</v>
      </c>
      <c r="P2564" t="str">
        <v>Customer 8</v>
      </c>
      <c r="Q2564" t="str">
        <v>WORKSTATION</v>
      </c>
      <c r="R2564">
        <v>3689</v>
      </c>
      <c r="S2564">
        <v>3952</v>
      </c>
      <c r="T2564" s="8">
        <v>45398</v>
      </c>
      <c r="W2564">
        <v>4432</v>
      </c>
      <c r="X2564" t="str">
        <v>Customer 15</v>
      </c>
      <c r="Y2564" t="str">
        <v>WORKSTATION</v>
      </c>
      <c r="Z2564">
        <v>1935</v>
      </c>
      <c r="AA2564">
        <v>2346</v>
      </c>
      <c r="AB2564" s="8">
        <v>45476</v>
      </c>
    </row>
    <row r="2565" spans="15:28" x14ac:dyDescent="0.3">
      <c r="O2565">
        <v>2564</v>
      </c>
      <c r="P2565" t="str">
        <v>Customer 3</v>
      </c>
      <c r="Q2565" t="str">
        <v>WORKSTATION</v>
      </c>
      <c r="R2565">
        <v>3404</v>
      </c>
      <c r="S2565">
        <v>4192</v>
      </c>
      <c r="T2565" s="8">
        <v>45398</v>
      </c>
      <c r="W2565">
        <v>1863</v>
      </c>
      <c r="X2565" t="str">
        <v>Customer 2</v>
      </c>
      <c r="Y2565" t="str">
        <v>WORKSTATION</v>
      </c>
      <c r="Z2565">
        <v>1934</v>
      </c>
      <c r="AA2565">
        <v>1365</v>
      </c>
      <c r="AB2565" s="8">
        <v>45369</v>
      </c>
    </row>
    <row r="2566" spans="15:28" x14ac:dyDescent="0.3">
      <c r="O2566">
        <v>2565</v>
      </c>
      <c r="P2566" t="str">
        <v>Customer 15</v>
      </c>
      <c r="Q2566" t="str">
        <v>EMBEDDED</v>
      </c>
      <c r="R2566">
        <v>1554</v>
      </c>
      <c r="S2566">
        <v>3516</v>
      </c>
      <c r="T2566" s="8">
        <v>45398</v>
      </c>
      <c r="W2566">
        <v>4634</v>
      </c>
      <c r="X2566" t="str">
        <v>Customer 10</v>
      </c>
      <c r="Y2566" t="str">
        <v>DESKTOP</v>
      </c>
      <c r="Z2566">
        <v>1933</v>
      </c>
      <c r="AA2566">
        <v>2426</v>
      </c>
      <c r="AB2566" s="8">
        <v>45485</v>
      </c>
    </row>
    <row r="2567" spans="15:28" x14ac:dyDescent="0.3">
      <c r="O2567">
        <v>2566</v>
      </c>
      <c r="P2567" t="str">
        <v>Customer 2</v>
      </c>
      <c r="Q2567" t="str">
        <v>MOBILE</v>
      </c>
      <c r="R2567">
        <v>431</v>
      </c>
      <c r="S2567">
        <v>1925</v>
      </c>
      <c r="T2567" s="8">
        <v>45398</v>
      </c>
      <c r="W2567">
        <v>156</v>
      </c>
      <c r="X2567" t="str">
        <v>Customer 6</v>
      </c>
      <c r="Y2567" t="str">
        <v>DESKTOP</v>
      </c>
      <c r="Z2567">
        <v>1932</v>
      </c>
      <c r="AA2567">
        <v>2133</v>
      </c>
      <c r="AB2567" s="8">
        <v>45298</v>
      </c>
    </row>
    <row r="2568" spans="15:28" x14ac:dyDescent="0.3">
      <c r="O2568">
        <v>2567</v>
      </c>
      <c r="P2568" t="str">
        <v>Customer 3</v>
      </c>
      <c r="Q2568" t="str">
        <v>DESKTOP</v>
      </c>
      <c r="R2568">
        <v>2061</v>
      </c>
      <c r="S2568">
        <v>174</v>
      </c>
      <c r="T2568" s="8">
        <v>45398</v>
      </c>
      <c r="W2568">
        <v>2001</v>
      </c>
      <c r="X2568" t="str">
        <v>Customer 3</v>
      </c>
      <c r="Y2568" t="str">
        <v>MOBILE</v>
      </c>
      <c r="Z2568">
        <v>1932</v>
      </c>
      <c r="AA2568">
        <v>3747</v>
      </c>
      <c r="AB2568" s="8">
        <v>45375</v>
      </c>
    </row>
    <row r="2569" spans="15:28" x14ac:dyDescent="0.3">
      <c r="O2569">
        <v>2568</v>
      </c>
      <c r="P2569" t="str">
        <v>Customer 14</v>
      </c>
      <c r="Q2569" t="str">
        <v>WORKSTATION</v>
      </c>
      <c r="R2569">
        <v>24</v>
      </c>
      <c r="S2569">
        <v>3677</v>
      </c>
      <c r="T2569" s="8">
        <v>45398</v>
      </c>
      <c r="W2569">
        <v>4290</v>
      </c>
      <c r="X2569" t="str">
        <v>Customer 4</v>
      </c>
      <c r="Y2569" t="str">
        <v>MOBILE</v>
      </c>
      <c r="Z2569">
        <v>1932</v>
      </c>
      <c r="AA2569">
        <v>4160</v>
      </c>
      <c r="AB2569" s="8">
        <v>45470</v>
      </c>
    </row>
    <row r="2570" spans="15:28" x14ac:dyDescent="0.3">
      <c r="O2570">
        <v>2569</v>
      </c>
      <c r="P2570" t="str">
        <v>Customer 14</v>
      </c>
      <c r="Q2570" t="str">
        <v>MOBILE</v>
      </c>
      <c r="R2570">
        <v>796</v>
      </c>
      <c r="S2570">
        <v>3594</v>
      </c>
      <c r="T2570" s="8">
        <v>45398</v>
      </c>
      <c r="W2570">
        <v>4893</v>
      </c>
      <c r="X2570" t="str">
        <v>Customer 4</v>
      </c>
      <c r="Y2570" t="str">
        <v>MOBILE</v>
      </c>
      <c r="Z2570">
        <v>1932</v>
      </c>
      <c r="AA2570">
        <v>1683</v>
      </c>
      <c r="AB2570" s="8">
        <v>45495</v>
      </c>
    </row>
    <row r="2571" spans="15:28" x14ac:dyDescent="0.3">
      <c r="O2571">
        <v>2570</v>
      </c>
      <c r="P2571" t="str">
        <v>Customer 14</v>
      </c>
      <c r="Q2571" t="str">
        <v>WORKSTATION</v>
      </c>
      <c r="R2571">
        <v>3407</v>
      </c>
      <c r="S2571">
        <v>845</v>
      </c>
      <c r="T2571" s="8">
        <v>45399</v>
      </c>
      <c r="W2571">
        <v>771</v>
      </c>
      <c r="X2571" t="str">
        <v>Customer 10</v>
      </c>
      <c r="Y2571" t="str">
        <v>MOBILE</v>
      </c>
      <c r="Z2571">
        <v>1931</v>
      </c>
      <c r="AA2571">
        <v>3558</v>
      </c>
      <c r="AB2571" s="8">
        <v>45324</v>
      </c>
    </row>
    <row r="2572" spans="15:28" x14ac:dyDescent="0.3">
      <c r="O2572">
        <v>2571</v>
      </c>
      <c r="P2572" t="str">
        <v>Customer 11</v>
      </c>
      <c r="Q2572" t="str">
        <v>DESKTOP</v>
      </c>
      <c r="R2572">
        <v>3989</v>
      </c>
      <c r="S2572">
        <v>2053</v>
      </c>
      <c r="T2572" s="8">
        <v>45399</v>
      </c>
      <c r="W2572">
        <v>2440</v>
      </c>
      <c r="X2572" t="str">
        <v>Customer 5</v>
      </c>
      <c r="Y2572" t="str">
        <v>MOBILE</v>
      </c>
      <c r="Z2572">
        <v>1931</v>
      </c>
      <c r="AA2572">
        <v>1938</v>
      </c>
      <c r="AB2572" s="8">
        <v>45393</v>
      </c>
    </row>
    <row r="2573" spans="15:28" x14ac:dyDescent="0.3">
      <c r="O2573">
        <v>2572</v>
      </c>
      <c r="P2573" t="str">
        <v>Customer 8</v>
      </c>
      <c r="Q2573" t="str">
        <v>WORKSTATION</v>
      </c>
      <c r="R2573">
        <v>1995</v>
      </c>
      <c r="S2573">
        <v>3930</v>
      </c>
      <c r="T2573" s="8">
        <v>45399</v>
      </c>
      <c r="W2573">
        <v>4827</v>
      </c>
      <c r="X2573" t="str">
        <v>Customer 2</v>
      </c>
      <c r="Y2573" t="str">
        <v>WORKSTATION</v>
      </c>
      <c r="Z2573">
        <v>1930</v>
      </c>
      <c r="AA2573">
        <v>3027</v>
      </c>
      <c r="AB2573" s="8">
        <v>45493</v>
      </c>
    </row>
    <row r="2574" spans="15:28" x14ac:dyDescent="0.3">
      <c r="O2574">
        <v>2573</v>
      </c>
      <c r="P2574" t="str">
        <v>Customer 6</v>
      </c>
      <c r="Q2574" t="str">
        <v>DESKTOP</v>
      </c>
      <c r="R2574">
        <v>3645</v>
      </c>
      <c r="S2574">
        <v>3157</v>
      </c>
      <c r="T2574" s="8">
        <v>45399</v>
      </c>
      <c r="W2574">
        <v>2810</v>
      </c>
      <c r="X2574" t="str">
        <v>Customer 1</v>
      </c>
      <c r="Y2574" t="str">
        <v>WORKSTATION</v>
      </c>
      <c r="Z2574">
        <v>1927</v>
      </c>
      <c r="AA2574">
        <v>2330</v>
      </c>
      <c r="AB2574" s="8">
        <v>45409</v>
      </c>
    </row>
    <row r="2575" spans="15:28" x14ac:dyDescent="0.3">
      <c r="O2575">
        <v>2574</v>
      </c>
      <c r="P2575" t="str">
        <v>Customer 4</v>
      </c>
      <c r="Q2575" t="str">
        <v>WORKSTATION</v>
      </c>
      <c r="R2575">
        <v>297</v>
      </c>
      <c r="S2575">
        <v>1128</v>
      </c>
      <c r="T2575" s="8">
        <v>45399</v>
      </c>
      <c r="W2575">
        <v>574</v>
      </c>
      <c r="X2575" t="str">
        <v>Customer 14</v>
      </c>
      <c r="Y2575" t="str">
        <v>DESKTOP</v>
      </c>
      <c r="Z2575">
        <v>1925</v>
      </c>
      <c r="AA2575">
        <v>4474</v>
      </c>
      <c r="AB2575" s="8">
        <v>45315</v>
      </c>
    </row>
    <row r="2576" spans="15:28" x14ac:dyDescent="0.3">
      <c r="O2576">
        <v>2575</v>
      </c>
      <c r="P2576" t="str">
        <v>Customer 6</v>
      </c>
      <c r="Q2576" t="str">
        <v>EMBEDDED</v>
      </c>
      <c r="R2576">
        <v>1231</v>
      </c>
      <c r="S2576">
        <v>2475</v>
      </c>
      <c r="T2576" s="8">
        <v>45399</v>
      </c>
      <c r="W2576">
        <v>2649</v>
      </c>
      <c r="X2576" t="str">
        <v>Customer 2</v>
      </c>
      <c r="Y2576" t="str">
        <v>MOBILE</v>
      </c>
      <c r="Z2576">
        <v>1925</v>
      </c>
      <c r="AA2576">
        <v>3690</v>
      </c>
      <c r="AB2576" s="8">
        <v>45402</v>
      </c>
    </row>
    <row r="2577" spans="15:28" x14ac:dyDescent="0.3">
      <c r="O2577">
        <v>2576</v>
      </c>
      <c r="P2577" t="str">
        <v>Customer 12</v>
      </c>
      <c r="Q2577" t="str">
        <v>EMBEDDED</v>
      </c>
      <c r="R2577">
        <v>798</v>
      </c>
      <c r="S2577">
        <v>4595</v>
      </c>
      <c r="T2577" s="8">
        <v>45399</v>
      </c>
      <c r="W2577">
        <v>2107</v>
      </c>
      <c r="X2577" t="str">
        <v>Customer 9</v>
      </c>
      <c r="Y2577" t="str">
        <v>MOBILE</v>
      </c>
      <c r="Z2577">
        <v>1924</v>
      </c>
      <c r="AA2577">
        <v>3692</v>
      </c>
      <c r="AB2577" s="8">
        <v>45379</v>
      </c>
    </row>
    <row r="2578" spans="15:28" x14ac:dyDescent="0.3">
      <c r="O2578">
        <v>2577</v>
      </c>
      <c r="P2578" t="str">
        <v>Customer 12</v>
      </c>
      <c r="Q2578" t="str">
        <v>EMBEDDED</v>
      </c>
      <c r="R2578">
        <v>1795</v>
      </c>
      <c r="S2578">
        <v>4181</v>
      </c>
      <c r="T2578" s="8">
        <v>45399</v>
      </c>
      <c r="W2578">
        <v>411</v>
      </c>
      <c r="X2578" t="str">
        <v>Customer 10</v>
      </c>
      <c r="Y2578" t="str">
        <v>MOBILE</v>
      </c>
      <c r="Z2578">
        <v>1922</v>
      </c>
      <c r="AA2578">
        <v>1608</v>
      </c>
      <c r="AB2578" s="8">
        <v>45309</v>
      </c>
    </row>
    <row r="2579" spans="15:28" x14ac:dyDescent="0.3">
      <c r="O2579">
        <v>2578</v>
      </c>
      <c r="P2579" t="str">
        <v>Customer 8</v>
      </c>
      <c r="Q2579" t="str">
        <v>WORKSTATION</v>
      </c>
      <c r="R2579">
        <v>3714</v>
      </c>
      <c r="S2579">
        <v>3381</v>
      </c>
      <c r="T2579" s="8">
        <v>45399</v>
      </c>
      <c r="W2579">
        <v>4916</v>
      </c>
      <c r="X2579" t="str">
        <v>Customer 9</v>
      </c>
      <c r="Y2579" t="str">
        <v>WORKSTATION</v>
      </c>
      <c r="Z2579">
        <v>1921</v>
      </c>
      <c r="AA2579">
        <v>503</v>
      </c>
      <c r="AB2579" s="8">
        <v>45496</v>
      </c>
    </row>
    <row r="2580" spans="15:28" x14ac:dyDescent="0.3">
      <c r="O2580">
        <v>2579</v>
      </c>
      <c r="P2580" t="str">
        <v>Customer 5</v>
      </c>
      <c r="Q2580" t="str">
        <v>WORKSTATION</v>
      </c>
      <c r="R2580">
        <v>1545</v>
      </c>
      <c r="S2580">
        <v>2486</v>
      </c>
      <c r="T2580" s="8">
        <v>45399</v>
      </c>
      <c r="W2580">
        <v>154</v>
      </c>
      <c r="X2580" t="str">
        <v>Customer 15</v>
      </c>
      <c r="Y2580" t="str">
        <v>MOBILE</v>
      </c>
      <c r="Z2580">
        <v>1920</v>
      </c>
      <c r="AA2580">
        <v>2774</v>
      </c>
      <c r="AB2580" s="8">
        <v>45298</v>
      </c>
    </row>
    <row r="2581" spans="15:28" x14ac:dyDescent="0.3">
      <c r="O2581">
        <v>2580</v>
      </c>
      <c r="P2581" t="str">
        <v>Customer 8</v>
      </c>
      <c r="Q2581" t="str">
        <v>WORKSTATION</v>
      </c>
      <c r="R2581">
        <v>505</v>
      </c>
      <c r="S2581">
        <v>2278</v>
      </c>
      <c r="T2581" s="8">
        <v>45399</v>
      </c>
      <c r="W2581">
        <v>403</v>
      </c>
      <c r="X2581" t="str">
        <v>Customer 10</v>
      </c>
      <c r="Y2581" t="str">
        <v>MOBILE</v>
      </c>
      <c r="Z2581">
        <v>1919</v>
      </c>
      <c r="AA2581">
        <v>2861</v>
      </c>
      <c r="AB2581" s="8">
        <v>45308</v>
      </c>
    </row>
    <row r="2582" spans="15:28" x14ac:dyDescent="0.3">
      <c r="O2582">
        <v>2581</v>
      </c>
      <c r="P2582" t="str">
        <v>Customer 11</v>
      </c>
      <c r="Q2582" t="str">
        <v>DESKTOP</v>
      </c>
      <c r="R2582">
        <v>2836</v>
      </c>
      <c r="S2582">
        <v>4530</v>
      </c>
      <c r="T2582" s="8">
        <v>45399</v>
      </c>
      <c r="W2582">
        <v>1587</v>
      </c>
      <c r="X2582" t="str">
        <v>Customer 13</v>
      </c>
      <c r="Y2582" t="str">
        <v>MOBILE</v>
      </c>
      <c r="Z2582">
        <v>1919</v>
      </c>
      <c r="AA2582">
        <v>3599</v>
      </c>
      <c r="AB2582" s="8">
        <v>45358</v>
      </c>
    </row>
    <row r="2583" spans="15:28" x14ac:dyDescent="0.3">
      <c r="O2583">
        <v>2582</v>
      </c>
      <c r="P2583" t="str">
        <v>Customer 13</v>
      </c>
      <c r="Q2583" t="str">
        <v>MOBILE</v>
      </c>
      <c r="R2583">
        <v>838</v>
      </c>
      <c r="S2583">
        <v>413</v>
      </c>
      <c r="T2583" s="8">
        <v>45399</v>
      </c>
      <c r="W2583">
        <v>1862</v>
      </c>
      <c r="X2583" t="str">
        <v>Customer 9</v>
      </c>
      <c r="Y2583" t="str">
        <v>MOBILE</v>
      </c>
      <c r="Z2583">
        <v>1919</v>
      </c>
      <c r="AA2583">
        <v>2136</v>
      </c>
      <c r="AB2583" s="8">
        <v>45369</v>
      </c>
    </row>
    <row r="2584" spans="15:28" x14ac:dyDescent="0.3">
      <c r="O2584">
        <v>2583</v>
      </c>
      <c r="P2584" t="str">
        <v>Customer 4</v>
      </c>
      <c r="Q2584" t="str">
        <v>DESKTOP</v>
      </c>
      <c r="R2584">
        <v>233</v>
      </c>
      <c r="S2584">
        <v>1070</v>
      </c>
      <c r="T2584" s="8">
        <v>45399</v>
      </c>
      <c r="W2584">
        <v>4501</v>
      </c>
      <c r="X2584" t="str">
        <v>Customer 14</v>
      </c>
      <c r="Y2584" t="str">
        <v>MOBILE</v>
      </c>
      <c r="Z2584">
        <v>1918</v>
      </c>
      <c r="AA2584">
        <v>4471</v>
      </c>
      <c r="AB2584" s="8">
        <v>45479</v>
      </c>
    </row>
    <row r="2585" spans="15:28" x14ac:dyDescent="0.3">
      <c r="O2585">
        <v>2584</v>
      </c>
      <c r="P2585" t="str">
        <v>Customer 13</v>
      </c>
      <c r="Q2585" t="str">
        <v>EMBEDDED</v>
      </c>
      <c r="R2585">
        <v>3400</v>
      </c>
      <c r="S2585">
        <v>2451</v>
      </c>
      <c r="T2585" s="8">
        <v>45399</v>
      </c>
      <c r="W2585">
        <v>1124</v>
      </c>
      <c r="X2585" t="str">
        <v>Customer 15</v>
      </c>
      <c r="Y2585" t="str">
        <v>WORKSTATION</v>
      </c>
      <c r="Z2585">
        <v>1916</v>
      </c>
      <c r="AA2585">
        <v>3394</v>
      </c>
      <c r="AB2585" s="8">
        <v>45338</v>
      </c>
    </row>
    <row r="2586" spans="15:28" x14ac:dyDescent="0.3">
      <c r="O2586">
        <v>2585</v>
      </c>
      <c r="P2586" t="str">
        <v>Customer 1</v>
      </c>
      <c r="Q2586" t="str">
        <v>WORKSTATION</v>
      </c>
      <c r="R2586">
        <v>2109</v>
      </c>
      <c r="S2586">
        <v>3058</v>
      </c>
      <c r="T2586" s="8">
        <v>45399</v>
      </c>
      <c r="W2586">
        <v>1132</v>
      </c>
      <c r="X2586" t="str">
        <v>Customer 10</v>
      </c>
      <c r="Y2586" t="str">
        <v>DESKTOP</v>
      </c>
      <c r="Z2586">
        <v>1916</v>
      </c>
      <c r="AA2586">
        <v>2262</v>
      </c>
      <c r="AB2586" s="8">
        <v>45339</v>
      </c>
    </row>
    <row r="2587" spans="15:28" x14ac:dyDescent="0.3">
      <c r="O2587">
        <v>2586</v>
      </c>
      <c r="P2587" t="str">
        <v>Customer 1</v>
      </c>
      <c r="Q2587" t="str">
        <v>EMBEDDED</v>
      </c>
      <c r="R2587">
        <v>1309</v>
      </c>
      <c r="S2587">
        <v>3203</v>
      </c>
      <c r="T2587" s="8">
        <v>45399</v>
      </c>
      <c r="W2587">
        <v>4692</v>
      </c>
      <c r="X2587" t="str">
        <v>Customer 10</v>
      </c>
      <c r="Y2587" t="str">
        <v>EMBEDDED</v>
      </c>
      <c r="Z2587">
        <v>1915</v>
      </c>
      <c r="AA2587">
        <v>1290</v>
      </c>
      <c r="AB2587" s="8">
        <v>45487</v>
      </c>
    </row>
    <row r="2588" spans="15:28" x14ac:dyDescent="0.3">
      <c r="O2588">
        <v>2587</v>
      </c>
      <c r="P2588" t="str">
        <v>Customer 1</v>
      </c>
      <c r="Q2588" t="str">
        <v>WORKSTATION</v>
      </c>
      <c r="R2588">
        <v>1013</v>
      </c>
      <c r="S2588">
        <v>1235</v>
      </c>
      <c r="T2588" s="8">
        <v>45399</v>
      </c>
      <c r="W2588">
        <v>2474</v>
      </c>
      <c r="X2588" t="str">
        <v>Customer 2</v>
      </c>
      <c r="Y2588" t="str">
        <v>MOBILE</v>
      </c>
      <c r="Z2588">
        <v>1912</v>
      </c>
      <c r="AA2588">
        <v>3571</v>
      </c>
      <c r="AB2588" s="8">
        <v>45395</v>
      </c>
    </row>
    <row r="2589" spans="15:28" x14ac:dyDescent="0.3">
      <c r="O2589">
        <v>2588</v>
      </c>
      <c r="P2589" t="str">
        <v>Customer 1</v>
      </c>
      <c r="Q2589" t="str">
        <v>EMBEDDED</v>
      </c>
      <c r="R2589">
        <v>44</v>
      </c>
      <c r="S2589">
        <v>4209</v>
      </c>
      <c r="T2589" s="8">
        <v>45399</v>
      </c>
      <c r="W2589">
        <v>2983</v>
      </c>
      <c r="X2589" t="str">
        <v>Customer 3</v>
      </c>
      <c r="Y2589" t="str">
        <v>WORKSTATION</v>
      </c>
      <c r="Z2589">
        <v>1912</v>
      </c>
      <c r="AA2589">
        <v>325</v>
      </c>
      <c r="AB2589" s="8">
        <v>45416</v>
      </c>
    </row>
    <row r="2590" spans="15:28" x14ac:dyDescent="0.3">
      <c r="O2590">
        <v>2589</v>
      </c>
      <c r="P2590" t="str">
        <v>Customer 11</v>
      </c>
      <c r="Q2590" t="str">
        <v>WORKSTATION</v>
      </c>
      <c r="R2590">
        <v>3868</v>
      </c>
      <c r="S2590">
        <v>4905</v>
      </c>
      <c r="T2590" s="8">
        <v>45399</v>
      </c>
      <c r="W2590">
        <v>3895</v>
      </c>
      <c r="X2590" t="str">
        <v>Customer 11</v>
      </c>
      <c r="Y2590" t="str">
        <v>MOBILE</v>
      </c>
      <c r="Z2590">
        <v>1912</v>
      </c>
      <c r="AA2590">
        <v>4986</v>
      </c>
      <c r="AB2590" s="8">
        <v>45454</v>
      </c>
    </row>
    <row r="2591" spans="15:28" x14ac:dyDescent="0.3">
      <c r="O2591">
        <v>2590</v>
      </c>
      <c r="P2591" t="str">
        <v>Customer 1</v>
      </c>
      <c r="Q2591" t="str">
        <v>DESKTOP</v>
      </c>
      <c r="R2591">
        <v>2616</v>
      </c>
      <c r="S2591">
        <v>826</v>
      </c>
      <c r="T2591" s="8">
        <v>45399</v>
      </c>
      <c r="W2591">
        <v>260</v>
      </c>
      <c r="X2591" t="str">
        <v>Customer 9</v>
      </c>
      <c r="Y2591" t="str">
        <v>EMBEDDED</v>
      </c>
      <c r="Z2591">
        <v>1911</v>
      </c>
      <c r="AA2591">
        <v>3384</v>
      </c>
      <c r="AB2591" s="8">
        <v>45302</v>
      </c>
    </row>
    <row r="2592" spans="15:28" x14ac:dyDescent="0.3">
      <c r="O2592">
        <v>2591</v>
      </c>
      <c r="P2592" t="str">
        <v>Customer 2</v>
      </c>
      <c r="Q2592" t="str">
        <v>DESKTOP</v>
      </c>
      <c r="R2592">
        <v>118</v>
      </c>
      <c r="S2592">
        <v>3524</v>
      </c>
      <c r="T2592" s="8">
        <v>45399</v>
      </c>
      <c r="W2592">
        <v>3480</v>
      </c>
      <c r="X2592" t="str">
        <v>Customer 7</v>
      </c>
      <c r="Y2592" t="str">
        <v>WORKSTATION</v>
      </c>
      <c r="Z2592">
        <v>1911</v>
      </c>
      <c r="AA2592">
        <v>1411</v>
      </c>
      <c r="AB2592" s="8">
        <v>45436</v>
      </c>
    </row>
    <row r="2593" spans="15:28" x14ac:dyDescent="0.3">
      <c r="O2593">
        <v>2592</v>
      </c>
      <c r="P2593" t="str">
        <v>Customer 1</v>
      </c>
      <c r="Q2593" t="str">
        <v>DESKTOP</v>
      </c>
      <c r="R2593">
        <v>1864</v>
      </c>
      <c r="S2593">
        <v>3172</v>
      </c>
      <c r="T2593" s="8">
        <v>45399</v>
      </c>
      <c r="W2593">
        <v>421</v>
      </c>
      <c r="X2593" t="str">
        <v>Customer 2</v>
      </c>
      <c r="Y2593" t="str">
        <v>WORKSTATION</v>
      </c>
      <c r="Z2593">
        <v>1910</v>
      </c>
      <c r="AA2593">
        <v>4215</v>
      </c>
      <c r="AB2593" s="8">
        <v>45309</v>
      </c>
    </row>
    <row r="2594" spans="15:28" x14ac:dyDescent="0.3">
      <c r="O2594">
        <v>2593</v>
      </c>
      <c r="P2594" t="str">
        <v>Customer 2</v>
      </c>
      <c r="Q2594" t="str">
        <v>WORKSTATION</v>
      </c>
      <c r="R2594">
        <v>1391</v>
      </c>
      <c r="S2594">
        <v>3364</v>
      </c>
      <c r="T2594" s="8">
        <v>45399</v>
      </c>
      <c r="W2594">
        <v>2689</v>
      </c>
      <c r="X2594" t="str">
        <v>Customer 1</v>
      </c>
      <c r="Y2594" t="str">
        <v>WORKSTATION</v>
      </c>
      <c r="Z2594">
        <v>1910</v>
      </c>
      <c r="AA2594">
        <v>1765</v>
      </c>
      <c r="AB2594" s="8">
        <v>45403</v>
      </c>
    </row>
    <row r="2595" spans="15:28" x14ac:dyDescent="0.3">
      <c r="O2595">
        <v>2594</v>
      </c>
      <c r="P2595" t="str">
        <v>Customer 10</v>
      </c>
      <c r="Q2595" t="str">
        <v>WORKSTATION</v>
      </c>
      <c r="R2595">
        <v>29</v>
      </c>
      <c r="S2595">
        <v>1307</v>
      </c>
      <c r="T2595" s="8">
        <v>45400</v>
      </c>
      <c r="W2595">
        <v>3289</v>
      </c>
      <c r="X2595" t="str">
        <v>Customer 5</v>
      </c>
      <c r="Y2595" t="str">
        <v>MOBILE</v>
      </c>
      <c r="Z2595">
        <v>1910</v>
      </c>
      <c r="AA2595">
        <v>3444</v>
      </c>
      <c r="AB2595" s="8">
        <v>45428</v>
      </c>
    </row>
    <row r="2596" spans="15:28" x14ac:dyDescent="0.3">
      <c r="O2596">
        <v>2595</v>
      </c>
      <c r="P2596" t="str">
        <v>Customer 10</v>
      </c>
      <c r="Q2596" t="str">
        <v>EMBEDDED</v>
      </c>
      <c r="R2596">
        <v>1250</v>
      </c>
      <c r="S2596">
        <v>3149</v>
      </c>
      <c r="T2596" s="8">
        <v>45400</v>
      </c>
      <c r="W2596">
        <v>4942</v>
      </c>
      <c r="X2596" t="str">
        <v>Customer 15</v>
      </c>
      <c r="Y2596" t="str">
        <v>WORKSTATION</v>
      </c>
      <c r="Z2596">
        <v>1910</v>
      </c>
      <c r="AA2596">
        <v>2666</v>
      </c>
      <c r="AB2596" s="8">
        <v>45497</v>
      </c>
    </row>
    <row r="2597" spans="15:28" x14ac:dyDescent="0.3">
      <c r="O2597">
        <v>2596</v>
      </c>
      <c r="P2597" t="str">
        <v>Customer 5</v>
      </c>
      <c r="Q2597" t="str">
        <v>MOBILE</v>
      </c>
      <c r="R2597">
        <v>815</v>
      </c>
      <c r="S2597">
        <v>4497</v>
      </c>
      <c r="T2597" s="8">
        <v>45400</v>
      </c>
      <c r="W2597">
        <v>97</v>
      </c>
      <c r="X2597" t="str">
        <v>Customer 2</v>
      </c>
      <c r="Y2597" t="str">
        <v>DESKTOP</v>
      </c>
      <c r="Z2597">
        <v>1908</v>
      </c>
      <c r="AA2597">
        <v>844</v>
      </c>
      <c r="AB2597" s="8">
        <v>45296</v>
      </c>
    </row>
    <row r="2598" spans="15:28" x14ac:dyDescent="0.3">
      <c r="O2598">
        <v>2597</v>
      </c>
      <c r="P2598" t="str">
        <v>Customer 7</v>
      </c>
      <c r="Q2598" t="str">
        <v>WORKSTATION</v>
      </c>
      <c r="R2598">
        <v>1234</v>
      </c>
      <c r="S2598">
        <v>1785</v>
      </c>
      <c r="T2598" s="8">
        <v>45400</v>
      </c>
      <c r="W2598">
        <v>1889</v>
      </c>
      <c r="X2598" t="str">
        <v>Customer 8</v>
      </c>
      <c r="Y2598" t="str">
        <v>EMBEDDED</v>
      </c>
      <c r="Z2598">
        <v>1908</v>
      </c>
      <c r="AA2598">
        <v>1231</v>
      </c>
      <c r="AB2598" s="8">
        <v>45370</v>
      </c>
    </row>
    <row r="2599" spans="15:28" x14ac:dyDescent="0.3">
      <c r="O2599">
        <v>2598</v>
      </c>
      <c r="P2599" t="str">
        <v>Customer 11</v>
      </c>
      <c r="Q2599" t="str">
        <v>WORKSTATION</v>
      </c>
      <c r="R2599">
        <v>1283</v>
      </c>
      <c r="S2599">
        <v>684</v>
      </c>
      <c r="T2599" s="8">
        <v>45400</v>
      </c>
      <c r="W2599">
        <v>4756</v>
      </c>
      <c r="X2599" t="str">
        <v>Customer 8</v>
      </c>
      <c r="Y2599" t="str">
        <v>MOBILE</v>
      </c>
      <c r="Z2599">
        <v>1908</v>
      </c>
      <c r="AA2599">
        <v>940</v>
      </c>
      <c r="AB2599" s="8">
        <v>45490</v>
      </c>
    </row>
    <row r="2600" spans="15:28" x14ac:dyDescent="0.3">
      <c r="O2600">
        <v>2599</v>
      </c>
      <c r="P2600" t="str">
        <v>Customer 10</v>
      </c>
      <c r="Q2600" t="str">
        <v>EMBEDDED</v>
      </c>
      <c r="R2600">
        <v>1276</v>
      </c>
      <c r="S2600">
        <v>3991</v>
      </c>
      <c r="T2600" s="8">
        <v>45400</v>
      </c>
      <c r="W2600">
        <v>3786</v>
      </c>
      <c r="X2600" t="str">
        <v>Customer 11</v>
      </c>
      <c r="Y2600" t="str">
        <v>WORKSTATION</v>
      </c>
      <c r="Z2600">
        <v>1907</v>
      </c>
      <c r="AA2600">
        <v>3016</v>
      </c>
      <c r="AB2600" s="8">
        <v>45449</v>
      </c>
    </row>
    <row r="2601" spans="15:28" x14ac:dyDescent="0.3">
      <c r="O2601">
        <v>2600</v>
      </c>
      <c r="P2601" t="str">
        <v>Customer 6</v>
      </c>
      <c r="Q2601" t="str">
        <v>EMBEDDED</v>
      </c>
      <c r="R2601">
        <v>2424</v>
      </c>
      <c r="S2601">
        <v>3692</v>
      </c>
      <c r="T2601" s="8">
        <v>45400</v>
      </c>
      <c r="W2601">
        <v>4356</v>
      </c>
      <c r="X2601" t="str">
        <v>Customer 2</v>
      </c>
      <c r="Y2601" t="str">
        <v>MOBILE</v>
      </c>
      <c r="Z2601">
        <v>1906</v>
      </c>
      <c r="AA2601">
        <v>4498</v>
      </c>
      <c r="AB2601" s="8">
        <v>45473</v>
      </c>
    </row>
    <row r="2602" spans="15:28" x14ac:dyDescent="0.3">
      <c r="O2602">
        <v>2601</v>
      </c>
      <c r="P2602" t="str">
        <v>Customer 11</v>
      </c>
      <c r="Q2602" t="str">
        <v>WORKSTATION</v>
      </c>
      <c r="R2602">
        <v>2449</v>
      </c>
      <c r="S2602">
        <v>4701</v>
      </c>
      <c r="T2602" s="8">
        <v>45400</v>
      </c>
      <c r="W2602">
        <v>136</v>
      </c>
      <c r="X2602" t="str">
        <v>Customer 11</v>
      </c>
      <c r="Y2602" t="str">
        <v>WORKSTATION</v>
      </c>
      <c r="Z2602">
        <v>1905</v>
      </c>
      <c r="AA2602">
        <v>1811</v>
      </c>
      <c r="AB2602" s="8">
        <v>45297</v>
      </c>
    </row>
    <row r="2603" spans="15:28" x14ac:dyDescent="0.3">
      <c r="O2603">
        <v>2602</v>
      </c>
      <c r="P2603" t="str">
        <v>Customer 8</v>
      </c>
      <c r="Q2603" t="str">
        <v>WORKSTATION</v>
      </c>
      <c r="R2603">
        <v>1524</v>
      </c>
      <c r="S2603">
        <v>4076</v>
      </c>
      <c r="T2603" s="8">
        <v>45400</v>
      </c>
      <c r="W2603">
        <v>1084</v>
      </c>
      <c r="X2603" t="str">
        <v>Customer 10</v>
      </c>
      <c r="Y2603" t="str">
        <v>MOBILE</v>
      </c>
      <c r="Z2603">
        <v>1905</v>
      </c>
      <c r="AA2603">
        <v>1047</v>
      </c>
      <c r="AB2603" s="8">
        <v>45337</v>
      </c>
    </row>
    <row r="2604" spans="15:28" x14ac:dyDescent="0.3">
      <c r="O2604">
        <v>2603</v>
      </c>
      <c r="P2604" t="str">
        <v>Customer 11</v>
      </c>
      <c r="Q2604" t="str">
        <v>EMBEDDED</v>
      </c>
      <c r="R2604">
        <v>3891</v>
      </c>
      <c r="S2604">
        <v>1020</v>
      </c>
      <c r="T2604" s="8">
        <v>45400</v>
      </c>
      <c r="W2604">
        <v>3526</v>
      </c>
      <c r="X2604" t="str">
        <v>Customer 9</v>
      </c>
      <c r="Y2604" t="str">
        <v>DESKTOP</v>
      </c>
      <c r="Z2604">
        <v>1905</v>
      </c>
      <c r="AA2604">
        <v>3315</v>
      </c>
      <c r="AB2604" s="8">
        <v>45438</v>
      </c>
    </row>
    <row r="2605" spans="15:28" x14ac:dyDescent="0.3">
      <c r="O2605">
        <v>2604</v>
      </c>
      <c r="P2605" t="str">
        <v>Customer 1</v>
      </c>
      <c r="Q2605" t="str">
        <v>DESKTOP</v>
      </c>
      <c r="R2605">
        <v>806</v>
      </c>
      <c r="S2605">
        <v>144</v>
      </c>
      <c r="T2605" s="8">
        <v>45400</v>
      </c>
      <c r="W2605">
        <v>282</v>
      </c>
      <c r="X2605" t="str">
        <v>Customer 4</v>
      </c>
      <c r="Y2605" t="str">
        <v>MOBILE</v>
      </c>
      <c r="Z2605">
        <v>1904</v>
      </c>
      <c r="AA2605">
        <v>1493</v>
      </c>
      <c r="AB2605" s="8">
        <v>45303</v>
      </c>
    </row>
    <row r="2606" spans="15:28" x14ac:dyDescent="0.3">
      <c r="O2606">
        <v>2605</v>
      </c>
      <c r="P2606" t="str">
        <v>Customer 11</v>
      </c>
      <c r="Q2606" t="str">
        <v>DESKTOP</v>
      </c>
      <c r="R2606">
        <v>2724</v>
      </c>
      <c r="S2606">
        <v>3415</v>
      </c>
      <c r="T2606" s="8">
        <v>45400</v>
      </c>
      <c r="W2606">
        <v>899</v>
      </c>
      <c r="X2606" t="str">
        <v>Customer 11</v>
      </c>
      <c r="Y2606" t="str">
        <v>DESKTOP</v>
      </c>
      <c r="Z2606">
        <v>1904</v>
      </c>
      <c r="AA2606">
        <v>4189</v>
      </c>
      <c r="AB2606" s="8">
        <v>45329</v>
      </c>
    </row>
    <row r="2607" spans="15:28" x14ac:dyDescent="0.3">
      <c r="O2607">
        <v>2606</v>
      </c>
      <c r="P2607" t="str">
        <v>Customer 3</v>
      </c>
      <c r="Q2607" t="str">
        <v>WORKSTATION</v>
      </c>
      <c r="R2607">
        <v>3868</v>
      </c>
      <c r="S2607">
        <v>3801</v>
      </c>
      <c r="T2607" s="8">
        <v>45400</v>
      </c>
      <c r="W2607">
        <v>373</v>
      </c>
      <c r="X2607" t="str">
        <v>Customer 7</v>
      </c>
      <c r="Y2607" t="str">
        <v>EMBEDDED</v>
      </c>
      <c r="Z2607">
        <v>1901</v>
      </c>
      <c r="AA2607">
        <v>2003</v>
      </c>
      <c r="AB2607" s="8">
        <v>45307</v>
      </c>
    </row>
    <row r="2608" spans="15:28" x14ac:dyDescent="0.3">
      <c r="O2608">
        <v>2607</v>
      </c>
      <c r="P2608" t="str">
        <v>Customer 11</v>
      </c>
      <c r="Q2608" t="str">
        <v>WORKSTATION</v>
      </c>
      <c r="R2608">
        <v>587</v>
      </c>
      <c r="S2608">
        <v>4127</v>
      </c>
      <c r="T2608" s="8">
        <v>45400</v>
      </c>
      <c r="W2608">
        <v>3655</v>
      </c>
      <c r="X2608" t="str">
        <v>Customer 3</v>
      </c>
      <c r="Y2608" t="str">
        <v>MOBILE</v>
      </c>
      <c r="Z2608">
        <v>1901</v>
      </c>
      <c r="AA2608">
        <v>517</v>
      </c>
      <c r="AB2608" s="8">
        <v>45444</v>
      </c>
    </row>
    <row r="2609" spans="15:28" x14ac:dyDescent="0.3">
      <c r="O2609">
        <v>2608</v>
      </c>
      <c r="P2609" t="str">
        <v>Customer 7</v>
      </c>
      <c r="Q2609" t="str">
        <v>EMBEDDED</v>
      </c>
      <c r="R2609">
        <v>2572</v>
      </c>
      <c r="S2609">
        <v>1115</v>
      </c>
      <c r="T2609" s="8">
        <v>45400</v>
      </c>
      <c r="W2609">
        <v>3980</v>
      </c>
      <c r="X2609" t="str">
        <v>Customer 8</v>
      </c>
      <c r="Y2609" t="str">
        <v>WORKSTATION</v>
      </c>
      <c r="Z2609">
        <v>1901</v>
      </c>
      <c r="AA2609">
        <v>3385</v>
      </c>
      <c r="AB2609" s="8">
        <v>45457</v>
      </c>
    </row>
    <row r="2610" spans="15:28" x14ac:dyDescent="0.3">
      <c r="O2610">
        <v>2609</v>
      </c>
      <c r="P2610" t="str">
        <v>Customer 13</v>
      </c>
      <c r="Q2610" t="str">
        <v>EMBEDDED</v>
      </c>
      <c r="R2610">
        <v>2485</v>
      </c>
      <c r="S2610">
        <v>1813</v>
      </c>
      <c r="T2610" s="8">
        <v>45400</v>
      </c>
      <c r="W2610">
        <v>2809</v>
      </c>
      <c r="X2610" t="str">
        <v>Customer 8</v>
      </c>
      <c r="Y2610" t="str">
        <v>MOBILE</v>
      </c>
      <c r="Z2610">
        <v>1900</v>
      </c>
      <c r="AA2610">
        <v>1274</v>
      </c>
      <c r="AB2610" s="8">
        <v>45408</v>
      </c>
    </row>
    <row r="2611" spans="15:28" x14ac:dyDescent="0.3">
      <c r="O2611">
        <v>2610</v>
      </c>
      <c r="P2611" t="str">
        <v>Customer 11</v>
      </c>
      <c r="Q2611" t="str">
        <v>MOBILE</v>
      </c>
      <c r="R2611">
        <v>2811</v>
      </c>
      <c r="S2611">
        <v>1244</v>
      </c>
      <c r="T2611" s="8">
        <v>45400</v>
      </c>
      <c r="W2611">
        <v>109</v>
      </c>
      <c r="X2611" t="str">
        <v>Customer 13</v>
      </c>
      <c r="Y2611" t="str">
        <v>WORKSTATION</v>
      </c>
      <c r="Z2611">
        <v>1898</v>
      </c>
      <c r="AA2611">
        <v>3374</v>
      </c>
      <c r="AB2611" s="8">
        <v>45296</v>
      </c>
    </row>
    <row r="2612" spans="15:28" x14ac:dyDescent="0.3">
      <c r="O2612">
        <v>2611</v>
      </c>
      <c r="P2612" t="str">
        <v>Customer 5</v>
      </c>
      <c r="Q2612" t="str">
        <v>WORKSTATION</v>
      </c>
      <c r="R2612">
        <v>3745</v>
      </c>
      <c r="S2612">
        <v>3420</v>
      </c>
      <c r="T2612" s="8">
        <v>45400</v>
      </c>
      <c r="W2612">
        <v>1454</v>
      </c>
      <c r="X2612" t="str">
        <v>Customer 7</v>
      </c>
      <c r="Y2612" t="str">
        <v>MOBILE</v>
      </c>
      <c r="Z2612">
        <v>1898</v>
      </c>
      <c r="AA2612">
        <v>1486</v>
      </c>
      <c r="AB2612" s="8">
        <v>45352</v>
      </c>
    </row>
    <row r="2613" spans="15:28" x14ac:dyDescent="0.3">
      <c r="O2613">
        <v>2612</v>
      </c>
      <c r="P2613" t="str">
        <v>Customer 8</v>
      </c>
      <c r="Q2613" t="str">
        <v>MOBILE</v>
      </c>
      <c r="R2613">
        <v>3842</v>
      </c>
      <c r="S2613">
        <v>4294</v>
      </c>
      <c r="T2613" s="8">
        <v>45400</v>
      </c>
      <c r="W2613">
        <v>2492</v>
      </c>
      <c r="X2613" t="str">
        <v>Customer 12</v>
      </c>
      <c r="Y2613" t="str">
        <v>MOBILE</v>
      </c>
      <c r="Z2613">
        <v>1898</v>
      </c>
      <c r="AA2613">
        <v>1725</v>
      </c>
      <c r="AB2613" s="8">
        <v>45395</v>
      </c>
    </row>
    <row r="2614" spans="15:28" x14ac:dyDescent="0.3">
      <c r="O2614">
        <v>2613</v>
      </c>
      <c r="P2614" t="str">
        <v>Customer 6</v>
      </c>
      <c r="Q2614" t="str">
        <v>WORKSTATION</v>
      </c>
      <c r="R2614">
        <v>166</v>
      </c>
      <c r="S2614">
        <v>3532</v>
      </c>
      <c r="T2614" s="8">
        <v>45400</v>
      </c>
      <c r="W2614">
        <v>3380</v>
      </c>
      <c r="X2614" t="str">
        <v>Customer 3</v>
      </c>
      <c r="Y2614" t="str">
        <v>MOBILE</v>
      </c>
      <c r="Z2614">
        <v>1898</v>
      </c>
      <c r="AA2614">
        <v>146</v>
      </c>
      <c r="AB2614" s="8">
        <v>45432</v>
      </c>
    </row>
    <row r="2615" spans="15:28" x14ac:dyDescent="0.3">
      <c r="O2615">
        <v>2614</v>
      </c>
      <c r="P2615" t="str">
        <v>Customer 1</v>
      </c>
      <c r="Q2615" t="str">
        <v>EMBEDDED</v>
      </c>
      <c r="R2615">
        <v>1950</v>
      </c>
      <c r="S2615">
        <v>3863</v>
      </c>
      <c r="T2615" s="8">
        <v>45400</v>
      </c>
      <c r="W2615">
        <v>4838</v>
      </c>
      <c r="X2615" t="str">
        <v>Customer 6</v>
      </c>
      <c r="Y2615" t="str">
        <v>MOBILE</v>
      </c>
      <c r="Z2615">
        <v>1898</v>
      </c>
      <c r="AA2615">
        <v>953</v>
      </c>
      <c r="AB2615" s="8">
        <v>45493</v>
      </c>
    </row>
    <row r="2616" spans="15:28" x14ac:dyDescent="0.3">
      <c r="O2616">
        <v>2615</v>
      </c>
      <c r="P2616" t="str">
        <v>Customer 9</v>
      </c>
      <c r="Q2616" t="str">
        <v>EMBEDDED</v>
      </c>
      <c r="R2616">
        <v>2712</v>
      </c>
      <c r="S2616">
        <v>3246</v>
      </c>
      <c r="T2616" s="8">
        <v>45400</v>
      </c>
      <c r="W2616">
        <v>362</v>
      </c>
      <c r="X2616" t="str">
        <v>Customer 5</v>
      </c>
      <c r="Y2616" t="str">
        <v>MOBILE</v>
      </c>
      <c r="Z2616">
        <v>1896</v>
      </c>
      <c r="AA2616">
        <v>3167</v>
      </c>
      <c r="AB2616" s="8">
        <v>45307</v>
      </c>
    </row>
    <row r="2617" spans="15:28" x14ac:dyDescent="0.3">
      <c r="O2617">
        <v>2616</v>
      </c>
      <c r="P2617" t="str">
        <v>Customer 8</v>
      </c>
      <c r="Q2617" t="str">
        <v>DESKTOP</v>
      </c>
      <c r="R2617">
        <v>741</v>
      </c>
      <c r="S2617">
        <v>291</v>
      </c>
      <c r="T2617" s="8">
        <v>45400</v>
      </c>
      <c r="W2617">
        <v>1383</v>
      </c>
      <c r="X2617" t="str">
        <v>Customer 13</v>
      </c>
      <c r="Y2617" t="str">
        <v>WORKSTATION</v>
      </c>
      <c r="Z2617">
        <v>1896</v>
      </c>
      <c r="AA2617">
        <v>2152</v>
      </c>
      <c r="AB2617" s="8">
        <v>45349</v>
      </c>
    </row>
    <row r="2618" spans="15:28" x14ac:dyDescent="0.3">
      <c r="O2618">
        <v>2617</v>
      </c>
      <c r="P2618" t="str">
        <v>Customer 1</v>
      </c>
      <c r="Q2618" t="str">
        <v>MOBILE</v>
      </c>
      <c r="R2618">
        <v>773</v>
      </c>
      <c r="S2618">
        <v>459</v>
      </c>
      <c r="T2618" s="8">
        <v>45400</v>
      </c>
      <c r="W2618">
        <v>2727</v>
      </c>
      <c r="X2618" t="str">
        <v>Customer 12</v>
      </c>
      <c r="Y2618" t="str">
        <v>WORKSTATION</v>
      </c>
      <c r="Z2618">
        <v>1896</v>
      </c>
      <c r="AA2618">
        <v>1710</v>
      </c>
      <c r="AB2618" s="8">
        <v>45405</v>
      </c>
    </row>
    <row r="2619" spans="15:28" x14ac:dyDescent="0.3">
      <c r="O2619">
        <v>2618</v>
      </c>
      <c r="P2619" t="str">
        <v>Customer 1</v>
      </c>
      <c r="Q2619" t="str">
        <v>MOBILE</v>
      </c>
      <c r="R2619">
        <v>748</v>
      </c>
      <c r="S2619">
        <v>2978</v>
      </c>
      <c r="T2619" s="8">
        <v>45401</v>
      </c>
      <c r="W2619">
        <v>4001</v>
      </c>
      <c r="X2619" t="str">
        <v>Customer 5</v>
      </c>
      <c r="Y2619" t="str">
        <v>WORKSTATION</v>
      </c>
      <c r="Z2619">
        <v>1896</v>
      </c>
      <c r="AA2619">
        <v>1614</v>
      </c>
      <c r="AB2619" s="8">
        <v>45458</v>
      </c>
    </row>
    <row r="2620" spans="15:28" x14ac:dyDescent="0.3">
      <c r="O2620">
        <v>2619</v>
      </c>
      <c r="P2620" t="str">
        <v>Customer 5</v>
      </c>
      <c r="Q2620" t="str">
        <v>MOBILE</v>
      </c>
      <c r="R2620">
        <v>3340</v>
      </c>
      <c r="S2620">
        <v>3625</v>
      </c>
      <c r="T2620" s="8">
        <v>45401</v>
      </c>
      <c r="W2620">
        <v>1330</v>
      </c>
      <c r="X2620" t="str">
        <v>Customer 5</v>
      </c>
      <c r="Y2620" t="str">
        <v>DESKTOP</v>
      </c>
      <c r="Z2620">
        <v>1895</v>
      </c>
      <c r="AA2620">
        <v>287</v>
      </c>
      <c r="AB2620" s="8">
        <v>45347</v>
      </c>
    </row>
    <row r="2621" spans="15:28" x14ac:dyDescent="0.3">
      <c r="O2621">
        <v>2620</v>
      </c>
      <c r="P2621" t="str">
        <v>Customer 1</v>
      </c>
      <c r="Q2621" t="str">
        <v>MOBILE</v>
      </c>
      <c r="R2621">
        <v>910</v>
      </c>
      <c r="S2621">
        <v>4780</v>
      </c>
      <c r="T2621" s="8">
        <v>45401</v>
      </c>
      <c r="W2621">
        <v>1792</v>
      </c>
      <c r="X2621" t="str">
        <v>Customer 6</v>
      </c>
      <c r="Y2621" t="str">
        <v>MOBILE</v>
      </c>
      <c r="Z2621">
        <v>1893</v>
      </c>
      <c r="AA2621">
        <v>4927</v>
      </c>
      <c r="AB2621" s="8">
        <v>45366</v>
      </c>
    </row>
    <row r="2622" spans="15:28" x14ac:dyDescent="0.3">
      <c r="O2622">
        <v>2621</v>
      </c>
      <c r="P2622" t="str">
        <v>Customer 7</v>
      </c>
      <c r="Q2622" t="str">
        <v>WORKSTATION</v>
      </c>
      <c r="R2622">
        <v>3193</v>
      </c>
      <c r="S2622">
        <v>3823</v>
      </c>
      <c r="T2622" s="8">
        <v>45401</v>
      </c>
      <c r="W2622">
        <v>1848</v>
      </c>
      <c r="X2622" t="str">
        <v>Customer 12</v>
      </c>
      <c r="Y2622" t="str">
        <v>DESKTOP</v>
      </c>
      <c r="Z2622">
        <v>1892</v>
      </c>
      <c r="AA2622">
        <v>4584</v>
      </c>
      <c r="AB2622" s="8">
        <v>45368</v>
      </c>
    </row>
    <row r="2623" spans="15:28" x14ac:dyDescent="0.3">
      <c r="O2623">
        <v>2622</v>
      </c>
      <c r="P2623" t="str">
        <v>Customer 3</v>
      </c>
      <c r="Q2623" t="str">
        <v>EMBEDDED</v>
      </c>
      <c r="R2623">
        <v>2397</v>
      </c>
      <c r="S2623">
        <v>4298</v>
      </c>
      <c r="T2623" s="8">
        <v>45401</v>
      </c>
      <c r="W2623">
        <v>3320</v>
      </c>
      <c r="X2623" t="str">
        <v>Customer 2</v>
      </c>
      <c r="Y2623" t="str">
        <v>DESKTOP</v>
      </c>
      <c r="Z2623">
        <v>1892</v>
      </c>
      <c r="AA2623">
        <v>3348</v>
      </c>
      <c r="AB2623" s="8">
        <v>45430</v>
      </c>
    </row>
    <row r="2624" spans="15:28" x14ac:dyDescent="0.3">
      <c r="O2624">
        <v>2623</v>
      </c>
      <c r="P2624" t="str">
        <v>Customer 7</v>
      </c>
      <c r="Q2624" t="str">
        <v>MOBILE</v>
      </c>
      <c r="R2624">
        <v>2420</v>
      </c>
      <c r="S2624">
        <v>2478</v>
      </c>
      <c r="T2624" s="8">
        <v>45401</v>
      </c>
      <c r="W2624">
        <v>4038</v>
      </c>
      <c r="X2624" t="str">
        <v>Customer 3</v>
      </c>
      <c r="Y2624" t="str">
        <v>DESKTOP</v>
      </c>
      <c r="Z2624">
        <v>1892</v>
      </c>
      <c r="AA2624">
        <v>1679</v>
      </c>
      <c r="AB2624" s="8">
        <v>45460</v>
      </c>
    </row>
    <row r="2625" spans="15:28" x14ac:dyDescent="0.3">
      <c r="O2625">
        <v>2624</v>
      </c>
      <c r="P2625" t="str">
        <v>Customer 2</v>
      </c>
      <c r="Q2625" t="str">
        <v>EMBEDDED</v>
      </c>
      <c r="R2625">
        <v>3811</v>
      </c>
      <c r="S2625">
        <v>1659</v>
      </c>
      <c r="T2625" s="8">
        <v>45401</v>
      </c>
      <c r="W2625">
        <v>4042</v>
      </c>
      <c r="X2625" t="str">
        <v>Customer 10</v>
      </c>
      <c r="Y2625" t="str">
        <v>MOBILE</v>
      </c>
      <c r="Z2625">
        <v>1892</v>
      </c>
      <c r="AA2625">
        <v>2327</v>
      </c>
      <c r="AB2625" s="8">
        <v>45460</v>
      </c>
    </row>
    <row r="2626" spans="15:28" x14ac:dyDescent="0.3">
      <c r="O2626">
        <v>2625</v>
      </c>
      <c r="P2626" t="str">
        <v>Customer 1</v>
      </c>
      <c r="Q2626" t="str">
        <v>EMBEDDED</v>
      </c>
      <c r="R2626">
        <v>2330</v>
      </c>
      <c r="S2626">
        <v>231</v>
      </c>
      <c r="T2626" s="8">
        <v>45401</v>
      </c>
      <c r="W2626">
        <v>2538</v>
      </c>
      <c r="X2626" t="str">
        <v>Customer 7</v>
      </c>
      <c r="Y2626" t="str">
        <v>WORKSTATION</v>
      </c>
      <c r="Z2626">
        <v>1891</v>
      </c>
      <c r="AA2626">
        <v>2739</v>
      </c>
      <c r="AB2626" s="8">
        <v>45397</v>
      </c>
    </row>
    <row r="2627" spans="15:28" x14ac:dyDescent="0.3">
      <c r="O2627">
        <v>2626</v>
      </c>
      <c r="P2627" t="str">
        <v>Customer 8</v>
      </c>
      <c r="Q2627" t="str">
        <v>DESKTOP</v>
      </c>
      <c r="R2627">
        <v>1785</v>
      </c>
      <c r="S2627">
        <v>2566</v>
      </c>
      <c r="T2627" s="8">
        <v>45401</v>
      </c>
      <c r="W2627">
        <v>3584</v>
      </c>
      <c r="X2627" t="str">
        <v>Customer 3</v>
      </c>
      <c r="Y2627" t="str">
        <v>DESKTOP</v>
      </c>
      <c r="Z2627">
        <v>1891</v>
      </c>
      <c r="AA2627">
        <v>2205</v>
      </c>
      <c r="AB2627" s="8">
        <v>45441</v>
      </c>
    </row>
    <row r="2628" spans="15:28" x14ac:dyDescent="0.3">
      <c r="O2628">
        <v>2627</v>
      </c>
      <c r="P2628" t="str">
        <v>Customer 9</v>
      </c>
      <c r="Q2628" t="str">
        <v>EMBEDDED</v>
      </c>
      <c r="R2628">
        <v>3367</v>
      </c>
      <c r="S2628">
        <v>1884</v>
      </c>
      <c r="T2628" s="8">
        <v>45401</v>
      </c>
      <c r="W2628">
        <v>3860</v>
      </c>
      <c r="X2628" t="str">
        <v>Customer 10</v>
      </c>
      <c r="Y2628" t="str">
        <v>MOBILE</v>
      </c>
      <c r="Z2628">
        <v>1891</v>
      </c>
      <c r="AA2628">
        <v>4219</v>
      </c>
      <c r="AB2628" s="8">
        <v>45452</v>
      </c>
    </row>
    <row r="2629" spans="15:28" x14ac:dyDescent="0.3">
      <c r="O2629">
        <v>2628</v>
      </c>
      <c r="P2629" t="str">
        <v>Customer 4</v>
      </c>
      <c r="Q2629" t="str">
        <v>DESKTOP</v>
      </c>
      <c r="R2629">
        <v>2448</v>
      </c>
      <c r="S2629">
        <v>2804</v>
      </c>
      <c r="T2629" s="8">
        <v>45401</v>
      </c>
      <c r="W2629">
        <v>17</v>
      </c>
      <c r="X2629" t="str">
        <v>Customer 13</v>
      </c>
      <c r="Y2629" t="str">
        <v>EMBEDDED</v>
      </c>
      <c r="Z2629">
        <v>1890</v>
      </c>
      <c r="AA2629">
        <v>187</v>
      </c>
      <c r="AB2629" s="8">
        <v>45292</v>
      </c>
    </row>
    <row r="2630" spans="15:28" x14ac:dyDescent="0.3">
      <c r="O2630">
        <v>2629</v>
      </c>
      <c r="P2630" t="str">
        <v>Customer 7</v>
      </c>
      <c r="Q2630" t="str">
        <v>EMBEDDED</v>
      </c>
      <c r="R2630">
        <v>545</v>
      </c>
      <c r="S2630">
        <v>1471</v>
      </c>
      <c r="T2630" s="8">
        <v>45401</v>
      </c>
      <c r="W2630">
        <v>2265</v>
      </c>
      <c r="X2630" t="str">
        <v>Customer 11</v>
      </c>
      <c r="Y2630" t="str">
        <v>EMBEDDED</v>
      </c>
      <c r="Z2630">
        <v>1890</v>
      </c>
      <c r="AA2630">
        <v>3078</v>
      </c>
      <c r="AB2630" s="8">
        <v>45386</v>
      </c>
    </row>
    <row r="2631" spans="15:28" x14ac:dyDescent="0.3">
      <c r="O2631">
        <v>2630</v>
      </c>
      <c r="P2631" t="str">
        <v>Customer 4</v>
      </c>
      <c r="Q2631" t="str">
        <v>MOBILE</v>
      </c>
      <c r="R2631">
        <v>1074</v>
      </c>
      <c r="S2631">
        <v>1390</v>
      </c>
      <c r="T2631" s="8">
        <v>45401</v>
      </c>
      <c r="W2631">
        <v>2643</v>
      </c>
      <c r="X2631" t="str">
        <v>Customer 1</v>
      </c>
      <c r="Y2631" t="str">
        <v>DESKTOP</v>
      </c>
      <c r="Z2631">
        <v>1888</v>
      </c>
      <c r="AA2631">
        <v>2135</v>
      </c>
      <c r="AB2631" s="8">
        <v>45402</v>
      </c>
    </row>
    <row r="2632" spans="15:28" x14ac:dyDescent="0.3">
      <c r="O2632">
        <v>2631</v>
      </c>
      <c r="P2632" t="str">
        <v>Customer 12</v>
      </c>
      <c r="Q2632" t="str">
        <v>DESKTOP</v>
      </c>
      <c r="R2632">
        <v>3273</v>
      </c>
      <c r="S2632">
        <v>3121</v>
      </c>
      <c r="T2632" s="8">
        <v>45401</v>
      </c>
      <c r="W2632">
        <v>3325</v>
      </c>
      <c r="X2632" t="str">
        <v>Customer 9</v>
      </c>
      <c r="Y2632" t="str">
        <v>DESKTOP</v>
      </c>
      <c r="Z2632">
        <v>1888</v>
      </c>
      <c r="AA2632">
        <v>4356</v>
      </c>
      <c r="AB2632" s="8">
        <v>45430</v>
      </c>
    </row>
    <row r="2633" spans="15:28" x14ac:dyDescent="0.3">
      <c r="O2633">
        <v>2632</v>
      </c>
      <c r="P2633" t="str">
        <v>Customer 4</v>
      </c>
      <c r="Q2633" t="str">
        <v>EMBEDDED</v>
      </c>
      <c r="R2633">
        <v>3599</v>
      </c>
      <c r="S2633">
        <v>3634</v>
      </c>
      <c r="T2633" s="8">
        <v>45401</v>
      </c>
      <c r="W2633">
        <v>2528</v>
      </c>
      <c r="X2633" t="str">
        <v>Customer 5</v>
      </c>
      <c r="Y2633" t="str">
        <v>DESKTOP</v>
      </c>
      <c r="Z2633">
        <v>1887</v>
      </c>
      <c r="AA2633">
        <v>1216</v>
      </c>
      <c r="AB2633" s="8">
        <v>45397</v>
      </c>
    </row>
    <row r="2634" spans="15:28" x14ac:dyDescent="0.3">
      <c r="O2634">
        <v>2633</v>
      </c>
      <c r="P2634" t="str">
        <v>Customer 7</v>
      </c>
      <c r="Q2634" t="str">
        <v>EMBEDDED</v>
      </c>
      <c r="R2634">
        <v>554</v>
      </c>
      <c r="S2634">
        <v>4685</v>
      </c>
      <c r="T2634" s="8">
        <v>45401</v>
      </c>
      <c r="W2634">
        <v>2360</v>
      </c>
      <c r="X2634" t="str">
        <v>Customer 7</v>
      </c>
      <c r="Y2634" t="str">
        <v>MOBILE</v>
      </c>
      <c r="Z2634">
        <v>1886</v>
      </c>
      <c r="AA2634">
        <v>2641</v>
      </c>
      <c r="AB2634" s="8">
        <v>45390</v>
      </c>
    </row>
    <row r="2635" spans="15:28" x14ac:dyDescent="0.3">
      <c r="O2635">
        <v>2634</v>
      </c>
      <c r="P2635" t="str">
        <v>Customer 1</v>
      </c>
      <c r="Q2635" t="str">
        <v>MOBILE</v>
      </c>
      <c r="R2635">
        <v>3743</v>
      </c>
      <c r="S2635">
        <v>1539</v>
      </c>
      <c r="T2635" s="8">
        <v>45401</v>
      </c>
      <c r="W2635">
        <v>3474</v>
      </c>
      <c r="X2635" t="str">
        <v>Customer 14</v>
      </c>
      <c r="Y2635" t="str">
        <v>EMBEDDED</v>
      </c>
      <c r="Z2635">
        <v>1885</v>
      </c>
      <c r="AA2635">
        <v>3136</v>
      </c>
      <c r="AB2635" s="8">
        <v>45436</v>
      </c>
    </row>
    <row r="2636" spans="15:28" x14ac:dyDescent="0.3">
      <c r="O2636">
        <v>2635</v>
      </c>
      <c r="P2636" t="str">
        <v>Customer 12</v>
      </c>
      <c r="Q2636" t="str">
        <v>WORKSTATION</v>
      </c>
      <c r="R2636">
        <v>1673</v>
      </c>
      <c r="S2636">
        <v>3289</v>
      </c>
      <c r="T2636" s="8">
        <v>45401</v>
      </c>
      <c r="W2636">
        <v>2406</v>
      </c>
      <c r="X2636" t="str">
        <v>Customer 10</v>
      </c>
      <c r="Y2636" t="str">
        <v>WORKSTATION</v>
      </c>
      <c r="Z2636">
        <v>1884</v>
      </c>
      <c r="AA2636">
        <v>2995</v>
      </c>
      <c r="AB2636" s="8">
        <v>45392</v>
      </c>
    </row>
    <row r="2637" spans="15:28" x14ac:dyDescent="0.3">
      <c r="O2637">
        <v>2636</v>
      </c>
      <c r="P2637" t="str">
        <v>Customer 1</v>
      </c>
      <c r="Q2637" t="str">
        <v>DESKTOP</v>
      </c>
      <c r="R2637">
        <v>1104</v>
      </c>
      <c r="S2637">
        <v>1493</v>
      </c>
      <c r="T2637" s="8">
        <v>45401</v>
      </c>
      <c r="W2637">
        <v>840</v>
      </c>
      <c r="X2637" t="str">
        <v>Customer 5</v>
      </c>
      <c r="Y2637" t="str">
        <v>EMBEDDED</v>
      </c>
      <c r="Z2637">
        <v>1882</v>
      </c>
      <c r="AA2637">
        <v>378</v>
      </c>
      <c r="AB2637" s="8">
        <v>45326</v>
      </c>
    </row>
    <row r="2638" spans="15:28" x14ac:dyDescent="0.3">
      <c r="O2638">
        <v>2637</v>
      </c>
      <c r="P2638" t="str">
        <v>Customer 2</v>
      </c>
      <c r="Q2638" t="str">
        <v>WORKSTATION</v>
      </c>
      <c r="R2638">
        <v>3807</v>
      </c>
      <c r="S2638">
        <v>677</v>
      </c>
      <c r="T2638" s="8">
        <v>45401</v>
      </c>
      <c r="W2638">
        <v>2208</v>
      </c>
      <c r="X2638" t="str">
        <v>Customer 1</v>
      </c>
      <c r="Y2638" t="str">
        <v>DESKTOP</v>
      </c>
      <c r="Z2638">
        <v>1882</v>
      </c>
      <c r="AA2638">
        <v>3619</v>
      </c>
      <c r="AB2638" s="8">
        <v>45383</v>
      </c>
    </row>
    <row r="2639" spans="15:28" x14ac:dyDescent="0.3">
      <c r="O2639">
        <v>2638</v>
      </c>
      <c r="P2639" t="str">
        <v>Customer 4</v>
      </c>
      <c r="Q2639" t="str">
        <v>MOBILE</v>
      </c>
      <c r="R2639">
        <v>30</v>
      </c>
      <c r="S2639">
        <v>111</v>
      </c>
      <c r="T2639" s="8">
        <v>45401</v>
      </c>
      <c r="W2639">
        <v>2172</v>
      </c>
      <c r="X2639" t="str">
        <v>Customer 15</v>
      </c>
      <c r="Y2639" t="str">
        <v>WORKSTATION</v>
      </c>
      <c r="Z2639">
        <v>1881</v>
      </c>
      <c r="AA2639">
        <v>701</v>
      </c>
      <c r="AB2639" s="8">
        <v>45382</v>
      </c>
    </row>
    <row r="2640" spans="15:28" x14ac:dyDescent="0.3">
      <c r="O2640">
        <v>2639</v>
      </c>
      <c r="P2640" t="str">
        <v>Customer 13</v>
      </c>
      <c r="Q2640" t="str">
        <v>EMBEDDED</v>
      </c>
      <c r="R2640">
        <v>1358</v>
      </c>
      <c r="S2640">
        <v>810</v>
      </c>
      <c r="T2640" s="8">
        <v>45401</v>
      </c>
      <c r="W2640">
        <v>4654</v>
      </c>
      <c r="X2640" t="str">
        <v>Customer 5</v>
      </c>
      <c r="Y2640" t="str">
        <v>EMBEDDED</v>
      </c>
      <c r="Z2640">
        <v>1880</v>
      </c>
      <c r="AA2640">
        <v>3767</v>
      </c>
      <c r="AB2640" s="8">
        <v>45485</v>
      </c>
    </row>
    <row r="2641" spans="15:28" x14ac:dyDescent="0.3">
      <c r="O2641">
        <v>2640</v>
      </c>
      <c r="P2641" t="str">
        <v>Customer 8</v>
      </c>
      <c r="Q2641" t="str">
        <v>EMBEDDED</v>
      </c>
      <c r="R2641">
        <v>210</v>
      </c>
      <c r="S2641">
        <v>492</v>
      </c>
      <c r="T2641" s="8">
        <v>45401</v>
      </c>
      <c r="W2641">
        <v>50</v>
      </c>
      <c r="X2641" t="str">
        <v>Customer 9</v>
      </c>
      <c r="Y2641" t="str">
        <v>MOBILE</v>
      </c>
      <c r="Z2641">
        <v>1879</v>
      </c>
      <c r="AA2641">
        <v>153</v>
      </c>
      <c r="AB2641" s="8">
        <v>45294</v>
      </c>
    </row>
    <row r="2642" spans="15:28" x14ac:dyDescent="0.3">
      <c r="O2642">
        <v>2641</v>
      </c>
      <c r="P2642" t="str">
        <v>Customer 12</v>
      </c>
      <c r="Q2642" t="str">
        <v>MOBILE</v>
      </c>
      <c r="R2642">
        <v>2554</v>
      </c>
      <c r="S2642">
        <v>3955</v>
      </c>
      <c r="T2642" s="8">
        <v>45401</v>
      </c>
      <c r="W2642">
        <v>4409</v>
      </c>
      <c r="X2642" t="str">
        <v>Customer 13</v>
      </c>
      <c r="Y2642" t="str">
        <v>DESKTOP</v>
      </c>
      <c r="Z2642">
        <v>1879</v>
      </c>
      <c r="AA2642">
        <v>969</v>
      </c>
      <c r="AB2642" s="8">
        <v>45475</v>
      </c>
    </row>
    <row r="2643" spans="15:28" x14ac:dyDescent="0.3">
      <c r="O2643">
        <v>2642</v>
      </c>
      <c r="P2643" t="str">
        <v>Customer 6</v>
      </c>
      <c r="Q2643" t="str">
        <v>EMBEDDED</v>
      </c>
      <c r="R2643">
        <v>1968</v>
      </c>
      <c r="S2643">
        <v>588</v>
      </c>
      <c r="T2643" s="8">
        <v>45402</v>
      </c>
      <c r="W2643">
        <v>1006</v>
      </c>
      <c r="X2643" t="str">
        <v>Customer 15</v>
      </c>
      <c r="Y2643" t="str">
        <v>DESKTOP</v>
      </c>
      <c r="Z2643">
        <v>1878</v>
      </c>
      <c r="AA2643">
        <v>1747</v>
      </c>
      <c r="AB2643" s="8">
        <v>45333</v>
      </c>
    </row>
    <row r="2644" spans="15:28" x14ac:dyDescent="0.3">
      <c r="O2644">
        <v>2643</v>
      </c>
      <c r="P2644" t="str">
        <v>Customer 1</v>
      </c>
      <c r="Q2644" t="str">
        <v>DESKTOP</v>
      </c>
      <c r="R2644">
        <v>1888</v>
      </c>
      <c r="S2644">
        <v>2135</v>
      </c>
      <c r="T2644" s="8">
        <v>45402</v>
      </c>
      <c r="W2644">
        <v>4452</v>
      </c>
      <c r="X2644" t="str">
        <v>Customer 13</v>
      </c>
      <c r="Y2644" t="str">
        <v>DESKTOP</v>
      </c>
      <c r="Z2644">
        <v>1878</v>
      </c>
      <c r="AA2644">
        <v>4851</v>
      </c>
      <c r="AB2644" s="8">
        <v>45477</v>
      </c>
    </row>
    <row r="2645" spans="15:28" x14ac:dyDescent="0.3">
      <c r="O2645">
        <v>2644</v>
      </c>
      <c r="P2645" t="str">
        <v>Customer 13</v>
      </c>
      <c r="Q2645" t="str">
        <v>DESKTOP</v>
      </c>
      <c r="R2645">
        <v>1475</v>
      </c>
      <c r="S2645">
        <v>4607</v>
      </c>
      <c r="T2645" s="8">
        <v>45402</v>
      </c>
      <c r="W2645">
        <v>4755</v>
      </c>
      <c r="X2645" t="str">
        <v>Customer 4</v>
      </c>
      <c r="Y2645" t="str">
        <v>EMBEDDED</v>
      </c>
      <c r="Z2645">
        <v>1878</v>
      </c>
      <c r="AA2645">
        <v>1787</v>
      </c>
      <c r="AB2645" s="8">
        <v>45490</v>
      </c>
    </row>
    <row r="2646" spans="15:28" x14ac:dyDescent="0.3">
      <c r="O2646">
        <v>2645</v>
      </c>
      <c r="P2646" t="str">
        <v>Customer 14</v>
      </c>
      <c r="Q2646" t="str">
        <v>MOBILE</v>
      </c>
      <c r="R2646">
        <v>2002</v>
      </c>
      <c r="S2646">
        <v>4158</v>
      </c>
      <c r="T2646" s="8">
        <v>45402</v>
      </c>
      <c r="W2646">
        <v>850</v>
      </c>
      <c r="X2646" t="str">
        <v>Customer 8</v>
      </c>
      <c r="Y2646" t="str">
        <v>WORKSTATION</v>
      </c>
      <c r="Z2646">
        <v>1876</v>
      </c>
      <c r="AA2646">
        <v>1001</v>
      </c>
      <c r="AB2646" s="8">
        <v>45327</v>
      </c>
    </row>
    <row r="2647" spans="15:28" x14ac:dyDescent="0.3">
      <c r="O2647">
        <v>2646</v>
      </c>
      <c r="P2647" t="str">
        <v>Customer 14</v>
      </c>
      <c r="Q2647" t="str">
        <v>EMBEDDED</v>
      </c>
      <c r="R2647">
        <v>1093</v>
      </c>
      <c r="S2647">
        <v>4874</v>
      </c>
      <c r="T2647" s="8">
        <v>45402</v>
      </c>
      <c r="W2647">
        <v>4156</v>
      </c>
      <c r="X2647" t="str">
        <v>Customer 11</v>
      </c>
      <c r="Y2647" t="str">
        <v>MOBILE</v>
      </c>
      <c r="Z2647">
        <v>1876</v>
      </c>
      <c r="AA2647">
        <v>1463</v>
      </c>
      <c r="AB2647" s="8">
        <v>45465</v>
      </c>
    </row>
    <row r="2648" spans="15:28" x14ac:dyDescent="0.3">
      <c r="O2648">
        <v>2647</v>
      </c>
      <c r="P2648" t="str">
        <v>Customer 7</v>
      </c>
      <c r="Q2648" t="str">
        <v>WORKSTATION</v>
      </c>
      <c r="R2648">
        <v>2560</v>
      </c>
      <c r="S2648">
        <v>3536</v>
      </c>
      <c r="T2648" s="8">
        <v>45402</v>
      </c>
      <c r="W2648">
        <v>1557</v>
      </c>
      <c r="X2648" t="str">
        <v>Customer 9</v>
      </c>
      <c r="Y2648" t="str">
        <v>EMBEDDED</v>
      </c>
      <c r="Z2648">
        <v>1875</v>
      </c>
      <c r="AA2648">
        <v>4817</v>
      </c>
      <c r="AB2648" s="8">
        <v>45356</v>
      </c>
    </row>
    <row r="2649" spans="15:28" x14ac:dyDescent="0.3">
      <c r="O2649">
        <v>2648</v>
      </c>
      <c r="P2649" t="str">
        <v>Customer 11</v>
      </c>
      <c r="Q2649" t="str">
        <v>EMBEDDED</v>
      </c>
      <c r="R2649">
        <v>2446</v>
      </c>
      <c r="S2649">
        <v>416</v>
      </c>
      <c r="T2649" s="8">
        <v>45402</v>
      </c>
      <c r="W2649">
        <v>640</v>
      </c>
      <c r="X2649" t="str">
        <v>Customer 10</v>
      </c>
      <c r="Y2649" t="str">
        <v>MOBILE</v>
      </c>
      <c r="Z2649">
        <v>1874</v>
      </c>
      <c r="AA2649">
        <v>1232</v>
      </c>
      <c r="AB2649" s="8">
        <v>45318</v>
      </c>
    </row>
    <row r="2650" spans="15:28" x14ac:dyDescent="0.3">
      <c r="O2650">
        <v>2649</v>
      </c>
      <c r="P2650" t="str">
        <v>Customer 2</v>
      </c>
      <c r="Q2650" t="str">
        <v>MOBILE</v>
      </c>
      <c r="R2650">
        <v>1925</v>
      </c>
      <c r="S2650">
        <v>3690</v>
      </c>
      <c r="T2650" s="8">
        <v>45402</v>
      </c>
      <c r="W2650">
        <v>975</v>
      </c>
      <c r="X2650" t="str">
        <v>Customer 7</v>
      </c>
      <c r="Y2650" t="str">
        <v>EMBEDDED</v>
      </c>
      <c r="Z2650">
        <v>1874</v>
      </c>
      <c r="AA2650">
        <v>3231</v>
      </c>
      <c r="AB2650" s="8">
        <v>45332</v>
      </c>
    </row>
    <row r="2651" spans="15:28" x14ac:dyDescent="0.3">
      <c r="O2651">
        <v>2650</v>
      </c>
      <c r="P2651" t="str">
        <v>Customer 14</v>
      </c>
      <c r="Q2651" t="str">
        <v>WORKSTATION</v>
      </c>
      <c r="R2651">
        <v>2787</v>
      </c>
      <c r="S2651">
        <v>2235</v>
      </c>
      <c r="T2651" s="8">
        <v>45402</v>
      </c>
      <c r="W2651">
        <v>1591</v>
      </c>
      <c r="X2651" t="str">
        <v>Customer 1</v>
      </c>
      <c r="Y2651" t="str">
        <v>WORKSTATION</v>
      </c>
      <c r="Z2651">
        <v>1874</v>
      </c>
      <c r="AA2651">
        <v>2034</v>
      </c>
      <c r="AB2651" s="8">
        <v>45358</v>
      </c>
    </row>
    <row r="2652" spans="15:28" x14ac:dyDescent="0.3">
      <c r="O2652">
        <v>2651</v>
      </c>
      <c r="P2652" t="str">
        <v>Customer 13</v>
      </c>
      <c r="Q2652" t="str">
        <v>MOBILE</v>
      </c>
      <c r="R2652">
        <v>3660</v>
      </c>
      <c r="S2652">
        <v>153</v>
      </c>
      <c r="T2652" s="8">
        <v>45402</v>
      </c>
      <c r="W2652">
        <v>3180</v>
      </c>
      <c r="X2652" t="str">
        <v>Customer 10</v>
      </c>
      <c r="Y2652" t="str">
        <v>WORKSTATION</v>
      </c>
      <c r="Z2652">
        <v>1874</v>
      </c>
      <c r="AA2652">
        <v>846</v>
      </c>
      <c r="AB2652" s="8">
        <v>45424</v>
      </c>
    </row>
    <row r="2653" spans="15:28" x14ac:dyDescent="0.3">
      <c r="O2653">
        <v>2652</v>
      </c>
      <c r="P2653" t="str">
        <v>Customer 9</v>
      </c>
      <c r="Q2653" t="str">
        <v>DESKTOP</v>
      </c>
      <c r="R2653">
        <v>3988</v>
      </c>
      <c r="S2653">
        <v>2836</v>
      </c>
      <c r="T2653" s="8">
        <v>45402</v>
      </c>
      <c r="W2653">
        <v>3064</v>
      </c>
      <c r="X2653" t="str">
        <v>Customer 7</v>
      </c>
      <c r="Y2653" t="str">
        <v>DESKTOP</v>
      </c>
      <c r="Z2653">
        <v>1871</v>
      </c>
      <c r="AA2653">
        <v>4295</v>
      </c>
      <c r="AB2653" s="8">
        <v>45419</v>
      </c>
    </row>
    <row r="2654" spans="15:28" x14ac:dyDescent="0.3">
      <c r="O2654">
        <v>2653</v>
      </c>
      <c r="P2654" t="str">
        <v>Customer 3</v>
      </c>
      <c r="Q2654" t="str">
        <v>EMBEDDED</v>
      </c>
      <c r="R2654">
        <v>3759</v>
      </c>
      <c r="S2654">
        <v>499</v>
      </c>
      <c r="T2654" s="8">
        <v>45402</v>
      </c>
      <c r="W2654">
        <v>2511</v>
      </c>
      <c r="X2654" t="str">
        <v>Customer 13</v>
      </c>
      <c r="Y2654" t="str">
        <v>DESKTOP</v>
      </c>
      <c r="Z2654">
        <v>1870</v>
      </c>
      <c r="AA2654">
        <v>739</v>
      </c>
      <c r="AB2654" s="8">
        <v>45396</v>
      </c>
    </row>
    <row r="2655" spans="15:28" x14ac:dyDescent="0.3">
      <c r="O2655">
        <v>2654</v>
      </c>
      <c r="P2655" t="str">
        <v>Customer 3</v>
      </c>
      <c r="Q2655" t="str">
        <v>WORKSTATION</v>
      </c>
      <c r="R2655">
        <v>1663</v>
      </c>
      <c r="S2655">
        <v>461</v>
      </c>
      <c r="T2655" s="8">
        <v>45402</v>
      </c>
      <c r="W2655">
        <v>259</v>
      </c>
      <c r="X2655" t="str">
        <v>Customer 11</v>
      </c>
      <c r="Y2655" t="str">
        <v>WORKSTATION</v>
      </c>
      <c r="Z2655">
        <v>1869</v>
      </c>
      <c r="AA2655">
        <v>2933</v>
      </c>
      <c r="AB2655" s="8">
        <v>45302</v>
      </c>
    </row>
    <row r="2656" spans="15:28" x14ac:dyDescent="0.3">
      <c r="O2656">
        <v>2655</v>
      </c>
      <c r="P2656" t="str">
        <v>Customer 1</v>
      </c>
      <c r="Q2656" t="str">
        <v>EMBEDDED</v>
      </c>
      <c r="R2656">
        <v>2669</v>
      </c>
      <c r="S2656">
        <v>1434</v>
      </c>
      <c r="T2656" s="8">
        <v>45402</v>
      </c>
      <c r="W2656">
        <v>423</v>
      </c>
      <c r="X2656" t="str">
        <v>Customer 3</v>
      </c>
      <c r="Y2656" t="str">
        <v>MOBILE</v>
      </c>
      <c r="Z2656">
        <v>1869</v>
      </c>
      <c r="AA2656">
        <v>647</v>
      </c>
      <c r="AB2656" s="8">
        <v>45309</v>
      </c>
    </row>
    <row r="2657" spans="15:28" x14ac:dyDescent="0.3">
      <c r="O2657">
        <v>2656</v>
      </c>
      <c r="P2657" t="str">
        <v>Customer 13</v>
      </c>
      <c r="Q2657" t="str">
        <v>DESKTOP</v>
      </c>
      <c r="R2657">
        <v>1977</v>
      </c>
      <c r="S2657">
        <v>833</v>
      </c>
      <c r="T2657" s="8">
        <v>45402</v>
      </c>
      <c r="W2657">
        <v>1968</v>
      </c>
      <c r="X2657" t="str">
        <v>Customer 4</v>
      </c>
      <c r="Y2657" t="str">
        <v>DESKTOP</v>
      </c>
      <c r="Z2657">
        <v>1869</v>
      </c>
      <c r="AA2657">
        <v>2565</v>
      </c>
      <c r="AB2657" s="8">
        <v>45373</v>
      </c>
    </row>
    <row r="2658" spans="15:28" x14ac:dyDescent="0.3">
      <c r="O2658">
        <v>2657</v>
      </c>
      <c r="P2658" t="str">
        <v>Customer 5</v>
      </c>
      <c r="Q2658" t="str">
        <v>DESKTOP</v>
      </c>
      <c r="R2658">
        <v>1259</v>
      </c>
      <c r="S2658">
        <v>3236</v>
      </c>
      <c r="T2658" s="8">
        <v>45402</v>
      </c>
      <c r="W2658">
        <v>2226</v>
      </c>
      <c r="X2658" t="str">
        <v>Customer 13</v>
      </c>
      <c r="Y2658" t="str">
        <v>DESKTOP</v>
      </c>
      <c r="Z2658">
        <v>1869</v>
      </c>
      <c r="AA2658">
        <v>605</v>
      </c>
      <c r="AB2658" s="8">
        <v>45384</v>
      </c>
    </row>
    <row r="2659" spans="15:28" x14ac:dyDescent="0.3">
      <c r="O2659">
        <v>2658</v>
      </c>
      <c r="P2659" t="str">
        <v>Customer 15</v>
      </c>
      <c r="Q2659" t="str">
        <v>WORKSTATION</v>
      </c>
      <c r="R2659">
        <v>445</v>
      </c>
      <c r="S2659">
        <v>2875</v>
      </c>
      <c r="T2659" s="8">
        <v>45402</v>
      </c>
      <c r="W2659">
        <v>465</v>
      </c>
      <c r="X2659" t="str">
        <v>Customer 8</v>
      </c>
      <c r="Y2659" t="str">
        <v>MOBILE</v>
      </c>
      <c r="Z2659">
        <v>1868</v>
      </c>
      <c r="AA2659">
        <v>3395</v>
      </c>
      <c r="AB2659" s="8">
        <v>45311</v>
      </c>
    </row>
    <row r="2660" spans="15:28" x14ac:dyDescent="0.3">
      <c r="O2660">
        <v>2659</v>
      </c>
      <c r="P2660" t="str">
        <v>Customer 12</v>
      </c>
      <c r="Q2660" t="str">
        <v>WORKSTATION</v>
      </c>
      <c r="R2660">
        <v>3176</v>
      </c>
      <c r="S2660">
        <v>4116</v>
      </c>
      <c r="T2660" s="8">
        <v>45402</v>
      </c>
      <c r="W2660">
        <v>1888</v>
      </c>
      <c r="X2660" t="str">
        <v>Customer 9</v>
      </c>
      <c r="Y2660" t="str">
        <v>MOBILE</v>
      </c>
      <c r="Z2660">
        <v>1867</v>
      </c>
      <c r="AA2660">
        <v>1045</v>
      </c>
      <c r="AB2660" s="8">
        <v>45370</v>
      </c>
    </row>
    <row r="2661" spans="15:28" x14ac:dyDescent="0.3">
      <c r="O2661">
        <v>2660</v>
      </c>
      <c r="P2661" t="str">
        <v>Customer 4</v>
      </c>
      <c r="Q2661" t="str">
        <v>EMBEDDED</v>
      </c>
      <c r="R2661">
        <v>2459</v>
      </c>
      <c r="S2661">
        <v>252</v>
      </c>
      <c r="T2661" s="8">
        <v>45402</v>
      </c>
      <c r="W2661">
        <v>3258</v>
      </c>
      <c r="X2661" t="str">
        <v>Customer 14</v>
      </c>
      <c r="Y2661" t="str">
        <v>WORKSTATION</v>
      </c>
      <c r="Z2661">
        <v>1866</v>
      </c>
      <c r="AA2661">
        <v>3919</v>
      </c>
      <c r="AB2661" s="8">
        <v>45427</v>
      </c>
    </row>
    <row r="2662" spans="15:28" x14ac:dyDescent="0.3">
      <c r="O2662">
        <v>2661</v>
      </c>
      <c r="P2662" t="str">
        <v>Customer 11</v>
      </c>
      <c r="Q2662" t="str">
        <v>WORKSTATION</v>
      </c>
      <c r="R2662">
        <v>1354</v>
      </c>
      <c r="S2662">
        <v>2742</v>
      </c>
      <c r="T2662" s="8">
        <v>45402</v>
      </c>
      <c r="W2662">
        <v>1007</v>
      </c>
      <c r="X2662" t="str">
        <v>Customer 1</v>
      </c>
      <c r="Y2662" t="str">
        <v>EMBEDDED</v>
      </c>
      <c r="Z2662">
        <v>1865</v>
      </c>
      <c r="AA2662">
        <v>4999</v>
      </c>
      <c r="AB2662" s="8">
        <v>45333</v>
      </c>
    </row>
    <row r="2663" spans="15:28" x14ac:dyDescent="0.3">
      <c r="O2663">
        <v>2662</v>
      </c>
      <c r="P2663" t="str">
        <v>Customer 1</v>
      </c>
      <c r="Q2663" t="str">
        <v>MOBILE</v>
      </c>
      <c r="R2663">
        <v>1535</v>
      </c>
      <c r="S2663">
        <v>3067</v>
      </c>
      <c r="T2663" s="8">
        <v>45402</v>
      </c>
      <c r="W2663">
        <v>2592</v>
      </c>
      <c r="X2663" t="str">
        <v>Customer 1</v>
      </c>
      <c r="Y2663" t="str">
        <v>DESKTOP</v>
      </c>
      <c r="Z2663">
        <v>1864</v>
      </c>
      <c r="AA2663">
        <v>3172</v>
      </c>
      <c r="AB2663" s="8">
        <v>45399</v>
      </c>
    </row>
    <row r="2664" spans="15:28" x14ac:dyDescent="0.3">
      <c r="O2664">
        <v>2663</v>
      </c>
      <c r="P2664" t="str">
        <v>Customer 4</v>
      </c>
      <c r="Q2664" t="str">
        <v>DESKTOP</v>
      </c>
      <c r="R2664">
        <v>1350</v>
      </c>
      <c r="S2664">
        <v>1287</v>
      </c>
      <c r="T2664" s="8">
        <v>45402</v>
      </c>
      <c r="W2664">
        <v>3120</v>
      </c>
      <c r="X2664" t="str">
        <v>Customer 1</v>
      </c>
      <c r="Y2664" t="str">
        <v>MOBILE</v>
      </c>
      <c r="Z2664">
        <v>1864</v>
      </c>
      <c r="AA2664">
        <v>700</v>
      </c>
      <c r="AB2664" s="8">
        <v>45421</v>
      </c>
    </row>
    <row r="2665" spans="15:28" x14ac:dyDescent="0.3">
      <c r="O2665">
        <v>2664</v>
      </c>
      <c r="P2665" t="str">
        <v>Customer 12</v>
      </c>
      <c r="Q2665" t="str">
        <v>MOBILE</v>
      </c>
      <c r="R2665">
        <v>680</v>
      </c>
      <c r="S2665">
        <v>3398</v>
      </c>
      <c r="T2665" s="8">
        <v>45402</v>
      </c>
      <c r="W2665">
        <v>1501</v>
      </c>
      <c r="X2665" t="str">
        <v>Customer 6</v>
      </c>
      <c r="Y2665" t="str">
        <v>WORKSTATION</v>
      </c>
      <c r="Z2665">
        <v>1863</v>
      </c>
      <c r="AA2665">
        <v>1263</v>
      </c>
      <c r="AB2665" s="8">
        <v>45354</v>
      </c>
    </row>
    <row r="2666" spans="15:28" x14ac:dyDescent="0.3">
      <c r="O2666">
        <v>2665</v>
      </c>
      <c r="P2666" t="str">
        <v>Customer 11</v>
      </c>
      <c r="Q2666" t="str">
        <v>MOBILE</v>
      </c>
      <c r="R2666">
        <v>2921</v>
      </c>
      <c r="S2666">
        <v>3442</v>
      </c>
      <c r="T2666" s="8">
        <v>45402</v>
      </c>
      <c r="W2666">
        <v>4388</v>
      </c>
      <c r="X2666" t="str">
        <v>Customer 6</v>
      </c>
      <c r="Y2666" t="str">
        <v>DESKTOP</v>
      </c>
      <c r="Z2666">
        <v>1863</v>
      </c>
      <c r="AA2666">
        <v>2209</v>
      </c>
      <c r="AB2666" s="8">
        <v>45474</v>
      </c>
    </row>
    <row r="2667" spans="15:28" x14ac:dyDescent="0.3">
      <c r="O2667">
        <v>2666</v>
      </c>
      <c r="P2667" t="str">
        <v>Customer 2</v>
      </c>
      <c r="Q2667" t="str">
        <v>MOBILE</v>
      </c>
      <c r="R2667">
        <v>2861</v>
      </c>
      <c r="S2667">
        <v>4631</v>
      </c>
      <c r="T2667" s="8">
        <v>45403</v>
      </c>
      <c r="W2667">
        <v>2443</v>
      </c>
      <c r="X2667" t="str">
        <v>Customer 3</v>
      </c>
      <c r="Y2667" t="str">
        <v>EMBEDDED</v>
      </c>
      <c r="Z2667">
        <v>1861</v>
      </c>
      <c r="AA2667">
        <v>4502</v>
      </c>
      <c r="AB2667" s="8">
        <v>45393</v>
      </c>
    </row>
    <row r="2668" spans="15:28" x14ac:dyDescent="0.3">
      <c r="O2668">
        <v>2667</v>
      </c>
      <c r="P2668" t="str">
        <v>Customer 14</v>
      </c>
      <c r="Q2668" t="str">
        <v>WORKSTATION</v>
      </c>
      <c r="R2668">
        <v>2325</v>
      </c>
      <c r="S2668">
        <v>2126</v>
      </c>
      <c r="T2668" s="8">
        <v>45403</v>
      </c>
      <c r="W2668">
        <v>2884</v>
      </c>
      <c r="X2668" t="str">
        <v>Customer 3</v>
      </c>
      <c r="Y2668" t="str">
        <v>MOBILE</v>
      </c>
      <c r="Z2668">
        <v>1861</v>
      </c>
      <c r="AA2668">
        <v>4405</v>
      </c>
      <c r="AB2668" s="8">
        <v>45412</v>
      </c>
    </row>
    <row r="2669" spans="15:28" x14ac:dyDescent="0.3">
      <c r="O2669">
        <v>2668</v>
      </c>
      <c r="P2669" t="str">
        <v>Customer 1</v>
      </c>
      <c r="Q2669" t="str">
        <v>DESKTOP</v>
      </c>
      <c r="R2669">
        <v>3359</v>
      </c>
      <c r="S2669">
        <v>1630</v>
      </c>
      <c r="T2669" s="8">
        <v>45403</v>
      </c>
      <c r="W2669">
        <v>909</v>
      </c>
      <c r="X2669" t="str">
        <v>Customer 3</v>
      </c>
      <c r="Y2669" t="str">
        <v>EMBEDDED</v>
      </c>
      <c r="Z2669">
        <v>1860</v>
      </c>
      <c r="AA2669">
        <v>4171</v>
      </c>
      <c r="AB2669" s="8">
        <v>45329</v>
      </c>
    </row>
    <row r="2670" spans="15:28" x14ac:dyDescent="0.3">
      <c r="O2670">
        <v>2669</v>
      </c>
      <c r="P2670" t="str">
        <v>Customer 11</v>
      </c>
      <c r="Q2670" t="str">
        <v>WORKSTATION</v>
      </c>
      <c r="R2670">
        <v>3330</v>
      </c>
      <c r="S2670">
        <v>1272</v>
      </c>
      <c r="T2670" s="8">
        <v>45403</v>
      </c>
      <c r="W2670">
        <v>2334</v>
      </c>
      <c r="X2670" t="str">
        <v>Customer 4</v>
      </c>
      <c r="Y2670" t="str">
        <v>EMBEDDED</v>
      </c>
      <c r="Z2670">
        <v>1860</v>
      </c>
      <c r="AA2670">
        <v>843</v>
      </c>
      <c r="AB2670" s="8">
        <v>45389</v>
      </c>
    </row>
    <row r="2671" spans="15:28" x14ac:dyDescent="0.3">
      <c r="O2671">
        <v>2670</v>
      </c>
      <c r="P2671" t="str">
        <v>Customer 7</v>
      </c>
      <c r="Q2671" t="str">
        <v>WORKSTATION</v>
      </c>
      <c r="R2671">
        <v>1793</v>
      </c>
      <c r="S2671">
        <v>495</v>
      </c>
      <c r="T2671" s="8">
        <v>45403</v>
      </c>
      <c r="W2671">
        <v>3946</v>
      </c>
      <c r="X2671" t="str">
        <v>Customer 14</v>
      </c>
      <c r="Y2671" t="str">
        <v>DESKTOP</v>
      </c>
      <c r="Z2671">
        <v>1859</v>
      </c>
      <c r="AA2671">
        <v>3605</v>
      </c>
      <c r="AB2671" s="8">
        <v>45456</v>
      </c>
    </row>
    <row r="2672" spans="15:28" x14ac:dyDescent="0.3">
      <c r="O2672">
        <v>2671</v>
      </c>
      <c r="P2672" t="str">
        <v>Customer 13</v>
      </c>
      <c r="Q2672" t="str">
        <v>MOBILE</v>
      </c>
      <c r="R2672">
        <v>3864</v>
      </c>
      <c r="S2672">
        <v>1704</v>
      </c>
      <c r="T2672" s="8">
        <v>45403</v>
      </c>
      <c r="W2672">
        <v>1500</v>
      </c>
      <c r="X2672" t="str">
        <v>Customer 6</v>
      </c>
      <c r="Y2672" t="str">
        <v>MOBILE</v>
      </c>
      <c r="Z2672">
        <v>1858</v>
      </c>
      <c r="AA2672">
        <v>603</v>
      </c>
      <c r="AB2672" s="8">
        <v>45354</v>
      </c>
    </row>
    <row r="2673" spans="15:28" x14ac:dyDescent="0.3">
      <c r="O2673">
        <v>2672</v>
      </c>
      <c r="P2673" t="str">
        <v>Customer 3</v>
      </c>
      <c r="Q2673" t="str">
        <v>EMBEDDED</v>
      </c>
      <c r="R2673">
        <v>1769</v>
      </c>
      <c r="S2673">
        <v>108</v>
      </c>
      <c r="T2673" s="8">
        <v>45403</v>
      </c>
      <c r="W2673">
        <v>2386</v>
      </c>
      <c r="X2673" t="str">
        <v>Customer 10</v>
      </c>
      <c r="Y2673" t="str">
        <v>EMBEDDED</v>
      </c>
      <c r="Z2673">
        <v>1858</v>
      </c>
      <c r="AA2673">
        <v>1781</v>
      </c>
      <c r="AB2673" s="8">
        <v>45391</v>
      </c>
    </row>
    <row r="2674" spans="15:28" x14ac:dyDescent="0.3">
      <c r="O2674">
        <v>2673</v>
      </c>
      <c r="P2674" t="str">
        <v>Customer 13</v>
      </c>
      <c r="Q2674" t="str">
        <v>WORKSTATION</v>
      </c>
      <c r="R2674">
        <v>3098</v>
      </c>
      <c r="S2674">
        <v>4970</v>
      </c>
      <c r="T2674" s="8">
        <v>45403</v>
      </c>
      <c r="W2674">
        <v>4121</v>
      </c>
      <c r="X2674" t="str">
        <v>Customer 2</v>
      </c>
      <c r="Y2674" t="str">
        <v>MOBILE</v>
      </c>
      <c r="Z2674">
        <v>1858</v>
      </c>
      <c r="AA2674">
        <v>3772</v>
      </c>
      <c r="AB2674" s="8">
        <v>45463</v>
      </c>
    </row>
    <row r="2675" spans="15:28" x14ac:dyDescent="0.3">
      <c r="O2675">
        <v>2674</v>
      </c>
      <c r="P2675" t="str">
        <v>Customer 12</v>
      </c>
      <c r="Q2675" t="str">
        <v>WORKSTATION</v>
      </c>
      <c r="R2675">
        <v>3864</v>
      </c>
      <c r="S2675">
        <v>864</v>
      </c>
      <c r="T2675" s="8">
        <v>45403</v>
      </c>
      <c r="W2675">
        <v>4898</v>
      </c>
      <c r="X2675" t="str">
        <v>Customer 15</v>
      </c>
      <c r="Y2675" t="str">
        <v>DESKTOP</v>
      </c>
      <c r="Z2675">
        <v>1858</v>
      </c>
      <c r="AA2675">
        <v>1339</v>
      </c>
      <c r="AB2675" s="8">
        <v>45496</v>
      </c>
    </row>
    <row r="2676" spans="15:28" x14ac:dyDescent="0.3">
      <c r="O2676">
        <v>2675</v>
      </c>
      <c r="P2676" t="str">
        <v>Customer 8</v>
      </c>
      <c r="Q2676" t="str">
        <v>MOBILE</v>
      </c>
      <c r="R2676">
        <v>2838</v>
      </c>
      <c r="S2676">
        <v>582</v>
      </c>
      <c r="T2676" s="8">
        <v>45403</v>
      </c>
      <c r="W2676">
        <v>3308</v>
      </c>
      <c r="X2676" t="str">
        <v>Customer 6</v>
      </c>
      <c r="Y2676" t="str">
        <v>MOBILE</v>
      </c>
      <c r="Z2676">
        <v>1857</v>
      </c>
      <c r="AA2676">
        <v>624</v>
      </c>
      <c r="AB2676" s="8">
        <v>45429</v>
      </c>
    </row>
    <row r="2677" spans="15:28" x14ac:dyDescent="0.3">
      <c r="O2677">
        <v>2676</v>
      </c>
      <c r="P2677" t="str">
        <v>Customer 3</v>
      </c>
      <c r="Q2677" t="str">
        <v>MOBILE</v>
      </c>
      <c r="R2677">
        <v>3393</v>
      </c>
      <c r="S2677">
        <v>1045</v>
      </c>
      <c r="T2677" s="8">
        <v>45403</v>
      </c>
      <c r="W2677">
        <v>1028</v>
      </c>
      <c r="X2677" t="str">
        <v>Customer 3</v>
      </c>
      <c r="Y2677" t="str">
        <v>MOBILE</v>
      </c>
      <c r="Z2677">
        <v>1856</v>
      </c>
      <c r="AA2677">
        <v>2054</v>
      </c>
      <c r="AB2677" s="8">
        <v>45334</v>
      </c>
    </row>
    <row r="2678" spans="15:28" x14ac:dyDescent="0.3">
      <c r="O2678">
        <v>2677</v>
      </c>
      <c r="P2678" t="str">
        <v>Customer 15</v>
      </c>
      <c r="Q2678" t="str">
        <v>MOBILE</v>
      </c>
      <c r="R2678">
        <v>3840</v>
      </c>
      <c r="S2678">
        <v>464</v>
      </c>
      <c r="T2678" s="8">
        <v>45403</v>
      </c>
      <c r="W2678">
        <v>1991</v>
      </c>
      <c r="X2678" t="str">
        <v>Customer 10</v>
      </c>
      <c r="Y2678" t="str">
        <v>MOBILE</v>
      </c>
      <c r="Z2678">
        <v>1856</v>
      </c>
      <c r="AA2678">
        <v>4982</v>
      </c>
      <c r="AB2678" s="8">
        <v>45374</v>
      </c>
    </row>
    <row r="2679" spans="15:28" x14ac:dyDescent="0.3">
      <c r="O2679">
        <v>2678</v>
      </c>
      <c r="P2679" t="str">
        <v>Customer 11</v>
      </c>
      <c r="Q2679" t="str">
        <v>WORKSTATION</v>
      </c>
      <c r="R2679">
        <v>1607</v>
      </c>
      <c r="S2679">
        <v>800</v>
      </c>
      <c r="T2679" s="8">
        <v>45403</v>
      </c>
      <c r="W2679">
        <v>4360</v>
      </c>
      <c r="X2679" t="str">
        <v>Customer 1</v>
      </c>
      <c r="Y2679" t="str">
        <v>WORKSTATION</v>
      </c>
      <c r="Z2679">
        <v>1853</v>
      </c>
      <c r="AA2679">
        <v>4694</v>
      </c>
      <c r="AB2679" s="8">
        <v>45473</v>
      </c>
    </row>
    <row r="2680" spans="15:28" x14ac:dyDescent="0.3">
      <c r="O2680">
        <v>2679</v>
      </c>
      <c r="P2680" t="str">
        <v>Customer 5</v>
      </c>
      <c r="Q2680" t="str">
        <v>DESKTOP</v>
      </c>
      <c r="R2680">
        <v>882</v>
      </c>
      <c r="S2680">
        <v>2655</v>
      </c>
      <c r="T2680" s="8">
        <v>45403</v>
      </c>
      <c r="W2680">
        <v>262</v>
      </c>
      <c r="X2680" t="str">
        <v>Customer 11</v>
      </c>
      <c r="Y2680" t="str">
        <v>WORKSTATION</v>
      </c>
      <c r="Z2680">
        <v>1852</v>
      </c>
      <c r="AA2680">
        <v>679</v>
      </c>
      <c r="AB2680" s="8">
        <v>45302</v>
      </c>
    </row>
    <row r="2681" spans="15:28" x14ac:dyDescent="0.3">
      <c r="O2681">
        <v>2680</v>
      </c>
      <c r="P2681" t="str">
        <v>Customer 7</v>
      </c>
      <c r="Q2681" t="str">
        <v>EMBEDDED</v>
      </c>
      <c r="R2681">
        <v>2797</v>
      </c>
      <c r="S2681">
        <v>3366</v>
      </c>
      <c r="T2681" s="8">
        <v>45403</v>
      </c>
      <c r="W2681">
        <v>4676</v>
      </c>
      <c r="X2681" t="str">
        <v>Customer 4</v>
      </c>
      <c r="Y2681" t="str">
        <v>EMBEDDED</v>
      </c>
      <c r="Z2681">
        <v>1852</v>
      </c>
      <c r="AA2681">
        <v>2406</v>
      </c>
      <c r="AB2681" s="8">
        <v>45486</v>
      </c>
    </row>
    <row r="2682" spans="15:28" x14ac:dyDescent="0.3">
      <c r="O2682">
        <v>2681</v>
      </c>
      <c r="P2682" t="str">
        <v>Customer 5</v>
      </c>
      <c r="Q2682" t="str">
        <v>EMBEDDED</v>
      </c>
      <c r="R2682">
        <v>160</v>
      </c>
      <c r="S2682">
        <v>4317</v>
      </c>
      <c r="T2682" s="8">
        <v>45403</v>
      </c>
      <c r="W2682">
        <v>4260</v>
      </c>
      <c r="X2682" t="str">
        <v>Customer 1</v>
      </c>
      <c r="Y2682" t="str">
        <v>MOBILE</v>
      </c>
      <c r="Z2682">
        <v>1851</v>
      </c>
      <c r="AA2682">
        <v>4204</v>
      </c>
      <c r="AB2682" s="8">
        <v>45469</v>
      </c>
    </row>
    <row r="2683" spans="15:28" x14ac:dyDescent="0.3">
      <c r="O2683">
        <v>2682</v>
      </c>
      <c r="P2683" t="str">
        <v>Customer 9</v>
      </c>
      <c r="Q2683" t="str">
        <v>WORKSTATION</v>
      </c>
      <c r="R2683">
        <v>3065</v>
      </c>
      <c r="S2683">
        <v>3341</v>
      </c>
      <c r="T2683" s="8">
        <v>45403</v>
      </c>
      <c r="W2683">
        <v>3160</v>
      </c>
      <c r="X2683" t="str">
        <v>Customer 13</v>
      </c>
      <c r="Y2683" t="str">
        <v>EMBEDDED</v>
      </c>
      <c r="Z2683">
        <v>1850</v>
      </c>
      <c r="AA2683">
        <v>2651</v>
      </c>
      <c r="AB2683" s="8">
        <v>45423</v>
      </c>
    </row>
    <row r="2684" spans="15:28" x14ac:dyDescent="0.3">
      <c r="O2684">
        <v>2683</v>
      </c>
      <c r="P2684" t="str">
        <v>Customer 8</v>
      </c>
      <c r="Q2684" t="str">
        <v>EMBEDDED</v>
      </c>
      <c r="R2684">
        <v>425</v>
      </c>
      <c r="S2684">
        <v>4668</v>
      </c>
      <c r="T2684" s="8">
        <v>45403</v>
      </c>
      <c r="W2684">
        <v>331</v>
      </c>
      <c r="X2684" t="str">
        <v>Customer 10</v>
      </c>
      <c r="Y2684" t="str">
        <v>MOBILE</v>
      </c>
      <c r="Z2684">
        <v>1848</v>
      </c>
      <c r="AA2684">
        <v>650</v>
      </c>
      <c r="AB2684" s="8">
        <v>45305</v>
      </c>
    </row>
    <row r="2685" spans="15:28" x14ac:dyDescent="0.3">
      <c r="O2685">
        <v>2684</v>
      </c>
      <c r="P2685" t="str">
        <v>Customer 5</v>
      </c>
      <c r="Q2685" t="str">
        <v>MOBILE</v>
      </c>
      <c r="R2685">
        <v>869</v>
      </c>
      <c r="S2685">
        <v>2341</v>
      </c>
      <c r="T2685" s="8">
        <v>45403</v>
      </c>
      <c r="W2685">
        <v>3490</v>
      </c>
      <c r="X2685" t="str">
        <v>Customer 5</v>
      </c>
      <c r="Y2685" t="str">
        <v>EMBEDDED</v>
      </c>
      <c r="Z2685">
        <v>1847</v>
      </c>
      <c r="AA2685">
        <v>2266</v>
      </c>
      <c r="AB2685" s="8">
        <v>45437</v>
      </c>
    </row>
    <row r="2686" spans="15:28" x14ac:dyDescent="0.3">
      <c r="O2686">
        <v>2685</v>
      </c>
      <c r="P2686" t="str">
        <v>Customer 13</v>
      </c>
      <c r="Q2686" t="str">
        <v>DESKTOP</v>
      </c>
      <c r="R2686">
        <v>2400</v>
      </c>
      <c r="S2686">
        <v>2135</v>
      </c>
      <c r="T2686" s="8">
        <v>45403</v>
      </c>
      <c r="W2686">
        <v>78</v>
      </c>
      <c r="X2686" t="str">
        <v>Customer 10</v>
      </c>
      <c r="Y2686" t="str">
        <v>WORKSTATION</v>
      </c>
      <c r="Z2686">
        <v>1845</v>
      </c>
      <c r="AA2686">
        <v>2898</v>
      </c>
      <c r="AB2686" s="8">
        <v>45295</v>
      </c>
    </row>
    <row r="2687" spans="15:28" x14ac:dyDescent="0.3">
      <c r="O2687">
        <v>2686</v>
      </c>
      <c r="P2687" t="str">
        <v>Customer 2</v>
      </c>
      <c r="Q2687" t="str">
        <v>WORKSTATION</v>
      </c>
      <c r="R2687">
        <v>2925</v>
      </c>
      <c r="S2687">
        <v>2388</v>
      </c>
      <c r="T2687" s="8">
        <v>45403</v>
      </c>
      <c r="W2687">
        <v>1969</v>
      </c>
      <c r="X2687" t="str">
        <v>Customer 1</v>
      </c>
      <c r="Y2687" t="str">
        <v>DESKTOP</v>
      </c>
      <c r="Z2687">
        <v>1843</v>
      </c>
      <c r="AA2687">
        <v>675</v>
      </c>
      <c r="AB2687" s="8">
        <v>45374</v>
      </c>
    </row>
    <row r="2688" spans="15:28" x14ac:dyDescent="0.3">
      <c r="O2688">
        <v>2687</v>
      </c>
      <c r="P2688" t="str">
        <v>Customer 5</v>
      </c>
      <c r="Q2688" t="str">
        <v>MOBILE</v>
      </c>
      <c r="R2688">
        <v>58</v>
      </c>
      <c r="S2688">
        <v>2608</v>
      </c>
      <c r="T2688" s="8">
        <v>45403</v>
      </c>
      <c r="W2688">
        <v>3782</v>
      </c>
      <c r="X2688" t="str">
        <v>Customer 13</v>
      </c>
      <c r="Y2688" t="str">
        <v>MOBILE</v>
      </c>
      <c r="Z2688">
        <v>1843</v>
      </c>
      <c r="AA2688">
        <v>3123</v>
      </c>
      <c r="AB2688" s="8">
        <v>45449</v>
      </c>
    </row>
    <row r="2689" spans="15:28" x14ac:dyDescent="0.3">
      <c r="O2689">
        <v>2688</v>
      </c>
      <c r="P2689" t="str">
        <v>Customer 7</v>
      </c>
      <c r="Q2689" t="str">
        <v>WORKSTATION</v>
      </c>
      <c r="R2689">
        <v>17</v>
      </c>
      <c r="S2689">
        <v>517</v>
      </c>
      <c r="T2689" s="8">
        <v>45403</v>
      </c>
      <c r="W2689">
        <v>1077</v>
      </c>
      <c r="X2689" t="str">
        <v>Customer 4</v>
      </c>
      <c r="Y2689" t="str">
        <v>WORKSTATION</v>
      </c>
      <c r="Z2689">
        <v>1842</v>
      </c>
      <c r="AA2689">
        <v>4169</v>
      </c>
      <c r="AB2689" s="8">
        <v>45336</v>
      </c>
    </row>
    <row r="2690" spans="15:28" x14ac:dyDescent="0.3">
      <c r="O2690">
        <v>2689</v>
      </c>
      <c r="P2690" t="str">
        <v>Customer 1</v>
      </c>
      <c r="Q2690" t="str">
        <v>WORKSTATION</v>
      </c>
      <c r="R2690">
        <v>1910</v>
      </c>
      <c r="S2690">
        <v>1765</v>
      </c>
      <c r="T2690" s="8">
        <v>45403</v>
      </c>
      <c r="W2690">
        <v>1379</v>
      </c>
      <c r="X2690" t="str">
        <v>Customer 7</v>
      </c>
      <c r="Y2690" t="str">
        <v>MOBILE</v>
      </c>
      <c r="Z2690">
        <v>1842</v>
      </c>
      <c r="AA2690">
        <v>4922</v>
      </c>
      <c r="AB2690" s="8">
        <v>45349</v>
      </c>
    </row>
    <row r="2691" spans="15:28" x14ac:dyDescent="0.3">
      <c r="O2691">
        <v>2690</v>
      </c>
      <c r="P2691" t="str">
        <v>Customer 15</v>
      </c>
      <c r="Q2691" t="str">
        <v>MOBILE</v>
      </c>
      <c r="R2691">
        <v>1801</v>
      </c>
      <c r="S2691">
        <v>2330</v>
      </c>
      <c r="T2691" s="8">
        <v>45404</v>
      </c>
      <c r="W2691">
        <v>2017</v>
      </c>
      <c r="X2691" t="str">
        <v>Customer 6</v>
      </c>
      <c r="Y2691" t="str">
        <v>WORKSTATION</v>
      </c>
      <c r="Z2691">
        <v>1842</v>
      </c>
      <c r="AA2691">
        <v>2577</v>
      </c>
      <c r="AB2691" s="8">
        <v>45376</v>
      </c>
    </row>
    <row r="2692" spans="15:28" x14ac:dyDescent="0.3">
      <c r="O2692">
        <v>2691</v>
      </c>
      <c r="P2692" t="str">
        <v>Customer 2</v>
      </c>
      <c r="Q2692" t="str">
        <v>DESKTOP</v>
      </c>
      <c r="R2692">
        <v>2237</v>
      </c>
      <c r="S2692">
        <v>2415</v>
      </c>
      <c r="T2692" s="8">
        <v>45404</v>
      </c>
      <c r="W2692">
        <v>4173</v>
      </c>
      <c r="X2692" t="str">
        <v>Customer 10</v>
      </c>
      <c r="Y2692" t="str">
        <v>DESKTOP</v>
      </c>
      <c r="Z2692">
        <v>1842</v>
      </c>
      <c r="AA2692">
        <v>2818</v>
      </c>
      <c r="AB2692" s="8">
        <v>45465</v>
      </c>
    </row>
    <row r="2693" spans="15:28" x14ac:dyDescent="0.3">
      <c r="O2693">
        <v>2692</v>
      </c>
      <c r="P2693" t="str">
        <v>Customer 5</v>
      </c>
      <c r="Q2693" t="str">
        <v>DESKTOP</v>
      </c>
      <c r="R2693">
        <v>3950</v>
      </c>
      <c r="S2693">
        <v>3392</v>
      </c>
      <c r="T2693" s="8">
        <v>45404</v>
      </c>
      <c r="W2693">
        <v>3388</v>
      </c>
      <c r="X2693" t="str">
        <v>Customer 7</v>
      </c>
      <c r="Y2693" t="str">
        <v>MOBILE</v>
      </c>
      <c r="Z2693">
        <v>1841</v>
      </c>
      <c r="AA2693">
        <v>2548</v>
      </c>
      <c r="AB2693" s="8">
        <v>45433</v>
      </c>
    </row>
    <row r="2694" spans="15:28" x14ac:dyDescent="0.3">
      <c r="O2694">
        <v>2693</v>
      </c>
      <c r="P2694" t="str">
        <v>Customer 12</v>
      </c>
      <c r="Q2694" t="str">
        <v>MOBILE</v>
      </c>
      <c r="R2694">
        <v>2066</v>
      </c>
      <c r="S2694">
        <v>864</v>
      </c>
      <c r="T2694" s="8">
        <v>45404</v>
      </c>
      <c r="W2694">
        <v>3226</v>
      </c>
      <c r="X2694" t="str">
        <v>Customer 9</v>
      </c>
      <c r="Y2694" t="str">
        <v>DESKTOP</v>
      </c>
      <c r="Z2694">
        <v>1840</v>
      </c>
      <c r="AA2694">
        <v>4061</v>
      </c>
      <c r="AB2694" s="8">
        <v>45426</v>
      </c>
    </row>
    <row r="2695" spans="15:28" x14ac:dyDescent="0.3">
      <c r="O2695">
        <v>2694</v>
      </c>
      <c r="P2695" t="str">
        <v>Customer 6</v>
      </c>
      <c r="Q2695" t="str">
        <v>WORKSTATION</v>
      </c>
      <c r="R2695">
        <v>725</v>
      </c>
      <c r="S2695">
        <v>2358</v>
      </c>
      <c r="T2695" s="8">
        <v>45404</v>
      </c>
      <c r="W2695">
        <v>961</v>
      </c>
      <c r="X2695" t="str">
        <v>Customer 11</v>
      </c>
      <c r="Y2695" t="str">
        <v>DESKTOP</v>
      </c>
      <c r="Z2695">
        <v>1835</v>
      </c>
      <c r="AA2695">
        <v>3960</v>
      </c>
      <c r="AB2695" s="8">
        <v>45332</v>
      </c>
    </row>
    <row r="2696" spans="15:28" x14ac:dyDescent="0.3">
      <c r="O2696">
        <v>2695</v>
      </c>
      <c r="P2696" t="str">
        <v>Customer 6</v>
      </c>
      <c r="Q2696" t="str">
        <v>WORKSTATION</v>
      </c>
      <c r="R2696">
        <v>2480</v>
      </c>
      <c r="S2696">
        <v>1753</v>
      </c>
      <c r="T2696" s="8">
        <v>45404</v>
      </c>
      <c r="W2696">
        <v>4122</v>
      </c>
      <c r="X2696" t="str">
        <v>Customer 2</v>
      </c>
      <c r="Y2696" t="str">
        <v>EMBEDDED</v>
      </c>
      <c r="Z2696">
        <v>1833</v>
      </c>
      <c r="AA2696">
        <v>4924</v>
      </c>
      <c r="AB2696" s="8">
        <v>45463</v>
      </c>
    </row>
    <row r="2697" spans="15:28" x14ac:dyDescent="0.3">
      <c r="O2697">
        <v>2696</v>
      </c>
      <c r="P2697" t="str">
        <v>Customer 4</v>
      </c>
      <c r="Q2697" t="str">
        <v>WORKSTATION</v>
      </c>
      <c r="R2697">
        <v>401</v>
      </c>
      <c r="S2697">
        <v>726</v>
      </c>
      <c r="T2697" s="8">
        <v>45404</v>
      </c>
      <c r="W2697">
        <v>181</v>
      </c>
      <c r="X2697" t="str">
        <v>Customer 11</v>
      </c>
      <c r="Y2697" t="str">
        <v>MOBILE</v>
      </c>
      <c r="Z2697">
        <v>1832</v>
      </c>
      <c r="AA2697">
        <v>4762</v>
      </c>
      <c r="AB2697" s="8">
        <v>45299</v>
      </c>
    </row>
    <row r="2698" spans="15:28" x14ac:dyDescent="0.3">
      <c r="O2698">
        <v>2697</v>
      </c>
      <c r="P2698" t="str">
        <v>Customer 4</v>
      </c>
      <c r="Q2698" t="str">
        <v>EMBEDDED</v>
      </c>
      <c r="R2698">
        <v>1417</v>
      </c>
      <c r="S2698">
        <v>770</v>
      </c>
      <c r="T2698" s="8">
        <v>45404</v>
      </c>
      <c r="W2698">
        <v>2878</v>
      </c>
      <c r="X2698" t="str">
        <v>Customer 6</v>
      </c>
      <c r="Y2698" t="str">
        <v>WORKSTATION</v>
      </c>
      <c r="Z2698">
        <v>1832</v>
      </c>
      <c r="AA2698">
        <v>1392</v>
      </c>
      <c r="AB2698" s="8">
        <v>45411</v>
      </c>
    </row>
    <row r="2699" spans="15:28" x14ac:dyDescent="0.3">
      <c r="O2699">
        <v>2698</v>
      </c>
      <c r="P2699" t="str">
        <v>Customer 15</v>
      </c>
      <c r="Q2699" t="str">
        <v>DESKTOP</v>
      </c>
      <c r="R2699">
        <v>868</v>
      </c>
      <c r="S2699">
        <v>1315</v>
      </c>
      <c r="T2699" s="8">
        <v>45404</v>
      </c>
      <c r="W2699">
        <v>102</v>
      </c>
      <c r="X2699" t="str">
        <v>Customer 5</v>
      </c>
      <c r="Y2699" t="str">
        <v>DESKTOP</v>
      </c>
      <c r="Z2699">
        <v>1830</v>
      </c>
      <c r="AA2699">
        <v>3742</v>
      </c>
      <c r="AB2699" s="8">
        <v>45296</v>
      </c>
    </row>
    <row r="2700" spans="15:28" x14ac:dyDescent="0.3">
      <c r="O2700">
        <v>2699</v>
      </c>
      <c r="P2700" t="str">
        <v>Customer 1</v>
      </c>
      <c r="Q2700" t="str">
        <v>MOBILE</v>
      </c>
      <c r="R2700">
        <v>2833</v>
      </c>
      <c r="S2700">
        <v>4589</v>
      </c>
      <c r="T2700" s="8">
        <v>45404</v>
      </c>
      <c r="W2700">
        <v>815</v>
      </c>
      <c r="X2700" t="str">
        <v>Customer 10</v>
      </c>
      <c r="Y2700" t="str">
        <v>EMBEDDED</v>
      </c>
      <c r="Z2700">
        <v>1830</v>
      </c>
      <c r="AA2700">
        <v>2269</v>
      </c>
      <c r="AB2700" s="8">
        <v>45325</v>
      </c>
    </row>
    <row r="2701" spans="15:28" x14ac:dyDescent="0.3">
      <c r="O2701">
        <v>2700</v>
      </c>
      <c r="P2701" t="str">
        <v>Customer 12</v>
      </c>
      <c r="Q2701" t="str">
        <v>DESKTOP</v>
      </c>
      <c r="R2701">
        <v>244</v>
      </c>
      <c r="S2701">
        <v>4445</v>
      </c>
      <c r="T2701" s="8">
        <v>45404</v>
      </c>
      <c r="W2701">
        <v>2936</v>
      </c>
      <c r="X2701" t="str">
        <v>Customer 6</v>
      </c>
      <c r="Y2701" t="str">
        <v>EMBEDDED</v>
      </c>
      <c r="Z2701">
        <v>1830</v>
      </c>
      <c r="AA2701">
        <v>1781</v>
      </c>
      <c r="AB2701" s="8">
        <v>45414</v>
      </c>
    </row>
    <row r="2702" spans="15:28" x14ac:dyDescent="0.3">
      <c r="O2702">
        <v>2701</v>
      </c>
      <c r="P2702" t="str">
        <v>Customer 10</v>
      </c>
      <c r="Q2702" t="str">
        <v>WORKSTATION</v>
      </c>
      <c r="R2702">
        <v>2177</v>
      </c>
      <c r="S2702">
        <v>349</v>
      </c>
      <c r="T2702" s="8">
        <v>45404</v>
      </c>
      <c r="W2702">
        <v>1415</v>
      </c>
      <c r="X2702" t="str">
        <v>Customer 8</v>
      </c>
      <c r="Y2702" t="str">
        <v>WORKSTATION</v>
      </c>
      <c r="Z2702">
        <v>1828</v>
      </c>
      <c r="AA2702">
        <v>817</v>
      </c>
      <c r="AB2702" s="8">
        <v>45350</v>
      </c>
    </row>
    <row r="2703" spans="15:28" x14ac:dyDescent="0.3">
      <c r="O2703">
        <v>2702</v>
      </c>
      <c r="P2703" t="str">
        <v>Customer 13</v>
      </c>
      <c r="Q2703" t="str">
        <v>WORKSTATION</v>
      </c>
      <c r="R2703">
        <v>676</v>
      </c>
      <c r="S2703">
        <v>1614</v>
      </c>
      <c r="T2703" s="8">
        <v>45404</v>
      </c>
      <c r="W2703">
        <v>4295</v>
      </c>
      <c r="X2703" t="str">
        <v>Customer 5</v>
      </c>
      <c r="Y2703" t="str">
        <v>WORKSTATION</v>
      </c>
      <c r="Z2703">
        <v>1828</v>
      </c>
      <c r="AA2703">
        <v>4648</v>
      </c>
      <c r="AB2703" s="8">
        <v>45470</v>
      </c>
    </row>
    <row r="2704" spans="15:28" x14ac:dyDescent="0.3">
      <c r="O2704">
        <v>2703</v>
      </c>
      <c r="P2704" t="str">
        <v>Customer 11</v>
      </c>
      <c r="Q2704" t="str">
        <v>WORKSTATION</v>
      </c>
      <c r="R2704">
        <v>1668</v>
      </c>
      <c r="S2704">
        <v>3909</v>
      </c>
      <c r="T2704" s="8">
        <v>45404</v>
      </c>
      <c r="W2704">
        <v>134</v>
      </c>
      <c r="X2704" t="str">
        <v>Customer 2</v>
      </c>
      <c r="Y2704" t="str">
        <v>WORKSTATION</v>
      </c>
      <c r="Z2704">
        <v>1827</v>
      </c>
      <c r="AA2704">
        <v>4086</v>
      </c>
      <c r="AB2704" s="8">
        <v>45297</v>
      </c>
    </row>
    <row r="2705" spans="15:28" x14ac:dyDescent="0.3">
      <c r="O2705">
        <v>2704</v>
      </c>
      <c r="P2705" t="str">
        <v>Customer 1</v>
      </c>
      <c r="Q2705" t="str">
        <v>MOBILE</v>
      </c>
      <c r="R2705">
        <v>140</v>
      </c>
      <c r="S2705">
        <v>3824</v>
      </c>
      <c r="T2705" s="8">
        <v>45404</v>
      </c>
      <c r="W2705">
        <v>1970</v>
      </c>
      <c r="X2705" t="str">
        <v>Customer 5</v>
      </c>
      <c r="Y2705" t="str">
        <v>EMBEDDED</v>
      </c>
      <c r="Z2705">
        <v>1825</v>
      </c>
      <c r="AA2705">
        <v>1400</v>
      </c>
      <c r="AB2705" s="8">
        <v>45374</v>
      </c>
    </row>
    <row r="2706" spans="15:28" x14ac:dyDescent="0.3">
      <c r="O2706">
        <v>2705</v>
      </c>
      <c r="P2706" t="str">
        <v>Customer 13</v>
      </c>
      <c r="Q2706" t="str">
        <v>EMBEDDED</v>
      </c>
      <c r="R2706">
        <v>2681</v>
      </c>
      <c r="S2706">
        <v>1697</v>
      </c>
      <c r="T2706" s="8">
        <v>45404</v>
      </c>
      <c r="W2706">
        <v>3932</v>
      </c>
      <c r="X2706" t="str">
        <v>Customer 1</v>
      </c>
      <c r="Y2706" t="str">
        <v>WORKSTATION</v>
      </c>
      <c r="Z2706">
        <v>1825</v>
      </c>
      <c r="AA2706">
        <v>2364</v>
      </c>
      <c r="AB2706" s="8">
        <v>45455</v>
      </c>
    </row>
    <row r="2707" spans="15:28" x14ac:dyDescent="0.3">
      <c r="O2707">
        <v>2706</v>
      </c>
      <c r="P2707" t="str">
        <v>Customer 13</v>
      </c>
      <c r="Q2707" t="str">
        <v>MOBILE</v>
      </c>
      <c r="R2707">
        <v>1461</v>
      </c>
      <c r="S2707">
        <v>4948</v>
      </c>
      <c r="T2707" s="8">
        <v>45404</v>
      </c>
      <c r="W2707">
        <v>2424</v>
      </c>
      <c r="X2707" t="str">
        <v>Customer 15</v>
      </c>
      <c r="Y2707" t="str">
        <v>MOBILE</v>
      </c>
      <c r="Z2707">
        <v>1823</v>
      </c>
      <c r="AA2707">
        <v>4072</v>
      </c>
      <c r="AB2707" s="8">
        <v>45392</v>
      </c>
    </row>
    <row r="2708" spans="15:28" x14ac:dyDescent="0.3">
      <c r="O2708">
        <v>2707</v>
      </c>
      <c r="P2708" t="str">
        <v>Customer 12</v>
      </c>
      <c r="Q2708" t="str">
        <v>WORKSTATION</v>
      </c>
      <c r="R2708">
        <v>2189</v>
      </c>
      <c r="S2708">
        <v>4071</v>
      </c>
      <c r="T2708" s="8">
        <v>45404</v>
      </c>
      <c r="W2708">
        <v>308</v>
      </c>
      <c r="X2708" t="str">
        <v>Customer 3</v>
      </c>
      <c r="Y2708" t="str">
        <v>WORKSTATION</v>
      </c>
      <c r="Z2708">
        <v>1820</v>
      </c>
      <c r="AA2708">
        <v>4716</v>
      </c>
      <c r="AB2708" s="8">
        <v>45304</v>
      </c>
    </row>
    <row r="2709" spans="15:28" x14ac:dyDescent="0.3">
      <c r="O2709">
        <v>2708</v>
      </c>
      <c r="P2709" t="str">
        <v>Customer 13</v>
      </c>
      <c r="Q2709" t="str">
        <v>EMBEDDED</v>
      </c>
      <c r="R2709">
        <v>1103</v>
      </c>
      <c r="S2709">
        <v>1261</v>
      </c>
      <c r="T2709" s="8">
        <v>45404</v>
      </c>
      <c r="W2709">
        <v>337</v>
      </c>
      <c r="X2709" t="str">
        <v>Customer 6</v>
      </c>
      <c r="Y2709" t="str">
        <v>MOBILE</v>
      </c>
      <c r="Z2709">
        <v>1820</v>
      </c>
      <c r="AA2709">
        <v>919</v>
      </c>
      <c r="AB2709" s="8">
        <v>45306</v>
      </c>
    </row>
    <row r="2710" spans="15:28" x14ac:dyDescent="0.3">
      <c r="O2710">
        <v>2709</v>
      </c>
      <c r="P2710" t="str">
        <v>Customer 12</v>
      </c>
      <c r="Q2710" t="str">
        <v>DESKTOP</v>
      </c>
      <c r="R2710">
        <v>1600</v>
      </c>
      <c r="S2710">
        <v>158</v>
      </c>
      <c r="T2710" s="8">
        <v>45404</v>
      </c>
      <c r="W2710">
        <v>1771</v>
      </c>
      <c r="X2710" t="str">
        <v>Customer 15</v>
      </c>
      <c r="Y2710" t="str">
        <v>MOBILE</v>
      </c>
      <c r="Z2710">
        <v>1820</v>
      </c>
      <c r="AA2710">
        <v>497</v>
      </c>
      <c r="AB2710" s="8">
        <v>45365</v>
      </c>
    </row>
    <row r="2711" spans="15:28" x14ac:dyDescent="0.3">
      <c r="O2711">
        <v>2710</v>
      </c>
      <c r="P2711" t="str">
        <v>Customer 13</v>
      </c>
      <c r="Q2711" t="str">
        <v>EMBEDDED</v>
      </c>
      <c r="R2711">
        <v>3379</v>
      </c>
      <c r="S2711">
        <v>4467</v>
      </c>
      <c r="T2711" s="8">
        <v>45404</v>
      </c>
      <c r="W2711">
        <v>4258</v>
      </c>
      <c r="X2711" t="str">
        <v>Customer 7</v>
      </c>
      <c r="Y2711" t="str">
        <v>EMBEDDED</v>
      </c>
      <c r="Z2711">
        <v>1820</v>
      </c>
      <c r="AA2711">
        <v>4688</v>
      </c>
      <c r="AB2711" s="8">
        <v>45469</v>
      </c>
    </row>
    <row r="2712" spans="15:28" x14ac:dyDescent="0.3">
      <c r="O2712">
        <v>2711</v>
      </c>
      <c r="P2712" t="str">
        <v>Customer 14</v>
      </c>
      <c r="Q2712" t="str">
        <v>EMBEDDED</v>
      </c>
      <c r="R2712">
        <v>3683</v>
      </c>
      <c r="S2712">
        <v>4654</v>
      </c>
      <c r="T2712" s="8">
        <v>45404</v>
      </c>
      <c r="W2712">
        <v>4891</v>
      </c>
      <c r="X2712" t="str">
        <v>Customer 2</v>
      </c>
      <c r="Y2712" t="str">
        <v>DESKTOP</v>
      </c>
      <c r="Z2712">
        <v>1818</v>
      </c>
      <c r="AA2712">
        <v>4942</v>
      </c>
      <c r="AB2712" s="8">
        <v>45495</v>
      </c>
    </row>
    <row r="2713" spans="15:28" x14ac:dyDescent="0.3">
      <c r="O2713">
        <v>2712</v>
      </c>
      <c r="P2713" t="str">
        <v>Customer 13</v>
      </c>
      <c r="Q2713" t="str">
        <v>MOBILE</v>
      </c>
      <c r="R2713">
        <v>3811</v>
      </c>
      <c r="S2713">
        <v>492</v>
      </c>
      <c r="T2713" s="8">
        <v>45404</v>
      </c>
      <c r="W2713">
        <v>877</v>
      </c>
      <c r="X2713" t="str">
        <v>Customer 4</v>
      </c>
      <c r="Y2713" t="str">
        <v>MOBILE</v>
      </c>
      <c r="Z2713">
        <v>1817</v>
      </c>
      <c r="AA2713">
        <v>1441</v>
      </c>
      <c r="AB2713" s="8">
        <v>45328</v>
      </c>
    </row>
    <row r="2714" spans="15:28" x14ac:dyDescent="0.3">
      <c r="O2714">
        <v>2713</v>
      </c>
      <c r="P2714" t="str">
        <v>Customer 6</v>
      </c>
      <c r="Q2714" t="str">
        <v>DESKTOP</v>
      </c>
      <c r="R2714">
        <v>1724</v>
      </c>
      <c r="S2714">
        <v>3487</v>
      </c>
      <c r="T2714" s="8">
        <v>45404</v>
      </c>
      <c r="W2714">
        <v>543</v>
      </c>
      <c r="X2714" t="str">
        <v>Customer 12</v>
      </c>
      <c r="Y2714" t="str">
        <v>DESKTOP</v>
      </c>
      <c r="Z2714">
        <v>1816</v>
      </c>
      <c r="AA2714">
        <v>4046</v>
      </c>
      <c r="AB2714" s="8">
        <v>45314</v>
      </c>
    </row>
    <row r="2715" spans="15:28" x14ac:dyDescent="0.3">
      <c r="O2715">
        <v>2714</v>
      </c>
      <c r="P2715" t="str">
        <v>Customer 12</v>
      </c>
      <c r="Q2715" t="str">
        <v>EMBEDDED</v>
      </c>
      <c r="R2715">
        <v>2806</v>
      </c>
      <c r="S2715">
        <v>384</v>
      </c>
      <c r="T2715" s="8">
        <v>45405</v>
      </c>
      <c r="W2715">
        <v>804</v>
      </c>
      <c r="X2715" t="str">
        <v>Customer 1</v>
      </c>
      <c r="Y2715" t="str">
        <v>MOBILE</v>
      </c>
      <c r="Z2715">
        <v>1816</v>
      </c>
      <c r="AA2715">
        <v>3412</v>
      </c>
      <c r="AB2715" s="8">
        <v>45325</v>
      </c>
    </row>
    <row r="2716" spans="15:28" x14ac:dyDescent="0.3">
      <c r="O2716">
        <v>2715</v>
      </c>
      <c r="P2716" t="str">
        <v>Customer 12</v>
      </c>
      <c r="Q2716" t="str">
        <v>WORKSTATION</v>
      </c>
      <c r="R2716">
        <v>608</v>
      </c>
      <c r="S2716">
        <v>1551</v>
      </c>
      <c r="T2716" s="8">
        <v>45405</v>
      </c>
      <c r="W2716">
        <v>3232</v>
      </c>
      <c r="X2716" t="str">
        <v>Customer 8</v>
      </c>
      <c r="Y2716" t="str">
        <v>EMBEDDED</v>
      </c>
      <c r="Z2716">
        <v>1816</v>
      </c>
      <c r="AA2716">
        <v>195</v>
      </c>
      <c r="AB2716" s="8">
        <v>45426</v>
      </c>
    </row>
    <row r="2717" spans="15:28" x14ac:dyDescent="0.3">
      <c r="O2717">
        <v>2716</v>
      </c>
      <c r="P2717" t="str">
        <v>Customer 15</v>
      </c>
      <c r="Q2717" t="str">
        <v>EMBEDDED</v>
      </c>
      <c r="R2717">
        <v>1212</v>
      </c>
      <c r="S2717">
        <v>1789</v>
      </c>
      <c r="T2717" s="8">
        <v>45405</v>
      </c>
      <c r="W2717">
        <v>4421</v>
      </c>
      <c r="X2717" t="str">
        <v>Customer 1</v>
      </c>
      <c r="Y2717" t="str">
        <v>DESKTOP</v>
      </c>
      <c r="Z2717">
        <v>1816</v>
      </c>
      <c r="AA2717">
        <v>4996</v>
      </c>
      <c r="AB2717" s="8">
        <v>45476</v>
      </c>
    </row>
    <row r="2718" spans="15:28" x14ac:dyDescent="0.3">
      <c r="O2718">
        <v>2717</v>
      </c>
      <c r="P2718" t="str">
        <v>Customer 5</v>
      </c>
      <c r="Q2718" t="str">
        <v>WORKSTATION</v>
      </c>
      <c r="R2718">
        <v>2778</v>
      </c>
      <c r="S2718">
        <v>3701</v>
      </c>
      <c r="T2718" s="8">
        <v>45405</v>
      </c>
      <c r="W2718">
        <v>58</v>
      </c>
      <c r="X2718" t="str">
        <v>Customer 12</v>
      </c>
      <c r="Y2718" t="str">
        <v>DESKTOP</v>
      </c>
      <c r="Z2718">
        <v>1815</v>
      </c>
      <c r="AA2718">
        <v>1871</v>
      </c>
      <c r="AB2718" s="8">
        <v>45294</v>
      </c>
    </row>
    <row r="2719" spans="15:28" x14ac:dyDescent="0.3">
      <c r="O2719">
        <v>2718</v>
      </c>
      <c r="P2719" t="str">
        <v>Customer 5</v>
      </c>
      <c r="Q2719" t="str">
        <v>DESKTOP</v>
      </c>
      <c r="R2719">
        <v>2196</v>
      </c>
      <c r="S2719">
        <v>3735</v>
      </c>
      <c r="T2719" s="8">
        <v>45405</v>
      </c>
      <c r="W2719">
        <v>1362</v>
      </c>
      <c r="X2719" t="str">
        <v>Customer 6</v>
      </c>
      <c r="Y2719" t="str">
        <v>DESKTOP</v>
      </c>
      <c r="Z2719">
        <v>1815</v>
      </c>
      <c r="AA2719">
        <v>4631</v>
      </c>
      <c r="AB2719" s="8">
        <v>45348</v>
      </c>
    </row>
    <row r="2720" spans="15:28" x14ac:dyDescent="0.3">
      <c r="O2720">
        <v>2719</v>
      </c>
      <c r="P2720" t="str">
        <v>Customer 8</v>
      </c>
      <c r="Q2720" t="str">
        <v>WORKSTATION</v>
      </c>
      <c r="R2720">
        <v>2763</v>
      </c>
      <c r="S2720">
        <v>180</v>
      </c>
      <c r="T2720" s="8">
        <v>45405</v>
      </c>
      <c r="W2720">
        <v>1294</v>
      </c>
      <c r="X2720" t="str">
        <v>Customer 4</v>
      </c>
      <c r="Y2720" t="str">
        <v>EMBEDDED</v>
      </c>
      <c r="Z2720">
        <v>1814</v>
      </c>
      <c r="AA2720">
        <v>221</v>
      </c>
      <c r="AB2720" s="8">
        <v>45345</v>
      </c>
    </row>
    <row r="2721" spans="15:28" x14ac:dyDescent="0.3">
      <c r="O2721">
        <v>2720</v>
      </c>
      <c r="P2721" t="str">
        <v>Customer 11</v>
      </c>
      <c r="Q2721" t="str">
        <v>EMBEDDED</v>
      </c>
      <c r="R2721">
        <v>1163</v>
      </c>
      <c r="S2721">
        <v>1460</v>
      </c>
      <c r="T2721" s="8">
        <v>45405</v>
      </c>
      <c r="W2721">
        <v>1111</v>
      </c>
      <c r="X2721" t="str">
        <v>Customer 14</v>
      </c>
      <c r="Y2721" t="str">
        <v>MOBILE</v>
      </c>
      <c r="Z2721">
        <v>1812</v>
      </c>
      <c r="AA2721">
        <v>344</v>
      </c>
      <c r="AB2721" s="8">
        <v>45338</v>
      </c>
    </row>
    <row r="2722" spans="15:28" x14ac:dyDescent="0.3">
      <c r="O2722">
        <v>2721</v>
      </c>
      <c r="P2722" t="str">
        <v>Customer 8</v>
      </c>
      <c r="Q2722" t="str">
        <v>MOBILE</v>
      </c>
      <c r="R2722">
        <v>432</v>
      </c>
      <c r="S2722">
        <v>703</v>
      </c>
      <c r="T2722" s="8">
        <v>45405</v>
      </c>
      <c r="W2722">
        <v>4534</v>
      </c>
      <c r="X2722" t="str">
        <v>Customer 11</v>
      </c>
      <c r="Y2722" t="str">
        <v>DESKTOP</v>
      </c>
      <c r="Z2722">
        <v>1812</v>
      </c>
      <c r="AA2722">
        <v>2517</v>
      </c>
      <c r="AB2722" s="8">
        <v>45480</v>
      </c>
    </row>
    <row r="2723" spans="15:28" x14ac:dyDescent="0.3">
      <c r="O2723">
        <v>2722</v>
      </c>
      <c r="P2723" t="str">
        <v>Customer 6</v>
      </c>
      <c r="Q2723" t="str">
        <v>EMBEDDED</v>
      </c>
      <c r="R2723">
        <v>716</v>
      </c>
      <c r="S2723">
        <v>187</v>
      </c>
      <c r="T2723" s="8">
        <v>45405</v>
      </c>
      <c r="W2723">
        <v>4753</v>
      </c>
      <c r="X2723" t="str">
        <v>Customer 10</v>
      </c>
      <c r="Y2723" t="str">
        <v>EMBEDDED</v>
      </c>
      <c r="Z2723">
        <v>1812</v>
      </c>
      <c r="AA2723">
        <v>4170</v>
      </c>
      <c r="AB2723" s="8">
        <v>45489</v>
      </c>
    </row>
    <row r="2724" spans="15:28" x14ac:dyDescent="0.3">
      <c r="O2724">
        <v>2723</v>
      </c>
      <c r="P2724" t="str">
        <v>Customer 5</v>
      </c>
      <c r="Q2724" t="str">
        <v>WORKSTATION</v>
      </c>
      <c r="R2724">
        <v>350</v>
      </c>
      <c r="S2724">
        <v>4672</v>
      </c>
      <c r="T2724" s="8">
        <v>45405</v>
      </c>
      <c r="W2724">
        <v>687</v>
      </c>
      <c r="X2724" t="str">
        <v>Customer 4</v>
      </c>
      <c r="Y2724" t="str">
        <v>WORKSTATION</v>
      </c>
      <c r="Z2724">
        <v>1810</v>
      </c>
      <c r="AA2724">
        <v>3231</v>
      </c>
      <c r="AB2724" s="8">
        <v>45320</v>
      </c>
    </row>
    <row r="2725" spans="15:28" x14ac:dyDescent="0.3">
      <c r="O2725">
        <v>2724</v>
      </c>
      <c r="P2725" t="str">
        <v>Customer 13</v>
      </c>
      <c r="Q2725" t="str">
        <v>MOBILE</v>
      </c>
      <c r="R2725">
        <v>1121</v>
      </c>
      <c r="S2725">
        <v>2040</v>
      </c>
      <c r="T2725" s="8">
        <v>45405</v>
      </c>
      <c r="W2725">
        <v>2111</v>
      </c>
      <c r="X2725" t="str">
        <v>Customer 9</v>
      </c>
      <c r="Y2725" t="str">
        <v>MOBILE</v>
      </c>
      <c r="Z2725">
        <v>1810</v>
      </c>
      <c r="AA2725">
        <v>4804</v>
      </c>
      <c r="AB2725" s="8">
        <v>45379</v>
      </c>
    </row>
    <row r="2726" spans="15:28" x14ac:dyDescent="0.3">
      <c r="O2726">
        <v>2725</v>
      </c>
      <c r="P2726" t="str">
        <v>Customer 5</v>
      </c>
      <c r="Q2726" t="str">
        <v>EMBEDDED</v>
      </c>
      <c r="R2726">
        <v>782</v>
      </c>
      <c r="S2726">
        <v>1204</v>
      </c>
      <c r="T2726" s="8">
        <v>45405</v>
      </c>
      <c r="W2726">
        <v>4272</v>
      </c>
      <c r="X2726" t="str">
        <v>Customer 5</v>
      </c>
      <c r="Y2726" t="str">
        <v>DESKTOP</v>
      </c>
      <c r="Z2726">
        <v>1810</v>
      </c>
      <c r="AA2726">
        <v>495</v>
      </c>
      <c r="AB2726" s="8">
        <v>45469</v>
      </c>
    </row>
    <row r="2727" spans="15:28" x14ac:dyDescent="0.3">
      <c r="O2727">
        <v>2726</v>
      </c>
      <c r="P2727" t="str">
        <v>Customer 4</v>
      </c>
      <c r="Q2727" t="str">
        <v>EMBEDDED</v>
      </c>
      <c r="R2727">
        <v>3021</v>
      </c>
      <c r="S2727">
        <v>4927</v>
      </c>
      <c r="T2727" s="8">
        <v>45405</v>
      </c>
      <c r="W2727">
        <v>1754</v>
      </c>
      <c r="X2727" t="str">
        <v>Customer 9</v>
      </c>
      <c r="Y2727" t="str">
        <v>EMBEDDED</v>
      </c>
      <c r="Z2727">
        <v>1809</v>
      </c>
      <c r="AA2727">
        <v>4081</v>
      </c>
      <c r="AB2727" s="8">
        <v>45365</v>
      </c>
    </row>
    <row r="2728" spans="15:28" x14ac:dyDescent="0.3">
      <c r="O2728">
        <v>2727</v>
      </c>
      <c r="P2728" t="str">
        <v>Customer 12</v>
      </c>
      <c r="Q2728" t="str">
        <v>WORKSTATION</v>
      </c>
      <c r="R2728">
        <v>1896</v>
      </c>
      <c r="S2728">
        <v>1710</v>
      </c>
      <c r="T2728" s="8">
        <v>45405</v>
      </c>
      <c r="W2728">
        <v>3423</v>
      </c>
      <c r="X2728" t="str">
        <v>Customer 13</v>
      </c>
      <c r="Y2728" t="str">
        <v>EMBEDDED</v>
      </c>
      <c r="Z2728">
        <v>1809</v>
      </c>
      <c r="AA2728">
        <v>3595</v>
      </c>
      <c r="AB2728" s="8">
        <v>45434</v>
      </c>
    </row>
    <row r="2729" spans="15:28" x14ac:dyDescent="0.3">
      <c r="O2729">
        <v>2728</v>
      </c>
      <c r="P2729" t="str">
        <v>Customer 2</v>
      </c>
      <c r="Q2729" t="str">
        <v>MOBILE</v>
      </c>
      <c r="R2729">
        <v>2711</v>
      </c>
      <c r="S2729">
        <v>2387</v>
      </c>
      <c r="T2729" s="8">
        <v>45405</v>
      </c>
      <c r="W2729">
        <v>3424</v>
      </c>
      <c r="X2729" t="str">
        <v>Customer 8</v>
      </c>
      <c r="Y2729" t="str">
        <v>WORKSTATION</v>
      </c>
      <c r="Z2729">
        <v>1807</v>
      </c>
      <c r="AA2729">
        <v>4862</v>
      </c>
      <c r="AB2729" s="8">
        <v>45434</v>
      </c>
    </row>
    <row r="2730" spans="15:28" x14ac:dyDescent="0.3">
      <c r="O2730">
        <v>2729</v>
      </c>
      <c r="P2730" t="str">
        <v>Customer 13</v>
      </c>
      <c r="Q2730" t="str">
        <v>DESKTOP</v>
      </c>
      <c r="R2730">
        <v>3196</v>
      </c>
      <c r="S2730">
        <v>2027</v>
      </c>
      <c r="T2730" s="8">
        <v>45405</v>
      </c>
      <c r="W2730">
        <v>4693</v>
      </c>
      <c r="X2730" t="str">
        <v>Customer 4</v>
      </c>
      <c r="Y2730" t="str">
        <v>DESKTOP</v>
      </c>
      <c r="Z2730">
        <v>1807</v>
      </c>
      <c r="AA2730">
        <v>1904</v>
      </c>
      <c r="AB2730" s="8">
        <v>45487</v>
      </c>
    </row>
    <row r="2731" spans="15:28" x14ac:dyDescent="0.3">
      <c r="O2731">
        <v>2730</v>
      </c>
      <c r="P2731" t="str">
        <v>Customer 12</v>
      </c>
      <c r="Q2731" t="str">
        <v>MOBILE</v>
      </c>
      <c r="R2731">
        <v>2471</v>
      </c>
      <c r="S2731">
        <v>1688</v>
      </c>
      <c r="T2731" s="8">
        <v>45405</v>
      </c>
      <c r="W2731">
        <v>295</v>
      </c>
      <c r="X2731" t="str">
        <v>Customer 1</v>
      </c>
      <c r="Y2731" t="str">
        <v>WORKSTATION</v>
      </c>
      <c r="Z2731">
        <v>1806</v>
      </c>
      <c r="AA2731">
        <v>927</v>
      </c>
      <c r="AB2731" s="8">
        <v>45304</v>
      </c>
    </row>
    <row r="2732" spans="15:28" x14ac:dyDescent="0.3">
      <c r="O2732">
        <v>2731</v>
      </c>
      <c r="P2732" t="str">
        <v>Customer 9</v>
      </c>
      <c r="Q2732" t="str">
        <v>MOBILE</v>
      </c>
      <c r="R2732">
        <v>2496</v>
      </c>
      <c r="S2732">
        <v>4932</v>
      </c>
      <c r="T2732" s="8">
        <v>45405</v>
      </c>
      <c r="W2732">
        <v>4548</v>
      </c>
      <c r="X2732" t="str">
        <v>Customer 11</v>
      </c>
      <c r="Y2732" t="str">
        <v>MOBILE</v>
      </c>
      <c r="Z2732">
        <v>1806</v>
      </c>
      <c r="AA2732">
        <v>2593</v>
      </c>
      <c r="AB2732" s="8">
        <v>45481</v>
      </c>
    </row>
    <row r="2733" spans="15:28" x14ac:dyDescent="0.3">
      <c r="O2733">
        <v>2732</v>
      </c>
      <c r="P2733" t="str">
        <v>Customer 8</v>
      </c>
      <c r="Q2733" t="str">
        <v>WORKSTATION</v>
      </c>
      <c r="R2733">
        <v>1323</v>
      </c>
      <c r="S2733">
        <v>359</v>
      </c>
      <c r="T2733" s="8">
        <v>45405</v>
      </c>
      <c r="W2733">
        <v>4887</v>
      </c>
      <c r="X2733" t="str">
        <v>Customer 8</v>
      </c>
      <c r="Y2733" t="str">
        <v>WORKSTATION</v>
      </c>
      <c r="Z2733">
        <v>1806</v>
      </c>
      <c r="AA2733">
        <v>1459</v>
      </c>
      <c r="AB2733" s="8">
        <v>45495</v>
      </c>
    </row>
    <row r="2734" spans="15:28" x14ac:dyDescent="0.3">
      <c r="O2734">
        <v>2733</v>
      </c>
      <c r="P2734" t="str">
        <v>Customer 9</v>
      </c>
      <c r="Q2734" t="str">
        <v>WORKSTATION</v>
      </c>
      <c r="R2734">
        <v>231</v>
      </c>
      <c r="S2734">
        <v>2805</v>
      </c>
      <c r="T2734" s="8">
        <v>45405</v>
      </c>
      <c r="W2734">
        <v>407</v>
      </c>
      <c r="X2734" t="str">
        <v>Customer 3</v>
      </c>
      <c r="Y2734" t="str">
        <v>WORKSTATION</v>
      </c>
      <c r="Z2734">
        <v>1804</v>
      </c>
      <c r="AA2734">
        <v>4347</v>
      </c>
      <c r="AB2734" s="8">
        <v>45308</v>
      </c>
    </row>
    <row r="2735" spans="15:28" x14ac:dyDescent="0.3">
      <c r="O2735">
        <v>2734</v>
      </c>
      <c r="P2735" t="str">
        <v>Customer 12</v>
      </c>
      <c r="Q2735" t="str">
        <v>WORKSTATION</v>
      </c>
      <c r="R2735">
        <v>3137</v>
      </c>
      <c r="S2735">
        <v>3490</v>
      </c>
      <c r="T2735" s="8">
        <v>45405</v>
      </c>
      <c r="W2735">
        <v>810</v>
      </c>
      <c r="X2735" t="str">
        <v>Customer 10</v>
      </c>
      <c r="Y2735" t="str">
        <v>EMBEDDED</v>
      </c>
      <c r="Z2735">
        <v>1804</v>
      </c>
      <c r="AA2735">
        <v>1100</v>
      </c>
      <c r="AB2735" s="8">
        <v>45325</v>
      </c>
    </row>
    <row r="2736" spans="15:28" x14ac:dyDescent="0.3">
      <c r="O2736">
        <v>2735</v>
      </c>
      <c r="P2736" t="str">
        <v>Customer 6</v>
      </c>
      <c r="Q2736" t="str">
        <v>WORKSTATION</v>
      </c>
      <c r="R2736">
        <v>1596</v>
      </c>
      <c r="S2736">
        <v>1233</v>
      </c>
      <c r="T2736" s="8">
        <v>45405</v>
      </c>
      <c r="W2736">
        <v>4158</v>
      </c>
      <c r="X2736" t="str">
        <v>Customer 5</v>
      </c>
      <c r="Y2736" t="str">
        <v>WORKSTATION</v>
      </c>
      <c r="Z2736">
        <v>1804</v>
      </c>
      <c r="AA2736">
        <v>4133</v>
      </c>
      <c r="AB2736" s="8">
        <v>45465</v>
      </c>
    </row>
    <row r="2737" spans="15:28" x14ac:dyDescent="0.3">
      <c r="O2737">
        <v>2736</v>
      </c>
      <c r="P2737" t="str">
        <v>Customer 1</v>
      </c>
      <c r="Q2737" t="str">
        <v>DESKTOP</v>
      </c>
      <c r="R2737">
        <v>2031</v>
      </c>
      <c r="S2737">
        <v>4391</v>
      </c>
      <c r="T2737" s="8">
        <v>45405</v>
      </c>
      <c r="W2737">
        <v>781</v>
      </c>
      <c r="X2737" t="str">
        <v>Customer 1</v>
      </c>
      <c r="Y2737" t="str">
        <v>EMBEDDED</v>
      </c>
      <c r="Z2737">
        <v>1802</v>
      </c>
      <c r="AA2737">
        <v>330</v>
      </c>
      <c r="AB2737" s="8">
        <v>45324</v>
      </c>
    </row>
    <row r="2738" spans="15:28" x14ac:dyDescent="0.3">
      <c r="O2738">
        <v>2737</v>
      </c>
      <c r="P2738" t="str">
        <v>Customer 11</v>
      </c>
      <c r="Q2738" t="str">
        <v>WORKSTATION</v>
      </c>
      <c r="R2738">
        <v>1354</v>
      </c>
      <c r="S2738">
        <v>3306</v>
      </c>
      <c r="T2738" s="8">
        <v>45405</v>
      </c>
      <c r="W2738">
        <v>1774</v>
      </c>
      <c r="X2738" t="str">
        <v>Customer 5</v>
      </c>
      <c r="Y2738" t="str">
        <v>MOBILE</v>
      </c>
      <c r="Z2738">
        <v>1802</v>
      </c>
      <c r="AA2738">
        <v>3348</v>
      </c>
      <c r="AB2738" s="8">
        <v>45365</v>
      </c>
    </row>
    <row r="2739" spans="15:28" x14ac:dyDescent="0.3">
      <c r="O2739">
        <v>2738</v>
      </c>
      <c r="P2739" t="str">
        <v>Customer 4</v>
      </c>
      <c r="Q2739" t="str">
        <v>MOBILE</v>
      </c>
      <c r="R2739">
        <v>2531</v>
      </c>
      <c r="S2739">
        <v>882</v>
      </c>
      <c r="T2739" s="8">
        <v>45406</v>
      </c>
      <c r="W2739">
        <v>3704</v>
      </c>
      <c r="X2739" t="str">
        <v>Customer 9</v>
      </c>
      <c r="Y2739" t="str">
        <v>WORKSTATION</v>
      </c>
      <c r="Z2739">
        <v>1802</v>
      </c>
      <c r="AA2739">
        <v>4248</v>
      </c>
      <c r="AB2739" s="8">
        <v>45446</v>
      </c>
    </row>
    <row r="2740" spans="15:28" x14ac:dyDescent="0.3">
      <c r="O2740">
        <v>2739</v>
      </c>
      <c r="P2740" t="str">
        <v>Customer 10</v>
      </c>
      <c r="Q2740" t="str">
        <v>DESKTOP</v>
      </c>
      <c r="R2740">
        <v>2698</v>
      </c>
      <c r="S2740">
        <v>3481</v>
      </c>
      <c r="T2740" s="8">
        <v>45406</v>
      </c>
      <c r="W2740">
        <v>3995</v>
      </c>
      <c r="X2740" t="str">
        <v>Customer 14</v>
      </c>
      <c r="Y2740" t="str">
        <v>DESKTOP</v>
      </c>
      <c r="Z2740">
        <v>1802</v>
      </c>
      <c r="AA2740">
        <v>1640</v>
      </c>
      <c r="AB2740" s="8">
        <v>45458</v>
      </c>
    </row>
    <row r="2741" spans="15:28" x14ac:dyDescent="0.3">
      <c r="O2741">
        <v>2740</v>
      </c>
      <c r="P2741" t="str">
        <v>Customer 15</v>
      </c>
      <c r="Q2741" t="str">
        <v>EMBEDDED</v>
      </c>
      <c r="R2741">
        <v>3053</v>
      </c>
      <c r="S2741">
        <v>3618</v>
      </c>
      <c r="T2741" s="8">
        <v>45406</v>
      </c>
      <c r="W2741">
        <v>1313</v>
      </c>
      <c r="X2741" t="str">
        <v>Customer 3</v>
      </c>
      <c r="Y2741" t="str">
        <v>WORKSTATION</v>
      </c>
      <c r="Z2741">
        <v>1801</v>
      </c>
      <c r="AA2741">
        <v>2413</v>
      </c>
      <c r="AB2741" s="8">
        <v>45346</v>
      </c>
    </row>
    <row r="2742" spans="15:28" x14ac:dyDescent="0.3">
      <c r="O2742">
        <v>2741</v>
      </c>
      <c r="P2742" t="str">
        <v>Customer 1</v>
      </c>
      <c r="Q2742" t="str">
        <v>WORKSTATION</v>
      </c>
      <c r="R2742">
        <v>2733</v>
      </c>
      <c r="S2742">
        <v>1595</v>
      </c>
      <c r="T2742" s="8">
        <v>45406</v>
      </c>
      <c r="W2742">
        <v>2690</v>
      </c>
      <c r="X2742" t="str">
        <v>Customer 15</v>
      </c>
      <c r="Y2742" t="str">
        <v>MOBILE</v>
      </c>
      <c r="Z2742">
        <v>1801</v>
      </c>
      <c r="AA2742">
        <v>2330</v>
      </c>
      <c r="AB2742" s="8">
        <v>45404</v>
      </c>
    </row>
    <row r="2743" spans="15:28" x14ac:dyDescent="0.3">
      <c r="O2743">
        <v>2742</v>
      </c>
      <c r="P2743" t="str">
        <v>Customer 14</v>
      </c>
      <c r="Q2743" t="str">
        <v>EMBEDDED</v>
      </c>
      <c r="R2743">
        <v>3777</v>
      </c>
      <c r="S2743">
        <v>4807</v>
      </c>
      <c r="T2743" s="8">
        <v>45406</v>
      </c>
      <c r="W2743">
        <v>1895</v>
      </c>
      <c r="X2743" t="str">
        <v>Customer 7</v>
      </c>
      <c r="Y2743" t="str">
        <v>WORKSTATION</v>
      </c>
      <c r="Z2743">
        <v>1800</v>
      </c>
      <c r="AA2743">
        <v>3373</v>
      </c>
      <c r="AB2743" s="8">
        <v>45370</v>
      </c>
    </row>
    <row r="2744" spans="15:28" x14ac:dyDescent="0.3">
      <c r="O2744">
        <v>2743</v>
      </c>
      <c r="P2744" t="str">
        <v>Customer 6</v>
      </c>
      <c r="Q2744" t="str">
        <v>WORKSTATION</v>
      </c>
      <c r="R2744">
        <v>2883</v>
      </c>
      <c r="S2744">
        <v>584</v>
      </c>
      <c r="T2744" s="8">
        <v>45406</v>
      </c>
      <c r="W2744">
        <v>4440</v>
      </c>
      <c r="X2744" t="str">
        <v>Customer 5</v>
      </c>
      <c r="Y2744" t="str">
        <v>EMBEDDED</v>
      </c>
      <c r="Z2744">
        <v>1800</v>
      </c>
      <c r="AA2744">
        <v>2427</v>
      </c>
      <c r="AB2744" s="8">
        <v>45476</v>
      </c>
    </row>
    <row r="2745" spans="15:28" x14ac:dyDescent="0.3">
      <c r="O2745">
        <v>2744</v>
      </c>
      <c r="P2745" t="str">
        <v>Customer 12</v>
      </c>
      <c r="Q2745" t="str">
        <v>MOBILE</v>
      </c>
      <c r="R2745">
        <v>588</v>
      </c>
      <c r="S2745">
        <v>1957</v>
      </c>
      <c r="T2745" s="8">
        <v>45406</v>
      </c>
      <c r="W2745">
        <v>341</v>
      </c>
      <c r="X2745" t="str">
        <v>Customer 4</v>
      </c>
      <c r="Y2745" t="str">
        <v>EMBEDDED</v>
      </c>
      <c r="Z2745">
        <v>1799</v>
      </c>
      <c r="AA2745">
        <v>1903</v>
      </c>
      <c r="AB2745" s="8">
        <v>45306</v>
      </c>
    </row>
    <row r="2746" spans="15:28" x14ac:dyDescent="0.3">
      <c r="O2746">
        <v>2745</v>
      </c>
      <c r="P2746" t="str">
        <v>Customer 4</v>
      </c>
      <c r="Q2746" t="str">
        <v>MOBILE</v>
      </c>
      <c r="R2746">
        <v>1231</v>
      </c>
      <c r="S2746">
        <v>397</v>
      </c>
      <c r="T2746" s="8">
        <v>45406</v>
      </c>
      <c r="W2746">
        <v>881</v>
      </c>
      <c r="X2746" t="str">
        <v>Customer 12</v>
      </c>
      <c r="Y2746" t="str">
        <v>EMBEDDED</v>
      </c>
      <c r="Z2746">
        <v>1799</v>
      </c>
      <c r="AA2746">
        <v>1736</v>
      </c>
      <c r="AB2746" s="8">
        <v>45328</v>
      </c>
    </row>
    <row r="2747" spans="15:28" x14ac:dyDescent="0.3">
      <c r="O2747">
        <v>2746</v>
      </c>
      <c r="P2747" t="str">
        <v>Customer 15</v>
      </c>
      <c r="Q2747" t="str">
        <v>EMBEDDED</v>
      </c>
      <c r="R2747">
        <v>3079</v>
      </c>
      <c r="S2747">
        <v>4440</v>
      </c>
      <c r="T2747" s="8">
        <v>45406</v>
      </c>
      <c r="W2747">
        <v>1127</v>
      </c>
      <c r="X2747" t="str">
        <v>Customer 6</v>
      </c>
      <c r="Y2747" t="str">
        <v>DESKTOP</v>
      </c>
      <c r="Z2747">
        <v>1799</v>
      </c>
      <c r="AA2747">
        <v>2889</v>
      </c>
      <c r="AB2747" s="8">
        <v>45338</v>
      </c>
    </row>
    <row r="2748" spans="15:28" x14ac:dyDescent="0.3">
      <c r="O2748">
        <v>2747</v>
      </c>
      <c r="P2748" t="str">
        <v>Customer 6</v>
      </c>
      <c r="Q2748" t="str">
        <v>WORKSTATION</v>
      </c>
      <c r="R2748">
        <v>1141</v>
      </c>
      <c r="S2748">
        <v>1501</v>
      </c>
      <c r="T2748" s="8">
        <v>45406</v>
      </c>
      <c r="W2748">
        <v>1382</v>
      </c>
      <c r="X2748" t="str">
        <v>Customer 6</v>
      </c>
      <c r="Y2748" t="str">
        <v>MOBILE</v>
      </c>
      <c r="Z2748">
        <v>1799</v>
      </c>
      <c r="AA2748">
        <v>3902</v>
      </c>
      <c r="AB2748" s="8">
        <v>45349</v>
      </c>
    </row>
    <row r="2749" spans="15:28" x14ac:dyDescent="0.3">
      <c r="O2749">
        <v>2748</v>
      </c>
      <c r="P2749" t="str">
        <v>Customer 2</v>
      </c>
      <c r="Q2749" t="str">
        <v>MOBILE</v>
      </c>
      <c r="R2749">
        <v>1648</v>
      </c>
      <c r="S2749">
        <v>1472</v>
      </c>
      <c r="T2749" s="8">
        <v>45406</v>
      </c>
      <c r="W2749">
        <v>63</v>
      </c>
      <c r="X2749" t="str">
        <v>Customer 4</v>
      </c>
      <c r="Y2749" t="str">
        <v>EMBEDDED</v>
      </c>
      <c r="Z2749">
        <v>1798</v>
      </c>
      <c r="AA2749">
        <v>2380</v>
      </c>
      <c r="AB2749" s="8">
        <v>45294</v>
      </c>
    </row>
    <row r="2750" spans="15:28" x14ac:dyDescent="0.3">
      <c r="O2750">
        <v>2749</v>
      </c>
      <c r="P2750" t="str">
        <v>Customer 13</v>
      </c>
      <c r="Q2750" t="str">
        <v>EMBEDDED</v>
      </c>
      <c r="R2750">
        <v>2131</v>
      </c>
      <c r="S2750">
        <v>4362</v>
      </c>
      <c r="T2750" s="8">
        <v>45406</v>
      </c>
      <c r="W2750">
        <v>3934</v>
      </c>
      <c r="X2750" t="str">
        <v>Customer 7</v>
      </c>
      <c r="Y2750" t="str">
        <v>EMBEDDED</v>
      </c>
      <c r="Z2750">
        <v>1798</v>
      </c>
      <c r="AA2750">
        <v>1613</v>
      </c>
      <c r="AB2750" s="8">
        <v>45455</v>
      </c>
    </row>
    <row r="2751" spans="15:28" x14ac:dyDescent="0.3">
      <c r="O2751">
        <v>2750</v>
      </c>
      <c r="P2751" t="str">
        <v>Customer 4</v>
      </c>
      <c r="Q2751" t="str">
        <v>EMBEDDED</v>
      </c>
      <c r="R2751">
        <v>2670</v>
      </c>
      <c r="S2751">
        <v>468</v>
      </c>
      <c r="T2751" s="8">
        <v>45406</v>
      </c>
      <c r="W2751">
        <v>1966</v>
      </c>
      <c r="X2751" t="str">
        <v>Customer 11</v>
      </c>
      <c r="Y2751" t="str">
        <v>WORKSTATION</v>
      </c>
      <c r="Z2751">
        <v>1797</v>
      </c>
      <c r="AA2751">
        <v>4747</v>
      </c>
      <c r="AB2751" s="8">
        <v>45373</v>
      </c>
    </row>
    <row r="2752" spans="15:28" x14ac:dyDescent="0.3">
      <c r="O2752">
        <v>2751</v>
      </c>
      <c r="P2752" t="str">
        <v>Customer 10</v>
      </c>
      <c r="Q2752" t="str">
        <v>DESKTOP</v>
      </c>
      <c r="R2752">
        <v>1575</v>
      </c>
      <c r="S2752">
        <v>968</v>
      </c>
      <c r="T2752" s="8">
        <v>45406</v>
      </c>
      <c r="W2752">
        <v>4647</v>
      </c>
      <c r="X2752" t="str">
        <v>Customer 12</v>
      </c>
      <c r="Y2752" t="str">
        <v>WORKSTATION</v>
      </c>
      <c r="Z2752">
        <v>1797</v>
      </c>
      <c r="AA2752">
        <v>320</v>
      </c>
      <c r="AB2752" s="8">
        <v>45485</v>
      </c>
    </row>
    <row r="2753" spans="15:28" x14ac:dyDescent="0.3">
      <c r="O2753">
        <v>2752</v>
      </c>
      <c r="P2753" t="str">
        <v>Customer 8</v>
      </c>
      <c r="Q2753" t="str">
        <v>EMBEDDED</v>
      </c>
      <c r="R2753">
        <v>251</v>
      </c>
      <c r="S2753">
        <v>4214</v>
      </c>
      <c r="T2753" s="8">
        <v>45406</v>
      </c>
      <c r="W2753">
        <v>2060</v>
      </c>
      <c r="X2753" t="str">
        <v>Customer 2</v>
      </c>
      <c r="Y2753" t="str">
        <v>MOBILE</v>
      </c>
      <c r="Z2753">
        <v>1795</v>
      </c>
      <c r="AA2753">
        <v>2870</v>
      </c>
      <c r="AB2753" s="8">
        <v>45377</v>
      </c>
    </row>
    <row r="2754" spans="15:28" x14ac:dyDescent="0.3">
      <c r="O2754">
        <v>2753</v>
      </c>
      <c r="P2754" t="str">
        <v>Customer 11</v>
      </c>
      <c r="Q2754" t="str">
        <v>DESKTOP</v>
      </c>
      <c r="R2754">
        <v>92</v>
      </c>
      <c r="S2754">
        <v>4650</v>
      </c>
      <c r="T2754" s="8">
        <v>45406</v>
      </c>
      <c r="W2754">
        <v>2577</v>
      </c>
      <c r="X2754" t="str">
        <v>Customer 12</v>
      </c>
      <c r="Y2754" t="str">
        <v>EMBEDDED</v>
      </c>
      <c r="Z2754">
        <v>1795</v>
      </c>
      <c r="AA2754">
        <v>4181</v>
      </c>
      <c r="AB2754" s="8">
        <v>45399</v>
      </c>
    </row>
    <row r="2755" spans="15:28" x14ac:dyDescent="0.3">
      <c r="O2755">
        <v>2754</v>
      </c>
      <c r="P2755" t="str">
        <v>Customer 9</v>
      </c>
      <c r="Q2755" t="str">
        <v>DESKTOP</v>
      </c>
      <c r="R2755">
        <v>3</v>
      </c>
      <c r="S2755">
        <v>3438</v>
      </c>
      <c r="T2755" s="8">
        <v>45406</v>
      </c>
      <c r="W2755">
        <v>3573</v>
      </c>
      <c r="X2755" t="str">
        <v>Customer 12</v>
      </c>
      <c r="Y2755" t="str">
        <v>WORKSTATION</v>
      </c>
      <c r="Z2755">
        <v>1795</v>
      </c>
      <c r="AA2755">
        <v>1474</v>
      </c>
      <c r="AB2755" s="8">
        <v>45440</v>
      </c>
    </row>
    <row r="2756" spans="15:28" x14ac:dyDescent="0.3">
      <c r="O2756">
        <v>2755</v>
      </c>
      <c r="P2756" t="str">
        <v>Customer 1</v>
      </c>
      <c r="Q2756" t="str">
        <v>WORKSTATION</v>
      </c>
      <c r="R2756">
        <v>2439</v>
      </c>
      <c r="S2756">
        <v>4286</v>
      </c>
      <c r="T2756" s="8">
        <v>45406</v>
      </c>
      <c r="W2756">
        <v>1398</v>
      </c>
      <c r="X2756" t="str">
        <v>Customer 13</v>
      </c>
      <c r="Y2756" t="str">
        <v>MOBILE</v>
      </c>
      <c r="Z2756">
        <v>1794</v>
      </c>
      <c r="AA2756">
        <v>3905</v>
      </c>
      <c r="AB2756" s="8">
        <v>45350</v>
      </c>
    </row>
    <row r="2757" spans="15:28" x14ac:dyDescent="0.3">
      <c r="O2757">
        <v>2756</v>
      </c>
      <c r="P2757" t="str">
        <v>Customer 1</v>
      </c>
      <c r="Q2757" t="str">
        <v>EMBEDDED</v>
      </c>
      <c r="R2757">
        <v>2255</v>
      </c>
      <c r="S2757">
        <v>1287</v>
      </c>
      <c r="T2757" s="8">
        <v>45406</v>
      </c>
      <c r="W2757">
        <v>2670</v>
      </c>
      <c r="X2757" t="str">
        <v>Customer 7</v>
      </c>
      <c r="Y2757" t="str">
        <v>WORKSTATION</v>
      </c>
      <c r="Z2757">
        <v>1793</v>
      </c>
      <c r="AA2757">
        <v>495</v>
      </c>
      <c r="AB2757" s="8">
        <v>45403</v>
      </c>
    </row>
    <row r="2758" spans="15:28" x14ac:dyDescent="0.3">
      <c r="O2758">
        <v>2757</v>
      </c>
      <c r="P2758" t="str">
        <v>Customer 15</v>
      </c>
      <c r="Q2758" t="str">
        <v>EMBEDDED</v>
      </c>
      <c r="R2758">
        <v>1177</v>
      </c>
      <c r="S2758">
        <v>3647</v>
      </c>
      <c r="T2758" s="8">
        <v>45406</v>
      </c>
      <c r="W2758">
        <v>4145</v>
      </c>
      <c r="X2758" t="str">
        <v>Customer 3</v>
      </c>
      <c r="Y2758" t="str">
        <v>WORKSTATION</v>
      </c>
      <c r="Z2758">
        <v>1793</v>
      </c>
      <c r="AA2758">
        <v>4105</v>
      </c>
      <c r="AB2758" s="8">
        <v>45464</v>
      </c>
    </row>
    <row r="2759" spans="15:28" x14ac:dyDescent="0.3">
      <c r="O2759">
        <v>2758</v>
      </c>
      <c r="P2759" t="str">
        <v>Customer 10</v>
      </c>
      <c r="Q2759" t="str">
        <v>MOBILE</v>
      </c>
      <c r="R2759">
        <v>514</v>
      </c>
      <c r="S2759">
        <v>2577</v>
      </c>
      <c r="T2759" s="8">
        <v>45406</v>
      </c>
      <c r="W2759">
        <v>3453</v>
      </c>
      <c r="X2759" t="str">
        <v>Customer 13</v>
      </c>
      <c r="Y2759" t="str">
        <v>MOBILE</v>
      </c>
      <c r="Z2759">
        <v>1792</v>
      </c>
      <c r="AA2759">
        <v>468</v>
      </c>
      <c r="AB2759" s="8">
        <v>45435</v>
      </c>
    </row>
    <row r="2760" spans="15:28" x14ac:dyDescent="0.3">
      <c r="O2760">
        <v>2759</v>
      </c>
      <c r="P2760" t="str">
        <v>Customer 11</v>
      </c>
      <c r="Q2760" t="str">
        <v>EMBEDDED</v>
      </c>
      <c r="R2760">
        <v>436</v>
      </c>
      <c r="S2760">
        <v>155</v>
      </c>
      <c r="T2760" s="8">
        <v>45406</v>
      </c>
      <c r="W2760">
        <v>1061</v>
      </c>
      <c r="X2760" t="str">
        <v>Customer 4</v>
      </c>
      <c r="Y2760" t="str">
        <v>DESKTOP</v>
      </c>
      <c r="Z2760">
        <v>1791</v>
      </c>
      <c r="AA2760">
        <v>4482</v>
      </c>
      <c r="AB2760" s="8">
        <v>45336</v>
      </c>
    </row>
    <row r="2761" spans="15:28" x14ac:dyDescent="0.3">
      <c r="O2761">
        <v>2760</v>
      </c>
      <c r="P2761" t="str">
        <v>Customer 5</v>
      </c>
      <c r="Q2761" t="str">
        <v>DESKTOP</v>
      </c>
      <c r="R2761">
        <v>727</v>
      </c>
      <c r="S2761">
        <v>4647</v>
      </c>
      <c r="T2761" s="8">
        <v>45406</v>
      </c>
      <c r="W2761">
        <v>1638</v>
      </c>
      <c r="X2761" t="str">
        <v>Customer 4</v>
      </c>
      <c r="Y2761" t="str">
        <v>DESKTOP</v>
      </c>
      <c r="Z2761">
        <v>1791</v>
      </c>
      <c r="AA2761">
        <v>2473</v>
      </c>
      <c r="AB2761" s="8">
        <v>45360</v>
      </c>
    </row>
    <row r="2762" spans="15:28" x14ac:dyDescent="0.3">
      <c r="O2762">
        <v>2761</v>
      </c>
      <c r="P2762" t="str">
        <v>Customer 12</v>
      </c>
      <c r="Q2762" t="str">
        <v>DESKTOP</v>
      </c>
      <c r="R2762">
        <v>3875</v>
      </c>
      <c r="S2762">
        <v>4355</v>
      </c>
      <c r="T2762" s="8">
        <v>45406</v>
      </c>
      <c r="W2762">
        <v>4813</v>
      </c>
      <c r="X2762" t="str">
        <v>Customer 14</v>
      </c>
      <c r="Y2762" t="str">
        <v>DESKTOP</v>
      </c>
      <c r="Z2762">
        <v>1791</v>
      </c>
      <c r="AA2762">
        <v>2588</v>
      </c>
      <c r="AB2762" s="8">
        <v>45492</v>
      </c>
    </row>
    <row r="2763" spans="15:28" x14ac:dyDescent="0.3">
      <c r="O2763">
        <v>2762</v>
      </c>
      <c r="P2763" t="str">
        <v>Customer 1</v>
      </c>
      <c r="Q2763" t="str">
        <v>DESKTOP</v>
      </c>
      <c r="R2763">
        <v>1372</v>
      </c>
      <c r="S2763">
        <v>1952</v>
      </c>
      <c r="T2763" s="8">
        <v>45407</v>
      </c>
      <c r="W2763">
        <v>648</v>
      </c>
      <c r="X2763" t="str">
        <v>Customer 2</v>
      </c>
      <c r="Y2763" t="str">
        <v>DESKTOP</v>
      </c>
      <c r="Z2763">
        <v>1789</v>
      </c>
      <c r="AA2763">
        <v>3952</v>
      </c>
      <c r="AB2763" s="8">
        <v>45318</v>
      </c>
    </row>
    <row r="2764" spans="15:28" x14ac:dyDescent="0.3">
      <c r="O2764">
        <v>2763</v>
      </c>
      <c r="P2764" t="str">
        <v>Customer 12</v>
      </c>
      <c r="Q2764" t="str">
        <v>MOBILE</v>
      </c>
      <c r="R2764">
        <v>1473</v>
      </c>
      <c r="S2764">
        <v>2293</v>
      </c>
      <c r="T2764" s="8">
        <v>45407</v>
      </c>
      <c r="W2764">
        <v>963</v>
      </c>
      <c r="X2764" t="str">
        <v>Customer 5</v>
      </c>
      <c r="Y2764" t="str">
        <v>EMBEDDED</v>
      </c>
      <c r="Z2764">
        <v>1789</v>
      </c>
      <c r="AA2764">
        <v>2834</v>
      </c>
      <c r="AB2764" s="8">
        <v>45332</v>
      </c>
    </row>
    <row r="2765" spans="15:28" x14ac:dyDescent="0.3">
      <c r="O2765">
        <v>2764</v>
      </c>
      <c r="P2765" t="str">
        <v>Customer 1</v>
      </c>
      <c r="Q2765" t="str">
        <v>DESKTOP</v>
      </c>
      <c r="R2765">
        <v>1717</v>
      </c>
      <c r="S2765">
        <v>323</v>
      </c>
      <c r="T2765" s="8">
        <v>45407</v>
      </c>
      <c r="W2765">
        <v>997</v>
      </c>
      <c r="X2765" t="str">
        <v>Customer 12</v>
      </c>
      <c r="Y2765" t="str">
        <v>EMBEDDED</v>
      </c>
      <c r="Z2765">
        <v>1788</v>
      </c>
      <c r="AA2765">
        <v>495</v>
      </c>
      <c r="AB2765" s="8">
        <v>45333</v>
      </c>
    </row>
    <row r="2766" spans="15:28" x14ac:dyDescent="0.3">
      <c r="O2766">
        <v>2765</v>
      </c>
      <c r="P2766" t="str">
        <v>Customer 13</v>
      </c>
      <c r="Q2766" t="str">
        <v>MOBILE</v>
      </c>
      <c r="R2766">
        <v>2860</v>
      </c>
      <c r="S2766">
        <v>3315</v>
      </c>
      <c r="T2766" s="8">
        <v>45407</v>
      </c>
      <c r="W2766">
        <v>1750</v>
      </c>
      <c r="X2766" t="str">
        <v>Customer 2</v>
      </c>
      <c r="Y2766" t="str">
        <v>DESKTOP</v>
      </c>
      <c r="Z2766">
        <v>1788</v>
      </c>
      <c r="AA2766">
        <v>632</v>
      </c>
      <c r="AB2766" s="8">
        <v>45364</v>
      </c>
    </row>
    <row r="2767" spans="15:28" x14ac:dyDescent="0.3">
      <c r="O2767">
        <v>2766</v>
      </c>
      <c r="P2767" t="str">
        <v>Customer 3</v>
      </c>
      <c r="Q2767" t="str">
        <v>EMBEDDED</v>
      </c>
      <c r="R2767">
        <v>2829</v>
      </c>
      <c r="S2767">
        <v>1534</v>
      </c>
      <c r="T2767" s="8">
        <v>45407</v>
      </c>
      <c r="W2767">
        <v>1551</v>
      </c>
      <c r="X2767" t="str">
        <v>Customer 9</v>
      </c>
      <c r="Y2767" t="str">
        <v>MOBILE</v>
      </c>
      <c r="Z2767">
        <v>1786</v>
      </c>
      <c r="AA2767">
        <v>4594</v>
      </c>
      <c r="AB2767" s="8">
        <v>45356</v>
      </c>
    </row>
    <row r="2768" spans="15:28" x14ac:dyDescent="0.3">
      <c r="O2768">
        <v>2767</v>
      </c>
      <c r="P2768" t="str">
        <v>Customer 7</v>
      </c>
      <c r="Q2768" t="str">
        <v>MOBILE</v>
      </c>
      <c r="R2768">
        <v>2210</v>
      </c>
      <c r="S2768">
        <v>1520</v>
      </c>
      <c r="T2768" s="8">
        <v>45407</v>
      </c>
      <c r="W2768">
        <v>2000</v>
      </c>
      <c r="X2768" t="str">
        <v>Customer 11</v>
      </c>
      <c r="Y2768" t="str">
        <v>MOBILE</v>
      </c>
      <c r="Z2768">
        <v>1786</v>
      </c>
      <c r="AA2768">
        <v>4584</v>
      </c>
      <c r="AB2768" s="8">
        <v>45375</v>
      </c>
    </row>
    <row r="2769" spans="15:28" x14ac:dyDescent="0.3">
      <c r="O2769">
        <v>2768</v>
      </c>
      <c r="P2769" t="str">
        <v>Customer 12</v>
      </c>
      <c r="Q2769" t="str">
        <v>DESKTOP</v>
      </c>
      <c r="R2769">
        <v>3791</v>
      </c>
      <c r="S2769">
        <v>4126</v>
      </c>
      <c r="T2769" s="8">
        <v>45407</v>
      </c>
      <c r="W2769">
        <v>1904</v>
      </c>
      <c r="X2769" t="str">
        <v>Customer 12</v>
      </c>
      <c r="Y2769" t="str">
        <v>WORKSTATION</v>
      </c>
      <c r="Z2769">
        <v>1785</v>
      </c>
      <c r="AA2769">
        <v>2844</v>
      </c>
      <c r="AB2769" s="8">
        <v>45371</v>
      </c>
    </row>
    <row r="2770" spans="15:28" x14ac:dyDescent="0.3">
      <c r="O2770">
        <v>2769</v>
      </c>
      <c r="P2770" t="str">
        <v>Customer 3</v>
      </c>
      <c r="Q2770" t="str">
        <v>WORKSTATION</v>
      </c>
      <c r="R2770">
        <v>1393</v>
      </c>
      <c r="S2770">
        <v>2344</v>
      </c>
      <c r="T2770" s="8">
        <v>45407</v>
      </c>
      <c r="W2770">
        <v>2626</v>
      </c>
      <c r="X2770" t="str">
        <v>Customer 8</v>
      </c>
      <c r="Y2770" t="str">
        <v>DESKTOP</v>
      </c>
      <c r="Z2770">
        <v>1785</v>
      </c>
      <c r="AA2770">
        <v>2566</v>
      </c>
      <c r="AB2770" s="8">
        <v>45401</v>
      </c>
    </row>
    <row r="2771" spans="15:28" x14ac:dyDescent="0.3">
      <c r="O2771">
        <v>2770</v>
      </c>
      <c r="P2771" t="str">
        <v>Customer 2</v>
      </c>
      <c r="Q2771" t="str">
        <v>DESKTOP</v>
      </c>
      <c r="R2771">
        <v>118</v>
      </c>
      <c r="S2771">
        <v>442</v>
      </c>
      <c r="T2771" s="8">
        <v>45407</v>
      </c>
      <c r="W2771">
        <v>3643</v>
      </c>
      <c r="X2771" t="str">
        <v>Customer 4</v>
      </c>
      <c r="Y2771" t="str">
        <v>DESKTOP</v>
      </c>
      <c r="Z2771">
        <v>1785</v>
      </c>
      <c r="AA2771">
        <v>1579</v>
      </c>
      <c r="AB2771" s="8">
        <v>45443</v>
      </c>
    </row>
    <row r="2772" spans="15:28" x14ac:dyDescent="0.3">
      <c r="O2772">
        <v>2771</v>
      </c>
      <c r="P2772" t="str">
        <v>Customer 6</v>
      </c>
      <c r="Q2772" t="str">
        <v>WORKSTATION</v>
      </c>
      <c r="R2772">
        <v>3272</v>
      </c>
      <c r="S2772">
        <v>4669</v>
      </c>
      <c r="T2772" s="8">
        <v>45407</v>
      </c>
      <c r="W2772">
        <v>2035</v>
      </c>
      <c r="X2772" t="str">
        <v>Customer 12</v>
      </c>
      <c r="Y2772" t="str">
        <v>EMBEDDED</v>
      </c>
      <c r="Z2772">
        <v>1784</v>
      </c>
      <c r="AA2772">
        <v>3727</v>
      </c>
      <c r="AB2772" s="8">
        <v>45376</v>
      </c>
    </row>
    <row r="2773" spans="15:28" x14ac:dyDescent="0.3">
      <c r="O2773">
        <v>2772</v>
      </c>
      <c r="P2773" t="str">
        <v>Customer 2</v>
      </c>
      <c r="Q2773" t="str">
        <v>MOBILE</v>
      </c>
      <c r="R2773">
        <v>3598</v>
      </c>
      <c r="S2773">
        <v>4941</v>
      </c>
      <c r="T2773" s="8">
        <v>45407</v>
      </c>
      <c r="W2773">
        <v>3491</v>
      </c>
      <c r="X2773" t="str">
        <v>Customer 15</v>
      </c>
      <c r="Y2773" t="str">
        <v>EMBEDDED</v>
      </c>
      <c r="Z2773">
        <v>1784</v>
      </c>
      <c r="AA2773">
        <v>2439</v>
      </c>
      <c r="AB2773" s="8">
        <v>45437</v>
      </c>
    </row>
    <row r="2774" spans="15:28" x14ac:dyDescent="0.3">
      <c r="O2774">
        <v>2773</v>
      </c>
      <c r="P2774" t="str">
        <v>Customer 14</v>
      </c>
      <c r="Q2774" t="str">
        <v>MOBILE</v>
      </c>
      <c r="R2774">
        <v>1180</v>
      </c>
      <c r="S2774">
        <v>4931</v>
      </c>
      <c r="T2774" s="8">
        <v>45407</v>
      </c>
      <c r="W2774">
        <v>4797</v>
      </c>
      <c r="X2774" t="str">
        <v>Customer 5</v>
      </c>
      <c r="Y2774" t="str">
        <v>MOBILE</v>
      </c>
      <c r="Z2774">
        <v>1783</v>
      </c>
      <c r="AA2774">
        <v>2776</v>
      </c>
      <c r="AB2774" s="8">
        <v>45491</v>
      </c>
    </row>
    <row r="2775" spans="15:28" x14ac:dyDescent="0.3">
      <c r="O2775">
        <v>2774</v>
      </c>
      <c r="P2775" t="str">
        <v>Customer 13</v>
      </c>
      <c r="Q2775" t="str">
        <v>DESKTOP</v>
      </c>
      <c r="R2775">
        <v>825</v>
      </c>
      <c r="S2775">
        <v>4015</v>
      </c>
      <c r="T2775" s="8">
        <v>45407</v>
      </c>
      <c r="W2775">
        <v>4897</v>
      </c>
      <c r="X2775" t="str">
        <v>Customer 10</v>
      </c>
      <c r="Y2775" t="str">
        <v>WORKSTATION</v>
      </c>
      <c r="Z2775">
        <v>1783</v>
      </c>
      <c r="AA2775">
        <v>2740</v>
      </c>
      <c r="AB2775" s="8">
        <v>45495</v>
      </c>
    </row>
    <row r="2776" spans="15:28" x14ac:dyDescent="0.3">
      <c r="O2776">
        <v>2775</v>
      </c>
      <c r="P2776" t="str">
        <v>Customer 6</v>
      </c>
      <c r="Q2776" t="str">
        <v>MOBILE</v>
      </c>
      <c r="R2776">
        <v>1570</v>
      </c>
      <c r="S2776">
        <v>2061</v>
      </c>
      <c r="T2776" s="8">
        <v>45407</v>
      </c>
      <c r="W2776">
        <v>4985</v>
      </c>
      <c r="X2776" t="str">
        <v>Customer 13</v>
      </c>
      <c r="Y2776" t="str">
        <v>EMBEDDED</v>
      </c>
      <c r="Z2776">
        <v>1782</v>
      </c>
      <c r="AA2776">
        <v>3765</v>
      </c>
      <c r="AB2776" s="8">
        <v>45499</v>
      </c>
    </row>
    <row r="2777" spans="15:28" x14ac:dyDescent="0.3">
      <c r="O2777">
        <v>2776</v>
      </c>
      <c r="P2777" t="str">
        <v>Customer 13</v>
      </c>
      <c r="Q2777" t="str">
        <v>EMBEDDED</v>
      </c>
      <c r="R2777">
        <v>227</v>
      </c>
      <c r="S2777">
        <v>3013</v>
      </c>
      <c r="T2777" s="8">
        <v>45407</v>
      </c>
      <c r="W2777">
        <v>2180</v>
      </c>
      <c r="X2777" t="str">
        <v>Customer 12</v>
      </c>
      <c r="Y2777" t="str">
        <v>EMBEDDED</v>
      </c>
      <c r="Z2777">
        <v>1781</v>
      </c>
      <c r="AA2777">
        <v>1899</v>
      </c>
      <c r="AB2777" s="8">
        <v>45382</v>
      </c>
    </row>
    <row r="2778" spans="15:28" x14ac:dyDescent="0.3">
      <c r="O2778">
        <v>2777</v>
      </c>
      <c r="P2778" t="str">
        <v>Customer 5</v>
      </c>
      <c r="Q2778" t="str">
        <v>DESKTOP</v>
      </c>
      <c r="R2778">
        <v>2073</v>
      </c>
      <c r="S2778">
        <v>2436</v>
      </c>
      <c r="T2778" s="8">
        <v>45407</v>
      </c>
      <c r="W2778">
        <v>1355</v>
      </c>
      <c r="X2778" t="str">
        <v>Customer 6</v>
      </c>
      <c r="Y2778" t="str">
        <v>MOBILE</v>
      </c>
      <c r="Z2778">
        <v>1780</v>
      </c>
      <c r="AA2778">
        <v>3737</v>
      </c>
      <c r="AB2778" s="8">
        <v>45348</v>
      </c>
    </row>
    <row r="2779" spans="15:28" x14ac:dyDescent="0.3">
      <c r="O2779">
        <v>2778</v>
      </c>
      <c r="P2779" t="str">
        <v>Customer 5</v>
      </c>
      <c r="Q2779" t="str">
        <v>WORKSTATION</v>
      </c>
      <c r="R2779">
        <v>2219</v>
      </c>
      <c r="S2779">
        <v>4614</v>
      </c>
      <c r="T2779" s="8">
        <v>45407</v>
      </c>
      <c r="W2779">
        <v>1651</v>
      </c>
      <c r="X2779" t="str">
        <v>Customer 11</v>
      </c>
      <c r="Y2779" t="str">
        <v>EMBEDDED</v>
      </c>
      <c r="Z2779">
        <v>1780</v>
      </c>
      <c r="AA2779">
        <v>3158</v>
      </c>
      <c r="AB2779" s="8">
        <v>45360</v>
      </c>
    </row>
    <row r="2780" spans="15:28" x14ac:dyDescent="0.3">
      <c r="O2780">
        <v>2779</v>
      </c>
      <c r="P2780" t="str">
        <v>Customer 11</v>
      </c>
      <c r="Q2780" t="str">
        <v>WORKSTATION</v>
      </c>
      <c r="R2780">
        <v>3912</v>
      </c>
      <c r="S2780">
        <v>884</v>
      </c>
      <c r="T2780" s="8">
        <v>45407</v>
      </c>
      <c r="W2780">
        <v>4436</v>
      </c>
      <c r="X2780" t="str">
        <v>Customer 7</v>
      </c>
      <c r="Y2780" t="str">
        <v>EMBEDDED</v>
      </c>
      <c r="Z2780">
        <v>1780</v>
      </c>
      <c r="AA2780">
        <v>341</v>
      </c>
      <c r="AB2780" s="8">
        <v>45476</v>
      </c>
    </row>
    <row r="2781" spans="15:28" x14ac:dyDescent="0.3">
      <c r="O2781">
        <v>2780</v>
      </c>
      <c r="P2781" t="str">
        <v>Customer 14</v>
      </c>
      <c r="Q2781" t="str">
        <v>WORKSTATION</v>
      </c>
      <c r="R2781">
        <v>737</v>
      </c>
      <c r="S2781">
        <v>3957</v>
      </c>
      <c r="T2781" s="8">
        <v>45407</v>
      </c>
      <c r="W2781">
        <v>945</v>
      </c>
      <c r="X2781" t="str">
        <v>Customer 3</v>
      </c>
      <c r="Y2781" t="str">
        <v>WORKSTATION</v>
      </c>
      <c r="Z2781">
        <v>1779</v>
      </c>
      <c r="AA2781">
        <v>1950</v>
      </c>
      <c r="AB2781" s="8">
        <v>45331</v>
      </c>
    </row>
    <row r="2782" spans="15:28" x14ac:dyDescent="0.3">
      <c r="O2782">
        <v>2781</v>
      </c>
      <c r="P2782" t="str">
        <v>Customer 13</v>
      </c>
      <c r="Q2782" t="str">
        <v>EMBEDDED</v>
      </c>
      <c r="R2782">
        <v>3845</v>
      </c>
      <c r="S2782">
        <v>4947</v>
      </c>
      <c r="T2782" s="8">
        <v>45407</v>
      </c>
      <c r="W2782">
        <v>1057</v>
      </c>
      <c r="X2782" t="str">
        <v>Customer 14</v>
      </c>
      <c r="Y2782" t="str">
        <v>WORKSTATION</v>
      </c>
      <c r="Z2782">
        <v>1779</v>
      </c>
      <c r="AA2782">
        <v>209</v>
      </c>
      <c r="AB2782" s="8">
        <v>45336</v>
      </c>
    </row>
    <row r="2783" spans="15:28" x14ac:dyDescent="0.3">
      <c r="O2783">
        <v>2782</v>
      </c>
      <c r="P2783" t="str">
        <v>Customer 8</v>
      </c>
      <c r="Q2783" t="str">
        <v>DESKTOP</v>
      </c>
      <c r="R2783">
        <v>2285</v>
      </c>
      <c r="S2783">
        <v>2865</v>
      </c>
      <c r="T2783" s="8">
        <v>45407</v>
      </c>
      <c r="W2783">
        <v>1787</v>
      </c>
      <c r="X2783" t="str">
        <v>Customer 11</v>
      </c>
      <c r="Y2783" t="str">
        <v>EMBEDDED</v>
      </c>
      <c r="Z2783">
        <v>1779</v>
      </c>
      <c r="AA2783">
        <v>3426</v>
      </c>
      <c r="AB2783" s="8">
        <v>45366</v>
      </c>
    </row>
    <row r="2784" spans="15:28" x14ac:dyDescent="0.3">
      <c r="O2784">
        <v>2783</v>
      </c>
      <c r="P2784" t="str">
        <v>Customer 12</v>
      </c>
      <c r="Q2784" t="str">
        <v>MOBILE</v>
      </c>
      <c r="R2784">
        <v>3413</v>
      </c>
      <c r="S2784">
        <v>134</v>
      </c>
      <c r="T2784" s="8">
        <v>45407</v>
      </c>
      <c r="W2784">
        <v>3680</v>
      </c>
      <c r="X2784" t="str">
        <v>Customer 13</v>
      </c>
      <c r="Y2784" t="str">
        <v>WORKSTATION</v>
      </c>
      <c r="Z2784">
        <v>1779</v>
      </c>
      <c r="AA2784">
        <v>4683</v>
      </c>
      <c r="AB2784" s="8">
        <v>45445</v>
      </c>
    </row>
    <row r="2785" spans="15:28" x14ac:dyDescent="0.3">
      <c r="O2785">
        <v>2784</v>
      </c>
      <c r="P2785" t="str">
        <v>Customer 11</v>
      </c>
      <c r="Q2785" t="str">
        <v>WORKSTATION</v>
      </c>
      <c r="R2785">
        <v>1555</v>
      </c>
      <c r="S2785">
        <v>2249</v>
      </c>
      <c r="T2785" s="8">
        <v>45407</v>
      </c>
      <c r="W2785">
        <v>4446</v>
      </c>
      <c r="X2785" t="str">
        <v>Customer 6</v>
      </c>
      <c r="Y2785" t="str">
        <v>MOBILE</v>
      </c>
      <c r="Z2785">
        <v>1779</v>
      </c>
      <c r="AA2785">
        <v>222</v>
      </c>
      <c r="AB2785" s="8">
        <v>45477</v>
      </c>
    </row>
    <row r="2786" spans="15:28" x14ac:dyDescent="0.3">
      <c r="O2786">
        <v>2785</v>
      </c>
      <c r="P2786" t="str">
        <v>Customer 10</v>
      </c>
      <c r="Q2786" t="str">
        <v>DESKTOP</v>
      </c>
      <c r="R2786">
        <v>2986</v>
      </c>
      <c r="S2786">
        <v>123</v>
      </c>
      <c r="T2786" s="8">
        <v>45407</v>
      </c>
      <c r="W2786">
        <v>637</v>
      </c>
      <c r="X2786" t="str">
        <v>Customer 9</v>
      </c>
      <c r="Y2786" t="str">
        <v>EMBEDDED</v>
      </c>
      <c r="Z2786">
        <v>1778</v>
      </c>
      <c r="AA2786">
        <v>4154</v>
      </c>
      <c r="AB2786" s="8">
        <v>45318</v>
      </c>
    </row>
    <row r="2787" spans="15:28" x14ac:dyDescent="0.3">
      <c r="O2787">
        <v>2786</v>
      </c>
      <c r="P2787" t="str">
        <v>Customer 6</v>
      </c>
      <c r="Q2787" t="str">
        <v>MOBILE</v>
      </c>
      <c r="R2787">
        <v>3172</v>
      </c>
      <c r="S2787">
        <v>4999</v>
      </c>
      <c r="T2787" s="8">
        <v>45408</v>
      </c>
      <c r="W2787">
        <v>2336</v>
      </c>
      <c r="X2787" t="str">
        <v>Customer 11</v>
      </c>
      <c r="Y2787" t="str">
        <v>MOBILE</v>
      </c>
      <c r="Z2787">
        <v>1778</v>
      </c>
      <c r="AA2787">
        <v>1253</v>
      </c>
      <c r="AB2787" s="8">
        <v>45389</v>
      </c>
    </row>
    <row r="2788" spans="15:28" x14ac:dyDescent="0.3">
      <c r="O2788">
        <v>2787</v>
      </c>
      <c r="P2788" t="str">
        <v>Customer 2</v>
      </c>
      <c r="Q2788" t="str">
        <v>MOBILE</v>
      </c>
      <c r="R2788">
        <v>3369</v>
      </c>
      <c r="S2788">
        <v>1342</v>
      </c>
      <c r="T2788" s="8">
        <v>45408</v>
      </c>
      <c r="W2788">
        <v>2870</v>
      </c>
      <c r="X2788" t="str">
        <v>Customer 7</v>
      </c>
      <c r="Y2788" t="str">
        <v>DESKTOP</v>
      </c>
      <c r="Z2788">
        <v>1778</v>
      </c>
      <c r="AA2788">
        <v>3950</v>
      </c>
      <c r="AB2788" s="8">
        <v>45411</v>
      </c>
    </row>
    <row r="2789" spans="15:28" x14ac:dyDescent="0.3">
      <c r="O2789">
        <v>2788</v>
      </c>
      <c r="P2789" t="str">
        <v>Customer 9</v>
      </c>
      <c r="Q2789" t="str">
        <v>EMBEDDED</v>
      </c>
      <c r="R2789">
        <v>3729</v>
      </c>
      <c r="S2789">
        <v>2711</v>
      </c>
      <c r="T2789" s="8">
        <v>45408</v>
      </c>
      <c r="W2789">
        <v>662</v>
      </c>
      <c r="X2789" t="str">
        <v>Customer 4</v>
      </c>
      <c r="Y2789" t="str">
        <v>DESKTOP</v>
      </c>
      <c r="Z2789">
        <v>1774</v>
      </c>
      <c r="AA2789">
        <v>3256</v>
      </c>
      <c r="AB2789" s="8">
        <v>45319</v>
      </c>
    </row>
    <row r="2790" spans="15:28" x14ac:dyDescent="0.3">
      <c r="O2790">
        <v>2789</v>
      </c>
      <c r="P2790" t="str">
        <v>Customer 15</v>
      </c>
      <c r="Q2790" t="str">
        <v>MOBILE</v>
      </c>
      <c r="R2790">
        <v>2355</v>
      </c>
      <c r="S2790">
        <v>2220</v>
      </c>
      <c r="T2790" s="8">
        <v>45408</v>
      </c>
      <c r="W2790">
        <v>511</v>
      </c>
      <c r="X2790" t="str">
        <v>Customer 15</v>
      </c>
      <c r="Y2790" t="str">
        <v>EMBEDDED</v>
      </c>
      <c r="Z2790">
        <v>1772</v>
      </c>
      <c r="AA2790">
        <v>1269</v>
      </c>
      <c r="AB2790" s="8">
        <v>45313</v>
      </c>
    </row>
    <row r="2791" spans="15:28" x14ac:dyDescent="0.3">
      <c r="O2791">
        <v>2790</v>
      </c>
      <c r="P2791" t="str">
        <v>Customer 1</v>
      </c>
      <c r="Q2791" t="str">
        <v>EMBEDDED</v>
      </c>
      <c r="R2791">
        <v>932</v>
      </c>
      <c r="S2791">
        <v>1020</v>
      </c>
      <c r="T2791" s="8">
        <v>45408</v>
      </c>
      <c r="W2791">
        <v>3791</v>
      </c>
      <c r="X2791" t="str">
        <v>Customer 10</v>
      </c>
      <c r="Y2791" t="str">
        <v>WORKSTATION</v>
      </c>
      <c r="Z2791">
        <v>1772</v>
      </c>
      <c r="AA2791">
        <v>4790</v>
      </c>
      <c r="AB2791" s="8">
        <v>45449</v>
      </c>
    </row>
    <row r="2792" spans="15:28" x14ac:dyDescent="0.3">
      <c r="O2792">
        <v>2791</v>
      </c>
      <c r="P2792" t="str">
        <v>Customer 13</v>
      </c>
      <c r="Q2792" t="str">
        <v>WORKSTATION</v>
      </c>
      <c r="R2792">
        <v>3024</v>
      </c>
      <c r="S2792">
        <v>250</v>
      </c>
      <c r="T2792" s="8">
        <v>45408</v>
      </c>
      <c r="W2792">
        <v>4796</v>
      </c>
      <c r="X2792" t="str">
        <v>Customer 2</v>
      </c>
      <c r="Y2792" t="str">
        <v>EMBEDDED</v>
      </c>
      <c r="Z2792">
        <v>1771</v>
      </c>
      <c r="AA2792">
        <v>4726</v>
      </c>
      <c r="AB2792" s="8">
        <v>45491</v>
      </c>
    </row>
    <row r="2793" spans="15:28" x14ac:dyDescent="0.3">
      <c r="O2793">
        <v>2792</v>
      </c>
      <c r="P2793" t="str">
        <v>Customer 14</v>
      </c>
      <c r="Q2793" t="str">
        <v>DESKTOP</v>
      </c>
      <c r="R2793">
        <v>1569</v>
      </c>
      <c r="S2793">
        <v>372</v>
      </c>
      <c r="T2793" s="8">
        <v>45408</v>
      </c>
      <c r="W2793">
        <v>1309</v>
      </c>
      <c r="X2793" t="str">
        <v>Customer 13</v>
      </c>
      <c r="Y2793" t="str">
        <v>DESKTOP</v>
      </c>
      <c r="Z2793">
        <v>1770</v>
      </c>
      <c r="AA2793">
        <v>3937</v>
      </c>
      <c r="AB2793" s="8">
        <v>45346</v>
      </c>
    </row>
    <row r="2794" spans="15:28" x14ac:dyDescent="0.3">
      <c r="O2794">
        <v>2793</v>
      </c>
      <c r="P2794" t="str">
        <v>Customer 14</v>
      </c>
      <c r="Q2794" t="str">
        <v>DESKTOP</v>
      </c>
      <c r="R2794">
        <v>3275</v>
      </c>
      <c r="S2794">
        <v>3834</v>
      </c>
      <c r="T2794" s="8">
        <v>45408</v>
      </c>
      <c r="W2794">
        <v>72</v>
      </c>
      <c r="X2794" t="str">
        <v>Customer 4</v>
      </c>
      <c r="Y2794" t="str">
        <v>EMBEDDED</v>
      </c>
      <c r="Z2794">
        <v>1769</v>
      </c>
      <c r="AA2794">
        <v>4524</v>
      </c>
      <c r="AB2794" s="8">
        <v>45294</v>
      </c>
    </row>
    <row r="2795" spans="15:28" x14ac:dyDescent="0.3">
      <c r="O2795">
        <v>2794</v>
      </c>
      <c r="P2795" t="str">
        <v>Customer 2</v>
      </c>
      <c r="Q2795" t="str">
        <v>EMBEDDED</v>
      </c>
      <c r="R2795">
        <v>1321</v>
      </c>
      <c r="S2795">
        <v>4413</v>
      </c>
      <c r="T2795" s="8">
        <v>45408</v>
      </c>
      <c r="W2795">
        <v>2136</v>
      </c>
      <c r="X2795" t="str">
        <v>Customer 8</v>
      </c>
      <c r="Y2795" t="str">
        <v>EMBEDDED</v>
      </c>
      <c r="Z2795">
        <v>1769</v>
      </c>
      <c r="AA2795">
        <v>4861</v>
      </c>
      <c r="AB2795" s="8">
        <v>45380</v>
      </c>
    </row>
    <row r="2796" spans="15:28" x14ac:dyDescent="0.3">
      <c r="O2796">
        <v>2795</v>
      </c>
      <c r="P2796" t="str">
        <v>Customer 10</v>
      </c>
      <c r="Q2796" t="str">
        <v>MOBILE</v>
      </c>
      <c r="R2796">
        <v>3082</v>
      </c>
      <c r="S2796">
        <v>3454</v>
      </c>
      <c r="T2796" s="8">
        <v>45408</v>
      </c>
      <c r="W2796">
        <v>2672</v>
      </c>
      <c r="X2796" t="str">
        <v>Customer 3</v>
      </c>
      <c r="Y2796" t="str">
        <v>EMBEDDED</v>
      </c>
      <c r="Z2796">
        <v>1769</v>
      </c>
      <c r="AA2796">
        <v>108</v>
      </c>
      <c r="AB2796" s="8">
        <v>45403</v>
      </c>
    </row>
    <row r="2797" spans="15:28" x14ac:dyDescent="0.3">
      <c r="O2797">
        <v>2796</v>
      </c>
      <c r="P2797" t="str">
        <v>Customer 10</v>
      </c>
      <c r="Q2797" t="str">
        <v>EMBEDDED</v>
      </c>
      <c r="R2797">
        <v>899</v>
      </c>
      <c r="S2797">
        <v>2798</v>
      </c>
      <c r="T2797" s="8">
        <v>45408</v>
      </c>
      <c r="W2797">
        <v>603</v>
      </c>
      <c r="X2797" t="str">
        <v>Customer 4</v>
      </c>
      <c r="Y2797" t="str">
        <v>WORKSTATION</v>
      </c>
      <c r="Z2797">
        <v>1767</v>
      </c>
      <c r="AA2797">
        <v>169</v>
      </c>
      <c r="AB2797" s="8">
        <v>45317</v>
      </c>
    </row>
    <row r="2798" spans="15:28" x14ac:dyDescent="0.3">
      <c r="O2798">
        <v>2797</v>
      </c>
      <c r="P2798" t="str">
        <v>Customer 12</v>
      </c>
      <c r="Q2798" t="str">
        <v>WORKSTATION</v>
      </c>
      <c r="R2798">
        <v>1185</v>
      </c>
      <c r="S2798">
        <v>1762</v>
      </c>
      <c r="T2798" s="8">
        <v>45408</v>
      </c>
      <c r="W2798">
        <v>4148</v>
      </c>
      <c r="X2798" t="str">
        <v>Customer 6</v>
      </c>
      <c r="Y2798" t="str">
        <v>MOBILE</v>
      </c>
      <c r="Z2798">
        <v>1767</v>
      </c>
      <c r="AA2798">
        <v>2020</v>
      </c>
      <c r="AB2798" s="8">
        <v>45464</v>
      </c>
    </row>
    <row r="2799" spans="15:28" x14ac:dyDescent="0.3">
      <c r="O2799">
        <v>2798</v>
      </c>
      <c r="P2799" t="str">
        <v>Customer 5</v>
      </c>
      <c r="Q2799" t="str">
        <v>EMBEDDED</v>
      </c>
      <c r="R2799">
        <v>1437</v>
      </c>
      <c r="S2799">
        <v>2975</v>
      </c>
      <c r="T2799" s="8">
        <v>45408</v>
      </c>
      <c r="W2799">
        <v>3246</v>
      </c>
      <c r="X2799" t="str">
        <v>Customer 1</v>
      </c>
      <c r="Y2799" t="str">
        <v>WORKSTATION</v>
      </c>
      <c r="Z2799">
        <v>1766</v>
      </c>
      <c r="AA2799">
        <v>728</v>
      </c>
      <c r="AB2799" s="8">
        <v>45427</v>
      </c>
    </row>
    <row r="2800" spans="15:28" x14ac:dyDescent="0.3">
      <c r="O2800">
        <v>2799</v>
      </c>
      <c r="P2800" t="str">
        <v>Customer 3</v>
      </c>
      <c r="Q2800" t="str">
        <v>MOBILE</v>
      </c>
      <c r="R2800">
        <v>3757</v>
      </c>
      <c r="S2800">
        <v>3616</v>
      </c>
      <c r="T2800" s="8">
        <v>45408</v>
      </c>
      <c r="W2800">
        <v>2481</v>
      </c>
      <c r="X2800" t="str">
        <v>Customer 5</v>
      </c>
      <c r="Y2800" t="str">
        <v>MOBILE</v>
      </c>
      <c r="Z2800">
        <v>1764</v>
      </c>
      <c r="AA2800">
        <v>306</v>
      </c>
      <c r="AB2800" s="8">
        <v>45395</v>
      </c>
    </row>
    <row r="2801" spans="15:28" x14ac:dyDescent="0.3">
      <c r="O2801">
        <v>2800</v>
      </c>
      <c r="P2801" t="str">
        <v>Customer 4</v>
      </c>
      <c r="Q2801" t="str">
        <v>DESKTOP</v>
      </c>
      <c r="R2801">
        <v>1606</v>
      </c>
      <c r="S2801">
        <v>3405</v>
      </c>
      <c r="T2801" s="8">
        <v>45408</v>
      </c>
      <c r="W2801">
        <v>483</v>
      </c>
      <c r="X2801" t="str">
        <v>Customer 10</v>
      </c>
      <c r="Y2801" t="str">
        <v>DESKTOP</v>
      </c>
      <c r="Z2801">
        <v>1763</v>
      </c>
      <c r="AA2801">
        <v>4520</v>
      </c>
      <c r="AB2801" s="8">
        <v>45312</v>
      </c>
    </row>
    <row r="2802" spans="15:28" x14ac:dyDescent="0.3">
      <c r="O2802">
        <v>2801</v>
      </c>
      <c r="P2802" t="str">
        <v>Customer 15</v>
      </c>
      <c r="Q2802" t="str">
        <v>WORKSTATION</v>
      </c>
      <c r="R2802">
        <v>987</v>
      </c>
      <c r="S2802">
        <v>2162</v>
      </c>
      <c r="T2802" s="8">
        <v>45408</v>
      </c>
      <c r="W2802">
        <v>1095</v>
      </c>
      <c r="X2802" t="str">
        <v>Customer 5</v>
      </c>
      <c r="Y2802" t="str">
        <v>EMBEDDED</v>
      </c>
      <c r="Z2802">
        <v>1763</v>
      </c>
      <c r="AA2802">
        <v>3752</v>
      </c>
      <c r="AB2802" s="8">
        <v>45337</v>
      </c>
    </row>
    <row r="2803" spans="15:28" x14ac:dyDescent="0.3">
      <c r="O2803">
        <v>2802</v>
      </c>
      <c r="P2803" t="str">
        <v>Customer 14</v>
      </c>
      <c r="Q2803" t="str">
        <v>EMBEDDED</v>
      </c>
      <c r="R2803">
        <v>3732</v>
      </c>
      <c r="S2803">
        <v>1544</v>
      </c>
      <c r="T2803" s="8">
        <v>45408</v>
      </c>
      <c r="W2803">
        <v>3133</v>
      </c>
      <c r="X2803" t="str">
        <v>Customer 3</v>
      </c>
      <c r="Y2803" t="str">
        <v>MOBILE</v>
      </c>
      <c r="Z2803">
        <v>1762</v>
      </c>
      <c r="AA2803">
        <v>4724</v>
      </c>
      <c r="AB2803" s="8">
        <v>45422</v>
      </c>
    </row>
    <row r="2804" spans="15:28" x14ac:dyDescent="0.3">
      <c r="O2804">
        <v>2803</v>
      </c>
      <c r="P2804" t="str">
        <v>Customer 5</v>
      </c>
      <c r="Q2804" t="str">
        <v>MOBILE</v>
      </c>
      <c r="R2804">
        <v>2352</v>
      </c>
      <c r="S2804">
        <v>1930</v>
      </c>
      <c r="T2804" s="8">
        <v>45408</v>
      </c>
      <c r="W2804">
        <v>157</v>
      </c>
      <c r="X2804" t="str">
        <v>Customer 14</v>
      </c>
      <c r="Y2804" t="str">
        <v>EMBEDDED</v>
      </c>
      <c r="Z2804">
        <v>1761</v>
      </c>
      <c r="AA2804">
        <v>1318</v>
      </c>
      <c r="AB2804" s="8">
        <v>45298</v>
      </c>
    </row>
    <row r="2805" spans="15:28" x14ac:dyDescent="0.3">
      <c r="O2805">
        <v>2804</v>
      </c>
      <c r="P2805" t="str">
        <v>Customer 7</v>
      </c>
      <c r="Q2805" t="str">
        <v>EMBEDDED</v>
      </c>
      <c r="R2805">
        <v>196</v>
      </c>
      <c r="S2805">
        <v>4217</v>
      </c>
      <c r="T2805" s="8">
        <v>45408</v>
      </c>
      <c r="W2805">
        <v>3220</v>
      </c>
      <c r="X2805" t="str">
        <v>Customer 12</v>
      </c>
      <c r="Y2805" t="str">
        <v>EMBEDDED</v>
      </c>
      <c r="Z2805">
        <v>1761</v>
      </c>
      <c r="AA2805">
        <v>4017</v>
      </c>
      <c r="AB2805" s="8">
        <v>45426</v>
      </c>
    </row>
    <row r="2806" spans="15:28" x14ac:dyDescent="0.3">
      <c r="O2806">
        <v>2805</v>
      </c>
      <c r="P2806" t="str">
        <v>Customer 13</v>
      </c>
      <c r="Q2806" t="str">
        <v>DESKTOP</v>
      </c>
      <c r="R2806">
        <v>3996</v>
      </c>
      <c r="S2806">
        <v>1391</v>
      </c>
      <c r="T2806" s="8">
        <v>45408</v>
      </c>
      <c r="W2806">
        <v>3566</v>
      </c>
      <c r="X2806" t="str">
        <v>Customer 2</v>
      </c>
      <c r="Y2806" t="str">
        <v>WORKSTATION</v>
      </c>
      <c r="Z2806">
        <v>1760</v>
      </c>
      <c r="AA2806">
        <v>4293</v>
      </c>
      <c r="AB2806" s="8">
        <v>45440</v>
      </c>
    </row>
    <row r="2807" spans="15:28" x14ac:dyDescent="0.3">
      <c r="O2807">
        <v>2806</v>
      </c>
      <c r="P2807" t="str">
        <v>Customer 6</v>
      </c>
      <c r="Q2807" t="str">
        <v>WORKSTATION</v>
      </c>
      <c r="R2807">
        <v>2355</v>
      </c>
      <c r="S2807">
        <v>1445</v>
      </c>
      <c r="T2807" s="8">
        <v>45408</v>
      </c>
      <c r="W2807">
        <v>624</v>
      </c>
      <c r="X2807" t="str">
        <v>Customer 12</v>
      </c>
      <c r="Y2807" t="str">
        <v>MOBILE</v>
      </c>
      <c r="Z2807">
        <v>1757</v>
      </c>
      <c r="AA2807">
        <v>854</v>
      </c>
      <c r="AB2807" s="8">
        <v>45317</v>
      </c>
    </row>
    <row r="2808" spans="15:28" x14ac:dyDescent="0.3">
      <c r="O2808">
        <v>2807</v>
      </c>
      <c r="P2808" t="str">
        <v>Customer 14</v>
      </c>
      <c r="Q2808" t="str">
        <v>MOBILE</v>
      </c>
      <c r="R2808">
        <v>3193</v>
      </c>
      <c r="S2808">
        <v>1780</v>
      </c>
      <c r="T2808" s="8">
        <v>45408</v>
      </c>
      <c r="W2808">
        <v>1686</v>
      </c>
      <c r="X2808" t="str">
        <v>Customer 10</v>
      </c>
      <c r="Y2808" t="str">
        <v>EMBEDDED</v>
      </c>
      <c r="Z2808">
        <v>1756</v>
      </c>
      <c r="AA2808">
        <v>1330</v>
      </c>
      <c r="AB2808" s="8">
        <v>45362</v>
      </c>
    </row>
    <row r="2809" spans="15:28" x14ac:dyDescent="0.3">
      <c r="O2809">
        <v>2808</v>
      </c>
      <c r="P2809" t="str">
        <v>Customer 7</v>
      </c>
      <c r="Q2809" t="str">
        <v>WORKSTATION</v>
      </c>
      <c r="R2809">
        <v>2222</v>
      </c>
      <c r="S2809">
        <v>3466</v>
      </c>
      <c r="T2809" s="8">
        <v>45408</v>
      </c>
      <c r="W2809">
        <v>3294</v>
      </c>
      <c r="X2809" t="str">
        <v>Customer 14</v>
      </c>
      <c r="Y2809" t="str">
        <v>WORKSTATION</v>
      </c>
      <c r="Z2809">
        <v>1755</v>
      </c>
      <c r="AA2809">
        <v>3675</v>
      </c>
      <c r="AB2809" s="8">
        <v>45429</v>
      </c>
    </row>
    <row r="2810" spans="15:28" x14ac:dyDescent="0.3">
      <c r="O2810">
        <v>2809</v>
      </c>
      <c r="P2810" t="str">
        <v>Customer 8</v>
      </c>
      <c r="Q2810" t="str">
        <v>MOBILE</v>
      </c>
      <c r="R2810">
        <v>1900</v>
      </c>
      <c r="S2810">
        <v>1274</v>
      </c>
      <c r="T2810" s="8">
        <v>45408</v>
      </c>
      <c r="W2810">
        <v>1799</v>
      </c>
      <c r="X2810" t="str">
        <v>Customer 12</v>
      </c>
      <c r="Y2810" t="str">
        <v>DESKTOP</v>
      </c>
      <c r="Z2810">
        <v>1754</v>
      </c>
      <c r="AA2810">
        <v>434</v>
      </c>
      <c r="AB2810" s="8">
        <v>45366</v>
      </c>
    </row>
    <row r="2811" spans="15:28" x14ac:dyDescent="0.3">
      <c r="O2811">
        <v>2810</v>
      </c>
      <c r="P2811" t="str">
        <v>Customer 1</v>
      </c>
      <c r="Q2811" t="str">
        <v>WORKSTATION</v>
      </c>
      <c r="R2811">
        <v>1927</v>
      </c>
      <c r="S2811">
        <v>2330</v>
      </c>
      <c r="T2811" s="8">
        <v>45409</v>
      </c>
      <c r="W2811">
        <v>3728</v>
      </c>
      <c r="X2811" t="str">
        <v>Customer 7</v>
      </c>
      <c r="Y2811" t="str">
        <v>DESKTOP</v>
      </c>
      <c r="Z2811">
        <v>1754</v>
      </c>
      <c r="AA2811">
        <v>3588</v>
      </c>
      <c r="AB2811" s="8">
        <v>45447</v>
      </c>
    </row>
    <row r="2812" spans="15:28" x14ac:dyDescent="0.3">
      <c r="O2812">
        <v>2811</v>
      </c>
      <c r="P2812" t="str">
        <v>Customer 12</v>
      </c>
      <c r="Q2812" t="str">
        <v>WORKSTATION</v>
      </c>
      <c r="R2812">
        <v>707</v>
      </c>
      <c r="S2812">
        <v>3667</v>
      </c>
      <c r="T2812" s="8">
        <v>45409</v>
      </c>
      <c r="W2812">
        <v>4129</v>
      </c>
      <c r="X2812" t="str">
        <v>Customer 14</v>
      </c>
      <c r="Y2812" t="str">
        <v>DESKTOP</v>
      </c>
      <c r="Z2812">
        <v>1753</v>
      </c>
      <c r="AA2812">
        <v>2391</v>
      </c>
      <c r="AB2812" s="8">
        <v>45463</v>
      </c>
    </row>
    <row r="2813" spans="15:28" x14ac:dyDescent="0.3">
      <c r="O2813">
        <v>2812</v>
      </c>
      <c r="P2813" t="str">
        <v>Customer 4</v>
      </c>
      <c r="Q2813" t="str">
        <v>MOBILE</v>
      </c>
      <c r="R2813">
        <v>1362</v>
      </c>
      <c r="S2813">
        <v>3099</v>
      </c>
      <c r="T2813" s="8">
        <v>45409</v>
      </c>
      <c r="W2813">
        <v>722</v>
      </c>
      <c r="X2813" t="str">
        <v>Customer 9</v>
      </c>
      <c r="Y2813" t="str">
        <v>MOBILE</v>
      </c>
      <c r="Z2813">
        <v>1752</v>
      </c>
      <c r="AA2813">
        <v>1006</v>
      </c>
      <c r="AB2813" s="8">
        <v>45322</v>
      </c>
    </row>
    <row r="2814" spans="15:28" x14ac:dyDescent="0.3">
      <c r="O2814">
        <v>2813</v>
      </c>
      <c r="P2814" t="str">
        <v>Customer 6</v>
      </c>
      <c r="Q2814" t="str">
        <v>WORKSTATION</v>
      </c>
      <c r="R2814">
        <v>2389</v>
      </c>
      <c r="S2814">
        <v>522</v>
      </c>
      <c r="T2814" s="8">
        <v>45409</v>
      </c>
      <c r="W2814">
        <v>3144</v>
      </c>
      <c r="X2814" t="str">
        <v>Customer 10</v>
      </c>
      <c r="Y2814" t="str">
        <v>EMBEDDED</v>
      </c>
      <c r="Z2814">
        <v>1752</v>
      </c>
      <c r="AA2814">
        <v>4933</v>
      </c>
      <c r="AB2814" s="8">
        <v>45422</v>
      </c>
    </row>
    <row r="2815" spans="15:28" x14ac:dyDescent="0.3">
      <c r="O2815">
        <v>2814</v>
      </c>
      <c r="P2815" t="str">
        <v>Customer 5</v>
      </c>
      <c r="Q2815" t="str">
        <v>WORKSTATION</v>
      </c>
      <c r="R2815">
        <v>3345</v>
      </c>
      <c r="S2815">
        <v>4365</v>
      </c>
      <c r="T2815" s="8">
        <v>45409</v>
      </c>
      <c r="W2815">
        <v>1342</v>
      </c>
      <c r="X2815" t="str">
        <v>Customer 14</v>
      </c>
      <c r="Y2815" t="str">
        <v>WORKSTATION</v>
      </c>
      <c r="Z2815">
        <v>1751</v>
      </c>
      <c r="AA2815">
        <v>2142</v>
      </c>
      <c r="AB2815" s="8">
        <v>45347</v>
      </c>
    </row>
    <row r="2816" spans="15:28" x14ac:dyDescent="0.3">
      <c r="O2816">
        <v>2815</v>
      </c>
      <c r="P2816" t="str">
        <v>Customer 6</v>
      </c>
      <c r="Q2816" t="str">
        <v>EMBEDDED</v>
      </c>
      <c r="R2816">
        <v>2197</v>
      </c>
      <c r="S2816">
        <v>532</v>
      </c>
      <c r="T2816" s="8">
        <v>45409</v>
      </c>
      <c r="W2816">
        <v>2322</v>
      </c>
      <c r="X2816" t="str">
        <v>Customer 13</v>
      </c>
      <c r="Y2816" t="str">
        <v>EMBEDDED</v>
      </c>
      <c r="Z2816">
        <v>1751</v>
      </c>
      <c r="AA2816">
        <v>1609</v>
      </c>
      <c r="AB2816" s="8">
        <v>45388</v>
      </c>
    </row>
    <row r="2817" spans="15:28" x14ac:dyDescent="0.3">
      <c r="O2817">
        <v>2816</v>
      </c>
      <c r="P2817" t="str">
        <v>Customer 12</v>
      </c>
      <c r="Q2817" t="str">
        <v>MOBILE</v>
      </c>
      <c r="R2817">
        <v>1089</v>
      </c>
      <c r="S2817">
        <v>1868</v>
      </c>
      <c r="T2817" s="8">
        <v>45409</v>
      </c>
      <c r="W2817">
        <v>3730</v>
      </c>
      <c r="X2817" t="str">
        <v>Customer 3</v>
      </c>
      <c r="Y2817" t="str">
        <v>DESKTOP</v>
      </c>
      <c r="Z2817">
        <v>1751</v>
      </c>
      <c r="AA2817">
        <v>742</v>
      </c>
      <c r="AB2817" s="8">
        <v>45447</v>
      </c>
    </row>
    <row r="2818" spans="15:28" x14ac:dyDescent="0.3">
      <c r="O2818">
        <v>2817</v>
      </c>
      <c r="P2818" t="str">
        <v>Customer 15</v>
      </c>
      <c r="Q2818" t="str">
        <v>MOBILE</v>
      </c>
      <c r="R2818">
        <v>2424</v>
      </c>
      <c r="S2818">
        <v>3042</v>
      </c>
      <c r="T2818" s="8">
        <v>45409</v>
      </c>
      <c r="W2818">
        <v>2152</v>
      </c>
      <c r="X2818" t="str">
        <v>Customer 10</v>
      </c>
      <c r="Y2818" t="str">
        <v>DESKTOP</v>
      </c>
      <c r="Z2818">
        <v>1750</v>
      </c>
      <c r="AA2818">
        <v>2166</v>
      </c>
      <c r="AB2818" s="8">
        <v>45381</v>
      </c>
    </row>
    <row r="2819" spans="15:28" x14ac:dyDescent="0.3">
      <c r="O2819">
        <v>2818</v>
      </c>
      <c r="P2819" t="str">
        <v>Customer 7</v>
      </c>
      <c r="Q2819" t="str">
        <v>MOBILE</v>
      </c>
      <c r="R2819">
        <v>786</v>
      </c>
      <c r="S2819">
        <v>1880</v>
      </c>
      <c r="T2819" s="8">
        <v>45409</v>
      </c>
      <c r="W2819">
        <v>4736</v>
      </c>
      <c r="X2819" t="str">
        <v>Customer 12</v>
      </c>
      <c r="Y2819" t="str">
        <v>DESKTOP</v>
      </c>
      <c r="Z2819">
        <v>1750</v>
      </c>
      <c r="AA2819">
        <v>4865</v>
      </c>
      <c r="AB2819" s="8">
        <v>45489</v>
      </c>
    </row>
    <row r="2820" spans="15:28" x14ac:dyDescent="0.3">
      <c r="O2820">
        <v>2819</v>
      </c>
      <c r="P2820" t="str">
        <v>Customer 7</v>
      </c>
      <c r="Q2820" t="str">
        <v>MOBILE</v>
      </c>
      <c r="R2820">
        <v>3809</v>
      </c>
      <c r="S2820">
        <v>2181</v>
      </c>
      <c r="T2820" s="8">
        <v>45409</v>
      </c>
      <c r="W2820">
        <v>862</v>
      </c>
      <c r="X2820" t="str">
        <v>Customer 7</v>
      </c>
      <c r="Y2820" t="str">
        <v>DESKTOP</v>
      </c>
      <c r="Z2820">
        <v>1749</v>
      </c>
      <c r="AA2820">
        <v>570</v>
      </c>
      <c r="AB2820" s="8">
        <v>45327</v>
      </c>
    </row>
    <row r="2821" spans="15:28" x14ac:dyDescent="0.3">
      <c r="O2821">
        <v>2820</v>
      </c>
      <c r="P2821" t="str">
        <v>Customer 15</v>
      </c>
      <c r="Q2821" t="str">
        <v>EMBEDDED</v>
      </c>
      <c r="R2821">
        <v>900</v>
      </c>
      <c r="S2821">
        <v>1674</v>
      </c>
      <c r="T2821" s="8">
        <v>45409</v>
      </c>
      <c r="W2821">
        <v>2910</v>
      </c>
      <c r="X2821" t="str">
        <v>Customer 4</v>
      </c>
      <c r="Y2821" t="str">
        <v>WORKSTATION</v>
      </c>
      <c r="Z2821">
        <v>1749</v>
      </c>
      <c r="AA2821">
        <v>3563</v>
      </c>
      <c r="AB2821" s="8">
        <v>45413</v>
      </c>
    </row>
    <row r="2822" spans="15:28" x14ac:dyDescent="0.3">
      <c r="O2822">
        <v>2821</v>
      </c>
      <c r="P2822" t="str">
        <v>Customer 12</v>
      </c>
      <c r="Q2822" t="str">
        <v>WORKSTATION</v>
      </c>
      <c r="R2822">
        <v>2221</v>
      </c>
      <c r="S2822">
        <v>2990</v>
      </c>
      <c r="T2822" s="8">
        <v>45409</v>
      </c>
      <c r="W2822">
        <v>1836</v>
      </c>
      <c r="X2822" t="str">
        <v>Customer 4</v>
      </c>
      <c r="Y2822" t="str">
        <v>WORKSTATION</v>
      </c>
      <c r="Z2822">
        <v>1748</v>
      </c>
      <c r="AA2822">
        <v>2137</v>
      </c>
      <c r="AB2822" s="8">
        <v>45368</v>
      </c>
    </row>
    <row r="2823" spans="15:28" x14ac:dyDescent="0.3">
      <c r="O2823">
        <v>2822</v>
      </c>
      <c r="P2823" t="str">
        <v>Customer 6</v>
      </c>
      <c r="Q2823" t="str">
        <v>DESKTOP</v>
      </c>
      <c r="R2823">
        <v>194</v>
      </c>
      <c r="S2823">
        <v>977</v>
      </c>
      <c r="T2823" s="8">
        <v>45409</v>
      </c>
      <c r="W2823">
        <v>4748</v>
      </c>
      <c r="X2823" t="str">
        <v>Customer 6</v>
      </c>
      <c r="Y2823" t="str">
        <v>DESKTOP</v>
      </c>
      <c r="Z2823">
        <v>1748</v>
      </c>
      <c r="AA2823">
        <v>1184</v>
      </c>
      <c r="AB2823" s="8">
        <v>45489</v>
      </c>
    </row>
    <row r="2824" spans="15:28" x14ac:dyDescent="0.3">
      <c r="O2824">
        <v>2823</v>
      </c>
      <c r="P2824" t="str">
        <v>Customer 12</v>
      </c>
      <c r="Q2824" t="str">
        <v>WORKSTATION</v>
      </c>
      <c r="R2824">
        <v>650</v>
      </c>
      <c r="S2824">
        <v>3912</v>
      </c>
      <c r="T2824" s="8">
        <v>45409</v>
      </c>
      <c r="W2824">
        <v>1997</v>
      </c>
      <c r="X2824" t="str">
        <v>Customer 7</v>
      </c>
      <c r="Y2824" t="str">
        <v>DESKTOP</v>
      </c>
      <c r="Z2824">
        <v>1747</v>
      </c>
      <c r="AA2824">
        <v>1276</v>
      </c>
      <c r="AB2824" s="8">
        <v>45375</v>
      </c>
    </row>
    <row r="2825" spans="15:28" x14ac:dyDescent="0.3">
      <c r="O2825">
        <v>2824</v>
      </c>
      <c r="P2825" t="str">
        <v>Customer 11</v>
      </c>
      <c r="Q2825" t="str">
        <v>MOBILE</v>
      </c>
      <c r="R2825">
        <v>1971</v>
      </c>
      <c r="S2825">
        <v>3175</v>
      </c>
      <c r="T2825" s="8">
        <v>45409</v>
      </c>
      <c r="W2825">
        <v>3967</v>
      </c>
      <c r="X2825" t="str">
        <v>Customer 4</v>
      </c>
      <c r="Y2825" t="str">
        <v>WORKSTATION</v>
      </c>
      <c r="Z2825">
        <v>1746</v>
      </c>
      <c r="AA2825">
        <v>2251</v>
      </c>
      <c r="AB2825" s="8">
        <v>45457</v>
      </c>
    </row>
    <row r="2826" spans="15:28" x14ac:dyDescent="0.3">
      <c r="O2826">
        <v>2825</v>
      </c>
      <c r="P2826" t="str">
        <v>Customer 4</v>
      </c>
      <c r="Q2826" t="str">
        <v>EMBEDDED</v>
      </c>
      <c r="R2826">
        <v>951</v>
      </c>
      <c r="S2826">
        <v>1550</v>
      </c>
      <c r="T2826" s="8">
        <v>45409</v>
      </c>
      <c r="W2826">
        <v>948</v>
      </c>
      <c r="X2826" t="str">
        <v>Customer 2</v>
      </c>
      <c r="Y2826" t="str">
        <v>WORKSTATION</v>
      </c>
      <c r="Z2826">
        <v>1745</v>
      </c>
      <c r="AA2826">
        <v>3325</v>
      </c>
      <c r="AB2826" s="8">
        <v>45331</v>
      </c>
    </row>
    <row r="2827" spans="15:28" x14ac:dyDescent="0.3">
      <c r="O2827">
        <v>2826</v>
      </c>
      <c r="P2827" t="str">
        <v>Customer 2</v>
      </c>
      <c r="Q2827" t="str">
        <v>MOBILE</v>
      </c>
      <c r="R2827">
        <v>3056</v>
      </c>
      <c r="S2827">
        <v>4097</v>
      </c>
      <c r="T2827" s="8">
        <v>45409</v>
      </c>
      <c r="W2827">
        <v>288</v>
      </c>
      <c r="X2827" t="str">
        <v>Customer 8</v>
      </c>
      <c r="Y2827" t="str">
        <v>EMBEDDED</v>
      </c>
      <c r="Z2827">
        <v>1744</v>
      </c>
      <c r="AA2827">
        <v>495</v>
      </c>
      <c r="AB2827" s="8">
        <v>45303</v>
      </c>
    </row>
    <row r="2828" spans="15:28" x14ac:dyDescent="0.3">
      <c r="O2828">
        <v>2827</v>
      </c>
      <c r="P2828" t="str">
        <v>Customer 2</v>
      </c>
      <c r="Q2828" t="str">
        <v>WORKSTATION</v>
      </c>
      <c r="R2828">
        <v>2970</v>
      </c>
      <c r="S2828">
        <v>1487</v>
      </c>
      <c r="T2828" s="8">
        <v>45409</v>
      </c>
      <c r="W2828">
        <v>112</v>
      </c>
      <c r="X2828" t="str">
        <v>Customer 10</v>
      </c>
      <c r="Y2828" t="str">
        <v>WORKSTATION</v>
      </c>
      <c r="Z2828">
        <v>1742</v>
      </c>
      <c r="AA2828">
        <v>3000</v>
      </c>
      <c r="AB2828" s="8">
        <v>45296</v>
      </c>
    </row>
    <row r="2829" spans="15:28" x14ac:dyDescent="0.3">
      <c r="O2829">
        <v>2828</v>
      </c>
      <c r="P2829" t="str">
        <v>Customer 12</v>
      </c>
      <c r="Q2829" t="str">
        <v>EMBEDDED</v>
      </c>
      <c r="R2829">
        <v>3829</v>
      </c>
      <c r="S2829">
        <v>2905</v>
      </c>
      <c r="T2829" s="8">
        <v>45409</v>
      </c>
      <c r="W2829">
        <v>4193</v>
      </c>
      <c r="X2829" t="str">
        <v>Customer 2</v>
      </c>
      <c r="Y2829" t="str">
        <v>EMBEDDED</v>
      </c>
      <c r="Z2829">
        <v>1741</v>
      </c>
      <c r="AA2829">
        <v>4332</v>
      </c>
      <c r="AB2829" s="8">
        <v>45466</v>
      </c>
    </row>
    <row r="2830" spans="15:28" x14ac:dyDescent="0.3">
      <c r="O2830">
        <v>2829</v>
      </c>
      <c r="P2830" t="str">
        <v>Customer 8</v>
      </c>
      <c r="Q2830" t="str">
        <v>MOBILE</v>
      </c>
      <c r="R2830">
        <v>2306</v>
      </c>
      <c r="S2830">
        <v>329</v>
      </c>
      <c r="T2830" s="8">
        <v>45409</v>
      </c>
      <c r="W2830">
        <v>402</v>
      </c>
      <c r="X2830" t="str">
        <v>Customer 10</v>
      </c>
      <c r="Y2830" t="str">
        <v>WORKSTATION</v>
      </c>
      <c r="Z2830">
        <v>1740</v>
      </c>
      <c r="AA2830">
        <v>3780</v>
      </c>
      <c r="AB2830" s="8">
        <v>45308</v>
      </c>
    </row>
    <row r="2831" spans="15:28" x14ac:dyDescent="0.3">
      <c r="O2831">
        <v>2830</v>
      </c>
      <c r="P2831" t="str">
        <v>Customer 9</v>
      </c>
      <c r="Q2831" t="str">
        <v>WORKSTATION</v>
      </c>
      <c r="R2831">
        <v>3021</v>
      </c>
      <c r="S2831">
        <v>2523</v>
      </c>
      <c r="T2831" s="8">
        <v>45409</v>
      </c>
      <c r="W2831">
        <v>1985</v>
      </c>
      <c r="X2831" t="str">
        <v>Customer 5</v>
      </c>
      <c r="Y2831" t="str">
        <v>WORKSTATION</v>
      </c>
      <c r="Z2831">
        <v>1740</v>
      </c>
      <c r="AA2831">
        <v>1110</v>
      </c>
      <c r="AB2831" s="8">
        <v>45374</v>
      </c>
    </row>
    <row r="2832" spans="15:28" x14ac:dyDescent="0.3">
      <c r="O2832">
        <v>2831</v>
      </c>
      <c r="P2832" t="str">
        <v>Customer 9</v>
      </c>
      <c r="Q2832" t="str">
        <v>MOBILE</v>
      </c>
      <c r="R2832">
        <v>2576</v>
      </c>
      <c r="S2832">
        <v>4282</v>
      </c>
      <c r="T2832" s="8">
        <v>45409</v>
      </c>
      <c r="W2832">
        <v>59</v>
      </c>
      <c r="X2832" t="str">
        <v>Customer 9</v>
      </c>
      <c r="Y2832" t="str">
        <v>DESKTOP</v>
      </c>
      <c r="Z2832">
        <v>1739</v>
      </c>
      <c r="AA2832">
        <v>595</v>
      </c>
      <c r="AB2832" s="8">
        <v>45294</v>
      </c>
    </row>
    <row r="2833" spans="15:28" x14ac:dyDescent="0.3">
      <c r="O2833">
        <v>2832</v>
      </c>
      <c r="P2833" t="str">
        <v>Customer 15</v>
      </c>
      <c r="Q2833" t="str">
        <v>DESKTOP</v>
      </c>
      <c r="R2833">
        <v>2373</v>
      </c>
      <c r="S2833">
        <v>4610</v>
      </c>
      <c r="T2833" s="8">
        <v>45409</v>
      </c>
      <c r="W2833">
        <v>1513</v>
      </c>
      <c r="X2833" t="str">
        <v>Customer 15</v>
      </c>
      <c r="Y2833" t="str">
        <v>MOBILE</v>
      </c>
      <c r="Z2833">
        <v>1739</v>
      </c>
      <c r="AA2833">
        <v>940</v>
      </c>
      <c r="AB2833" s="8">
        <v>45355</v>
      </c>
    </row>
    <row r="2834" spans="15:28" x14ac:dyDescent="0.3">
      <c r="O2834">
        <v>2833</v>
      </c>
      <c r="P2834" t="str">
        <v>Customer 11</v>
      </c>
      <c r="Q2834" t="str">
        <v>EMBEDDED</v>
      </c>
      <c r="R2834">
        <v>3537</v>
      </c>
      <c r="S2834">
        <v>4662</v>
      </c>
      <c r="T2834" s="8">
        <v>45409</v>
      </c>
      <c r="W2834">
        <v>3046</v>
      </c>
      <c r="X2834" t="str">
        <v>Customer 1</v>
      </c>
      <c r="Y2834" t="str">
        <v>MOBILE</v>
      </c>
      <c r="Z2834">
        <v>1739</v>
      </c>
      <c r="AA2834">
        <v>1629</v>
      </c>
      <c r="AB2834" s="8">
        <v>45418</v>
      </c>
    </row>
    <row r="2835" spans="15:28" x14ac:dyDescent="0.3">
      <c r="O2835">
        <v>2834</v>
      </c>
      <c r="P2835" t="str">
        <v>Customer 3</v>
      </c>
      <c r="Q2835" t="str">
        <v>WORKSTATION</v>
      </c>
      <c r="R2835">
        <v>37</v>
      </c>
      <c r="S2835">
        <v>683</v>
      </c>
      <c r="T2835" s="8">
        <v>45410</v>
      </c>
      <c r="W2835">
        <v>4817</v>
      </c>
      <c r="X2835" t="str">
        <v>Customer 14</v>
      </c>
      <c r="Y2835" t="str">
        <v>MOBILE</v>
      </c>
      <c r="Z2835">
        <v>1739</v>
      </c>
      <c r="AA2835">
        <v>3410</v>
      </c>
      <c r="AB2835" s="8">
        <v>45492</v>
      </c>
    </row>
    <row r="2836" spans="15:28" x14ac:dyDescent="0.3">
      <c r="O2836">
        <v>2835</v>
      </c>
      <c r="P2836" t="str">
        <v>Customer 10</v>
      </c>
      <c r="Q2836" t="str">
        <v>EMBEDDED</v>
      </c>
      <c r="R2836">
        <v>531</v>
      </c>
      <c r="S2836">
        <v>1675</v>
      </c>
      <c r="T2836" s="8">
        <v>45410</v>
      </c>
      <c r="W2836">
        <v>4843</v>
      </c>
      <c r="X2836" t="str">
        <v>Customer 15</v>
      </c>
      <c r="Y2836" t="str">
        <v>EMBEDDED</v>
      </c>
      <c r="Z2836">
        <v>1739</v>
      </c>
      <c r="AA2836">
        <v>2298</v>
      </c>
      <c r="AB2836" s="8">
        <v>45493</v>
      </c>
    </row>
    <row r="2837" spans="15:28" x14ac:dyDescent="0.3">
      <c r="O2837">
        <v>2836</v>
      </c>
      <c r="P2837" t="str">
        <v>Customer 13</v>
      </c>
      <c r="Q2837" t="str">
        <v>WORKSTATION</v>
      </c>
      <c r="R2837">
        <v>3044</v>
      </c>
      <c r="S2837">
        <v>4710</v>
      </c>
      <c r="T2837" s="8">
        <v>45410</v>
      </c>
      <c r="W2837">
        <v>263</v>
      </c>
      <c r="X2837" t="str">
        <v>Customer 11</v>
      </c>
      <c r="Y2837" t="str">
        <v>MOBILE</v>
      </c>
      <c r="Z2837">
        <v>1738</v>
      </c>
      <c r="AA2837">
        <v>1414</v>
      </c>
      <c r="AB2837" s="8">
        <v>45302</v>
      </c>
    </row>
    <row r="2838" spans="15:28" x14ac:dyDescent="0.3">
      <c r="O2838">
        <v>2837</v>
      </c>
      <c r="P2838" t="str">
        <v>Customer 10</v>
      </c>
      <c r="Q2838" t="str">
        <v>MOBILE</v>
      </c>
      <c r="R2838">
        <v>2330</v>
      </c>
      <c r="S2838">
        <v>2430</v>
      </c>
      <c r="T2838" s="8">
        <v>45410</v>
      </c>
      <c r="W2838">
        <v>509</v>
      </c>
      <c r="X2838" t="str">
        <v>Customer 8</v>
      </c>
      <c r="Y2838" t="str">
        <v>WORKSTATION</v>
      </c>
      <c r="Z2838">
        <v>1737</v>
      </c>
      <c r="AA2838">
        <v>1830</v>
      </c>
      <c r="AB2838" s="8">
        <v>45313</v>
      </c>
    </row>
    <row r="2839" spans="15:28" x14ac:dyDescent="0.3">
      <c r="O2839">
        <v>2838</v>
      </c>
      <c r="P2839" t="str">
        <v>Customer 6</v>
      </c>
      <c r="Q2839" t="str">
        <v>DESKTOP</v>
      </c>
      <c r="R2839">
        <v>3642</v>
      </c>
      <c r="S2839">
        <v>244</v>
      </c>
      <c r="T2839" s="8">
        <v>45410</v>
      </c>
      <c r="W2839">
        <v>994</v>
      </c>
      <c r="X2839" t="str">
        <v>Customer 1</v>
      </c>
      <c r="Y2839" t="str">
        <v>WORKSTATION</v>
      </c>
      <c r="Z2839">
        <v>1737</v>
      </c>
      <c r="AA2839">
        <v>3673</v>
      </c>
      <c r="AB2839" s="8">
        <v>45333</v>
      </c>
    </row>
    <row r="2840" spans="15:28" x14ac:dyDescent="0.3">
      <c r="O2840">
        <v>2839</v>
      </c>
      <c r="P2840" t="str">
        <v>Customer 15</v>
      </c>
      <c r="Q2840" t="str">
        <v>DESKTOP</v>
      </c>
      <c r="R2840">
        <v>538</v>
      </c>
      <c r="S2840">
        <v>4524</v>
      </c>
      <c r="T2840" s="8">
        <v>45410</v>
      </c>
      <c r="W2840">
        <v>1040</v>
      </c>
      <c r="X2840" t="str">
        <v>Customer 2</v>
      </c>
      <c r="Y2840" t="str">
        <v>DESKTOP</v>
      </c>
      <c r="Z2840">
        <v>1737</v>
      </c>
      <c r="AA2840">
        <v>1161</v>
      </c>
      <c r="AB2840" s="8">
        <v>45335</v>
      </c>
    </row>
    <row r="2841" spans="15:28" x14ac:dyDescent="0.3">
      <c r="O2841">
        <v>2840</v>
      </c>
      <c r="P2841" t="str">
        <v>Customer 6</v>
      </c>
      <c r="Q2841" t="str">
        <v>MOBILE</v>
      </c>
      <c r="R2841">
        <v>2630</v>
      </c>
      <c r="S2841">
        <v>1362</v>
      </c>
      <c r="T2841" s="8">
        <v>45410</v>
      </c>
      <c r="W2841">
        <v>1090</v>
      </c>
      <c r="X2841" t="str">
        <v>Customer 14</v>
      </c>
      <c r="Y2841" t="str">
        <v>EMBEDDED</v>
      </c>
      <c r="Z2841">
        <v>1736</v>
      </c>
      <c r="AA2841">
        <v>1619</v>
      </c>
      <c r="AB2841" s="8">
        <v>45337</v>
      </c>
    </row>
    <row r="2842" spans="15:28" x14ac:dyDescent="0.3">
      <c r="O2842">
        <v>2841</v>
      </c>
      <c r="P2842" t="str">
        <v>Customer 6</v>
      </c>
      <c r="Q2842" t="str">
        <v>EMBEDDED</v>
      </c>
      <c r="R2842">
        <v>3688</v>
      </c>
      <c r="S2842">
        <v>4981</v>
      </c>
      <c r="T2842" s="8">
        <v>45410</v>
      </c>
      <c r="W2842">
        <v>4168</v>
      </c>
      <c r="X2842" t="str">
        <v>Customer 4</v>
      </c>
      <c r="Y2842" t="str">
        <v>MOBILE</v>
      </c>
      <c r="Z2842">
        <v>1735</v>
      </c>
      <c r="AA2842">
        <v>3839</v>
      </c>
      <c r="AB2842" s="8">
        <v>45465</v>
      </c>
    </row>
    <row r="2843" spans="15:28" x14ac:dyDescent="0.3">
      <c r="O2843">
        <v>2842</v>
      </c>
      <c r="P2843" t="str">
        <v>Customer 6</v>
      </c>
      <c r="Q2843" t="str">
        <v>MOBILE</v>
      </c>
      <c r="R2843">
        <v>1629</v>
      </c>
      <c r="S2843">
        <v>4110</v>
      </c>
      <c r="T2843" s="8">
        <v>45410</v>
      </c>
      <c r="W2843">
        <v>335</v>
      </c>
      <c r="X2843" t="str">
        <v>Customer 15</v>
      </c>
      <c r="Y2843" t="str">
        <v>EMBEDDED</v>
      </c>
      <c r="Z2843">
        <v>1734</v>
      </c>
      <c r="AA2843">
        <v>4324</v>
      </c>
      <c r="AB2843" s="8">
        <v>45305</v>
      </c>
    </row>
    <row r="2844" spans="15:28" x14ac:dyDescent="0.3">
      <c r="O2844">
        <v>2843</v>
      </c>
      <c r="P2844" t="str">
        <v>Customer 12</v>
      </c>
      <c r="Q2844" t="str">
        <v>WORKSTATION</v>
      </c>
      <c r="R2844">
        <v>1427</v>
      </c>
      <c r="S2844">
        <v>3233</v>
      </c>
      <c r="T2844" s="8">
        <v>45410</v>
      </c>
      <c r="W2844">
        <v>1312</v>
      </c>
      <c r="X2844" t="str">
        <v>Customer 4</v>
      </c>
      <c r="Y2844" t="str">
        <v>EMBEDDED</v>
      </c>
      <c r="Z2844">
        <v>1734</v>
      </c>
      <c r="AA2844">
        <v>3788</v>
      </c>
      <c r="AB2844" s="8">
        <v>45346</v>
      </c>
    </row>
    <row r="2845" spans="15:28" x14ac:dyDescent="0.3">
      <c r="O2845">
        <v>2844</v>
      </c>
      <c r="P2845" t="str">
        <v>Customer 6</v>
      </c>
      <c r="Q2845" t="str">
        <v>WORKSTATION</v>
      </c>
      <c r="R2845">
        <v>598</v>
      </c>
      <c r="S2845">
        <v>1011</v>
      </c>
      <c r="T2845" s="8">
        <v>45410</v>
      </c>
      <c r="W2845">
        <v>2095</v>
      </c>
      <c r="X2845" t="str">
        <v>Customer 7</v>
      </c>
      <c r="Y2845" t="str">
        <v>WORKSTATION</v>
      </c>
      <c r="Z2845">
        <v>1734</v>
      </c>
      <c r="AA2845">
        <v>1119</v>
      </c>
      <c r="AB2845" s="8">
        <v>45379</v>
      </c>
    </row>
    <row r="2846" spans="15:28" x14ac:dyDescent="0.3">
      <c r="O2846">
        <v>2845</v>
      </c>
      <c r="P2846" t="str">
        <v>Customer 10</v>
      </c>
      <c r="Q2846" t="str">
        <v>MOBILE</v>
      </c>
      <c r="R2846">
        <v>417</v>
      </c>
      <c r="S2846">
        <v>3782</v>
      </c>
      <c r="T2846" s="8">
        <v>45410</v>
      </c>
      <c r="W2846">
        <v>2288</v>
      </c>
      <c r="X2846" t="str">
        <v>Customer 3</v>
      </c>
      <c r="Y2846" t="str">
        <v>DESKTOP</v>
      </c>
      <c r="Z2846">
        <v>1734</v>
      </c>
      <c r="AA2846">
        <v>1790</v>
      </c>
      <c r="AB2846" s="8">
        <v>45387</v>
      </c>
    </row>
    <row r="2847" spans="15:28" x14ac:dyDescent="0.3">
      <c r="O2847">
        <v>2846</v>
      </c>
      <c r="P2847" t="str">
        <v>Customer 15</v>
      </c>
      <c r="Q2847" t="str">
        <v>DESKTOP</v>
      </c>
      <c r="R2847">
        <v>1501</v>
      </c>
      <c r="S2847">
        <v>821</v>
      </c>
      <c r="T2847" s="8">
        <v>45410</v>
      </c>
      <c r="W2847">
        <v>2140</v>
      </c>
      <c r="X2847" t="str">
        <v>Customer 13</v>
      </c>
      <c r="Y2847" t="str">
        <v>EMBEDDED</v>
      </c>
      <c r="Z2847">
        <v>1733</v>
      </c>
      <c r="AA2847">
        <v>222</v>
      </c>
      <c r="AB2847" s="8">
        <v>45381</v>
      </c>
    </row>
    <row r="2848" spans="15:28" x14ac:dyDescent="0.3">
      <c r="O2848">
        <v>2847</v>
      </c>
      <c r="P2848" t="str">
        <v>Customer 11</v>
      </c>
      <c r="Q2848" t="str">
        <v>MOBILE</v>
      </c>
      <c r="R2848">
        <v>169</v>
      </c>
      <c r="S2848">
        <v>4761</v>
      </c>
      <c r="T2848" s="8">
        <v>45410</v>
      </c>
      <c r="W2848">
        <v>4915</v>
      </c>
      <c r="X2848" t="str">
        <v>Customer 10</v>
      </c>
      <c r="Y2848" t="str">
        <v>MOBILE</v>
      </c>
      <c r="Z2848">
        <v>1732</v>
      </c>
      <c r="AA2848">
        <v>4719</v>
      </c>
      <c r="AB2848" s="8">
        <v>45496</v>
      </c>
    </row>
    <row r="2849" spans="15:28" x14ac:dyDescent="0.3">
      <c r="O2849">
        <v>2848</v>
      </c>
      <c r="P2849" t="str">
        <v>Customer 15</v>
      </c>
      <c r="Q2849" t="str">
        <v>WORKSTATION</v>
      </c>
      <c r="R2849">
        <v>3491</v>
      </c>
      <c r="S2849">
        <v>4067</v>
      </c>
      <c r="T2849" s="8">
        <v>45410</v>
      </c>
      <c r="W2849">
        <v>4190</v>
      </c>
      <c r="X2849" t="str">
        <v>Customer 11</v>
      </c>
      <c r="Y2849" t="str">
        <v>EMBEDDED</v>
      </c>
      <c r="Z2849">
        <v>1730</v>
      </c>
      <c r="AA2849">
        <v>847</v>
      </c>
      <c r="AB2849" s="8">
        <v>45466</v>
      </c>
    </row>
    <row r="2850" spans="15:28" x14ac:dyDescent="0.3">
      <c r="O2850">
        <v>2849</v>
      </c>
      <c r="P2850" t="str">
        <v>Customer 8</v>
      </c>
      <c r="Q2850" t="str">
        <v>EMBEDDED</v>
      </c>
      <c r="R2850">
        <v>1368</v>
      </c>
      <c r="S2850">
        <v>2395</v>
      </c>
      <c r="T2850" s="8">
        <v>45410</v>
      </c>
      <c r="W2850">
        <v>4804</v>
      </c>
      <c r="X2850" t="str">
        <v>Customer 12</v>
      </c>
      <c r="Y2850" t="str">
        <v>DESKTOP</v>
      </c>
      <c r="Z2850">
        <v>1730</v>
      </c>
      <c r="AA2850">
        <v>2500</v>
      </c>
      <c r="AB2850" s="8">
        <v>45492</v>
      </c>
    </row>
    <row r="2851" spans="15:28" x14ac:dyDescent="0.3">
      <c r="O2851">
        <v>2850</v>
      </c>
      <c r="P2851" t="str">
        <v>Customer 3</v>
      </c>
      <c r="Q2851" t="str">
        <v>EMBEDDED</v>
      </c>
      <c r="R2851">
        <v>1100</v>
      </c>
      <c r="S2851">
        <v>4394</v>
      </c>
      <c r="T2851" s="8">
        <v>45410</v>
      </c>
      <c r="W2851">
        <v>2085</v>
      </c>
      <c r="X2851" t="str">
        <v>Customer 4</v>
      </c>
      <c r="Y2851" t="str">
        <v>WORKSTATION</v>
      </c>
      <c r="Z2851">
        <v>1729</v>
      </c>
      <c r="AA2851">
        <v>2442</v>
      </c>
      <c r="AB2851" s="8">
        <v>45378</v>
      </c>
    </row>
    <row r="2852" spans="15:28" x14ac:dyDescent="0.3">
      <c r="O2852">
        <v>2851</v>
      </c>
      <c r="P2852" t="str">
        <v>Customer 3</v>
      </c>
      <c r="Q2852" t="str">
        <v>DESKTOP</v>
      </c>
      <c r="R2852">
        <v>1109</v>
      </c>
      <c r="S2852">
        <v>960</v>
      </c>
      <c r="T2852" s="8">
        <v>45410</v>
      </c>
      <c r="W2852">
        <v>2280</v>
      </c>
      <c r="X2852" t="str">
        <v>Customer 3</v>
      </c>
      <c r="Y2852" t="str">
        <v>WORKSTATION</v>
      </c>
      <c r="Z2852">
        <v>1729</v>
      </c>
      <c r="AA2852">
        <v>3917</v>
      </c>
      <c r="AB2852" s="8">
        <v>45386</v>
      </c>
    </row>
    <row r="2853" spans="15:28" x14ac:dyDescent="0.3">
      <c r="O2853">
        <v>2852</v>
      </c>
      <c r="P2853" t="str">
        <v>Customer 4</v>
      </c>
      <c r="Q2853" t="str">
        <v>EMBEDDED</v>
      </c>
      <c r="R2853">
        <v>3187</v>
      </c>
      <c r="S2853">
        <v>2887</v>
      </c>
      <c r="T2853" s="8">
        <v>45410</v>
      </c>
      <c r="W2853">
        <v>4125</v>
      </c>
      <c r="X2853" t="str">
        <v>Customer 12</v>
      </c>
      <c r="Y2853" t="str">
        <v>DESKTOP</v>
      </c>
      <c r="Z2853">
        <v>1728</v>
      </c>
      <c r="AA2853">
        <v>4257</v>
      </c>
      <c r="AB2853" s="8">
        <v>45463</v>
      </c>
    </row>
    <row r="2854" spans="15:28" x14ac:dyDescent="0.3">
      <c r="O2854">
        <v>2853</v>
      </c>
      <c r="P2854" t="str">
        <v>Customer 7</v>
      </c>
      <c r="Q2854" t="str">
        <v>DESKTOP</v>
      </c>
      <c r="R2854">
        <v>1428</v>
      </c>
      <c r="S2854">
        <v>3948</v>
      </c>
      <c r="T2854" s="8">
        <v>45410</v>
      </c>
      <c r="W2854">
        <v>2529</v>
      </c>
      <c r="X2854" t="str">
        <v>Customer 9</v>
      </c>
      <c r="Y2854" t="str">
        <v>DESKTOP</v>
      </c>
      <c r="Z2854">
        <v>1727</v>
      </c>
      <c r="AA2854">
        <v>3924</v>
      </c>
      <c r="AB2854" s="8">
        <v>45397</v>
      </c>
    </row>
    <row r="2855" spans="15:28" x14ac:dyDescent="0.3">
      <c r="O2855">
        <v>2854</v>
      </c>
      <c r="P2855" t="str">
        <v>Customer 10</v>
      </c>
      <c r="Q2855" t="str">
        <v>WORKSTATION</v>
      </c>
      <c r="R2855">
        <v>3130</v>
      </c>
      <c r="S2855">
        <v>2088</v>
      </c>
      <c r="T2855" s="8">
        <v>45410</v>
      </c>
      <c r="W2855">
        <v>3161</v>
      </c>
      <c r="X2855" t="str">
        <v>Customer 12</v>
      </c>
      <c r="Y2855" t="str">
        <v>MOBILE</v>
      </c>
      <c r="Z2855">
        <v>1726</v>
      </c>
      <c r="AA2855">
        <v>431</v>
      </c>
      <c r="AB2855" s="8">
        <v>45423</v>
      </c>
    </row>
    <row r="2856" spans="15:28" x14ac:dyDescent="0.3">
      <c r="O2856">
        <v>2855</v>
      </c>
      <c r="P2856" t="str">
        <v>Customer 8</v>
      </c>
      <c r="Q2856" t="str">
        <v>DESKTOP</v>
      </c>
      <c r="R2856">
        <v>3266</v>
      </c>
      <c r="S2856">
        <v>4930</v>
      </c>
      <c r="T2856" s="8">
        <v>45410</v>
      </c>
      <c r="W2856">
        <v>3857</v>
      </c>
      <c r="X2856" t="str">
        <v>Customer 1</v>
      </c>
      <c r="Y2856" t="str">
        <v>WORKSTATION</v>
      </c>
      <c r="Z2856">
        <v>1726</v>
      </c>
      <c r="AA2856">
        <v>345</v>
      </c>
      <c r="AB2856" s="8">
        <v>45452</v>
      </c>
    </row>
    <row r="2857" spans="15:28" x14ac:dyDescent="0.3">
      <c r="O2857">
        <v>2856</v>
      </c>
      <c r="P2857" t="str">
        <v>Customer 1</v>
      </c>
      <c r="Q2857" t="str">
        <v>DESKTOP</v>
      </c>
      <c r="R2857">
        <v>931</v>
      </c>
      <c r="S2857">
        <v>3762</v>
      </c>
      <c r="T2857" s="8">
        <v>45410</v>
      </c>
      <c r="W2857">
        <v>344</v>
      </c>
      <c r="X2857" t="str">
        <v>Customer 10</v>
      </c>
      <c r="Y2857" t="str">
        <v>DESKTOP</v>
      </c>
      <c r="Z2857">
        <v>1725</v>
      </c>
      <c r="AA2857">
        <v>2147</v>
      </c>
      <c r="AB2857" s="8">
        <v>45306</v>
      </c>
    </row>
    <row r="2858" spans="15:28" x14ac:dyDescent="0.3">
      <c r="O2858">
        <v>2857</v>
      </c>
      <c r="P2858" t="str">
        <v>Customer 6</v>
      </c>
      <c r="Q2858" t="str">
        <v>MOBILE</v>
      </c>
      <c r="R2858">
        <v>2782</v>
      </c>
      <c r="S2858">
        <v>3170</v>
      </c>
      <c r="T2858" s="8">
        <v>45410</v>
      </c>
      <c r="W2858">
        <v>2713</v>
      </c>
      <c r="X2858" t="str">
        <v>Customer 6</v>
      </c>
      <c r="Y2858" t="str">
        <v>DESKTOP</v>
      </c>
      <c r="Z2858">
        <v>1724</v>
      </c>
      <c r="AA2858">
        <v>3487</v>
      </c>
      <c r="AB2858" s="8">
        <v>45404</v>
      </c>
    </row>
    <row r="2859" spans="15:28" x14ac:dyDescent="0.3">
      <c r="O2859">
        <v>2858</v>
      </c>
      <c r="P2859" t="str">
        <v>Customer 5</v>
      </c>
      <c r="Q2859" t="str">
        <v>WORKSTATION</v>
      </c>
      <c r="R2859">
        <v>383</v>
      </c>
      <c r="S2859">
        <v>2557</v>
      </c>
      <c r="T2859" s="8">
        <v>45411</v>
      </c>
      <c r="W2859">
        <v>113</v>
      </c>
      <c r="X2859" t="str">
        <v>Customer 9</v>
      </c>
      <c r="Y2859" t="str">
        <v>MOBILE</v>
      </c>
      <c r="Z2859">
        <v>1723</v>
      </c>
      <c r="AA2859">
        <v>1265</v>
      </c>
      <c r="AB2859" s="8">
        <v>45296</v>
      </c>
    </row>
    <row r="2860" spans="15:28" x14ac:dyDescent="0.3">
      <c r="O2860">
        <v>2859</v>
      </c>
      <c r="P2860" t="str">
        <v>Customer 1</v>
      </c>
      <c r="Q2860" t="str">
        <v>DESKTOP</v>
      </c>
      <c r="R2860">
        <v>2742</v>
      </c>
      <c r="S2860">
        <v>3934</v>
      </c>
      <c r="T2860" s="8">
        <v>45411</v>
      </c>
      <c r="W2860">
        <v>521</v>
      </c>
      <c r="X2860" t="str">
        <v>Customer 11</v>
      </c>
      <c r="Y2860" t="str">
        <v>EMBEDDED</v>
      </c>
      <c r="Z2860">
        <v>1723</v>
      </c>
      <c r="AA2860">
        <v>1511</v>
      </c>
      <c r="AB2860" s="8">
        <v>45313</v>
      </c>
    </row>
    <row r="2861" spans="15:28" x14ac:dyDescent="0.3">
      <c r="O2861">
        <v>2860</v>
      </c>
      <c r="P2861" t="str">
        <v>Customer 9</v>
      </c>
      <c r="Q2861" t="str">
        <v>MOBILE</v>
      </c>
      <c r="R2861">
        <v>2184</v>
      </c>
      <c r="S2861">
        <v>578</v>
      </c>
      <c r="T2861" s="8">
        <v>45411</v>
      </c>
      <c r="W2861">
        <v>4821</v>
      </c>
      <c r="X2861" t="str">
        <v>Customer 1</v>
      </c>
      <c r="Y2861" t="str">
        <v>WORKSTATION</v>
      </c>
      <c r="Z2861">
        <v>1723</v>
      </c>
      <c r="AA2861">
        <v>2239</v>
      </c>
      <c r="AB2861" s="8">
        <v>45492</v>
      </c>
    </row>
    <row r="2862" spans="15:28" x14ac:dyDescent="0.3">
      <c r="O2862">
        <v>2861</v>
      </c>
      <c r="P2862" t="str">
        <v>Customer 10</v>
      </c>
      <c r="Q2862" t="str">
        <v>MOBILE</v>
      </c>
      <c r="R2862">
        <v>366</v>
      </c>
      <c r="S2862">
        <v>4673</v>
      </c>
      <c r="T2862" s="8">
        <v>45411</v>
      </c>
      <c r="W2862">
        <v>2356</v>
      </c>
      <c r="X2862" t="str">
        <v>Customer 9</v>
      </c>
      <c r="Y2862" t="str">
        <v>WORKSTATION</v>
      </c>
      <c r="Z2862">
        <v>1721</v>
      </c>
      <c r="AA2862">
        <v>3315</v>
      </c>
      <c r="AB2862" s="8">
        <v>45390</v>
      </c>
    </row>
    <row r="2863" spans="15:28" x14ac:dyDescent="0.3">
      <c r="O2863">
        <v>2862</v>
      </c>
      <c r="P2863" t="str">
        <v>Customer 6</v>
      </c>
      <c r="Q2863" t="str">
        <v>EMBEDDED</v>
      </c>
      <c r="R2863">
        <v>145</v>
      </c>
      <c r="S2863">
        <v>4177</v>
      </c>
      <c r="T2863" s="8">
        <v>45411</v>
      </c>
      <c r="W2863">
        <v>4011</v>
      </c>
      <c r="X2863" t="str">
        <v>Customer 13</v>
      </c>
      <c r="Y2863" t="str">
        <v>EMBEDDED</v>
      </c>
      <c r="Z2863">
        <v>1721</v>
      </c>
      <c r="AA2863">
        <v>658</v>
      </c>
      <c r="AB2863" s="8">
        <v>45459</v>
      </c>
    </row>
    <row r="2864" spans="15:28" x14ac:dyDescent="0.3">
      <c r="O2864">
        <v>2863</v>
      </c>
      <c r="P2864" t="str">
        <v>Customer 14</v>
      </c>
      <c r="Q2864" t="str">
        <v>WORKSTATION</v>
      </c>
      <c r="R2864">
        <v>786</v>
      </c>
      <c r="S2864">
        <v>3661</v>
      </c>
      <c r="T2864" s="8">
        <v>45411</v>
      </c>
      <c r="W2864">
        <v>398</v>
      </c>
      <c r="X2864" t="str">
        <v>Customer 14</v>
      </c>
      <c r="Y2864" t="str">
        <v>DESKTOP</v>
      </c>
      <c r="Z2864">
        <v>1720</v>
      </c>
      <c r="AA2864">
        <v>2947</v>
      </c>
      <c r="AB2864" s="8">
        <v>45308</v>
      </c>
    </row>
    <row r="2865" spans="15:28" x14ac:dyDescent="0.3">
      <c r="O2865">
        <v>2864</v>
      </c>
      <c r="P2865" t="str">
        <v>Customer 9</v>
      </c>
      <c r="Q2865" t="str">
        <v>EMBEDDED</v>
      </c>
      <c r="R2865">
        <v>977</v>
      </c>
      <c r="S2865">
        <v>4814</v>
      </c>
      <c r="T2865" s="8">
        <v>45411</v>
      </c>
      <c r="W2865">
        <v>1119</v>
      </c>
      <c r="X2865" t="str">
        <v>Customer 9</v>
      </c>
      <c r="Y2865" t="str">
        <v>MOBILE</v>
      </c>
      <c r="Z2865">
        <v>1720</v>
      </c>
      <c r="AA2865">
        <v>2109</v>
      </c>
      <c r="AB2865" s="8">
        <v>45338</v>
      </c>
    </row>
    <row r="2866" spans="15:28" x14ac:dyDescent="0.3">
      <c r="O2866">
        <v>2865</v>
      </c>
      <c r="P2866" t="str">
        <v>Customer 8</v>
      </c>
      <c r="Q2866" t="str">
        <v>MOBILE</v>
      </c>
      <c r="R2866">
        <v>3288</v>
      </c>
      <c r="S2866">
        <v>3832</v>
      </c>
      <c r="T2866" s="8">
        <v>45411</v>
      </c>
      <c r="W2866">
        <v>3493</v>
      </c>
      <c r="X2866" t="str">
        <v>Customer 11</v>
      </c>
      <c r="Y2866" t="str">
        <v>DESKTOP</v>
      </c>
      <c r="Z2866">
        <v>1720</v>
      </c>
      <c r="AA2866">
        <v>919</v>
      </c>
      <c r="AB2866" s="8">
        <v>45437</v>
      </c>
    </row>
    <row r="2867" spans="15:28" x14ac:dyDescent="0.3">
      <c r="O2867">
        <v>2866</v>
      </c>
      <c r="P2867" t="str">
        <v>Customer 12</v>
      </c>
      <c r="Q2867" t="str">
        <v>EMBEDDED</v>
      </c>
      <c r="R2867">
        <v>3076</v>
      </c>
      <c r="S2867">
        <v>2968</v>
      </c>
      <c r="T2867" s="8">
        <v>45411</v>
      </c>
      <c r="W2867">
        <v>3723</v>
      </c>
      <c r="X2867" t="str">
        <v>Customer 8</v>
      </c>
      <c r="Y2867" t="str">
        <v>MOBILE</v>
      </c>
      <c r="Z2867">
        <v>1719</v>
      </c>
      <c r="AA2867">
        <v>4472</v>
      </c>
      <c r="AB2867" s="8">
        <v>45447</v>
      </c>
    </row>
    <row r="2868" spans="15:28" x14ac:dyDescent="0.3">
      <c r="O2868">
        <v>2867</v>
      </c>
      <c r="P2868" t="str">
        <v>Customer 10</v>
      </c>
      <c r="Q2868" t="str">
        <v>MOBILE</v>
      </c>
      <c r="R2868">
        <v>3513</v>
      </c>
      <c r="S2868">
        <v>1136</v>
      </c>
      <c r="T2868" s="8">
        <v>45411</v>
      </c>
      <c r="W2868">
        <v>721</v>
      </c>
      <c r="X2868" t="str">
        <v>Customer 5</v>
      </c>
      <c r="Y2868" t="str">
        <v>WORKSTATION</v>
      </c>
      <c r="Z2868">
        <v>1717</v>
      </c>
      <c r="AA2868">
        <v>4365</v>
      </c>
      <c r="AB2868" s="8">
        <v>45322</v>
      </c>
    </row>
    <row r="2869" spans="15:28" x14ac:dyDescent="0.3">
      <c r="O2869">
        <v>2868</v>
      </c>
      <c r="P2869" t="str">
        <v>Customer 1</v>
      </c>
      <c r="Q2869" t="str">
        <v>WORKSTATION</v>
      </c>
      <c r="R2869">
        <v>114</v>
      </c>
      <c r="S2869">
        <v>2226</v>
      </c>
      <c r="T2869" s="8">
        <v>45411</v>
      </c>
      <c r="W2869">
        <v>2764</v>
      </c>
      <c r="X2869" t="str">
        <v>Customer 1</v>
      </c>
      <c r="Y2869" t="str">
        <v>DESKTOP</v>
      </c>
      <c r="Z2869">
        <v>1717</v>
      </c>
      <c r="AA2869">
        <v>323</v>
      </c>
      <c r="AB2869" s="8">
        <v>45407</v>
      </c>
    </row>
    <row r="2870" spans="15:28" x14ac:dyDescent="0.3">
      <c r="O2870">
        <v>2869</v>
      </c>
      <c r="P2870" t="str">
        <v>Customer 8</v>
      </c>
      <c r="Q2870" t="str">
        <v>DESKTOP</v>
      </c>
      <c r="R2870">
        <v>1429</v>
      </c>
      <c r="S2870">
        <v>1594</v>
      </c>
      <c r="T2870" s="8">
        <v>45411</v>
      </c>
      <c r="W2870">
        <v>3864</v>
      </c>
      <c r="X2870" t="str">
        <v>Customer 11</v>
      </c>
      <c r="Y2870" t="str">
        <v>WORKSTATION</v>
      </c>
      <c r="Z2870">
        <v>1717</v>
      </c>
      <c r="AA2870">
        <v>1668</v>
      </c>
      <c r="AB2870" s="8">
        <v>45452</v>
      </c>
    </row>
    <row r="2871" spans="15:28" x14ac:dyDescent="0.3">
      <c r="O2871">
        <v>2870</v>
      </c>
      <c r="P2871" t="str">
        <v>Customer 7</v>
      </c>
      <c r="Q2871" t="str">
        <v>DESKTOP</v>
      </c>
      <c r="R2871">
        <v>1778</v>
      </c>
      <c r="S2871">
        <v>3950</v>
      </c>
      <c r="T2871" s="8">
        <v>45411</v>
      </c>
      <c r="W2871">
        <v>4427</v>
      </c>
      <c r="X2871" t="str">
        <v>Customer 7</v>
      </c>
      <c r="Y2871" t="str">
        <v>WORKSTATION</v>
      </c>
      <c r="Z2871">
        <v>1715</v>
      </c>
      <c r="AA2871">
        <v>3225</v>
      </c>
      <c r="AB2871" s="8">
        <v>45476</v>
      </c>
    </row>
    <row r="2872" spans="15:28" x14ac:dyDescent="0.3">
      <c r="O2872">
        <v>2871</v>
      </c>
      <c r="P2872" t="str">
        <v>Customer 6</v>
      </c>
      <c r="Q2872" t="str">
        <v>DESKTOP</v>
      </c>
      <c r="R2872">
        <v>1575</v>
      </c>
      <c r="S2872">
        <v>4941</v>
      </c>
      <c r="T2872" s="8">
        <v>45411</v>
      </c>
      <c r="W2872">
        <v>1419</v>
      </c>
      <c r="X2872" t="str">
        <v>Customer 5</v>
      </c>
      <c r="Y2872" t="str">
        <v>MOBILE</v>
      </c>
      <c r="Z2872">
        <v>1712</v>
      </c>
      <c r="AA2872">
        <v>2388</v>
      </c>
      <c r="AB2872" s="8">
        <v>45351</v>
      </c>
    </row>
    <row r="2873" spans="15:28" x14ac:dyDescent="0.3">
      <c r="O2873">
        <v>2872</v>
      </c>
      <c r="P2873" t="str">
        <v>Customer 15</v>
      </c>
      <c r="Q2873" t="str">
        <v>DESKTOP</v>
      </c>
      <c r="R2873">
        <v>431</v>
      </c>
      <c r="S2873">
        <v>2861</v>
      </c>
      <c r="T2873" s="8">
        <v>45411</v>
      </c>
      <c r="W2873">
        <v>4741</v>
      </c>
      <c r="X2873" t="str">
        <v>Customer 2</v>
      </c>
      <c r="Y2873" t="str">
        <v>DESKTOP</v>
      </c>
      <c r="Z2873">
        <v>1712</v>
      </c>
      <c r="AA2873">
        <v>3521</v>
      </c>
      <c r="AB2873" s="8">
        <v>45489</v>
      </c>
    </row>
    <row r="2874" spans="15:28" x14ac:dyDescent="0.3">
      <c r="O2874">
        <v>2873</v>
      </c>
      <c r="P2874" t="str">
        <v>Customer 1</v>
      </c>
      <c r="Q2874" t="str">
        <v>EMBEDDED</v>
      </c>
      <c r="R2874">
        <v>3990</v>
      </c>
      <c r="S2874">
        <v>330</v>
      </c>
      <c r="T2874" s="8">
        <v>45411</v>
      </c>
      <c r="W2874">
        <v>3579</v>
      </c>
      <c r="X2874" t="str">
        <v>Customer 5</v>
      </c>
      <c r="Y2874" t="str">
        <v>WORKSTATION</v>
      </c>
      <c r="Z2874">
        <v>1711</v>
      </c>
      <c r="AA2874">
        <v>1842</v>
      </c>
      <c r="AB2874" s="8">
        <v>45441</v>
      </c>
    </row>
    <row r="2875" spans="15:28" x14ac:dyDescent="0.3">
      <c r="O2875">
        <v>2874</v>
      </c>
      <c r="P2875" t="str">
        <v>Customer 7</v>
      </c>
      <c r="Q2875" t="str">
        <v>DESKTOP</v>
      </c>
      <c r="R2875">
        <v>3418</v>
      </c>
      <c r="S2875">
        <v>4617</v>
      </c>
      <c r="T2875" s="8">
        <v>45411</v>
      </c>
      <c r="W2875">
        <v>4703</v>
      </c>
      <c r="X2875" t="str">
        <v>Customer 8</v>
      </c>
      <c r="Y2875" t="str">
        <v>WORKSTATION</v>
      </c>
      <c r="Z2875">
        <v>1711</v>
      </c>
      <c r="AA2875">
        <v>2647</v>
      </c>
      <c r="AB2875" s="8">
        <v>45487</v>
      </c>
    </row>
    <row r="2876" spans="15:28" x14ac:dyDescent="0.3">
      <c r="O2876">
        <v>2875</v>
      </c>
      <c r="P2876" t="str">
        <v>Customer 14</v>
      </c>
      <c r="Q2876" t="str">
        <v>DESKTOP</v>
      </c>
      <c r="R2876">
        <v>983</v>
      </c>
      <c r="S2876">
        <v>3980</v>
      </c>
      <c r="T2876" s="8">
        <v>45411</v>
      </c>
      <c r="W2876">
        <v>4386</v>
      </c>
      <c r="X2876" t="str">
        <v>Customer 1</v>
      </c>
      <c r="Y2876" t="str">
        <v>DESKTOP</v>
      </c>
      <c r="Z2876">
        <v>1709</v>
      </c>
      <c r="AA2876">
        <v>442</v>
      </c>
      <c r="AB2876" s="8">
        <v>45474</v>
      </c>
    </row>
    <row r="2877" spans="15:28" x14ac:dyDescent="0.3">
      <c r="O2877">
        <v>2876</v>
      </c>
      <c r="P2877" t="str">
        <v>Customer 6</v>
      </c>
      <c r="Q2877" t="str">
        <v>MOBILE</v>
      </c>
      <c r="R2877">
        <v>3789</v>
      </c>
      <c r="S2877">
        <v>3160</v>
      </c>
      <c r="T2877" s="8">
        <v>45411</v>
      </c>
      <c r="W2877">
        <v>4645</v>
      </c>
      <c r="X2877" t="str">
        <v>Customer 6</v>
      </c>
      <c r="Y2877" t="str">
        <v>WORKSTATION</v>
      </c>
      <c r="Z2877">
        <v>1709</v>
      </c>
      <c r="AA2877">
        <v>2790</v>
      </c>
      <c r="AB2877" s="8">
        <v>45485</v>
      </c>
    </row>
    <row r="2878" spans="15:28" x14ac:dyDescent="0.3">
      <c r="O2878">
        <v>2877</v>
      </c>
      <c r="P2878" t="str">
        <v>Customer 6</v>
      </c>
      <c r="Q2878" t="str">
        <v>MOBILE</v>
      </c>
      <c r="R2878">
        <v>1033</v>
      </c>
      <c r="S2878">
        <v>1413</v>
      </c>
      <c r="T2878" s="8">
        <v>45411</v>
      </c>
      <c r="W2878">
        <v>842</v>
      </c>
      <c r="X2878" t="str">
        <v>Customer 13</v>
      </c>
      <c r="Y2878" t="str">
        <v>DESKTOP</v>
      </c>
      <c r="Z2878">
        <v>1707</v>
      </c>
      <c r="AA2878">
        <v>4778</v>
      </c>
      <c r="AB2878" s="8">
        <v>45327</v>
      </c>
    </row>
    <row r="2879" spans="15:28" x14ac:dyDescent="0.3">
      <c r="O2879">
        <v>2878</v>
      </c>
      <c r="P2879" t="str">
        <v>Customer 6</v>
      </c>
      <c r="Q2879" t="str">
        <v>WORKSTATION</v>
      </c>
      <c r="R2879">
        <v>1832</v>
      </c>
      <c r="S2879">
        <v>1392</v>
      </c>
      <c r="T2879" s="8">
        <v>45411</v>
      </c>
      <c r="W2879">
        <v>2426</v>
      </c>
      <c r="X2879" t="str">
        <v>Customer 9</v>
      </c>
      <c r="Y2879" t="str">
        <v>DESKTOP</v>
      </c>
      <c r="Z2879">
        <v>1706</v>
      </c>
      <c r="AA2879">
        <v>506</v>
      </c>
      <c r="AB2879" s="8">
        <v>45393</v>
      </c>
    </row>
    <row r="2880" spans="15:28" x14ac:dyDescent="0.3">
      <c r="O2880">
        <v>2879</v>
      </c>
      <c r="P2880" t="str">
        <v>Customer 14</v>
      </c>
      <c r="Q2880" t="str">
        <v>WORKSTATION</v>
      </c>
      <c r="R2880">
        <v>58</v>
      </c>
      <c r="S2880">
        <v>961</v>
      </c>
      <c r="T2880" s="8">
        <v>45411</v>
      </c>
      <c r="W2880">
        <v>974</v>
      </c>
      <c r="X2880" t="str">
        <v>Customer 9</v>
      </c>
      <c r="Y2880" t="str">
        <v>MOBILE</v>
      </c>
      <c r="Z2880">
        <v>1702</v>
      </c>
      <c r="AA2880">
        <v>3007</v>
      </c>
      <c r="AB2880" s="8">
        <v>45332</v>
      </c>
    </row>
    <row r="2881" spans="15:28" x14ac:dyDescent="0.3">
      <c r="O2881">
        <v>2880</v>
      </c>
      <c r="P2881" t="str">
        <v>Customer 2</v>
      </c>
      <c r="Q2881" t="str">
        <v>MOBILE</v>
      </c>
      <c r="R2881">
        <v>3214</v>
      </c>
      <c r="S2881">
        <v>3696</v>
      </c>
      <c r="T2881" s="8">
        <v>45411</v>
      </c>
      <c r="W2881">
        <v>4889</v>
      </c>
      <c r="X2881" t="str">
        <v>Customer 12</v>
      </c>
      <c r="Y2881" t="str">
        <v>MOBILE</v>
      </c>
      <c r="Z2881">
        <v>1702</v>
      </c>
      <c r="AA2881">
        <v>4760</v>
      </c>
      <c r="AB2881" s="8">
        <v>45495</v>
      </c>
    </row>
    <row r="2882" spans="15:28" x14ac:dyDescent="0.3">
      <c r="O2882">
        <v>2881</v>
      </c>
      <c r="P2882" t="str">
        <v>Customer 11</v>
      </c>
      <c r="Q2882" t="str">
        <v>WORKSTATION</v>
      </c>
      <c r="R2882">
        <v>3426</v>
      </c>
      <c r="S2882">
        <v>1577</v>
      </c>
      <c r="T2882" s="8">
        <v>45411</v>
      </c>
      <c r="W2882">
        <v>4265</v>
      </c>
      <c r="X2882" t="str">
        <v>Customer 13</v>
      </c>
      <c r="Y2882" t="str">
        <v>WORKSTATION</v>
      </c>
      <c r="Z2882">
        <v>1699</v>
      </c>
      <c r="AA2882">
        <v>2496</v>
      </c>
      <c r="AB2882" s="8">
        <v>45469</v>
      </c>
    </row>
    <row r="2883" spans="15:28" x14ac:dyDescent="0.3">
      <c r="O2883">
        <v>2882</v>
      </c>
      <c r="P2883" t="str">
        <v>Customer 7</v>
      </c>
      <c r="Q2883" t="str">
        <v>EMBEDDED</v>
      </c>
      <c r="R2883">
        <v>3028</v>
      </c>
      <c r="S2883">
        <v>4755</v>
      </c>
      <c r="T2883" s="8">
        <v>45412</v>
      </c>
      <c r="W2883">
        <v>4978</v>
      </c>
      <c r="X2883" t="str">
        <v>Customer 1</v>
      </c>
      <c r="Y2883" t="str">
        <v>EMBEDDED</v>
      </c>
      <c r="Z2883">
        <v>1697</v>
      </c>
      <c r="AA2883">
        <v>3531</v>
      </c>
      <c r="AB2883" s="8">
        <v>45499</v>
      </c>
    </row>
    <row r="2884" spans="15:28" x14ac:dyDescent="0.3">
      <c r="O2884">
        <v>2883</v>
      </c>
      <c r="P2884" t="str">
        <v>Customer 3</v>
      </c>
      <c r="Q2884" t="str">
        <v>EMBEDDED</v>
      </c>
      <c r="R2884">
        <v>2686</v>
      </c>
      <c r="S2884">
        <v>3591</v>
      </c>
      <c r="T2884" s="8">
        <v>45412</v>
      </c>
      <c r="W2884">
        <v>3845</v>
      </c>
      <c r="X2884" t="str">
        <v>Customer 7</v>
      </c>
      <c r="Y2884" t="str">
        <v>MOBILE</v>
      </c>
      <c r="Z2884">
        <v>1696</v>
      </c>
      <c r="AA2884">
        <v>3314</v>
      </c>
      <c r="AB2884" s="8">
        <v>45452</v>
      </c>
    </row>
    <row r="2885" spans="15:28" x14ac:dyDescent="0.3">
      <c r="O2885">
        <v>2884</v>
      </c>
      <c r="P2885" t="str">
        <v>Customer 3</v>
      </c>
      <c r="Q2885" t="str">
        <v>MOBILE</v>
      </c>
      <c r="R2885">
        <v>1861</v>
      </c>
      <c r="S2885">
        <v>4405</v>
      </c>
      <c r="T2885" s="8">
        <v>45412</v>
      </c>
      <c r="W2885">
        <v>4321</v>
      </c>
      <c r="X2885" t="str">
        <v>Customer 14</v>
      </c>
      <c r="Y2885" t="str">
        <v>WORKSTATION</v>
      </c>
      <c r="Z2885">
        <v>1695</v>
      </c>
      <c r="AA2885">
        <v>376</v>
      </c>
      <c r="AB2885" s="8">
        <v>45471</v>
      </c>
    </row>
    <row r="2886" spans="15:28" x14ac:dyDescent="0.3">
      <c r="O2886">
        <v>2885</v>
      </c>
      <c r="P2886" t="str">
        <v>Customer 14</v>
      </c>
      <c r="Q2886" t="str">
        <v>MOBILE</v>
      </c>
      <c r="R2886">
        <v>322</v>
      </c>
      <c r="S2886">
        <v>4082</v>
      </c>
      <c r="T2886" s="8">
        <v>45412</v>
      </c>
      <c r="W2886">
        <v>4035</v>
      </c>
      <c r="X2886" t="str">
        <v>Customer 8</v>
      </c>
      <c r="Y2886" t="str">
        <v>WORKSTATION</v>
      </c>
      <c r="Z2886">
        <v>1694</v>
      </c>
      <c r="AA2886">
        <v>2658</v>
      </c>
      <c r="AB2886" s="8">
        <v>45460</v>
      </c>
    </row>
    <row r="2887" spans="15:28" x14ac:dyDescent="0.3">
      <c r="O2887">
        <v>2886</v>
      </c>
      <c r="P2887" t="str">
        <v>Customer 7</v>
      </c>
      <c r="Q2887" t="str">
        <v>WORKSTATION</v>
      </c>
      <c r="R2887">
        <v>834</v>
      </c>
      <c r="S2887">
        <v>969</v>
      </c>
      <c r="T2887" s="8">
        <v>45412</v>
      </c>
      <c r="W2887">
        <v>3835</v>
      </c>
      <c r="X2887" t="str">
        <v>Customer 13</v>
      </c>
      <c r="Y2887" t="str">
        <v>DESKTOP</v>
      </c>
      <c r="Z2887">
        <v>1693</v>
      </c>
      <c r="AA2887">
        <v>607</v>
      </c>
      <c r="AB2887" s="8">
        <v>45451</v>
      </c>
    </row>
    <row r="2888" spans="15:28" x14ac:dyDescent="0.3">
      <c r="O2888">
        <v>2887</v>
      </c>
      <c r="P2888" t="str">
        <v>Customer 2</v>
      </c>
      <c r="Q2888" t="str">
        <v>EMBEDDED</v>
      </c>
      <c r="R2888">
        <v>3340</v>
      </c>
      <c r="S2888">
        <v>4841</v>
      </c>
      <c r="T2888" s="8">
        <v>45412</v>
      </c>
      <c r="W2888">
        <v>1536</v>
      </c>
      <c r="X2888" t="str">
        <v>Customer 3</v>
      </c>
      <c r="Y2888" t="str">
        <v>DESKTOP</v>
      </c>
      <c r="Z2888">
        <v>1692</v>
      </c>
      <c r="AA2888">
        <v>4122</v>
      </c>
      <c r="AB2888" s="8">
        <v>45355</v>
      </c>
    </row>
    <row r="2889" spans="15:28" x14ac:dyDescent="0.3">
      <c r="O2889">
        <v>2888</v>
      </c>
      <c r="P2889" t="str">
        <v>Customer 8</v>
      </c>
      <c r="Q2889" t="str">
        <v>MOBILE</v>
      </c>
      <c r="R2889">
        <v>737</v>
      </c>
      <c r="S2889">
        <v>2027</v>
      </c>
      <c r="T2889" s="8">
        <v>45412</v>
      </c>
      <c r="W2889">
        <v>2391</v>
      </c>
      <c r="X2889" t="str">
        <v>Customer 7</v>
      </c>
      <c r="Y2889" t="str">
        <v>MOBILE</v>
      </c>
      <c r="Z2889">
        <v>1692</v>
      </c>
      <c r="AA2889">
        <v>3022</v>
      </c>
      <c r="AB2889" s="8">
        <v>45391</v>
      </c>
    </row>
    <row r="2890" spans="15:28" x14ac:dyDescent="0.3">
      <c r="O2890">
        <v>2889</v>
      </c>
      <c r="P2890" t="str">
        <v>Customer 11</v>
      </c>
      <c r="Q2890" t="str">
        <v>EMBEDDED</v>
      </c>
      <c r="R2890">
        <v>808</v>
      </c>
      <c r="S2890">
        <v>2534</v>
      </c>
      <c r="T2890" s="8">
        <v>45412</v>
      </c>
      <c r="W2890">
        <v>4238</v>
      </c>
      <c r="X2890" t="str">
        <v>Customer 10</v>
      </c>
      <c r="Y2890" t="str">
        <v>WORKSTATION</v>
      </c>
      <c r="Z2890">
        <v>1691</v>
      </c>
      <c r="AA2890">
        <v>418</v>
      </c>
      <c r="AB2890" s="8">
        <v>45468</v>
      </c>
    </row>
    <row r="2891" spans="15:28" x14ac:dyDescent="0.3">
      <c r="O2891">
        <v>2890</v>
      </c>
      <c r="P2891" t="str">
        <v>Customer 8</v>
      </c>
      <c r="Q2891" t="str">
        <v>DESKTOP</v>
      </c>
      <c r="R2891">
        <v>3846</v>
      </c>
      <c r="S2891">
        <v>1890</v>
      </c>
      <c r="T2891" s="8">
        <v>45412</v>
      </c>
      <c r="W2891">
        <v>4939</v>
      </c>
      <c r="X2891" t="str">
        <v>Customer 6</v>
      </c>
      <c r="Y2891" t="str">
        <v>EMBEDDED</v>
      </c>
      <c r="Z2891">
        <v>1690</v>
      </c>
      <c r="AA2891">
        <v>3866</v>
      </c>
      <c r="AB2891" s="8">
        <v>45497</v>
      </c>
    </row>
    <row r="2892" spans="15:28" x14ac:dyDescent="0.3">
      <c r="O2892">
        <v>2891</v>
      </c>
      <c r="P2892" t="str">
        <v>Customer 11</v>
      </c>
      <c r="Q2892" t="str">
        <v>WORKSTATION</v>
      </c>
      <c r="R2892">
        <v>1245</v>
      </c>
      <c r="S2892">
        <v>3800</v>
      </c>
      <c r="T2892" s="8">
        <v>45412</v>
      </c>
      <c r="W2892">
        <v>3575</v>
      </c>
      <c r="X2892" t="str">
        <v>Customer 8</v>
      </c>
      <c r="Y2892" t="str">
        <v>EMBEDDED</v>
      </c>
      <c r="Z2892">
        <v>1689</v>
      </c>
      <c r="AA2892">
        <v>901</v>
      </c>
      <c r="AB2892" s="8">
        <v>45440</v>
      </c>
    </row>
    <row r="2893" spans="15:28" x14ac:dyDescent="0.3">
      <c r="O2893">
        <v>2892</v>
      </c>
      <c r="P2893" t="str">
        <v>Customer 15</v>
      </c>
      <c r="Q2893" t="str">
        <v>EMBEDDED</v>
      </c>
      <c r="R2893">
        <v>1073</v>
      </c>
      <c r="S2893">
        <v>2226</v>
      </c>
      <c r="T2893" s="8">
        <v>45412</v>
      </c>
      <c r="W2893">
        <v>504</v>
      </c>
      <c r="X2893" t="str">
        <v>Customer 7</v>
      </c>
      <c r="Y2893" t="str">
        <v>MOBILE</v>
      </c>
      <c r="Z2893">
        <v>1688</v>
      </c>
      <c r="AA2893">
        <v>1143</v>
      </c>
      <c r="AB2893" s="8">
        <v>45312</v>
      </c>
    </row>
    <row r="2894" spans="15:28" x14ac:dyDescent="0.3">
      <c r="O2894">
        <v>2893</v>
      </c>
      <c r="P2894" t="str">
        <v>Customer 9</v>
      </c>
      <c r="Q2894" t="str">
        <v>EMBEDDED</v>
      </c>
      <c r="R2894">
        <v>2395</v>
      </c>
      <c r="S2894">
        <v>4306</v>
      </c>
      <c r="T2894" s="8">
        <v>45412</v>
      </c>
      <c r="W2894">
        <v>2158</v>
      </c>
      <c r="X2894" t="str">
        <v>Customer 7</v>
      </c>
      <c r="Y2894" t="str">
        <v>MOBILE</v>
      </c>
      <c r="Z2894">
        <v>1688</v>
      </c>
      <c r="AA2894">
        <v>3937</v>
      </c>
      <c r="AB2894" s="8">
        <v>45381</v>
      </c>
    </row>
    <row r="2895" spans="15:28" x14ac:dyDescent="0.3">
      <c r="O2895">
        <v>2894</v>
      </c>
      <c r="P2895" t="str">
        <v>Customer 15</v>
      </c>
      <c r="Q2895" t="str">
        <v>EMBEDDED</v>
      </c>
      <c r="R2895">
        <v>952</v>
      </c>
      <c r="S2895">
        <v>4709</v>
      </c>
      <c r="T2895" s="8">
        <v>45412</v>
      </c>
      <c r="W2895">
        <v>2330</v>
      </c>
      <c r="X2895" t="str">
        <v>Customer 1</v>
      </c>
      <c r="Y2895" t="str">
        <v>DESKTOP</v>
      </c>
      <c r="Z2895">
        <v>1688</v>
      </c>
      <c r="AA2895">
        <v>4402</v>
      </c>
      <c r="AB2895" s="8">
        <v>45389</v>
      </c>
    </row>
    <row r="2896" spans="15:28" x14ac:dyDescent="0.3">
      <c r="O2896">
        <v>2895</v>
      </c>
      <c r="P2896" t="str">
        <v>Customer 8</v>
      </c>
      <c r="Q2896" t="str">
        <v>MOBILE</v>
      </c>
      <c r="R2896">
        <v>1390</v>
      </c>
      <c r="S2896">
        <v>1992</v>
      </c>
      <c r="T2896" s="8">
        <v>45412</v>
      </c>
      <c r="W2896">
        <v>3015</v>
      </c>
      <c r="X2896" t="str">
        <v>Customer 1</v>
      </c>
      <c r="Y2896" t="str">
        <v>DESKTOP</v>
      </c>
      <c r="Z2896">
        <v>1687</v>
      </c>
      <c r="AA2896">
        <v>150</v>
      </c>
      <c r="AB2896" s="8">
        <v>45417</v>
      </c>
    </row>
    <row r="2897" spans="15:28" x14ac:dyDescent="0.3">
      <c r="O2897">
        <v>2896</v>
      </c>
      <c r="P2897" t="str">
        <v>Customer 4</v>
      </c>
      <c r="Q2897" t="str">
        <v>EMBEDDED</v>
      </c>
      <c r="R2897">
        <v>873</v>
      </c>
      <c r="S2897">
        <v>2811</v>
      </c>
      <c r="T2897" s="8">
        <v>45412</v>
      </c>
      <c r="W2897">
        <v>3718</v>
      </c>
      <c r="X2897" t="str">
        <v>Customer 8</v>
      </c>
      <c r="Y2897" t="str">
        <v>MOBILE</v>
      </c>
      <c r="Z2897">
        <v>1687</v>
      </c>
      <c r="AA2897">
        <v>3459</v>
      </c>
      <c r="AB2897" s="8">
        <v>45446</v>
      </c>
    </row>
    <row r="2898" spans="15:28" x14ac:dyDescent="0.3">
      <c r="O2898">
        <v>2897</v>
      </c>
      <c r="P2898" t="str">
        <v>Customer 9</v>
      </c>
      <c r="Q2898" t="str">
        <v>EMBEDDED</v>
      </c>
      <c r="R2898">
        <v>266</v>
      </c>
      <c r="S2898">
        <v>719</v>
      </c>
      <c r="T2898" s="8">
        <v>45412</v>
      </c>
      <c r="W2898">
        <v>4433</v>
      </c>
      <c r="X2898" t="str">
        <v>Customer 5</v>
      </c>
      <c r="Y2898" t="str">
        <v>DESKTOP</v>
      </c>
      <c r="Z2898">
        <v>1685</v>
      </c>
      <c r="AA2898">
        <v>4307</v>
      </c>
      <c r="AB2898" s="8">
        <v>45476</v>
      </c>
    </row>
    <row r="2899" spans="15:28" x14ac:dyDescent="0.3">
      <c r="O2899">
        <v>2898</v>
      </c>
      <c r="P2899" t="str">
        <v>Customer 1</v>
      </c>
      <c r="Q2899" t="str">
        <v>WORKSTATION</v>
      </c>
      <c r="R2899">
        <v>1271</v>
      </c>
      <c r="S2899">
        <v>183</v>
      </c>
      <c r="T2899" s="8">
        <v>45412</v>
      </c>
      <c r="W2899">
        <v>4672</v>
      </c>
      <c r="X2899" t="str">
        <v>Customer 7</v>
      </c>
      <c r="Y2899" t="str">
        <v>MOBILE</v>
      </c>
      <c r="Z2899">
        <v>1685</v>
      </c>
      <c r="AA2899">
        <v>2769</v>
      </c>
      <c r="AB2899" s="8">
        <v>45486</v>
      </c>
    </row>
    <row r="2900" spans="15:28" x14ac:dyDescent="0.3">
      <c r="O2900">
        <v>2899</v>
      </c>
      <c r="P2900" t="str">
        <v>Customer 8</v>
      </c>
      <c r="Q2900" t="str">
        <v>DESKTOP</v>
      </c>
      <c r="R2900">
        <v>634</v>
      </c>
      <c r="S2900">
        <v>2046</v>
      </c>
      <c r="T2900" s="8">
        <v>45412</v>
      </c>
      <c r="W2900">
        <v>1050</v>
      </c>
      <c r="X2900" t="str">
        <v>Customer 9</v>
      </c>
      <c r="Y2900" t="str">
        <v>WORKSTATION</v>
      </c>
      <c r="Z2900">
        <v>1679</v>
      </c>
      <c r="AA2900">
        <v>533</v>
      </c>
      <c r="AB2900" s="8">
        <v>45335</v>
      </c>
    </row>
    <row r="2901" spans="15:28" x14ac:dyDescent="0.3">
      <c r="O2901">
        <v>2900</v>
      </c>
      <c r="P2901" t="str">
        <v>Customer 8</v>
      </c>
      <c r="Q2901" t="str">
        <v>MOBILE</v>
      </c>
      <c r="R2901">
        <v>2414</v>
      </c>
      <c r="S2901">
        <v>4833</v>
      </c>
      <c r="T2901" s="8">
        <v>45412</v>
      </c>
      <c r="W2901">
        <v>3350</v>
      </c>
      <c r="X2901" t="str">
        <v>Customer 6</v>
      </c>
      <c r="Y2901" t="str">
        <v>EMBEDDED</v>
      </c>
      <c r="Z2901">
        <v>1678</v>
      </c>
      <c r="AA2901">
        <v>4965</v>
      </c>
      <c r="AB2901" s="8">
        <v>45431</v>
      </c>
    </row>
    <row r="2902" spans="15:28" x14ac:dyDescent="0.3">
      <c r="O2902">
        <v>2901</v>
      </c>
      <c r="P2902" t="str">
        <v>Customer 6</v>
      </c>
      <c r="Q2902" t="str">
        <v>WORKSTATION</v>
      </c>
      <c r="R2902">
        <v>2430</v>
      </c>
      <c r="S2902">
        <v>1921</v>
      </c>
      <c r="T2902" s="8">
        <v>45412</v>
      </c>
      <c r="W2902">
        <v>4198</v>
      </c>
      <c r="X2902" t="str">
        <v>Customer 14</v>
      </c>
      <c r="Y2902" t="str">
        <v>WORKSTATION</v>
      </c>
      <c r="Z2902">
        <v>1675</v>
      </c>
      <c r="AA2902">
        <v>335</v>
      </c>
      <c r="AB2902" s="8">
        <v>45466</v>
      </c>
    </row>
    <row r="2903" spans="15:28" x14ac:dyDescent="0.3">
      <c r="O2903">
        <v>2902</v>
      </c>
      <c r="P2903" t="str">
        <v>Customer 5</v>
      </c>
      <c r="Q2903" t="str">
        <v>EMBEDDED</v>
      </c>
      <c r="R2903">
        <v>3685</v>
      </c>
      <c r="S2903">
        <v>3523</v>
      </c>
      <c r="T2903" s="8">
        <v>45412</v>
      </c>
      <c r="W2903">
        <v>812</v>
      </c>
      <c r="X2903" t="str">
        <v>Customer 11</v>
      </c>
      <c r="Y2903" t="str">
        <v>EMBEDDED</v>
      </c>
      <c r="Z2903">
        <v>1674</v>
      </c>
      <c r="AA2903">
        <v>2907</v>
      </c>
      <c r="AB2903" s="8">
        <v>45325</v>
      </c>
    </row>
    <row r="2904" spans="15:28" x14ac:dyDescent="0.3">
      <c r="O2904">
        <v>2903</v>
      </c>
      <c r="P2904" t="str">
        <v>Customer 1</v>
      </c>
      <c r="Q2904" t="str">
        <v>EMBEDDED</v>
      </c>
      <c r="R2904">
        <v>2550</v>
      </c>
      <c r="S2904">
        <v>700</v>
      </c>
      <c r="T2904" s="8">
        <v>45412</v>
      </c>
      <c r="W2904">
        <v>3608</v>
      </c>
      <c r="X2904" t="str">
        <v>Customer 4</v>
      </c>
      <c r="Y2904" t="str">
        <v>DESKTOP</v>
      </c>
      <c r="Z2904">
        <v>1674</v>
      </c>
      <c r="AA2904">
        <v>3990</v>
      </c>
      <c r="AB2904" s="8">
        <v>45442</v>
      </c>
    </row>
    <row r="2905" spans="15:28" x14ac:dyDescent="0.3">
      <c r="O2905">
        <v>2904</v>
      </c>
      <c r="P2905" t="str">
        <v>Customer 15</v>
      </c>
      <c r="Q2905" t="str">
        <v>DESKTOP</v>
      </c>
      <c r="R2905">
        <v>2535</v>
      </c>
      <c r="S2905">
        <v>1999</v>
      </c>
      <c r="T2905" s="8">
        <v>45412</v>
      </c>
      <c r="W2905">
        <v>2405</v>
      </c>
      <c r="X2905" t="str">
        <v>Customer 1</v>
      </c>
      <c r="Y2905" t="str">
        <v>WORKSTATION</v>
      </c>
      <c r="Z2905">
        <v>1673</v>
      </c>
      <c r="AA2905">
        <v>301</v>
      </c>
      <c r="AB2905" s="8">
        <v>45392</v>
      </c>
    </row>
    <row r="2906" spans="15:28" x14ac:dyDescent="0.3">
      <c r="O2906">
        <v>2905</v>
      </c>
      <c r="P2906" t="str">
        <v>Customer 8</v>
      </c>
      <c r="Q2906" t="str">
        <v>MOBILE</v>
      </c>
      <c r="R2906">
        <v>3276</v>
      </c>
      <c r="S2906">
        <v>302</v>
      </c>
      <c r="T2906" s="8">
        <v>45412</v>
      </c>
      <c r="W2906">
        <v>2635</v>
      </c>
      <c r="X2906" t="str">
        <v>Customer 12</v>
      </c>
      <c r="Y2906" t="str">
        <v>WORKSTATION</v>
      </c>
      <c r="Z2906">
        <v>1673</v>
      </c>
      <c r="AA2906">
        <v>3289</v>
      </c>
      <c r="AB2906" s="8">
        <v>45401</v>
      </c>
    </row>
    <row r="2907" spans="15:28" x14ac:dyDescent="0.3">
      <c r="O2907">
        <v>2906</v>
      </c>
      <c r="P2907" t="str">
        <v>Customer 6</v>
      </c>
      <c r="Q2907" t="str">
        <v>DESKTOP</v>
      </c>
      <c r="R2907">
        <v>3959</v>
      </c>
      <c r="S2907">
        <v>2723</v>
      </c>
      <c r="T2907" s="8">
        <v>45413</v>
      </c>
      <c r="W2907">
        <v>3056</v>
      </c>
      <c r="X2907" t="str">
        <v>Customer 2</v>
      </c>
      <c r="Y2907" t="str">
        <v>MOBILE</v>
      </c>
      <c r="Z2907">
        <v>1673</v>
      </c>
      <c r="AA2907">
        <v>2762</v>
      </c>
      <c r="AB2907" s="8">
        <v>45419</v>
      </c>
    </row>
    <row r="2908" spans="15:28" x14ac:dyDescent="0.3">
      <c r="O2908">
        <v>2907</v>
      </c>
      <c r="P2908" t="str">
        <v>Customer 11</v>
      </c>
      <c r="Q2908" t="str">
        <v>EMBEDDED</v>
      </c>
      <c r="R2908">
        <v>143</v>
      </c>
      <c r="S2908">
        <v>1115</v>
      </c>
      <c r="T2908" s="8">
        <v>45413</v>
      </c>
      <c r="W2908">
        <v>4569</v>
      </c>
      <c r="X2908" t="str">
        <v>Customer 15</v>
      </c>
      <c r="Y2908" t="str">
        <v>DESKTOP</v>
      </c>
      <c r="Z2908">
        <v>1673</v>
      </c>
      <c r="AA2908">
        <v>4909</v>
      </c>
      <c r="AB2908" s="8">
        <v>45482</v>
      </c>
    </row>
    <row r="2909" spans="15:28" x14ac:dyDescent="0.3">
      <c r="O2909">
        <v>2908</v>
      </c>
      <c r="P2909" t="str">
        <v>Customer 8</v>
      </c>
      <c r="Q2909" t="str">
        <v>WORKSTATION</v>
      </c>
      <c r="R2909">
        <v>1073</v>
      </c>
      <c r="S2909">
        <v>1466</v>
      </c>
      <c r="T2909" s="8">
        <v>45413</v>
      </c>
      <c r="W2909">
        <v>1776</v>
      </c>
      <c r="X2909" t="str">
        <v>Customer 12</v>
      </c>
      <c r="Y2909" t="str">
        <v>DESKTOP</v>
      </c>
      <c r="Z2909">
        <v>1671</v>
      </c>
      <c r="AA2909">
        <v>4479</v>
      </c>
      <c r="AB2909" s="8">
        <v>45365</v>
      </c>
    </row>
    <row r="2910" spans="15:28" x14ac:dyDescent="0.3">
      <c r="O2910">
        <v>2909</v>
      </c>
      <c r="P2910" t="str">
        <v>Customer 14</v>
      </c>
      <c r="Q2910" t="str">
        <v>EMBEDDED</v>
      </c>
      <c r="R2910">
        <v>957</v>
      </c>
      <c r="S2910">
        <v>428</v>
      </c>
      <c r="T2910" s="8">
        <v>45413</v>
      </c>
      <c r="W2910">
        <v>3098</v>
      </c>
      <c r="X2910" t="str">
        <v>Customer 15</v>
      </c>
      <c r="Y2910" t="str">
        <v>DESKTOP</v>
      </c>
      <c r="Z2910">
        <v>1671</v>
      </c>
      <c r="AA2910">
        <v>4737</v>
      </c>
      <c r="AB2910" s="8">
        <v>45421</v>
      </c>
    </row>
    <row r="2911" spans="15:28" x14ac:dyDescent="0.3">
      <c r="O2911">
        <v>2910</v>
      </c>
      <c r="P2911" t="str">
        <v>Customer 4</v>
      </c>
      <c r="Q2911" t="str">
        <v>WORKSTATION</v>
      </c>
      <c r="R2911">
        <v>1749</v>
      </c>
      <c r="S2911">
        <v>3563</v>
      </c>
      <c r="T2911" s="8">
        <v>45413</v>
      </c>
      <c r="W2911">
        <v>3514</v>
      </c>
      <c r="X2911" t="str">
        <v>Customer 10</v>
      </c>
      <c r="Y2911" t="str">
        <v>EMBEDDED</v>
      </c>
      <c r="Z2911">
        <v>1671</v>
      </c>
      <c r="AA2911">
        <v>2954</v>
      </c>
      <c r="AB2911" s="8">
        <v>45438</v>
      </c>
    </row>
    <row r="2912" spans="15:28" x14ac:dyDescent="0.3">
      <c r="O2912">
        <v>2911</v>
      </c>
      <c r="P2912" t="str">
        <v>Customer 5</v>
      </c>
      <c r="Q2912" t="str">
        <v>DESKTOP</v>
      </c>
      <c r="R2912">
        <v>2313</v>
      </c>
      <c r="S2912">
        <v>2527</v>
      </c>
      <c r="T2912" s="8">
        <v>45413</v>
      </c>
      <c r="W2912">
        <v>609</v>
      </c>
      <c r="X2912" t="str">
        <v>Customer 3</v>
      </c>
      <c r="Y2912" t="str">
        <v>DESKTOP</v>
      </c>
      <c r="Z2912">
        <v>1670</v>
      </c>
      <c r="AA2912">
        <v>4382</v>
      </c>
      <c r="AB2912" s="8">
        <v>45317</v>
      </c>
    </row>
    <row r="2913" spans="15:28" x14ac:dyDescent="0.3">
      <c r="O2913">
        <v>2912</v>
      </c>
      <c r="P2913" t="str">
        <v>Customer 8</v>
      </c>
      <c r="Q2913" t="str">
        <v>DESKTOP</v>
      </c>
      <c r="R2913">
        <v>3087</v>
      </c>
      <c r="S2913">
        <v>4028</v>
      </c>
      <c r="T2913" s="8">
        <v>45413</v>
      </c>
      <c r="W2913">
        <v>3450</v>
      </c>
      <c r="X2913" t="str">
        <v>Customer 6</v>
      </c>
      <c r="Y2913" t="str">
        <v>MOBILE</v>
      </c>
      <c r="Z2913">
        <v>1669</v>
      </c>
      <c r="AA2913">
        <v>3525</v>
      </c>
      <c r="AB2913" s="8">
        <v>45435</v>
      </c>
    </row>
    <row r="2914" spans="15:28" x14ac:dyDescent="0.3">
      <c r="O2914">
        <v>2913</v>
      </c>
      <c r="P2914" t="str">
        <v>Customer 2</v>
      </c>
      <c r="Q2914" t="str">
        <v>WORKSTATION</v>
      </c>
      <c r="R2914">
        <v>2044</v>
      </c>
      <c r="S2914">
        <v>391</v>
      </c>
      <c r="T2914" s="8">
        <v>45413</v>
      </c>
      <c r="W2914">
        <v>4118</v>
      </c>
      <c r="X2914" t="str">
        <v>Customer 5</v>
      </c>
      <c r="Y2914" t="str">
        <v>EMBEDDED</v>
      </c>
      <c r="Z2914">
        <v>1669</v>
      </c>
      <c r="AA2914">
        <v>1016</v>
      </c>
      <c r="AB2914" s="8">
        <v>45463</v>
      </c>
    </row>
    <row r="2915" spans="15:28" x14ac:dyDescent="0.3">
      <c r="O2915">
        <v>2914</v>
      </c>
      <c r="P2915" t="str">
        <v>Customer 11</v>
      </c>
      <c r="Q2915" t="str">
        <v>EMBEDDED</v>
      </c>
      <c r="R2915">
        <v>3389</v>
      </c>
      <c r="S2915">
        <v>3927</v>
      </c>
      <c r="T2915" s="8">
        <v>45413</v>
      </c>
      <c r="W2915">
        <v>2703</v>
      </c>
      <c r="X2915" t="str">
        <v>Customer 11</v>
      </c>
      <c r="Y2915" t="str">
        <v>WORKSTATION</v>
      </c>
      <c r="Z2915">
        <v>1668</v>
      </c>
      <c r="AA2915">
        <v>3909</v>
      </c>
      <c r="AB2915" s="8">
        <v>45404</v>
      </c>
    </row>
    <row r="2916" spans="15:28" x14ac:dyDescent="0.3">
      <c r="O2916">
        <v>2915</v>
      </c>
      <c r="P2916" t="str">
        <v>Customer 13</v>
      </c>
      <c r="Q2916" t="str">
        <v>DESKTOP</v>
      </c>
      <c r="R2916">
        <v>1985</v>
      </c>
      <c r="S2916">
        <v>939</v>
      </c>
      <c r="T2916" s="8">
        <v>45413</v>
      </c>
      <c r="W2916">
        <v>3725</v>
      </c>
      <c r="X2916" t="str">
        <v>Customer 6</v>
      </c>
      <c r="Y2916" t="str">
        <v>MOBILE</v>
      </c>
      <c r="Z2916">
        <v>1667</v>
      </c>
      <c r="AA2916">
        <v>1027</v>
      </c>
      <c r="AB2916" s="8">
        <v>45447</v>
      </c>
    </row>
    <row r="2917" spans="15:28" x14ac:dyDescent="0.3">
      <c r="O2917">
        <v>2916</v>
      </c>
      <c r="P2917" t="str">
        <v>Customer 6</v>
      </c>
      <c r="Q2917" t="str">
        <v>EMBEDDED</v>
      </c>
      <c r="R2917">
        <v>742</v>
      </c>
      <c r="S2917">
        <v>377</v>
      </c>
      <c r="T2917" s="8">
        <v>45413</v>
      </c>
      <c r="W2917">
        <v>4590</v>
      </c>
      <c r="X2917" t="str">
        <v>Customer 11</v>
      </c>
      <c r="Y2917" t="str">
        <v>WORKSTATION</v>
      </c>
      <c r="Z2917">
        <v>1666</v>
      </c>
      <c r="AA2917">
        <v>3199</v>
      </c>
      <c r="AB2917" s="8">
        <v>45483</v>
      </c>
    </row>
    <row r="2918" spans="15:28" x14ac:dyDescent="0.3">
      <c r="O2918">
        <v>2917</v>
      </c>
      <c r="P2918" t="str">
        <v>Customer 10</v>
      </c>
      <c r="Q2918" t="str">
        <v>EMBEDDED</v>
      </c>
      <c r="R2918">
        <v>1126</v>
      </c>
      <c r="S2918">
        <v>1578</v>
      </c>
      <c r="T2918" s="8">
        <v>45413</v>
      </c>
      <c r="W2918">
        <v>1173</v>
      </c>
      <c r="X2918" t="str">
        <v>Customer 11</v>
      </c>
      <c r="Y2918" t="str">
        <v>WORKSTATION</v>
      </c>
      <c r="Z2918">
        <v>1665</v>
      </c>
      <c r="AA2918">
        <v>4299</v>
      </c>
      <c r="AB2918" s="8">
        <v>45340</v>
      </c>
    </row>
    <row r="2919" spans="15:28" x14ac:dyDescent="0.3">
      <c r="O2919">
        <v>2918</v>
      </c>
      <c r="P2919" t="str">
        <v>Customer 11</v>
      </c>
      <c r="Q2919" t="str">
        <v>MOBILE</v>
      </c>
      <c r="R2919">
        <v>2622</v>
      </c>
      <c r="S2919">
        <v>3551</v>
      </c>
      <c r="T2919" s="8">
        <v>45413</v>
      </c>
      <c r="W2919">
        <v>3345</v>
      </c>
      <c r="X2919" t="str">
        <v>Customer 5</v>
      </c>
      <c r="Y2919" t="str">
        <v>EMBEDDED</v>
      </c>
      <c r="Z2919">
        <v>1665</v>
      </c>
      <c r="AA2919">
        <v>1275</v>
      </c>
      <c r="AB2919" s="8">
        <v>45431</v>
      </c>
    </row>
    <row r="2920" spans="15:28" x14ac:dyDescent="0.3">
      <c r="O2920">
        <v>2919</v>
      </c>
      <c r="P2920" t="str">
        <v>Customer 13</v>
      </c>
      <c r="Q2920" t="str">
        <v>MOBILE</v>
      </c>
      <c r="R2920">
        <v>2243</v>
      </c>
      <c r="S2920">
        <v>2892</v>
      </c>
      <c r="T2920" s="8">
        <v>45413</v>
      </c>
      <c r="W2920">
        <v>3466</v>
      </c>
      <c r="X2920" t="str">
        <v>Customer 15</v>
      </c>
      <c r="Y2920" t="str">
        <v>EMBEDDED</v>
      </c>
      <c r="Z2920">
        <v>1665</v>
      </c>
      <c r="AA2920">
        <v>2003</v>
      </c>
      <c r="AB2920" s="8">
        <v>45436</v>
      </c>
    </row>
    <row r="2921" spans="15:28" x14ac:dyDescent="0.3">
      <c r="O2921">
        <v>2920</v>
      </c>
      <c r="P2921" t="str">
        <v>Customer 10</v>
      </c>
      <c r="Q2921" t="str">
        <v>WORKSTATION</v>
      </c>
      <c r="R2921">
        <v>1597</v>
      </c>
      <c r="S2921">
        <v>469</v>
      </c>
      <c r="T2921" s="8">
        <v>45413</v>
      </c>
      <c r="W2921">
        <v>1636</v>
      </c>
      <c r="X2921" t="str">
        <v>Customer 3</v>
      </c>
      <c r="Y2921" t="str">
        <v>DESKTOP</v>
      </c>
      <c r="Z2921">
        <v>1664</v>
      </c>
      <c r="AA2921">
        <v>3036</v>
      </c>
      <c r="AB2921" s="8">
        <v>45360</v>
      </c>
    </row>
    <row r="2922" spans="15:28" x14ac:dyDescent="0.3">
      <c r="O2922">
        <v>2921</v>
      </c>
      <c r="P2922" t="str">
        <v>Customer 13</v>
      </c>
      <c r="Q2922" t="str">
        <v>EMBEDDED</v>
      </c>
      <c r="R2922">
        <v>3834</v>
      </c>
      <c r="S2922">
        <v>2541</v>
      </c>
      <c r="T2922" s="8">
        <v>45413</v>
      </c>
      <c r="W2922">
        <v>2654</v>
      </c>
      <c r="X2922" t="str">
        <v>Customer 3</v>
      </c>
      <c r="Y2922" t="str">
        <v>WORKSTATION</v>
      </c>
      <c r="Z2922">
        <v>1663</v>
      </c>
      <c r="AA2922">
        <v>461</v>
      </c>
      <c r="AB2922" s="8">
        <v>45402</v>
      </c>
    </row>
    <row r="2923" spans="15:28" x14ac:dyDescent="0.3">
      <c r="O2923">
        <v>2922</v>
      </c>
      <c r="P2923" t="str">
        <v>Customer 9</v>
      </c>
      <c r="Q2923" t="str">
        <v>EMBEDDED</v>
      </c>
      <c r="R2923">
        <v>3058</v>
      </c>
      <c r="S2923">
        <v>3956</v>
      </c>
      <c r="T2923" s="8">
        <v>45413</v>
      </c>
      <c r="W2923">
        <v>115</v>
      </c>
      <c r="X2923" t="str">
        <v>Customer 15</v>
      </c>
      <c r="Y2923" t="str">
        <v>WORKSTATION</v>
      </c>
      <c r="Z2923">
        <v>1662</v>
      </c>
      <c r="AA2923">
        <v>1483</v>
      </c>
      <c r="AB2923" s="8">
        <v>45296</v>
      </c>
    </row>
    <row r="2924" spans="15:28" x14ac:dyDescent="0.3">
      <c r="O2924">
        <v>2923</v>
      </c>
      <c r="P2924" t="str">
        <v>Customer 12</v>
      </c>
      <c r="Q2924" t="str">
        <v>EMBEDDED</v>
      </c>
      <c r="R2924">
        <v>2261</v>
      </c>
      <c r="S2924">
        <v>3687</v>
      </c>
      <c r="T2924" s="8">
        <v>45413</v>
      </c>
      <c r="W2924">
        <v>165</v>
      </c>
      <c r="X2924" t="str">
        <v>Customer 14</v>
      </c>
      <c r="Y2924" t="str">
        <v>EMBEDDED</v>
      </c>
      <c r="Z2924">
        <v>1662</v>
      </c>
      <c r="AA2924">
        <v>2613</v>
      </c>
      <c r="AB2924" s="8">
        <v>45298</v>
      </c>
    </row>
    <row r="2925" spans="15:28" x14ac:dyDescent="0.3">
      <c r="O2925">
        <v>2924</v>
      </c>
      <c r="P2925" t="str">
        <v>Customer 5</v>
      </c>
      <c r="Q2925" t="str">
        <v>WORKSTATION</v>
      </c>
      <c r="R2925">
        <v>98</v>
      </c>
      <c r="S2925">
        <v>3334</v>
      </c>
      <c r="T2925" s="8">
        <v>45413</v>
      </c>
      <c r="W2925">
        <v>493</v>
      </c>
      <c r="X2925" t="str">
        <v>Customer 12</v>
      </c>
      <c r="Y2925" t="str">
        <v>WORKSTATION</v>
      </c>
      <c r="Z2925">
        <v>1661</v>
      </c>
      <c r="AA2925">
        <v>2084</v>
      </c>
      <c r="AB2925" s="8">
        <v>45312</v>
      </c>
    </row>
    <row r="2926" spans="15:28" x14ac:dyDescent="0.3">
      <c r="O2926">
        <v>2925</v>
      </c>
      <c r="P2926" t="str">
        <v>Customer 10</v>
      </c>
      <c r="Q2926" t="str">
        <v>DESKTOP</v>
      </c>
      <c r="R2926">
        <v>2396</v>
      </c>
      <c r="S2926">
        <v>524</v>
      </c>
      <c r="T2926" s="8">
        <v>45413</v>
      </c>
      <c r="W2926">
        <v>1428</v>
      </c>
      <c r="X2926" t="str">
        <v>Customer 1</v>
      </c>
      <c r="Y2926" t="str">
        <v>WORKSTATION</v>
      </c>
      <c r="Z2926">
        <v>1660</v>
      </c>
      <c r="AA2926">
        <v>4338</v>
      </c>
      <c r="AB2926" s="8">
        <v>45351</v>
      </c>
    </row>
    <row r="2927" spans="15:28" x14ac:dyDescent="0.3">
      <c r="O2927">
        <v>2926</v>
      </c>
      <c r="P2927" t="str">
        <v>Customer 12</v>
      </c>
      <c r="Q2927" t="str">
        <v>DESKTOP</v>
      </c>
      <c r="R2927">
        <v>484</v>
      </c>
      <c r="S2927">
        <v>4081</v>
      </c>
      <c r="T2927" s="8">
        <v>45413</v>
      </c>
      <c r="W2927">
        <v>4594</v>
      </c>
      <c r="X2927" t="str">
        <v>Customer 15</v>
      </c>
      <c r="Y2927" t="str">
        <v>MOBILE</v>
      </c>
      <c r="Z2927">
        <v>1660</v>
      </c>
      <c r="AA2927">
        <v>1340</v>
      </c>
      <c r="AB2927" s="8">
        <v>45483</v>
      </c>
    </row>
    <row r="2928" spans="15:28" x14ac:dyDescent="0.3">
      <c r="O2928">
        <v>2927</v>
      </c>
      <c r="P2928" t="str">
        <v>Customer 10</v>
      </c>
      <c r="Q2928" t="str">
        <v>WORKSTATION</v>
      </c>
      <c r="R2928">
        <v>2962</v>
      </c>
      <c r="S2928">
        <v>630</v>
      </c>
      <c r="T2928" s="8">
        <v>45413</v>
      </c>
      <c r="W2928">
        <v>3897</v>
      </c>
      <c r="X2928" t="str">
        <v>Customer 2</v>
      </c>
      <c r="Y2928" t="str">
        <v>EMBEDDED</v>
      </c>
      <c r="Z2928">
        <v>1659</v>
      </c>
      <c r="AA2928">
        <v>401</v>
      </c>
      <c r="AB2928" s="8">
        <v>45454</v>
      </c>
    </row>
    <row r="2929" spans="15:28" x14ac:dyDescent="0.3">
      <c r="O2929">
        <v>2928</v>
      </c>
      <c r="P2929" t="str">
        <v>Customer 2</v>
      </c>
      <c r="Q2929" t="str">
        <v>DESKTOP</v>
      </c>
      <c r="R2929">
        <v>3672</v>
      </c>
      <c r="S2929">
        <v>4501</v>
      </c>
      <c r="T2929" s="8">
        <v>45413</v>
      </c>
      <c r="W2929">
        <v>4219</v>
      </c>
      <c r="X2929" t="str">
        <v>Customer 13</v>
      </c>
      <c r="Y2929" t="str">
        <v>WORKSTATION</v>
      </c>
      <c r="Z2929">
        <v>1658</v>
      </c>
      <c r="AA2929">
        <v>3630</v>
      </c>
      <c r="AB2929" s="8">
        <v>45467</v>
      </c>
    </row>
    <row r="2930" spans="15:28" x14ac:dyDescent="0.3">
      <c r="O2930">
        <v>2929</v>
      </c>
      <c r="P2930" t="str">
        <v>Customer 3</v>
      </c>
      <c r="Q2930" t="str">
        <v>MOBILE</v>
      </c>
      <c r="R2930">
        <v>3091</v>
      </c>
      <c r="S2930">
        <v>3820</v>
      </c>
      <c r="T2930" s="8">
        <v>45413</v>
      </c>
      <c r="W2930">
        <v>4479</v>
      </c>
      <c r="X2930" t="str">
        <v>Customer 8</v>
      </c>
      <c r="Y2930" t="str">
        <v>WORKSTATION</v>
      </c>
      <c r="Z2930">
        <v>1657</v>
      </c>
      <c r="AA2930">
        <v>480</v>
      </c>
      <c r="AB2930" s="8">
        <v>45478</v>
      </c>
    </row>
    <row r="2931" spans="15:28" x14ac:dyDescent="0.3">
      <c r="O2931">
        <v>2930</v>
      </c>
      <c r="P2931" t="str">
        <v>Customer 1</v>
      </c>
      <c r="Q2931" t="str">
        <v>DESKTOP</v>
      </c>
      <c r="R2931">
        <v>345</v>
      </c>
      <c r="S2931">
        <v>560</v>
      </c>
      <c r="T2931" s="8">
        <v>45414</v>
      </c>
      <c r="W2931">
        <v>4580</v>
      </c>
      <c r="X2931" t="str">
        <v>Customer 2</v>
      </c>
      <c r="Y2931" t="str">
        <v>DESKTOP</v>
      </c>
      <c r="Z2931">
        <v>1655</v>
      </c>
      <c r="AA2931">
        <v>1134</v>
      </c>
      <c r="AB2931" s="8">
        <v>45482</v>
      </c>
    </row>
    <row r="2932" spans="15:28" x14ac:dyDescent="0.3">
      <c r="O2932">
        <v>2931</v>
      </c>
      <c r="P2932" t="str">
        <v>Customer 1</v>
      </c>
      <c r="Q2932" t="str">
        <v>MOBILE</v>
      </c>
      <c r="R2932">
        <v>1119</v>
      </c>
      <c r="S2932">
        <v>226</v>
      </c>
      <c r="T2932" s="8">
        <v>45414</v>
      </c>
      <c r="W2932">
        <v>772</v>
      </c>
      <c r="X2932" t="str">
        <v>Customer 2</v>
      </c>
      <c r="Y2932" t="str">
        <v>DESKTOP</v>
      </c>
      <c r="Z2932">
        <v>1654</v>
      </c>
      <c r="AA2932">
        <v>4857</v>
      </c>
      <c r="AB2932" s="8">
        <v>45324</v>
      </c>
    </row>
    <row r="2933" spans="15:28" x14ac:dyDescent="0.3">
      <c r="O2933">
        <v>2932</v>
      </c>
      <c r="P2933" t="str">
        <v>Customer 12</v>
      </c>
      <c r="Q2933" t="str">
        <v>MOBILE</v>
      </c>
      <c r="R2933">
        <v>92</v>
      </c>
      <c r="S2933">
        <v>4045</v>
      </c>
      <c r="T2933" s="8">
        <v>45414</v>
      </c>
      <c r="W2933">
        <v>3537</v>
      </c>
      <c r="X2933" t="str">
        <v>Customer 10</v>
      </c>
      <c r="Y2933" t="str">
        <v>EMBEDDED</v>
      </c>
      <c r="Z2933">
        <v>1654</v>
      </c>
      <c r="AA2933">
        <v>442</v>
      </c>
      <c r="AB2933" s="8">
        <v>45439</v>
      </c>
    </row>
    <row r="2934" spans="15:28" x14ac:dyDescent="0.3">
      <c r="O2934">
        <v>2933</v>
      </c>
      <c r="P2934" t="str">
        <v>Customer 9</v>
      </c>
      <c r="Q2934" t="str">
        <v>EMBEDDED</v>
      </c>
      <c r="R2934">
        <v>2749</v>
      </c>
      <c r="S2934">
        <v>848</v>
      </c>
      <c r="T2934" s="8">
        <v>45414</v>
      </c>
      <c r="W2934">
        <v>3775</v>
      </c>
      <c r="X2934" t="str">
        <v>Customer 4</v>
      </c>
      <c r="Y2934" t="str">
        <v>WORKSTATION</v>
      </c>
      <c r="Z2934">
        <v>1653</v>
      </c>
      <c r="AA2934">
        <v>1393</v>
      </c>
      <c r="AB2934" s="8">
        <v>45449</v>
      </c>
    </row>
    <row r="2935" spans="15:28" x14ac:dyDescent="0.3">
      <c r="O2935">
        <v>2934</v>
      </c>
      <c r="P2935" t="str">
        <v>Customer 2</v>
      </c>
      <c r="Q2935" t="str">
        <v>MOBILE</v>
      </c>
      <c r="R2935">
        <v>3134</v>
      </c>
      <c r="S2935">
        <v>424</v>
      </c>
      <c r="T2935" s="8">
        <v>45414</v>
      </c>
      <c r="W2935">
        <v>1849</v>
      </c>
      <c r="X2935" t="str">
        <v>Customer 9</v>
      </c>
      <c r="Y2935" t="str">
        <v>DESKTOP</v>
      </c>
      <c r="Z2935">
        <v>1652</v>
      </c>
      <c r="AA2935">
        <v>3547</v>
      </c>
      <c r="AB2935" s="8">
        <v>45369</v>
      </c>
    </row>
    <row r="2936" spans="15:28" x14ac:dyDescent="0.3">
      <c r="O2936">
        <v>2935</v>
      </c>
      <c r="P2936" t="str">
        <v>Customer 14</v>
      </c>
      <c r="Q2936" t="str">
        <v>DESKTOP</v>
      </c>
      <c r="R2936">
        <v>412</v>
      </c>
      <c r="S2936">
        <v>4621</v>
      </c>
      <c r="T2936" s="8">
        <v>45414</v>
      </c>
      <c r="W2936">
        <v>2067</v>
      </c>
      <c r="X2936" t="str">
        <v>Customer 1</v>
      </c>
      <c r="Y2936" t="str">
        <v>DESKTOP</v>
      </c>
      <c r="Z2936">
        <v>1650</v>
      </c>
      <c r="AA2936">
        <v>4137</v>
      </c>
      <c r="AB2936" s="8">
        <v>45378</v>
      </c>
    </row>
    <row r="2937" spans="15:28" x14ac:dyDescent="0.3">
      <c r="O2937">
        <v>2936</v>
      </c>
      <c r="P2937" t="str">
        <v>Customer 6</v>
      </c>
      <c r="Q2937" t="str">
        <v>EMBEDDED</v>
      </c>
      <c r="R2937">
        <v>1830</v>
      </c>
      <c r="S2937">
        <v>1781</v>
      </c>
      <c r="T2937" s="8">
        <v>45414</v>
      </c>
      <c r="W2937">
        <v>3627</v>
      </c>
      <c r="X2937" t="str">
        <v>Customer 3</v>
      </c>
      <c r="Y2937" t="str">
        <v>EMBEDDED</v>
      </c>
      <c r="Z2937">
        <v>1650</v>
      </c>
      <c r="AA2937">
        <v>1070</v>
      </c>
      <c r="AB2937" s="8">
        <v>45443</v>
      </c>
    </row>
    <row r="2938" spans="15:28" x14ac:dyDescent="0.3">
      <c r="O2938">
        <v>2937</v>
      </c>
      <c r="P2938" t="str">
        <v>Customer 15</v>
      </c>
      <c r="Q2938" t="str">
        <v>DESKTOP</v>
      </c>
      <c r="R2938">
        <v>329</v>
      </c>
      <c r="S2938">
        <v>3244</v>
      </c>
      <c r="T2938" s="8">
        <v>45414</v>
      </c>
      <c r="W2938">
        <v>3915</v>
      </c>
      <c r="X2938" t="str">
        <v>Customer 10</v>
      </c>
      <c r="Y2938" t="str">
        <v>EMBEDDED</v>
      </c>
      <c r="Z2938">
        <v>1650</v>
      </c>
      <c r="AA2938">
        <v>1362</v>
      </c>
      <c r="AB2938" s="8">
        <v>45455</v>
      </c>
    </row>
    <row r="2939" spans="15:28" x14ac:dyDescent="0.3">
      <c r="O2939">
        <v>2938</v>
      </c>
      <c r="P2939" t="str">
        <v>Customer 4</v>
      </c>
      <c r="Q2939" t="str">
        <v>EMBEDDED</v>
      </c>
      <c r="R2939">
        <v>3518</v>
      </c>
      <c r="S2939">
        <v>2367</v>
      </c>
      <c r="T2939" s="8">
        <v>45414</v>
      </c>
      <c r="W2939">
        <v>1058</v>
      </c>
      <c r="X2939" t="str">
        <v>Customer 5</v>
      </c>
      <c r="Y2939" t="str">
        <v>WORKSTATION</v>
      </c>
      <c r="Z2939">
        <v>1649</v>
      </c>
      <c r="AA2939">
        <v>1079</v>
      </c>
      <c r="AB2939" s="8">
        <v>45336</v>
      </c>
    </row>
    <row r="2940" spans="15:28" x14ac:dyDescent="0.3">
      <c r="O2940">
        <v>2939</v>
      </c>
      <c r="P2940" t="str">
        <v>Customer 9</v>
      </c>
      <c r="Q2940" t="str">
        <v>DESKTOP</v>
      </c>
      <c r="R2940">
        <v>340</v>
      </c>
      <c r="S2940">
        <v>1125</v>
      </c>
      <c r="T2940" s="8">
        <v>45414</v>
      </c>
      <c r="W2940">
        <v>2092</v>
      </c>
      <c r="X2940" t="str">
        <v>Customer 7</v>
      </c>
      <c r="Y2940" t="str">
        <v>WORKSTATION</v>
      </c>
      <c r="Z2940">
        <v>1649</v>
      </c>
      <c r="AA2940">
        <v>2181</v>
      </c>
      <c r="AB2940" s="8">
        <v>45379</v>
      </c>
    </row>
    <row r="2941" spans="15:28" x14ac:dyDescent="0.3">
      <c r="O2941">
        <v>2940</v>
      </c>
      <c r="P2941" t="str">
        <v>Customer 14</v>
      </c>
      <c r="Q2941" t="str">
        <v>DESKTOP</v>
      </c>
      <c r="R2941">
        <v>3141</v>
      </c>
      <c r="S2941">
        <v>797</v>
      </c>
      <c r="T2941" s="8">
        <v>45414</v>
      </c>
      <c r="W2941">
        <v>3159</v>
      </c>
      <c r="X2941" t="str">
        <v>Customer 12</v>
      </c>
      <c r="Y2941" t="str">
        <v>WORKSTATION</v>
      </c>
      <c r="Z2941">
        <v>1649</v>
      </c>
      <c r="AA2941">
        <v>2931</v>
      </c>
      <c r="AB2941" s="8">
        <v>45423</v>
      </c>
    </row>
    <row r="2942" spans="15:28" x14ac:dyDescent="0.3">
      <c r="O2942">
        <v>2941</v>
      </c>
      <c r="P2942" t="str">
        <v>Customer 3</v>
      </c>
      <c r="Q2942" t="str">
        <v>DESKTOP</v>
      </c>
      <c r="R2942">
        <v>2299</v>
      </c>
      <c r="S2942">
        <v>2337</v>
      </c>
      <c r="T2942" s="8">
        <v>45414</v>
      </c>
      <c r="W2942">
        <v>2748</v>
      </c>
      <c r="X2942" t="str">
        <v>Customer 2</v>
      </c>
      <c r="Y2942" t="str">
        <v>MOBILE</v>
      </c>
      <c r="Z2942">
        <v>1648</v>
      </c>
      <c r="AA2942">
        <v>1472</v>
      </c>
      <c r="AB2942" s="8">
        <v>45406</v>
      </c>
    </row>
    <row r="2943" spans="15:28" x14ac:dyDescent="0.3">
      <c r="O2943">
        <v>2942</v>
      </c>
      <c r="P2943" t="str">
        <v>Customer 6</v>
      </c>
      <c r="Q2943" t="str">
        <v>MOBILE</v>
      </c>
      <c r="R2943">
        <v>3826</v>
      </c>
      <c r="S2943">
        <v>3171</v>
      </c>
      <c r="T2943" s="8">
        <v>45414</v>
      </c>
      <c r="W2943">
        <v>3849</v>
      </c>
      <c r="X2943" t="str">
        <v>Customer 10</v>
      </c>
      <c r="Y2943" t="str">
        <v>WORKSTATION</v>
      </c>
      <c r="Z2943">
        <v>1647</v>
      </c>
      <c r="AA2943">
        <v>3305</v>
      </c>
      <c r="AB2943" s="8">
        <v>45452</v>
      </c>
    </row>
    <row r="2944" spans="15:28" x14ac:dyDescent="0.3">
      <c r="O2944">
        <v>2943</v>
      </c>
      <c r="P2944" t="str">
        <v>Customer 10</v>
      </c>
      <c r="Q2944" t="str">
        <v>MOBILE</v>
      </c>
      <c r="R2944">
        <v>2390</v>
      </c>
      <c r="S2944">
        <v>1635</v>
      </c>
      <c r="T2944" s="8">
        <v>45414</v>
      </c>
      <c r="W2944">
        <v>3795</v>
      </c>
      <c r="X2944" t="str">
        <v>Customer 2</v>
      </c>
      <c r="Y2944" t="str">
        <v>MOBILE</v>
      </c>
      <c r="Z2944">
        <v>1646</v>
      </c>
      <c r="AA2944">
        <v>1185</v>
      </c>
      <c r="AB2944" s="8">
        <v>45450</v>
      </c>
    </row>
    <row r="2945" spans="15:28" x14ac:dyDescent="0.3">
      <c r="O2945">
        <v>2944</v>
      </c>
      <c r="P2945" t="str">
        <v>Customer 12</v>
      </c>
      <c r="Q2945" t="str">
        <v>EMBEDDED</v>
      </c>
      <c r="R2945">
        <v>2520</v>
      </c>
      <c r="S2945">
        <v>1440</v>
      </c>
      <c r="T2945" s="8">
        <v>45414</v>
      </c>
      <c r="W2945">
        <v>1814</v>
      </c>
      <c r="X2945" t="str">
        <v>Customer 13</v>
      </c>
      <c r="Y2945" t="str">
        <v>EMBEDDED</v>
      </c>
      <c r="Z2945">
        <v>1641</v>
      </c>
      <c r="AA2945">
        <v>4133</v>
      </c>
      <c r="AB2945" s="8">
        <v>45367</v>
      </c>
    </row>
    <row r="2946" spans="15:28" x14ac:dyDescent="0.3">
      <c r="O2946">
        <v>2945</v>
      </c>
      <c r="P2946" t="str">
        <v>Customer 5</v>
      </c>
      <c r="Q2946" t="str">
        <v>WORKSTATION</v>
      </c>
      <c r="R2946">
        <v>1449</v>
      </c>
      <c r="S2946">
        <v>3274</v>
      </c>
      <c r="T2946" s="8">
        <v>45414</v>
      </c>
      <c r="W2946">
        <v>2475</v>
      </c>
      <c r="X2946" t="str">
        <v>Customer 11</v>
      </c>
      <c r="Y2946" t="str">
        <v>WORKSTATION</v>
      </c>
      <c r="Z2946">
        <v>1641</v>
      </c>
      <c r="AA2946">
        <v>2781</v>
      </c>
      <c r="AB2946" s="8">
        <v>45395</v>
      </c>
    </row>
    <row r="2947" spans="15:28" x14ac:dyDescent="0.3">
      <c r="O2947">
        <v>2946</v>
      </c>
      <c r="P2947" t="str">
        <v>Customer 2</v>
      </c>
      <c r="Q2947" t="str">
        <v>WORKSTATION</v>
      </c>
      <c r="R2947">
        <v>558</v>
      </c>
      <c r="S2947">
        <v>3874</v>
      </c>
      <c r="T2947" s="8">
        <v>45414</v>
      </c>
      <c r="W2947">
        <v>499</v>
      </c>
      <c r="X2947" t="str">
        <v>Customer 2</v>
      </c>
      <c r="Y2947" t="str">
        <v>WORKSTATION</v>
      </c>
      <c r="Z2947">
        <v>1640</v>
      </c>
      <c r="AA2947">
        <v>3664</v>
      </c>
      <c r="AB2947" s="8">
        <v>45312</v>
      </c>
    </row>
    <row r="2948" spans="15:28" x14ac:dyDescent="0.3">
      <c r="O2948">
        <v>2947</v>
      </c>
      <c r="P2948" t="str">
        <v>Customer 2</v>
      </c>
      <c r="Q2948" t="str">
        <v>WORKSTATION</v>
      </c>
      <c r="R2948">
        <v>2382</v>
      </c>
      <c r="S2948">
        <v>3540</v>
      </c>
      <c r="T2948" s="8">
        <v>45414</v>
      </c>
      <c r="W2948">
        <v>1020</v>
      </c>
      <c r="X2948" t="str">
        <v>Customer 12</v>
      </c>
      <c r="Y2948" t="str">
        <v>MOBILE</v>
      </c>
      <c r="Z2948">
        <v>1640</v>
      </c>
      <c r="AA2948">
        <v>4675</v>
      </c>
      <c r="AB2948" s="8">
        <v>45334</v>
      </c>
    </row>
    <row r="2949" spans="15:28" x14ac:dyDescent="0.3">
      <c r="O2949">
        <v>2948</v>
      </c>
      <c r="P2949" t="str">
        <v>Customer 5</v>
      </c>
      <c r="Q2949" t="str">
        <v>WORKSTATION</v>
      </c>
      <c r="R2949">
        <v>1549</v>
      </c>
      <c r="S2949">
        <v>4225</v>
      </c>
      <c r="T2949" s="8">
        <v>45414</v>
      </c>
      <c r="W2949">
        <v>1126</v>
      </c>
      <c r="X2949" t="str">
        <v>Customer 14</v>
      </c>
      <c r="Y2949" t="str">
        <v>MOBILE</v>
      </c>
      <c r="Z2949">
        <v>1640</v>
      </c>
      <c r="AA2949">
        <v>3151</v>
      </c>
      <c r="AB2949" s="8">
        <v>45338</v>
      </c>
    </row>
    <row r="2950" spans="15:28" x14ac:dyDescent="0.3">
      <c r="O2950">
        <v>2949</v>
      </c>
      <c r="P2950" t="str">
        <v>Customer 4</v>
      </c>
      <c r="Q2950" t="str">
        <v>DESKTOP</v>
      </c>
      <c r="R2950">
        <v>1306</v>
      </c>
      <c r="S2950">
        <v>968</v>
      </c>
      <c r="T2950" s="8">
        <v>45414</v>
      </c>
      <c r="W2950">
        <v>3300</v>
      </c>
      <c r="X2950" t="str">
        <v>Customer 3</v>
      </c>
      <c r="Y2950" t="str">
        <v>WORKSTATION</v>
      </c>
      <c r="Z2950">
        <v>1640</v>
      </c>
      <c r="AA2950">
        <v>2811</v>
      </c>
      <c r="AB2950" s="8">
        <v>45429</v>
      </c>
    </row>
    <row r="2951" spans="15:28" x14ac:dyDescent="0.3">
      <c r="O2951">
        <v>2950</v>
      </c>
      <c r="P2951" t="str">
        <v>Customer 13</v>
      </c>
      <c r="Q2951" t="str">
        <v>EMBEDDED</v>
      </c>
      <c r="R2951">
        <v>2072</v>
      </c>
      <c r="S2951">
        <v>2649</v>
      </c>
      <c r="T2951" s="8">
        <v>45414</v>
      </c>
      <c r="W2951">
        <v>3582</v>
      </c>
      <c r="X2951" t="str">
        <v>Customer 6</v>
      </c>
      <c r="Y2951" t="str">
        <v>MOBILE</v>
      </c>
      <c r="Z2951">
        <v>1640</v>
      </c>
      <c r="AA2951">
        <v>1291</v>
      </c>
      <c r="AB2951" s="8">
        <v>45441</v>
      </c>
    </row>
    <row r="2952" spans="15:28" x14ac:dyDescent="0.3">
      <c r="O2952">
        <v>2951</v>
      </c>
      <c r="P2952" t="str">
        <v>Customer 12</v>
      </c>
      <c r="Q2952" t="str">
        <v>MOBILE</v>
      </c>
      <c r="R2952">
        <v>3393</v>
      </c>
      <c r="S2952">
        <v>499</v>
      </c>
      <c r="T2952" s="8">
        <v>45414</v>
      </c>
      <c r="W2952">
        <v>2257</v>
      </c>
      <c r="X2952" t="str">
        <v>Customer 3</v>
      </c>
      <c r="Y2952" t="str">
        <v>EMBEDDED</v>
      </c>
      <c r="Z2952">
        <v>1639</v>
      </c>
      <c r="AA2952">
        <v>1167</v>
      </c>
      <c r="AB2952" s="8">
        <v>45386</v>
      </c>
    </row>
    <row r="2953" spans="15:28" x14ac:dyDescent="0.3">
      <c r="O2953">
        <v>2952</v>
      </c>
      <c r="P2953" t="str">
        <v>Customer 8</v>
      </c>
      <c r="Q2953" t="str">
        <v>EMBEDDED</v>
      </c>
      <c r="R2953">
        <v>3489</v>
      </c>
      <c r="S2953">
        <v>3508</v>
      </c>
      <c r="T2953" s="8">
        <v>45414</v>
      </c>
      <c r="W2953">
        <v>4154</v>
      </c>
      <c r="X2953" t="str">
        <v>Customer 9</v>
      </c>
      <c r="Y2953" t="str">
        <v>MOBILE</v>
      </c>
      <c r="Z2953">
        <v>1639</v>
      </c>
      <c r="AA2953">
        <v>2759</v>
      </c>
      <c r="AB2953" s="8">
        <v>45465</v>
      </c>
    </row>
    <row r="2954" spans="15:28" x14ac:dyDescent="0.3">
      <c r="O2954">
        <v>2953</v>
      </c>
      <c r="P2954" t="str">
        <v>Customer 4</v>
      </c>
      <c r="Q2954" t="str">
        <v>DESKTOP</v>
      </c>
      <c r="R2954">
        <v>2701</v>
      </c>
      <c r="S2954">
        <v>299</v>
      </c>
      <c r="T2954" s="8">
        <v>45414</v>
      </c>
      <c r="W2954">
        <v>915</v>
      </c>
      <c r="X2954" t="str">
        <v>Customer 9</v>
      </c>
      <c r="Y2954" t="str">
        <v>WORKSTATION</v>
      </c>
      <c r="Z2954">
        <v>1638</v>
      </c>
      <c r="AA2954">
        <v>1798</v>
      </c>
      <c r="AB2954" s="8">
        <v>45330</v>
      </c>
    </row>
    <row r="2955" spans="15:28" x14ac:dyDescent="0.3">
      <c r="O2955">
        <v>2954</v>
      </c>
      <c r="P2955" t="str">
        <v>Customer 10</v>
      </c>
      <c r="Q2955" t="str">
        <v>DESKTOP</v>
      </c>
      <c r="R2955">
        <v>3932</v>
      </c>
      <c r="S2955">
        <v>1842</v>
      </c>
      <c r="T2955" s="8">
        <v>45415</v>
      </c>
      <c r="W2955">
        <v>4686</v>
      </c>
      <c r="X2955" t="str">
        <v>Customer 12</v>
      </c>
      <c r="Y2955" t="str">
        <v>EMBEDDED</v>
      </c>
      <c r="Z2955">
        <v>1638</v>
      </c>
      <c r="AA2955">
        <v>1393</v>
      </c>
      <c r="AB2955" s="8">
        <v>45487</v>
      </c>
    </row>
    <row r="2956" spans="15:28" x14ac:dyDescent="0.3">
      <c r="O2956">
        <v>2955</v>
      </c>
      <c r="P2956" t="str">
        <v>Customer 6</v>
      </c>
      <c r="Q2956" t="str">
        <v>MOBILE</v>
      </c>
      <c r="R2956">
        <v>2685</v>
      </c>
      <c r="S2956">
        <v>3058</v>
      </c>
      <c r="T2956" s="8">
        <v>45415</v>
      </c>
      <c r="W2956">
        <v>164</v>
      </c>
      <c r="X2956" t="str">
        <v>Customer 2</v>
      </c>
      <c r="Y2956" t="str">
        <v>WORKSTATION</v>
      </c>
      <c r="Z2956">
        <v>1637</v>
      </c>
      <c r="AA2956">
        <v>3654</v>
      </c>
      <c r="AB2956" s="8">
        <v>45298</v>
      </c>
    </row>
    <row r="2957" spans="15:28" x14ac:dyDescent="0.3">
      <c r="O2957">
        <v>2956</v>
      </c>
      <c r="P2957" t="str">
        <v>Customer 15</v>
      </c>
      <c r="Q2957" t="str">
        <v>DESKTOP</v>
      </c>
      <c r="R2957">
        <v>3701</v>
      </c>
      <c r="S2957">
        <v>678</v>
      </c>
      <c r="T2957" s="8">
        <v>45415</v>
      </c>
      <c r="W2957">
        <v>1740</v>
      </c>
      <c r="X2957" t="str">
        <v>Customer 11</v>
      </c>
      <c r="Y2957" t="str">
        <v>WORKSTATION</v>
      </c>
      <c r="Z2957">
        <v>1633</v>
      </c>
      <c r="AA2957">
        <v>4647</v>
      </c>
      <c r="AB2957" s="8">
        <v>45364</v>
      </c>
    </row>
    <row r="2958" spans="15:28" x14ac:dyDescent="0.3">
      <c r="O2958">
        <v>2957</v>
      </c>
      <c r="P2958" t="str">
        <v>Customer 14</v>
      </c>
      <c r="Q2958" t="str">
        <v>DESKTOP</v>
      </c>
      <c r="R2958">
        <v>3572</v>
      </c>
      <c r="S2958">
        <v>3694</v>
      </c>
      <c r="T2958" s="8">
        <v>45415</v>
      </c>
      <c r="W2958">
        <v>1252</v>
      </c>
      <c r="X2958" t="str">
        <v>Customer 10</v>
      </c>
      <c r="Y2958" t="str">
        <v>DESKTOP</v>
      </c>
      <c r="Z2958">
        <v>1630</v>
      </c>
      <c r="AA2958">
        <v>167</v>
      </c>
      <c r="AB2958" s="8">
        <v>45344</v>
      </c>
    </row>
    <row r="2959" spans="15:28" x14ac:dyDescent="0.3">
      <c r="O2959">
        <v>2958</v>
      </c>
      <c r="P2959" t="str">
        <v>Customer 12</v>
      </c>
      <c r="Q2959" t="str">
        <v>WORKSTATION</v>
      </c>
      <c r="R2959">
        <v>949</v>
      </c>
      <c r="S2959">
        <v>4025</v>
      </c>
      <c r="T2959" s="8">
        <v>45415</v>
      </c>
      <c r="W2959">
        <v>2842</v>
      </c>
      <c r="X2959" t="str">
        <v>Customer 6</v>
      </c>
      <c r="Y2959" t="str">
        <v>MOBILE</v>
      </c>
      <c r="Z2959">
        <v>1629</v>
      </c>
      <c r="AA2959">
        <v>4110</v>
      </c>
      <c r="AB2959" s="8">
        <v>45410</v>
      </c>
    </row>
    <row r="2960" spans="15:28" x14ac:dyDescent="0.3">
      <c r="O2960">
        <v>2959</v>
      </c>
      <c r="P2960" t="str">
        <v>Customer 5</v>
      </c>
      <c r="Q2960" t="str">
        <v>MOBILE</v>
      </c>
      <c r="R2960">
        <v>3809</v>
      </c>
      <c r="S2960">
        <v>584</v>
      </c>
      <c r="T2960" s="8">
        <v>45415</v>
      </c>
      <c r="W2960">
        <v>3858</v>
      </c>
      <c r="X2960" t="str">
        <v>Customer 9</v>
      </c>
      <c r="Y2960" t="str">
        <v>WORKSTATION</v>
      </c>
      <c r="Z2960">
        <v>1629</v>
      </c>
      <c r="AA2960">
        <v>2696</v>
      </c>
      <c r="AB2960" s="8">
        <v>45452</v>
      </c>
    </row>
    <row r="2961" spans="15:28" x14ac:dyDescent="0.3">
      <c r="O2961">
        <v>2960</v>
      </c>
      <c r="P2961" t="str">
        <v>Customer 14</v>
      </c>
      <c r="Q2961" t="str">
        <v>MOBILE</v>
      </c>
      <c r="R2961">
        <v>2433</v>
      </c>
      <c r="S2961">
        <v>3010</v>
      </c>
      <c r="T2961" s="8">
        <v>45415</v>
      </c>
      <c r="W2961">
        <v>96</v>
      </c>
      <c r="X2961" t="str">
        <v>Customer 1</v>
      </c>
      <c r="Y2961" t="str">
        <v>DESKTOP</v>
      </c>
      <c r="Z2961">
        <v>1628</v>
      </c>
      <c r="AA2961">
        <v>1946</v>
      </c>
      <c r="AB2961" s="8">
        <v>45295</v>
      </c>
    </row>
    <row r="2962" spans="15:28" x14ac:dyDescent="0.3">
      <c r="O2962">
        <v>2961</v>
      </c>
      <c r="P2962" t="str">
        <v>Customer 6</v>
      </c>
      <c r="Q2962" t="str">
        <v>WORKSTATION</v>
      </c>
      <c r="R2962">
        <v>929</v>
      </c>
      <c r="S2962">
        <v>3730</v>
      </c>
      <c r="T2962" s="8">
        <v>45415</v>
      </c>
      <c r="W2962">
        <v>4470</v>
      </c>
      <c r="X2962" t="str">
        <v>Customer 10</v>
      </c>
      <c r="Y2962" t="str">
        <v>DESKTOP</v>
      </c>
      <c r="Z2962">
        <v>1628</v>
      </c>
      <c r="AA2962">
        <v>3430</v>
      </c>
      <c r="AB2962" s="8">
        <v>45478</v>
      </c>
    </row>
    <row r="2963" spans="15:28" x14ac:dyDescent="0.3">
      <c r="O2963">
        <v>2962</v>
      </c>
      <c r="P2963" t="str">
        <v>Customer 13</v>
      </c>
      <c r="Q2963" t="str">
        <v>WORKSTATION</v>
      </c>
      <c r="R2963">
        <v>968</v>
      </c>
      <c r="S2963">
        <v>2315</v>
      </c>
      <c r="T2963" s="8">
        <v>45415</v>
      </c>
      <c r="W2963">
        <v>4570</v>
      </c>
      <c r="X2963" t="str">
        <v>Customer 8</v>
      </c>
      <c r="Y2963" t="str">
        <v>DESKTOP</v>
      </c>
      <c r="Z2963">
        <v>1628</v>
      </c>
      <c r="AA2963">
        <v>1790</v>
      </c>
      <c r="AB2963" s="8">
        <v>45482</v>
      </c>
    </row>
    <row r="2964" spans="15:28" x14ac:dyDescent="0.3">
      <c r="O2964">
        <v>2963</v>
      </c>
      <c r="P2964" t="str">
        <v>Customer 12</v>
      </c>
      <c r="Q2964" t="str">
        <v>DESKTOP</v>
      </c>
      <c r="R2964">
        <v>562</v>
      </c>
      <c r="S2964">
        <v>3995</v>
      </c>
      <c r="T2964" s="8">
        <v>45415</v>
      </c>
      <c r="W2964">
        <v>2071</v>
      </c>
      <c r="X2964" t="str">
        <v>Customer 5</v>
      </c>
      <c r="Y2964" t="str">
        <v>DESKTOP</v>
      </c>
      <c r="Z2964">
        <v>1627</v>
      </c>
      <c r="AA2964">
        <v>2716</v>
      </c>
      <c r="AB2964" s="8">
        <v>45378</v>
      </c>
    </row>
    <row r="2965" spans="15:28" x14ac:dyDescent="0.3">
      <c r="O2965">
        <v>2964</v>
      </c>
      <c r="P2965" t="str">
        <v>Customer 7</v>
      </c>
      <c r="Q2965" t="str">
        <v>DESKTOP</v>
      </c>
      <c r="R2965">
        <v>2615</v>
      </c>
      <c r="S2965">
        <v>616</v>
      </c>
      <c r="T2965" s="8">
        <v>45415</v>
      </c>
      <c r="W2965">
        <v>2121</v>
      </c>
      <c r="X2965" t="str">
        <v>Customer 12</v>
      </c>
      <c r="Y2965" t="str">
        <v>DESKTOP</v>
      </c>
      <c r="Z2965">
        <v>1627</v>
      </c>
      <c r="AA2965">
        <v>4611</v>
      </c>
      <c r="AB2965" s="8">
        <v>45380</v>
      </c>
    </row>
    <row r="2966" spans="15:28" x14ac:dyDescent="0.3">
      <c r="O2966">
        <v>2965</v>
      </c>
      <c r="P2966" t="str">
        <v>Customer 5</v>
      </c>
      <c r="Q2966" t="str">
        <v>DESKTOP</v>
      </c>
      <c r="R2966">
        <v>1365</v>
      </c>
      <c r="S2966">
        <v>2274</v>
      </c>
      <c r="T2966" s="8">
        <v>45415</v>
      </c>
      <c r="W2966">
        <v>2155</v>
      </c>
      <c r="X2966" t="str">
        <v>Customer 11</v>
      </c>
      <c r="Y2966" t="str">
        <v>MOBILE</v>
      </c>
      <c r="Z2966">
        <v>1627</v>
      </c>
      <c r="AA2966">
        <v>4244</v>
      </c>
      <c r="AB2966" s="8">
        <v>45381</v>
      </c>
    </row>
    <row r="2967" spans="15:28" x14ac:dyDescent="0.3">
      <c r="O2967">
        <v>2966</v>
      </c>
      <c r="P2967" t="str">
        <v>Customer 4</v>
      </c>
      <c r="Q2967" t="str">
        <v>MOBILE</v>
      </c>
      <c r="R2967">
        <v>3791</v>
      </c>
      <c r="S2967">
        <v>3045</v>
      </c>
      <c r="T2967" s="8">
        <v>45415</v>
      </c>
      <c r="W2967">
        <v>3140</v>
      </c>
      <c r="X2967" t="str">
        <v>Customer 8</v>
      </c>
      <c r="Y2967" t="str">
        <v>EMBEDDED</v>
      </c>
      <c r="Z2967">
        <v>1626</v>
      </c>
      <c r="AA2967">
        <v>301</v>
      </c>
      <c r="AB2967" s="8">
        <v>45422</v>
      </c>
    </row>
    <row r="2968" spans="15:28" x14ac:dyDescent="0.3">
      <c r="O2968">
        <v>2967</v>
      </c>
      <c r="P2968" t="str">
        <v>Customer 2</v>
      </c>
      <c r="Q2968" t="str">
        <v>EMBEDDED</v>
      </c>
      <c r="R2968">
        <v>3260</v>
      </c>
      <c r="S2968">
        <v>1018</v>
      </c>
      <c r="T2968" s="8">
        <v>45415</v>
      </c>
      <c r="W2968">
        <v>4639</v>
      </c>
      <c r="X2968" t="str">
        <v>Customer 6</v>
      </c>
      <c r="Y2968" t="str">
        <v>MOBILE</v>
      </c>
      <c r="Z2968">
        <v>1626</v>
      </c>
      <c r="AA2968">
        <v>637</v>
      </c>
      <c r="AB2968" s="8">
        <v>45485</v>
      </c>
    </row>
    <row r="2969" spans="15:28" x14ac:dyDescent="0.3">
      <c r="O2969">
        <v>2968</v>
      </c>
      <c r="P2969" t="str">
        <v>Customer 13</v>
      </c>
      <c r="Q2969" t="str">
        <v>MOBILE</v>
      </c>
      <c r="R2969">
        <v>2822</v>
      </c>
      <c r="S2969">
        <v>3442</v>
      </c>
      <c r="T2969" s="8">
        <v>45415</v>
      </c>
      <c r="W2969">
        <v>3909</v>
      </c>
      <c r="X2969" t="str">
        <v>Customer 2</v>
      </c>
      <c r="Y2969" t="str">
        <v>EMBEDDED</v>
      </c>
      <c r="Z2969">
        <v>1624</v>
      </c>
      <c r="AA2969">
        <v>1222</v>
      </c>
      <c r="AB2969" s="8">
        <v>45454</v>
      </c>
    </row>
    <row r="2970" spans="15:28" x14ac:dyDescent="0.3">
      <c r="O2970">
        <v>2969</v>
      </c>
      <c r="P2970" t="str">
        <v>Customer 12</v>
      </c>
      <c r="Q2970" t="str">
        <v>MOBILE</v>
      </c>
      <c r="R2970">
        <v>3213</v>
      </c>
      <c r="S2970">
        <v>2361</v>
      </c>
      <c r="T2970" s="8">
        <v>45415</v>
      </c>
      <c r="W2970">
        <v>173</v>
      </c>
      <c r="X2970" t="str">
        <v>Customer 6</v>
      </c>
      <c r="Y2970" t="str">
        <v>EMBEDDED</v>
      </c>
      <c r="Z2970">
        <v>1623</v>
      </c>
      <c r="AA2970">
        <v>445</v>
      </c>
      <c r="AB2970" s="8">
        <v>45299</v>
      </c>
    </row>
    <row r="2971" spans="15:28" x14ac:dyDescent="0.3">
      <c r="O2971">
        <v>2970</v>
      </c>
      <c r="P2971" t="str">
        <v>Customer 9</v>
      </c>
      <c r="Q2971" t="str">
        <v>EMBEDDED</v>
      </c>
      <c r="R2971">
        <v>1099</v>
      </c>
      <c r="S2971">
        <v>356</v>
      </c>
      <c r="T2971" s="8">
        <v>45415</v>
      </c>
      <c r="W2971">
        <v>1794</v>
      </c>
      <c r="X2971" t="str">
        <v>Customer 3</v>
      </c>
      <c r="Y2971" t="str">
        <v>EMBEDDED</v>
      </c>
      <c r="Z2971">
        <v>1623</v>
      </c>
      <c r="AA2971">
        <v>2360</v>
      </c>
      <c r="AB2971" s="8">
        <v>45366</v>
      </c>
    </row>
    <row r="2972" spans="15:28" x14ac:dyDescent="0.3">
      <c r="O2972">
        <v>2971</v>
      </c>
      <c r="P2972" t="str">
        <v>Customer 4</v>
      </c>
      <c r="Q2972" t="str">
        <v>DESKTOP</v>
      </c>
      <c r="R2972">
        <v>164</v>
      </c>
      <c r="S2972">
        <v>4964</v>
      </c>
      <c r="T2972" s="8">
        <v>45415</v>
      </c>
      <c r="W2972">
        <v>3936</v>
      </c>
      <c r="X2972" t="str">
        <v>Customer 3</v>
      </c>
      <c r="Y2972" t="str">
        <v>WORKSTATION</v>
      </c>
      <c r="Z2972">
        <v>1623</v>
      </c>
      <c r="AA2972">
        <v>329</v>
      </c>
      <c r="AB2972" s="8">
        <v>45455</v>
      </c>
    </row>
    <row r="2973" spans="15:28" x14ac:dyDescent="0.3">
      <c r="O2973">
        <v>2972</v>
      </c>
      <c r="P2973" t="str">
        <v>Customer 4</v>
      </c>
      <c r="Q2973" t="str">
        <v>WORKSTATION</v>
      </c>
      <c r="R2973">
        <v>29</v>
      </c>
      <c r="S2973">
        <v>2207</v>
      </c>
      <c r="T2973" s="8">
        <v>45415</v>
      </c>
      <c r="W2973">
        <v>3252</v>
      </c>
      <c r="X2973" t="str">
        <v>Customer 1</v>
      </c>
      <c r="Y2973" t="str">
        <v>EMBEDDED</v>
      </c>
      <c r="Z2973">
        <v>1622</v>
      </c>
      <c r="AA2973">
        <v>4133</v>
      </c>
      <c r="AB2973" s="8">
        <v>45427</v>
      </c>
    </row>
    <row r="2974" spans="15:28" x14ac:dyDescent="0.3">
      <c r="O2974">
        <v>2973</v>
      </c>
      <c r="P2974" t="str">
        <v>Customer 7</v>
      </c>
      <c r="Q2974" t="str">
        <v>EMBEDDED</v>
      </c>
      <c r="R2974">
        <v>3302</v>
      </c>
      <c r="S2974">
        <v>2554</v>
      </c>
      <c r="T2974" s="8">
        <v>45415</v>
      </c>
      <c r="W2974">
        <v>1470</v>
      </c>
      <c r="X2974" t="str">
        <v>Customer 8</v>
      </c>
      <c r="Y2974" t="str">
        <v>EMBEDDED</v>
      </c>
      <c r="Z2974">
        <v>1621</v>
      </c>
      <c r="AA2974">
        <v>302</v>
      </c>
      <c r="AB2974" s="8">
        <v>45353</v>
      </c>
    </row>
    <row r="2975" spans="15:28" x14ac:dyDescent="0.3">
      <c r="O2975">
        <v>2974</v>
      </c>
      <c r="P2975" t="str">
        <v>Customer 4</v>
      </c>
      <c r="Q2975" t="str">
        <v>DESKTOP</v>
      </c>
      <c r="R2975">
        <v>2830</v>
      </c>
      <c r="S2975">
        <v>1995</v>
      </c>
      <c r="T2975" s="8">
        <v>45415</v>
      </c>
      <c r="W2975">
        <v>2151</v>
      </c>
      <c r="X2975" t="str">
        <v>Customer 3</v>
      </c>
      <c r="Y2975" t="str">
        <v>MOBILE</v>
      </c>
      <c r="Z2975">
        <v>1621</v>
      </c>
      <c r="AA2975">
        <v>144</v>
      </c>
      <c r="AB2975" s="8">
        <v>45381</v>
      </c>
    </row>
    <row r="2976" spans="15:28" x14ac:dyDescent="0.3">
      <c r="O2976">
        <v>2975</v>
      </c>
      <c r="P2976" t="str">
        <v>Customer 14</v>
      </c>
      <c r="Q2976" t="str">
        <v>WORKSTATION</v>
      </c>
      <c r="R2976">
        <v>1548</v>
      </c>
      <c r="S2976">
        <v>2725</v>
      </c>
      <c r="T2976" s="8">
        <v>45415</v>
      </c>
      <c r="W2976">
        <v>973</v>
      </c>
      <c r="X2976" t="str">
        <v>Customer 11</v>
      </c>
      <c r="Y2976" t="str">
        <v>MOBILE</v>
      </c>
      <c r="Z2976">
        <v>1619</v>
      </c>
      <c r="AA2976">
        <v>1656</v>
      </c>
      <c r="AB2976" s="8">
        <v>45332</v>
      </c>
    </row>
    <row r="2977" spans="15:28" x14ac:dyDescent="0.3">
      <c r="O2977">
        <v>2976</v>
      </c>
      <c r="P2977" t="str">
        <v>Customer 14</v>
      </c>
      <c r="Q2977" t="str">
        <v>MOBILE</v>
      </c>
      <c r="R2977">
        <v>315</v>
      </c>
      <c r="S2977">
        <v>2728</v>
      </c>
      <c r="T2977" s="8">
        <v>45415</v>
      </c>
      <c r="W2977">
        <v>3571</v>
      </c>
      <c r="X2977" t="str">
        <v>Customer 8</v>
      </c>
      <c r="Y2977" t="str">
        <v>EMBEDDED</v>
      </c>
      <c r="Z2977">
        <v>1619</v>
      </c>
      <c r="AA2977">
        <v>2348</v>
      </c>
      <c r="AB2977" s="8">
        <v>45440</v>
      </c>
    </row>
    <row r="2978" spans="15:28" x14ac:dyDescent="0.3">
      <c r="O2978">
        <v>2977</v>
      </c>
      <c r="P2978" t="str">
        <v>Customer 8</v>
      </c>
      <c r="Q2978" t="str">
        <v>WORKSTATION</v>
      </c>
      <c r="R2978">
        <v>3206</v>
      </c>
      <c r="S2978">
        <v>4173</v>
      </c>
      <c r="T2978" s="8">
        <v>45415</v>
      </c>
      <c r="W2978">
        <v>688</v>
      </c>
      <c r="X2978" t="str">
        <v>Customer 8</v>
      </c>
      <c r="Y2978" t="str">
        <v>WORKSTATION</v>
      </c>
      <c r="Z2978">
        <v>1617</v>
      </c>
      <c r="AA2978">
        <v>4097</v>
      </c>
      <c r="AB2978" s="8">
        <v>45320</v>
      </c>
    </row>
    <row r="2979" spans="15:28" x14ac:dyDescent="0.3">
      <c r="O2979">
        <v>2978</v>
      </c>
      <c r="P2979" t="str">
        <v>Customer 13</v>
      </c>
      <c r="Q2979" t="str">
        <v>DESKTOP</v>
      </c>
      <c r="R2979">
        <v>2116</v>
      </c>
      <c r="S2979">
        <v>1572</v>
      </c>
      <c r="T2979" s="8">
        <v>45416</v>
      </c>
      <c r="W2979">
        <v>3865</v>
      </c>
      <c r="X2979" t="str">
        <v>Customer 3</v>
      </c>
      <c r="Y2979" t="str">
        <v>MOBILE</v>
      </c>
      <c r="Z2979">
        <v>1617</v>
      </c>
      <c r="AA2979">
        <v>201</v>
      </c>
      <c r="AB2979" s="8">
        <v>45452</v>
      </c>
    </row>
    <row r="2980" spans="15:28" x14ac:dyDescent="0.3">
      <c r="O2980">
        <v>2979</v>
      </c>
      <c r="P2980" t="str">
        <v>Customer 9</v>
      </c>
      <c r="Q2980" t="str">
        <v>WORKSTATION</v>
      </c>
      <c r="R2980">
        <v>15</v>
      </c>
      <c r="S2980">
        <v>671</v>
      </c>
      <c r="T2980" s="8">
        <v>45416</v>
      </c>
      <c r="W2980">
        <v>4523</v>
      </c>
      <c r="X2980" t="str">
        <v>Customer 10</v>
      </c>
      <c r="Y2980" t="str">
        <v>EMBEDDED</v>
      </c>
      <c r="Z2980">
        <v>1617</v>
      </c>
      <c r="AA2980">
        <v>1000</v>
      </c>
      <c r="AB2980" s="8">
        <v>45480</v>
      </c>
    </row>
    <row r="2981" spans="15:28" x14ac:dyDescent="0.3">
      <c r="O2981">
        <v>2980</v>
      </c>
      <c r="P2981" t="str">
        <v>Customer 12</v>
      </c>
      <c r="Q2981" t="str">
        <v>WORKSTATION</v>
      </c>
      <c r="R2981">
        <v>245</v>
      </c>
      <c r="S2981">
        <v>3636</v>
      </c>
      <c r="T2981" s="8">
        <v>45416</v>
      </c>
      <c r="W2981">
        <v>1404</v>
      </c>
      <c r="X2981" t="str">
        <v>Customer 12</v>
      </c>
      <c r="Y2981" t="str">
        <v>DESKTOP</v>
      </c>
      <c r="Z2981">
        <v>1616</v>
      </c>
      <c r="AA2981">
        <v>1970</v>
      </c>
      <c r="AB2981" s="8">
        <v>45350</v>
      </c>
    </row>
    <row r="2982" spans="15:28" x14ac:dyDescent="0.3">
      <c r="O2982">
        <v>2981</v>
      </c>
      <c r="P2982" t="str">
        <v>Customer 3</v>
      </c>
      <c r="Q2982" t="str">
        <v>MOBILE</v>
      </c>
      <c r="R2982">
        <v>1391</v>
      </c>
      <c r="S2982">
        <v>3644</v>
      </c>
      <c r="T2982" s="8">
        <v>45416</v>
      </c>
      <c r="W2982">
        <v>2129</v>
      </c>
      <c r="X2982" t="str">
        <v>Customer 12</v>
      </c>
      <c r="Y2982" t="str">
        <v>DESKTOP</v>
      </c>
      <c r="Z2982">
        <v>1616</v>
      </c>
      <c r="AA2982">
        <v>4007</v>
      </c>
      <c r="AB2982" s="8">
        <v>45380</v>
      </c>
    </row>
    <row r="2983" spans="15:28" x14ac:dyDescent="0.3">
      <c r="O2983">
        <v>2982</v>
      </c>
      <c r="P2983" t="str">
        <v>Customer 8</v>
      </c>
      <c r="Q2983" t="str">
        <v>DESKTOP</v>
      </c>
      <c r="R2983">
        <v>1151</v>
      </c>
      <c r="S2983">
        <v>1503</v>
      </c>
      <c r="T2983" s="8">
        <v>45416</v>
      </c>
      <c r="W2983">
        <v>2423</v>
      </c>
      <c r="X2983" t="str">
        <v>Customer 6</v>
      </c>
      <c r="Y2983" t="str">
        <v>WORKSTATION</v>
      </c>
      <c r="Z2983">
        <v>1614</v>
      </c>
      <c r="AA2983">
        <v>2174</v>
      </c>
      <c r="AB2983" s="8">
        <v>45392</v>
      </c>
    </row>
    <row r="2984" spans="15:28" x14ac:dyDescent="0.3">
      <c r="O2984">
        <v>2983</v>
      </c>
      <c r="P2984" t="str">
        <v>Customer 3</v>
      </c>
      <c r="Q2984" t="str">
        <v>WORKSTATION</v>
      </c>
      <c r="R2984">
        <v>1912</v>
      </c>
      <c r="S2984">
        <v>325</v>
      </c>
      <c r="T2984" s="8">
        <v>45416</v>
      </c>
      <c r="W2984">
        <v>2531</v>
      </c>
      <c r="X2984" t="str">
        <v>Customer 14</v>
      </c>
      <c r="Y2984" t="str">
        <v>WORKSTATION</v>
      </c>
      <c r="Z2984">
        <v>1612</v>
      </c>
      <c r="AA2984">
        <v>4444</v>
      </c>
      <c r="AB2984" s="8">
        <v>45397</v>
      </c>
    </row>
    <row r="2985" spans="15:28" x14ac:dyDescent="0.3">
      <c r="O2985">
        <v>2984</v>
      </c>
      <c r="P2985" t="str">
        <v>Customer 12</v>
      </c>
      <c r="Q2985" t="str">
        <v>WORKSTATION</v>
      </c>
      <c r="R2985">
        <v>183</v>
      </c>
      <c r="S2985">
        <v>1007</v>
      </c>
      <c r="T2985" s="8">
        <v>45416</v>
      </c>
      <c r="W2985">
        <v>149</v>
      </c>
      <c r="X2985" t="str">
        <v>Customer 2</v>
      </c>
      <c r="Y2985" t="str">
        <v>WORKSTATION</v>
      </c>
      <c r="Z2985">
        <v>1611</v>
      </c>
      <c r="AA2985">
        <v>3046</v>
      </c>
      <c r="AB2985" s="8">
        <v>45298</v>
      </c>
    </row>
    <row r="2986" spans="15:28" x14ac:dyDescent="0.3">
      <c r="O2986">
        <v>2985</v>
      </c>
      <c r="P2986" t="str">
        <v>Customer 14</v>
      </c>
      <c r="Q2986" t="str">
        <v>EMBEDDED</v>
      </c>
      <c r="R2986">
        <v>2645</v>
      </c>
      <c r="S2986">
        <v>1716</v>
      </c>
      <c r="T2986" s="8">
        <v>45416</v>
      </c>
      <c r="W2986">
        <v>4877</v>
      </c>
      <c r="X2986" t="str">
        <v>Customer 12</v>
      </c>
      <c r="Y2986" t="str">
        <v>EMBEDDED</v>
      </c>
      <c r="Z2986">
        <v>1611</v>
      </c>
      <c r="AA2986">
        <v>1922</v>
      </c>
      <c r="AB2986" s="8">
        <v>45495</v>
      </c>
    </row>
    <row r="2987" spans="15:28" x14ac:dyDescent="0.3">
      <c r="O2987">
        <v>2986</v>
      </c>
      <c r="P2987" t="str">
        <v>Customer 13</v>
      </c>
      <c r="Q2987" t="str">
        <v>EMBEDDED</v>
      </c>
      <c r="R2987">
        <v>3551</v>
      </c>
      <c r="S2987">
        <v>4603</v>
      </c>
      <c r="T2987" s="8">
        <v>45416</v>
      </c>
      <c r="W2987">
        <v>1675</v>
      </c>
      <c r="X2987" t="str">
        <v>Customer 11</v>
      </c>
      <c r="Y2987" t="str">
        <v>DESKTOP</v>
      </c>
      <c r="Z2987">
        <v>1610</v>
      </c>
      <c r="AA2987">
        <v>4518</v>
      </c>
      <c r="AB2987" s="8">
        <v>45361</v>
      </c>
    </row>
    <row r="2988" spans="15:28" x14ac:dyDescent="0.3">
      <c r="O2988">
        <v>2987</v>
      </c>
      <c r="P2988" t="str">
        <v>Customer 7</v>
      </c>
      <c r="Q2988" t="str">
        <v>DESKTOP</v>
      </c>
      <c r="R2988">
        <v>2237</v>
      </c>
      <c r="S2988">
        <v>4570</v>
      </c>
      <c r="T2988" s="8">
        <v>45416</v>
      </c>
      <c r="W2988">
        <v>3109</v>
      </c>
      <c r="X2988" t="str">
        <v>Customer 4</v>
      </c>
      <c r="Y2988" t="str">
        <v>DESKTOP</v>
      </c>
      <c r="Z2988">
        <v>1610</v>
      </c>
      <c r="AA2988">
        <v>3944</v>
      </c>
      <c r="AB2988" s="8">
        <v>45421</v>
      </c>
    </row>
    <row r="2989" spans="15:28" x14ac:dyDescent="0.3">
      <c r="O2989">
        <v>2988</v>
      </c>
      <c r="P2989" t="str">
        <v>Customer 12</v>
      </c>
      <c r="Q2989" t="str">
        <v>WORKSTATION</v>
      </c>
      <c r="R2989">
        <v>2178</v>
      </c>
      <c r="S2989">
        <v>1326</v>
      </c>
      <c r="T2989" s="8">
        <v>45416</v>
      </c>
      <c r="W2989">
        <v>3826</v>
      </c>
      <c r="X2989" t="str">
        <v>Customer 6</v>
      </c>
      <c r="Y2989" t="str">
        <v>EMBEDDED</v>
      </c>
      <c r="Z2989">
        <v>1609</v>
      </c>
      <c r="AA2989">
        <v>673</v>
      </c>
      <c r="AB2989" s="8">
        <v>45451</v>
      </c>
    </row>
    <row r="2990" spans="15:28" x14ac:dyDescent="0.3">
      <c r="O2990">
        <v>2989</v>
      </c>
      <c r="P2990" t="str">
        <v>Customer 3</v>
      </c>
      <c r="Q2990" t="str">
        <v>DESKTOP</v>
      </c>
      <c r="R2990">
        <v>830</v>
      </c>
      <c r="S2990">
        <v>1201</v>
      </c>
      <c r="T2990" s="8">
        <v>45416</v>
      </c>
      <c r="W2990">
        <v>1505</v>
      </c>
      <c r="X2990" t="str">
        <v>Customer 3</v>
      </c>
      <c r="Y2990" t="str">
        <v>DESKTOP</v>
      </c>
      <c r="Z2990">
        <v>1607</v>
      </c>
      <c r="AA2990">
        <v>4209</v>
      </c>
      <c r="AB2990" s="8">
        <v>45354</v>
      </c>
    </row>
    <row r="2991" spans="15:28" x14ac:dyDescent="0.3">
      <c r="O2991">
        <v>2990</v>
      </c>
      <c r="P2991" t="str">
        <v>Customer 5</v>
      </c>
      <c r="Q2991" t="str">
        <v>MOBILE</v>
      </c>
      <c r="R2991">
        <v>2885</v>
      </c>
      <c r="S2991">
        <v>2367</v>
      </c>
      <c r="T2991" s="8">
        <v>45416</v>
      </c>
      <c r="W2991">
        <v>1972</v>
      </c>
      <c r="X2991" t="str">
        <v>Customer 1</v>
      </c>
      <c r="Y2991" t="str">
        <v>EMBEDDED</v>
      </c>
      <c r="Z2991">
        <v>1607</v>
      </c>
      <c r="AA2991">
        <v>370</v>
      </c>
      <c r="AB2991" s="8">
        <v>45374</v>
      </c>
    </row>
    <row r="2992" spans="15:28" x14ac:dyDescent="0.3">
      <c r="O2992">
        <v>2991</v>
      </c>
      <c r="P2992" t="str">
        <v>Customer 7</v>
      </c>
      <c r="Q2992" t="str">
        <v>MOBILE</v>
      </c>
      <c r="R2992">
        <v>3848</v>
      </c>
      <c r="S2992">
        <v>3355</v>
      </c>
      <c r="T2992" s="8">
        <v>45416</v>
      </c>
      <c r="W2992">
        <v>2678</v>
      </c>
      <c r="X2992" t="str">
        <v>Customer 11</v>
      </c>
      <c r="Y2992" t="str">
        <v>WORKSTATION</v>
      </c>
      <c r="Z2992">
        <v>1607</v>
      </c>
      <c r="AA2992">
        <v>800</v>
      </c>
      <c r="AB2992" s="8">
        <v>45403</v>
      </c>
    </row>
    <row r="2993" spans="15:28" x14ac:dyDescent="0.3">
      <c r="O2993">
        <v>2992</v>
      </c>
      <c r="P2993" t="str">
        <v>Customer 10</v>
      </c>
      <c r="Q2993" t="str">
        <v>EMBEDDED</v>
      </c>
      <c r="R2993">
        <v>350</v>
      </c>
      <c r="S2993">
        <v>4732</v>
      </c>
      <c r="T2993" s="8">
        <v>45416</v>
      </c>
      <c r="W2993">
        <v>2800</v>
      </c>
      <c r="X2993" t="str">
        <v>Customer 4</v>
      </c>
      <c r="Y2993" t="str">
        <v>DESKTOP</v>
      </c>
      <c r="Z2993">
        <v>1606</v>
      </c>
      <c r="AA2993">
        <v>3405</v>
      </c>
      <c r="AB2993" s="8">
        <v>45408</v>
      </c>
    </row>
    <row r="2994" spans="15:28" x14ac:dyDescent="0.3">
      <c r="O2994">
        <v>2993</v>
      </c>
      <c r="P2994" t="str">
        <v>Customer 13</v>
      </c>
      <c r="Q2994" t="str">
        <v>EMBEDDED</v>
      </c>
      <c r="R2994">
        <v>2185</v>
      </c>
      <c r="S2994">
        <v>1040</v>
      </c>
      <c r="T2994" s="8">
        <v>45416</v>
      </c>
      <c r="W2994">
        <v>2997</v>
      </c>
      <c r="X2994" t="str">
        <v>Customer 15</v>
      </c>
      <c r="Y2994" t="str">
        <v>WORKSTATION</v>
      </c>
      <c r="Z2994">
        <v>1606</v>
      </c>
      <c r="AA2994">
        <v>2011</v>
      </c>
      <c r="AB2994" s="8">
        <v>45416</v>
      </c>
    </row>
    <row r="2995" spans="15:28" x14ac:dyDescent="0.3">
      <c r="O2995">
        <v>2994</v>
      </c>
      <c r="P2995" t="str">
        <v>Customer 5</v>
      </c>
      <c r="Q2995" t="str">
        <v>DESKTOP</v>
      </c>
      <c r="R2995">
        <v>492</v>
      </c>
      <c r="S2995">
        <v>4223</v>
      </c>
      <c r="T2995" s="8">
        <v>45416</v>
      </c>
      <c r="W2995">
        <v>3203</v>
      </c>
      <c r="X2995" t="str">
        <v>Customer 6</v>
      </c>
      <c r="Y2995" t="str">
        <v>MOBILE</v>
      </c>
      <c r="Z2995">
        <v>1606</v>
      </c>
      <c r="AA2995">
        <v>1626</v>
      </c>
      <c r="AB2995" s="8">
        <v>45425</v>
      </c>
    </row>
    <row r="2996" spans="15:28" x14ac:dyDescent="0.3">
      <c r="O2996">
        <v>2995</v>
      </c>
      <c r="P2996" t="str">
        <v>Customer 1</v>
      </c>
      <c r="Q2996" t="str">
        <v>EMBEDDED</v>
      </c>
      <c r="R2996">
        <v>2661</v>
      </c>
      <c r="S2996">
        <v>4156</v>
      </c>
      <c r="T2996" s="8">
        <v>45416</v>
      </c>
      <c r="W2996">
        <v>1690</v>
      </c>
      <c r="X2996" t="str">
        <v>Customer 4</v>
      </c>
      <c r="Y2996" t="str">
        <v>WORKSTATION</v>
      </c>
      <c r="Z2996">
        <v>1605</v>
      </c>
      <c r="AA2996">
        <v>3767</v>
      </c>
      <c r="AB2996" s="8">
        <v>45362</v>
      </c>
    </row>
    <row r="2997" spans="15:28" x14ac:dyDescent="0.3">
      <c r="O2997">
        <v>2996</v>
      </c>
      <c r="P2997" t="str">
        <v>Customer 8</v>
      </c>
      <c r="Q2997" t="str">
        <v>WORKSTATION</v>
      </c>
      <c r="R2997">
        <v>3759</v>
      </c>
      <c r="S2997">
        <v>4212</v>
      </c>
      <c r="T2997" s="8">
        <v>45416</v>
      </c>
      <c r="W2997">
        <v>2245</v>
      </c>
      <c r="X2997" t="str">
        <v>Customer 2</v>
      </c>
      <c r="Y2997" t="str">
        <v>DESKTOP</v>
      </c>
      <c r="Z2997">
        <v>1604</v>
      </c>
      <c r="AA2997">
        <v>4413</v>
      </c>
      <c r="AB2997" s="8">
        <v>45385</v>
      </c>
    </row>
    <row r="2998" spans="15:28" x14ac:dyDescent="0.3">
      <c r="O2998">
        <v>2997</v>
      </c>
      <c r="P2998" t="str">
        <v>Customer 15</v>
      </c>
      <c r="Q2998" t="str">
        <v>WORKSTATION</v>
      </c>
      <c r="R2998">
        <v>1606</v>
      </c>
      <c r="S2998">
        <v>2011</v>
      </c>
      <c r="T2998" s="8">
        <v>45416</v>
      </c>
      <c r="W2998">
        <v>3724</v>
      </c>
      <c r="X2998" t="str">
        <v>Customer 12</v>
      </c>
      <c r="Y2998" t="str">
        <v>MOBILE</v>
      </c>
      <c r="Z2998">
        <v>1604</v>
      </c>
      <c r="AA2998">
        <v>4391</v>
      </c>
      <c r="AB2998" s="8">
        <v>45447</v>
      </c>
    </row>
    <row r="2999" spans="15:28" x14ac:dyDescent="0.3">
      <c r="O2999">
        <v>2998</v>
      </c>
      <c r="P2999" t="str">
        <v>Customer 3</v>
      </c>
      <c r="Q2999" t="str">
        <v>MOBILE</v>
      </c>
      <c r="R2999">
        <v>754</v>
      </c>
      <c r="S2999">
        <v>683</v>
      </c>
      <c r="T2999" s="8">
        <v>45416</v>
      </c>
      <c r="W2999">
        <v>4208</v>
      </c>
      <c r="X2999" t="str">
        <v>Customer 7</v>
      </c>
      <c r="Y2999" t="str">
        <v>MOBILE</v>
      </c>
      <c r="Z2999">
        <v>1603</v>
      </c>
      <c r="AA2999">
        <v>2218</v>
      </c>
      <c r="AB2999" s="8">
        <v>45467</v>
      </c>
    </row>
    <row r="3000" spans="15:28" x14ac:dyDescent="0.3">
      <c r="O3000">
        <v>2999</v>
      </c>
      <c r="P3000" t="str">
        <v>Customer 2</v>
      </c>
      <c r="Q3000" t="str">
        <v>EMBEDDED</v>
      </c>
      <c r="R3000">
        <v>3866</v>
      </c>
      <c r="S3000">
        <v>2888</v>
      </c>
      <c r="T3000" s="8">
        <v>45416</v>
      </c>
      <c r="W3000">
        <v>3911</v>
      </c>
      <c r="X3000" t="str">
        <v>Customer 11</v>
      </c>
      <c r="Y3000" t="str">
        <v>MOBILE</v>
      </c>
      <c r="Z3000">
        <v>1602</v>
      </c>
      <c r="AA3000">
        <v>1629</v>
      </c>
      <c r="AB3000" s="8">
        <v>45454</v>
      </c>
    </row>
    <row r="3001" spans="15:28" x14ac:dyDescent="0.3">
      <c r="O3001">
        <v>3000</v>
      </c>
      <c r="P3001" t="str">
        <v>Customer 14</v>
      </c>
      <c r="Q3001" t="str">
        <v>EMBEDDED</v>
      </c>
      <c r="R3001">
        <v>3023</v>
      </c>
      <c r="S3001">
        <v>3774</v>
      </c>
      <c r="T3001" s="8">
        <v>45416</v>
      </c>
      <c r="W3001">
        <v>4552</v>
      </c>
      <c r="X3001" t="str">
        <v>Customer 8</v>
      </c>
      <c r="Y3001" t="str">
        <v>MOBILE</v>
      </c>
      <c r="Z3001">
        <v>1601</v>
      </c>
      <c r="AA3001">
        <v>2121</v>
      </c>
      <c r="AB3001" s="8">
        <v>45481</v>
      </c>
    </row>
    <row r="3002" spans="15:28" x14ac:dyDescent="0.3">
      <c r="O3002">
        <v>3001</v>
      </c>
      <c r="P3002" t="str">
        <v>Customer 4</v>
      </c>
      <c r="Q3002" t="str">
        <v>DESKTOP</v>
      </c>
      <c r="R3002">
        <v>3226</v>
      </c>
      <c r="S3002">
        <v>1388</v>
      </c>
      <c r="T3002" s="8">
        <v>45416</v>
      </c>
      <c r="W3002">
        <v>2709</v>
      </c>
      <c r="X3002" t="str">
        <v>Customer 12</v>
      </c>
      <c r="Y3002" t="str">
        <v>DESKTOP</v>
      </c>
      <c r="Z3002">
        <v>1600</v>
      </c>
      <c r="AA3002">
        <v>158</v>
      </c>
      <c r="AB3002" s="8">
        <v>45404</v>
      </c>
    </row>
    <row r="3003" spans="15:28" x14ac:dyDescent="0.3">
      <c r="O3003">
        <v>3002</v>
      </c>
      <c r="P3003" t="str">
        <v>Customer 11</v>
      </c>
      <c r="Q3003" t="str">
        <v>DESKTOP</v>
      </c>
      <c r="R3003">
        <v>2413</v>
      </c>
      <c r="S3003">
        <v>1617</v>
      </c>
      <c r="T3003" s="8">
        <v>45417</v>
      </c>
      <c r="W3003">
        <v>2433</v>
      </c>
      <c r="X3003" t="str">
        <v>Customer 14</v>
      </c>
      <c r="Y3003" t="str">
        <v>EMBEDDED</v>
      </c>
      <c r="Z3003">
        <v>1599</v>
      </c>
      <c r="AA3003">
        <v>4641</v>
      </c>
      <c r="AB3003" s="8">
        <v>45393</v>
      </c>
    </row>
    <row r="3004" spans="15:28" x14ac:dyDescent="0.3">
      <c r="O3004">
        <v>3003</v>
      </c>
      <c r="P3004" t="str">
        <v>Customer 2</v>
      </c>
      <c r="Q3004" t="str">
        <v>WORKSTATION</v>
      </c>
      <c r="R3004">
        <v>1529</v>
      </c>
      <c r="S3004">
        <v>744</v>
      </c>
      <c r="T3004" s="8">
        <v>45417</v>
      </c>
      <c r="W3004">
        <v>2920</v>
      </c>
      <c r="X3004" t="str">
        <v>Customer 10</v>
      </c>
      <c r="Y3004" t="str">
        <v>WORKSTATION</v>
      </c>
      <c r="Z3004">
        <v>1597</v>
      </c>
      <c r="AA3004">
        <v>469</v>
      </c>
      <c r="AB3004" s="8">
        <v>45413</v>
      </c>
    </row>
    <row r="3005" spans="15:28" x14ac:dyDescent="0.3">
      <c r="O3005">
        <v>3004</v>
      </c>
      <c r="P3005" t="str">
        <v>Customer 4</v>
      </c>
      <c r="Q3005" t="str">
        <v>MOBILE</v>
      </c>
      <c r="R3005">
        <v>2342</v>
      </c>
      <c r="S3005">
        <v>3577</v>
      </c>
      <c r="T3005" s="8">
        <v>45417</v>
      </c>
      <c r="W3005">
        <v>55</v>
      </c>
      <c r="X3005" t="str">
        <v>Customer 11</v>
      </c>
      <c r="Y3005" t="str">
        <v>DESKTOP</v>
      </c>
      <c r="Z3005">
        <v>1596</v>
      </c>
      <c r="AA3005">
        <v>2294</v>
      </c>
      <c r="AB3005" s="8">
        <v>45294</v>
      </c>
    </row>
    <row r="3006" spans="15:28" x14ac:dyDescent="0.3">
      <c r="O3006">
        <v>3005</v>
      </c>
      <c r="P3006" t="str">
        <v>Customer 10</v>
      </c>
      <c r="Q3006" t="str">
        <v>EMBEDDED</v>
      </c>
      <c r="R3006">
        <v>1024</v>
      </c>
      <c r="S3006">
        <v>3724</v>
      </c>
      <c r="T3006" s="8">
        <v>45417</v>
      </c>
      <c r="W3006">
        <v>2735</v>
      </c>
      <c r="X3006" t="str">
        <v>Customer 6</v>
      </c>
      <c r="Y3006" t="str">
        <v>WORKSTATION</v>
      </c>
      <c r="Z3006">
        <v>1596</v>
      </c>
      <c r="AA3006">
        <v>1233</v>
      </c>
      <c r="AB3006" s="8">
        <v>45405</v>
      </c>
    </row>
    <row r="3007" spans="15:28" x14ac:dyDescent="0.3">
      <c r="O3007">
        <v>3006</v>
      </c>
      <c r="P3007" t="str">
        <v>Customer 8</v>
      </c>
      <c r="Q3007" t="str">
        <v>EMBEDDED</v>
      </c>
      <c r="R3007">
        <v>3981</v>
      </c>
      <c r="S3007">
        <v>4557</v>
      </c>
      <c r="T3007" s="8">
        <v>45417</v>
      </c>
      <c r="W3007">
        <v>3071</v>
      </c>
      <c r="X3007" t="str">
        <v>Customer 6</v>
      </c>
      <c r="Y3007" t="str">
        <v>WORKSTATION</v>
      </c>
      <c r="Z3007">
        <v>1596</v>
      </c>
      <c r="AA3007">
        <v>231</v>
      </c>
      <c r="AB3007" s="8">
        <v>45419</v>
      </c>
    </row>
    <row r="3008" spans="15:28" x14ac:dyDescent="0.3">
      <c r="O3008">
        <v>3007</v>
      </c>
      <c r="P3008" t="str">
        <v>Customer 2</v>
      </c>
      <c r="Q3008" t="str">
        <v>MOBILE</v>
      </c>
      <c r="R3008">
        <v>2123</v>
      </c>
      <c r="S3008">
        <v>267</v>
      </c>
      <c r="T3008" s="8">
        <v>45417</v>
      </c>
      <c r="W3008">
        <v>480</v>
      </c>
      <c r="X3008" t="str">
        <v>Customer 7</v>
      </c>
      <c r="Y3008" t="str">
        <v>MOBILE</v>
      </c>
      <c r="Z3008">
        <v>1595</v>
      </c>
      <c r="AA3008">
        <v>1140</v>
      </c>
      <c r="AB3008" s="8">
        <v>45311</v>
      </c>
    </row>
    <row r="3009" spans="15:28" x14ac:dyDescent="0.3">
      <c r="O3009">
        <v>3008</v>
      </c>
      <c r="P3009" t="str">
        <v>Customer 6</v>
      </c>
      <c r="Q3009" t="str">
        <v>MOBILE</v>
      </c>
      <c r="R3009">
        <v>2523</v>
      </c>
      <c r="S3009">
        <v>1775</v>
      </c>
      <c r="T3009" s="8">
        <v>45417</v>
      </c>
      <c r="W3009">
        <v>2005</v>
      </c>
      <c r="X3009" t="str">
        <v>Customer 13</v>
      </c>
      <c r="Y3009" t="str">
        <v>MOBILE</v>
      </c>
      <c r="Z3009">
        <v>1595</v>
      </c>
      <c r="AA3009">
        <v>536</v>
      </c>
      <c r="AB3009" s="8">
        <v>45375</v>
      </c>
    </row>
    <row r="3010" spans="15:28" x14ac:dyDescent="0.3">
      <c r="O3010">
        <v>3009</v>
      </c>
      <c r="P3010" t="str">
        <v>Customer 5</v>
      </c>
      <c r="Q3010" t="str">
        <v>MOBILE</v>
      </c>
      <c r="R3010">
        <v>805</v>
      </c>
      <c r="S3010">
        <v>3082</v>
      </c>
      <c r="T3010" s="8">
        <v>45417</v>
      </c>
      <c r="W3010">
        <v>4339</v>
      </c>
      <c r="X3010" t="str">
        <v>Customer 10</v>
      </c>
      <c r="Y3010" t="str">
        <v>MOBILE</v>
      </c>
      <c r="Z3010">
        <v>1595</v>
      </c>
      <c r="AA3010">
        <v>3001</v>
      </c>
      <c r="AB3010" s="8">
        <v>45472</v>
      </c>
    </row>
    <row r="3011" spans="15:28" x14ac:dyDescent="0.3">
      <c r="O3011">
        <v>3010</v>
      </c>
      <c r="P3011" t="str">
        <v>Customer 14</v>
      </c>
      <c r="Q3011" t="str">
        <v>DESKTOP</v>
      </c>
      <c r="R3011">
        <v>3801</v>
      </c>
      <c r="S3011">
        <v>208</v>
      </c>
      <c r="T3011" s="8">
        <v>45417</v>
      </c>
      <c r="W3011">
        <v>4120</v>
      </c>
      <c r="X3011" t="str">
        <v>Customer 14</v>
      </c>
      <c r="Y3011" t="str">
        <v>MOBILE</v>
      </c>
      <c r="Z3011">
        <v>1594</v>
      </c>
      <c r="AA3011">
        <v>2577</v>
      </c>
      <c r="AB3011" s="8">
        <v>45463</v>
      </c>
    </row>
    <row r="3012" spans="15:28" x14ac:dyDescent="0.3">
      <c r="O3012">
        <v>3011</v>
      </c>
      <c r="P3012" t="str">
        <v>Customer 11</v>
      </c>
      <c r="Q3012" t="str">
        <v>WORKSTATION</v>
      </c>
      <c r="R3012">
        <v>420</v>
      </c>
      <c r="S3012">
        <v>1908</v>
      </c>
      <c r="T3012" s="8">
        <v>45417</v>
      </c>
      <c r="W3012">
        <v>3726</v>
      </c>
      <c r="X3012" t="str">
        <v>Customer 5</v>
      </c>
      <c r="Y3012" t="str">
        <v>DESKTOP</v>
      </c>
      <c r="Z3012">
        <v>1593</v>
      </c>
      <c r="AA3012">
        <v>4863</v>
      </c>
      <c r="AB3012" s="8">
        <v>45447</v>
      </c>
    </row>
    <row r="3013" spans="15:28" x14ac:dyDescent="0.3">
      <c r="O3013">
        <v>3012</v>
      </c>
      <c r="P3013" t="str">
        <v>Customer 4</v>
      </c>
      <c r="Q3013" t="str">
        <v>DESKTOP</v>
      </c>
      <c r="R3013">
        <v>3154</v>
      </c>
      <c r="S3013">
        <v>4937</v>
      </c>
      <c r="T3013" s="8">
        <v>45417</v>
      </c>
      <c r="W3013">
        <v>3607</v>
      </c>
      <c r="X3013" t="str">
        <v>Customer 5</v>
      </c>
      <c r="Y3013" t="str">
        <v>DESKTOP</v>
      </c>
      <c r="Z3013">
        <v>1592</v>
      </c>
      <c r="AA3013">
        <v>4263</v>
      </c>
      <c r="AB3013" s="8">
        <v>45442</v>
      </c>
    </row>
    <row r="3014" spans="15:28" x14ac:dyDescent="0.3">
      <c r="O3014">
        <v>3013</v>
      </c>
      <c r="P3014" t="str">
        <v>Customer 8</v>
      </c>
      <c r="Q3014" t="str">
        <v>DESKTOP</v>
      </c>
      <c r="R3014">
        <v>2909</v>
      </c>
      <c r="S3014">
        <v>1552</v>
      </c>
      <c r="T3014" s="8">
        <v>45417</v>
      </c>
      <c r="W3014">
        <v>1358</v>
      </c>
      <c r="X3014" t="str">
        <v>Customer 7</v>
      </c>
      <c r="Y3014" t="str">
        <v>DESKTOP</v>
      </c>
      <c r="Z3014">
        <v>1590</v>
      </c>
      <c r="AA3014">
        <v>3171</v>
      </c>
      <c r="AB3014" s="8">
        <v>45348</v>
      </c>
    </row>
    <row r="3015" spans="15:28" x14ac:dyDescent="0.3">
      <c r="O3015">
        <v>3014</v>
      </c>
      <c r="P3015" t="str">
        <v>Customer 15</v>
      </c>
      <c r="Q3015" t="str">
        <v>EMBEDDED</v>
      </c>
      <c r="R3015">
        <v>2481</v>
      </c>
      <c r="S3015">
        <v>2527</v>
      </c>
      <c r="T3015" s="8">
        <v>45417</v>
      </c>
      <c r="W3015">
        <v>3314</v>
      </c>
      <c r="X3015" t="str">
        <v>Customer 10</v>
      </c>
      <c r="Y3015" t="str">
        <v>WORKSTATION</v>
      </c>
      <c r="Z3015">
        <v>1590</v>
      </c>
      <c r="AA3015">
        <v>3947</v>
      </c>
      <c r="AB3015" s="8">
        <v>45430</v>
      </c>
    </row>
    <row r="3016" spans="15:28" x14ac:dyDescent="0.3">
      <c r="O3016">
        <v>3015</v>
      </c>
      <c r="P3016" t="str">
        <v>Customer 1</v>
      </c>
      <c r="Q3016" t="str">
        <v>DESKTOP</v>
      </c>
      <c r="R3016">
        <v>1687</v>
      </c>
      <c r="S3016">
        <v>150</v>
      </c>
      <c r="T3016" s="8">
        <v>45417</v>
      </c>
      <c r="W3016">
        <v>1134</v>
      </c>
      <c r="X3016" t="str">
        <v>Customer 4</v>
      </c>
      <c r="Y3016" t="str">
        <v>WORKSTATION</v>
      </c>
      <c r="Z3016">
        <v>1586</v>
      </c>
      <c r="AA3016">
        <v>4395</v>
      </c>
      <c r="AB3016" s="8">
        <v>45339</v>
      </c>
    </row>
    <row r="3017" spans="15:28" x14ac:dyDescent="0.3">
      <c r="O3017">
        <v>3016</v>
      </c>
      <c r="P3017" t="str">
        <v>Customer 13</v>
      </c>
      <c r="Q3017" t="str">
        <v>EMBEDDED</v>
      </c>
      <c r="R3017">
        <v>328</v>
      </c>
      <c r="S3017">
        <v>3539</v>
      </c>
      <c r="T3017" s="8">
        <v>45417</v>
      </c>
      <c r="W3017">
        <v>1768</v>
      </c>
      <c r="X3017" t="str">
        <v>Customer 12</v>
      </c>
      <c r="Y3017" t="str">
        <v>WORKSTATION</v>
      </c>
      <c r="Z3017">
        <v>1586</v>
      </c>
      <c r="AA3017">
        <v>3931</v>
      </c>
      <c r="AB3017" s="8">
        <v>45365</v>
      </c>
    </row>
    <row r="3018" spans="15:28" x14ac:dyDescent="0.3">
      <c r="O3018">
        <v>3017</v>
      </c>
      <c r="P3018" t="str">
        <v>Customer 7</v>
      </c>
      <c r="Q3018" t="str">
        <v>DESKTOP</v>
      </c>
      <c r="R3018">
        <v>3682</v>
      </c>
      <c r="S3018">
        <v>1422</v>
      </c>
      <c r="T3018" s="8">
        <v>45417</v>
      </c>
      <c r="W3018">
        <v>992</v>
      </c>
      <c r="X3018" t="str">
        <v>Customer 11</v>
      </c>
      <c r="Y3018" t="str">
        <v>WORKSTATION</v>
      </c>
      <c r="Z3018">
        <v>1583</v>
      </c>
      <c r="AA3018">
        <v>4836</v>
      </c>
      <c r="AB3018" s="8">
        <v>45333</v>
      </c>
    </row>
    <row r="3019" spans="15:28" x14ac:dyDescent="0.3">
      <c r="O3019">
        <v>3018</v>
      </c>
      <c r="P3019" t="str">
        <v>Customer 5</v>
      </c>
      <c r="Q3019" t="str">
        <v>MOBILE</v>
      </c>
      <c r="R3019">
        <v>536</v>
      </c>
      <c r="S3019">
        <v>3413</v>
      </c>
      <c r="T3019" s="8">
        <v>45417</v>
      </c>
      <c r="W3019">
        <v>1544</v>
      </c>
      <c r="X3019" t="str">
        <v>Customer 15</v>
      </c>
      <c r="Y3019" t="str">
        <v>MOBILE</v>
      </c>
      <c r="Z3019">
        <v>1582</v>
      </c>
      <c r="AA3019">
        <v>705</v>
      </c>
      <c r="AB3019" s="8">
        <v>45356</v>
      </c>
    </row>
    <row r="3020" spans="15:28" x14ac:dyDescent="0.3">
      <c r="O3020">
        <v>3019</v>
      </c>
      <c r="P3020" t="str">
        <v>Customer 2</v>
      </c>
      <c r="Q3020" t="str">
        <v>WORKSTATION</v>
      </c>
      <c r="R3020">
        <v>3200</v>
      </c>
      <c r="S3020">
        <v>1787</v>
      </c>
      <c r="T3020" s="8">
        <v>45417</v>
      </c>
      <c r="W3020">
        <v>1200</v>
      </c>
      <c r="X3020" t="str">
        <v>Customer 4</v>
      </c>
      <c r="Y3020" t="str">
        <v>MOBILE</v>
      </c>
      <c r="Z3020">
        <v>1581</v>
      </c>
      <c r="AA3020">
        <v>2847</v>
      </c>
      <c r="AB3020" s="8">
        <v>45341</v>
      </c>
    </row>
    <row r="3021" spans="15:28" x14ac:dyDescent="0.3">
      <c r="O3021">
        <v>3020</v>
      </c>
      <c r="P3021" t="str">
        <v>Customer 3</v>
      </c>
      <c r="Q3021" t="str">
        <v>MOBILE</v>
      </c>
      <c r="R3021">
        <v>668</v>
      </c>
      <c r="S3021">
        <v>3741</v>
      </c>
      <c r="T3021" s="8">
        <v>45417</v>
      </c>
      <c r="W3021">
        <v>3225</v>
      </c>
      <c r="X3021" t="str">
        <v>Customer 15</v>
      </c>
      <c r="Y3021" t="str">
        <v>EMBEDDED</v>
      </c>
      <c r="Z3021">
        <v>1580</v>
      </c>
      <c r="AA3021">
        <v>219</v>
      </c>
      <c r="AB3021" s="8">
        <v>45426</v>
      </c>
    </row>
    <row r="3022" spans="15:28" x14ac:dyDescent="0.3">
      <c r="O3022">
        <v>3021</v>
      </c>
      <c r="P3022" t="str">
        <v>Customer 6</v>
      </c>
      <c r="Q3022" t="str">
        <v>DESKTOP</v>
      </c>
      <c r="R3022">
        <v>402</v>
      </c>
      <c r="S3022">
        <v>2828</v>
      </c>
      <c r="T3022" s="8">
        <v>45417</v>
      </c>
      <c r="W3022">
        <v>3255</v>
      </c>
      <c r="X3022" t="str">
        <v>Customer 1</v>
      </c>
      <c r="Y3022" t="str">
        <v>EMBEDDED</v>
      </c>
      <c r="Z3022">
        <v>1579</v>
      </c>
      <c r="AA3022">
        <v>2676</v>
      </c>
      <c r="AB3022" s="8">
        <v>45427</v>
      </c>
    </row>
    <row r="3023" spans="15:28" x14ac:dyDescent="0.3">
      <c r="O3023">
        <v>3022</v>
      </c>
      <c r="P3023" t="str">
        <v>Customer 12</v>
      </c>
      <c r="Q3023" t="str">
        <v>MOBILE</v>
      </c>
      <c r="R3023">
        <v>109</v>
      </c>
      <c r="S3023">
        <v>3900</v>
      </c>
      <c r="T3023" s="8">
        <v>45417</v>
      </c>
      <c r="W3023">
        <v>3088</v>
      </c>
      <c r="X3023" t="str">
        <v>Customer 15</v>
      </c>
      <c r="Y3023" t="str">
        <v>WORKSTATION</v>
      </c>
      <c r="Z3023">
        <v>1578</v>
      </c>
      <c r="AA3023">
        <v>3289</v>
      </c>
      <c r="AB3023" s="8">
        <v>45420</v>
      </c>
    </row>
    <row r="3024" spans="15:28" x14ac:dyDescent="0.3">
      <c r="O3024">
        <v>3023</v>
      </c>
      <c r="P3024" t="str">
        <v>Customer 14</v>
      </c>
      <c r="Q3024" t="str">
        <v>WORKSTATION</v>
      </c>
      <c r="R3024">
        <v>2358</v>
      </c>
      <c r="S3024">
        <v>253</v>
      </c>
      <c r="T3024" s="8">
        <v>45417</v>
      </c>
      <c r="W3024">
        <v>3122</v>
      </c>
      <c r="X3024" t="str">
        <v>Customer 7</v>
      </c>
      <c r="Y3024" t="str">
        <v>WORKSTATION</v>
      </c>
      <c r="Z3024">
        <v>1577</v>
      </c>
      <c r="AA3024">
        <v>1613</v>
      </c>
      <c r="AB3024" s="8">
        <v>45422</v>
      </c>
    </row>
    <row r="3025" spans="15:28" x14ac:dyDescent="0.3">
      <c r="O3025">
        <v>3024</v>
      </c>
      <c r="P3025" t="str">
        <v>Customer 2</v>
      </c>
      <c r="Q3025" t="str">
        <v>MOBILE</v>
      </c>
      <c r="R3025">
        <v>2188</v>
      </c>
      <c r="S3025">
        <v>142</v>
      </c>
      <c r="T3025" s="8">
        <v>45417</v>
      </c>
      <c r="W3025">
        <v>4592</v>
      </c>
      <c r="X3025" t="str">
        <v>Customer 4</v>
      </c>
      <c r="Y3025" t="str">
        <v>DESKTOP</v>
      </c>
      <c r="Z3025">
        <v>1577</v>
      </c>
      <c r="AA3025">
        <v>4699</v>
      </c>
      <c r="AB3025" s="8">
        <v>45483</v>
      </c>
    </row>
    <row r="3026" spans="15:28" x14ac:dyDescent="0.3">
      <c r="O3026">
        <v>3025</v>
      </c>
      <c r="P3026" t="str">
        <v>Customer 2</v>
      </c>
      <c r="Q3026" t="str">
        <v>DESKTOP</v>
      </c>
      <c r="R3026">
        <v>130</v>
      </c>
      <c r="S3026">
        <v>1832</v>
      </c>
      <c r="T3026" s="8">
        <v>45417</v>
      </c>
      <c r="W3026">
        <v>1798</v>
      </c>
      <c r="X3026" t="str">
        <v>Customer 7</v>
      </c>
      <c r="Y3026" t="str">
        <v>DESKTOP</v>
      </c>
      <c r="Z3026">
        <v>1576</v>
      </c>
      <c r="AA3026">
        <v>1114</v>
      </c>
      <c r="AB3026" s="8">
        <v>45366</v>
      </c>
    </row>
    <row r="3027" spans="15:28" x14ac:dyDescent="0.3">
      <c r="O3027">
        <v>3026</v>
      </c>
      <c r="P3027" t="str">
        <v>Customer 6</v>
      </c>
      <c r="Q3027" t="str">
        <v>DESKTOP</v>
      </c>
      <c r="R3027">
        <v>2095</v>
      </c>
      <c r="S3027">
        <v>1543</v>
      </c>
      <c r="T3027" s="8">
        <v>45418</v>
      </c>
      <c r="W3027">
        <v>2011</v>
      </c>
      <c r="X3027" t="str">
        <v>Customer 13</v>
      </c>
      <c r="Y3027" t="str">
        <v>WORKSTATION</v>
      </c>
      <c r="Z3027">
        <v>1575</v>
      </c>
      <c r="AA3027">
        <v>1198</v>
      </c>
      <c r="AB3027" s="8">
        <v>45375</v>
      </c>
    </row>
    <row r="3028" spans="15:28" x14ac:dyDescent="0.3">
      <c r="O3028">
        <v>3027</v>
      </c>
      <c r="P3028" t="str">
        <v>Customer 11</v>
      </c>
      <c r="Q3028" t="str">
        <v>MOBILE</v>
      </c>
      <c r="R3028">
        <v>994</v>
      </c>
      <c r="S3028">
        <v>3648</v>
      </c>
      <c r="T3028" s="8">
        <v>45418</v>
      </c>
      <c r="W3028">
        <v>2751</v>
      </c>
      <c r="X3028" t="str">
        <v>Customer 10</v>
      </c>
      <c r="Y3028" t="str">
        <v>DESKTOP</v>
      </c>
      <c r="Z3028">
        <v>1575</v>
      </c>
      <c r="AA3028">
        <v>968</v>
      </c>
      <c r="AB3028" s="8">
        <v>45406</v>
      </c>
    </row>
    <row r="3029" spans="15:28" x14ac:dyDescent="0.3">
      <c r="O3029">
        <v>3028</v>
      </c>
      <c r="P3029" t="str">
        <v>Customer 8</v>
      </c>
      <c r="Q3029" t="str">
        <v>EMBEDDED</v>
      </c>
      <c r="R3029">
        <v>2036</v>
      </c>
      <c r="S3029">
        <v>1707</v>
      </c>
      <c r="T3029" s="8">
        <v>45418</v>
      </c>
      <c r="W3029">
        <v>2871</v>
      </c>
      <c r="X3029" t="str">
        <v>Customer 6</v>
      </c>
      <c r="Y3029" t="str">
        <v>DESKTOP</v>
      </c>
      <c r="Z3029">
        <v>1575</v>
      </c>
      <c r="AA3029">
        <v>4941</v>
      </c>
      <c r="AB3029" s="8">
        <v>45411</v>
      </c>
    </row>
    <row r="3030" spans="15:28" x14ac:dyDescent="0.3">
      <c r="O3030">
        <v>3029</v>
      </c>
      <c r="P3030" t="str">
        <v>Customer 6</v>
      </c>
      <c r="Q3030" t="str">
        <v>MOBILE</v>
      </c>
      <c r="R3030">
        <v>3978</v>
      </c>
      <c r="S3030">
        <v>1335</v>
      </c>
      <c r="T3030" s="8">
        <v>45418</v>
      </c>
      <c r="W3030">
        <v>4181</v>
      </c>
      <c r="X3030" t="str">
        <v>Customer 10</v>
      </c>
      <c r="Y3030" t="str">
        <v>EMBEDDED</v>
      </c>
      <c r="Z3030">
        <v>1574</v>
      </c>
      <c r="AA3030">
        <v>201</v>
      </c>
      <c r="AB3030" s="8">
        <v>45466</v>
      </c>
    </row>
    <row r="3031" spans="15:28" x14ac:dyDescent="0.3">
      <c r="O3031">
        <v>3030</v>
      </c>
      <c r="P3031" t="str">
        <v>Customer 5</v>
      </c>
      <c r="Q3031" t="str">
        <v>MOBILE</v>
      </c>
      <c r="R3031">
        <v>287</v>
      </c>
      <c r="S3031">
        <v>1339</v>
      </c>
      <c r="T3031" s="8">
        <v>45418</v>
      </c>
      <c r="W3031">
        <v>3641</v>
      </c>
      <c r="X3031" t="str">
        <v>Customer 5</v>
      </c>
      <c r="Y3031" t="str">
        <v>DESKTOP</v>
      </c>
      <c r="Z3031">
        <v>1573</v>
      </c>
      <c r="AA3031">
        <v>1557</v>
      </c>
      <c r="AB3031" s="8">
        <v>45443</v>
      </c>
    </row>
    <row r="3032" spans="15:28" x14ac:dyDescent="0.3">
      <c r="O3032">
        <v>3031</v>
      </c>
      <c r="P3032" t="str">
        <v>Customer 8</v>
      </c>
      <c r="Q3032" t="str">
        <v>WORKSTATION</v>
      </c>
      <c r="R3032">
        <v>2766</v>
      </c>
      <c r="S3032">
        <v>3569</v>
      </c>
      <c r="T3032" s="8">
        <v>45418</v>
      </c>
      <c r="W3032">
        <v>4899</v>
      </c>
      <c r="X3032" t="str">
        <v>Customer 10</v>
      </c>
      <c r="Y3032" t="str">
        <v>MOBILE</v>
      </c>
      <c r="Z3032">
        <v>1573</v>
      </c>
      <c r="AA3032">
        <v>3687</v>
      </c>
      <c r="AB3032" s="8">
        <v>45496</v>
      </c>
    </row>
    <row r="3033" spans="15:28" x14ac:dyDescent="0.3">
      <c r="O3033">
        <v>3032</v>
      </c>
      <c r="P3033" t="str">
        <v>Customer 15</v>
      </c>
      <c r="Q3033" t="str">
        <v>DESKTOP</v>
      </c>
      <c r="R3033">
        <v>3889</v>
      </c>
      <c r="S3033">
        <v>4764</v>
      </c>
      <c r="T3033" s="8">
        <v>45418</v>
      </c>
      <c r="W3033">
        <v>1354</v>
      </c>
      <c r="X3033" t="str">
        <v>Customer 15</v>
      </c>
      <c r="Y3033" t="str">
        <v>DESKTOP</v>
      </c>
      <c r="Z3033">
        <v>1572</v>
      </c>
      <c r="AA3033">
        <v>238</v>
      </c>
      <c r="AB3033" s="8">
        <v>45348</v>
      </c>
    </row>
    <row r="3034" spans="15:28" x14ac:dyDescent="0.3">
      <c r="O3034">
        <v>3033</v>
      </c>
      <c r="P3034" t="str">
        <v>Customer 3</v>
      </c>
      <c r="Q3034" t="str">
        <v>EMBEDDED</v>
      </c>
      <c r="R3034">
        <v>708</v>
      </c>
      <c r="S3034">
        <v>566</v>
      </c>
      <c r="T3034" s="8">
        <v>45418</v>
      </c>
      <c r="W3034">
        <v>4474</v>
      </c>
      <c r="X3034" t="str">
        <v>Customer 1</v>
      </c>
      <c r="Y3034" t="str">
        <v>DESKTOP</v>
      </c>
      <c r="Z3034">
        <v>1572</v>
      </c>
      <c r="AA3034">
        <v>997</v>
      </c>
      <c r="AB3034" s="8">
        <v>45478</v>
      </c>
    </row>
    <row r="3035" spans="15:28" x14ac:dyDescent="0.3">
      <c r="O3035">
        <v>3034</v>
      </c>
      <c r="P3035" t="str">
        <v>Customer 15</v>
      </c>
      <c r="Q3035" t="str">
        <v>WORKSTATION</v>
      </c>
      <c r="R3035">
        <v>3009</v>
      </c>
      <c r="S3035">
        <v>2412</v>
      </c>
      <c r="T3035" s="8">
        <v>45418</v>
      </c>
      <c r="W3035">
        <v>4542</v>
      </c>
      <c r="X3035" t="str">
        <v>Customer 12</v>
      </c>
      <c r="Y3035" t="str">
        <v>MOBILE</v>
      </c>
      <c r="Z3035">
        <v>1572</v>
      </c>
      <c r="AA3035">
        <v>4858</v>
      </c>
      <c r="AB3035" s="8">
        <v>45481</v>
      </c>
    </row>
    <row r="3036" spans="15:28" x14ac:dyDescent="0.3">
      <c r="O3036">
        <v>3035</v>
      </c>
      <c r="P3036" t="str">
        <v>Customer 8</v>
      </c>
      <c r="Q3036" t="str">
        <v>MOBILE</v>
      </c>
      <c r="R3036">
        <v>2367</v>
      </c>
      <c r="S3036">
        <v>3860</v>
      </c>
      <c r="T3036" s="8">
        <v>45418</v>
      </c>
      <c r="W3036">
        <v>2775</v>
      </c>
      <c r="X3036" t="str">
        <v>Customer 6</v>
      </c>
      <c r="Y3036" t="str">
        <v>MOBILE</v>
      </c>
      <c r="Z3036">
        <v>1570</v>
      </c>
      <c r="AA3036">
        <v>2061</v>
      </c>
      <c r="AB3036" s="8">
        <v>45407</v>
      </c>
    </row>
    <row r="3037" spans="15:28" x14ac:dyDescent="0.3">
      <c r="O3037">
        <v>3036</v>
      </c>
      <c r="P3037" t="str">
        <v>Customer 2</v>
      </c>
      <c r="Q3037" t="str">
        <v>MOBILE</v>
      </c>
      <c r="R3037">
        <v>561</v>
      </c>
      <c r="S3037">
        <v>4621</v>
      </c>
      <c r="T3037" s="8">
        <v>45418</v>
      </c>
      <c r="W3037">
        <v>4681</v>
      </c>
      <c r="X3037" t="str">
        <v>Customer 9</v>
      </c>
      <c r="Y3037" t="str">
        <v>EMBEDDED</v>
      </c>
      <c r="Z3037">
        <v>1570</v>
      </c>
      <c r="AA3037">
        <v>672</v>
      </c>
      <c r="AB3037" s="8">
        <v>45486</v>
      </c>
    </row>
    <row r="3038" spans="15:28" x14ac:dyDescent="0.3">
      <c r="O3038">
        <v>3037</v>
      </c>
      <c r="P3038" t="str">
        <v>Customer 2</v>
      </c>
      <c r="Q3038" t="str">
        <v>WORKSTATION</v>
      </c>
      <c r="R3038">
        <v>3275</v>
      </c>
      <c r="S3038">
        <v>4844</v>
      </c>
      <c r="T3038" s="8">
        <v>45418</v>
      </c>
      <c r="W3038">
        <v>1041</v>
      </c>
      <c r="X3038" t="str">
        <v>Customer 8</v>
      </c>
      <c r="Y3038" t="str">
        <v>EMBEDDED</v>
      </c>
      <c r="Z3038">
        <v>1569</v>
      </c>
      <c r="AA3038">
        <v>3717</v>
      </c>
      <c r="AB3038" s="8">
        <v>45335</v>
      </c>
    </row>
    <row r="3039" spans="15:28" x14ac:dyDescent="0.3">
      <c r="O3039">
        <v>3038</v>
      </c>
      <c r="P3039" t="str">
        <v>Customer 13</v>
      </c>
      <c r="Q3039" t="str">
        <v>EMBEDDED</v>
      </c>
      <c r="R3039">
        <v>2737</v>
      </c>
      <c r="S3039">
        <v>3075</v>
      </c>
      <c r="T3039" s="8">
        <v>45418</v>
      </c>
      <c r="W3039">
        <v>2792</v>
      </c>
      <c r="X3039" t="str">
        <v>Customer 14</v>
      </c>
      <c r="Y3039" t="str">
        <v>DESKTOP</v>
      </c>
      <c r="Z3039">
        <v>1569</v>
      </c>
      <c r="AA3039">
        <v>372</v>
      </c>
      <c r="AB3039" s="8">
        <v>45408</v>
      </c>
    </row>
    <row r="3040" spans="15:28" x14ac:dyDescent="0.3">
      <c r="O3040">
        <v>3039</v>
      </c>
      <c r="P3040" t="str">
        <v>Customer 1</v>
      </c>
      <c r="Q3040" t="str">
        <v>WORKSTATION</v>
      </c>
      <c r="R3040">
        <v>174</v>
      </c>
      <c r="S3040">
        <v>4064</v>
      </c>
      <c r="T3040" s="8">
        <v>45418</v>
      </c>
      <c r="W3040">
        <v>952</v>
      </c>
      <c r="X3040" t="str">
        <v>Customer 15</v>
      </c>
      <c r="Y3040" t="str">
        <v>DESKTOP</v>
      </c>
      <c r="Z3040">
        <v>1568</v>
      </c>
      <c r="AA3040">
        <v>2548</v>
      </c>
      <c r="AB3040" s="8">
        <v>45331</v>
      </c>
    </row>
    <row r="3041" spans="15:28" x14ac:dyDescent="0.3">
      <c r="O3041">
        <v>3040</v>
      </c>
      <c r="P3041" t="str">
        <v>Customer 4</v>
      </c>
      <c r="Q3041" t="str">
        <v>MOBILE</v>
      </c>
      <c r="R3041">
        <v>2371</v>
      </c>
      <c r="S3041">
        <v>991</v>
      </c>
      <c r="T3041" s="8">
        <v>45418</v>
      </c>
      <c r="W3041">
        <v>1188</v>
      </c>
      <c r="X3041" t="str">
        <v>Customer 8</v>
      </c>
      <c r="Y3041" t="str">
        <v>EMBEDDED</v>
      </c>
      <c r="Z3041">
        <v>1568</v>
      </c>
      <c r="AA3041">
        <v>2588</v>
      </c>
      <c r="AB3041" s="8">
        <v>45341</v>
      </c>
    </row>
    <row r="3042" spans="15:28" x14ac:dyDescent="0.3">
      <c r="O3042">
        <v>3041</v>
      </c>
      <c r="P3042" t="str">
        <v>Customer 5</v>
      </c>
      <c r="Q3042" t="str">
        <v>WORKSTATION</v>
      </c>
      <c r="R3042">
        <v>961</v>
      </c>
      <c r="S3042">
        <v>632</v>
      </c>
      <c r="T3042" s="8">
        <v>45418</v>
      </c>
      <c r="W3042">
        <v>1490</v>
      </c>
      <c r="X3042" t="str">
        <v>Customer 14</v>
      </c>
      <c r="Y3042" t="str">
        <v>MOBILE</v>
      </c>
      <c r="Z3042">
        <v>1568</v>
      </c>
      <c r="AA3042">
        <v>3925</v>
      </c>
      <c r="AB3042" s="8">
        <v>45354</v>
      </c>
    </row>
    <row r="3043" spans="15:28" x14ac:dyDescent="0.3">
      <c r="O3043">
        <v>3042</v>
      </c>
      <c r="P3043" t="str">
        <v>Customer 4</v>
      </c>
      <c r="Q3043" t="str">
        <v>WORKSTATION</v>
      </c>
      <c r="R3043">
        <v>2969</v>
      </c>
      <c r="S3043">
        <v>4691</v>
      </c>
      <c r="T3043" s="8">
        <v>45418</v>
      </c>
      <c r="W3043">
        <v>2390</v>
      </c>
      <c r="X3043" t="str">
        <v>Customer 5</v>
      </c>
      <c r="Y3043" t="str">
        <v>DESKTOP</v>
      </c>
      <c r="Z3043">
        <v>1568</v>
      </c>
      <c r="AA3043">
        <v>2956</v>
      </c>
      <c r="AB3043" s="8">
        <v>45391</v>
      </c>
    </row>
    <row r="3044" spans="15:28" x14ac:dyDescent="0.3">
      <c r="O3044">
        <v>3043</v>
      </c>
      <c r="P3044" t="str">
        <v>Customer 2</v>
      </c>
      <c r="Q3044" t="str">
        <v>MOBILE</v>
      </c>
      <c r="R3044">
        <v>896</v>
      </c>
      <c r="S3044">
        <v>302</v>
      </c>
      <c r="T3044" s="8">
        <v>45418</v>
      </c>
      <c r="W3044">
        <v>2490</v>
      </c>
      <c r="X3044" t="str">
        <v>Customer 1</v>
      </c>
      <c r="Y3044" t="str">
        <v>WORKSTATION</v>
      </c>
      <c r="Z3044">
        <v>1568</v>
      </c>
      <c r="AA3044">
        <v>615</v>
      </c>
      <c r="AB3044" s="8">
        <v>45395</v>
      </c>
    </row>
    <row r="3045" spans="15:28" x14ac:dyDescent="0.3">
      <c r="O3045">
        <v>3044</v>
      </c>
      <c r="P3045" t="str">
        <v>Customer 10</v>
      </c>
      <c r="Q3045" t="str">
        <v>WORKSTATION</v>
      </c>
      <c r="R3045">
        <v>1120</v>
      </c>
      <c r="S3045">
        <v>1238</v>
      </c>
      <c r="T3045" s="8">
        <v>45418</v>
      </c>
      <c r="W3045">
        <v>2560</v>
      </c>
      <c r="X3045" t="str">
        <v>Customer 15</v>
      </c>
      <c r="Y3045" t="str">
        <v>WORKSTATION</v>
      </c>
      <c r="Z3045">
        <v>1568</v>
      </c>
      <c r="AA3045">
        <v>4866</v>
      </c>
      <c r="AB3045" s="8">
        <v>45398</v>
      </c>
    </row>
    <row r="3046" spans="15:28" x14ac:dyDescent="0.3">
      <c r="O3046">
        <v>3045</v>
      </c>
      <c r="P3046" t="str">
        <v>Customer 10</v>
      </c>
      <c r="Q3046" t="str">
        <v>EMBEDDED</v>
      </c>
      <c r="R3046">
        <v>153</v>
      </c>
      <c r="S3046">
        <v>2226</v>
      </c>
      <c r="T3046" s="8">
        <v>45418</v>
      </c>
      <c r="W3046">
        <v>4419</v>
      </c>
      <c r="X3046" t="str">
        <v>Customer 4</v>
      </c>
      <c r="Y3046" t="str">
        <v>WORKSTATION</v>
      </c>
      <c r="Z3046">
        <v>1568</v>
      </c>
      <c r="AA3046">
        <v>295</v>
      </c>
      <c r="AB3046" s="8">
        <v>45476</v>
      </c>
    </row>
    <row r="3047" spans="15:28" x14ac:dyDescent="0.3">
      <c r="O3047">
        <v>3046</v>
      </c>
      <c r="P3047" t="str">
        <v>Customer 1</v>
      </c>
      <c r="Q3047" t="str">
        <v>MOBILE</v>
      </c>
      <c r="R3047">
        <v>1739</v>
      </c>
      <c r="S3047">
        <v>1629</v>
      </c>
      <c r="T3047" s="8">
        <v>45418</v>
      </c>
      <c r="W3047">
        <v>108</v>
      </c>
      <c r="X3047" t="str">
        <v>Customer 1</v>
      </c>
      <c r="Y3047" t="str">
        <v>MOBILE</v>
      </c>
      <c r="Z3047">
        <v>1567</v>
      </c>
      <c r="AA3047">
        <v>4308</v>
      </c>
      <c r="AB3047" s="8">
        <v>45296</v>
      </c>
    </row>
    <row r="3048" spans="15:28" x14ac:dyDescent="0.3">
      <c r="O3048">
        <v>3047</v>
      </c>
      <c r="P3048" t="str">
        <v>Customer 6</v>
      </c>
      <c r="Q3048" t="str">
        <v>WORKSTATION</v>
      </c>
      <c r="R3048">
        <v>2982</v>
      </c>
      <c r="S3048">
        <v>4835</v>
      </c>
      <c r="T3048" s="8">
        <v>45418</v>
      </c>
      <c r="W3048">
        <v>3326</v>
      </c>
      <c r="X3048" t="str">
        <v>Customer 9</v>
      </c>
      <c r="Y3048" t="str">
        <v>EMBEDDED</v>
      </c>
      <c r="Z3048">
        <v>1567</v>
      </c>
      <c r="AA3048">
        <v>121</v>
      </c>
      <c r="AB3048" s="8">
        <v>45430</v>
      </c>
    </row>
    <row r="3049" spans="15:28" x14ac:dyDescent="0.3">
      <c r="O3049">
        <v>3048</v>
      </c>
      <c r="P3049" t="str">
        <v>Customer 12</v>
      </c>
      <c r="Q3049" t="str">
        <v>WORKSTATION</v>
      </c>
      <c r="R3049">
        <v>368</v>
      </c>
      <c r="S3049">
        <v>160</v>
      </c>
      <c r="T3049" s="8">
        <v>45418</v>
      </c>
      <c r="W3049">
        <v>1467</v>
      </c>
      <c r="X3049" t="str">
        <v>Customer 14</v>
      </c>
      <c r="Y3049" t="str">
        <v>WORKSTATION</v>
      </c>
      <c r="Z3049">
        <v>1566</v>
      </c>
      <c r="AA3049">
        <v>1581</v>
      </c>
      <c r="AB3049" s="8">
        <v>45353</v>
      </c>
    </row>
    <row r="3050" spans="15:28" x14ac:dyDescent="0.3">
      <c r="O3050">
        <v>3049</v>
      </c>
      <c r="P3050" t="str">
        <v>Customer 14</v>
      </c>
      <c r="Q3050" t="str">
        <v>EMBEDDED</v>
      </c>
      <c r="R3050">
        <v>2685</v>
      </c>
      <c r="S3050">
        <v>3320</v>
      </c>
      <c r="T3050" s="8">
        <v>45418</v>
      </c>
      <c r="W3050">
        <v>2399</v>
      </c>
      <c r="X3050" t="str">
        <v>Customer 13</v>
      </c>
      <c r="Y3050" t="str">
        <v>WORKSTATION</v>
      </c>
      <c r="Z3050">
        <v>1566</v>
      </c>
      <c r="AA3050">
        <v>4260</v>
      </c>
      <c r="AB3050" s="8">
        <v>45391</v>
      </c>
    </row>
    <row r="3051" spans="15:28" x14ac:dyDescent="0.3">
      <c r="O3051">
        <v>3050</v>
      </c>
      <c r="P3051" t="str">
        <v>Customer 6</v>
      </c>
      <c r="Q3051" t="str">
        <v>MOBILE</v>
      </c>
      <c r="R3051">
        <v>2073</v>
      </c>
      <c r="S3051">
        <v>403</v>
      </c>
      <c r="T3051" s="8">
        <v>45419</v>
      </c>
      <c r="W3051">
        <v>571</v>
      </c>
      <c r="X3051" t="str">
        <v>Customer 7</v>
      </c>
      <c r="Y3051" t="str">
        <v>DESKTOP</v>
      </c>
      <c r="Z3051">
        <v>1563</v>
      </c>
      <c r="AA3051">
        <v>348</v>
      </c>
      <c r="AB3051" s="8">
        <v>45315</v>
      </c>
    </row>
    <row r="3052" spans="15:28" x14ac:dyDescent="0.3">
      <c r="O3052">
        <v>3051</v>
      </c>
      <c r="P3052" t="str">
        <v>Customer 10</v>
      </c>
      <c r="Q3052" t="str">
        <v>DESKTOP</v>
      </c>
      <c r="R3052">
        <v>2272</v>
      </c>
      <c r="S3052">
        <v>3628</v>
      </c>
      <c r="T3052" s="8">
        <v>45419</v>
      </c>
      <c r="W3052">
        <v>1210</v>
      </c>
      <c r="X3052" t="str">
        <v>Customer 14</v>
      </c>
      <c r="Y3052" t="str">
        <v>MOBILE</v>
      </c>
      <c r="Z3052">
        <v>1563</v>
      </c>
      <c r="AA3052">
        <v>839</v>
      </c>
      <c r="AB3052" s="8">
        <v>45342</v>
      </c>
    </row>
    <row r="3053" spans="15:28" x14ac:dyDescent="0.3">
      <c r="O3053">
        <v>3052</v>
      </c>
      <c r="P3053" t="str">
        <v>Customer 14</v>
      </c>
      <c r="Q3053" t="str">
        <v>DESKTOP</v>
      </c>
      <c r="R3053">
        <v>2514</v>
      </c>
      <c r="S3053">
        <v>2628</v>
      </c>
      <c r="T3053" s="8">
        <v>45419</v>
      </c>
      <c r="W3053">
        <v>31</v>
      </c>
      <c r="X3053" t="str">
        <v>Customer 15</v>
      </c>
      <c r="Y3053" t="str">
        <v>MOBILE</v>
      </c>
      <c r="Z3053">
        <v>1562</v>
      </c>
      <c r="AA3053">
        <v>2551</v>
      </c>
      <c r="AB3053" s="8">
        <v>45293</v>
      </c>
    </row>
    <row r="3054" spans="15:28" x14ac:dyDescent="0.3">
      <c r="O3054">
        <v>3053</v>
      </c>
      <c r="P3054" t="str">
        <v>Customer 4</v>
      </c>
      <c r="Q3054" t="str">
        <v>EMBEDDED</v>
      </c>
      <c r="R3054">
        <v>2188</v>
      </c>
      <c r="S3054">
        <v>1422</v>
      </c>
      <c r="T3054" s="8">
        <v>45419</v>
      </c>
      <c r="W3054">
        <v>35</v>
      </c>
      <c r="X3054" t="str">
        <v>Customer 2</v>
      </c>
      <c r="Y3054" t="str">
        <v>DESKTOP</v>
      </c>
      <c r="Z3054">
        <v>1562</v>
      </c>
      <c r="AA3054">
        <v>4280</v>
      </c>
      <c r="AB3054" s="8">
        <v>45293</v>
      </c>
    </row>
    <row r="3055" spans="15:28" x14ac:dyDescent="0.3">
      <c r="O3055">
        <v>3054</v>
      </c>
      <c r="P3055" t="str">
        <v>Customer 1</v>
      </c>
      <c r="Q3055" t="str">
        <v>EMBEDDED</v>
      </c>
      <c r="R3055">
        <v>3860</v>
      </c>
      <c r="S3055">
        <v>649</v>
      </c>
      <c r="T3055" s="8">
        <v>45419</v>
      </c>
      <c r="W3055">
        <v>4026</v>
      </c>
      <c r="X3055" t="str">
        <v>Customer 12</v>
      </c>
      <c r="Y3055" t="str">
        <v>DESKTOP</v>
      </c>
      <c r="Z3055">
        <v>1562</v>
      </c>
      <c r="AA3055">
        <v>1315</v>
      </c>
      <c r="AB3055" s="8">
        <v>45459</v>
      </c>
    </row>
    <row r="3056" spans="15:28" x14ac:dyDescent="0.3">
      <c r="O3056">
        <v>3055</v>
      </c>
      <c r="P3056" t="str">
        <v>Customer 5</v>
      </c>
      <c r="Q3056" t="str">
        <v>WORKSTATION</v>
      </c>
      <c r="R3056">
        <v>798</v>
      </c>
      <c r="S3056">
        <v>917</v>
      </c>
      <c r="T3056" s="8">
        <v>45419</v>
      </c>
      <c r="W3056">
        <v>3824</v>
      </c>
      <c r="X3056" t="str">
        <v>Customer 4</v>
      </c>
      <c r="Y3056" t="str">
        <v>WORKSTATION</v>
      </c>
      <c r="Z3056">
        <v>1560</v>
      </c>
      <c r="AA3056">
        <v>249</v>
      </c>
      <c r="AB3056" s="8">
        <v>45451</v>
      </c>
    </row>
    <row r="3057" spans="15:28" x14ac:dyDescent="0.3">
      <c r="O3057">
        <v>3056</v>
      </c>
      <c r="P3057" t="str">
        <v>Customer 2</v>
      </c>
      <c r="Q3057" t="str">
        <v>MOBILE</v>
      </c>
      <c r="R3057">
        <v>1673</v>
      </c>
      <c r="S3057">
        <v>2762</v>
      </c>
      <c r="T3057" s="8">
        <v>45419</v>
      </c>
      <c r="W3057">
        <v>793</v>
      </c>
      <c r="X3057" t="str">
        <v>Customer 6</v>
      </c>
      <c r="Y3057" t="str">
        <v>DESKTOP</v>
      </c>
      <c r="Z3057">
        <v>1559</v>
      </c>
      <c r="AA3057">
        <v>3807</v>
      </c>
      <c r="AB3057" s="8">
        <v>45325</v>
      </c>
    </row>
    <row r="3058" spans="15:28" x14ac:dyDescent="0.3">
      <c r="O3058">
        <v>3057</v>
      </c>
      <c r="P3058" t="str">
        <v>Customer 2</v>
      </c>
      <c r="Q3058" t="str">
        <v>MOBILE</v>
      </c>
      <c r="R3058">
        <v>2406</v>
      </c>
      <c r="S3058">
        <v>1885</v>
      </c>
      <c r="T3058" s="8">
        <v>45419</v>
      </c>
      <c r="W3058">
        <v>635</v>
      </c>
      <c r="X3058" t="str">
        <v>Customer 13</v>
      </c>
      <c r="Y3058" t="str">
        <v>WORKSTATION</v>
      </c>
      <c r="Z3058">
        <v>1558</v>
      </c>
      <c r="AA3058">
        <v>2543</v>
      </c>
      <c r="AB3058" s="8">
        <v>45318</v>
      </c>
    </row>
    <row r="3059" spans="15:28" x14ac:dyDescent="0.3">
      <c r="O3059">
        <v>3058</v>
      </c>
      <c r="P3059" t="str">
        <v>Customer 13</v>
      </c>
      <c r="Q3059" t="str">
        <v>DESKTOP</v>
      </c>
      <c r="R3059">
        <v>3448</v>
      </c>
      <c r="S3059">
        <v>4898</v>
      </c>
      <c r="T3059" s="8">
        <v>45419</v>
      </c>
      <c r="W3059">
        <v>1392</v>
      </c>
      <c r="X3059" t="str">
        <v>Customer 15</v>
      </c>
      <c r="Y3059" t="str">
        <v>WORKSTATION</v>
      </c>
      <c r="Z3059">
        <v>1558</v>
      </c>
      <c r="AA3059">
        <v>3965</v>
      </c>
      <c r="AB3059" s="8">
        <v>45349</v>
      </c>
    </row>
    <row r="3060" spans="15:28" x14ac:dyDescent="0.3">
      <c r="O3060">
        <v>3059</v>
      </c>
      <c r="P3060" t="str">
        <v>Customer 8</v>
      </c>
      <c r="Q3060" t="str">
        <v>EMBEDDED</v>
      </c>
      <c r="R3060">
        <v>3117</v>
      </c>
      <c r="S3060">
        <v>4453</v>
      </c>
      <c r="T3060" s="8">
        <v>45419</v>
      </c>
      <c r="W3060">
        <v>2784</v>
      </c>
      <c r="X3060" t="str">
        <v>Customer 11</v>
      </c>
      <c r="Y3060" t="str">
        <v>WORKSTATION</v>
      </c>
      <c r="Z3060">
        <v>1555</v>
      </c>
      <c r="AA3060">
        <v>2249</v>
      </c>
      <c r="AB3060" s="8">
        <v>45407</v>
      </c>
    </row>
    <row r="3061" spans="15:28" x14ac:dyDescent="0.3">
      <c r="O3061">
        <v>3060</v>
      </c>
      <c r="P3061" t="str">
        <v>Customer 1</v>
      </c>
      <c r="Q3061" t="str">
        <v>DESKTOP</v>
      </c>
      <c r="R3061">
        <v>1214</v>
      </c>
      <c r="S3061">
        <v>1417</v>
      </c>
      <c r="T3061" s="8">
        <v>45419</v>
      </c>
      <c r="W3061">
        <v>2565</v>
      </c>
      <c r="X3061" t="str">
        <v>Customer 15</v>
      </c>
      <c r="Y3061" t="str">
        <v>EMBEDDED</v>
      </c>
      <c r="Z3061">
        <v>1554</v>
      </c>
      <c r="AA3061">
        <v>3516</v>
      </c>
      <c r="AB3061" s="8">
        <v>45398</v>
      </c>
    </row>
    <row r="3062" spans="15:28" x14ac:dyDescent="0.3">
      <c r="O3062">
        <v>3061</v>
      </c>
      <c r="P3062" t="str">
        <v>Customer 10</v>
      </c>
      <c r="Q3062" t="str">
        <v>EMBEDDED</v>
      </c>
      <c r="R3062">
        <v>1021</v>
      </c>
      <c r="S3062">
        <v>4380</v>
      </c>
      <c r="T3062" s="8">
        <v>45419</v>
      </c>
      <c r="W3062">
        <v>631</v>
      </c>
      <c r="X3062" t="str">
        <v>Customer 7</v>
      </c>
      <c r="Y3062" t="str">
        <v>EMBEDDED</v>
      </c>
      <c r="Z3062">
        <v>1551</v>
      </c>
      <c r="AA3062">
        <v>1471</v>
      </c>
      <c r="AB3062" s="8">
        <v>45318</v>
      </c>
    </row>
    <row r="3063" spans="15:28" x14ac:dyDescent="0.3">
      <c r="O3063">
        <v>3062</v>
      </c>
      <c r="P3063" t="str">
        <v>Customer 12</v>
      </c>
      <c r="Q3063" t="str">
        <v>DESKTOP</v>
      </c>
      <c r="R3063">
        <v>2148</v>
      </c>
      <c r="S3063">
        <v>3239</v>
      </c>
      <c r="T3063" s="8">
        <v>45419</v>
      </c>
      <c r="W3063">
        <v>3721</v>
      </c>
      <c r="X3063" t="str">
        <v>Customer 10</v>
      </c>
      <c r="Y3063" t="str">
        <v>MOBILE</v>
      </c>
      <c r="Z3063">
        <v>1551</v>
      </c>
      <c r="AA3063">
        <v>463</v>
      </c>
      <c r="AB3063" s="8">
        <v>45446</v>
      </c>
    </row>
    <row r="3064" spans="15:28" x14ac:dyDescent="0.3">
      <c r="O3064">
        <v>3063</v>
      </c>
      <c r="P3064" t="str">
        <v>Customer 8</v>
      </c>
      <c r="Q3064" t="str">
        <v>DESKTOP</v>
      </c>
      <c r="R3064">
        <v>3297</v>
      </c>
      <c r="S3064">
        <v>3956</v>
      </c>
      <c r="T3064" s="8">
        <v>45419</v>
      </c>
      <c r="W3064">
        <v>3784</v>
      </c>
      <c r="X3064" t="str">
        <v>Customer 1</v>
      </c>
      <c r="Y3064" t="str">
        <v>DESKTOP</v>
      </c>
      <c r="Z3064">
        <v>1550</v>
      </c>
      <c r="AA3064">
        <v>159</v>
      </c>
      <c r="AB3064" s="8">
        <v>45449</v>
      </c>
    </row>
    <row r="3065" spans="15:28" x14ac:dyDescent="0.3">
      <c r="O3065">
        <v>3064</v>
      </c>
      <c r="P3065" t="str">
        <v>Customer 7</v>
      </c>
      <c r="Q3065" t="str">
        <v>DESKTOP</v>
      </c>
      <c r="R3065">
        <v>1871</v>
      </c>
      <c r="S3065">
        <v>4295</v>
      </c>
      <c r="T3065" s="8">
        <v>45419</v>
      </c>
      <c r="W3065">
        <v>2948</v>
      </c>
      <c r="X3065" t="str">
        <v>Customer 5</v>
      </c>
      <c r="Y3065" t="str">
        <v>WORKSTATION</v>
      </c>
      <c r="Z3065">
        <v>1549</v>
      </c>
      <c r="AA3065">
        <v>4225</v>
      </c>
      <c r="AB3065" s="8">
        <v>45414</v>
      </c>
    </row>
    <row r="3066" spans="15:28" x14ac:dyDescent="0.3">
      <c r="O3066">
        <v>3065</v>
      </c>
      <c r="P3066" t="str">
        <v>Customer 7</v>
      </c>
      <c r="Q3066" t="str">
        <v>EMBEDDED</v>
      </c>
      <c r="R3066">
        <v>2611</v>
      </c>
      <c r="S3066">
        <v>439</v>
      </c>
      <c r="T3066" s="8">
        <v>45419</v>
      </c>
      <c r="W3066">
        <v>1029</v>
      </c>
      <c r="X3066" t="str">
        <v>Customer 2</v>
      </c>
      <c r="Y3066" t="str">
        <v>MOBILE</v>
      </c>
      <c r="Z3066">
        <v>1548</v>
      </c>
      <c r="AA3066">
        <v>2302</v>
      </c>
      <c r="AB3066" s="8">
        <v>45334</v>
      </c>
    </row>
    <row r="3067" spans="15:28" x14ac:dyDescent="0.3">
      <c r="O3067">
        <v>3066</v>
      </c>
      <c r="P3067" t="str">
        <v>Customer 8</v>
      </c>
      <c r="Q3067" t="str">
        <v>MOBILE</v>
      </c>
      <c r="R3067">
        <v>2277</v>
      </c>
      <c r="S3067">
        <v>4663</v>
      </c>
      <c r="T3067" s="8">
        <v>45419</v>
      </c>
      <c r="W3067">
        <v>2354</v>
      </c>
      <c r="X3067" t="str">
        <v>Customer 14</v>
      </c>
      <c r="Y3067" t="str">
        <v>MOBILE</v>
      </c>
      <c r="Z3067">
        <v>1548</v>
      </c>
      <c r="AA3067">
        <v>3989</v>
      </c>
      <c r="AB3067" s="8">
        <v>45390</v>
      </c>
    </row>
    <row r="3068" spans="15:28" x14ac:dyDescent="0.3">
      <c r="O3068">
        <v>3067</v>
      </c>
      <c r="P3068" t="str">
        <v>Customer 6</v>
      </c>
      <c r="Q3068" t="str">
        <v>EMBEDDED</v>
      </c>
      <c r="R3068">
        <v>3488</v>
      </c>
      <c r="S3068">
        <v>4342</v>
      </c>
      <c r="T3068" s="8">
        <v>45419</v>
      </c>
      <c r="W3068">
        <v>2975</v>
      </c>
      <c r="X3068" t="str">
        <v>Customer 14</v>
      </c>
      <c r="Y3068" t="str">
        <v>WORKSTATION</v>
      </c>
      <c r="Z3068">
        <v>1548</v>
      </c>
      <c r="AA3068">
        <v>2725</v>
      </c>
      <c r="AB3068" s="8">
        <v>45415</v>
      </c>
    </row>
    <row r="3069" spans="15:28" x14ac:dyDescent="0.3">
      <c r="O3069">
        <v>3068</v>
      </c>
      <c r="P3069" t="str">
        <v>Customer 11</v>
      </c>
      <c r="Q3069" t="str">
        <v>WORKSTATION</v>
      </c>
      <c r="R3069">
        <v>3948</v>
      </c>
      <c r="S3069">
        <v>4163</v>
      </c>
      <c r="T3069" s="8">
        <v>45419</v>
      </c>
      <c r="W3069">
        <v>267</v>
      </c>
      <c r="X3069" t="str">
        <v>Customer 7</v>
      </c>
      <c r="Y3069" t="str">
        <v>MOBILE</v>
      </c>
      <c r="Z3069">
        <v>1547</v>
      </c>
      <c r="AA3069">
        <v>103</v>
      </c>
      <c r="AB3069" s="8">
        <v>45303</v>
      </c>
    </row>
    <row r="3070" spans="15:28" x14ac:dyDescent="0.3">
      <c r="O3070">
        <v>3069</v>
      </c>
      <c r="P3070" t="str">
        <v>Customer 10</v>
      </c>
      <c r="Q3070" t="str">
        <v>EMBEDDED</v>
      </c>
      <c r="R3070">
        <v>1292</v>
      </c>
      <c r="S3070">
        <v>3147</v>
      </c>
      <c r="T3070" s="8">
        <v>45419</v>
      </c>
      <c r="W3070">
        <v>4720</v>
      </c>
      <c r="X3070" t="str">
        <v>Customer 6</v>
      </c>
      <c r="Y3070" t="str">
        <v>EMBEDDED</v>
      </c>
      <c r="Z3070">
        <v>1547</v>
      </c>
      <c r="AA3070">
        <v>4854</v>
      </c>
      <c r="AB3070" s="8">
        <v>45488</v>
      </c>
    </row>
    <row r="3071" spans="15:28" x14ac:dyDescent="0.3">
      <c r="O3071">
        <v>3070</v>
      </c>
      <c r="P3071" t="str">
        <v>Customer 6</v>
      </c>
      <c r="Q3071" t="str">
        <v>EMBEDDED</v>
      </c>
      <c r="R3071">
        <v>2163</v>
      </c>
      <c r="S3071">
        <v>205</v>
      </c>
      <c r="T3071" s="8">
        <v>45419</v>
      </c>
      <c r="W3071">
        <v>4927</v>
      </c>
      <c r="X3071" t="str">
        <v>Customer 3</v>
      </c>
      <c r="Y3071" t="str">
        <v>EMBEDDED</v>
      </c>
      <c r="Z3071">
        <v>1546</v>
      </c>
      <c r="AA3071">
        <v>123</v>
      </c>
      <c r="AB3071" s="8">
        <v>45497</v>
      </c>
    </row>
    <row r="3072" spans="15:28" x14ac:dyDescent="0.3">
      <c r="O3072">
        <v>3071</v>
      </c>
      <c r="P3072" t="str">
        <v>Customer 6</v>
      </c>
      <c r="Q3072" t="str">
        <v>WORKSTATION</v>
      </c>
      <c r="R3072">
        <v>1596</v>
      </c>
      <c r="S3072">
        <v>231</v>
      </c>
      <c r="T3072" s="8">
        <v>45419</v>
      </c>
      <c r="W3072">
        <v>2579</v>
      </c>
      <c r="X3072" t="str">
        <v>Customer 5</v>
      </c>
      <c r="Y3072" t="str">
        <v>WORKSTATION</v>
      </c>
      <c r="Z3072">
        <v>1545</v>
      </c>
      <c r="AA3072">
        <v>2486</v>
      </c>
      <c r="AB3072" s="8">
        <v>45399</v>
      </c>
    </row>
    <row r="3073" spans="15:28" x14ac:dyDescent="0.3">
      <c r="O3073">
        <v>3072</v>
      </c>
      <c r="P3073" t="str">
        <v>Customer 13</v>
      </c>
      <c r="Q3073" t="str">
        <v>WORKSTATION</v>
      </c>
      <c r="R3073">
        <v>507</v>
      </c>
      <c r="S3073">
        <v>3839</v>
      </c>
      <c r="T3073" s="8">
        <v>45419</v>
      </c>
      <c r="W3073">
        <v>1239</v>
      </c>
      <c r="X3073" t="str">
        <v>Customer 11</v>
      </c>
      <c r="Y3073" t="str">
        <v>EMBEDDED</v>
      </c>
      <c r="Z3073">
        <v>1543</v>
      </c>
      <c r="AA3073">
        <v>3785</v>
      </c>
      <c r="AB3073" s="8">
        <v>45343</v>
      </c>
    </row>
    <row r="3074" spans="15:28" x14ac:dyDescent="0.3">
      <c r="O3074">
        <v>3073</v>
      </c>
      <c r="P3074" t="str">
        <v>Customer 5</v>
      </c>
      <c r="Q3074" t="str">
        <v>WORKSTATION</v>
      </c>
      <c r="R3074">
        <v>189</v>
      </c>
      <c r="S3074">
        <v>450</v>
      </c>
      <c r="T3074" s="8">
        <v>45419</v>
      </c>
      <c r="W3074">
        <v>2093</v>
      </c>
      <c r="X3074" t="str">
        <v>Customer 10</v>
      </c>
      <c r="Y3074" t="str">
        <v>EMBEDDED</v>
      </c>
      <c r="Z3074">
        <v>1543</v>
      </c>
      <c r="AA3074">
        <v>583</v>
      </c>
      <c r="AB3074" s="8">
        <v>45379</v>
      </c>
    </row>
    <row r="3075" spans="15:28" x14ac:dyDescent="0.3">
      <c r="O3075">
        <v>3074</v>
      </c>
      <c r="P3075" t="str">
        <v>Customer 10</v>
      </c>
      <c r="Q3075" t="str">
        <v>MOBILE</v>
      </c>
      <c r="R3075">
        <v>1033</v>
      </c>
      <c r="S3075">
        <v>1925</v>
      </c>
      <c r="T3075" s="8">
        <v>45420</v>
      </c>
      <c r="W3075">
        <v>2370</v>
      </c>
      <c r="X3075" t="str">
        <v>Customer 14</v>
      </c>
      <c r="Y3075" t="str">
        <v>EMBEDDED</v>
      </c>
      <c r="Z3075">
        <v>1543</v>
      </c>
      <c r="AA3075">
        <v>4294</v>
      </c>
      <c r="AB3075" s="8">
        <v>45390</v>
      </c>
    </row>
    <row r="3076" spans="15:28" x14ac:dyDescent="0.3">
      <c r="O3076">
        <v>3075</v>
      </c>
      <c r="P3076" t="str">
        <v>Customer 11</v>
      </c>
      <c r="Q3076" t="str">
        <v>WORKSTATION</v>
      </c>
      <c r="R3076">
        <v>1121</v>
      </c>
      <c r="S3076">
        <v>2982</v>
      </c>
      <c r="T3076" s="8">
        <v>45420</v>
      </c>
      <c r="W3076">
        <v>3387</v>
      </c>
      <c r="X3076" t="str">
        <v>Customer 4</v>
      </c>
      <c r="Y3076" t="str">
        <v>WORKSTATION</v>
      </c>
      <c r="Z3076">
        <v>1543</v>
      </c>
      <c r="AA3076">
        <v>625</v>
      </c>
      <c r="AB3076" s="8">
        <v>45433</v>
      </c>
    </row>
    <row r="3077" spans="15:28" x14ac:dyDescent="0.3">
      <c r="O3077">
        <v>3076</v>
      </c>
      <c r="P3077" t="str">
        <v>Customer 13</v>
      </c>
      <c r="Q3077" t="str">
        <v>DESKTOP</v>
      </c>
      <c r="R3077">
        <v>3629</v>
      </c>
      <c r="S3077">
        <v>1572</v>
      </c>
      <c r="T3077" s="8">
        <v>45420</v>
      </c>
      <c r="W3077">
        <v>128</v>
      </c>
      <c r="X3077" t="str">
        <v>Customer 2</v>
      </c>
      <c r="Y3077" t="str">
        <v>DESKTOP</v>
      </c>
      <c r="Z3077">
        <v>1542</v>
      </c>
      <c r="AA3077">
        <v>2182</v>
      </c>
      <c r="AB3077" s="8">
        <v>45297</v>
      </c>
    </row>
    <row r="3078" spans="15:28" x14ac:dyDescent="0.3">
      <c r="O3078">
        <v>3077</v>
      </c>
      <c r="P3078" t="str">
        <v>Customer 2</v>
      </c>
      <c r="Q3078" t="str">
        <v>WORKSTATION</v>
      </c>
      <c r="R3078">
        <v>912</v>
      </c>
      <c r="S3078">
        <v>1102</v>
      </c>
      <c r="T3078" s="8">
        <v>45420</v>
      </c>
      <c r="W3078">
        <v>360</v>
      </c>
      <c r="X3078" t="str">
        <v>Customer 15</v>
      </c>
      <c r="Y3078" t="str">
        <v>WORKSTATION</v>
      </c>
      <c r="Z3078">
        <v>1542</v>
      </c>
      <c r="AA3078">
        <v>905</v>
      </c>
      <c r="AB3078" s="8">
        <v>45306</v>
      </c>
    </row>
    <row r="3079" spans="15:28" x14ac:dyDescent="0.3">
      <c r="O3079">
        <v>3078</v>
      </c>
      <c r="P3079" t="str">
        <v>Customer 1</v>
      </c>
      <c r="Q3079" t="str">
        <v>EMBEDDED</v>
      </c>
      <c r="R3079">
        <v>1308</v>
      </c>
      <c r="S3079">
        <v>4495</v>
      </c>
      <c r="T3079" s="8">
        <v>45420</v>
      </c>
      <c r="W3079">
        <v>902</v>
      </c>
      <c r="X3079" t="str">
        <v>Customer 15</v>
      </c>
      <c r="Y3079" t="str">
        <v>WORKSTATION</v>
      </c>
      <c r="Z3079">
        <v>1542</v>
      </c>
      <c r="AA3079">
        <v>1072</v>
      </c>
      <c r="AB3079" s="8">
        <v>45329</v>
      </c>
    </row>
    <row r="3080" spans="15:28" x14ac:dyDescent="0.3">
      <c r="O3080">
        <v>3079</v>
      </c>
      <c r="P3080" t="str">
        <v>Customer 5</v>
      </c>
      <c r="Q3080" t="str">
        <v>DESKTOP</v>
      </c>
      <c r="R3080">
        <v>2649</v>
      </c>
      <c r="S3080">
        <v>1759</v>
      </c>
      <c r="T3080" s="8">
        <v>45420</v>
      </c>
      <c r="W3080">
        <v>1903</v>
      </c>
      <c r="X3080" t="str">
        <v>Customer 7</v>
      </c>
      <c r="Y3080" t="str">
        <v>DESKTOP</v>
      </c>
      <c r="Z3080">
        <v>1542</v>
      </c>
      <c r="AA3080">
        <v>418</v>
      </c>
      <c r="AB3080" s="8">
        <v>45371</v>
      </c>
    </row>
    <row r="3081" spans="15:28" x14ac:dyDescent="0.3">
      <c r="O3081">
        <v>3080</v>
      </c>
      <c r="P3081" t="str">
        <v>Customer 11</v>
      </c>
      <c r="Q3081" t="str">
        <v>MOBILE</v>
      </c>
      <c r="R3081">
        <v>3463</v>
      </c>
      <c r="S3081">
        <v>4303</v>
      </c>
      <c r="T3081" s="8">
        <v>45420</v>
      </c>
      <c r="W3081">
        <v>3504</v>
      </c>
      <c r="X3081" t="str">
        <v>Customer 8</v>
      </c>
      <c r="Y3081" t="str">
        <v>EMBEDDED</v>
      </c>
      <c r="Z3081">
        <v>1542</v>
      </c>
      <c r="AA3081">
        <v>4464</v>
      </c>
      <c r="AB3081" s="8">
        <v>45437</v>
      </c>
    </row>
    <row r="3082" spans="15:28" x14ac:dyDescent="0.3">
      <c r="O3082">
        <v>3081</v>
      </c>
      <c r="P3082" t="str">
        <v>Customer 8</v>
      </c>
      <c r="Q3082" t="str">
        <v>DESKTOP</v>
      </c>
      <c r="R3082">
        <v>2928</v>
      </c>
      <c r="S3082">
        <v>2517</v>
      </c>
      <c r="T3082" s="8">
        <v>45420</v>
      </c>
      <c r="W3082">
        <v>3837</v>
      </c>
      <c r="X3082" t="str">
        <v>Customer 12</v>
      </c>
      <c r="Y3082" t="str">
        <v>WORKSTATION</v>
      </c>
      <c r="Z3082">
        <v>1542</v>
      </c>
      <c r="AA3082">
        <v>149</v>
      </c>
      <c r="AB3082" s="8">
        <v>45451</v>
      </c>
    </row>
    <row r="3083" spans="15:28" x14ac:dyDescent="0.3">
      <c r="O3083">
        <v>3082</v>
      </c>
      <c r="P3083" t="str">
        <v>Customer 10</v>
      </c>
      <c r="Q3083" t="str">
        <v>MOBILE</v>
      </c>
      <c r="R3083">
        <v>891</v>
      </c>
      <c r="S3083">
        <v>398</v>
      </c>
      <c r="T3083" s="8">
        <v>45420</v>
      </c>
      <c r="W3083">
        <v>3989</v>
      </c>
      <c r="X3083" t="str">
        <v>Customer 1</v>
      </c>
      <c r="Y3083" t="str">
        <v>MOBILE</v>
      </c>
      <c r="Z3083">
        <v>1542</v>
      </c>
      <c r="AA3083">
        <v>4967</v>
      </c>
      <c r="AB3083" s="8">
        <v>45458</v>
      </c>
    </row>
    <row r="3084" spans="15:28" x14ac:dyDescent="0.3">
      <c r="O3084">
        <v>3083</v>
      </c>
      <c r="P3084" t="str">
        <v>Customer 14</v>
      </c>
      <c r="Q3084" t="str">
        <v>DESKTOP</v>
      </c>
      <c r="R3084">
        <v>801</v>
      </c>
      <c r="S3084">
        <v>2419</v>
      </c>
      <c r="T3084" s="8">
        <v>45420</v>
      </c>
      <c r="W3084">
        <v>234</v>
      </c>
      <c r="X3084" t="str">
        <v>Customer 12</v>
      </c>
      <c r="Y3084" t="str">
        <v>DESKTOP</v>
      </c>
      <c r="Z3084">
        <v>1540</v>
      </c>
      <c r="AA3084">
        <v>4582</v>
      </c>
      <c r="AB3084" s="8">
        <v>45301</v>
      </c>
    </row>
    <row r="3085" spans="15:28" x14ac:dyDescent="0.3">
      <c r="O3085">
        <v>3084</v>
      </c>
      <c r="P3085" t="str">
        <v>Customer 13</v>
      </c>
      <c r="Q3085" t="str">
        <v>DESKTOP</v>
      </c>
      <c r="R3085">
        <v>2618</v>
      </c>
      <c r="S3085">
        <v>4992</v>
      </c>
      <c r="T3085" s="8">
        <v>45420</v>
      </c>
      <c r="W3085">
        <v>494</v>
      </c>
      <c r="X3085" t="str">
        <v>Customer 15</v>
      </c>
      <c r="Y3085" t="str">
        <v>EMBEDDED</v>
      </c>
      <c r="Z3085">
        <v>1540</v>
      </c>
      <c r="AA3085">
        <v>3992</v>
      </c>
      <c r="AB3085" s="8">
        <v>45312</v>
      </c>
    </row>
    <row r="3086" spans="15:28" x14ac:dyDescent="0.3">
      <c r="O3086">
        <v>3085</v>
      </c>
      <c r="P3086" t="str">
        <v>Customer 3</v>
      </c>
      <c r="Q3086" t="str">
        <v>EMBEDDED</v>
      </c>
      <c r="R3086">
        <v>3094</v>
      </c>
      <c r="S3086">
        <v>878</v>
      </c>
      <c r="T3086" s="8">
        <v>45420</v>
      </c>
      <c r="W3086">
        <v>940</v>
      </c>
      <c r="X3086" t="str">
        <v>Customer 3</v>
      </c>
      <c r="Y3086" t="str">
        <v>DESKTOP</v>
      </c>
      <c r="Z3086">
        <v>1540</v>
      </c>
      <c r="AA3086">
        <v>2725</v>
      </c>
      <c r="AB3086" s="8">
        <v>45331</v>
      </c>
    </row>
    <row r="3087" spans="15:28" x14ac:dyDescent="0.3">
      <c r="O3087">
        <v>3086</v>
      </c>
      <c r="P3087" t="str">
        <v>Customer 9</v>
      </c>
      <c r="Q3087" t="str">
        <v>DESKTOP</v>
      </c>
      <c r="R3087">
        <v>2009</v>
      </c>
      <c r="S3087">
        <v>4726</v>
      </c>
      <c r="T3087" s="8">
        <v>45420</v>
      </c>
      <c r="W3087">
        <v>3533</v>
      </c>
      <c r="X3087" t="str">
        <v>Customer 10</v>
      </c>
      <c r="Y3087" t="str">
        <v>DESKTOP</v>
      </c>
      <c r="Z3087">
        <v>1540</v>
      </c>
      <c r="AA3087">
        <v>1203</v>
      </c>
      <c r="AB3087" s="8">
        <v>45439</v>
      </c>
    </row>
    <row r="3088" spans="15:28" x14ac:dyDescent="0.3">
      <c r="O3088">
        <v>3087</v>
      </c>
      <c r="P3088" t="str">
        <v>Customer 10</v>
      </c>
      <c r="Q3088" t="str">
        <v>DESKTOP</v>
      </c>
      <c r="R3088">
        <v>3174</v>
      </c>
      <c r="S3088">
        <v>3287</v>
      </c>
      <c r="T3088" s="8">
        <v>45420</v>
      </c>
      <c r="W3088">
        <v>2167</v>
      </c>
      <c r="X3088" t="str">
        <v>Customer 8</v>
      </c>
      <c r="Y3088" t="str">
        <v>WORKSTATION</v>
      </c>
      <c r="Z3088">
        <v>1539</v>
      </c>
      <c r="AA3088">
        <v>4421</v>
      </c>
      <c r="AB3088" s="8">
        <v>45382</v>
      </c>
    </row>
    <row r="3089" spans="15:28" x14ac:dyDescent="0.3">
      <c r="O3089">
        <v>3088</v>
      </c>
      <c r="P3089" t="str">
        <v>Customer 15</v>
      </c>
      <c r="Q3089" t="str">
        <v>WORKSTATION</v>
      </c>
      <c r="R3089">
        <v>1578</v>
      </c>
      <c r="S3089">
        <v>3289</v>
      </c>
      <c r="T3089" s="8">
        <v>45420</v>
      </c>
      <c r="W3089">
        <v>1766</v>
      </c>
      <c r="X3089" t="str">
        <v>Customer 15</v>
      </c>
      <c r="Y3089" t="str">
        <v>DESKTOP</v>
      </c>
      <c r="Z3089">
        <v>1538</v>
      </c>
      <c r="AA3089">
        <v>2205</v>
      </c>
      <c r="AB3089" s="8">
        <v>45365</v>
      </c>
    </row>
    <row r="3090" spans="15:28" x14ac:dyDescent="0.3">
      <c r="O3090">
        <v>3089</v>
      </c>
      <c r="P3090" t="str">
        <v>Customer 14</v>
      </c>
      <c r="Q3090" t="str">
        <v>DESKTOP</v>
      </c>
      <c r="R3090">
        <v>3458</v>
      </c>
      <c r="S3090">
        <v>1426</v>
      </c>
      <c r="T3090" s="8">
        <v>45420</v>
      </c>
      <c r="W3090">
        <v>1230</v>
      </c>
      <c r="X3090" t="str">
        <v>Customer 15</v>
      </c>
      <c r="Y3090" t="str">
        <v>DESKTOP</v>
      </c>
      <c r="Z3090">
        <v>1537</v>
      </c>
      <c r="AA3090">
        <v>1910</v>
      </c>
      <c r="AB3090" s="8">
        <v>45343</v>
      </c>
    </row>
    <row r="3091" spans="15:28" x14ac:dyDescent="0.3">
      <c r="O3091">
        <v>3090</v>
      </c>
      <c r="P3091" t="str">
        <v>Customer 8</v>
      </c>
      <c r="Q3091" t="str">
        <v>MOBILE</v>
      </c>
      <c r="R3091">
        <v>2365</v>
      </c>
      <c r="S3091">
        <v>2410</v>
      </c>
      <c r="T3091" s="8">
        <v>45420</v>
      </c>
      <c r="W3091">
        <v>1280</v>
      </c>
      <c r="X3091" t="str">
        <v>Customer 1</v>
      </c>
      <c r="Y3091" t="str">
        <v>EMBEDDED</v>
      </c>
      <c r="Z3091">
        <v>1537</v>
      </c>
      <c r="AA3091">
        <v>1838</v>
      </c>
      <c r="AB3091" s="8">
        <v>45345</v>
      </c>
    </row>
    <row r="3092" spans="15:28" x14ac:dyDescent="0.3">
      <c r="O3092">
        <v>3091</v>
      </c>
      <c r="P3092" t="str">
        <v>Customer 4</v>
      </c>
      <c r="Q3092" t="str">
        <v>EMBEDDED</v>
      </c>
      <c r="R3092">
        <v>1469</v>
      </c>
      <c r="S3092">
        <v>4386</v>
      </c>
      <c r="T3092" s="8">
        <v>45420</v>
      </c>
      <c r="W3092">
        <v>1472</v>
      </c>
      <c r="X3092" t="str">
        <v>Customer 7</v>
      </c>
      <c r="Y3092" t="str">
        <v>MOBILE</v>
      </c>
      <c r="Z3092">
        <v>1536</v>
      </c>
      <c r="AA3092">
        <v>2376</v>
      </c>
      <c r="AB3092" s="8">
        <v>45353</v>
      </c>
    </row>
    <row r="3093" spans="15:28" x14ac:dyDescent="0.3">
      <c r="O3093">
        <v>3092</v>
      </c>
      <c r="P3093" t="str">
        <v>Customer 5</v>
      </c>
      <c r="Q3093" t="str">
        <v>WORKSTATION</v>
      </c>
      <c r="R3093">
        <v>855</v>
      </c>
      <c r="S3093">
        <v>4356</v>
      </c>
      <c r="T3093" s="8">
        <v>45420</v>
      </c>
      <c r="W3093">
        <v>363</v>
      </c>
      <c r="X3093" t="str">
        <v>Customer 4</v>
      </c>
      <c r="Y3093" t="str">
        <v>EMBEDDED</v>
      </c>
      <c r="Z3093">
        <v>1535</v>
      </c>
      <c r="AA3093">
        <v>441</v>
      </c>
      <c r="AB3093" s="8">
        <v>45307</v>
      </c>
    </row>
    <row r="3094" spans="15:28" x14ac:dyDescent="0.3">
      <c r="O3094">
        <v>3093</v>
      </c>
      <c r="P3094" t="str">
        <v>Customer 6</v>
      </c>
      <c r="Q3094" t="str">
        <v>MOBILE</v>
      </c>
      <c r="R3094">
        <v>572</v>
      </c>
      <c r="S3094">
        <v>220</v>
      </c>
      <c r="T3094" s="8">
        <v>45420</v>
      </c>
      <c r="W3094">
        <v>1356</v>
      </c>
      <c r="X3094" t="str">
        <v>Customer 12</v>
      </c>
      <c r="Y3094" t="str">
        <v>MOBILE</v>
      </c>
      <c r="Z3094">
        <v>1535</v>
      </c>
      <c r="AA3094">
        <v>4218</v>
      </c>
      <c r="AB3094" s="8">
        <v>45348</v>
      </c>
    </row>
    <row r="3095" spans="15:28" x14ac:dyDescent="0.3">
      <c r="O3095">
        <v>3094</v>
      </c>
      <c r="P3095" t="str">
        <v>Customer 8</v>
      </c>
      <c r="Q3095" t="str">
        <v>DESKTOP</v>
      </c>
      <c r="R3095">
        <v>2095</v>
      </c>
      <c r="S3095">
        <v>2969</v>
      </c>
      <c r="T3095" s="8">
        <v>45420</v>
      </c>
      <c r="W3095">
        <v>1561</v>
      </c>
      <c r="X3095" t="str">
        <v>Customer 13</v>
      </c>
      <c r="Y3095" t="str">
        <v>MOBILE</v>
      </c>
      <c r="Z3095">
        <v>1535</v>
      </c>
      <c r="AA3095">
        <v>3524</v>
      </c>
      <c r="AB3095" s="8">
        <v>45357</v>
      </c>
    </row>
    <row r="3096" spans="15:28" x14ac:dyDescent="0.3">
      <c r="O3096">
        <v>3095</v>
      </c>
      <c r="P3096" t="str">
        <v>Customer 14</v>
      </c>
      <c r="Q3096" t="str">
        <v>DESKTOP</v>
      </c>
      <c r="R3096">
        <v>851</v>
      </c>
      <c r="S3096">
        <v>4006</v>
      </c>
      <c r="T3096" s="8">
        <v>45420</v>
      </c>
      <c r="W3096">
        <v>2662</v>
      </c>
      <c r="X3096" t="str">
        <v>Customer 1</v>
      </c>
      <c r="Y3096" t="str">
        <v>MOBILE</v>
      </c>
      <c r="Z3096">
        <v>1535</v>
      </c>
      <c r="AA3096">
        <v>3067</v>
      </c>
      <c r="AB3096" s="8">
        <v>45402</v>
      </c>
    </row>
    <row r="3097" spans="15:28" x14ac:dyDescent="0.3">
      <c r="O3097">
        <v>3096</v>
      </c>
      <c r="P3097" t="str">
        <v>Customer 4</v>
      </c>
      <c r="Q3097" t="str">
        <v>DESKTOP</v>
      </c>
      <c r="R3097">
        <v>1108</v>
      </c>
      <c r="S3097">
        <v>1377</v>
      </c>
      <c r="T3097" s="8">
        <v>45420</v>
      </c>
      <c r="W3097">
        <v>4714</v>
      </c>
      <c r="X3097" t="str">
        <v>Customer 11</v>
      </c>
      <c r="Y3097" t="str">
        <v>MOBILE</v>
      </c>
      <c r="Z3097">
        <v>1535</v>
      </c>
      <c r="AA3097">
        <v>3908</v>
      </c>
      <c r="AB3097" s="8">
        <v>45488</v>
      </c>
    </row>
    <row r="3098" spans="15:28" x14ac:dyDescent="0.3">
      <c r="O3098">
        <v>3097</v>
      </c>
      <c r="P3098" t="str">
        <v>Customer 14</v>
      </c>
      <c r="Q3098" t="str">
        <v>DESKTOP</v>
      </c>
      <c r="R3098">
        <v>966</v>
      </c>
      <c r="S3098">
        <v>1423</v>
      </c>
      <c r="T3098" s="8">
        <v>45420</v>
      </c>
      <c r="W3098">
        <v>233</v>
      </c>
      <c r="X3098" t="str">
        <v>Customer 1</v>
      </c>
      <c r="Y3098" t="str">
        <v>WORKSTATION</v>
      </c>
      <c r="Z3098">
        <v>1533</v>
      </c>
      <c r="AA3098">
        <v>2406</v>
      </c>
      <c r="AB3098" s="8">
        <v>45301</v>
      </c>
    </row>
    <row r="3099" spans="15:28" x14ac:dyDescent="0.3">
      <c r="O3099">
        <v>3098</v>
      </c>
      <c r="P3099" t="str">
        <v>Customer 15</v>
      </c>
      <c r="Q3099" t="str">
        <v>DESKTOP</v>
      </c>
      <c r="R3099">
        <v>1671</v>
      </c>
      <c r="S3099">
        <v>4737</v>
      </c>
      <c r="T3099" s="8">
        <v>45421</v>
      </c>
      <c r="W3099">
        <v>1742</v>
      </c>
      <c r="X3099" t="str">
        <v>Customer 9</v>
      </c>
      <c r="Y3099" t="str">
        <v>MOBILE</v>
      </c>
      <c r="Z3099">
        <v>1533</v>
      </c>
      <c r="AA3099">
        <v>287</v>
      </c>
      <c r="AB3099" s="8">
        <v>45364</v>
      </c>
    </row>
    <row r="3100" spans="15:28" x14ac:dyDescent="0.3">
      <c r="O3100">
        <v>3099</v>
      </c>
      <c r="P3100" t="str">
        <v>Customer 6</v>
      </c>
      <c r="Q3100" t="str">
        <v>EMBEDDED</v>
      </c>
      <c r="R3100">
        <v>3634</v>
      </c>
      <c r="S3100">
        <v>152</v>
      </c>
      <c r="T3100" s="8">
        <v>45421</v>
      </c>
      <c r="W3100">
        <v>4271</v>
      </c>
      <c r="X3100" t="str">
        <v>Customer 6</v>
      </c>
      <c r="Y3100" t="str">
        <v>MOBILE</v>
      </c>
      <c r="Z3100">
        <v>1533</v>
      </c>
      <c r="AA3100">
        <v>2732</v>
      </c>
      <c r="AB3100" s="8">
        <v>45469</v>
      </c>
    </row>
    <row r="3101" spans="15:28" x14ac:dyDescent="0.3">
      <c r="O3101">
        <v>3100</v>
      </c>
      <c r="P3101" t="str">
        <v>Customer 15</v>
      </c>
      <c r="Q3101" t="str">
        <v>MOBILE</v>
      </c>
      <c r="R3101">
        <v>1465</v>
      </c>
      <c r="S3101">
        <v>3306</v>
      </c>
      <c r="T3101" s="8">
        <v>45421</v>
      </c>
      <c r="W3101">
        <v>2455</v>
      </c>
      <c r="X3101" t="str">
        <v>Customer 2</v>
      </c>
      <c r="Y3101" t="str">
        <v>DESKTOP</v>
      </c>
      <c r="Z3101">
        <v>1531</v>
      </c>
      <c r="AA3101">
        <v>3119</v>
      </c>
      <c r="AB3101" s="8">
        <v>45394</v>
      </c>
    </row>
    <row r="3102" spans="15:28" x14ac:dyDescent="0.3">
      <c r="O3102">
        <v>3101</v>
      </c>
      <c r="P3102" t="str">
        <v>Customer 13</v>
      </c>
      <c r="Q3102" t="str">
        <v>EMBEDDED</v>
      </c>
      <c r="R3102">
        <v>2622</v>
      </c>
      <c r="S3102">
        <v>4329</v>
      </c>
      <c r="T3102" s="8">
        <v>45421</v>
      </c>
      <c r="W3102">
        <v>3551</v>
      </c>
      <c r="X3102" t="str">
        <v>Customer 8</v>
      </c>
      <c r="Y3102" t="str">
        <v>EMBEDDED</v>
      </c>
      <c r="Z3102">
        <v>1530</v>
      </c>
      <c r="AA3102">
        <v>2026</v>
      </c>
      <c r="AB3102" s="8">
        <v>45439</v>
      </c>
    </row>
    <row r="3103" spans="15:28" x14ac:dyDescent="0.3">
      <c r="O3103">
        <v>3102</v>
      </c>
      <c r="P3103" t="str">
        <v>Customer 4</v>
      </c>
      <c r="Q3103" t="str">
        <v>MOBILE</v>
      </c>
      <c r="R3103">
        <v>3173</v>
      </c>
      <c r="S3103">
        <v>3760</v>
      </c>
      <c r="T3103" s="8">
        <v>45421</v>
      </c>
      <c r="W3103">
        <v>2379</v>
      </c>
      <c r="X3103" t="str">
        <v>Customer 12</v>
      </c>
      <c r="Y3103" t="str">
        <v>MOBILE</v>
      </c>
      <c r="Z3103">
        <v>1529</v>
      </c>
      <c r="AA3103">
        <v>4159</v>
      </c>
      <c r="AB3103" s="8">
        <v>45391</v>
      </c>
    </row>
    <row r="3104" spans="15:28" x14ac:dyDescent="0.3">
      <c r="O3104">
        <v>3103</v>
      </c>
      <c r="P3104" t="str">
        <v>Customer 6</v>
      </c>
      <c r="Q3104" t="str">
        <v>MOBILE</v>
      </c>
      <c r="R3104">
        <v>2099</v>
      </c>
      <c r="S3104">
        <v>3169</v>
      </c>
      <c r="T3104" s="8">
        <v>45421</v>
      </c>
      <c r="W3104">
        <v>3003</v>
      </c>
      <c r="X3104" t="str">
        <v>Customer 2</v>
      </c>
      <c r="Y3104" t="str">
        <v>WORKSTATION</v>
      </c>
      <c r="Z3104">
        <v>1529</v>
      </c>
      <c r="AA3104">
        <v>744</v>
      </c>
      <c r="AB3104" s="8">
        <v>45417</v>
      </c>
    </row>
    <row r="3105" spans="15:28" x14ac:dyDescent="0.3">
      <c r="O3105">
        <v>3104</v>
      </c>
      <c r="P3105" t="str">
        <v>Customer 14</v>
      </c>
      <c r="Q3105" t="str">
        <v>EMBEDDED</v>
      </c>
      <c r="R3105">
        <v>2115</v>
      </c>
      <c r="S3105">
        <v>4585</v>
      </c>
      <c r="T3105" s="8">
        <v>45421</v>
      </c>
      <c r="W3105">
        <v>3184</v>
      </c>
      <c r="X3105" t="str">
        <v>Customer 4</v>
      </c>
      <c r="Y3105" t="str">
        <v>DESKTOP</v>
      </c>
      <c r="Z3105">
        <v>1529</v>
      </c>
      <c r="AA3105">
        <v>650</v>
      </c>
      <c r="AB3105" s="8">
        <v>45424</v>
      </c>
    </row>
    <row r="3106" spans="15:28" x14ac:dyDescent="0.3">
      <c r="O3106">
        <v>3105</v>
      </c>
      <c r="P3106" t="str">
        <v>Customer 7</v>
      </c>
      <c r="Q3106" t="str">
        <v>DESKTOP</v>
      </c>
      <c r="R3106">
        <v>1440</v>
      </c>
      <c r="S3106">
        <v>3938</v>
      </c>
      <c r="T3106" s="8">
        <v>45421</v>
      </c>
      <c r="W3106">
        <v>1718</v>
      </c>
      <c r="X3106" t="str">
        <v>Customer 12</v>
      </c>
      <c r="Y3106" t="str">
        <v>WORKSTATION</v>
      </c>
      <c r="Z3106">
        <v>1526</v>
      </c>
      <c r="AA3106">
        <v>4580</v>
      </c>
      <c r="AB3106" s="8">
        <v>45363</v>
      </c>
    </row>
    <row r="3107" spans="15:28" x14ac:dyDescent="0.3">
      <c r="O3107">
        <v>3106</v>
      </c>
      <c r="P3107" t="str">
        <v>Customer 8</v>
      </c>
      <c r="Q3107" t="str">
        <v>DESKTOP</v>
      </c>
      <c r="R3107">
        <v>3641</v>
      </c>
      <c r="S3107">
        <v>2080</v>
      </c>
      <c r="T3107" s="8">
        <v>45421</v>
      </c>
      <c r="W3107">
        <v>1485</v>
      </c>
      <c r="X3107" t="str">
        <v>Customer 9</v>
      </c>
      <c r="Y3107" t="str">
        <v>WORKSTATION</v>
      </c>
      <c r="Z3107">
        <v>1525</v>
      </c>
      <c r="AA3107">
        <v>4731</v>
      </c>
      <c r="AB3107" s="8">
        <v>45353</v>
      </c>
    </row>
    <row r="3108" spans="15:28" x14ac:dyDescent="0.3">
      <c r="O3108">
        <v>3107</v>
      </c>
      <c r="P3108" t="str">
        <v>Customer 9</v>
      </c>
      <c r="Q3108" t="str">
        <v>WORKSTATION</v>
      </c>
      <c r="R3108">
        <v>3571</v>
      </c>
      <c r="S3108">
        <v>414</v>
      </c>
      <c r="T3108" s="8">
        <v>45421</v>
      </c>
      <c r="W3108">
        <v>1191</v>
      </c>
      <c r="X3108" t="str">
        <v>Customer 8</v>
      </c>
      <c r="Y3108" t="str">
        <v>DESKTOP</v>
      </c>
      <c r="Z3108">
        <v>1524</v>
      </c>
      <c r="AA3108">
        <v>324</v>
      </c>
      <c r="AB3108" s="8">
        <v>45341</v>
      </c>
    </row>
    <row r="3109" spans="15:28" x14ac:dyDescent="0.3">
      <c r="O3109">
        <v>3108</v>
      </c>
      <c r="P3109" t="str">
        <v>Customer 8</v>
      </c>
      <c r="Q3109" t="str">
        <v>MOBILE</v>
      </c>
      <c r="R3109">
        <v>822</v>
      </c>
      <c r="S3109">
        <v>2381</v>
      </c>
      <c r="T3109" s="8">
        <v>45421</v>
      </c>
      <c r="W3109">
        <v>2602</v>
      </c>
      <c r="X3109" t="str">
        <v>Customer 8</v>
      </c>
      <c r="Y3109" t="str">
        <v>WORKSTATION</v>
      </c>
      <c r="Z3109">
        <v>1524</v>
      </c>
      <c r="AA3109">
        <v>4076</v>
      </c>
      <c r="AB3109" s="8">
        <v>45400</v>
      </c>
    </row>
    <row r="3110" spans="15:28" x14ac:dyDescent="0.3">
      <c r="O3110">
        <v>3109</v>
      </c>
      <c r="P3110" t="str">
        <v>Customer 4</v>
      </c>
      <c r="Q3110" t="str">
        <v>DESKTOP</v>
      </c>
      <c r="R3110">
        <v>1610</v>
      </c>
      <c r="S3110">
        <v>3944</v>
      </c>
      <c r="T3110" s="8">
        <v>45421</v>
      </c>
      <c r="W3110">
        <v>41</v>
      </c>
      <c r="X3110" t="str">
        <v>Customer 8</v>
      </c>
      <c r="Y3110" t="str">
        <v>MOBILE</v>
      </c>
      <c r="Z3110">
        <v>1523</v>
      </c>
      <c r="AA3110">
        <v>2433</v>
      </c>
      <c r="AB3110" s="8">
        <v>45293</v>
      </c>
    </row>
    <row r="3111" spans="15:28" x14ac:dyDescent="0.3">
      <c r="O3111">
        <v>3110</v>
      </c>
      <c r="P3111" t="str">
        <v>Customer 5</v>
      </c>
      <c r="Q3111" t="str">
        <v>MOBILE</v>
      </c>
      <c r="R3111">
        <v>3190</v>
      </c>
      <c r="S3111">
        <v>1318</v>
      </c>
      <c r="T3111" s="8">
        <v>45421</v>
      </c>
      <c r="W3111">
        <v>712</v>
      </c>
      <c r="X3111" t="str">
        <v>Customer 4</v>
      </c>
      <c r="Y3111" t="str">
        <v>MOBILE</v>
      </c>
      <c r="Z3111">
        <v>1523</v>
      </c>
      <c r="AA3111">
        <v>4690</v>
      </c>
      <c r="AB3111" s="8">
        <v>45321</v>
      </c>
    </row>
    <row r="3112" spans="15:28" x14ac:dyDescent="0.3">
      <c r="O3112">
        <v>3111</v>
      </c>
      <c r="P3112" t="str">
        <v>Customer 14</v>
      </c>
      <c r="Q3112" t="str">
        <v>MOBILE</v>
      </c>
      <c r="R3112">
        <v>2671</v>
      </c>
      <c r="S3112">
        <v>972</v>
      </c>
      <c r="T3112" s="8">
        <v>45421</v>
      </c>
      <c r="W3112">
        <v>4531</v>
      </c>
      <c r="X3112" t="str">
        <v>Customer 13</v>
      </c>
      <c r="Y3112" t="str">
        <v>MOBILE</v>
      </c>
      <c r="Z3112">
        <v>1522</v>
      </c>
      <c r="AA3112">
        <v>2994</v>
      </c>
      <c r="AB3112" s="8">
        <v>45480</v>
      </c>
    </row>
    <row r="3113" spans="15:28" x14ac:dyDescent="0.3">
      <c r="O3113">
        <v>3112</v>
      </c>
      <c r="P3113" t="str">
        <v>Customer 12</v>
      </c>
      <c r="Q3113" t="str">
        <v>WORKSTATION</v>
      </c>
      <c r="R3113">
        <v>2171</v>
      </c>
      <c r="S3113">
        <v>4669</v>
      </c>
      <c r="T3113" s="8">
        <v>45421</v>
      </c>
      <c r="W3113">
        <v>1186</v>
      </c>
      <c r="X3113" t="str">
        <v>Customer 10</v>
      </c>
      <c r="Y3113" t="str">
        <v>EMBEDDED</v>
      </c>
      <c r="Z3113">
        <v>1520</v>
      </c>
      <c r="AA3113">
        <v>2074</v>
      </c>
      <c r="AB3113" s="8">
        <v>45341</v>
      </c>
    </row>
    <row r="3114" spans="15:28" x14ac:dyDescent="0.3">
      <c r="O3114">
        <v>3113</v>
      </c>
      <c r="P3114" t="str">
        <v>Customer 14</v>
      </c>
      <c r="Q3114" t="str">
        <v>WORKSTATION</v>
      </c>
      <c r="R3114">
        <v>2866</v>
      </c>
      <c r="S3114">
        <v>957</v>
      </c>
      <c r="T3114" s="8">
        <v>45421</v>
      </c>
      <c r="W3114">
        <v>1962</v>
      </c>
      <c r="X3114" t="str">
        <v>Customer 10</v>
      </c>
      <c r="Y3114" t="str">
        <v>DESKTOP</v>
      </c>
      <c r="Z3114">
        <v>1519</v>
      </c>
      <c r="AA3114">
        <v>4735</v>
      </c>
      <c r="AB3114" s="8">
        <v>45373</v>
      </c>
    </row>
    <row r="3115" spans="15:28" x14ac:dyDescent="0.3">
      <c r="O3115">
        <v>3114</v>
      </c>
      <c r="P3115" t="str">
        <v>Customer 1</v>
      </c>
      <c r="Q3115" t="str">
        <v>DESKTOP</v>
      </c>
      <c r="R3115">
        <v>3272</v>
      </c>
      <c r="S3115">
        <v>4904</v>
      </c>
      <c r="T3115" s="8">
        <v>45421</v>
      </c>
      <c r="W3115">
        <v>3840</v>
      </c>
      <c r="X3115" t="str">
        <v>Customer 11</v>
      </c>
      <c r="Y3115" t="str">
        <v>MOBILE</v>
      </c>
      <c r="Z3115">
        <v>1519</v>
      </c>
      <c r="AA3115">
        <v>4563</v>
      </c>
      <c r="AB3115" s="8">
        <v>45451</v>
      </c>
    </row>
    <row r="3116" spans="15:28" x14ac:dyDescent="0.3">
      <c r="O3116">
        <v>3115</v>
      </c>
      <c r="P3116" t="str">
        <v>Customer 3</v>
      </c>
      <c r="Q3116" t="str">
        <v>MOBILE</v>
      </c>
      <c r="R3116">
        <v>2446</v>
      </c>
      <c r="S3116">
        <v>2655</v>
      </c>
      <c r="T3116" s="8">
        <v>45421</v>
      </c>
      <c r="W3116">
        <v>4362</v>
      </c>
      <c r="X3116" t="str">
        <v>Customer 5</v>
      </c>
      <c r="Y3116" t="str">
        <v>EMBEDDED</v>
      </c>
      <c r="Z3116">
        <v>1519</v>
      </c>
      <c r="AA3116">
        <v>3363</v>
      </c>
      <c r="AB3116" s="8">
        <v>45473</v>
      </c>
    </row>
    <row r="3117" spans="15:28" x14ac:dyDescent="0.3">
      <c r="O3117">
        <v>3116</v>
      </c>
      <c r="P3117" t="str">
        <v>Customer 4</v>
      </c>
      <c r="Q3117" t="str">
        <v>DESKTOP</v>
      </c>
      <c r="R3117">
        <v>3492</v>
      </c>
      <c r="S3117">
        <v>2254</v>
      </c>
      <c r="T3117" s="8">
        <v>45421</v>
      </c>
      <c r="W3117">
        <v>2293</v>
      </c>
      <c r="X3117" t="str">
        <v>Customer 10</v>
      </c>
      <c r="Y3117" t="str">
        <v>WORKSTATION</v>
      </c>
      <c r="Z3117">
        <v>1518</v>
      </c>
      <c r="AA3117">
        <v>2534</v>
      </c>
      <c r="AB3117" s="8">
        <v>45387</v>
      </c>
    </row>
    <row r="3118" spans="15:28" x14ac:dyDescent="0.3">
      <c r="O3118">
        <v>3117</v>
      </c>
      <c r="P3118" t="str">
        <v>Customer 3</v>
      </c>
      <c r="Q3118" t="str">
        <v>MOBILE</v>
      </c>
      <c r="R3118">
        <v>2719</v>
      </c>
      <c r="S3118">
        <v>4947</v>
      </c>
      <c r="T3118" s="8">
        <v>45421</v>
      </c>
      <c r="W3118">
        <v>3692</v>
      </c>
      <c r="X3118" t="str">
        <v>Customer 5</v>
      </c>
      <c r="Y3118" t="str">
        <v>MOBILE</v>
      </c>
      <c r="Z3118">
        <v>1518</v>
      </c>
      <c r="AA3118">
        <v>1071</v>
      </c>
      <c r="AB3118" s="8">
        <v>45445</v>
      </c>
    </row>
    <row r="3119" spans="15:28" x14ac:dyDescent="0.3">
      <c r="O3119">
        <v>3118</v>
      </c>
      <c r="P3119" t="str">
        <v>Customer 6</v>
      </c>
      <c r="Q3119" t="str">
        <v>WORKSTATION</v>
      </c>
      <c r="R3119">
        <v>816</v>
      </c>
      <c r="S3119">
        <v>4220</v>
      </c>
      <c r="T3119" s="8">
        <v>45421</v>
      </c>
      <c r="W3119">
        <v>3185</v>
      </c>
      <c r="X3119" t="str">
        <v>Customer 8</v>
      </c>
      <c r="Y3119" t="str">
        <v>MOBILE</v>
      </c>
      <c r="Z3119">
        <v>1517</v>
      </c>
      <c r="AA3119">
        <v>1605</v>
      </c>
      <c r="AB3119" s="8">
        <v>45424</v>
      </c>
    </row>
    <row r="3120" spans="15:28" x14ac:dyDescent="0.3">
      <c r="O3120">
        <v>3119</v>
      </c>
      <c r="P3120" t="str">
        <v>Customer 7</v>
      </c>
      <c r="Q3120" t="str">
        <v>EMBEDDED</v>
      </c>
      <c r="R3120">
        <v>326</v>
      </c>
      <c r="S3120">
        <v>4360</v>
      </c>
      <c r="T3120" s="8">
        <v>45421</v>
      </c>
      <c r="W3120">
        <v>5000</v>
      </c>
      <c r="X3120" t="str">
        <v>Customer 14</v>
      </c>
      <c r="Y3120" t="str">
        <v>MOBILE</v>
      </c>
      <c r="Z3120">
        <v>1517</v>
      </c>
      <c r="AA3120">
        <v>2668</v>
      </c>
      <c r="AB3120" s="8">
        <v>45500</v>
      </c>
    </row>
    <row r="3121" spans="15:28" x14ac:dyDescent="0.3">
      <c r="O3121">
        <v>3120</v>
      </c>
      <c r="P3121" t="str">
        <v>Customer 1</v>
      </c>
      <c r="Q3121" t="str">
        <v>MOBILE</v>
      </c>
      <c r="R3121">
        <v>1864</v>
      </c>
      <c r="S3121">
        <v>700</v>
      </c>
      <c r="T3121" s="8">
        <v>45421</v>
      </c>
      <c r="W3121">
        <v>2147</v>
      </c>
      <c r="X3121" t="str">
        <v>Customer 10</v>
      </c>
      <c r="Y3121" t="str">
        <v>MOBILE</v>
      </c>
      <c r="Z3121">
        <v>1516</v>
      </c>
      <c r="AA3121">
        <v>111</v>
      </c>
      <c r="AB3121" s="8">
        <v>45381</v>
      </c>
    </row>
    <row r="3122" spans="15:28" x14ac:dyDescent="0.3">
      <c r="O3122">
        <v>3121</v>
      </c>
      <c r="P3122" t="str">
        <v>Customer 15</v>
      </c>
      <c r="Q3122" t="str">
        <v>MOBILE</v>
      </c>
      <c r="R3122">
        <v>204</v>
      </c>
      <c r="S3122">
        <v>3043</v>
      </c>
      <c r="T3122" s="8">
        <v>45421</v>
      </c>
      <c r="W3122">
        <v>4179</v>
      </c>
      <c r="X3122" t="str">
        <v>Customer 12</v>
      </c>
      <c r="Y3122" t="str">
        <v>WORKSTATION</v>
      </c>
      <c r="Z3122">
        <v>1516</v>
      </c>
      <c r="AA3122">
        <v>554</v>
      </c>
      <c r="AB3122" s="8">
        <v>45466</v>
      </c>
    </row>
    <row r="3123" spans="15:28" x14ac:dyDescent="0.3">
      <c r="O3123">
        <v>3122</v>
      </c>
      <c r="P3123" t="str">
        <v>Customer 7</v>
      </c>
      <c r="Q3123" t="str">
        <v>WORKSTATION</v>
      </c>
      <c r="R3123">
        <v>1577</v>
      </c>
      <c r="S3123">
        <v>1613</v>
      </c>
      <c r="T3123" s="8">
        <v>45422</v>
      </c>
      <c r="W3123">
        <v>4175</v>
      </c>
      <c r="X3123" t="str">
        <v>Customer 7</v>
      </c>
      <c r="Y3123" t="str">
        <v>WORKSTATION</v>
      </c>
      <c r="Z3123">
        <v>1515</v>
      </c>
      <c r="AA3123">
        <v>4371</v>
      </c>
      <c r="AB3123" s="8">
        <v>45465</v>
      </c>
    </row>
    <row r="3124" spans="15:28" x14ac:dyDescent="0.3">
      <c r="O3124">
        <v>3123</v>
      </c>
      <c r="P3124" t="str">
        <v>Customer 5</v>
      </c>
      <c r="Q3124" t="str">
        <v>MOBILE</v>
      </c>
      <c r="R3124">
        <v>1047</v>
      </c>
      <c r="S3124">
        <v>3223</v>
      </c>
      <c r="T3124" s="8">
        <v>45422</v>
      </c>
      <c r="W3124">
        <v>1864</v>
      </c>
      <c r="X3124" t="str">
        <v>Customer 7</v>
      </c>
      <c r="Y3124" t="str">
        <v>MOBILE</v>
      </c>
      <c r="Z3124">
        <v>1514</v>
      </c>
      <c r="AA3124">
        <v>511</v>
      </c>
      <c r="AB3124" s="8">
        <v>45369</v>
      </c>
    </row>
    <row r="3125" spans="15:28" x14ac:dyDescent="0.3">
      <c r="O3125">
        <v>3124</v>
      </c>
      <c r="P3125" t="str">
        <v>Customer 10</v>
      </c>
      <c r="Q3125" t="str">
        <v>WORKSTATION</v>
      </c>
      <c r="R3125">
        <v>303</v>
      </c>
      <c r="S3125">
        <v>264</v>
      </c>
      <c r="T3125" s="8">
        <v>45422</v>
      </c>
      <c r="W3125">
        <v>784</v>
      </c>
      <c r="X3125" t="str">
        <v>Customer 12</v>
      </c>
      <c r="Y3125" t="str">
        <v>WORKSTATION</v>
      </c>
      <c r="Z3125">
        <v>1513</v>
      </c>
      <c r="AA3125">
        <v>3966</v>
      </c>
      <c r="AB3125" s="8">
        <v>45324</v>
      </c>
    </row>
    <row r="3126" spans="15:28" x14ac:dyDescent="0.3">
      <c r="O3126">
        <v>3125</v>
      </c>
      <c r="P3126" t="str">
        <v>Customer 2</v>
      </c>
      <c r="Q3126" t="str">
        <v>MOBILE</v>
      </c>
      <c r="R3126">
        <v>2274</v>
      </c>
      <c r="S3126">
        <v>2197</v>
      </c>
      <c r="T3126" s="8">
        <v>45422</v>
      </c>
      <c r="W3126">
        <v>1297</v>
      </c>
      <c r="X3126" t="str">
        <v>Customer 2</v>
      </c>
      <c r="Y3126" t="str">
        <v>MOBILE</v>
      </c>
      <c r="Z3126">
        <v>1512</v>
      </c>
      <c r="AA3126">
        <v>4710</v>
      </c>
      <c r="AB3126" s="8">
        <v>45346</v>
      </c>
    </row>
    <row r="3127" spans="15:28" x14ac:dyDescent="0.3">
      <c r="O3127">
        <v>3126</v>
      </c>
      <c r="P3127" t="str">
        <v>Customer 5</v>
      </c>
      <c r="Q3127" t="str">
        <v>EMBEDDED</v>
      </c>
      <c r="R3127">
        <v>2405</v>
      </c>
      <c r="S3127">
        <v>2961</v>
      </c>
      <c r="T3127" s="8">
        <v>45422</v>
      </c>
      <c r="W3127">
        <v>3933</v>
      </c>
      <c r="X3127" t="str">
        <v>Customer 6</v>
      </c>
      <c r="Y3127" t="str">
        <v>EMBEDDED</v>
      </c>
      <c r="Z3127">
        <v>1512</v>
      </c>
      <c r="AA3127">
        <v>1898</v>
      </c>
      <c r="AB3127" s="8">
        <v>45455</v>
      </c>
    </row>
    <row r="3128" spans="15:28" x14ac:dyDescent="0.3">
      <c r="O3128">
        <v>3127</v>
      </c>
      <c r="P3128" t="str">
        <v>Customer 13</v>
      </c>
      <c r="Q3128" t="str">
        <v>WORKSTATION</v>
      </c>
      <c r="R3128">
        <v>2192</v>
      </c>
      <c r="S3128">
        <v>2974</v>
      </c>
      <c r="T3128" s="8">
        <v>45422</v>
      </c>
      <c r="W3128">
        <v>4449</v>
      </c>
      <c r="X3128" t="str">
        <v>Customer 3</v>
      </c>
      <c r="Y3128" t="str">
        <v>DESKTOP</v>
      </c>
      <c r="Z3128">
        <v>1512</v>
      </c>
      <c r="AA3128">
        <v>474</v>
      </c>
      <c r="AB3128" s="8">
        <v>45477</v>
      </c>
    </row>
    <row r="3129" spans="15:28" x14ac:dyDescent="0.3">
      <c r="O3129">
        <v>3128</v>
      </c>
      <c r="P3129" t="str">
        <v>Customer 7</v>
      </c>
      <c r="Q3129" t="str">
        <v>DESKTOP</v>
      </c>
      <c r="R3129">
        <v>109</v>
      </c>
      <c r="S3129">
        <v>899</v>
      </c>
      <c r="T3129" s="8">
        <v>45422</v>
      </c>
      <c r="W3129">
        <v>1253</v>
      </c>
      <c r="X3129" t="str">
        <v>Customer 7</v>
      </c>
      <c r="Y3129" t="str">
        <v>EMBEDDED</v>
      </c>
      <c r="Z3129">
        <v>1510</v>
      </c>
      <c r="AA3129">
        <v>572</v>
      </c>
      <c r="AB3129" s="8">
        <v>45344</v>
      </c>
    </row>
    <row r="3130" spans="15:28" x14ac:dyDescent="0.3">
      <c r="O3130">
        <v>3129</v>
      </c>
      <c r="P3130" t="str">
        <v>Customer 6</v>
      </c>
      <c r="Q3130" t="str">
        <v>MOBILE</v>
      </c>
      <c r="R3130">
        <v>1379</v>
      </c>
      <c r="S3130">
        <v>3202</v>
      </c>
      <c r="T3130" s="8">
        <v>45422</v>
      </c>
      <c r="W3130">
        <v>4384</v>
      </c>
      <c r="X3130" t="str">
        <v>Customer 1</v>
      </c>
      <c r="Y3130" t="str">
        <v>EMBEDDED</v>
      </c>
      <c r="Z3130">
        <v>1510</v>
      </c>
      <c r="AA3130">
        <v>2599</v>
      </c>
      <c r="AB3130" s="8">
        <v>45474</v>
      </c>
    </row>
    <row r="3131" spans="15:28" x14ac:dyDescent="0.3">
      <c r="O3131">
        <v>3130</v>
      </c>
      <c r="P3131" t="str">
        <v>Customer 1</v>
      </c>
      <c r="Q3131" t="str">
        <v>DESKTOP</v>
      </c>
      <c r="R3131">
        <v>2408</v>
      </c>
      <c r="S3131">
        <v>3917</v>
      </c>
      <c r="T3131" s="8">
        <v>45422</v>
      </c>
      <c r="W3131">
        <v>2077</v>
      </c>
      <c r="X3131" t="str">
        <v>Customer 2</v>
      </c>
      <c r="Y3131" t="str">
        <v>DESKTOP</v>
      </c>
      <c r="Z3131">
        <v>1508</v>
      </c>
      <c r="AA3131">
        <v>4873</v>
      </c>
      <c r="AB3131" s="8">
        <v>45378</v>
      </c>
    </row>
    <row r="3132" spans="15:28" x14ac:dyDescent="0.3">
      <c r="O3132">
        <v>3131</v>
      </c>
      <c r="P3132" t="str">
        <v>Customer 5</v>
      </c>
      <c r="Q3132" t="str">
        <v>MOBILE</v>
      </c>
      <c r="R3132">
        <v>3093</v>
      </c>
      <c r="S3132">
        <v>1607</v>
      </c>
      <c r="T3132" s="8">
        <v>45422</v>
      </c>
      <c r="W3132">
        <v>2253</v>
      </c>
      <c r="X3132" t="str">
        <v>Customer 3</v>
      </c>
      <c r="Y3132" t="str">
        <v>DESKTOP</v>
      </c>
      <c r="Z3132">
        <v>1508</v>
      </c>
      <c r="AA3132">
        <v>3442</v>
      </c>
      <c r="AB3132" s="8">
        <v>45385</v>
      </c>
    </row>
    <row r="3133" spans="15:28" x14ac:dyDescent="0.3">
      <c r="O3133">
        <v>3132</v>
      </c>
      <c r="P3133" t="str">
        <v>Customer 6</v>
      </c>
      <c r="Q3133" t="str">
        <v>EMBEDDED</v>
      </c>
      <c r="R3133">
        <v>2182</v>
      </c>
      <c r="S3133">
        <v>933</v>
      </c>
      <c r="T3133" s="8">
        <v>45422</v>
      </c>
      <c r="W3133">
        <v>3475</v>
      </c>
      <c r="X3133" t="str">
        <v>Customer 12</v>
      </c>
      <c r="Y3133" t="str">
        <v>DESKTOP</v>
      </c>
      <c r="Z3133">
        <v>1508</v>
      </c>
      <c r="AA3133">
        <v>2577</v>
      </c>
      <c r="AB3133" s="8">
        <v>45436</v>
      </c>
    </row>
    <row r="3134" spans="15:28" x14ac:dyDescent="0.3">
      <c r="O3134">
        <v>3133</v>
      </c>
      <c r="P3134" t="str">
        <v>Customer 3</v>
      </c>
      <c r="Q3134" t="str">
        <v>MOBILE</v>
      </c>
      <c r="R3134">
        <v>1762</v>
      </c>
      <c r="S3134">
        <v>4724</v>
      </c>
      <c r="T3134" s="8">
        <v>45422</v>
      </c>
      <c r="W3134">
        <v>3690</v>
      </c>
      <c r="X3134" t="str">
        <v>Customer 14</v>
      </c>
      <c r="Y3134" t="str">
        <v>WORKSTATION</v>
      </c>
      <c r="Z3134">
        <v>1507</v>
      </c>
      <c r="AA3134">
        <v>1945</v>
      </c>
      <c r="AB3134" s="8">
        <v>45445</v>
      </c>
    </row>
    <row r="3135" spans="15:28" x14ac:dyDescent="0.3">
      <c r="O3135">
        <v>3134</v>
      </c>
      <c r="P3135" t="str">
        <v>Customer 12</v>
      </c>
      <c r="Q3135" t="str">
        <v>MOBILE</v>
      </c>
      <c r="R3135">
        <v>686</v>
      </c>
      <c r="S3135">
        <v>1029</v>
      </c>
      <c r="T3135" s="8">
        <v>45422</v>
      </c>
      <c r="W3135">
        <v>4544</v>
      </c>
      <c r="X3135" t="str">
        <v>Customer 5</v>
      </c>
      <c r="Y3135" t="str">
        <v>DESKTOP</v>
      </c>
      <c r="Z3135">
        <v>1507</v>
      </c>
      <c r="AA3135">
        <v>3722</v>
      </c>
      <c r="AB3135" s="8">
        <v>45481</v>
      </c>
    </row>
    <row r="3136" spans="15:28" x14ac:dyDescent="0.3">
      <c r="O3136">
        <v>3135</v>
      </c>
      <c r="P3136" t="str">
        <v>Customer 15</v>
      </c>
      <c r="Q3136" t="str">
        <v>DESKTOP</v>
      </c>
      <c r="R3136">
        <v>2918</v>
      </c>
      <c r="S3136">
        <v>2718</v>
      </c>
      <c r="T3136" s="8">
        <v>45422</v>
      </c>
      <c r="W3136">
        <v>152</v>
      </c>
      <c r="X3136" t="str">
        <v>Customer 12</v>
      </c>
      <c r="Y3136" t="str">
        <v>WORKSTATION</v>
      </c>
      <c r="Z3136">
        <v>1505</v>
      </c>
      <c r="AA3136">
        <v>4578</v>
      </c>
      <c r="AB3136" s="8">
        <v>45298</v>
      </c>
    </row>
    <row r="3137" spans="15:28" x14ac:dyDescent="0.3">
      <c r="O3137">
        <v>3136</v>
      </c>
      <c r="P3137" t="str">
        <v>Customer 11</v>
      </c>
      <c r="Q3137" t="str">
        <v>WORKSTATION</v>
      </c>
      <c r="R3137">
        <v>664</v>
      </c>
      <c r="S3137">
        <v>4757</v>
      </c>
      <c r="T3137" s="8">
        <v>45422</v>
      </c>
      <c r="W3137">
        <v>4664</v>
      </c>
      <c r="X3137" t="str">
        <v>Customer 11</v>
      </c>
      <c r="Y3137" t="str">
        <v>WORKSTATION</v>
      </c>
      <c r="Z3137">
        <v>1502</v>
      </c>
      <c r="AA3137">
        <v>2381</v>
      </c>
      <c r="AB3137" s="8">
        <v>45486</v>
      </c>
    </row>
    <row r="3138" spans="15:28" x14ac:dyDescent="0.3">
      <c r="O3138">
        <v>3137</v>
      </c>
      <c r="P3138" t="str">
        <v>Customer 2</v>
      </c>
      <c r="Q3138" t="str">
        <v>DESKTOP</v>
      </c>
      <c r="R3138">
        <v>2255</v>
      </c>
      <c r="S3138">
        <v>454</v>
      </c>
      <c r="T3138" s="8">
        <v>45422</v>
      </c>
      <c r="W3138">
        <v>2846</v>
      </c>
      <c r="X3138" t="str">
        <v>Customer 15</v>
      </c>
      <c r="Y3138" t="str">
        <v>DESKTOP</v>
      </c>
      <c r="Z3138">
        <v>1501</v>
      </c>
      <c r="AA3138">
        <v>821</v>
      </c>
      <c r="AB3138" s="8">
        <v>45410</v>
      </c>
    </row>
    <row r="3139" spans="15:28" x14ac:dyDescent="0.3">
      <c r="O3139">
        <v>3138</v>
      </c>
      <c r="P3139" t="str">
        <v>Customer 2</v>
      </c>
      <c r="Q3139" t="str">
        <v>WORKSTATION</v>
      </c>
      <c r="R3139">
        <v>3785</v>
      </c>
      <c r="S3139">
        <v>1909</v>
      </c>
      <c r="T3139" s="8">
        <v>45422</v>
      </c>
      <c r="W3139">
        <v>920</v>
      </c>
      <c r="X3139" t="str">
        <v>Customer 14</v>
      </c>
      <c r="Y3139" t="str">
        <v>EMBEDDED</v>
      </c>
      <c r="Z3139">
        <v>1500</v>
      </c>
      <c r="AA3139">
        <v>1664</v>
      </c>
      <c r="AB3139" s="8">
        <v>45330</v>
      </c>
    </row>
    <row r="3140" spans="15:28" x14ac:dyDescent="0.3">
      <c r="O3140">
        <v>3139</v>
      </c>
      <c r="P3140" t="str">
        <v>Customer 7</v>
      </c>
      <c r="Q3140" t="str">
        <v>EMBEDDED</v>
      </c>
      <c r="R3140">
        <v>3163</v>
      </c>
      <c r="S3140">
        <v>1052</v>
      </c>
      <c r="T3140" s="8">
        <v>45422</v>
      </c>
      <c r="W3140">
        <v>2083</v>
      </c>
      <c r="X3140" t="str">
        <v>Customer 14</v>
      </c>
      <c r="Y3140" t="str">
        <v>EMBEDDED</v>
      </c>
      <c r="Z3140">
        <v>1500</v>
      </c>
      <c r="AA3140">
        <v>2425</v>
      </c>
      <c r="AB3140" s="8">
        <v>45378</v>
      </c>
    </row>
    <row r="3141" spans="15:28" x14ac:dyDescent="0.3">
      <c r="O3141">
        <v>3140</v>
      </c>
      <c r="P3141" t="str">
        <v>Customer 8</v>
      </c>
      <c r="Q3141" t="str">
        <v>EMBEDDED</v>
      </c>
      <c r="R3141">
        <v>1626</v>
      </c>
      <c r="S3141">
        <v>301</v>
      </c>
      <c r="T3141" s="8">
        <v>45422</v>
      </c>
      <c r="W3141">
        <v>4925</v>
      </c>
      <c r="X3141" t="str">
        <v>Customer 7</v>
      </c>
      <c r="Y3141" t="str">
        <v>EMBEDDED</v>
      </c>
      <c r="Z3141">
        <v>1500</v>
      </c>
      <c r="AA3141">
        <v>3384</v>
      </c>
      <c r="AB3141" s="8">
        <v>45497</v>
      </c>
    </row>
    <row r="3142" spans="15:28" x14ac:dyDescent="0.3">
      <c r="O3142">
        <v>3141</v>
      </c>
      <c r="P3142" t="str">
        <v>Customer 13</v>
      </c>
      <c r="Q3142" t="str">
        <v>WORKSTATION</v>
      </c>
      <c r="R3142">
        <v>2874</v>
      </c>
      <c r="S3142">
        <v>226</v>
      </c>
      <c r="T3142" s="8">
        <v>45422</v>
      </c>
      <c r="W3142">
        <v>826</v>
      </c>
      <c r="X3142" t="str">
        <v>Customer 9</v>
      </c>
      <c r="Y3142" t="str">
        <v>WORKSTATION</v>
      </c>
      <c r="Z3142">
        <v>1498</v>
      </c>
      <c r="AA3142">
        <v>3468</v>
      </c>
      <c r="AB3142" s="8">
        <v>45326</v>
      </c>
    </row>
    <row r="3143" spans="15:28" x14ac:dyDescent="0.3">
      <c r="O3143">
        <v>3142</v>
      </c>
      <c r="P3143" t="str">
        <v>Customer 5</v>
      </c>
      <c r="Q3143" t="str">
        <v>WORKSTATION</v>
      </c>
      <c r="R3143">
        <v>3330</v>
      </c>
      <c r="S3143">
        <v>1571</v>
      </c>
      <c r="T3143" s="8">
        <v>45422</v>
      </c>
      <c r="W3143">
        <v>2504</v>
      </c>
      <c r="X3143" t="str">
        <v>Customer 12</v>
      </c>
      <c r="Y3143" t="str">
        <v>DESKTOP</v>
      </c>
      <c r="Z3143">
        <v>1498</v>
      </c>
      <c r="AA3143">
        <v>3968</v>
      </c>
      <c r="AB3143" s="8">
        <v>45396</v>
      </c>
    </row>
    <row r="3144" spans="15:28" x14ac:dyDescent="0.3">
      <c r="O3144">
        <v>3143</v>
      </c>
      <c r="P3144" t="str">
        <v>Customer 12</v>
      </c>
      <c r="Q3144" t="str">
        <v>DESKTOP</v>
      </c>
      <c r="R3144">
        <v>1047</v>
      </c>
      <c r="S3144">
        <v>924</v>
      </c>
      <c r="T3144" s="8">
        <v>45422</v>
      </c>
      <c r="W3144">
        <v>3852</v>
      </c>
      <c r="X3144" t="str">
        <v>Customer 3</v>
      </c>
      <c r="Y3144" t="str">
        <v>DESKTOP</v>
      </c>
      <c r="Z3144">
        <v>1498</v>
      </c>
      <c r="AA3144">
        <v>1948</v>
      </c>
      <c r="AB3144" s="8">
        <v>45452</v>
      </c>
    </row>
    <row r="3145" spans="15:28" x14ac:dyDescent="0.3">
      <c r="O3145">
        <v>3144</v>
      </c>
      <c r="P3145" t="str">
        <v>Customer 10</v>
      </c>
      <c r="Q3145" t="str">
        <v>EMBEDDED</v>
      </c>
      <c r="R3145">
        <v>1752</v>
      </c>
      <c r="S3145">
        <v>4933</v>
      </c>
      <c r="T3145" s="8">
        <v>45422</v>
      </c>
      <c r="W3145">
        <v>4141</v>
      </c>
      <c r="X3145" t="str">
        <v>Customer 4</v>
      </c>
      <c r="Y3145" t="str">
        <v>MOBILE</v>
      </c>
      <c r="Z3145">
        <v>1498</v>
      </c>
      <c r="AA3145">
        <v>3919</v>
      </c>
      <c r="AB3145" s="8">
        <v>45464</v>
      </c>
    </row>
    <row r="3146" spans="15:28" x14ac:dyDescent="0.3">
      <c r="O3146">
        <v>3145</v>
      </c>
      <c r="P3146" t="str">
        <v>Customer 10</v>
      </c>
      <c r="Q3146" t="str">
        <v>WORKSTATION</v>
      </c>
      <c r="R3146">
        <v>2384</v>
      </c>
      <c r="S3146">
        <v>2222</v>
      </c>
      <c r="T3146" s="8">
        <v>45422</v>
      </c>
      <c r="W3146">
        <v>1429</v>
      </c>
      <c r="X3146" t="str">
        <v>Customer 7</v>
      </c>
      <c r="Y3146" t="str">
        <v>MOBILE</v>
      </c>
      <c r="Z3146">
        <v>1497</v>
      </c>
      <c r="AA3146">
        <v>1732</v>
      </c>
      <c r="AB3146" s="8">
        <v>45351</v>
      </c>
    </row>
    <row r="3147" spans="15:28" x14ac:dyDescent="0.3">
      <c r="O3147">
        <v>3146</v>
      </c>
      <c r="P3147" t="str">
        <v>Customer 5</v>
      </c>
      <c r="Q3147" t="str">
        <v>EMBEDDED</v>
      </c>
      <c r="R3147">
        <v>1155</v>
      </c>
      <c r="S3147">
        <v>602</v>
      </c>
      <c r="T3147" s="8">
        <v>45423</v>
      </c>
      <c r="W3147">
        <v>898</v>
      </c>
      <c r="X3147" t="str">
        <v>Customer 1</v>
      </c>
      <c r="Y3147" t="str">
        <v>MOBILE</v>
      </c>
      <c r="Z3147">
        <v>1496</v>
      </c>
      <c r="AA3147">
        <v>4632</v>
      </c>
      <c r="AB3147" s="8">
        <v>45329</v>
      </c>
    </row>
    <row r="3148" spans="15:28" x14ac:dyDescent="0.3">
      <c r="O3148">
        <v>3147</v>
      </c>
      <c r="P3148" t="str">
        <v>Customer 2</v>
      </c>
      <c r="Q3148" t="str">
        <v>DESKTOP</v>
      </c>
      <c r="R3148">
        <v>3945</v>
      </c>
      <c r="S3148">
        <v>2607</v>
      </c>
      <c r="T3148" s="8">
        <v>45423</v>
      </c>
      <c r="W3148">
        <v>4878</v>
      </c>
      <c r="X3148" t="str">
        <v>Customer 7</v>
      </c>
      <c r="Y3148" t="str">
        <v>DESKTOP</v>
      </c>
      <c r="Z3148">
        <v>1496</v>
      </c>
      <c r="AA3148">
        <v>3316</v>
      </c>
      <c r="AB3148" s="8">
        <v>45495</v>
      </c>
    </row>
    <row r="3149" spans="15:28" x14ac:dyDescent="0.3">
      <c r="O3149">
        <v>3148</v>
      </c>
      <c r="P3149" t="str">
        <v>Customer 12</v>
      </c>
      <c r="Q3149" t="str">
        <v>EMBEDDED</v>
      </c>
      <c r="R3149">
        <v>3202</v>
      </c>
      <c r="S3149">
        <v>3374</v>
      </c>
      <c r="T3149" s="8">
        <v>45423</v>
      </c>
      <c r="W3149">
        <v>663</v>
      </c>
      <c r="X3149" t="str">
        <v>Customer 4</v>
      </c>
      <c r="Y3149" t="str">
        <v>MOBILE</v>
      </c>
      <c r="Z3149">
        <v>1495</v>
      </c>
      <c r="AA3149">
        <v>1490</v>
      </c>
      <c r="AB3149" s="8">
        <v>45319</v>
      </c>
    </row>
    <row r="3150" spans="15:28" x14ac:dyDescent="0.3">
      <c r="O3150">
        <v>3149</v>
      </c>
      <c r="P3150" t="str">
        <v>Customer 9</v>
      </c>
      <c r="Q3150" t="str">
        <v>WORKSTATION</v>
      </c>
      <c r="R3150">
        <v>1975</v>
      </c>
      <c r="S3150">
        <v>4346</v>
      </c>
      <c r="T3150" s="8">
        <v>45423</v>
      </c>
      <c r="W3150">
        <v>3762</v>
      </c>
      <c r="X3150" t="str">
        <v>Customer 4</v>
      </c>
      <c r="Y3150" t="str">
        <v>DESKTOP</v>
      </c>
      <c r="Z3150">
        <v>1495</v>
      </c>
      <c r="AA3150">
        <v>671</v>
      </c>
      <c r="AB3150" s="8">
        <v>45448</v>
      </c>
    </row>
    <row r="3151" spans="15:28" x14ac:dyDescent="0.3">
      <c r="O3151">
        <v>3150</v>
      </c>
      <c r="P3151" t="str">
        <v>Customer 12</v>
      </c>
      <c r="Q3151" t="str">
        <v>MOBILE</v>
      </c>
      <c r="R3151">
        <v>446</v>
      </c>
      <c r="S3151">
        <v>831</v>
      </c>
      <c r="T3151" s="8">
        <v>45423</v>
      </c>
      <c r="W3151">
        <v>4780</v>
      </c>
      <c r="X3151" t="str">
        <v>Customer 8</v>
      </c>
      <c r="Y3151" t="str">
        <v>WORKSTATION</v>
      </c>
      <c r="Z3151">
        <v>1494</v>
      </c>
      <c r="AA3151">
        <v>3747</v>
      </c>
      <c r="AB3151" s="8">
        <v>45491</v>
      </c>
    </row>
    <row r="3152" spans="15:28" x14ac:dyDescent="0.3">
      <c r="O3152">
        <v>3151</v>
      </c>
      <c r="P3152" t="str">
        <v>Customer 7</v>
      </c>
      <c r="Q3152" t="str">
        <v>MOBILE</v>
      </c>
      <c r="R3152">
        <v>3749</v>
      </c>
      <c r="S3152">
        <v>4554</v>
      </c>
      <c r="T3152" s="8">
        <v>45423</v>
      </c>
      <c r="W3152">
        <v>4027</v>
      </c>
      <c r="X3152" t="str">
        <v>Customer 9</v>
      </c>
      <c r="Y3152" t="str">
        <v>EMBEDDED</v>
      </c>
      <c r="Z3152">
        <v>1493</v>
      </c>
      <c r="AA3152">
        <v>1660</v>
      </c>
      <c r="AB3152" s="8">
        <v>45459</v>
      </c>
    </row>
    <row r="3153" spans="15:28" x14ac:dyDescent="0.3">
      <c r="O3153">
        <v>3152</v>
      </c>
      <c r="P3153" t="str">
        <v>Customer 4</v>
      </c>
      <c r="Q3153" t="str">
        <v>MOBILE</v>
      </c>
      <c r="R3153">
        <v>3670</v>
      </c>
      <c r="S3153">
        <v>450</v>
      </c>
      <c r="T3153" s="8">
        <v>45423</v>
      </c>
      <c r="W3153">
        <v>4565</v>
      </c>
      <c r="X3153" t="str">
        <v>Customer 11</v>
      </c>
      <c r="Y3153" t="str">
        <v>EMBEDDED</v>
      </c>
      <c r="Z3153">
        <v>1492</v>
      </c>
      <c r="AA3153">
        <v>4074</v>
      </c>
      <c r="AB3153" s="8">
        <v>45482</v>
      </c>
    </row>
    <row r="3154" spans="15:28" x14ac:dyDescent="0.3">
      <c r="O3154">
        <v>3153</v>
      </c>
      <c r="P3154" t="str">
        <v>Customer 4</v>
      </c>
      <c r="Q3154" t="str">
        <v>WORKSTATION</v>
      </c>
      <c r="R3154">
        <v>777</v>
      </c>
      <c r="S3154">
        <v>1086</v>
      </c>
      <c r="T3154" s="8">
        <v>45423</v>
      </c>
      <c r="W3154">
        <v>4799</v>
      </c>
      <c r="X3154" t="str">
        <v>Customer 1</v>
      </c>
      <c r="Y3154" t="str">
        <v>WORKSTATION</v>
      </c>
      <c r="Z3154">
        <v>1492</v>
      </c>
      <c r="AA3154">
        <v>3537</v>
      </c>
      <c r="AB3154" s="8">
        <v>45491</v>
      </c>
    </row>
    <row r="3155" spans="15:28" x14ac:dyDescent="0.3">
      <c r="O3155">
        <v>3154</v>
      </c>
      <c r="P3155" t="str">
        <v>Customer 6</v>
      </c>
      <c r="Q3155" t="str">
        <v>EMBEDDED</v>
      </c>
      <c r="R3155">
        <v>3407</v>
      </c>
      <c r="S3155">
        <v>1362</v>
      </c>
      <c r="T3155" s="8">
        <v>45423</v>
      </c>
      <c r="W3155">
        <v>3395</v>
      </c>
      <c r="X3155" t="str">
        <v>Customer 1</v>
      </c>
      <c r="Y3155" t="str">
        <v>EMBEDDED</v>
      </c>
      <c r="Z3155">
        <v>1489</v>
      </c>
      <c r="AA3155">
        <v>2422</v>
      </c>
      <c r="AB3155" s="8">
        <v>45433</v>
      </c>
    </row>
    <row r="3156" spans="15:28" x14ac:dyDescent="0.3">
      <c r="O3156">
        <v>3155</v>
      </c>
      <c r="P3156" t="str">
        <v>Customer 7</v>
      </c>
      <c r="Q3156" t="str">
        <v>DESKTOP</v>
      </c>
      <c r="R3156">
        <v>2518</v>
      </c>
      <c r="S3156">
        <v>3005</v>
      </c>
      <c r="T3156" s="8">
        <v>45423</v>
      </c>
      <c r="W3156">
        <v>4809</v>
      </c>
      <c r="X3156" t="str">
        <v>Customer 12</v>
      </c>
      <c r="Y3156" t="str">
        <v>EMBEDDED</v>
      </c>
      <c r="Z3156">
        <v>1488</v>
      </c>
      <c r="AA3156">
        <v>4346</v>
      </c>
      <c r="AB3156" s="8">
        <v>45492</v>
      </c>
    </row>
    <row r="3157" spans="15:28" x14ac:dyDescent="0.3">
      <c r="O3157">
        <v>3156</v>
      </c>
      <c r="P3157" t="str">
        <v>Customer 4</v>
      </c>
      <c r="Q3157" t="str">
        <v>EMBEDDED</v>
      </c>
      <c r="R3157">
        <v>2124</v>
      </c>
      <c r="S3157">
        <v>4207</v>
      </c>
      <c r="T3157" s="8">
        <v>45423</v>
      </c>
      <c r="W3157">
        <v>1934</v>
      </c>
      <c r="X3157" t="str">
        <v>Customer 11</v>
      </c>
      <c r="Y3157" t="str">
        <v>MOBILE</v>
      </c>
      <c r="Z3157">
        <v>1487</v>
      </c>
      <c r="AA3157">
        <v>161</v>
      </c>
      <c r="AB3157" s="8">
        <v>45372</v>
      </c>
    </row>
    <row r="3158" spans="15:28" x14ac:dyDescent="0.3">
      <c r="O3158">
        <v>3157</v>
      </c>
      <c r="P3158" t="str">
        <v>Customer 7</v>
      </c>
      <c r="Q3158" t="str">
        <v>EMBEDDED</v>
      </c>
      <c r="R3158">
        <v>2641</v>
      </c>
      <c r="S3158">
        <v>2358</v>
      </c>
      <c r="T3158" s="8">
        <v>45423</v>
      </c>
      <c r="W3158">
        <v>4697</v>
      </c>
      <c r="X3158" t="str">
        <v>Customer 2</v>
      </c>
      <c r="Y3158" t="str">
        <v>MOBILE</v>
      </c>
      <c r="Z3158">
        <v>1487</v>
      </c>
      <c r="AA3158">
        <v>865</v>
      </c>
      <c r="AB3158" s="8">
        <v>45487</v>
      </c>
    </row>
    <row r="3159" spans="15:28" x14ac:dyDescent="0.3">
      <c r="O3159">
        <v>3158</v>
      </c>
      <c r="P3159" t="str">
        <v>Customer 3</v>
      </c>
      <c r="Q3159" t="str">
        <v>EMBEDDED</v>
      </c>
      <c r="R3159">
        <v>576</v>
      </c>
      <c r="S3159">
        <v>1646</v>
      </c>
      <c r="T3159" s="8">
        <v>45423</v>
      </c>
      <c r="W3159">
        <v>1283</v>
      </c>
      <c r="X3159" t="str">
        <v>Customer 8</v>
      </c>
      <c r="Y3159" t="str">
        <v>WORKSTATION</v>
      </c>
      <c r="Z3159">
        <v>1486</v>
      </c>
      <c r="AA3159">
        <v>431</v>
      </c>
      <c r="AB3159" s="8">
        <v>45345</v>
      </c>
    </row>
    <row r="3160" spans="15:28" x14ac:dyDescent="0.3">
      <c r="O3160">
        <v>3159</v>
      </c>
      <c r="P3160" t="str">
        <v>Customer 12</v>
      </c>
      <c r="Q3160" t="str">
        <v>WORKSTATION</v>
      </c>
      <c r="R3160">
        <v>1649</v>
      </c>
      <c r="S3160">
        <v>2931</v>
      </c>
      <c r="T3160" s="8">
        <v>45423</v>
      </c>
      <c r="W3160">
        <v>4416</v>
      </c>
      <c r="X3160" t="str">
        <v>Customer 1</v>
      </c>
      <c r="Y3160" t="str">
        <v>MOBILE</v>
      </c>
      <c r="Z3160">
        <v>1486</v>
      </c>
      <c r="AA3160">
        <v>1218</v>
      </c>
      <c r="AB3160" s="8">
        <v>45475</v>
      </c>
    </row>
    <row r="3161" spans="15:28" x14ac:dyDescent="0.3">
      <c r="O3161">
        <v>3160</v>
      </c>
      <c r="P3161" t="str">
        <v>Customer 13</v>
      </c>
      <c r="Q3161" t="str">
        <v>EMBEDDED</v>
      </c>
      <c r="R3161">
        <v>1850</v>
      </c>
      <c r="S3161">
        <v>2651</v>
      </c>
      <c r="T3161" s="8">
        <v>45423</v>
      </c>
      <c r="W3161">
        <v>248</v>
      </c>
      <c r="X3161" t="str">
        <v>Customer 11</v>
      </c>
      <c r="Y3161" t="str">
        <v>MOBILE</v>
      </c>
      <c r="Z3161">
        <v>1485</v>
      </c>
      <c r="AA3161">
        <v>527</v>
      </c>
      <c r="AB3161" s="8">
        <v>45302</v>
      </c>
    </row>
    <row r="3162" spans="15:28" x14ac:dyDescent="0.3">
      <c r="O3162">
        <v>3161</v>
      </c>
      <c r="P3162" t="str">
        <v>Customer 12</v>
      </c>
      <c r="Q3162" t="str">
        <v>MOBILE</v>
      </c>
      <c r="R3162">
        <v>1726</v>
      </c>
      <c r="S3162">
        <v>431</v>
      </c>
      <c r="T3162" s="8">
        <v>45423</v>
      </c>
      <c r="W3162">
        <v>1821</v>
      </c>
      <c r="X3162" t="str">
        <v>Customer 10</v>
      </c>
      <c r="Y3162" t="str">
        <v>WORKSTATION</v>
      </c>
      <c r="Z3162">
        <v>1485</v>
      </c>
      <c r="AA3162">
        <v>1585</v>
      </c>
      <c r="AB3162" s="8">
        <v>45367</v>
      </c>
    </row>
    <row r="3163" spans="15:28" x14ac:dyDescent="0.3">
      <c r="O3163">
        <v>3162</v>
      </c>
      <c r="P3163" t="str">
        <v>Customer 2</v>
      </c>
      <c r="Q3163" t="str">
        <v>MOBILE</v>
      </c>
      <c r="R3163">
        <v>1295</v>
      </c>
      <c r="S3163">
        <v>3233</v>
      </c>
      <c r="T3163" s="8">
        <v>45423</v>
      </c>
      <c r="W3163">
        <v>4848</v>
      </c>
      <c r="X3163" t="str">
        <v>Customer 11</v>
      </c>
      <c r="Y3163" t="str">
        <v>EMBEDDED</v>
      </c>
      <c r="Z3163">
        <v>1485</v>
      </c>
      <c r="AA3163">
        <v>3701</v>
      </c>
      <c r="AB3163" s="8">
        <v>45493</v>
      </c>
    </row>
    <row r="3164" spans="15:28" x14ac:dyDescent="0.3">
      <c r="O3164">
        <v>3163</v>
      </c>
      <c r="P3164" t="str">
        <v>Customer 10</v>
      </c>
      <c r="Q3164" t="str">
        <v>WORKSTATION</v>
      </c>
      <c r="R3164">
        <v>1135</v>
      </c>
      <c r="S3164">
        <v>1104</v>
      </c>
      <c r="T3164" s="8">
        <v>45423</v>
      </c>
      <c r="W3164">
        <v>3484</v>
      </c>
      <c r="X3164" t="str">
        <v>Customer 10</v>
      </c>
      <c r="Y3164" t="str">
        <v>WORKSTATION</v>
      </c>
      <c r="Z3164">
        <v>1484</v>
      </c>
      <c r="AA3164">
        <v>1161</v>
      </c>
      <c r="AB3164" s="8">
        <v>45437</v>
      </c>
    </row>
    <row r="3165" spans="15:28" x14ac:dyDescent="0.3">
      <c r="O3165">
        <v>3164</v>
      </c>
      <c r="P3165" t="str">
        <v>Customer 7</v>
      </c>
      <c r="Q3165" t="str">
        <v>MOBILE</v>
      </c>
      <c r="R3165">
        <v>3946</v>
      </c>
      <c r="S3165">
        <v>4333</v>
      </c>
      <c r="T3165" s="8">
        <v>45423</v>
      </c>
      <c r="W3165">
        <v>175</v>
      </c>
      <c r="X3165" t="str">
        <v>Customer 2</v>
      </c>
      <c r="Y3165" t="str">
        <v>MOBILE</v>
      </c>
      <c r="Z3165">
        <v>1483</v>
      </c>
      <c r="AA3165">
        <v>4388</v>
      </c>
      <c r="AB3165" s="8">
        <v>45299</v>
      </c>
    </row>
    <row r="3166" spans="15:28" x14ac:dyDescent="0.3">
      <c r="O3166">
        <v>3165</v>
      </c>
      <c r="P3166" t="str">
        <v>Customer 9</v>
      </c>
      <c r="Q3166" t="str">
        <v>EMBEDDED</v>
      </c>
      <c r="R3166">
        <v>3220</v>
      </c>
      <c r="S3166">
        <v>4683</v>
      </c>
      <c r="T3166" s="8">
        <v>45423</v>
      </c>
      <c r="W3166">
        <v>2499</v>
      </c>
      <c r="X3166" t="str">
        <v>Customer 1</v>
      </c>
      <c r="Y3166" t="str">
        <v>DESKTOP</v>
      </c>
      <c r="Z3166">
        <v>1483</v>
      </c>
      <c r="AA3166">
        <v>2937</v>
      </c>
      <c r="AB3166" s="8">
        <v>45396</v>
      </c>
    </row>
    <row r="3167" spans="15:28" x14ac:dyDescent="0.3">
      <c r="O3167">
        <v>3166</v>
      </c>
      <c r="P3167" t="str">
        <v>Customer 5</v>
      </c>
      <c r="Q3167" t="str">
        <v>EMBEDDED</v>
      </c>
      <c r="R3167">
        <v>551</v>
      </c>
      <c r="S3167">
        <v>2040</v>
      </c>
      <c r="T3167" s="8">
        <v>45423</v>
      </c>
      <c r="W3167">
        <v>3941</v>
      </c>
      <c r="X3167" t="str">
        <v>Customer 12</v>
      </c>
      <c r="Y3167" t="str">
        <v>EMBEDDED</v>
      </c>
      <c r="Z3167">
        <v>1482</v>
      </c>
      <c r="AA3167">
        <v>410</v>
      </c>
      <c r="AB3167" s="8">
        <v>45456</v>
      </c>
    </row>
    <row r="3168" spans="15:28" x14ac:dyDescent="0.3">
      <c r="O3168">
        <v>3167</v>
      </c>
      <c r="P3168" t="str">
        <v>Customer 3</v>
      </c>
      <c r="Q3168" t="str">
        <v>WORKSTATION</v>
      </c>
      <c r="R3168">
        <v>2157</v>
      </c>
      <c r="S3168">
        <v>3296</v>
      </c>
      <c r="T3168" s="8">
        <v>45423</v>
      </c>
      <c r="W3168">
        <v>4294</v>
      </c>
      <c r="X3168" t="str">
        <v>Customer 8</v>
      </c>
      <c r="Y3168" t="str">
        <v>MOBILE</v>
      </c>
      <c r="Z3168">
        <v>1481</v>
      </c>
      <c r="AA3168">
        <v>305</v>
      </c>
      <c r="AB3168" s="8">
        <v>45470</v>
      </c>
    </row>
    <row r="3169" spans="15:28" x14ac:dyDescent="0.3">
      <c r="O3169">
        <v>3168</v>
      </c>
      <c r="P3169" t="str">
        <v>Customer 12</v>
      </c>
      <c r="Q3169" t="str">
        <v>DESKTOP</v>
      </c>
      <c r="R3169">
        <v>3215</v>
      </c>
      <c r="S3169">
        <v>3562</v>
      </c>
      <c r="T3169" s="8">
        <v>45423</v>
      </c>
      <c r="W3169">
        <v>242</v>
      </c>
      <c r="X3169" t="str">
        <v>Customer 15</v>
      </c>
      <c r="Y3169" t="str">
        <v>DESKTOP</v>
      </c>
      <c r="Z3169">
        <v>1480</v>
      </c>
      <c r="AA3169">
        <v>3288</v>
      </c>
      <c r="AB3169" s="8">
        <v>45302</v>
      </c>
    </row>
    <row r="3170" spans="15:28" x14ac:dyDescent="0.3">
      <c r="O3170">
        <v>3169</v>
      </c>
      <c r="P3170" t="str">
        <v>Customer 11</v>
      </c>
      <c r="Q3170" t="str">
        <v>MOBILE</v>
      </c>
      <c r="R3170">
        <v>3950</v>
      </c>
      <c r="S3170">
        <v>2592</v>
      </c>
      <c r="T3170" s="8">
        <v>45423</v>
      </c>
      <c r="W3170">
        <v>1732</v>
      </c>
      <c r="X3170" t="str">
        <v>Customer 3</v>
      </c>
      <c r="Y3170" t="str">
        <v>MOBILE</v>
      </c>
      <c r="Z3170">
        <v>1480</v>
      </c>
      <c r="AA3170">
        <v>4500</v>
      </c>
      <c r="AB3170" s="8">
        <v>45364</v>
      </c>
    </row>
    <row r="3171" spans="15:28" x14ac:dyDescent="0.3">
      <c r="O3171">
        <v>3170</v>
      </c>
      <c r="P3171" t="str">
        <v>Customer 10</v>
      </c>
      <c r="Q3171" t="str">
        <v>DESKTOP</v>
      </c>
      <c r="R3171">
        <v>67</v>
      </c>
      <c r="S3171">
        <v>2072</v>
      </c>
      <c r="T3171" s="8">
        <v>45424</v>
      </c>
      <c r="W3171">
        <v>1275</v>
      </c>
      <c r="X3171" t="str">
        <v>Customer 15</v>
      </c>
      <c r="Y3171" t="str">
        <v>WORKSTATION</v>
      </c>
      <c r="Z3171">
        <v>1479</v>
      </c>
      <c r="AA3171">
        <v>2118</v>
      </c>
      <c r="AB3171" s="8">
        <v>45345</v>
      </c>
    </row>
    <row r="3172" spans="15:28" x14ac:dyDescent="0.3">
      <c r="O3172">
        <v>3171</v>
      </c>
      <c r="P3172" t="str">
        <v>Customer 5</v>
      </c>
      <c r="Q3172" t="str">
        <v>WORKSTATION</v>
      </c>
      <c r="R3172">
        <v>3268</v>
      </c>
      <c r="S3172">
        <v>983</v>
      </c>
      <c r="T3172" s="8">
        <v>45424</v>
      </c>
      <c r="W3172">
        <v>4107</v>
      </c>
      <c r="X3172" t="str">
        <v>Customer 6</v>
      </c>
      <c r="Y3172" t="str">
        <v>DESKTOP</v>
      </c>
      <c r="Z3172">
        <v>1479</v>
      </c>
      <c r="AA3172">
        <v>3499</v>
      </c>
      <c r="AB3172" s="8">
        <v>45463</v>
      </c>
    </row>
    <row r="3173" spans="15:28" x14ac:dyDescent="0.3">
      <c r="O3173">
        <v>3172</v>
      </c>
      <c r="P3173" t="str">
        <v>Customer 11</v>
      </c>
      <c r="Q3173" t="str">
        <v>MOBILE</v>
      </c>
      <c r="R3173">
        <v>1975</v>
      </c>
      <c r="S3173">
        <v>4055</v>
      </c>
      <c r="T3173" s="8">
        <v>45424</v>
      </c>
      <c r="W3173">
        <v>847</v>
      </c>
      <c r="X3173" t="str">
        <v>Customer 4</v>
      </c>
      <c r="Y3173" t="str">
        <v>MOBILE</v>
      </c>
      <c r="Z3173">
        <v>1478</v>
      </c>
      <c r="AA3173">
        <v>961</v>
      </c>
      <c r="AB3173" s="8">
        <v>45327</v>
      </c>
    </row>
    <row r="3174" spans="15:28" x14ac:dyDescent="0.3">
      <c r="O3174">
        <v>3173</v>
      </c>
      <c r="P3174" t="str">
        <v>Customer 8</v>
      </c>
      <c r="Q3174" t="str">
        <v>EMBEDDED</v>
      </c>
      <c r="R3174">
        <v>1171</v>
      </c>
      <c r="S3174">
        <v>2008</v>
      </c>
      <c r="T3174" s="8">
        <v>45424</v>
      </c>
      <c r="W3174">
        <v>2240</v>
      </c>
      <c r="X3174" t="str">
        <v>Customer 9</v>
      </c>
      <c r="Y3174" t="str">
        <v>DESKTOP</v>
      </c>
      <c r="Z3174">
        <v>1478</v>
      </c>
      <c r="AA3174">
        <v>2862</v>
      </c>
      <c r="AB3174" s="8">
        <v>45385</v>
      </c>
    </row>
    <row r="3175" spans="15:28" x14ac:dyDescent="0.3">
      <c r="O3175">
        <v>3174</v>
      </c>
      <c r="P3175" t="str">
        <v>Customer 11</v>
      </c>
      <c r="Q3175" t="str">
        <v>MOBILE</v>
      </c>
      <c r="R3175">
        <v>1262</v>
      </c>
      <c r="S3175">
        <v>4566</v>
      </c>
      <c r="T3175" s="8">
        <v>45424</v>
      </c>
      <c r="W3175">
        <v>87</v>
      </c>
      <c r="X3175" t="str">
        <v>Customer 3</v>
      </c>
      <c r="Y3175" t="str">
        <v>EMBEDDED</v>
      </c>
      <c r="Z3175">
        <v>1477</v>
      </c>
      <c r="AA3175">
        <v>2485</v>
      </c>
      <c r="AB3175" s="8">
        <v>45295</v>
      </c>
    </row>
    <row r="3176" spans="15:28" x14ac:dyDescent="0.3">
      <c r="O3176">
        <v>3175</v>
      </c>
      <c r="P3176" t="str">
        <v>Customer 3</v>
      </c>
      <c r="Q3176" t="str">
        <v>DESKTOP</v>
      </c>
      <c r="R3176">
        <v>3217</v>
      </c>
      <c r="S3176">
        <v>3769</v>
      </c>
      <c r="T3176" s="8">
        <v>45424</v>
      </c>
      <c r="W3176">
        <v>706</v>
      </c>
      <c r="X3176" t="str">
        <v>Customer 8</v>
      </c>
      <c r="Y3176" t="str">
        <v>MOBILE</v>
      </c>
      <c r="Z3176">
        <v>1477</v>
      </c>
      <c r="AA3176">
        <v>1763</v>
      </c>
      <c r="AB3176" s="8">
        <v>45321</v>
      </c>
    </row>
    <row r="3177" spans="15:28" x14ac:dyDescent="0.3">
      <c r="O3177">
        <v>3176</v>
      </c>
      <c r="P3177" t="str">
        <v>Customer 12</v>
      </c>
      <c r="Q3177" t="str">
        <v>MOBILE</v>
      </c>
      <c r="R3177">
        <v>3150</v>
      </c>
      <c r="S3177">
        <v>861</v>
      </c>
      <c r="T3177" s="8">
        <v>45424</v>
      </c>
      <c r="W3177">
        <v>1261</v>
      </c>
      <c r="X3177" t="str">
        <v>Customer 10</v>
      </c>
      <c r="Y3177" t="str">
        <v>EMBEDDED</v>
      </c>
      <c r="Z3177">
        <v>1475</v>
      </c>
      <c r="AA3177">
        <v>4690</v>
      </c>
      <c r="AB3177" s="8">
        <v>45344</v>
      </c>
    </row>
    <row r="3178" spans="15:28" x14ac:dyDescent="0.3">
      <c r="O3178">
        <v>3177</v>
      </c>
      <c r="P3178" t="str">
        <v>Customer 1</v>
      </c>
      <c r="Q3178" t="str">
        <v>EMBEDDED</v>
      </c>
      <c r="R3178">
        <v>246</v>
      </c>
      <c r="S3178">
        <v>1145</v>
      </c>
      <c r="T3178" s="8">
        <v>45424</v>
      </c>
      <c r="W3178">
        <v>2644</v>
      </c>
      <c r="X3178" t="str">
        <v>Customer 13</v>
      </c>
      <c r="Y3178" t="str">
        <v>DESKTOP</v>
      </c>
      <c r="Z3178">
        <v>1475</v>
      </c>
      <c r="AA3178">
        <v>4607</v>
      </c>
      <c r="AB3178" s="8">
        <v>45402</v>
      </c>
    </row>
    <row r="3179" spans="15:28" x14ac:dyDescent="0.3">
      <c r="O3179">
        <v>3178</v>
      </c>
      <c r="P3179" t="str">
        <v>Customer 14</v>
      </c>
      <c r="Q3179" t="str">
        <v>EMBEDDED</v>
      </c>
      <c r="R3179">
        <v>2679</v>
      </c>
      <c r="S3179">
        <v>2669</v>
      </c>
      <c r="T3179" s="8">
        <v>45424</v>
      </c>
      <c r="W3179">
        <v>4600</v>
      </c>
      <c r="X3179" t="str">
        <v>Customer 10</v>
      </c>
      <c r="Y3179" t="str">
        <v>DESKTOP</v>
      </c>
      <c r="Z3179">
        <v>1475</v>
      </c>
      <c r="AA3179">
        <v>3371</v>
      </c>
      <c r="AB3179" s="8">
        <v>45483</v>
      </c>
    </row>
    <row r="3180" spans="15:28" x14ac:dyDescent="0.3">
      <c r="O3180">
        <v>3179</v>
      </c>
      <c r="P3180" t="str">
        <v>Customer 14</v>
      </c>
      <c r="Q3180" t="str">
        <v>WORKSTATION</v>
      </c>
      <c r="R3180">
        <v>333</v>
      </c>
      <c r="S3180">
        <v>3642</v>
      </c>
      <c r="T3180" s="8">
        <v>45424</v>
      </c>
      <c r="W3180">
        <v>205</v>
      </c>
      <c r="X3180" t="str">
        <v>Customer 3</v>
      </c>
      <c r="Y3180" t="str">
        <v>WORKSTATION</v>
      </c>
      <c r="Z3180">
        <v>1474</v>
      </c>
      <c r="AA3180">
        <v>752</v>
      </c>
      <c r="AB3180" s="8">
        <v>45300</v>
      </c>
    </row>
    <row r="3181" spans="15:28" x14ac:dyDescent="0.3">
      <c r="O3181">
        <v>3180</v>
      </c>
      <c r="P3181" t="str">
        <v>Customer 10</v>
      </c>
      <c r="Q3181" t="str">
        <v>WORKSTATION</v>
      </c>
      <c r="R3181">
        <v>1874</v>
      </c>
      <c r="S3181">
        <v>846</v>
      </c>
      <c r="T3181" s="8">
        <v>45424</v>
      </c>
      <c r="W3181">
        <v>553</v>
      </c>
      <c r="X3181" t="str">
        <v>Customer 8</v>
      </c>
      <c r="Y3181" t="str">
        <v>EMBEDDED</v>
      </c>
      <c r="Z3181">
        <v>1474</v>
      </c>
      <c r="AA3181">
        <v>1732</v>
      </c>
      <c r="AB3181" s="8">
        <v>45315</v>
      </c>
    </row>
    <row r="3182" spans="15:28" x14ac:dyDescent="0.3">
      <c r="O3182">
        <v>3181</v>
      </c>
      <c r="P3182" t="str">
        <v>Customer 9</v>
      </c>
      <c r="Q3182" t="str">
        <v>WORKSTATION</v>
      </c>
      <c r="R3182">
        <v>3933</v>
      </c>
      <c r="S3182">
        <v>3751</v>
      </c>
      <c r="T3182" s="8">
        <v>45424</v>
      </c>
      <c r="W3182">
        <v>1036</v>
      </c>
      <c r="X3182" t="str">
        <v>Customer 15</v>
      </c>
      <c r="Y3182" t="str">
        <v>MOBILE</v>
      </c>
      <c r="Z3182">
        <v>1474</v>
      </c>
      <c r="AA3182">
        <v>114</v>
      </c>
      <c r="AB3182" s="8">
        <v>45335</v>
      </c>
    </row>
    <row r="3183" spans="15:28" x14ac:dyDescent="0.3">
      <c r="O3183">
        <v>3182</v>
      </c>
      <c r="P3183" t="str">
        <v>Customer 3</v>
      </c>
      <c r="Q3183" t="str">
        <v>EMBEDDED</v>
      </c>
      <c r="R3183">
        <v>631</v>
      </c>
      <c r="S3183">
        <v>3631</v>
      </c>
      <c r="T3183" s="8">
        <v>45424</v>
      </c>
      <c r="W3183">
        <v>2524</v>
      </c>
      <c r="X3183" t="str">
        <v>Customer 11</v>
      </c>
      <c r="Y3183" t="str">
        <v>WORKSTATION</v>
      </c>
      <c r="Z3183">
        <v>1474</v>
      </c>
      <c r="AA3183">
        <v>2804</v>
      </c>
      <c r="AB3183" s="8">
        <v>45397</v>
      </c>
    </row>
    <row r="3184" spans="15:28" x14ac:dyDescent="0.3">
      <c r="O3184">
        <v>3183</v>
      </c>
      <c r="P3184" t="str">
        <v>Customer 4</v>
      </c>
      <c r="Q3184" t="str">
        <v>WORKSTATION</v>
      </c>
      <c r="R3184">
        <v>2757</v>
      </c>
      <c r="S3184">
        <v>2312</v>
      </c>
      <c r="T3184" s="8">
        <v>45424</v>
      </c>
      <c r="W3184">
        <v>481</v>
      </c>
      <c r="X3184" t="str">
        <v>Customer 7</v>
      </c>
      <c r="Y3184" t="str">
        <v>EMBEDDED</v>
      </c>
      <c r="Z3184">
        <v>1473</v>
      </c>
      <c r="AA3184">
        <v>3496</v>
      </c>
      <c r="AB3184" s="8">
        <v>45312</v>
      </c>
    </row>
    <row r="3185" spans="15:28" x14ac:dyDescent="0.3">
      <c r="O3185">
        <v>3184</v>
      </c>
      <c r="P3185" t="str">
        <v>Customer 4</v>
      </c>
      <c r="Q3185" t="str">
        <v>DESKTOP</v>
      </c>
      <c r="R3185">
        <v>1529</v>
      </c>
      <c r="S3185">
        <v>650</v>
      </c>
      <c r="T3185" s="8">
        <v>45424</v>
      </c>
      <c r="W3185">
        <v>2763</v>
      </c>
      <c r="X3185" t="str">
        <v>Customer 12</v>
      </c>
      <c r="Y3185" t="str">
        <v>MOBILE</v>
      </c>
      <c r="Z3185">
        <v>1473</v>
      </c>
      <c r="AA3185">
        <v>2293</v>
      </c>
      <c r="AB3185" s="8">
        <v>45407</v>
      </c>
    </row>
    <row r="3186" spans="15:28" x14ac:dyDescent="0.3">
      <c r="O3186">
        <v>3185</v>
      </c>
      <c r="P3186" t="str">
        <v>Customer 8</v>
      </c>
      <c r="Q3186" t="str">
        <v>MOBILE</v>
      </c>
      <c r="R3186">
        <v>1517</v>
      </c>
      <c r="S3186">
        <v>1605</v>
      </c>
      <c r="T3186" s="8">
        <v>45424</v>
      </c>
      <c r="W3186">
        <v>1868</v>
      </c>
      <c r="X3186" t="str">
        <v>Customer 8</v>
      </c>
      <c r="Y3186" t="str">
        <v>WORKSTATION</v>
      </c>
      <c r="Z3186">
        <v>1470</v>
      </c>
      <c r="AA3186">
        <v>1317</v>
      </c>
      <c r="AB3186" s="8">
        <v>45369</v>
      </c>
    </row>
    <row r="3187" spans="15:28" x14ac:dyDescent="0.3">
      <c r="O3187">
        <v>3186</v>
      </c>
      <c r="P3187" t="str">
        <v>Customer 3</v>
      </c>
      <c r="Q3187" t="str">
        <v>DESKTOP</v>
      </c>
      <c r="R3187">
        <v>897</v>
      </c>
      <c r="S3187">
        <v>2175</v>
      </c>
      <c r="T3187" s="8">
        <v>45424</v>
      </c>
      <c r="W3187">
        <v>3091</v>
      </c>
      <c r="X3187" t="str">
        <v>Customer 4</v>
      </c>
      <c r="Y3187" t="str">
        <v>EMBEDDED</v>
      </c>
      <c r="Z3187">
        <v>1469</v>
      </c>
      <c r="AA3187">
        <v>4386</v>
      </c>
      <c r="AB3187" s="8">
        <v>45420</v>
      </c>
    </row>
    <row r="3188" spans="15:28" x14ac:dyDescent="0.3">
      <c r="O3188">
        <v>3187</v>
      </c>
      <c r="P3188" t="str">
        <v>Customer 2</v>
      </c>
      <c r="Q3188" t="str">
        <v>WORKSTATION</v>
      </c>
      <c r="R3188">
        <v>1390</v>
      </c>
      <c r="S3188">
        <v>1630</v>
      </c>
      <c r="T3188" s="8">
        <v>45424</v>
      </c>
      <c r="W3188">
        <v>2119</v>
      </c>
      <c r="X3188" t="str">
        <v>Customer 9</v>
      </c>
      <c r="Y3188" t="str">
        <v>MOBILE</v>
      </c>
      <c r="Z3188">
        <v>1466</v>
      </c>
      <c r="AA3188">
        <v>892</v>
      </c>
      <c r="AB3188" s="8">
        <v>45380</v>
      </c>
    </row>
    <row r="3189" spans="15:28" x14ac:dyDescent="0.3">
      <c r="O3189">
        <v>3188</v>
      </c>
      <c r="P3189" t="str">
        <v>Customer 9</v>
      </c>
      <c r="Q3189" t="str">
        <v>DESKTOP</v>
      </c>
      <c r="R3189">
        <v>587</v>
      </c>
      <c r="S3189">
        <v>1282</v>
      </c>
      <c r="T3189" s="8">
        <v>45424</v>
      </c>
      <c r="W3189">
        <v>1076</v>
      </c>
      <c r="X3189" t="str">
        <v>Customer 4</v>
      </c>
      <c r="Y3189" t="str">
        <v>WORKSTATION</v>
      </c>
      <c r="Z3189">
        <v>1465</v>
      </c>
      <c r="AA3189">
        <v>1447</v>
      </c>
      <c r="AB3189" s="8">
        <v>45336</v>
      </c>
    </row>
    <row r="3190" spans="15:28" x14ac:dyDescent="0.3">
      <c r="O3190">
        <v>3189</v>
      </c>
      <c r="P3190" t="str">
        <v>Customer 6</v>
      </c>
      <c r="Q3190" t="str">
        <v>EMBEDDED</v>
      </c>
      <c r="R3190">
        <v>822</v>
      </c>
      <c r="S3190">
        <v>3471</v>
      </c>
      <c r="T3190" s="8">
        <v>45424</v>
      </c>
      <c r="W3190">
        <v>3100</v>
      </c>
      <c r="X3190" t="str">
        <v>Customer 15</v>
      </c>
      <c r="Y3190" t="str">
        <v>MOBILE</v>
      </c>
      <c r="Z3190">
        <v>1465</v>
      </c>
      <c r="AA3190">
        <v>3306</v>
      </c>
      <c r="AB3190" s="8">
        <v>45421</v>
      </c>
    </row>
    <row r="3191" spans="15:28" x14ac:dyDescent="0.3">
      <c r="O3191">
        <v>3190</v>
      </c>
      <c r="P3191" t="str">
        <v>Customer 1</v>
      </c>
      <c r="Q3191" t="str">
        <v>WORKSTATION</v>
      </c>
      <c r="R3191">
        <v>639</v>
      </c>
      <c r="S3191">
        <v>4270</v>
      </c>
      <c r="T3191" s="8">
        <v>45424</v>
      </c>
      <c r="W3191">
        <v>3614</v>
      </c>
      <c r="X3191" t="str">
        <v>Customer 2</v>
      </c>
      <c r="Y3191" t="str">
        <v>MOBILE</v>
      </c>
      <c r="Z3191">
        <v>1465</v>
      </c>
      <c r="AA3191">
        <v>3965</v>
      </c>
      <c r="AB3191" s="8">
        <v>45442</v>
      </c>
    </row>
    <row r="3192" spans="15:28" x14ac:dyDescent="0.3">
      <c r="O3192">
        <v>3191</v>
      </c>
      <c r="P3192" t="str">
        <v>Customer 6</v>
      </c>
      <c r="Q3192" t="str">
        <v>MOBILE</v>
      </c>
      <c r="R3192">
        <v>501</v>
      </c>
      <c r="S3192">
        <v>3091</v>
      </c>
      <c r="T3192" s="8">
        <v>45424</v>
      </c>
      <c r="W3192">
        <v>598</v>
      </c>
      <c r="X3192" t="str">
        <v>Customer 8</v>
      </c>
      <c r="Y3192" t="str">
        <v>WORKSTATION</v>
      </c>
      <c r="Z3192">
        <v>1461</v>
      </c>
      <c r="AA3192">
        <v>3032</v>
      </c>
      <c r="AB3192" s="8">
        <v>45316</v>
      </c>
    </row>
    <row r="3193" spans="15:28" x14ac:dyDescent="0.3">
      <c r="O3193">
        <v>3192</v>
      </c>
      <c r="P3193" t="str">
        <v>Customer 6</v>
      </c>
      <c r="Q3193" t="str">
        <v>MOBILE</v>
      </c>
      <c r="R3193">
        <v>678</v>
      </c>
      <c r="S3193">
        <v>4635</v>
      </c>
      <c r="T3193" s="8">
        <v>45424</v>
      </c>
      <c r="W3193">
        <v>2706</v>
      </c>
      <c r="X3193" t="str">
        <v>Customer 13</v>
      </c>
      <c r="Y3193" t="str">
        <v>MOBILE</v>
      </c>
      <c r="Z3193">
        <v>1461</v>
      </c>
      <c r="AA3193">
        <v>4948</v>
      </c>
      <c r="AB3193" s="8">
        <v>45404</v>
      </c>
    </row>
    <row r="3194" spans="15:28" x14ac:dyDescent="0.3">
      <c r="O3194">
        <v>3193</v>
      </c>
      <c r="P3194" t="str">
        <v>Customer 4</v>
      </c>
      <c r="Q3194" t="str">
        <v>WORKSTATION</v>
      </c>
      <c r="R3194">
        <v>2129</v>
      </c>
      <c r="S3194">
        <v>3092</v>
      </c>
      <c r="T3194" s="8">
        <v>45424</v>
      </c>
      <c r="W3194">
        <v>4365</v>
      </c>
      <c r="X3194" t="str">
        <v>Customer 1</v>
      </c>
      <c r="Y3194" t="str">
        <v>MOBILE</v>
      </c>
      <c r="Z3194">
        <v>1460</v>
      </c>
      <c r="AA3194">
        <v>4066</v>
      </c>
      <c r="AB3194" s="8">
        <v>45473</v>
      </c>
    </row>
    <row r="3195" spans="15:28" x14ac:dyDescent="0.3">
      <c r="O3195">
        <v>3194</v>
      </c>
      <c r="P3195" t="str">
        <v>Customer 13</v>
      </c>
      <c r="Q3195" t="str">
        <v>WORKSTATION</v>
      </c>
      <c r="R3195">
        <v>966</v>
      </c>
      <c r="S3195">
        <v>3906</v>
      </c>
      <c r="T3195" s="8">
        <v>45425</v>
      </c>
      <c r="W3195">
        <v>1278</v>
      </c>
      <c r="X3195" t="str">
        <v>Customer 3</v>
      </c>
      <c r="Y3195" t="str">
        <v>MOBILE</v>
      </c>
      <c r="Z3195">
        <v>1459</v>
      </c>
      <c r="AA3195">
        <v>3812</v>
      </c>
      <c r="AB3195" s="8">
        <v>45345</v>
      </c>
    </row>
    <row r="3196" spans="15:28" x14ac:dyDescent="0.3">
      <c r="O3196">
        <v>3195</v>
      </c>
      <c r="P3196" t="str">
        <v>Customer 7</v>
      </c>
      <c r="Q3196" t="str">
        <v>DESKTOP</v>
      </c>
      <c r="R3196">
        <v>2932</v>
      </c>
      <c r="S3196">
        <v>3217</v>
      </c>
      <c r="T3196" s="8">
        <v>45425</v>
      </c>
      <c r="W3196">
        <v>4547</v>
      </c>
      <c r="X3196" t="str">
        <v>Customer 8</v>
      </c>
      <c r="Y3196" t="str">
        <v>MOBILE</v>
      </c>
      <c r="Z3196">
        <v>1459</v>
      </c>
      <c r="AA3196">
        <v>2075</v>
      </c>
      <c r="AB3196" s="8">
        <v>45481</v>
      </c>
    </row>
    <row r="3197" spans="15:28" x14ac:dyDescent="0.3">
      <c r="O3197">
        <v>3196</v>
      </c>
      <c r="P3197" t="str">
        <v>Customer 15</v>
      </c>
      <c r="Q3197" t="str">
        <v>WORKSTATION</v>
      </c>
      <c r="R3197">
        <v>1098</v>
      </c>
      <c r="S3197">
        <v>3305</v>
      </c>
      <c r="T3197" s="8">
        <v>45425</v>
      </c>
      <c r="W3197">
        <v>4021</v>
      </c>
      <c r="X3197" t="str">
        <v>Customer 9</v>
      </c>
      <c r="Y3197" t="str">
        <v>DESKTOP</v>
      </c>
      <c r="Z3197">
        <v>1457</v>
      </c>
      <c r="AA3197">
        <v>3114</v>
      </c>
      <c r="AB3197" s="8">
        <v>45459</v>
      </c>
    </row>
    <row r="3198" spans="15:28" x14ac:dyDescent="0.3">
      <c r="O3198">
        <v>3197</v>
      </c>
      <c r="P3198" t="str">
        <v>Customer 5</v>
      </c>
      <c r="Q3198" t="str">
        <v>MOBILE</v>
      </c>
      <c r="R3198">
        <v>3110</v>
      </c>
      <c r="S3198">
        <v>2635</v>
      </c>
      <c r="T3198" s="8">
        <v>45425</v>
      </c>
      <c r="W3198">
        <v>2313</v>
      </c>
      <c r="X3198" t="str">
        <v>Customer 10</v>
      </c>
      <c r="Y3198" t="str">
        <v>EMBEDDED</v>
      </c>
      <c r="Z3198">
        <v>1456</v>
      </c>
      <c r="AA3198">
        <v>1556</v>
      </c>
      <c r="AB3198" s="8">
        <v>45388</v>
      </c>
    </row>
    <row r="3199" spans="15:28" x14ac:dyDescent="0.3">
      <c r="O3199">
        <v>3198</v>
      </c>
      <c r="P3199" t="str">
        <v>Customer 14</v>
      </c>
      <c r="Q3199" t="str">
        <v>DESKTOP</v>
      </c>
      <c r="R3199">
        <v>462</v>
      </c>
      <c r="S3199">
        <v>3802</v>
      </c>
      <c r="T3199" s="8">
        <v>45425</v>
      </c>
      <c r="W3199">
        <v>3785</v>
      </c>
      <c r="X3199" t="str">
        <v>Customer 11</v>
      </c>
      <c r="Y3199" t="str">
        <v>EMBEDDED</v>
      </c>
      <c r="Z3199">
        <v>1456</v>
      </c>
      <c r="AA3199">
        <v>2561</v>
      </c>
      <c r="AB3199" s="8">
        <v>45449</v>
      </c>
    </row>
    <row r="3200" spans="15:28" x14ac:dyDescent="0.3">
      <c r="O3200">
        <v>3199</v>
      </c>
      <c r="P3200" t="str">
        <v>Customer 9</v>
      </c>
      <c r="Q3200" t="str">
        <v>MOBILE</v>
      </c>
      <c r="R3200">
        <v>1970</v>
      </c>
      <c r="S3200">
        <v>2771</v>
      </c>
      <c r="T3200" s="8">
        <v>45425</v>
      </c>
      <c r="W3200">
        <v>1659</v>
      </c>
      <c r="X3200" t="str">
        <v>Customer 3</v>
      </c>
      <c r="Y3200" t="str">
        <v>DESKTOP</v>
      </c>
      <c r="Z3200">
        <v>1454</v>
      </c>
      <c r="AA3200">
        <v>1633</v>
      </c>
      <c r="AB3200" s="8">
        <v>45361</v>
      </c>
    </row>
    <row r="3201" spans="15:28" x14ac:dyDescent="0.3">
      <c r="O3201">
        <v>3200</v>
      </c>
      <c r="P3201" t="str">
        <v>Customer 10</v>
      </c>
      <c r="Q3201" t="str">
        <v>MOBILE</v>
      </c>
      <c r="R3201">
        <v>3476</v>
      </c>
      <c r="S3201">
        <v>1404</v>
      </c>
      <c r="T3201" s="8">
        <v>45425</v>
      </c>
      <c r="W3201">
        <v>3513</v>
      </c>
      <c r="X3201" t="str">
        <v>Customer 6</v>
      </c>
      <c r="Y3201" t="str">
        <v>WORKSTATION</v>
      </c>
      <c r="Z3201">
        <v>1453</v>
      </c>
      <c r="AA3201">
        <v>1995</v>
      </c>
      <c r="AB3201" s="8">
        <v>45438</v>
      </c>
    </row>
    <row r="3202" spans="15:28" x14ac:dyDescent="0.3">
      <c r="O3202">
        <v>3201</v>
      </c>
      <c r="P3202" t="str">
        <v>Customer 6</v>
      </c>
      <c r="Q3202" t="str">
        <v>EMBEDDED</v>
      </c>
      <c r="R3202">
        <v>2620</v>
      </c>
      <c r="S3202">
        <v>667</v>
      </c>
      <c r="T3202" s="8">
        <v>45425</v>
      </c>
      <c r="W3202">
        <v>741</v>
      </c>
      <c r="X3202" t="str">
        <v>Customer 2</v>
      </c>
      <c r="Y3202" t="str">
        <v>DESKTOP</v>
      </c>
      <c r="Z3202">
        <v>1452</v>
      </c>
      <c r="AA3202">
        <v>3824</v>
      </c>
      <c r="AB3202" s="8">
        <v>45322</v>
      </c>
    </row>
    <row r="3203" spans="15:28" x14ac:dyDescent="0.3">
      <c r="O3203">
        <v>3202</v>
      </c>
      <c r="P3203" t="str">
        <v>Customer 15</v>
      </c>
      <c r="Q3203" t="str">
        <v>DESKTOP</v>
      </c>
      <c r="R3203">
        <v>3935</v>
      </c>
      <c r="S3203">
        <v>452</v>
      </c>
      <c r="T3203" s="8">
        <v>45425</v>
      </c>
      <c r="W3203">
        <v>3620</v>
      </c>
      <c r="X3203" t="str">
        <v>Customer 3</v>
      </c>
      <c r="Y3203" t="str">
        <v>EMBEDDED</v>
      </c>
      <c r="Z3203">
        <v>1452</v>
      </c>
      <c r="AA3203">
        <v>1177</v>
      </c>
      <c r="AB3203" s="8">
        <v>45442</v>
      </c>
    </row>
    <row r="3204" spans="15:28" x14ac:dyDescent="0.3">
      <c r="O3204">
        <v>3203</v>
      </c>
      <c r="P3204" t="str">
        <v>Customer 6</v>
      </c>
      <c r="Q3204" t="str">
        <v>MOBILE</v>
      </c>
      <c r="R3204">
        <v>1606</v>
      </c>
      <c r="S3204">
        <v>1626</v>
      </c>
      <c r="T3204" s="8">
        <v>45425</v>
      </c>
      <c r="W3204">
        <v>3888</v>
      </c>
      <c r="X3204" t="str">
        <v>Customer 13</v>
      </c>
      <c r="Y3204" t="str">
        <v>WORKSTATION</v>
      </c>
      <c r="Z3204">
        <v>1451</v>
      </c>
      <c r="AA3204">
        <v>4245</v>
      </c>
      <c r="AB3204" s="8">
        <v>45453</v>
      </c>
    </row>
    <row r="3205" spans="15:28" x14ac:dyDescent="0.3">
      <c r="O3205">
        <v>3204</v>
      </c>
      <c r="P3205" t="str">
        <v>Customer 10</v>
      </c>
      <c r="Q3205" t="str">
        <v>EMBEDDED</v>
      </c>
      <c r="R3205">
        <v>3101</v>
      </c>
      <c r="S3205">
        <v>4165</v>
      </c>
      <c r="T3205" s="8">
        <v>45425</v>
      </c>
      <c r="W3205">
        <v>2945</v>
      </c>
      <c r="X3205" t="str">
        <v>Customer 5</v>
      </c>
      <c r="Y3205" t="str">
        <v>WORKSTATION</v>
      </c>
      <c r="Z3205">
        <v>1449</v>
      </c>
      <c r="AA3205">
        <v>3274</v>
      </c>
      <c r="AB3205" s="8">
        <v>45414</v>
      </c>
    </row>
    <row r="3206" spans="15:28" x14ac:dyDescent="0.3">
      <c r="O3206">
        <v>3205</v>
      </c>
      <c r="P3206" t="str">
        <v>Customer 15</v>
      </c>
      <c r="Q3206" t="str">
        <v>DESKTOP</v>
      </c>
      <c r="R3206">
        <v>938</v>
      </c>
      <c r="S3206">
        <v>390</v>
      </c>
      <c r="T3206" s="8">
        <v>45425</v>
      </c>
      <c r="W3206">
        <v>140</v>
      </c>
      <c r="X3206" t="str">
        <v>Customer 3</v>
      </c>
      <c r="Y3206" t="str">
        <v>DESKTOP</v>
      </c>
      <c r="Z3206">
        <v>1448</v>
      </c>
      <c r="AA3206">
        <v>4875</v>
      </c>
      <c r="AB3206" s="8">
        <v>45297</v>
      </c>
    </row>
    <row r="3207" spans="15:28" x14ac:dyDescent="0.3">
      <c r="O3207">
        <v>3206</v>
      </c>
      <c r="P3207" t="str">
        <v>Customer 12</v>
      </c>
      <c r="Q3207" t="str">
        <v>MOBILE</v>
      </c>
      <c r="R3207">
        <v>2196</v>
      </c>
      <c r="S3207">
        <v>1058</v>
      </c>
      <c r="T3207" s="8">
        <v>45425</v>
      </c>
      <c r="W3207">
        <v>2445</v>
      </c>
      <c r="X3207" t="str">
        <v>Customer 12</v>
      </c>
      <c r="Y3207" t="str">
        <v>WORKSTATION</v>
      </c>
      <c r="Z3207">
        <v>1448</v>
      </c>
      <c r="AA3207">
        <v>1833</v>
      </c>
      <c r="AB3207" s="8">
        <v>45393</v>
      </c>
    </row>
    <row r="3208" spans="15:28" x14ac:dyDescent="0.3">
      <c r="O3208">
        <v>3207</v>
      </c>
      <c r="P3208" t="str">
        <v>Customer 2</v>
      </c>
      <c r="Q3208" t="str">
        <v>MOBILE</v>
      </c>
      <c r="R3208">
        <v>2679</v>
      </c>
      <c r="S3208">
        <v>1923</v>
      </c>
      <c r="T3208" s="8">
        <v>45425</v>
      </c>
      <c r="W3208">
        <v>4142</v>
      </c>
      <c r="X3208" t="str">
        <v>Customer 2</v>
      </c>
      <c r="Y3208" t="str">
        <v>WORKSTATION</v>
      </c>
      <c r="Z3208">
        <v>1448</v>
      </c>
      <c r="AA3208">
        <v>3983</v>
      </c>
      <c r="AB3208" s="8">
        <v>45464</v>
      </c>
    </row>
    <row r="3209" spans="15:28" x14ac:dyDescent="0.3">
      <c r="O3209">
        <v>3208</v>
      </c>
      <c r="P3209" t="str">
        <v>Customer 6</v>
      </c>
      <c r="Q3209" t="str">
        <v>WORKSTATION</v>
      </c>
      <c r="R3209">
        <v>769</v>
      </c>
      <c r="S3209">
        <v>2904</v>
      </c>
      <c r="T3209" s="8">
        <v>45425</v>
      </c>
      <c r="W3209">
        <v>53</v>
      </c>
      <c r="X3209" t="str">
        <v>Customer 2</v>
      </c>
      <c r="Y3209" t="str">
        <v>DESKTOP</v>
      </c>
      <c r="Z3209">
        <v>1447</v>
      </c>
      <c r="AA3209">
        <v>4229</v>
      </c>
      <c r="AB3209" s="8">
        <v>45294</v>
      </c>
    </row>
    <row r="3210" spans="15:28" x14ac:dyDescent="0.3">
      <c r="O3210">
        <v>3209</v>
      </c>
      <c r="P3210" t="str">
        <v>Customer 4</v>
      </c>
      <c r="Q3210" t="str">
        <v>DESKTOP</v>
      </c>
      <c r="R3210">
        <v>1319</v>
      </c>
      <c r="S3210">
        <v>3145</v>
      </c>
      <c r="T3210" s="8">
        <v>45425</v>
      </c>
      <c r="W3210">
        <v>1476</v>
      </c>
      <c r="X3210" t="str">
        <v>Customer 11</v>
      </c>
      <c r="Y3210" t="str">
        <v>WORKSTATION</v>
      </c>
      <c r="Z3210">
        <v>1447</v>
      </c>
      <c r="AA3210">
        <v>4950</v>
      </c>
      <c r="AB3210" s="8">
        <v>45353</v>
      </c>
    </row>
    <row r="3211" spans="15:28" x14ac:dyDescent="0.3">
      <c r="O3211">
        <v>3210</v>
      </c>
      <c r="P3211" t="str">
        <v>Customer 3</v>
      </c>
      <c r="Q3211" t="str">
        <v>DESKTOP</v>
      </c>
      <c r="R3211">
        <v>776</v>
      </c>
      <c r="S3211">
        <v>788</v>
      </c>
      <c r="T3211" s="8">
        <v>45425</v>
      </c>
      <c r="W3211">
        <v>703</v>
      </c>
      <c r="X3211" t="str">
        <v>Customer 14</v>
      </c>
      <c r="Y3211" t="str">
        <v>EMBEDDED</v>
      </c>
      <c r="Z3211">
        <v>1446</v>
      </c>
      <c r="AA3211">
        <v>4675</v>
      </c>
      <c r="AB3211" s="8">
        <v>45321</v>
      </c>
    </row>
    <row r="3212" spans="15:28" x14ac:dyDescent="0.3">
      <c r="O3212">
        <v>3211</v>
      </c>
      <c r="P3212" t="str">
        <v>Customer 8</v>
      </c>
      <c r="Q3212" t="str">
        <v>MOBILE</v>
      </c>
      <c r="R3212">
        <v>3260</v>
      </c>
      <c r="S3212">
        <v>2399</v>
      </c>
      <c r="T3212" s="8">
        <v>45425</v>
      </c>
      <c r="W3212">
        <v>893</v>
      </c>
      <c r="X3212" t="str">
        <v>Customer 15</v>
      </c>
      <c r="Y3212" t="str">
        <v>MOBILE</v>
      </c>
      <c r="Z3212">
        <v>1446</v>
      </c>
      <c r="AA3212">
        <v>4658</v>
      </c>
      <c r="AB3212" s="8">
        <v>45329</v>
      </c>
    </row>
    <row r="3213" spans="15:28" x14ac:dyDescent="0.3">
      <c r="O3213">
        <v>3212</v>
      </c>
      <c r="P3213" t="str">
        <v>Customer 12</v>
      </c>
      <c r="Q3213" t="str">
        <v>WORKSTATION</v>
      </c>
      <c r="R3213">
        <v>2805</v>
      </c>
      <c r="S3213">
        <v>3705</v>
      </c>
      <c r="T3213" s="8">
        <v>45425</v>
      </c>
      <c r="W3213">
        <v>4235</v>
      </c>
      <c r="X3213" t="str">
        <v>Customer 3</v>
      </c>
      <c r="Y3213" t="str">
        <v>EMBEDDED</v>
      </c>
      <c r="Z3213">
        <v>1444</v>
      </c>
      <c r="AA3213">
        <v>2359</v>
      </c>
      <c r="AB3213" s="8">
        <v>45468</v>
      </c>
    </row>
    <row r="3214" spans="15:28" x14ac:dyDescent="0.3">
      <c r="O3214">
        <v>3213</v>
      </c>
      <c r="P3214" t="str">
        <v>Customer 2</v>
      </c>
      <c r="Q3214" t="str">
        <v>WORKSTATION</v>
      </c>
      <c r="R3214">
        <v>2409</v>
      </c>
      <c r="S3214">
        <v>3176</v>
      </c>
      <c r="T3214" s="8">
        <v>45425</v>
      </c>
      <c r="W3214">
        <v>4977</v>
      </c>
      <c r="X3214" t="str">
        <v>Customer 9</v>
      </c>
      <c r="Y3214" t="str">
        <v>WORKSTATION</v>
      </c>
      <c r="Z3214">
        <v>1444</v>
      </c>
      <c r="AA3214">
        <v>436</v>
      </c>
      <c r="AB3214" s="8">
        <v>45499</v>
      </c>
    </row>
    <row r="3215" spans="15:28" x14ac:dyDescent="0.3">
      <c r="O3215">
        <v>3214</v>
      </c>
      <c r="P3215" t="str">
        <v>Customer 15</v>
      </c>
      <c r="Q3215" t="str">
        <v>DESKTOP</v>
      </c>
      <c r="R3215">
        <v>738</v>
      </c>
      <c r="S3215">
        <v>3462</v>
      </c>
      <c r="T3215" s="8">
        <v>45425</v>
      </c>
      <c r="W3215">
        <v>785</v>
      </c>
      <c r="X3215" t="str">
        <v>Customer 14</v>
      </c>
      <c r="Y3215" t="str">
        <v>MOBILE</v>
      </c>
      <c r="Z3215">
        <v>1440</v>
      </c>
      <c r="AA3215">
        <v>1096</v>
      </c>
      <c r="AB3215" s="8">
        <v>45324</v>
      </c>
    </row>
    <row r="3216" spans="15:28" x14ac:dyDescent="0.3">
      <c r="O3216">
        <v>3215</v>
      </c>
      <c r="P3216" t="str">
        <v>Customer 9</v>
      </c>
      <c r="Q3216" t="str">
        <v>WORKSTATION</v>
      </c>
      <c r="R3216">
        <v>2949</v>
      </c>
      <c r="S3216">
        <v>1093</v>
      </c>
      <c r="T3216" s="8">
        <v>45425</v>
      </c>
      <c r="W3216">
        <v>3105</v>
      </c>
      <c r="X3216" t="str">
        <v>Customer 7</v>
      </c>
      <c r="Y3216" t="str">
        <v>DESKTOP</v>
      </c>
      <c r="Z3216">
        <v>1440</v>
      </c>
      <c r="AA3216">
        <v>3938</v>
      </c>
      <c r="AB3216" s="8">
        <v>45421</v>
      </c>
    </row>
    <row r="3217" spans="15:28" x14ac:dyDescent="0.3">
      <c r="O3217">
        <v>3216</v>
      </c>
      <c r="P3217" t="str">
        <v>Customer 7</v>
      </c>
      <c r="Q3217" t="str">
        <v>EMBEDDED</v>
      </c>
      <c r="R3217">
        <v>462</v>
      </c>
      <c r="S3217">
        <v>2735</v>
      </c>
      <c r="T3217" s="8">
        <v>45425</v>
      </c>
      <c r="W3217">
        <v>913</v>
      </c>
      <c r="X3217" t="str">
        <v>Customer 3</v>
      </c>
      <c r="Y3217" t="str">
        <v>EMBEDDED</v>
      </c>
      <c r="Z3217">
        <v>1438</v>
      </c>
      <c r="AA3217">
        <v>1975</v>
      </c>
      <c r="AB3217" s="8">
        <v>45330</v>
      </c>
    </row>
    <row r="3218" spans="15:28" x14ac:dyDescent="0.3">
      <c r="O3218">
        <v>3217</v>
      </c>
      <c r="P3218" t="str">
        <v>Customer 4</v>
      </c>
      <c r="Q3218" t="str">
        <v>WORKSTATION</v>
      </c>
      <c r="R3218">
        <v>1956</v>
      </c>
      <c r="S3218">
        <v>4174</v>
      </c>
      <c r="T3218" s="8">
        <v>45425</v>
      </c>
      <c r="W3218">
        <v>2798</v>
      </c>
      <c r="X3218" t="str">
        <v>Customer 5</v>
      </c>
      <c r="Y3218" t="str">
        <v>EMBEDDED</v>
      </c>
      <c r="Z3218">
        <v>1437</v>
      </c>
      <c r="AA3218">
        <v>2975</v>
      </c>
      <c r="AB3218" s="8">
        <v>45408</v>
      </c>
    </row>
    <row r="3219" spans="15:28" x14ac:dyDescent="0.3">
      <c r="O3219">
        <v>3218</v>
      </c>
      <c r="P3219" t="str">
        <v>Customer 2</v>
      </c>
      <c r="Q3219" t="str">
        <v>EMBEDDED</v>
      </c>
      <c r="R3219">
        <v>96</v>
      </c>
      <c r="S3219">
        <v>395</v>
      </c>
      <c r="T3219" s="8">
        <v>45426</v>
      </c>
      <c r="W3219">
        <v>1109</v>
      </c>
      <c r="X3219" t="str">
        <v>Customer 7</v>
      </c>
      <c r="Y3219" t="str">
        <v>WORKSTATION</v>
      </c>
      <c r="Z3219">
        <v>1436</v>
      </c>
      <c r="AA3219">
        <v>3798</v>
      </c>
      <c r="AB3219" s="8">
        <v>45338</v>
      </c>
    </row>
    <row r="3220" spans="15:28" x14ac:dyDescent="0.3">
      <c r="O3220">
        <v>3219</v>
      </c>
      <c r="P3220" t="str">
        <v>Customer 5</v>
      </c>
      <c r="Q3220" t="str">
        <v>DESKTOP</v>
      </c>
      <c r="R3220">
        <v>1175</v>
      </c>
      <c r="S3220">
        <v>4590</v>
      </c>
      <c r="T3220" s="8">
        <v>45426</v>
      </c>
      <c r="W3220">
        <v>3942</v>
      </c>
      <c r="X3220" t="str">
        <v>Customer 9</v>
      </c>
      <c r="Y3220" t="str">
        <v>MOBILE</v>
      </c>
      <c r="Z3220">
        <v>1436</v>
      </c>
      <c r="AA3220">
        <v>3999</v>
      </c>
      <c r="AB3220" s="8">
        <v>45456</v>
      </c>
    </row>
    <row r="3221" spans="15:28" x14ac:dyDescent="0.3">
      <c r="O3221">
        <v>3220</v>
      </c>
      <c r="P3221" t="str">
        <v>Customer 12</v>
      </c>
      <c r="Q3221" t="str">
        <v>EMBEDDED</v>
      </c>
      <c r="R3221">
        <v>1761</v>
      </c>
      <c r="S3221">
        <v>4017</v>
      </c>
      <c r="T3221" s="8">
        <v>45426</v>
      </c>
      <c r="W3221">
        <v>1579</v>
      </c>
      <c r="X3221" t="str">
        <v>Customer 8</v>
      </c>
      <c r="Y3221" t="str">
        <v>DESKTOP</v>
      </c>
      <c r="Z3221">
        <v>1434</v>
      </c>
      <c r="AA3221">
        <v>568</v>
      </c>
      <c r="AB3221" s="8">
        <v>45357</v>
      </c>
    </row>
    <row r="3222" spans="15:28" x14ac:dyDescent="0.3">
      <c r="O3222">
        <v>3221</v>
      </c>
      <c r="P3222" t="str">
        <v>Customer 2</v>
      </c>
      <c r="Q3222" t="str">
        <v>WORKSTATION</v>
      </c>
      <c r="R3222">
        <v>3498</v>
      </c>
      <c r="S3222">
        <v>3663</v>
      </c>
      <c r="T3222" s="8">
        <v>45426</v>
      </c>
      <c r="W3222">
        <v>4699</v>
      </c>
      <c r="X3222" t="str">
        <v>Customer 14</v>
      </c>
      <c r="Y3222" t="str">
        <v>EMBEDDED</v>
      </c>
      <c r="Z3222">
        <v>1433</v>
      </c>
      <c r="AA3222">
        <v>1514</v>
      </c>
      <c r="AB3222" s="8">
        <v>45487</v>
      </c>
    </row>
    <row r="3223" spans="15:28" x14ac:dyDescent="0.3">
      <c r="O3223">
        <v>3222</v>
      </c>
      <c r="P3223" t="str">
        <v>Customer 2</v>
      </c>
      <c r="Q3223" t="str">
        <v>DESKTOP</v>
      </c>
      <c r="R3223">
        <v>3233</v>
      </c>
      <c r="S3223">
        <v>2384</v>
      </c>
      <c r="T3223" s="8">
        <v>45426</v>
      </c>
      <c r="W3223">
        <v>1634</v>
      </c>
      <c r="X3223" t="str">
        <v>Customer 6</v>
      </c>
      <c r="Y3223" t="str">
        <v>EMBEDDED</v>
      </c>
      <c r="Z3223">
        <v>1432</v>
      </c>
      <c r="AA3223">
        <v>744</v>
      </c>
      <c r="AB3223" s="8">
        <v>45360</v>
      </c>
    </row>
    <row r="3224" spans="15:28" x14ac:dyDescent="0.3">
      <c r="O3224">
        <v>3223</v>
      </c>
      <c r="P3224" t="str">
        <v>Customer 6</v>
      </c>
      <c r="Q3224" t="str">
        <v>WORKSTATION</v>
      </c>
      <c r="R3224">
        <v>2320</v>
      </c>
      <c r="S3224">
        <v>1834</v>
      </c>
      <c r="T3224" s="8">
        <v>45426</v>
      </c>
      <c r="W3224">
        <v>4935</v>
      </c>
      <c r="X3224" t="str">
        <v>Customer 2</v>
      </c>
      <c r="Y3224" t="str">
        <v>MOBILE</v>
      </c>
      <c r="Z3224">
        <v>1432</v>
      </c>
      <c r="AA3224">
        <v>2977</v>
      </c>
      <c r="AB3224" s="8">
        <v>45497</v>
      </c>
    </row>
    <row r="3225" spans="15:28" x14ac:dyDescent="0.3">
      <c r="O3225">
        <v>3224</v>
      </c>
      <c r="P3225" t="str">
        <v>Customer 8</v>
      </c>
      <c r="Q3225" t="str">
        <v>MOBILE</v>
      </c>
      <c r="R3225">
        <v>3909</v>
      </c>
      <c r="S3225">
        <v>793</v>
      </c>
      <c r="T3225" s="8">
        <v>45426</v>
      </c>
      <c r="W3225">
        <v>577</v>
      </c>
      <c r="X3225" t="str">
        <v>Customer 8</v>
      </c>
      <c r="Y3225" t="str">
        <v>WORKSTATION</v>
      </c>
      <c r="Z3225">
        <v>1430</v>
      </c>
      <c r="AA3225">
        <v>539</v>
      </c>
      <c r="AB3225" s="8">
        <v>45316</v>
      </c>
    </row>
    <row r="3226" spans="15:28" x14ac:dyDescent="0.3">
      <c r="O3226">
        <v>3225</v>
      </c>
      <c r="P3226" t="str">
        <v>Customer 15</v>
      </c>
      <c r="Q3226" t="str">
        <v>EMBEDDED</v>
      </c>
      <c r="R3226">
        <v>1580</v>
      </c>
      <c r="S3226">
        <v>219</v>
      </c>
      <c r="T3226" s="8">
        <v>45426</v>
      </c>
      <c r="W3226">
        <v>627</v>
      </c>
      <c r="X3226" t="str">
        <v>Customer 5</v>
      </c>
      <c r="Y3226" t="str">
        <v>EMBEDDED</v>
      </c>
      <c r="Z3226">
        <v>1429</v>
      </c>
      <c r="AA3226">
        <v>3852</v>
      </c>
      <c r="AB3226" s="8">
        <v>45318</v>
      </c>
    </row>
    <row r="3227" spans="15:28" x14ac:dyDescent="0.3">
      <c r="O3227">
        <v>3226</v>
      </c>
      <c r="P3227" t="str">
        <v>Customer 9</v>
      </c>
      <c r="Q3227" t="str">
        <v>DESKTOP</v>
      </c>
      <c r="R3227">
        <v>1840</v>
      </c>
      <c r="S3227">
        <v>4061</v>
      </c>
      <c r="T3227" s="8">
        <v>45426</v>
      </c>
      <c r="W3227">
        <v>1919</v>
      </c>
      <c r="X3227" t="str">
        <v>Customer 13</v>
      </c>
      <c r="Y3227" t="str">
        <v>WORKSTATION</v>
      </c>
      <c r="Z3227">
        <v>1429</v>
      </c>
      <c r="AA3227">
        <v>1516</v>
      </c>
      <c r="AB3227" s="8">
        <v>45371</v>
      </c>
    </row>
    <row r="3228" spans="15:28" x14ac:dyDescent="0.3">
      <c r="O3228">
        <v>3227</v>
      </c>
      <c r="P3228" t="str">
        <v>Customer 7</v>
      </c>
      <c r="Q3228" t="str">
        <v>DESKTOP</v>
      </c>
      <c r="R3228">
        <v>810</v>
      </c>
      <c r="S3228">
        <v>314</v>
      </c>
      <c r="T3228" s="8">
        <v>45426</v>
      </c>
      <c r="W3228">
        <v>2869</v>
      </c>
      <c r="X3228" t="str">
        <v>Customer 8</v>
      </c>
      <c r="Y3228" t="str">
        <v>DESKTOP</v>
      </c>
      <c r="Z3228">
        <v>1429</v>
      </c>
      <c r="AA3228">
        <v>1594</v>
      </c>
      <c r="AB3228" s="8">
        <v>45411</v>
      </c>
    </row>
    <row r="3229" spans="15:28" x14ac:dyDescent="0.3">
      <c r="O3229">
        <v>3228</v>
      </c>
      <c r="P3229" t="str">
        <v>Customer 15</v>
      </c>
      <c r="Q3229" t="str">
        <v>DESKTOP</v>
      </c>
      <c r="R3229">
        <v>3205</v>
      </c>
      <c r="S3229">
        <v>274</v>
      </c>
      <c r="T3229" s="8">
        <v>45426</v>
      </c>
      <c r="W3229">
        <v>2853</v>
      </c>
      <c r="X3229" t="str">
        <v>Customer 7</v>
      </c>
      <c r="Y3229" t="str">
        <v>DESKTOP</v>
      </c>
      <c r="Z3229">
        <v>1428</v>
      </c>
      <c r="AA3229">
        <v>3948</v>
      </c>
      <c r="AB3229" s="8">
        <v>45410</v>
      </c>
    </row>
    <row r="3230" spans="15:28" x14ac:dyDescent="0.3">
      <c r="O3230">
        <v>3229</v>
      </c>
      <c r="P3230" t="str">
        <v>Customer 10</v>
      </c>
      <c r="Q3230" t="str">
        <v>EMBEDDED</v>
      </c>
      <c r="R3230">
        <v>1287</v>
      </c>
      <c r="S3230">
        <v>4424</v>
      </c>
      <c r="T3230" s="8">
        <v>45426</v>
      </c>
      <c r="W3230">
        <v>2843</v>
      </c>
      <c r="X3230" t="str">
        <v>Customer 12</v>
      </c>
      <c r="Y3230" t="str">
        <v>WORKSTATION</v>
      </c>
      <c r="Z3230">
        <v>1427</v>
      </c>
      <c r="AA3230">
        <v>3233</v>
      </c>
      <c r="AB3230" s="8">
        <v>45410</v>
      </c>
    </row>
    <row r="3231" spans="15:28" x14ac:dyDescent="0.3">
      <c r="O3231">
        <v>3230</v>
      </c>
      <c r="P3231" t="str">
        <v>Customer 15</v>
      </c>
      <c r="Q3231" t="str">
        <v>WORKSTATION</v>
      </c>
      <c r="R3231">
        <v>380</v>
      </c>
      <c r="S3231">
        <v>3446</v>
      </c>
      <c r="T3231" s="8">
        <v>45426</v>
      </c>
      <c r="W3231">
        <v>3277</v>
      </c>
      <c r="X3231" t="str">
        <v>Customer 3</v>
      </c>
      <c r="Y3231" t="str">
        <v>WORKSTATION</v>
      </c>
      <c r="Z3231">
        <v>1427</v>
      </c>
      <c r="AA3231">
        <v>1396</v>
      </c>
      <c r="AB3231" s="8">
        <v>45428</v>
      </c>
    </row>
    <row r="3232" spans="15:28" x14ac:dyDescent="0.3">
      <c r="O3232">
        <v>3231</v>
      </c>
      <c r="P3232" t="str">
        <v>Customer 4</v>
      </c>
      <c r="Q3232" t="str">
        <v>EMBEDDED</v>
      </c>
      <c r="R3232">
        <v>3791</v>
      </c>
      <c r="S3232">
        <v>770</v>
      </c>
      <c r="T3232" s="8">
        <v>45426</v>
      </c>
      <c r="W3232">
        <v>4782</v>
      </c>
      <c r="X3232" t="str">
        <v>Customer 5</v>
      </c>
      <c r="Y3232" t="str">
        <v>WORKSTATION</v>
      </c>
      <c r="Z3232">
        <v>1427</v>
      </c>
      <c r="AA3232">
        <v>4200</v>
      </c>
      <c r="AB3232" s="8">
        <v>45491</v>
      </c>
    </row>
    <row r="3233" spans="15:28" x14ac:dyDescent="0.3">
      <c r="O3233">
        <v>3232</v>
      </c>
      <c r="P3233" t="str">
        <v>Customer 8</v>
      </c>
      <c r="Q3233" t="str">
        <v>EMBEDDED</v>
      </c>
      <c r="R3233">
        <v>1816</v>
      </c>
      <c r="S3233">
        <v>195</v>
      </c>
      <c r="T3233" s="8">
        <v>45426</v>
      </c>
      <c r="W3233">
        <v>3368</v>
      </c>
      <c r="X3233" t="str">
        <v>Customer 10</v>
      </c>
      <c r="Y3233" t="str">
        <v>MOBILE</v>
      </c>
      <c r="Z3233">
        <v>1425</v>
      </c>
      <c r="AA3233">
        <v>4533</v>
      </c>
      <c r="AB3233" s="8">
        <v>45432</v>
      </c>
    </row>
    <row r="3234" spans="15:28" x14ac:dyDescent="0.3">
      <c r="O3234">
        <v>3233</v>
      </c>
      <c r="P3234" t="str">
        <v>Customer 11</v>
      </c>
      <c r="Q3234" t="str">
        <v>EMBEDDED</v>
      </c>
      <c r="R3234">
        <v>3075</v>
      </c>
      <c r="S3234">
        <v>2496</v>
      </c>
      <c r="T3234" s="8">
        <v>45426</v>
      </c>
      <c r="W3234">
        <v>1412</v>
      </c>
      <c r="X3234" t="str">
        <v>Customer 12</v>
      </c>
      <c r="Y3234" t="str">
        <v>EMBEDDED</v>
      </c>
      <c r="Z3234">
        <v>1424</v>
      </c>
      <c r="AA3234">
        <v>2488</v>
      </c>
      <c r="AB3234" s="8">
        <v>45350</v>
      </c>
    </row>
    <row r="3235" spans="15:28" x14ac:dyDescent="0.3">
      <c r="O3235">
        <v>3234</v>
      </c>
      <c r="P3235" t="str">
        <v>Customer 10</v>
      </c>
      <c r="Q3235" t="str">
        <v>WORKSTATION</v>
      </c>
      <c r="R3235">
        <v>706</v>
      </c>
      <c r="S3235">
        <v>4015</v>
      </c>
      <c r="T3235" s="8">
        <v>45426</v>
      </c>
      <c r="W3235">
        <v>4833</v>
      </c>
      <c r="X3235" t="str">
        <v>Customer 6</v>
      </c>
      <c r="Y3235" t="str">
        <v>DESKTOP</v>
      </c>
      <c r="Z3235">
        <v>1424</v>
      </c>
      <c r="AA3235">
        <v>2918</v>
      </c>
      <c r="AB3235" s="8">
        <v>45493</v>
      </c>
    </row>
    <row r="3236" spans="15:28" x14ac:dyDescent="0.3">
      <c r="O3236">
        <v>3235</v>
      </c>
      <c r="P3236" t="str">
        <v>Customer 15</v>
      </c>
      <c r="Q3236" t="str">
        <v>WORKSTATION</v>
      </c>
      <c r="R3236">
        <v>3739</v>
      </c>
      <c r="S3236">
        <v>4369</v>
      </c>
      <c r="T3236" s="8">
        <v>45426</v>
      </c>
      <c r="W3236">
        <v>4627</v>
      </c>
      <c r="X3236" t="str">
        <v>Customer 4</v>
      </c>
      <c r="Y3236" t="str">
        <v>WORKSTATION</v>
      </c>
      <c r="Z3236">
        <v>1423</v>
      </c>
      <c r="AA3236">
        <v>4948</v>
      </c>
      <c r="AB3236" s="8">
        <v>45484</v>
      </c>
    </row>
    <row r="3237" spans="15:28" x14ac:dyDescent="0.3">
      <c r="O3237">
        <v>3236</v>
      </c>
      <c r="P3237" t="str">
        <v>Customer 1</v>
      </c>
      <c r="Q3237" t="str">
        <v>WORKSTATION</v>
      </c>
      <c r="R3237">
        <v>353</v>
      </c>
      <c r="S3237">
        <v>2377</v>
      </c>
      <c r="T3237" s="8">
        <v>45426</v>
      </c>
      <c r="W3237">
        <v>1079</v>
      </c>
      <c r="X3237" t="str">
        <v>Customer 2</v>
      </c>
      <c r="Y3237" t="str">
        <v>WORKSTATION</v>
      </c>
      <c r="Z3237">
        <v>1421</v>
      </c>
      <c r="AA3237">
        <v>310</v>
      </c>
      <c r="AB3237" s="8">
        <v>45336</v>
      </c>
    </row>
    <row r="3238" spans="15:28" x14ac:dyDescent="0.3">
      <c r="O3238">
        <v>3237</v>
      </c>
      <c r="P3238" t="str">
        <v>Customer 1</v>
      </c>
      <c r="Q3238" t="str">
        <v>WORKSTATION</v>
      </c>
      <c r="R3238">
        <v>3188</v>
      </c>
      <c r="S3238">
        <v>3066</v>
      </c>
      <c r="T3238" s="8">
        <v>45426</v>
      </c>
      <c r="W3238">
        <v>451</v>
      </c>
      <c r="X3238" t="str">
        <v>Customer 1</v>
      </c>
      <c r="Y3238" t="str">
        <v>WORKSTATION</v>
      </c>
      <c r="Z3238">
        <v>1418</v>
      </c>
      <c r="AA3238">
        <v>4555</v>
      </c>
      <c r="AB3238" s="8">
        <v>45310</v>
      </c>
    </row>
    <row r="3239" spans="15:28" x14ac:dyDescent="0.3">
      <c r="O3239">
        <v>3238</v>
      </c>
      <c r="P3239" t="str">
        <v>Customer 11</v>
      </c>
      <c r="Q3239" t="str">
        <v>MOBILE</v>
      </c>
      <c r="R3239">
        <v>2879</v>
      </c>
      <c r="S3239">
        <v>4587</v>
      </c>
      <c r="T3239" s="8">
        <v>45426</v>
      </c>
      <c r="W3239">
        <v>587</v>
      </c>
      <c r="X3239" t="str">
        <v>Customer 6</v>
      </c>
      <c r="Y3239" t="str">
        <v>EMBEDDED</v>
      </c>
      <c r="Z3239">
        <v>1417</v>
      </c>
      <c r="AA3239">
        <v>4474</v>
      </c>
      <c r="AB3239" s="8">
        <v>45316</v>
      </c>
    </row>
    <row r="3240" spans="15:28" x14ac:dyDescent="0.3">
      <c r="O3240">
        <v>3239</v>
      </c>
      <c r="P3240" t="str">
        <v>Customer 3</v>
      </c>
      <c r="Q3240" t="str">
        <v>MOBILE</v>
      </c>
      <c r="R3240">
        <v>1262</v>
      </c>
      <c r="S3240">
        <v>1705</v>
      </c>
      <c r="T3240" s="8">
        <v>45426</v>
      </c>
      <c r="W3240">
        <v>2697</v>
      </c>
      <c r="X3240" t="str">
        <v>Customer 4</v>
      </c>
      <c r="Y3240" t="str">
        <v>EMBEDDED</v>
      </c>
      <c r="Z3240">
        <v>1417</v>
      </c>
      <c r="AA3240">
        <v>770</v>
      </c>
      <c r="AB3240" s="8">
        <v>45404</v>
      </c>
    </row>
    <row r="3241" spans="15:28" x14ac:dyDescent="0.3">
      <c r="O3241">
        <v>3240</v>
      </c>
      <c r="P3241" t="str">
        <v>Customer 2</v>
      </c>
      <c r="Q3241" t="str">
        <v>MOBILE</v>
      </c>
      <c r="R3241">
        <v>3636</v>
      </c>
      <c r="S3241">
        <v>728</v>
      </c>
      <c r="T3241" s="8">
        <v>45426</v>
      </c>
      <c r="W3241">
        <v>1711</v>
      </c>
      <c r="X3241" t="str">
        <v>Customer 15</v>
      </c>
      <c r="Y3241" t="str">
        <v>MOBILE</v>
      </c>
      <c r="Z3241">
        <v>1414</v>
      </c>
      <c r="AA3241">
        <v>3437</v>
      </c>
      <c r="AB3241" s="8">
        <v>45363</v>
      </c>
    </row>
    <row r="3242" spans="15:28" x14ac:dyDescent="0.3">
      <c r="O3242">
        <v>3241</v>
      </c>
      <c r="P3242" t="str">
        <v>Customer 2</v>
      </c>
      <c r="Q3242" t="str">
        <v>MOBILE</v>
      </c>
      <c r="R3242">
        <v>3418</v>
      </c>
      <c r="S3242">
        <v>2778</v>
      </c>
      <c r="T3242" s="8">
        <v>45426</v>
      </c>
      <c r="W3242">
        <v>2150</v>
      </c>
      <c r="X3242" t="str">
        <v>Customer 10</v>
      </c>
      <c r="Y3242" t="str">
        <v>MOBILE</v>
      </c>
      <c r="Z3242">
        <v>1413</v>
      </c>
      <c r="AA3242">
        <v>1220</v>
      </c>
      <c r="AB3242" s="8">
        <v>45381</v>
      </c>
    </row>
    <row r="3243" spans="15:28" x14ac:dyDescent="0.3">
      <c r="O3243">
        <v>3242</v>
      </c>
      <c r="P3243" t="str">
        <v>Customer 3</v>
      </c>
      <c r="Q3243" t="str">
        <v>EMBEDDED</v>
      </c>
      <c r="R3243">
        <v>2290</v>
      </c>
      <c r="S3243">
        <v>4980</v>
      </c>
      <c r="T3243" s="8">
        <v>45427</v>
      </c>
      <c r="W3243">
        <v>3349</v>
      </c>
      <c r="X3243" t="str">
        <v>Customer 1</v>
      </c>
      <c r="Y3243" t="str">
        <v>WORKSTATION</v>
      </c>
      <c r="Z3243">
        <v>1411</v>
      </c>
      <c r="AA3243">
        <v>546</v>
      </c>
      <c r="AB3243" s="8">
        <v>45431</v>
      </c>
    </row>
    <row r="3244" spans="15:28" x14ac:dyDescent="0.3">
      <c r="O3244">
        <v>3243</v>
      </c>
      <c r="P3244" t="str">
        <v>Customer 8</v>
      </c>
      <c r="Q3244" t="str">
        <v>EMBEDDED</v>
      </c>
      <c r="R3244">
        <v>207</v>
      </c>
      <c r="S3244">
        <v>4799</v>
      </c>
      <c r="T3244" s="8">
        <v>45427</v>
      </c>
      <c r="W3244">
        <v>3658</v>
      </c>
      <c r="X3244" t="str">
        <v>Customer 4</v>
      </c>
      <c r="Y3244" t="str">
        <v>DESKTOP</v>
      </c>
      <c r="Z3244">
        <v>1411</v>
      </c>
      <c r="AA3244">
        <v>4773</v>
      </c>
      <c r="AB3244" s="8">
        <v>45444</v>
      </c>
    </row>
    <row r="3245" spans="15:28" x14ac:dyDescent="0.3">
      <c r="O3245">
        <v>3244</v>
      </c>
      <c r="P3245" t="str">
        <v>Customer 5</v>
      </c>
      <c r="Q3245" t="str">
        <v>MOBILE</v>
      </c>
      <c r="R3245">
        <v>371</v>
      </c>
      <c r="S3245">
        <v>4298</v>
      </c>
      <c r="T3245" s="8">
        <v>45427</v>
      </c>
      <c r="W3245">
        <v>151</v>
      </c>
      <c r="X3245" t="str">
        <v>Customer 2</v>
      </c>
      <c r="Y3245" t="str">
        <v>MOBILE</v>
      </c>
      <c r="Z3245">
        <v>1410</v>
      </c>
      <c r="AA3245">
        <v>254</v>
      </c>
      <c r="AB3245" s="8">
        <v>45298</v>
      </c>
    </row>
    <row r="3246" spans="15:28" x14ac:dyDescent="0.3">
      <c r="O3246">
        <v>3245</v>
      </c>
      <c r="P3246" t="str">
        <v>Customer 5</v>
      </c>
      <c r="Q3246" t="str">
        <v>DESKTOP</v>
      </c>
      <c r="R3246">
        <v>2864</v>
      </c>
      <c r="S3246">
        <v>4557</v>
      </c>
      <c r="T3246" s="8">
        <v>45427</v>
      </c>
      <c r="W3246">
        <v>2381</v>
      </c>
      <c r="X3246" t="str">
        <v>Customer 10</v>
      </c>
      <c r="Y3246" t="str">
        <v>WORKSTATION</v>
      </c>
      <c r="Z3246">
        <v>1410</v>
      </c>
      <c r="AA3246">
        <v>261</v>
      </c>
      <c r="AB3246" s="8">
        <v>45391</v>
      </c>
    </row>
    <row r="3247" spans="15:28" x14ac:dyDescent="0.3">
      <c r="O3247">
        <v>3246</v>
      </c>
      <c r="P3247" t="str">
        <v>Customer 1</v>
      </c>
      <c r="Q3247" t="str">
        <v>WORKSTATION</v>
      </c>
      <c r="R3247">
        <v>1766</v>
      </c>
      <c r="S3247">
        <v>728</v>
      </c>
      <c r="T3247" s="8">
        <v>45427</v>
      </c>
      <c r="W3247">
        <v>1901</v>
      </c>
      <c r="X3247" t="str">
        <v>Customer 1</v>
      </c>
      <c r="Y3247" t="str">
        <v>EMBEDDED</v>
      </c>
      <c r="Z3247">
        <v>1409</v>
      </c>
      <c r="AA3247">
        <v>3336</v>
      </c>
      <c r="AB3247" s="8">
        <v>45371</v>
      </c>
    </row>
    <row r="3248" spans="15:28" x14ac:dyDescent="0.3">
      <c r="O3248">
        <v>3247</v>
      </c>
      <c r="P3248" t="str">
        <v>Customer 4</v>
      </c>
      <c r="Q3248" t="str">
        <v>EMBEDDED</v>
      </c>
      <c r="R3248">
        <v>2974</v>
      </c>
      <c r="S3248">
        <v>2829</v>
      </c>
      <c r="T3248" s="8">
        <v>45427</v>
      </c>
      <c r="W3248">
        <v>1731</v>
      </c>
      <c r="X3248" t="str">
        <v>Customer 5</v>
      </c>
      <c r="Y3248" t="str">
        <v>EMBEDDED</v>
      </c>
      <c r="Z3248">
        <v>1408</v>
      </c>
      <c r="AA3248">
        <v>3069</v>
      </c>
      <c r="AB3248" s="8">
        <v>45364</v>
      </c>
    </row>
    <row r="3249" spans="15:28" x14ac:dyDescent="0.3">
      <c r="O3249">
        <v>3248</v>
      </c>
      <c r="P3249" t="str">
        <v>Customer 9</v>
      </c>
      <c r="Q3249" t="str">
        <v>MOBILE</v>
      </c>
      <c r="R3249">
        <v>844</v>
      </c>
      <c r="S3249">
        <v>1149</v>
      </c>
      <c r="T3249" s="8">
        <v>45427</v>
      </c>
      <c r="W3249">
        <v>3251</v>
      </c>
      <c r="X3249" t="str">
        <v>Customer 1</v>
      </c>
      <c r="Y3249" t="str">
        <v>EMBEDDED</v>
      </c>
      <c r="Z3249">
        <v>1408</v>
      </c>
      <c r="AA3249">
        <v>3176</v>
      </c>
      <c r="AB3249" s="8">
        <v>45427</v>
      </c>
    </row>
    <row r="3250" spans="15:28" x14ac:dyDescent="0.3">
      <c r="O3250">
        <v>3249</v>
      </c>
      <c r="P3250" t="str">
        <v>Customer 12</v>
      </c>
      <c r="Q3250" t="str">
        <v>WORKSTATION</v>
      </c>
      <c r="R3250">
        <v>626</v>
      </c>
      <c r="S3250">
        <v>3683</v>
      </c>
      <c r="T3250" s="8">
        <v>45427</v>
      </c>
      <c r="W3250">
        <v>1083</v>
      </c>
      <c r="X3250" t="str">
        <v>Customer 3</v>
      </c>
      <c r="Y3250" t="str">
        <v>DESKTOP</v>
      </c>
      <c r="Z3250">
        <v>1406</v>
      </c>
      <c r="AA3250">
        <v>4425</v>
      </c>
      <c r="AB3250" s="8">
        <v>45337</v>
      </c>
    </row>
    <row r="3251" spans="15:28" x14ac:dyDescent="0.3">
      <c r="O3251">
        <v>3250</v>
      </c>
      <c r="P3251" t="str">
        <v>Customer 2</v>
      </c>
      <c r="Q3251" t="str">
        <v>MOBILE</v>
      </c>
      <c r="R3251">
        <v>3307</v>
      </c>
      <c r="S3251">
        <v>4361</v>
      </c>
      <c r="T3251" s="8">
        <v>45427</v>
      </c>
      <c r="W3251">
        <v>3497</v>
      </c>
      <c r="X3251" t="str">
        <v>Customer 11</v>
      </c>
      <c r="Y3251" t="str">
        <v>MOBILE</v>
      </c>
      <c r="Z3251">
        <v>1405</v>
      </c>
      <c r="AA3251">
        <v>1761</v>
      </c>
      <c r="AB3251" s="8">
        <v>45437</v>
      </c>
    </row>
    <row r="3252" spans="15:28" x14ac:dyDescent="0.3">
      <c r="O3252">
        <v>3251</v>
      </c>
      <c r="P3252" t="str">
        <v>Customer 1</v>
      </c>
      <c r="Q3252" t="str">
        <v>EMBEDDED</v>
      </c>
      <c r="R3252">
        <v>1408</v>
      </c>
      <c r="S3252">
        <v>3176</v>
      </c>
      <c r="T3252" s="8">
        <v>45427</v>
      </c>
      <c r="W3252">
        <v>462</v>
      </c>
      <c r="X3252" t="str">
        <v>Customer 3</v>
      </c>
      <c r="Y3252" t="str">
        <v>DESKTOP</v>
      </c>
      <c r="Z3252">
        <v>1402</v>
      </c>
      <c r="AA3252">
        <v>2613</v>
      </c>
      <c r="AB3252" s="8">
        <v>45311</v>
      </c>
    </row>
    <row r="3253" spans="15:28" x14ac:dyDescent="0.3">
      <c r="O3253">
        <v>3252</v>
      </c>
      <c r="P3253" t="str">
        <v>Customer 1</v>
      </c>
      <c r="Q3253" t="str">
        <v>EMBEDDED</v>
      </c>
      <c r="R3253">
        <v>1622</v>
      </c>
      <c r="S3253">
        <v>4133</v>
      </c>
      <c r="T3253" s="8">
        <v>45427</v>
      </c>
      <c r="W3253">
        <v>2112</v>
      </c>
      <c r="X3253" t="str">
        <v>Customer 8</v>
      </c>
      <c r="Y3253" t="str">
        <v>EMBEDDED</v>
      </c>
      <c r="Z3253">
        <v>1401</v>
      </c>
      <c r="AA3253">
        <v>3607</v>
      </c>
      <c r="AB3253" s="8">
        <v>45379</v>
      </c>
    </row>
    <row r="3254" spans="15:28" x14ac:dyDescent="0.3">
      <c r="O3254">
        <v>3253</v>
      </c>
      <c r="P3254" t="str">
        <v>Customer 1</v>
      </c>
      <c r="Q3254" t="str">
        <v>WORKSTATION</v>
      </c>
      <c r="R3254">
        <v>2678</v>
      </c>
      <c r="S3254">
        <v>1948</v>
      </c>
      <c r="T3254" s="8">
        <v>45427</v>
      </c>
      <c r="W3254">
        <v>4465</v>
      </c>
      <c r="X3254" t="str">
        <v>Customer 11</v>
      </c>
      <c r="Y3254" t="str">
        <v>WORKSTATION</v>
      </c>
      <c r="Z3254">
        <v>1401</v>
      </c>
      <c r="AA3254">
        <v>1746</v>
      </c>
      <c r="AB3254" s="8">
        <v>45477</v>
      </c>
    </row>
    <row r="3255" spans="15:28" x14ac:dyDescent="0.3">
      <c r="O3255">
        <v>3254</v>
      </c>
      <c r="P3255" t="str">
        <v>Customer 5</v>
      </c>
      <c r="Q3255" t="str">
        <v>EMBEDDED</v>
      </c>
      <c r="R3255">
        <v>683</v>
      </c>
      <c r="S3255">
        <v>4380</v>
      </c>
      <c r="T3255" s="8">
        <v>45427</v>
      </c>
      <c r="W3255">
        <v>599</v>
      </c>
      <c r="X3255" t="str">
        <v>Customer 10</v>
      </c>
      <c r="Y3255" t="str">
        <v>DESKTOP</v>
      </c>
      <c r="Z3255">
        <v>1399</v>
      </c>
      <c r="AA3255">
        <v>3689</v>
      </c>
      <c r="AB3255" s="8">
        <v>45316</v>
      </c>
    </row>
    <row r="3256" spans="15:28" x14ac:dyDescent="0.3">
      <c r="O3256">
        <v>3255</v>
      </c>
      <c r="P3256" t="str">
        <v>Customer 1</v>
      </c>
      <c r="Q3256" t="str">
        <v>EMBEDDED</v>
      </c>
      <c r="R3256">
        <v>1579</v>
      </c>
      <c r="S3256">
        <v>2676</v>
      </c>
      <c r="T3256" s="8">
        <v>45427</v>
      </c>
      <c r="W3256">
        <v>929</v>
      </c>
      <c r="X3256" t="str">
        <v>Customer 5</v>
      </c>
      <c r="Y3256" t="str">
        <v>DESKTOP</v>
      </c>
      <c r="Z3256">
        <v>1398</v>
      </c>
      <c r="AA3256">
        <v>3099</v>
      </c>
      <c r="AB3256" s="8">
        <v>45330</v>
      </c>
    </row>
    <row r="3257" spans="15:28" x14ac:dyDescent="0.3">
      <c r="O3257">
        <v>3256</v>
      </c>
      <c r="P3257" t="str">
        <v>Customer 4</v>
      </c>
      <c r="Q3257" t="str">
        <v>WORKSTATION</v>
      </c>
      <c r="R3257">
        <v>881</v>
      </c>
      <c r="S3257">
        <v>253</v>
      </c>
      <c r="T3257" s="8">
        <v>45427</v>
      </c>
      <c r="W3257">
        <v>1789</v>
      </c>
      <c r="X3257" t="str">
        <v>Customer 12</v>
      </c>
      <c r="Y3257" t="str">
        <v>WORKSTATION</v>
      </c>
      <c r="Z3257">
        <v>1398</v>
      </c>
      <c r="AA3257">
        <v>141</v>
      </c>
      <c r="AB3257" s="8">
        <v>45366</v>
      </c>
    </row>
    <row r="3258" spans="15:28" x14ac:dyDescent="0.3">
      <c r="O3258">
        <v>3257</v>
      </c>
      <c r="P3258" t="str">
        <v>Customer 10</v>
      </c>
      <c r="Q3258" t="str">
        <v>WORKSTATION</v>
      </c>
      <c r="R3258">
        <v>2173</v>
      </c>
      <c r="S3258">
        <v>1428</v>
      </c>
      <c r="T3258" s="8">
        <v>45427</v>
      </c>
      <c r="W3258">
        <v>1569</v>
      </c>
      <c r="X3258" t="str">
        <v>Customer 12</v>
      </c>
      <c r="Y3258" t="str">
        <v>DESKTOP</v>
      </c>
      <c r="Z3258">
        <v>1397</v>
      </c>
      <c r="AA3258">
        <v>801</v>
      </c>
      <c r="AB3258" s="8">
        <v>45357</v>
      </c>
    </row>
    <row r="3259" spans="15:28" x14ac:dyDescent="0.3">
      <c r="O3259">
        <v>3258</v>
      </c>
      <c r="P3259" t="str">
        <v>Customer 14</v>
      </c>
      <c r="Q3259" t="str">
        <v>WORKSTATION</v>
      </c>
      <c r="R3259">
        <v>1866</v>
      </c>
      <c r="S3259">
        <v>3919</v>
      </c>
      <c r="T3259" s="8">
        <v>45427</v>
      </c>
      <c r="W3259">
        <v>2557</v>
      </c>
      <c r="X3259" t="str">
        <v>Customer 11</v>
      </c>
      <c r="Y3259" t="str">
        <v>WORKSTATION</v>
      </c>
      <c r="Z3259">
        <v>1394</v>
      </c>
      <c r="AA3259">
        <v>2753</v>
      </c>
      <c r="AB3259" s="8">
        <v>45398</v>
      </c>
    </row>
    <row r="3260" spans="15:28" x14ac:dyDescent="0.3">
      <c r="O3260">
        <v>3259</v>
      </c>
      <c r="P3260" t="str">
        <v>Customer 3</v>
      </c>
      <c r="Q3260" t="str">
        <v>MOBILE</v>
      </c>
      <c r="R3260">
        <v>3509</v>
      </c>
      <c r="S3260">
        <v>3357</v>
      </c>
      <c r="T3260" s="8">
        <v>45427</v>
      </c>
      <c r="W3260">
        <v>3875</v>
      </c>
      <c r="X3260" t="str">
        <v>Customer 15</v>
      </c>
      <c r="Y3260" t="str">
        <v>MOBILE</v>
      </c>
      <c r="Z3260">
        <v>1394</v>
      </c>
      <c r="AA3260">
        <v>1925</v>
      </c>
      <c r="AB3260" s="8">
        <v>45453</v>
      </c>
    </row>
    <row r="3261" spans="15:28" x14ac:dyDescent="0.3">
      <c r="O3261">
        <v>3260</v>
      </c>
      <c r="P3261" t="str">
        <v>Customer 11</v>
      </c>
      <c r="Q3261" t="str">
        <v>EMBEDDED</v>
      </c>
      <c r="R3261">
        <v>3997</v>
      </c>
      <c r="S3261">
        <v>2519</v>
      </c>
      <c r="T3261" s="8">
        <v>45427</v>
      </c>
      <c r="W3261">
        <v>2769</v>
      </c>
      <c r="X3261" t="str">
        <v>Customer 3</v>
      </c>
      <c r="Y3261" t="str">
        <v>WORKSTATION</v>
      </c>
      <c r="Z3261">
        <v>1393</v>
      </c>
      <c r="AA3261">
        <v>2344</v>
      </c>
      <c r="AB3261" s="8">
        <v>45407</v>
      </c>
    </row>
    <row r="3262" spans="15:28" x14ac:dyDescent="0.3">
      <c r="O3262">
        <v>3261</v>
      </c>
      <c r="P3262" t="str">
        <v>Customer 2</v>
      </c>
      <c r="Q3262" t="str">
        <v>MOBILE</v>
      </c>
      <c r="R3262">
        <v>60</v>
      </c>
      <c r="S3262">
        <v>3458</v>
      </c>
      <c r="T3262" s="8">
        <v>45427</v>
      </c>
      <c r="W3262">
        <v>4180</v>
      </c>
      <c r="X3262" t="str">
        <v>Customer 12</v>
      </c>
      <c r="Y3262" t="str">
        <v>MOBILE</v>
      </c>
      <c r="Z3262">
        <v>1393</v>
      </c>
      <c r="AA3262">
        <v>1080</v>
      </c>
      <c r="AB3262" s="8">
        <v>45466</v>
      </c>
    </row>
    <row r="3263" spans="15:28" x14ac:dyDescent="0.3">
      <c r="O3263">
        <v>3262</v>
      </c>
      <c r="P3263" t="str">
        <v>Customer 14</v>
      </c>
      <c r="Q3263" t="str">
        <v>WORKSTATION</v>
      </c>
      <c r="R3263">
        <v>2617</v>
      </c>
      <c r="S3263">
        <v>1308</v>
      </c>
      <c r="T3263" s="8">
        <v>45427</v>
      </c>
      <c r="W3263">
        <v>738</v>
      </c>
      <c r="X3263" t="str">
        <v>Customer 13</v>
      </c>
      <c r="Y3263" t="str">
        <v>EMBEDDED</v>
      </c>
      <c r="Z3263">
        <v>1392</v>
      </c>
      <c r="AA3263">
        <v>2359</v>
      </c>
      <c r="AB3263" s="8">
        <v>45322</v>
      </c>
    </row>
    <row r="3264" spans="15:28" x14ac:dyDescent="0.3">
      <c r="O3264">
        <v>3263</v>
      </c>
      <c r="P3264" t="str">
        <v>Customer 6</v>
      </c>
      <c r="Q3264" t="str">
        <v>WORKSTATION</v>
      </c>
      <c r="R3264">
        <v>2109</v>
      </c>
      <c r="S3264">
        <v>3560</v>
      </c>
      <c r="T3264" s="8">
        <v>45427</v>
      </c>
      <c r="W3264">
        <v>2593</v>
      </c>
      <c r="X3264" t="str">
        <v>Customer 2</v>
      </c>
      <c r="Y3264" t="str">
        <v>WORKSTATION</v>
      </c>
      <c r="Z3264">
        <v>1391</v>
      </c>
      <c r="AA3264">
        <v>3364</v>
      </c>
      <c r="AB3264" s="8">
        <v>45399</v>
      </c>
    </row>
    <row r="3265" spans="15:28" x14ac:dyDescent="0.3">
      <c r="O3265">
        <v>3264</v>
      </c>
      <c r="P3265" t="str">
        <v>Customer 3</v>
      </c>
      <c r="Q3265" t="str">
        <v>EMBEDDED</v>
      </c>
      <c r="R3265">
        <v>2846</v>
      </c>
      <c r="S3265">
        <v>3641</v>
      </c>
      <c r="T3265" s="8">
        <v>45427</v>
      </c>
      <c r="W3265">
        <v>2981</v>
      </c>
      <c r="X3265" t="str">
        <v>Customer 3</v>
      </c>
      <c r="Y3265" t="str">
        <v>MOBILE</v>
      </c>
      <c r="Z3265">
        <v>1391</v>
      </c>
      <c r="AA3265">
        <v>3644</v>
      </c>
      <c r="AB3265" s="8">
        <v>45416</v>
      </c>
    </row>
    <row r="3266" spans="15:28" x14ac:dyDescent="0.3">
      <c r="O3266">
        <v>3265</v>
      </c>
      <c r="P3266" t="str">
        <v>Customer 8</v>
      </c>
      <c r="Q3266" t="str">
        <v>MOBILE</v>
      </c>
      <c r="R3266">
        <v>3812</v>
      </c>
      <c r="S3266">
        <v>1721</v>
      </c>
      <c r="T3266" s="8">
        <v>45427</v>
      </c>
      <c r="W3266">
        <v>4331</v>
      </c>
      <c r="X3266" t="str">
        <v>Customer 3</v>
      </c>
      <c r="Y3266" t="str">
        <v>DESKTOP</v>
      </c>
      <c r="Z3266">
        <v>1391</v>
      </c>
      <c r="AA3266">
        <v>3260</v>
      </c>
      <c r="AB3266" s="8">
        <v>45472</v>
      </c>
    </row>
    <row r="3267" spans="15:28" x14ac:dyDescent="0.3">
      <c r="O3267">
        <v>3266</v>
      </c>
      <c r="P3267" t="str">
        <v>Customer 5</v>
      </c>
      <c r="Q3267" t="str">
        <v>WORKSTATION</v>
      </c>
      <c r="R3267">
        <v>190</v>
      </c>
      <c r="S3267">
        <v>1990</v>
      </c>
      <c r="T3267" s="8">
        <v>45428</v>
      </c>
      <c r="W3267">
        <v>2895</v>
      </c>
      <c r="X3267" t="str">
        <v>Customer 8</v>
      </c>
      <c r="Y3267" t="str">
        <v>MOBILE</v>
      </c>
      <c r="Z3267">
        <v>1390</v>
      </c>
      <c r="AA3267">
        <v>1992</v>
      </c>
      <c r="AB3267" s="8">
        <v>45412</v>
      </c>
    </row>
    <row r="3268" spans="15:28" x14ac:dyDescent="0.3">
      <c r="O3268">
        <v>3267</v>
      </c>
      <c r="P3268" t="str">
        <v>Customer 1</v>
      </c>
      <c r="Q3268" t="str">
        <v>EMBEDDED</v>
      </c>
      <c r="R3268">
        <v>1153</v>
      </c>
      <c r="S3268">
        <v>1080</v>
      </c>
      <c r="T3268" s="8">
        <v>45428</v>
      </c>
      <c r="W3268">
        <v>3187</v>
      </c>
      <c r="X3268" t="str">
        <v>Customer 2</v>
      </c>
      <c r="Y3268" t="str">
        <v>WORKSTATION</v>
      </c>
      <c r="Z3268">
        <v>1390</v>
      </c>
      <c r="AA3268">
        <v>1630</v>
      </c>
      <c r="AB3268" s="8">
        <v>45424</v>
      </c>
    </row>
    <row r="3269" spans="15:28" x14ac:dyDescent="0.3">
      <c r="O3269">
        <v>3268</v>
      </c>
      <c r="P3269" t="str">
        <v>Customer 2</v>
      </c>
      <c r="Q3269" t="str">
        <v>DESKTOP</v>
      </c>
      <c r="R3269">
        <v>2338</v>
      </c>
      <c r="S3269">
        <v>1311</v>
      </c>
      <c r="T3269" s="8">
        <v>45428</v>
      </c>
      <c r="W3269">
        <v>1071</v>
      </c>
      <c r="X3269" t="str">
        <v>Customer 7</v>
      </c>
      <c r="Y3269" t="str">
        <v>DESKTOP</v>
      </c>
      <c r="Z3269">
        <v>1389</v>
      </c>
      <c r="AA3269">
        <v>2453</v>
      </c>
      <c r="AB3269" s="8">
        <v>45336</v>
      </c>
    </row>
    <row r="3270" spans="15:28" x14ac:dyDescent="0.3">
      <c r="O3270">
        <v>3269</v>
      </c>
      <c r="P3270" t="str">
        <v>Customer 6</v>
      </c>
      <c r="Q3270" t="str">
        <v>WORKSTATION</v>
      </c>
      <c r="R3270">
        <v>171</v>
      </c>
      <c r="S3270">
        <v>2663</v>
      </c>
      <c r="T3270" s="8">
        <v>45428</v>
      </c>
      <c r="W3270">
        <v>1950</v>
      </c>
      <c r="X3270" t="str">
        <v>Customer 8</v>
      </c>
      <c r="Y3270" t="str">
        <v>MOBILE</v>
      </c>
      <c r="Z3270">
        <v>1387</v>
      </c>
      <c r="AA3270">
        <v>4953</v>
      </c>
      <c r="AB3270" s="8">
        <v>45373</v>
      </c>
    </row>
    <row r="3271" spans="15:28" x14ac:dyDescent="0.3">
      <c r="O3271">
        <v>3270</v>
      </c>
      <c r="P3271" t="str">
        <v>Customer 15</v>
      </c>
      <c r="Q3271" t="str">
        <v>MOBILE</v>
      </c>
      <c r="R3271">
        <v>2363</v>
      </c>
      <c r="S3271">
        <v>110</v>
      </c>
      <c r="T3271" s="8">
        <v>45428</v>
      </c>
      <c r="W3271">
        <v>4195</v>
      </c>
      <c r="X3271" t="str">
        <v>Customer 15</v>
      </c>
      <c r="Y3271" t="str">
        <v>WORKSTATION</v>
      </c>
      <c r="Z3271">
        <v>1387</v>
      </c>
      <c r="AA3271">
        <v>687</v>
      </c>
      <c r="AB3271" s="8">
        <v>45466</v>
      </c>
    </row>
    <row r="3272" spans="15:28" x14ac:dyDescent="0.3">
      <c r="O3272">
        <v>3271</v>
      </c>
      <c r="P3272" t="str">
        <v>Customer 2</v>
      </c>
      <c r="Q3272" t="str">
        <v>EMBEDDED</v>
      </c>
      <c r="R3272">
        <v>911</v>
      </c>
      <c r="S3272">
        <v>3495</v>
      </c>
      <c r="T3272" s="8">
        <v>45428</v>
      </c>
      <c r="W3272">
        <v>4861</v>
      </c>
      <c r="X3272" t="str">
        <v>Customer 10</v>
      </c>
      <c r="Y3272" t="str">
        <v>EMBEDDED</v>
      </c>
      <c r="Z3272">
        <v>1387</v>
      </c>
      <c r="AA3272">
        <v>3148</v>
      </c>
      <c r="AB3272" s="8">
        <v>45494</v>
      </c>
    </row>
    <row r="3273" spans="15:28" x14ac:dyDescent="0.3">
      <c r="O3273">
        <v>3272</v>
      </c>
      <c r="P3273" t="str">
        <v>Customer 2</v>
      </c>
      <c r="Q3273" t="str">
        <v>EMBEDDED</v>
      </c>
      <c r="R3273">
        <v>362</v>
      </c>
      <c r="S3273">
        <v>2553</v>
      </c>
      <c r="T3273" s="8">
        <v>45428</v>
      </c>
      <c r="W3273">
        <v>513</v>
      </c>
      <c r="X3273" t="str">
        <v>Customer 11</v>
      </c>
      <c r="Y3273" t="str">
        <v>MOBILE</v>
      </c>
      <c r="Z3273">
        <v>1386</v>
      </c>
      <c r="AA3273">
        <v>3288</v>
      </c>
      <c r="AB3273" s="8">
        <v>45313</v>
      </c>
    </row>
    <row r="3274" spans="15:28" x14ac:dyDescent="0.3">
      <c r="O3274">
        <v>3273</v>
      </c>
      <c r="P3274" t="str">
        <v>Customer 14</v>
      </c>
      <c r="Q3274" t="str">
        <v>MOBILE</v>
      </c>
      <c r="R3274">
        <v>40</v>
      </c>
      <c r="S3274">
        <v>1607</v>
      </c>
      <c r="T3274" s="8">
        <v>45428</v>
      </c>
      <c r="W3274">
        <v>135</v>
      </c>
      <c r="X3274" t="str">
        <v>Customer 13</v>
      </c>
      <c r="Y3274" t="str">
        <v>EMBEDDED</v>
      </c>
      <c r="Z3274">
        <v>1384</v>
      </c>
      <c r="AA3274">
        <v>2116</v>
      </c>
      <c r="AB3274" s="8">
        <v>45297</v>
      </c>
    </row>
    <row r="3275" spans="15:28" x14ac:dyDescent="0.3">
      <c r="O3275">
        <v>3274</v>
      </c>
      <c r="P3275" t="str">
        <v>Customer 13</v>
      </c>
      <c r="Q3275" t="str">
        <v>MOBILE</v>
      </c>
      <c r="R3275">
        <v>1234</v>
      </c>
      <c r="S3275">
        <v>4398</v>
      </c>
      <c r="T3275" s="8">
        <v>45428</v>
      </c>
      <c r="W3275">
        <v>4808</v>
      </c>
      <c r="X3275" t="str">
        <v>Customer 13</v>
      </c>
      <c r="Y3275" t="str">
        <v>DESKTOP</v>
      </c>
      <c r="Z3275">
        <v>1384</v>
      </c>
      <c r="AA3275">
        <v>1322</v>
      </c>
      <c r="AB3275" s="8">
        <v>45492</v>
      </c>
    </row>
    <row r="3276" spans="15:28" x14ac:dyDescent="0.3">
      <c r="O3276">
        <v>3275</v>
      </c>
      <c r="P3276" t="str">
        <v>Customer 15</v>
      </c>
      <c r="Q3276" t="str">
        <v>WORKSTATION</v>
      </c>
      <c r="R3276">
        <v>2335</v>
      </c>
      <c r="S3276">
        <v>4523</v>
      </c>
      <c r="T3276" s="8">
        <v>45428</v>
      </c>
      <c r="W3276">
        <v>379</v>
      </c>
      <c r="X3276" t="str">
        <v>Customer 11</v>
      </c>
      <c r="Y3276" t="str">
        <v>DESKTOP</v>
      </c>
      <c r="Z3276">
        <v>1383</v>
      </c>
      <c r="AA3276">
        <v>2408</v>
      </c>
      <c r="AB3276" s="8">
        <v>45307</v>
      </c>
    </row>
    <row r="3277" spans="15:28" x14ac:dyDescent="0.3">
      <c r="O3277">
        <v>3276</v>
      </c>
      <c r="P3277" t="str">
        <v>Customer 7</v>
      </c>
      <c r="Q3277" t="str">
        <v>MOBILE</v>
      </c>
      <c r="R3277">
        <v>2847</v>
      </c>
      <c r="S3277">
        <v>374</v>
      </c>
      <c r="T3277" s="8">
        <v>45428</v>
      </c>
      <c r="W3277">
        <v>851</v>
      </c>
      <c r="X3277" t="str">
        <v>Customer 9</v>
      </c>
      <c r="Y3277" t="str">
        <v>WORKSTATION</v>
      </c>
      <c r="Z3277">
        <v>1383</v>
      </c>
      <c r="AA3277">
        <v>788</v>
      </c>
      <c r="AB3277" s="8">
        <v>45327</v>
      </c>
    </row>
    <row r="3278" spans="15:28" x14ac:dyDescent="0.3">
      <c r="O3278">
        <v>3277</v>
      </c>
      <c r="P3278" t="str">
        <v>Customer 3</v>
      </c>
      <c r="Q3278" t="str">
        <v>WORKSTATION</v>
      </c>
      <c r="R3278">
        <v>1427</v>
      </c>
      <c r="S3278">
        <v>1396</v>
      </c>
      <c r="T3278" s="8">
        <v>45428</v>
      </c>
      <c r="W3278">
        <v>1865</v>
      </c>
      <c r="X3278" t="str">
        <v>Customer 7</v>
      </c>
      <c r="Y3278" t="str">
        <v>EMBEDDED</v>
      </c>
      <c r="Z3278">
        <v>1380</v>
      </c>
      <c r="AA3278">
        <v>2365</v>
      </c>
      <c r="AB3278" s="8">
        <v>45369</v>
      </c>
    </row>
    <row r="3279" spans="15:28" x14ac:dyDescent="0.3">
      <c r="O3279">
        <v>3278</v>
      </c>
      <c r="P3279" t="str">
        <v>Customer 11</v>
      </c>
      <c r="Q3279" t="str">
        <v>MOBILE</v>
      </c>
      <c r="R3279">
        <v>3569</v>
      </c>
      <c r="S3279">
        <v>4960</v>
      </c>
      <c r="T3279" s="8">
        <v>45428</v>
      </c>
      <c r="W3279">
        <v>3129</v>
      </c>
      <c r="X3279" t="str">
        <v>Customer 6</v>
      </c>
      <c r="Y3279" t="str">
        <v>MOBILE</v>
      </c>
      <c r="Z3279">
        <v>1379</v>
      </c>
      <c r="AA3279">
        <v>3202</v>
      </c>
      <c r="AB3279" s="8">
        <v>45422</v>
      </c>
    </row>
    <row r="3280" spans="15:28" x14ac:dyDescent="0.3">
      <c r="O3280">
        <v>3279</v>
      </c>
      <c r="P3280" t="str">
        <v>Customer 1</v>
      </c>
      <c r="Q3280" t="str">
        <v>MOBILE</v>
      </c>
      <c r="R3280">
        <v>2474</v>
      </c>
      <c r="S3280">
        <v>2705</v>
      </c>
      <c r="T3280" s="8">
        <v>45428</v>
      </c>
      <c r="W3280">
        <v>1945</v>
      </c>
      <c r="X3280" t="str">
        <v>Customer 3</v>
      </c>
      <c r="Y3280" t="str">
        <v>EMBEDDED</v>
      </c>
      <c r="Z3280">
        <v>1378</v>
      </c>
      <c r="AA3280">
        <v>2483</v>
      </c>
      <c r="AB3280" s="8">
        <v>45373</v>
      </c>
    </row>
    <row r="3281" spans="15:28" x14ac:dyDescent="0.3">
      <c r="O3281">
        <v>3280</v>
      </c>
      <c r="P3281" t="str">
        <v>Customer 15</v>
      </c>
      <c r="Q3281" t="str">
        <v>WORKSTATION</v>
      </c>
      <c r="R3281">
        <v>3421</v>
      </c>
      <c r="S3281">
        <v>870</v>
      </c>
      <c r="T3281" s="8">
        <v>45428</v>
      </c>
      <c r="W3281">
        <v>3853</v>
      </c>
      <c r="X3281" t="str">
        <v>Customer 8</v>
      </c>
      <c r="Y3281" t="str">
        <v>DESKTOP</v>
      </c>
      <c r="Z3281">
        <v>1376</v>
      </c>
      <c r="AA3281">
        <v>151</v>
      </c>
      <c r="AB3281" s="8">
        <v>45452</v>
      </c>
    </row>
    <row r="3282" spans="15:28" x14ac:dyDescent="0.3">
      <c r="O3282">
        <v>3281</v>
      </c>
      <c r="P3282" t="str">
        <v>Customer 10</v>
      </c>
      <c r="Q3282" t="str">
        <v>EMBEDDED</v>
      </c>
      <c r="R3282">
        <v>3334</v>
      </c>
      <c r="S3282">
        <v>510</v>
      </c>
      <c r="T3282" s="8">
        <v>45428</v>
      </c>
      <c r="W3282">
        <v>4680</v>
      </c>
      <c r="X3282" t="str">
        <v>Customer 12</v>
      </c>
      <c r="Y3282" t="str">
        <v>DESKTOP</v>
      </c>
      <c r="Z3282">
        <v>1376</v>
      </c>
      <c r="AA3282">
        <v>2335</v>
      </c>
      <c r="AB3282" s="8">
        <v>45486</v>
      </c>
    </row>
    <row r="3283" spans="15:28" x14ac:dyDescent="0.3">
      <c r="O3283">
        <v>3282</v>
      </c>
      <c r="P3283" t="str">
        <v>Customer 8</v>
      </c>
      <c r="Q3283" t="str">
        <v>EMBEDDED</v>
      </c>
      <c r="R3283">
        <v>2186</v>
      </c>
      <c r="S3283">
        <v>3928</v>
      </c>
      <c r="T3283" s="8">
        <v>45428</v>
      </c>
      <c r="W3283">
        <v>592</v>
      </c>
      <c r="X3283" t="str">
        <v>Customer 9</v>
      </c>
      <c r="Y3283" t="str">
        <v>DESKTOP</v>
      </c>
      <c r="Z3283">
        <v>1375</v>
      </c>
      <c r="AA3283">
        <v>4969</v>
      </c>
      <c r="AB3283" s="8">
        <v>45316</v>
      </c>
    </row>
    <row r="3284" spans="15:28" x14ac:dyDescent="0.3">
      <c r="O3284">
        <v>3283</v>
      </c>
      <c r="P3284" t="str">
        <v>Customer 7</v>
      </c>
      <c r="Q3284" t="str">
        <v>EMBEDDED</v>
      </c>
      <c r="R3284">
        <v>3409</v>
      </c>
      <c r="S3284">
        <v>612</v>
      </c>
      <c r="T3284" s="8">
        <v>45428</v>
      </c>
      <c r="W3284">
        <v>3288</v>
      </c>
      <c r="X3284" t="str">
        <v>Customer 9</v>
      </c>
      <c r="Y3284" t="str">
        <v>DESKTOP</v>
      </c>
      <c r="Z3284">
        <v>1374</v>
      </c>
      <c r="AA3284">
        <v>2476</v>
      </c>
      <c r="AB3284" s="8">
        <v>45428</v>
      </c>
    </row>
    <row r="3285" spans="15:28" x14ac:dyDescent="0.3">
      <c r="O3285">
        <v>3284</v>
      </c>
      <c r="P3285" t="str">
        <v>Customer 5</v>
      </c>
      <c r="Q3285" t="str">
        <v>MOBILE</v>
      </c>
      <c r="R3285">
        <v>415</v>
      </c>
      <c r="S3285">
        <v>608</v>
      </c>
      <c r="T3285" s="8">
        <v>45428</v>
      </c>
      <c r="W3285">
        <v>4998</v>
      </c>
      <c r="X3285" t="str">
        <v>Customer 12</v>
      </c>
      <c r="Y3285" t="str">
        <v>EMBEDDED</v>
      </c>
      <c r="Z3285">
        <v>1373</v>
      </c>
      <c r="AA3285">
        <v>4326</v>
      </c>
      <c r="AB3285" s="8">
        <v>45500</v>
      </c>
    </row>
    <row r="3286" spans="15:28" x14ac:dyDescent="0.3">
      <c r="O3286">
        <v>3285</v>
      </c>
      <c r="P3286" t="str">
        <v>Customer 13</v>
      </c>
      <c r="Q3286" t="str">
        <v>DESKTOP</v>
      </c>
      <c r="R3286">
        <v>925</v>
      </c>
      <c r="S3286">
        <v>1042</v>
      </c>
      <c r="T3286" s="8">
        <v>45428</v>
      </c>
      <c r="W3286">
        <v>1282</v>
      </c>
      <c r="X3286" t="str">
        <v>Customer 9</v>
      </c>
      <c r="Y3286" t="str">
        <v>WORKSTATION</v>
      </c>
      <c r="Z3286">
        <v>1372</v>
      </c>
      <c r="AA3286">
        <v>408</v>
      </c>
      <c r="AB3286" s="8">
        <v>45345</v>
      </c>
    </row>
    <row r="3287" spans="15:28" x14ac:dyDescent="0.3">
      <c r="O3287">
        <v>3286</v>
      </c>
      <c r="P3287" t="str">
        <v>Customer 2</v>
      </c>
      <c r="Q3287" t="str">
        <v>DESKTOP</v>
      </c>
      <c r="R3287">
        <v>2710</v>
      </c>
      <c r="S3287">
        <v>1494</v>
      </c>
      <c r="T3287" s="8">
        <v>45428</v>
      </c>
      <c r="W3287">
        <v>2762</v>
      </c>
      <c r="X3287" t="str">
        <v>Customer 1</v>
      </c>
      <c r="Y3287" t="str">
        <v>DESKTOP</v>
      </c>
      <c r="Z3287">
        <v>1372</v>
      </c>
      <c r="AA3287">
        <v>1952</v>
      </c>
      <c r="AB3287" s="8">
        <v>45407</v>
      </c>
    </row>
    <row r="3288" spans="15:28" x14ac:dyDescent="0.3">
      <c r="O3288">
        <v>3287</v>
      </c>
      <c r="P3288" t="str">
        <v>Customer 10</v>
      </c>
      <c r="Q3288" t="str">
        <v>EMBEDDED</v>
      </c>
      <c r="R3288">
        <v>1325</v>
      </c>
      <c r="S3288">
        <v>1245</v>
      </c>
      <c r="T3288" s="8">
        <v>45428</v>
      </c>
      <c r="W3288">
        <v>4043</v>
      </c>
      <c r="X3288" t="str">
        <v>Customer 6</v>
      </c>
      <c r="Y3288" t="str">
        <v>MOBILE</v>
      </c>
      <c r="Z3288">
        <v>1372</v>
      </c>
      <c r="AA3288">
        <v>2838</v>
      </c>
      <c r="AB3288" s="8">
        <v>45460</v>
      </c>
    </row>
    <row r="3289" spans="15:28" x14ac:dyDescent="0.3">
      <c r="O3289">
        <v>3288</v>
      </c>
      <c r="P3289" t="str">
        <v>Customer 9</v>
      </c>
      <c r="Q3289" t="str">
        <v>DESKTOP</v>
      </c>
      <c r="R3289">
        <v>1374</v>
      </c>
      <c r="S3289">
        <v>2476</v>
      </c>
      <c r="T3289" s="8">
        <v>45428</v>
      </c>
      <c r="W3289">
        <v>3636</v>
      </c>
      <c r="X3289" t="str">
        <v>Customer 14</v>
      </c>
      <c r="Y3289" t="str">
        <v>MOBILE</v>
      </c>
      <c r="Z3289">
        <v>1371</v>
      </c>
      <c r="AA3289">
        <v>3827</v>
      </c>
      <c r="AB3289" s="8">
        <v>45443</v>
      </c>
    </row>
    <row r="3290" spans="15:28" x14ac:dyDescent="0.3">
      <c r="O3290">
        <v>3289</v>
      </c>
      <c r="P3290" t="str">
        <v>Customer 5</v>
      </c>
      <c r="Q3290" t="str">
        <v>MOBILE</v>
      </c>
      <c r="R3290">
        <v>1910</v>
      </c>
      <c r="S3290">
        <v>3444</v>
      </c>
      <c r="T3290" s="8">
        <v>45428</v>
      </c>
      <c r="W3290">
        <v>1664</v>
      </c>
      <c r="X3290" t="str">
        <v>Customer 8</v>
      </c>
      <c r="Y3290" t="str">
        <v>DESKTOP</v>
      </c>
      <c r="Z3290">
        <v>1369</v>
      </c>
      <c r="AA3290">
        <v>4398</v>
      </c>
      <c r="AB3290" s="8">
        <v>45361</v>
      </c>
    </row>
    <row r="3291" spans="15:28" x14ac:dyDescent="0.3">
      <c r="O3291">
        <v>3290</v>
      </c>
      <c r="P3291" t="str">
        <v>Customer 13</v>
      </c>
      <c r="Q3291" t="str">
        <v>MOBILE</v>
      </c>
      <c r="R3291">
        <v>2439</v>
      </c>
      <c r="S3291">
        <v>408</v>
      </c>
      <c r="T3291" s="8">
        <v>45429</v>
      </c>
      <c r="W3291">
        <v>2347</v>
      </c>
      <c r="X3291" t="str">
        <v>Customer 5</v>
      </c>
      <c r="Y3291" t="str">
        <v>DESKTOP</v>
      </c>
      <c r="Z3291">
        <v>1369</v>
      </c>
      <c r="AA3291">
        <v>2389</v>
      </c>
      <c r="AB3291" s="8">
        <v>45389</v>
      </c>
    </row>
    <row r="3292" spans="15:28" x14ac:dyDescent="0.3">
      <c r="O3292">
        <v>3291</v>
      </c>
      <c r="P3292" t="str">
        <v>Customer 10</v>
      </c>
      <c r="Q3292" t="str">
        <v>MOBILE</v>
      </c>
      <c r="R3292">
        <v>3769</v>
      </c>
      <c r="S3292">
        <v>4021</v>
      </c>
      <c r="T3292" s="8">
        <v>45429</v>
      </c>
      <c r="W3292">
        <v>1081</v>
      </c>
      <c r="X3292" t="str">
        <v>Customer 11</v>
      </c>
      <c r="Y3292" t="str">
        <v>DESKTOP</v>
      </c>
      <c r="Z3292">
        <v>1368</v>
      </c>
      <c r="AA3292">
        <v>3268</v>
      </c>
      <c r="AB3292" s="8">
        <v>45337</v>
      </c>
    </row>
    <row r="3293" spans="15:28" x14ac:dyDescent="0.3">
      <c r="O3293">
        <v>3292</v>
      </c>
      <c r="P3293" t="str">
        <v>Customer 4</v>
      </c>
      <c r="Q3293" t="str">
        <v>MOBILE</v>
      </c>
      <c r="R3293">
        <v>594</v>
      </c>
      <c r="S3293">
        <v>3744</v>
      </c>
      <c r="T3293" s="8">
        <v>45429</v>
      </c>
      <c r="W3293">
        <v>2849</v>
      </c>
      <c r="X3293" t="str">
        <v>Customer 8</v>
      </c>
      <c r="Y3293" t="str">
        <v>EMBEDDED</v>
      </c>
      <c r="Z3293">
        <v>1368</v>
      </c>
      <c r="AA3293">
        <v>2395</v>
      </c>
      <c r="AB3293" s="8">
        <v>45410</v>
      </c>
    </row>
    <row r="3294" spans="15:28" x14ac:dyDescent="0.3">
      <c r="O3294">
        <v>3293</v>
      </c>
      <c r="P3294" t="str">
        <v>Customer 11</v>
      </c>
      <c r="Q3294" t="str">
        <v>EMBEDDED</v>
      </c>
      <c r="R3294">
        <v>206</v>
      </c>
      <c r="S3294">
        <v>1212</v>
      </c>
      <c r="T3294" s="8">
        <v>45429</v>
      </c>
      <c r="W3294">
        <v>3438</v>
      </c>
      <c r="X3294" t="str">
        <v>Customer 3</v>
      </c>
      <c r="Y3294" t="str">
        <v>MOBILE</v>
      </c>
      <c r="Z3294">
        <v>1367</v>
      </c>
      <c r="AA3294">
        <v>4327</v>
      </c>
      <c r="AB3294" s="8">
        <v>45435</v>
      </c>
    </row>
    <row r="3295" spans="15:28" x14ac:dyDescent="0.3">
      <c r="O3295">
        <v>3294</v>
      </c>
      <c r="P3295" t="str">
        <v>Customer 14</v>
      </c>
      <c r="Q3295" t="str">
        <v>WORKSTATION</v>
      </c>
      <c r="R3295">
        <v>1755</v>
      </c>
      <c r="S3295">
        <v>3675</v>
      </c>
      <c r="T3295" s="8">
        <v>45429</v>
      </c>
      <c r="W3295">
        <v>2965</v>
      </c>
      <c r="X3295" t="str">
        <v>Customer 5</v>
      </c>
      <c r="Y3295" t="str">
        <v>DESKTOP</v>
      </c>
      <c r="Z3295">
        <v>1365</v>
      </c>
      <c r="AA3295">
        <v>2274</v>
      </c>
      <c r="AB3295" s="8">
        <v>45415</v>
      </c>
    </row>
    <row r="3296" spans="15:28" x14ac:dyDescent="0.3">
      <c r="O3296">
        <v>3295</v>
      </c>
      <c r="P3296" t="str">
        <v>Customer 3</v>
      </c>
      <c r="Q3296" t="str">
        <v>WORKSTATION</v>
      </c>
      <c r="R3296">
        <v>3689</v>
      </c>
      <c r="S3296">
        <v>3997</v>
      </c>
      <c r="T3296" s="8">
        <v>45429</v>
      </c>
      <c r="W3296">
        <v>1327</v>
      </c>
      <c r="X3296" t="str">
        <v>Customer 11</v>
      </c>
      <c r="Y3296" t="str">
        <v>MOBILE</v>
      </c>
      <c r="Z3296">
        <v>1364</v>
      </c>
      <c r="AA3296">
        <v>1620</v>
      </c>
      <c r="AB3296" s="8">
        <v>45347</v>
      </c>
    </row>
    <row r="3297" spans="15:28" x14ac:dyDescent="0.3">
      <c r="O3297">
        <v>3296</v>
      </c>
      <c r="P3297" t="str">
        <v>Customer 14</v>
      </c>
      <c r="Q3297" t="str">
        <v>WORKSTATION</v>
      </c>
      <c r="R3297">
        <v>70</v>
      </c>
      <c r="S3297">
        <v>3123</v>
      </c>
      <c r="T3297" s="8">
        <v>45429</v>
      </c>
      <c r="W3297">
        <v>2812</v>
      </c>
      <c r="X3297" t="str">
        <v>Customer 4</v>
      </c>
      <c r="Y3297" t="str">
        <v>MOBILE</v>
      </c>
      <c r="Z3297">
        <v>1362</v>
      </c>
      <c r="AA3297">
        <v>3099</v>
      </c>
      <c r="AB3297" s="8">
        <v>45409</v>
      </c>
    </row>
    <row r="3298" spans="15:28" x14ac:dyDescent="0.3">
      <c r="O3298">
        <v>3297</v>
      </c>
      <c r="P3298" t="str">
        <v>Customer 14</v>
      </c>
      <c r="Q3298" t="str">
        <v>MOBILE</v>
      </c>
      <c r="R3298">
        <v>3113</v>
      </c>
      <c r="S3298">
        <v>1467</v>
      </c>
      <c r="T3298" s="8">
        <v>45429</v>
      </c>
      <c r="W3298">
        <v>1714</v>
      </c>
      <c r="X3298" t="str">
        <v>Customer 1</v>
      </c>
      <c r="Y3298" t="str">
        <v>DESKTOP</v>
      </c>
      <c r="Z3298">
        <v>1358</v>
      </c>
      <c r="AA3298">
        <v>111</v>
      </c>
      <c r="AB3298" s="8">
        <v>45363</v>
      </c>
    </row>
    <row r="3299" spans="15:28" x14ac:dyDescent="0.3">
      <c r="O3299">
        <v>3298</v>
      </c>
      <c r="P3299" t="str">
        <v>Customer 8</v>
      </c>
      <c r="Q3299" t="str">
        <v>EMBEDDED</v>
      </c>
      <c r="R3299">
        <v>1103</v>
      </c>
      <c r="S3299">
        <v>1108</v>
      </c>
      <c r="T3299" s="8">
        <v>45429</v>
      </c>
      <c r="W3299">
        <v>1951</v>
      </c>
      <c r="X3299" t="str">
        <v>Customer 3</v>
      </c>
      <c r="Y3299" t="str">
        <v>DESKTOP</v>
      </c>
      <c r="Z3299">
        <v>1358</v>
      </c>
      <c r="AA3299">
        <v>3593</v>
      </c>
      <c r="AB3299" s="8">
        <v>45373</v>
      </c>
    </row>
    <row r="3300" spans="15:28" x14ac:dyDescent="0.3">
      <c r="O3300">
        <v>3299</v>
      </c>
      <c r="P3300" t="str">
        <v>Customer 6</v>
      </c>
      <c r="Q3300" t="str">
        <v>WORKSTATION</v>
      </c>
      <c r="R3300">
        <v>775</v>
      </c>
      <c r="S3300">
        <v>3213</v>
      </c>
      <c r="T3300" s="8">
        <v>45429</v>
      </c>
      <c r="W3300">
        <v>2639</v>
      </c>
      <c r="X3300" t="str">
        <v>Customer 13</v>
      </c>
      <c r="Y3300" t="str">
        <v>EMBEDDED</v>
      </c>
      <c r="Z3300">
        <v>1358</v>
      </c>
      <c r="AA3300">
        <v>810</v>
      </c>
      <c r="AB3300" s="8">
        <v>45401</v>
      </c>
    </row>
    <row r="3301" spans="15:28" x14ac:dyDescent="0.3">
      <c r="O3301">
        <v>3300</v>
      </c>
      <c r="P3301" t="str">
        <v>Customer 3</v>
      </c>
      <c r="Q3301" t="str">
        <v>WORKSTATION</v>
      </c>
      <c r="R3301">
        <v>1640</v>
      </c>
      <c r="S3301">
        <v>2811</v>
      </c>
      <c r="T3301" s="8">
        <v>45429</v>
      </c>
      <c r="W3301">
        <v>482</v>
      </c>
      <c r="X3301" t="str">
        <v>Customer 11</v>
      </c>
      <c r="Y3301" t="str">
        <v>DESKTOP</v>
      </c>
      <c r="Z3301">
        <v>1357</v>
      </c>
      <c r="AA3301">
        <v>4365</v>
      </c>
      <c r="AB3301" s="8">
        <v>45312</v>
      </c>
    </row>
    <row r="3302" spans="15:28" x14ac:dyDescent="0.3">
      <c r="O3302">
        <v>3301</v>
      </c>
      <c r="P3302" t="str">
        <v>Customer 5</v>
      </c>
      <c r="Q3302" t="str">
        <v>EMBEDDED</v>
      </c>
      <c r="R3302">
        <v>2894</v>
      </c>
      <c r="S3302">
        <v>2401</v>
      </c>
      <c r="T3302" s="8">
        <v>45429</v>
      </c>
      <c r="W3302">
        <v>1161</v>
      </c>
      <c r="X3302" t="str">
        <v>Customer 5</v>
      </c>
      <c r="Y3302" t="str">
        <v>MOBILE</v>
      </c>
      <c r="Z3302">
        <v>1357</v>
      </c>
      <c r="AA3302">
        <v>3446</v>
      </c>
      <c r="AB3302" s="8">
        <v>45340</v>
      </c>
    </row>
    <row r="3303" spans="15:28" x14ac:dyDescent="0.3">
      <c r="O3303">
        <v>3302</v>
      </c>
      <c r="P3303" t="str">
        <v>Customer 7</v>
      </c>
      <c r="Q3303" t="str">
        <v>EMBEDDED</v>
      </c>
      <c r="R3303">
        <v>3697</v>
      </c>
      <c r="S3303">
        <v>3299</v>
      </c>
      <c r="T3303" s="8">
        <v>45429</v>
      </c>
      <c r="W3303">
        <v>293</v>
      </c>
      <c r="X3303" t="str">
        <v>Customer 14</v>
      </c>
      <c r="Y3303" t="str">
        <v>DESKTOP</v>
      </c>
      <c r="Z3303">
        <v>1354</v>
      </c>
      <c r="AA3303">
        <v>2761</v>
      </c>
      <c r="AB3303" s="8">
        <v>45304</v>
      </c>
    </row>
    <row r="3304" spans="15:28" x14ac:dyDescent="0.3">
      <c r="O3304">
        <v>3303</v>
      </c>
      <c r="P3304" t="str">
        <v>Customer 7</v>
      </c>
      <c r="Q3304" t="str">
        <v>DESKTOP</v>
      </c>
      <c r="R3304">
        <v>2366</v>
      </c>
      <c r="S3304">
        <v>2272</v>
      </c>
      <c r="T3304" s="8">
        <v>45429</v>
      </c>
      <c r="W3304">
        <v>1120</v>
      </c>
      <c r="X3304" t="str">
        <v>Customer 12</v>
      </c>
      <c r="Y3304" t="str">
        <v>EMBEDDED</v>
      </c>
      <c r="Z3304">
        <v>1354</v>
      </c>
      <c r="AA3304">
        <v>3860</v>
      </c>
      <c r="AB3304" s="8">
        <v>45338</v>
      </c>
    </row>
    <row r="3305" spans="15:28" x14ac:dyDescent="0.3">
      <c r="O3305">
        <v>3304</v>
      </c>
      <c r="P3305" t="str">
        <v>Customer 1</v>
      </c>
      <c r="Q3305" t="str">
        <v>WORKSTATION</v>
      </c>
      <c r="R3305">
        <v>3463</v>
      </c>
      <c r="S3305">
        <v>1350</v>
      </c>
      <c r="T3305" s="8">
        <v>45429</v>
      </c>
      <c r="W3305">
        <v>2661</v>
      </c>
      <c r="X3305" t="str">
        <v>Customer 11</v>
      </c>
      <c r="Y3305" t="str">
        <v>WORKSTATION</v>
      </c>
      <c r="Z3305">
        <v>1354</v>
      </c>
      <c r="AA3305">
        <v>2742</v>
      </c>
      <c r="AB3305" s="8">
        <v>45402</v>
      </c>
    </row>
    <row r="3306" spans="15:28" x14ac:dyDescent="0.3">
      <c r="O3306">
        <v>3305</v>
      </c>
      <c r="P3306" t="str">
        <v>Customer 4</v>
      </c>
      <c r="Q3306" t="str">
        <v>WORKSTATION</v>
      </c>
      <c r="R3306">
        <v>3906</v>
      </c>
      <c r="S3306">
        <v>4889</v>
      </c>
      <c r="T3306" s="8">
        <v>45429</v>
      </c>
      <c r="W3306">
        <v>2737</v>
      </c>
      <c r="X3306" t="str">
        <v>Customer 11</v>
      </c>
      <c r="Y3306" t="str">
        <v>WORKSTATION</v>
      </c>
      <c r="Z3306">
        <v>1354</v>
      </c>
      <c r="AA3306">
        <v>3306</v>
      </c>
      <c r="AB3306" s="8">
        <v>45405</v>
      </c>
    </row>
    <row r="3307" spans="15:28" x14ac:dyDescent="0.3">
      <c r="O3307">
        <v>3306</v>
      </c>
      <c r="P3307" t="str">
        <v>Customer 11</v>
      </c>
      <c r="Q3307" t="str">
        <v>WORKSTATION</v>
      </c>
      <c r="R3307">
        <v>3136</v>
      </c>
      <c r="S3307">
        <v>2104</v>
      </c>
      <c r="T3307" s="8">
        <v>45429</v>
      </c>
      <c r="W3307">
        <v>4306</v>
      </c>
      <c r="X3307" t="str">
        <v>Customer 1</v>
      </c>
      <c r="Y3307" t="str">
        <v>DESKTOP</v>
      </c>
      <c r="Z3307">
        <v>1354</v>
      </c>
      <c r="AA3307">
        <v>285</v>
      </c>
      <c r="AB3307" s="8">
        <v>45471</v>
      </c>
    </row>
    <row r="3308" spans="15:28" x14ac:dyDescent="0.3">
      <c r="O3308">
        <v>3307</v>
      </c>
      <c r="P3308" t="str">
        <v>Customer 11</v>
      </c>
      <c r="Q3308" t="str">
        <v>WORKSTATION</v>
      </c>
      <c r="R3308">
        <v>1306</v>
      </c>
      <c r="S3308">
        <v>2119</v>
      </c>
      <c r="T3308" s="8">
        <v>45429</v>
      </c>
      <c r="W3308">
        <v>4835</v>
      </c>
      <c r="X3308" t="str">
        <v>Customer 4</v>
      </c>
      <c r="Y3308" t="str">
        <v>DESKTOP</v>
      </c>
      <c r="Z3308">
        <v>1354</v>
      </c>
      <c r="AA3308">
        <v>3569</v>
      </c>
      <c r="AB3308" s="8">
        <v>45493</v>
      </c>
    </row>
    <row r="3309" spans="15:28" x14ac:dyDescent="0.3">
      <c r="O3309">
        <v>3308</v>
      </c>
      <c r="P3309" t="str">
        <v>Customer 6</v>
      </c>
      <c r="Q3309" t="str">
        <v>MOBILE</v>
      </c>
      <c r="R3309">
        <v>1857</v>
      </c>
      <c r="S3309">
        <v>624</v>
      </c>
      <c r="T3309" s="8">
        <v>45429</v>
      </c>
      <c r="W3309">
        <v>938</v>
      </c>
      <c r="X3309" t="str">
        <v>Customer 9</v>
      </c>
      <c r="Y3309" t="str">
        <v>WORKSTATION</v>
      </c>
      <c r="Z3309">
        <v>1352</v>
      </c>
      <c r="AA3309">
        <v>750</v>
      </c>
      <c r="AB3309" s="8">
        <v>45331</v>
      </c>
    </row>
    <row r="3310" spans="15:28" x14ac:dyDescent="0.3">
      <c r="O3310">
        <v>3309</v>
      </c>
      <c r="P3310" t="str">
        <v>Customer 2</v>
      </c>
      <c r="Q3310" t="str">
        <v>EMBEDDED</v>
      </c>
      <c r="R3310">
        <v>3625</v>
      </c>
      <c r="S3310">
        <v>2619</v>
      </c>
      <c r="T3310" s="8">
        <v>45429</v>
      </c>
      <c r="W3310">
        <v>1583</v>
      </c>
      <c r="X3310" t="str">
        <v>Customer 1</v>
      </c>
      <c r="Y3310" t="str">
        <v>WORKSTATION</v>
      </c>
      <c r="Z3310">
        <v>1352</v>
      </c>
      <c r="AA3310">
        <v>1201</v>
      </c>
      <c r="AB3310" s="8">
        <v>45357</v>
      </c>
    </row>
    <row r="3311" spans="15:28" x14ac:dyDescent="0.3">
      <c r="O3311">
        <v>3310</v>
      </c>
      <c r="P3311" t="str">
        <v>Customer 7</v>
      </c>
      <c r="Q3311" t="str">
        <v>WORKSTATION</v>
      </c>
      <c r="R3311">
        <v>2949</v>
      </c>
      <c r="S3311">
        <v>4427</v>
      </c>
      <c r="T3311" s="8">
        <v>45429</v>
      </c>
      <c r="W3311">
        <v>1447</v>
      </c>
      <c r="X3311" t="str">
        <v>Customer 13</v>
      </c>
      <c r="Y3311" t="str">
        <v>EMBEDDED</v>
      </c>
      <c r="Z3311">
        <v>1351</v>
      </c>
      <c r="AA3311">
        <v>999</v>
      </c>
      <c r="AB3311" s="8">
        <v>45352</v>
      </c>
    </row>
    <row r="3312" spans="15:28" x14ac:dyDescent="0.3">
      <c r="O3312">
        <v>3311</v>
      </c>
      <c r="P3312" t="str">
        <v>Customer 14</v>
      </c>
      <c r="Q3312" t="str">
        <v>MOBILE</v>
      </c>
      <c r="R3312">
        <v>1945</v>
      </c>
      <c r="S3312">
        <v>2755</v>
      </c>
      <c r="T3312" s="8">
        <v>45429</v>
      </c>
      <c r="W3312">
        <v>3994</v>
      </c>
      <c r="X3312" t="str">
        <v>Customer 4</v>
      </c>
      <c r="Y3312" t="str">
        <v>WORKSTATION</v>
      </c>
      <c r="Z3312">
        <v>1351</v>
      </c>
      <c r="AA3312">
        <v>3923</v>
      </c>
      <c r="AB3312" s="8">
        <v>45458</v>
      </c>
    </row>
    <row r="3313" spans="15:28" x14ac:dyDescent="0.3">
      <c r="O3313">
        <v>3312</v>
      </c>
      <c r="P3313" t="str">
        <v>Customer 5</v>
      </c>
      <c r="Q3313" t="str">
        <v>DESKTOP</v>
      </c>
      <c r="R3313">
        <v>2665</v>
      </c>
      <c r="S3313">
        <v>3007</v>
      </c>
      <c r="T3313" s="8">
        <v>45429</v>
      </c>
      <c r="W3313">
        <v>95</v>
      </c>
      <c r="X3313" t="str">
        <v>Customer 13</v>
      </c>
      <c r="Y3313" t="str">
        <v>MOBILE</v>
      </c>
      <c r="Z3313">
        <v>1350</v>
      </c>
      <c r="AA3313">
        <v>1571</v>
      </c>
      <c r="AB3313" s="8">
        <v>45295</v>
      </c>
    </row>
    <row r="3314" spans="15:28" x14ac:dyDescent="0.3">
      <c r="O3314">
        <v>3313</v>
      </c>
      <c r="P3314" t="str">
        <v>Customer 2</v>
      </c>
      <c r="Q3314" t="str">
        <v>DESKTOP</v>
      </c>
      <c r="R3314">
        <v>3993</v>
      </c>
      <c r="S3314">
        <v>4813</v>
      </c>
      <c r="T3314" s="8">
        <v>45429</v>
      </c>
      <c r="W3314">
        <v>1435</v>
      </c>
      <c r="X3314" t="str">
        <v>Customer 11</v>
      </c>
      <c r="Y3314" t="str">
        <v>EMBEDDED</v>
      </c>
      <c r="Z3314">
        <v>1350</v>
      </c>
      <c r="AA3314">
        <v>1717</v>
      </c>
      <c r="AB3314" s="8">
        <v>45351</v>
      </c>
    </row>
    <row r="3315" spans="15:28" x14ac:dyDescent="0.3">
      <c r="O3315">
        <v>3314</v>
      </c>
      <c r="P3315" t="str">
        <v>Customer 10</v>
      </c>
      <c r="Q3315" t="str">
        <v>WORKSTATION</v>
      </c>
      <c r="R3315">
        <v>1590</v>
      </c>
      <c r="S3315">
        <v>3947</v>
      </c>
      <c r="T3315" s="8">
        <v>45430</v>
      </c>
      <c r="W3315">
        <v>2663</v>
      </c>
      <c r="X3315" t="str">
        <v>Customer 4</v>
      </c>
      <c r="Y3315" t="str">
        <v>DESKTOP</v>
      </c>
      <c r="Z3315">
        <v>1350</v>
      </c>
      <c r="AA3315">
        <v>1287</v>
      </c>
      <c r="AB3315" s="8">
        <v>45402</v>
      </c>
    </row>
    <row r="3316" spans="15:28" x14ac:dyDescent="0.3">
      <c r="O3316">
        <v>3315</v>
      </c>
      <c r="P3316" t="str">
        <v>Customer 11</v>
      </c>
      <c r="Q3316" t="str">
        <v>DESKTOP</v>
      </c>
      <c r="R3316">
        <v>261</v>
      </c>
      <c r="S3316">
        <v>4106</v>
      </c>
      <c r="T3316" s="8">
        <v>45430</v>
      </c>
      <c r="W3316">
        <v>4902</v>
      </c>
      <c r="X3316" t="str">
        <v>Customer 8</v>
      </c>
      <c r="Y3316" t="str">
        <v>EMBEDDED</v>
      </c>
      <c r="Z3316">
        <v>1350</v>
      </c>
      <c r="AA3316">
        <v>3000</v>
      </c>
      <c r="AB3316" s="8">
        <v>45496</v>
      </c>
    </row>
    <row r="3317" spans="15:28" x14ac:dyDescent="0.3">
      <c r="O3317">
        <v>3316</v>
      </c>
      <c r="P3317" t="str">
        <v>Customer 5</v>
      </c>
      <c r="Q3317" t="str">
        <v>EMBEDDED</v>
      </c>
      <c r="R3317">
        <v>3522</v>
      </c>
      <c r="S3317">
        <v>3998</v>
      </c>
      <c r="T3317" s="8">
        <v>45430</v>
      </c>
      <c r="W3317">
        <v>2225</v>
      </c>
      <c r="X3317" t="str">
        <v>Customer 9</v>
      </c>
      <c r="Y3317" t="str">
        <v>EMBEDDED</v>
      </c>
      <c r="Z3317">
        <v>1349</v>
      </c>
      <c r="AA3317">
        <v>4878</v>
      </c>
      <c r="AB3317" s="8">
        <v>45384</v>
      </c>
    </row>
    <row r="3318" spans="15:28" x14ac:dyDescent="0.3">
      <c r="O3318">
        <v>3317</v>
      </c>
      <c r="P3318" t="str">
        <v>Customer 11</v>
      </c>
      <c r="Q3318" t="str">
        <v>WORKSTATION</v>
      </c>
      <c r="R3318">
        <v>2417</v>
      </c>
      <c r="S3318">
        <v>2117</v>
      </c>
      <c r="T3318" s="8">
        <v>45430</v>
      </c>
      <c r="W3318">
        <v>1140</v>
      </c>
      <c r="X3318" t="str">
        <v>Customer 2</v>
      </c>
      <c r="Y3318" t="str">
        <v>EMBEDDED</v>
      </c>
      <c r="Z3318">
        <v>1348</v>
      </c>
      <c r="AA3318">
        <v>2045</v>
      </c>
      <c r="AB3318" s="8">
        <v>45339</v>
      </c>
    </row>
    <row r="3319" spans="15:28" x14ac:dyDescent="0.3">
      <c r="O3319">
        <v>3318</v>
      </c>
      <c r="P3319" t="str">
        <v>Customer 6</v>
      </c>
      <c r="Q3319" t="str">
        <v>WORKSTATION</v>
      </c>
      <c r="R3319">
        <v>2762</v>
      </c>
      <c r="S3319">
        <v>2210</v>
      </c>
      <c r="T3319" s="8">
        <v>45430</v>
      </c>
      <c r="W3319">
        <v>1908</v>
      </c>
      <c r="X3319" t="str">
        <v>Customer 7</v>
      </c>
      <c r="Y3319" t="str">
        <v>DESKTOP</v>
      </c>
      <c r="Z3319">
        <v>1348</v>
      </c>
      <c r="AA3319">
        <v>1080</v>
      </c>
      <c r="AB3319" s="8">
        <v>45371</v>
      </c>
    </row>
    <row r="3320" spans="15:28" x14ac:dyDescent="0.3">
      <c r="O3320">
        <v>3319</v>
      </c>
      <c r="P3320" t="str">
        <v>Customer 3</v>
      </c>
      <c r="Q3320" t="str">
        <v>DESKTOP</v>
      </c>
      <c r="R3320">
        <v>1120</v>
      </c>
      <c r="S3320">
        <v>440</v>
      </c>
      <c r="T3320" s="8">
        <v>45430</v>
      </c>
      <c r="W3320">
        <v>1038</v>
      </c>
      <c r="X3320" t="str">
        <v>Customer 6</v>
      </c>
      <c r="Y3320" t="str">
        <v>WORKSTATION</v>
      </c>
      <c r="Z3320">
        <v>1347</v>
      </c>
      <c r="AA3320">
        <v>4073</v>
      </c>
      <c r="AB3320" s="8">
        <v>45335</v>
      </c>
    </row>
    <row r="3321" spans="15:28" x14ac:dyDescent="0.3">
      <c r="O3321">
        <v>3320</v>
      </c>
      <c r="P3321" t="str">
        <v>Customer 2</v>
      </c>
      <c r="Q3321" t="str">
        <v>DESKTOP</v>
      </c>
      <c r="R3321">
        <v>1892</v>
      </c>
      <c r="S3321">
        <v>3348</v>
      </c>
      <c r="T3321" s="8">
        <v>45430</v>
      </c>
      <c r="W3321">
        <v>1248</v>
      </c>
      <c r="X3321" t="str">
        <v>Customer 5</v>
      </c>
      <c r="Y3321" t="str">
        <v>DESKTOP</v>
      </c>
      <c r="Z3321">
        <v>1345</v>
      </c>
      <c r="AA3321">
        <v>139</v>
      </c>
      <c r="AB3321" s="8">
        <v>45343</v>
      </c>
    </row>
    <row r="3322" spans="15:28" x14ac:dyDescent="0.3">
      <c r="O3322">
        <v>3321</v>
      </c>
      <c r="P3322" t="str">
        <v>Customer 6</v>
      </c>
      <c r="Q3322" t="str">
        <v>WORKSTATION</v>
      </c>
      <c r="R3322">
        <v>342</v>
      </c>
      <c r="S3322">
        <v>3519</v>
      </c>
      <c r="T3322" s="8">
        <v>45430</v>
      </c>
      <c r="W3322">
        <v>1632</v>
      </c>
      <c r="X3322" t="str">
        <v>Customer 9</v>
      </c>
      <c r="Y3322" t="str">
        <v>MOBILE</v>
      </c>
      <c r="Z3322">
        <v>1344</v>
      </c>
      <c r="AA3322">
        <v>3279</v>
      </c>
      <c r="AB3322" s="8">
        <v>45359</v>
      </c>
    </row>
    <row r="3323" spans="15:28" x14ac:dyDescent="0.3">
      <c r="O3323">
        <v>3322</v>
      </c>
      <c r="P3323" t="str">
        <v>Customer 13</v>
      </c>
      <c r="Q3323" t="str">
        <v>WORKSTATION</v>
      </c>
      <c r="R3323">
        <v>3037</v>
      </c>
      <c r="S3323">
        <v>2783</v>
      </c>
      <c r="T3323" s="8">
        <v>45430</v>
      </c>
      <c r="W3323">
        <v>2438</v>
      </c>
      <c r="X3323" t="str">
        <v>Customer 2</v>
      </c>
      <c r="Y3323" t="str">
        <v>DESKTOP</v>
      </c>
      <c r="Z3323">
        <v>1344</v>
      </c>
      <c r="AA3323">
        <v>1546</v>
      </c>
      <c r="AB3323" s="8">
        <v>45393</v>
      </c>
    </row>
    <row r="3324" spans="15:28" x14ac:dyDescent="0.3">
      <c r="O3324">
        <v>3323</v>
      </c>
      <c r="P3324" t="str">
        <v>Customer 6</v>
      </c>
      <c r="Q3324" t="str">
        <v>EMBEDDED</v>
      </c>
      <c r="R3324">
        <v>3265</v>
      </c>
      <c r="S3324">
        <v>3207</v>
      </c>
      <c r="T3324" s="8">
        <v>45430</v>
      </c>
      <c r="W3324">
        <v>1231</v>
      </c>
      <c r="X3324" t="str">
        <v>Customer 2</v>
      </c>
      <c r="Y3324" t="str">
        <v>DESKTOP</v>
      </c>
      <c r="Z3324">
        <v>1343</v>
      </c>
      <c r="AA3324">
        <v>4266</v>
      </c>
      <c r="AB3324" s="8">
        <v>45343</v>
      </c>
    </row>
    <row r="3325" spans="15:28" x14ac:dyDescent="0.3">
      <c r="O3325">
        <v>3324</v>
      </c>
      <c r="P3325" t="str">
        <v>Customer 15</v>
      </c>
      <c r="Q3325" t="str">
        <v>MOBILE</v>
      </c>
      <c r="R3325">
        <v>2607</v>
      </c>
      <c r="S3325">
        <v>1875</v>
      </c>
      <c r="T3325" s="8">
        <v>45430</v>
      </c>
      <c r="W3325">
        <v>4257</v>
      </c>
      <c r="X3325" t="str">
        <v>Customer 1</v>
      </c>
      <c r="Y3325" t="str">
        <v>MOBILE</v>
      </c>
      <c r="Z3325">
        <v>1341</v>
      </c>
      <c r="AA3325">
        <v>4109</v>
      </c>
      <c r="AB3325" s="8">
        <v>45469</v>
      </c>
    </row>
    <row r="3326" spans="15:28" x14ac:dyDescent="0.3">
      <c r="O3326">
        <v>3325</v>
      </c>
      <c r="P3326" t="str">
        <v>Customer 9</v>
      </c>
      <c r="Q3326" t="str">
        <v>DESKTOP</v>
      </c>
      <c r="R3326">
        <v>1888</v>
      </c>
      <c r="S3326">
        <v>4356</v>
      </c>
      <c r="T3326" s="8">
        <v>45430</v>
      </c>
      <c r="W3326">
        <v>1578</v>
      </c>
      <c r="X3326" t="str">
        <v>Customer 1</v>
      </c>
      <c r="Y3326" t="str">
        <v>DESKTOP</v>
      </c>
      <c r="Z3326">
        <v>1339</v>
      </c>
      <c r="AA3326">
        <v>1002</v>
      </c>
      <c r="AB3326" s="8">
        <v>45357</v>
      </c>
    </row>
    <row r="3327" spans="15:28" x14ac:dyDescent="0.3">
      <c r="O3327">
        <v>3326</v>
      </c>
      <c r="P3327" t="str">
        <v>Customer 9</v>
      </c>
      <c r="Q3327" t="str">
        <v>EMBEDDED</v>
      </c>
      <c r="R3327">
        <v>1567</v>
      </c>
      <c r="S3327">
        <v>121</v>
      </c>
      <c r="T3327" s="8">
        <v>45430</v>
      </c>
      <c r="W3327">
        <v>4276</v>
      </c>
      <c r="X3327" t="str">
        <v>Customer 14</v>
      </c>
      <c r="Y3327" t="str">
        <v>WORKSTATION</v>
      </c>
      <c r="Z3327">
        <v>1339</v>
      </c>
      <c r="AA3327">
        <v>2436</v>
      </c>
      <c r="AB3327" s="8">
        <v>45470</v>
      </c>
    </row>
    <row r="3328" spans="15:28" x14ac:dyDescent="0.3">
      <c r="O3328">
        <v>3327</v>
      </c>
      <c r="P3328" t="str">
        <v>Customer 13</v>
      </c>
      <c r="Q3328" t="str">
        <v>DESKTOP</v>
      </c>
      <c r="R3328">
        <v>44</v>
      </c>
      <c r="S3328">
        <v>3863</v>
      </c>
      <c r="T3328" s="8">
        <v>45430</v>
      </c>
      <c r="W3328">
        <v>1393</v>
      </c>
      <c r="X3328" t="str">
        <v>Customer 10</v>
      </c>
      <c r="Y3328" t="str">
        <v>WORKSTATION</v>
      </c>
      <c r="Z3328">
        <v>1338</v>
      </c>
      <c r="AA3328">
        <v>3725</v>
      </c>
      <c r="AB3328" s="8">
        <v>45350</v>
      </c>
    </row>
    <row r="3329" spans="15:28" x14ac:dyDescent="0.3">
      <c r="O3329">
        <v>3328</v>
      </c>
      <c r="P3329" t="str">
        <v>Customer 5</v>
      </c>
      <c r="Q3329" t="str">
        <v>MOBILE</v>
      </c>
      <c r="R3329">
        <v>918</v>
      </c>
      <c r="S3329">
        <v>2715</v>
      </c>
      <c r="T3329" s="8">
        <v>45430</v>
      </c>
      <c r="W3329">
        <v>1411</v>
      </c>
      <c r="X3329" t="str">
        <v>Customer 9</v>
      </c>
      <c r="Y3329" t="str">
        <v>EMBEDDED</v>
      </c>
      <c r="Z3329">
        <v>1338</v>
      </c>
      <c r="AA3329">
        <v>582</v>
      </c>
      <c r="AB3329" s="8">
        <v>45350</v>
      </c>
    </row>
    <row r="3330" spans="15:28" x14ac:dyDescent="0.3">
      <c r="O3330">
        <v>3329</v>
      </c>
      <c r="P3330" t="str">
        <v>Customer 2</v>
      </c>
      <c r="Q3330" t="str">
        <v>MOBILE</v>
      </c>
      <c r="R3330">
        <v>357</v>
      </c>
      <c r="S3330">
        <v>3078</v>
      </c>
      <c r="T3330" s="8">
        <v>45430</v>
      </c>
      <c r="W3330">
        <v>1047</v>
      </c>
      <c r="X3330" t="str">
        <v>Customer 5</v>
      </c>
      <c r="Y3330" t="str">
        <v>MOBILE</v>
      </c>
      <c r="Z3330">
        <v>1337</v>
      </c>
      <c r="AA3330">
        <v>4086</v>
      </c>
      <c r="AB3330" s="8">
        <v>45335</v>
      </c>
    </row>
    <row r="3331" spans="15:28" x14ac:dyDescent="0.3">
      <c r="O3331">
        <v>3330</v>
      </c>
      <c r="P3331" t="str">
        <v>Customer 3</v>
      </c>
      <c r="Q3331" t="str">
        <v>WORKSTATION</v>
      </c>
      <c r="R3331">
        <v>374</v>
      </c>
      <c r="S3331">
        <v>1281</v>
      </c>
      <c r="T3331" s="8">
        <v>45430</v>
      </c>
      <c r="W3331">
        <v>1158</v>
      </c>
      <c r="X3331" t="str">
        <v>Customer 5</v>
      </c>
      <c r="Y3331" t="str">
        <v>DESKTOP</v>
      </c>
      <c r="Z3331">
        <v>1337</v>
      </c>
      <c r="AA3331">
        <v>1223</v>
      </c>
      <c r="AB3331" s="8">
        <v>45340</v>
      </c>
    </row>
    <row r="3332" spans="15:28" x14ac:dyDescent="0.3">
      <c r="O3332">
        <v>3331</v>
      </c>
      <c r="P3332" t="str">
        <v>Customer 8</v>
      </c>
      <c r="Q3332" t="str">
        <v>MOBILE</v>
      </c>
      <c r="R3332">
        <v>2936</v>
      </c>
      <c r="S3332">
        <v>2915</v>
      </c>
      <c r="T3332" s="8">
        <v>45430</v>
      </c>
      <c r="W3332">
        <v>1589</v>
      </c>
      <c r="X3332" t="str">
        <v>Customer 2</v>
      </c>
      <c r="Y3332" t="str">
        <v>EMBEDDED</v>
      </c>
      <c r="Z3332">
        <v>1337</v>
      </c>
      <c r="AA3332">
        <v>4268</v>
      </c>
      <c r="AB3332" s="8">
        <v>45358</v>
      </c>
    </row>
    <row r="3333" spans="15:28" x14ac:dyDescent="0.3">
      <c r="O3333">
        <v>3332</v>
      </c>
      <c r="P3333" t="str">
        <v>Customer 5</v>
      </c>
      <c r="Q3333" t="str">
        <v>WORKSTATION</v>
      </c>
      <c r="R3333">
        <v>2933</v>
      </c>
      <c r="S3333">
        <v>4390</v>
      </c>
      <c r="T3333" s="8">
        <v>45430</v>
      </c>
      <c r="W3333">
        <v>429</v>
      </c>
      <c r="X3333" t="str">
        <v>Customer 1</v>
      </c>
      <c r="Y3333" t="str">
        <v>WORKSTATION</v>
      </c>
      <c r="Z3333">
        <v>1336</v>
      </c>
      <c r="AA3333">
        <v>3983</v>
      </c>
      <c r="AB3333" s="8">
        <v>45309</v>
      </c>
    </row>
    <row r="3334" spans="15:28" x14ac:dyDescent="0.3">
      <c r="O3334">
        <v>3333</v>
      </c>
      <c r="P3334" t="str">
        <v>Customer 13</v>
      </c>
      <c r="Q3334" t="str">
        <v>DESKTOP</v>
      </c>
      <c r="R3334">
        <v>3629</v>
      </c>
      <c r="S3334">
        <v>2109</v>
      </c>
      <c r="T3334" s="8">
        <v>45430</v>
      </c>
      <c r="W3334">
        <v>2101</v>
      </c>
      <c r="X3334" t="str">
        <v>Customer 2</v>
      </c>
      <c r="Y3334" t="str">
        <v>WORKSTATION</v>
      </c>
      <c r="Z3334">
        <v>1336</v>
      </c>
      <c r="AA3334">
        <v>2246</v>
      </c>
      <c r="AB3334" s="8">
        <v>45379</v>
      </c>
    </row>
    <row r="3335" spans="15:28" x14ac:dyDescent="0.3">
      <c r="O3335">
        <v>3334</v>
      </c>
      <c r="P3335" t="str">
        <v>Customer 4</v>
      </c>
      <c r="Q3335" t="str">
        <v>MOBILE</v>
      </c>
      <c r="R3335">
        <v>712</v>
      </c>
      <c r="S3335">
        <v>2124</v>
      </c>
      <c r="T3335" s="8">
        <v>45430</v>
      </c>
      <c r="W3335">
        <v>1773</v>
      </c>
      <c r="X3335" t="str">
        <v>Customer 6</v>
      </c>
      <c r="Y3335" t="str">
        <v>DESKTOP</v>
      </c>
      <c r="Z3335">
        <v>1335</v>
      </c>
      <c r="AA3335">
        <v>4333</v>
      </c>
      <c r="AB3335" s="8">
        <v>45365</v>
      </c>
    </row>
    <row r="3336" spans="15:28" x14ac:dyDescent="0.3">
      <c r="O3336">
        <v>3335</v>
      </c>
      <c r="P3336" t="str">
        <v>Customer 14</v>
      </c>
      <c r="Q3336" t="str">
        <v>EMBEDDED</v>
      </c>
      <c r="R3336">
        <v>859</v>
      </c>
      <c r="S3336">
        <v>4721</v>
      </c>
      <c r="T3336" s="8">
        <v>45430</v>
      </c>
      <c r="W3336">
        <v>318</v>
      </c>
      <c r="X3336" t="str">
        <v>Customer 9</v>
      </c>
      <c r="Y3336" t="str">
        <v>MOBILE</v>
      </c>
      <c r="Z3336">
        <v>1334</v>
      </c>
      <c r="AA3336">
        <v>4924</v>
      </c>
      <c r="AB3336" s="8">
        <v>45305</v>
      </c>
    </row>
    <row r="3337" spans="15:28" x14ac:dyDescent="0.3">
      <c r="O3337">
        <v>3336</v>
      </c>
      <c r="P3337" t="str">
        <v>Customer 10</v>
      </c>
      <c r="Q3337" t="str">
        <v>DESKTOP</v>
      </c>
      <c r="R3337">
        <v>3603</v>
      </c>
      <c r="S3337">
        <v>3826</v>
      </c>
      <c r="T3337" s="8">
        <v>45430</v>
      </c>
      <c r="W3337">
        <v>518</v>
      </c>
      <c r="X3337" t="str">
        <v>Customer 10</v>
      </c>
      <c r="Y3337" t="str">
        <v>DESKTOP</v>
      </c>
      <c r="Z3337">
        <v>1333</v>
      </c>
      <c r="AA3337">
        <v>3156</v>
      </c>
      <c r="AB3337" s="8">
        <v>45313</v>
      </c>
    </row>
    <row r="3338" spans="15:28" x14ac:dyDescent="0.3">
      <c r="O3338">
        <v>3337</v>
      </c>
      <c r="P3338" t="str">
        <v>Customer 1</v>
      </c>
      <c r="Q3338" t="str">
        <v>EMBEDDED</v>
      </c>
      <c r="R3338">
        <v>2555</v>
      </c>
      <c r="S3338">
        <v>2987</v>
      </c>
      <c r="T3338" s="8">
        <v>45430</v>
      </c>
      <c r="W3338">
        <v>3577</v>
      </c>
      <c r="X3338" t="str">
        <v>Customer 1</v>
      </c>
      <c r="Y3338" t="str">
        <v>DESKTOP</v>
      </c>
      <c r="Z3338">
        <v>1333</v>
      </c>
      <c r="AA3338">
        <v>3737</v>
      </c>
      <c r="AB3338" s="8">
        <v>45440</v>
      </c>
    </row>
    <row r="3339" spans="15:28" x14ac:dyDescent="0.3">
      <c r="O3339">
        <v>3338</v>
      </c>
      <c r="P3339" t="str">
        <v>Customer 15</v>
      </c>
      <c r="Q3339" t="str">
        <v>WORKSTATION</v>
      </c>
      <c r="R3339">
        <v>1222</v>
      </c>
      <c r="S3339">
        <v>2784</v>
      </c>
      <c r="T3339" s="8">
        <v>45431</v>
      </c>
      <c r="W3339">
        <v>3418</v>
      </c>
      <c r="X3339" t="str">
        <v>Customer 5</v>
      </c>
      <c r="Y3339" t="str">
        <v>WORKSTATION</v>
      </c>
      <c r="Z3339">
        <v>1332</v>
      </c>
      <c r="AA3339">
        <v>2540</v>
      </c>
      <c r="AB3339" s="8">
        <v>45434</v>
      </c>
    </row>
    <row r="3340" spans="15:28" x14ac:dyDescent="0.3">
      <c r="O3340">
        <v>3339</v>
      </c>
      <c r="P3340" t="str">
        <v>Customer 11</v>
      </c>
      <c r="Q3340" t="str">
        <v>MOBILE</v>
      </c>
      <c r="R3340">
        <v>908</v>
      </c>
      <c r="S3340">
        <v>2704</v>
      </c>
      <c r="T3340" s="8">
        <v>45431</v>
      </c>
      <c r="W3340">
        <v>882</v>
      </c>
      <c r="X3340" t="str">
        <v>Customer 10</v>
      </c>
      <c r="Y3340" t="str">
        <v>MOBILE</v>
      </c>
      <c r="Z3340">
        <v>1331</v>
      </c>
      <c r="AA3340">
        <v>946</v>
      </c>
      <c r="AB3340" s="8">
        <v>45328</v>
      </c>
    </row>
    <row r="3341" spans="15:28" x14ac:dyDescent="0.3">
      <c r="O3341">
        <v>3340</v>
      </c>
      <c r="P3341" t="str">
        <v>Customer 13</v>
      </c>
      <c r="Q3341" t="str">
        <v>EMBEDDED</v>
      </c>
      <c r="R3341">
        <v>505</v>
      </c>
      <c r="S3341">
        <v>4486</v>
      </c>
      <c r="T3341" s="8">
        <v>45431</v>
      </c>
      <c r="W3341">
        <v>4805</v>
      </c>
      <c r="X3341" t="str">
        <v>Customer 5</v>
      </c>
      <c r="Y3341" t="str">
        <v>WORKSTATION</v>
      </c>
      <c r="Z3341">
        <v>1326</v>
      </c>
      <c r="AA3341">
        <v>3711</v>
      </c>
      <c r="AB3341" s="8">
        <v>45492</v>
      </c>
    </row>
    <row r="3342" spans="15:28" x14ac:dyDescent="0.3">
      <c r="O3342">
        <v>3341</v>
      </c>
      <c r="P3342" t="str">
        <v>Customer 3</v>
      </c>
      <c r="Q3342" t="str">
        <v>DESKTOP</v>
      </c>
      <c r="R3342">
        <v>1262</v>
      </c>
      <c r="S3342">
        <v>4556</v>
      </c>
      <c r="T3342" s="8">
        <v>45431</v>
      </c>
      <c r="W3342">
        <v>3287</v>
      </c>
      <c r="X3342" t="str">
        <v>Customer 10</v>
      </c>
      <c r="Y3342" t="str">
        <v>EMBEDDED</v>
      </c>
      <c r="Z3342">
        <v>1325</v>
      </c>
      <c r="AA3342">
        <v>1245</v>
      </c>
      <c r="AB3342" s="8">
        <v>45428</v>
      </c>
    </row>
    <row r="3343" spans="15:28" x14ac:dyDescent="0.3">
      <c r="O3343">
        <v>3342</v>
      </c>
      <c r="P3343" t="str">
        <v>Customer 4</v>
      </c>
      <c r="Q3343" t="str">
        <v>EMBEDDED</v>
      </c>
      <c r="R3343">
        <v>3246</v>
      </c>
      <c r="S3343">
        <v>2118</v>
      </c>
      <c r="T3343" s="8">
        <v>45431</v>
      </c>
      <c r="W3343">
        <v>2732</v>
      </c>
      <c r="X3343" t="str">
        <v>Customer 8</v>
      </c>
      <c r="Y3343" t="str">
        <v>WORKSTATION</v>
      </c>
      <c r="Z3343">
        <v>1323</v>
      </c>
      <c r="AA3343">
        <v>359</v>
      </c>
      <c r="AB3343" s="8">
        <v>45405</v>
      </c>
    </row>
    <row r="3344" spans="15:28" x14ac:dyDescent="0.3">
      <c r="O3344">
        <v>3343</v>
      </c>
      <c r="P3344" t="str">
        <v>Customer 11</v>
      </c>
      <c r="Q3344" t="str">
        <v>DESKTOP</v>
      </c>
      <c r="R3344">
        <v>2873</v>
      </c>
      <c r="S3344">
        <v>1389</v>
      </c>
      <c r="T3344" s="8">
        <v>45431</v>
      </c>
      <c r="W3344">
        <v>1305</v>
      </c>
      <c r="X3344" t="str">
        <v>Customer 2</v>
      </c>
      <c r="Y3344" t="str">
        <v>DESKTOP</v>
      </c>
      <c r="Z3344">
        <v>1321</v>
      </c>
      <c r="AA3344">
        <v>4858</v>
      </c>
      <c r="AB3344" s="8">
        <v>45346</v>
      </c>
    </row>
    <row r="3345" spans="15:28" x14ac:dyDescent="0.3">
      <c r="O3345">
        <v>3344</v>
      </c>
      <c r="P3345" t="str">
        <v>Customer 13</v>
      </c>
      <c r="Q3345" t="str">
        <v>MOBILE</v>
      </c>
      <c r="R3345">
        <v>633</v>
      </c>
      <c r="S3345">
        <v>226</v>
      </c>
      <c r="T3345" s="8">
        <v>45431</v>
      </c>
      <c r="W3345">
        <v>1639</v>
      </c>
      <c r="X3345" t="str">
        <v>Customer 9</v>
      </c>
      <c r="Y3345" t="str">
        <v>EMBEDDED</v>
      </c>
      <c r="Z3345">
        <v>1321</v>
      </c>
      <c r="AA3345">
        <v>3134</v>
      </c>
      <c r="AB3345" s="8">
        <v>45360</v>
      </c>
    </row>
    <row r="3346" spans="15:28" x14ac:dyDescent="0.3">
      <c r="O3346">
        <v>3345</v>
      </c>
      <c r="P3346" t="str">
        <v>Customer 5</v>
      </c>
      <c r="Q3346" t="str">
        <v>EMBEDDED</v>
      </c>
      <c r="R3346">
        <v>1665</v>
      </c>
      <c r="S3346">
        <v>1275</v>
      </c>
      <c r="T3346" s="8">
        <v>45431</v>
      </c>
      <c r="W3346">
        <v>2487</v>
      </c>
      <c r="X3346" t="str">
        <v>Customer 11</v>
      </c>
      <c r="Y3346" t="str">
        <v>WORKSTATION</v>
      </c>
      <c r="Z3346">
        <v>1321</v>
      </c>
      <c r="AA3346">
        <v>1480</v>
      </c>
      <c r="AB3346" s="8">
        <v>45395</v>
      </c>
    </row>
    <row r="3347" spans="15:28" x14ac:dyDescent="0.3">
      <c r="O3347">
        <v>3346</v>
      </c>
      <c r="P3347" t="str">
        <v>Customer 9</v>
      </c>
      <c r="Q3347" t="str">
        <v>WORKSTATION</v>
      </c>
      <c r="R3347">
        <v>15</v>
      </c>
      <c r="S3347">
        <v>130</v>
      </c>
      <c r="T3347" s="8">
        <v>45431</v>
      </c>
      <c r="W3347">
        <v>2794</v>
      </c>
      <c r="X3347" t="str">
        <v>Customer 2</v>
      </c>
      <c r="Y3347" t="str">
        <v>EMBEDDED</v>
      </c>
      <c r="Z3347">
        <v>1321</v>
      </c>
      <c r="AA3347">
        <v>4413</v>
      </c>
      <c r="AB3347" s="8">
        <v>45408</v>
      </c>
    </row>
    <row r="3348" spans="15:28" x14ac:dyDescent="0.3">
      <c r="O3348">
        <v>3347</v>
      </c>
      <c r="P3348" t="str">
        <v>Customer 8</v>
      </c>
      <c r="Q3348" t="str">
        <v>MOBILE</v>
      </c>
      <c r="R3348">
        <v>3405</v>
      </c>
      <c r="S3348">
        <v>4365</v>
      </c>
      <c r="T3348" s="8">
        <v>45431</v>
      </c>
      <c r="W3348">
        <v>685</v>
      </c>
      <c r="X3348" t="str">
        <v>Customer 11</v>
      </c>
      <c r="Y3348" t="str">
        <v>WORKSTATION</v>
      </c>
      <c r="Z3348">
        <v>1320</v>
      </c>
      <c r="AA3348">
        <v>3443</v>
      </c>
      <c r="AB3348" s="8">
        <v>45320</v>
      </c>
    </row>
    <row r="3349" spans="15:28" x14ac:dyDescent="0.3">
      <c r="O3349">
        <v>3348</v>
      </c>
      <c r="P3349" t="str">
        <v>Customer 9</v>
      </c>
      <c r="Q3349" t="str">
        <v>MOBILE</v>
      </c>
      <c r="R3349">
        <v>2617</v>
      </c>
      <c r="S3349">
        <v>1771</v>
      </c>
      <c r="T3349" s="8">
        <v>45431</v>
      </c>
      <c r="W3349">
        <v>3209</v>
      </c>
      <c r="X3349" t="str">
        <v>Customer 4</v>
      </c>
      <c r="Y3349" t="str">
        <v>DESKTOP</v>
      </c>
      <c r="Z3349">
        <v>1319</v>
      </c>
      <c r="AA3349">
        <v>3145</v>
      </c>
      <c r="AB3349" s="8">
        <v>45425</v>
      </c>
    </row>
    <row r="3350" spans="15:28" x14ac:dyDescent="0.3">
      <c r="O3350">
        <v>3349</v>
      </c>
      <c r="P3350" t="str">
        <v>Customer 1</v>
      </c>
      <c r="Q3350" t="str">
        <v>WORKSTATION</v>
      </c>
      <c r="R3350">
        <v>1411</v>
      </c>
      <c r="S3350">
        <v>546</v>
      </c>
      <c r="T3350" s="8">
        <v>45431</v>
      </c>
      <c r="W3350">
        <v>3912</v>
      </c>
      <c r="X3350" t="str">
        <v>Customer 14</v>
      </c>
      <c r="Y3350" t="str">
        <v>MOBILE</v>
      </c>
      <c r="Z3350">
        <v>1316</v>
      </c>
      <c r="AA3350">
        <v>3918</v>
      </c>
      <c r="AB3350" s="8">
        <v>45454</v>
      </c>
    </row>
    <row r="3351" spans="15:28" x14ac:dyDescent="0.3">
      <c r="O3351">
        <v>3350</v>
      </c>
      <c r="P3351" t="str">
        <v>Customer 6</v>
      </c>
      <c r="Q3351" t="str">
        <v>EMBEDDED</v>
      </c>
      <c r="R3351">
        <v>1678</v>
      </c>
      <c r="S3351">
        <v>4965</v>
      </c>
      <c r="T3351" s="8">
        <v>45431</v>
      </c>
      <c r="W3351">
        <v>2174</v>
      </c>
      <c r="X3351" t="str">
        <v>Customer 14</v>
      </c>
      <c r="Y3351" t="str">
        <v>DESKTOP</v>
      </c>
      <c r="Z3351">
        <v>1315</v>
      </c>
      <c r="AA3351">
        <v>2672</v>
      </c>
      <c r="AB3351" s="8">
        <v>45382</v>
      </c>
    </row>
    <row r="3352" spans="15:28" x14ac:dyDescent="0.3">
      <c r="O3352">
        <v>3351</v>
      </c>
      <c r="P3352" t="str">
        <v>Customer 3</v>
      </c>
      <c r="Q3352" t="str">
        <v>EMBEDDED</v>
      </c>
      <c r="R3352">
        <v>1941</v>
      </c>
      <c r="S3352">
        <v>3669</v>
      </c>
      <c r="T3352" s="8">
        <v>45431</v>
      </c>
      <c r="W3352">
        <v>4819</v>
      </c>
      <c r="X3352" t="str">
        <v>Customer 8</v>
      </c>
      <c r="Y3352" t="str">
        <v>DESKTOP</v>
      </c>
      <c r="Z3352">
        <v>1314</v>
      </c>
      <c r="AA3352">
        <v>523</v>
      </c>
      <c r="AB3352" s="8">
        <v>45492</v>
      </c>
    </row>
    <row r="3353" spans="15:28" x14ac:dyDescent="0.3">
      <c r="O3353">
        <v>3352</v>
      </c>
      <c r="P3353" t="str">
        <v>Customer 3</v>
      </c>
      <c r="Q3353" t="str">
        <v>EMBEDDED</v>
      </c>
      <c r="R3353">
        <v>3002</v>
      </c>
      <c r="S3353">
        <v>376</v>
      </c>
      <c r="T3353" s="8">
        <v>45431</v>
      </c>
      <c r="W3353">
        <v>647</v>
      </c>
      <c r="X3353" t="str">
        <v>Customer 6</v>
      </c>
      <c r="Y3353" t="str">
        <v>DESKTOP</v>
      </c>
      <c r="Z3353">
        <v>1313</v>
      </c>
      <c r="AA3353">
        <v>3637</v>
      </c>
      <c r="AB3353" s="8">
        <v>45318</v>
      </c>
    </row>
    <row r="3354" spans="15:28" x14ac:dyDescent="0.3">
      <c r="O3354">
        <v>3353</v>
      </c>
      <c r="P3354" t="str">
        <v>Customer 1</v>
      </c>
      <c r="Q3354" t="str">
        <v>WORKSTATION</v>
      </c>
      <c r="R3354">
        <v>3039</v>
      </c>
      <c r="S3354">
        <v>3951</v>
      </c>
      <c r="T3354" s="8">
        <v>45431</v>
      </c>
      <c r="W3354">
        <v>2050</v>
      </c>
      <c r="X3354" t="str">
        <v>Customer 1</v>
      </c>
      <c r="Y3354" t="str">
        <v>EMBEDDED</v>
      </c>
      <c r="Z3354">
        <v>1313</v>
      </c>
      <c r="AA3354">
        <v>2584</v>
      </c>
      <c r="AB3354" s="8">
        <v>45377</v>
      </c>
    </row>
    <row r="3355" spans="15:28" x14ac:dyDescent="0.3">
      <c r="O3355">
        <v>3354</v>
      </c>
      <c r="P3355" t="str">
        <v>Customer 8</v>
      </c>
      <c r="Q3355" t="str">
        <v>EMBEDDED</v>
      </c>
      <c r="R3355">
        <v>3002</v>
      </c>
      <c r="S3355">
        <v>3556</v>
      </c>
      <c r="T3355" s="8">
        <v>45431</v>
      </c>
      <c r="W3355">
        <v>2232</v>
      </c>
      <c r="X3355" t="str">
        <v>Customer 12</v>
      </c>
      <c r="Y3355" t="str">
        <v>DESKTOP</v>
      </c>
      <c r="Z3355">
        <v>1311</v>
      </c>
      <c r="AA3355">
        <v>3689</v>
      </c>
      <c r="AB3355" s="8">
        <v>45384</v>
      </c>
    </row>
    <row r="3356" spans="15:28" x14ac:dyDescent="0.3">
      <c r="O3356">
        <v>3355</v>
      </c>
      <c r="P3356" t="str">
        <v>Customer 12</v>
      </c>
      <c r="Q3356" t="str">
        <v>MOBILE</v>
      </c>
      <c r="R3356">
        <v>3047</v>
      </c>
      <c r="S3356">
        <v>431</v>
      </c>
      <c r="T3356" s="8">
        <v>45431</v>
      </c>
      <c r="W3356">
        <v>1658</v>
      </c>
      <c r="X3356" t="str">
        <v>Customer 7</v>
      </c>
      <c r="Y3356" t="str">
        <v>WORKSTATION</v>
      </c>
      <c r="Z3356">
        <v>1310</v>
      </c>
      <c r="AA3356">
        <v>2664</v>
      </c>
      <c r="AB3356" s="8">
        <v>45361</v>
      </c>
    </row>
    <row r="3357" spans="15:28" x14ac:dyDescent="0.3">
      <c r="O3357">
        <v>3356</v>
      </c>
      <c r="P3357" t="str">
        <v>Customer 7</v>
      </c>
      <c r="Q3357" t="str">
        <v>DESKTOP</v>
      </c>
      <c r="R3357">
        <v>957</v>
      </c>
      <c r="S3357">
        <v>4374</v>
      </c>
      <c r="T3357" s="8">
        <v>45431</v>
      </c>
      <c r="W3357">
        <v>1918</v>
      </c>
      <c r="X3357" t="str">
        <v>Customer 12</v>
      </c>
      <c r="Y3357" t="str">
        <v>WORKSTATION</v>
      </c>
      <c r="Z3357">
        <v>1310</v>
      </c>
      <c r="AA3357">
        <v>2471</v>
      </c>
      <c r="AB3357" s="8">
        <v>45371</v>
      </c>
    </row>
    <row r="3358" spans="15:28" x14ac:dyDescent="0.3">
      <c r="O3358">
        <v>3357</v>
      </c>
      <c r="P3358" t="str">
        <v>Customer 3</v>
      </c>
      <c r="Q3358" t="str">
        <v>MOBILE</v>
      </c>
      <c r="R3358">
        <v>3955</v>
      </c>
      <c r="S3358">
        <v>3482</v>
      </c>
      <c r="T3358" s="8">
        <v>45431</v>
      </c>
      <c r="W3358">
        <v>602</v>
      </c>
      <c r="X3358" t="str">
        <v>Customer 9</v>
      </c>
      <c r="Y3358" t="str">
        <v>EMBEDDED</v>
      </c>
      <c r="Z3358">
        <v>1309</v>
      </c>
      <c r="AA3358">
        <v>3633</v>
      </c>
      <c r="AB3358" s="8">
        <v>45317</v>
      </c>
    </row>
    <row r="3359" spans="15:28" x14ac:dyDescent="0.3">
      <c r="O3359">
        <v>3358</v>
      </c>
      <c r="P3359" t="str">
        <v>Customer 7</v>
      </c>
      <c r="Q3359" t="str">
        <v>EMBEDDED</v>
      </c>
      <c r="R3359">
        <v>3494</v>
      </c>
      <c r="S3359">
        <v>4311</v>
      </c>
      <c r="T3359" s="8">
        <v>45431</v>
      </c>
      <c r="W3359">
        <v>2586</v>
      </c>
      <c r="X3359" t="str">
        <v>Customer 1</v>
      </c>
      <c r="Y3359" t="str">
        <v>EMBEDDED</v>
      </c>
      <c r="Z3359">
        <v>1309</v>
      </c>
      <c r="AA3359">
        <v>3203</v>
      </c>
      <c r="AB3359" s="8">
        <v>45399</v>
      </c>
    </row>
    <row r="3360" spans="15:28" x14ac:dyDescent="0.3">
      <c r="O3360">
        <v>3359</v>
      </c>
      <c r="P3360" t="str">
        <v>Customer 9</v>
      </c>
      <c r="Q3360" t="str">
        <v>EMBEDDED</v>
      </c>
      <c r="R3360">
        <v>906</v>
      </c>
      <c r="S3360">
        <v>3292</v>
      </c>
      <c r="T3360" s="8">
        <v>45431</v>
      </c>
      <c r="W3360">
        <v>3854</v>
      </c>
      <c r="X3360" t="str">
        <v>Customer 11</v>
      </c>
      <c r="Y3360" t="str">
        <v>MOBILE</v>
      </c>
      <c r="Z3360">
        <v>1309</v>
      </c>
      <c r="AA3360">
        <v>3493</v>
      </c>
      <c r="AB3360" s="8">
        <v>45452</v>
      </c>
    </row>
    <row r="3361" spans="15:28" x14ac:dyDescent="0.3">
      <c r="O3361">
        <v>3360</v>
      </c>
      <c r="P3361" t="str">
        <v>Customer 10</v>
      </c>
      <c r="Q3361" t="str">
        <v>WORKSTATION</v>
      </c>
      <c r="R3361">
        <v>1199</v>
      </c>
      <c r="S3361">
        <v>1759</v>
      </c>
      <c r="T3361" s="8">
        <v>45431</v>
      </c>
      <c r="W3361">
        <v>1086</v>
      </c>
      <c r="X3361" t="str">
        <v>Customer 9</v>
      </c>
      <c r="Y3361" t="str">
        <v>EMBEDDED</v>
      </c>
      <c r="Z3361">
        <v>1308</v>
      </c>
      <c r="AA3361">
        <v>4094</v>
      </c>
      <c r="AB3361" s="8">
        <v>45337</v>
      </c>
    </row>
    <row r="3362" spans="15:28" x14ac:dyDescent="0.3">
      <c r="O3362">
        <v>3361</v>
      </c>
      <c r="P3362" t="str">
        <v>Customer 11</v>
      </c>
      <c r="Q3362" t="str">
        <v>EMBEDDED</v>
      </c>
      <c r="R3362">
        <v>614</v>
      </c>
      <c r="S3362">
        <v>2985</v>
      </c>
      <c r="T3362" s="8">
        <v>45431</v>
      </c>
      <c r="W3362">
        <v>3078</v>
      </c>
      <c r="X3362" t="str">
        <v>Customer 1</v>
      </c>
      <c r="Y3362" t="str">
        <v>EMBEDDED</v>
      </c>
      <c r="Z3362">
        <v>1308</v>
      </c>
      <c r="AA3362">
        <v>4495</v>
      </c>
      <c r="AB3362" s="8">
        <v>45420</v>
      </c>
    </row>
    <row r="3363" spans="15:28" x14ac:dyDescent="0.3">
      <c r="O3363">
        <v>3362</v>
      </c>
      <c r="P3363" t="str">
        <v>Customer 15</v>
      </c>
      <c r="Q3363" t="str">
        <v>MOBILE</v>
      </c>
      <c r="R3363">
        <v>2946</v>
      </c>
      <c r="S3363">
        <v>632</v>
      </c>
      <c r="T3363" s="8">
        <v>45432</v>
      </c>
      <c r="W3363">
        <v>4199</v>
      </c>
      <c r="X3363" t="str">
        <v>Customer 4</v>
      </c>
      <c r="Y3363" t="str">
        <v>MOBILE</v>
      </c>
      <c r="Z3363">
        <v>1308</v>
      </c>
      <c r="AA3363">
        <v>1844</v>
      </c>
      <c r="AB3363" s="8">
        <v>45466</v>
      </c>
    </row>
    <row r="3364" spans="15:28" x14ac:dyDescent="0.3">
      <c r="O3364">
        <v>3363</v>
      </c>
      <c r="P3364" t="str">
        <v>Customer 9</v>
      </c>
      <c r="Q3364" t="str">
        <v>EMBEDDED</v>
      </c>
      <c r="R3364">
        <v>1167</v>
      </c>
      <c r="S3364">
        <v>1725</v>
      </c>
      <c r="T3364" s="8">
        <v>45432</v>
      </c>
      <c r="W3364">
        <v>265</v>
      </c>
      <c r="X3364" t="str">
        <v>Customer 3</v>
      </c>
      <c r="Y3364" t="str">
        <v>WORKSTATION</v>
      </c>
      <c r="Z3364">
        <v>1307</v>
      </c>
      <c r="AA3364">
        <v>893</v>
      </c>
      <c r="AB3364" s="8">
        <v>45303</v>
      </c>
    </row>
    <row r="3365" spans="15:28" x14ac:dyDescent="0.3">
      <c r="O3365">
        <v>3364</v>
      </c>
      <c r="P3365" t="str">
        <v>Customer 8</v>
      </c>
      <c r="Q3365" t="str">
        <v>EMBEDDED</v>
      </c>
      <c r="R3365">
        <v>3284</v>
      </c>
      <c r="S3365">
        <v>3471</v>
      </c>
      <c r="T3365" s="8">
        <v>45432</v>
      </c>
      <c r="W3365">
        <v>2949</v>
      </c>
      <c r="X3365" t="str">
        <v>Customer 4</v>
      </c>
      <c r="Y3365" t="str">
        <v>DESKTOP</v>
      </c>
      <c r="Z3365">
        <v>1306</v>
      </c>
      <c r="AA3365">
        <v>968</v>
      </c>
      <c r="AB3365" s="8">
        <v>45414</v>
      </c>
    </row>
    <row r="3366" spans="15:28" x14ac:dyDescent="0.3">
      <c r="O3366">
        <v>3365</v>
      </c>
      <c r="P3366" t="str">
        <v>Customer 15</v>
      </c>
      <c r="Q3366" t="str">
        <v>WORKSTATION</v>
      </c>
      <c r="R3366">
        <v>2868</v>
      </c>
      <c r="S3366">
        <v>3412</v>
      </c>
      <c r="T3366" s="8">
        <v>45432</v>
      </c>
      <c r="W3366">
        <v>3307</v>
      </c>
      <c r="X3366" t="str">
        <v>Customer 11</v>
      </c>
      <c r="Y3366" t="str">
        <v>WORKSTATION</v>
      </c>
      <c r="Z3366">
        <v>1306</v>
      </c>
      <c r="AA3366">
        <v>2119</v>
      </c>
      <c r="AB3366" s="8">
        <v>45429</v>
      </c>
    </row>
    <row r="3367" spans="15:28" x14ac:dyDescent="0.3">
      <c r="O3367">
        <v>3366</v>
      </c>
      <c r="P3367" t="str">
        <v>Customer 15</v>
      </c>
      <c r="Q3367" t="str">
        <v>WORKSTATION</v>
      </c>
      <c r="R3367">
        <v>2926</v>
      </c>
      <c r="S3367">
        <v>4745</v>
      </c>
      <c r="T3367" s="8">
        <v>45432</v>
      </c>
      <c r="W3367">
        <v>4785</v>
      </c>
      <c r="X3367" t="str">
        <v>Customer 9</v>
      </c>
      <c r="Y3367" t="str">
        <v>WORKSTATION</v>
      </c>
      <c r="Z3367">
        <v>1305</v>
      </c>
      <c r="AA3367">
        <v>3912</v>
      </c>
      <c r="AB3367" s="8">
        <v>45491</v>
      </c>
    </row>
    <row r="3368" spans="15:28" x14ac:dyDescent="0.3">
      <c r="O3368">
        <v>3367</v>
      </c>
      <c r="P3368" t="str">
        <v>Customer 4</v>
      </c>
      <c r="Q3368" t="str">
        <v>EMBEDDED</v>
      </c>
      <c r="R3368">
        <v>2604</v>
      </c>
      <c r="S3368">
        <v>4052</v>
      </c>
      <c r="T3368" s="8">
        <v>45432</v>
      </c>
      <c r="W3368">
        <v>3429</v>
      </c>
      <c r="X3368" t="str">
        <v>Customer 1</v>
      </c>
      <c r="Y3368" t="str">
        <v>WORKSTATION</v>
      </c>
      <c r="Z3368">
        <v>1304</v>
      </c>
      <c r="AA3368">
        <v>831</v>
      </c>
      <c r="AB3368" s="8">
        <v>45434</v>
      </c>
    </row>
    <row r="3369" spans="15:28" x14ac:dyDescent="0.3">
      <c r="O3369">
        <v>3368</v>
      </c>
      <c r="P3369" t="str">
        <v>Customer 10</v>
      </c>
      <c r="Q3369" t="str">
        <v>MOBILE</v>
      </c>
      <c r="R3369">
        <v>1425</v>
      </c>
      <c r="S3369">
        <v>4533</v>
      </c>
      <c r="T3369" s="8">
        <v>45432</v>
      </c>
      <c r="W3369">
        <v>4278</v>
      </c>
      <c r="X3369" t="str">
        <v>Customer 1</v>
      </c>
      <c r="Y3369" t="str">
        <v>DESKTOP</v>
      </c>
      <c r="Z3369">
        <v>1304</v>
      </c>
      <c r="AA3369">
        <v>3654</v>
      </c>
      <c r="AB3369" s="8">
        <v>45470</v>
      </c>
    </row>
    <row r="3370" spans="15:28" x14ac:dyDescent="0.3">
      <c r="O3370">
        <v>3369</v>
      </c>
      <c r="P3370" t="str">
        <v>Customer 15</v>
      </c>
      <c r="Q3370" t="str">
        <v>EMBEDDED</v>
      </c>
      <c r="R3370">
        <v>2695</v>
      </c>
      <c r="S3370">
        <v>3328</v>
      </c>
      <c r="T3370" s="8">
        <v>45432</v>
      </c>
      <c r="W3370">
        <v>4518</v>
      </c>
      <c r="X3370" t="str">
        <v>Customer 4</v>
      </c>
      <c r="Y3370" t="str">
        <v>MOBILE</v>
      </c>
      <c r="Z3370">
        <v>1304</v>
      </c>
      <c r="AA3370">
        <v>2082</v>
      </c>
      <c r="AB3370" s="8">
        <v>45480</v>
      </c>
    </row>
    <row r="3371" spans="15:28" x14ac:dyDescent="0.3">
      <c r="O3371">
        <v>3370</v>
      </c>
      <c r="P3371" t="str">
        <v>Customer 1</v>
      </c>
      <c r="Q3371" t="str">
        <v>EMBEDDED</v>
      </c>
      <c r="R3371">
        <v>710</v>
      </c>
      <c r="S3371">
        <v>828</v>
      </c>
      <c r="T3371" s="8">
        <v>45432</v>
      </c>
      <c r="W3371">
        <v>1333</v>
      </c>
      <c r="X3371" t="str">
        <v>Customer 10</v>
      </c>
      <c r="Y3371" t="str">
        <v>EMBEDDED</v>
      </c>
      <c r="Z3371">
        <v>1303</v>
      </c>
      <c r="AA3371">
        <v>4679</v>
      </c>
      <c r="AB3371" s="8">
        <v>45347</v>
      </c>
    </row>
    <row r="3372" spans="15:28" x14ac:dyDescent="0.3">
      <c r="O3372">
        <v>3371</v>
      </c>
      <c r="P3372" t="str">
        <v>Customer 1</v>
      </c>
      <c r="Q3372" t="str">
        <v>WORKSTATION</v>
      </c>
      <c r="R3372">
        <v>390</v>
      </c>
      <c r="S3372">
        <v>434</v>
      </c>
      <c r="T3372" s="8">
        <v>45432</v>
      </c>
      <c r="W3372">
        <v>2393</v>
      </c>
      <c r="X3372" t="str">
        <v>Customer 5</v>
      </c>
      <c r="Y3372" t="str">
        <v>EMBEDDED</v>
      </c>
      <c r="Z3372">
        <v>1302</v>
      </c>
      <c r="AA3372">
        <v>4571</v>
      </c>
      <c r="AB3372" s="8">
        <v>45391</v>
      </c>
    </row>
    <row r="3373" spans="15:28" x14ac:dyDescent="0.3">
      <c r="O3373">
        <v>3372</v>
      </c>
      <c r="P3373" t="str">
        <v>Customer 5</v>
      </c>
      <c r="Q3373" t="str">
        <v>MOBILE</v>
      </c>
      <c r="R3373">
        <v>2838</v>
      </c>
      <c r="S3373">
        <v>213</v>
      </c>
      <c r="T3373" s="8">
        <v>45432</v>
      </c>
      <c r="W3373">
        <v>3399</v>
      </c>
      <c r="X3373" t="str">
        <v>Customer 7</v>
      </c>
      <c r="Y3373" t="str">
        <v>WORKSTATION</v>
      </c>
      <c r="Z3373">
        <v>1302</v>
      </c>
      <c r="AA3373">
        <v>3411</v>
      </c>
      <c r="AB3373" s="8">
        <v>45433</v>
      </c>
    </row>
    <row r="3374" spans="15:28" x14ac:dyDescent="0.3">
      <c r="O3374">
        <v>3373</v>
      </c>
      <c r="P3374" t="str">
        <v>Customer 5</v>
      </c>
      <c r="Q3374" t="str">
        <v>EMBEDDED</v>
      </c>
      <c r="R3374">
        <v>3306</v>
      </c>
      <c r="S3374">
        <v>2589</v>
      </c>
      <c r="T3374" s="8">
        <v>45432</v>
      </c>
      <c r="W3374">
        <v>3866</v>
      </c>
      <c r="X3374" t="str">
        <v>Customer 4</v>
      </c>
      <c r="Y3374" t="str">
        <v>WORKSTATION</v>
      </c>
      <c r="Z3374">
        <v>1301</v>
      </c>
      <c r="AA3374">
        <v>4519</v>
      </c>
      <c r="AB3374" s="8">
        <v>45453</v>
      </c>
    </row>
    <row r="3375" spans="15:28" x14ac:dyDescent="0.3">
      <c r="O3375">
        <v>3374</v>
      </c>
      <c r="P3375" t="str">
        <v>Customer 7</v>
      </c>
      <c r="Q3375" t="str">
        <v>DESKTOP</v>
      </c>
      <c r="R3375">
        <v>3201</v>
      </c>
      <c r="S3375">
        <v>2912</v>
      </c>
      <c r="T3375" s="8">
        <v>45432</v>
      </c>
      <c r="W3375">
        <v>3505</v>
      </c>
      <c r="X3375" t="str">
        <v>Customer 4</v>
      </c>
      <c r="Y3375" t="str">
        <v>WORKSTATION</v>
      </c>
      <c r="Z3375">
        <v>1300</v>
      </c>
      <c r="AA3375">
        <v>807</v>
      </c>
      <c r="AB3375" s="8">
        <v>45437</v>
      </c>
    </row>
    <row r="3376" spans="15:28" x14ac:dyDescent="0.3">
      <c r="O3376">
        <v>3375</v>
      </c>
      <c r="P3376" t="str">
        <v>Customer 7</v>
      </c>
      <c r="Q3376" t="str">
        <v>WORKSTATION</v>
      </c>
      <c r="R3376">
        <v>1037</v>
      </c>
      <c r="S3376">
        <v>2557</v>
      </c>
      <c r="T3376" s="8">
        <v>45432</v>
      </c>
      <c r="W3376">
        <v>4050</v>
      </c>
      <c r="X3376" t="str">
        <v>Customer 5</v>
      </c>
      <c r="Y3376" t="str">
        <v>MOBILE</v>
      </c>
      <c r="Z3376">
        <v>1299</v>
      </c>
      <c r="AA3376">
        <v>837</v>
      </c>
      <c r="AB3376" s="8">
        <v>45460</v>
      </c>
    </row>
    <row r="3377" spans="15:28" x14ac:dyDescent="0.3">
      <c r="O3377">
        <v>3376</v>
      </c>
      <c r="P3377" t="str">
        <v>Customer 13</v>
      </c>
      <c r="Q3377" t="str">
        <v>EMBEDDED</v>
      </c>
      <c r="R3377">
        <v>510</v>
      </c>
      <c r="S3377">
        <v>3370</v>
      </c>
      <c r="T3377" s="8">
        <v>45432</v>
      </c>
      <c r="W3377">
        <v>4721</v>
      </c>
      <c r="X3377" t="str">
        <v>Customer 12</v>
      </c>
      <c r="Y3377" t="str">
        <v>EMBEDDED</v>
      </c>
      <c r="Z3377">
        <v>1298</v>
      </c>
      <c r="AA3377">
        <v>1567</v>
      </c>
      <c r="AB3377" s="8">
        <v>45488</v>
      </c>
    </row>
    <row r="3378" spans="15:28" x14ac:dyDescent="0.3">
      <c r="O3378">
        <v>3377</v>
      </c>
      <c r="P3378" t="str">
        <v>Customer 5</v>
      </c>
      <c r="Q3378" t="str">
        <v>WORKSTATION</v>
      </c>
      <c r="R3378">
        <v>481</v>
      </c>
      <c r="S3378">
        <v>1760</v>
      </c>
      <c r="T3378" s="8">
        <v>45432</v>
      </c>
      <c r="W3378">
        <v>4036</v>
      </c>
      <c r="X3378" t="str">
        <v>Customer 2</v>
      </c>
      <c r="Y3378" t="str">
        <v>EMBEDDED</v>
      </c>
      <c r="Z3378">
        <v>1297</v>
      </c>
      <c r="AA3378">
        <v>1464</v>
      </c>
      <c r="AB3378" s="8">
        <v>45460</v>
      </c>
    </row>
    <row r="3379" spans="15:28" x14ac:dyDescent="0.3">
      <c r="O3379">
        <v>3378</v>
      </c>
      <c r="P3379" t="str">
        <v>Customer 2</v>
      </c>
      <c r="Q3379" t="str">
        <v>MOBILE</v>
      </c>
      <c r="R3379">
        <v>1239</v>
      </c>
      <c r="S3379">
        <v>1608</v>
      </c>
      <c r="T3379" s="8">
        <v>45432</v>
      </c>
      <c r="W3379">
        <v>4044</v>
      </c>
      <c r="X3379" t="str">
        <v>Customer 2</v>
      </c>
      <c r="Y3379" t="str">
        <v>MOBILE</v>
      </c>
      <c r="Z3379">
        <v>1297</v>
      </c>
      <c r="AA3379">
        <v>1445</v>
      </c>
      <c r="AB3379" s="8">
        <v>45460</v>
      </c>
    </row>
    <row r="3380" spans="15:28" x14ac:dyDescent="0.3">
      <c r="O3380">
        <v>3379</v>
      </c>
      <c r="P3380" t="str">
        <v>Customer 15</v>
      </c>
      <c r="Q3380" t="str">
        <v>EMBEDDED</v>
      </c>
      <c r="R3380">
        <v>951</v>
      </c>
      <c r="S3380">
        <v>648</v>
      </c>
      <c r="T3380" s="8">
        <v>45432</v>
      </c>
      <c r="W3380">
        <v>180</v>
      </c>
      <c r="X3380" t="str">
        <v>Customer 15</v>
      </c>
      <c r="Y3380" t="str">
        <v>EMBEDDED</v>
      </c>
      <c r="Z3380">
        <v>1296</v>
      </c>
      <c r="AA3380">
        <v>3549</v>
      </c>
      <c r="AB3380" s="8">
        <v>45299</v>
      </c>
    </row>
    <row r="3381" spans="15:28" x14ac:dyDescent="0.3">
      <c r="O3381">
        <v>3380</v>
      </c>
      <c r="P3381" t="str">
        <v>Customer 3</v>
      </c>
      <c r="Q3381" t="str">
        <v>MOBILE</v>
      </c>
      <c r="R3381">
        <v>1898</v>
      </c>
      <c r="S3381">
        <v>146</v>
      </c>
      <c r="T3381" s="8">
        <v>45432</v>
      </c>
      <c r="W3381">
        <v>3162</v>
      </c>
      <c r="X3381" t="str">
        <v>Customer 2</v>
      </c>
      <c r="Y3381" t="str">
        <v>MOBILE</v>
      </c>
      <c r="Z3381">
        <v>1295</v>
      </c>
      <c r="AA3381">
        <v>3233</v>
      </c>
      <c r="AB3381" s="8">
        <v>45423</v>
      </c>
    </row>
    <row r="3382" spans="15:28" x14ac:dyDescent="0.3">
      <c r="O3382">
        <v>3381</v>
      </c>
      <c r="P3382" t="str">
        <v>Customer 7</v>
      </c>
      <c r="Q3382" t="str">
        <v>WORKSTATION</v>
      </c>
      <c r="R3382">
        <v>2832</v>
      </c>
      <c r="S3382">
        <v>396</v>
      </c>
      <c r="T3382" s="8">
        <v>45432</v>
      </c>
      <c r="W3382">
        <v>4169</v>
      </c>
      <c r="X3382" t="str">
        <v>Customer 2</v>
      </c>
      <c r="Y3382" t="str">
        <v>MOBILE</v>
      </c>
      <c r="Z3382">
        <v>1294</v>
      </c>
      <c r="AA3382">
        <v>1478</v>
      </c>
      <c r="AB3382" s="8">
        <v>45465</v>
      </c>
    </row>
    <row r="3383" spans="15:28" x14ac:dyDescent="0.3">
      <c r="O3383">
        <v>3382</v>
      </c>
      <c r="P3383" t="str">
        <v>Customer 9</v>
      </c>
      <c r="Q3383" t="str">
        <v>MOBILE</v>
      </c>
      <c r="R3383">
        <v>2898</v>
      </c>
      <c r="S3383">
        <v>4286</v>
      </c>
      <c r="T3383" s="8">
        <v>45432</v>
      </c>
      <c r="W3383">
        <v>1631</v>
      </c>
      <c r="X3383" t="str">
        <v>Customer 2</v>
      </c>
      <c r="Y3383" t="str">
        <v>EMBEDDED</v>
      </c>
      <c r="Z3383">
        <v>1292</v>
      </c>
      <c r="AA3383">
        <v>4030</v>
      </c>
      <c r="AB3383" s="8">
        <v>45359</v>
      </c>
    </row>
    <row r="3384" spans="15:28" x14ac:dyDescent="0.3">
      <c r="O3384">
        <v>3383</v>
      </c>
      <c r="P3384" t="str">
        <v>Customer 8</v>
      </c>
      <c r="Q3384" t="str">
        <v>DESKTOP</v>
      </c>
      <c r="R3384">
        <v>2409</v>
      </c>
      <c r="S3384">
        <v>226</v>
      </c>
      <c r="T3384" s="8">
        <v>45432</v>
      </c>
      <c r="W3384">
        <v>3069</v>
      </c>
      <c r="X3384" t="str">
        <v>Customer 10</v>
      </c>
      <c r="Y3384" t="str">
        <v>EMBEDDED</v>
      </c>
      <c r="Z3384">
        <v>1292</v>
      </c>
      <c r="AA3384">
        <v>3147</v>
      </c>
      <c r="AB3384" s="8">
        <v>45419</v>
      </c>
    </row>
    <row r="3385" spans="15:28" x14ac:dyDescent="0.3">
      <c r="O3385">
        <v>3384</v>
      </c>
      <c r="P3385" t="str">
        <v>Customer 9</v>
      </c>
      <c r="Q3385" t="str">
        <v>WORKSTATION</v>
      </c>
      <c r="R3385">
        <v>3787</v>
      </c>
      <c r="S3385">
        <v>691</v>
      </c>
      <c r="T3385" s="8">
        <v>45432</v>
      </c>
      <c r="W3385">
        <v>4490</v>
      </c>
      <c r="X3385" t="str">
        <v>Customer 10</v>
      </c>
      <c r="Y3385" t="str">
        <v>WORKSTATION</v>
      </c>
      <c r="Z3385">
        <v>1292</v>
      </c>
      <c r="AA3385">
        <v>4701</v>
      </c>
      <c r="AB3385" s="8">
        <v>45479</v>
      </c>
    </row>
    <row r="3386" spans="15:28" x14ac:dyDescent="0.3">
      <c r="O3386">
        <v>3385</v>
      </c>
      <c r="P3386" t="str">
        <v>Customer 7</v>
      </c>
      <c r="Q3386" t="str">
        <v>MOBILE</v>
      </c>
      <c r="R3386">
        <v>1240</v>
      </c>
      <c r="S3386">
        <v>3641</v>
      </c>
      <c r="T3386" s="8">
        <v>45432</v>
      </c>
      <c r="W3386">
        <v>342</v>
      </c>
      <c r="X3386" t="str">
        <v>Customer 8</v>
      </c>
      <c r="Y3386" t="str">
        <v>WORKSTATION</v>
      </c>
      <c r="Z3386">
        <v>1291</v>
      </c>
      <c r="AA3386">
        <v>3417</v>
      </c>
      <c r="AB3386" s="8">
        <v>45306</v>
      </c>
    </row>
    <row r="3387" spans="15:28" x14ac:dyDescent="0.3">
      <c r="O3387">
        <v>3386</v>
      </c>
      <c r="P3387" t="str">
        <v>Customer 1</v>
      </c>
      <c r="Q3387" t="str">
        <v>MOBILE</v>
      </c>
      <c r="R3387">
        <v>236</v>
      </c>
      <c r="S3387">
        <v>3602</v>
      </c>
      <c r="T3387" s="8">
        <v>45433</v>
      </c>
      <c r="W3387">
        <v>983</v>
      </c>
      <c r="X3387" t="str">
        <v>Customer 6</v>
      </c>
      <c r="Y3387" t="str">
        <v>DESKTOP</v>
      </c>
      <c r="Z3387">
        <v>1290</v>
      </c>
      <c r="AA3387">
        <v>704</v>
      </c>
      <c r="AB3387" s="8">
        <v>45332</v>
      </c>
    </row>
    <row r="3388" spans="15:28" x14ac:dyDescent="0.3">
      <c r="O3388">
        <v>3387</v>
      </c>
      <c r="P3388" t="str">
        <v>Customer 4</v>
      </c>
      <c r="Q3388" t="str">
        <v>WORKSTATION</v>
      </c>
      <c r="R3388">
        <v>1543</v>
      </c>
      <c r="S3388">
        <v>625</v>
      </c>
      <c r="T3388" s="8">
        <v>45433</v>
      </c>
      <c r="W3388">
        <v>1001</v>
      </c>
      <c r="X3388" t="str">
        <v>Customer 1</v>
      </c>
      <c r="Y3388" t="str">
        <v>EMBEDDED</v>
      </c>
      <c r="Z3388">
        <v>1290</v>
      </c>
      <c r="AA3388">
        <v>4870</v>
      </c>
      <c r="AB3388" s="8">
        <v>45333</v>
      </c>
    </row>
    <row r="3389" spans="15:28" x14ac:dyDescent="0.3">
      <c r="O3389">
        <v>3388</v>
      </c>
      <c r="P3389" t="str">
        <v>Customer 7</v>
      </c>
      <c r="Q3389" t="str">
        <v>MOBILE</v>
      </c>
      <c r="R3389">
        <v>1841</v>
      </c>
      <c r="S3389">
        <v>2548</v>
      </c>
      <c r="T3389" s="8">
        <v>45433</v>
      </c>
      <c r="W3389">
        <v>2176</v>
      </c>
      <c r="X3389" t="str">
        <v>Customer 4</v>
      </c>
      <c r="Y3389" t="str">
        <v>WORKSTATION</v>
      </c>
      <c r="Z3389">
        <v>1288</v>
      </c>
      <c r="AA3389">
        <v>2719</v>
      </c>
      <c r="AB3389" s="8">
        <v>45382</v>
      </c>
    </row>
    <row r="3390" spans="15:28" x14ac:dyDescent="0.3">
      <c r="O3390">
        <v>3389</v>
      </c>
      <c r="P3390" t="str">
        <v>Customer 3</v>
      </c>
      <c r="Q3390" t="str">
        <v>MOBILE</v>
      </c>
      <c r="R3390">
        <v>2722</v>
      </c>
      <c r="S3390">
        <v>2621</v>
      </c>
      <c r="T3390" s="8">
        <v>45433</v>
      </c>
      <c r="W3390">
        <v>2007</v>
      </c>
      <c r="X3390" t="str">
        <v>Customer 3</v>
      </c>
      <c r="Y3390" t="str">
        <v>DESKTOP</v>
      </c>
      <c r="Z3390">
        <v>1287</v>
      </c>
      <c r="AA3390">
        <v>3386</v>
      </c>
      <c r="AB3390" s="8">
        <v>45375</v>
      </c>
    </row>
    <row r="3391" spans="15:28" x14ac:dyDescent="0.3">
      <c r="O3391">
        <v>3390</v>
      </c>
      <c r="P3391" t="str">
        <v>Customer 9</v>
      </c>
      <c r="Q3391" t="str">
        <v>MOBILE</v>
      </c>
      <c r="R3391">
        <v>3689</v>
      </c>
      <c r="S3391">
        <v>904</v>
      </c>
      <c r="T3391" s="8">
        <v>45433</v>
      </c>
      <c r="W3391">
        <v>3229</v>
      </c>
      <c r="X3391" t="str">
        <v>Customer 10</v>
      </c>
      <c r="Y3391" t="str">
        <v>EMBEDDED</v>
      </c>
      <c r="Z3391">
        <v>1287</v>
      </c>
      <c r="AA3391">
        <v>4424</v>
      </c>
      <c r="AB3391" s="8">
        <v>45426</v>
      </c>
    </row>
    <row r="3392" spans="15:28" x14ac:dyDescent="0.3">
      <c r="O3392">
        <v>3391</v>
      </c>
      <c r="P3392" t="str">
        <v>Customer 4</v>
      </c>
      <c r="Q3392" t="str">
        <v>WORKSTATION</v>
      </c>
      <c r="R3392">
        <v>2512</v>
      </c>
      <c r="S3392">
        <v>1955</v>
      </c>
      <c r="T3392" s="8">
        <v>45433</v>
      </c>
      <c r="W3392">
        <v>307</v>
      </c>
      <c r="X3392" t="str">
        <v>Customer 15</v>
      </c>
      <c r="Y3392" t="str">
        <v>WORKSTATION</v>
      </c>
      <c r="Z3392">
        <v>1286</v>
      </c>
      <c r="AA3392">
        <v>601</v>
      </c>
      <c r="AB3392" s="8">
        <v>45304</v>
      </c>
    </row>
    <row r="3393" spans="15:28" x14ac:dyDescent="0.3">
      <c r="O3393">
        <v>3392</v>
      </c>
      <c r="P3393" t="str">
        <v>Customer 5</v>
      </c>
      <c r="Q3393" t="str">
        <v>WORKSTATION</v>
      </c>
      <c r="R3393">
        <v>2151</v>
      </c>
      <c r="S3393">
        <v>660</v>
      </c>
      <c r="T3393" s="8">
        <v>45433</v>
      </c>
      <c r="W3393">
        <v>4871</v>
      </c>
      <c r="X3393" t="str">
        <v>Customer 14</v>
      </c>
      <c r="Y3393" t="str">
        <v>EMBEDDED</v>
      </c>
      <c r="Z3393">
        <v>1286</v>
      </c>
      <c r="AA3393">
        <v>3291</v>
      </c>
      <c r="AB3393" s="8">
        <v>45494</v>
      </c>
    </row>
    <row r="3394" spans="15:28" x14ac:dyDescent="0.3">
      <c r="O3394">
        <v>3393</v>
      </c>
      <c r="P3394" t="str">
        <v>Customer 9</v>
      </c>
      <c r="Q3394" t="str">
        <v>WORKSTATION</v>
      </c>
      <c r="R3394">
        <v>2609</v>
      </c>
      <c r="S3394">
        <v>4197</v>
      </c>
      <c r="T3394" s="8">
        <v>45433</v>
      </c>
      <c r="W3394">
        <v>1176</v>
      </c>
      <c r="X3394" t="str">
        <v>Customer 2</v>
      </c>
      <c r="Y3394" t="str">
        <v>WORKSTATION</v>
      </c>
      <c r="Z3394">
        <v>1285</v>
      </c>
      <c r="AA3394">
        <v>3037</v>
      </c>
      <c r="AB3394" s="8">
        <v>45340</v>
      </c>
    </row>
    <row r="3395" spans="15:28" x14ac:dyDescent="0.3">
      <c r="O3395">
        <v>3394</v>
      </c>
      <c r="P3395" t="str">
        <v>Customer 5</v>
      </c>
      <c r="Q3395" t="str">
        <v>DESKTOP</v>
      </c>
      <c r="R3395">
        <v>2085</v>
      </c>
      <c r="S3395">
        <v>2866</v>
      </c>
      <c r="T3395" s="8">
        <v>45433</v>
      </c>
      <c r="W3395">
        <v>1520</v>
      </c>
      <c r="X3395" t="str">
        <v>Customer 14</v>
      </c>
      <c r="Y3395" t="str">
        <v>MOBILE</v>
      </c>
      <c r="Z3395">
        <v>1284</v>
      </c>
      <c r="AA3395">
        <v>2851</v>
      </c>
      <c r="AB3395" s="8">
        <v>45355</v>
      </c>
    </row>
    <row r="3396" spans="15:28" x14ac:dyDescent="0.3">
      <c r="O3396">
        <v>3395</v>
      </c>
      <c r="P3396" t="str">
        <v>Customer 1</v>
      </c>
      <c r="Q3396" t="str">
        <v>EMBEDDED</v>
      </c>
      <c r="R3396">
        <v>1489</v>
      </c>
      <c r="S3396">
        <v>2422</v>
      </c>
      <c r="T3396" s="8">
        <v>45433</v>
      </c>
      <c r="W3396">
        <v>3403</v>
      </c>
      <c r="X3396" t="str">
        <v>Customer 3</v>
      </c>
      <c r="Y3396" t="str">
        <v>EMBEDDED</v>
      </c>
      <c r="Z3396">
        <v>1284</v>
      </c>
      <c r="AA3396">
        <v>1462</v>
      </c>
      <c r="AB3396" s="8">
        <v>45433</v>
      </c>
    </row>
    <row r="3397" spans="15:28" x14ac:dyDescent="0.3">
      <c r="O3397">
        <v>3396</v>
      </c>
      <c r="P3397" t="str">
        <v>Customer 4</v>
      </c>
      <c r="Q3397" t="str">
        <v>DESKTOP</v>
      </c>
      <c r="R3397">
        <v>2977</v>
      </c>
      <c r="S3397">
        <v>4961</v>
      </c>
      <c r="T3397" s="8">
        <v>45433</v>
      </c>
      <c r="W3397">
        <v>1600</v>
      </c>
      <c r="X3397" t="str">
        <v>Customer 3</v>
      </c>
      <c r="Y3397" t="str">
        <v>EMBEDDED</v>
      </c>
      <c r="Z3397">
        <v>1283</v>
      </c>
      <c r="AA3397">
        <v>669</v>
      </c>
      <c r="AB3397" s="8">
        <v>45358</v>
      </c>
    </row>
    <row r="3398" spans="15:28" x14ac:dyDescent="0.3">
      <c r="O3398">
        <v>3397</v>
      </c>
      <c r="P3398" t="str">
        <v>Customer 9</v>
      </c>
      <c r="Q3398" t="str">
        <v>WORKSTATION</v>
      </c>
      <c r="R3398">
        <v>1063</v>
      </c>
      <c r="S3398">
        <v>1894</v>
      </c>
      <c r="T3398" s="8">
        <v>45433</v>
      </c>
      <c r="W3398">
        <v>2598</v>
      </c>
      <c r="X3398" t="str">
        <v>Customer 11</v>
      </c>
      <c r="Y3398" t="str">
        <v>WORKSTATION</v>
      </c>
      <c r="Z3398">
        <v>1283</v>
      </c>
      <c r="AA3398">
        <v>684</v>
      </c>
      <c r="AB3398" s="8">
        <v>45400</v>
      </c>
    </row>
    <row r="3399" spans="15:28" x14ac:dyDescent="0.3">
      <c r="O3399">
        <v>3398</v>
      </c>
      <c r="P3399" t="str">
        <v>Customer 7</v>
      </c>
      <c r="Q3399" t="str">
        <v>WORKSTATION</v>
      </c>
      <c r="R3399">
        <v>2049</v>
      </c>
      <c r="S3399">
        <v>1274</v>
      </c>
      <c r="T3399" s="8">
        <v>45433</v>
      </c>
      <c r="W3399">
        <v>4224</v>
      </c>
      <c r="X3399" t="str">
        <v>Customer 1</v>
      </c>
      <c r="Y3399" t="str">
        <v>DESKTOP</v>
      </c>
      <c r="Z3399">
        <v>1282</v>
      </c>
      <c r="AA3399">
        <v>838</v>
      </c>
      <c r="AB3399" s="8">
        <v>45467</v>
      </c>
    </row>
    <row r="3400" spans="15:28" x14ac:dyDescent="0.3">
      <c r="O3400">
        <v>3399</v>
      </c>
      <c r="P3400" t="str">
        <v>Customer 7</v>
      </c>
      <c r="Q3400" t="str">
        <v>WORKSTATION</v>
      </c>
      <c r="R3400">
        <v>1302</v>
      </c>
      <c r="S3400">
        <v>3411</v>
      </c>
      <c r="T3400" s="8">
        <v>45433</v>
      </c>
      <c r="W3400">
        <v>1611</v>
      </c>
      <c r="X3400" t="str">
        <v>Customer 12</v>
      </c>
      <c r="Y3400" t="str">
        <v>DESKTOP</v>
      </c>
      <c r="Z3400">
        <v>1281</v>
      </c>
      <c r="AA3400">
        <v>3934</v>
      </c>
      <c r="AB3400" s="8">
        <v>45359</v>
      </c>
    </row>
    <row r="3401" spans="15:28" x14ac:dyDescent="0.3">
      <c r="O3401">
        <v>3400</v>
      </c>
      <c r="P3401" t="str">
        <v>Customer 9</v>
      </c>
      <c r="Q3401" t="str">
        <v>WORKSTATION</v>
      </c>
      <c r="R3401">
        <v>3075</v>
      </c>
      <c r="S3401">
        <v>3232</v>
      </c>
      <c r="T3401" s="8">
        <v>45433</v>
      </c>
      <c r="W3401">
        <v>1060</v>
      </c>
      <c r="X3401" t="str">
        <v>Customer 5</v>
      </c>
      <c r="Y3401" t="str">
        <v>EMBEDDED</v>
      </c>
      <c r="Z3401">
        <v>1279</v>
      </c>
      <c r="AA3401">
        <v>3060</v>
      </c>
      <c r="AB3401" s="8">
        <v>45336</v>
      </c>
    </row>
    <row r="3402" spans="15:28" x14ac:dyDescent="0.3">
      <c r="O3402">
        <v>3401</v>
      </c>
      <c r="P3402" t="str">
        <v>Customer 14</v>
      </c>
      <c r="Q3402" t="str">
        <v>DESKTOP</v>
      </c>
      <c r="R3402">
        <v>2203</v>
      </c>
      <c r="S3402">
        <v>2916</v>
      </c>
      <c r="T3402" s="8">
        <v>45433</v>
      </c>
      <c r="W3402">
        <v>1365</v>
      </c>
      <c r="X3402" t="str">
        <v>Customer 1</v>
      </c>
      <c r="Y3402" t="str">
        <v>EMBEDDED</v>
      </c>
      <c r="Z3402">
        <v>1277</v>
      </c>
      <c r="AA3402">
        <v>3042</v>
      </c>
      <c r="AB3402" s="8">
        <v>45348</v>
      </c>
    </row>
    <row r="3403" spans="15:28" x14ac:dyDescent="0.3">
      <c r="O3403">
        <v>3402</v>
      </c>
      <c r="P3403" t="str">
        <v>Customer 15</v>
      </c>
      <c r="Q3403" t="str">
        <v>DESKTOP</v>
      </c>
      <c r="R3403">
        <v>297</v>
      </c>
      <c r="S3403">
        <v>4690</v>
      </c>
      <c r="T3403" s="8">
        <v>45433</v>
      </c>
      <c r="W3403">
        <v>2452</v>
      </c>
      <c r="X3403" t="str">
        <v>Customer 11</v>
      </c>
      <c r="Y3403" t="str">
        <v>MOBILE</v>
      </c>
      <c r="Z3403">
        <v>1277</v>
      </c>
      <c r="AA3403">
        <v>448</v>
      </c>
      <c r="AB3403" s="8">
        <v>45394</v>
      </c>
    </row>
    <row r="3404" spans="15:28" x14ac:dyDescent="0.3">
      <c r="O3404">
        <v>3403</v>
      </c>
      <c r="P3404" t="str">
        <v>Customer 3</v>
      </c>
      <c r="Q3404" t="str">
        <v>EMBEDDED</v>
      </c>
      <c r="R3404">
        <v>1284</v>
      </c>
      <c r="S3404">
        <v>1462</v>
      </c>
      <c r="T3404" s="8">
        <v>45433</v>
      </c>
      <c r="W3404">
        <v>2599</v>
      </c>
      <c r="X3404" t="str">
        <v>Customer 10</v>
      </c>
      <c r="Y3404" t="str">
        <v>EMBEDDED</v>
      </c>
      <c r="Z3404">
        <v>1276</v>
      </c>
      <c r="AA3404">
        <v>3991</v>
      </c>
      <c r="AB3404" s="8">
        <v>45400</v>
      </c>
    </row>
    <row r="3405" spans="15:28" x14ac:dyDescent="0.3">
      <c r="O3405">
        <v>3404</v>
      </c>
      <c r="P3405" t="str">
        <v>Customer 2</v>
      </c>
      <c r="Q3405" t="str">
        <v>MOBILE</v>
      </c>
      <c r="R3405">
        <v>453</v>
      </c>
      <c r="S3405">
        <v>4002</v>
      </c>
      <c r="T3405" s="8">
        <v>45433</v>
      </c>
      <c r="W3405">
        <v>1613</v>
      </c>
      <c r="X3405" t="str">
        <v>Customer 6</v>
      </c>
      <c r="Y3405" t="str">
        <v>WORKSTATION</v>
      </c>
      <c r="Z3405">
        <v>1274</v>
      </c>
      <c r="AA3405">
        <v>4571</v>
      </c>
      <c r="AB3405" s="8">
        <v>45359</v>
      </c>
    </row>
    <row r="3406" spans="15:28" x14ac:dyDescent="0.3">
      <c r="O3406">
        <v>3405</v>
      </c>
      <c r="P3406" t="str">
        <v>Customer 5</v>
      </c>
      <c r="Q3406" t="str">
        <v>DESKTOP</v>
      </c>
      <c r="R3406">
        <v>3870</v>
      </c>
      <c r="S3406">
        <v>198</v>
      </c>
      <c r="T3406" s="8">
        <v>45433</v>
      </c>
      <c r="W3406">
        <v>1806</v>
      </c>
      <c r="X3406" t="str">
        <v>Customer 5</v>
      </c>
      <c r="Y3406" t="str">
        <v>WORKSTATION</v>
      </c>
      <c r="Z3406">
        <v>1274</v>
      </c>
      <c r="AA3406">
        <v>973</v>
      </c>
      <c r="AB3406" s="8">
        <v>45367</v>
      </c>
    </row>
    <row r="3407" spans="15:28" x14ac:dyDescent="0.3">
      <c r="O3407">
        <v>3406</v>
      </c>
      <c r="P3407" t="str">
        <v>Customer 1</v>
      </c>
      <c r="Q3407" t="str">
        <v>DESKTOP</v>
      </c>
      <c r="R3407">
        <v>2344</v>
      </c>
      <c r="S3407">
        <v>2967</v>
      </c>
      <c r="T3407" s="8">
        <v>45433</v>
      </c>
      <c r="W3407">
        <v>1953</v>
      </c>
      <c r="X3407" t="str">
        <v>Customer 7</v>
      </c>
      <c r="Y3407" t="str">
        <v>EMBEDDED</v>
      </c>
      <c r="Z3407">
        <v>1274</v>
      </c>
      <c r="AA3407">
        <v>134</v>
      </c>
      <c r="AB3407" s="8">
        <v>45373</v>
      </c>
    </row>
    <row r="3408" spans="15:28" x14ac:dyDescent="0.3">
      <c r="O3408">
        <v>3407</v>
      </c>
      <c r="P3408" t="str">
        <v>Customer 8</v>
      </c>
      <c r="Q3408" t="str">
        <v>WORKSTATION</v>
      </c>
      <c r="R3408">
        <v>3633</v>
      </c>
      <c r="S3408">
        <v>3096</v>
      </c>
      <c r="T3408" s="8">
        <v>45433</v>
      </c>
      <c r="W3408">
        <v>1197</v>
      </c>
      <c r="X3408" t="str">
        <v>Customer 4</v>
      </c>
      <c r="Y3408" t="str">
        <v>DESKTOP</v>
      </c>
      <c r="Z3408">
        <v>1272</v>
      </c>
      <c r="AA3408">
        <v>221</v>
      </c>
      <c r="AB3408" s="8">
        <v>45341</v>
      </c>
    </row>
    <row r="3409" spans="15:28" x14ac:dyDescent="0.3">
      <c r="O3409">
        <v>3408</v>
      </c>
      <c r="P3409" t="str">
        <v>Customer 14</v>
      </c>
      <c r="Q3409" t="str">
        <v>EMBEDDED</v>
      </c>
      <c r="R3409">
        <v>2895</v>
      </c>
      <c r="S3409">
        <v>1111</v>
      </c>
      <c r="T3409" s="8">
        <v>45433</v>
      </c>
      <c r="W3409">
        <v>1279</v>
      </c>
      <c r="X3409" t="str">
        <v>Customer 2</v>
      </c>
      <c r="Y3409" t="str">
        <v>EMBEDDED</v>
      </c>
      <c r="Z3409">
        <v>1271</v>
      </c>
      <c r="AA3409">
        <v>4217</v>
      </c>
      <c r="AB3409" s="8">
        <v>45345</v>
      </c>
    </row>
    <row r="3410" spans="15:28" x14ac:dyDescent="0.3">
      <c r="O3410">
        <v>3409</v>
      </c>
      <c r="P3410" t="str">
        <v>Customer 5</v>
      </c>
      <c r="Q3410" t="str">
        <v>EMBEDDED</v>
      </c>
      <c r="R3410">
        <v>2770</v>
      </c>
      <c r="S3410">
        <v>2602</v>
      </c>
      <c r="T3410" s="8">
        <v>45433</v>
      </c>
      <c r="W3410">
        <v>2898</v>
      </c>
      <c r="X3410" t="str">
        <v>Customer 1</v>
      </c>
      <c r="Y3410" t="str">
        <v>WORKSTATION</v>
      </c>
      <c r="Z3410">
        <v>1271</v>
      </c>
      <c r="AA3410">
        <v>183</v>
      </c>
      <c r="AB3410" s="8">
        <v>45412</v>
      </c>
    </row>
    <row r="3411" spans="15:28" x14ac:dyDescent="0.3">
      <c r="O3411">
        <v>3410</v>
      </c>
      <c r="P3411" t="str">
        <v>Customer 10</v>
      </c>
      <c r="Q3411" t="str">
        <v>DESKTOP</v>
      </c>
      <c r="R3411">
        <v>2602</v>
      </c>
      <c r="S3411">
        <v>4189</v>
      </c>
      <c r="T3411" s="8">
        <v>45434</v>
      </c>
      <c r="W3411">
        <v>4770</v>
      </c>
      <c r="X3411" t="str">
        <v>Customer 11</v>
      </c>
      <c r="Y3411" t="str">
        <v>MOBILE</v>
      </c>
      <c r="Z3411">
        <v>1271</v>
      </c>
      <c r="AA3411">
        <v>1406</v>
      </c>
      <c r="AB3411" s="8">
        <v>45490</v>
      </c>
    </row>
    <row r="3412" spans="15:28" x14ac:dyDescent="0.3">
      <c r="O3412">
        <v>3411</v>
      </c>
      <c r="P3412" t="str">
        <v>Customer 5</v>
      </c>
      <c r="Q3412" t="str">
        <v>WORKSTATION</v>
      </c>
      <c r="R3412">
        <v>713</v>
      </c>
      <c r="S3412">
        <v>2189</v>
      </c>
      <c r="T3412" s="8">
        <v>45434</v>
      </c>
      <c r="W3412">
        <v>37</v>
      </c>
      <c r="X3412" t="str">
        <v>Customer 11</v>
      </c>
      <c r="Y3412" t="str">
        <v>WORKSTATION</v>
      </c>
      <c r="Z3412">
        <v>1270</v>
      </c>
      <c r="AA3412">
        <v>1151</v>
      </c>
      <c r="AB3412" s="8">
        <v>45293</v>
      </c>
    </row>
    <row r="3413" spans="15:28" x14ac:dyDescent="0.3">
      <c r="O3413">
        <v>3412</v>
      </c>
      <c r="P3413" t="str">
        <v>Customer 14</v>
      </c>
      <c r="Q3413" t="str">
        <v>WORKSTATION</v>
      </c>
      <c r="R3413">
        <v>3962</v>
      </c>
      <c r="S3413">
        <v>4067</v>
      </c>
      <c r="T3413" s="8">
        <v>45434</v>
      </c>
      <c r="W3413">
        <v>2254</v>
      </c>
      <c r="X3413" t="str">
        <v>Customer 8</v>
      </c>
      <c r="Y3413" t="str">
        <v>EMBEDDED</v>
      </c>
      <c r="Z3413">
        <v>1269</v>
      </c>
      <c r="AA3413">
        <v>1750</v>
      </c>
      <c r="AB3413" s="8">
        <v>45385</v>
      </c>
    </row>
    <row r="3414" spans="15:28" x14ac:dyDescent="0.3">
      <c r="O3414">
        <v>3413</v>
      </c>
      <c r="P3414" t="str">
        <v>Customer 15</v>
      </c>
      <c r="Q3414" t="str">
        <v>WORKSTATION</v>
      </c>
      <c r="R3414">
        <v>1098</v>
      </c>
      <c r="S3414">
        <v>1605</v>
      </c>
      <c r="T3414" s="8">
        <v>45434</v>
      </c>
      <c r="W3414">
        <v>3574</v>
      </c>
      <c r="X3414" t="str">
        <v>Customer 2</v>
      </c>
      <c r="Y3414" t="str">
        <v>EMBEDDED</v>
      </c>
      <c r="Z3414">
        <v>1269</v>
      </c>
      <c r="AA3414">
        <v>1456</v>
      </c>
      <c r="AB3414" s="8">
        <v>45440</v>
      </c>
    </row>
    <row r="3415" spans="15:28" x14ac:dyDescent="0.3">
      <c r="O3415">
        <v>3414</v>
      </c>
      <c r="P3415" t="str">
        <v>Customer 5</v>
      </c>
      <c r="Q3415" t="str">
        <v>WORKSTATION</v>
      </c>
      <c r="R3415">
        <v>3480</v>
      </c>
      <c r="S3415">
        <v>4087</v>
      </c>
      <c r="T3415" s="8">
        <v>45434</v>
      </c>
      <c r="W3415">
        <v>4575</v>
      </c>
      <c r="X3415" t="str">
        <v>Customer 10</v>
      </c>
      <c r="Y3415" t="str">
        <v>EMBEDDED</v>
      </c>
      <c r="Z3415">
        <v>1269</v>
      </c>
      <c r="AA3415">
        <v>3253</v>
      </c>
      <c r="AB3415" s="8">
        <v>45482</v>
      </c>
    </row>
    <row r="3416" spans="15:28" x14ac:dyDescent="0.3">
      <c r="O3416">
        <v>3415</v>
      </c>
      <c r="P3416" t="str">
        <v>Customer 13</v>
      </c>
      <c r="Q3416" t="str">
        <v>MOBILE</v>
      </c>
      <c r="R3416">
        <v>3572</v>
      </c>
      <c r="S3416">
        <v>3245</v>
      </c>
      <c r="T3416" s="8">
        <v>45434</v>
      </c>
      <c r="W3416">
        <v>623</v>
      </c>
      <c r="X3416" t="str">
        <v>Customer 15</v>
      </c>
      <c r="Y3416" t="str">
        <v>EMBEDDED</v>
      </c>
      <c r="Z3416">
        <v>1268</v>
      </c>
      <c r="AA3416">
        <v>3156</v>
      </c>
      <c r="AB3416" s="8">
        <v>45317</v>
      </c>
    </row>
    <row r="3417" spans="15:28" x14ac:dyDescent="0.3">
      <c r="O3417">
        <v>3416</v>
      </c>
      <c r="P3417" t="str">
        <v>Customer 11</v>
      </c>
      <c r="Q3417" t="str">
        <v>DESKTOP</v>
      </c>
      <c r="R3417">
        <v>3464</v>
      </c>
      <c r="S3417">
        <v>791</v>
      </c>
      <c r="T3417" s="8">
        <v>45434</v>
      </c>
      <c r="W3417">
        <v>4374</v>
      </c>
      <c r="X3417" t="str">
        <v>Customer 5</v>
      </c>
      <c r="Y3417" t="str">
        <v>EMBEDDED</v>
      </c>
      <c r="Z3417">
        <v>1268</v>
      </c>
      <c r="AA3417">
        <v>2182</v>
      </c>
      <c r="AB3417" s="8">
        <v>45474</v>
      </c>
    </row>
    <row r="3418" spans="15:28" x14ac:dyDescent="0.3">
      <c r="O3418">
        <v>3417</v>
      </c>
      <c r="P3418" t="str">
        <v>Customer 7</v>
      </c>
      <c r="Q3418" t="str">
        <v>WORKSTATION</v>
      </c>
      <c r="R3418">
        <v>3416</v>
      </c>
      <c r="S3418">
        <v>3661</v>
      </c>
      <c r="T3418" s="8">
        <v>45434</v>
      </c>
      <c r="W3418">
        <v>3635</v>
      </c>
      <c r="X3418" t="str">
        <v>Customer 13</v>
      </c>
      <c r="Y3418" t="str">
        <v>DESKTOP</v>
      </c>
      <c r="Z3418">
        <v>1263</v>
      </c>
      <c r="AA3418">
        <v>4373</v>
      </c>
      <c r="AB3418" s="8">
        <v>45443</v>
      </c>
    </row>
    <row r="3419" spans="15:28" x14ac:dyDescent="0.3">
      <c r="O3419">
        <v>3418</v>
      </c>
      <c r="P3419" t="str">
        <v>Customer 5</v>
      </c>
      <c r="Q3419" t="str">
        <v>WORKSTATION</v>
      </c>
      <c r="R3419">
        <v>1332</v>
      </c>
      <c r="S3419">
        <v>2540</v>
      </c>
      <c r="T3419" s="8">
        <v>45434</v>
      </c>
      <c r="W3419">
        <v>1775</v>
      </c>
      <c r="X3419" t="str">
        <v>Customer 4</v>
      </c>
      <c r="Y3419" t="str">
        <v>MOBILE</v>
      </c>
      <c r="Z3419">
        <v>1262</v>
      </c>
      <c r="AA3419">
        <v>3695</v>
      </c>
      <c r="AB3419" s="8">
        <v>45365</v>
      </c>
    </row>
    <row r="3420" spans="15:28" x14ac:dyDescent="0.3">
      <c r="O3420">
        <v>3419</v>
      </c>
      <c r="P3420" t="str">
        <v>Customer 7</v>
      </c>
      <c r="Q3420" t="str">
        <v>EMBEDDED</v>
      </c>
      <c r="R3420">
        <v>1201</v>
      </c>
      <c r="S3420">
        <v>958</v>
      </c>
      <c r="T3420" s="8">
        <v>45434</v>
      </c>
      <c r="W3420">
        <v>3174</v>
      </c>
      <c r="X3420" t="str">
        <v>Customer 11</v>
      </c>
      <c r="Y3420" t="str">
        <v>MOBILE</v>
      </c>
      <c r="Z3420">
        <v>1262</v>
      </c>
      <c r="AA3420">
        <v>4566</v>
      </c>
      <c r="AB3420" s="8">
        <v>45424</v>
      </c>
    </row>
    <row r="3421" spans="15:28" x14ac:dyDescent="0.3">
      <c r="O3421">
        <v>3420</v>
      </c>
      <c r="P3421" t="str">
        <v>Customer 8</v>
      </c>
      <c r="Q3421" t="str">
        <v>DESKTOP</v>
      </c>
      <c r="R3421">
        <v>1181</v>
      </c>
      <c r="S3421">
        <v>1361</v>
      </c>
      <c r="T3421" s="8">
        <v>45434</v>
      </c>
      <c r="W3421">
        <v>3239</v>
      </c>
      <c r="X3421" t="str">
        <v>Customer 3</v>
      </c>
      <c r="Y3421" t="str">
        <v>MOBILE</v>
      </c>
      <c r="Z3421">
        <v>1262</v>
      </c>
      <c r="AA3421">
        <v>1705</v>
      </c>
      <c r="AB3421" s="8">
        <v>45426</v>
      </c>
    </row>
    <row r="3422" spans="15:28" x14ac:dyDescent="0.3">
      <c r="O3422">
        <v>3421</v>
      </c>
      <c r="P3422" t="str">
        <v>Customer 4</v>
      </c>
      <c r="Q3422" t="str">
        <v>EMBEDDED</v>
      </c>
      <c r="R3422">
        <v>806</v>
      </c>
      <c r="S3422">
        <v>3299</v>
      </c>
      <c r="T3422" s="8">
        <v>45434</v>
      </c>
      <c r="W3422">
        <v>3341</v>
      </c>
      <c r="X3422" t="str">
        <v>Customer 3</v>
      </c>
      <c r="Y3422" t="str">
        <v>DESKTOP</v>
      </c>
      <c r="Z3422">
        <v>1262</v>
      </c>
      <c r="AA3422">
        <v>4556</v>
      </c>
      <c r="AB3422" s="8">
        <v>45431</v>
      </c>
    </row>
    <row r="3423" spans="15:28" x14ac:dyDescent="0.3">
      <c r="O3423">
        <v>3422</v>
      </c>
      <c r="P3423" t="str">
        <v>Customer 4</v>
      </c>
      <c r="Q3423" t="str">
        <v>WORKSTATION</v>
      </c>
      <c r="R3423">
        <v>2946</v>
      </c>
      <c r="S3423">
        <v>4538</v>
      </c>
      <c r="T3423" s="8">
        <v>45434</v>
      </c>
      <c r="W3423">
        <v>4144</v>
      </c>
      <c r="X3423" t="str">
        <v>Customer 3</v>
      </c>
      <c r="Y3423" t="str">
        <v>DESKTOP</v>
      </c>
      <c r="Z3423">
        <v>1261</v>
      </c>
      <c r="AA3423">
        <v>3219</v>
      </c>
      <c r="AB3423" s="8">
        <v>45464</v>
      </c>
    </row>
    <row r="3424" spans="15:28" x14ac:dyDescent="0.3">
      <c r="O3424">
        <v>3423</v>
      </c>
      <c r="P3424" t="str">
        <v>Customer 13</v>
      </c>
      <c r="Q3424" t="str">
        <v>EMBEDDED</v>
      </c>
      <c r="R3424">
        <v>1809</v>
      </c>
      <c r="S3424">
        <v>3595</v>
      </c>
      <c r="T3424" s="8">
        <v>45434</v>
      </c>
      <c r="W3424">
        <v>879</v>
      </c>
      <c r="X3424" t="str">
        <v>Customer 7</v>
      </c>
      <c r="Y3424" t="str">
        <v>WORKSTATION</v>
      </c>
      <c r="Z3424">
        <v>1260</v>
      </c>
      <c r="AA3424">
        <v>3579</v>
      </c>
      <c r="AB3424" s="8">
        <v>45328</v>
      </c>
    </row>
    <row r="3425" spans="15:28" x14ac:dyDescent="0.3">
      <c r="O3425">
        <v>3424</v>
      </c>
      <c r="P3425" t="str">
        <v>Customer 8</v>
      </c>
      <c r="Q3425" t="str">
        <v>WORKSTATION</v>
      </c>
      <c r="R3425">
        <v>1807</v>
      </c>
      <c r="S3425">
        <v>4862</v>
      </c>
      <c r="T3425" s="8">
        <v>45434</v>
      </c>
      <c r="W3425">
        <v>1160</v>
      </c>
      <c r="X3425" t="str">
        <v>Customer 13</v>
      </c>
      <c r="Y3425" t="str">
        <v>DESKTOP</v>
      </c>
      <c r="Z3425">
        <v>1259</v>
      </c>
      <c r="AA3425">
        <v>1671</v>
      </c>
      <c r="AB3425" s="8">
        <v>45340</v>
      </c>
    </row>
    <row r="3426" spans="15:28" x14ac:dyDescent="0.3">
      <c r="O3426">
        <v>3425</v>
      </c>
      <c r="P3426" t="str">
        <v>Customer 9</v>
      </c>
      <c r="Q3426" t="str">
        <v>EMBEDDED</v>
      </c>
      <c r="R3426">
        <v>3929</v>
      </c>
      <c r="S3426">
        <v>795</v>
      </c>
      <c r="T3426" s="8">
        <v>45434</v>
      </c>
      <c r="W3426">
        <v>2657</v>
      </c>
      <c r="X3426" t="str">
        <v>Customer 5</v>
      </c>
      <c r="Y3426" t="str">
        <v>DESKTOP</v>
      </c>
      <c r="Z3426">
        <v>1259</v>
      </c>
      <c r="AA3426">
        <v>3236</v>
      </c>
      <c r="AB3426" s="8">
        <v>45402</v>
      </c>
    </row>
    <row r="3427" spans="15:28" x14ac:dyDescent="0.3">
      <c r="O3427">
        <v>3426</v>
      </c>
      <c r="P3427" t="str">
        <v>Customer 9</v>
      </c>
      <c r="Q3427" t="str">
        <v>EMBEDDED</v>
      </c>
      <c r="R3427">
        <v>246</v>
      </c>
      <c r="S3427">
        <v>4253</v>
      </c>
      <c r="T3427" s="8">
        <v>45434</v>
      </c>
      <c r="W3427">
        <v>4166</v>
      </c>
      <c r="X3427" t="str">
        <v>Customer 11</v>
      </c>
      <c r="Y3427" t="str">
        <v>WORKSTATION</v>
      </c>
      <c r="Z3427">
        <v>1255</v>
      </c>
      <c r="AA3427">
        <v>3245</v>
      </c>
      <c r="AB3427" s="8">
        <v>45465</v>
      </c>
    </row>
    <row r="3428" spans="15:28" x14ac:dyDescent="0.3">
      <c r="O3428">
        <v>3427</v>
      </c>
      <c r="P3428" t="str">
        <v>Customer 11</v>
      </c>
      <c r="Q3428" t="str">
        <v>DESKTOP</v>
      </c>
      <c r="R3428">
        <v>1230</v>
      </c>
      <c r="S3428">
        <v>1818</v>
      </c>
      <c r="T3428" s="8">
        <v>45434</v>
      </c>
      <c r="W3428">
        <v>4188</v>
      </c>
      <c r="X3428" t="str">
        <v>Customer 15</v>
      </c>
      <c r="Y3428" t="str">
        <v>DESKTOP</v>
      </c>
      <c r="Z3428">
        <v>1255</v>
      </c>
      <c r="AA3428">
        <v>3381</v>
      </c>
      <c r="AB3428" s="8">
        <v>45466</v>
      </c>
    </row>
    <row r="3429" spans="15:28" x14ac:dyDescent="0.3">
      <c r="O3429">
        <v>3428</v>
      </c>
      <c r="P3429" t="str">
        <v>Customer 10</v>
      </c>
      <c r="Q3429" t="str">
        <v>WORKSTATION</v>
      </c>
      <c r="R3429">
        <v>2217</v>
      </c>
      <c r="S3429">
        <v>2753</v>
      </c>
      <c r="T3429" s="8">
        <v>45434</v>
      </c>
      <c r="W3429">
        <v>4491</v>
      </c>
      <c r="X3429" t="str">
        <v>Customer 13</v>
      </c>
      <c r="Y3429" t="str">
        <v>EMBEDDED</v>
      </c>
      <c r="Z3429">
        <v>1252</v>
      </c>
      <c r="AA3429">
        <v>2028</v>
      </c>
      <c r="AB3429" s="8">
        <v>45479</v>
      </c>
    </row>
    <row r="3430" spans="15:28" x14ac:dyDescent="0.3">
      <c r="O3430">
        <v>3429</v>
      </c>
      <c r="P3430" t="str">
        <v>Customer 1</v>
      </c>
      <c r="Q3430" t="str">
        <v>WORKSTATION</v>
      </c>
      <c r="R3430">
        <v>1304</v>
      </c>
      <c r="S3430">
        <v>831</v>
      </c>
      <c r="T3430" s="8">
        <v>45434</v>
      </c>
      <c r="W3430">
        <v>299</v>
      </c>
      <c r="X3430" t="str">
        <v>Customer 7</v>
      </c>
      <c r="Y3430" t="str">
        <v>EMBEDDED</v>
      </c>
      <c r="Z3430">
        <v>1251</v>
      </c>
      <c r="AA3430">
        <v>3650</v>
      </c>
      <c r="AB3430" s="8">
        <v>45304</v>
      </c>
    </row>
    <row r="3431" spans="15:28" x14ac:dyDescent="0.3">
      <c r="O3431">
        <v>3430</v>
      </c>
      <c r="P3431" t="str">
        <v>Customer 10</v>
      </c>
      <c r="Q3431" t="str">
        <v>WORKSTATION</v>
      </c>
      <c r="R3431">
        <v>2034</v>
      </c>
      <c r="S3431">
        <v>1556</v>
      </c>
      <c r="T3431" s="8">
        <v>45434</v>
      </c>
      <c r="W3431">
        <v>559</v>
      </c>
      <c r="X3431" t="str">
        <v>Customer 3</v>
      </c>
      <c r="Y3431" t="str">
        <v>DESKTOP</v>
      </c>
      <c r="Z3431">
        <v>1251</v>
      </c>
      <c r="AA3431">
        <v>4056</v>
      </c>
      <c r="AB3431" s="8">
        <v>45315</v>
      </c>
    </row>
    <row r="3432" spans="15:28" x14ac:dyDescent="0.3">
      <c r="O3432">
        <v>3431</v>
      </c>
      <c r="P3432" t="str">
        <v>Customer 11</v>
      </c>
      <c r="Q3432" t="str">
        <v>DESKTOP</v>
      </c>
      <c r="R3432">
        <v>3589</v>
      </c>
      <c r="S3432">
        <v>1101</v>
      </c>
      <c r="T3432" s="8">
        <v>45434</v>
      </c>
      <c r="W3432">
        <v>4620</v>
      </c>
      <c r="X3432" t="str">
        <v>Customer 1</v>
      </c>
      <c r="Y3432" t="str">
        <v>DESKTOP</v>
      </c>
      <c r="Z3432">
        <v>1251</v>
      </c>
      <c r="AA3432">
        <v>882</v>
      </c>
      <c r="AB3432" s="8">
        <v>45484</v>
      </c>
    </row>
    <row r="3433" spans="15:28" x14ac:dyDescent="0.3">
      <c r="O3433">
        <v>3432</v>
      </c>
      <c r="P3433" t="str">
        <v>Customer 14</v>
      </c>
      <c r="Q3433" t="str">
        <v>DESKTOP</v>
      </c>
      <c r="R3433">
        <v>835</v>
      </c>
      <c r="S3433">
        <v>3285</v>
      </c>
      <c r="T3433" s="8">
        <v>45434</v>
      </c>
      <c r="W3433">
        <v>1931</v>
      </c>
      <c r="X3433" t="str">
        <v>Customer 5</v>
      </c>
      <c r="Y3433" t="str">
        <v>EMBEDDED</v>
      </c>
      <c r="Z3433">
        <v>1250</v>
      </c>
      <c r="AA3433">
        <v>2949</v>
      </c>
      <c r="AB3433" s="8">
        <v>45372</v>
      </c>
    </row>
    <row r="3434" spans="15:28" x14ac:dyDescent="0.3">
      <c r="O3434">
        <v>3433</v>
      </c>
      <c r="P3434" t="str">
        <v>Customer 4</v>
      </c>
      <c r="Q3434" t="str">
        <v>MOBILE</v>
      </c>
      <c r="R3434">
        <v>1142</v>
      </c>
      <c r="S3434">
        <v>4271</v>
      </c>
      <c r="T3434" s="8">
        <v>45434</v>
      </c>
      <c r="W3434">
        <v>2537</v>
      </c>
      <c r="X3434" t="str">
        <v>Customer 11</v>
      </c>
      <c r="Y3434" t="str">
        <v>EMBEDDED</v>
      </c>
      <c r="Z3434">
        <v>1250</v>
      </c>
      <c r="AA3434">
        <v>3150</v>
      </c>
      <c r="AB3434" s="8">
        <v>45397</v>
      </c>
    </row>
    <row r="3435" spans="15:28" x14ac:dyDescent="0.3">
      <c r="O3435">
        <v>3434</v>
      </c>
      <c r="P3435" t="str">
        <v>Customer 1</v>
      </c>
      <c r="Q3435" t="str">
        <v>DESKTOP</v>
      </c>
      <c r="R3435">
        <v>3642</v>
      </c>
      <c r="S3435">
        <v>2147</v>
      </c>
      <c r="T3435" s="8">
        <v>45435</v>
      </c>
      <c r="W3435">
        <v>2595</v>
      </c>
      <c r="X3435" t="str">
        <v>Customer 10</v>
      </c>
      <c r="Y3435" t="str">
        <v>EMBEDDED</v>
      </c>
      <c r="Z3435">
        <v>1250</v>
      </c>
      <c r="AA3435">
        <v>3149</v>
      </c>
      <c r="AB3435" s="8">
        <v>45400</v>
      </c>
    </row>
    <row r="3436" spans="15:28" x14ac:dyDescent="0.3">
      <c r="O3436">
        <v>3435</v>
      </c>
      <c r="P3436" t="str">
        <v>Customer 6</v>
      </c>
      <c r="Q3436" t="str">
        <v>DESKTOP</v>
      </c>
      <c r="R3436">
        <v>3095</v>
      </c>
      <c r="S3436">
        <v>504</v>
      </c>
      <c r="T3436" s="8">
        <v>45435</v>
      </c>
      <c r="W3436">
        <v>3468</v>
      </c>
      <c r="X3436" t="str">
        <v>Customer 1</v>
      </c>
      <c r="Y3436" t="str">
        <v>DESKTOP</v>
      </c>
      <c r="Z3436">
        <v>1250</v>
      </c>
      <c r="AA3436">
        <v>1383</v>
      </c>
      <c r="AB3436" s="8">
        <v>45436</v>
      </c>
    </row>
    <row r="3437" spans="15:28" x14ac:dyDescent="0.3">
      <c r="O3437">
        <v>3436</v>
      </c>
      <c r="P3437" t="str">
        <v>Customer 8</v>
      </c>
      <c r="Q3437" t="str">
        <v>WORKSTATION</v>
      </c>
      <c r="R3437">
        <v>2773</v>
      </c>
      <c r="S3437">
        <v>1763</v>
      </c>
      <c r="T3437" s="8">
        <v>45435</v>
      </c>
      <c r="W3437">
        <v>4397</v>
      </c>
      <c r="X3437" t="str">
        <v>Customer 8</v>
      </c>
      <c r="Y3437" t="str">
        <v>MOBILE</v>
      </c>
      <c r="Z3437">
        <v>1249</v>
      </c>
      <c r="AA3437">
        <v>756</v>
      </c>
      <c r="AB3437" s="8">
        <v>45475</v>
      </c>
    </row>
    <row r="3438" spans="15:28" x14ac:dyDescent="0.3">
      <c r="O3438">
        <v>3437</v>
      </c>
      <c r="P3438" t="str">
        <v>Customer 6</v>
      </c>
      <c r="Q3438" t="str">
        <v>MOBILE</v>
      </c>
      <c r="R3438">
        <v>1979</v>
      </c>
      <c r="S3438">
        <v>1076</v>
      </c>
      <c r="T3438" s="8">
        <v>45435</v>
      </c>
      <c r="W3438">
        <v>776</v>
      </c>
      <c r="X3438" t="str">
        <v>Customer 1</v>
      </c>
      <c r="Y3438" t="str">
        <v>MOBILE</v>
      </c>
      <c r="Z3438">
        <v>1247</v>
      </c>
      <c r="AA3438">
        <v>504</v>
      </c>
      <c r="AB3438" s="8">
        <v>45324</v>
      </c>
    </row>
    <row r="3439" spans="15:28" x14ac:dyDescent="0.3">
      <c r="O3439">
        <v>3438</v>
      </c>
      <c r="P3439" t="str">
        <v>Customer 3</v>
      </c>
      <c r="Q3439" t="str">
        <v>MOBILE</v>
      </c>
      <c r="R3439">
        <v>1367</v>
      </c>
      <c r="S3439">
        <v>4327</v>
      </c>
      <c r="T3439" s="8">
        <v>45435</v>
      </c>
      <c r="W3439">
        <v>1216</v>
      </c>
      <c r="X3439" t="str">
        <v>Customer 12</v>
      </c>
      <c r="Y3439" t="str">
        <v>WORKSTATION</v>
      </c>
      <c r="Z3439">
        <v>1246</v>
      </c>
      <c r="AA3439">
        <v>3859</v>
      </c>
      <c r="AB3439" s="8">
        <v>45342</v>
      </c>
    </row>
    <row r="3440" spans="15:28" x14ac:dyDescent="0.3">
      <c r="O3440">
        <v>3439</v>
      </c>
      <c r="P3440" t="str">
        <v>Customer 11</v>
      </c>
      <c r="Q3440" t="str">
        <v>DESKTOP</v>
      </c>
      <c r="R3440">
        <v>78</v>
      </c>
      <c r="S3440">
        <v>3742</v>
      </c>
      <c r="T3440" s="8">
        <v>45435</v>
      </c>
      <c r="W3440">
        <v>4846</v>
      </c>
      <c r="X3440" t="str">
        <v>Customer 13</v>
      </c>
      <c r="Y3440" t="str">
        <v>WORKSTATION</v>
      </c>
      <c r="Z3440">
        <v>1246</v>
      </c>
      <c r="AA3440">
        <v>386</v>
      </c>
      <c r="AB3440" s="8">
        <v>45493</v>
      </c>
    </row>
    <row r="3441" spans="15:28" x14ac:dyDescent="0.3">
      <c r="O3441">
        <v>3440</v>
      </c>
      <c r="P3441" t="str">
        <v>Customer 10</v>
      </c>
      <c r="Q3441" t="str">
        <v>EMBEDDED</v>
      </c>
      <c r="R3441">
        <v>2357</v>
      </c>
      <c r="S3441">
        <v>4749</v>
      </c>
      <c r="T3441" s="8">
        <v>45435</v>
      </c>
      <c r="W3441">
        <v>2018</v>
      </c>
      <c r="X3441" t="str">
        <v>Customer 7</v>
      </c>
      <c r="Y3441" t="str">
        <v>EMBEDDED</v>
      </c>
      <c r="Z3441">
        <v>1245</v>
      </c>
      <c r="AA3441">
        <v>3530</v>
      </c>
      <c r="AB3441" s="8">
        <v>45376</v>
      </c>
    </row>
    <row r="3442" spans="15:28" x14ac:dyDescent="0.3">
      <c r="O3442">
        <v>3441</v>
      </c>
      <c r="P3442" t="str">
        <v>Customer 1</v>
      </c>
      <c r="Q3442" t="str">
        <v>WORKSTATION</v>
      </c>
      <c r="R3442">
        <v>2427</v>
      </c>
      <c r="S3442">
        <v>3615</v>
      </c>
      <c r="T3442" s="8">
        <v>45435</v>
      </c>
      <c r="W3442">
        <v>2891</v>
      </c>
      <c r="X3442" t="str">
        <v>Customer 11</v>
      </c>
      <c r="Y3442" t="str">
        <v>WORKSTATION</v>
      </c>
      <c r="Z3442">
        <v>1245</v>
      </c>
      <c r="AA3442">
        <v>3800</v>
      </c>
      <c r="AB3442" s="8">
        <v>45412</v>
      </c>
    </row>
    <row r="3443" spans="15:28" x14ac:dyDescent="0.3">
      <c r="O3443">
        <v>3442</v>
      </c>
      <c r="P3443" t="str">
        <v>Customer 12</v>
      </c>
      <c r="Q3443" t="str">
        <v>WORKSTATION</v>
      </c>
      <c r="R3443">
        <v>1100</v>
      </c>
      <c r="S3443">
        <v>563</v>
      </c>
      <c r="T3443" s="8">
        <v>45435</v>
      </c>
      <c r="W3443">
        <v>4434</v>
      </c>
      <c r="X3443" t="str">
        <v>Customer 8</v>
      </c>
      <c r="Y3443" t="str">
        <v>WORKSTATION</v>
      </c>
      <c r="Z3443">
        <v>1245</v>
      </c>
      <c r="AA3443">
        <v>332</v>
      </c>
      <c r="AB3443" s="8">
        <v>45476</v>
      </c>
    </row>
    <row r="3444" spans="15:28" x14ac:dyDescent="0.3">
      <c r="O3444">
        <v>3443</v>
      </c>
      <c r="P3444" t="str">
        <v>Customer 14</v>
      </c>
      <c r="Q3444" t="str">
        <v>MOBILE</v>
      </c>
      <c r="R3444">
        <v>848</v>
      </c>
      <c r="S3444">
        <v>4246</v>
      </c>
      <c r="T3444" s="8">
        <v>45435</v>
      </c>
      <c r="W3444">
        <v>4643</v>
      </c>
      <c r="X3444" t="str">
        <v>Customer 5</v>
      </c>
      <c r="Y3444" t="str">
        <v>DESKTOP</v>
      </c>
      <c r="Z3444">
        <v>1245</v>
      </c>
      <c r="AA3444">
        <v>814</v>
      </c>
      <c r="AB3444" s="8">
        <v>45485</v>
      </c>
    </row>
    <row r="3445" spans="15:28" x14ac:dyDescent="0.3">
      <c r="O3445">
        <v>3444</v>
      </c>
      <c r="P3445" t="str">
        <v>Customer 14</v>
      </c>
      <c r="Q3445" t="str">
        <v>DESKTOP</v>
      </c>
      <c r="R3445">
        <v>3335</v>
      </c>
      <c r="S3445">
        <v>1896</v>
      </c>
      <c r="T3445" s="8">
        <v>45435</v>
      </c>
      <c r="W3445">
        <v>1207</v>
      </c>
      <c r="X3445" t="str">
        <v>Customer 8</v>
      </c>
      <c r="Y3445" t="str">
        <v>DESKTOP</v>
      </c>
      <c r="Z3445">
        <v>1243</v>
      </c>
      <c r="AA3445">
        <v>1965</v>
      </c>
      <c r="AB3445" s="8">
        <v>45342</v>
      </c>
    </row>
    <row r="3446" spans="15:28" x14ac:dyDescent="0.3">
      <c r="O3446">
        <v>3445</v>
      </c>
      <c r="P3446" t="str">
        <v>Customer 12</v>
      </c>
      <c r="Q3446" t="str">
        <v>WORKSTATION</v>
      </c>
      <c r="R3446">
        <v>2610</v>
      </c>
      <c r="S3446">
        <v>3554</v>
      </c>
      <c r="T3446" s="8">
        <v>45435</v>
      </c>
      <c r="W3446">
        <v>1905</v>
      </c>
      <c r="X3446" t="str">
        <v>Customer 6</v>
      </c>
      <c r="Y3446" t="str">
        <v>DESKTOP</v>
      </c>
      <c r="Z3446">
        <v>1243</v>
      </c>
      <c r="AA3446">
        <v>4065</v>
      </c>
      <c r="AB3446" s="8">
        <v>45371</v>
      </c>
    </row>
    <row r="3447" spans="15:28" x14ac:dyDescent="0.3">
      <c r="O3447">
        <v>3446</v>
      </c>
      <c r="P3447" t="str">
        <v>Customer 11</v>
      </c>
      <c r="Q3447" t="str">
        <v>WORKSTATION</v>
      </c>
      <c r="R3447">
        <v>2631</v>
      </c>
      <c r="S3447">
        <v>3326</v>
      </c>
      <c r="T3447" s="8">
        <v>45435</v>
      </c>
      <c r="W3447">
        <v>1063</v>
      </c>
      <c r="X3447" t="str">
        <v>Customer 2</v>
      </c>
      <c r="Y3447" t="str">
        <v>WORKSTATION</v>
      </c>
      <c r="Z3447">
        <v>1242</v>
      </c>
      <c r="AA3447">
        <v>2226</v>
      </c>
      <c r="AB3447" s="8">
        <v>45336</v>
      </c>
    </row>
    <row r="3448" spans="15:28" x14ac:dyDescent="0.3">
      <c r="O3448">
        <v>3447</v>
      </c>
      <c r="P3448" t="str">
        <v>Customer 11</v>
      </c>
      <c r="Q3448" t="str">
        <v>MOBILE</v>
      </c>
      <c r="R3448">
        <v>940</v>
      </c>
      <c r="S3448">
        <v>2213</v>
      </c>
      <c r="T3448" s="8">
        <v>45435</v>
      </c>
      <c r="W3448">
        <v>1489</v>
      </c>
      <c r="X3448" t="str">
        <v>Customer 13</v>
      </c>
      <c r="Y3448" t="str">
        <v>DESKTOP</v>
      </c>
      <c r="Z3448">
        <v>1240</v>
      </c>
      <c r="AA3448">
        <v>695</v>
      </c>
      <c r="AB3448" s="8">
        <v>45354</v>
      </c>
    </row>
    <row r="3449" spans="15:28" x14ac:dyDescent="0.3">
      <c r="O3449">
        <v>3448</v>
      </c>
      <c r="P3449" t="str">
        <v>Customer 6</v>
      </c>
      <c r="Q3449" t="str">
        <v>WORKSTATION</v>
      </c>
      <c r="R3449">
        <v>3097</v>
      </c>
      <c r="S3449">
        <v>1197</v>
      </c>
      <c r="T3449" s="8">
        <v>45435</v>
      </c>
      <c r="W3449">
        <v>3385</v>
      </c>
      <c r="X3449" t="str">
        <v>Customer 7</v>
      </c>
      <c r="Y3449" t="str">
        <v>MOBILE</v>
      </c>
      <c r="Z3449">
        <v>1240</v>
      </c>
      <c r="AA3449">
        <v>3641</v>
      </c>
      <c r="AB3449" s="8">
        <v>45432</v>
      </c>
    </row>
    <row r="3450" spans="15:28" x14ac:dyDescent="0.3">
      <c r="O3450">
        <v>3449</v>
      </c>
      <c r="P3450" t="str">
        <v>Customer 3</v>
      </c>
      <c r="Q3450" t="str">
        <v>DESKTOP</v>
      </c>
      <c r="R3450">
        <v>1097</v>
      </c>
      <c r="S3450">
        <v>3829</v>
      </c>
      <c r="T3450" s="8">
        <v>45435</v>
      </c>
      <c r="W3450">
        <v>625</v>
      </c>
      <c r="X3450" t="str">
        <v>Customer 1</v>
      </c>
      <c r="Y3450" t="str">
        <v>DESKTOP</v>
      </c>
      <c r="Z3450">
        <v>1239</v>
      </c>
      <c r="AA3450">
        <v>650</v>
      </c>
      <c r="AB3450" s="8">
        <v>45318</v>
      </c>
    </row>
    <row r="3451" spans="15:28" x14ac:dyDescent="0.3">
      <c r="O3451">
        <v>3450</v>
      </c>
      <c r="P3451" t="str">
        <v>Customer 6</v>
      </c>
      <c r="Q3451" t="str">
        <v>MOBILE</v>
      </c>
      <c r="R3451">
        <v>1669</v>
      </c>
      <c r="S3451">
        <v>3525</v>
      </c>
      <c r="T3451" s="8">
        <v>45435</v>
      </c>
      <c r="W3451">
        <v>3378</v>
      </c>
      <c r="X3451" t="str">
        <v>Customer 2</v>
      </c>
      <c r="Y3451" t="str">
        <v>MOBILE</v>
      </c>
      <c r="Z3451">
        <v>1239</v>
      </c>
      <c r="AA3451">
        <v>1608</v>
      </c>
      <c r="AB3451" s="8">
        <v>45432</v>
      </c>
    </row>
    <row r="3452" spans="15:28" x14ac:dyDescent="0.3">
      <c r="O3452">
        <v>3451</v>
      </c>
      <c r="P3452" t="str">
        <v>Customer 15</v>
      </c>
      <c r="Q3452" t="str">
        <v>DESKTOP</v>
      </c>
      <c r="R3452">
        <v>2602</v>
      </c>
      <c r="S3452">
        <v>3772</v>
      </c>
      <c r="T3452" s="8">
        <v>45435</v>
      </c>
      <c r="W3452">
        <v>2316</v>
      </c>
      <c r="X3452" t="str">
        <v>Customer 15</v>
      </c>
      <c r="Y3452" t="str">
        <v>WORKSTATION</v>
      </c>
      <c r="Z3452">
        <v>1238</v>
      </c>
      <c r="AA3452">
        <v>3074</v>
      </c>
      <c r="AB3452" s="8">
        <v>45388</v>
      </c>
    </row>
    <row r="3453" spans="15:28" x14ac:dyDescent="0.3">
      <c r="O3453">
        <v>3452</v>
      </c>
      <c r="P3453" t="str">
        <v>Customer 9</v>
      </c>
      <c r="Q3453" t="str">
        <v>MOBILE</v>
      </c>
      <c r="R3453">
        <v>1016</v>
      </c>
      <c r="S3453">
        <v>2979</v>
      </c>
      <c r="T3453" s="8">
        <v>45435</v>
      </c>
      <c r="W3453">
        <v>4865</v>
      </c>
      <c r="X3453" t="str">
        <v>Customer 10</v>
      </c>
      <c r="Y3453" t="str">
        <v>EMBEDDED</v>
      </c>
      <c r="Z3453">
        <v>1238</v>
      </c>
      <c r="AA3453">
        <v>149</v>
      </c>
      <c r="AB3453" s="8">
        <v>45494</v>
      </c>
    </row>
    <row r="3454" spans="15:28" x14ac:dyDescent="0.3">
      <c r="O3454">
        <v>3453</v>
      </c>
      <c r="P3454" t="str">
        <v>Customer 13</v>
      </c>
      <c r="Q3454" t="str">
        <v>MOBILE</v>
      </c>
      <c r="R3454">
        <v>1792</v>
      </c>
      <c r="S3454">
        <v>468</v>
      </c>
      <c r="T3454" s="8">
        <v>45435</v>
      </c>
      <c r="W3454">
        <v>1417</v>
      </c>
      <c r="X3454" t="str">
        <v>Customer 9</v>
      </c>
      <c r="Y3454" t="str">
        <v>MOBILE</v>
      </c>
      <c r="Z3454">
        <v>1237</v>
      </c>
      <c r="AA3454">
        <v>4189</v>
      </c>
      <c r="AB3454" s="8">
        <v>45351</v>
      </c>
    </row>
    <row r="3455" spans="15:28" x14ac:dyDescent="0.3">
      <c r="O3455">
        <v>3454</v>
      </c>
      <c r="P3455" t="str">
        <v>Customer 12</v>
      </c>
      <c r="Q3455" t="str">
        <v>MOBILE</v>
      </c>
      <c r="R3455">
        <v>907</v>
      </c>
      <c r="S3455">
        <v>1746</v>
      </c>
      <c r="T3455" s="8">
        <v>45435</v>
      </c>
      <c r="W3455">
        <v>1430</v>
      </c>
      <c r="X3455" t="str">
        <v>Customer 4</v>
      </c>
      <c r="Y3455" t="str">
        <v>WORKSTATION</v>
      </c>
      <c r="Z3455">
        <v>1237</v>
      </c>
      <c r="AA3455">
        <v>2617</v>
      </c>
      <c r="AB3455" s="8">
        <v>45351</v>
      </c>
    </row>
    <row r="3456" spans="15:28" x14ac:dyDescent="0.3">
      <c r="O3456">
        <v>3455</v>
      </c>
      <c r="P3456" t="str">
        <v>Customer 5</v>
      </c>
      <c r="Q3456" t="str">
        <v>EMBEDDED</v>
      </c>
      <c r="R3456">
        <v>2521</v>
      </c>
      <c r="S3456">
        <v>3156</v>
      </c>
      <c r="T3456" s="8">
        <v>45435</v>
      </c>
      <c r="W3456">
        <v>4988</v>
      </c>
      <c r="X3456" t="str">
        <v>Customer 15</v>
      </c>
      <c r="Y3456" t="str">
        <v>WORKSTATION</v>
      </c>
      <c r="Z3456">
        <v>1237</v>
      </c>
      <c r="AA3456">
        <v>4743</v>
      </c>
      <c r="AB3456" s="8">
        <v>45499</v>
      </c>
    </row>
    <row r="3457" spans="15:28" x14ac:dyDescent="0.3">
      <c r="O3457">
        <v>3456</v>
      </c>
      <c r="P3457" t="str">
        <v>Customer 1</v>
      </c>
      <c r="Q3457" t="str">
        <v>EMBEDDED</v>
      </c>
      <c r="R3457">
        <v>2823</v>
      </c>
      <c r="S3457">
        <v>691</v>
      </c>
      <c r="T3457" s="8">
        <v>45435</v>
      </c>
      <c r="W3457">
        <v>1244</v>
      </c>
      <c r="X3457" t="str">
        <v>Customer 8</v>
      </c>
      <c r="Y3457" t="str">
        <v>WORKSTATION</v>
      </c>
      <c r="Z3457">
        <v>1236</v>
      </c>
      <c r="AA3457">
        <v>234</v>
      </c>
      <c r="AB3457" s="8">
        <v>45343</v>
      </c>
    </row>
    <row r="3458" spans="15:28" x14ac:dyDescent="0.3">
      <c r="O3458">
        <v>3457</v>
      </c>
      <c r="P3458" t="str">
        <v>Customer 10</v>
      </c>
      <c r="Q3458" t="str">
        <v>EMBEDDED</v>
      </c>
      <c r="R3458">
        <v>793</v>
      </c>
      <c r="S3458">
        <v>2838</v>
      </c>
      <c r="T3458" s="8">
        <v>45435</v>
      </c>
      <c r="W3458">
        <v>400</v>
      </c>
      <c r="X3458" t="str">
        <v>Customer 9</v>
      </c>
      <c r="Y3458" t="str">
        <v>DESKTOP</v>
      </c>
      <c r="Z3458">
        <v>1234</v>
      </c>
      <c r="AA3458">
        <v>4424</v>
      </c>
      <c r="AB3458" s="8">
        <v>45308</v>
      </c>
    </row>
    <row r="3459" spans="15:28" x14ac:dyDescent="0.3">
      <c r="O3459">
        <v>3458</v>
      </c>
      <c r="P3459" t="str">
        <v>Customer 12</v>
      </c>
      <c r="Q3459" t="str">
        <v>WORKSTATION</v>
      </c>
      <c r="R3459">
        <v>3318</v>
      </c>
      <c r="S3459">
        <v>1002</v>
      </c>
      <c r="T3459" s="8">
        <v>45436</v>
      </c>
      <c r="W3459">
        <v>620</v>
      </c>
      <c r="X3459" t="str">
        <v>Customer 12</v>
      </c>
      <c r="Y3459" t="str">
        <v>DESKTOP</v>
      </c>
      <c r="Z3459">
        <v>1234</v>
      </c>
      <c r="AA3459">
        <v>1697</v>
      </c>
      <c r="AB3459" s="8">
        <v>45317</v>
      </c>
    </row>
    <row r="3460" spans="15:28" x14ac:dyDescent="0.3">
      <c r="O3460">
        <v>3459</v>
      </c>
      <c r="P3460" t="str">
        <v>Customer 1</v>
      </c>
      <c r="Q3460" t="str">
        <v>EMBEDDED</v>
      </c>
      <c r="R3460">
        <v>426</v>
      </c>
      <c r="S3460">
        <v>4619</v>
      </c>
      <c r="T3460" s="8">
        <v>45436</v>
      </c>
      <c r="W3460">
        <v>2597</v>
      </c>
      <c r="X3460" t="str">
        <v>Customer 7</v>
      </c>
      <c r="Y3460" t="str">
        <v>WORKSTATION</v>
      </c>
      <c r="Z3460">
        <v>1234</v>
      </c>
      <c r="AA3460">
        <v>1785</v>
      </c>
      <c r="AB3460" s="8">
        <v>45400</v>
      </c>
    </row>
    <row r="3461" spans="15:28" x14ac:dyDescent="0.3">
      <c r="O3461">
        <v>3460</v>
      </c>
      <c r="P3461" t="str">
        <v>Customer 3</v>
      </c>
      <c r="Q3461" t="str">
        <v>DESKTOP</v>
      </c>
      <c r="R3461">
        <v>1198</v>
      </c>
      <c r="S3461">
        <v>2219</v>
      </c>
      <c r="T3461" s="8">
        <v>45436</v>
      </c>
      <c r="W3461">
        <v>3274</v>
      </c>
      <c r="X3461" t="str">
        <v>Customer 13</v>
      </c>
      <c r="Y3461" t="str">
        <v>MOBILE</v>
      </c>
      <c r="Z3461">
        <v>1234</v>
      </c>
      <c r="AA3461">
        <v>4398</v>
      </c>
      <c r="AB3461" s="8">
        <v>45428</v>
      </c>
    </row>
    <row r="3462" spans="15:28" x14ac:dyDescent="0.3">
      <c r="O3462">
        <v>3461</v>
      </c>
      <c r="P3462" t="str">
        <v>Customer 6</v>
      </c>
      <c r="Q3462" t="str">
        <v>WORKSTATION</v>
      </c>
      <c r="R3462">
        <v>2575</v>
      </c>
      <c r="S3462">
        <v>176</v>
      </c>
      <c r="T3462" s="8">
        <v>45436</v>
      </c>
      <c r="W3462">
        <v>3735</v>
      </c>
      <c r="X3462" t="str">
        <v>Customer 6</v>
      </c>
      <c r="Y3462" t="str">
        <v>EMBEDDED</v>
      </c>
      <c r="Z3462">
        <v>1234</v>
      </c>
      <c r="AA3462">
        <v>1929</v>
      </c>
      <c r="AB3462" s="8">
        <v>45447</v>
      </c>
    </row>
    <row r="3463" spans="15:28" x14ac:dyDescent="0.3">
      <c r="O3463">
        <v>3462</v>
      </c>
      <c r="P3463" t="str">
        <v>Customer 3</v>
      </c>
      <c r="Q3463" t="str">
        <v>DESKTOP</v>
      </c>
      <c r="R3463">
        <v>1198</v>
      </c>
      <c r="S3463">
        <v>2538</v>
      </c>
      <c r="T3463" s="8">
        <v>45436</v>
      </c>
      <c r="W3463">
        <v>393</v>
      </c>
      <c r="X3463" t="str">
        <v>Customer 7</v>
      </c>
      <c r="Y3463" t="str">
        <v>MOBILE</v>
      </c>
      <c r="Z3463">
        <v>1232</v>
      </c>
      <c r="AA3463">
        <v>2099</v>
      </c>
      <c r="AB3463" s="8">
        <v>45308</v>
      </c>
    </row>
    <row r="3464" spans="15:28" x14ac:dyDescent="0.3">
      <c r="O3464">
        <v>3463</v>
      </c>
      <c r="P3464" t="str">
        <v>Customer 5</v>
      </c>
      <c r="Q3464" t="str">
        <v>DESKTOP</v>
      </c>
      <c r="R3464">
        <v>1062</v>
      </c>
      <c r="S3464">
        <v>2844</v>
      </c>
      <c r="T3464" s="8">
        <v>45436</v>
      </c>
      <c r="W3464">
        <v>4002</v>
      </c>
      <c r="X3464" t="str">
        <v>Customer 8</v>
      </c>
      <c r="Y3464" t="str">
        <v>EMBEDDED</v>
      </c>
      <c r="Z3464">
        <v>1232</v>
      </c>
      <c r="AA3464">
        <v>3797</v>
      </c>
      <c r="AB3464" s="8">
        <v>45458</v>
      </c>
    </row>
    <row r="3465" spans="15:28" x14ac:dyDescent="0.3">
      <c r="O3465">
        <v>3464</v>
      </c>
      <c r="P3465" t="str">
        <v>Customer 3</v>
      </c>
      <c r="Q3465" t="str">
        <v>WORKSTATION</v>
      </c>
      <c r="R3465">
        <v>3621</v>
      </c>
      <c r="S3465">
        <v>930</v>
      </c>
      <c r="T3465" s="8">
        <v>45436</v>
      </c>
      <c r="W3465">
        <v>2575</v>
      </c>
      <c r="X3465" t="str">
        <v>Customer 6</v>
      </c>
      <c r="Y3465" t="str">
        <v>EMBEDDED</v>
      </c>
      <c r="Z3465">
        <v>1231</v>
      </c>
      <c r="AA3465">
        <v>2475</v>
      </c>
      <c r="AB3465" s="8">
        <v>45399</v>
      </c>
    </row>
    <row r="3466" spans="15:28" x14ac:dyDescent="0.3">
      <c r="O3466">
        <v>3465</v>
      </c>
      <c r="P3466" t="str">
        <v>Customer 8</v>
      </c>
      <c r="Q3466" t="str">
        <v>WORKSTATION</v>
      </c>
      <c r="R3466">
        <v>2728</v>
      </c>
      <c r="S3466">
        <v>1588</v>
      </c>
      <c r="T3466" s="8">
        <v>45436</v>
      </c>
      <c r="W3466">
        <v>2745</v>
      </c>
      <c r="X3466" t="str">
        <v>Customer 4</v>
      </c>
      <c r="Y3466" t="str">
        <v>MOBILE</v>
      </c>
      <c r="Z3466">
        <v>1231</v>
      </c>
      <c r="AA3466">
        <v>397</v>
      </c>
      <c r="AB3466" s="8">
        <v>45406</v>
      </c>
    </row>
    <row r="3467" spans="15:28" x14ac:dyDescent="0.3">
      <c r="O3467">
        <v>3466</v>
      </c>
      <c r="P3467" t="str">
        <v>Customer 15</v>
      </c>
      <c r="Q3467" t="str">
        <v>EMBEDDED</v>
      </c>
      <c r="R3467">
        <v>1665</v>
      </c>
      <c r="S3467">
        <v>2003</v>
      </c>
      <c r="T3467" s="8">
        <v>45436</v>
      </c>
      <c r="W3467">
        <v>422</v>
      </c>
      <c r="X3467" t="str">
        <v>Customer 2</v>
      </c>
      <c r="Y3467" t="str">
        <v>WORKSTATION</v>
      </c>
      <c r="Z3467">
        <v>1230</v>
      </c>
      <c r="AA3467">
        <v>2985</v>
      </c>
      <c r="AB3467" s="8">
        <v>45309</v>
      </c>
    </row>
    <row r="3468" spans="15:28" x14ac:dyDescent="0.3">
      <c r="O3468">
        <v>3467</v>
      </c>
      <c r="P3468" t="str">
        <v>Customer 12</v>
      </c>
      <c r="Q3468" t="str">
        <v>WORKSTATION</v>
      </c>
      <c r="R3468">
        <v>2849</v>
      </c>
      <c r="S3468">
        <v>406</v>
      </c>
      <c r="T3468" s="8">
        <v>45436</v>
      </c>
      <c r="W3468">
        <v>3427</v>
      </c>
      <c r="X3468" t="str">
        <v>Customer 11</v>
      </c>
      <c r="Y3468" t="str">
        <v>DESKTOP</v>
      </c>
      <c r="Z3468">
        <v>1230</v>
      </c>
      <c r="AA3468">
        <v>1818</v>
      </c>
      <c r="AB3468" s="8">
        <v>45434</v>
      </c>
    </row>
    <row r="3469" spans="15:28" x14ac:dyDescent="0.3">
      <c r="O3469">
        <v>3468</v>
      </c>
      <c r="P3469" t="str">
        <v>Customer 1</v>
      </c>
      <c r="Q3469" t="str">
        <v>DESKTOP</v>
      </c>
      <c r="R3469">
        <v>1250</v>
      </c>
      <c r="S3469">
        <v>1383</v>
      </c>
      <c r="T3469" s="8">
        <v>45436</v>
      </c>
      <c r="W3469">
        <v>3657</v>
      </c>
      <c r="X3469" t="str">
        <v>Customer 2</v>
      </c>
      <c r="Y3469" t="str">
        <v>WORKSTATION</v>
      </c>
      <c r="Z3469">
        <v>1227</v>
      </c>
      <c r="AA3469">
        <v>4265</v>
      </c>
      <c r="AB3469" s="8">
        <v>45444</v>
      </c>
    </row>
    <row r="3470" spans="15:28" x14ac:dyDescent="0.3">
      <c r="O3470">
        <v>3469</v>
      </c>
      <c r="P3470" t="str">
        <v>Customer 12</v>
      </c>
      <c r="Q3470" t="str">
        <v>EMBEDDED</v>
      </c>
      <c r="R3470">
        <v>780</v>
      </c>
      <c r="S3470">
        <v>1902</v>
      </c>
      <c r="T3470" s="8">
        <v>45436</v>
      </c>
      <c r="W3470">
        <v>4586</v>
      </c>
      <c r="X3470" t="str">
        <v>Customer 13</v>
      </c>
      <c r="Y3470" t="str">
        <v>MOBILE</v>
      </c>
      <c r="Z3470">
        <v>1227</v>
      </c>
      <c r="AA3470">
        <v>426</v>
      </c>
      <c r="AB3470" s="8">
        <v>45483</v>
      </c>
    </row>
    <row r="3471" spans="15:28" x14ac:dyDescent="0.3">
      <c r="O3471">
        <v>3470</v>
      </c>
      <c r="P3471" t="str">
        <v>Customer 9</v>
      </c>
      <c r="Q3471" t="str">
        <v>WORKSTATION</v>
      </c>
      <c r="R3471">
        <v>583</v>
      </c>
      <c r="S3471">
        <v>1757</v>
      </c>
      <c r="T3471" s="8">
        <v>45436</v>
      </c>
      <c r="W3471">
        <v>264</v>
      </c>
      <c r="X3471" t="str">
        <v>Customer 13</v>
      </c>
      <c r="Y3471" t="str">
        <v>DESKTOP</v>
      </c>
      <c r="Z3471">
        <v>1225</v>
      </c>
      <c r="AA3471">
        <v>2829</v>
      </c>
      <c r="AB3471" s="8">
        <v>45302</v>
      </c>
    </row>
    <row r="3472" spans="15:28" x14ac:dyDescent="0.3">
      <c r="O3472">
        <v>3471</v>
      </c>
      <c r="P3472" t="str">
        <v>Customer 2</v>
      </c>
      <c r="Q3472" t="str">
        <v>EMBEDDED</v>
      </c>
      <c r="R3472">
        <v>839</v>
      </c>
      <c r="S3472">
        <v>4911</v>
      </c>
      <c r="T3472" s="8">
        <v>45436</v>
      </c>
      <c r="W3472">
        <v>733</v>
      </c>
      <c r="X3472" t="str">
        <v>Customer 10</v>
      </c>
      <c r="Y3472" t="str">
        <v>WORKSTATION</v>
      </c>
      <c r="Z3472">
        <v>1225</v>
      </c>
      <c r="AA3472">
        <v>877</v>
      </c>
      <c r="AB3472" s="8">
        <v>45322</v>
      </c>
    </row>
    <row r="3473" spans="15:28" x14ac:dyDescent="0.3">
      <c r="O3473">
        <v>3472</v>
      </c>
      <c r="P3473" t="str">
        <v>Customer 7</v>
      </c>
      <c r="Q3473" t="str">
        <v>MOBILE</v>
      </c>
      <c r="R3473">
        <v>1046</v>
      </c>
      <c r="S3473">
        <v>827</v>
      </c>
      <c r="T3473" s="8">
        <v>45436</v>
      </c>
      <c r="W3473">
        <v>2458</v>
      </c>
      <c r="X3473" t="str">
        <v>Customer 1</v>
      </c>
      <c r="Y3473" t="str">
        <v>WORKSTATION</v>
      </c>
      <c r="Z3473">
        <v>1225</v>
      </c>
      <c r="AA3473">
        <v>4720</v>
      </c>
      <c r="AB3473" s="8">
        <v>45394</v>
      </c>
    </row>
    <row r="3474" spans="15:28" x14ac:dyDescent="0.3">
      <c r="O3474">
        <v>3473</v>
      </c>
      <c r="P3474" t="str">
        <v>Customer 5</v>
      </c>
      <c r="Q3474" t="str">
        <v>DESKTOP</v>
      </c>
      <c r="R3474">
        <v>485</v>
      </c>
      <c r="S3474">
        <v>4636</v>
      </c>
      <c r="T3474" s="8">
        <v>45436</v>
      </c>
      <c r="W3474">
        <v>1236</v>
      </c>
      <c r="X3474" t="str">
        <v>Customer 1</v>
      </c>
      <c r="Y3474" t="str">
        <v>WORKSTATION</v>
      </c>
      <c r="Z3474">
        <v>1223</v>
      </c>
      <c r="AA3474">
        <v>4073</v>
      </c>
      <c r="AB3474" s="8">
        <v>45343</v>
      </c>
    </row>
    <row r="3475" spans="15:28" x14ac:dyDescent="0.3">
      <c r="O3475">
        <v>3474</v>
      </c>
      <c r="P3475" t="str">
        <v>Customer 14</v>
      </c>
      <c r="Q3475" t="str">
        <v>EMBEDDED</v>
      </c>
      <c r="R3475">
        <v>1885</v>
      </c>
      <c r="S3475">
        <v>3136</v>
      </c>
      <c r="T3475" s="8">
        <v>45436</v>
      </c>
      <c r="W3475">
        <v>1883</v>
      </c>
      <c r="X3475" t="str">
        <v>Customer 13</v>
      </c>
      <c r="Y3475" t="str">
        <v>MOBILE</v>
      </c>
      <c r="Z3475">
        <v>1223</v>
      </c>
      <c r="AA3475">
        <v>4669</v>
      </c>
      <c r="AB3475" s="8">
        <v>45370</v>
      </c>
    </row>
    <row r="3476" spans="15:28" x14ac:dyDescent="0.3">
      <c r="O3476">
        <v>3475</v>
      </c>
      <c r="P3476" t="str">
        <v>Customer 12</v>
      </c>
      <c r="Q3476" t="str">
        <v>DESKTOP</v>
      </c>
      <c r="R3476">
        <v>1508</v>
      </c>
      <c r="S3476">
        <v>2577</v>
      </c>
      <c r="T3476" s="8">
        <v>45436</v>
      </c>
      <c r="W3476">
        <v>1388</v>
      </c>
      <c r="X3476" t="str">
        <v>Customer 11</v>
      </c>
      <c r="Y3476" t="str">
        <v>WORKSTATION</v>
      </c>
      <c r="Z3476">
        <v>1222</v>
      </c>
      <c r="AA3476">
        <v>2415</v>
      </c>
      <c r="AB3476" s="8">
        <v>45349</v>
      </c>
    </row>
    <row r="3477" spans="15:28" x14ac:dyDescent="0.3">
      <c r="O3477">
        <v>3476</v>
      </c>
      <c r="P3477" t="str">
        <v>Customer 13</v>
      </c>
      <c r="Q3477" t="str">
        <v>WORKSTATION</v>
      </c>
      <c r="R3477">
        <v>3999</v>
      </c>
      <c r="S3477">
        <v>4459</v>
      </c>
      <c r="T3477" s="8">
        <v>45436</v>
      </c>
      <c r="W3477">
        <v>3338</v>
      </c>
      <c r="X3477" t="str">
        <v>Customer 15</v>
      </c>
      <c r="Y3477" t="str">
        <v>WORKSTATION</v>
      </c>
      <c r="Z3477">
        <v>1222</v>
      </c>
      <c r="AA3477">
        <v>2784</v>
      </c>
      <c r="AB3477" s="8">
        <v>45431</v>
      </c>
    </row>
    <row r="3478" spans="15:28" x14ac:dyDescent="0.3">
      <c r="O3478">
        <v>3477</v>
      </c>
      <c r="P3478" t="str">
        <v>Customer 9</v>
      </c>
      <c r="Q3478" t="str">
        <v>DESKTOP</v>
      </c>
      <c r="R3478">
        <v>45</v>
      </c>
      <c r="S3478">
        <v>2218</v>
      </c>
      <c r="T3478" s="8">
        <v>45436</v>
      </c>
      <c r="W3478">
        <v>3937</v>
      </c>
      <c r="X3478" t="str">
        <v>Customer 8</v>
      </c>
      <c r="Y3478" t="str">
        <v>MOBILE</v>
      </c>
      <c r="Z3478">
        <v>1219</v>
      </c>
      <c r="AA3478">
        <v>642</v>
      </c>
      <c r="AB3478" s="8">
        <v>45455</v>
      </c>
    </row>
    <row r="3479" spans="15:28" x14ac:dyDescent="0.3">
      <c r="O3479">
        <v>3478</v>
      </c>
      <c r="P3479" t="str">
        <v>Customer 4</v>
      </c>
      <c r="Q3479" t="str">
        <v>WORKSTATION</v>
      </c>
      <c r="R3479">
        <v>716</v>
      </c>
      <c r="S3479">
        <v>4276</v>
      </c>
      <c r="T3479" s="8">
        <v>45436</v>
      </c>
      <c r="W3479">
        <v>350</v>
      </c>
      <c r="X3479" t="str">
        <v>Customer 5</v>
      </c>
      <c r="Y3479" t="str">
        <v>EMBEDDED</v>
      </c>
      <c r="Z3479">
        <v>1218</v>
      </c>
      <c r="AA3479">
        <v>2352</v>
      </c>
      <c r="AB3479" s="8">
        <v>45306</v>
      </c>
    </row>
    <row r="3480" spans="15:28" x14ac:dyDescent="0.3">
      <c r="O3480">
        <v>3479</v>
      </c>
      <c r="P3480" t="str">
        <v>Customer 7</v>
      </c>
      <c r="Q3480" t="str">
        <v>DESKTOP</v>
      </c>
      <c r="R3480">
        <v>404</v>
      </c>
      <c r="S3480">
        <v>2501</v>
      </c>
      <c r="T3480" s="8">
        <v>45436</v>
      </c>
      <c r="W3480">
        <v>4787</v>
      </c>
      <c r="X3480" t="str">
        <v>Customer 13</v>
      </c>
      <c r="Y3480" t="str">
        <v>DESKTOP</v>
      </c>
      <c r="Z3480">
        <v>1217</v>
      </c>
      <c r="AA3480">
        <v>2670</v>
      </c>
      <c r="AB3480" s="8">
        <v>45491</v>
      </c>
    </row>
    <row r="3481" spans="15:28" x14ac:dyDescent="0.3">
      <c r="O3481">
        <v>3480</v>
      </c>
      <c r="P3481" t="str">
        <v>Customer 7</v>
      </c>
      <c r="Q3481" t="str">
        <v>WORKSTATION</v>
      </c>
      <c r="R3481">
        <v>1911</v>
      </c>
      <c r="S3481">
        <v>1411</v>
      </c>
      <c r="T3481" s="8">
        <v>45436</v>
      </c>
      <c r="W3481">
        <v>813</v>
      </c>
      <c r="X3481" t="str">
        <v>Customer 10</v>
      </c>
      <c r="Y3481" t="str">
        <v>EMBEDDED</v>
      </c>
      <c r="Z3481">
        <v>1216</v>
      </c>
      <c r="AA3481">
        <v>1186</v>
      </c>
      <c r="AB3481" s="8">
        <v>45325</v>
      </c>
    </row>
    <row r="3482" spans="15:28" x14ac:dyDescent="0.3">
      <c r="O3482">
        <v>3481</v>
      </c>
      <c r="P3482" t="str">
        <v>Customer 8</v>
      </c>
      <c r="Q3482" t="str">
        <v>WORKSTATION</v>
      </c>
      <c r="R3482">
        <v>2708</v>
      </c>
      <c r="S3482">
        <v>2590</v>
      </c>
      <c r="T3482" s="8">
        <v>45436</v>
      </c>
      <c r="W3482">
        <v>1566</v>
      </c>
      <c r="X3482" t="str">
        <v>Customer 2</v>
      </c>
      <c r="Y3482" t="str">
        <v>DESKTOP</v>
      </c>
      <c r="Z3482">
        <v>1215</v>
      </c>
      <c r="AA3482">
        <v>179</v>
      </c>
      <c r="AB3482" s="8">
        <v>45357</v>
      </c>
    </row>
    <row r="3483" spans="15:28" x14ac:dyDescent="0.3">
      <c r="O3483">
        <v>3482</v>
      </c>
      <c r="P3483" t="str">
        <v>Customer 15</v>
      </c>
      <c r="Q3483" t="str">
        <v>EMBEDDED</v>
      </c>
      <c r="R3483">
        <v>1164</v>
      </c>
      <c r="S3483">
        <v>1739</v>
      </c>
      <c r="T3483" s="8">
        <v>45437</v>
      </c>
      <c r="W3483">
        <v>4410</v>
      </c>
      <c r="X3483" t="str">
        <v>Customer 7</v>
      </c>
      <c r="Y3483" t="str">
        <v>MOBILE</v>
      </c>
      <c r="Z3483">
        <v>1215</v>
      </c>
      <c r="AA3483">
        <v>3667</v>
      </c>
      <c r="AB3483" s="8">
        <v>45475</v>
      </c>
    </row>
    <row r="3484" spans="15:28" x14ac:dyDescent="0.3">
      <c r="O3484">
        <v>3483</v>
      </c>
      <c r="P3484" t="str">
        <v>Customer 13</v>
      </c>
      <c r="Q3484" t="str">
        <v>WORKSTATION</v>
      </c>
      <c r="R3484">
        <v>2352</v>
      </c>
      <c r="S3484">
        <v>2390</v>
      </c>
      <c r="T3484" s="8">
        <v>45437</v>
      </c>
      <c r="W3484">
        <v>3060</v>
      </c>
      <c r="X3484" t="str">
        <v>Customer 1</v>
      </c>
      <c r="Y3484" t="str">
        <v>DESKTOP</v>
      </c>
      <c r="Z3484">
        <v>1214</v>
      </c>
      <c r="AA3484">
        <v>1417</v>
      </c>
      <c r="AB3484" s="8">
        <v>45419</v>
      </c>
    </row>
    <row r="3485" spans="15:28" x14ac:dyDescent="0.3">
      <c r="O3485">
        <v>3484</v>
      </c>
      <c r="P3485" t="str">
        <v>Customer 10</v>
      </c>
      <c r="Q3485" t="str">
        <v>WORKSTATION</v>
      </c>
      <c r="R3485">
        <v>1484</v>
      </c>
      <c r="S3485">
        <v>1161</v>
      </c>
      <c r="T3485" s="8">
        <v>45437</v>
      </c>
      <c r="W3485">
        <v>214</v>
      </c>
      <c r="X3485" t="str">
        <v>Customer 15</v>
      </c>
      <c r="Y3485" t="str">
        <v>DESKTOP</v>
      </c>
      <c r="Z3485">
        <v>1213</v>
      </c>
      <c r="AA3485">
        <v>1775</v>
      </c>
      <c r="AB3485" s="8">
        <v>45300</v>
      </c>
    </row>
    <row r="3486" spans="15:28" x14ac:dyDescent="0.3">
      <c r="O3486">
        <v>3485</v>
      </c>
      <c r="P3486" t="str">
        <v>Customer 6</v>
      </c>
      <c r="Q3486" t="str">
        <v>EMBEDDED</v>
      </c>
      <c r="R3486">
        <v>291</v>
      </c>
      <c r="S3486">
        <v>1795</v>
      </c>
      <c r="T3486" s="8">
        <v>45437</v>
      </c>
      <c r="W3486">
        <v>1370</v>
      </c>
      <c r="X3486" t="str">
        <v>Customer 15</v>
      </c>
      <c r="Y3486" t="str">
        <v>DESKTOP</v>
      </c>
      <c r="Z3486">
        <v>1213</v>
      </c>
      <c r="AA3486">
        <v>2112</v>
      </c>
      <c r="AB3486" s="8">
        <v>45349</v>
      </c>
    </row>
    <row r="3487" spans="15:28" x14ac:dyDescent="0.3">
      <c r="O3487">
        <v>3486</v>
      </c>
      <c r="P3487" t="str">
        <v>Customer 2</v>
      </c>
      <c r="Q3487" t="str">
        <v>MOBILE</v>
      </c>
      <c r="R3487">
        <v>1996</v>
      </c>
      <c r="S3487">
        <v>599</v>
      </c>
      <c r="T3487" s="8">
        <v>45437</v>
      </c>
      <c r="W3487">
        <v>4576</v>
      </c>
      <c r="X3487" t="str">
        <v>Customer 11</v>
      </c>
      <c r="Y3487" t="str">
        <v>DESKTOP</v>
      </c>
      <c r="Z3487">
        <v>1213</v>
      </c>
      <c r="AA3487">
        <v>2364</v>
      </c>
      <c r="AB3487" s="8">
        <v>45482</v>
      </c>
    </row>
    <row r="3488" spans="15:28" x14ac:dyDescent="0.3">
      <c r="O3488">
        <v>3487</v>
      </c>
      <c r="P3488" t="str">
        <v>Customer 14</v>
      </c>
      <c r="Q3488" t="str">
        <v>EMBEDDED</v>
      </c>
      <c r="R3488">
        <v>709</v>
      </c>
      <c r="S3488">
        <v>1965</v>
      </c>
      <c r="T3488" s="8">
        <v>45437</v>
      </c>
      <c r="W3488">
        <v>2270</v>
      </c>
      <c r="X3488" t="str">
        <v>Customer 3</v>
      </c>
      <c r="Y3488" t="str">
        <v>MOBILE</v>
      </c>
      <c r="Z3488">
        <v>1212</v>
      </c>
      <c r="AA3488">
        <v>852</v>
      </c>
      <c r="AB3488" s="8">
        <v>45386</v>
      </c>
    </row>
    <row r="3489" spans="15:28" x14ac:dyDescent="0.3">
      <c r="O3489">
        <v>3488</v>
      </c>
      <c r="P3489" t="str">
        <v>Customer 15</v>
      </c>
      <c r="Q3489" t="str">
        <v>DESKTOP</v>
      </c>
      <c r="R3489">
        <v>2868</v>
      </c>
      <c r="S3489">
        <v>1684</v>
      </c>
      <c r="T3489" s="8">
        <v>45437</v>
      </c>
      <c r="W3489">
        <v>2716</v>
      </c>
      <c r="X3489" t="str">
        <v>Customer 15</v>
      </c>
      <c r="Y3489" t="str">
        <v>EMBEDDED</v>
      </c>
      <c r="Z3489">
        <v>1212</v>
      </c>
      <c r="AA3489">
        <v>1789</v>
      </c>
      <c r="AB3489" s="8">
        <v>45405</v>
      </c>
    </row>
    <row r="3490" spans="15:28" x14ac:dyDescent="0.3">
      <c r="O3490">
        <v>3489</v>
      </c>
      <c r="P3490" t="str">
        <v>Customer 3</v>
      </c>
      <c r="Q3490" t="str">
        <v>WORKSTATION</v>
      </c>
      <c r="R3490">
        <v>2485</v>
      </c>
      <c r="S3490">
        <v>260</v>
      </c>
      <c r="T3490" s="8">
        <v>45437</v>
      </c>
      <c r="W3490">
        <v>42</v>
      </c>
      <c r="X3490" t="str">
        <v>Customer 7</v>
      </c>
      <c r="Y3490" t="str">
        <v>DESKTOP</v>
      </c>
      <c r="Z3490">
        <v>1211</v>
      </c>
      <c r="AA3490">
        <v>2995</v>
      </c>
      <c r="AB3490" s="8">
        <v>45293</v>
      </c>
    </row>
    <row r="3491" spans="15:28" x14ac:dyDescent="0.3">
      <c r="O3491">
        <v>3490</v>
      </c>
      <c r="P3491" t="str">
        <v>Customer 5</v>
      </c>
      <c r="Q3491" t="str">
        <v>EMBEDDED</v>
      </c>
      <c r="R3491">
        <v>1847</v>
      </c>
      <c r="S3491">
        <v>2266</v>
      </c>
      <c r="T3491" s="8">
        <v>45437</v>
      </c>
      <c r="W3491">
        <v>1716</v>
      </c>
      <c r="X3491" t="str">
        <v>Customer 4</v>
      </c>
      <c r="Y3491" t="str">
        <v>EMBEDDED</v>
      </c>
      <c r="Z3491">
        <v>1211</v>
      </c>
      <c r="AA3491">
        <v>1083</v>
      </c>
      <c r="AB3491" s="8">
        <v>45363</v>
      </c>
    </row>
    <row r="3492" spans="15:28" x14ac:dyDescent="0.3">
      <c r="O3492">
        <v>3491</v>
      </c>
      <c r="P3492" t="str">
        <v>Customer 15</v>
      </c>
      <c r="Q3492" t="str">
        <v>EMBEDDED</v>
      </c>
      <c r="R3492">
        <v>1784</v>
      </c>
      <c r="S3492">
        <v>2439</v>
      </c>
      <c r="T3492" s="8">
        <v>45437</v>
      </c>
      <c r="W3492">
        <v>807</v>
      </c>
      <c r="X3492" t="str">
        <v>Customer 14</v>
      </c>
      <c r="Y3492" t="str">
        <v>DESKTOP</v>
      </c>
      <c r="Z3492">
        <v>1210</v>
      </c>
      <c r="AA3492">
        <v>930</v>
      </c>
      <c r="AB3492" s="8">
        <v>45325</v>
      </c>
    </row>
    <row r="3493" spans="15:28" x14ac:dyDescent="0.3">
      <c r="O3493">
        <v>3492</v>
      </c>
      <c r="P3493" t="str">
        <v>Customer 14</v>
      </c>
      <c r="Q3493" t="str">
        <v>WORKSTATION</v>
      </c>
      <c r="R3493">
        <v>420</v>
      </c>
      <c r="S3493">
        <v>857</v>
      </c>
      <c r="T3493" s="8">
        <v>45437</v>
      </c>
      <c r="W3493">
        <v>1597</v>
      </c>
      <c r="X3493" t="str">
        <v>Customer 15</v>
      </c>
      <c r="Y3493" t="str">
        <v>DESKTOP</v>
      </c>
      <c r="Z3493">
        <v>1210</v>
      </c>
      <c r="AA3493">
        <v>1580</v>
      </c>
      <c r="AB3493" s="8">
        <v>45358</v>
      </c>
    </row>
    <row r="3494" spans="15:28" x14ac:dyDescent="0.3">
      <c r="O3494">
        <v>3493</v>
      </c>
      <c r="P3494" t="str">
        <v>Customer 11</v>
      </c>
      <c r="Q3494" t="str">
        <v>DESKTOP</v>
      </c>
      <c r="R3494">
        <v>1720</v>
      </c>
      <c r="S3494">
        <v>919</v>
      </c>
      <c r="T3494" s="8">
        <v>45437</v>
      </c>
      <c r="W3494">
        <v>3747</v>
      </c>
      <c r="X3494" t="str">
        <v>Customer 9</v>
      </c>
      <c r="Y3494" t="str">
        <v>EMBEDDED</v>
      </c>
      <c r="Z3494">
        <v>1210</v>
      </c>
      <c r="AA3494">
        <v>3333</v>
      </c>
      <c r="AB3494" s="8">
        <v>45448</v>
      </c>
    </row>
    <row r="3495" spans="15:28" x14ac:dyDescent="0.3">
      <c r="O3495">
        <v>3494</v>
      </c>
      <c r="P3495" t="str">
        <v>Customer 6</v>
      </c>
      <c r="Q3495" t="str">
        <v>DESKTOP</v>
      </c>
      <c r="R3495">
        <v>3274</v>
      </c>
      <c r="S3495">
        <v>1887</v>
      </c>
      <c r="T3495" s="8">
        <v>45437</v>
      </c>
      <c r="W3495">
        <v>4172</v>
      </c>
      <c r="X3495" t="str">
        <v>Customer 9</v>
      </c>
      <c r="Y3495" t="str">
        <v>WORKSTATION</v>
      </c>
      <c r="Z3495">
        <v>1210</v>
      </c>
      <c r="AA3495">
        <v>635</v>
      </c>
      <c r="AB3495" s="8">
        <v>45465</v>
      </c>
    </row>
    <row r="3496" spans="15:28" x14ac:dyDescent="0.3">
      <c r="O3496">
        <v>3495</v>
      </c>
      <c r="P3496" t="str">
        <v>Customer 9</v>
      </c>
      <c r="Q3496" t="str">
        <v>MOBILE</v>
      </c>
      <c r="R3496">
        <v>3833</v>
      </c>
      <c r="S3496">
        <v>4004</v>
      </c>
      <c r="T3496" s="8">
        <v>45437</v>
      </c>
      <c r="W3496">
        <v>4900</v>
      </c>
      <c r="X3496" t="str">
        <v>Customer 10</v>
      </c>
      <c r="Y3496" t="str">
        <v>MOBILE</v>
      </c>
      <c r="Z3496">
        <v>1209</v>
      </c>
      <c r="AA3496">
        <v>3601</v>
      </c>
      <c r="AB3496" s="8">
        <v>45496</v>
      </c>
    </row>
    <row r="3497" spans="15:28" x14ac:dyDescent="0.3">
      <c r="O3497">
        <v>3496</v>
      </c>
      <c r="P3497" t="str">
        <v>Customer 8</v>
      </c>
      <c r="Q3497" t="str">
        <v>DESKTOP</v>
      </c>
      <c r="R3497">
        <v>1054</v>
      </c>
      <c r="S3497">
        <v>3779</v>
      </c>
      <c r="T3497" s="8">
        <v>45437</v>
      </c>
      <c r="W3497">
        <v>4867</v>
      </c>
      <c r="X3497" t="str">
        <v>Customer 4</v>
      </c>
      <c r="Y3497" t="str">
        <v>EMBEDDED</v>
      </c>
      <c r="Z3497">
        <v>1208</v>
      </c>
      <c r="AA3497">
        <v>3477</v>
      </c>
      <c r="AB3497" s="8">
        <v>45494</v>
      </c>
    </row>
    <row r="3498" spans="15:28" x14ac:dyDescent="0.3">
      <c r="O3498">
        <v>3497</v>
      </c>
      <c r="P3498" t="str">
        <v>Customer 11</v>
      </c>
      <c r="Q3498" t="str">
        <v>MOBILE</v>
      </c>
      <c r="R3498">
        <v>1405</v>
      </c>
      <c r="S3498">
        <v>1761</v>
      </c>
      <c r="T3498" s="8">
        <v>45437</v>
      </c>
      <c r="W3498">
        <v>4031</v>
      </c>
      <c r="X3498" t="str">
        <v>Customer 10</v>
      </c>
      <c r="Y3498" t="str">
        <v>DESKTOP</v>
      </c>
      <c r="Z3498">
        <v>1206</v>
      </c>
      <c r="AA3498">
        <v>3401</v>
      </c>
      <c r="AB3498" s="8">
        <v>45459</v>
      </c>
    </row>
    <row r="3499" spans="15:28" x14ac:dyDescent="0.3">
      <c r="O3499">
        <v>3498</v>
      </c>
      <c r="P3499" t="str">
        <v>Customer 10</v>
      </c>
      <c r="Q3499" t="str">
        <v>WORKSTATION</v>
      </c>
      <c r="R3499">
        <v>3166</v>
      </c>
      <c r="S3499">
        <v>2126</v>
      </c>
      <c r="T3499" s="8">
        <v>45437</v>
      </c>
      <c r="W3499">
        <v>618</v>
      </c>
      <c r="X3499" t="str">
        <v>Customer 15</v>
      </c>
      <c r="Y3499" t="str">
        <v>EMBEDDED</v>
      </c>
      <c r="Z3499">
        <v>1205</v>
      </c>
      <c r="AA3499">
        <v>1375</v>
      </c>
      <c r="AB3499" s="8">
        <v>45317</v>
      </c>
    </row>
    <row r="3500" spans="15:28" x14ac:dyDescent="0.3">
      <c r="O3500">
        <v>3499</v>
      </c>
      <c r="P3500" t="str">
        <v>Customer 8</v>
      </c>
      <c r="Q3500" t="str">
        <v>EMBEDDED</v>
      </c>
      <c r="R3500">
        <v>3201</v>
      </c>
      <c r="S3500">
        <v>1633</v>
      </c>
      <c r="T3500" s="8">
        <v>45437</v>
      </c>
      <c r="W3500">
        <v>759</v>
      </c>
      <c r="X3500" t="str">
        <v>Customer 13</v>
      </c>
      <c r="Y3500" t="str">
        <v>EMBEDDED</v>
      </c>
      <c r="Z3500">
        <v>1205</v>
      </c>
      <c r="AA3500">
        <v>3397</v>
      </c>
      <c r="AB3500" s="8">
        <v>45323</v>
      </c>
    </row>
    <row r="3501" spans="15:28" x14ac:dyDescent="0.3">
      <c r="O3501">
        <v>3500</v>
      </c>
      <c r="P3501" t="str">
        <v>Customer 5</v>
      </c>
      <c r="Q3501" t="str">
        <v>WORKSTATION</v>
      </c>
      <c r="R3501">
        <v>798</v>
      </c>
      <c r="S3501">
        <v>3125</v>
      </c>
      <c r="T3501" s="8">
        <v>45437</v>
      </c>
      <c r="W3501">
        <v>1595</v>
      </c>
      <c r="X3501" t="str">
        <v>Customer 8</v>
      </c>
      <c r="Y3501" t="str">
        <v>EMBEDDED</v>
      </c>
      <c r="Z3501">
        <v>1205</v>
      </c>
      <c r="AA3501">
        <v>2881</v>
      </c>
      <c r="AB3501" s="8">
        <v>45358</v>
      </c>
    </row>
    <row r="3502" spans="15:28" x14ac:dyDescent="0.3">
      <c r="O3502">
        <v>3501</v>
      </c>
      <c r="P3502" t="str">
        <v>Customer 15</v>
      </c>
      <c r="Q3502" t="str">
        <v>EMBEDDED</v>
      </c>
      <c r="R3502">
        <v>3709</v>
      </c>
      <c r="S3502">
        <v>1422</v>
      </c>
      <c r="T3502" s="8">
        <v>45437</v>
      </c>
      <c r="W3502">
        <v>1912</v>
      </c>
      <c r="X3502" t="str">
        <v>Customer 3</v>
      </c>
      <c r="Y3502" t="str">
        <v>MOBILE</v>
      </c>
      <c r="Z3502">
        <v>1205</v>
      </c>
      <c r="AA3502">
        <v>1754</v>
      </c>
      <c r="AB3502" s="8">
        <v>45371</v>
      </c>
    </row>
    <row r="3503" spans="15:28" x14ac:dyDescent="0.3">
      <c r="O3503">
        <v>3502</v>
      </c>
      <c r="P3503" t="str">
        <v>Customer 2</v>
      </c>
      <c r="Q3503" t="str">
        <v>DESKTOP</v>
      </c>
      <c r="R3503">
        <v>817</v>
      </c>
      <c r="S3503">
        <v>435</v>
      </c>
      <c r="T3503" s="8">
        <v>45437</v>
      </c>
      <c r="W3503">
        <v>4722</v>
      </c>
      <c r="X3503" t="str">
        <v>Customer 11</v>
      </c>
      <c r="Y3503" t="str">
        <v>EMBEDDED</v>
      </c>
      <c r="Z3503">
        <v>1205</v>
      </c>
      <c r="AA3503">
        <v>1507</v>
      </c>
      <c r="AB3503" s="8">
        <v>45488</v>
      </c>
    </row>
    <row r="3504" spans="15:28" x14ac:dyDescent="0.3">
      <c r="O3504">
        <v>3503</v>
      </c>
      <c r="P3504" t="str">
        <v>Customer 7</v>
      </c>
      <c r="Q3504" t="str">
        <v>EMBEDDED</v>
      </c>
      <c r="R3504">
        <v>3695</v>
      </c>
      <c r="S3504">
        <v>1185</v>
      </c>
      <c r="T3504" s="8">
        <v>45437</v>
      </c>
      <c r="W3504">
        <v>4773</v>
      </c>
      <c r="X3504" t="str">
        <v>Customer 6</v>
      </c>
      <c r="Y3504" t="str">
        <v>WORKSTATION</v>
      </c>
      <c r="Z3504">
        <v>1203</v>
      </c>
      <c r="AA3504">
        <v>363</v>
      </c>
      <c r="AB3504" s="8">
        <v>45490</v>
      </c>
    </row>
    <row r="3505" spans="15:28" x14ac:dyDescent="0.3">
      <c r="O3505">
        <v>3504</v>
      </c>
      <c r="P3505" t="str">
        <v>Customer 8</v>
      </c>
      <c r="Q3505" t="str">
        <v>EMBEDDED</v>
      </c>
      <c r="R3505">
        <v>1542</v>
      </c>
      <c r="S3505">
        <v>4464</v>
      </c>
      <c r="T3505" s="8">
        <v>45437</v>
      </c>
      <c r="W3505">
        <v>1880</v>
      </c>
      <c r="X3505" t="str">
        <v>Customer 15</v>
      </c>
      <c r="Y3505" t="str">
        <v>DESKTOP</v>
      </c>
      <c r="Z3505">
        <v>1202</v>
      </c>
      <c r="AA3505">
        <v>561</v>
      </c>
      <c r="AB3505" s="8">
        <v>45370</v>
      </c>
    </row>
    <row r="3506" spans="15:28" x14ac:dyDescent="0.3">
      <c r="O3506">
        <v>3505</v>
      </c>
      <c r="P3506" t="str">
        <v>Customer 4</v>
      </c>
      <c r="Q3506" t="str">
        <v>WORKSTATION</v>
      </c>
      <c r="R3506">
        <v>1300</v>
      </c>
      <c r="S3506">
        <v>807</v>
      </c>
      <c r="T3506" s="8">
        <v>45437</v>
      </c>
      <c r="W3506">
        <v>4315</v>
      </c>
      <c r="X3506" t="str">
        <v>Customer 1</v>
      </c>
      <c r="Y3506" t="str">
        <v>WORKSTATION</v>
      </c>
      <c r="Z3506">
        <v>1202</v>
      </c>
      <c r="AA3506">
        <v>3975</v>
      </c>
      <c r="AB3506" s="8">
        <v>45471</v>
      </c>
    </row>
    <row r="3507" spans="15:28" x14ac:dyDescent="0.3">
      <c r="O3507">
        <v>3506</v>
      </c>
      <c r="P3507" t="str">
        <v>Customer 10</v>
      </c>
      <c r="Q3507" t="str">
        <v>DESKTOP</v>
      </c>
      <c r="R3507">
        <v>3680</v>
      </c>
      <c r="S3507">
        <v>2442</v>
      </c>
      <c r="T3507" s="8">
        <v>45438</v>
      </c>
      <c r="W3507">
        <v>524</v>
      </c>
      <c r="X3507" t="str">
        <v>Customer 11</v>
      </c>
      <c r="Y3507" t="str">
        <v>EMBEDDED</v>
      </c>
      <c r="Z3507">
        <v>1201</v>
      </c>
      <c r="AA3507">
        <v>1279</v>
      </c>
      <c r="AB3507" s="8">
        <v>45313</v>
      </c>
    </row>
    <row r="3508" spans="15:28" x14ac:dyDescent="0.3">
      <c r="O3508">
        <v>3507</v>
      </c>
      <c r="P3508" t="str">
        <v>Customer 15</v>
      </c>
      <c r="Q3508" t="str">
        <v>DESKTOP</v>
      </c>
      <c r="R3508">
        <v>2226</v>
      </c>
      <c r="S3508">
        <v>115</v>
      </c>
      <c r="T3508" s="8">
        <v>45438</v>
      </c>
      <c r="W3508">
        <v>3419</v>
      </c>
      <c r="X3508" t="str">
        <v>Customer 7</v>
      </c>
      <c r="Y3508" t="str">
        <v>EMBEDDED</v>
      </c>
      <c r="Z3508">
        <v>1201</v>
      </c>
      <c r="AA3508">
        <v>958</v>
      </c>
      <c r="AB3508" s="8">
        <v>45434</v>
      </c>
    </row>
    <row r="3509" spans="15:28" x14ac:dyDescent="0.3">
      <c r="O3509">
        <v>3508</v>
      </c>
      <c r="P3509" t="str">
        <v>Customer 10</v>
      </c>
      <c r="Q3509" t="str">
        <v>EMBEDDED</v>
      </c>
      <c r="R3509">
        <v>2268</v>
      </c>
      <c r="S3509">
        <v>4642</v>
      </c>
      <c r="T3509" s="8">
        <v>45438</v>
      </c>
      <c r="W3509">
        <v>3914</v>
      </c>
      <c r="X3509" t="str">
        <v>Customer 15</v>
      </c>
      <c r="Y3509" t="str">
        <v>DESKTOP</v>
      </c>
      <c r="Z3509">
        <v>1201</v>
      </c>
      <c r="AA3509">
        <v>4859</v>
      </c>
      <c r="AB3509" s="8">
        <v>45455</v>
      </c>
    </row>
    <row r="3510" spans="15:28" x14ac:dyDescent="0.3">
      <c r="O3510">
        <v>3509</v>
      </c>
      <c r="P3510" t="str">
        <v>Customer 8</v>
      </c>
      <c r="Q3510" t="str">
        <v>EMBEDDED</v>
      </c>
      <c r="R3510">
        <v>3080</v>
      </c>
      <c r="S3510">
        <v>2789</v>
      </c>
      <c r="T3510" s="8">
        <v>45438</v>
      </c>
      <c r="W3510">
        <v>3360</v>
      </c>
      <c r="X3510" t="str">
        <v>Customer 10</v>
      </c>
      <c r="Y3510" t="str">
        <v>WORKSTATION</v>
      </c>
      <c r="Z3510">
        <v>1199</v>
      </c>
      <c r="AA3510">
        <v>1759</v>
      </c>
      <c r="AB3510" s="8">
        <v>45431</v>
      </c>
    </row>
    <row r="3511" spans="15:28" x14ac:dyDescent="0.3">
      <c r="O3511">
        <v>3510</v>
      </c>
      <c r="P3511" t="str">
        <v>Customer 5</v>
      </c>
      <c r="Q3511" t="str">
        <v>DESKTOP</v>
      </c>
      <c r="R3511">
        <v>1939</v>
      </c>
      <c r="S3511">
        <v>4940</v>
      </c>
      <c r="T3511" s="8">
        <v>45438</v>
      </c>
      <c r="W3511">
        <v>3737</v>
      </c>
      <c r="X3511" t="str">
        <v>Customer 8</v>
      </c>
      <c r="Y3511" t="str">
        <v>EMBEDDED</v>
      </c>
      <c r="Z3511">
        <v>1199</v>
      </c>
      <c r="AA3511">
        <v>4500</v>
      </c>
      <c r="AB3511" s="8">
        <v>45447</v>
      </c>
    </row>
    <row r="3512" spans="15:28" x14ac:dyDescent="0.3">
      <c r="O3512">
        <v>3511</v>
      </c>
      <c r="P3512" t="str">
        <v>Customer 5</v>
      </c>
      <c r="Q3512" t="str">
        <v>WORKSTATION</v>
      </c>
      <c r="R3512">
        <v>173</v>
      </c>
      <c r="S3512">
        <v>4345</v>
      </c>
      <c r="T3512" s="8">
        <v>45438</v>
      </c>
      <c r="W3512">
        <v>1780</v>
      </c>
      <c r="X3512" t="str">
        <v>Customer 11</v>
      </c>
      <c r="Y3512" t="str">
        <v>DESKTOP</v>
      </c>
      <c r="Z3512">
        <v>1198</v>
      </c>
      <c r="AA3512">
        <v>3452</v>
      </c>
      <c r="AB3512" s="8">
        <v>45366</v>
      </c>
    </row>
    <row r="3513" spans="15:28" x14ac:dyDescent="0.3">
      <c r="O3513">
        <v>3512</v>
      </c>
      <c r="P3513" t="str">
        <v>Customer 10</v>
      </c>
      <c r="Q3513" t="str">
        <v>WORKSTATION</v>
      </c>
      <c r="R3513">
        <v>677</v>
      </c>
      <c r="S3513">
        <v>521</v>
      </c>
      <c r="T3513" s="8">
        <v>45438</v>
      </c>
      <c r="W3513">
        <v>3460</v>
      </c>
      <c r="X3513" t="str">
        <v>Customer 3</v>
      </c>
      <c r="Y3513" t="str">
        <v>DESKTOP</v>
      </c>
      <c r="Z3513">
        <v>1198</v>
      </c>
      <c r="AA3513">
        <v>2219</v>
      </c>
      <c r="AB3513" s="8">
        <v>45436</v>
      </c>
    </row>
    <row r="3514" spans="15:28" x14ac:dyDescent="0.3">
      <c r="O3514">
        <v>3513</v>
      </c>
      <c r="P3514" t="str">
        <v>Customer 6</v>
      </c>
      <c r="Q3514" t="str">
        <v>WORKSTATION</v>
      </c>
      <c r="R3514">
        <v>1453</v>
      </c>
      <c r="S3514">
        <v>1995</v>
      </c>
      <c r="T3514" s="8">
        <v>45438</v>
      </c>
      <c r="W3514">
        <v>3462</v>
      </c>
      <c r="X3514" t="str">
        <v>Customer 3</v>
      </c>
      <c r="Y3514" t="str">
        <v>DESKTOP</v>
      </c>
      <c r="Z3514">
        <v>1198</v>
      </c>
      <c r="AA3514">
        <v>2538</v>
      </c>
      <c r="AB3514" s="8">
        <v>45436</v>
      </c>
    </row>
    <row r="3515" spans="15:28" x14ac:dyDescent="0.3">
      <c r="O3515">
        <v>3514</v>
      </c>
      <c r="P3515" t="str">
        <v>Customer 10</v>
      </c>
      <c r="Q3515" t="str">
        <v>EMBEDDED</v>
      </c>
      <c r="R3515">
        <v>1671</v>
      </c>
      <c r="S3515">
        <v>2954</v>
      </c>
      <c r="T3515" s="8">
        <v>45438</v>
      </c>
      <c r="W3515">
        <v>3902</v>
      </c>
      <c r="X3515" t="str">
        <v>Customer 11</v>
      </c>
      <c r="Y3515" t="str">
        <v>MOBILE</v>
      </c>
      <c r="Z3515">
        <v>1198</v>
      </c>
      <c r="AA3515">
        <v>3140</v>
      </c>
      <c r="AB3515" s="8">
        <v>45454</v>
      </c>
    </row>
    <row r="3516" spans="15:28" x14ac:dyDescent="0.3">
      <c r="O3516">
        <v>3515</v>
      </c>
      <c r="P3516" t="str">
        <v>Customer 10</v>
      </c>
      <c r="Q3516" t="str">
        <v>EMBEDDED</v>
      </c>
      <c r="R3516">
        <v>3274</v>
      </c>
      <c r="S3516">
        <v>3179</v>
      </c>
      <c r="T3516" s="8">
        <v>45438</v>
      </c>
      <c r="W3516">
        <v>2206</v>
      </c>
      <c r="X3516" t="str">
        <v>Customer 11</v>
      </c>
      <c r="Y3516" t="str">
        <v>WORKSTATION</v>
      </c>
      <c r="Z3516">
        <v>1196</v>
      </c>
      <c r="AA3516">
        <v>2041</v>
      </c>
      <c r="AB3516" s="8">
        <v>45383</v>
      </c>
    </row>
    <row r="3517" spans="15:28" x14ac:dyDescent="0.3">
      <c r="O3517">
        <v>3516</v>
      </c>
      <c r="P3517" t="str">
        <v>Customer 2</v>
      </c>
      <c r="Q3517" t="str">
        <v>DESKTOP</v>
      </c>
      <c r="R3517">
        <v>778</v>
      </c>
      <c r="S3517">
        <v>1698</v>
      </c>
      <c r="T3517" s="8">
        <v>45438</v>
      </c>
      <c r="W3517">
        <v>762</v>
      </c>
      <c r="X3517" t="str">
        <v>Customer 10</v>
      </c>
      <c r="Y3517" t="str">
        <v>WORKSTATION</v>
      </c>
      <c r="Z3517">
        <v>1195</v>
      </c>
      <c r="AA3517">
        <v>3708</v>
      </c>
      <c r="AB3517" s="8">
        <v>45323</v>
      </c>
    </row>
    <row r="3518" spans="15:28" x14ac:dyDescent="0.3">
      <c r="O3518">
        <v>3517</v>
      </c>
      <c r="P3518" t="str">
        <v>Customer 8</v>
      </c>
      <c r="Q3518" t="str">
        <v>WORKSTATION</v>
      </c>
      <c r="R3518">
        <v>401</v>
      </c>
      <c r="S3518">
        <v>1405</v>
      </c>
      <c r="T3518" s="8">
        <v>45438</v>
      </c>
      <c r="W3518">
        <v>1004</v>
      </c>
      <c r="X3518" t="str">
        <v>Customer 13</v>
      </c>
      <c r="Y3518" t="str">
        <v>WORKSTATION</v>
      </c>
      <c r="Z3518">
        <v>1195</v>
      </c>
      <c r="AA3518">
        <v>2752</v>
      </c>
      <c r="AB3518" s="8">
        <v>45333</v>
      </c>
    </row>
    <row r="3519" spans="15:28" x14ac:dyDescent="0.3">
      <c r="O3519">
        <v>3518</v>
      </c>
      <c r="P3519" t="str">
        <v>Customer 1</v>
      </c>
      <c r="Q3519" t="str">
        <v>MOBILE</v>
      </c>
      <c r="R3519">
        <v>145</v>
      </c>
      <c r="S3519">
        <v>3940</v>
      </c>
      <c r="T3519" s="8">
        <v>45438</v>
      </c>
      <c r="W3519">
        <v>1662</v>
      </c>
      <c r="X3519" t="str">
        <v>Customer 10</v>
      </c>
      <c r="Y3519" t="str">
        <v>WORKSTATION</v>
      </c>
      <c r="Z3519">
        <v>1192</v>
      </c>
      <c r="AA3519">
        <v>4903</v>
      </c>
      <c r="AB3519" s="8">
        <v>45361</v>
      </c>
    </row>
    <row r="3520" spans="15:28" x14ac:dyDescent="0.3">
      <c r="O3520">
        <v>3519</v>
      </c>
      <c r="P3520" t="str">
        <v>Customer 14</v>
      </c>
      <c r="Q3520" t="str">
        <v>WORKSTATION</v>
      </c>
      <c r="R3520">
        <v>2172</v>
      </c>
      <c r="S3520">
        <v>1674</v>
      </c>
      <c r="T3520" s="8">
        <v>45438</v>
      </c>
      <c r="W3520">
        <v>986</v>
      </c>
      <c r="X3520" t="str">
        <v>Customer 4</v>
      </c>
      <c r="Y3520" t="str">
        <v>WORKSTATION</v>
      </c>
      <c r="Z3520">
        <v>1191</v>
      </c>
      <c r="AA3520">
        <v>1660</v>
      </c>
      <c r="AB3520" s="8">
        <v>45333</v>
      </c>
    </row>
    <row r="3521" spans="15:28" x14ac:dyDescent="0.3">
      <c r="O3521">
        <v>3520</v>
      </c>
      <c r="P3521" t="str">
        <v>Customer 8</v>
      </c>
      <c r="Q3521" t="str">
        <v>EMBEDDED</v>
      </c>
      <c r="R3521">
        <v>156</v>
      </c>
      <c r="S3521">
        <v>4886</v>
      </c>
      <c r="T3521" s="8">
        <v>45438</v>
      </c>
      <c r="W3521">
        <v>4285</v>
      </c>
      <c r="X3521" t="str">
        <v>Customer 11</v>
      </c>
      <c r="Y3521" t="str">
        <v>MOBILE</v>
      </c>
      <c r="Z3521">
        <v>1191</v>
      </c>
      <c r="AA3521">
        <v>3127</v>
      </c>
      <c r="AB3521" s="8">
        <v>45470</v>
      </c>
    </row>
    <row r="3522" spans="15:28" x14ac:dyDescent="0.3">
      <c r="O3522">
        <v>3521</v>
      </c>
      <c r="P3522" t="str">
        <v>Customer 9</v>
      </c>
      <c r="Q3522" t="str">
        <v>DESKTOP</v>
      </c>
      <c r="R3522">
        <v>3740</v>
      </c>
      <c r="S3522">
        <v>2982</v>
      </c>
      <c r="T3522" s="8">
        <v>45438</v>
      </c>
      <c r="W3522">
        <v>433</v>
      </c>
      <c r="X3522" t="str">
        <v>Customer 1</v>
      </c>
      <c r="Y3522" t="str">
        <v>DESKTOP</v>
      </c>
      <c r="Z3522">
        <v>1190</v>
      </c>
      <c r="AA3522">
        <v>3615</v>
      </c>
      <c r="AB3522" s="8">
        <v>45310</v>
      </c>
    </row>
    <row r="3523" spans="15:28" x14ac:dyDescent="0.3">
      <c r="O3523">
        <v>3522</v>
      </c>
      <c r="P3523" t="str">
        <v>Customer 2</v>
      </c>
      <c r="Q3523" t="str">
        <v>EMBEDDED</v>
      </c>
      <c r="R3523">
        <v>2253</v>
      </c>
      <c r="S3523">
        <v>2912</v>
      </c>
      <c r="T3523" s="8">
        <v>45438</v>
      </c>
      <c r="W3523">
        <v>4618</v>
      </c>
      <c r="X3523" t="str">
        <v>Customer 12</v>
      </c>
      <c r="Y3523" t="str">
        <v>EMBEDDED</v>
      </c>
      <c r="Z3523">
        <v>1190</v>
      </c>
      <c r="AA3523">
        <v>286</v>
      </c>
      <c r="AB3523" s="8">
        <v>45484</v>
      </c>
    </row>
    <row r="3524" spans="15:28" x14ac:dyDescent="0.3">
      <c r="O3524">
        <v>3523</v>
      </c>
      <c r="P3524" t="str">
        <v>Customer 8</v>
      </c>
      <c r="Q3524" t="str">
        <v>DESKTOP</v>
      </c>
      <c r="R3524">
        <v>505</v>
      </c>
      <c r="S3524">
        <v>3419</v>
      </c>
      <c r="T3524" s="8">
        <v>45438</v>
      </c>
      <c r="W3524">
        <v>2248</v>
      </c>
      <c r="X3524" t="str">
        <v>Customer 1</v>
      </c>
      <c r="Y3524" t="str">
        <v>DESKTOP</v>
      </c>
      <c r="Z3524">
        <v>1189</v>
      </c>
      <c r="AA3524">
        <v>4277</v>
      </c>
      <c r="AB3524" s="8">
        <v>45385</v>
      </c>
    </row>
    <row r="3525" spans="15:28" x14ac:dyDescent="0.3">
      <c r="O3525">
        <v>3524</v>
      </c>
      <c r="P3525" t="str">
        <v>Customer 3</v>
      </c>
      <c r="Q3525" t="str">
        <v>EMBEDDED</v>
      </c>
      <c r="R3525">
        <v>3926</v>
      </c>
      <c r="S3525">
        <v>4149</v>
      </c>
      <c r="T3525" s="8">
        <v>45438</v>
      </c>
      <c r="W3525">
        <v>1515</v>
      </c>
      <c r="X3525" t="str">
        <v>Customer 1</v>
      </c>
      <c r="Y3525" t="str">
        <v>DESKTOP</v>
      </c>
      <c r="Z3525">
        <v>1187</v>
      </c>
      <c r="AA3525">
        <v>3692</v>
      </c>
      <c r="AB3525" s="8">
        <v>45355</v>
      </c>
    </row>
    <row r="3526" spans="15:28" x14ac:dyDescent="0.3">
      <c r="O3526">
        <v>3525</v>
      </c>
      <c r="P3526" t="str">
        <v>Customer 9</v>
      </c>
      <c r="Q3526" t="str">
        <v>EMBEDDED</v>
      </c>
      <c r="R3526">
        <v>748</v>
      </c>
      <c r="S3526">
        <v>259</v>
      </c>
      <c r="T3526" s="8">
        <v>45438</v>
      </c>
      <c r="W3526">
        <v>1866</v>
      </c>
      <c r="X3526" t="str">
        <v>Customer 3</v>
      </c>
      <c r="Y3526" t="str">
        <v>EMBEDDED</v>
      </c>
      <c r="Z3526">
        <v>1186</v>
      </c>
      <c r="AA3526">
        <v>193</v>
      </c>
      <c r="AB3526" s="8">
        <v>45369</v>
      </c>
    </row>
    <row r="3527" spans="15:28" x14ac:dyDescent="0.3">
      <c r="O3527">
        <v>3526</v>
      </c>
      <c r="P3527" t="str">
        <v>Customer 9</v>
      </c>
      <c r="Q3527" t="str">
        <v>DESKTOP</v>
      </c>
      <c r="R3527">
        <v>1905</v>
      </c>
      <c r="S3527">
        <v>3315</v>
      </c>
      <c r="T3527" s="8">
        <v>45438</v>
      </c>
      <c r="W3527">
        <v>1693</v>
      </c>
      <c r="X3527" t="str">
        <v>Customer 12</v>
      </c>
      <c r="Y3527" t="str">
        <v>WORKSTATION</v>
      </c>
      <c r="Z3527">
        <v>1185</v>
      </c>
      <c r="AA3527">
        <v>1573</v>
      </c>
      <c r="AB3527" s="8">
        <v>45362</v>
      </c>
    </row>
    <row r="3528" spans="15:28" x14ac:dyDescent="0.3">
      <c r="O3528">
        <v>3527</v>
      </c>
      <c r="P3528" t="str">
        <v>Customer 14</v>
      </c>
      <c r="Q3528" t="str">
        <v>EMBEDDED</v>
      </c>
      <c r="R3528">
        <v>3786</v>
      </c>
      <c r="S3528">
        <v>4143</v>
      </c>
      <c r="T3528" s="8">
        <v>45438</v>
      </c>
      <c r="W3528">
        <v>2797</v>
      </c>
      <c r="X3528" t="str">
        <v>Customer 12</v>
      </c>
      <c r="Y3528" t="str">
        <v>WORKSTATION</v>
      </c>
      <c r="Z3528">
        <v>1185</v>
      </c>
      <c r="AA3528">
        <v>1762</v>
      </c>
      <c r="AB3528" s="8">
        <v>45408</v>
      </c>
    </row>
    <row r="3529" spans="15:28" x14ac:dyDescent="0.3">
      <c r="O3529">
        <v>3528</v>
      </c>
      <c r="P3529" t="str">
        <v>Customer 5</v>
      </c>
      <c r="Q3529" t="str">
        <v>DESKTOP</v>
      </c>
      <c r="R3529">
        <v>2732</v>
      </c>
      <c r="S3529">
        <v>4448</v>
      </c>
      <c r="T3529" s="8">
        <v>45438</v>
      </c>
      <c r="W3529">
        <v>4678</v>
      </c>
      <c r="X3529" t="str">
        <v>Customer 9</v>
      </c>
      <c r="Y3529" t="str">
        <v>EMBEDDED</v>
      </c>
      <c r="Z3529">
        <v>1185</v>
      </c>
      <c r="AA3529">
        <v>4475</v>
      </c>
      <c r="AB3529" s="8">
        <v>45486</v>
      </c>
    </row>
    <row r="3530" spans="15:28" x14ac:dyDescent="0.3">
      <c r="O3530">
        <v>3529</v>
      </c>
      <c r="P3530" t="str">
        <v>Customer 3</v>
      </c>
      <c r="Q3530" t="str">
        <v>DESKTOP</v>
      </c>
      <c r="R3530">
        <v>3061</v>
      </c>
      <c r="S3530">
        <v>1982</v>
      </c>
      <c r="T3530" s="8">
        <v>45438</v>
      </c>
      <c r="W3530">
        <v>131</v>
      </c>
      <c r="X3530" t="str">
        <v>Customer 9</v>
      </c>
      <c r="Y3530" t="str">
        <v>EMBEDDED</v>
      </c>
      <c r="Z3530">
        <v>1184</v>
      </c>
      <c r="AA3530">
        <v>1909</v>
      </c>
      <c r="AB3530" s="8">
        <v>45297</v>
      </c>
    </row>
    <row r="3531" spans="15:28" x14ac:dyDescent="0.3">
      <c r="O3531">
        <v>3530</v>
      </c>
      <c r="P3531" t="str">
        <v>Customer 13</v>
      </c>
      <c r="Q3531" t="str">
        <v>EMBEDDED</v>
      </c>
      <c r="R3531">
        <v>3571</v>
      </c>
      <c r="S3531">
        <v>4167</v>
      </c>
      <c r="T3531" s="8">
        <v>45439</v>
      </c>
      <c r="W3531">
        <v>246</v>
      </c>
      <c r="X3531" t="str">
        <v>Customer 3</v>
      </c>
      <c r="Y3531" t="str">
        <v>WORKSTATION</v>
      </c>
      <c r="Z3531">
        <v>1184</v>
      </c>
      <c r="AA3531">
        <v>1373</v>
      </c>
      <c r="AB3531" s="8">
        <v>45302</v>
      </c>
    </row>
    <row r="3532" spans="15:28" x14ac:dyDescent="0.3">
      <c r="O3532">
        <v>3531</v>
      </c>
      <c r="P3532" t="str">
        <v>Customer 11</v>
      </c>
      <c r="Q3532" t="str">
        <v>EMBEDDED</v>
      </c>
      <c r="R3532">
        <v>3234</v>
      </c>
      <c r="S3532">
        <v>4014</v>
      </c>
      <c r="T3532" s="8">
        <v>45439</v>
      </c>
      <c r="W3532">
        <v>474</v>
      </c>
      <c r="X3532" t="str">
        <v>Customer 7</v>
      </c>
      <c r="Y3532" t="str">
        <v>WORKSTATION</v>
      </c>
      <c r="Z3532">
        <v>1181</v>
      </c>
      <c r="AA3532">
        <v>2327</v>
      </c>
      <c r="AB3532" s="8">
        <v>45311</v>
      </c>
    </row>
    <row r="3533" spans="15:28" x14ac:dyDescent="0.3">
      <c r="O3533">
        <v>3532</v>
      </c>
      <c r="P3533" t="str">
        <v>Customer 8</v>
      </c>
      <c r="Q3533" t="str">
        <v>MOBILE</v>
      </c>
      <c r="R3533">
        <v>3565</v>
      </c>
      <c r="S3533">
        <v>616</v>
      </c>
      <c r="T3533" s="8">
        <v>45439</v>
      </c>
      <c r="W3533">
        <v>3420</v>
      </c>
      <c r="X3533" t="str">
        <v>Customer 8</v>
      </c>
      <c r="Y3533" t="str">
        <v>DESKTOP</v>
      </c>
      <c r="Z3533">
        <v>1181</v>
      </c>
      <c r="AA3533">
        <v>1361</v>
      </c>
      <c r="AB3533" s="8">
        <v>45434</v>
      </c>
    </row>
    <row r="3534" spans="15:28" x14ac:dyDescent="0.3">
      <c r="O3534">
        <v>3533</v>
      </c>
      <c r="P3534" t="str">
        <v>Customer 10</v>
      </c>
      <c r="Q3534" t="str">
        <v>DESKTOP</v>
      </c>
      <c r="R3534">
        <v>1540</v>
      </c>
      <c r="S3534">
        <v>1203</v>
      </c>
      <c r="T3534" s="8">
        <v>45439</v>
      </c>
      <c r="W3534">
        <v>695</v>
      </c>
      <c r="X3534" t="str">
        <v>Customer 7</v>
      </c>
      <c r="Y3534" t="str">
        <v>EMBEDDED</v>
      </c>
      <c r="Z3534">
        <v>1180</v>
      </c>
      <c r="AA3534">
        <v>4288</v>
      </c>
      <c r="AB3534" s="8">
        <v>45320</v>
      </c>
    </row>
    <row r="3535" spans="15:28" x14ac:dyDescent="0.3">
      <c r="O3535">
        <v>3534</v>
      </c>
      <c r="P3535" t="str">
        <v>Customer 9</v>
      </c>
      <c r="Q3535" t="str">
        <v>EMBEDDED</v>
      </c>
      <c r="R3535">
        <v>3679</v>
      </c>
      <c r="S3535">
        <v>3263</v>
      </c>
      <c r="T3535" s="8">
        <v>45439</v>
      </c>
      <c r="W3535">
        <v>2773</v>
      </c>
      <c r="X3535" t="str">
        <v>Customer 14</v>
      </c>
      <c r="Y3535" t="str">
        <v>MOBILE</v>
      </c>
      <c r="Z3535">
        <v>1180</v>
      </c>
      <c r="AA3535">
        <v>4931</v>
      </c>
      <c r="AB3535" s="8">
        <v>45407</v>
      </c>
    </row>
    <row r="3536" spans="15:28" x14ac:dyDescent="0.3">
      <c r="O3536">
        <v>3535</v>
      </c>
      <c r="P3536" t="str">
        <v>Customer 10</v>
      </c>
      <c r="Q3536" t="str">
        <v>MOBILE</v>
      </c>
      <c r="R3536">
        <v>3180</v>
      </c>
      <c r="S3536">
        <v>3903</v>
      </c>
      <c r="T3536" s="8">
        <v>45439</v>
      </c>
      <c r="W3536">
        <v>4418</v>
      </c>
      <c r="X3536" t="str">
        <v>Customer 15</v>
      </c>
      <c r="Y3536" t="str">
        <v>MOBILE</v>
      </c>
      <c r="Z3536">
        <v>1180</v>
      </c>
      <c r="AA3536">
        <v>1904</v>
      </c>
      <c r="AB3536" s="8">
        <v>45476</v>
      </c>
    </row>
    <row r="3537" spans="15:28" x14ac:dyDescent="0.3">
      <c r="O3537">
        <v>3536</v>
      </c>
      <c r="P3537" t="str">
        <v>Customer 11</v>
      </c>
      <c r="Q3537" t="str">
        <v>WORKSTATION</v>
      </c>
      <c r="R3537">
        <v>3173</v>
      </c>
      <c r="S3537">
        <v>2661</v>
      </c>
      <c r="T3537" s="8">
        <v>45439</v>
      </c>
      <c r="W3537">
        <v>4221</v>
      </c>
      <c r="X3537" t="str">
        <v>Customer 3</v>
      </c>
      <c r="Y3537" t="str">
        <v>WORKSTATION</v>
      </c>
      <c r="Z3537">
        <v>1179</v>
      </c>
      <c r="AA3537">
        <v>2562</v>
      </c>
      <c r="AB3537" s="8">
        <v>45467</v>
      </c>
    </row>
    <row r="3538" spans="15:28" x14ac:dyDescent="0.3">
      <c r="O3538">
        <v>3537</v>
      </c>
      <c r="P3538" t="str">
        <v>Customer 10</v>
      </c>
      <c r="Q3538" t="str">
        <v>EMBEDDED</v>
      </c>
      <c r="R3538">
        <v>1654</v>
      </c>
      <c r="S3538">
        <v>442</v>
      </c>
      <c r="T3538" s="8">
        <v>45439</v>
      </c>
      <c r="W3538">
        <v>4505</v>
      </c>
      <c r="X3538" t="str">
        <v>Customer 2</v>
      </c>
      <c r="Y3538" t="str">
        <v>DESKTOP</v>
      </c>
      <c r="Z3538">
        <v>1179</v>
      </c>
      <c r="AA3538">
        <v>351</v>
      </c>
      <c r="AB3538" s="8">
        <v>45479</v>
      </c>
    </row>
    <row r="3539" spans="15:28" x14ac:dyDescent="0.3">
      <c r="O3539">
        <v>3538</v>
      </c>
      <c r="P3539" t="str">
        <v>Customer 5</v>
      </c>
      <c r="Q3539" t="str">
        <v>MOBILE</v>
      </c>
      <c r="R3539">
        <v>3357</v>
      </c>
      <c r="S3539">
        <v>1374</v>
      </c>
      <c r="T3539" s="8">
        <v>45439</v>
      </c>
      <c r="W3539">
        <v>756</v>
      </c>
      <c r="X3539" t="str">
        <v>Customer 11</v>
      </c>
      <c r="Y3539" t="str">
        <v>MOBILE</v>
      </c>
      <c r="Z3539">
        <v>1177</v>
      </c>
      <c r="AA3539">
        <v>1474</v>
      </c>
      <c r="AB3539" s="8">
        <v>45323</v>
      </c>
    </row>
    <row r="3540" spans="15:28" x14ac:dyDescent="0.3">
      <c r="O3540">
        <v>3539</v>
      </c>
      <c r="P3540" t="str">
        <v>Customer 9</v>
      </c>
      <c r="Q3540" t="str">
        <v>WORKSTATION</v>
      </c>
      <c r="R3540">
        <v>3116</v>
      </c>
      <c r="S3540">
        <v>3287</v>
      </c>
      <c r="T3540" s="8">
        <v>45439</v>
      </c>
      <c r="W3540">
        <v>2757</v>
      </c>
      <c r="X3540" t="str">
        <v>Customer 15</v>
      </c>
      <c r="Y3540" t="str">
        <v>EMBEDDED</v>
      </c>
      <c r="Z3540">
        <v>1177</v>
      </c>
      <c r="AA3540">
        <v>3647</v>
      </c>
      <c r="AB3540" s="8">
        <v>45406</v>
      </c>
    </row>
    <row r="3541" spans="15:28" x14ac:dyDescent="0.3">
      <c r="O3541">
        <v>3540</v>
      </c>
      <c r="P3541" t="str">
        <v>Customer 5</v>
      </c>
      <c r="Q3541" t="str">
        <v>MOBILE</v>
      </c>
      <c r="R3541">
        <v>3240</v>
      </c>
      <c r="S3541">
        <v>624</v>
      </c>
      <c r="T3541" s="8">
        <v>45439</v>
      </c>
      <c r="W3541">
        <v>2130</v>
      </c>
      <c r="X3541" t="str">
        <v>Customer 12</v>
      </c>
      <c r="Y3541" t="str">
        <v>EMBEDDED</v>
      </c>
      <c r="Z3541">
        <v>1176</v>
      </c>
      <c r="AA3541">
        <v>786</v>
      </c>
      <c r="AB3541" s="8">
        <v>45380</v>
      </c>
    </row>
    <row r="3542" spans="15:28" x14ac:dyDescent="0.3">
      <c r="O3542">
        <v>3541</v>
      </c>
      <c r="P3542" t="str">
        <v>Customer 10</v>
      </c>
      <c r="Q3542" t="str">
        <v>WORKSTATION</v>
      </c>
      <c r="R3542">
        <v>2651</v>
      </c>
      <c r="S3542">
        <v>3331</v>
      </c>
      <c r="T3542" s="8">
        <v>45439</v>
      </c>
      <c r="W3542">
        <v>3939</v>
      </c>
      <c r="X3542" t="str">
        <v>Customer 2</v>
      </c>
      <c r="Y3542" t="str">
        <v>MOBILE</v>
      </c>
      <c r="Z3542">
        <v>1176</v>
      </c>
      <c r="AA3542">
        <v>1931</v>
      </c>
      <c r="AB3542" s="8">
        <v>45456</v>
      </c>
    </row>
    <row r="3543" spans="15:28" x14ac:dyDescent="0.3">
      <c r="O3543">
        <v>3542</v>
      </c>
      <c r="P3543" t="str">
        <v>Customer 12</v>
      </c>
      <c r="Q3543" t="str">
        <v>WORKSTATION</v>
      </c>
      <c r="R3543">
        <v>663</v>
      </c>
      <c r="S3543">
        <v>1205</v>
      </c>
      <c r="T3543" s="8">
        <v>45439</v>
      </c>
      <c r="W3543">
        <v>3219</v>
      </c>
      <c r="X3543" t="str">
        <v>Customer 5</v>
      </c>
      <c r="Y3543" t="str">
        <v>DESKTOP</v>
      </c>
      <c r="Z3543">
        <v>1175</v>
      </c>
      <c r="AA3543">
        <v>4590</v>
      </c>
      <c r="AB3543" s="8">
        <v>45426</v>
      </c>
    </row>
    <row r="3544" spans="15:28" x14ac:dyDescent="0.3">
      <c r="O3544">
        <v>3543</v>
      </c>
      <c r="P3544" t="str">
        <v>Customer 1</v>
      </c>
      <c r="Q3544" t="str">
        <v>MOBILE</v>
      </c>
      <c r="R3544">
        <v>2919</v>
      </c>
      <c r="S3544">
        <v>2651</v>
      </c>
      <c r="T3544" s="8">
        <v>45439</v>
      </c>
      <c r="W3544">
        <v>470</v>
      </c>
      <c r="X3544" t="str">
        <v>Customer 9</v>
      </c>
      <c r="Y3544" t="str">
        <v>WORKSTATION</v>
      </c>
      <c r="Z3544">
        <v>1174</v>
      </c>
      <c r="AA3544">
        <v>242</v>
      </c>
      <c r="AB3544" s="8">
        <v>45311</v>
      </c>
    </row>
    <row r="3545" spans="15:28" x14ac:dyDescent="0.3">
      <c r="O3545">
        <v>3544</v>
      </c>
      <c r="P3545" t="str">
        <v>Customer 8</v>
      </c>
      <c r="Q3545" t="str">
        <v>EMBEDDED</v>
      </c>
      <c r="R3545">
        <v>905</v>
      </c>
      <c r="S3545">
        <v>2984</v>
      </c>
      <c r="T3545" s="8">
        <v>45439</v>
      </c>
      <c r="W3545">
        <v>4112</v>
      </c>
      <c r="X3545" t="str">
        <v>Customer 14</v>
      </c>
      <c r="Y3545" t="str">
        <v>MOBILE</v>
      </c>
      <c r="Z3545">
        <v>1174</v>
      </c>
      <c r="AA3545">
        <v>4346</v>
      </c>
      <c r="AB3545" s="8">
        <v>45463</v>
      </c>
    </row>
    <row r="3546" spans="15:28" x14ac:dyDescent="0.3">
      <c r="O3546">
        <v>3545</v>
      </c>
      <c r="P3546" t="str">
        <v>Customer 3</v>
      </c>
      <c r="Q3546" t="str">
        <v>DESKTOP</v>
      </c>
      <c r="R3546">
        <v>108</v>
      </c>
      <c r="S3546">
        <v>4895</v>
      </c>
      <c r="T3546" s="8">
        <v>45439</v>
      </c>
      <c r="W3546">
        <v>4774</v>
      </c>
      <c r="X3546" t="str">
        <v>Customer 4</v>
      </c>
      <c r="Y3546" t="str">
        <v>DESKTOP</v>
      </c>
      <c r="Z3546">
        <v>1172</v>
      </c>
      <c r="AA3546">
        <v>2443</v>
      </c>
      <c r="AB3546" s="8">
        <v>45490</v>
      </c>
    </row>
    <row r="3547" spans="15:28" x14ac:dyDescent="0.3">
      <c r="O3547">
        <v>3546</v>
      </c>
      <c r="P3547" t="str">
        <v>Customer 15</v>
      </c>
      <c r="Q3547" t="str">
        <v>MOBILE</v>
      </c>
      <c r="R3547">
        <v>2600</v>
      </c>
      <c r="S3547">
        <v>165</v>
      </c>
      <c r="T3547" s="8">
        <v>45439</v>
      </c>
      <c r="W3547">
        <v>489</v>
      </c>
      <c r="X3547" t="str">
        <v>Customer 3</v>
      </c>
      <c r="Y3547" t="str">
        <v>DESKTOP</v>
      </c>
      <c r="Z3547">
        <v>1171</v>
      </c>
      <c r="AA3547">
        <v>3717</v>
      </c>
      <c r="AB3547" s="8">
        <v>45312</v>
      </c>
    </row>
    <row r="3548" spans="15:28" x14ac:dyDescent="0.3">
      <c r="O3548">
        <v>3547</v>
      </c>
      <c r="P3548" t="str">
        <v>Customer 14</v>
      </c>
      <c r="Q3548" t="str">
        <v>MOBILE</v>
      </c>
      <c r="R3548">
        <v>3357</v>
      </c>
      <c r="S3548">
        <v>4358</v>
      </c>
      <c r="T3548" s="8">
        <v>45439</v>
      </c>
      <c r="W3548">
        <v>3173</v>
      </c>
      <c r="X3548" t="str">
        <v>Customer 8</v>
      </c>
      <c r="Y3548" t="str">
        <v>EMBEDDED</v>
      </c>
      <c r="Z3548">
        <v>1171</v>
      </c>
      <c r="AA3548">
        <v>2008</v>
      </c>
      <c r="AB3548" s="8">
        <v>45424</v>
      </c>
    </row>
    <row r="3549" spans="15:28" x14ac:dyDescent="0.3">
      <c r="O3549">
        <v>3548</v>
      </c>
      <c r="P3549" t="str">
        <v>Customer 7</v>
      </c>
      <c r="Q3549" t="str">
        <v>EMBEDDED</v>
      </c>
      <c r="R3549">
        <v>542</v>
      </c>
      <c r="S3549">
        <v>2807</v>
      </c>
      <c r="T3549" s="8">
        <v>45439</v>
      </c>
      <c r="W3549">
        <v>4196</v>
      </c>
      <c r="X3549" t="str">
        <v>Customer 11</v>
      </c>
      <c r="Y3549" t="str">
        <v>DESKTOP</v>
      </c>
      <c r="Z3549">
        <v>1171</v>
      </c>
      <c r="AA3549">
        <v>3097</v>
      </c>
      <c r="AB3549" s="8">
        <v>45466</v>
      </c>
    </row>
    <row r="3550" spans="15:28" x14ac:dyDescent="0.3">
      <c r="O3550">
        <v>3549</v>
      </c>
      <c r="P3550" t="str">
        <v>Customer 14</v>
      </c>
      <c r="Q3550" t="str">
        <v>WORKSTATION</v>
      </c>
      <c r="R3550">
        <v>153</v>
      </c>
      <c r="S3550">
        <v>3155</v>
      </c>
      <c r="T3550" s="8">
        <v>45439</v>
      </c>
      <c r="W3550">
        <v>629</v>
      </c>
      <c r="X3550" t="str">
        <v>Customer 5</v>
      </c>
      <c r="Y3550" t="str">
        <v>WORKSTATION</v>
      </c>
      <c r="Z3550">
        <v>1170</v>
      </c>
      <c r="AA3550">
        <v>2359</v>
      </c>
      <c r="AB3550" s="8">
        <v>45318</v>
      </c>
    </row>
    <row r="3551" spans="15:28" x14ac:dyDescent="0.3">
      <c r="O3551">
        <v>3550</v>
      </c>
      <c r="P3551" t="str">
        <v>Customer 1</v>
      </c>
      <c r="Q3551" t="str">
        <v>WORKSTATION</v>
      </c>
      <c r="R3551">
        <v>3001</v>
      </c>
      <c r="S3551">
        <v>2417</v>
      </c>
      <c r="T3551" s="8">
        <v>45439</v>
      </c>
      <c r="W3551">
        <v>1199</v>
      </c>
      <c r="X3551" t="str">
        <v>Customer 11</v>
      </c>
      <c r="Y3551" t="str">
        <v>WORKSTATION</v>
      </c>
      <c r="Z3551">
        <v>1170</v>
      </c>
      <c r="AA3551">
        <v>2893</v>
      </c>
      <c r="AB3551" s="8">
        <v>45341</v>
      </c>
    </row>
    <row r="3552" spans="15:28" x14ac:dyDescent="0.3">
      <c r="O3552">
        <v>3551</v>
      </c>
      <c r="P3552" t="str">
        <v>Customer 8</v>
      </c>
      <c r="Q3552" t="str">
        <v>EMBEDDED</v>
      </c>
      <c r="R3552">
        <v>1530</v>
      </c>
      <c r="S3552">
        <v>2026</v>
      </c>
      <c r="T3552" s="8">
        <v>45439</v>
      </c>
      <c r="W3552">
        <v>4301</v>
      </c>
      <c r="X3552" t="str">
        <v>Customer 5</v>
      </c>
      <c r="Y3552" t="str">
        <v>MOBILE</v>
      </c>
      <c r="Z3552">
        <v>1170</v>
      </c>
      <c r="AA3552">
        <v>1677</v>
      </c>
      <c r="AB3552" s="8">
        <v>45471</v>
      </c>
    </row>
    <row r="3553" spans="15:28" x14ac:dyDescent="0.3">
      <c r="O3553">
        <v>3552</v>
      </c>
      <c r="P3553" t="str">
        <v>Customer 5</v>
      </c>
      <c r="Q3553" t="str">
        <v>EMBEDDED</v>
      </c>
      <c r="R3553">
        <v>3431</v>
      </c>
      <c r="S3553">
        <v>3505</v>
      </c>
      <c r="T3553" s="8">
        <v>45439</v>
      </c>
      <c r="W3553">
        <v>123</v>
      </c>
      <c r="X3553" t="str">
        <v>Customer 14</v>
      </c>
      <c r="Y3553" t="str">
        <v>WORKSTATION</v>
      </c>
      <c r="Z3553">
        <v>1169</v>
      </c>
      <c r="AA3553">
        <v>2697</v>
      </c>
      <c r="AB3553" s="8">
        <v>45297</v>
      </c>
    </row>
    <row r="3554" spans="15:28" x14ac:dyDescent="0.3">
      <c r="O3554">
        <v>3553</v>
      </c>
      <c r="P3554" t="str">
        <v>Customer 1</v>
      </c>
      <c r="Q3554" t="str">
        <v>DESKTOP</v>
      </c>
      <c r="R3554">
        <v>3503</v>
      </c>
      <c r="S3554">
        <v>3378</v>
      </c>
      <c r="T3554" s="8">
        <v>45439</v>
      </c>
      <c r="W3554">
        <v>455</v>
      </c>
      <c r="X3554" t="str">
        <v>Customer 13</v>
      </c>
      <c r="Y3554" t="str">
        <v>MOBILE</v>
      </c>
      <c r="Z3554">
        <v>1169</v>
      </c>
      <c r="AA3554">
        <v>1479</v>
      </c>
      <c r="AB3554" s="8">
        <v>45310</v>
      </c>
    </row>
    <row r="3555" spans="15:28" x14ac:dyDescent="0.3">
      <c r="O3555">
        <v>3554</v>
      </c>
      <c r="P3555" t="str">
        <v>Customer 14</v>
      </c>
      <c r="Q3555" t="str">
        <v>WORKSTATION</v>
      </c>
      <c r="R3555">
        <v>3474</v>
      </c>
      <c r="S3555">
        <v>1784</v>
      </c>
      <c r="T3555" s="8">
        <v>45440</v>
      </c>
      <c r="W3555">
        <v>1439</v>
      </c>
      <c r="X3555" t="str">
        <v>Customer 3</v>
      </c>
      <c r="Y3555" t="str">
        <v>WORKSTATION</v>
      </c>
      <c r="Z3555">
        <v>1168</v>
      </c>
      <c r="AA3555">
        <v>1131</v>
      </c>
      <c r="AB3555" s="8">
        <v>45351</v>
      </c>
    </row>
    <row r="3556" spans="15:28" x14ac:dyDescent="0.3">
      <c r="O3556">
        <v>3555</v>
      </c>
      <c r="P3556" t="str">
        <v>Customer 8</v>
      </c>
      <c r="Q3556" t="str">
        <v>EMBEDDED</v>
      </c>
      <c r="R3556">
        <v>3923</v>
      </c>
      <c r="S3556">
        <v>3893</v>
      </c>
      <c r="T3556" s="8">
        <v>45440</v>
      </c>
      <c r="W3556">
        <v>3831</v>
      </c>
      <c r="X3556" t="str">
        <v>Customer 8</v>
      </c>
      <c r="Y3556" t="str">
        <v>DESKTOP</v>
      </c>
      <c r="Z3556">
        <v>1168</v>
      </c>
      <c r="AA3556">
        <v>3308</v>
      </c>
      <c r="AB3556" s="8">
        <v>45451</v>
      </c>
    </row>
    <row r="3557" spans="15:28" x14ac:dyDescent="0.3">
      <c r="O3557">
        <v>3556</v>
      </c>
      <c r="P3557" t="str">
        <v>Customer 9</v>
      </c>
      <c r="Q3557" t="str">
        <v>EMBEDDED</v>
      </c>
      <c r="R3557">
        <v>163</v>
      </c>
      <c r="S3557">
        <v>1962</v>
      </c>
      <c r="T3557" s="8">
        <v>45440</v>
      </c>
      <c r="W3557">
        <v>4625</v>
      </c>
      <c r="X3557" t="str">
        <v>Customer 15</v>
      </c>
      <c r="Y3557" t="str">
        <v>MOBILE</v>
      </c>
      <c r="Z3557">
        <v>1168</v>
      </c>
      <c r="AA3557">
        <v>487</v>
      </c>
      <c r="AB3557" s="8">
        <v>45484</v>
      </c>
    </row>
    <row r="3558" spans="15:28" x14ac:dyDescent="0.3">
      <c r="O3558">
        <v>3557</v>
      </c>
      <c r="P3558" t="str">
        <v>Customer 13</v>
      </c>
      <c r="Q3558" t="str">
        <v>EMBEDDED</v>
      </c>
      <c r="R3558">
        <v>550</v>
      </c>
      <c r="S3558">
        <v>1133</v>
      </c>
      <c r="T3558" s="8">
        <v>45440</v>
      </c>
      <c r="W3558">
        <v>705</v>
      </c>
      <c r="X3558" t="str">
        <v>Customer 1</v>
      </c>
      <c r="Y3558" t="str">
        <v>EMBEDDED</v>
      </c>
      <c r="Z3558">
        <v>1167</v>
      </c>
      <c r="AA3558">
        <v>4787</v>
      </c>
      <c r="AB3558" s="8">
        <v>45321</v>
      </c>
    </row>
    <row r="3559" spans="15:28" x14ac:dyDescent="0.3">
      <c r="O3559">
        <v>3558</v>
      </c>
      <c r="P3559" t="str">
        <v>Customer 1</v>
      </c>
      <c r="Q3559" t="str">
        <v>MOBILE</v>
      </c>
      <c r="R3559">
        <v>3779</v>
      </c>
      <c r="S3559">
        <v>566</v>
      </c>
      <c r="T3559" s="8">
        <v>45440</v>
      </c>
      <c r="W3559">
        <v>3363</v>
      </c>
      <c r="X3559" t="str">
        <v>Customer 9</v>
      </c>
      <c r="Y3559" t="str">
        <v>EMBEDDED</v>
      </c>
      <c r="Z3559">
        <v>1167</v>
      </c>
      <c r="AA3559">
        <v>1725</v>
      </c>
      <c r="AB3559" s="8">
        <v>45432</v>
      </c>
    </row>
    <row r="3560" spans="15:28" x14ac:dyDescent="0.3">
      <c r="O3560">
        <v>3559</v>
      </c>
      <c r="P3560" t="str">
        <v>Customer 7</v>
      </c>
      <c r="Q3560" t="str">
        <v>WORKSTATION</v>
      </c>
      <c r="R3560">
        <v>3593</v>
      </c>
      <c r="S3560">
        <v>1172</v>
      </c>
      <c r="T3560" s="8">
        <v>45440</v>
      </c>
      <c r="W3560">
        <v>4068</v>
      </c>
      <c r="X3560" t="str">
        <v>Customer 6</v>
      </c>
      <c r="Y3560" t="str">
        <v>EMBEDDED</v>
      </c>
      <c r="Z3560">
        <v>1167</v>
      </c>
      <c r="AA3560">
        <v>242</v>
      </c>
      <c r="AB3560" s="8">
        <v>45461</v>
      </c>
    </row>
    <row r="3561" spans="15:28" x14ac:dyDescent="0.3">
      <c r="O3561">
        <v>3560</v>
      </c>
      <c r="P3561" t="str">
        <v>Customer 6</v>
      </c>
      <c r="Q3561" t="str">
        <v>DESKTOP</v>
      </c>
      <c r="R3561">
        <v>3549</v>
      </c>
      <c r="S3561">
        <v>1816</v>
      </c>
      <c r="T3561" s="8">
        <v>45440</v>
      </c>
      <c r="W3561">
        <v>525</v>
      </c>
      <c r="X3561" t="str">
        <v>Customer 14</v>
      </c>
      <c r="Y3561" t="str">
        <v>DESKTOP</v>
      </c>
      <c r="Z3561">
        <v>1165</v>
      </c>
      <c r="AA3561">
        <v>3888</v>
      </c>
      <c r="AB3561" s="8">
        <v>45313</v>
      </c>
    </row>
    <row r="3562" spans="15:28" x14ac:dyDescent="0.3">
      <c r="O3562">
        <v>3561</v>
      </c>
      <c r="P3562" t="str">
        <v>Customer 3</v>
      </c>
      <c r="Q3562" t="str">
        <v>EMBEDDED</v>
      </c>
      <c r="R3562">
        <v>815</v>
      </c>
      <c r="S3562">
        <v>2704</v>
      </c>
      <c r="T3562" s="8">
        <v>45440</v>
      </c>
      <c r="W3562">
        <v>4445</v>
      </c>
      <c r="X3562" t="str">
        <v>Customer 13</v>
      </c>
      <c r="Y3562" t="str">
        <v>DESKTOP</v>
      </c>
      <c r="Z3562">
        <v>1165</v>
      </c>
      <c r="AA3562">
        <v>3351</v>
      </c>
      <c r="AB3562" s="8">
        <v>45477</v>
      </c>
    </row>
    <row r="3563" spans="15:28" x14ac:dyDescent="0.3">
      <c r="O3563">
        <v>3562</v>
      </c>
      <c r="P3563" t="str">
        <v>Customer 1</v>
      </c>
      <c r="Q3563" t="str">
        <v>MOBILE</v>
      </c>
      <c r="R3563">
        <v>482</v>
      </c>
      <c r="S3563">
        <v>3049</v>
      </c>
      <c r="T3563" s="8">
        <v>45440</v>
      </c>
      <c r="W3563">
        <v>2028</v>
      </c>
      <c r="X3563" t="str">
        <v>Customer 11</v>
      </c>
      <c r="Y3563" t="str">
        <v>WORKSTATION</v>
      </c>
      <c r="Z3563">
        <v>1164</v>
      </c>
      <c r="AA3563">
        <v>4888</v>
      </c>
      <c r="AB3563" s="8">
        <v>45376</v>
      </c>
    </row>
    <row r="3564" spans="15:28" x14ac:dyDescent="0.3">
      <c r="O3564">
        <v>3563</v>
      </c>
      <c r="P3564" t="str">
        <v>Customer 8</v>
      </c>
      <c r="Q3564" t="str">
        <v>WORKSTATION</v>
      </c>
      <c r="R3564">
        <v>74</v>
      </c>
      <c r="S3564">
        <v>4161</v>
      </c>
      <c r="T3564" s="8">
        <v>45440</v>
      </c>
      <c r="W3564">
        <v>3482</v>
      </c>
      <c r="X3564" t="str">
        <v>Customer 15</v>
      </c>
      <c r="Y3564" t="str">
        <v>EMBEDDED</v>
      </c>
      <c r="Z3564">
        <v>1164</v>
      </c>
      <c r="AA3564">
        <v>1739</v>
      </c>
      <c r="AB3564" s="8">
        <v>45437</v>
      </c>
    </row>
    <row r="3565" spans="15:28" x14ac:dyDescent="0.3">
      <c r="O3565">
        <v>3564</v>
      </c>
      <c r="P3565" t="str">
        <v>Customer 14</v>
      </c>
      <c r="Q3565" t="str">
        <v>MOBILE</v>
      </c>
      <c r="R3565">
        <v>2077</v>
      </c>
      <c r="S3565">
        <v>3750</v>
      </c>
      <c r="T3565" s="8">
        <v>45440</v>
      </c>
      <c r="W3565">
        <v>1233</v>
      </c>
      <c r="X3565" t="str">
        <v>Customer 6</v>
      </c>
      <c r="Y3565" t="str">
        <v>WORKSTATION</v>
      </c>
      <c r="Z3565">
        <v>1163</v>
      </c>
      <c r="AA3565">
        <v>4268</v>
      </c>
      <c r="AB3565" s="8">
        <v>45343</v>
      </c>
    </row>
    <row r="3566" spans="15:28" x14ac:dyDescent="0.3">
      <c r="O3566">
        <v>3565</v>
      </c>
      <c r="P3566" t="str">
        <v>Customer 4</v>
      </c>
      <c r="Q3566" t="str">
        <v>WORKSTATION</v>
      </c>
      <c r="R3566">
        <v>2802</v>
      </c>
      <c r="S3566">
        <v>2192</v>
      </c>
      <c r="T3566" s="8">
        <v>45440</v>
      </c>
      <c r="W3566">
        <v>2720</v>
      </c>
      <c r="X3566" t="str">
        <v>Customer 11</v>
      </c>
      <c r="Y3566" t="str">
        <v>EMBEDDED</v>
      </c>
      <c r="Z3566">
        <v>1163</v>
      </c>
      <c r="AA3566">
        <v>1460</v>
      </c>
      <c r="AB3566" s="8">
        <v>45405</v>
      </c>
    </row>
    <row r="3567" spans="15:28" x14ac:dyDescent="0.3">
      <c r="O3567">
        <v>3566</v>
      </c>
      <c r="P3567" t="str">
        <v>Customer 2</v>
      </c>
      <c r="Q3567" t="str">
        <v>WORKSTATION</v>
      </c>
      <c r="R3567">
        <v>1760</v>
      </c>
      <c r="S3567">
        <v>4293</v>
      </c>
      <c r="T3567" s="8">
        <v>45440</v>
      </c>
      <c r="W3567">
        <v>3712</v>
      </c>
      <c r="X3567" t="str">
        <v>Customer 4</v>
      </c>
      <c r="Y3567" t="str">
        <v>DESKTOP</v>
      </c>
      <c r="Z3567">
        <v>1163</v>
      </c>
      <c r="AA3567">
        <v>3595</v>
      </c>
      <c r="AB3567" s="8">
        <v>45446</v>
      </c>
    </row>
    <row r="3568" spans="15:28" x14ac:dyDescent="0.3">
      <c r="O3568">
        <v>3567</v>
      </c>
      <c r="P3568" t="str">
        <v>Customer 12</v>
      </c>
      <c r="Q3568" t="str">
        <v>MOBILE</v>
      </c>
      <c r="R3568">
        <v>2437</v>
      </c>
      <c r="S3568">
        <v>3700</v>
      </c>
      <c r="T3568" s="8">
        <v>45440</v>
      </c>
      <c r="W3568">
        <v>119</v>
      </c>
      <c r="X3568" t="str">
        <v>Customer 4</v>
      </c>
      <c r="Y3568" t="str">
        <v>DESKTOP</v>
      </c>
      <c r="Z3568">
        <v>1162</v>
      </c>
      <c r="AA3568">
        <v>3687</v>
      </c>
      <c r="AB3568" s="8">
        <v>45296</v>
      </c>
    </row>
    <row r="3569" spans="15:28" x14ac:dyDescent="0.3">
      <c r="O3569">
        <v>3568</v>
      </c>
      <c r="P3569" t="str">
        <v>Customer 4</v>
      </c>
      <c r="Q3569" t="str">
        <v>EMBEDDED</v>
      </c>
      <c r="R3569">
        <v>2668</v>
      </c>
      <c r="S3569">
        <v>3298</v>
      </c>
      <c r="T3569" s="8">
        <v>45440</v>
      </c>
      <c r="W3569">
        <v>921</v>
      </c>
      <c r="X3569" t="str">
        <v>Customer 14</v>
      </c>
      <c r="Y3569" t="str">
        <v>WORKSTATION</v>
      </c>
      <c r="Z3569">
        <v>1162</v>
      </c>
      <c r="AA3569">
        <v>2038</v>
      </c>
      <c r="AB3569" s="8">
        <v>45330</v>
      </c>
    </row>
    <row r="3570" spans="15:28" x14ac:dyDescent="0.3">
      <c r="O3570">
        <v>3569</v>
      </c>
      <c r="P3570" t="str">
        <v>Customer 13</v>
      </c>
      <c r="Q3570" t="str">
        <v>WORKSTATION</v>
      </c>
      <c r="R3570">
        <v>386</v>
      </c>
      <c r="S3570">
        <v>3965</v>
      </c>
      <c r="T3570" s="8">
        <v>45440</v>
      </c>
      <c r="W3570">
        <v>1178</v>
      </c>
      <c r="X3570" t="str">
        <v>Customer 13</v>
      </c>
      <c r="Y3570" t="str">
        <v>WORKSTATION</v>
      </c>
      <c r="Z3570">
        <v>1160</v>
      </c>
      <c r="AA3570">
        <v>2591</v>
      </c>
      <c r="AB3570" s="8">
        <v>45341</v>
      </c>
    </row>
    <row r="3571" spans="15:28" x14ac:dyDescent="0.3">
      <c r="O3571">
        <v>3570</v>
      </c>
      <c r="P3571" t="str">
        <v>Customer 13</v>
      </c>
      <c r="Q3571" t="str">
        <v>EMBEDDED</v>
      </c>
      <c r="R3571">
        <v>921</v>
      </c>
      <c r="S3571">
        <v>2683</v>
      </c>
      <c r="T3571" s="8">
        <v>45440</v>
      </c>
      <c r="W3571">
        <v>4905</v>
      </c>
      <c r="X3571" t="str">
        <v>Customer 10</v>
      </c>
      <c r="Y3571" t="str">
        <v>EMBEDDED</v>
      </c>
      <c r="Z3571">
        <v>1160</v>
      </c>
      <c r="AA3571">
        <v>1619</v>
      </c>
      <c r="AB3571" s="8">
        <v>45496</v>
      </c>
    </row>
    <row r="3572" spans="15:28" x14ac:dyDescent="0.3">
      <c r="O3572">
        <v>3571</v>
      </c>
      <c r="P3572" t="str">
        <v>Customer 8</v>
      </c>
      <c r="Q3572" t="str">
        <v>EMBEDDED</v>
      </c>
      <c r="R3572">
        <v>1619</v>
      </c>
      <c r="S3572">
        <v>2348</v>
      </c>
      <c r="T3572" s="8">
        <v>45440</v>
      </c>
      <c r="W3572">
        <v>727</v>
      </c>
      <c r="X3572" t="str">
        <v>Customer 8</v>
      </c>
      <c r="Y3572" t="str">
        <v>MOBILE</v>
      </c>
      <c r="Z3572">
        <v>1159</v>
      </c>
      <c r="AA3572">
        <v>4027</v>
      </c>
      <c r="AB3572" s="8">
        <v>45322</v>
      </c>
    </row>
    <row r="3573" spans="15:28" x14ac:dyDescent="0.3">
      <c r="O3573">
        <v>3572</v>
      </c>
      <c r="P3573" t="str">
        <v>Customer 11</v>
      </c>
      <c r="Q3573" t="str">
        <v>EMBEDDED</v>
      </c>
      <c r="R3573">
        <v>3878</v>
      </c>
      <c r="S3573">
        <v>4962</v>
      </c>
      <c r="T3573" s="8">
        <v>45440</v>
      </c>
      <c r="W3573">
        <v>2215</v>
      </c>
      <c r="X3573" t="str">
        <v>Customer 6</v>
      </c>
      <c r="Y3573" t="str">
        <v>DESKTOP</v>
      </c>
      <c r="Z3573">
        <v>1159</v>
      </c>
      <c r="AA3573">
        <v>4563</v>
      </c>
      <c r="AB3573" s="8">
        <v>45384</v>
      </c>
    </row>
    <row r="3574" spans="15:28" x14ac:dyDescent="0.3">
      <c r="O3574">
        <v>3573</v>
      </c>
      <c r="P3574" t="str">
        <v>Customer 12</v>
      </c>
      <c r="Q3574" t="str">
        <v>WORKSTATION</v>
      </c>
      <c r="R3574">
        <v>1795</v>
      </c>
      <c r="S3574">
        <v>1474</v>
      </c>
      <c r="T3574" s="8">
        <v>45440</v>
      </c>
      <c r="W3574">
        <v>4716</v>
      </c>
      <c r="X3574" t="str">
        <v>Customer 10</v>
      </c>
      <c r="Y3574" t="str">
        <v>WORKSTATION</v>
      </c>
      <c r="Z3574">
        <v>1158</v>
      </c>
      <c r="AA3574">
        <v>3294</v>
      </c>
      <c r="AB3574" s="8">
        <v>45488</v>
      </c>
    </row>
    <row r="3575" spans="15:28" x14ac:dyDescent="0.3">
      <c r="O3575">
        <v>3574</v>
      </c>
      <c r="P3575" t="str">
        <v>Customer 2</v>
      </c>
      <c r="Q3575" t="str">
        <v>EMBEDDED</v>
      </c>
      <c r="R3575">
        <v>1269</v>
      </c>
      <c r="S3575">
        <v>1456</v>
      </c>
      <c r="T3575" s="8">
        <v>45440</v>
      </c>
      <c r="W3575">
        <v>138</v>
      </c>
      <c r="X3575" t="str">
        <v>Customer 14</v>
      </c>
      <c r="Y3575" t="str">
        <v>DESKTOP</v>
      </c>
      <c r="Z3575">
        <v>1157</v>
      </c>
      <c r="AA3575">
        <v>4098</v>
      </c>
      <c r="AB3575" s="8">
        <v>45297</v>
      </c>
    </row>
    <row r="3576" spans="15:28" x14ac:dyDescent="0.3">
      <c r="O3576">
        <v>3575</v>
      </c>
      <c r="P3576" t="str">
        <v>Customer 8</v>
      </c>
      <c r="Q3576" t="str">
        <v>EMBEDDED</v>
      </c>
      <c r="R3576">
        <v>1689</v>
      </c>
      <c r="S3576">
        <v>901</v>
      </c>
      <c r="T3576" s="8">
        <v>45440</v>
      </c>
      <c r="W3576">
        <v>958</v>
      </c>
      <c r="X3576" t="str">
        <v>Customer 15</v>
      </c>
      <c r="Y3576" t="str">
        <v>MOBILE</v>
      </c>
      <c r="Z3576">
        <v>1156</v>
      </c>
      <c r="AA3576">
        <v>4150</v>
      </c>
      <c r="AB3576" s="8">
        <v>45331</v>
      </c>
    </row>
    <row r="3577" spans="15:28" x14ac:dyDescent="0.3">
      <c r="O3577">
        <v>3576</v>
      </c>
      <c r="P3577" t="str">
        <v>Customer 8</v>
      </c>
      <c r="Q3577" t="str">
        <v>EMBEDDED</v>
      </c>
      <c r="R3577">
        <v>245</v>
      </c>
      <c r="S3577">
        <v>1321</v>
      </c>
      <c r="T3577" s="8">
        <v>45440</v>
      </c>
      <c r="W3577">
        <v>4533</v>
      </c>
      <c r="X3577" t="str">
        <v>Customer 9</v>
      </c>
      <c r="Y3577" t="str">
        <v>MOBILE</v>
      </c>
      <c r="Z3577">
        <v>1156</v>
      </c>
      <c r="AA3577">
        <v>1320</v>
      </c>
      <c r="AB3577" s="8">
        <v>45480</v>
      </c>
    </row>
    <row r="3578" spans="15:28" x14ac:dyDescent="0.3">
      <c r="O3578">
        <v>3577</v>
      </c>
      <c r="P3578" t="str">
        <v>Customer 1</v>
      </c>
      <c r="Q3578" t="str">
        <v>DESKTOP</v>
      </c>
      <c r="R3578">
        <v>1333</v>
      </c>
      <c r="S3578">
        <v>3737</v>
      </c>
      <c r="T3578" s="8">
        <v>45440</v>
      </c>
      <c r="W3578">
        <v>2419</v>
      </c>
      <c r="X3578" t="str">
        <v>Customer 10</v>
      </c>
      <c r="Y3578" t="str">
        <v>EMBEDDED</v>
      </c>
      <c r="Z3578">
        <v>1155</v>
      </c>
      <c r="AA3578">
        <v>3236</v>
      </c>
      <c r="AB3578" s="8">
        <v>45392</v>
      </c>
    </row>
    <row r="3579" spans="15:28" x14ac:dyDescent="0.3">
      <c r="O3579">
        <v>3578</v>
      </c>
      <c r="P3579" t="str">
        <v>Customer 1</v>
      </c>
      <c r="Q3579" t="str">
        <v>EMBEDDED</v>
      </c>
      <c r="R3579">
        <v>2089</v>
      </c>
      <c r="S3579">
        <v>1883</v>
      </c>
      <c r="T3579" s="8">
        <v>45441</v>
      </c>
      <c r="W3579">
        <v>3146</v>
      </c>
      <c r="X3579" t="str">
        <v>Customer 5</v>
      </c>
      <c r="Y3579" t="str">
        <v>EMBEDDED</v>
      </c>
      <c r="Z3579">
        <v>1155</v>
      </c>
      <c r="AA3579">
        <v>602</v>
      </c>
      <c r="AB3579" s="8">
        <v>45423</v>
      </c>
    </row>
    <row r="3580" spans="15:28" x14ac:dyDescent="0.3">
      <c r="O3580">
        <v>3579</v>
      </c>
      <c r="P3580" t="str">
        <v>Customer 5</v>
      </c>
      <c r="Q3580" t="str">
        <v>WORKSTATION</v>
      </c>
      <c r="R3580">
        <v>1711</v>
      </c>
      <c r="S3580">
        <v>1842</v>
      </c>
      <c r="T3580" s="8">
        <v>45441</v>
      </c>
      <c r="W3580">
        <v>4783</v>
      </c>
      <c r="X3580" t="str">
        <v>Customer 5</v>
      </c>
      <c r="Y3580" t="str">
        <v>EMBEDDED</v>
      </c>
      <c r="Z3580">
        <v>1154</v>
      </c>
      <c r="AA3580">
        <v>4144</v>
      </c>
      <c r="AB3580" s="8">
        <v>45491</v>
      </c>
    </row>
    <row r="3581" spans="15:28" x14ac:dyDescent="0.3">
      <c r="O3581">
        <v>3580</v>
      </c>
      <c r="P3581" t="str">
        <v>Customer 9</v>
      </c>
      <c r="Q3581" t="str">
        <v>WORKSTATION</v>
      </c>
      <c r="R3581">
        <v>976</v>
      </c>
      <c r="S3581">
        <v>3941</v>
      </c>
      <c r="T3581" s="8">
        <v>45441</v>
      </c>
      <c r="W3581">
        <v>3267</v>
      </c>
      <c r="X3581" t="str">
        <v>Customer 1</v>
      </c>
      <c r="Y3581" t="str">
        <v>EMBEDDED</v>
      </c>
      <c r="Z3581">
        <v>1153</v>
      </c>
      <c r="AA3581">
        <v>1080</v>
      </c>
      <c r="AB3581" s="8">
        <v>45428</v>
      </c>
    </row>
    <row r="3582" spans="15:28" x14ac:dyDescent="0.3">
      <c r="O3582">
        <v>3581</v>
      </c>
      <c r="P3582" t="str">
        <v>Customer 15</v>
      </c>
      <c r="Q3582" t="str">
        <v>MOBILE</v>
      </c>
      <c r="R3582">
        <v>3843</v>
      </c>
      <c r="S3582">
        <v>593</v>
      </c>
      <c r="T3582" s="8">
        <v>45441</v>
      </c>
      <c r="W3582">
        <v>1626</v>
      </c>
      <c r="X3582" t="str">
        <v>Customer 12</v>
      </c>
      <c r="Y3582" t="str">
        <v>EMBEDDED</v>
      </c>
      <c r="Z3582">
        <v>1152</v>
      </c>
      <c r="AA3582">
        <v>4881</v>
      </c>
      <c r="AB3582" s="8">
        <v>45359</v>
      </c>
    </row>
    <row r="3583" spans="15:28" x14ac:dyDescent="0.3">
      <c r="O3583">
        <v>3582</v>
      </c>
      <c r="P3583" t="str">
        <v>Customer 6</v>
      </c>
      <c r="Q3583" t="str">
        <v>MOBILE</v>
      </c>
      <c r="R3583">
        <v>1640</v>
      </c>
      <c r="S3583">
        <v>1291</v>
      </c>
      <c r="T3583" s="8">
        <v>45441</v>
      </c>
      <c r="W3583">
        <v>388</v>
      </c>
      <c r="X3583" t="str">
        <v>Customer 14</v>
      </c>
      <c r="Y3583" t="str">
        <v>DESKTOP</v>
      </c>
      <c r="Z3583">
        <v>1151</v>
      </c>
      <c r="AA3583">
        <v>2852</v>
      </c>
      <c r="AB3583" s="8">
        <v>45308</v>
      </c>
    </row>
    <row r="3584" spans="15:28" x14ac:dyDescent="0.3">
      <c r="O3584">
        <v>3583</v>
      </c>
      <c r="P3584" t="str">
        <v>Customer 2</v>
      </c>
      <c r="Q3584" t="str">
        <v>DESKTOP</v>
      </c>
      <c r="R3584">
        <v>3357</v>
      </c>
      <c r="S3584">
        <v>953</v>
      </c>
      <c r="T3584" s="8">
        <v>45441</v>
      </c>
      <c r="W3584">
        <v>2540</v>
      </c>
      <c r="X3584" t="str">
        <v>Customer 14</v>
      </c>
      <c r="Y3584" t="str">
        <v>MOBILE</v>
      </c>
      <c r="Z3584">
        <v>1151</v>
      </c>
      <c r="AA3584">
        <v>1177</v>
      </c>
      <c r="AB3584" s="8">
        <v>45397</v>
      </c>
    </row>
    <row r="3585" spans="15:28" x14ac:dyDescent="0.3">
      <c r="O3585">
        <v>3584</v>
      </c>
      <c r="P3585" t="str">
        <v>Customer 3</v>
      </c>
      <c r="Q3585" t="str">
        <v>DESKTOP</v>
      </c>
      <c r="R3585">
        <v>1891</v>
      </c>
      <c r="S3585">
        <v>2205</v>
      </c>
      <c r="T3585" s="8">
        <v>45441</v>
      </c>
      <c r="W3585">
        <v>2982</v>
      </c>
      <c r="X3585" t="str">
        <v>Customer 8</v>
      </c>
      <c r="Y3585" t="str">
        <v>DESKTOP</v>
      </c>
      <c r="Z3585">
        <v>1151</v>
      </c>
      <c r="AA3585">
        <v>1503</v>
      </c>
      <c r="AB3585" s="8">
        <v>45416</v>
      </c>
    </row>
    <row r="3586" spans="15:28" x14ac:dyDescent="0.3">
      <c r="O3586">
        <v>3585</v>
      </c>
      <c r="P3586" t="str">
        <v>Customer 7</v>
      </c>
      <c r="Q3586" t="str">
        <v>EMBEDDED</v>
      </c>
      <c r="R3586">
        <v>2319</v>
      </c>
      <c r="S3586">
        <v>570</v>
      </c>
      <c r="T3586" s="8">
        <v>45441</v>
      </c>
      <c r="W3586">
        <v>502</v>
      </c>
      <c r="X3586" t="str">
        <v>Customer 3</v>
      </c>
      <c r="Y3586" t="str">
        <v>WORKSTATION</v>
      </c>
      <c r="Z3586">
        <v>1149</v>
      </c>
      <c r="AA3586">
        <v>3011</v>
      </c>
      <c r="AB3586" s="8">
        <v>45312</v>
      </c>
    </row>
    <row r="3587" spans="15:28" x14ac:dyDescent="0.3">
      <c r="O3587">
        <v>3586</v>
      </c>
      <c r="P3587" t="str">
        <v>Customer 15</v>
      </c>
      <c r="Q3587" t="str">
        <v>DESKTOP</v>
      </c>
      <c r="R3587">
        <v>3422</v>
      </c>
      <c r="S3587">
        <v>3388</v>
      </c>
      <c r="T3587" s="8">
        <v>45441</v>
      </c>
      <c r="W3587">
        <v>4393</v>
      </c>
      <c r="X3587" t="str">
        <v>Customer 4</v>
      </c>
      <c r="Y3587" t="str">
        <v>EMBEDDED</v>
      </c>
      <c r="Z3587">
        <v>1149</v>
      </c>
      <c r="AA3587">
        <v>4181</v>
      </c>
      <c r="AB3587" s="8">
        <v>45474</v>
      </c>
    </row>
    <row r="3588" spans="15:28" x14ac:dyDescent="0.3">
      <c r="O3588">
        <v>3587</v>
      </c>
      <c r="P3588" t="str">
        <v>Customer 11</v>
      </c>
      <c r="Q3588" t="str">
        <v>DESKTOP</v>
      </c>
      <c r="R3588">
        <v>399</v>
      </c>
      <c r="S3588">
        <v>2413</v>
      </c>
      <c r="T3588" s="8">
        <v>45441</v>
      </c>
      <c r="W3588">
        <v>284</v>
      </c>
      <c r="X3588" t="str">
        <v>Customer 6</v>
      </c>
      <c r="Y3588" t="str">
        <v>DESKTOP</v>
      </c>
      <c r="Z3588">
        <v>1148</v>
      </c>
      <c r="AA3588">
        <v>1052</v>
      </c>
      <c r="AB3588" s="8">
        <v>45303</v>
      </c>
    </row>
    <row r="3589" spans="15:28" x14ac:dyDescent="0.3">
      <c r="O3589">
        <v>3588</v>
      </c>
      <c r="P3589" t="str">
        <v>Customer 7</v>
      </c>
      <c r="Q3589" t="str">
        <v>DESKTOP</v>
      </c>
      <c r="R3589">
        <v>2785</v>
      </c>
      <c r="S3589">
        <v>4060</v>
      </c>
      <c r="T3589" s="8">
        <v>45441</v>
      </c>
      <c r="W3589">
        <v>1924</v>
      </c>
      <c r="X3589" t="str">
        <v>Customer 10</v>
      </c>
      <c r="Y3589" t="str">
        <v>WORKSTATION</v>
      </c>
      <c r="Z3589">
        <v>1146</v>
      </c>
      <c r="AA3589">
        <v>1566</v>
      </c>
      <c r="AB3589" s="8">
        <v>45372</v>
      </c>
    </row>
    <row r="3590" spans="15:28" x14ac:dyDescent="0.3">
      <c r="O3590">
        <v>3589</v>
      </c>
      <c r="P3590" t="str">
        <v>Customer 8</v>
      </c>
      <c r="Q3590" t="str">
        <v>DESKTOP</v>
      </c>
      <c r="R3590">
        <v>678</v>
      </c>
      <c r="S3590">
        <v>3294</v>
      </c>
      <c r="T3590" s="8">
        <v>45441</v>
      </c>
      <c r="W3590">
        <v>4593</v>
      </c>
      <c r="X3590" t="str">
        <v>Customer 2</v>
      </c>
      <c r="Y3590" t="str">
        <v>WORKSTATION</v>
      </c>
      <c r="Z3590">
        <v>1146</v>
      </c>
      <c r="AA3590">
        <v>4817</v>
      </c>
      <c r="AB3590" s="8">
        <v>45483</v>
      </c>
    </row>
    <row r="3591" spans="15:28" x14ac:dyDescent="0.3">
      <c r="O3591">
        <v>3590</v>
      </c>
      <c r="P3591" t="str">
        <v>Customer 3</v>
      </c>
      <c r="Q3591" t="str">
        <v>EMBEDDED</v>
      </c>
      <c r="R3591">
        <v>3662</v>
      </c>
      <c r="S3591">
        <v>1602</v>
      </c>
      <c r="T3591" s="8">
        <v>45441</v>
      </c>
      <c r="W3591">
        <v>831</v>
      </c>
      <c r="X3591" t="str">
        <v>Customer 4</v>
      </c>
      <c r="Y3591" t="str">
        <v>DESKTOP</v>
      </c>
      <c r="Z3591">
        <v>1145</v>
      </c>
      <c r="AA3591">
        <v>507</v>
      </c>
      <c r="AB3591" s="8">
        <v>45326</v>
      </c>
    </row>
    <row r="3592" spans="15:28" x14ac:dyDescent="0.3">
      <c r="O3592">
        <v>3591</v>
      </c>
      <c r="P3592" t="str">
        <v>Customer 9</v>
      </c>
      <c r="Q3592" t="str">
        <v>DESKTOP</v>
      </c>
      <c r="R3592">
        <v>964</v>
      </c>
      <c r="S3592">
        <v>919</v>
      </c>
      <c r="T3592" s="8">
        <v>45441</v>
      </c>
      <c r="W3592">
        <v>1599</v>
      </c>
      <c r="X3592" t="str">
        <v>Customer 10</v>
      </c>
      <c r="Y3592" t="str">
        <v>MOBILE</v>
      </c>
      <c r="Z3592">
        <v>1144</v>
      </c>
      <c r="AA3592">
        <v>113</v>
      </c>
      <c r="AB3592" s="8">
        <v>45358</v>
      </c>
    </row>
    <row r="3593" spans="15:28" x14ac:dyDescent="0.3">
      <c r="O3593">
        <v>3592</v>
      </c>
      <c r="P3593" t="str">
        <v>Customer 6</v>
      </c>
      <c r="Q3593" t="str">
        <v>MOBILE</v>
      </c>
      <c r="R3593">
        <v>3379</v>
      </c>
      <c r="S3593">
        <v>2036</v>
      </c>
      <c r="T3593" s="8">
        <v>45441</v>
      </c>
      <c r="W3593">
        <v>2166</v>
      </c>
      <c r="X3593" t="str">
        <v>Customer 8</v>
      </c>
      <c r="Y3593" t="str">
        <v>DESKTOP</v>
      </c>
      <c r="Z3593">
        <v>1143</v>
      </c>
      <c r="AA3593">
        <v>2268</v>
      </c>
      <c r="AB3593" s="8">
        <v>45382</v>
      </c>
    </row>
    <row r="3594" spans="15:28" x14ac:dyDescent="0.3">
      <c r="O3594">
        <v>3593</v>
      </c>
      <c r="P3594" t="str">
        <v>Customer 3</v>
      </c>
      <c r="Q3594" t="str">
        <v>DESKTOP</v>
      </c>
      <c r="R3594">
        <v>2533</v>
      </c>
      <c r="S3594">
        <v>3756</v>
      </c>
      <c r="T3594" s="8">
        <v>45441</v>
      </c>
      <c r="W3594">
        <v>3433</v>
      </c>
      <c r="X3594" t="str">
        <v>Customer 4</v>
      </c>
      <c r="Y3594" t="str">
        <v>MOBILE</v>
      </c>
      <c r="Z3594">
        <v>1142</v>
      </c>
      <c r="AA3594">
        <v>4271</v>
      </c>
      <c r="AB3594" s="8">
        <v>45434</v>
      </c>
    </row>
    <row r="3595" spans="15:28" x14ac:dyDescent="0.3">
      <c r="O3595">
        <v>3594</v>
      </c>
      <c r="P3595" t="str">
        <v>Customer 13</v>
      </c>
      <c r="Q3595" t="str">
        <v>WORKSTATION</v>
      </c>
      <c r="R3595">
        <v>2570</v>
      </c>
      <c r="S3595">
        <v>4497</v>
      </c>
      <c r="T3595" s="8">
        <v>45441</v>
      </c>
      <c r="W3595">
        <v>765</v>
      </c>
      <c r="X3595" t="str">
        <v>Customer 7</v>
      </c>
      <c r="Y3595" t="str">
        <v>DESKTOP</v>
      </c>
      <c r="Z3595">
        <v>1141</v>
      </c>
      <c r="AA3595">
        <v>2735</v>
      </c>
      <c r="AB3595" s="8">
        <v>45323</v>
      </c>
    </row>
    <row r="3596" spans="15:28" x14ac:dyDescent="0.3">
      <c r="O3596">
        <v>3595</v>
      </c>
      <c r="P3596" t="str">
        <v>Customer 14</v>
      </c>
      <c r="Q3596" t="str">
        <v>MOBILE</v>
      </c>
      <c r="R3596">
        <v>833</v>
      </c>
      <c r="S3596">
        <v>3737</v>
      </c>
      <c r="T3596" s="8">
        <v>45441</v>
      </c>
      <c r="W3596">
        <v>2747</v>
      </c>
      <c r="X3596" t="str">
        <v>Customer 6</v>
      </c>
      <c r="Y3596" t="str">
        <v>WORKSTATION</v>
      </c>
      <c r="Z3596">
        <v>1141</v>
      </c>
      <c r="AA3596">
        <v>1501</v>
      </c>
      <c r="AB3596" s="8">
        <v>45406</v>
      </c>
    </row>
    <row r="3597" spans="15:28" x14ac:dyDescent="0.3">
      <c r="O3597">
        <v>3596</v>
      </c>
      <c r="P3597" t="str">
        <v>Customer 1</v>
      </c>
      <c r="Q3597" t="str">
        <v>DESKTOP</v>
      </c>
      <c r="R3597">
        <v>748</v>
      </c>
      <c r="S3597">
        <v>3675</v>
      </c>
      <c r="T3597" s="8">
        <v>45441</v>
      </c>
      <c r="W3597">
        <v>4136</v>
      </c>
      <c r="X3597" t="str">
        <v>Customer 4</v>
      </c>
      <c r="Y3597" t="str">
        <v>MOBILE</v>
      </c>
      <c r="Z3597">
        <v>1141</v>
      </c>
      <c r="AA3597">
        <v>3250</v>
      </c>
      <c r="AB3597" s="8">
        <v>45464</v>
      </c>
    </row>
    <row r="3598" spans="15:28" x14ac:dyDescent="0.3">
      <c r="O3598">
        <v>3597</v>
      </c>
      <c r="P3598" t="str">
        <v>Customer 4</v>
      </c>
      <c r="Q3598" t="str">
        <v>MOBILE</v>
      </c>
      <c r="R3598">
        <v>2483</v>
      </c>
      <c r="S3598">
        <v>2504</v>
      </c>
      <c r="T3598" s="8">
        <v>45441</v>
      </c>
      <c r="W3598">
        <v>4970</v>
      </c>
      <c r="X3598" t="str">
        <v>Customer 4</v>
      </c>
      <c r="Y3598" t="str">
        <v>WORKSTATION</v>
      </c>
      <c r="Z3598">
        <v>1141</v>
      </c>
      <c r="AA3598">
        <v>3668</v>
      </c>
      <c r="AB3598" s="8">
        <v>45499</v>
      </c>
    </row>
    <row r="3599" spans="15:28" x14ac:dyDescent="0.3">
      <c r="O3599">
        <v>3598</v>
      </c>
      <c r="P3599" t="str">
        <v>Customer 2</v>
      </c>
      <c r="Q3599" t="str">
        <v>DESKTOP</v>
      </c>
      <c r="R3599">
        <v>91</v>
      </c>
      <c r="S3599">
        <v>3706</v>
      </c>
      <c r="T3599" s="8">
        <v>45441</v>
      </c>
      <c r="W3599">
        <v>2358</v>
      </c>
      <c r="X3599" t="str">
        <v>Customer 2</v>
      </c>
      <c r="Y3599" t="str">
        <v>MOBILE</v>
      </c>
      <c r="Z3599">
        <v>1139</v>
      </c>
      <c r="AA3599">
        <v>3042</v>
      </c>
      <c r="AB3599" s="8">
        <v>45390</v>
      </c>
    </row>
    <row r="3600" spans="15:28" x14ac:dyDescent="0.3">
      <c r="O3600">
        <v>3599</v>
      </c>
      <c r="P3600" t="str">
        <v>Customer 10</v>
      </c>
      <c r="Q3600" t="str">
        <v>WORKSTATION</v>
      </c>
      <c r="R3600">
        <v>3013</v>
      </c>
      <c r="S3600">
        <v>603</v>
      </c>
      <c r="T3600" s="8">
        <v>45441</v>
      </c>
      <c r="W3600">
        <v>4069</v>
      </c>
      <c r="X3600" t="str">
        <v>Customer 5</v>
      </c>
      <c r="Y3600" t="str">
        <v>EMBEDDED</v>
      </c>
      <c r="Z3600">
        <v>1137</v>
      </c>
      <c r="AA3600">
        <v>3412</v>
      </c>
      <c r="AB3600" s="8">
        <v>45461</v>
      </c>
    </row>
    <row r="3601" spans="15:28" x14ac:dyDescent="0.3">
      <c r="O3601">
        <v>3600</v>
      </c>
      <c r="P3601" t="str">
        <v>Customer 6</v>
      </c>
      <c r="Q3601" t="str">
        <v>WORKSTATION</v>
      </c>
      <c r="R3601">
        <v>957</v>
      </c>
      <c r="S3601">
        <v>1166</v>
      </c>
      <c r="T3601" s="8">
        <v>45441</v>
      </c>
      <c r="W3601">
        <v>1098</v>
      </c>
      <c r="X3601" t="str">
        <v>Customer 14</v>
      </c>
      <c r="Y3601" t="str">
        <v>WORKSTATION</v>
      </c>
      <c r="Z3601">
        <v>1135</v>
      </c>
      <c r="AA3601">
        <v>789</v>
      </c>
      <c r="AB3601" s="8">
        <v>45337</v>
      </c>
    </row>
    <row r="3602" spans="15:28" x14ac:dyDescent="0.3">
      <c r="O3602">
        <v>3601</v>
      </c>
      <c r="P3602" t="str">
        <v>Customer 15</v>
      </c>
      <c r="Q3602" t="str">
        <v>MOBILE</v>
      </c>
      <c r="R3602">
        <v>690</v>
      </c>
      <c r="S3602">
        <v>2505</v>
      </c>
      <c r="T3602" s="8">
        <v>45441</v>
      </c>
      <c r="W3602">
        <v>1440</v>
      </c>
      <c r="X3602" t="str">
        <v>Customer 1</v>
      </c>
      <c r="Y3602" t="str">
        <v>DESKTOP</v>
      </c>
      <c r="Z3602">
        <v>1135</v>
      </c>
      <c r="AA3602">
        <v>3763</v>
      </c>
      <c r="AB3602" s="8">
        <v>45351</v>
      </c>
    </row>
    <row r="3603" spans="15:28" x14ac:dyDescent="0.3">
      <c r="O3603">
        <v>3602</v>
      </c>
      <c r="P3603" t="str">
        <v>Customer 4</v>
      </c>
      <c r="Q3603" t="str">
        <v>EMBEDDED</v>
      </c>
      <c r="R3603">
        <v>423</v>
      </c>
      <c r="S3603">
        <v>2157</v>
      </c>
      <c r="T3603" s="8">
        <v>45442</v>
      </c>
      <c r="W3603">
        <v>3163</v>
      </c>
      <c r="X3603" t="str">
        <v>Customer 10</v>
      </c>
      <c r="Y3603" t="str">
        <v>WORKSTATION</v>
      </c>
      <c r="Z3603">
        <v>1135</v>
      </c>
      <c r="AA3603">
        <v>1104</v>
      </c>
      <c r="AB3603" s="8">
        <v>45423</v>
      </c>
    </row>
    <row r="3604" spans="15:28" x14ac:dyDescent="0.3">
      <c r="O3604">
        <v>3603</v>
      </c>
      <c r="P3604" t="str">
        <v>Customer 14</v>
      </c>
      <c r="Q3604" t="str">
        <v>EMBEDDED</v>
      </c>
      <c r="R3604">
        <v>3730</v>
      </c>
      <c r="S3604">
        <v>2362</v>
      </c>
      <c r="T3604" s="8">
        <v>45442</v>
      </c>
      <c r="W3604">
        <v>2056</v>
      </c>
      <c r="X3604" t="str">
        <v>Customer 2</v>
      </c>
      <c r="Y3604" t="str">
        <v>EMBEDDED</v>
      </c>
      <c r="Z3604">
        <v>1134</v>
      </c>
      <c r="AA3604">
        <v>3518</v>
      </c>
      <c r="AB3604" s="8">
        <v>45377</v>
      </c>
    </row>
    <row r="3605" spans="15:28" x14ac:dyDescent="0.3">
      <c r="O3605">
        <v>3604</v>
      </c>
      <c r="P3605" t="str">
        <v>Customer 10</v>
      </c>
      <c r="Q3605" t="str">
        <v>DESKTOP</v>
      </c>
      <c r="R3605">
        <v>168</v>
      </c>
      <c r="S3605">
        <v>1959</v>
      </c>
      <c r="T3605" s="8">
        <v>45442</v>
      </c>
      <c r="W3605">
        <v>714</v>
      </c>
      <c r="X3605" t="str">
        <v>Customer 2</v>
      </c>
      <c r="Y3605" t="str">
        <v>DESKTOP</v>
      </c>
      <c r="Z3605">
        <v>1131</v>
      </c>
      <c r="AA3605">
        <v>1866</v>
      </c>
      <c r="AB3605" s="8">
        <v>45321</v>
      </c>
    </row>
    <row r="3606" spans="15:28" x14ac:dyDescent="0.3">
      <c r="O3606">
        <v>3605</v>
      </c>
      <c r="P3606" t="str">
        <v>Customer 5</v>
      </c>
      <c r="Q3606" t="str">
        <v>EMBEDDED</v>
      </c>
      <c r="R3606">
        <v>137</v>
      </c>
      <c r="S3606">
        <v>4216</v>
      </c>
      <c r="T3606" s="8">
        <v>45442</v>
      </c>
      <c r="W3606">
        <v>2284</v>
      </c>
      <c r="X3606" t="str">
        <v>Customer 2</v>
      </c>
      <c r="Y3606" t="str">
        <v>EMBEDDED</v>
      </c>
      <c r="Z3606">
        <v>1130</v>
      </c>
      <c r="AA3606">
        <v>3853</v>
      </c>
      <c r="AB3606" s="8">
        <v>45387</v>
      </c>
    </row>
    <row r="3607" spans="15:28" x14ac:dyDescent="0.3">
      <c r="O3607">
        <v>3606</v>
      </c>
      <c r="P3607" t="str">
        <v>Customer 3</v>
      </c>
      <c r="Q3607" t="str">
        <v>WORKSTATION</v>
      </c>
      <c r="R3607">
        <v>2113</v>
      </c>
      <c r="S3607">
        <v>4523</v>
      </c>
      <c r="T3607" s="8">
        <v>45442</v>
      </c>
      <c r="W3607">
        <v>713</v>
      </c>
      <c r="X3607" t="str">
        <v>Customer 15</v>
      </c>
      <c r="Y3607" t="str">
        <v>EMBEDDED</v>
      </c>
      <c r="Z3607">
        <v>1129</v>
      </c>
      <c r="AA3607">
        <v>2092</v>
      </c>
      <c r="AB3607" s="8">
        <v>45321</v>
      </c>
    </row>
    <row r="3608" spans="15:28" x14ac:dyDescent="0.3">
      <c r="O3608">
        <v>3607</v>
      </c>
      <c r="P3608" t="str">
        <v>Customer 5</v>
      </c>
      <c r="Q3608" t="str">
        <v>DESKTOP</v>
      </c>
      <c r="R3608">
        <v>1592</v>
      </c>
      <c r="S3608">
        <v>4263</v>
      </c>
      <c r="T3608" s="8">
        <v>45442</v>
      </c>
      <c r="W3608">
        <v>4182</v>
      </c>
      <c r="X3608" t="str">
        <v>Customer 6</v>
      </c>
      <c r="Y3608" t="str">
        <v>EMBEDDED</v>
      </c>
      <c r="Z3608">
        <v>1128</v>
      </c>
      <c r="AA3608">
        <v>4630</v>
      </c>
      <c r="AB3608" s="8">
        <v>45466</v>
      </c>
    </row>
    <row r="3609" spans="15:28" x14ac:dyDescent="0.3">
      <c r="O3609">
        <v>3608</v>
      </c>
      <c r="P3609" t="str">
        <v>Customer 4</v>
      </c>
      <c r="Q3609" t="str">
        <v>DESKTOP</v>
      </c>
      <c r="R3609">
        <v>1674</v>
      </c>
      <c r="S3609">
        <v>3990</v>
      </c>
      <c r="T3609" s="8">
        <v>45442</v>
      </c>
      <c r="W3609">
        <v>2275</v>
      </c>
      <c r="X3609" t="str">
        <v>Customer 4</v>
      </c>
      <c r="Y3609" t="str">
        <v>MOBILE</v>
      </c>
      <c r="Z3609">
        <v>1127</v>
      </c>
      <c r="AA3609">
        <v>3187</v>
      </c>
      <c r="AB3609" s="8">
        <v>45386</v>
      </c>
    </row>
    <row r="3610" spans="15:28" x14ac:dyDescent="0.3">
      <c r="O3610">
        <v>3609</v>
      </c>
      <c r="P3610" t="str">
        <v>Customer 11</v>
      </c>
      <c r="Q3610" t="str">
        <v>EMBEDDED</v>
      </c>
      <c r="R3610">
        <v>530</v>
      </c>
      <c r="S3610">
        <v>2622</v>
      </c>
      <c r="T3610" s="8">
        <v>45442</v>
      </c>
      <c r="W3610">
        <v>2917</v>
      </c>
      <c r="X3610" t="str">
        <v>Customer 10</v>
      </c>
      <c r="Y3610" t="str">
        <v>EMBEDDED</v>
      </c>
      <c r="Z3610">
        <v>1126</v>
      </c>
      <c r="AA3610">
        <v>1578</v>
      </c>
      <c r="AB3610" s="8">
        <v>45413</v>
      </c>
    </row>
    <row r="3611" spans="15:28" x14ac:dyDescent="0.3">
      <c r="O3611">
        <v>3610</v>
      </c>
      <c r="P3611" t="str">
        <v>Customer 1</v>
      </c>
      <c r="Q3611" t="str">
        <v>EMBEDDED</v>
      </c>
      <c r="R3611">
        <v>3609</v>
      </c>
      <c r="S3611">
        <v>2180</v>
      </c>
      <c r="T3611" s="8">
        <v>45442</v>
      </c>
      <c r="W3611">
        <v>4426</v>
      </c>
      <c r="X3611" t="str">
        <v>Customer 12</v>
      </c>
      <c r="Y3611" t="str">
        <v>DESKTOP</v>
      </c>
      <c r="Z3611">
        <v>1126</v>
      </c>
      <c r="AA3611">
        <v>1355</v>
      </c>
      <c r="AB3611" s="8">
        <v>45476</v>
      </c>
    </row>
    <row r="3612" spans="15:28" x14ac:dyDescent="0.3">
      <c r="O3612">
        <v>3611</v>
      </c>
      <c r="P3612" t="str">
        <v>Customer 12</v>
      </c>
      <c r="Q3612" t="str">
        <v>MOBILE</v>
      </c>
      <c r="R3612">
        <v>4000</v>
      </c>
      <c r="S3612">
        <v>990</v>
      </c>
      <c r="T3612" s="8">
        <v>45442</v>
      </c>
      <c r="W3612">
        <v>3913</v>
      </c>
      <c r="X3612" t="str">
        <v>Customer 14</v>
      </c>
      <c r="Y3612" t="str">
        <v>DESKTOP</v>
      </c>
      <c r="Z3612">
        <v>1125</v>
      </c>
      <c r="AA3612">
        <v>1582</v>
      </c>
      <c r="AB3612" s="8">
        <v>45454</v>
      </c>
    </row>
    <row r="3613" spans="15:28" x14ac:dyDescent="0.3">
      <c r="O3613">
        <v>3612</v>
      </c>
      <c r="P3613" t="str">
        <v>Customer 1</v>
      </c>
      <c r="Q3613" t="str">
        <v>WORKSTATION</v>
      </c>
      <c r="R3613">
        <v>2990</v>
      </c>
      <c r="S3613">
        <v>914</v>
      </c>
      <c r="T3613" s="8">
        <v>45442</v>
      </c>
      <c r="W3613">
        <v>4353</v>
      </c>
      <c r="X3613" t="str">
        <v>Customer 13</v>
      </c>
      <c r="Y3613" t="str">
        <v>EMBEDDED</v>
      </c>
      <c r="Z3613">
        <v>1124</v>
      </c>
      <c r="AA3613">
        <v>4713</v>
      </c>
      <c r="AB3613" s="8">
        <v>45473</v>
      </c>
    </row>
    <row r="3614" spans="15:28" x14ac:dyDescent="0.3">
      <c r="O3614">
        <v>3613</v>
      </c>
      <c r="P3614" t="str">
        <v>Customer 12</v>
      </c>
      <c r="Q3614" t="str">
        <v>WORKSTATION</v>
      </c>
      <c r="R3614">
        <v>400</v>
      </c>
      <c r="S3614">
        <v>1328</v>
      </c>
      <c r="T3614" s="8">
        <v>45442</v>
      </c>
      <c r="W3614">
        <v>2724</v>
      </c>
      <c r="X3614" t="str">
        <v>Customer 13</v>
      </c>
      <c r="Y3614" t="str">
        <v>MOBILE</v>
      </c>
      <c r="Z3614">
        <v>1121</v>
      </c>
      <c r="AA3614">
        <v>2040</v>
      </c>
      <c r="AB3614" s="8">
        <v>45405</v>
      </c>
    </row>
    <row r="3615" spans="15:28" x14ac:dyDescent="0.3">
      <c r="O3615">
        <v>3614</v>
      </c>
      <c r="P3615" t="str">
        <v>Customer 2</v>
      </c>
      <c r="Q3615" t="str">
        <v>MOBILE</v>
      </c>
      <c r="R3615">
        <v>1465</v>
      </c>
      <c r="S3615">
        <v>3965</v>
      </c>
      <c r="T3615" s="8">
        <v>45442</v>
      </c>
      <c r="W3615">
        <v>3075</v>
      </c>
      <c r="X3615" t="str">
        <v>Customer 11</v>
      </c>
      <c r="Y3615" t="str">
        <v>WORKSTATION</v>
      </c>
      <c r="Z3615">
        <v>1121</v>
      </c>
      <c r="AA3615">
        <v>2982</v>
      </c>
      <c r="AB3615" s="8">
        <v>45420</v>
      </c>
    </row>
    <row r="3616" spans="15:28" x14ac:dyDescent="0.3">
      <c r="O3616">
        <v>3615</v>
      </c>
      <c r="P3616" t="str">
        <v>Customer 13</v>
      </c>
      <c r="Q3616" t="str">
        <v>WORKSTATION</v>
      </c>
      <c r="R3616">
        <v>2830</v>
      </c>
      <c r="S3616">
        <v>2082</v>
      </c>
      <c r="T3616" s="8">
        <v>45442</v>
      </c>
      <c r="W3616">
        <v>3818</v>
      </c>
      <c r="X3616" t="str">
        <v>Customer 13</v>
      </c>
      <c r="Y3616" t="str">
        <v>WORKSTATION</v>
      </c>
      <c r="Z3616">
        <v>1121</v>
      </c>
      <c r="AA3616">
        <v>4618</v>
      </c>
      <c r="AB3616" s="8">
        <v>45451</v>
      </c>
    </row>
    <row r="3617" spans="15:28" x14ac:dyDescent="0.3">
      <c r="O3617">
        <v>3616</v>
      </c>
      <c r="P3617" t="str">
        <v>Customer 1</v>
      </c>
      <c r="Q3617" t="str">
        <v>WORKSTATION</v>
      </c>
      <c r="R3617">
        <v>1119</v>
      </c>
      <c r="S3617">
        <v>4880</v>
      </c>
      <c r="T3617" s="8">
        <v>45442</v>
      </c>
      <c r="W3617">
        <v>364</v>
      </c>
      <c r="X3617" t="str">
        <v>Customer 5</v>
      </c>
      <c r="Y3617" t="str">
        <v>WORKSTATION</v>
      </c>
      <c r="Z3617">
        <v>1120</v>
      </c>
      <c r="AA3617">
        <v>2687</v>
      </c>
      <c r="AB3617" s="8">
        <v>45307</v>
      </c>
    </row>
    <row r="3618" spans="15:28" x14ac:dyDescent="0.3">
      <c r="O3618">
        <v>3617</v>
      </c>
      <c r="P3618" t="str">
        <v>Customer 15</v>
      </c>
      <c r="Q3618" t="str">
        <v>WORKSTATION</v>
      </c>
      <c r="R3618">
        <v>2226</v>
      </c>
      <c r="S3618">
        <v>4357</v>
      </c>
      <c r="T3618" s="8">
        <v>45442</v>
      </c>
      <c r="W3618">
        <v>3044</v>
      </c>
      <c r="X3618" t="str">
        <v>Customer 10</v>
      </c>
      <c r="Y3618" t="str">
        <v>WORKSTATION</v>
      </c>
      <c r="Z3618">
        <v>1120</v>
      </c>
      <c r="AA3618">
        <v>1238</v>
      </c>
      <c r="AB3618" s="8">
        <v>45418</v>
      </c>
    </row>
    <row r="3619" spans="15:28" x14ac:dyDescent="0.3">
      <c r="O3619">
        <v>3618</v>
      </c>
      <c r="P3619" t="str">
        <v>Customer 11</v>
      </c>
      <c r="Q3619" t="str">
        <v>WORKSTATION</v>
      </c>
      <c r="R3619">
        <v>3441</v>
      </c>
      <c r="S3619">
        <v>1814</v>
      </c>
      <c r="T3619" s="8">
        <v>45442</v>
      </c>
      <c r="W3619">
        <v>3319</v>
      </c>
      <c r="X3619" t="str">
        <v>Customer 3</v>
      </c>
      <c r="Y3619" t="str">
        <v>DESKTOP</v>
      </c>
      <c r="Z3619">
        <v>1120</v>
      </c>
      <c r="AA3619">
        <v>440</v>
      </c>
      <c r="AB3619" s="8">
        <v>45430</v>
      </c>
    </row>
    <row r="3620" spans="15:28" x14ac:dyDescent="0.3">
      <c r="O3620">
        <v>3619</v>
      </c>
      <c r="P3620" t="str">
        <v>Customer 8</v>
      </c>
      <c r="Q3620" t="str">
        <v>WORKSTATION</v>
      </c>
      <c r="R3620">
        <v>3318</v>
      </c>
      <c r="S3620">
        <v>2010</v>
      </c>
      <c r="T3620" s="8">
        <v>45442</v>
      </c>
      <c r="W3620">
        <v>682</v>
      </c>
      <c r="X3620" t="str">
        <v>Customer 11</v>
      </c>
      <c r="Y3620" t="str">
        <v>MOBILE</v>
      </c>
      <c r="Z3620">
        <v>1119</v>
      </c>
      <c r="AA3620">
        <v>979</v>
      </c>
      <c r="AB3620" s="8">
        <v>45320</v>
      </c>
    </row>
    <row r="3621" spans="15:28" x14ac:dyDescent="0.3">
      <c r="O3621">
        <v>3620</v>
      </c>
      <c r="P3621" t="str">
        <v>Customer 3</v>
      </c>
      <c r="Q3621" t="str">
        <v>EMBEDDED</v>
      </c>
      <c r="R3621">
        <v>1452</v>
      </c>
      <c r="S3621">
        <v>1177</v>
      </c>
      <c r="T3621" s="8">
        <v>45442</v>
      </c>
      <c r="W3621">
        <v>2931</v>
      </c>
      <c r="X3621" t="str">
        <v>Customer 1</v>
      </c>
      <c r="Y3621" t="str">
        <v>MOBILE</v>
      </c>
      <c r="Z3621">
        <v>1119</v>
      </c>
      <c r="AA3621">
        <v>226</v>
      </c>
      <c r="AB3621" s="8">
        <v>45414</v>
      </c>
    </row>
    <row r="3622" spans="15:28" x14ac:dyDescent="0.3">
      <c r="O3622">
        <v>3621</v>
      </c>
      <c r="P3622" t="str">
        <v>Customer 10</v>
      </c>
      <c r="Q3622" t="str">
        <v>DESKTOP</v>
      </c>
      <c r="R3622">
        <v>785</v>
      </c>
      <c r="S3622">
        <v>4195</v>
      </c>
      <c r="T3622" s="8">
        <v>45442</v>
      </c>
      <c r="W3622">
        <v>3616</v>
      </c>
      <c r="X3622" t="str">
        <v>Customer 1</v>
      </c>
      <c r="Y3622" t="str">
        <v>WORKSTATION</v>
      </c>
      <c r="Z3622">
        <v>1119</v>
      </c>
      <c r="AA3622">
        <v>4880</v>
      </c>
      <c r="AB3622" s="8">
        <v>45442</v>
      </c>
    </row>
    <row r="3623" spans="15:28" x14ac:dyDescent="0.3">
      <c r="O3623">
        <v>3622</v>
      </c>
      <c r="P3623" t="str">
        <v>Customer 11</v>
      </c>
      <c r="Q3623" t="str">
        <v>DESKTOP</v>
      </c>
      <c r="R3623">
        <v>2326</v>
      </c>
      <c r="S3623">
        <v>2280</v>
      </c>
      <c r="T3623" s="8">
        <v>45442</v>
      </c>
      <c r="W3623">
        <v>3961</v>
      </c>
      <c r="X3623" t="str">
        <v>Customer 5</v>
      </c>
      <c r="Y3623" t="str">
        <v>WORKSTATION</v>
      </c>
      <c r="Z3623">
        <v>1119</v>
      </c>
      <c r="AA3623">
        <v>102</v>
      </c>
      <c r="AB3623" s="8">
        <v>45456</v>
      </c>
    </row>
    <row r="3624" spans="15:28" x14ac:dyDescent="0.3">
      <c r="O3624">
        <v>3623</v>
      </c>
      <c r="P3624" t="str">
        <v>Customer 14</v>
      </c>
      <c r="Q3624" t="str">
        <v>WORKSTATION</v>
      </c>
      <c r="R3624">
        <v>311</v>
      </c>
      <c r="S3624">
        <v>1130</v>
      </c>
      <c r="T3624" s="8">
        <v>45442</v>
      </c>
      <c r="W3624">
        <v>4282</v>
      </c>
      <c r="X3624" t="str">
        <v>Customer 10</v>
      </c>
      <c r="Y3624" t="str">
        <v>DESKTOP</v>
      </c>
      <c r="Z3624">
        <v>1118</v>
      </c>
      <c r="AA3624">
        <v>3972</v>
      </c>
      <c r="AB3624" s="8">
        <v>45470</v>
      </c>
    </row>
    <row r="3625" spans="15:28" x14ac:dyDescent="0.3">
      <c r="O3625">
        <v>3624</v>
      </c>
      <c r="P3625" t="str">
        <v>Customer 3</v>
      </c>
      <c r="Q3625" t="str">
        <v>DESKTOP</v>
      </c>
      <c r="R3625">
        <v>2640</v>
      </c>
      <c r="S3625">
        <v>2159</v>
      </c>
      <c r="T3625" s="8">
        <v>45442</v>
      </c>
      <c r="W3625">
        <v>2162</v>
      </c>
      <c r="X3625" t="str">
        <v>Customer 7</v>
      </c>
      <c r="Y3625" t="str">
        <v>DESKTOP</v>
      </c>
      <c r="Z3625">
        <v>1116</v>
      </c>
      <c r="AA3625">
        <v>2948</v>
      </c>
      <c r="AB3625" s="8">
        <v>45382</v>
      </c>
    </row>
    <row r="3626" spans="15:28" x14ac:dyDescent="0.3">
      <c r="O3626">
        <v>3625</v>
      </c>
      <c r="P3626" t="str">
        <v>Customer 12</v>
      </c>
      <c r="Q3626" t="str">
        <v>EMBEDDED</v>
      </c>
      <c r="R3626">
        <v>766</v>
      </c>
      <c r="S3626">
        <v>2988</v>
      </c>
      <c r="T3626" s="8">
        <v>45442</v>
      </c>
      <c r="W3626">
        <v>1221</v>
      </c>
      <c r="X3626" t="str">
        <v>Customer 10</v>
      </c>
      <c r="Y3626" t="str">
        <v>MOBILE</v>
      </c>
      <c r="Z3626">
        <v>1114</v>
      </c>
      <c r="AA3626">
        <v>3390</v>
      </c>
      <c r="AB3626" s="8">
        <v>45342</v>
      </c>
    </row>
    <row r="3627" spans="15:28" x14ac:dyDescent="0.3">
      <c r="O3627">
        <v>3626</v>
      </c>
      <c r="P3627" t="str">
        <v>Customer 10</v>
      </c>
      <c r="Q3627" t="str">
        <v>MOBILE</v>
      </c>
      <c r="R3627">
        <v>2300</v>
      </c>
      <c r="S3627">
        <v>3766</v>
      </c>
      <c r="T3627" s="8">
        <v>45443</v>
      </c>
      <c r="W3627">
        <v>1741</v>
      </c>
      <c r="X3627" t="str">
        <v>Customer 12</v>
      </c>
      <c r="Y3627" t="str">
        <v>DESKTOP</v>
      </c>
      <c r="Z3627">
        <v>1114</v>
      </c>
      <c r="AA3627">
        <v>993</v>
      </c>
      <c r="AB3627" s="8">
        <v>45364</v>
      </c>
    </row>
    <row r="3628" spans="15:28" x14ac:dyDescent="0.3">
      <c r="O3628">
        <v>3627</v>
      </c>
      <c r="P3628" t="str">
        <v>Customer 3</v>
      </c>
      <c r="Q3628" t="str">
        <v>EMBEDDED</v>
      </c>
      <c r="R3628">
        <v>1650</v>
      </c>
      <c r="S3628">
        <v>1070</v>
      </c>
      <c r="T3628" s="8">
        <v>45443</v>
      </c>
      <c r="W3628">
        <v>4437</v>
      </c>
      <c r="X3628" t="str">
        <v>Customer 15</v>
      </c>
      <c r="Y3628" t="str">
        <v>MOBILE</v>
      </c>
      <c r="Z3628">
        <v>1114</v>
      </c>
      <c r="AA3628">
        <v>776</v>
      </c>
      <c r="AB3628" s="8">
        <v>45476</v>
      </c>
    </row>
    <row r="3629" spans="15:28" x14ac:dyDescent="0.3">
      <c r="O3629">
        <v>3628</v>
      </c>
      <c r="P3629" t="str">
        <v>Customer 8</v>
      </c>
      <c r="Q3629" t="str">
        <v>WORKSTATION</v>
      </c>
      <c r="R3629">
        <v>944</v>
      </c>
      <c r="S3629">
        <v>3364</v>
      </c>
      <c r="T3629" s="8">
        <v>45443</v>
      </c>
      <c r="W3629">
        <v>3683</v>
      </c>
      <c r="X3629" t="str">
        <v>Customer 12</v>
      </c>
      <c r="Y3629" t="str">
        <v>DESKTOP</v>
      </c>
      <c r="Z3629">
        <v>1113</v>
      </c>
      <c r="AA3629">
        <v>3311</v>
      </c>
      <c r="AB3629" s="8">
        <v>45445</v>
      </c>
    </row>
    <row r="3630" spans="15:28" x14ac:dyDescent="0.3">
      <c r="O3630">
        <v>3629</v>
      </c>
      <c r="P3630" t="str">
        <v>Customer 6</v>
      </c>
      <c r="Q3630" t="str">
        <v>EMBEDDED</v>
      </c>
      <c r="R3630">
        <v>2476</v>
      </c>
      <c r="S3630">
        <v>3820</v>
      </c>
      <c r="T3630" s="8">
        <v>45443</v>
      </c>
      <c r="W3630">
        <v>3827</v>
      </c>
      <c r="X3630" t="str">
        <v>Customer 5</v>
      </c>
      <c r="Y3630" t="str">
        <v>MOBILE</v>
      </c>
      <c r="Z3630">
        <v>1113</v>
      </c>
      <c r="AA3630">
        <v>844</v>
      </c>
      <c r="AB3630" s="8">
        <v>45451</v>
      </c>
    </row>
    <row r="3631" spans="15:28" x14ac:dyDescent="0.3">
      <c r="O3631">
        <v>3630</v>
      </c>
      <c r="P3631" t="str">
        <v>Customer 3</v>
      </c>
      <c r="Q3631" t="str">
        <v>WORKSTATION</v>
      </c>
      <c r="R3631">
        <v>3695</v>
      </c>
      <c r="S3631">
        <v>3322</v>
      </c>
      <c r="T3631" s="8">
        <v>45443</v>
      </c>
      <c r="W3631">
        <v>650</v>
      </c>
      <c r="X3631" t="str">
        <v>Customer 6</v>
      </c>
      <c r="Y3631" t="str">
        <v>EMBEDDED</v>
      </c>
      <c r="Z3631">
        <v>1112</v>
      </c>
      <c r="AA3631">
        <v>1738</v>
      </c>
      <c r="AB3631" s="8">
        <v>45319</v>
      </c>
    </row>
    <row r="3632" spans="15:28" x14ac:dyDescent="0.3">
      <c r="O3632">
        <v>3631</v>
      </c>
      <c r="P3632" t="str">
        <v>Customer 2</v>
      </c>
      <c r="Q3632" t="str">
        <v>MOBILE</v>
      </c>
      <c r="R3632">
        <v>2573</v>
      </c>
      <c r="S3632">
        <v>1223</v>
      </c>
      <c r="T3632" s="8">
        <v>45443</v>
      </c>
      <c r="W3632">
        <v>4583</v>
      </c>
      <c r="X3632" t="str">
        <v>Customer 3</v>
      </c>
      <c r="Y3632" t="str">
        <v>DESKTOP</v>
      </c>
      <c r="Z3632">
        <v>1112</v>
      </c>
      <c r="AA3632">
        <v>2351</v>
      </c>
      <c r="AB3632" s="8">
        <v>45482</v>
      </c>
    </row>
    <row r="3633" spans="15:28" x14ac:dyDescent="0.3">
      <c r="O3633">
        <v>3632</v>
      </c>
      <c r="P3633" t="str">
        <v>Customer 3</v>
      </c>
      <c r="Q3633" t="str">
        <v>MOBILE</v>
      </c>
      <c r="R3633">
        <v>3076</v>
      </c>
      <c r="S3633">
        <v>4818</v>
      </c>
      <c r="T3633" s="8">
        <v>45443</v>
      </c>
      <c r="W3633">
        <v>4828</v>
      </c>
      <c r="X3633" t="str">
        <v>Customer 14</v>
      </c>
      <c r="Y3633" t="str">
        <v>DESKTOP</v>
      </c>
      <c r="Z3633">
        <v>1112</v>
      </c>
      <c r="AA3633">
        <v>2408</v>
      </c>
      <c r="AB3633" s="8">
        <v>45493</v>
      </c>
    </row>
    <row r="3634" spans="15:28" x14ac:dyDescent="0.3">
      <c r="O3634">
        <v>3633</v>
      </c>
      <c r="P3634" t="str">
        <v>Customer 9</v>
      </c>
      <c r="Q3634" t="str">
        <v>EMBEDDED</v>
      </c>
      <c r="R3634">
        <v>2428</v>
      </c>
      <c r="S3634">
        <v>3012</v>
      </c>
      <c r="T3634" s="8">
        <v>45443</v>
      </c>
      <c r="W3634">
        <v>1323</v>
      </c>
      <c r="X3634" t="str">
        <v>Customer 2</v>
      </c>
      <c r="Y3634" t="str">
        <v>DESKTOP</v>
      </c>
      <c r="Z3634">
        <v>1110</v>
      </c>
      <c r="AA3634">
        <v>1840</v>
      </c>
      <c r="AB3634" s="8">
        <v>45347</v>
      </c>
    </row>
    <row r="3635" spans="15:28" x14ac:dyDescent="0.3">
      <c r="O3635">
        <v>3634</v>
      </c>
      <c r="P3635" t="str">
        <v>Customer 2</v>
      </c>
      <c r="Q3635" t="str">
        <v>DESKTOP</v>
      </c>
      <c r="R3635">
        <v>3483</v>
      </c>
      <c r="S3635">
        <v>3846</v>
      </c>
      <c r="T3635" s="8">
        <v>45443</v>
      </c>
      <c r="W3635">
        <v>1653</v>
      </c>
      <c r="X3635" t="str">
        <v>Customer 5</v>
      </c>
      <c r="Y3635" t="str">
        <v>EMBEDDED</v>
      </c>
      <c r="Z3635">
        <v>1109</v>
      </c>
      <c r="AA3635">
        <v>4674</v>
      </c>
      <c r="AB3635" s="8">
        <v>45360</v>
      </c>
    </row>
    <row r="3636" spans="15:28" x14ac:dyDescent="0.3">
      <c r="O3636">
        <v>3635</v>
      </c>
      <c r="P3636" t="str">
        <v>Customer 13</v>
      </c>
      <c r="Q3636" t="str">
        <v>DESKTOP</v>
      </c>
      <c r="R3636">
        <v>1263</v>
      </c>
      <c r="S3636">
        <v>4373</v>
      </c>
      <c r="T3636" s="8">
        <v>45443</v>
      </c>
      <c r="W3636">
        <v>2851</v>
      </c>
      <c r="X3636" t="str">
        <v>Customer 3</v>
      </c>
      <c r="Y3636" t="str">
        <v>DESKTOP</v>
      </c>
      <c r="Z3636">
        <v>1109</v>
      </c>
      <c r="AA3636">
        <v>960</v>
      </c>
      <c r="AB3636" s="8">
        <v>45410</v>
      </c>
    </row>
    <row r="3637" spans="15:28" x14ac:dyDescent="0.3">
      <c r="O3637">
        <v>3636</v>
      </c>
      <c r="P3637" t="str">
        <v>Customer 14</v>
      </c>
      <c r="Q3637" t="str">
        <v>MOBILE</v>
      </c>
      <c r="R3637">
        <v>1371</v>
      </c>
      <c r="S3637">
        <v>3827</v>
      </c>
      <c r="T3637" s="8">
        <v>45443</v>
      </c>
      <c r="W3637">
        <v>3096</v>
      </c>
      <c r="X3637" t="str">
        <v>Customer 4</v>
      </c>
      <c r="Y3637" t="str">
        <v>DESKTOP</v>
      </c>
      <c r="Z3637">
        <v>1108</v>
      </c>
      <c r="AA3637">
        <v>1377</v>
      </c>
      <c r="AB3637" s="8">
        <v>45420</v>
      </c>
    </row>
    <row r="3638" spans="15:28" x14ac:dyDescent="0.3">
      <c r="O3638">
        <v>3637</v>
      </c>
      <c r="P3638" t="str">
        <v>Customer 5</v>
      </c>
      <c r="Q3638" t="str">
        <v>DESKTOP</v>
      </c>
      <c r="R3638">
        <v>798</v>
      </c>
      <c r="S3638">
        <v>3438</v>
      </c>
      <c r="T3638" s="8">
        <v>45443</v>
      </c>
      <c r="W3638">
        <v>989</v>
      </c>
      <c r="X3638" t="str">
        <v>Customer 7</v>
      </c>
      <c r="Y3638" t="str">
        <v>DESKTOP</v>
      </c>
      <c r="Z3638">
        <v>1106</v>
      </c>
      <c r="AA3638">
        <v>615</v>
      </c>
      <c r="AB3638" s="8">
        <v>45333</v>
      </c>
    </row>
    <row r="3639" spans="15:28" x14ac:dyDescent="0.3">
      <c r="O3639">
        <v>3638</v>
      </c>
      <c r="P3639" t="str">
        <v>Customer 10</v>
      </c>
      <c r="Q3639" t="str">
        <v>DESKTOP</v>
      </c>
      <c r="R3639">
        <v>834</v>
      </c>
      <c r="S3639">
        <v>4682</v>
      </c>
      <c r="T3639" s="8">
        <v>45443</v>
      </c>
      <c r="W3639">
        <v>3763</v>
      </c>
      <c r="X3639" t="str">
        <v>Customer 11</v>
      </c>
      <c r="Y3639" t="str">
        <v>WORKSTATION</v>
      </c>
      <c r="Z3639">
        <v>1106</v>
      </c>
      <c r="AA3639">
        <v>1509</v>
      </c>
      <c r="AB3639" s="8">
        <v>45448</v>
      </c>
    </row>
    <row r="3640" spans="15:28" x14ac:dyDescent="0.3">
      <c r="O3640">
        <v>3639</v>
      </c>
      <c r="P3640" t="str">
        <v>Customer 6</v>
      </c>
      <c r="Q3640" t="str">
        <v>EMBEDDED</v>
      </c>
      <c r="R3640">
        <v>3510</v>
      </c>
      <c r="S3640">
        <v>4819</v>
      </c>
      <c r="T3640" s="8">
        <v>45443</v>
      </c>
      <c r="W3640">
        <v>4582</v>
      </c>
      <c r="X3640" t="str">
        <v>Customer 2</v>
      </c>
      <c r="Y3640" t="str">
        <v>EMBEDDED</v>
      </c>
      <c r="Z3640">
        <v>1106</v>
      </c>
      <c r="AA3640">
        <v>4971</v>
      </c>
      <c r="AB3640" s="8">
        <v>45482</v>
      </c>
    </row>
    <row r="3641" spans="15:28" x14ac:dyDescent="0.3">
      <c r="O3641">
        <v>3640</v>
      </c>
      <c r="P3641" t="str">
        <v>Customer 8</v>
      </c>
      <c r="Q3641" t="str">
        <v>DESKTOP</v>
      </c>
      <c r="R3641">
        <v>2938</v>
      </c>
      <c r="S3641">
        <v>4376</v>
      </c>
      <c r="T3641" s="8">
        <v>45443</v>
      </c>
      <c r="W3641">
        <v>161</v>
      </c>
      <c r="X3641" t="str">
        <v>Customer 15</v>
      </c>
      <c r="Y3641" t="str">
        <v>MOBILE</v>
      </c>
      <c r="Z3641">
        <v>1105</v>
      </c>
      <c r="AA3641">
        <v>3180</v>
      </c>
      <c r="AB3641" s="8">
        <v>45298</v>
      </c>
    </row>
    <row r="3642" spans="15:28" x14ac:dyDescent="0.3">
      <c r="O3642">
        <v>3641</v>
      </c>
      <c r="P3642" t="str">
        <v>Customer 5</v>
      </c>
      <c r="Q3642" t="str">
        <v>DESKTOP</v>
      </c>
      <c r="R3642">
        <v>1573</v>
      </c>
      <c r="S3642">
        <v>1557</v>
      </c>
      <c r="T3642" s="8">
        <v>45443</v>
      </c>
      <c r="W3642">
        <v>1142</v>
      </c>
      <c r="X3642" t="str">
        <v>Customer 2</v>
      </c>
      <c r="Y3642" t="str">
        <v>MOBILE</v>
      </c>
      <c r="Z3642">
        <v>1105</v>
      </c>
      <c r="AA3642">
        <v>3289</v>
      </c>
      <c r="AB3642" s="8">
        <v>45339</v>
      </c>
    </row>
    <row r="3643" spans="15:28" x14ac:dyDescent="0.3">
      <c r="O3643">
        <v>3642</v>
      </c>
      <c r="P3643" t="str">
        <v>Customer 4</v>
      </c>
      <c r="Q3643" t="str">
        <v>EMBEDDED</v>
      </c>
      <c r="R3643">
        <v>2010</v>
      </c>
      <c r="S3643">
        <v>3283</v>
      </c>
      <c r="T3643" s="8">
        <v>45443</v>
      </c>
      <c r="W3643">
        <v>1702</v>
      </c>
      <c r="X3643" t="str">
        <v>Customer 11</v>
      </c>
      <c r="Y3643" t="str">
        <v>EMBEDDED</v>
      </c>
      <c r="Z3643">
        <v>1104</v>
      </c>
      <c r="AA3643">
        <v>4578</v>
      </c>
      <c r="AB3643" s="8">
        <v>45362</v>
      </c>
    </row>
    <row r="3644" spans="15:28" x14ac:dyDescent="0.3">
      <c r="O3644">
        <v>3643</v>
      </c>
      <c r="P3644" t="str">
        <v>Customer 4</v>
      </c>
      <c r="Q3644" t="str">
        <v>DESKTOP</v>
      </c>
      <c r="R3644">
        <v>1785</v>
      </c>
      <c r="S3644">
        <v>1579</v>
      </c>
      <c r="T3644" s="8">
        <v>45443</v>
      </c>
      <c r="W3644">
        <v>2636</v>
      </c>
      <c r="X3644" t="str">
        <v>Customer 1</v>
      </c>
      <c r="Y3644" t="str">
        <v>DESKTOP</v>
      </c>
      <c r="Z3644">
        <v>1104</v>
      </c>
      <c r="AA3644">
        <v>1493</v>
      </c>
      <c r="AB3644" s="8">
        <v>45401</v>
      </c>
    </row>
    <row r="3645" spans="15:28" x14ac:dyDescent="0.3">
      <c r="O3645">
        <v>3644</v>
      </c>
      <c r="P3645" t="str">
        <v>Customer 3</v>
      </c>
      <c r="Q3645" t="str">
        <v>WORKSTATION</v>
      </c>
      <c r="R3645">
        <v>819</v>
      </c>
      <c r="S3645">
        <v>753</v>
      </c>
      <c r="T3645" s="8">
        <v>45443</v>
      </c>
      <c r="W3645">
        <v>2708</v>
      </c>
      <c r="X3645" t="str">
        <v>Customer 13</v>
      </c>
      <c r="Y3645" t="str">
        <v>EMBEDDED</v>
      </c>
      <c r="Z3645">
        <v>1103</v>
      </c>
      <c r="AA3645">
        <v>1261</v>
      </c>
      <c r="AB3645" s="8">
        <v>45404</v>
      </c>
    </row>
    <row r="3646" spans="15:28" x14ac:dyDescent="0.3">
      <c r="O3646">
        <v>3645</v>
      </c>
      <c r="P3646" t="str">
        <v>Customer 13</v>
      </c>
      <c r="Q3646" t="str">
        <v>WORKSTATION</v>
      </c>
      <c r="R3646">
        <v>2035</v>
      </c>
      <c r="S3646">
        <v>4498</v>
      </c>
      <c r="T3646" s="8">
        <v>45443</v>
      </c>
      <c r="W3646">
        <v>3298</v>
      </c>
      <c r="X3646" t="str">
        <v>Customer 8</v>
      </c>
      <c r="Y3646" t="str">
        <v>EMBEDDED</v>
      </c>
      <c r="Z3646">
        <v>1103</v>
      </c>
      <c r="AA3646">
        <v>1108</v>
      </c>
      <c r="AB3646" s="8">
        <v>45429</v>
      </c>
    </row>
    <row r="3647" spans="15:28" x14ac:dyDescent="0.3">
      <c r="O3647">
        <v>3646</v>
      </c>
      <c r="P3647" t="str">
        <v>Customer 7</v>
      </c>
      <c r="Q3647" t="str">
        <v>MOBILE</v>
      </c>
      <c r="R3647">
        <v>2955</v>
      </c>
      <c r="S3647">
        <v>1750</v>
      </c>
      <c r="T3647" s="8">
        <v>45443</v>
      </c>
      <c r="W3647">
        <v>4456</v>
      </c>
      <c r="X3647" t="str">
        <v>Customer 5</v>
      </c>
      <c r="Y3647" t="str">
        <v>WORKSTATION</v>
      </c>
      <c r="Z3647">
        <v>1103</v>
      </c>
      <c r="AA3647">
        <v>1730</v>
      </c>
      <c r="AB3647" s="8">
        <v>45477</v>
      </c>
    </row>
    <row r="3648" spans="15:28" x14ac:dyDescent="0.3">
      <c r="O3648">
        <v>3647</v>
      </c>
      <c r="P3648" t="str">
        <v>Customer 1</v>
      </c>
      <c r="Q3648" t="str">
        <v>MOBILE</v>
      </c>
      <c r="R3648">
        <v>826</v>
      </c>
      <c r="S3648">
        <v>243</v>
      </c>
      <c r="T3648" s="8">
        <v>45443</v>
      </c>
      <c r="W3648">
        <v>1517</v>
      </c>
      <c r="X3648" t="str">
        <v>Customer 5</v>
      </c>
      <c r="Y3648" t="str">
        <v>DESKTOP</v>
      </c>
      <c r="Z3648">
        <v>1102</v>
      </c>
      <c r="AA3648">
        <v>2264</v>
      </c>
      <c r="AB3648" s="8">
        <v>45355</v>
      </c>
    </row>
    <row r="3649" spans="15:28" x14ac:dyDescent="0.3">
      <c r="O3649">
        <v>3648</v>
      </c>
      <c r="P3649" t="str">
        <v>Customer 9</v>
      </c>
      <c r="Q3649" t="str">
        <v>DESKTOP</v>
      </c>
      <c r="R3649">
        <v>5</v>
      </c>
      <c r="S3649">
        <v>374</v>
      </c>
      <c r="T3649" s="8">
        <v>45443</v>
      </c>
      <c r="W3649">
        <v>2439</v>
      </c>
      <c r="X3649" t="str">
        <v>Customer 5</v>
      </c>
      <c r="Y3649" t="str">
        <v>DESKTOP</v>
      </c>
      <c r="Z3649">
        <v>1102</v>
      </c>
      <c r="AA3649">
        <v>1159</v>
      </c>
      <c r="AB3649" s="8">
        <v>45393</v>
      </c>
    </row>
    <row r="3650" spans="15:28" x14ac:dyDescent="0.3">
      <c r="O3650">
        <v>3649</v>
      </c>
      <c r="P3650" t="str">
        <v>Customer 13</v>
      </c>
      <c r="Q3650" t="str">
        <v>WORKSTATION</v>
      </c>
      <c r="R3650">
        <v>3779</v>
      </c>
      <c r="S3650">
        <v>2660</v>
      </c>
      <c r="T3650" s="8">
        <v>45443</v>
      </c>
      <c r="W3650">
        <v>2488</v>
      </c>
      <c r="X3650" t="str">
        <v>Customer 9</v>
      </c>
      <c r="Y3650" t="str">
        <v>DESKTOP</v>
      </c>
      <c r="Z3650">
        <v>1101</v>
      </c>
      <c r="AA3650">
        <v>4418</v>
      </c>
      <c r="AB3650" s="8">
        <v>45395</v>
      </c>
    </row>
    <row r="3651" spans="15:28" x14ac:dyDescent="0.3">
      <c r="O3651">
        <v>3650</v>
      </c>
      <c r="P3651" t="str">
        <v>Customer 8</v>
      </c>
      <c r="Q3651" t="str">
        <v>MOBILE</v>
      </c>
      <c r="R3651">
        <v>466</v>
      </c>
      <c r="S3651">
        <v>1210</v>
      </c>
      <c r="T3651" s="8">
        <v>45444</v>
      </c>
      <c r="W3651">
        <v>649</v>
      </c>
      <c r="X3651" t="str">
        <v>Customer 1</v>
      </c>
      <c r="Y3651" t="str">
        <v>MOBILE</v>
      </c>
      <c r="Z3651">
        <v>1100</v>
      </c>
      <c r="AA3651">
        <v>4102</v>
      </c>
      <c r="AB3651" s="8">
        <v>45319</v>
      </c>
    </row>
    <row r="3652" spans="15:28" x14ac:dyDescent="0.3">
      <c r="O3652">
        <v>3651</v>
      </c>
      <c r="P3652" t="str">
        <v>Customer 15</v>
      </c>
      <c r="Q3652" t="str">
        <v>DESKTOP</v>
      </c>
      <c r="R3652">
        <v>2221</v>
      </c>
      <c r="S3652">
        <v>3243</v>
      </c>
      <c r="T3652" s="8">
        <v>45444</v>
      </c>
      <c r="W3652">
        <v>932</v>
      </c>
      <c r="X3652" t="str">
        <v>Customer 14</v>
      </c>
      <c r="Y3652" t="str">
        <v>MOBILE</v>
      </c>
      <c r="Z3652">
        <v>1100</v>
      </c>
      <c r="AA3652">
        <v>510</v>
      </c>
      <c r="AB3652" s="8">
        <v>45330</v>
      </c>
    </row>
    <row r="3653" spans="15:28" x14ac:dyDescent="0.3">
      <c r="O3653">
        <v>3652</v>
      </c>
      <c r="P3653" t="str">
        <v>Customer 14</v>
      </c>
      <c r="Q3653" t="str">
        <v>DESKTOP</v>
      </c>
      <c r="R3653">
        <v>2052</v>
      </c>
      <c r="S3653">
        <v>542</v>
      </c>
      <c r="T3653" s="8">
        <v>45444</v>
      </c>
      <c r="W3653">
        <v>2850</v>
      </c>
      <c r="X3653" t="str">
        <v>Customer 3</v>
      </c>
      <c r="Y3653" t="str">
        <v>EMBEDDED</v>
      </c>
      <c r="Z3653">
        <v>1100</v>
      </c>
      <c r="AA3653">
        <v>4394</v>
      </c>
      <c r="AB3653" s="8">
        <v>45410</v>
      </c>
    </row>
    <row r="3654" spans="15:28" x14ac:dyDescent="0.3">
      <c r="O3654">
        <v>3653</v>
      </c>
      <c r="P3654" t="str">
        <v>Customer 4</v>
      </c>
      <c r="Q3654" t="str">
        <v>EMBEDDED</v>
      </c>
      <c r="R3654">
        <v>3543</v>
      </c>
      <c r="S3654">
        <v>1763</v>
      </c>
      <c r="T3654" s="8">
        <v>45444</v>
      </c>
      <c r="W3654">
        <v>3442</v>
      </c>
      <c r="X3654" t="str">
        <v>Customer 12</v>
      </c>
      <c r="Y3654" t="str">
        <v>WORKSTATION</v>
      </c>
      <c r="Z3654">
        <v>1100</v>
      </c>
      <c r="AA3654">
        <v>563</v>
      </c>
      <c r="AB3654" s="8">
        <v>45435</v>
      </c>
    </row>
    <row r="3655" spans="15:28" x14ac:dyDescent="0.3">
      <c r="O3655">
        <v>3654</v>
      </c>
      <c r="P3655" t="str">
        <v>Customer 4</v>
      </c>
      <c r="Q3655" t="str">
        <v>DESKTOP</v>
      </c>
      <c r="R3655">
        <v>2932</v>
      </c>
      <c r="S3655">
        <v>1675</v>
      </c>
      <c r="T3655" s="8">
        <v>45444</v>
      </c>
      <c r="W3655">
        <v>633</v>
      </c>
      <c r="X3655" t="str">
        <v>Customer 4</v>
      </c>
      <c r="Y3655" t="str">
        <v>DESKTOP</v>
      </c>
      <c r="Z3655">
        <v>1099</v>
      </c>
      <c r="AA3655">
        <v>2613</v>
      </c>
      <c r="AB3655" s="8">
        <v>45318</v>
      </c>
    </row>
    <row r="3656" spans="15:28" x14ac:dyDescent="0.3">
      <c r="O3656">
        <v>3655</v>
      </c>
      <c r="P3656" t="str">
        <v>Customer 3</v>
      </c>
      <c r="Q3656" t="str">
        <v>MOBILE</v>
      </c>
      <c r="R3656">
        <v>1901</v>
      </c>
      <c r="S3656">
        <v>517</v>
      </c>
      <c r="T3656" s="8">
        <v>45444</v>
      </c>
      <c r="W3656">
        <v>2970</v>
      </c>
      <c r="X3656" t="str">
        <v>Customer 9</v>
      </c>
      <c r="Y3656" t="str">
        <v>EMBEDDED</v>
      </c>
      <c r="Z3656">
        <v>1099</v>
      </c>
      <c r="AA3656">
        <v>356</v>
      </c>
      <c r="AB3656" s="8">
        <v>45415</v>
      </c>
    </row>
    <row r="3657" spans="15:28" x14ac:dyDescent="0.3">
      <c r="O3657">
        <v>3656</v>
      </c>
      <c r="P3657" t="str">
        <v>Customer 12</v>
      </c>
      <c r="Q3657" t="str">
        <v>EMBEDDED</v>
      </c>
      <c r="R3657">
        <v>150</v>
      </c>
      <c r="S3657">
        <v>4848</v>
      </c>
      <c r="T3657" s="8">
        <v>45444</v>
      </c>
      <c r="W3657">
        <v>20</v>
      </c>
      <c r="X3657" t="str">
        <v>Customer 11</v>
      </c>
      <c r="Y3657" t="str">
        <v>MOBILE</v>
      </c>
      <c r="Z3657">
        <v>1098</v>
      </c>
      <c r="AA3657">
        <v>761</v>
      </c>
      <c r="AB3657" s="8">
        <v>45292</v>
      </c>
    </row>
    <row r="3658" spans="15:28" x14ac:dyDescent="0.3">
      <c r="O3658">
        <v>3657</v>
      </c>
      <c r="P3658" t="str">
        <v>Customer 2</v>
      </c>
      <c r="Q3658" t="str">
        <v>WORKSTATION</v>
      </c>
      <c r="R3658">
        <v>1227</v>
      </c>
      <c r="S3658">
        <v>4265</v>
      </c>
      <c r="T3658" s="8">
        <v>45444</v>
      </c>
      <c r="W3658">
        <v>3196</v>
      </c>
      <c r="X3658" t="str">
        <v>Customer 15</v>
      </c>
      <c r="Y3658" t="str">
        <v>WORKSTATION</v>
      </c>
      <c r="Z3658">
        <v>1098</v>
      </c>
      <c r="AA3658">
        <v>3305</v>
      </c>
      <c r="AB3658" s="8">
        <v>45425</v>
      </c>
    </row>
    <row r="3659" spans="15:28" x14ac:dyDescent="0.3">
      <c r="O3659">
        <v>3658</v>
      </c>
      <c r="P3659" t="str">
        <v>Customer 4</v>
      </c>
      <c r="Q3659" t="str">
        <v>DESKTOP</v>
      </c>
      <c r="R3659">
        <v>1411</v>
      </c>
      <c r="S3659">
        <v>4773</v>
      </c>
      <c r="T3659" s="8">
        <v>45444</v>
      </c>
      <c r="W3659">
        <v>3413</v>
      </c>
      <c r="X3659" t="str">
        <v>Customer 15</v>
      </c>
      <c r="Y3659" t="str">
        <v>WORKSTATION</v>
      </c>
      <c r="Z3659">
        <v>1098</v>
      </c>
      <c r="AA3659">
        <v>1605</v>
      </c>
      <c r="AB3659" s="8">
        <v>45434</v>
      </c>
    </row>
    <row r="3660" spans="15:28" x14ac:dyDescent="0.3">
      <c r="O3660">
        <v>3659</v>
      </c>
      <c r="P3660" t="str">
        <v>Customer 4</v>
      </c>
      <c r="Q3660" t="str">
        <v>MOBILE</v>
      </c>
      <c r="R3660">
        <v>208</v>
      </c>
      <c r="S3660">
        <v>3807</v>
      </c>
      <c r="T3660" s="8">
        <v>45444</v>
      </c>
      <c r="W3660">
        <v>901</v>
      </c>
      <c r="X3660" t="str">
        <v>Customer 9</v>
      </c>
      <c r="Y3660" t="str">
        <v>MOBILE</v>
      </c>
      <c r="Z3660">
        <v>1097</v>
      </c>
      <c r="AA3660">
        <v>3770</v>
      </c>
      <c r="AB3660" s="8">
        <v>45329</v>
      </c>
    </row>
    <row r="3661" spans="15:28" x14ac:dyDescent="0.3">
      <c r="O3661">
        <v>3660</v>
      </c>
      <c r="P3661" t="str">
        <v>Customer 15</v>
      </c>
      <c r="Q3661" t="str">
        <v>WORKSTATION</v>
      </c>
      <c r="R3661">
        <v>3017</v>
      </c>
      <c r="S3661">
        <v>1679</v>
      </c>
      <c r="T3661" s="8">
        <v>45444</v>
      </c>
      <c r="W3661">
        <v>3449</v>
      </c>
      <c r="X3661" t="str">
        <v>Customer 3</v>
      </c>
      <c r="Y3661" t="str">
        <v>DESKTOP</v>
      </c>
      <c r="Z3661">
        <v>1097</v>
      </c>
      <c r="AA3661">
        <v>3829</v>
      </c>
      <c r="AB3661" s="8">
        <v>45435</v>
      </c>
    </row>
    <row r="3662" spans="15:28" x14ac:dyDescent="0.3">
      <c r="O3662">
        <v>3661</v>
      </c>
      <c r="P3662" t="str">
        <v>Customer 13</v>
      </c>
      <c r="Q3662" t="str">
        <v>WORKSTATION</v>
      </c>
      <c r="R3662">
        <v>3110</v>
      </c>
      <c r="S3662">
        <v>2001</v>
      </c>
      <c r="T3662" s="8">
        <v>45444</v>
      </c>
      <c r="W3662">
        <v>4507</v>
      </c>
      <c r="X3662" t="str">
        <v>Customer 11</v>
      </c>
      <c r="Y3662" t="str">
        <v>DESKTOP</v>
      </c>
      <c r="Z3662">
        <v>1097</v>
      </c>
      <c r="AA3662">
        <v>3221</v>
      </c>
      <c r="AB3662" s="8">
        <v>45479</v>
      </c>
    </row>
    <row r="3663" spans="15:28" x14ac:dyDescent="0.3">
      <c r="O3663">
        <v>3662</v>
      </c>
      <c r="P3663" t="str">
        <v>Customer 10</v>
      </c>
      <c r="Q3663" t="str">
        <v>DESKTOP</v>
      </c>
      <c r="R3663">
        <v>3929</v>
      </c>
      <c r="S3663">
        <v>161</v>
      </c>
      <c r="T3663" s="8">
        <v>45444</v>
      </c>
      <c r="W3663">
        <v>4023</v>
      </c>
      <c r="X3663" t="str">
        <v>Customer 9</v>
      </c>
      <c r="Y3663" t="str">
        <v>EMBEDDED</v>
      </c>
      <c r="Z3663">
        <v>1094</v>
      </c>
      <c r="AA3663">
        <v>155</v>
      </c>
      <c r="AB3663" s="8">
        <v>45459</v>
      </c>
    </row>
    <row r="3664" spans="15:28" x14ac:dyDescent="0.3">
      <c r="O3664">
        <v>3663</v>
      </c>
      <c r="P3664" t="str">
        <v>Customer 11</v>
      </c>
      <c r="Q3664" t="str">
        <v>DESKTOP</v>
      </c>
      <c r="R3664">
        <v>2458</v>
      </c>
      <c r="S3664">
        <v>2586</v>
      </c>
      <c r="T3664" s="8">
        <v>45444</v>
      </c>
      <c r="W3664">
        <v>4984</v>
      </c>
      <c r="X3664" t="str">
        <v>Customer 3</v>
      </c>
      <c r="Y3664" t="str">
        <v>WORKSTATION</v>
      </c>
      <c r="Z3664">
        <v>1094</v>
      </c>
      <c r="AA3664">
        <v>1571</v>
      </c>
      <c r="AB3664" s="8">
        <v>45499</v>
      </c>
    </row>
    <row r="3665" spans="15:28" x14ac:dyDescent="0.3">
      <c r="O3665">
        <v>3664</v>
      </c>
      <c r="P3665" t="str">
        <v>Customer 1</v>
      </c>
      <c r="Q3665" t="str">
        <v>EMBEDDED</v>
      </c>
      <c r="R3665">
        <v>2281</v>
      </c>
      <c r="S3665">
        <v>1200</v>
      </c>
      <c r="T3665" s="8">
        <v>45444</v>
      </c>
      <c r="W3665">
        <v>2309</v>
      </c>
      <c r="X3665" t="str">
        <v>Customer 4</v>
      </c>
      <c r="Y3665" t="str">
        <v>MOBILE</v>
      </c>
      <c r="Z3665">
        <v>1093</v>
      </c>
      <c r="AA3665">
        <v>1929</v>
      </c>
      <c r="AB3665" s="8">
        <v>45388</v>
      </c>
    </row>
    <row r="3666" spans="15:28" x14ac:dyDescent="0.3">
      <c r="O3666">
        <v>3665</v>
      </c>
      <c r="P3666" t="str">
        <v>Customer 6</v>
      </c>
      <c r="Q3666" t="str">
        <v>WORKSTATION</v>
      </c>
      <c r="R3666">
        <v>3590</v>
      </c>
      <c r="S3666">
        <v>4711</v>
      </c>
      <c r="T3666" s="8">
        <v>45444</v>
      </c>
      <c r="W3666">
        <v>2646</v>
      </c>
      <c r="X3666" t="str">
        <v>Customer 14</v>
      </c>
      <c r="Y3666" t="str">
        <v>EMBEDDED</v>
      </c>
      <c r="Z3666">
        <v>1093</v>
      </c>
      <c r="AA3666">
        <v>4874</v>
      </c>
      <c r="AB3666" s="8">
        <v>45402</v>
      </c>
    </row>
    <row r="3667" spans="15:28" x14ac:dyDescent="0.3">
      <c r="O3667">
        <v>3666</v>
      </c>
      <c r="P3667" t="str">
        <v>Customer 4</v>
      </c>
      <c r="Q3667" t="str">
        <v>MOBILE</v>
      </c>
      <c r="R3667">
        <v>1054</v>
      </c>
      <c r="S3667">
        <v>4829</v>
      </c>
      <c r="T3667" s="8">
        <v>45444</v>
      </c>
      <c r="W3667">
        <v>3751</v>
      </c>
      <c r="X3667" t="str">
        <v>Customer 9</v>
      </c>
      <c r="Y3667" t="str">
        <v>WORKSTATION</v>
      </c>
      <c r="Z3667">
        <v>1093</v>
      </c>
      <c r="AA3667">
        <v>1448</v>
      </c>
      <c r="AB3667" s="8">
        <v>45448</v>
      </c>
    </row>
    <row r="3668" spans="15:28" x14ac:dyDescent="0.3">
      <c r="O3668">
        <v>3667</v>
      </c>
      <c r="P3668" t="str">
        <v>Customer 5</v>
      </c>
      <c r="Q3668" t="str">
        <v>EMBEDDED</v>
      </c>
      <c r="R3668">
        <v>2154</v>
      </c>
      <c r="S3668">
        <v>2744</v>
      </c>
      <c r="T3668" s="8">
        <v>45444</v>
      </c>
      <c r="W3668">
        <v>3904</v>
      </c>
      <c r="X3668" t="str">
        <v>Customer 8</v>
      </c>
      <c r="Y3668" t="str">
        <v>MOBILE</v>
      </c>
      <c r="Z3668">
        <v>1093</v>
      </c>
      <c r="AA3668">
        <v>552</v>
      </c>
      <c r="AB3668" s="8">
        <v>45454</v>
      </c>
    </row>
    <row r="3669" spans="15:28" x14ac:dyDescent="0.3">
      <c r="O3669">
        <v>3668</v>
      </c>
      <c r="P3669" t="str">
        <v>Customer 7</v>
      </c>
      <c r="Q3669" t="str">
        <v>EMBEDDED</v>
      </c>
      <c r="R3669">
        <v>3388</v>
      </c>
      <c r="S3669">
        <v>4457</v>
      </c>
      <c r="T3669" s="8">
        <v>45444</v>
      </c>
      <c r="W3669">
        <v>841</v>
      </c>
      <c r="X3669" t="str">
        <v>Customer 12</v>
      </c>
      <c r="Y3669" t="str">
        <v>MOBILE</v>
      </c>
      <c r="Z3669">
        <v>1091</v>
      </c>
      <c r="AA3669">
        <v>3127</v>
      </c>
      <c r="AB3669" s="8">
        <v>45327</v>
      </c>
    </row>
    <row r="3670" spans="15:28" x14ac:dyDescent="0.3">
      <c r="O3670">
        <v>3669</v>
      </c>
      <c r="P3670" t="str">
        <v>Customer 6</v>
      </c>
      <c r="Q3670" t="str">
        <v>MOBILE</v>
      </c>
      <c r="R3670">
        <v>879</v>
      </c>
      <c r="S3670">
        <v>4137</v>
      </c>
      <c r="T3670" s="8">
        <v>45444</v>
      </c>
      <c r="W3670">
        <v>1923</v>
      </c>
      <c r="X3670" t="str">
        <v>Customer 10</v>
      </c>
      <c r="Y3670" t="str">
        <v>WORKSTATION</v>
      </c>
      <c r="Z3670">
        <v>1090</v>
      </c>
      <c r="AA3670">
        <v>4247</v>
      </c>
      <c r="AB3670" s="8">
        <v>45372</v>
      </c>
    </row>
    <row r="3671" spans="15:28" x14ac:dyDescent="0.3">
      <c r="O3671">
        <v>3670</v>
      </c>
      <c r="P3671" t="str">
        <v>Customer 3</v>
      </c>
      <c r="Q3671" t="str">
        <v>MOBILE</v>
      </c>
      <c r="R3671">
        <v>2605</v>
      </c>
      <c r="S3671">
        <v>3565</v>
      </c>
      <c r="T3671" s="8">
        <v>45444</v>
      </c>
      <c r="W3671">
        <v>2495</v>
      </c>
      <c r="X3671" t="str">
        <v>Customer 10</v>
      </c>
      <c r="Y3671" t="str">
        <v>DESKTOP</v>
      </c>
      <c r="Z3671">
        <v>1090</v>
      </c>
      <c r="AA3671">
        <v>1455</v>
      </c>
      <c r="AB3671" s="8">
        <v>45395</v>
      </c>
    </row>
    <row r="3672" spans="15:28" x14ac:dyDescent="0.3">
      <c r="O3672">
        <v>3671</v>
      </c>
      <c r="P3672" t="str">
        <v>Customer 6</v>
      </c>
      <c r="Q3672" t="str">
        <v>WORKSTATION</v>
      </c>
      <c r="R3672">
        <v>3160</v>
      </c>
      <c r="S3672">
        <v>3793</v>
      </c>
      <c r="T3672" s="8">
        <v>45444</v>
      </c>
      <c r="W3672">
        <v>2562</v>
      </c>
      <c r="X3672" t="str">
        <v>Customer 5</v>
      </c>
      <c r="Y3672" t="str">
        <v>DESKTOP</v>
      </c>
      <c r="Z3672">
        <v>1090</v>
      </c>
      <c r="AA3672">
        <v>2142</v>
      </c>
      <c r="AB3672" s="8">
        <v>45398</v>
      </c>
    </row>
    <row r="3673" spans="15:28" x14ac:dyDescent="0.3">
      <c r="O3673">
        <v>3672</v>
      </c>
      <c r="P3673" t="str">
        <v>Customer 8</v>
      </c>
      <c r="Q3673" t="str">
        <v>EMBEDDED</v>
      </c>
      <c r="R3673">
        <v>2980</v>
      </c>
      <c r="S3673">
        <v>2877</v>
      </c>
      <c r="T3673" s="8">
        <v>45444</v>
      </c>
      <c r="W3673">
        <v>98</v>
      </c>
      <c r="X3673" t="str">
        <v>Customer 6</v>
      </c>
      <c r="Y3673" t="str">
        <v>MOBILE</v>
      </c>
      <c r="Z3673">
        <v>1089</v>
      </c>
      <c r="AA3673">
        <v>4688</v>
      </c>
      <c r="AB3673" s="8">
        <v>45296</v>
      </c>
    </row>
    <row r="3674" spans="15:28" x14ac:dyDescent="0.3">
      <c r="O3674">
        <v>3673</v>
      </c>
      <c r="P3674" t="str">
        <v>Customer 13</v>
      </c>
      <c r="Q3674" t="str">
        <v>DESKTOP</v>
      </c>
      <c r="R3674">
        <v>3819</v>
      </c>
      <c r="S3674">
        <v>3976</v>
      </c>
      <c r="T3674" s="8">
        <v>45444</v>
      </c>
      <c r="W3674">
        <v>2816</v>
      </c>
      <c r="X3674" t="str">
        <v>Customer 12</v>
      </c>
      <c r="Y3674" t="str">
        <v>MOBILE</v>
      </c>
      <c r="Z3674">
        <v>1089</v>
      </c>
      <c r="AA3674">
        <v>1868</v>
      </c>
      <c r="AB3674" s="8">
        <v>45409</v>
      </c>
    </row>
    <row r="3675" spans="15:28" x14ac:dyDescent="0.3">
      <c r="O3675">
        <v>3674</v>
      </c>
      <c r="P3675" t="str">
        <v>Customer 11</v>
      </c>
      <c r="Q3675" t="str">
        <v>DESKTOP</v>
      </c>
      <c r="R3675">
        <v>3064</v>
      </c>
      <c r="S3675">
        <v>2854</v>
      </c>
      <c r="T3675" s="8">
        <v>45445</v>
      </c>
      <c r="W3675">
        <v>84</v>
      </c>
      <c r="X3675" t="str">
        <v>Customer 1</v>
      </c>
      <c r="Y3675" t="str">
        <v>MOBILE</v>
      </c>
      <c r="Z3675">
        <v>1088</v>
      </c>
      <c r="AA3675">
        <v>1459</v>
      </c>
      <c r="AB3675" s="8">
        <v>45295</v>
      </c>
    </row>
    <row r="3676" spans="15:28" x14ac:dyDescent="0.3">
      <c r="O3676">
        <v>3675</v>
      </c>
      <c r="P3676" t="str">
        <v>Customer 15</v>
      </c>
      <c r="Q3676" t="str">
        <v>EMBEDDED</v>
      </c>
      <c r="R3676">
        <v>3016</v>
      </c>
      <c r="S3676">
        <v>3281</v>
      </c>
      <c r="T3676" s="8">
        <v>45445</v>
      </c>
      <c r="W3676">
        <v>153</v>
      </c>
      <c r="X3676" t="str">
        <v>Customer 13</v>
      </c>
      <c r="Y3676" t="str">
        <v>MOBILE</v>
      </c>
      <c r="Z3676">
        <v>1088</v>
      </c>
      <c r="AA3676">
        <v>2983</v>
      </c>
      <c r="AB3676" s="8">
        <v>45298</v>
      </c>
    </row>
    <row r="3677" spans="15:28" x14ac:dyDescent="0.3">
      <c r="O3677">
        <v>3676</v>
      </c>
      <c r="P3677" t="str">
        <v>Customer 7</v>
      </c>
      <c r="Q3677" t="str">
        <v>EMBEDDED</v>
      </c>
      <c r="R3677">
        <v>708</v>
      </c>
      <c r="S3677">
        <v>210</v>
      </c>
      <c r="T3677" s="8">
        <v>45445</v>
      </c>
      <c r="W3677">
        <v>2209</v>
      </c>
      <c r="X3677" t="str">
        <v>Customer 1</v>
      </c>
      <c r="Y3677" t="str">
        <v>MOBILE</v>
      </c>
      <c r="Z3677">
        <v>1088</v>
      </c>
      <c r="AA3677">
        <v>1244</v>
      </c>
      <c r="AB3677" s="8">
        <v>45384</v>
      </c>
    </row>
    <row r="3678" spans="15:28" x14ac:dyDescent="0.3">
      <c r="O3678">
        <v>3677</v>
      </c>
      <c r="P3678" t="str">
        <v>Customer 3</v>
      </c>
      <c r="Q3678" t="str">
        <v>MOBILE</v>
      </c>
      <c r="R3678">
        <v>3713</v>
      </c>
      <c r="S3678">
        <v>1213</v>
      </c>
      <c r="T3678" s="8">
        <v>45445</v>
      </c>
      <c r="W3678">
        <v>4609</v>
      </c>
      <c r="X3678" t="str">
        <v>Customer 6</v>
      </c>
      <c r="Y3678" t="str">
        <v>EMBEDDED</v>
      </c>
      <c r="Z3678">
        <v>1088</v>
      </c>
      <c r="AA3678">
        <v>1358</v>
      </c>
      <c r="AB3678" s="8">
        <v>45483</v>
      </c>
    </row>
    <row r="3679" spans="15:28" x14ac:dyDescent="0.3">
      <c r="O3679">
        <v>3678</v>
      </c>
      <c r="P3679" t="str">
        <v>Customer 13</v>
      </c>
      <c r="Q3679" t="str">
        <v>EMBEDDED</v>
      </c>
      <c r="R3679">
        <v>3689</v>
      </c>
      <c r="S3679">
        <v>719</v>
      </c>
      <c r="T3679" s="8">
        <v>45445</v>
      </c>
      <c r="W3679">
        <v>4876</v>
      </c>
      <c r="X3679" t="str">
        <v>Customer 6</v>
      </c>
      <c r="Y3679" t="str">
        <v>MOBILE</v>
      </c>
      <c r="Z3679">
        <v>1088</v>
      </c>
      <c r="AA3679">
        <v>2253</v>
      </c>
      <c r="AB3679" s="8">
        <v>45495</v>
      </c>
    </row>
    <row r="3680" spans="15:28" x14ac:dyDescent="0.3">
      <c r="O3680">
        <v>3679</v>
      </c>
      <c r="P3680" t="str">
        <v>Customer 7</v>
      </c>
      <c r="Q3680" t="str">
        <v>WORKSTATION</v>
      </c>
      <c r="R3680">
        <v>2729</v>
      </c>
      <c r="S3680">
        <v>2889</v>
      </c>
      <c r="T3680" s="8">
        <v>45445</v>
      </c>
      <c r="W3680">
        <v>459</v>
      </c>
      <c r="X3680" t="str">
        <v>Customer 11</v>
      </c>
      <c r="Y3680" t="str">
        <v>WORKSTATION</v>
      </c>
      <c r="Z3680">
        <v>1087</v>
      </c>
      <c r="AA3680">
        <v>4980</v>
      </c>
      <c r="AB3680" s="8">
        <v>45311</v>
      </c>
    </row>
    <row r="3681" spans="15:28" x14ac:dyDescent="0.3">
      <c r="O3681">
        <v>3680</v>
      </c>
      <c r="P3681" t="str">
        <v>Customer 13</v>
      </c>
      <c r="Q3681" t="str">
        <v>WORKSTATION</v>
      </c>
      <c r="R3681">
        <v>1779</v>
      </c>
      <c r="S3681">
        <v>4683</v>
      </c>
      <c r="T3681" s="8">
        <v>45445</v>
      </c>
      <c r="W3681">
        <v>1623</v>
      </c>
      <c r="X3681" t="str">
        <v>Customer 15</v>
      </c>
      <c r="Y3681" t="str">
        <v>MOBILE</v>
      </c>
      <c r="Z3681">
        <v>1086</v>
      </c>
      <c r="AA3681">
        <v>4186</v>
      </c>
      <c r="AB3681" s="8">
        <v>45359</v>
      </c>
    </row>
    <row r="3682" spans="15:28" x14ac:dyDescent="0.3">
      <c r="O3682">
        <v>3681</v>
      </c>
      <c r="P3682" t="str">
        <v>Customer 10</v>
      </c>
      <c r="Q3682" t="str">
        <v>WORKSTATION</v>
      </c>
      <c r="R3682">
        <v>3860</v>
      </c>
      <c r="S3682">
        <v>1800</v>
      </c>
      <c r="T3682" s="8">
        <v>45445</v>
      </c>
      <c r="W3682">
        <v>4492</v>
      </c>
      <c r="X3682" t="str">
        <v>Customer 1</v>
      </c>
      <c r="Y3682" t="str">
        <v>EMBEDDED</v>
      </c>
      <c r="Z3682">
        <v>1082</v>
      </c>
      <c r="AA3682">
        <v>1292</v>
      </c>
      <c r="AB3682" s="8">
        <v>45479</v>
      </c>
    </row>
    <row r="3683" spans="15:28" x14ac:dyDescent="0.3">
      <c r="O3683">
        <v>3682</v>
      </c>
      <c r="P3683" t="str">
        <v>Customer 2</v>
      </c>
      <c r="Q3683" t="str">
        <v>DESKTOP</v>
      </c>
      <c r="R3683">
        <v>2744</v>
      </c>
      <c r="S3683">
        <v>3923</v>
      </c>
      <c r="T3683" s="8">
        <v>45445</v>
      </c>
      <c r="W3683">
        <v>1241</v>
      </c>
      <c r="X3683" t="str">
        <v>Customer 9</v>
      </c>
      <c r="Y3683" t="str">
        <v>EMBEDDED</v>
      </c>
      <c r="Z3683">
        <v>1081</v>
      </c>
      <c r="AA3683">
        <v>2232</v>
      </c>
      <c r="AB3683" s="8">
        <v>45343</v>
      </c>
    </row>
    <row r="3684" spans="15:28" x14ac:dyDescent="0.3">
      <c r="O3684">
        <v>3683</v>
      </c>
      <c r="P3684" t="str">
        <v>Customer 12</v>
      </c>
      <c r="Q3684" t="str">
        <v>DESKTOP</v>
      </c>
      <c r="R3684">
        <v>1113</v>
      </c>
      <c r="S3684">
        <v>3311</v>
      </c>
      <c r="T3684" s="8">
        <v>45445</v>
      </c>
      <c r="W3684">
        <v>2410</v>
      </c>
      <c r="X3684" t="str">
        <v>Customer 9</v>
      </c>
      <c r="Y3684" t="str">
        <v>EMBEDDED</v>
      </c>
      <c r="Z3684">
        <v>1080</v>
      </c>
      <c r="AA3684">
        <v>1437</v>
      </c>
      <c r="AB3684" s="8">
        <v>45392</v>
      </c>
    </row>
    <row r="3685" spans="15:28" x14ac:dyDescent="0.3">
      <c r="O3685">
        <v>3684</v>
      </c>
      <c r="P3685" t="str">
        <v>Customer 11</v>
      </c>
      <c r="Q3685" t="str">
        <v>EMBEDDED</v>
      </c>
      <c r="R3685">
        <v>2822</v>
      </c>
      <c r="S3685">
        <v>4613</v>
      </c>
      <c r="T3685" s="8">
        <v>45445</v>
      </c>
      <c r="W3685">
        <v>632</v>
      </c>
      <c r="X3685" t="str">
        <v>Customer 10</v>
      </c>
      <c r="Y3685" t="str">
        <v>MOBILE</v>
      </c>
      <c r="Z3685">
        <v>1079</v>
      </c>
      <c r="AA3685">
        <v>4340</v>
      </c>
      <c r="AB3685" s="8">
        <v>45318</v>
      </c>
    </row>
    <row r="3686" spans="15:28" x14ac:dyDescent="0.3">
      <c r="O3686">
        <v>3685</v>
      </c>
      <c r="P3686" t="str">
        <v>Customer 7</v>
      </c>
      <c r="Q3686" t="str">
        <v>DESKTOP</v>
      </c>
      <c r="R3686">
        <v>3552</v>
      </c>
      <c r="S3686">
        <v>2060</v>
      </c>
      <c r="T3686" s="8">
        <v>45445</v>
      </c>
      <c r="W3686">
        <v>837</v>
      </c>
      <c r="X3686" t="str">
        <v>Customer 8</v>
      </c>
      <c r="Y3686" t="str">
        <v>DESKTOP</v>
      </c>
      <c r="Z3686">
        <v>1079</v>
      </c>
      <c r="AA3686">
        <v>2093</v>
      </c>
      <c r="AB3686" s="8">
        <v>45326</v>
      </c>
    </row>
    <row r="3687" spans="15:28" x14ac:dyDescent="0.3">
      <c r="O3687">
        <v>3686</v>
      </c>
      <c r="P3687" t="str">
        <v>Customer 9</v>
      </c>
      <c r="Q3687" t="str">
        <v>EMBEDDED</v>
      </c>
      <c r="R3687">
        <v>270</v>
      </c>
      <c r="S3687">
        <v>4918</v>
      </c>
      <c r="T3687" s="8">
        <v>45445</v>
      </c>
      <c r="W3687">
        <v>304</v>
      </c>
      <c r="X3687" t="str">
        <v>Customer 5</v>
      </c>
      <c r="Y3687" t="str">
        <v>EMBEDDED</v>
      </c>
      <c r="Z3687">
        <v>1076</v>
      </c>
      <c r="AA3687">
        <v>1826</v>
      </c>
      <c r="AB3687" s="8">
        <v>45304</v>
      </c>
    </row>
    <row r="3688" spans="15:28" x14ac:dyDescent="0.3">
      <c r="O3688">
        <v>3687</v>
      </c>
      <c r="P3688" t="str">
        <v>Customer 15</v>
      </c>
      <c r="Q3688" t="str">
        <v>DESKTOP</v>
      </c>
      <c r="R3688">
        <v>2726</v>
      </c>
      <c r="S3688">
        <v>4354</v>
      </c>
      <c r="T3688" s="8">
        <v>45445</v>
      </c>
      <c r="W3688">
        <v>2630</v>
      </c>
      <c r="X3688" t="str">
        <v>Customer 4</v>
      </c>
      <c r="Y3688" t="str">
        <v>MOBILE</v>
      </c>
      <c r="Z3688">
        <v>1074</v>
      </c>
      <c r="AA3688">
        <v>1390</v>
      </c>
      <c r="AB3688" s="8">
        <v>45401</v>
      </c>
    </row>
    <row r="3689" spans="15:28" x14ac:dyDescent="0.3">
      <c r="O3689">
        <v>3688</v>
      </c>
      <c r="P3689" t="str">
        <v>Customer 9</v>
      </c>
      <c r="Q3689" t="str">
        <v>DESKTOP</v>
      </c>
      <c r="R3689">
        <v>3246</v>
      </c>
      <c r="S3689">
        <v>1391</v>
      </c>
      <c r="T3689" s="8">
        <v>45445</v>
      </c>
      <c r="W3689">
        <v>2892</v>
      </c>
      <c r="X3689" t="str">
        <v>Customer 15</v>
      </c>
      <c r="Y3689" t="str">
        <v>EMBEDDED</v>
      </c>
      <c r="Z3689">
        <v>1073</v>
      </c>
      <c r="AA3689">
        <v>2226</v>
      </c>
      <c r="AB3689" s="8">
        <v>45412</v>
      </c>
    </row>
    <row r="3690" spans="15:28" x14ac:dyDescent="0.3">
      <c r="O3690">
        <v>3689</v>
      </c>
      <c r="P3690" t="str">
        <v>Customer 11</v>
      </c>
      <c r="Q3690" t="str">
        <v>DESKTOP</v>
      </c>
      <c r="R3690">
        <v>1067</v>
      </c>
      <c r="S3690">
        <v>4690</v>
      </c>
      <c r="T3690" s="8">
        <v>45445</v>
      </c>
      <c r="W3690">
        <v>2908</v>
      </c>
      <c r="X3690" t="str">
        <v>Customer 8</v>
      </c>
      <c r="Y3690" t="str">
        <v>WORKSTATION</v>
      </c>
      <c r="Z3690">
        <v>1073</v>
      </c>
      <c r="AA3690">
        <v>1466</v>
      </c>
      <c r="AB3690" s="8">
        <v>45413</v>
      </c>
    </row>
    <row r="3691" spans="15:28" x14ac:dyDescent="0.3">
      <c r="O3691">
        <v>3690</v>
      </c>
      <c r="P3691" t="str">
        <v>Customer 14</v>
      </c>
      <c r="Q3691" t="str">
        <v>WORKSTATION</v>
      </c>
      <c r="R3691">
        <v>1507</v>
      </c>
      <c r="S3691">
        <v>1945</v>
      </c>
      <c r="T3691" s="8">
        <v>45445</v>
      </c>
      <c r="W3691">
        <v>2377</v>
      </c>
      <c r="X3691" t="str">
        <v>Customer 8</v>
      </c>
      <c r="Y3691" t="str">
        <v>MOBILE</v>
      </c>
      <c r="Z3691">
        <v>1071</v>
      </c>
      <c r="AA3691">
        <v>1603</v>
      </c>
      <c r="AB3691" s="8">
        <v>45391</v>
      </c>
    </row>
    <row r="3692" spans="15:28" x14ac:dyDescent="0.3">
      <c r="O3692">
        <v>3691</v>
      </c>
      <c r="P3692" t="str">
        <v>Customer 5</v>
      </c>
      <c r="Q3692" t="str">
        <v>MOBILE</v>
      </c>
      <c r="R3692">
        <v>2937</v>
      </c>
      <c r="S3692">
        <v>223</v>
      </c>
      <c r="T3692" s="8">
        <v>45445</v>
      </c>
      <c r="W3692">
        <v>4100</v>
      </c>
      <c r="X3692" t="str">
        <v>Customer 2</v>
      </c>
      <c r="Y3692" t="str">
        <v>MOBILE</v>
      </c>
      <c r="Z3692">
        <v>1071</v>
      </c>
      <c r="AA3692">
        <v>4431</v>
      </c>
      <c r="AB3692" s="8">
        <v>45462</v>
      </c>
    </row>
    <row r="3693" spans="15:28" x14ac:dyDescent="0.3">
      <c r="O3693">
        <v>3692</v>
      </c>
      <c r="P3693" t="str">
        <v>Customer 5</v>
      </c>
      <c r="Q3693" t="str">
        <v>MOBILE</v>
      </c>
      <c r="R3693">
        <v>1518</v>
      </c>
      <c r="S3693">
        <v>1071</v>
      </c>
      <c r="T3693" s="8">
        <v>45445</v>
      </c>
      <c r="W3693">
        <v>980</v>
      </c>
      <c r="X3693" t="str">
        <v>Customer 12</v>
      </c>
      <c r="Y3693" t="str">
        <v>EMBEDDED</v>
      </c>
      <c r="Z3693">
        <v>1070</v>
      </c>
      <c r="AA3693">
        <v>4657</v>
      </c>
      <c r="AB3693" s="8">
        <v>45332</v>
      </c>
    </row>
    <row r="3694" spans="15:28" x14ac:dyDescent="0.3">
      <c r="O3694">
        <v>3693</v>
      </c>
      <c r="P3694" t="str">
        <v>Customer 15</v>
      </c>
      <c r="Q3694" t="str">
        <v>WORKSTATION</v>
      </c>
      <c r="R3694">
        <v>232</v>
      </c>
      <c r="S3694">
        <v>3560</v>
      </c>
      <c r="T3694" s="8">
        <v>45445</v>
      </c>
      <c r="W3694">
        <v>2047</v>
      </c>
      <c r="X3694" t="str">
        <v>Customer 2</v>
      </c>
      <c r="Y3694" t="str">
        <v>DESKTOP</v>
      </c>
      <c r="Z3694">
        <v>1070</v>
      </c>
      <c r="AA3694">
        <v>1549</v>
      </c>
      <c r="AB3694" s="8">
        <v>45377</v>
      </c>
    </row>
    <row r="3695" spans="15:28" x14ac:dyDescent="0.3">
      <c r="O3695">
        <v>3694</v>
      </c>
      <c r="P3695" t="str">
        <v>Customer 2</v>
      </c>
      <c r="Q3695" t="str">
        <v>MOBILE</v>
      </c>
      <c r="R3695">
        <v>4</v>
      </c>
      <c r="S3695">
        <v>2421</v>
      </c>
      <c r="T3695" s="8">
        <v>45445</v>
      </c>
      <c r="W3695">
        <v>2468</v>
      </c>
      <c r="X3695" t="str">
        <v>Customer 4</v>
      </c>
      <c r="Y3695" t="str">
        <v>EMBEDDED</v>
      </c>
      <c r="Z3695">
        <v>1070</v>
      </c>
      <c r="AA3695">
        <v>1339</v>
      </c>
      <c r="AB3695" s="8">
        <v>45394</v>
      </c>
    </row>
    <row r="3696" spans="15:28" x14ac:dyDescent="0.3">
      <c r="O3696">
        <v>3695</v>
      </c>
      <c r="P3696" t="str">
        <v>Customer 5</v>
      </c>
      <c r="Q3696" t="str">
        <v>EMBEDDED</v>
      </c>
      <c r="R3696">
        <v>3252</v>
      </c>
      <c r="S3696">
        <v>771</v>
      </c>
      <c r="T3696" s="8">
        <v>45445</v>
      </c>
      <c r="W3696">
        <v>4901</v>
      </c>
      <c r="X3696" t="str">
        <v>Customer 3</v>
      </c>
      <c r="Y3696" t="str">
        <v>DESKTOP</v>
      </c>
      <c r="Z3696">
        <v>1068</v>
      </c>
      <c r="AA3696">
        <v>3963</v>
      </c>
      <c r="AB3696" s="8">
        <v>45496</v>
      </c>
    </row>
    <row r="3697" spans="15:28" x14ac:dyDescent="0.3">
      <c r="O3697">
        <v>3696</v>
      </c>
      <c r="P3697" t="str">
        <v>Customer 4</v>
      </c>
      <c r="Q3697" t="str">
        <v>MOBILE</v>
      </c>
      <c r="R3697">
        <v>1065</v>
      </c>
      <c r="S3697">
        <v>2211</v>
      </c>
      <c r="T3697" s="8">
        <v>45445</v>
      </c>
      <c r="W3697">
        <v>1760</v>
      </c>
      <c r="X3697" t="str">
        <v>Customer 2</v>
      </c>
      <c r="Y3697" t="str">
        <v>EMBEDDED</v>
      </c>
      <c r="Z3697">
        <v>1067</v>
      </c>
      <c r="AA3697">
        <v>4821</v>
      </c>
      <c r="AB3697" s="8">
        <v>45365</v>
      </c>
    </row>
    <row r="3698" spans="15:28" x14ac:dyDescent="0.3">
      <c r="O3698">
        <v>3697</v>
      </c>
      <c r="P3698" t="str">
        <v>Customer 7</v>
      </c>
      <c r="Q3698" t="str">
        <v>EMBEDDED</v>
      </c>
      <c r="R3698">
        <v>2667</v>
      </c>
      <c r="S3698">
        <v>4973</v>
      </c>
      <c r="T3698" s="8">
        <v>45445</v>
      </c>
      <c r="W3698">
        <v>3689</v>
      </c>
      <c r="X3698" t="str">
        <v>Customer 11</v>
      </c>
      <c r="Y3698" t="str">
        <v>DESKTOP</v>
      </c>
      <c r="Z3698">
        <v>1067</v>
      </c>
      <c r="AA3698">
        <v>4690</v>
      </c>
      <c r="AB3698" s="8">
        <v>45445</v>
      </c>
    </row>
    <row r="3699" spans="15:28" x14ac:dyDescent="0.3">
      <c r="O3699">
        <v>3698</v>
      </c>
      <c r="P3699" t="str">
        <v>Customer 9</v>
      </c>
      <c r="Q3699" t="str">
        <v>MOBILE</v>
      </c>
      <c r="R3699">
        <v>73</v>
      </c>
      <c r="S3699">
        <v>4046</v>
      </c>
      <c r="T3699" s="8">
        <v>45446</v>
      </c>
      <c r="W3699">
        <v>595</v>
      </c>
      <c r="X3699" t="str">
        <v>Customer 6</v>
      </c>
      <c r="Y3699" t="str">
        <v>MOBILE</v>
      </c>
      <c r="Z3699">
        <v>1065</v>
      </c>
      <c r="AA3699">
        <v>3371</v>
      </c>
      <c r="AB3699" s="8">
        <v>45316</v>
      </c>
    </row>
    <row r="3700" spans="15:28" x14ac:dyDescent="0.3">
      <c r="O3700">
        <v>3699</v>
      </c>
      <c r="P3700" t="str">
        <v>Customer 5</v>
      </c>
      <c r="Q3700" t="str">
        <v>WORKSTATION</v>
      </c>
      <c r="R3700">
        <v>134</v>
      </c>
      <c r="S3700">
        <v>3646</v>
      </c>
      <c r="T3700" s="8">
        <v>45446</v>
      </c>
      <c r="W3700">
        <v>3696</v>
      </c>
      <c r="X3700" t="str">
        <v>Customer 4</v>
      </c>
      <c r="Y3700" t="str">
        <v>MOBILE</v>
      </c>
      <c r="Z3700">
        <v>1065</v>
      </c>
      <c r="AA3700">
        <v>2211</v>
      </c>
      <c r="AB3700" s="8">
        <v>45445</v>
      </c>
    </row>
    <row r="3701" spans="15:28" x14ac:dyDescent="0.3">
      <c r="O3701">
        <v>3700</v>
      </c>
      <c r="P3701" t="str">
        <v>Customer 5</v>
      </c>
      <c r="Q3701" t="str">
        <v>MOBILE</v>
      </c>
      <c r="R3701">
        <v>3001</v>
      </c>
      <c r="S3701">
        <v>4984</v>
      </c>
      <c r="T3701" s="8">
        <v>45446</v>
      </c>
      <c r="W3701">
        <v>3397</v>
      </c>
      <c r="X3701" t="str">
        <v>Customer 9</v>
      </c>
      <c r="Y3701" t="str">
        <v>WORKSTATION</v>
      </c>
      <c r="Z3701">
        <v>1063</v>
      </c>
      <c r="AA3701">
        <v>1894</v>
      </c>
      <c r="AB3701" s="8">
        <v>45433</v>
      </c>
    </row>
    <row r="3702" spans="15:28" x14ac:dyDescent="0.3">
      <c r="O3702">
        <v>3701</v>
      </c>
      <c r="P3702" t="str">
        <v>Customer 6</v>
      </c>
      <c r="Q3702" t="str">
        <v>DESKTOP</v>
      </c>
      <c r="R3702">
        <v>588</v>
      </c>
      <c r="S3702">
        <v>4611</v>
      </c>
      <c r="T3702" s="8">
        <v>45446</v>
      </c>
      <c r="W3702">
        <v>891</v>
      </c>
      <c r="X3702" t="str">
        <v>Customer 8</v>
      </c>
      <c r="Y3702" t="str">
        <v>WORKSTATION</v>
      </c>
      <c r="Z3702">
        <v>1062</v>
      </c>
      <c r="AA3702">
        <v>4662</v>
      </c>
      <c r="AB3702" s="8">
        <v>45329</v>
      </c>
    </row>
    <row r="3703" spans="15:28" x14ac:dyDescent="0.3">
      <c r="O3703">
        <v>3702</v>
      </c>
      <c r="P3703" t="str">
        <v>Customer 2</v>
      </c>
      <c r="Q3703" t="str">
        <v>EMBEDDED</v>
      </c>
      <c r="R3703">
        <v>946</v>
      </c>
      <c r="S3703">
        <v>1431</v>
      </c>
      <c r="T3703" s="8">
        <v>45446</v>
      </c>
      <c r="W3703">
        <v>3463</v>
      </c>
      <c r="X3703" t="str">
        <v>Customer 5</v>
      </c>
      <c r="Y3703" t="str">
        <v>DESKTOP</v>
      </c>
      <c r="Z3703">
        <v>1062</v>
      </c>
      <c r="AA3703">
        <v>2844</v>
      </c>
      <c r="AB3703" s="8">
        <v>45436</v>
      </c>
    </row>
    <row r="3704" spans="15:28" x14ac:dyDescent="0.3">
      <c r="O3704">
        <v>3703</v>
      </c>
      <c r="P3704" t="str">
        <v>Customer 15</v>
      </c>
      <c r="Q3704" t="str">
        <v>EMBEDDED</v>
      </c>
      <c r="R3704">
        <v>593</v>
      </c>
      <c r="S3704">
        <v>4960</v>
      </c>
      <c r="T3704" s="8">
        <v>45446</v>
      </c>
      <c r="W3704">
        <v>4557</v>
      </c>
      <c r="X3704" t="str">
        <v>Customer 7</v>
      </c>
      <c r="Y3704" t="str">
        <v>DESKTOP</v>
      </c>
      <c r="Z3704">
        <v>1062</v>
      </c>
      <c r="AA3704">
        <v>2438</v>
      </c>
      <c r="AB3704" s="8">
        <v>45481</v>
      </c>
    </row>
    <row r="3705" spans="15:28" x14ac:dyDescent="0.3">
      <c r="O3705">
        <v>3704</v>
      </c>
      <c r="P3705" t="str">
        <v>Customer 9</v>
      </c>
      <c r="Q3705" t="str">
        <v>WORKSTATION</v>
      </c>
      <c r="R3705">
        <v>1802</v>
      </c>
      <c r="S3705">
        <v>4248</v>
      </c>
      <c r="T3705" s="8">
        <v>45446</v>
      </c>
      <c r="W3705">
        <v>4210</v>
      </c>
      <c r="X3705" t="str">
        <v>Customer 8</v>
      </c>
      <c r="Y3705" t="str">
        <v>MOBILE</v>
      </c>
      <c r="Z3705">
        <v>1061</v>
      </c>
      <c r="AA3705">
        <v>2606</v>
      </c>
      <c r="AB3705" s="8">
        <v>45467</v>
      </c>
    </row>
    <row r="3706" spans="15:28" x14ac:dyDescent="0.3">
      <c r="O3706">
        <v>3705</v>
      </c>
      <c r="P3706" t="str">
        <v>Customer 15</v>
      </c>
      <c r="Q3706" t="str">
        <v>MOBILE</v>
      </c>
      <c r="R3706">
        <v>3676</v>
      </c>
      <c r="S3706">
        <v>1459</v>
      </c>
      <c r="T3706" s="8">
        <v>45446</v>
      </c>
      <c r="W3706">
        <v>1673</v>
      </c>
      <c r="X3706" t="str">
        <v>Customer 2</v>
      </c>
      <c r="Y3706" t="str">
        <v>DESKTOP</v>
      </c>
      <c r="Z3706">
        <v>1057</v>
      </c>
      <c r="AA3706">
        <v>349</v>
      </c>
      <c r="AB3706" s="8">
        <v>45361</v>
      </c>
    </row>
    <row r="3707" spans="15:28" x14ac:dyDescent="0.3">
      <c r="O3707">
        <v>3706</v>
      </c>
      <c r="P3707" t="str">
        <v>Customer 13</v>
      </c>
      <c r="Q3707" t="str">
        <v>EMBEDDED</v>
      </c>
      <c r="R3707">
        <v>3902</v>
      </c>
      <c r="S3707">
        <v>1542</v>
      </c>
      <c r="T3707" s="8">
        <v>45446</v>
      </c>
      <c r="W3707">
        <v>137</v>
      </c>
      <c r="X3707" t="str">
        <v>Customer 15</v>
      </c>
      <c r="Y3707" t="str">
        <v>EMBEDDED</v>
      </c>
      <c r="Z3707">
        <v>1054</v>
      </c>
      <c r="AA3707">
        <v>1116</v>
      </c>
      <c r="AB3707" s="8">
        <v>45297</v>
      </c>
    </row>
    <row r="3708" spans="15:28" x14ac:dyDescent="0.3">
      <c r="O3708">
        <v>3707</v>
      </c>
      <c r="P3708" t="str">
        <v>Customer 4</v>
      </c>
      <c r="Q3708" t="str">
        <v>MOBILE</v>
      </c>
      <c r="R3708">
        <v>3583</v>
      </c>
      <c r="S3708">
        <v>3858</v>
      </c>
      <c r="T3708" s="8">
        <v>45446</v>
      </c>
      <c r="W3708">
        <v>231</v>
      </c>
      <c r="X3708" t="str">
        <v>Customer 4</v>
      </c>
      <c r="Y3708" t="str">
        <v>WORKSTATION</v>
      </c>
      <c r="Z3708">
        <v>1054</v>
      </c>
      <c r="AA3708">
        <v>567</v>
      </c>
      <c r="AB3708" s="8">
        <v>45301</v>
      </c>
    </row>
    <row r="3709" spans="15:28" x14ac:dyDescent="0.3">
      <c r="O3709">
        <v>3708</v>
      </c>
      <c r="P3709" t="str">
        <v>Customer 2</v>
      </c>
      <c r="Q3709" t="str">
        <v>WORKSTATION</v>
      </c>
      <c r="R3709">
        <v>2529</v>
      </c>
      <c r="S3709">
        <v>3956</v>
      </c>
      <c r="T3709" s="8">
        <v>45446</v>
      </c>
      <c r="W3709">
        <v>3496</v>
      </c>
      <c r="X3709" t="str">
        <v>Customer 8</v>
      </c>
      <c r="Y3709" t="str">
        <v>DESKTOP</v>
      </c>
      <c r="Z3709">
        <v>1054</v>
      </c>
      <c r="AA3709">
        <v>3779</v>
      </c>
      <c r="AB3709" s="8">
        <v>45437</v>
      </c>
    </row>
    <row r="3710" spans="15:28" x14ac:dyDescent="0.3">
      <c r="O3710">
        <v>3709</v>
      </c>
      <c r="P3710" t="str">
        <v>Customer 1</v>
      </c>
      <c r="Q3710" t="str">
        <v>WORKSTATION</v>
      </c>
      <c r="R3710">
        <v>55</v>
      </c>
      <c r="S3710">
        <v>4473</v>
      </c>
      <c r="T3710" s="8">
        <v>45446</v>
      </c>
      <c r="W3710">
        <v>3666</v>
      </c>
      <c r="X3710" t="str">
        <v>Customer 4</v>
      </c>
      <c r="Y3710" t="str">
        <v>MOBILE</v>
      </c>
      <c r="Z3710">
        <v>1054</v>
      </c>
      <c r="AA3710">
        <v>4829</v>
      </c>
      <c r="AB3710" s="8">
        <v>45444</v>
      </c>
    </row>
    <row r="3711" spans="15:28" x14ac:dyDescent="0.3">
      <c r="O3711">
        <v>3710</v>
      </c>
      <c r="P3711" t="str">
        <v>Customer 6</v>
      </c>
      <c r="Q3711" t="str">
        <v>MOBILE</v>
      </c>
      <c r="R3711">
        <v>2738</v>
      </c>
      <c r="S3711">
        <v>2222</v>
      </c>
      <c r="T3711" s="8">
        <v>45446</v>
      </c>
      <c r="W3711">
        <v>4414</v>
      </c>
      <c r="X3711" t="str">
        <v>Customer 13</v>
      </c>
      <c r="Y3711" t="str">
        <v>WORKSTATION</v>
      </c>
      <c r="Z3711">
        <v>1054</v>
      </c>
      <c r="AA3711">
        <v>3616</v>
      </c>
      <c r="AB3711" s="8">
        <v>45475</v>
      </c>
    </row>
    <row r="3712" spans="15:28" x14ac:dyDescent="0.3">
      <c r="O3712">
        <v>3711</v>
      </c>
      <c r="P3712" t="str">
        <v>Customer 13</v>
      </c>
      <c r="Q3712" t="str">
        <v>DESKTOP</v>
      </c>
      <c r="R3712">
        <v>232</v>
      </c>
      <c r="S3712">
        <v>1522</v>
      </c>
      <c r="T3712" s="8">
        <v>45446</v>
      </c>
      <c r="W3712">
        <v>4854</v>
      </c>
      <c r="X3712" t="str">
        <v>Customer 14</v>
      </c>
      <c r="Y3712" t="str">
        <v>WORKSTATION</v>
      </c>
      <c r="Z3712">
        <v>1053</v>
      </c>
      <c r="AA3712">
        <v>2417</v>
      </c>
      <c r="AB3712" s="8">
        <v>45494</v>
      </c>
    </row>
    <row r="3713" spans="15:28" x14ac:dyDescent="0.3">
      <c r="O3713">
        <v>3712</v>
      </c>
      <c r="P3713" t="str">
        <v>Customer 4</v>
      </c>
      <c r="Q3713" t="str">
        <v>DESKTOP</v>
      </c>
      <c r="R3713">
        <v>1163</v>
      </c>
      <c r="S3713">
        <v>3595</v>
      </c>
      <c r="T3713" s="8">
        <v>45446</v>
      </c>
      <c r="W3713">
        <v>4320</v>
      </c>
      <c r="X3713" t="str">
        <v>Customer 14</v>
      </c>
      <c r="Y3713" t="str">
        <v>WORKSTATION</v>
      </c>
      <c r="Z3713">
        <v>1050</v>
      </c>
      <c r="AA3713">
        <v>4381</v>
      </c>
      <c r="AB3713" s="8">
        <v>45471</v>
      </c>
    </row>
    <row r="3714" spans="15:28" x14ac:dyDescent="0.3">
      <c r="O3714">
        <v>3713</v>
      </c>
      <c r="P3714" t="str">
        <v>Customer 13</v>
      </c>
      <c r="Q3714" t="str">
        <v>WORKSTATION</v>
      </c>
      <c r="R3714">
        <v>3912</v>
      </c>
      <c r="S3714">
        <v>1836</v>
      </c>
      <c r="T3714" s="8">
        <v>45446</v>
      </c>
      <c r="W3714">
        <v>3997</v>
      </c>
      <c r="X3714" t="str">
        <v>Customer 12</v>
      </c>
      <c r="Y3714" t="str">
        <v>WORKSTATION</v>
      </c>
      <c r="Z3714">
        <v>1049</v>
      </c>
      <c r="AA3714">
        <v>3180</v>
      </c>
      <c r="AB3714" s="8">
        <v>45458</v>
      </c>
    </row>
    <row r="3715" spans="15:28" x14ac:dyDescent="0.3">
      <c r="O3715">
        <v>3714</v>
      </c>
      <c r="P3715" t="str">
        <v>Customer 2</v>
      </c>
      <c r="Q3715" t="str">
        <v>EMBEDDED</v>
      </c>
      <c r="R3715">
        <v>322</v>
      </c>
      <c r="S3715">
        <v>1601</v>
      </c>
      <c r="T3715" s="8">
        <v>45446</v>
      </c>
      <c r="W3715">
        <v>3843</v>
      </c>
      <c r="X3715" t="str">
        <v>Customer 7</v>
      </c>
      <c r="Y3715" t="str">
        <v>DESKTOP</v>
      </c>
      <c r="Z3715">
        <v>1048</v>
      </c>
      <c r="AA3715">
        <v>3501</v>
      </c>
      <c r="AB3715" s="8">
        <v>45452</v>
      </c>
    </row>
    <row r="3716" spans="15:28" x14ac:dyDescent="0.3">
      <c r="O3716">
        <v>3715</v>
      </c>
      <c r="P3716" t="str">
        <v>Customer 12</v>
      </c>
      <c r="Q3716" t="str">
        <v>MOBILE</v>
      </c>
      <c r="R3716">
        <v>2812</v>
      </c>
      <c r="S3716">
        <v>4847</v>
      </c>
      <c r="T3716" s="8">
        <v>45446</v>
      </c>
      <c r="W3716">
        <v>955</v>
      </c>
      <c r="X3716" t="str">
        <v>Customer 2</v>
      </c>
      <c r="Y3716" t="str">
        <v>MOBILE</v>
      </c>
      <c r="Z3716">
        <v>1047</v>
      </c>
      <c r="AA3716">
        <v>1155</v>
      </c>
      <c r="AB3716" s="8">
        <v>45331</v>
      </c>
    </row>
    <row r="3717" spans="15:28" x14ac:dyDescent="0.3">
      <c r="O3717">
        <v>3716</v>
      </c>
      <c r="P3717" t="str">
        <v>Customer 14</v>
      </c>
      <c r="Q3717" t="str">
        <v>WORKSTATION</v>
      </c>
      <c r="R3717">
        <v>2810</v>
      </c>
      <c r="S3717">
        <v>3022</v>
      </c>
      <c r="T3717" s="8">
        <v>45446</v>
      </c>
      <c r="W3717">
        <v>1106</v>
      </c>
      <c r="X3717" t="str">
        <v>Customer 15</v>
      </c>
      <c r="Y3717" t="str">
        <v>WORKSTATION</v>
      </c>
      <c r="Z3717">
        <v>1047</v>
      </c>
      <c r="AA3717">
        <v>3957</v>
      </c>
      <c r="AB3717" s="8">
        <v>45338</v>
      </c>
    </row>
    <row r="3718" spans="15:28" x14ac:dyDescent="0.3">
      <c r="O3718">
        <v>3717</v>
      </c>
      <c r="P3718" t="str">
        <v>Customer 6</v>
      </c>
      <c r="Q3718" t="str">
        <v>EMBEDDED</v>
      </c>
      <c r="R3718">
        <v>2024</v>
      </c>
      <c r="S3718">
        <v>4657</v>
      </c>
      <c r="T3718" s="8">
        <v>45446</v>
      </c>
      <c r="W3718">
        <v>3123</v>
      </c>
      <c r="X3718" t="str">
        <v>Customer 5</v>
      </c>
      <c r="Y3718" t="str">
        <v>MOBILE</v>
      </c>
      <c r="Z3718">
        <v>1047</v>
      </c>
      <c r="AA3718">
        <v>3223</v>
      </c>
      <c r="AB3718" s="8">
        <v>45422</v>
      </c>
    </row>
    <row r="3719" spans="15:28" x14ac:dyDescent="0.3">
      <c r="O3719">
        <v>3718</v>
      </c>
      <c r="P3719" t="str">
        <v>Customer 8</v>
      </c>
      <c r="Q3719" t="str">
        <v>MOBILE</v>
      </c>
      <c r="R3719">
        <v>1687</v>
      </c>
      <c r="S3719">
        <v>3459</v>
      </c>
      <c r="T3719" s="8">
        <v>45446</v>
      </c>
      <c r="W3719">
        <v>3143</v>
      </c>
      <c r="X3719" t="str">
        <v>Customer 12</v>
      </c>
      <c r="Y3719" t="str">
        <v>DESKTOP</v>
      </c>
      <c r="Z3719">
        <v>1047</v>
      </c>
      <c r="AA3719">
        <v>924</v>
      </c>
      <c r="AB3719" s="8">
        <v>45422</v>
      </c>
    </row>
    <row r="3720" spans="15:28" x14ac:dyDescent="0.3">
      <c r="O3720">
        <v>3719</v>
      </c>
      <c r="P3720" t="str">
        <v>Customer 6</v>
      </c>
      <c r="Q3720" t="str">
        <v>WORKSTATION</v>
      </c>
      <c r="R3720">
        <v>2197</v>
      </c>
      <c r="S3720">
        <v>4714</v>
      </c>
      <c r="T3720" s="8">
        <v>45446</v>
      </c>
      <c r="W3720">
        <v>3472</v>
      </c>
      <c r="X3720" t="str">
        <v>Customer 7</v>
      </c>
      <c r="Y3720" t="str">
        <v>MOBILE</v>
      </c>
      <c r="Z3720">
        <v>1046</v>
      </c>
      <c r="AA3720">
        <v>827</v>
      </c>
      <c r="AB3720" s="8">
        <v>45436</v>
      </c>
    </row>
    <row r="3721" spans="15:28" x14ac:dyDescent="0.3">
      <c r="O3721">
        <v>3720</v>
      </c>
      <c r="P3721" t="str">
        <v>Customer 3</v>
      </c>
      <c r="Q3721" t="str">
        <v>WORKSTATION</v>
      </c>
      <c r="R3721">
        <v>2179</v>
      </c>
      <c r="S3721">
        <v>520</v>
      </c>
      <c r="T3721" s="8">
        <v>45446</v>
      </c>
      <c r="W3721">
        <v>1321</v>
      </c>
      <c r="X3721" t="str">
        <v>Customer 1</v>
      </c>
      <c r="Y3721" t="str">
        <v>WORKSTATION</v>
      </c>
      <c r="Z3721">
        <v>1043</v>
      </c>
      <c r="AA3721">
        <v>4016</v>
      </c>
      <c r="AB3721" s="8">
        <v>45347</v>
      </c>
    </row>
    <row r="3722" spans="15:28" x14ac:dyDescent="0.3">
      <c r="O3722">
        <v>3721</v>
      </c>
      <c r="P3722" t="str">
        <v>Customer 10</v>
      </c>
      <c r="Q3722" t="str">
        <v>MOBILE</v>
      </c>
      <c r="R3722">
        <v>1551</v>
      </c>
      <c r="S3722">
        <v>463</v>
      </c>
      <c r="T3722" s="8">
        <v>45446</v>
      </c>
      <c r="W3722">
        <v>1068</v>
      </c>
      <c r="X3722" t="str">
        <v>Customer 5</v>
      </c>
      <c r="Y3722" t="str">
        <v>EMBEDDED</v>
      </c>
      <c r="Z3722">
        <v>1041</v>
      </c>
      <c r="AA3722">
        <v>541</v>
      </c>
      <c r="AB3722" s="8">
        <v>45336</v>
      </c>
    </row>
    <row r="3723" spans="15:28" x14ac:dyDescent="0.3">
      <c r="O3723">
        <v>3722</v>
      </c>
      <c r="P3723" t="str">
        <v>Customer 4</v>
      </c>
      <c r="Q3723" t="str">
        <v>MOBILE</v>
      </c>
      <c r="R3723">
        <v>3235</v>
      </c>
      <c r="S3723">
        <v>992</v>
      </c>
      <c r="T3723" s="8">
        <v>45447</v>
      </c>
      <c r="W3723">
        <v>3739</v>
      </c>
      <c r="X3723" t="str">
        <v>Customer 14</v>
      </c>
      <c r="Y3723" t="str">
        <v>EMBEDDED</v>
      </c>
      <c r="Z3723">
        <v>1041</v>
      </c>
      <c r="AA3723">
        <v>2908</v>
      </c>
      <c r="AB3723" s="8">
        <v>45447</v>
      </c>
    </row>
    <row r="3724" spans="15:28" x14ac:dyDescent="0.3">
      <c r="O3724">
        <v>3723</v>
      </c>
      <c r="P3724" t="str">
        <v>Customer 8</v>
      </c>
      <c r="Q3724" t="str">
        <v>MOBILE</v>
      </c>
      <c r="R3724">
        <v>1719</v>
      </c>
      <c r="S3724">
        <v>4472</v>
      </c>
      <c r="T3724" s="8">
        <v>45447</v>
      </c>
      <c r="W3724">
        <v>291</v>
      </c>
      <c r="X3724" t="str">
        <v>Customer 13</v>
      </c>
      <c r="Y3724" t="str">
        <v>EMBEDDED</v>
      </c>
      <c r="Z3724">
        <v>1040</v>
      </c>
      <c r="AA3724">
        <v>1150</v>
      </c>
      <c r="AB3724" s="8">
        <v>45304</v>
      </c>
    </row>
    <row r="3725" spans="15:28" x14ac:dyDescent="0.3">
      <c r="O3725">
        <v>3724</v>
      </c>
      <c r="P3725" t="str">
        <v>Customer 12</v>
      </c>
      <c r="Q3725" t="str">
        <v>MOBILE</v>
      </c>
      <c r="R3725">
        <v>1604</v>
      </c>
      <c r="S3725">
        <v>4391</v>
      </c>
      <c r="T3725" s="8">
        <v>45447</v>
      </c>
      <c r="W3725">
        <v>1971</v>
      </c>
      <c r="X3725" t="str">
        <v>Customer 1</v>
      </c>
      <c r="Y3725" t="str">
        <v>WORKSTATION</v>
      </c>
      <c r="Z3725">
        <v>1039</v>
      </c>
      <c r="AA3725">
        <v>1607</v>
      </c>
      <c r="AB3725" s="8">
        <v>45374</v>
      </c>
    </row>
    <row r="3726" spans="15:28" x14ac:dyDescent="0.3">
      <c r="O3726">
        <v>3725</v>
      </c>
      <c r="P3726" t="str">
        <v>Customer 6</v>
      </c>
      <c r="Q3726" t="str">
        <v>MOBILE</v>
      </c>
      <c r="R3726">
        <v>1667</v>
      </c>
      <c r="S3726">
        <v>1027</v>
      </c>
      <c r="T3726" s="8">
        <v>45447</v>
      </c>
      <c r="W3726">
        <v>581</v>
      </c>
      <c r="X3726" t="str">
        <v>Customer 5</v>
      </c>
      <c r="Y3726" t="str">
        <v>EMBEDDED</v>
      </c>
      <c r="Z3726">
        <v>1038</v>
      </c>
      <c r="AA3726">
        <v>104</v>
      </c>
      <c r="AB3726" s="8">
        <v>45316</v>
      </c>
    </row>
    <row r="3727" spans="15:28" x14ac:dyDescent="0.3">
      <c r="O3727">
        <v>3726</v>
      </c>
      <c r="P3727" t="str">
        <v>Customer 5</v>
      </c>
      <c r="Q3727" t="str">
        <v>DESKTOP</v>
      </c>
      <c r="R3727">
        <v>1593</v>
      </c>
      <c r="S3727">
        <v>4863</v>
      </c>
      <c r="T3727" s="8">
        <v>45447</v>
      </c>
      <c r="W3727">
        <v>2249</v>
      </c>
      <c r="X3727" t="str">
        <v>Customer 8</v>
      </c>
      <c r="Y3727" t="str">
        <v>DESKTOP</v>
      </c>
      <c r="Z3727">
        <v>1038</v>
      </c>
      <c r="AA3727">
        <v>4470</v>
      </c>
      <c r="AB3727" s="8">
        <v>45385</v>
      </c>
    </row>
    <row r="3728" spans="15:28" x14ac:dyDescent="0.3">
      <c r="O3728">
        <v>3727</v>
      </c>
      <c r="P3728" t="str">
        <v>Customer 15</v>
      </c>
      <c r="Q3728" t="str">
        <v>EMBEDDED</v>
      </c>
      <c r="R3728">
        <v>2571</v>
      </c>
      <c r="S3728">
        <v>3347</v>
      </c>
      <c r="T3728" s="8">
        <v>45447</v>
      </c>
      <c r="W3728">
        <v>27</v>
      </c>
      <c r="X3728" t="str">
        <v>Customer 5</v>
      </c>
      <c r="Y3728" t="str">
        <v>DESKTOP</v>
      </c>
      <c r="Z3728">
        <v>1037</v>
      </c>
      <c r="AA3728">
        <v>1877</v>
      </c>
      <c r="AB3728" s="8">
        <v>45293</v>
      </c>
    </row>
    <row r="3729" spans="15:28" x14ac:dyDescent="0.3">
      <c r="O3729">
        <v>3728</v>
      </c>
      <c r="P3729" t="str">
        <v>Customer 7</v>
      </c>
      <c r="Q3729" t="str">
        <v>DESKTOP</v>
      </c>
      <c r="R3729">
        <v>1754</v>
      </c>
      <c r="S3729">
        <v>3588</v>
      </c>
      <c r="T3729" s="8">
        <v>45447</v>
      </c>
      <c r="W3729">
        <v>442</v>
      </c>
      <c r="X3729" t="str">
        <v>Customer 2</v>
      </c>
      <c r="Y3729" t="str">
        <v>MOBILE</v>
      </c>
      <c r="Z3729">
        <v>1037</v>
      </c>
      <c r="AA3729">
        <v>4853</v>
      </c>
      <c r="AB3729" s="8">
        <v>45310</v>
      </c>
    </row>
    <row r="3730" spans="15:28" x14ac:dyDescent="0.3">
      <c r="O3730">
        <v>3729</v>
      </c>
      <c r="P3730" t="str">
        <v>Customer 3</v>
      </c>
      <c r="Q3730" t="str">
        <v>MOBILE</v>
      </c>
      <c r="R3730">
        <v>893</v>
      </c>
      <c r="S3730">
        <v>4207</v>
      </c>
      <c r="T3730" s="8">
        <v>45447</v>
      </c>
      <c r="W3730">
        <v>3375</v>
      </c>
      <c r="X3730" t="str">
        <v>Customer 7</v>
      </c>
      <c r="Y3730" t="str">
        <v>WORKSTATION</v>
      </c>
      <c r="Z3730">
        <v>1037</v>
      </c>
      <c r="AA3730">
        <v>2557</v>
      </c>
      <c r="AB3730" s="8">
        <v>45432</v>
      </c>
    </row>
    <row r="3731" spans="15:28" x14ac:dyDescent="0.3">
      <c r="O3731">
        <v>3730</v>
      </c>
      <c r="P3731" t="str">
        <v>Customer 3</v>
      </c>
      <c r="Q3731" t="str">
        <v>DESKTOP</v>
      </c>
      <c r="R3731">
        <v>1751</v>
      </c>
      <c r="S3731">
        <v>742</v>
      </c>
      <c r="T3731" s="8">
        <v>45447</v>
      </c>
      <c r="W3731">
        <v>4788</v>
      </c>
      <c r="X3731" t="str">
        <v>Customer 11</v>
      </c>
      <c r="Y3731" t="str">
        <v>WORKSTATION</v>
      </c>
      <c r="Z3731">
        <v>1036</v>
      </c>
      <c r="AA3731">
        <v>117</v>
      </c>
      <c r="AB3731" s="8">
        <v>45491</v>
      </c>
    </row>
    <row r="3732" spans="15:28" x14ac:dyDescent="0.3">
      <c r="O3732">
        <v>3731</v>
      </c>
      <c r="P3732" t="str">
        <v>Customer 5</v>
      </c>
      <c r="Q3732" t="str">
        <v>WORKSTATION</v>
      </c>
      <c r="R3732">
        <v>3471</v>
      </c>
      <c r="S3732">
        <v>309</v>
      </c>
      <c r="T3732" s="8">
        <v>45447</v>
      </c>
      <c r="W3732">
        <v>1299</v>
      </c>
      <c r="X3732" t="str">
        <v>Customer 4</v>
      </c>
      <c r="Y3732" t="str">
        <v>EMBEDDED</v>
      </c>
      <c r="Z3732">
        <v>1035</v>
      </c>
      <c r="AA3732">
        <v>3720</v>
      </c>
      <c r="AB3732" s="8">
        <v>45346</v>
      </c>
    </row>
    <row r="3733" spans="15:28" x14ac:dyDescent="0.3">
      <c r="O3733">
        <v>3732</v>
      </c>
      <c r="P3733" t="str">
        <v>Customer 9</v>
      </c>
      <c r="Q3733" t="str">
        <v>MOBILE</v>
      </c>
      <c r="R3733">
        <v>3134</v>
      </c>
      <c r="S3733">
        <v>445</v>
      </c>
      <c r="T3733" s="8">
        <v>45447</v>
      </c>
      <c r="W3733">
        <v>1042</v>
      </c>
      <c r="X3733" t="str">
        <v>Customer 5</v>
      </c>
      <c r="Y3733" t="str">
        <v>WORKSTATION</v>
      </c>
      <c r="Z3733">
        <v>1034</v>
      </c>
      <c r="AA3733">
        <v>1456</v>
      </c>
      <c r="AB3733" s="8">
        <v>45335</v>
      </c>
    </row>
    <row r="3734" spans="15:28" x14ac:dyDescent="0.3">
      <c r="O3734">
        <v>3733</v>
      </c>
      <c r="P3734" t="str">
        <v>Customer 7</v>
      </c>
      <c r="Q3734" t="str">
        <v>DESKTOP</v>
      </c>
      <c r="R3734">
        <v>238</v>
      </c>
      <c r="S3734">
        <v>3422</v>
      </c>
      <c r="T3734" s="8">
        <v>45447</v>
      </c>
      <c r="W3734">
        <v>1543</v>
      </c>
      <c r="X3734" t="str">
        <v>Customer 1</v>
      </c>
      <c r="Y3734" t="str">
        <v>EMBEDDED</v>
      </c>
      <c r="Z3734">
        <v>1034</v>
      </c>
      <c r="AA3734">
        <v>380</v>
      </c>
      <c r="AB3734" s="8">
        <v>45356</v>
      </c>
    </row>
    <row r="3735" spans="15:28" x14ac:dyDescent="0.3">
      <c r="O3735">
        <v>3734</v>
      </c>
      <c r="P3735" t="str">
        <v>Customer 14</v>
      </c>
      <c r="Q3735" t="str">
        <v>DESKTOP</v>
      </c>
      <c r="R3735">
        <v>3590</v>
      </c>
      <c r="S3735">
        <v>1354</v>
      </c>
      <c r="T3735" s="8">
        <v>45447</v>
      </c>
      <c r="W3735">
        <v>1856</v>
      </c>
      <c r="X3735" t="str">
        <v>Customer 13</v>
      </c>
      <c r="Y3735" t="str">
        <v>DESKTOP</v>
      </c>
      <c r="Z3735">
        <v>1033</v>
      </c>
      <c r="AA3735">
        <v>3759</v>
      </c>
      <c r="AB3735" s="8">
        <v>45369</v>
      </c>
    </row>
    <row r="3736" spans="15:28" x14ac:dyDescent="0.3">
      <c r="O3736">
        <v>3735</v>
      </c>
      <c r="P3736" t="str">
        <v>Customer 6</v>
      </c>
      <c r="Q3736" t="str">
        <v>EMBEDDED</v>
      </c>
      <c r="R3736">
        <v>1234</v>
      </c>
      <c r="S3736">
        <v>1929</v>
      </c>
      <c r="T3736" s="8">
        <v>45447</v>
      </c>
      <c r="W3736">
        <v>2877</v>
      </c>
      <c r="X3736" t="str">
        <v>Customer 6</v>
      </c>
      <c r="Y3736" t="str">
        <v>MOBILE</v>
      </c>
      <c r="Z3736">
        <v>1033</v>
      </c>
      <c r="AA3736">
        <v>1413</v>
      </c>
      <c r="AB3736" s="8">
        <v>45411</v>
      </c>
    </row>
    <row r="3737" spans="15:28" x14ac:dyDescent="0.3">
      <c r="O3737">
        <v>3736</v>
      </c>
      <c r="P3737" t="str">
        <v>Customer 11</v>
      </c>
      <c r="Q3737" t="str">
        <v>DESKTOP</v>
      </c>
      <c r="R3737">
        <v>60</v>
      </c>
      <c r="S3737">
        <v>920</v>
      </c>
      <c r="T3737" s="8">
        <v>45447</v>
      </c>
      <c r="W3737">
        <v>3074</v>
      </c>
      <c r="X3737" t="str">
        <v>Customer 10</v>
      </c>
      <c r="Y3737" t="str">
        <v>MOBILE</v>
      </c>
      <c r="Z3737">
        <v>1033</v>
      </c>
      <c r="AA3737">
        <v>1925</v>
      </c>
      <c r="AB3737" s="8">
        <v>45420</v>
      </c>
    </row>
    <row r="3738" spans="15:28" x14ac:dyDescent="0.3">
      <c r="O3738">
        <v>3737</v>
      </c>
      <c r="P3738" t="str">
        <v>Customer 8</v>
      </c>
      <c r="Q3738" t="str">
        <v>EMBEDDED</v>
      </c>
      <c r="R3738">
        <v>1199</v>
      </c>
      <c r="S3738">
        <v>4500</v>
      </c>
      <c r="T3738" s="8">
        <v>45447</v>
      </c>
      <c r="W3738">
        <v>1345</v>
      </c>
      <c r="X3738" t="str">
        <v>Customer 4</v>
      </c>
      <c r="Y3738" t="str">
        <v>MOBILE</v>
      </c>
      <c r="Z3738">
        <v>1032</v>
      </c>
      <c r="AA3738">
        <v>1479</v>
      </c>
      <c r="AB3738" s="8">
        <v>45348</v>
      </c>
    </row>
    <row r="3739" spans="15:28" x14ac:dyDescent="0.3">
      <c r="O3739">
        <v>3738</v>
      </c>
      <c r="P3739" t="str">
        <v>Customer 2</v>
      </c>
      <c r="Q3739" t="str">
        <v>EMBEDDED</v>
      </c>
      <c r="R3739">
        <v>3368</v>
      </c>
      <c r="S3739">
        <v>2316</v>
      </c>
      <c r="T3739" s="8">
        <v>45447</v>
      </c>
      <c r="W3739">
        <v>1448</v>
      </c>
      <c r="X3739" t="str">
        <v>Customer 15</v>
      </c>
      <c r="Y3739" t="str">
        <v>EMBEDDED</v>
      </c>
      <c r="Z3739">
        <v>1032</v>
      </c>
      <c r="AA3739">
        <v>809</v>
      </c>
      <c r="AB3739" s="8">
        <v>45352</v>
      </c>
    </row>
    <row r="3740" spans="15:28" x14ac:dyDescent="0.3">
      <c r="O3740">
        <v>3739</v>
      </c>
      <c r="P3740" t="str">
        <v>Customer 14</v>
      </c>
      <c r="Q3740" t="str">
        <v>EMBEDDED</v>
      </c>
      <c r="R3740">
        <v>1041</v>
      </c>
      <c r="S3740">
        <v>2908</v>
      </c>
      <c r="T3740" s="8">
        <v>45447</v>
      </c>
      <c r="W3740">
        <v>4690</v>
      </c>
      <c r="X3740" t="str">
        <v>Customer 11</v>
      </c>
      <c r="Y3740" t="str">
        <v>MOBILE</v>
      </c>
      <c r="Z3740">
        <v>1031</v>
      </c>
      <c r="AA3740">
        <v>3965</v>
      </c>
      <c r="AB3740" s="8">
        <v>45487</v>
      </c>
    </row>
    <row r="3741" spans="15:28" x14ac:dyDescent="0.3">
      <c r="O3741">
        <v>3740</v>
      </c>
      <c r="P3741" t="str">
        <v>Customer 12</v>
      </c>
      <c r="Q3741" t="str">
        <v>DESKTOP</v>
      </c>
      <c r="R3741">
        <v>3171</v>
      </c>
      <c r="S3741">
        <v>3125</v>
      </c>
      <c r="T3741" s="8">
        <v>45447</v>
      </c>
      <c r="W3741">
        <v>1871</v>
      </c>
      <c r="X3741" t="str">
        <v>Customer 4</v>
      </c>
      <c r="Y3741" t="str">
        <v>WORKSTATION</v>
      </c>
      <c r="Z3741">
        <v>1030</v>
      </c>
      <c r="AA3741">
        <v>669</v>
      </c>
      <c r="AB3741" s="8">
        <v>45369</v>
      </c>
    </row>
    <row r="3742" spans="15:28" x14ac:dyDescent="0.3">
      <c r="O3742">
        <v>3741</v>
      </c>
      <c r="P3742" t="str">
        <v>Customer 3</v>
      </c>
      <c r="Q3742" t="str">
        <v>DESKTOP</v>
      </c>
      <c r="R3742">
        <v>2090</v>
      </c>
      <c r="S3742">
        <v>4250</v>
      </c>
      <c r="T3742" s="8">
        <v>45447</v>
      </c>
      <c r="W3742">
        <v>763</v>
      </c>
      <c r="X3742" t="str">
        <v>Customer 9</v>
      </c>
      <c r="Y3742" t="str">
        <v>WORKSTATION</v>
      </c>
      <c r="Z3742">
        <v>1029</v>
      </c>
      <c r="AA3742">
        <v>472</v>
      </c>
      <c r="AB3742" s="8">
        <v>45323</v>
      </c>
    </row>
    <row r="3743" spans="15:28" x14ac:dyDescent="0.3">
      <c r="O3743">
        <v>3742</v>
      </c>
      <c r="P3743" t="str">
        <v>Customer 12</v>
      </c>
      <c r="Q3743" t="str">
        <v>EMBEDDED</v>
      </c>
      <c r="R3743">
        <v>3315</v>
      </c>
      <c r="S3743">
        <v>4719</v>
      </c>
      <c r="T3743" s="8">
        <v>45447</v>
      </c>
      <c r="W3743">
        <v>2197</v>
      </c>
      <c r="X3743" t="str">
        <v>Customer 3</v>
      </c>
      <c r="Y3743" t="str">
        <v>MOBILE</v>
      </c>
      <c r="Z3743">
        <v>1028</v>
      </c>
      <c r="AA3743">
        <v>3763</v>
      </c>
      <c r="AB3743" s="8">
        <v>45383</v>
      </c>
    </row>
    <row r="3744" spans="15:28" x14ac:dyDescent="0.3">
      <c r="O3744">
        <v>3743</v>
      </c>
      <c r="P3744" t="str">
        <v>Customer 4</v>
      </c>
      <c r="Q3744" t="str">
        <v>WORKSTATION</v>
      </c>
      <c r="R3744">
        <v>3522</v>
      </c>
      <c r="S3744">
        <v>3475</v>
      </c>
      <c r="T3744" s="8">
        <v>45447</v>
      </c>
      <c r="W3744">
        <v>2541</v>
      </c>
      <c r="X3744" t="str">
        <v>Customer 13</v>
      </c>
      <c r="Y3744" t="str">
        <v>MOBILE</v>
      </c>
      <c r="Z3744">
        <v>1027</v>
      </c>
      <c r="AA3744">
        <v>1475</v>
      </c>
      <c r="AB3744" s="8">
        <v>45397</v>
      </c>
    </row>
    <row r="3745" spans="15:28" x14ac:dyDescent="0.3">
      <c r="O3745">
        <v>3744</v>
      </c>
      <c r="P3745" t="str">
        <v>Customer 7</v>
      </c>
      <c r="Q3745" t="str">
        <v>DESKTOP</v>
      </c>
      <c r="R3745">
        <v>3987</v>
      </c>
      <c r="S3745">
        <v>4078</v>
      </c>
      <c r="T3745" s="8">
        <v>45447</v>
      </c>
      <c r="W3745">
        <v>297</v>
      </c>
      <c r="X3745" t="str">
        <v>Customer 8</v>
      </c>
      <c r="Y3745" t="str">
        <v>WORKSTATION</v>
      </c>
      <c r="Z3745">
        <v>1026</v>
      </c>
      <c r="AA3745">
        <v>4818</v>
      </c>
      <c r="AB3745" s="8">
        <v>45304</v>
      </c>
    </row>
    <row r="3746" spans="15:28" x14ac:dyDescent="0.3">
      <c r="O3746">
        <v>3745</v>
      </c>
      <c r="P3746" t="str">
        <v>Customer 15</v>
      </c>
      <c r="Q3746" t="str">
        <v>DESKTOP</v>
      </c>
      <c r="R3746">
        <v>2534</v>
      </c>
      <c r="S3746">
        <v>1868</v>
      </c>
      <c r="T3746" s="8">
        <v>45447</v>
      </c>
      <c r="W3746">
        <v>3780</v>
      </c>
      <c r="X3746" t="str">
        <v>Customer 9</v>
      </c>
      <c r="Y3746" t="str">
        <v>MOBILE</v>
      </c>
      <c r="Z3746">
        <v>1025</v>
      </c>
      <c r="AA3746">
        <v>4079</v>
      </c>
      <c r="AB3746" s="8">
        <v>45449</v>
      </c>
    </row>
    <row r="3747" spans="15:28" x14ac:dyDescent="0.3">
      <c r="O3747">
        <v>3746</v>
      </c>
      <c r="P3747" t="str">
        <v>Customer 3</v>
      </c>
      <c r="Q3747" t="str">
        <v>MOBILE</v>
      </c>
      <c r="R3747">
        <v>2684</v>
      </c>
      <c r="S3747">
        <v>1553</v>
      </c>
      <c r="T3747" s="8">
        <v>45448</v>
      </c>
      <c r="W3747">
        <v>3005</v>
      </c>
      <c r="X3747" t="str">
        <v>Customer 10</v>
      </c>
      <c r="Y3747" t="str">
        <v>EMBEDDED</v>
      </c>
      <c r="Z3747">
        <v>1024</v>
      </c>
      <c r="AA3747">
        <v>3724</v>
      </c>
      <c r="AB3747" s="8">
        <v>45417</v>
      </c>
    </row>
    <row r="3748" spans="15:28" x14ac:dyDescent="0.3">
      <c r="O3748">
        <v>3747</v>
      </c>
      <c r="P3748" t="str">
        <v>Customer 9</v>
      </c>
      <c r="Q3748" t="str">
        <v>EMBEDDED</v>
      </c>
      <c r="R3748">
        <v>1210</v>
      </c>
      <c r="S3748">
        <v>3333</v>
      </c>
      <c r="T3748" s="8">
        <v>45448</v>
      </c>
      <c r="W3748">
        <v>1183</v>
      </c>
      <c r="X3748" t="str">
        <v>Customer 5</v>
      </c>
      <c r="Y3748" t="str">
        <v>MOBILE</v>
      </c>
      <c r="Z3748">
        <v>1023</v>
      </c>
      <c r="AA3748">
        <v>1353</v>
      </c>
      <c r="AB3748" s="8">
        <v>45341</v>
      </c>
    </row>
    <row r="3749" spans="15:28" x14ac:dyDescent="0.3">
      <c r="O3749">
        <v>3748</v>
      </c>
      <c r="P3749" t="str">
        <v>Customer 9</v>
      </c>
      <c r="Q3749" t="str">
        <v>MOBILE</v>
      </c>
      <c r="R3749">
        <v>3107</v>
      </c>
      <c r="S3749">
        <v>1010</v>
      </c>
      <c r="T3749" s="8">
        <v>45448</v>
      </c>
      <c r="W3749">
        <v>4968</v>
      </c>
      <c r="X3749" t="str">
        <v>Customer 8</v>
      </c>
      <c r="Y3749" t="str">
        <v>MOBILE</v>
      </c>
      <c r="Z3749">
        <v>1023</v>
      </c>
      <c r="AA3749">
        <v>1421</v>
      </c>
      <c r="AB3749" s="8">
        <v>45498</v>
      </c>
    </row>
    <row r="3750" spans="15:28" x14ac:dyDescent="0.3">
      <c r="O3750">
        <v>3749</v>
      </c>
      <c r="P3750" t="str">
        <v>Customer 13</v>
      </c>
      <c r="Q3750" t="str">
        <v>DESKTOP</v>
      </c>
      <c r="R3750">
        <v>3553</v>
      </c>
      <c r="S3750">
        <v>4574</v>
      </c>
      <c r="T3750" s="8">
        <v>45448</v>
      </c>
      <c r="W3750">
        <v>2042</v>
      </c>
      <c r="X3750" t="str">
        <v>Customer 7</v>
      </c>
      <c r="Y3750" t="str">
        <v>EMBEDDED</v>
      </c>
      <c r="Z3750">
        <v>1022</v>
      </c>
      <c r="AA3750">
        <v>4017</v>
      </c>
      <c r="AB3750" s="8">
        <v>45377</v>
      </c>
    </row>
    <row r="3751" spans="15:28" x14ac:dyDescent="0.3">
      <c r="O3751">
        <v>3750</v>
      </c>
      <c r="P3751" t="str">
        <v>Customer 6</v>
      </c>
      <c r="Q3751" t="str">
        <v>WORKSTATION</v>
      </c>
      <c r="R3751">
        <v>3431</v>
      </c>
      <c r="S3751">
        <v>1941</v>
      </c>
      <c r="T3751" s="8">
        <v>45448</v>
      </c>
      <c r="W3751">
        <v>4881</v>
      </c>
      <c r="X3751" t="str">
        <v>Customer 8</v>
      </c>
      <c r="Y3751" t="str">
        <v>EMBEDDED</v>
      </c>
      <c r="Z3751">
        <v>1022</v>
      </c>
      <c r="AA3751">
        <v>804</v>
      </c>
      <c r="AB3751" s="8">
        <v>45495</v>
      </c>
    </row>
    <row r="3752" spans="15:28" x14ac:dyDescent="0.3">
      <c r="O3752">
        <v>3751</v>
      </c>
      <c r="P3752" t="str">
        <v>Customer 9</v>
      </c>
      <c r="Q3752" t="str">
        <v>WORKSTATION</v>
      </c>
      <c r="R3752">
        <v>1093</v>
      </c>
      <c r="S3752">
        <v>1448</v>
      </c>
      <c r="T3752" s="8">
        <v>45448</v>
      </c>
      <c r="W3752">
        <v>1386</v>
      </c>
      <c r="X3752" t="str">
        <v>Customer 13</v>
      </c>
      <c r="Y3752" t="str">
        <v>DESKTOP</v>
      </c>
      <c r="Z3752">
        <v>1021</v>
      </c>
      <c r="AA3752">
        <v>2330</v>
      </c>
      <c r="AB3752" s="8">
        <v>45349</v>
      </c>
    </row>
    <row r="3753" spans="15:28" x14ac:dyDescent="0.3">
      <c r="O3753">
        <v>3752</v>
      </c>
      <c r="P3753" t="str">
        <v>Customer 8</v>
      </c>
      <c r="Q3753" t="str">
        <v>DESKTOP</v>
      </c>
      <c r="R3753">
        <v>3579</v>
      </c>
      <c r="S3753">
        <v>1420</v>
      </c>
      <c r="T3753" s="8">
        <v>45448</v>
      </c>
      <c r="W3753">
        <v>3061</v>
      </c>
      <c r="X3753" t="str">
        <v>Customer 10</v>
      </c>
      <c r="Y3753" t="str">
        <v>EMBEDDED</v>
      </c>
      <c r="Z3753">
        <v>1021</v>
      </c>
      <c r="AA3753">
        <v>4380</v>
      </c>
      <c r="AB3753" s="8">
        <v>45419</v>
      </c>
    </row>
    <row r="3754" spans="15:28" x14ac:dyDescent="0.3">
      <c r="O3754">
        <v>3753</v>
      </c>
      <c r="P3754" t="str">
        <v>Customer 11</v>
      </c>
      <c r="Q3754" t="str">
        <v>MOBILE</v>
      </c>
      <c r="R3754">
        <v>82</v>
      </c>
      <c r="S3754">
        <v>2551</v>
      </c>
      <c r="T3754" s="8">
        <v>45448</v>
      </c>
      <c r="W3754">
        <v>1088</v>
      </c>
      <c r="X3754" t="str">
        <v>Customer 3</v>
      </c>
      <c r="Y3754" t="str">
        <v>MOBILE</v>
      </c>
      <c r="Z3754">
        <v>1020</v>
      </c>
      <c r="AA3754">
        <v>1867</v>
      </c>
      <c r="AB3754" s="8">
        <v>45337</v>
      </c>
    </row>
    <row r="3755" spans="15:28" x14ac:dyDescent="0.3">
      <c r="O3755">
        <v>3754</v>
      </c>
      <c r="P3755" t="str">
        <v>Customer 6</v>
      </c>
      <c r="Q3755" t="str">
        <v>EMBEDDED</v>
      </c>
      <c r="R3755">
        <v>11</v>
      </c>
      <c r="S3755">
        <v>4702</v>
      </c>
      <c r="T3755" s="8">
        <v>45448</v>
      </c>
      <c r="W3755">
        <v>1201</v>
      </c>
      <c r="X3755" t="str">
        <v>Customer 4</v>
      </c>
      <c r="Y3755" t="str">
        <v>EMBEDDED</v>
      </c>
      <c r="Z3755">
        <v>1020</v>
      </c>
      <c r="AA3755">
        <v>4312</v>
      </c>
      <c r="AB3755" s="8">
        <v>45342</v>
      </c>
    </row>
    <row r="3756" spans="15:28" x14ac:dyDescent="0.3">
      <c r="O3756">
        <v>3755</v>
      </c>
      <c r="P3756" t="str">
        <v>Customer 5</v>
      </c>
      <c r="Q3756" t="str">
        <v>WORKSTATION</v>
      </c>
      <c r="R3756">
        <v>274</v>
      </c>
      <c r="S3756">
        <v>2179</v>
      </c>
      <c r="T3756" s="8">
        <v>45448</v>
      </c>
      <c r="W3756">
        <v>4587</v>
      </c>
      <c r="X3756" t="str">
        <v>Customer 9</v>
      </c>
      <c r="Y3756" t="str">
        <v>EMBEDDED</v>
      </c>
      <c r="Z3756">
        <v>1020</v>
      </c>
      <c r="AA3756">
        <v>4258</v>
      </c>
      <c r="AB3756" s="8">
        <v>45483</v>
      </c>
    </row>
    <row r="3757" spans="15:28" x14ac:dyDescent="0.3">
      <c r="O3757">
        <v>3756</v>
      </c>
      <c r="P3757" t="str">
        <v>Customer 3</v>
      </c>
      <c r="Q3757" t="str">
        <v>EMBEDDED</v>
      </c>
      <c r="R3757">
        <v>2862</v>
      </c>
      <c r="S3757">
        <v>1885</v>
      </c>
      <c r="T3757" s="8">
        <v>45448</v>
      </c>
      <c r="W3757">
        <v>2302</v>
      </c>
      <c r="X3757" t="str">
        <v>Customer 10</v>
      </c>
      <c r="Y3757" t="str">
        <v>DESKTOP</v>
      </c>
      <c r="Z3757">
        <v>1019</v>
      </c>
      <c r="AA3757">
        <v>3437</v>
      </c>
      <c r="AB3757" s="8">
        <v>45387</v>
      </c>
    </row>
    <row r="3758" spans="15:28" x14ac:dyDescent="0.3">
      <c r="O3758">
        <v>3757</v>
      </c>
      <c r="P3758" t="str">
        <v>Customer 12</v>
      </c>
      <c r="Q3758" t="str">
        <v>EMBEDDED</v>
      </c>
      <c r="R3758">
        <v>302</v>
      </c>
      <c r="S3758">
        <v>203</v>
      </c>
      <c r="T3758" s="8">
        <v>45448</v>
      </c>
      <c r="W3758">
        <v>1661</v>
      </c>
      <c r="X3758" t="str">
        <v>Customer 4</v>
      </c>
      <c r="Y3758" t="str">
        <v>MOBILE</v>
      </c>
      <c r="Z3758">
        <v>1018</v>
      </c>
      <c r="AA3758">
        <v>1581</v>
      </c>
      <c r="AB3758" s="8">
        <v>45361</v>
      </c>
    </row>
    <row r="3759" spans="15:28" x14ac:dyDescent="0.3">
      <c r="O3759">
        <v>3758</v>
      </c>
      <c r="P3759" t="str">
        <v>Customer 9</v>
      </c>
      <c r="Q3759" t="str">
        <v>MOBILE</v>
      </c>
      <c r="R3759">
        <v>3498</v>
      </c>
      <c r="S3759">
        <v>3780</v>
      </c>
      <c r="T3759" s="8">
        <v>45448</v>
      </c>
      <c r="W3759">
        <v>312</v>
      </c>
      <c r="X3759" t="str">
        <v>Customer 7</v>
      </c>
      <c r="Y3759" t="str">
        <v>MOBILE</v>
      </c>
      <c r="Z3759">
        <v>1017</v>
      </c>
      <c r="AA3759">
        <v>4440</v>
      </c>
      <c r="AB3759" s="8">
        <v>45304</v>
      </c>
    </row>
    <row r="3760" spans="15:28" x14ac:dyDescent="0.3">
      <c r="O3760">
        <v>3759</v>
      </c>
      <c r="P3760" t="str">
        <v>Customer 9</v>
      </c>
      <c r="Q3760" t="str">
        <v>EMBEDDED</v>
      </c>
      <c r="R3760">
        <v>3785</v>
      </c>
      <c r="S3760">
        <v>3015</v>
      </c>
      <c r="T3760" s="8">
        <v>45448</v>
      </c>
      <c r="W3760">
        <v>2384</v>
      </c>
      <c r="X3760" t="str">
        <v>Customer 11</v>
      </c>
      <c r="Y3760" t="str">
        <v>DESKTOP</v>
      </c>
      <c r="Z3760">
        <v>1017</v>
      </c>
      <c r="AA3760">
        <v>210</v>
      </c>
      <c r="AB3760" s="8">
        <v>45391</v>
      </c>
    </row>
    <row r="3761" spans="15:28" x14ac:dyDescent="0.3">
      <c r="O3761">
        <v>3760</v>
      </c>
      <c r="P3761" t="str">
        <v>Customer 6</v>
      </c>
      <c r="Q3761" t="str">
        <v>DESKTOP</v>
      </c>
      <c r="R3761">
        <v>3978</v>
      </c>
      <c r="S3761">
        <v>2105</v>
      </c>
      <c r="T3761" s="8">
        <v>45448</v>
      </c>
      <c r="W3761">
        <v>3452</v>
      </c>
      <c r="X3761" t="str">
        <v>Customer 9</v>
      </c>
      <c r="Y3761" t="str">
        <v>MOBILE</v>
      </c>
      <c r="Z3761">
        <v>1016</v>
      </c>
      <c r="AA3761">
        <v>2979</v>
      </c>
      <c r="AB3761" s="8">
        <v>45435</v>
      </c>
    </row>
    <row r="3762" spans="15:28" x14ac:dyDescent="0.3">
      <c r="O3762">
        <v>3761</v>
      </c>
      <c r="P3762" t="str">
        <v>Customer 10</v>
      </c>
      <c r="Q3762" t="str">
        <v>MOBILE</v>
      </c>
      <c r="R3762">
        <v>920</v>
      </c>
      <c r="S3762">
        <v>4878</v>
      </c>
      <c r="T3762" s="8">
        <v>45448</v>
      </c>
      <c r="W3762">
        <v>52</v>
      </c>
      <c r="X3762" t="str">
        <v>Customer 13</v>
      </c>
      <c r="Y3762" t="str">
        <v>MOBILE</v>
      </c>
      <c r="Z3762">
        <v>1015</v>
      </c>
      <c r="AA3762">
        <v>3306</v>
      </c>
      <c r="AB3762" s="8">
        <v>45660</v>
      </c>
    </row>
    <row r="3763" spans="15:28" x14ac:dyDescent="0.3">
      <c r="O3763">
        <v>3762</v>
      </c>
      <c r="P3763" t="str">
        <v>Customer 4</v>
      </c>
      <c r="Q3763" t="str">
        <v>DESKTOP</v>
      </c>
      <c r="R3763">
        <v>1495</v>
      </c>
      <c r="S3763">
        <v>671</v>
      </c>
      <c r="T3763" s="8">
        <v>45448</v>
      </c>
      <c r="W3763">
        <v>1842</v>
      </c>
      <c r="X3763" t="str">
        <v>Customer 12</v>
      </c>
      <c r="Y3763" t="str">
        <v>EMBEDDED</v>
      </c>
      <c r="Z3763">
        <v>1015</v>
      </c>
      <c r="AA3763">
        <v>1401</v>
      </c>
      <c r="AB3763" s="8">
        <v>45368</v>
      </c>
    </row>
    <row r="3764" spans="15:28" x14ac:dyDescent="0.3">
      <c r="O3764">
        <v>3763</v>
      </c>
      <c r="P3764" t="str">
        <v>Customer 11</v>
      </c>
      <c r="Q3764" t="str">
        <v>WORKSTATION</v>
      </c>
      <c r="R3764">
        <v>1106</v>
      </c>
      <c r="S3764">
        <v>1509</v>
      </c>
      <c r="T3764" s="8">
        <v>45448</v>
      </c>
      <c r="W3764">
        <v>4585</v>
      </c>
      <c r="X3764" t="str">
        <v>Customer 2</v>
      </c>
      <c r="Y3764" t="str">
        <v>MOBILE</v>
      </c>
      <c r="Z3764">
        <v>1015</v>
      </c>
      <c r="AA3764">
        <v>4558</v>
      </c>
      <c r="AB3764" s="8">
        <v>45482</v>
      </c>
    </row>
    <row r="3765" spans="15:28" x14ac:dyDescent="0.3">
      <c r="O3765">
        <v>3764</v>
      </c>
      <c r="P3765" t="str">
        <v>Customer 3</v>
      </c>
      <c r="Q3765" t="str">
        <v>DESKTOP</v>
      </c>
      <c r="R3765">
        <v>2798</v>
      </c>
      <c r="S3765">
        <v>4907</v>
      </c>
      <c r="T3765" s="8">
        <v>45448</v>
      </c>
      <c r="W3765">
        <v>3983</v>
      </c>
      <c r="X3765" t="str">
        <v>Customer 13</v>
      </c>
      <c r="Y3765" t="str">
        <v>DESKTOP</v>
      </c>
      <c r="Z3765">
        <v>1014</v>
      </c>
      <c r="AA3765">
        <v>4830</v>
      </c>
      <c r="AB3765" s="8">
        <v>45457</v>
      </c>
    </row>
    <row r="3766" spans="15:28" x14ac:dyDescent="0.3">
      <c r="O3766">
        <v>3765</v>
      </c>
      <c r="P3766" t="str">
        <v>Customer 1</v>
      </c>
      <c r="Q3766" t="str">
        <v>EMBEDDED</v>
      </c>
      <c r="R3766">
        <v>2813</v>
      </c>
      <c r="S3766">
        <v>1714</v>
      </c>
      <c r="T3766" s="8">
        <v>45448</v>
      </c>
      <c r="W3766">
        <v>2587</v>
      </c>
      <c r="X3766" t="str">
        <v>Customer 1</v>
      </c>
      <c r="Y3766" t="str">
        <v>WORKSTATION</v>
      </c>
      <c r="Z3766">
        <v>1013</v>
      </c>
      <c r="AA3766">
        <v>1235</v>
      </c>
      <c r="AB3766" s="8">
        <v>45399</v>
      </c>
    </row>
    <row r="3767" spans="15:28" x14ac:dyDescent="0.3">
      <c r="O3767">
        <v>3766</v>
      </c>
      <c r="P3767" t="str">
        <v>Customer 8</v>
      </c>
      <c r="Q3767" t="str">
        <v>WORKSTATION</v>
      </c>
      <c r="R3767">
        <v>995</v>
      </c>
      <c r="S3767">
        <v>1073</v>
      </c>
      <c r="T3767" s="8">
        <v>45448</v>
      </c>
      <c r="W3767">
        <v>4263</v>
      </c>
      <c r="X3767" t="str">
        <v>Customer 15</v>
      </c>
      <c r="Y3767" t="str">
        <v>EMBEDDED</v>
      </c>
      <c r="Z3767">
        <v>1013</v>
      </c>
      <c r="AA3767">
        <v>3457</v>
      </c>
      <c r="AB3767" s="8">
        <v>45469</v>
      </c>
    </row>
    <row r="3768" spans="15:28" x14ac:dyDescent="0.3">
      <c r="O3768">
        <v>3767</v>
      </c>
      <c r="P3768" t="str">
        <v>Customer 12</v>
      </c>
      <c r="Q3768" t="str">
        <v>MOBILE</v>
      </c>
      <c r="R3768">
        <v>3438</v>
      </c>
      <c r="S3768">
        <v>4832</v>
      </c>
      <c r="T3768" s="8">
        <v>45448</v>
      </c>
      <c r="W3768">
        <v>3810</v>
      </c>
      <c r="X3768" t="str">
        <v>Customer 2</v>
      </c>
      <c r="Y3768" t="str">
        <v>WORKSTATION</v>
      </c>
      <c r="Z3768">
        <v>1010</v>
      </c>
      <c r="AA3768">
        <v>1874</v>
      </c>
      <c r="AB3768" s="8">
        <v>45450</v>
      </c>
    </row>
    <row r="3769" spans="15:28" x14ac:dyDescent="0.3">
      <c r="O3769">
        <v>3768</v>
      </c>
      <c r="P3769" t="str">
        <v>Customer 4</v>
      </c>
      <c r="Q3769" t="str">
        <v>DESKTOP</v>
      </c>
      <c r="R3769">
        <v>739</v>
      </c>
      <c r="S3769">
        <v>2846</v>
      </c>
      <c r="T3769" s="8">
        <v>45448</v>
      </c>
      <c r="W3769">
        <v>4532</v>
      </c>
      <c r="X3769" t="str">
        <v>Customer 1</v>
      </c>
      <c r="Y3769" t="str">
        <v>MOBILE</v>
      </c>
      <c r="Z3769">
        <v>1010</v>
      </c>
      <c r="AA3769">
        <v>2579</v>
      </c>
      <c r="AB3769" s="8">
        <v>45480</v>
      </c>
    </row>
    <row r="3770" spans="15:28" x14ac:dyDescent="0.3">
      <c r="O3770">
        <v>3769</v>
      </c>
      <c r="P3770" t="str">
        <v>Customer 12</v>
      </c>
      <c r="Q3770" t="str">
        <v>MOBILE</v>
      </c>
      <c r="R3770">
        <v>458</v>
      </c>
      <c r="S3770">
        <v>3773</v>
      </c>
      <c r="T3770" s="8">
        <v>45448</v>
      </c>
      <c r="W3770">
        <v>270</v>
      </c>
      <c r="X3770" t="str">
        <v>Customer 11</v>
      </c>
      <c r="Y3770" t="str">
        <v>MOBILE</v>
      </c>
      <c r="Z3770">
        <v>1008</v>
      </c>
      <c r="AA3770">
        <v>1632</v>
      </c>
      <c r="AB3770" s="8">
        <v>45303</v>
      </c>
    </row>
    <row r="3771" spans="15:28" x14ac:dyDescent="0.3">
      <c r="O3771">
        <v>3770</v>
      </c>
      <c r="P3771" t="str">
        <v>Customer 4</v>
      </c>
      <c r="Q3771" t="str">
        <v>MOBILE</v>
      </c>
      <c r="R3771">
        <v>2068</v>
      </c>
      <c r="S3771">
        <v>2686</v>
      </c>
      <c r="T3771" s="8">
        <v>45449</v>
      </c>
      <c r="W3771">
        <v>780</v>
      </c>
      <c r="X3771" t="str">
        <v>Customer 6</v>
      </c>
      <c r="Y3771" t="str">
        <v>EMBEDDED</v>
      </c>
      <c r="Z3771">
        <v>1008</v>
      </c>
      <c r="AA3771">
        <v>4299</v>
      </c>
      <c r="AB3771" s="8">
        <v>45324</v>
      </c>
    </row>
    <row r="3772" spans="15:28" x14ac:dyDescent="0.3">
      <c r="O3772">
        <v>3771</v>
      </c>
      <c r="P3772" t="str">
        <v>Customer 15</v>
      </c>
      <c r="Q3772" t="str">
        <v>DESKTOP</v>
      </c>
      <c r="R3772">
        <v>391</v>
      </c>
      <c r="S3772">
        <v>4332</v>
      </c>
      <c r="T3772" s="8">
        <v>45449</v>
      </c>
      <c r="W3772">
        <v>1192</v>
      </c>
      <c r="X3772" t="str">
        <v>Customer 3</v>
      </c>
      <c r="Y3772" t="str">
        <v>MOBILE</v>
      </c>
      <c r="Z3772">
        <v>1008</v>
      </c>
      <c r="AA3772">
        <v>806</v>
      </c>
      <c r="AB3772" s="8">
        <v>45341</v>
      </c>
    </row>
    <row r="3773" spans="15:28" x14ac:dyDescent="0.3">
      <c r="O3773">
        <v>3772</v>
      </c>
      <c r="P3773" t="str">
        <v>Customer 12</v>
      </c>
      <c r="Q3773" t="str">
        <v>DESKTOP</v>
      </c>
      <c r="R3773">
        <v>567</v>
      </c>
      <c r="S3773">
        <v>3366</v>
      </c>
      <c r="T3773" s="8">
        <v>45449</v>
      </c>
      <c r="W3773">
        <v>2227</v>
      </c>
      <c r="X3773" t="str">
        <v>Customer 13</v>
      </c>
      <c r="Y3773" t="str">
        <v>MOBILE</v>
      </c>
      <c r="Z3773">
        <v>1008</v>
      </c>
      <c r="AA3773">
        <v>201</v>
      </c>
      <c r="AB3773" s="8">
        <v>45384</v>
      </c>
    </row>
    <row r="3774" spans="15:28" x14ac:dyDescent="0.3">
      <c r="O3774">
        <v>3773</v>
      </c>
      <c r="P3774" t="str">
        <v>Customer 11</v>
      </c>
      <c r="Q3774" t="str">
        <v>EMBEDDED</v>
      </c>
      <c r="R3774">
        <v>2227</v>
      </c>
      <c r="S3774">
        <v>900</v>
      </c>
      <c r="T3774" s="8">
        <v>45449</v>
      </c>
      <c r="W3774">
        <v>4711</v>
      </c>
      <c r="X3774" t="str">
        <v>Customer 6</v>
      </c>
      <c r="Y3774" t="str">
        <v>MOBILE</v>
      </c>
      <c r="Z3774">
        <v>1005</v>
      </c>
      <c r="AA3774">
        <v>3215</v>
      </c>
      <c r="AB3774" s="8">
        <v>45488</v>
      </c>
    </row>
    <row r="3775" spans="15:28" x14ac:dyDescent="0.3">
      <c r="O3775">
        <v>3774</v>
      </c>
      <c r="P3775" t="str">
        <v>Customer 14</v>
      </c>
      <c r="Q3775" t="str">
        <v>WORKSTATION</v>
      </c>
      <c r="R3775">
        <v>753</v>
      </c>
      <c r="S3775">
        <v>3594</v>
      </c>
      <c r="T3775" s="8">
        <v>45449</v>
      </c>
      <c r="W3775">
        <v>1347</v>
      </c>
      <c r="X3775" t="str">
        <v>Customer 5</v>
      </c>
      <c r="Y3775" t="str">
        <v>EMBEDDED</v>
      </c>
      <c r="Z3775">
        <v>1003</v>
      </c>
      <c r="AA3775">
        <v>1895</v>
      </c>
      <c r="AB3775" s="8">
        <v>45348</v>
      </c>
    </row>
    <row r="3776" spans="15:28" x14ac:dyDescent="0.3">
      <c r="O3776">
        <v>3775</v>
      </c>
      <c r="P3776" t="str">
        <v>Customer 4</v>
      </c>
      <c r="Q3776" t="str">
        <v>WORKSTATION</v>
      </c>
      <c r="R3776">
        <v>1653</v>
      </c>
      <c r="S3776">
        <v>1393</v>
      </c>
      <c r="T3776" s="8">
        <v>45449</v>
      </c>
      <c r="W3776">
        <v>2552</v>
      </c>
      <c r="X3776" t="str">
        <v>Customer 15</v>
      </c>
      <c r="Y3776" t="str">
        <v>DESKTOP</v>
      </c>
      <c r="Z3776">
        <v>1002</v>
      </c>
      <c r="AA3776">
        <v>2290</v>
      </c>
      <c r="AB3776" s="8">
        <v>45398</v>
      </c>
    </row>
    <row r="3777" spans="15:28" x14ac:dyDescent="0.3">
      <c r="O3777">
        <v>3776</v>
      </c>
      <c r="P3777" t="str">
        <v>Customer 7</v>
      </c>
      <c r="Q3777" t="str">
        <v>EMBEDDED</v>
      </c>
      <c r="R3777">
        <v>2854</v>
      </c>
      <c r="S3777">
        <v>4017</v>
      </c>
      <c r="T3777" s="8">
        <v>45449</v>
      </c>
      <c r="W3777">
        <v>4134</v>
      </c>
      <c r="X3777" t="str">
        <v>Customer 11</v>
      </c>
      <c r="Y3777" t="str">
        <v>EMBEDDED</v>
      </c>
      <c r="Z3777">
        <v>1000</v>
      </c>
      <c r="AA3777">
        <v>4180</v>
      </c>
      <c r="AB3777" s="8">
        <v>45464</v>
      </c>
    </row>
    <row r="3778" spans="15:28" x14ac:dyDescent="0.3">
      <c r="O3778">
        <v>3777</v>
      </c>
      <c r="P3778" t="str">
        <v>Customer 9</v>
      </c>
      <c r="Q3778" t="str">
        <v>WORKSTATION</v>
      </c>
      <c r="R3778">
        <v>2067</v>
      </c>
      <c r="S3778">
        <v>4454</v>
      </c>
      <c r="T3778" s="8">
        <v>45449</v>
      </c>
      <c r="W3778">
        <v>1948</v>
      </c>
      <c r="X3778" t="str">
        <v>Customer 6</v>
      </c>
      <c r="Y3778" t="str">
        <v>WORKSTATION</v>
      </c>
      <c r="Z3778">
        <v>998</v>
      </c>
      <c r="AA3778">
        <v>4135</v>
      </c>
      <c r="AB3778" s="8">
        <v>45373</v>
      </c>
    </row>
    <row r="3779" spans="15:28" x14ac:dyDescent="0.3">
      <c r="O3779">
        <v>3778</v>
      </c>
      <c r="P3779" t="str">
        <v>Customer 8</v>
      </c>
      <c r="Q3779" t="str">
        <v>DESKTOP</v>
      </c>
      <c r="R3779">
        <v>3230</v>
      </c>
      <c r="S3779">
        <v>1592</v>
      </c>
      <c r="T3779" s="8">
        <v>45449</v>
      </c>
      <c r="W3779">
        <v>283</v>
      </c>
      <c r="X3779" t="str">
        <v>Customer 1</v>
      </c>
      <c r="Y3779" t="str">
        <v>MOBILE</v>
      </c>
      <c r="Z3779">
        <v>996</v>
      </c>
      <c r="AA3779">
        <v>4594</v>
      </c>
      <c r="AB3779" s="8">
        <v>45303</v>
      </c>
    </row>
    <row r="3780" spans="15:28" x14ac:dyDescent="0.3">
      <c r="O3780">
        <v>3779</v>
      </c>
      <c r="P3780" t="str">
        <v>Customer 9</v>
      </c>
      <c r="Q3780" t="str">
        <v>WORKSTATION</v>
      </c>
      <c r="R3780">
        <v>3702</v>
      </c>
      <c r="S3780">
        <v>3248</v>
      </c>
      <c r="T3780" s="8">
        <v>45449</v>
      </c>
      <c r="W3780">
        <v>4963</v>
      </c>
      <c r="X3780" t="str">
        <v>Customer 2</v>
      </c>
      <c r="Y3780" t="str">
        <v>WORKSTATION</v>
      </c>
      <c r="Z3780">
        <v>996</v>
      </c>
      <c r="AA3780">
        <v>4048</v>
      </c>
      <c r="AB3780" s="8">
        <v>45498</v>
      </c>
    </row>
    <row r="3781" spans="15:28" x14ac:dyDescent="0.3">
      <c r="O3781">
        <v>3780</v>
      </c>
      <c r="P3781" t="str">
        <v>Customer 9</v>
      </c>
      <c r="Q3781" t="str">
        <v>MOBILE</v>
      </c>
      <c r="R3781">
        <v>1025</v>
      </c>
      <c r="S3781">
        <v>4079</v>
      </c>
      <c r="T3781" s="8">
        <v>45449</v>
      </c>
      <c r="W3781">
        <v>3766</v>
      </c>
      <c r="X3781" t="str">
        <v>Customer 8</v>
      </c>
      <c r="Y3781" t="str">
        <v>WORKSTATION</v>
      </c>
      <c r="Z3781">
        <v>995</v>
      </c>
      <c r="AA3781">
        <v>1073</v>
      </c>
      <c r="AB3781" s="8">
        <v>45448</v>
      </c>
    </row>
    <row r="3782" spans="15:28" x14ac:dyDescent="0.3">
      <c r="O3782">
        <v>3781</v>
      </c>
      <c r="P3782" t="str">
        <v>Customer 10</v>
      </c>
      <c r="Q3782" t="str">
        <v>MOBILE</v>
      </c>
      <c r="R3782">
        <v>130</v>
      </c>
      <c r="S3782">
        <v>1170</v>
      </c>
      <c r="T3782" s="8">
        <v>45449</v>
      </c>
      <c r="W3782">
        <v>3027</v>
      </c>
      <c r="X3782" t="str">
        <v>Customer 11</v>
      </c>
      <c r="Y3782" t="str">
        <v>MOBILE</v>
      </c>
      <c r="Z3782">
        <v>994</v>
      </c>
      <c r="AA3782">
        <v>3648</v>
      </c>
      <c r="AB3782" s="8">
        <v>45418</v>
      </c>
    </row>
    <row r="3783" spans="15:28" x14ac:dyDescent="0.3">
      <c r="O3783">
        <v>3782</v>
      </c>
      <c r="P3783" t="str">
        <v>Customer 13</v>
      </c>
      <c r="Q3783" t="str">
        <v>MOBILE</v>
      </c>
      <c r="R3783">
        <v>1843</v>
      </c>
      <c r="S3783">
        <v>3123</v>
      </c>
      <c r="T3783" s="8">
        <v>45449</v>
      </c>
      <c r="W3783">
        <v>4651</v>
      </c>
      <c r="X3783" t="str">
        <v>Customer 15</v>
      </c>
      <c r="Y3783" t="str">
        <v>EMBEDDED</v>
      </c>
      <c r="Z3783">
        <v>994</v>
      </c>
      <c r="AA3783">
        <v>4375</v>
      </c>
      <c r="AB3783" s="8">
        <v>45485</v>
      </c>
    </row>
    <row r="3784" spans="15:28" x14ac:dyDescent="0.3">
      <c r="O3784">
        <v>3783</v>
      </c>
      <c r="P3784" t="str">
        <v>Customer 1</v>
      </c>
      <c r="Q3784" t="str">
        <v>MOBILE</v>
      </c>
      <c r="R3784">
        <v>3310</v>
      </c>
      <c r="S3784">
        <v>4970</v>
      </c>
      <c r="T3784" s="8">
        <v>45449</v>
      </c>
      <c r="W3784">
        <v>1593</v>
      </c>
      <c r="X3784" t="str">
        <v>Customer 7</v>
      </c>
      <c r="Y3784" t="str">
        <v>WORKSTATION</v>
      </c>
      <c r="Z3784">
        <v>992</v>
      </c>
      <c r="AA3784">
        <v>2686</v>
      </c>
      <c r="AB3784" s="8">
        <v>45358</v>
      </c>
    </row>
    <row r="3785" spans="15:28" x14ac:dyDescent="0.3">
      <c r="O3785">
        <v>3784</v>
      </c>
      <c r="P3785" t="str">
        <v>Customer 1</v>
      </c>
      <c r="Q3785" t="str">
        <v>DESKTOP</v>
      </c>
      <c r="R3785">
        <v>1550</v>
      </c>
      <c r="S3785">
        <v>159</v>
      </c>
      <c r="T3785" s="8">
        <v>45449</v>
      </c>
      <c r="W3785">
        <v>538</v>
      </c>
      <c r="X3785" t="str">
        <v>Customer 9</v>
      </c>
      <c r="Y3785" t="str">
        <v>WORKSTATION</v>
      </c>
      <c r="Z3785">
        <v>991</v>
      </c>
      <c r="AA3785">
        <v>3187</v>
      </c>
      <c r="AB3785" s="8">
        <v>45314</v>
      </c>
    </row>
    <row r="3786" spans="15:28" x14ac:dyDescent="0.3">
      <c r="O3786">
        <v>3785</v>
      </c>
      <c r="P3786" t="str">
        <v>Customer 11</v>
      </c>
      <c r="Q3786" t="str">
        <v>EMBEDDED</v>
      </c>
      <c r="R3786">
        <v>1456</v>
      </c>
      <c r="S3786">
        <v>2561</v>
      </c>
      <c r="T3786" s="8">
        <v>45449</v>
      </c>
      <c r="W3786">
        <v>1518</v>
      </c>
      <c r="X3786" t="str">
        <v>Customer 9</v>
      </c>
      <c r="Y3786" t="str">
        <v>DESKTOP</v>
      </c>
      <c r="Z3786">
        <v>991</v>
      </c>
      <c r="AA3786">
        <v>2197</v>
      </c>
      <c r="AB3786" s="8">
        <v>45355</v>
      </c>
    </row>
    <row r="3787" spans="15:28" x14ac:dyDescent="0.3">
      <c r="O3787">
        <v>3786</v>
      </c>
      <c r="P3787" t="str">
        <v>Customer 11</v>
      </c>
      <c r="Q3787" t="str">
        <v>WORKSTATION</v>
      </c>
      <c r="R3787">
        <v>1907</v>
      </c>
      <c r="S3787">
        <v>3016</v>
      </c>
      <c r="T3787" s="8">
        <v>45449</v>
      </c>
      <c r="W3787">
        <v>2421</v>
      </c>
      <c r="X3787" t="str">
        <v>Customer 5</v>
      </c>
      <c r="Y3787" t="str">
        <v>EMBEDDED</v>
      </c>
      <c r="Z3787">
        <v>991</v>
      </c>
      <c r="AA3787">
        <v>1990</v>
      </c>
      <c r="AB3787" s="8">
        <v>45392</v>
      </c>
    </row>
    <row r="3788" spans="15:28" x14ac:dyDescent="0.3">
      <c r="O3788">
        <v>3787</v>
      </c>
      <c r="P3788" t="str">
        <v>Customer 3</v>
      </c>
      <c r="Q3788" t="str">
        <v>DESKTOP</v>
      </c>
      <c r="R3788">
        <v>967</v>
      </c>
      <c r="S3788">
        <v>3876</v>
      </c>
      <c r="T3788" s="8">
        <v>45449</v>
      </c>
      <c r="W3788">
        <v>184</v>
      </c>
      <c r="X3788" t="str">
        <v>Customer 2</v>
      </c>
      <c r="Y3788" t="str">
        <v>WORKSTATION</v>
      </c>
      <c r="Z3788">
        <v>989</v>
      </c>
      <c r="AA3788">
        <v>4134</v>
      </c>
      <c r="AB3788" s="8">
        <v>45299</v>
      </c>
    </row>
    <row r="3789" spans="15:28" x14ac:dyDescent="0.3">
      <c r="O3789">
        <v>3788</v>
      </c>
      <c r="P3789" t="str">
        <v>Customer 5</v>
      </c>
      <c r="Q3789" t="str">
        <v>WORKSTATION</v>
      </c>
      <c r="R3789">
        <v>2235</v>
      </c>
      <c r="S3789">
        <v>325</v>
      </c>
      <c r="T3789" s="8">
        <v>45449</v>
      </c>
      <c r="W3789">
        <v>4245</v>
      </c>
      <c r="X3789" t="str">
        <v>Customer 14</v>
      </c>
      <c r="Y3789" t="str">
        <v>DESKTOP</v>
      </c>
      <c r="Z3789">
        <v>989</v>
      </c>
      <c r="AA3789">
        <v>2234</v>
      </c>
      <c r="AB3789" s="8">
        <v>45468</v>
      </c>
    </row>
    <row r="3790" spans="15:28" x14ac:dyDescent="0.3">
      <c r="O3790">
        <v>3789</v>
      </c>
      <c r="P3790" t="str">
        <v>Customer 11</v>
      </c>
      <c r="Q3790" t="str">
        <v>EMBEDDED</v>
      </c>
      <c r="R3790">
        <v>3479</v>
      </c>
      <c r="S3790">
        <v>3350</v>
      </c>
      <c r="T3790" s="8">
        <v>45449</v>
      </c>
      <c r="W3790">
        <v>1455</v>
      </c>
      <c r="X3790" t="str">
        <v>Customer 6</v>
      </c>
      <c r="Y3790" t="str">
        <v>WORKSTATION</v>
      </c>
      <c r="Z3790">
        <v>988</v>
      </c>
      <c r="AA3790">
        <v>1325</v>
      </c>
      <c r="AB3790" s="8">
        <v>45352</v>
      </c>
    </row>
    <row r="3791" spans="15:28" x14ac:dyDescent="0.3">
      <c r="O3791">
        <v>3790</v>
      </c>
      <c r="P3791" t="str">
        <v>Customer 5</v>
      </c>
      <c r="Q3791" t="str">
        <v>DESKTOP</v>
      </c>
      <c r="R3791">
        <v>2116</v>
      </c>
      <c r="S3791">
        <v>573</v>
      </c>
      <c r="T3791" s="8">
        <v>45449</v>
      </c>
      <c r="W3791">
        <v>1705</v>
      </c>
      <c r="X3791" t="str">
        <v>Customer 7</v>
      </c>
      <c r="Y3791" t="str">
        <v>EMBEDDED</v>
      </c>
      <c r="Z3791">
        <v>988</v>
      </c>
      <c r="AA3791">
        <v>2465</v>
      </c>
      <c r="AB3791" s="8">
        <v>45363</v>
      </c>
    </row>
    <row r="3792" spans="15:28" x14ac:dyDescent="0.3">
      <c r="O3792">
        <v>3791</v>
      </c>
      <c r="P3792" t="str">
        <v>Customer 10</v>
      </c>
      <c r="Q3792" t="str">
        <v>WORKSTATION</v>
      </c>
      <c r="R3792">
        <v>1772</v>
      </c>
      <c r="S3792">
        <v>4790</v>
      </c>
      <c r="T3792" s="8">
        <v>45449</v>
      </c>
      <c r="W3792">
        <v>413</v>
      </c>
      <c r="X3792" t="str">
        <v>Customer 3</v>
      </c>
      <c r="Y3792" t="str">
        <v>MOBILE</v>
      </c>
      <c r="Z3792">
        <v>987</v>
      </c>
      <c r="AA3792">
        <v>287</v>
      </c>
      <c r="AB3792" s="8">
        <v>45309</v>
      </c>
    </row>
    <row r="3793" spans="15:28" x14ac:dyDescent="0.3">
      <c r="O3793">
        <v>3792</v>
      </c>
      <c r="P3793" t="str">
        <v>Customer 9</v>
      </c>
      <c r="Q3793" t="str">
        <v>DESKTOP</v>
      </c>
      <c r="R3793">
        <v>2256</v>
      </c>
      <c r="S3793">
        <v>1360</v>
      </c>
      <c r="T3793" s="8">
        <v>45449</v>
      </c>
      <c r="W3793">
        <v>2801</v>
      </c>
      <c r="X3793" t="str">
        <v>Customer 15</v>
      </c>
      <c r="Y3793" t="str">
        <v>WORKSTATION</v>
      </c>
      <c r="Z3793">
        <v>987</v>
      </c>
      <c r="AA3793">
        <v>2162</v>
      </c>
      <c r="AB3793" s="8">
        <v>45408</v>
      </c>
    </row>
    <row r="3794" spans="15:28" x14ac:dyDescent="0.3">
      <c r="O3794">
        <v>3793</v>
      </c>
      <c r="P3794" t="str">
        <v>Customer 10</v>
      </c>
      <c r="Q3794" t="str">
        <v>EMBEDDED</v>
      </c>
      <c r="R3794">
        <v>3140</v>
      </c>
      <c r="S3794">
        <v>3806</v>
      </c>
      <c r="T3794" s="8">
        <v>45449</v>
      </c>
      <c r="W3794">
        <v>375</v>
      </c>
      <c r="X3794" t="str">
        <v>Customer 3</v>
      </c>
      <c r="Y3794" t="str">
        <v>DESKTOP</v>
      </c>
      <c r="Z3794">
        <v>983</v>
      </c>
      <c r="AA3794">
        <v>126</v>
      </c>
      <c r="AB3794" s="8">
        <v>45307</v>
      </c>
    </row>
    <row r="3795" spans="15:28" x14ac:dyDescent="0.3">
      <c r="O3795">
        <v>3794</v>
      </c>
      <c r="P3795" t="str">
        <v>Customer 6</v>
      </c>
      <c r="Q3795" t="str">
        <v>DESKTOP</v>
      </c>
      <c r="R3795">
        <v>214</v>
      </c>
      <c r="S3795">
        <v>4506</v>
      </c>
      <c r="T3795" s="8">
        <v>45450</v>
      </c>
      <c r="W3795">
        <v>2875</v>
      </c>
      <c r="X3795" t="str">
        <v>Customer 14</v>
      </c>
      <c r="Y3795" t="str">
        <v>DESKTOP</v>
      </c>
      <c r="Z3795">
        <v>983</v>
      </c>
      <c r="AA3795">
        <v>3980</v>
      </c>
      <c r="AB3795" s="8">
        <v>45411</v>
      </c>
    </row>
    <row r="3796" spans="15:28" x14ac:dyDescent="0.3">
      <c r="O3796">
        <v>3795</v>
      </c>
      <c r="P3796" t="str">
        <v>Customer 2</v>
      </c>
      <c r="Q3796" t="str">
        <v>MOBILE</v>
      </c>
      <c r="R3796">
        <v>1646</v>
      </c>
      <c r="S3796">
        <v>1185</v>
      </c>
      <c r="T3796" s="8">
        <v>45450</v>
      </c>
      <c r="W3796">
        <v>550</v>
      </c>
      <c r="X3796" t="str">
        <v>Customer 7</v>
      </c>
      <c r="Y3796" t="str">
        <v>EMBEDDED</v>
      </c>
      <c r="Z3796">
        <v>979</v>
      </c>
      <c r="AA3796">
        <v>3210</v>
      </c>
      <c r="AB3796" s="8">
        <v>45314</v>
      </c>
    </row>
    <row r="3797" spans="15:28" x14ac:dyDescent="0.3">
      <c r="O3797">
        <v>3796</v>
      </c>
      <c r="P3797" t="str">
        <v>Customer 6</v>
      </c>
      <c r="Q3797" t="str">
        <v>EMBEDDED</v>
      </c>
      <c r="R3797">
        <v>3513</v>
      </c>
      <c r="S3797">
        <v>3470</v>
      </c>
      <c r="T3797" s="8">
        <v>45450</v>
      </c>
      <c r="W3797">
        <v>1335</v>
      </c>
      <c r="X3797" t="str">
        <v>Customer 1</v>
      </c>
      <c r="Y3797" t="str">
        <v>EMBEDDED</v>
      </c>
      <c r="Z3797">
        <v>979</v>
      </c>
      <c r="AA3797">
        <v>2767</v>
      </c>
      <c r="AB3797" s="8">
        <v>45347</v>
      </c>
    </row>
    <row r="3798" spans="15:28" x14ac:dyDescent="0.3">
      <c r="O3798">
        <v>3797</v>
      </c>
      <c r="P3798" t="str">
        <v>Customer 7</v>
      </c>
      <c r="Q3798" t="str">
        <v>DESKTOP</v>
      </c>
      <c r="R3798">
        <v>3709</v>
      </c>
      <c r="S3798">
        <v>3240</v>
      </c>
      <c r="T3798" s="8">
        <v>45450</v>
      </c>
      <c r="W3798">
        <v>2505</v>
      </c>
      <c r="X3798" t="str">
        <v>Customer 13</v>
      </c>
      <c r="Y3798" t="str">
        <v>EMBEDDED</v>
      </c>
      <c r="Z3798">
        <v>979</v>
      </c>
      <c r="AA3798">
        <v>1813</v>
      </c>
      <c r="AB3798" s="8">
        <v>45396</v>
      </c>
    </row>
    <row r="3799" spans="15:28" x14ac:dyDescent="0.3">
      <c r="O3799">
        <v>3798</v>
      </c>
      <c r="P3799" t="str">
        <v>Customer 13</v>
      </c>
      <c r="Q3799" t="str">
        <v>DESKTOP</v>
      </c>
      <c r="R3799">
        <v>763</v>
      </c>
      <c r="S3799">
        <v>2419</v>
      </c>
      <c r="T3799" s="8">
        <v>45450</v>
      </c>
      <c r="W3799">
        <v>2864</v>
      </c>
      <c r="X3799" t="str">
        <v>Customer 9</v>
      </c>
      <c r="Y3799" t="str">
        <v>EMBEDDED</v>
      </c>
      <c r="Z3799">
        <v>977</v>
      </c>
      <c r="AA3799">
        <v>4814</v>
      </c>
      <c r="AB3799" s="8">
        <v>45411</v>
      </c>
    </row>
    <row r="3800" spans="15:28" x14ac:dyDescent="0.3">
      <c r="O3800">
        <v>3799</v>
      </c>
      <c r="P3800" t="str">
        <v>Customer 8</v>
      </c>
      <c r="Q3800" t="str">
        <v>MOBILE</v>
      </c>
      <c r="R3800">
        <v>2096</v>
      </c>
      <c r="S3800">
        <v>1228</v>
      </c>
      <c r="T3800" s="8">
        <v>45450</v>
      </c>
      <c r="W3800">
        <v>4511</v>
      </c>
      <c r="X3800" t="str">
        <v>Customer 5</v>
      </c>
      <c r="Y3800" t="str">
        <v>WORKSTATION</v>
      </c>
      <c r="Z3800">
        <v>977</v>
      </c>
      <c r="AA3800">
        <v>1854</v>
      </c>
      <c r="AB3800" s="8">
        <v>45479</v>
      </c>
    </row>
    <row r="3801" spans="15:28" x14ac:dyDescent="0.3">
      <c r="O3801">
        <v>3800</v>
      </c>
      <c r="P3801" t="str">
        <v>Customer 8</v>
      </c>
      <c r="Q3801" t="str">
        <v>MOBILE</v>
      </c>
      <c r="R3801">
        <v>958</v>
      </c>
      <c r="S3801">
        <v>760</v>
      </c>
      <c r="T3801" s="8">
        <v>45450</v>
      </c>
      <c r="W3801">
        <v>1136</v>
      </c>
      <c r="X3801" t="str">
        <v>Customer 3</v>
      </c>
      <c r="Y3801" t="str">
        <v>DESKTOP</v>
      </c>
      <c r="Z3801">
        <v>976</v>
      </c>
      <c r="AA3801">
        <v>4511</v>
      </c>
      <c r="AB3801" s="8">
        <v>45339</v>
      </c>
    </row>
    <row r="3802" spans="15:28" x14ac:dyDescent="0.3">
      <c r="O3802">
        <v>3801</v>
      </c>
      <c r="P3802" t="str">
        <v>Customer 12</v>
      </c>
      <c r="Q3802" t="str">
        <v>EMBEDDED</v>
      </c>
      <c r="R3802">
        <v>3434</v>
      </c>
      <c r="S3802">
        <v>4150</v>
      </c>
      <c r="T3802" s="8">
        <v>45450</v>
      </c>
      <c r="W3802">
        <v>3580</v>
      </c>
      <c r="X3802" t="str">
        <v>Customer 9</v>
      </c>
      <c r="Y3802" t="str">
        <v>WORKSTATION</v>
      </c>
      <c r="Z3802">
        <v>976</v>
      </c>
      <c r="AA3802">
        <v>3941</v>
      </c>
      <c r="AB3802" s="8">
        <v>45441</v>
      </c>
    </row>
    <row r="3803" spans="15:28" x14ac:dyDescent="0.3">
      <c r="O3803">
        <v>3802</v>
      </c>
      <c r="P3803" t="str">
        <v>Customer 11</v>
      </c>
      <c r="Q3803" t="str">
        <v>WORKSTATION</v>
      </c>
      <c r="R3803">
        <v>3599</v>
      </c>
      <c r="S3803">
        <v>3206</v>
      </c>
      <c r="T3803" s="8">
        <v>45450</v>
      </c>
      <c r="W3803">
        <v>186</v>
      </c>
      <c r="X3803" t="str">
        <v>Customer 4</v>
      </c>
      <c r="Y3803" t="str">
        <v>WORKSTATION</v>
      </c>
      <c r="Z3803">
        <v>974</v>
      </c>
      <c r="AA3803">
        <v>4404</v>
      </c>
      <c r="AB3803" s="8">
        <v>45299</v>
      </c>
    </row>
    <row r="3804" spans="15:28" x14ac:dyDescent="0.3">
      <c r="O3804">
        <v>3803</v>
      </c>
      <c r="P3804" t="str">
        <v>Customer 14</v>
      </c>
      <c r="Q3804" t="str">
        <v>WORKSTATION</v>
      </c>
      <c r="R3804">
        <v>3117</v>
      </c>
      <c r="S3804">
        <v>2577</v>
      </c>
      <c r="T3804" s="8">
        <v>45450</v>
      </c>
      <c r="W3804">
        <v>4731</v>
      </c>
      <c r="X3804" t="str">
        <v>Customer 3</v>
      </c>
      <c r="Y3804" t="str">
        <v>WORKSTATION</v>
      </c>
      <c r="Z3804">
        <v>973</v>
      </c>
      <c r="AA3804">
        <v>1533</v>
      </c>
      <c r="AB3804" s="8">
        <v>45489</v>
      </c>
    </row>
    <row r="3805" spans="15:28" x14ac:dyDescent="0.3">
      <c r="O3805">
        <v>3804</v>
      </c>
      <c r="P3805" t="str">
        <v>Customer 14</v>
      </c>
      <c r="Q3805" t="str">
        <v>EMBEDDED</v>
      </c>
      <c r="R3805">
        <v>2907</v>
      </c>
      <c r="S3805">
        <v>3562</v>
      </c>
      <c r="T3805" s="8">
        <v>45450</v>
      </c>
      <c r="W3805">
        <v>1008</v>
      </c>
      <c r="X3805" t="str">
        <v>Customer 2</v>
      </c>
      <c r="Y3805" t="str">
        <v>MOBILE</v>
      </c>
      <c r="Z3805">
        <v>971</v>
      </c>
      <c r="AA3805">
        <v>479</v>
      </c>
      <c r="AB3805" s="8">
        <v>45333</v>
      </c>
    </row>
    <row r="3806" spans="15:28" x14ac:dyDescent="0.3">
      <c r="O3806">
        <v>3805</v>
      </c>
      <c r="P3806" t="str">
        <v>Customer 13</v>
      </c>
      <c r="Q3806" t="str">
        <v>DESKTOP</v>
      </c>
      <c r="R3806">
        <v>424</v>
      </c>
      <c r="S3806">
        <v>3049</v>
      </c>
      <c r="T3806" s="8">
        <v>45450</v>
      </c>
      <c r="W3806">
        <v>2044</v>
      </c>
      <c r="X3806" t="str">
        <v>Customer 9</v>
      </c>
      <c r="Y3806" t="str">
        <v>WORKSTATION</v>
      </c>
      <c r="Z3806">
        <v>971</v>
      </c>
      <c r="AA3806">
        <v>2275</v>
      </c>
      <c r="AB3806" s="8">
        <v>45377</v>
      </c>
    </row>
    <row r="3807" spans="15:28" x14ac:dyDescent="0.3">
      <c r="O3807">
        <v>3806</v>
      </c>
      <c r="P3807" t="str">
        <v>Customer 12</v>
      </c>
      <c r="Q3807" t="str">
        <v>DESKTOP</v>
      </c>
      <c r="R3807">
        <v>3786</v>
      </c>
      <c r="S3807">
        <v>4621</v>
      </c>
      <c r="T3807" s="8">
        <v>45450</v>
      </c>
      <c r="W3807">
        <v>4629</v>
      </c>
      <c r="X3807" t="str">
        <v>Customer 6</v>
      </c>
      <c r="Y3807" t="str">
        <v>DESKTOP</v>
      </c>
      <c r="Z3807">
        <v>970</v>
      </c>
      <c r="AA3807">
        <v>2863</v>
      </c>
      <c r="AB3807" s="8">
        <v>45484</v>
      </c>
    </row>
    <row r="3808" spans="15:28" x14ac:dyDescent="0.3">
      <c r="O3808">
        <v>3807</v>
      </c>
      <c r="P3808" t="str">
        <v>Customer 7</v>
      </c>
      <c r="Q3808" t="str">
        <v>DESKTOP</v>
      </c>
      <c r="R3808">
        <v>3297</v>
      </c>
      <c r="S3808">
        <v>4842</v>
      </c>
      <c r="T3808" s="8">
        <v>45450</v>
      </c>
      <c r="W3808">
        <v>454</v>
      </c>
      <c r="X3808" t="str">
        <v>Customer 9</v>
      </c>
      <c r="Y3808" t="str">
        <v>DESKTOP</v>
      </c>
      <c r="Z3808">
        <v>969</v>
      </c>
      <c r="AA3808">
        <v>914</v>
      </c>
      <c r="AB3808" s="8">
        <v>45310</v>
      </c>
    </row>
    <row r="3809" spans="15:28" x14ac:dyDescent="0.3">
      <c r="O3809">
        <v>3808</v>
      </c>
      <c r="P3809" t="str">
        <v>Customer 6</v>
      </c>
      <c r="Q3809" t="str">
        <v>WORKSTATION</v>
      </c>
      <c r="R3809">
        <v>671</v>
      </c>
      <c r="S3809">
        <v>2402</v>
      </c>
      <c r="T3809" s="8">
        <v>45450</v>
      </c>
      <c r="W3809">
        <v>4311</v>
      </c>
      <c r="X3809" t="str">
        <v>Customer 9</v>
      </c>
      <c r="Y3809" t="str">
        <v>MOBILE</v>
      </c>
      <c r="Z3809">
        <v>969</v>
      </c>
      <c r="AA3809">
        <v>2851</v>
      </c>
      <c r="AB3809" s="8">
        <v>45471</v>
      </c>
    </row>
    <row r="3810" spans="15:28" x14ac:dyDescent="0.3">
      <c r="O3810">
        <v>3809</v>
      </c>
      <c r="P3810" t="str">
        <v>Customer 13</v>
      </c>
      <c r="Q3810" t="str">
        <v>DESKTOP</v>
      </c>
      <c r="R3810">
        <v>2426</v>
      </c>
      <c r="S3810">
        <v>3017</v>
      </c>
      <c r="T3810" s="8">
        <v>45450</v>
      </c>
      <c r="W3810">
        <v>1145</v>
      </c>
      <c r="X3810" t="str">
        <v>Customer 12</v>
      </c>
      <c r="Y3810" t="str">
        <v>DESKTOP</v>
      </c>
      <c r="Z3810">
        <v>968</v>
      </c>
      <c r="AA3810">
        <v>4859</v>
      </c>
      <c r="AB3810" s="8">
        <v>45339</v>
      </c>
    </row>
    <row r="3811" spans="15:28" x14ac:dyDescent="0.3">
      <c r="O3811">
        <v>3810</v>
      </c>
      <c r="P3811" t="str">
        <v>Customer 2</v>
      </c>
      <c r="Q3811" t="str">
        <v>WORKSTATION</v>
      </c>
      <c r="R3811">
        <v>1010</v>
      </c>
      <c r="S3811">
        <v>1874</v>
      </c>
      <c r="T3811" s="8">
        <v>45450</v>
      </c>
      <c r="W3811">
        <v>2132</v>
      </c>
      <c r="X3811" t="str">
        <v>Customer 10</v>
      </c>
      <c r="Y3811" t="str">
        <v>DESKTOP</v>
      </c>
      <c r="Z3811">
        <v>968</v>
      </c>
      <c r="AA3811">
        <v>2914</v>
      </c>
      <c r="AB3811" s="8">
        <v>45380</v>
      </c>
    </row>
    <row r="3812" spans="15:28" x14ac:dyDescent="0.3">
      <c r="O3812">
        <v>3811</v>
      </c>
      <c r="P3812" t="str">
        <v>Customer 2</v>
      </c>
      <c r="Q3812" t="str">
        <v>DESKTOP</v>
      </c>
      <c r="R3812">
        <v>3478</v>
      </c>
      <c r="S3812">
        <v>4290</v>
      </c>
      <c r="T3812" s="8">
        <v>45450</v>
      </c>
      <c r="W3812">
        <v>2962</v>
      </c>
      <c r="X3812" t="str">
        <v>Customer 13</v>
      </c>
      <c r="Y3812" t="str">
        <v>WORKSTATION</v>
      </c>
      <c r="Z3812">
        <v>968</v>
      </c>
      <c r="AA3812">
        <v>2315</v>
      </c>
      <c r="AB3812" s="8">
        <v>45415</v>
      </c>
    </row>
    <row r="3813" spans="15:28" x14ac:dyDescent="0.3">
      <c r="O3813">
        <v>3812</v>
      </c>
      <c r="P3813" t="str">
        <v>Customer 13</v>
      </c>
      <c r="Q3813" t="str">
        <v>EMBEDDED</v>
      </c>
      <c r="R3813">
        <v>2061</v>
      </c>
      <c r="S3813">
        <v>4681</v>
      </c>
      <c r="T3813" s="8">
        <v>45450</v>
      </c>
      <c r="W3813">
        <v>290</v>
      </c>
      <c r="X3813" t="str">
        <v>Customer 6</v>
      </c>
      <c r="Y3813" t="str">
        <v>EMBEDDED</v>
      </c>
      <c r="Z3813">
        <v>967</v>
      </c>
      <c r="AA3813">
        <v>2823</v>
      </c>
      <c r="AB3813" s="8">
        <v>45304</v>
      </c>
    </row>
    <row r="3814" spans="15:28" x14ac:dyDescent="0.3">
      <c r="O3814">
        <v>3813</v>
      </c>
      <c r="P3814" t="str">
        <v>Customer 11</v>
      </c>
      <c r="Q3814" t="str">
        <v>MOBILE</v>
      </c>
      <c r="R3814">
        <v>3266</v>
      </c>
      <c r="S3814">
        <v>179</v>
      </c>
      <c r="T3814" s="8">
        <v>45450</v>
      </c>
      <c r="W3814">
        <v>1861</v>
      </c>
      <c r="X3814" t="str">
        <v>Customer 15</v>
      </c>
      <c r="Y3814" t="str">
        <v>EMBEDDED</v>
      </c>
      <c r="Z3814">
        <v>967</v>
      </c>
      <c r="AA3814">
        <v>4092</v>
      </c>
      <c r="AB3814" s="8">
        <v>45369</v>
      </c>
    </row>
    <row r="3815" spans="15:28" x14ac:dyDescent="0.3">
      <c r="O3815">
        <v>3814</v>
      </c>
      <c r="P3815" t="str">
        <v>Customer 5</v>
      </c>
      <c r="Q3815" t="str">
        <v>EMBEDDED</v>
      </c>
      <c r="R3815">
        <v>3476</v>
      </c>
      <c r="S3815">
        <v>3858</v>
      </c>
      <c r="T3815" s="8">
        <v>45450</v>
      </c>
      <c r="W3815">
        <v>3787</v>
      </c>
      <c r="X3815" t="str">
        <v>Customer 3</v>
      </c>
      <c r="Y3815" t="str">
        <v>DESKTOP</v>
      </c>
      <c r="Z3815">
        <v>967</v>
      </c>
      <c r="AA3815">
        <v>3876</v>
      </c>
      <c r="AB3815" s="8">
        <v>45449</v>
      </c>
    </row>
    <row r="3816" spans="15:28" x14ac:dyDescent="0.3">
      <c r="O3816">
        <v>3815</v>
      </c>
      <c r="P3816" t="str">
        <v>Customer 13</v>
      </c>
      <c r="Q3816" t="str">
        <v>EMBEDDED</v>
      </c>
      <c r="R3816">
        <v>764</v>
      </c>
      <c r="S3816">
        <v>3119</v>
      </c>
      <c r="T3816" s="8">
        <v>45450</v>
      </c>
      <c r="W3816">
        <v>2409</v>
      </c>
      <c r="X3816" t="str">
        <v>Customer 8</v>
      </c>
      <c r="Y3816" t="str">
        <v>MOBILE</v>
      </c>
      <c r="Z3816">
        <v>966</v>
      </c>
      <c r="AA3816">
        <v>2818</v>
      </c>
      <c r="AB3816" s="8">
        <v>45392</v>
      </c>
    </row>
    <row r="3817" spans="15:28" x14ac:dyDescent="0.3">
      <c r="O3817">
        <v>3816</v>
      </c>
      <c r="P3817" t="str">
        <v>Customer 1</v>
      </c>
      <c r="Q3817" t="str">
        <v>WORKSTATION</v>
      </c>
      <c r="R3817">
        <v>2816</v>
      </c>
      <c r="S3817">
        <v>4020</v>
      </c>
      <c r="T3817" s="8">
        <v>45450</v>
      </c>
      <c r="W3817">
        <v>3097</v>
      </c>
      <c r="X3817" t="str">
        <v>Customer 14</v>
      </c>
      <c r="Y3817" t="str">
        <v>DESKTOP</v>
      </c>
      <c r="Z3817">
        <v>966</v>
      </c>
      <c r="AA3817">
        <v>1423</v>
      </c>
      <c r="AB3817" s="8">
        <v>45420</v>
      </c>
    </row>
    <row r="3818" spans="15:28" x14ac:dyDescent="0.3">
      <c r="O3818">
        <v>3817</v>
      </c>
      <c r="P3818" t="str">
        <v>Customer 4</v>
      </c>
      <c r="Q3818" t="str">
        <v>EMBEDDED</v>
      </c>
      <c r="R3818">
        <v>446</v>
      </c>
      <c r="S3818">
        <v>696</v>
      </c>
      <c r="T3818" s="8">
        <v>45450</v>
      </c>
      <c r="W3818">
        <v>3194</v>
      </c>
      <c r="X3818" t="str">
        <v>Customer 13</v>
      </c>
      <c r="Y3818" t="str">
        <v>WORKSTATION</v>
      </c>
      <c r="Z3818">
        <v>966</v>
      </c>
      <c r="AA3818">
        <v>3906</v>
      </c>
      <c r="AB3818" s="8">
        <v>45425</v>
      </c>
    </row>
    <row r="3819" spans="15:28" x14ac:dyDescent="0.3">
      <c r="O3819">
        <v>3818</v>
      </c>
      <c r="P3819" t="str">
        <v>Customer 13</v>
      </c>
      <c r="Q3819" t="str">
        <v>WORKSTATION</v>
      </c>
      <c r="R3819">
        <v>1121</v>
      </c>
      <c r="S3819">
        <v>4618</v>
      </c>
      <c r="T3819" s="8">
        <v>45451</v>
      </c>
      <c r="W3819">
        <v>1800</v>
      </c>
      <c r="X3819" t="str">
        <v>Customer 3</v>
      </c>
      <c r="Y3819" t="str">
        <v>DESKTOP</v>
      </c>
      <c r="Z3819">
        <v>965</v>
      </c>
      <c r="AA3819">
        <v>1341</v>
      </c>
      <c r="AB3819" s="8">
        <v>45366</v>
      </c>
    </row>
    <row r="3820" spans="15:28" x14ac:dyDescent="0.3">
      <c r="O3820">
        <v>3819</v>
      </c>
      <c r="P3820" t="str">
        <v>Customer 11</v>
      </c>
      <c r="Q3820" t="str">
        <v>WORKSTATION</v>
      </c>
      <c r="R3820">
        <v>3901</v>
      </c>
      <c r="S3820">
        <v>2052</v>
      </c>
      <c r="T3820" s="8">
        <v>45451</v>
      </c>
      <c r="W3820">
        <v>1899</v>
      </c>
      <c r="X3820" t="str">
        <v>Customer 1</v>
      </c>
      <c r="Y3820" t="str">
        <v>DESKTOP</v>
      </c>
      <c r="Z3820">
        <v>964</v>
      </c>
      <c r="AA3820">
        <v>2312</v>
      </c>
      <c r="AB3820" s="8">
        <v>45371</v>
      </c>
    </row>
    <row r="3821" spans="15:28" x14ac:dyDescent="0.3">
      <c r="O3821">
        <v>3820</v>
      </c>
      <c r="P3821" t="str">
        <v>Customer 9</v>
      </c>
      <c r="Q3821" t="str">
        <v>WORKSTATION</v>
      </c>
      <c r="R3821">
        <v>2298</v>
      </c>
      <c r="S3821">
        <v>492</v>
      </c>
      <c r="T3821" s="8">
        <v>45451</v>
      </c>
      <c r="W3821">
        <v>3591</v>
      </c>
      <c r="X3821" t="str">
        <v>Customer 9</v>
      </c>
      <c r="Y3821" t="str">
        <v>DESKTOP</v>
      </c>
      <c r="Z3821">
        <v>964</v>
      </c>
      <c r="AA3821">
        <v>919</v>
      </c>
      <c r="AB3821" s="8">
        <v>45441</v>
      </c>
    </row>
    <row r="3822" spans="15:28" x14ac:dyDescent="0.3">
      <c r="O3822">
        <v>3821</v>
      </c>
      <c r="P3822" t="str">
        <v>Customer 2</v>
      </c>
      <c r="Q3822" t="str">
        <v>EMBEDDED</v>
      </c>
      <c r="R3822">
        <v>3396</v>
      </c>
      <c r="S3822">
        <v>3826</v>
      </c>
      <c r="T3822" s="8">
        <v>45451</v>
      </c>
      <c r="W3822">
        <v>1125</v>
      </c>
      <c r="X3822" t="str">
        <v>Customer 10</v>
      </c>
      <c r="Y3822" t="str">
        <v>EMBEDDED</v>
      </c>
      <c r="Z3822">
        <v>963</v>
      </c>
      <c r="AA3822">
        <v>1034</v>
      </c>
      <c r="AB3822" s="8">
        <v>45338</v>
      </c>
    </row>
    <row r="3823" spans="15:28" x14ac:dyDescent="0.3">
      <c r="O3823">
        <v>3822</v>
      </c>
      <c r="P3823" t="str">
        <v>Customer 10</v>
      </c>
      <c r="Q3823" t="str">
        <v>EMBEDDED</v>
      </c>
      <c r="R3823">
        <v>41</v>
      </c>
      <c r="S3823">
        <v>4466</v>
      </c>
      <c r="T3823" s="8">
        <v>45451</v>
      </c>
      <c r="W3823">
        <v>1298</v>
      </c>
      <c r="X3823" t="str">
        <v>Customer 15</v>
      </c>
      <c r="Y3823" t="str">
        <v>DESKTOP</v>
      </c>
      <c r="Z3823">
        <v>963</v>
      </c>
      <c r="AA3823">
        <v>190</v>
      </c>
      <c r="AB3823" s="8">
        <v>45346</v>
      </c>
    </row>
    <row r="3824" spans="15:28" x14ac:dyDescent="0.3">
      <c r="O3824">
        <v>3823</v>
      </c>
      <c r="P3824" t="str">
        <v>Customer 2</v>
      </c>
      <c r="Q3824" t="str">
        <v>WORKSTATION</v>
      </c>
      <c r="R3824">
        <v>2384</v>
      </c>
      <c r="S3824">
        <v>3041</v>
      </c>
      <c r="T3824" s="8">
        <v>45451</v>
      </c>
      <c r="W3824">
        <v>2407</v>
      </c>
      <c r="X3824" t="str">
        <v>Customer 6</v>
      </c>
      <c r="Y3824" t="str">
        <v>MOBILE</v>
      </c>
      <c r="Z3824">
        <v>962</v>
      </c>
      <c r="AA3824">
        <v>531</v>
      </c>
      <c r="AB3824" s="8">
        <v>45392</v>
      </c>
    </row>
    <row r="3825" spans="15:28" x14ac:dyDescent="0.3">
      <c r="O3825">
        <v>3824</v>
      </c>
      <c r="P3825" t="str">
        <v>Customer 4</v>
      </c>
      <c r="Q3825" t="str">
        <v>WORKSTATION</v>
      </c>
      <c r="R3825">
        <v>1560</v>
      </c>
      <c r="S3825">
        <v>249</v>
      </c>
      <c r="T3825" s="8">
        <v>45451</v>
      </c>
      <c r="W3825">
        <v>987</v>
      </c>
      <c r="X3825" t="str">
        <v>Customer 6</v>
      </c>
      <c r="Y3825" t="str">
        <v>WORKSTATION</v>
      </c>
      <c r="Z3825">
        <v>961</v>
      </c>
      <c r="AA3825">
        <v>2795</v>
      </c>
      <c r="AB3825" s="8">
        <v>45333</v>
      </c>
    </row>
    <row r="3826" spans="15:28" x14ac:dyDescent="0.3">
      <c r="O3826">
        <v>3825</v>
      </c>
      <c r="P3826" t="str">
        <v>Customer 4</v>
      </c>
      <c r="Q3826" t="str">
        <v>WORKSTATION</v>
      </c>
      <c r="R3826">
        <v>3456</v>
      </c>
      <c r="S3826">
        <v>876</v>
      </c>
      <c r="T3826" s="8">
        <v>45451</v>
      </c>
      <c r="W3826">
        <v>3041</v>
      </c>
      <c r="X3826" t="str">
        <v>Customer 5</v>
      </c>
      <c r="Y3826" t="str">
        <v>WORKSTATION</v>
      </c>
      <c r="Z3826">
        <v>961</v>
      </c>
      <c r="AA3826">
        <v>632</v>
      </c>
      <c r="AB3826" s="8">
        <v>45418</v>
      </c>
    </row>
    <row r="3827" spans="15:28" x14ac:dyDescent="0.3">
      <c r="O3827">
        <v>3826</v>
      </c>
      <c r="P3827" t="str">
        <v>Customer 6</v>
      </c>
      <c r="Q3827" t="str">
        <v>EMBEDDED</v>
      </c>
      <c r="R3827">
        <v>1609</v>
      </c>
      <c r="S3827">
        <v>673</v>
      </c>
      <c r="T3827" s="8">
        <v>45451</v>
      </c>
      <c r="W3827">
        <v>12</v>
      </c>
      <c r="X3827" t="str">
        <v>Customer 12</v>
      </c>
      <c r="Y3827" t="str">
        <v>EMBEDDED</v>
      </c>
      <c r="Z3827">
        <v>960</v>
      </c>
      <c r="AA3827">
        <v>1749</v>
      </c>
      <c r="AB3827" s="8">
        <v>45292</v>
      </c>
    </row>
    <row r="3828" spans="15:28" x14ac:dyDescent="0.3">
      <c r="O3828">
        <v>3827</v>
      </c>
      <c r="P3828" t="str">
        <v>Customer 5</v>
      </c>
      <c r="Q3828" t="str">
        <v>MOBILE</v>
      </c>
      <c r="R3828">
        <v>1113</v>
      </c>
      <c r="S3828">
        <v>844</v>
      </c>
      <c r="T3828" s="8">
        <v>45451</v>
      </c>
      <c r="W3828">
        <v>1563</v>
      </c>
      <c r="X3828" t="str">
        <v>Customer 2</v>
      </c>
      <c r="Y3828" t="str">
        <v>MOBILE</v>
      </c>
      <c r="Z3828">
        <v>960</v>
      </c>
      <c r="AA3828">
        <v>2896</v>
      </c>
      <c r="AB3828" s="8">
        <v>45357</v>
      </c>
    </row>
    <row r="3829" spans="15:28" x14ac:dyDescent="0.3">
      <c r="O3829">
        <v>3828</v>
      </c>
      <c r="P3829" t="str">
        <v>Customer 3</v>
      </c>
      <c r="Q3829" t="str">
        <v>DESKTOP</v>
      </c>
      <c r="R3829">
        <v>2226</v>
      </c>
      <c r="S3829">
        <v>3047</v>
      </c>
      <c r="T3829" s="8">
        <v>45451</v>
      </c>
      <c r="W3829">
        <v>2161</v>
      </c>
      <c r="X3829" t="str">
        <v>Customer 3</v>
      </c>
      <c r="Y3829" t="str">
        <v>MOBILE</v>
      </c>
      <c r="Z3829">
        <v>960</v>
      </c>
      <c r="AA3829">
        <v>4391</v>
      </c>
      <c r="AB3829" s="8">
        <v>45382</v>
      </c>
    </row>
    <row r="3830" spans="15:28" x14ac:dyDescent="0.3">
      <c r="O3830">
        <v>3829</v>
      </c>
      <c r="P3830" t="str">
        <v>Customer 11</v>
      </c>
      <c r="Q3830" t="str">
        <v>DESKTOP</v>
      </c>
      <c r="R3830">
        <v>2784</v>
      </c>
      <c r="S3830">
        <v>4356</v>
      </c>
      <c r="T3830" s="8">
        <v>45451</v>
      </c>
      <c r="W3830">
        <v>3800</v>
      </c>
      <c r="X3830" t="str">
        <v>Customer 8</v>
      </c>
      <c r="Y3830" t="str">
        <v>MOBILE</v>
      </c>
      <c r="Z3830">
        <v>958</v>
      </c>
      <c r="AA3830">
        <v>760</v>
      </c>
      <c r="AB3830" s="8">
        <v>45450</v>
      </c>
    </row>
    <row r="3831" spans="15:28" x14ac:dyDescent="0.3">
      <c r="O3831">
        <v>3830</v>
      </c>
      <c r="P3831" t="str">
        <v>Customer 10</v>
      </c>
      <c r="Q3831" t="str">
        <v>EMBEDDED</v>
      </c>
      <c r="R3831">
        <v>783</v>
      </c>
      <c r="S3831">
        <v>4105</v>
      </c>
      <c r="T3831" s="8">
        <v>45451</v>
      </c>
      <c r="W3831">
        <v>1285</v>
      </c>
      <c r="X3831" t="str">
        <v>Customer 12</v>
      </c>
      <c r="Y3831" t="str">
        <v>WORKSTATION</v>
      </c>
      <c r="Z3831">
        <v>957</v>
      </c>
      <c r="AA3831">
        <v>1013</v>
      </c>
      <c r="AB3831" s="8">
        <v>45345</v>
      </c>
    </row>
    <row r="3832" spans="15:28" x14ac:dyDescent="0.3">
      <c r="O3832">
        <v>3831</v>
      </c>
      <c r="P3832" t="str">
        <v>Customer 8</v>
      </c>
      <c r="Q3832" t="str">
        <v>DESKTOP</v>
      </c>
      <c r="R3832">
        <v>1168</v>
      </c>
      <c r="S3832">
        <v>3308</v>
      </c>
      <c r="T3832" s="8">
        <v>45451</v>
      </c>
      <c r="W3832">
        <v>2909</v>
      </c>
      <c r="X3832" t="str">
        <v>Customer 14</v>
      </c>
      <c r="Y3832" t="str">
        <v>EMBEDDED</v>
      </c>
      <c r="Z3832">
        <v>957</v>
      </c>
      <c r="AA3832">
        <v>428</v>
      </c>
      <c r="AB3832" s="8">
        <v>45413</v>
      </c>
    </row>
    <row r="3833" spans="15:28" x14ac:dyDescent="0.3">
      <c r="O3833">
        <v>3832</v>
      </c>
      <c r="P3833" t="str">
        <v>Customer 2</v>
      </c>
      <c r="Q3833" t="str">
        <v>WORKSTATION</v>
      </c>
      <c r="R3833">
        <v>2777</v>
      </c>
      <c r="S3833">
        <v>4888</v>
      </c>
      <c r="T3833" s="8">
        <v>45451</v>
      </c>
      <c r="W3833">
        <v>3356</v>
      </c>
      <c r="X3833" t="str">
        <v>Customer 7</v>
      </c>
      <c r="Y3833" t="str">
        <v>DESKTOP</v>
      </c>
      <c r="Z3833">
        <v>957</v>
      </c>
      <c r="AA3833">
        <v>4374</v>
      </c>
      <c r="AB3833" s="8">
        <v>45431</v>
      </c>
    </row>
    <row r="3834" spans="15:28" x14ac:dyDescent="0.3">
      <c r="O3834">
        <v>3833</v>
      </c>
      <c r="P3834" t="str">
        <v>Customer 1</v>
      </c>
      <c r="Q3834" t="str">
        <v>EMBEDDED</v>
      </c>
      <c r="R3834">
        <v>2574</v>
      </c>
      <c r="S3834">
        <v>1734</v>
      </c>
      <c r="T3834" s="8">
        <v>45451</v>
      </c>
      <c r="W3834">
        <v>3600</v>
      </c>
      <c r="X3834" t="str">
        <v>Customer 6</v>
      </c>
      <c r="Y3834" t="str">
        <v>WORKSTATION</v>
      </c>
      <c r="Z3834">
        <v>957</v>
      </c>
      <c r="AA3834">
        <v>1166</v>
      </c>
      <c r="AB3834" s="8">
        <v>45441</v>
      </c>
    </row>
    <row r="3835" spans="15:28" x14ac:dyDescent="0.3">
      <c r="O3835">
        <v>3834</v>
      </c>
      <c r="P3835" t="str">
        <v>Customer 14</v>
      </c>
      <c r="Q3835" t="str">
        <v>WORKSTATION</v>
      </c>
      <c r="R3835">
        <v>3852</v>
      </c>
      <c r="S3835">
        <v>238</v>
      </c>
      <c r="T3835" s="8">
        <v>45451</v>
      </c>
      <c r="W3835">
        <v>80</v>
      </c>
      <c r="X3835" t="str">
        <v>Customer 5</v>
      </c>
      <c r="Y3835" t="str">
        <v>EMBEDDED</v>
      </c>
      <c r="Z3835">
        <v>955</v>
      </c>
      <c r="AA3835">
        <v>203</v>
      </c>
      <c r="AB3835" s="8">
        <v>45295</v>
      </c>
    </row>
    <row r="3836" spans="15:28" x14ac:dyDescent="0.3">
      <c r="O3836">
        <v>3835</v>
      </c>
      <c r="P3836" t="str">
        <v>Customer 13</v>
      </c>
      <c r="Q3836" t="str">
        <v>DESKTOP</v>
      </c>
      <c r="R3836">
        <v>1693</v>
      </c>
      <c r="S3836">
        <v>607</v>
      </c>
      <c r="T3836" s="8">
        <v>45451</v>
      </c>
      <c r="W3836">
        <v>4980</v>
      </c>
      <c r="X3836" t="str">
        <v>Customer 4</v>
      </c>
      <c r="Y3836" t="str">
        <v>EMBEDDED</v>
      </c>
      <c r="Z3836">
        <v>955</v>
      </c>
      <c r="AA3836">
        <v>912</v>
      </c>
      <c r="AB3836" s="8">
        <v>45499</v>
      </c>
    </row>
    <row r="3837" spans="15:28" x14ac:dyDescent="0.3">
      <c r="O3837">
        <v>3836</v>
      </c>
      <c r="P3837" t="str">
        <v>Customer 12</v>
      </c>
      <c r="Q3837" t="str">
        <v>EMBEDDED</v>
      </c>
      <c r="R3837">
        <v>2875</v>
      </c>
      <c r="S3837">
        <v>3563</v>
      </c>
      <c r="T3837" s="8">
        <v>45451</v>
      </c>
      <c r="W3837">
        <v>1366</v>
      </c>
      <c r="X3837" t="str">
        <v>Customer 12</v>
      </c>
      <c r="Y3837" t="str">
        <v>MOBILE</v>
      </c>
      <c r="Z3837">
        <v>953</v>
      </c>
      <c r="AA3837">
        <v>4661</v>
      </c>
      <c r="AB3837" s="8">
        <v>45348</v>
      </c>
    </row>
    <row r="3838" spans="15:28" x14ac:dyDescent="0.3">
      <c r="O3838">
        <v>3837</v>
      </c>
      <c r="P3838" t="str">
        <v>Customer 12</v>
      </c>
      <c r="Q3838" t="str">
        <v>WORKSTATION</v>
      </c>
      <c r="R3838">
        <v>1542</v>
      </c>
      <c r="S3838">
        <v>149</v>
      </c>
      <c r="T3838" s="8">
        <v>45451</v>
      </c>
      <c r="W3838">
        <v>4113</v>
      </c>
      <c r="X3838" t="str">
        <v>Customer 9</v>
      </c>
      <c r="Y3838" t="str">
        <v>WORKSTATION</v>
      </c>
      <c r="Z3838">
        <v>953</v>
      </c>
      <c r="AA3838">
        <v>4416</v>
      </c>
      <c r="AB3838" s="8">
        <v>45463</v>
      </c>
    </row>
    <row r="3839" spans="15:28" x14ac:dyDescent="0.3">
      <c r="O3839">
        <v>3838</v>
      </c>
      <c r="P3839" t="str">
        <v>Customer 13</v>
      </c>
      <c r="Q3839" t="str">
        <v>EMBEDDED</v>
      </c>
      <c r="R3839">
        <v>2017</v>
      </c>
      <c r="S3839">
        <v>3021</v>
      </c>
      <c r="T3839" s="8">
        <v>45451</v>
      </c>
      <c r="W3839">
        <v>710</v>
      </c>
      <c r="X3839" t="str">
        <v>Customer 4</v>
      </c>
      <c r="Y3839" t="str">
        <v>DESKTOP</v>
      </c>
      <c r="Z3839">
        <v>952</v>
      </c>
      <c r="AA3839">
        <v>1880</v>
      </c>
      <c r="AB3839" s="8">
        <v>45321</v>
      </c>
    </row>
    <row r="3840" spans="15:28" x14ac:dyDescent="0.3">
      <c r="O3840">
        <v>3839</v>
      </c>
      <c r="P3840" t="str">
        <v>Customer 1</v>
      </c>
      <c r="Q3840" t="str">
        <v>DESKTOP</v>
      </c>
      <c r="R3840">
        <v>3920</v>
      </c>
      <c r="S3840">
        <v>3373</v>
      </c>
      <c r="T3840" s="8">
        <v>45451</v>
      </c>
      <c r="W3840">
        <v>2894</v>
      </c>
      <c r="X3840" t="str">
        <v>Customer 15</v>
      </c>
      <c r="Y3840" t="str">
        <v>EMBEDDED</v>
      </c>
      <c r="Z3840">
        <v>952</v>
      </c>
      <c r="AA3840">
        <v>4709</v>
      </c>
      <c r="AB3840" s="8">
        <v>45412</v>
      </c>
    </row>
    <row r="3841" spans="15:28" x14ac:dyDescent="0.3">
      <c r="O3841">
        <v>3840</v>
      </c>
      <c r="P3841" t="str">
        <v>Customer 11</v>
      </c>
      <c r="Q3841" t="str">
        <v>MOBILE</v>
      </c>
      <c r="R3841">
        <v>1519</v>
      </c>
      <c r="S3841">
        <v>4563</v>
      </c>
      <c r="T3841" s="8">
        <v>45451</v>
      </c>
      <c r="W3841">
        <v>2467</v>
      </c>
      <c r="X3841" t="str">
        <v>Customer 6</v>
      </c>
      <c r="Y3841" t="str">
        <v>DESKTOP</v>
      </c>
      <c r="Z3841">
        <v>951</v>
      </c>
      <c r="AA3841">
        <v>2477</v>
      </c>
      <c r="AB3841" s="8">
        <v>45394</v>
      </c>
    </row>
    <row r="3842" spans="15:28" x14ac:dyDescent="0.3">
      <c r="O3842">
        <v>3841</v>
      </c>
      <c r="P3842" t="str">
        <v>Customer 1</v>
      </c>
      <c r="Q3842" t="str">
        <v>EMBEDDED</v>
      </c>
      <c r="R3842">
        <v>2355</v>
      </c>
      <c r="S3842">
        <v>3190</v>
      </c>
      <c r="T3842" s="8">
        <v>45451</v>
      </c>
      <c r="W3842">
        <v>2825</v>
      </c>
      <c r="X3842" t="str">
        <v>Customer 4</v>
      </c>
      <c r="Y3842" t="str">
        <v>EMBEDDED</v>
      </c>
      <c r="Z3842">
        <v>951</v>
      </c>
      <c r="AA3842">
        <v>1550</v>
      </c>
      <c r="AB3842" s="8">
        <v>45409</v>
      </c>
    </row>
    <row r="3843" spans="15:28" x14ac:dyDescent="0.3">
      <c r="O3843">
        <v>3842</v>
      </c>
      <c r="P3843" t="str">
        <v>Customer 3</v>
      </c>
      <c r="Q3843" t="str">
        <v>DESKTOP</v>
      </c>
      <c r="R3843">
        <v>2570</v>
      </c>
      <c r="S3843">
        <v>4863</v>
      </c>
      <c r="T3843" s="8">
        <v>45452</v>
      </c>
      <c r="W3843">
        <v>3379</v>
      </c>
      <c r="X3843" t="str">
        <v>Customer 15</v>
      </c>
      <c r="Y3843" t="str">
        <v>EMBEDDED</v>
      </c>
      <c r="Z3843">
        <v>951</v>
      </c>
      <c r="AA3843">
        <v>648</v>
      </c>
      <c r="AB3843" s="8">
        <v>45432</v>
      </c>
    </row>
    <row r="3844" spans="15:28" x14ac:dyDescent="0.3">
      <c r="O3844">
        <v>3843</v>
      </c>
      <c r="P3844" t="str">
        <v>Customer 7</v>
      </c>
      <c r="Q3844" t="str">
        <v>DESKTOP</v>
      </c>
      <c r="R3844">
        <v>1048</v>
      </c>
      <c r="S3844">
        <v>3501</v>
      </c>
      <c r="T3844" s="8">
        <v>45452</v>
      </c>
      <c r="W3844">
        <v>1973</v>
      </c>
      <c r="X3844" t="str">
        <v>Customer 3</v>
      </c>
      <c r="Y3844" t="str">
        <v>MOBILE</v>
      </c>
      <c r="Z3844">
        <v>950</v>
      </c>
      <c r="AA3844">
        <v>1119</v>
      </c>
      <c r="AB3844" s="8">
        <v>45374</v>
      </c>
    </row>
    <row r="3845" spans="15:28" x14ac:dyDescent="0.3">
      <c r="O3845">
        <v>3844</v>
      </c>
      <c r="P3845" t="str">
        <v>Customer 8</v>
      </c>
      <c r="Q3845" t="str">
        <v>EMBEDDED</v>
      </c>
      <c r="R3845">
        <v>2054</v>
      </c>
      <c r="S3845">
        <v>246</v>
      </c>
      <c r="T3845" s="8">
        <v>45452</v>
      </c>
      <c r="W3845">
        <v>2463</v>
      </c>
      <c r="X3845" t="str">
        <v>Customer 11</v>
      </c>
      <c r="Y3845" t="str">
        <v>MOBILE</v>
      </c>
      <c r="Z3845">
        <v>949</v>
      </c>
      <c r="AA3845">
        <v>2659</v>
      </c>
      <c r="AB3845" s="8">
        <v>45394</v>
      </c>
    </row>
    <row r="3846" spans="15:28" x14ac:dyDescent="0.3">
      <c r="O3846">
        <v>3845</v>
      </c>
      <c r="P3846" t="str">
        <v>Customer 7</v>
      </c>
      <c r="Q3846" t="str">
        <v>MOBILE</v>
      </c>
      <c r="R3846">
        <v>1696</v>
      </c>
      <c r="S3846">
        <v>3314</v>
      </c>
      <c r="T3846" s="8">
        <v>45452</v>
      </c>
      <c r="W3846">
        <v>2958</v>
      </c>
      <c r="X3846" t="str">
        <v>Customer 12</v>
      </c>
      <c r="Y3846" t="str">
        <v>WORKSTATION</v>
      </c>
      <c r="Z3846">
        <v>949</v>
      </c>
      <c r="AA3846">
        <v>4025</v>
      </c>
      <c r="AB3846" s="8">
        <v>45415</v>
      </c>
    </row>
    <row r="3847" spans="15:28" x14ac:dyDescent="0.3">
      <c r="O3847">
        <v>3846</v>
      </c>
      <c r="P3847" t="str">
        <v>Customer 15</v>
      </c>
      <c r="Q3847" t="str">
        <v>WORKSTATION</v>
      </c>
      <c r="R3847">
        <v>587</v>
      </c>
      <c r="S3847">
        <v>4060</v>
      </c>
      <c r="T3847" s="8">
        <v>45452</v>
      </c>
      <c r="W3847">
        <v>737</v>
      </c>
      <c r="X3847" t="str">
        <v>Customer 6</v>
      </c>
      <c r="Y3847" t="str">
        <v>EMBEDDED</v>
      </c>
      <c r="Z3847">
        <v>946</v>
      </c>
      <c r="AA3847">
        <v>3810</v>
      </c>
      <c r="AB3847" s="8">
        <v>45322</v>
      </c>
    </row>
    <row r="3848" spans="15:28" x14ac:dyDescent="0.3">
      <c r="O3848">
        <v>3847</v>
      </c>
      <c r="P3848" t="str">
        <v>Customer 13</v>
      </c>
      <c r="Q3848" t="str">
        <v>MOBILE</v>
      </c>
      <c r="R3848">
        <v>4000</v>
      </c>
      <c r="S3848">
        <v>3410</v>
      </c>
      <c r="T3848" s="8">
        <v>45452</v>
      </c>
      <c r="W3848">
        <v>1463</v>
      </c>
      <c r="X3848" t="str">
        <v>Customer 12</v>
      </c>
      <c r="Y3848" t="str">
        <v>MOBILE</v>
      </c>
      <c r="Z3848">
        <v>946</v>
      </c>
      <c r="AA3848">
        <v>3489</v>
      </c>
      <c r="AB3848" s="8">
        <v>45352</v>
      </c>
    </row>
    <row r="3849" spans="15:28" x14ac:dyDescent="0.3">
      <c r="O3849">
        <v>3848</v>
      </c>
      <c r="P3849" t="str">
        <v>Customer 13</v>
      </c>
      <c r="Q3849" t="str">
        <v>EMBEDDED</v>
      </c>
      <c r="R3849">
        <v>2375</v>
      </c>
      <c r="S3849">
        <v>4453</v>
      </c>
      <c r="T3849" s="8">
        <v>45452</v>
      </c>
      <c r="W3849">
        <v>3702</v>
      </c>
      <c r="X3849" t="str">
        <v>Customer 2</v>
      </c>
      <c r="Y3849" t="str">
        <v>EMBEDDED</v>
      </c>
      <c r="Z3849">
        <v>946</v>
      </c>
      <c r="AA3849">
        <v>1431</v>
      </c>
      <c r="AB3849" s="8">
        <v>45446</v>
      </c>
    </row>
    <row r="3850" spans="15:28" x14ac:dyDescent="0.3">
      <c r="O3850">
        <v>3849</v>
      </c>
      <c r="P3850" t="str">
        <v>Customer 10</v>
      </c>
      <c r="Q3850" t="str">
        <v>WORKSTATION</v>
      </c>
      <c r="R3850">
        <v>1647</v>
      </c>
      <c r="S3850">
        <v>3305</v>
      </c>
      <c r="T3850" s="8">
        <v>45452</v>
      </c>
      <c r="W3850">
        <v>3628</v>
      </c>
      <c r="X3850" t="str">
        <v>Customer 8</v>
      </c>
      <c r="Y3850" t="str">
        <v>WORKSTATION</v>
      </c>
      <c r="Z3850">
        <v>944</v>
      </c>
      <c r="AA3850">
        <v>3364</v>
      </c>
      <c r="AB3850" s="8">
        <v>45443</v>
      </c>
    </row>
    <row r="3851" spans="15:28" x14ac:dyDescent="0.3">
      <c r="O3851">
        <v>3850</v>
      </c>
      <c r="P3851" t="str">
        <v>Customer 7</v>
      </c>
      <c r="Q3851" t="str">
        <v>WORKSTATION</v>
      </c>
      <c r="R3851">
        <v>2859</v>
      </c>
      <c r="S3851">
        <v>1121</v>
      </c>
      <c r="T3851" s="8">
        <v>45452</v>
      </c>
      <c r="W3851">
        <v>285</v>
      </c>
      <c r="X3851" t="str">
        <v>Customer 1</v>
      </c>
      <c r="Y3851" t="str">
        <v>MOBILE</v>
      </c>
      <c r="Z3851">
        <v>942</v>
      </c>
      <c r="AA3851">
        <v>1757</v>
      </c>
      <c r="AB3851" s="8">
        <v>45303</v>
      </c>
    </row>
    <row r="3852" spans="15:28" x14ac:dyDescent="0.3">
      <c r="O3852">
        <v>3851</v>
      </c>
      <c r="P3852" t="str">
        <v>Customer 6</v>
      </c>
      <c r="Q3852" t="str">
        <v>MOBILE</v>
      </c>
      <c r="R3852">
        <v>2695</v>
      </c>
      <c r="S3852">
        <v>4526</v>
      </c>
      <c r="T3852" s="8">
        <v>45452</v>
      </c>
      <c r="W3852">
        <v>993</v>
      </c>
      <c r="X3852" t="str">
        <v>Customer 10</v>
      </c>
      <c r="Y3852" t="str">
        <v>EMBEDDED</v>
      </c>
      <c r="Z3852">
        <v>942</v>
      </c>
      <c r="AA3852">
        <v>3521</v>
      </c>
      <c r="AB3852" s="8">
        <v>45333</v>
      </c>
    </row>
    <row r="3853" spans="15:28" x14ac:dyDescent="0.3">
      <c r="O3853">
        <v>3852</v>
      </c>
      <c r="P3853" t="str">
        <v>Customer 3</v>
      </c>
      <c r="Q3853" t="str">
        <v>DESKTOP</v>
      </c>
      <c r="R3853">
        <v>1498</v>
      </c>
      <c r="S3853">
        <v>1948</v>
      </c>
      <c r="T3853" s="8">
        <v>45452</v>
      </c>
      <c r="W3853">
        <v>4932</v>
      </c>
      <c r="X3853" t="str">
        <v>Customer 1</v>
      </c>
      <c r="Y3853" t="str">
        <v>EMBEDDED</v>
      </c>
      <c r="Z3853">
        <v>941</v>
      </c>
      <c r="AA3853">
        <v>1077</v>
      </c>
      <c r="AB3853" s="8">
        <v>45497</v>
      </c>
    </row>
    <row r="3854" spans="15:28" x14ac:dyDescent="0.3">
      <c r="O3854">
        <v>3853</v>
      </c>
      <c r="P3854" t="str">
        <v>Customer 8</v>
      </c>
      <c r="Q3854" t="str">
        <v>DESKTOP</v>
      </c>
      <c r="R3854">
        <v>1376</v>
      </c>
      <c r="S3854">
        <v>151</v>
      </c>
      <c r="T3854" s="8">
        <v>45452</v>
      </c>
      <c r="W3854">
        <v>3447</v>
      </c>
      <c r="X3854" t="str">
        <v>Customer 11</v>
      </c>
      <c r="Y3854" t="str">
        <v>MOBILE</v>
      </c>
      <c r="Z3854">
        <v>940</v>
      </c>
      <c r="AA3854">
        <v>2213</v>
      </c>
      <c r="AB3854" s="8">
        <v>45435</v>
      </c>
    </row>
    <row r="3855" spans="15:28" x14ac:dyDescent="0.3">
      <c r="O3855">
        <v>3854</v>
      </c>
      <c r="P3855" t="str">
        <v>Customer 11</v>
      </c>
      <c r="Q3855" t="str">
        <v>MOBILE</v>
      </c>
      <c r="R3855">
        <v>1309</v>
      </c>
      <c r="S3855">
        <v>3493</v>
      </c>
      <c r="T3855" s="8">
        <v>45452</v>
      </c>
      <c r="W3855">
        <v>1627</v>
      </c>
      <c r="X3855" t="str">
        <v>Customer 4</v>
      </c>
      <c r="Y3855" t="str">
        <v>WORKSTATION</v>
      </c>
      <c r="Z3855">
        <v>939</v>
      </c>
      <c r="AA3855">
        <v>4706</v>
      </c>
      <c r="AB3855" s="8">
        <v>45359</v>
      </c>
    </row>
    <row r="3856" spans="15:28" x14ac:dyDescent="0.3">
      <c r="O3856">
        <v>3855</v>
      </c>
      <c r="P3856" t="str">
        <v>Customer 5</v>
      </c>
      <c r="Q3856" t="str">
        <v>MOBILE</v>
      </c>
      <c r="R3856">
        <v>3318</v>
      </c>
      <c r="S3856">
        <v>1129</v>
      </c>
      <c r="T3856" s="8">
        <v>45452</v>
      </c>
      <c r="W3856">
        <v>3205</v>
      </c>
      <c r="X3856" t="str">
        <v>Customer 15</v>
      </c>
      <c r="Y3856" t="str">
        <v>DESKTOP</v>
      </c>
      <c r="Z3856">
        <v>938</v>
      </c>
      <c r="AA3856">
        <v>390</v>
      </c>
      <c r="AB3856" s="8">
        <v>45425</v>
      </c>
    </row>
    <row r="3857" spans="15:28" x14ac:dyDescent="0.3">
      <c r="O3857">
        <v>3856</v>
      </c>
      <c r="P3857" t="str">
        <v>Customer 13</v>
      </c>
      <c r="Q3857" t="str">
        <v>WORKSTATION</v>
      </c>
      <c r="R3857">
        <v>3478</v>
      </c>
      <c r="S3857">
        <v>4946</v>
      </c>
      <c r="T3857" s="8">
        <v>45452</v>
      </c>
      <c r="W3857">
        <v>4094</v>
      </c>
      <c r="X3857" t="str">
        <v>Customer 12</v>
      </c>
      <c r="Y3857" t="str">
        <v>EMBEDDED</v>
      </c>
      <c r="Z3857">
        <v>937</v>
      </c>
      <c r="AA3857">
        <v>3687</v>
      </c>
      <c r="AB3857" s="8">
        <v>45462</v>
      </c>
    </row>
    <row r="3858" spans="15:28" x14ac:dyDescent="0.3">
      <c r="O3858">
        <v>3857</v>
      </c>
      <c r="P3858" t="str">
        <v>Customer 1</v>
      </c>
      <c r="Q3858" t="str">
        <v>WORKSTATION</v>
      </c>
      <c r="R3858">
        <v>1726</v>
      </c>
      <c r="S3858">
        <v>345</v>
      </c>
      <c r="T3858" s="8">
        <v>45452</v>
      </c>
      <c r="W3858">
        <v>2292</v>
      </c>
      <c r="X3858" t="str">
        <v>Customer 9</v>
      </c>
      <c r="Y3858" t="str">
        <v>WORKSTATION</v>
      </c>
      <c r="Z3858">
        <v>936</v>
      </c>
      <c r="AA3858">
        <v>373</v>
      </c>
      <c r="AB3858" s="8">
        <v>45387</v>
      </c>
    </row>
    <row r="3859" spans="15:28" x14ac:dyDescent="0.3">
      <c r="O3859">
        <v>3858</v>
      </c>
      <c r="P3859" t="str">
        <v>Customer 9</v>
      </c>
      <c r="Q3859" t="str">
        <v>WORKSTATION</v>
      </c>
      <c r="R3859">
        <v>1629</v>
      </c>
      <c r="S3859">
        <v>2696</v>
      </c>
      <c r="T3859" s="8">
        <v>45452</v>
      </c>
      <c r="W3859">
        <v>4176</v>
      </c>
      <c r="X3859" t="str">
        <v>Customer 3</v>
      </c>
      <c r="Y3859" t="str">
        <v>MOBILE</v>
      </c>
      <c r="Z3859">
        <v>935</v>
      </c>
      <c r="AA3859">
        <v>4495</v>
      </c>
      <c r="AB3859" s="8">
        <v>45465</v>
      </c>
    </row>
    <row r="3860" spans="15:28" x14ac:dyDescent="0.3">
      <c r="O3860">
        <v>3859</v>
      </c>
      <c r="P3860" t="str">
        <v>Customer 9</v>
      </c>
      <c r="Q3860" t="str">
        <v>WORKSTATION</v>
      </c>
      <c r="R3860">
        <v>286</v>
      </c>
      <c r="S3860">
        <v>4314</v>
      </c>
      <c r="T3860" s="8">
        <v>45452</v>
      </c>
      <c r="W3860">
        <v>355</v>
      </c>
      <c r="X3860" t="str">
        <v>Customer 2</v>
      </c>
      <c r="Y3860" t="str">
        <v>EMBEDDED</v>
      </c>
      <c r="Z3860">
        <v>934</v>
      </c>
      <c r="AA3860">
        <v>2471</v>
      </c>
      <c r="AB3860" s="8">
        <v>45306</v>
      </c>
    </row>
    <row r="3861" spans="15:28" x14ac:dyDescent="0.3">
      <c r="O3861">
        <v>3860</v>
      </c>
      <c r="P3861" t="str">
        <v>Customer 10</v>
      </c>
      <c r="Q3861" t="str">
        <v>MOBILE</v>
      </c>
      <c r="R3861">
        <v>1891</v>
      </c>
      <c r="S3861">
        <v>4219</v>
      </c>
      <c r="T3861" s="8">
        <v>45452</v>
      </c>
      <c r="W3861">
        <v>1781</v>
      </c>
      <c r="X3861" t="str">
        <v>Customer 4</v>
      </c>
      <c r="Y3861" t="str">
        <v>WORKSTATION</v>
      </c>
      <c r="Z3861">
        <v>933</v>
      </c>
      <c r="AA3861">
        <v>4888</v>
      </c>
      <c r="AB3861" s="8">
        <v>45366</v>
      </c>
    </row>
    <row r="3862" spans="15:28" x14ac:dyDescent="0.3">
      <c r="O3862">
        <v>3861</v>
      </c>
      <c r="P3862" t="str">
        <v>Customer 12</v>
      </c>
      <c r="Q3862" t="str">
        <v>EMBEDDED</v>
      </c>
      <c r="R3862">
        <v>787</v>
      </c>
      <c r="S3862">
        <v>3326</v>
      </c>
      <c r="T3862" s="8">
        <v>45452</v>
      </c>
      <c r="W3862">
        <v>2790</v>
      </c>
      <c r="X3862" t="str">
        <v>Customer 1</v>
      </c>
      <c r="Y3862" t="str">
        <v>EMBEDDED</v>
      </c>
      <c r="Z3862">
        <v>932</v>
      </c>
      <c r="AA3862">
        <v>1020</v>
      </c>
      <c r="AB3862" s="8">
        <v>45408</v>
      </c>
    </row>
    <row r="3863" spans="15:28" x14ac:dyDescent="0.3">
      <c r="O3863">
        <v>3862</v>
      </c>
      <c r="P3863" t="str">
        <v>Customer 15</v>
      </c>
      <c r="Q3863" t="str">
        <v>DESKTOP</v>
      </c>
      <c r="R3863">
        <v>1965</v>
      </c>
      <c r="S3863">
        <v>2870</v>
      </c>
      <c r="T3863" s="8">
        <v>45452</v>
      </c>
      <c r="W3863">
        <v>2856</v>
      </c>
      <c r="X3863" t="str">
        <v>Customer 1</v>
      </c>
      <c r="Y3863" t="str">
        <v>DESKTOP</v>
      </c>
      <c r="Z3863">
        <v>931</v>
      </c>
      <c r="AA3863">
        <v>3762</v>
      </c>
      <c r="AB3863" s="8">
        <v>45410</v>
      </c>
    </row>
    <row r="3864" spans="15:28" x14ac:dyDescent="0.3">
      <c r="O3864">
        <v>3863</v>
      </c>
      <c r="P3864" t="str">
        <v>Customer 8</v>
      </c>
      <c r="Q3864" t="str">
        <v>MOBILE</v>
      </c>
      <c r="R3864">
        <v>2306</v>
      </c>
      <c r="S3864">
        <v>1966</v>
      </c>
      <c r="T3864" s="8">
        <v>45452</v>
      </c>
      <c r="W3864">
        <v>1426</v>
      </c>
      <c r="X3864" t="str">
        <v>Customer 5</v>
      </c>
      <c r="Y3864" t="str">
        <v>DESKTOP</v>
      </c>
      <c r="Z3864">
        <v>930</v>
      </c>
      <c r="AA3864">
        <v>2079</v>
      </c>
      <c r="AB3864" s="8">
        <v>45351</v>
      </c>
    </row>
    <row r="3865" spans="15:28" x14ac:dyDescent="0.3">
      <c r="O3865">
        <v>3864</v>
      </c>
      <c r="P3865" t="str">
        <v>Customer 11</v>
      </c>
      <c r="Q3865" t="str">
        <v>WORKSTATION</v>
      </c>
      <c r="R3865">
        <v>1717</v>
      </c>
      <c r="S3865">
        <v>1668</v>
      </c>
      <c r="T3865" s="8">
        <v>45452</v>
      </c>
      <c r="W3865">
        <v>2961</v>
      </c>
      <c r="X3865" t="str">
        <v>Customer 6</v>
      </c>
      <c r="Y3865" t="str">
        <v>WORKSTATION</v>
      </c>
      <c r="Z3865">
        <v>929</v>
      </c>
      <c r="AA3865">
        <v>3730</v>
      </c>
      <c r="AB3865" s="8">
        <v>45415</v>
      </c>
    </row>
    <row r="3866" spans="15:28" x14ac:dyDescent="0.3">
      <c r="O3866">
        <v>3865</v>
      </c>
      <c r="P3866" t="str">
        <v>Customer 3</v>
      </c>
      <c r="Q3866" t="str">
        <v>MOBILE</v>
      </c>
      <c r="R3866">
        <v>1617</v>
      </c>
      <c r="S3866">
        <v>201</v>
      </c>
      <c r="T3866" s="8">
        <v>45452</v>
      </c>
      <c r="W3866">
        <v>204</v>
      </c>
      <c r="X3866" t="str">
        <v>Customer 4</v>
      </c>
      <c r="Y3866" t="str">
        <v>DESKTOP</v>
      </c>
      <c r="Z3866">
        <v>927</v>
      </c>
      <c r="AA3866">
        <v>4721</v>
      </c>
      <c r="AB3866" s="8">
        <v>45300</v>
      </c>
    </row>
    <row r="3867" spans="15:28" x14ac:dyDescent="0.3">
      <c r="O3867">
        <v>3866</v>
      </c>
      <c r="P3867" t="str">
        <v>Customer 4</v>
      </c>
      <c r="Q3867" t="str">
        <v>WORKSTATION</v>
      </c>
      <c r="R3867">
        <v>1301</v>
      </c>
      <c r="S3867">
        <v>4519</v>
      </c>
      <c r="T3867" s="8">
        <v>45453</v>
      </c>
      <c r="W3867">
        <v>1314</v>
      </c>
      <c r="X3867" t="str">
        <v>Customer 15</v>
      </c>
      <c r="Y3867" t="str">
        <v>MOBILE</v>
      </c>
      <c r="Z3867">
        <v>927</v>
      </c>
      <c r="AA3867">
        <v>2165</v>
      </c>
      <c r="AB3867" s="8">
        <v>45346</v>
      </c>
    </row>
    <row r="3868" spans="15:28" x14ac:dyDescent="0.3">
      <c r="O3868">
        <v>3867</v>
      </c>
      <c r="P3868" t="str">
        <v>Customer 4</v>
      </c>
      <c r="Q3868" t="str">
        <v>EMBEDDED</v>
      </c>
      <c r="R3868">
        <v>3722</v>
      </c>
      <c r="S3868">
        <v>1817</v>
      </c>
      <c r="T3868" s="8">
        <v>45453</v>
      </c>
      <c r="W3868">
        <v>4390</v>
      </c>
      <c r="X3868" t="str">
        <v>Customer 12</v>
      </c>
      <c r="Y3868" t="str">
        <v>MOBILE</v>
      </c>
      <c r="Z3868">
        <v>927</v>
      </c>
      <c r="AA3868">
        <v>2668</v>
      </c>
      <c r="AB3868" s="8">
        <v>45474</v>
      </c>
    </row>
    <row r="3869" spans="15:28" x14ac:dyDescent="0.3">
      <c r="O3869">
        <v>3868</v>
      </c>
      <c r="P3869" t="str">
        <v>Customer 5</v>
      </c>
      <c r="Q3869" t="str">
        <v>WORKSTATION</v>
      </c>
      <c r="R3869">
        <v>2197</v>
      </c>
      <c r="S3869">
        <v>230</v>
      </c>
      <c r="T3869" s="8">
        <v>45453</v>
      </c>
      <c r="W3869">
        <v>819</v>
      </c>
      <c r="X3869" t="str">
        <v>Customer 1</v>
      </c>
      <c r="Y3869" t="str">
        <v>WORKSTATION</v>
      </c>
      <c r="Z3869">
        <v>926</v>
      </c>
      <c r="AA3869">
        <v>4510</v>
      </c>
      <c r="AB3869" s="8">
        <v>45326</v>
      </c>
    </row>
    <row r="3870" spans="15:28" x14ac:dyDescent="0.3">
      <c r="O3870">
        <v>3869</v>
      </c>
      <c r="P3870" t="str">
        <v>Customer 4</v>
      </c>
      <c r="Q3870" t="str">
        <v>WORKSTATION</v>
      </c>
      <c r="R3870">
        <v>3524</v>
      </c>
      <c r="S3870">
        <v>1030</v>
      </c>
      <c r="T3870" s="8">
        <v>45453</v>
      </c>
      <c r="W3870">
        <v>1922</v>
      </c>
      <c r="X3870" t="str">
        <v>Customer 15</v>
      </c>
      <c r="Y3870" t="str">
        <v>EMBEDDED</v>
      </c>
      <c r="Z3870">
        <v>926</v>
      </c>
      <c r="AA3870">
        <v>3999</v>
      </c>
      <c r="AB3870" s="8">
        <v>45372</v>
      </c>
    </row>
    <row r="3871" spans="15:28" x14ac:dyDescent="0.3">
      <c r="O3871">
        <v>3870</v>
      </c>
      <c r="P3871" t="str">
        <v>Customer 2</v>
      </c>
      <c r="Q3871" t="str">
        <v>WORKSTATION</v>
      </c>
      <c r="R3871">
        <v>3899</v>
      </c>
      <c r="S3871">
        <v>450</v>
      </c>
      <c r="T3871" s="8">
        <v>45453</v>
      </c>
      <c r="W3871">
        <v>4008</v>
      </c>
      <c r="X3871" t="str">
        <v>Customer 8</v>
      </c>
      <c r="Y3871" t="str">
        <v>WORKSTATION</v>
      </c>
      <c r="Z3871">
        <v>926</v>
      </c>
      <c r="AA3871">
        <v>1153</v>
      </c>
      <c r="AB3871" s="8">
        <v>45458</v>
      </c>
    </row>
    <row r="3872" spans="15:28" x14ac:dyDescent="0.3">
      <c r="O3872">
        <v>3871</v>
      </c>
      <c r="P3872" t="str">
        <v>Customer 12</v>
      </c>
      <c r="Q3872" t="str">
        <v>EMBEDDED</v>
      </c>
      <c r="R3872">
        <v>3065</v>
      </c>
      <c r="S3872">
        <v>3713</v>
      </c>
      <c r="T3872" s="8">
        <v>45453</v>
      </c>
      <c r="W3872">
        <v>3285</v>
      </c>
      <c r="X3872" t="str">
        <v>Customer 13</v>
      </c>
      <c r="Y3872" t="str">
        <v>DESKTOP</v>
      </c>
      <c r="Z3872">
        <v>925</v>
      </c>
      <c r="AA3872">
        <v>1042</v>
      </c>
      <c r="AB3872" s="8">
        <v>45428</v>
      </c>
    </row>
    <row r="3873" spans="15:28" x14ac:dyDescent="0.3">
      <c r="O3873">
        <v>3872</v>
      </c>
      <c r="P3873" t="str">
        <v>Customer 6</v>
      </c>
      <c r="Q3873" t="str">
        <v>DESKTOP</v>
      </c>
      <c r="R3873">
        <v>3631</v>
      </c>
      <c r="S3873">
        <v>2771</v>
      </c>
      <c r="T3873" s="8">
        <v>45453</v>
      </c>
      <c r="W3873">
        <v>4191</v>
      </c>
      <c r="X3873" t="str">
        <v>Customer 1</v>
      </c>
      <c r="Y3873" t="str">
        <v>WORKSTATION</v>
      </c>
      <c r="Z3873">
        <v>924</v>
      </c>
      <c r="AA3873">
        <v>4643</v>
      </c>
      <c r="AB3873" s="8">
        <v>45466</v>
      </c>
    </row>
    <row r="3874" spans="15:28" x14ac:dyDescent="0.3">
      <c r="O3874">
        <v>3873</v>
      </c>
      <c r="P3874" t="str">
        <v>Customer 5</v>
      </c>
      <c r="Q3874" t="str">
        <v>WORKSTATION</v>
      </c>
      <c r="R3874">
        <v>2320</v>
      </c>
      <c r="S3874">
        <v>288</v>
      </c>
      <c r="T3874" s="8">
        <v>45453</v>
      </c>
      <c r="W3874">
        <v>1852</v>
      </c>
      <c r="X3874" t="str">
        <v>Customer 8</v>
      </c>
      <c r="Y3874" t="str">
        <v>DESKTOP</v>
      </c>
      <c r="Z3874">
        <v>923</v>
      </c>
      <c r="AA3874">
        <v>4295</v>
      </c>
      <c r="AB3874" s="8">
        <v>45369</v>
      </c>
    </row>
    <row r="3875" spans="15:28" x14ac:dyDescent="0.3">
      <c r="O3875">
        <v>3874</v>
      </c>
      <c r="P3875" t="str">
        <v>Customer 5</v>
      </c>
      <c r="Q3875" t="str">
        <v>DESKTOP</v>
      </c>
      <c r="R3875">
        <v>638</v>
      </c>
      <c r="S3875">
        <v>3209</v>
      </c>
      <c r="T3875" s="8">
        <v>45453</v>
      </c>
      <c r="W3875">
        <v>4377</v>
      </c>
      <c r="X3875" t="str">
        <v>Customer 15</v>
      </c>
      <c r="Y3875" t="str">
        <v>WORKSTATION</v>
      </c>
      <c r="Z3875">
        <v>923</v>
      </c>
      <c r="AA3875">
        <v>4214</v>
      </c>
      <c r="AB3875" s="8">
        <v>45474</v>
      </c>
    </row>
    <row r="3876" spans="15:28" x14ac:dyDescent="0.3">
      <c r="O3876">
        <v>3875</v>
      </c>
      <c r="P3876" t="str">
        <v>Customer 15</v>
      </c>
      <c r="Q3876" t="str">
        <v>MOBILE</v>
      </c>
      <c r="R3876">
        <v>1394</v>
      </c>
      <c r="S3876">
        <v>1925</v>
      </c>
      <c r="T3876" s="8">
        <v>45453</v>
      </c>
      <c r="W3876">
        <v>3570</v>
      </c>
      <c r="X3876" t="str">
        <v>Customer 13</v>
      </c>
      <c r="Y3876" t="str">
        <v>EMBEDDED</v>
      </c>
      <c r="Z3876">
        <v>921</v>
      </c>
      <c r="AA3876">
        <v>2683</v>
      </c>
      <c r="AB3876" s="8">
        <v>45440</v>
      </c>
    </row>
    <row r="3877" spans="15:28" x14ac:dyDescent="0.3">
      <c r="O3877">
        <v>3876</v>
      </c>
      <c r="P3877" t="str">
        <v>Customer 7</v>
      </c>
      <c r="Q3877" t="str">
        <v>EMBEDDED</v>
      </c>
      <c r="R3877">
        <v>3034</v>
      </c>
      <c r="S3877">
        <v>3013</v>
      </c>
      <c r="T3877" s="8">
        <v>45453</v>
      </c>
      <c r="W3877">
        <v>3761</v>
      </c>
      <c r="X3877" t="str">
        <v>Customer 10</v>
      </c>
      <c r="Y3877" t="str">
        <v>MOBILE</v>
      </c>
      <c r="Z3877">
        <v>920</v>
      </c>
      <c r="AA3877">
        <v>4878</v>
      </c>
      <c r="AB3877" s="8">
        <v>45448</v>
      </c>
    </row>
    <row r="3878" spans="15:28" x14ac:dyDescent="0.3">
      <c r="O3878">
        <v>3877</v>
      </c>
      <c r="P3878" t="str">
        <v>Customer 8</v>
      </c>
      <c r="Q3878" t="str">
        <v>DESKTOP</v>
      </c>
      <c r="R3878">
        <v>3364</v>
      </c>
      <c r="S3878">
        <v>3656</v>
      </c>
      <c r="T3878" s="8">
        <v>45453</v>
      </c>
      <c r="W3878">
        <v>4879</v>
      </c>
      <c r="X3878" t="str">
        <v>Customer 3</v>
      </c>
      <c r="Y3878" t="str">
        <v>EMBEDDED</v>
      </c>
      <c r="Z3878">
        <v>920</v>
      </c>
      <c r="AA3878">
        <v>2320</v>
      </c>
      <c r="AB3878" s="8">
        <v>45495</v>
      </c>
    </row>
    <row r="3879" spans="15:28" x14ac:dyDescent="0.3">
      <c r="O3879">
        <v>3878</v>
      </c>
      <c r="P3879" t="str">
        <v>Customer 13</v>
      </c>
      <c r="Q3879" t="str">
        <v>DESKTOP</v>
      </c>
      <c r="R3879">
        <v>466</v>
      </c>
      <c r="S3879">
        <v>1386</v>
      </c>
      <c r="T3879" s="8">
        <v>45453</v>
      </c>
      <c r="W3879">
        <v>943</v>
      </c>
      <c r="X3879" t="str">
        <v>Customer 11</v>
      </c>
      <c r="Y3879" t="str">
        <v>WORKSTATION</v>
      </c>
      <c r="Z3879">
        <v>918</v>
      </c>
      <c r="AA3879">
        <v>3931</v>
      </c>
      <c r="AB3879" s="8">
        <v>45331</v>
      </c>
    </row>
    <row r="3880" spans="15:28" x14ac:dyDescent="0.3">
      <c r="O3880">
        <v>3879</v>
      </c>
      <c r="P3880" t="str">
        <v>Customer 11</v>
      </c>
      <c r="Q3880" t="str">
        <v>DESKTOP</v>
      </c>
      <c r="R3880">
        <v>480</v>
      </c>
      <c r="S3880">
        <v>3127</v>
      </c>
      <c r="T3880" s="8">
        <v>45453</v>
      </c>
      <c r="W3880">
        <v>3328</v>
      </c>
      <c r="X3880" t="str">
        <v>Customer 5</v>
      </c>
      <c r="Y3880" t="str">
        <v>MOBILE</v>
      </c>
      <c r="Z3880">
        <v>918</v>
      </c>
      <c r="AA3880">
        <v>2715</v>
      </c>
      <c r="AB3880" s="8">
        <v>45430</v>
      </c>
    </row>
    <row r="3881" spans="15:28" x14ac:dyDescent="0.3">
      <c r="O3881">
        <v>3880</v>
      </c>
      <c r="P3881" t="str">
        <v>Customer 15</v>
      </c>
      <c r="Q3881" t="str">
        <v>EMBEDDED</v>
      </c>
      <c r="R3881">
        <v>2599</v>
      </c>
      <c r="S3881">
        <v>478</v>
      </c>
      <c r="T3881" s="8">
        <v>45453</v>
      </c>
      <c r="W3881">
        <v>1921</v>
      </c>
      <c r="X3881" t="str">
        <v>Customer 2</v>
      </c>
      <c r="Y3881" t="str">
        <v>WORKSTATION</v>
      </c>
      <c r="Z3881">
        <v>917</v>
      </c>
      <c r="AA3881">
        <v>496</v>
      </c>
      <c r="AB3881" s="8">
        <v>45372</v>
      </c>
    </row>
    <row r="3882" spans="15:28" x14ac:dyDescent="0.3">
      <c r="O3882">
        <v>3881</v>
      </c>
      <c r="P3882" t="str">
        <v>Customer 15</v>
      </c>
      <c r="Q3882" t="str">
        <v>MOBILE</v>
      </c>
      <c r="R3882">
        <v>276</v>
      </c>
      <c r="S3882">
        <v>3991</v>
      </c>
      <c r="T3882" s="8">
        <v>45453</v>
      </c>
      <c r="W3882">
        <v>2412</v>
      </c>
      <c r="X3882" t="str">
        <v>Customer 6</v>
      </c>
      <c r="Y3882" t="str">
        <v>EMBEDDED</v>
      </c>
      <c r="Z3882">
        <v>917</v>
      </c>
      <c r="AA3882">
        <v>867</v>
      </c>
      <c r="AB3882" s="8">
        <v>45392</v>
      </c>
    </row>
    <row r="3883" spans="15:28" x14ac:dyDescent="0.3">
      <c r="O3883">
        <v>3882</v>
      </c>
      <c r="P3883" t="str">
        <v>Customer 4</v>
      </c>
      <c r="Q3883" t="str">
        <v>DESKTOP</v>
      </c>
      <c r="R3883">
        <v>2568</v>
      </c>
      <c r="S3883">
        <v>824</v>
      </c>
      <c r="T3883" s="8">
        <v>45453</v>
      </c>
      <c r="W3883">
        <v>4469</v>
      </c>
      <c r="X3883" t="str">
        <v>Customer 3</v>
      </c>
      <c r="Y3883" t="str">
        <v>WORKSTATION</v>
      </c>
      <c r="Z3883">
        <v>917</v>
      </c>
      <c r="AA3883">
        <v>4466</v>
      </c>
      <c r="AB3883" s="8">
        <v>45478</v>
      </c>
    </row>
    <row r="3884" spans="15:28" x14ac:dyDescent="0.3">
      <c r="O3884">
        <v>3883</v>
      </c>
      <c r="P3884" t="str">
        <v>Customer 4</v>
      </c>
      <c r="Q3884" t="str">
        <v>WORKSTATION</v>
      </c>
      <c r="R3884">
        <v>3319</v>
      </c>
      <c r="S3884">
        <v>1111</v>
      </c>
      <c r="T3884" s="8">
        <v>45453</v>
      </c>
      <c r="W3884">
        <v>1143</v>
      </c>
      <c r="X3884" t="str">
        <v>Customer 7</v>
      </c>
      <c r="Y3884" t="str">
        <v>WORKSTATION</v>
      </c>
      <c r="Z3884">
        <v>915</v>
      </c>
      <c r="AA3884">
        <v>3075</v>
      </c>
      <c r="AB3884" s="8">
        <v>45339</v>
      </c>
    </row>
    <row r="3885" spans="15:28" x14ac:dyDescent="0.3">
      <c r="O3885">
        <v>3884</v>
      </c>
      <c r="P3885" t="str">
        <v>Customer 6</v>
      </c>
      <c r="Q3885" t="str">
        <v>EMBEDDED</v>
      </c>
      <c r="R3885">
        <v>455</v>
      </c>
      <c r="S3885">
        <v>3952</v>
      </c>
      <c r="T3885" s="8">
        <v>45453</v>
      </c>
      <c r="W3885">
        <v>1542</v>
      </c>
      <c r="X3885" t="str">
        <v>Customer 6</v>
      </c>
      <c r="Y3885" t="str">
        <v>WORKSTATION</v>
      </c>
      <c r="Z3885">
        <v>915</v>
      </c>
      <c r="AA3885">
        <v>4611</v>
      </c>
      <c r="AB3885" s="8">
        <v>45356</v>
      </c>
    </row>
    <row r="3886" spans="15:28" x14ac:dyDescent="0.3">
      <c r="O3886">
        <v>3885</v>
      </c>
      <c r="P3886" t="str">
        <v>Customer 12</v>
      </c>
      <c r="Q3886" t="str">
        <v>DESKTOP</v>
      </c>
      <c r="R3886">
        <v>3441</v>
      </c>
      <c r="S3886">
        <v>2021</v>
      </c>
      <c r="T3886" s="8">
        <v>45453</v>
      </c>
      <c r="W3886">
        <v>4127</v>
      </c>
      <c r="X3886" t="str">
        <v>Customer 2</v>
      </c>
      <c r="Y3886" t="str">
        <v>DESKTOP</v>
      </c>
      <c r="Z3886">
        <v>915</v>
      </c>
      <c r="AA3886">
        <v>4507</v>
      </c>
      <c r="AB3886" s="8">
        <v>45463</v>
      </c>
    </row>
    <row r="3887" spans="15:28" x14ac:dyDescent="0.3">
      <c r="O3887">
        <v>3886</v>
      </c>
      <c r="P3887" t="str">
        <v>Customer 5</v>
      </c>
      <c r="Q3887" t="str">
        <v>MOBILE</v>
      </c>
      <c r="R3887">
        <v>833</v>
      </c>
      <c r="S3887">
        <v>3832</v>
      </c>
      <c r="T3887" s="8">
        <v>45453</v>
      </c>
      <c r="W3887">
        <v>1446</v>
      </c>
      <c r="X3887" t="str">
        <v>Customer 11</v>
      </c>
      <c r="Y3887" t="str">
        <v>EMBEDDED</v>
      </c>
      <c r="Z3887">
        <v>914</v>
      </c>
      <c r="AA3887">
        <v>1140</v>
      </c>
      <c r="AB3887" s="8">
        <v>45352</v>
      </c>
    </row>
    <row r="3888" spans="15:28" x14ac:dyDescent="0.3">
      <c r="O3888">
        <v>3887</v>
      </c>
      <c r="P3888" t="str">
        <v>Customer 15</v>
      </c>
      <c r="Q3888" t="str">
        <v>MOBILE</v>
      </c>
      <c r="R3888">
        <v>32</v>
      </c>
      <c r="S3888">
        <v>1944</v>
      </c>
      <c r="T3888" s="8">
        <v>45453</v>
      </c>
      <c r="W3888">
        <v>471</v>
      </c>
      <c r="X3888" t="str">
        <v>Customer 9</v>
      </c>
      <c r="Y3888" t="str">
        <v>WORKSTATION</v>
      </c>
      <c r="Z3888">
        <v>913</v>
      </c>
      <c r="AA3888">
        <v>1837</v>
      </c>
      <c r="AB3888" s="8">
        <v>45311</v>
      </c>
    </row>
    <row r="3889" spans="15:28" x14ac:dyDescent="0.3">
      <c r="O3889">
        <v>3888</v>
      </c>
      <c r="P3889" t="str">
        <v>Customer 13</v>
      </c>
      <c r="Q3889" t="str">
        <v>WORKSTATION</v>
      </c>
      <c r="R3889">
        <v>1451</v>
      </c>
      <c r="S3889">
        <v>4245</v>
      </c>
      <c r="T3889" s="8">
        <v>45453</v>
      </c>
      <c r="W3889">
        <v>3077</v>
      </c>
      <c r="X3889" t="str">
        <v>Customer 2</v>
      </c>
      <c r="Y3889" t="str">
        <v>WORKSTATION</v>
      </c>
      <c r="Z3889">
        <v>912</v>
      </c>
      <c r="AA3889">
        <v>1102</v>
      </c>
      <c r="AB3889" s="8">
        <v>45420</v>
      </c>
    </row>
    <row r="3890" spans="15:28" x14ac:dyDescent="0.3">
      <c r="O3890">
        <v>3889</v>
      </c>
      <c r="P3890" t="str">
        <v>Customer 5</v>
      </c>
      <c r="Q3890" t="str">
        <v>MOBILE</v>
      </c>
      <c r="R3890">
        <v>289</v>
      </c>
      <c r="S3890">
        <v>797</v>
      </c>
      <c r="T3890" s="8">
        <v>45453</v>
      </c>
      <c r="W3890">
        <v>458</v>
      </c>
      <c r="X3890" t="str">
        <v>Customer 13</v>
      </c>
      <c r="Y3890" t="str">
        <v>EMBEDDED</v>
      </c>
      <c r="Z3890">
        <v>911</v>
      </c>
      <c r="AA3890">
        <v>152</v>
      </c>
      <c r="AB3890" s="8">
        <v>45311</v>
      </c>
    </row>
    <row r="3891" spans="15:28" x14ac:dyDescent="0.3">
      <c r="O3891">
        <v>3890</v>
      </c>
      <c r="P3891" t="str">
        <v>Customer 5</v>
      </c>
      <c r="Q3891" t="str">
        <v>DESKTOP</v>
      </c>
      <c r="R3891">
        <v>2314</v>
      </c>
      <c r="S3891">
        <v>1579</v>
      </c>
      <c r="T3891" s="8">
        <v>45454</v>
      </c>
      <c r="W3891">
        <v>3271</v>
      </c>
      <c r="X3891" t="str">
        <v>Customer 2</v>
      </c>
      <c r="Y3891" t="str">
        <v>EMBEDDED</v>
      </c>
      <c r="Z3891">
        <v>911</v>
      </c>
      <c r="AA3891">
        <v>3495</v>
      </c>
      <c r="AB3891" s="8">
        <v>45428</v>
      </c>
    </row>
    <row r="3892" spans="15:28" x14ac:dyDescent="0.3">
      <c r="O3892">
        <v>3891</v>
      </c>
      <c r="P3892" t="str">
        <v>Customer 15</v>
      </c>
      <c r="Q3892" t="str">
        <v>WORKSTATION</v>
      </c>
      <c r="R3892">
        <v>1950</v>
      </c>
      <c r="S3892">
        <v>253</v>
      </c>
      <c r="T3892" s="8">
        <v>45454</v>
      </c>
      <c r="W3892">
        <v>1976</v>
      </c>
      <c r="X3892" t="str">
        <v>Customer 13</v>
      </c>
      <c r="Y3892" t="str">
        <v>DESKTOP</v>
      </c>
      <c r="Z3892">
        <v>910</v>
      </c>
      <c r="AA3892">
        <v>2243</v>
      </c>
      <c r="AB3892" s="8">
        <v>45374</v>
      </c>
    </row>
    <row r="3893" spans="15:28" x14ac:dyDescent="0.3">
      <c r="O3893">
        <v>3892</v>
      </c>
      <c r="P3893" t="str">
        <v>Customer 15</v>
      </c>
      <c r="Q3893" t="str">
        <v>WORKSTATION</v>
      </c>
      <c r="R3893">
        <v>3510</v>
      </c>
      <c r="S3893">
        <v>1754</v>
      </c>
      <c r="T3893" s="8">
        <v>45454</v>
      </c>
      <c r="W3893">
        <v>2620</v>
      </c>
      <c r="X3893" t="str">
        <v>Customer 1</v>
      </c>
      <c r="Y3893" t="str">
        <v>MOBILE</v>
      </c>
      <c r="Z3893">
        <v>910</v>
      </c>
      <c r="AA3893">
        <v>4780</v>
      </c>
      <c r="AB3893" s="8">
        <v>45401</v>
      </c>
    </row>
    <row r="3894" spans="15:28" x14ac:dyDescent="0.3">
      <c r="O3894">
        <v>3893</v>
      </c>
      <c r="P3894" t="str">
        <v>Customer 8</v>
      </c>
      <c r="Q3894" t="str">
        <v>WORKSTATION</v>
      </c>
      <c r="R3894">
        <v>3179</v>
      </c>
      <c r="S3894">
        <v>583</v>
      </c>
      <c r="T3894" s="8">
        <v>45454</v>
      </c>
      <c r="W3894">
        <v>4762</v>
      </c>
      <c r="X3894" t="str">
        <v>Customer 15</v>
      </c>
      <c r="Y3894" t="str">
        <v>EMBEDDED</v>
      </c>
      <c r="Z3894">
        <v>910</v>
      </c>
      <c r="AA3894">
        <v>1665</v>
      </c>
      <c r="AB3894" s="8">
        <v>45490</v>
      </c>
    </row>
    <row r="3895" spans="15:28" x14ac:dyDescent="0.3">
      <c r="O3895">
        <v>3894</v>
      </c>
      <c r="P3895" t="str">
        <v>Customer 13</v>
      </c>
      <c r="Q3895" t="str">
        <v>MOBILE</v>
      </c>
      <c r="R3895">
        <v>389</v>
      </c>
      <c r="S3895">
        <v>4424</v>
      </c>
      <c r="T3895" s="8">
        <v>45454</v>
      </c>
      <c r="W3895">
        <v>3339</v>
      </c>
      <c r="X3895" t="str">
        <v>Customer 11</v>
      </c>
      <c r="Y3895" t="str">
        <v>MOBILE</v>
      </c>
      <c r="Z3895">
        <v>908</v>
      </c>
      <c r="AA3895">
        <v>2704</v>
      </c>
      <c r="AB3895" s="8">
        <v>45431</v>
      </c>
    </row>
    <row r="3896" spans="15:28" x14ac:dyDescent="0.3">
      <c r="O3896">
        <v>3895</v>
      </c>
      <c r="P3896" t="str">
        <v>Customer 11</v>
      </c>
      <c r="Q3896" t="str">
        <v>MOBILE</v>
      </c>
      <c r="R3896">
        <v>1912</v>
      </c>
      <c r="S3896">
        <v>4986</v>
      </c>
      <c r="T3896" s="8">
        <v>45454</v>
      </c>
      <c r="W3896">
        <v>3454</v>
      </c>
      <c r="X3896" t="str">
        <v>Customer 12</v>
      </c>
      <c r="Y3896" t="str">
        <v>MOBILE</v>
      </c>
      <c r="Z3896">
        <v>907</v>
      </c>
      <c r="AA3896">
        <v>1746</v>
      </c>
      <c r="AB3896" s="8">
        <v>45435</v>
      </c>
    </row>
    <row r="3897" spans="15:28" x14ac:dyDescent="0.3">
      <c r="O3897">
        <v>3896</v>
      </c>
      <c r="P3897" t="str">
        <v>Customer 6</v>
      </c>
      <c r="Q3897" t="str">
        <v>DESKTOP</v>
      </c>
      <c r="R3897">
        <v>2509</v>
      </c>
      <c r="S3897">
        <v>2550</v>
      </c>
      <c r="T3897" s="8">
        <v>45454</v>
      </c>
      <c r="W3897">
        <v>1523</v>
      </c>
      <c r="X3897" t="str">
        <v>Customer 7</v>
      </c>
      <c r="Y3897" t="str">
        <v>WORKSTATION</v>
      </c>
      <c r="Z3897">
        <v>906</v>
      </c>
      <c r="AA3897">
        <v>3154</v>
      </c>
      <c r="AB3897" s="8">
        <v>45355</v>
      </c>
    </row>
    <row r="3898" spans="15:28" x14ac:dyDescent="0.3">
      <c r="O3898">
        <v>3897</v>
      </c>
      <c r="P3898" t="str">
        <v>Customer 2</v>
      </c>
      <c r="Q3898" t="str">
        <v>EMBEDDED</v>
      </c>
      <c r="R3898">
        <v>1659</v>
      </c>
      <c r="S3898">
        <v>401</v>
      </c>
      <c r="T3898" s="8">
        <v>45454</v>
      </c>
      <c r="W3898">
        <v>3359</v>
      </c>
      <c r="X3898" t="str">
        <v>Customer 9</v>
      </c>
      <c r="Y3898" t="str">
        <v>EMBEDDED</v>
      </c>
      <c r="Z3898">
        <v>906</v>
      </c>
      <c r="AA3898">
        <v>3292</v>
      </c>
      <c r="AB3898" s="8">
        <v>45431</v>
      </c>
    </row>
    <row r="3899" spans="15:28" x14ac:dyDescent="0.3">
      <c r="O3899">
        <v>3898</v>
      </c>
      <c r="P3899" t="str">
        <v>Customer 1</v>
      </c>
      <c r="Q3899" t="str">
        <v>EMBEDDED</v>
      </c>
      <c r="R3899">
        <v>3021</v>
      </c>
      <c r="S3899">
        <v>4118</v>
      </c>
      <c r="T3899" s="8">
        <v>45454</v>
      </c>
      <c r="W3899">
        <v>3544</v>
      </c>
      <c r="X3899" t="str">
        <v>Customer 8</v>
      </c>
      <c r="Y3899" t="str">
        <v>EMBEDDED</v>
      </c>
      <c r="Z3899">
        <v>905</v>
      </c>
      <c r="AA3899">
        <v>2984</v>
      </c>
      <c r="AB3899" s="8">
        <v>45439</v>
      </c>
    </row>
    <row r="3900" spans="15:28" x14ac:dyDescent="0.3">
      <c r="O3900">
        <v>3899</v>
      </c>
      <c r="P3900" t="str">
        <v>Customer 10</v>
      </c>
      <c r="Q3900" t="str">
        <v>MOBILE</v>
      </c>
      <c r="R3900">
        <v>3454</v>
      </c>
      <c r="S3900">
        <v>2948</v>
      </c>
      <c r="T3900" s="8">
        <v>45454</v>
      </c>
      <c r="W3900">
        <v>1320</v>
      </c>
      <c r="X3900" t="str">
        <v>Customer 6</v>
      </c>
      <c r="Y3900" t="str">
        <v>DESKTOP</v>
      </c>
      <c r="Z3900">
        <v>903</v>
      </c>
      <c r="AA3900">
        <v>4080</v>
      </c>
      <c r="AB3900" s="8">
        <v>45346</v>
      </c>
    </row>
    <row r="3901" spans="15:28" x14ac:dyDescent="0.3">
      <c r="O3901">
        <v>3900</v>
      </c>
      <c r="P3901" t="str">
        <v>Customer 8</v>
      </c>
      <c r="Q3901" t="str">
        <v>DESKTOP</v>
      </c>
      <c r="R3901">
        <v>3255</v>
      </c>
      <c r="S3901">
        <v>352</v>
      </c>
      <c r="T3901" s="8">
        <v>45454</v>
      </c>
      <c r="W3901">
        <v>4632</v>
      </c>
      <c r="X3901" t="str">
        <v>Customer 4</v>
      </c>
      <c r="Y3901" t="str">
        <v>EMBEDDED</v>
      </c>
      <c r="Z3901">
        <v>903</v>
      </c>
      <c r="AA3901">
        <v>2860</v>
      </c>
      <c r="AB3901" s="8">
        <v>45484</v>
      </c>
    </row>
    <row r="3902" spans="15:28" x14ac:dyDescent="0.3">
      <c r="O3902">
        <v>3901</v>
      </c>
      <c r="P3902" t="str">
        <v>Customer 10</v>
      </c>
      <c r="Q3902" t="str">
        <v>WORKSTATION</v>
      </c>
      <c r="R3902">
        <v>788</v>
      </c>
      <c r="S3902">
        <v>3264</v>
      </c>
      <c r="T3902" s="8">
        <v>45454</v>
      </c>
      <c r="W3902">
        <v>4975</v>
      </c>
      <c r="X3902" t="str">
        <v>Customer 11</v>
      </c>
      <c r="Y3902" t="str">
        <v>EMBEDDED</v>
      </c>
      <c r="Z3902">
        <v>901</v>
      </c>
      <c r="AA3902">
        <v>3376</v>
      </c>
      <c r="AB3902" s="8">
        <v>45499</v>
      </c>
    </row>
    <row r="3903" spans="15:28" x14ac:dyDescent="0.3">
      <c r="O3903">
        <v>3902</v>
      </c>
      <c r="P3903" t="str">
        <v>Customer 11</v>
      </c>
      <c r="Q3903" t="str">
        <v>MOBILE</v>
      </c>
      <c r="R3903">
        <v>1198</v>
      </c>
      <c r="S3903">
        <v>3140</v>
      </c>
      <c r="T3903" s="8">
        <v>45454</v>
      </c>
      <c r="W3903">
        <v>593</v>
      </c>
      <c r="X3903" t="str">
        <v>Customer 8</v>
      </c>
      <c r="Y3903" t="str">
        <v>MOBILE</v>
      </c>
      <c r="Z3903">
        <v>900</v>
      </c>
      <c r="AA3903">
        <v>4106</v>
      </c>
      <c r="AB3903" s="8">
        <v>45316</v>
      </c>
    </row>
    <row r="3904" spans="15:28" x14ac:dyDescent="0.3">
      <c r="O3904">
        <v>3903</v>
      </c>
      <c r="P3904" t="str">
        <v>Customer 4</v>
      </c>
      <c r="Q3904" t="str">
        <v>DESKTOP</v>
      </c>
      <c r="R3904">
        <v>234</v>
      </c>
      <c r="S3904">
        <v>1490</v>
      </c>
      <c r="T3904" s="8">
        <v>45454</v>
      </c>
      <c r="W3904">
        <v>1927</v>
      </c>
      <c r="X3904" t="str">
        <v>Customer 14</v>
      </c>
      <c r="Y3904" t="str">
        <v>WORKSTATION</v>
      </c>
      <c r="Z3904">
        <v>900</v>
      </c>
      <c r="AA3904">
        <v>4650</v>
      </c>
      <c r="AB3904" s="8">
        <v>45372</v>
      </c>
    </row>
    <row r="3905" spans="15:28" x14ac:dyDescent="0.3">
      <c r="O3905">
        <v>3904</v>
      </c>
      <c r="P3905" t="str">
        <v>Customer 8</v>
      </c>
      <c r="Q3905" t="str">
        <v>MOBILE</v>
      </c>
      <c r="R3905">
        <v>1093</v>
      </c>
      <c r="S3905">
        <v>552</v>
      </c>
      <c r="T3905" s="8">
        <v>45454</v>
      </c>
      <c r="W3905">
        <v>2820</v>
      </c>
      <c r="X3905" t="str">
        <v>Customer 15</v>
      </c>
      <c r="Y3905" t="str">
        <v>EMBEDDED</v>
      </c>
      <c r="Z3905">
        <v>900</v>
      </c>
      <c r="AA3905">
        <v>1674</v>
      </c>
      <c r="AB3905" s="8">
        <v>45409</v>
      </c>
    </row>
    <row r="3906" spans="15:28" x14ac:dyDescent="0.3">
      <c r="O3906">
        <v>3905</v>
      </c>
      <c r="P3906" t="str">
        <v>Customer 3</v>
      </c>
      <c r="Q3906" t="str">
        <v>DESKTOP</v>
      </c>
      <c r="R3906">
        <v>2397</v>
      </c>
      <c r="S3906">
        <v>4189</v>
      </c>
      <c r="T3906" s="8">
        <v>45454</v>
      </c>
      <c r="W3906">
        <v>176</v>
      </c>
      <c r="X3906" t="str">
        <v>Customer 7</v>
      </c>
      <c r="Y3906" t="str">
        <v>EMBEDDED</v>
      </c>
      <c r="Z3906">
        <v>899</v>
      </c>
      <c r="AA3906">
        <v>1920</v>
      </c>
      <c r="AB3906" s="8">
        <v>45299</v>
      </c>
    </row>
    <row r="3907" spans="15:28" x14ac:dyDescent="0.3">
      <c r="O3907">
        <v>3906</v>
      </c>
      <c r="P3907" t="str">
        <v>Customer 5</v>
      </c>
      <c r="Q3907" t="str">
        <v>WORKSTATION</v>
      </c>
      <c r="R3907">
        <v>3228</v>
      </c>
      <c r="S3907">
        <v>3307</v>
      </c>
      <c r="T3907" s="8">
        <v>45454</v>
      </c>
      <c r="W3907">
        <v>2026</v>
      </c>
      <c r="X3907" t="str">
        <v>Customer 1</v>
      </c>
      <c r="Y3907" t="str">
        <v>WORKSTATION</v>
      </c>
      <c r="Z3907">
        <v>899</v>
      </c>
      <c r="AA3907">
        <v>2580</v>
      </c>
      <c r="AB3907" s="8">
        <v>45376</v>
      </c>
    </row>
    <row r="3908" spans="15:28" x14ac:dyDescent="0.3">
      <c r="O3908">
        <v>3907</v>
      </c>
      <c r="P3908" t="str">
        <v>Customer 14</v>
      </c>
      <c r="Q3908" t="str">
        <v>MOBILE</v>
      </c>
      <c r="R3908">
        <v>347</v>
      </c>
      <c r="S3908">
        <v>4458</v>
      </c>
      <c r="T3908" s="8">
        <v>45454</v>
      </c>
      <c r="W3908">
        <v>2796</v>
      </c>
      <c r="X3908" t="str">
        <v>Customer 10</v>
      </c>
      <c r="Y3908" t="str">
        <v>EMBEDDED</v>
      </c>
      <c r="Z3908">
        <v>899</v>
      </c>
      <c r="AA3908">
        <v>2798</v>
      </c>
      <c r="AB3908" s="8">
        <v>45408</v>
      </c>
    </row>
    <row r="3909" spans="15:28" x14ac:dyDescent="0.3">
      <c r="O3909">
        <v>3908</v>
      </c>
      <c r="P3909" t="str">
        <v>Customer 14</v>
      </c>
      <c r="Q3909" t="str">
        <v>EMBEDDED</v>
      </c>
      <c r="R3909">
        <v>328</v>
      </c>
      <c r="S3909">
        <v>3634</v>
      </c>
      <c r="T3909" s="8">
        <v>45454</v>
      </c>
      <c r="W3909">
        <v>448</v>
      </c>
      <c r="X3909" t="str">
        <v>Customer 1</v>
      </c>
      <c r="Y3909" t="str">
        <v>DESKTOP</v>
      </c>
      <c r="Z3909">
        <v>897</v>
      </c>
      <c r="AA3909">
        <v>2944</v>
      </c>
      <c r="AB3909" s="8">
        <v>45310</v>
      </c>
    </row>
    <row r="3910" spans="15:28" x14ac:dyDescent="0.3">
      <c r="O3910">
        <v>3909</v>
      </c>
      <c r="P3910" t="str">
        <v>Customer 2</v>
      </c>
      <c r="Q3910" t="str">
        <v>EMBEDDED</v>
      </c>
      <c r="R3910">
        <v>1624</v>
      </c>
      <c r="S3910">
        <v>1222</v>
      </c>
      <c r="T3910" s="8">
        <v>45454</v>
      </c>
      <c r="W3910">
        <v>1822</v>
      </c>
      <c r="X3910" t="str">
        <v>Customer 12</v>
      </c>
      <c r="Y3910" t="str">
        <v>EMBEDDED</v>
      </c>
      <c r="Z3910">
        <v>897</v>
      </c>
      <c r="AA3910">
        <v>1064</v>
      </c>
      <c r="AB3910" s="8">
        <v>45367</v>
      </c>
    </row>
    <row r="3911" spans="15:28" x14ac:dyDescent="0.3">
      <c r="O3911">
        <v>3910</v>
      </c>
      <c r="P3911" t="str">
        <v>Customer 4</v>
      </c>
      <c r="Q3911" t="str">
        <v>DESKTOP</v>
      </c>
      <c r="R3911">
        <v>573</v>
      </c>
      <c r="S3911">
        <v>2086</v>
      </c>
      <c r="T3911" s="8">
        <v>45454</v>
      </c>
      <c r="W3911">
        <v>3186</v>
      </c>
      <c r="X3911" t="str">
        <v>Customer 3</v>
      </c>
      <c r="Y3911" t="str">
        <v>DESKTOP</v>
      </c>
      <c r="Z3911">
        <v>897</v>
      </c>
      <c r="AA3911">
        <v>2175</v>
      </c>
      <c r="AB3911" s="8">
        <v>45424</v>
      </c>
    </row>
    <row r="3912" spans="15:28" x14ac:dyDescent="0.3">
      <c r="O3912">
        <v>3911</v>
      </c>
      <c r="P3912" t="str">
        <v>Customer 11</v>
      </c>
      <c r="Q3912" t="str">
        <v>MOBILE</v>
      </c>
      <c r="R3912">
        <v>1602</v>
      </c>
      <c r="S3912">
        <v>1629</v>
      </c>
      <c r="T3912" s="8">
        <v>45454</v>
      </c>
      <c r="W3912">
        <v>3043</v>
      </c>
      <c r="X3912" t="str">
        <v>Customer 2</v>
      </c>
      <c r="Y3912" t="str">
        <v>MOBILE</v>
      </c>
      <c r="Z3912">
        <v>896</v>
      </c>
      <c r="AA3912">
        <v>302</v>
      </c>
      <c r="AB3912" s="8">
        <v>45418</v>
      </c>
    </row>
    <row r="3913" spans="15:28" x14ac:dyDescent="0.3">
      <c r="O3913">
        <v>3912</v>
      </c>
      <c r="P3913" t="str">
        <v>Customer 14</v>
      </c>
      <c r="Q3913" t="str">
        <v>MOBILE</v>
      </c>
      <c r="R3913">
        <v>1316</v>
      </c>
      <c r="S3913">
        <v>3918</v>
      </c>
      <c r="T3913" s="8">
        <v>45454</v>
      </c>
      <c r="W3913">
        <v>469</v>
      </c>
      <c r="X3913" t="str">
        <v>Customer 6</v>
      </c>
      <c r="Y3913" t="str">
        <v>EMBEDDED</v>
      </c>
      <c r="Z3913">
        <v>895</v>
      </c>
      <c r="AA3913">
        <v>4379</v>
      </c>
      <c r="AB3913" s="8">
        <v>45311</v>
      </c>
    </row>
    <row r="3914" spans="15:28" x14ac:dyDescent="0.3">
      <c r="O3914">
        <v>3913</v>
      </c>
      <c r="P3914" t="str">
        <v>Customer 14</v>
      </c>
      <c r="Q3914" t="str">
        <v>DESKTOP</v>
      </c>
      <c r="R3914">
        <v>1125</v>
      </c>
      <c r="S3914">
        <v>1582</v>
      </c>
      <c r="T3914" s="8">
        <v>45454</v>
      </c>
      <c r="W3914">
        <v>2285</v>
      </c>
      <c r="X3914" t="str">
        <v>Customer 8</v>
      </c>
      <c r="Y3914" t="str">
        <v>DESKTOP</v>
      </c>
      <c r="Z3914">
        <v>894</v>
      </c>
      <c r="AA3914">
        <v>1122</v>
      </c>
      <c r="AB3914" s="8">
        <v>45387</v>
      </c>
    </row>
    <row r="3915" spans="15:28" x14ac:dyDescent="0.3">
      <c r="O3915">
        <v>3914</v>
      </c>
      <c r="P3915" t="str">
        <v>Customer 15</v>
      </c>
      <c r="Q3915" t="str">
        <v>DESKTOP</v>
      </c>
      <c r="R3915">
        <v>1201</v>
      </c>
      <c r="S3915">
        <v>4859</v>
      </c>
      <c r="T3915" s="8">
        <v>45455</v>
      </c>
      <c r="W3915">
        <v>2447</v>
      </c>
      <c r="X3915" t="str">
        <v>Customer 3</v>
      </c>
      <c r="Y3915" t="str">
        <v>MOBILE</v>
      </c>
      <c r="Z3915">
        <v>894</v>
      </c>
      <c r="AA3915">
        <v>1575</v>
      </c>
      <c r="AB3915" s="8">
        <v>45393</v>
      </c>
    </row>
    <row r="3916" spans="15:28" x14ac:dyDescent="0.3">
      <c r="O3916">
        <v>3915</v>
      </c>
      <c r="P3916" t="str">
        <v>Customer 10</v>
      </c>
      <c r="Q3916" t="str">
        <v>EMBEDDED</v>
      </c>
      <c r="R3916">
        <v>1650</v>
      </c>
      <c r="S3916">
        <v>1362</v>
      </c>
      <c r="T3916" s="8">
        <v>45455</v>
      </c>
      <c r="W3916">
        <v>3729</v>
      </c>
      <c r="X3916" t="str">
        <v>Customer 3</v>
      </c>
      <c r="Y3916" t="str">
        <v>MOBILE</v>
      </c>
      <c r="Z3916">
        <v>893</v>
      </c>
      <c r="AA3916">
        <v>4207</v>
      </c>
      <c r="AB3916" s="8">
        <v>45447</v>
      </c>
    </row>
    <row r="3917" spans="15:28" x14ac:dyDescent="0.3">
      <c r="O3917">
        <v>3916</v>
      </c>
      <c r="P3917" t="str">
        <v>Customer 13</v>
      </c>
      <c r="Q3917" t="str">
        <v>EMBEDDED</v>
      </c>
      <c r="R3917">
        <v>485</v>
      </c>
      <c r="S3917">
        <v>3384</v>
      </c>
      <c r="T3917" s="8">
        <v>45455</v>
      </c>
      <c r="W3917">
        <v>1795</v>
      </c>
      <c r="X3917" t="str">
        <v>Customer 14</v>
      </c>
      <c r="Y3917" t="str">
        <v>DESKTOP</v>
      </c>
      <c r="Z3917">
        <v>892</v>
      </c>
      <c r="AA3917">
        <v>1658</v>
      </c>
      <c r="AB3917" s="8">
        <v>45366</v>
      </c>
    </row>
    <row r="3918" spans="15:28" x14ac:dyDescent="0.3">
      <c r="O3918">
        <v>3917</v>
      </c>
      <c r="P3918" t="str">
        <v>Customer 14</v>
      </c>
      <c r="Q3918" t="str">
        <v>MOBILE</v>
      </c>
      <c r="R3918">
        <v>52</v>
      </c>
      <c r="S3918">
        <v>4223</v>
      </c>
      <c r="T3918" s="8">
        <v>45455</v>
      </c>
      <c r="W3918">
        <v>1952</v>
      </c>
      <c r="X3918" t="str">
        <v>Customer 8</v>
      </c>
      <c r="Y3918" t="str">
        <v>EMBEDDED</v>
      </c>
      <c r="Z3918">
        <v>892</v>
      </c>
      <c r="AA3918">
        <v>3854</v>
      </c>
      <c r="AB3918" s="8">
        <v>45373</v>
      </c>
    </row>
    <row r="3919" spans="15:28" x14ac:dyDescent="0.3">
      <c r="O3919">
        <v>3918</v>
      </c>
      <c r="P3919" t="str">
        <v>Customer 11</v>
      </c>
      <c r="Q3919" t="str">
        <v>WORKSTATION</v>
      </c>
      <c r="R3919">
        <v>2072</v>
      </c>
      <c r="S3919">
        <v>1079</v>
      </c>
      <c r="T3919" s="8">
        <v>45455</v>
      </c>
      <c r="W3919">
        <v>367</v>
      </c>
      <c r="X3919" t="str">
        <v>Customer 8</v>
      </c>
      <c r="Y3919" t="str">
        <v>EMBEDDED</v>
      </c>
      <c r="Z3919">
        <v>891</v>
      </c>
      <c r="AA3919">
        <v>2960</v>
      </c>
      <c r="AB3919" s="8">
        <v>45307</v>
      </c>
    </row>
    <row r="3920" spans="15:28" x14ac:dyDescent="0.3">
      <c r="O3920">
        <v>3919</v>
      </c>
      <c r="P3920" t="str">
        <v>Customer 3</v>
      </c>
      <c r="Q3920" t="str">
        <v>MOBILE</v>
      </c>
      <c r="R3920">
        <v>3749</v>
      </c>
      <c r="S3920">
        <v>2007</v>
      </c>
      <c r="T3920" s="8">
        <v>45455</v>
      </c>
      <c r="W3920">
        <v>1652</v>
      </c>
      <c r="X3920" t="str">
        <v>Customer 8</v>
      </c>
      <c r="Y3920" t="str">
        <v>EMBEDDED</v>
      </c>
      <c r="Z3920">
        <v>891</v>
      </c>
      <c r="AA3920">
        <v>4050</v>
      </c>
      <c r="AB3920" s="8">
        <v>45360</v>
      </c>
    </row>
    <row r="3921" spans="15:28" x14ac:dyDescent="0.3">
      <c r="O3921">
        <v>3920</v>
      </c>
      <c r="P3921" t="str">
        <v>Customer 9</v>
      </c>
      <c r="Q3921" t="str">
        <v>MOBILE</v>
      </c>
      <c r="R3921">
        <v>3583</v>
      </c>
      <c r="S3921">
        <v>2078</v>
      </c>
      <c r="T3921" s="8">
        <v>45455</v>
      </c>
      <c r="W3921">
        <v>3082</v>
      </c>
      <c r="X3921" t="str">
        <v>Customer 10</v>
      </c>
      <c r="Y3921" t="str">
        <v>MOBILE</v>
      </c>
      <c r="Z3921">
        <v>891</v>
      </c>
      <c r="AA3921">
        <v>398</v>
      </c>
      <c r="AB3921" s="8">
        <v>45420</v>
      </c>
    </row>
    <row r="3922" spans="15:28" x14ac:dyDescent="0.3">
      <c r="O3922">
        <v>3921</v>
      </c>
      <c r="P3922" t="str">
        <v>Customer 11</v>
      </c>
      <c r="Q3922" t="str">
        <v>DESKTOP</v>
      </c>
      <c r="R3922">
        <v>2319</v>
      </c>
      <c r="S3922">
        <v>3975</v>
      </c>
      <c r="T3922" s="8">
        <v>45455</v>
      </c>
      <c r="W3922">
        <v>1674</v>
      </c>
      <c r="X3922" t="str">
        <v>Customer 2</v>
      </c>
      <c r="Y3922" t="str">
        <v>DESKTOP</v>
      </c>
      <c r="Z3922">
        <v>889</v>
      </c>
      <c r="AA3922">
        <v>4472</v>
      </c>
      <c r="AB3922" s="8">
        <v>45361</v>
      </c>
    </row>
    <row r="3923" spans="15:28" x14ac:dyDescent="0.3">
      <c r="O3923">
        <v>3922</v>
      </c>
      <c r="P3923" t="str">
        <v>Customer 2</v>
      </c>
      <c r="Q3923" t="str">
        <v>EMBEDDED</v>
      </c>
      <c r="R3923">
        <v>3590</v>
      </c>
      <c r="S3923">
        <v>266</v>
      </c>
      <c r="T3923" s="8">
        <v>45455</v>
      </c>
      <c r="W3923">
        <v>4061</v>
      </c>
      <c r="X3923" t="str">
        <v>Customer 15</v>
      </c>
      <c r="Y3923" t="str">
        <v>MOBILE</v>
      </c>
      <c r="Z3923">
        <v>888</v>
      </c>
      <c r="AA3923">
        <v>4319</v>
      </c>
      <c r="AB3923" s="8">
        <v>45461</v>
      </c>
    </row>
    <row r="3924" spans="15:28" x14ac:dyDescent="0.3">
      <c r="O3924">
        <v>3923</v>
      </c>
      <c r="P3924" t="str">
        <v>Customer 6</v>
      </c>
      <c r="Q3924" t="str">
        <v>DESKTOP</v>
      </c>
      <c r="R3924">
        <v>3639</v>
      </c>
      <c r="S3924">
        <v>3930</v>
      </c>
      <c r="T3924" s="8">
        <v>45455</v>
      </c>
      <c r="W3924">
        <v>4164</v>
      </c>
      <c r="X3924" t="str">
        <v>Customer 1</v>
      </c>
      <c r="Y3924" t="str">
        <v>MOBILE</v>
      </c>
      <c r="Z3924">
        <v>888</v>
      </c>
      <c r="AA3924">
        <v>163</v>
      </c>
      <c r="AB3924" s="8">
        <v>45465</v>
      </c>
    </row>
    <row r="3925" spans="15:28" x14ac:dyDescent="0.3">
      <c r="O3925">
        <v>3924</v>
      </c>
      <c r="P3925" t="str">
        <v>Customer 12</v>
      </c>
      <c r="Q3925" t="str">
        <v>EMBEDDED</v>
      </c>
      <c r="R3925">
        <v>3260</v>
      </c>
      <c r="S3925">
        <v>352</v>
      </c>
      <c r="T3925" s="8">
        <v>45455</v>
      </c>
      <c r="W3925">
        <v>4460</v>
      </c>
      <c r="X3925" t="str">
        <v>Customer 11</v>
      </c>
      <c r="Y3925" t="str">
        <v>MOBILE</v>
      </c>
      <c r="Z3925">
        <v>888</v>
      </c>
      <c r="AA3925">
        <v>3786</v>
      </c>
      <c r="AB3925" s="8">
        <v>45477</v>
      </c>
    </row>
    <row r="3926" spans="15:28" x14ac:dyDescent="0.3">
      <c r="O3926">
        <v>3925</v>
      </c>
      <c r="P3926" t="str">
        <v>Customer 11</v>
      </c>
      <c r="Q3926" t="str">
        <v>EMBEDDED</v>
      </c>
      <c r="R3926">
        <v>3334</v>
      </c>
      <c r="S3926">
        <v>857</v>
      </c>
      <c r="T3926" s="8">
        <v>45455</v>
      </c>
      <c r="W3926">
        <v>1875</v>
      </c>
      <c r="X3926" t="str">
        <v>Customer 5</v>
      </c>
      <c r="Y3926" t="str">
        <v>MOBILE</v>
      </c>
      <c r="Z3926">
        <v>885</v>
      </c>
      <c r="AA3926">
        <v>4916</v>
      </c>
      <c r="AB3926" s="8">
        <v>45370</v>
      </c>
    </row>
    <row r="3927" spans="15:28" x14ac:dyDescent="0.3">
      <c r="O3927">
        <v>3926</v>
      </c>
      <c r="P3927" t="str">
        <v>Customer 9</v>
      </c>
      <c r="Q3927" t="str">
        <v>WORKSTATION</v>
      </c>
      <c r="R3927">
        <v>254</v>
      </c>
      <c r="S3927">
        <v>2055</v>
      </c>
      <c r="T3927" s="8">
        <v>45455</v>
      </c>
      <c r="W3927">
        <v>4718</v>
      </c>
      <c r="X3927" t="str">
        <v>Customer 1</v>
      </c>
      <c r="Y3927" t="str">
        <v>WORKSTATION</v>
      </c>
      <c r="Z3927">
        <v>883</v>
      </c>
      <c r="AA3927">
        <v>4604</v>
      </c>
      <c r="AB3927" s="8">
        <v>45488</v>
      </c>
    </row>
    <row r="3928" spans="15:28" x14ac:dyDescent="0.3">
      <c r="O3928">
        <v>3927</v>
      </c>
      <c r="P3928" t="str">
        <v>Customer 3</v>
      </c>
      <c r="Q3928" t="str">
        <v>DESKTOP</v>
      </c>
      <c r="R3928">
        <v>3880</v>
      </c>
      <c r="S3928">
        <v>3690</v>
      </c>
      <c r="T3928" s="8">
        <v>45455</v>
      </c>
      <c r="W3928">
        <v>2679</v>
      </c>
      <c r="X3928" t="str">
        <v>Customer 5</v>
      </c>
      <c r="Y3928" t="str">
        <v>DESKTOP</v>
      </c>
      <c r="Z3928">
        <v>882</v>
      </c>
      <c r="AA3928">
        <v>2655</v>
      </c>
      <c r="AB3928" s="8">
        <v>45403</v>
      </c>
    </row>
    <row r="3929" spans="15:28" x14ac:dyDescent="0.3">
      <c r="O3929">
        <v>3928</v>
      </c>
      <c r="P3929" t="str">
        <v>Customer 7</v>
      </c>
      <c r="Q3929" t="str">
        <v>EMBEDDED</v>
      </c>
      <c r="R3929">
        <v>3829</v>
      </c>
      <c r="S3929">
        <v>2748</v>
      </c>
      <c r="T3929" s="8">
        <v>45455</v>
      </c>
      <c r="W3929">
        <v>3256</v>
      </c>
      <c r="X3929" t="str">
        <v>Customer 4</v>
      </c>
      <c r="Y3929" t="str">
        <v>WORKSTATION</v>
      </c>
      <c r="Z3929">
        <v>881</v>
      </c>
      <c r="AA3929">
        <v>253</v>
      </c>
      <c r="AB3929" s="8">
        <v>45427</v>
      </c>
    </row>
    <row r="3930" spans="15:28" x14ac:dyDescent="0.3">
      <c r="O3930">
        <v>3929</v>
      </c>
      <c r="P3930" t="str">
        <v>Customer 15</v>
      </c>
      <c r="Q3930" t="str">
        <v>DESKTOP</v>
      </c>
      <c r="R3930">
        <v>3645</v>
      </c>
      <c r="S3930">
        <v>2359</v>
      </c>
      <c r="T3930" s="8">
        <v>45455</v>
      </c>
      <c r="W3930">
        <v>4007</v>
      </c>
      <c r="X3930" t="str">
        <v>Customer 3</v>
      </c>
      <c r="Y3930" t="str">
        <v>DESKTOP</v>
      </c>
      <c r="Z3930">
        <v>880</v>
      </c>
      <c r="AA3930">
        <v>590</v>
      </c>
      <c r="AB3930" s="8">
        <v>45458</v>
      </c>
    </row>
    <row r="3931" spans="15:28" x14ac:dyDescent="0.3">
      <c r="O3931">
        <v>3930</v>
      </c>
      <c r="P3931" t="str">
        <v>Customer 11</v>
      </c>
      <c r="Q3931" t="str">
        <v>DESKTOP</v>
      </c>
      <c r="R3931">
        <v>2385</v>
      </c>
      <c r="S3931">
        <v>2338</v>
      </c>
      <c r="T3931" s="8">
        <v>45455</v>
      </c>
      <c r="W3931">
        <v>873</v>
      </c>
      <c r="X3931" t="str">
        <v>Customer 6</v>
      </c>
      <c r="Y3931" t="str">
        <v>WORKSTATION</v>
      </c>
      <c r="Z3931">
        <v>879</v>
      </c>
      <c r="AA3931">
        <v>266</v>
      </c>
      <c r="AB3931" s="8">
        <v>45328</v>
      </c>
    </row>
    <row r="3932" spans="15:28" x14ac:dyDescent="0.3">
      <c r="O3932">
        <v>3931</v>
      </c>
      <c r="P3932" t="str">
        <v>Customer 7</v>
      </c>
      <c r="Q3932" t="str">
        <v>EMBEDDED</v>
      </c>
      <c r="R3932">
        <v>3289</v>
      </c>
      <c r="S3932">
        <v>2842</v>
      </c>
      <c r="T3932" s="8">
        <v>45455</v>
      </c>
      <c r="W3932">
        <v>2025</v>
      </c>
      <c r="X3932" t="str">
        <v>Customer 4</v>
      </c>
      <c r="Y3932" t="str">
        <v>MOBILE</v>
      </c>
      <c r="Z3932">
        <v>879</v>
      </c>
      <c r="AA3932">
        <v>2624</v>
      </c>
      <c r="AB3932" s="8">
        <v>45376</v>
      </c>
    </row>
    <row r="3933" spans="15:28" x14ac:dyDescent="0.3">
      <c r="O3933">
        <v>3932</v>
      </c>
      <c r="P3933" t="str">
        <v>Customer 1</v>
      </c>
      <c r="Q3933" t="str">
        <v>WORKSTATION</v>
      </c>
      <c r="R3933">
        <v>1825</v>
      </c>
      <c r="S3933">
        <v>2364</v>
      </c>
      <c r="T3933" s="8">
        <v>45455</v>
      </c>
      <c r="W3933">
        <v>3669</v>
      </c>
      <c r="X3933" t="str">
        <v>Customer 6</v>
      </c>
      <c r="Y3933" t="str">
        <v>MOBILE</v>
      </c>
      <c r="Z3933">
        <v>879</v>
      </c>
      <c r="AA3933">
        <v>4137</v>
      </c>
      <c r="AB3933" s="8">
        <v>45444</v>
      </c>
    </row>
    <row r="3934" spans="15:28" x14ac:dyDescent="0.3">
      <c r="O3934">
        <v>3933</v>
      </c>
      <c r="P3934" t="str">
        <v>Customer 6</v>
      </c>
      <c r="Q3934" t="str">
        <v>EMBEDDED</v>
      </c>
      <c r="R3934">
        <v>1512</v>
      </c>
      <c r="S3934">
        <v>1898</v>
      </c>
      <c r="T3934" s="8">
        <v>45455</v>
      </c>
      <c r="W3934">
        <v>4184</v>
      </c>
      <c r="X3934" t="str">
        <v>Customer 4</v>
      </c>
      <c r="Y3934" t="str">
        <v>DESKTOP</v>
      </c>
      <c r="Z3934">
        <v>879</v>
      </c>
      <c r="AA3934">
        <v>521</v>
      </c>
      <c r="AB3934" s="8">
        <v>45466</v>
      </c>
    </row>
    <row r="3935" spans="15:28" x14ac:dyDescent="0.3">
      <c r="O3935">
        <v>3934</v>
      </c>
      <c r="P3935" t="str">
        <v>Customer 7</v>
      </c>
      <c r="Q3935" t="str">
        <v>EMBEDDED</v>
      </c>
      <c r="R3935">
        <v>1798</v>
      </c>
      <c r="S3935">
        <v>1613</v>
      </c>
      <c r="T3935" s="8">
        <v>45455</v>
      </c>
      <c r="W3935">
        <v>4251</v>
      </c>
      <c r="X3935" t="str">
        <v>Customer 12</v>
      </c>
      <c r="Y3935" t="str">
        <v>DESKTOP</v>
      </c>
      <c r="Z3935">
        <v>878</v>
      </c>
      <c r="AA3935">
        <v>203</v>
      </c>
      <c r="AB3935" s="8">
        <v>45469</v>
      </c>
    </row>
    <row r="3936" spans="15:28" x14ac:dyDescent="0.3">
      <c r="O3936">
        <v>3935</v>
      </c>
      <c r="P3936" t="str">
        <v>Customer 11</v>
      </c>
      <c r="Q3936" t="str">
        <v>EMBEDDED</v>
      </c>
      <c r="R3936">
        <v>174</v>
      </c>
      <c r="S3936">
        <v>3066</v>
      </c>
      <c r="T3936" s="8">
        <v>45455</v>
      </c>
      <c r="W3936">
        <v>4995</v>
      </c>
      <c r="X3936" t="str">
        <v>Customer 4</v>
      </c>
      <c r="Y3936" t="str">
        <v>DESKTOP</v>
      </c>
      <c r="Z3936">
        <v>877</v>
      </c>
      <c r="AA3936">
        <v>1104</v>
      </c>
      <c r="AB3936" s="8">
        <v>45500</v>
      </c>
    </row>
    <row r="3937" spans="15:28" x14ac:dyDescent="0.3">
      <c r="O3937">
        <v>3936</v>
      </c>
      <c r="P3937" t="str">
        <v>Customer 3</v>
      </c>
      <c r="Q3937" t="str">
        <v>WORKSTATION</v>
      </c>
      <c r="R3937">
        <v>1623</v>
      </c>
      <c r="S3937">
        <v>329</v>
      </c>
      <c r="T3937" s="8">
        <v>45455</v>
      </c>
      <c r="W3937">
        <v>69</v>
      </c>
      <c r="X3937" t="str">
        <v>Customer 11</v>
      </c>
      <c r="Y3937" t="str">
        <v>EMBEDDED</v>
      </c>
      <c r="Z3937">
        <v>875</v>
      </c>
      <c r="AA3937">
        <v>3106</v>
      </c>
      <c r="AB3937" s="8">
        <v>45294</v>
      </c>
    </row>
    <row r="3938" spans="15:28" x14ac:dyDescent="0.3">
      <c r="O3938">
        <v>3937</v>
      </c>
      <c r="P3938" t="str">
        <v>Customer 8</v>
      </c>
      <c r="Q3938" t="str">
        <v>MOBILE</v>
      </c>
      <c r="R3938">
        <v>1219</v>
      </c>
      <c r="S3938">
        <v>642</v>
      </c>
      <c r="T3938" s="8">
        <v>45455</v>
      </c>
      <c r="W3938">
        <v>2896</v>
      </c>
      <c r="X3938" t="str">
        <v>Customer 4</v>
      </c>
      <c r="Y3938" t="str">
        <v>EMBEDDED</v>
      </c>
      <c r="Z3938">
        <v>873</v>
      </c>
      <c r="AA3938">
        <v>2811</v>
      </c>
      <c r="AB3938" s="8">
        <v>45412</v>
      </c>
    </row>
    <row r="3939" spans="15:28" x14ac:dyDescent="0.3">
      <c r="O3939">
        <v>3938</v>
      </c>
      <c r="P3939" t="str">
        <v>Customer 8</v>
      </c>
      <c r="Q3939" t="str">
        <v>DESKTOP</v>
      </c>
      <c r="R3939">
        <v>3229</v>
      </c>
      <c r="S3939">
        <v>2852</v>
      </c>
      <c r="T3939" s="8">
        <v>45456</v>
      </c>
      <c r="W3939">
        <v>4696</v>
      </c>
      <c r="X3939" t="str">
        <v>Customer 8</v>
      </c>
      <c r="Y3939" t="str">
        <v>DESKTOP</v>
      </c>
      <c r="Z3939">
        <v>873</v>
      </c>
      <c r="AA3939">
        <v>1334</v>
      </c>
      <c r="AB3939" s="8">
        <v>45487</v>
      </c>
    </row>
    <row r="3940" spans="15:28" x14ac:dyDescent="0.3">
      <c r="O3940">
        <v>3939</v>
      </c>
      <c r="P3940" t="str">
        <v>Customer 2</v>
      </c>
      <c r="Q3940" t="str">
        <v>MOBILE</v>
      </c>
      <c r="R3940">
        <v>1176</v>
      </c>
      <c r="S3940">
        <v>1931</v>
      </c>
      <c r="T3940" s="8">
        <v>45456</v>
      </c>
      <c r="W3940">
        <v>535</v>
      </c>
      <c r="X3940" t="str">
        <v>Customer 12</v>
      </c>
      <c r="Y3940" t="str">
        <v>WORKSTATION</v>
      </c>
      <c r="Z3940">
        <v>870</v>
      </c>
      <c r="AA3940">
        <v>170</v>
      </c>
      <c r="AB3940" s="8">
        <v>45314</v>
      </c>
    </row>
    <row r="3941" spans="15:28" x14ac:dyDescent="0.3">
      <c r="O3941">
        <v>3940</v>
      </c>
      <c r="P3941" t="str">
        <v>Customer 7</v>
      </c>
      <c r="Q3941" t="str">
        <v>MOBILE</v>
      </c>
      <c r="R3941">
        <v>694</v>
      </c>
      <c r="S3941">
        <v>286</v>
      </c>
      <c r="T3941" s="8">
        <v>45456</v>
      </c>
      <c r="W3941">
        <v>1123</v>
      </c>
      <c r="X3941" t="str">
        <v>Customer 12</v>
      </c>
      <c r="Y3941" t="str">
        <v>EMBEDDED</v>
      </c>
      <c r="Z3941">
        <v>870</v>
      </c>
      <c r="AA3941">
        <v>925</v>
      </c>
      <c r="AB3941" s="8">
        <v>45338</v>
      </c>
    </row>
    <row r="3942" spans="15:28" x14ac:dyDescent="0.3">
      <c r="O3942">
        <v>3941</v>
      </c>
      <c r="P3942" t="str">
        <v>Customer 12</v>
      </c>
      <c r="Q3942" t="str">
        <v>EMBEDDED</v>
      </c>
      <c r="R3942">
        <v>1482</v>
      </c>
      <c r="S3942">
        <v>410</v>
      </c>
      <c r="T3942" s="8">
        <v>45456</v>
      </c>
      <c r="W3942">
        <v>1488</v>
      </c>
      <c r="X3942" t="str">
        <v>Customer 3</v>
      </c>
      <c r="Y3942" t="str">
        <v>DESKTOP</v>
      </c>
      <c r="Z3942">
        <v>870</v>
      </c>
      <c r="AA3942">
        <v>1417</v>
      </c>
      <c r="AB3942" s="8">
        <v>45353</v>
      </c>
    </row>
    <row r="3943" spans="15:28" x14ac:dyDescent="0.3">
      <c r="O3943">
        <v>3942</v>
      </c>
      <c r="P3943" t="str">
        <v>Customer 9</v>
      </c>
      <c r="Q3943" t="str">
        <v>MOBILE</v>
      </c>
      <c r="R3943">
        <v>1436</v>
      </c>
      <c r="S3943">
        <v>3999</v>
      </c>
      <c r="T3943" s="8">
        <v>45456</v>
      </c>
      <c r="W3943">
        <v>2684</v>
      </c>
      <c r="X3943" t="str">
        <v>Customer 5</v>
      </c>
      <c r="Y3943" t="str">
        <v>MOBILE</v>
      </c>
      <c r="Z3943">
        <v>869</v>
      </c>
      <c r="AA3943">
        <v>2341</v>
      </c>
      <c r="AB3943" s="8">
        <v>45403</v>
      </c>
    </row>
    <row r="3944" spans="15:28" x14ac:dyDescent="0.3">
      <c r="O3944">
        <v>3943</v>
      </c>
      <c r="P3944" t="str">
        <v>Customer 2</v>
      </c>
      <c r="Q3944" t="str">
        <v>WORKSTATION</v>
      </c>
      <c r="R3944">
        <v>3789</v>
      </c>
      <c r="S3944">
        <v>2567</v>
      </c>
      <c r="T3944" s="8">
        <v>45456</v>
      </c>
      <c r="W3944">
        <v>1276</v>
      </c>
      <c r="X3944" t="str">
        <v>Customer 15</v>
      </c>
      <c r="Y3944" t="str">
        <v>EMBEDDED</v>
      </c>
      <c r="Z3944">
        <v>868</v>
      </c>
      <c r="AA3944">
        <v>1156</v>
      </c>
      <c r="AB3944" s="8">
        <v>45345</v>
      </c>
    </row>
    <row r="3945" spans="15:28" x14ac:dyDescent="0.3">
      <c r="O3945">
        <v>3944</v>
      </c>
      <c r="P3945" t="str">
        <v>Customer 5</v>
      </c>
      <c r="Q3945" t="str">
        <v>WORKSTATION</v>
      </c>
      <c r="R3945">
        <v>2267</v>
      </c>
      <c r="S3945">
        <v>1626</v>
      </c>
      <c r="T3945" s="8">
        <v>45456</v>
      </c>
      <c r="W3945">
        <v>2698</v>
      </c>
      <c r="X3945" t="str">
        <v>Customer 15</v>
      </c>
      <c r="Y3945" t="str">
        <v>DESKTOP</v>
      </c>
      <c r="Z3945">
        <v>868</v>
      </c>
      <c r="AA3945">
        <v>1315</v>
      </c>
      <c r="AB3945" s="8">
        <v>45404</v>
      </c>
    </row>
    <row r="3946" spans="15:28" x14ac:dyDescent="0.3">
      <c r="O3946">
        <v>3945</v>
      </c>
      <c r="P3946" t="str">
        <v>Customer 5</v>
      </c>
      <c r="Q3946" t="str">
        <v>DESKTOP</v>
      </c>
      <c r="R3946">
        <v>2492</v>
      </c>
      <c r="S3946">
        <v>684</v>
      </c>
      <c r="T3946" s="8">
        <v>45456</v>
      </c>
      <c r="W3946">
        <v>2259</v>
      </c>
      <c r="X3946" t="str">
        <v>Customer 1</v>
      </c>
      <c r="Y3946" t="str">
        <v>DESKTOP</v>
      </c>
      <c r="Z3946">
        <v>867</v>
      </c>
      <c r="AA3946">
        <v>1033</v>
      </c>
      <c r="AB3946" s="8">
        <v>45386</v>
      </c>
    </row>
    <row r="3947" spans="15:28" x14ac:dyDescent="0.3">
      <c r="O3947">
        <v>3946</v>
      </c>
      <c r="P3947" t="str">
        <v>Customer 14</v>
      </c>
      <c r="Q3947" t="str">
        <v>DESKTOP</v>
      </c>
      <c r="R3947">
        <v>1859</v>
      </c>
      <c r="S3947">
        <v>3605</v>
      </c>
      <c r="T3947" s="8">
        <v>45456</v>
      </c>
      <c r="W3947">
        <v>2470</v>
      </c>
      <c r="X3947" t="str">
        <v>Customer 3</v>
      </c>
      <c r="Y3947" t="str">
        <v>MOBILE</v>
      </c>
      <c r="Z3947">
        <v>867</v>
      </c>
      <c r="AA3947">
        <v>3703</v>
      </c>
      <c r="AB3947" s="8">
        <v>45394</v>
      </c>
    </row>
    <row r="3948" spans="15:28" x14ac:dyDescent="0.3">
      <c r="O3948">
        <v>3947</v>
      </c>
      <c r="P3948" t="str">
        <v>Customer 6</v>
      </c>
      <c r="Q3948" t="str">
        <v>EMBEDDED</v>
      </c>
      <c r="R3948">
        <v>3654</v>
      </c>
      <c r="S3948">
        <v>3070</v>
      </c>
      <c r="T3948" s="8">
        <v>45456</v>
      </c>
      <c r="W3948">
        <v>725</v>
      </c>
      <c r="X3948" t="str">
        <v>Customer 3</v>
      </c>
      <c r="Y3948" t="str">
        <v>EMBEDDED</v>
      </c>
      <c r="Z3948">
        <v>866</v>
      </c>
      <c r="AA3948">
        <v>444</v>
      </c>
      <c r="AB3948" s="8">
        <v>45322</v>
      </c>
    </row>
    <row r="3949" spans="15:28" x14ac:dyDescent="0.3">
      <c r="O3949">
        <v>3948</v>
      </c>
      <c r="P3949" t="str">
        <v>Customer 7</v>
      </c>
      <c r="Q3949" t="str">
        <v>DESKTOP</v>
      </c>
      <c r="R3949">
        <v>570</v>
      </c>
      <c r="S3949">
        <v>1135</v>
      </c>
      <c r="T3949" s="8">
        <v>45456</v>
      </c>
      <c r="W3949">
        <v>124</v>
      </c>
      <c r="X3949" t="str">
        <v>Customer 4</v>
      </c>
      <c r="Y3949" t="str">
        <v>WORKSTATION</v>
      </c>
      <c r="Z3949">
        <v>863</v>
      </c>
      <c r="AA3949">
        <v>4415</v>
      </c>
      <c r="AB3949" s="8">
        <v>45297</v>
      </c>
    </row>
    <row r="3950" spans="15:28" x14ac:dyDescent="0.3">
      <c r="O3950">
        <v>3949</v>
      </c>
      <c r="P3950" t="str">
        <v>Customer 8</v>
      </c>
      <c r="Q3950" t="str">
        <v>MOBILE</v>
      </c>
      <c r="R3950">
        <v>271</v>
      </c>
      <c r="S3950">
        <v>1852</v>
      </c>
      <c r="T3950" s="8">
        <v>45456</v>
      </c>
      <c r="W3950">
        <v>1346</v>
      </c>
      <c r="X3950" t="str">
        <v>Customer 7</v>
      </c>
      <c r="Y3950" t="str">
        <v>EMBEDDED</v>
      </c>
      <c r="Z3950">
        <v>863</v>
      </c>
      <c r="AA3950">
        <v>2578</v>
      </c>
      <c r="AB3950" s="8">
        <v>45348</v>
      </c>
    </row>
    <row r="3951" spans="15:28" x14ac:dyDescent="0.3">
      <c r="O3951">
        <v>3950</v>
      </c>
      <c r="P3951" t="str">
        <v>Customer 4</v>
      </c>
      <c r="Q3951" t="str">
        <v>DESKTOP</v>
      </c>
      <c r="R3951">
        <v>3606</v>
      </c>
      <c r="S3951">
        <v>2615</v>
      </c>
      <c r="T3951" s="8">
        <v>45456</v>
      </c>
      <c r="W3951">
        <v>2385</v>
      </c>
      <c r="X3951" t="str">
        <v>Customer 5</v>
      </c>
      <c r="Y3951" t="str">
        <v>MOBILE</v>
      </c>
      <c r="Z3951">
        <v>863</v>
      </c>
      <c r="AA3951">
        <v>3765</v>
      </c>
      <c r="AB3951" s="8">
        <v>45391</v>
      </c>
    </row>
    <row r="3952" spans="15:28" x14ac:dyDescent="0.3">
      <c r="O3952">
        <v>3951</v>
      </c>
      <c r="P3952" t="str">
        <v>Customer 5</v>
      </c>
      <c r="Q3952" t="str">
        <v>WORKSTATION</v>
      </c>
      <c r="R3952">
        <v>264</v>
      </c>
      <c r="S3952">
        <v>4605</v>
      </c>
      <c r="T3952" s="8">
        <v>45456</v>
      </c>
      <c r="W3952">
        <v>4573</v>
      </c>
      <c r="X3952" t="str">
        <v>Customer 1</v>
      </c>
      <c r="Y3952" t="str">
        <v>DESKTOP</v>
      </c>
      <c r="Z3952">
        <v>860</v>
      </c>
      <c r="AA3952">
        <v>2051</v>
      </c>
      <c r="AB3952" s="8">
        <v>45482</v>
      </c>
    </row>
    <row r="3953" spans="15:28" x14ac:dyDescent="0.3">
      <c r="O3953">
        <v>3952</v>
      </c>
      <c r="P3953" t="str">
        <v>Customer 3</v>
      </c>
      <c r="Q3953" t="str">
        <v>MOBILE</v>
      </c>
      <c r="R3953">
        <v>2095</v>
      </c>
      <c r="S3953">
        <v>1908</v>
      </c>
      <c r="T3953" s="8">
        <v>45456</v>
      </c>
      <c r="W3953">
        <v>326</v>
      </c>
      <c r="X3953" t="str">
        <v>Customer 2</v>
      </c>
      <c r="Y3953" t="str">
        <v>WORKSTATION</v>
      </c>
      <c r="Z3953">
        <v>859</v>
      </c>
      <c r="AA3953">
        <v>2610</v>
      </c>
      <c r="AB3953" s="8">
        <v>45305</v>
      </c>
    </row>
    <row r="3954" spans="15:28" x14ac:dyDescent="0.3">
      <c r="O3954">
        <v>3953</v>
      </c>
      <c r="P3954" t="str">
        <v>Customer 15</v>
      </c>
      <c r="Q3954" t="str">
        <v>EMBEDDED</v>
      </c>
      <c r="R3954">
        <v>3545</v>
      </c>
      <c r="S3954">
        <v>4467</v>
      </c>
      <c r="T3954" s="8">
        <v>45456</v>
      </c>
      <c r="W3954">
        <v>978</v>
      </c>
      <c r="X3954" t="str">
        <v>Customer 7</v>
      </c>
      <c r="Y3954" t="str">
        <v>MOBILE</v>
      </c>
      <c r="Z3954">
        <v>859</v>
      </c>
      <c r="AA3954">
        <v>4506</v>
      </c>
      <c r="AB3954" s="8">
        <v>45332</v>
      </c>
    </row>
    <row r="3955" spans="15:28" x14ac:dyDescent="0.3">
      <c r="O3955">
        <v>3954</v>
      </c>
      <c r="P3955" t="str">
        <v>Customer 5</v>
      </c>
      <c r="Q3955" t="str">
        <v>MOBILE</v>
      </c>
      <c r="R3955">
        <v>2175</v>
      </c>
      <c r="S3955">
        <v>4918</v>
      </c>
      <c r="T3955" s="8">
        <v>45456</v>
      </c>
      <c r="W3955">
        <v>3335</v>
      </c>
      <c r="X3955" t="str">
        <v>Customer 14</v>
      </c>
      <c r="Y3955" t="str">
        <v>EMBEDDED</v>
      </c>
      <c r="Z3955">
        <v>859</v>
      </c>
      <c r="AA3955">
        <v>4721</v>
      </c>
      <c r="AB3955" s="8">
        <v>45430</v>
      </c>
    </row>
    <row r="3956" spans="15:28" x14ac:dyDescent="0.3">
      <c r="O3956">
        <v>3955</v>
      </c>
      <c r="P3956" t="str">
        <v>Customer 9</v>
      </c>
      <c r="Q3956" t="str">
        <v>DESKTOP</v>
      </c>
      <c r="R3956">
        <v>2543</v>
      </c>
      <c r="S3956">
        <v>2939</v>
      </c>
      <c r="T3956" s="8">
        <v>45456</v>
      </c>
      <c r="W3956">
        <v>686</v>
      </c>
      <c r="X3956" t="str">
        <v>Customer 2</v>
      </c>
      <c r="Y3956" t="str">
        <v>WORKSTATION</v>
      </c>
      <c r="Z3956">
        <v>856</v>
      </c>
      <c r="AA3956">
        <v>4778</v>
      </c>
      <c r="AB3956" s="8">
        <v>45320</v>
      </c>
    </row>
    <row r="3957" spans="15:28" x14ac:dyDescent="0.3">
      <c r="O3957">
        <v>3956</v>
      </c>
      <c r="P3957" t="str">
        <v>Customer 3</v>
      </c>
      <c r="Q3957" t="str">
        <v>WORKSTATION</v>
      </c>
      <c r="R3957">
        <v>471</v>
      </c>
      <c r="S3957">
        <v>3128</v>
      </c>
      <c r="T3957" s="8">
        <v>45456</v>
      </c>
      <c r="W3957">
        <v>3092</v>
      </c>
      <c r="X3957" t="str">
        <v>Customer 5</v>
      </c>
      <c r="Y3957" t="str">
        <v>WORKSTATION</v>
      </c>
      <c r="Z3957">
        <v>855</v>
      </c>
      <c r="AA3957">
        <v>4356</v>
      </c>
      <c r="AB3957" s="8">
        <v>45420</v>
      </c>
    </row>
    <row r="3958" spans="15:28" x14ac:dyDescent="0.3">
      <c r="O3958">
        <v>3957</v>
      </c>
      <c r="P3958" t="str">
        <v>Customer 14</v>
      </c>
      <c r="Q3958" t="str">
        <v>EMBEDDED</v>
      </c>
      <c r="R3958">
        <v>1978</v>
      </c>
      <c r="S3958">
        <v>1380</v>
      </c>
      <c r="T3958" s="8">
        <v>45456</v>
      </c>
      <c r="W3958">
        <v>2396</v>
      </c>
      <c r="X3958" t="str">
        <v>Customer 7</v>
      </c>
      <c r="Y3958" t="str">
        <v>MOBILE</v>
      </c>
      <c r="Z3958">
        <v>852</v>
      </c>
      <c r="AA3958">
        <v>3740</v>
      </c>
      <c r="AB3958" s="8">
        <v>45391</v>
      </c>
    </row>
    <row r="3959" spans="15:28" x14ac:dyDescent="0.3">
      <c r="O3959">
        <v>3958</v>
      </c>
      <c r="P3959" t="str">
        <v>Customer 4</v>
      </c>
      <c r="Q3959" t="str">
        <v>WORKSTATION</v>
      </c>
      <c r="R3959">
        <v>3815</v>
      </c>
      <c r="S3959">
        <v>3795</v>
      </c>
      <c r="T3959" s="8">
        <v>45456</v>
      </c>
      <c r="W3959">
        <v>2493</v>
      </c>
      <c r="X3959" t="str">
        <v>Customer 9</v>
      </c>
      <c r="Y3959" t="str">
        <v>DESKTOP</v>
      </c>
      <c r="Z3959">
        <v>851</v>
      </c>
      <c r="AA3959">
        <v>129</v>
      </c>
      <c r="AB3959" s="8">
        <v>45395</v>
      </c>
    </row>
    <row r="3960" spans="15:28" x14ac:dyDescent="0.3">
      <c r="O3960">
        <v>3959</v>
      </c>
      <c r="P3960" t="str">
        <v>Customer 11</v>
      </c>
      <c r="Q3960" t="str">
        <v>EMBEDDED</v>
      </c>
      <c r="R3960">
        <v>3762</v>
      </c>
      <c r="S3960">
        <v>4396</v>
      </c>
      <c r="T3960" s="8">
        <v>45456</v>
      </c>
      <c r="W3960">
        <v>3095</v>
      </c>
      <c r="X3960" t="str">
        <v>Customer 14</v>
      </c>
      <c r="Y3960" t="str">
        <v>DESKTOP</v>
      </c>
      <c r="Z3960">
        <v>851</v>
      </c>
      <c r="AA3960">
        <v>4006</v>
      </c>
      <c r="AB3960" s="8">
        <v>45420</v>
      </c>
    </row>
    <row r="3961" spans="15:28" x14ac:dyDescent="0.3">
      <c r="O3961">
        <v>3960</v>
      </c>
      <c r="P3961" t="str">
        <v>Customer 14</v>
      </c>
      <c r="Q3961" t="str">
        <v>EMBEDDED</v>
      </c>
      <c r="R3961">
        <v>3002</v>
      </c>
      <c r="S3961">
        <v>111</v>
      </c>
      <c r="T3961" s="8">
        <v>45456</v>
      </c>
      <c r="W3961">
        <v>117</v>
      </c>
      <c r="X3961" t="str">
        <v>Customer 7</v>
      </c>
      <c r="Y3961" t="str">
        <v>MOBILE</v>
      </c>
      <c r="Z3961">
        <v>850</v>
      </c>
      <c r="AA3961">
        <v>3417</v>
      </c>
      <c r="AB3961" s="8">
        <v>45296</v>
      </c>
    </row>
    <row r="3962" spans="15:28" x14ac:dyDescent="0.3">
      <c r="O3962">
        <v>3961</v>
      </c>
      <c r="P3962" t="str">
        <v>Customer 5</v>
      </c>
      <c r="Q3962" t="str">
        <v>WORKSTATION</v>
      </c>
      <c r="R3962">
        <v>1119</v>
      </c>
      <c r="S3962">
        <v>102</v>
      </c>
      <c r="T3962" s="8">
        <v>45456</v>
      </c>
      <c r="W3962">
        <v>806</v>
      </c>
      <c r="X3962" t="str">
        <v>Customer 15</v>
      </c>
      <c r="Y3962" t="str">
        <v>WORKSTATION</v>
      </c>
      <c r="Z3962">
        <v>850</v>
      </c>
      <c r="AA3962">
        <v>264</v>
      </c>
      <c r="AB3962" s="8">
        <v>45325</v>
      </c>
    </row>
    <row r="3963" spans="15:28" x14ac:dyDescent="0.3">
      <c r="O3963">
        <v>3962</v>
      </c>
      <c r="P3963" t="str">
        <v>Customer 4</v>
      </c>
      <c r="Q3963" t="str">
        <v>EMBEDDED</v>
      </c>
      <c r="R3963">
        <v>2036</v>
      </c>
      <c r="S3963">
        <v>529</v>
      </c>
      <c r="T3963" s="8">
        <v>45457</v>
      </c>
      <c r="W3963">
        <v>912</v>
      </c>
      <c r="X3963" t="str">
        <v>Customer 10</v>
      </c>
      <c r="Y3963" t="str">
        <v>EMBEDDED</v>
      </c>
      <c r="Z3963">
        <v>850</v>
      </c>
      <c r="AA3963">
        <v>4084</v>
      </c>
      <c r="AB3963" s="8">
        <v>45329</v>
      </c>
    </row>
    <row r="3964" spans="15:28" x14ac:dyDescent="0.3">
      <c r="O3964">
        <v>3963</v>
      </c>
      <c r="P3964" t="str">
        <v>Customer 12</v>
      </c>
      <c r="Q3964" t="str">
        <v>DESKTOP</v>
      </c>
      <c r="R3964">
        <v>498</v>
      </c>
      <c r="S3964">
        <v>4879</v>
      </c>
      <c r="T3964" s="8">
        <v>45457</v>
      </c>
      <c r="W3964">
        <v>4209</v>
      </c>
      <c r="X3964" t="str">
        <v>Customer 7</v>
      </c>
      <c r="Y3964" t="str">
        <v>MOBILE</v>
      </c>
      <c r="Z3964">
        <v>850</v>
      </c>
      <c r="AA3964">
        <v>4372</v>
      </c>
      <c r="AB3964" s="8">
        <v>45467</v>
      </c>
    </row>
    <row r="3965" spans="15:28" x14ac:dyDescent="0.3">
      <c r="O3965">
        <v>3964</v>
      </c>
      <c r="P3965" t="str">
        <v>Customer 7</v>
      </c>
      <c r="Q3965" t="str">
        <v>DESKTOP</v>
      </c>
      <c r="R3965">
        <v>504</v>
      </c>
      <c r="S3965">
        <v>3775</v>
      </c>
      <c r="T3965" s="8">
        <v>45457</v>
      </c>
      <c r="W3965">
        <v>4236</v>
      </c>
      <c r="X3965" t="str">
        <v>Customer 10</v>
      </c>
      <c r="Y3965" t="str">
        <v>EMBEDDED</v>
      </c>
      <c r="Z3965">
        <v>849</v>
      </c>
      <c r="AA3965">
        <v>2401</v>
      </c>
      <c r="AB3965" s="8">
        <v>45468</v>
      </c>
    </row>
    <row r="3966" spans="15:28" x14ac:dyDescent="0.3">
      <c r="O3966">
        <v>3965</v>
      </c>
      <c r="P3966" t="str">
        <v>Customer 4</v>
      </c>
      <c r="Q3966" t="str">
        <v>WORKSTATION</v>
      </c>
      <c r="R3966">
        <v>192</v>
      </c>
      <c r="S3966">
        <v>3198</v>
      </c>
      <c r="T3966" s="8">
        <v>45457</v>
      </c>
      <c r="W3966">
        <v>67</v>
      </c>
      <c r="X3966" t="str">
        <v>Customer 15</v>
      </c>
      <c r="Y3966" t="str">
        <v>EMBEDDED</v>
      </c>
      <c r="Z3966">
        <v>848</v>
      </c>
      <c r="AA3966">
        <v>551</v>
      </c>
      <c r="AB3966" s="8">
        <v>45294</v>
      </c>
    </row>
    <row r="3967" spans="15:28" x14ac:dyDescent="0.3">
      <c r="O3967">
        <v>3966</v>
      </c>
      <c r="P3967" t="str">
        <v>Customer 14</v>
      </c>
      <c r="Q3967" t="str">
        <v>DESKTOP</v>
      </c>
      <c r="R3967">
        <v>3946</v>
      </c>
      <c r="S3967">
        <v>4556</v>
      </c>
      <c r="T3967" s="8">
        <v>45457</v>
      </c>
      <c r="W3967">
        <v>2224</v>
      </c>
      <c r="X3967" t="str">
        <v>Customer 8</v>
      </c>
      <c r="Y3967" t="str">
        <v>DESKTOP</v>
      </c>
      <c r="Z3967">
        <v>848</v>
      </c>
      <c r="AA3967">
        <v>2925</v>
      </c>
      <c r="AB3967" s="8">
        <v>45384</v>
      </c>
    </row>
    <row r="3968" spans="15:28" x14ac:dyDescent="0.3">
      <c r="O3968">
        <v>3967</v>
      </c>
      <c r="P3968" t="str">
        <v>Customer 4</v>
      </c>
      <c r="Q3968" t="str">
        <v>WORKSTATION</v>
      </c>
      <c r="R3968">
        <v>1746</v>
      </c>
      <c r="S3968">
        <v>2251</v>
      </c>
      <c r="T3968" s="8">
        <v>45457</v>
      </c>
      <c r="W3968">
        <v>3443</v>
      </c>
      <c r="X3968" t="str">
        <v>Customer 14</v>
      </c>
      <c r="Y3968" t="str">
        <v>MOBILE</v>
      </c>
      <c r="Z3968">
        <v>848</v>
      </c>
      <c r="AA3968">
        <v>4246</v>
      </c>
      <c r="AB3968" s="8">
        <v>45435</v>
      </c>
    </row>
    <row r="3969" spans="15:28" x14ac:dyDescent="0.3">
      <c r="O3969">
        <v>3968</v>
      </c>
      <c r="P3969" t="str">
        <v>Customer 12</v>
      </c>
      <c r="Q3969" t="str">
        <v>WORKSTATION</v>
      </c>
      <c r="R3969">
        <v>2766</v>
      </c>
      <c r="S3969">
        <v>845</v>
      </c>
      <c r="T3969" s="8">
        <v>45457</v>
      </c>
      <c r="W3969">
        <v>740</v>
      </c>
      <c r="X3969" t="str">
        <v>Customer 4</v>
      </c>
      <c r="Y3969" t="str">
        <v>WORKSTATION</v>
      </c>
      <c r="Z3969">
        <v>846</v>
      </c>
      <c r="AA3969">
        <v>476</v>
      </c>
      <c r="AB3969" s="8">
        <v>45322</v>
      </c>
    </row>
    <row r="3970" spans="15:28" x14ac:dyDescent="0.3">
      <c r="O3970">
        <v>3969</v>
      </c>
      <c r="P3970" t="str">
        <v>Customer 1</v>
      </c>
      <c r="Q3970" t="str">
        <v>MOBILE</v>
      </c>
      <c r="R3970">
        <v>738</v>
      </c>
      <c r="S3970">
        <v>1377</v>
      </c>
      <c r="T3970" s="8">
        <v>45457</v>
      </c>
      <c r="W3970">
        <v>2139</v>
      </c>
      <c r="X3970" t="str">
        <v>Customer 11</v>
      </c>
      <c r="Y3970" t="str">
        <v>DESKTOP</v>
      </c>
      <c r="Z3970">
        <v>846</v>
      </c>
      <c r="AA3970">
        <v>3808</v>
      </c>
      <c r="AB3970" s="8">
        <v>45381</v>
      </c>
    </row>
    <row r="3971" spans="15:28" x14ac:dyDescent="0.3">
      <c r="O3971">
        <v>3970</v>
      </c>
      <c r="P3971" t="str">
        <v>Customer 6</v>
      </c>
      <c r="Q3971" t="str">
        <v>EMBEDDED</v>
      </c>
      <c r="R3971">
        <v>2737</v>
      </c>
      <c r="S3971">
        <v>2887</v>
      </c>
      <c r="T3971" s="8">
        <v>45457</v>
      </c>
      <c r="W3971">
        <v>491</v>
      </c>
      <c r="X3971" t="str">
        <v>Customer 3</v>
      </c>
      <c r="Y3971" t="str">
        <v>DESKTOP</v>
      </c>
      <c r="Z3971">
        <v>845</v>
      </c>
      <c r="AA3971">
        <v>3503</v>
      </c>
      <c r="AB3971" s="8">
        <v>45312</v>
      </c>
    </row>
    <row r="3972" spans="15:28" x14ac:dyDescent="0.3">
      <c r="O3972">
        <v>3971</v>
      </c>
      <c r="P3972" t="str">
        <v>Customer 12</v>
      </c>
      <c r="Q3972" t="str">
        <v>EMBEDDED</v>
      </c>
      <c r="R3972">
        <v>778</v>
      </c>
      <c r="S3972">
        <v>1488</v>
      </c>
      <c r="T3972" s="8">
        <v>45457</v>
      </c>
      <c r="W3972">
        <v>4441</v>
      </c>
      <c r="X3972" t="str">
        <v>Customer 8</v>
      </c>
      <c r="Y3972" t="str">
        <v>WORKSTATION</v>
      </c>
      <c r="Z3972">
        <v>845</v>
      </c>
      <c r="AA3972">
        <v>2420</v>
      </c>
      <c r="AB3972" s="8">
        <v>45476</v>
      </c>
    </row>
    <row r="3973" spans="15:28" x14ac:dyDescent="0.3">
      <c r="O3973">
        <v>3972</v>
      </c>
      <c r="P3973" t="str">
        <v>Customer 6</v>
      </c>
      <c r="Q3973" t="str">
        <v>DESKTOP</v>
      </c>
      <c r="R3973">
        <v>332</v>
      </c>
      <c r="S3973">
        <v>4566</v>
      </c>
      <c r="T3973" s="8">
        <v>45457</v>
      </c>
      <c r="W3973">
        <v>3248</v>
      </c>
      <c r="X3973" t="str">
        <v>Customer 9</v>
      </c>
      <c r="Y3973" t="str">
        <v>MOBILE</v>
      </c>
      <c r="Z3973">
        <v>844</v>
      </c>
      <c r="AA3973">
        <v>1149</v>
      </c>
      <c r="AB3973" s="8">
        <v>45427</v>
      </c>
    </row>
    <row r="3974" spans="15:28" x14ac:dyDescent="0.3">
      <c r="O3974">
        <v>3973</v>
      </c>
      <c r="P3974" t="str">
        <v>Customer 14</v>
      </c>
      <c r="Q3974" t="str">
        <v>DESKTOP</v>
      </c>
      <c r="R3974">
        <v>3394</v>
      </c>
      <c r="S3974">
        <v>4593</v>
      </c>
      <c r="T3974" s="8">
        <v>45457</v>
      </c>
      <c r="W3974">
        <v>2539</v>
      </c>
      <c r="X3974" t="str">
        <v>Customer 14</v>
      </c>
      <c r="Y3974" t="str">
        <v>DESKTOP</v>
      </c>
      <c r="Z3974">
        <v>843</v>
      </c>
      <c r="AA3974">
        <v>3223</v>
      </c>
      <c r="AB3974" s="8">
        <v>45397</v>
      </c>
    </row>
    <row r="3975" spans="15:28" x14ac:dyDescent="0.3">
      <c r="O3975">
        <v>3974</v>
      </c>
      <c r="P3975" t="str">
        <v>Customer 3</v>
      </c>
      <c r="Q3975" t="str">
        <v>EMBEDDED</v>
      </c>
      <c r="R3975">
        <v>3876</v>
      </c>
      <c r="S3975">
        <v>2873</v>
      </c>
      <c r="T3975" s="8">
        <v>45457</v>
      </c>
      <c r="W3975">
        <v>1044</v>
      </c>
      <c r="X3975" t="str">
        <v>Customer 9</v>
      </c>
      <c r="Y3975" t="str">
        <v>MOBILE</v>
      </c>
      <c r="Z3975">
        <v>841</v>
      </c>
      <c r="AA3975">
        <v>2083</v>
      </c>
      <c r="AB3975" s="8">
        <v>45335</v>
      </c>
    </row>
    <row r="3976" spans="15:28" x14ac:dyDescent="0.3">
      <c r="O3976">
        <v>3975</v>
      </c>
      <c r="P3976" t="str">
        <v>Customer 13</v>
      </c>
      <c r="Q3976" t="str">
        <v>MOBILE</v>
      </c>
      <c r="R3976">
        <v>3291</v>
      </c>
      <c r="S3976">
        <v>2943</v>
      </c>
      <c r="T3976" s="8">
        <v>45457</v>
      </c>
      <c r="W3976">
        <v>2328</v>
      </c>
      <c r="X3976" t="str">
        <v>Customer 15</v>
      </c>
      <c r="Y3976" t="str">
        <v>DESKTOP</v>
      </c>
      <c r="Z3976">
        <v>841</v>
      </c>
      <c r="AA3976">
        <v>1309</v>
      </c>
      <c r="AB3976" s="8">
        <v>45388</v>
      </c>
    </row>
    <row r="3977" spans="15:28" x14ac:dyDescent="0.3">
      <c r="O3977">
        <v>3976</v>
      </c>
      <c r="P3977" t="str">
        <v>Customer 10</v>
      </c>
      <c r="Q3977" t="str">
        <v>EMBEDDED</v>
      </c>
      <c r="R3977">
        <v>2742</v>
      </c>
      <c r="S3977">
        <v>3105</v>
      </c>
      <c r="T3977" s="8">
        <v>45457</v>
      </c>
      <c r="W3977">
        <v>4020</v>
      </c>
      <c r="X3977" t="str">
        <v>Customer 11</v>
      </c>
      <c r="Y3977" t="str">
        <v>WORKSTATION</v>
      </c>
      <c r="Z3977">
        <v>840</v>
      </c>
      <c r="AA3977">
        <v>4706</v>
      </c>
      <c r="AB3977" s="8">
        <v>45459</v>
      </c>
    </row>
    <row r="3978" spans="15:28" x14ac:dyDescent="0.3">
      <c r="O3978">
        <v>3977</v>
      </c>
      <c r="P3978" t="str">
        <v>Customer 2</v>
      </c>
      <c r="Q3978" t="str">
        <v>DESKTOP</v>
      </c>
      <c r="R3978">
        <v>2286</v>
      </c>
      <c r="S3978">
        <v>2303</v>
      </c>
      <c r="T3978" s="8">
        <v>45457</v>
      </c>
      <c r="W3978">
        <v>866</v>
      </c>
      <c r="X3978" t="str">
        <v>Customer 8</v>
      </c>
      <c r="Y3978" t="str">
        <v>MOBILE</v>
      </c>
      <c r="Z3978">
        <v>839</v>
      </c>
      <c r="AA3978">
        <v>2366</v>
      </c>
      <c r="AB3978" s="8">
        <v>45328</v>
      </c>
    </row>
    <row r="3979" spans="15:28" x14ac:dyDescent="0.3">
      <c r="O3979">
        <v>3978</v>
      </c>
      <c r="P3979" t="str">
        <v>Customer 4</v>
      </c>
      <c r="Q3979" t="str">
        <v>DESKTOP</v>
      </c>
      <c r="R3979">
        <v>2766</v>
      </c>
      <c r="S3979">
        <v>623</v>
      </c>
      <c r="T3979" s="8">
        <v>45457</v>
      </c>
      <c r="W3979">
        <v>3471</v>
      </c>
      <c r="X3979" t="str">
        <v>Customer 2</v>
      </c>
      <c r="Y3979" t="str">
        <v>EMBEDDED</v>
      </c>
      <c r="Z3979">
        <v>839</v>
      </c>
      <c r="AA3979">
        <v>4911</v>
      </c>
      <c r="AB3979" s="8">
        <v>45436</v>
      </c>
    </row>
    <row r="3980" spans="15:28" x14ac:dyDescent="0.3">
      <c r="O3980">
        <v>3979</v>
      </c>
      <c r="P3980" t="str">
        <v>Customer 4</v>
      </c>
      <c r="Q3980" t="str">
        <v>MOBILE</v>
      </c>
      <c r="R3980">
        <v>50</v>
      </c>
      <c r="S3980">
        <v>2797</v>
      </c>
      <c r="T3980" s="8">
        <v>45457</v>
      </c>
      <c r="W3980">
        <v>2582</v>
      </c>
      <c r="X3980" t="str">
        <v>Customer 13</v>
      </c>
      <c r="Y3980" t="str">
        <v>MOBILE</v>
      </c>
      <c r="Z3980">
        <v>838</v>
      </c>
      <c r="AA3980">
        <v>413</v>
      </c>
      <c r="AB3980" s="8">
        <v>45399</v>
      </c>
    </row>
    <row r="3981" spans="15:28" x14ac:dyDescent="0.3">
      <c r="O3981">
        <v>3980</v>
      </c>
      <c r="P3981" t="str">
        <v>Customer 8</v>
      </c>
      <c r="Q3981" t="str">
        <v>WORKSTATION</v>
      </c>
      <c r="R3981">
        <v>1901</v>
      </c>
      <c r="S3981">
        <v>3385</v>
      </c>
      <c r="T3981" s="8">
        <v>45457</v>
      </c>
      <c r="W3981">
        <v>4187</v>
      </c>
      <c r="X3981" t="str">
        <v>Customer 9</v>
      </c>
      <c r="Y3981" t="str">
        <v>DESKTOP</v>
      </c>
      <c r="Z3981">
        <v>838</v>
      </c>
      <c r="AA3981">
        <v>601</v>
      </c>
      <c r="AB3981" s="8">
        <v>45466</v>
      </c>
    </row>
    <row r="3982" spans="15:28" x14ac:dyDescent="0.3">
      <c r="O3982">
        <v>3981</v>
      </c>
      <c r="P3982" t="str">
        <v>Customer 8</v>
      </c>
      <c r="Q3982" t="str">
        <v>DESKTOP</v>
      </c>
      <c r="R3982">
        <v>344</v>
      </c>
      <c r="S3982">
        <v>1409</v>
      </c>
      <c r="T3982" s="8">
        <v>45457</v>
      </c>
      <c r="W3982">
        <v>257</v>
      </c>
      <c r="X3982" t="str">
        <v>Customer 11</v>
      </c>
      <c r="Y3982" t="str">
        <v>MOBILE</v>
      </c>
      <c r="Z3982">
        <v>837</v>
      </c>
      <c r="AA3982">
        <v>4219</v>
      </c>
      <c r="AB3982" s="8">
        <v>45302</v>
      </c>
    </row>
    <row r="3983" spans="15:28" x14ac:dyDescent="0.3">
      <c r="O3983">
        <v>3982</v>
      </c>
      <c r="P3983" t="str">
        <v>Customer 10</v>
      </c>
      <c r="Q3983" t="str">
        <v>WORKSTATION</v>
      </c>
      <c r="R3983">
        <v>797</v>
      </c>
      <c r="S3983">
        <v>2162</v>
      </c>
      <c r="T3983" s="8">
        <v>45457</v>
      </c>
      <c r="W3983">
        <v>4579</v>
      </c>
      <c r="X3983" t="str">
        <v>Customer 5</v>
      </c>
      <c r="Y3983" t="str">
        <v>WORKSTATION</v>
      </c>
      <c r="Z3983">
        <v>837</v>
      </c>
      <c r="AA3983">
        <v>585</v>
      </c>
      <c r="AB3983" s="8">
        <v>45482</v>
      </c>
    </row>
    <row r="3984" spans="15:28" x14ac:dyDescent="0.3">
      <c r="O3984">
        <v>3983</v>
      </c>
      <c r="P3984" t="str">
        <v>Customer 13</v>
      </c>
      <c r="Q3984" t="str">
        <v>DESKTOP</v>
      </c>
      <c r="R3984">
        <v>1014</v>
      </c>
      <c r="S3984">
        <v>4830</v>
      </c>
      <c r="T3984" s="8">
        <v>45457</v>
      </c>
      <c r="W3984">
        <v>500</v>
      </c>
      <c r="X3984" t="str">
        <v>Customer 11</v>
      </c>
      <c r="Y3984" t="str">
        <v>EMBEDDED</v>
      </c>
      <c r="Z3984">
        <v>835</v>
      </c>
      <c r="AA3984">
        <v>1464</v>
      </c>
      <c r="AB3984" s="8">
        <v>45312</v>
      </c>
    </row>
    <row r="3985" spans="15:28" x14ac:dyDescent="0.3">
      <c r="O3985">
        <v>3984</v>
      </c>
      <c r="P3985" t="str">
        <v>Customer 8</v>
      </c>
      <c r="Q3985" t="str">
        <v>EMBEDDED</v>
      </c>
      <c r="R3985">
        <v>2508</v>
      </c>
      <c r="S3985">
        <v>3049</v>
      </c>
      <c r="T3985" s="8">
        <v>45457</v>
      </c>
      <c r="W3985">
        <v>3432</v>
      </c>
      <c r="X3985" t="str">
        <v>Customer 14</v>
      </c>
      <c r="Y3985" t="str">
        <v>DESKTOP</v>
      </c>
      <c r="Z3985">
        <v>835</v>
      </c>
      <c r="AA3985">
        <v>3285</v>
      </c>
      <c r="AB3985" s="8">
        <v>45434</v>
      </c>
    </row>
    <row r="3986" spans="15:28" x14ac:dyDescent="0.3">
      <c r="O3986">
        <v>3985</v>
      </c>
      <c r="P3986" t="str">
        <v>Customer 7</v>
      </c>
      <c r="Q3986" t="str">
        <v>MOBILE</v>
      </c>
      <c r="R3986">
        <v>3987</v>
      </c>
      <c r="S3986">
        <v>1520</v>
      </c>
      <c r="T3986" s="8">
        <v>45457</v>
      </c>
      <c r="W3986">
        <v>2064</v>
      </c>
      <c r="X3986" t="str">
        <v>Customer 1</v>
      </c>
      <c r="Y3986" t="str">
        <v>WORKSTATION</v>
      </c>
      <c r="Z3986">
        <v>834</v>
      </c>
      <c r="AA3986">
        <v>1186</v>
      </c>
      <c r="AB3986" s="8">
        <v>45377</v>
      </c>
    </row>
    <row r="3987" spans="15:28" x14ac:dyDescent="0.3">
      <c r="O3987">
        <v>3986</v>
      </c>
      <c r="P3987" t="str">
        <v>Customer 9</v>
      </c>
      <c r="Q3987" t="str">
        <v>MOBILE</v>
      </c>
      <c r="R3987">
        <v>3556</v>
      </c>
      <c r="S3987">
        <v>4176</v>
      </c>
      <c r="T3987" s="8">
        <v>45458</v>
      </c>
      <c r="W3987">
        <v>2886</v>
      </c>
      <c r="X3987" t="str">
        <v>Customer 7</v>
      </c>
      <c r="Y3987" t="str">
        <v>WORKSTATION</v>
      </c>
      <c r="Z3987">
        <v>834</v>
      </c>
      <c r="AA3987">
        <v>969</v>
      </c>
      <c r="AB3987" s="8">
        <v>45412</v>
      </c>
    </row>
    <row r="3988" spans="15:28" x14ac:dyDescent="0.3">
      <c r="O3988">
        <v>3987</v>
      </c>
      <c r="P3988" t="str">
        <v>Customer 7</v>
      </c>
      <c r="Q3988" t="str">
        <v>MOBILE</v>
      </c>
      <c r="R3988">
        <v>3764</v>
      </c>
      <c r="S3988">
        <v>3868</v>
      </c>
      <c r="T3988" s="8">
        <v>45458</v>
      </c>
      <c r="W3988">
        <v>3638</v>
      </c>
      <c r="X3988" t="str">
        <v>Customer 10</v>
      </c>
      <c r="Y3988" t="str">
        <v>DESKTOP</v>
      </c>
      <c r="Z3988">
        <v>834</v>
      </c>
      <c r="AA3988">
        <v>4682</v>
      </c>
      <c r="AB3988" s="8">
        <v>45443</v>
      </c>
    </row>
    <row r="3989" spans="15:28" x14ac:dyDescent="0.3">
      <c r="O3989">
        <v>3988</v>
      </c>
      <c r="P3989" t="str">
        <v>Customer 4</v>
      </c>
      <c r="Q3989" t="str">
        <v>EMBEDDED</v>
      </c>
      <c r="R3989">
        <v>3104</v>
      </c>
      <c r="S3989">
        <v>3645</v>
      </c>
      <c r="T3989" s="8">
        <v>45458</v>
      </c>
      <c r="W3989">
        <v>4453</v>
      </c>
      <c r="X3989" t="str">
        <v>Customer 9</v>
      </c>
      <c r="Y3989" t="str">
        <v>MOBILE</v>
      </c>
      <c r="Z3989">
        <v>834</v>
      </c>
      <c r="AA3989">
        <v>1646</v>
      </c>
      <c r="AB3989" s="8">
        <v>45477</v>
      </c>
    </row>
    <row r="3990" spans="15:28" x14ac:dyDescent="0.3">
      <c r="O3990">
        <v>3989</v>
      </c>
      <c r="P3990" t="str">
        <v>Customer 1</v>
      </c>
      <c r="Q3990" t="str">
        <v>MOBILE</v>
      </c>
      <c r="R3990">
        <v>1542</v>
      </c>
      <c r="S3990">
        <v>4967</v>
      </c>
      <c r="T3990" s="8">
        <v>45458</v>
      </c>
      <c r="W3990">
        <v>731</v>
      </c>
      <c r="X3990" t="str">
        <v>Customer 4</v>
      </c>
      <c r="Y3990" t="str">
        <v>MOBILE</v>
      </c>
      <c r="Z3990">
        <v>833</v>
      </c>
      <c r="AA3990">
        <v>1913</v>
      </c>
      <c r="AB3990" s="8">
        <v>45322</v>
      </c>
    </row>
    <row r="3991" spans="15:28" x14ac:dyDescent="0.3">
      <c r="O3991">
        <v>3990</v>
      </c>
      <c r="P3991" t="str">
        <v>Customer 6</v>
      </c>
      <c r="Q3991" t="str">
        <v>WORKSTATION</v>
      </c>
      <c r="R3991">
        <v>37</v>
      </c>
      <c r="S3991">
        <v>3472</v>
      </c>
      <c r="T3991" s="8">
        <v>45458</v>
      </c>
      <c r="W3991">
        <v>3595</v>
      </c>
      <c r="X3991" t="str">
        <v>Customer 14</v>
      </c>
      <c r="Y3991" t="str">
        <v>MOBILE</v>
      </c>
      <c r="Z3991">
        <v>833</v>
      </c>
      <c r="AA3991">
        <v>3737</v>
      </c>
      <c r="AB3991" s="8">
        <v>45441</v>
      </c>
    </row>
    <row r="3992" spans="15:28" x14ac:dyDescent="0.3">
      <c r="O3992">
        <v>3991</v>
      </c>
      <c r="P3992" t="str">
        <v>Customer 11</v>
      </c>
      <c r="Q3992" t="str">
        <v>DESKTOP</v>
      </c>
      <c r="R3992">
        <v>2302</v>
      </c>
      <c r="S3992">
        <v>966</v>
      </c>
      <c r="T3992" s="8">
        <v>45458</v>
      </c>
      <c r="W3992">
        <v>3886</v>
      </c>
      <c r="X3992" t="str">
        <v>Customer 5</v>
      </c>
      <c r="Y3992" t="str">
        <v>MOBILE</v>
      </c>
      <c r="Z3992">
        <v>833</v>
      </c>
      <c r="AA3992">
        <v>3832</v>
      </c>
      <c r="AB3992" s="8">
        <v>45453</v>
      </c>
    </row>
    <row r="3993" spans="15:28" x14ac:dyDescent="0.3">
      <c r="O3993">
        <v>3992</v>
      </c>
      <c r="P3993" t="str">
        <v>Customer 4</v>
      </c>
      <c r="Q3993" t="str">
        <v>WORKSTATION</v>
      </c>
      <c r="R3993">
        <v>437</v>
      </c>
      <c r="S3993">
        <v>4883</v>
      </c>
      <c r="T3993" s="8">
        <v>45458</v>
      </c>
      <c r="W3993">
        <v>745</v>
      </c>
      <c r="X3993" t="str">
        <v>Customer 10</v>
      </c>
      <c r="Y3993" t="str">
        <v>WORKSTATION</v>
      </c>
      <c r="Z3993">
        <v>832</v>
      </c>
      <c r="AA3993">
        <v>1313</v>
      </c>
      <c r="AB3993" s="8">
        <v>45323</v>
      </c>
    </row>
    <row r="3994" spans="15:28" x14ac:dyDescent="0.3">
      <c r="O3994">
        <v>3993</v>
      </c>
      <c r="P3994" t="str">
        <v>Customer 13</v>
      </c>
      <c r="Q3994" t="str">
        <v>WORKSTATION</v>
      </c>
      <c r="R3994">
        <v>732</v>
      </c>
      <c r="S3994">
        <v>3608</v>
      </c>
      <c r="T3994" s="8">
        <v>45458</v>
      </c>
      <c r="W3994">
        <v>2989</v>
      </c>
      <c r="X3994" t="str">
        <v>Customer 3</v>
      </c>
      <c r="Y3994" t="str">
        <v>DESKTOP</v>
      </c>
      <c r="Z3994">
        <v>830</v>
      </c>
      <c r="AA3994">
        <v>1201</v>
      </c>
      <c r="AB3994" s="8">
        <v>45416</v>
      </c>
    </row>
    <row r="3995" spans="15:28" x14ac:dyDescent="0.3">
      <c r="O3995">
        <v>3994</v>
      </c>
      <c r="P3995" t="str">
        <v>Customer 4</v>
      </c>
      <c r="Q3995" t="str">
        <v>WORKSTATION</v>
      </c>
      <c r="R3995">
        <v>1351</v>
      </c>
      <c r="S3995">
        <v>3923</v>
      </c>
      <c r="T3995" s="8">
        <v>45458</v>
      </c>
      <c r="W3995">
        <v>2395</v>
      </c>
      <c r="X3995" t="str">
        <v>Customer 6</v>
      </c>
      <c r="Y3995" t="str">
        <v>EMBEDDED</v>
      </c>
      <c r="Z3995">
        <v>829</v>
      </c>
      <c r="AA3995">
        <v>697</v>
      </c>
      <c r="AB3995" s="8">
        <v>45391</v>
      </c>
    </row>
    <row r="3996" spans="15:28" x14ac:dyDescent="0.3">
      <c r="O3996">
        <v>3995</v>
      </c>
      <c r="P3996" t="str">
        <v>Customer 14</v>
      </c>
      <c r="Q3996" t="str">
        <v>DESKTOP</v>
      </c>
      <c r="R3996">
        <v>1802</v>
      </c>
      <c r="S3996">
        <v>1640</v>
      </c>
      <c r="T3996" s="8">
        <v>45458</v>
      </c>
      <c r="W3996">
        <v>1284</v>
      </c>
      <c r="X3996" t="str">
        <v>Customer 13</v>
      </c>
      <c r="Y3996" t="str">
        <v>MOBILE</v>
      </c>
      <c r="Z3996">
        <v>826</v>
      </c>
      <c r="AA3996">
        <v>2970</v>
      </c>
      <c r="AB3996" s="8">
        <v>45345</v>
      </c>
    </row>
    <row r="3997" spans="15:28" x14ac:dyDescent="0.3">
      <c r="O3997">
        <v>3996</v>
      </c>
      <c r="P3997" t="str">
        <v>Customer 10</v>
      </c>
      <c r="Q3997" t="str">
        <v>EMBEDDED</v>
      </c>
      <c r="R3997">
        <v>753</v>
      </c>
      <c r="S3997">
        <v>2056</v>
      </c>
      <c r="T3997" s="8">
        <v>45458</v>
      </c>
      <c r="W3997">
        <v>3647</v>
      </c>
      <c r="X3997" t="str">
        <v>Customer 1</v>
      </c>
      <c r="Y3997" t="str">
        <v>MOBILE</v>
      </c>
      <c r="Z3997">
        <v>826</v>
      </c>
      <c r="AA3997">
        <v>243</v>
      </c>
      <c r="AB3997" s="8">
        <v>45443</v>
      </c>
    </row>
    <row r="3998" spans="15:28" x14ac:dyDescent="0.3">
      <c r="O3998">
        <v>3997</v>
      </c>
      <c r="P3998" t="str">
        <v>Customer 12</v>
      </c>
      <c r="Q3998" t="str">
        <v>WORKSTATION</v>
      </c>
      <c r="R3998">
        <v>1049</v>
      </c>
      <c r="S3998">
        <v>3180</v>
      </c>
      <c r="T3998" s="8">
        <v>45458</v>
      </c>
      <c r="W3998">
        <v>2089</v>
      </c>
      <c r="X3998" t="str">
        <v>Customer 10</v>
      </c>
      <c r="Y3998" t="str">
        <v>WORKSTATION</v>
      </c>
      <c r="Z3998">
        <v>825</v>
      </c>
      <c r="AA3998">
        <v>1764</v>
      </c>
      <c r="AB3998" s="8">
        <v>45379</v>
      </c>
    </row>
    <row r="3999" spans="15:28" x14ac:dyDescent="0.3">
      <c r="O3999">
        <v>3998</v>
      </c>
      <c r="P3999" t="str">
        <v>Customer 10</v>
      </c>
      <c r="Q3999" t="str">
        <v>DESKTOP</v>
      </c>
      <c r="R3999">
        <v>3973</v>
      </c>
      <c r="S3999">
        <v>997</v>
      </c>
      <c r="T3999" s="8">
        <v>45458</v>
      </c>
      <c r="W3999">
        <v>2774</v>
      </c>
      <c r="X3999" t="str">
        <v>Customer 13</v>
      </c>
      <c r="Y3999" t="str">
        <v>DESKTOP</v>
      </c>
      <c r="Z3999">
        <v>825</v>
      </c>
      <c r="AA3999">
        <v>4015</v>
      </c>
      <c r="AB3999" s="8">
        <v>45407</v>
      </c>
    </row>
    <row r="4000" spans="15:28" x14ac:dyDescent="0.3">
      <c r="O4000">
        <v>3999</v>
      </c>
      <c r="P4000" t="str">
        <v>Customer 14</v>
      </c>
      <c r="Q4000" t="str">
        <v>MOBILE</v>
      </c>
      <c r="R4000">
        <v>98</v>
      </c>
      <c r="S4000">
        <v>3734</v>
      </c>
      <c r="T4000" s="8">
        <v>45458</v>
      </c>
      <c r="W4000">
        <v>4296</v>
      </c>
      <c r="X4000" t="str">
        <v>Customer 9</v>
      </c>
      <c r="Y4000" t="str">
        <v>MOBILE</v>
      </c>
      <c r="Z4000">
        <v>824</v>
      </c>
      <c r="AA4000">
        <v>3677</v>
      </c>
      <c r="AB4000" s="8">
        <v>45470</v>
      </c>
    </row>
    <row r="4001" spans="15:28" x14ac:dyDescent="0.3">
      <c r="O4001">
        <v>4000</v>
      </c>
      <c r="P4001" t="str">
        <v>Customer 5</v>
      </c>
      <c r="Q4001" t="str">
        <v>EMBEDDED</v>
      </c>
      <c r="R4001">
        <v>2341</v>
      </c>
      <c r="S4001">
        <v>3411</v>
      </c>
      <c r="T4001" s="8">
        <v>45458</v>
      </c>
      <c r="W4001">
        <v>1381</v>
      </c>
      <c r="X4001" t="str">
        <v>Customer 6</v>
      </c>
      <c r="Y4001" t="str">
        <v>WORKSTATION</v>
      </c>
      <c r="Z4001">
        <v>823</v>
      </c>
      <c r="AA4001">
        <v>1423</v>
      </c>
      <c r="AB4001" s="8">
        <v>45349</v>
      </c>
    </row>
    <row r="4002" spans="15:28" x14ac:dyDescent="0.3">
      <c r="O4002">
        <v>4001</v>
      </c>
      <c r="P4002" t="str">
        <v>Customer 5</v>
      </c>
      <c r="Q4002" t="str">
        <v>WORKSTATION</v>
      </c>
      <c r="R4002">
        <v>1896</v>
      </c>
      <c r="S4002">
        <v>1614</v>
      </c>
      <c r="T4002" s="8">
        <v>45458</v>
      </c>
      <c r="W4002">
        <v>4025</v>
      </c>
      <c r="X4002" t="str">
        <v>Customer 5</v>
      </c>
      <c r="Y4002" t="str">
        <v>EMBEDDED</v>
      </c>
      <c r="Z4002">
        <v>823</v>
      </c>
      <c r="AA4002">
        <v>1583</v>
      </c>
      <c r="AB4002" s="8">
        <v>45459</v>
      </c>
    </row>
    <row r="4003" spans="15:28" x14ac:dyDescent="0.3">
      <c r="O4003">
        <v>4002</v>
      </c>
      <c r="P4003" t="str">
        <v>Customer 8</v>
      </c>
      <c r="Q4003" t="str">
        <v>EMBEDDED</v>
      </c>
      <c r="R4003">
        <v>1232</v>
      </c>
      <c r="S4003">
        <v>3797</v>
      </c>
      <c r="T4003" s="8">
        <v>45458</v>
      </c>
      <c r="W4003">
        <v>4739</v>
      </c>
      <c r="X4003" t="str">
        <v>Customer 4</v>
      </c>
      <c r="Y4003" t="str">
        <v>EMBEDDED</v>
      </c>
      <c r="Z4003">
        <v>823</v>
      </c>
      <c r="AA4003">
        <v>2544</v>
      </c>
      <c r="AB4003" s="8">
        <v>45489</v>
      </c>
    </row>
    <row r="4004" spans="15:28" x14ac:dyDescent="0.3">
      <c r="O4004">
        <v>4003</v>
      </c>
      <c r="P4004" t="str">
        <v>Customer 12</v>
      </c>
      <c r="Q4004" t="str">
        <v>MOBILE</v>
      </c>
      <c r="R4004">
        <v>576</v>
      </c>
      <c r="S4004">
        <v>4399</v>
      </c>
      <c r="T4004" s="8">
        <v>45458</v>
      </c>
      <c r="W4004">
        <v>3108</v>
      </c>
      <c r="X4004" t="str">
        <v>Customer 8</v>
      </c>
      <c r="Y4004" t="str">
        <v>MOBILE</v>
      </c>
      <c r="Z4004">
        <v>822</v>
      </c>
      <c r="AA4004">
        <v>2381</v>
      </c>
      <c r="AB4004" s="8">
        <v>45421</v>
      </c>
    </row>
    <row r="4005" spans="15:28" x14ac:dyDescent="0.3">
      <c r="O4005">
        <v>4004</v>
      </c>
      <c r="P4005" t="str">
        <v>Customer 5</v>
      </c>
      <c r="Q4005" t="str">
        <v>MOBILE</v>
      </c>
      <c r="R4005">
        <v>2560</v>
      </c>
      <c r="S4005">
        <v>137</v>
      </c>
      <c r="T4005" s="8">
        <v>45458</v>
      </c>
      <c r="W4005">
        <v>3189</v>
      </c>
      <c r="X4005" t="str">
        <v>Customer 6</v>
      </c>
      <c r="Y4005" t="str">
        <v>EMBEDDED</v>
      </c>
      <c r="Z4005">
        <v>822</v>
      </c>
      <c r="AA4005">
        <v>3471</v>
      </c>
      <c r="AB4005" s="8">
        <v>45424</v>
      </c>
    </row>
    <row r="4006" spans="15:28" x14ac:dyDescent="0.3">
      <c r="O4006">
        <v>4005</v>
      </c>
      <c r="P4006" t="str">
        <v>Customer 7</v>
      </c>
      <c r="Q4006" t="str">
        <v>MOBILE</v>
      </c>
      <c r="R4006">
        <v>753</v>
      </c>
      <c r="S4006">
        <v>4015</v>
      </c>
      <c r="T4006" s="8">
        <v>45458</v>
      </c>
      <c r="W4006">
        <v>372</v>
      </c>
      <c r="X4006" t="str">
        <v>Customer 2</v>
      </c>
      <c r="Y4006" t="str">
        <v>MOBILE</v>
      </c>
      <c r="Z4006">
        <v>821</v>
      </c>
      <c r="AA4006">
        <v>1438</v>
      </c>
      <c r="AB4006" s="8">
        <v>45307</v>
      </c>
    </row>
    <row r="4007" spans="15:28" x14ac:dyDescent="0.3">
      <c r="O4007">
        <v>4006</v>
      </c>
      <c r="P4007" t="str">
        <v>Customer 5</v>
      </c>
      <c r="Q4007" t="str">
        <v>WORKSTATION</v>
      </c>
      <c r="R4007">
        <v>2400</v>
      </c>
      <c r="S4007">
        <v>4555</v>
      </c>
      <c r="T4007" s="8">
        <v>45458</v>
      </c>
      <c r="W4007">
        <v>1928</v>
      </c>
      <c r="X4007" t="str">
        <v>Customer 15</v>
      </c>
      <c r="Y4007" t="str">
        <v>MOBILE</v>
      </c>
      <c r="Z4007">
        <v>821</v>
      </c>
      <c r="AA4007">
        <v>3179</v>
      </c>
      <c r="AB4007" s="8">
        <v>45372</v>
      </c>
    </row>
    <row r="4008" spans="15:28" x14ac:dyDescent="0.3">
      <c r="O4008">
        <v>4007</v>
      </c>
      <c r="P4008" t="str">
        <v>Customer 3</v>
      </c>
      <c r="Q4008" t="str">
        <v>DESKTOP</v>
      </c>
      <c r="R4008">
        <v>880</v>
      </c>
      <c r="S4008">
        <v>590</v>
      </c>
      <c r="T4008" s="8">
        <v>45458</v>
      </c>
      <c r="W4008">
        <v>1839</v>
      </c>
      <c r="X4008" t="str">
        <v>Customer 7</v>
      </c>
      <c r="Y4008" t="str">
        <v>WORKSTATION</v>
      </c>
      <c r="Z4008">
        <v>820</v>
      </c>
      <c r="AA4008">
        <v>1594</v>
      </c>
      <c r="AB4008" s="8">
        <v>45368</v>
      </c>
    </row>
    <row r="4009" spans="15:28" x14ac:dyDescent="0.3">
      <c r="O4009">
        <v>4008</v>
      </c>
      <c r="P4009" t="str">
        <v>Customer 8</v>
      </c>
      <c r="Q4009" t="str">
        <v>WORKSTATION</v>
      </c>
      <c r="R4009">
        <v>926</v>
      </c>
      <c r="S4009">
        <v>1153</v>
      </c>
      <c r="T4009" s="8">
        <v>45458</v>
      </c>
      <c r="W4009">
        <v>4455</v>
      </c>
      <c r="X4009" t="str">
        <v>Customer 5</v>
      </c>
      <c r="Y4009" t="str">
        <v>DESKTOP</v>
      </c>
      <c r="Z4009">
        <v>820</v>
      </c>
      <c r="AA4009">
        <v>2821</v>
      </c>
      <c r="AB4009" s="8">
        <v>45477</v>
      </c>
    </row>
    <row r="4010" spans="15:28" x14ac:dyDescent="0.3">
      <c r="O4010">
        <v>4009</v>
      </c>
      <c r="P4010" t="str">
        <v>Customer 7</v>
      </c>
      <c r="Q4010" t="str">
        <v>EMBEDDED</v>
      </c>
      <c r="R4010">
        <v>450</v>
      </c>
      <c r="S4010">
        <v>976</v>
      </c>
      <c r="T4010" s="8">
        <v>45458</v>
      </c>
      <c r="W4010">
        <v>3644</v>
      </c>
      <c r="X4010" t="str">
        <v>Customer 3</v>
      </c>
      <c r="Y4010" t="str">
        <v>WORKSTATION</v>
      </c>
      <c r="Z4010">
        <v>819</v>
      </c>
      <c r="AA4010">
        <v>753</v>
      </c>
      <c r="AB4010" s="8">
        <v>45443</v>
      </c>
    </row>
    <row r="4011" spans="15:28" x14ac:dyDescent="0.3">
      <c r="O4011">
        <v>4010</v>
      </c>
      <c r="P4011" t="str">
        <v>Customer 6</v>
      </c>
      <c r="Q4011" t="str">
        <v>WORKSTATION</v>
      </c>
      <c r="R4011">
        <v>307</v>
      </c>
      <c r="S4011">
        <v>4803</v>
      </c>
      <c r="T4011" s="8">
        <v>45459</v>
      </c>
      <c r="W4011">
        <v>1648</v>
      </c>
      <c r="X4011" t="str">
        <v>Customer 5</v>
      </c>
      <c r="Y4011" t="str">
        <v>EMBEDDED</v>
      </c>
      <c r="Z4011">
        <v>817</v>
      </c>
      <c r="AA4011">
        <v>4458</v>
      </c>
      <c r="AB4011" s="8">
        <v>45360</v>
      </c>
    </row>
    <row r="4012" spans="15:28" x14ac:dyDescent="0.3">
      <c r="O4012">
        <v>4011</v>
      </c>
      <c r="P4012" t="str">
        <v>Customer 13</v>
      </c>
      <c r="Q4012" t="str">
        <v>EMBEDDED</v>
      </c>
      <c r="R4012">
        <v>1721</v>
      </c>
      <c r="S4012">
        <v>658</v>
      </c>
      <c r="T4012" s="8">
        <v>45459</v>
      </c>
      <c r="W4012">
        <v>3502</v>
      </c>
      <c r="X4012" t="str">
        <v>Customer 2</v>
      </c>
      <c r="Y4012" t="str">
        <v>DESKTOP</v>
      </c>
      <c r="Z4012">
        <v>817</v>
      </c>
      <c r="AA4012">
        <v>435</v>
      </c>
      <c r="AB4012" s="8">
        <v>45437</v>
      </c>
    </row>
    <row r="4013" spans="15:28" x14ac:dyDescent="0.3">
      <c r="O4013">
        <v>4012</v>
      </c>
      <c r="P4013" t="str">
        <v>Customer 13</v>
      </c>
      <c r="Q4013" t="str">
        <v>WORKSTATION</v>
      </c>
      <c r="R4013">
        <v>3659</v>
      </c>
      <c r="S4013">
        <v>538</v>
      </c>
      <c r="T4013" s="8">
        <v>45459</v>
      </c>
      <c r="W4013">
        <v>316</v>
      </c>
      <c r="X4013" t="str">
        <v>Customer 5</v>
      </c>
      <c r="Y4013" t="str">
        <v>DESKTOP</v>
      </c>
      <c r="Z4013">
        <v>816</v>
      </c>
      <c r="AA4013">
        <v>4033</v>
      </c>
      <c r="AB4013" s="8">
        <v>45305</v>
      </c>
    </row>
    <row r="4014" spans="15:28" x14ac:dyDescent="0.3">
      <c r="O4014">
        <v>4013</v>
      </c>
      <c r="P4014" t="str">
        <v>Customer 5</v>
      </c>
      <c r="Q4014" t="str">
        <v>WORKSTATION</v>
      </c>
      <c r="R4014">
        <v>580</v>
      </c>
      <c r="S4014">
        <v>3090</v>
      </c>
      <c r="T4014" s="8">
        <v>45459</v>
      </c>
      <c r="W4014">
        <v>2191</v>
      </c>
      <c r="X4014" t="str">
        <v>Customer 14</v>
      </c>
      <c r="Y4014" t="str">
        <v>DESKTOP</v>
      </c>
      <c r="Z4014">
        <v>816</v>
      </c>
      <c r="AA4014">
        <v>2023</v>
      </c>
      <c r="AB4014" s="8">
        <v>45383</v>
      </c>
    </row>
    <row r="4015" spans="15:28" x14ac:dyDescent="0.3">
      <c r="O4015">
        <v>4014</v>
      </c>
      <c r="P4015" t="str">
        <v>Customer 9</v>
      </c>
      <c r="Q4015" t="str">
        <v>WORKSTATION</v>
      </c>
      <c r="R4015">
        <v>3847</v>
      </c>
      <c r="S4015">
        <v>539</v>
      </c>
      <c r="T4015" s="8">
        <v>45459</v>
      </c>
      <c r="W4015">
        <v>3118</v>
      </c>
      <c r="X4015" t="str">
        <v>Customer 6</v>
      </c>
      <c r="Y4015" t="str">
        <v>WORKSTATION</v>
      </c>
      <c r="Z4015">
        <v>816</v>
      </c>
      <c r="AA4015">
        <v>4220</v>
      </c>
      <c r="AB4015" s="8">
        <v>45421</v>
      </c>
    </row>
    <row r="4016" spans="15:28" x14ac:dyDescent="0.3">
      <c r="O4016">
        <v>4015</v>
      </c>
      <c r="P4016" t="str">
        <v>Customer 11</v>
      </c>
      <c r="Q4016" t="str">
        <v>DESKTOP</v>
      </c>
      <c r="R4016">
        <v>3529</v>
      </c>
      <c r="S4016">
        <v>4993</v>
      </c>
      <c r="T4016" s="8">
        <v>45459</v>
      </c>
      <c r="W4016">
        <v>4340</v>
      </c>
      <c r="X4016" t="str">
        <v>Customer 1</v>
      </c>
      <c r="Y4016" t="str">
        <v>MOBILE</v>
      </c>
      <c r="Z4016">
        <v>816</v>
      </c>
      <c r="AA4016">
        <v>1541</v>
      </c>
      <c r="AB4016" s="8">
        <v>45472</v>
      </c>
    </row>
    <row r="4017" spans="15:28" x14ac:dyDescent="0.3">
      <c r="O4017">
        <v>4016</v>
      </c>
      <c r="P4017" t="str">
        <v>Customer 2</v>
      </c>
      <c r="Q4017" t="str">
        <v>WORKSTATION</v>
      </c>
      <c r="R4017">
        <v>2600</v>
      </c>
      <c r="S4017">
        <v>2592</v>
      </c>
      <c r="T4017" s="8">
        <v>45459</v>
      </c>
      <c r="W4017">
        <v>2596</v>
      </c>
      <c r="X4017" t="str">
        <v>Customer 5</v>
      </c>
      <c r="Y4017" t="str">
        <v>MOBILE</v>
      </c>
      <c r="Z4017">
        <v>815</v>
      </c>
      <c r="AA4017">
        <v>4497</v>
      </c>
      <c r="AB4017" s="8">
        <v>45400</v>
      </c>
    </row>
    <row r="4018" spans="15:28" x14ac:dyDescent="0.3">
      <c r="O4018">
        <v>4017</v>
      </c>
      <c r="P4018" t="str">
        <v>Customer 12</v>
      </c>
      <c r="Q4018" t="str">
        <v>EMBEDDED</v>
      </c>
      <c r="R4018">
        <v>2773</v>
      </c>
      <c r="S4018">
        <v>4798</v>
      </c>
      <c r="T4018" s="8">
        <v>45459</v>
      </c>
      <c r="W4018">
        <v>3561</v>
      </c>
      <c r="X4018" t="str">
        <v>Customer 3</v>
      </c>
      <c r="Y4018" t="str">
        <v>EMBEDDED</v>
      </c>
      <c r="Z4018">
        <v>815</v>
      </c>
      <c r="AA4018">
        <v>2704</v>
      </c>
      <c r="AB4018" s="8">
        <v>45440</v>
      </c>
    </row>
    <row r="4019" spans="15:28" x14ac:dyDescent="0.3">
      <c r="O4019">
        <v>4018</v>
      </c>
      <c r="P4019" t="str">
        <v>Customer 9</v>
      </c>
      <c r="Q4019" t="str">
        <v>MOBILE</v>
      </c>
      <c r="R4019">
        <v>3535</v>
      </c>
      <c r="S4019">
        <v>307</v>
      </c>
      <c r="T4019" s="8">
        <v>45459</v>
      </c>
      <c r="W4019">
        <v>4435</v>
      </c>
      <c r="X4019" t="str">
        <v>Customer 14</v>
      </c>
      <c r="Y4019" t="str">
        <v>MOBILE</v>
      </c>
      <c r="Z4019">
        <v>815</v>
      </c>
      <c r="AA4019">
        <v>3807</v>
      </c>
      <c r="AB4019" s="8">
        <v>45476</v>
      </c>
    </row>
    <row r="4020" spans="15:28" x14ac:dyDescent="0.3">
      <c r="O4020">
        <v>4019</v>
      </c>
      <c r="P4020" t="str">
        <v>Customer 1</v>
      </c>
      <c r="Q4020" t="str">
        <v>DESKTOP</v>
      </c>
      <c r="R4020">
        <v>3765</v>
      </c>
      <c r="S4020">
        <v>332</v>
      </c>
      <c r="T4020" s="8">
        <v>45459</v>
      </c>
      <c r="W4020">
        <v>789</v>
      </c>
      <c r="X4020" t="str">
        <v>Customer 7</v>
      </c>
      <c r="Y4020" t="str">
        <v>MOBILE</v>
      </c>
      <c r="Z4020">
        <v>814</v>
      </c>
      <c r="AA4020">
        <v>4553</v>
      </c>
      <c r="AB4020" s="8">
        <v>45324</v>
      </c>
    </row>
    <row r="4021" spans="15:28" x14ac:dyDescent="0.3">
      <c r="O4021">
        <v>4020</v>
      </c>
      <c r="P4021" t="str">
        <v>Customer 11</v>
      </c>
      <c r="Q4021" t="str">
        <v>WORKSTATION</v>
      </c>
      <c r="R4021">
        <v>840</v>
      </c>
      <c r="S4021">
        <v>4706</v>
      </c>
      <c r="T4021" s="8">
        <v>45459</v>
      </c>
      <c r="W4021">
        <v>4715</v>
      </c>
      <c r="X4021" t="str">
        <v>Customer 1</v>
      </c>
      <c r="Y4021" t="str">
        <v>MOBILE</v>
      </c>
      <c r="Z4021">
        <v>814</v>
      </c>
      <c r="AA4021">
        <v>3001</v>
      </c>
      <c r="AB4021" s="8">
        <v>45488</v>
      </c>
    </row>
    <row r="4022" spans="15:28" x14ac:dyDescent="0.3">
      <c r="O4022">
        <v>4021</v>
      </c>
      <c r="P4022" t="str">
        <v>Customer 9</v>
      </c>
      <c r="Q4022" t="str">
        <v>DESKTOP</v>
      </c>
      <c r="R4022">
        <v>1457</v>
      </c>
      <c r="S4022">
        <v>3114</v>
      </c>
      <c r="T4022" s="8">
        <v>45459</v>
      </c>
      <c r="W4022">
        <v>4387</v>
      </c>
      <c r="X4022" t="str">
        <v>Customer 9</v>
      </c>
      <c r="Y4022" t="str">
        <v>EMBEDDED</v>
      </c>
      <c r="Z4022">
        <v>813</v>
      </c>
      <c r="AA4022">
        <v>3115</v>
      </c>
      <c r="AB4022" s="8">
        <v>45474</v>
      </c>
    </row>
    <row r="4023" spans="15:28" x14ac:dyDescent="0.3">
      <c r="O4023">
        <v>4022</v>
      </c>
      <c r="P4023" t="str">
        <v>Customer 12</v>
      </c>
      <c r="Q4023" t="str">
        <v>DESKTOP</v>
      </c>
      <c r="R4023">
        <v>2811</v>
      </c>
      <c r="S4023">
        <v>2047</v>
      </c>
      <c r="T4023" s="8">
        <v>45459</v>
      </c>
      <c r="W4023">
        <v>1229</v>
      </c>
      <c r="X4023" t="str">
        <v>Customer 11</v>
      </c>
      <c r="Y4023" t="str">
        <v>DESKTOP</v>
      </c>
      <c r="Z4023">
        <v>811</v>
      </c>
      <c r="AA4023">
        <v>1361</v>
      </c>
      <c r="AB4023" s="8">
        <v>45343</v>
      </c>
    </row>
    <row r="4024" spans="15:28" x14ac:dyDescent="0.3">
      <c r="O4024">
        <v>4023</v>
      </c>
      <c r="P4024" t="str">
        <v>Customer 9</v>
      </c>
      <c r="Q4024" t="str">
        <v>EMBEDDED</v>
      </c>
      <c r="R4024">
        <v>1094</v>
      </c>
      <c r="S4024">
        <v>155</v>
      </c>
      <c r="T4024" s="8">
        <v>45459</v>
      </c>
      <c r="W4024">
        <v>3227</v>
      </c>
      <c r="X4024" t="str">
        <v>Customer 7</v>
      </c>
      <c r="Y4024" t="str">
        <v>DESKTOP</v>
      </c>
      <c r="Z4024">
        <v>810</v>
      </c>
      <c r="AA4024">
        <v>314</v>
      </c>
      <c r="AB4024" s="8">
        <v>45426</v>
      </c>
    </row>
    <row r="4025" spans="15:28" x14ac:dyDescent="0.3">
      <c r="O4025">
        <v>4024</v>
      </c>
      <c r="P4025" t="str">
        <v>Customer 10</v>
      </c>
      <c r="Q4025" t="str">
        <v>WORKSTATION</v>
      </c>
      <c r="R4025">
        <v>2446</v>
      </c>
      <c r="S4025">
        <v>306</v>
      </c>
      <c r="T4025" s="8">
        <v>45459</v>
      </c>
      <c r="W4025">
        <v>1384</v>
      </c>
      <c r="X4025" t="str">
        <v>Customer 13</v>
      </c>
      <c r="Y4025" t="str">
        <v>WORKSTATION</v>
      </c>
      <c r="Z4025">
        <v>809</v>
      </c>
      <c r="AA4025">
        <v>152</v>
      </c>
      <c r="AB4025" s="8">
        <v>45349</v>
      </c>
    </row>
    <row r="4026" spans="15:28" x14ac:dyDescent="0.3">
      <c r="O4026">
        <v>4025</v>
      </c>
      <c r="P4026" t="str">
        <v>Customer 5</v>
      </c>
      <c r="Q4026" t="str">
        <v>EMBEDDED</v>
      </c>
      <c r="R4026">
        <v>823</v>
      </c>
      <c r="S4026">
        <v>1583</v>
      </c>
      <c r="T4026" s="8">
        <v>45459</v>
      </c>
      <c r="W4026">
        <v>2034</v>
      </c>
      <c r="X4026" t="str">
        <v>Customer 3</v>
      </c>
      <c r="Y4026" t="str">
        <v>EMBEDDED</v>
      </c>
      <c r="Z4026">
        <v>809</v>
      </c>
      <c r="AA4026">
        <v>2975</v>
      </c>
      <c r="AB4026" s="8">
        <v>45376</v>
      </c>
    </row>
    <row r="4027" spans="15:28" x14ac:dyDescent="0.3">
      <c r="O4027">
        <v>4026</v>
      </c>
      <c r="P4027" t="str">
        <v>Customer 12</v>
      </c>
      <c r="Q4027" t="str">
        <v>DESKTOP</v>
      </c>
      <c r="R4027">
        <v>1562</v>
      </c>
      <c r="S4027">
        <v>1315</v>
      </c>
      <c r="T4027" s="8">
        <v>45459</v>
      </c>
      <c r="W4027">
        <v>133</v>
      </c>
      <c r="X4027" t="str">
        <v>Customer 1</v>
      </c>
      <c r="Y4027" t="str">
        <v>EMBEDDED</v>
      </c>
      <c r="Z4027">
        <v>808</v>
      </c>
      <c r="AA4027">
        <v>1716</v>
      </c>
      <c r="AB4027" s="8">
        <v>45297</v>
      </c>
    </row>
    <row r="4028" spans="15:28" x14ac:dyDescent="0.3">
      <c r="O4028">
        <v>4027</v>
      </c>
      <c r="P4028" t="str">
        <v>Customer 9</v>
      </c>
      <c r="Q4028" t="str">
        <v>EMBEDDED</v>
      </c>
      <c r="R4028">
        <v>1493</v>
      </c>
      <c r="S4028">
        <v>1660</v>
      </c>
      <c r="T4028" s="8">
        <v>45459</v>
      </c>
      <c r="W4028">
        <v>2204</v>
      </c>
      <c r="X4028" t="str">
        <v>Customer 12</v>
      </c>
      <c r="Y4028" t="str">
        <v>EMBEDDED</v>
      </c>
      <c r="Z4028">
        <v>808</v>
      </c>
      <c r="AA4028">
        <v>2664</v>
      </c>
      <c r="AB4028" s="8">
        <v>45383</v>
      </c>
    </row>
    <row r="4029" spans="15:28" x14ac:dyDescent="0.3">
      <c r="O4029">
        <v>4028</v>
      </c>
      <c r="P4029" t="str">
        <v>Customer 12</v>
      </c>
      <c r="Q4029" t="str">
        <v>MOBILE</v>
      </c>
      <c r="R4029">
        <v>3559</v>
      </c>
      <c r="S4029">
        <v>3784</v>
      </c>
      <c r="T4029" s="8">
        <v>45459</v>
      </c>
      <c r="W4029">
        <v>2889</v>
      </c>
      <c r="X4029" t="str">
        <v>Customer 11</v>
      </c>
      <c r="Y4029" t="str">
        <v>EMBEDDED</v>
      </c>
      <c r="Z4029">
        <v>808</v>
      </c>
      <c r="AA4029">
        <v>2534</v>
      </c>
      <c r="AB4029" s="8">
        <v>45412</v>
      </c>
    </row>
    <row r="4030" spans="15:28" x14ac:dyDescent="0.3">
      <c r="O4030">
        <v>4029</v>
      </c>
      <c r="P4030" t="str">
        <v>Customer 15</v>
      </c>
      <c r="Q4030" t="str">
        <v>DESKTOP</v>
      </c>
      <c r="R4030">
        <v>3279</v>
      </c>
      <c r="S4030">
        <v>2236</v>
      </c>
      <c r="T4030" s="8">
        <v>45459</v>
      </c>
      <c r="W4030">
        <v>998</v>
      </c>
      <c r="X4030" t="str">
        <v>Customer 13</v>
      </c>
      <c r="Y4030" t="str">
        <v>DESKTOP</v>
      </c>
      <c r="Z4030">
        <v>807</v>
      </c>
      <c r="AA4030">
        <v>3933</v>
      </c>
      <c r="AB4030" s="8">
        <v>45333</v>
      </c>
    </row>
    <row r="4031" spans="15:28" x14ac:dyDescent="0.3">
      <c r="O4031">
        <v>4030</v>
      </c>
      <c r="P4031" t="str">
        <v>Customer 7</v>
      </c>
      <c r="Q4031" t="str">
        <v>MOBILE</v>
      </c>
      <c r="R4031">
        <v>3819</v>
      </c>
      <c r="S4031">
        <v>4765</v>
      </c>
      <c r="T4031" s="8">
        <v>45459</v>
      </c>
      <c r="W4031">
        <v>1882</v>
      </c>
      <c r="X4031" t="str">
        <v>Customer 7</v>
      </c>
      <c r="Y4031" t="str">
        <v>MOBILE</v>
      </c>
      <c r="Z4031">
        <v>806</v>
      </c>
      <c r="AA4031">
        <v>4292</v>
      </c>
      <c r="AB4031" s="8">
        <v>45370</v>
      </c>
    </row>
    <row r="4032" spans="15:28" x14ac:dyDescent="0.3">
      <c r="O4032">
        <v>4031</v>
      </c>
      <c r="P4032" t="str">
        <v>Customer 10</v>
      </c>
      <c r="Q4032" t="str">
        <v>DESKTOP</v>
      </c>
      <c r="R4032">
        <v>1206</v>
      </c>
      <c r="S4032">
        <v>3401</v>
      </c>
      <c r="T4032" s="8">
        <v>45459</v>
      </c>
      <c r="W4032">
        <v>2604</v>
      </c>
      <c r="X4032" t="str">
        <v>Customer 1</v>
      </c>
      <c r="Y4032" t="str">
        <v>DESKTOP</v>
      </c>
      <c r="Z4032">
        <v>806</v>
      </c>
      <c r="AA4032">
        <v>144</v>
      </c>
      <c r="AB4032" s="8">
        <v>45400</v>
      </c>
    </row>
    <row r="4033" spans="15:28" x14ac:dyDescent="0.3">
      <c r="O4033">
        <v>4032</v>
      </c>
      <c r="P4033" t="str">
        <v>Customer 3</v>
      </c>
      <c r="Q4033" t="str">
        <v>EMBEDDED</v>
      </c>
      <c r="R4033">
        <v>3365</v>
      </c>
      <c r="S4033">
        <v>2976</v>
      </c>
      <c r="T4033" s="8">
        <v>45459</v>
      </c>
      <c r="W4033">
        <v>3421</v>
      </c>
      <c r="X4033" t="str">
        <v>Customer 4</v>
      </c>
      <c r="Y4033" t="str">
        <v>EMBEDDED</v>
      </c>
      <c r="Z4033">
        <v>806</v>
      </c>
      <c r="AA4033">
        <v>3299</v>
      </c>
      <c r="AB4033" s="8">
        <v>45434</v>
      </c>
    </row>
    <row r="4034" spans="15:28" x14ac:dyDescent="0.3">
      <c r="O4034">
        <v>4033</v>
      </c>
      <c r="P4034" t="str">
        <v>Customer 2</v>
      </c>
      <c r="Q4034" t="str">
        <v>MOBILE</v>
      </c>
      <c r="R4034">
        <v>790</v>
      </c>
      <c r="S4034">
        <v>3428</v>
      </c>
      <c r="T4034" s="8">
        <v>45459</v>
      </c>
      <c r="W4034">
        <v>1215</v>
      </c>
      <c r="X4034" t="str">
        <v>Customer 12</v>
      </c>
      <c r="Y4034" t="str">
        <v>DESKTOP</v>
      </c>
      <c r="Z4034">
        <v>805</v>
      </c>
      <c r="AA4034">
        <v>4396</v>
      </c>
      <c r="AB4034" s="8">
        <v>45342</v>
      </c>
    </row>
    <row r="4035" spans="15:28" x14ac:dyDescent="0.3">
      <c r="O4035">
        <v>4034</v>
      </c>
      <c r="P4035" t="str">
        <v>Customer 2</v>
      </c>
      <c r="Q4035" t="str">
        <v>DESKTOP</v>
      </c>
      <c r="R4035">
        <v>2779</v>
      </c>
      <c r="S4035">
        <v>2290</v>
      </c>
      <c r="T4035" s="8">
        <v>45460</v>
      </c>
      <c r="W4035">
        <v>3009</v>
      </c>
      <c r="X4035" t="str">
        <v>Customer 5</v>
      </c>
      <c r="Y4035" t="str">
        <v>MOBILE</v>
      </c>
      <c r="Z4035">
        <v>805</v>
      </c>
      <c r="AA4035">
        <v>3082</v>
      </c>
      <c r="AB4035" s="8">
        <v>45417</v>
      </c>
    </row>
    <row r="4036" spans="15:28" x14ac:dyDescent="0.3">
      <c r="O4036">
        <v>4035</v>
      </c>
      <c r="P4036" t="str">
        <v>Customer 8</v>
      </c>
      <c r="Q4036" t="str">
        <v>WORKSTATION</v>
      </c>
      <c r="R4036">
        <v>1694</v>
      </c>
      <c r="S4036">
        <v>2658</v>
      </c>
      <c r="T4036" s="8">
        <v>45460</v>
      </c>
      <c r="W4036">
        <v>953</v>
      </c>
      <c r="X4036" t="str">
        <v>Customer 15</v>
      </c>
      <c r="Y4036" t="str">
        <v>WORKSTATION</v>
      </c>
      <c r="Z4036">
        <v>803</v>
      </c>
      <c r="AA4036">
        <v>4213</v>
      </c>
      <c r="AB4036" s="8">
        <v>45331</v>
      </c>
    </row>
    <row r="4037" spans="15:28" x14ac:dyDescent="0.3">
      <c r="O4037">
        <v>4036</v>
      </c>
      <c r="P4037" t="str">
        <v>Customer 2</v>
      </c>
      <c r="Q4037" t="str">
        <v>EMBEDDED</v>
      </c>
      <c r="R4037">
        <v>1297</v>
      </c>
      <c r="S4037">
        <v>1464</v>
      </c>
      <c r="T4037" s="8">
        <v>45460</v>
      </c>
      <c r="W4037">
        <v>1287</v>
      </c>
      <c r="X4037" t="str">
        <v>Customer 7</v>
      </c>
      <c r="Y4037" t="str">
        <v>EMBEDDED</v>
      </c>
      <c r="Z4037">
        <v>801</v>
      </c>
      <c r="AA4037">
        <v>2773</v>
      </c>
      <c r="AB4037" s="8">
        <v>45345</v>
      </c>
    </row>
    <row r="4038" spans="15:28" x14ac:dyDescent="0.3">
      <c r="O4038">
        <v>4037</v>
      </c>
      <c r="P4038" t="str">
        <v>Customer 10</v>
      </c>
      <c r="Q4038" t="str">
        <v>EMBEDDED</v>
      </c>
      <c r="R4038">
        <v>3285</v>
      </c>
      <c r="S4038">
        <v>4648</v>
      </c>
      <c r="T4038" s="8">
        <v>45460</v>
      </c>
      <c r="W4038">
        <v>3083</v>
      </c>
      <c r="X4038" t="str">
        <v>Customer 14</v>
      </c>
      <c r="Y4038" t="str">
        <v>DESKTOP</v>
      </c>
      <c r="Z4038">
        <v>801</v>
      </c>
      <c r="AA4038">
        <v>2419</v>
      </c>
      <c r="AB4038" s="8">
        <v>45420</v>
      </c>
    </row>
    <row r="4039" spans="15:28" x14ac:dyDescent="0.3">
      <c r="O4039">
        <v>4038</v>
      </c>
      <c r="P4039" t="str">
        <v>Customer 3</v>
      </c>
      <c r="Q4039" t="str">
        <v>DESKTOP</v>
      </c>
      <c r="R4039">
        <v>1892</v>
      </c>
      <c r="S4039">
        <v>1679</v>
      </c>
      <c r="T4039" s="8">
        <v>45460</v>
      </c>
      <c r="W4039">
        <v>2576</v>
      </c>
      <c r="X4039" t="str">
        <v>Customer 12</v>
      </c>
      <c r="Y4039" t="str">
        <v>EMBEDDED</v>
      </c>
      <c r="Z4039">
        <v>798</v>
      </c>
      <c r="AA4039">
        <v>4595</v>
      </c>
      <c r="AB4039" s="8">
        <v>45399</v>
      </c>
    </row>
    <row r="4040" spans="15:28" x14ac:dyDescent="0.3">
      <c r="O4040">
        <v>4039</v>
      </c>
      <c r="P4040" t="str">
        <v>Customer 6</v>
      </c>
      <c r="Q4040" t="str">
        <v>MOBILE</v>
      </c>
      <c r="R4040">
        <v>2917</v>
      </c>
      <c r="S4040">
        <v>2997</v>
      </c>
      <c r="T4040" s="8">
        <v>45460</v>
      </c>
      <c r="W4040">
        <v>3055</v>
      </c>
      <c r="X4040" t="str">
        <v>Customer 5</v>
      </c>
      <c r="Y4040" t="str">
        <v>WORKSTATION</v>
      </c>
      <c r="Z4040">
        <v>798</v>
      </c>
      <c r="AA4040">
        <v>917</v>
      </c>
      <c r="AB4040" s="8">
        <v>45419</v>
      </c>
    </row>
    <row r="4041" spans="15:28" x14ac:dyDescent="0.3">
      <c r="O4041">
        <v>4040</v>
      </c>
      <c r="P4041" t="str">
        <v>Customer 1</v>
      </c>
      <c r="Q4041" t="str">
        <v>MOBILE</v>
      </c>
      <c r="R4041">
        <v>3140</v>
      </c>
      <c r="S4041">
        <v>4788</v>
      </c>
      <c r="T4041" s="8">
        <v>45460</v>
      </c>
      <c r="W4041">
        <v>3500</v>
      </c>
      <c r="X4041" t="str">
        <v>Customer 5</v>
      </c>
      <c r="Y4041" t="str">
        <v>WORKSTATION</v>
      </c>
      <c r="Z4041">
        <v>798</v>
      </c>
      <c r="AA4041">
        <v>3125</v>
      </c>
      <c r="AB4041" s="8">
        <v>45437</v>
      </c>
    </row>
    <row r="4042" spans="15:28" x14ac:dyDescent="0.3">
      <c r="O4042">
        <v>4041</v>
      </c>
      <c r="P4042" t="str">
        <v>Customer 9</v>
      </c>
      <c r="Q4042" t="str">
        <v>EMBEDDED</v>
      </c>
      <c r="R4042">
        <v>3412</v>
      </c>
      <c r="S4042">
        <v>4032</v>
      </c>
      <c r="T4042" s="8">
        <v>45460</v>
      </c>
      <c r="W4042">
        <v>3637</v>
      </c>
      <c r="X4042" t="str">
        <v>Customer 5</v>
      </c>
      <c r="Y4042" t="str">
        <v>DESKTOP</v>
      </c>
      <c r="Z4042">
        <v>798</v>
      </c>
      <c r="AA4042">
        <v>3438</v>
      </c>
      <c r="AB4042" s="8">
        <v>45443</v>
      </c>
    </row>
    <row r="4043" spans="15:28" x14ac:dyDescent="0.3">
      <c r="O4043">
        <v>4042</v>
      </c>
      <c r="P4043" t="str">
        <v>Customer 10</v>
      </c>
      <c r="Q4043" t="str">
        <v>MOBILE</v>
      </c>
      <c r="R4043">
        <v>1892</v>
      </c>
      <c r="S4043">
        <v>2327</v>
      </c>
      <c r="T4043" s="8">
        <v>45460</v>
      </c>
      <c r="W4043">
        <v>1011</v>
      </c>
      <c r="X4043" t="str">
        <v>Customer 13</v>
      </c>
      <c r="Y4043" t="str">
        <v>EMBEDDED</v>
      </c>
      <c r="Z4043">
        <v>797</v>
      </c>
      <c r="AA4043">
        <v>3119</v>
      </c>
      <c r="AB4043" s="8">
        <v>45334</v>
      </c>
    </row>
    <row r="4044" spans="15:28" x14ac:dyDescent="0.3">
      <c r="O4044">
        <v>4043</v>
      </c>
      <c r="P4044" t="str">
        <v>Customer 6</v>
      </c>
      <c r="Q4044" t="str">
        <v>MOBILE</v>
      </c>
      <c r="R4044">
        <v>1372</v>
      </c>
      <c r="S4044">
        <v>2838</v>
      </c>
      <c r="T4044" s="8">
        <v>45460</v>
      </c>
      <c r="W4044">
        <v>2338</v>
      </c>
      <c r="X4044" t="str">
        <v>Customer 7</v>
      </c>
      <c r="Y4044" t="str">
        <v>EMBEDDED</v>
      </c>
      <c r="Z4044">
        <v>797</v>
      </c>
      <c r="AA4044">
        <v>4481</v>
      </c>
      <c r="AB4044" s="8">
        <v>45389</v>
      </c>
    </row>
    <row r="4045" spans="15:28" x14ac:dyDescent="0.3">
      <c r="O4045">
        <v>4044</v>
      </c>
      <c r="P4045" t="str">
        <v>Customer 2</v>
      </c>
      <c r="Q4045" t="str">
        <v>MOBILE</v>
      </c>
      <c r="R4045">
        <v>1297</v>
      </c>
      <c r="S4045">
        <v>1445</v>
      </c>
      <c r="T4045" s="8">
        <v>45460</v>
      </c>
      <c r="W4045">
        <v>3982</v>
      </c>
      <c r="X4045" t="str">
        <v>Customer 10</v>
      </c>
      <c r="Y4045" t="str">
        <v>WORKSTATION</v>
      </c>
      <c r="Z4045">
        <v>797</v>
      </c>
      <c r="AA4045">
        <v>2162</v>
      </c>
      <c r="AB4045" s="8">
        <v>45457</v>
      </c>
    </row>
    <row r="4046" spans="15:28" x14ac:dyDescent="0.3">
      <c r="O4046">
        <v>4045</v>
      </c>
      <c r="P4046" t="str">
        <v>Customer 1</v>
      </c>
      <c r="Q4046" t="str">
        <v>EMBEDDED</v>
      </c>
      <c r="R4046">
        <v>3166</v>
      </c>
      <c r="S4046">
        <v>4545</v>
      </c>
      <c r="T4046" s="8">
        <v>45460</v>
      </c>
      <c r="W4046">
        <v>779</v>
      </c>
      <c r="X4046" t="str">
        <v>Customer 7</v>
      </c>
      <c r="Y4046" t="str">
        <v>WORKSTATION</v>
      </c>
      <c r="Z4046">
        <v>796</v>
      </c>
      <c r="AA4046">
        <v>1251</v>
      </c>
      <c r="AB4046" s="8">
        <v>45324</v>
      </c>
    </row>
    <row r="4047" spans="15:28" x14ac:dyDescent="0.3">
      <c r="O4047">
        <v>4046</v>
      </c>
      <c r="P4047" t="str">
        <v>Customer 11</v>
      </c>
      <c r="Q4047" t="str">
        <v>DESKTOP</v>
      </c>
      <c r="R4047">
        <v>2312</v>
      </c>
      <c r="S4047">
        <v>2141</v>
      </c>
      <c r="T4047" s="8">
        <v>45460</v>
      </c>
      <c r="W4047">
        <v>2569</v>
      </c>
      <c r="X4047" t="str">
        <v>Customer 14</v>
      </c>
      <c r="Y4047" t="str">
        <v>MOBILE</v>
      </c>
      <c r="Z4047">
        <v>796</v>
      </c>
      <c r="AA4047">
        <v>3594</v>
      </c>
      <c r="AB4047" s="8">
        <v>45398</v>
      </c>
    </row>
    <row r="4048" spans="15:28" x14ac:dyDescent="0.3">
      <c r="O4048">
        <v>4047</v>
      </c>
      <c r="P4048" t="str">
        <v>Customer 5</v>
      </c>
      <c r="Q4048" t="str">
        <v>DESKTOP</v>
      </c>
      <c r="R4048">
        <v>3842</v>
      </c>
      <c r="S4048">
        <v>4329</v>
      </c>
      <c r="T4048" s="8">
        <v>45460</v>
      </c>
      <c r="W4048">
        <v>1163</v>
      </c>
      <c r="X4048" t="str">
        <v>Customer 5</v>
      </c>
      <c r="Y4048" t="str">
        <v>DESKTOP</v>
      </c>
      <c r="Z4048">
        <v>795</v>
      </c>
      <c r="AA4048">
        <v>4252</v>
      </c>
      <c r="AB4048" s="8">
        <v>45340</v>
      </c>
    </row>
    <row r="4049" spans="15:28" x14ac:dyDescent="0.3">
      <c r="O4049">
        <v>4048</v>
      </c>
      <c r="P4049" t="str">
        <v>Customer 9</v>
      </c>
      <c r="Q4049" t="str">
        <v>DESKTOP</v>
      </c>
      <c r="R4049">
        <v>2931</v>
      </c>
      <c r="S4049">
        <v>211</v>
      </c>
      <c r="T4049" s="8">
        <v>45460</v>
      </c>
      <c r="W4049">
        <v>4483</v>
      </c>
      <c r="X4049" t="str">
        <v>Customer 10</v>
      </c>
      <c r="Y4049" t="str">
        <v>EMBEDDED</v>
      </c>
      <c r="Z4049">
        <v>795</v>
      </c>
      <c r="AA4049">
        <v>3615</v>
      </c>
      <c r="AB4049" s="8">
        <v>45478</v>
      </c>
    </row>
    <row r="4050" spans="15:28" x14ac:dyDescent="0.3">
      <c r="O4050">
        <v>4049</v>
      </c>
      <c r="P4050" t="str">
        <v>Customer 5</v>
      </c>
      <c r="Q4050" t="str">
        <v>EMBEDDED</v>
      </c>
      <c r="R4050">
        <v>2376</v>
      </c>
      <c r="S4050">
        <v>3331</v>
      </c>
      <c r="T4050" s="8">
        <v>45460</v>
      </c>
      <c r="W4050">
        <v>626</v>
      </c>
      <c r="X4050" t="str">
        <v>Customer 4</v>
      </c>
      <c r="Y4050" t="str">
        <v>WORKSTATION</v>
      </c>
      <c r="Z4050">
        <v>794</v>
      </c>
      <c r="AA4050">
        <v>2943</v>
      </c>
      <c r="AB4050" s="8">
        <v>45318</v>
      </c>
    </row>
    <row r="4051" spans="15:28" x14ac:dyDescent="0.3">
      <c r="O4051">
        <v>4050</v>
      </c>
      <c r="P4051" t="str">
        <v>Customer 5</v>
      </c>
      <c r="Q4051" t="str">
        <v>MOBILE</v>
      </c>
      <c r="R4051">
        <v>1299</v>
      </c>
      <c r="S4051">
        <v>837</v>
      </c>
      <c r="T4051" s="8">
        <v>45460</v>
      </c>
      <c r="W4051">
        <v>2523</v>
      </c>
      <c r="X4051" t="str">
        <v>Customer 12</v>
      </c>
      <c r="Y4051" t="str">
        <v>EMBEDDED</v>
      </c>
      <c r="Z4051">
        <v>794</v>
      </c>
      <c r="AA4051">
        <v>384</v>
      </c>
      <c r="AB4051" s="8">
        <v>45397</v>
      </c>
    </row>
    <row r="4052" spans="15:28" x14ac:dyDescent="0.3">
      <c r="O4052">
        <v>4051</v>
      </c>
      <c r="P4052" t="str">
        <v>Customer 2</v>
      </c>
      <c r="Q4052" t="str">
        <v>MOBILE</v>
      </c>
      <c r="R4052">
        <v>2597</v>
      </c>
      <c r="S4052">
        <v>885</v>
      </c>
      <c r="T4052" s="8">
        <v>45460</v>
      </c>
      <c r="W4052">
        <v>3457</v>
      </c>
      <c r="X4052" t="str">
        <v>Customer 10</v>
      </c>
      <c r="Y4052" t="str">
        <v>EMBEDDED</v>
      </c>
      <c r="Z4052">
        <v>793</v>
      </c>
      <c r="AA4052">
        <v>2838</v>
      </c>
      <c r="AB4052" s="8">
        <v>45435</v>
      </c>
    </row>
    <row r="4053" spans="15:28" x14ac:dyDescent="0.3">
      <c r="O4053">
        <v>4052</v>
      </c>
      <c r="P4053" t="str">
        <v>Customer 4</v>
      </c>
      <c r="Q4053" t="str">
        <v>WORKSTATION</v>
      </c>
      <c r="R4053">
        <v>3060</v>
      </c>
      <c r="S4053">
        <v>4266</v>
      </c>
      <c r="T4053" s="8">
        <v>45460</v>
      </c>
      <c r="W4053">
        <v>330</v>
      </c>
      <c r="X4053" t="str">
        <v>Customer 4</v>
      </c>
      <c r="Y4053" t="str">
        <v>EMBEDDED</v>
      </c>
      <c r="Z4053">
        <v>791</v>
      </c>
      <c r="AA4053">
        <v>2665</v>
      </c>
      <c r="AB4053" s="8">
        <v>45305</v>
      </c>
    </row>
    <row r="4054" spans="15:28" x14ac:dyDescent="0.3">
      <c r="O4054">
        <v>4053</v>
      </c>
      <c r="P4054" t="str">
        <v>Customer 3</v>
      </c>
      <c r="Q4054" t="str">
        <v>MOBILE</v>
      </c>
      <c r="R4054">
        <v>3762</v>
      </c>
      <c r="S4054">
        <v>1247</v>
      </c>
      <c r="T4054" s="8">
        <v>45460</v>
      </c>
      <c r="W4054">
        <v>749</v>
      </c>
      <c r="X4054" t="str">
        <v>Customer 10</v>
      </c>
      <c r="Y4054" t="str">
        <v>MOBILE</v>
      </c>
      <c r="Z4054">
        <v>790</v>
      </c>
      <c r="AA4054">
        <v>4699</v>
      </c>
      <c r="AB4054" s="8">
        <v>45323</v>
      </c>
    </row>
    <row r="4055" spans="15:28" x14ac:dyDescent="0.3">
      <c r="O4055">
        <v>4054</v>
      </c>
      <c r="P4055" t="str">
        <v>Customer 6</v>
      </c>
      <c r="Q4055" t="str">
        <v>DESKTOP</v>
      </c>
      <c r="R4055">
        <v>2988</v>
      </c>
      <c r="S4055">
        <v>338</v>
      </c>
      <c r="T4055" s="8">
        <v>45460</v>
      </c>
      <c r="W4055">
        <v>4033</v>
      </c>
      <c r="X4055" t="str">
        <v>Customer 2</v>
      </c>
      <c r="Y4055" t="str">
        <v>MOBILE</v>
      </c>
      <c r="Z4055">
        <v>790</v>
      </c>
      <c r="AA4055">
        <v>3428</v>
      </c>
      <c r="AB4055" s="8">
        <v>45459</v>
      </c>
    </row>
    <row r="4056" spans="15:28" x14ac:dyDescent="0.3">
      <c r="O4056">
        <v>4055</v>
      </c>
      <c r="P4056" t="str">
        <v>Customer 6</v>
      </c>
      <c r="Q4056" t="str">
        <v>DESKTOP</v>
      </c>
      <c r="R4056">
        <v>511</v>
      </c>
      <c r="S4056">
        <v>2494</v>
      </c>
      <c r="T4056" s="8">
        <v>45460</v>
      </c>
      <c r="W4056">
        <v>45</v>
      </c>
      <c r="X4056" t="str">
        <v>Customer 11</v>
      </c>
      <c r="Y4056" t="str">
        <v>EMBEDDED</v>
      </c>
      <c r="Z4056">
        <v>789</v>
      </c>
      <c r="AA4056">
        <v>4892</v>
      </c>
      <c r="AB4056" s="8">
        <v>45293</v>
      </c>
    </row>
    <row r="4057" spans="15:28" x14ac:dyDescent="0.3">
      <c r="O4057">
        <v>4056</v>
      </c>
      <c r="P4057" t="str">
        <v>Customer 13</v>
      </c>
      <c r="Q4057" t="str">
        <v>DESKTOP</v>
      </c>
      <c r="R4057">
        <v>2535</v>
      </c>
      <c r="S4057">
        <v>3589</v>
      </c>
      <c r="T4057" s="8">
        <v>45460</v>
      </c>
      <c r="W4057">
        <v>3901</v>
      </c>
      <c r="X4057" t="str">
        <v>Customer 10</v>
      </c>
      <c r="Y4057" t="str">
        <v>WORKSTATION</v>
      </c>
      <c r="Z4057">
        <v>788</v>
      </c>
      <c r="AA4057">
        <v>3264</v>
      </c>
      <c r="AB4057" s="8">
        <v>45454</v>
      </c>
    </row>
    <row r="4058" spans="15:28" x14ac:dyDescent="0.3">
      <c r="O4058">
        <v>4057</v>
      </c>
      <c r="P4058" t="str">
        <v>Customer 5</v>
      </c>
      <c r="Q4058" t="str">
        <v>MOBILE</v>
      </c>
      <c r="R4058">
        <v>639</v>
      </c>
      <c r="S4058">
        <v>2991</v>
      </c>
      <c r="T4058" s="8">
        <v>45460</v>
      </c>
      <c r="W4058">
        <v>3861</v>
      </c>
      <c r="X4058" t="str">
        <v>Customer 12</v>
      </c>
      <c r="Y4058" t="str">
        <v>EMBEDDED</v>
      </c>
      <c r="Z4058">
        <v>787</v>
      </c>
      <c r="AA4058">
        <v>3326</v>
      </c>
      <c r="AB4058" s="8">
        <v>45452</v>
      </c>
    </row>
    <row r="4059" spans="15:28" x14ac:dyDescent="0.3">
      <c r="O4059">
        <v>4058</v>
      </c>
      <c r="P4059" t="str">
        <v>Customer 9</v>
      </c>
      <c r="Q4059" t="str">
        <v>EMBEDDED</v>
      </c>
      <c r="R4059">
        <v>1971</v>
      </c>
      <c r="S4059">
        <v>4373</v>
      </c>
      <c r="T4059" s="8">
        <v>45461</v>
      </c>
      <c r="W4059">
        <v>4858</v>
      </c>
      <c r="X4059" t="str">
        <v>Customer 11</v>
      </c>
      <c r="Y4059" t="str">
        <v>MOBILE</v>
      </c>
      <c r="Z4059">
        <v>787</v>
      </c>
      <c r="AA4059">
        <v>2124</v>
      </c>
      <c r="AB4059" s="8">
        <v>45494</v>
      </c>
    </row>
    <row r="4060" spans="15:28" x14ac:dyDescent="0.3">
      <c r="O4060">
        <v>4059</v>
      </c>
      <c r="P4060" t="str">
        <v>Customer 8</v>
      </c>
      <c r="Q4060" t="str">
        <v>MOBILE</v>
      </c>
      <c r="R4060">
        <v>2299</v>
      </c>
      <c r="S4060">
        <v>2087</v>
      </c>
      <c r="T4060" s="8">
        <v>45461</v>
      </c>
      <c r="W4060">
        <v>843</v>
      </c>
      <c r="X4060" t="str">
        <v>Customer 2</v>
      </c>
      <c r="Y4060" t="str">
        <v>EMBEDDED</v>
      </c>
      <c r="Z4060">
        <v>786</v>
      </c>
      <c r="AA4060">
        <v>1306</v>
      </c>
      <c r="AB4060" s="8">
        <v>45327</v>
      </c>
    </row>
    <row r="4061" spans="15:28" x14ac:dyDescent="0.3">
      <c r="O4061">
        <v>4060</v>
      </c>
      <c r="P4061" t="str">
        <v>Customer 3</v>
      </c>
      <c r="Q4061" t="str">
        <v>DESKTOP</v>
      </c>
      <c r="R4061">
        <v>3550</v>
      </c>
      <c r="S4061">
        <v>4787</v>
      </c>
      <c r="T4061" s="8">
        <v>45461</v>
      </c>
      <c r="W4061">
        <v>2818</v>
      </c>
      <c r="X4061" t="str">
        <v>Customer 7</v>
      </c>
      <c r="Y4061" t="str">
        <v>MOBILE</v>
      </c>
      <c r="Z4061">
        <v>786</v>
      </c>
      <c r="AA4061">
        <v>1880</v>
      </c>
      <c r="AB4061" s="8">
        <v>45409</v>
      </c>
    </row>
    <row r="4062" spans="15:28" x14ac:dyDescent="0.3">
      <c r="O4062">
        <v>4061</v>
      </c>
      <c r="P4062" t="str">
        <v>Customer 15</v>
      </c>
      <c r="Q4062" t="str">
        <v>MOBILE</v>
      </c>
      <c r="R4062">
        <v>888</v>
      </c>
      <c r="S4062">
        <v>4319</v>
      </c>
      <c r="T4062" s="8">
        <v>45461</v>
      </c>
      <c r="W4062">
        <v>2863</v>
      </c>
      <c r="X4062" t="str">
        <v>Customer 14</v>
      </c>
      <c r="Y4062" t="str">
        <v>WORKSTATION</v>
      </c>
      <c r="Z4062">
        <v>786</v>
      </c>
      <c r="AA4062">
        <v>3661</v>
      </c>
      <c r="AB4062" s="8">
        <v>45411</v>
      </c>
    </row>
    <row r="4063" spans="15:28" x14ac:dyDescent="0.3">
      <c r="O4063">
        <v>4062</v>
      </c>
      <c r="P4063" t="str">
        <v>Customer 5</v>
      </c>
      <c r="Q4063" t="str">
        <v>DESKTOP</v>
      </c>
      <c r="R4063">
        <v>2950</v>
      </c>
      <c r="S4063">
        <v>4356</v>
      </c>
      <c r="T4063" s="8">
        <v>45461</v>
      </c>
      <c r="W4063">
        <v>947</v>
      </c>
      <c r="X4063" t="str">
        <v>Customer 2</v>
      </c>
      <c r="Y4063" t="str">
        <v>DESKTOP</v>
      </c>
      <c r="Z4063">
        <v>785</v>
      </c>
      <c r="AA4063">
        <v>2147</v>
      </c>
      <c r="AB4063" s="8">
        <v>45331</v>
      </c>
    </row>
    <row r="4064" spans="15:28" x14ac:dyDescent="0.3">
      <c r="O4064">
        <v>4063</v>
      </c>
      <c r="P4064" t="str">
        <v>Customer 2</v>
      </c>
      <c r="Q4064" t="str">
        <v>EMBEDDED</v>
      </c>
      <c r="R4064">
        <v>2767</v>
      </c>
      <c r="S4064">
        <v>1500</v>
      </c>
      <c r="T4064" s="8">
        <v>45461</v>
      </c>
      <c r="W4064">
        <v>1696</v>
      </c>
      <c r="X4064" t="str">
        <v>Customer 6</v>
      </c>
      <c r="Y4064" t="str">
        <v>EMBEDDED</v>
      </c>
      <c r="Z4064">
        <v>785</v>
      </c>
      <c r="AA4064">
        <v>2309</v>
      </c>
      <c r="AB4064" s="8">
        <v>45362</v>
      </c>
    </row>
    <row r="4065" spans="15:28" x14ac:dyDescent="0.3">
      <c r="O4065">
        <v>4064</v>
      </c>
      <c r="P4065" t="str">
        <v>Customer 13</v>
      </c>
      <c r="Q4065" t="str">
        <v>EMBEDDED</v>
      </c>
      <c r="R4065">
        <v>3983</v>
      </c>
      <c r="S4065">
        <v>1480</v>
      </c>
      <c r="T4065" s="8">
        <v>45461</v>
      </c>
      <c r="W4065">
        <v>2088</v>
      </c>
      <c r="X4065" t="str">
        <v>Customer 11</v>
      </c>
      <c r="Y4065" t="str">
        <v>WORKSTATION</v>
      </c>
      <c r="Z4065">
        <v>785</v>
      </c>
      <c r="AA4065">
        <v>1007</v>
      </c>
      <c r="AB4065" s="8">
        <v>45378</v>
      </c>
    </row>
    <row r="4066" spans="15:28" x14ac:dyDescent="0.3">
      <c r="O4066">
        <v>4065</v>
      </c>
      <c r="P4066" t="str">
        <v>Customer 14</v>
      </c>
      <c r="Q4066" t="str">
        <v>WORKSTATION</v>
      </c>
      <c r="R4066">
        <v>2923</v>
      </c>
      <c r="S4066">
        <v>4200</v>
      </c>
      <c r="T4066" s="8">
        <v>45461</v>
      </c>
      <c r="W4066">
        <v>3621</v>
      </c>
      <c r="X4066" t="str">
        <v>Customer 10</v>
      </c>
      <c r="Y4066" t="str">
        <v>DESKTOP</v>
      </c>
      <c r="Z4066">
        <v>785</v>
      </c>
      <c r="AA4066">
        <v>4195</v>
      </c>
      <c r="AB4066" s="8">
        <v>45442</v>
      </c>
    </row>
    <row r="4067" spans="15:28" x14ac:dyDescent="0.3">
      <c r="O4067">
        <v>4066</v>
      </c>
      <c r="P4067" t="str">
        <v>Customer 15</v>
      </c>
      <c r="Q4067" t="str">
        <v>WORKSTATION</v>
      </c>
      <c r="R4067">
        <v>2302</v>
      </c>
      <c r="S4067">
        <v>1390</v>
      </c>
      <c r="T4067" s="8">
        <v>45461</v>
      </c>
      <c r="W4067">
        <v>3830</v>
      </c>
      <c r="X4067" t="str">
        <v>Customer 10</v>
      </c>
      <c r="Y4067" t="str">
        <v>EMBEDDED</v>
      </c>
      <c r="Z4067">
        <v>783</v>
      </c>
      <c r="AA4067">
        <v>4105</v>
      </c>
      <c r="AB4067" s="8">
        <v>45451</v>
      </c>
    </row>
    <row r="4068" spans="15:28" x14ac:dyDescent="0.3">
      <c r="O4068">
        <v>4067</v>
      </c>
      <c r="P4068" t="str">
        <v>Customer 6</v>
      </c>
      <c r="Q4068" t="str">
        <v>EMBEDDED</v>
      </c>
      <c r="R4068">
        <v>2774</v>
      </c>
      <c r="S4068">
        <v>650</v>
      </c>
      <c r="T4068" s="8">
        <v>45461</v>
      </c>
      <c r="W4068">
        <v>660</v>
      </c>
      <c r="X4068" t="str">
        <v>Customer 6</v>
      </c>
      <c r="Y4068" t="str">
        <v>WORKSTATION</v>
      </c>
      <c r="Z4068">
        <v>782</v>
      </c>
      <c r="AA4068">
        <v>3391</v>
      </c>
      <c r="AB4068" s="8">
        <v>45319</v>
      </c>
    </row>
    <row r="4069" spans="15:28" x14ac:dyDescent="0.3">
      <c r="O4069">
        <v>4068</v>
      </c>
      <c r="P4069" t="str">
        <v>Customer 6</v>
      </c>
      <c r="Q4069" t="str">
        <v>EMBEDDED</v>
      </c>
      <c r="R4069">
        <v>1167</v>
      </c>
      <c r="S4069">
        <v>242</v>
      </c>
      <c r="T4069" s="8">
        <v>45461</v>
      </c>
      <c r="W4069">
        <v>1759</v>
      </c>
      <c r="X4069" t="str">
        <v>Customer 11</v>
      </c>
      <c r="Y4069" t="str">
        <v>MOBILE</v>
      </c>
      <c r="Z4069">
        <v>782</v>
      </c>
      <c r="AA4069">
        <v>2372</v>
      </c>
      <c r="AB4069" s="8">
        <v>45365</v>
      </c>
    </row>
    <row r="4070" spans="15:28" x14ac:dyDescent="0.3">
      <c r="O4070">
        <v>4069</v>
      </c>
      <c r="P4070" t="str">
        <v>Customer 5</v>
      </c>
      <c r="Q4070" t="str">
        <v>EMBEDDED</v>
      </c>
      <c r="R4070">
        <v>1137</v>
      </c>
      <c r="S4070">
        <v>3412</v>
      </c>
      <c r="T4070" s="8">
        <v>45461</v>
      </c>
      <c r="W4070">
        <v>2725</v>
      </c>
      <c r="X4070" t="str">
        <v>Customer 5</v>
      </c>
      <c r="Y4070" t="str">
        <v>EMBEDDED</v>
      </c>
      <c r="Z4070">
        <v>782</v>
      </c>
      <c r="AA4070">
        <v>1204</v>
      </c>
      <c r="AB4070" s="8">
        <v>45405</v>
      </c>
    </row>
    <row r="4071" spans="15:28" x14ac:dyDescent="0.3">
      <c r="O4071">
        <v>4070</v>
      </c>
      <c r="P4071" t="str">
        <v>Customer 15</v>
      </c>
      <c r="Q4071" t="str">
        <v>MOBILE</v>
      </c>
      <c r="R4071">
        <v>566</v>
      </c>
      <c r="S4071">
        <v>2251</v>
      </c>
      <c r="T4071" s="8">
        <v>45461</v>
      </c>
      <c r="W4071">
        <v>4812</v>
      </c>
      <c r="X4071" t="str">
        <v>Customer 12</v>
      </c>
      <c r="Y4071" t="str">
        <v>WORKSTATION</v>
      </c>
      <c r="Z4071">
        <v>781</v>
      </c>
      <c r="AA4071">
        <v>3171</v>
      </c>
      <c r="AB4071" s="8">
        <v>45492</v>
      </c>
    </row>
    <row r="4072" spans="15:28" x14ac:dyDescent="0.3">
      <c r="O4072">
        <v>4071</v>
      </c>
      <c r="P4072" t="str">
        <v>Customer 5</v>
      </c>
      <c r="Q4072" t="str">
        <v>MOBILE</v>
      </c>
      <c r="R4072">
        <v>3407</v>
      </c>
      <c r="S4072">
        <v>1776</v>
      </c>
      <c r="T4072" s="8">
        <v>45461</v>
      </c>
      <c r="W4072">
        <v>1048</v>
      </c>
      <c r="X4072" t="str">
        <v>Customer 5</v>
      </c>
      <c r="Y4072" t="str">
        <v>MOBILE</v>
      </c>
      <c r="Z4072">
        <v>780</v>
      </c>
      <c r="AA4072">
        <v>1465</v>
      </c>
      <c r="AB4072" s="8">
        <v>45335</v>
      </c>
    </row>
    <row r="4073" spans="15:28" x14ac:dyDescent="0.3">
      <c r="O4073">
        <v>4072</v>
      </c>
      <c r="P4073" t="str">
        <v>Customer 4</v>
      </c>
      <c r="Q4073" t="str">
        <v>DESKTOP</v>
      </c>
      <c r="R4073">
        <v>3800</v>
      </c>
      <c r="S4073">
        <v>2670</v>
      </c>
      <c r="T4073" s="8">
        <v>45461</v>
      </c>
      <c r="W4073">
        <v>1073</v>
      </c>
      <c r="X4073" t="str">
        <v>Customer 14</v>
      </c>
      <c r="Y4073" t="str">
        <v>MOBILE</v>
      </c>
      <c r="Z4073">
        <v>780</v>
      </c>
      <c r="AA4073">
        <v>4196</v>
      </c>
      <c r="AB4073" s="8">
        <v>45336</v>
      </c>
    </row>
    <row r="4074" spans="15:28" x14ac:dyDescent="0.3">
      <c r="O4074">
        <v>4073</v>
      </c>
      <c r="P4074" t="str">
        <v>Customer 4</v>
      </c>
      <c r="Q4074" t="str">
        <v>DESKTOP</v>
      </c>
      <c r="R4074">
        <v>3575</v>
      </c>
      <c r="S4074">
        <v>1345</v>
      </c>
      <c r="T4074" s="8">
        <v>45461</v>
      </c>
      <c r="W4074">
        <v>3469</v>
      </c>
      <c r="X4074" t="str">
        <v>Customer 12</v>
      </c>
      <c r="Y4074" t="str">
        <v>EMBEDDED</v>
      </c>
      <c r="Z4074">
        <v>780</v>
      </c>
      <c r="AA4074">
        <v>1902</v>
      </c>
      <c r="AB4074" s="8">
        <v>45436</v>
      </c>
    </row>
    <row r="4075" spans="15:28" x14ac:dyDescent="0.3">
      <c r="O4075">
        <v>4074</v>
      </c>
      <c r="P4075" t="str">
        <v>Customer 14</v>
      </c>
      <c r="Q4075" t="str">
        <v>MOBILE</v>
      </c>
      <c r="R4075">
        <v>691</v>
      </c>
      <c r="S4075">
        <v>4181</v>
      </c>
      <c r="T4075" s="8">
        <v>45461</v>
      </c>
      <c r="W4075">
        <v>4467</v>
      </c>
      <c r="X4075" t="str">
        <v>Customer 7</v>
      </c>
      <c r="Y4075" t="str">
        <v>WORKSTATION</v>
      </c>
      <c r="Z4075">
        <v>780</v>
      </c>
      <c r="AA4075">
        <v>4197</v>
      </c>
      <c r="AB4075" s="8">
        <v>45478</v>
      </c>
    </row>
    <row r="4076" spans="15:28" x14ac:dyDescent="0.3">
      <c r="O4076">
        <v>4075</v>
      </c>
      <c r="P4076" t="str">
        <v>Customer 7</v>
      </c>
      <c r="Q4076" t="str">
        <v>DESKTOP</v>
      </c>
      <c r="R4076">
        <v>3760</v>
      </c>
      <c r="S4076">
        <v>2139</v>
      </c>
      <c r="T4076" s="8">
        <v>45461</v>
      </c>
      <c r="W4076">
        <v>1198</v>
      </c>
      <c r="X4076" t="str">
        <v>Customer 10</v>
      </c>
      <c r="Y4076" t="str">
        <v>EMBEDDED</v>
      </c>
      <c r="Z4076">
        <v>778</v>
      </c>
      <c r="AA4076">
        <v>4440</v>
      </c>
      <c r="AB4076" s="8">
        <v>45341</v>
      </c>
    </row>
    <row r="4077" spans="15:28" x14ac:dyDescent="0.3">
      <c r="O4077">
        <v>4076</v>
      </c>
      <c r="P4077" t="str">
        <v>Customer 15</v>
      </c>
      <c r="Q4077" t="str">
        <v>DESKTOP</v>
      </c>
      <c r="R4077">
        <v>3165</v>
      </c>
      <c r="S4077">
        <v>3185</v>
      </c>
      <c r="T4077" s="8">
        <v>45461</v>
      </c>
      <c r="W4077">
        <v>3516</v>
      </c>
      <c r="X4077" t="str">
        <v>Customer 2</v>
      </c>
      <c r="Y4077" t="str">
        <v>DESKTOP</v>
      </c>
      <c r="Z4077">
        <v>778</v>
      </c>
      <c r="AA4077">
        <v>1698</v>
      </c>
      <c r="AB4077" s="8">
        <v>45438</v>
      </c>
    </row>
    <row r="4078" spans="15:28" x14ac:dyDescent="0.3">
      <c r="O4078">
        <v>4077</v>
      </c>
      <c r="P4078" t="str">
        <v>Customer 6</v>
      </c>
      <c r="Q4078" t="str">
        <v>WORKSTATION</v>
      </c>
      <c r="R4078">
        <v>719</v>
      </c>
      <c r="S4078">
        <v>1302</v>
      </c>
      <c r="T4078" s="8">
        <v>45461</v>
      </c>
      <c r="W4078">
        <v>3971</v>
      </c>
      <c r="X4078" t="str">
        <v>Customer 12</v>
      </c>
      <c r="Y4078" t="str">
        <v>EMBEDDED</v>
      </c>
      <c r="Z4078">
        <v>778</v>
      </c>
      <c r="AA4078">
        <v>1488</v>
      </c>
      <c r="AB4078" s="8">
        <v>45457</v>
      </c>
    </row>
    <row r="4079" spans="15:28" x14ac:dyDescent="0.3">
      <c r="O4079">
        <v>4078</v>
      </c>
      <c r="P4079" t="str">
        <v>Customer 2</v>
      </c>
      <c r="Q4079" t="str">
        <v>DESKTOP</v>
      </c>
      <c r="R4079">
        <v>707</v>
      </c>
      <c r="S4079">
        <v>1553</v>
      </c>
      <c r="T4079" s="8">
        <v>45461</v>
      </c>
      <c r="W4079">
        <v>4270</v>
      </c>
      <c r="X4079" t="str">
        <v>Customer 8</v>
      </c>
      <c r="Y4079" t="str">
        <v>MOBILE</v>
      </c>
      <c r="Z4079">
        <v>778</v>
      </c>
      <c r="AA4079">
        <v>3956</v>
      </c>
      <c r="AB4079" s="8">
        <v>45469</v>
      </c>
    </row>
    <row r="4080" spans="15:28" x14ac:dyDescent="0.3">
      <c r="O4080">
        <v>4079</v>
      </c>
      <c r="P4080" t="str">
        <v>Customer 14</v>
      </c>
      <c r="Q4080" t="str">
        <v>DESKTOP</v>
      </c>
      <c r="R4080">
        <v>2141</v>
      </c>
      <c r="S4080">
        <v>2927</v>
      </c>
      <c r="T4080" s="8">
        <v>45461</v>
      </c>
      <c r="W4080">
        <v>3153</v>
      </c>
      <c r="X4080" t="str">
        <v>Customer 4</v>
      </c>
      <c r="Y4080" t="str">
        <v>WORKSTATION</v>
      </c>
      <c r="Z4080">
        <v>777</v>
      </c>
      <c r="AA4080">
        <v>1086</v>
      </c>
      <c r="AB4080" s="8">
        <v>45423</v>
      </c>
    </row>
    <row r="4081" spans="15:28" x14ac:dyDescent="0.3">
      <c r="O4081">
        <v>4080</v>
      </c>
      <c r="P4081" t="str">
        <v>Customer 6</v>
      </c>
      <c r="Q4081" t="str">
        <v>EMBEDDED</v>
      </c>
      <c r="R4081">
        <v>3264</v>
      </c>
      <c r="S4081">
        <v>797</v>
      </c>
      <c r="T4081" s="8">
        <v>45461</v>
      </c>
      <c r="W4081">
        <v>3210</v>
      </c>
      <c r="X4081" t="str">
        <v>Customer 3</v>
      </c>
      <c r="Y4081" t="str">
        <v>DESKTOP</v>
      </c>
      <c r="Z4081">
        <v>776</v>
      </c>
      <c r="AA4081">
        <v>788</v>
      </c>
      <c r="AB4081" s="8">
        <v>45425</v>
      </c>
    </row>
    <row r="4082" spans="15:28" x14ac:dyDescent="0.3">
      <c r="O4082">
        <v>4081</v>
      </c>
      <c r="P4082" t="str">
        <v>Customer 13</v>
      </c>
      <c r="Q4082" t="str">
        <v>WORKSTATION</v>
      </c>
      <c r="R4082">
        <v>2643</v>
      </c>
      <c r="S4082">
        <v>4073</v>
      </c>
      <c r="T4082" s="8">
        <v>45461</v>
      </c>
      <c r="W4082">
        <v>971</v>
      </c>
      <c r="X4082" t="str">
        <v>Customer 7</v>
      </c>
      <c r="Y4082" t="str">
        <v>WORKSTATION</v>
      </c>
      <c r="Z4082">
        <v>775</v>
      </c>
      <c r="AA4082">
        <v>329</v>
      </c>
      <c r="AB4082" s="8">
        <v>45332</v>
      </c>
    </row>
    <row r="4083" spans="15:28" x14ac:dyDescent="0.3">
      <c r="O4083">
        <v>4082</v>
      </c>
      <c r="P4083" t="str">
        <v>Customer 6</v>
      </c>
      <c r="Q4083" t="str">
        <v>DESKTOP</v>
      </c>
      <c r="R4083">
        <v>2930</v>
      </c>
      <c r="S4083">
        <v>3770</v>
      </c>
      <c r="T4083" s="8">
        <v>45462</v>
      </c>
      <c r="W4083">
        <v>1987</v>
      </c>
      <c r="X4083" t="str">
        <v>Customer 10</v>
      </c>
      <c r="Y4083" t="str">
        <v>MOBILE</v>
      </c>
      <c r="Z4083">
        <v>775</v>
      </c>
      <c r="AA4083">
        <v>1399</v>
      </c>
      <c r="AB4083" s="8">
        <v>45374</v>
      </c>
    </row>
    <row r="4084" spans="15:28" x14ac:dyDescent="0.3">
      <c r="O4084">
        <v>4083</v>
      </c>
      <c r="P4084" t="str">
        <v>Customer 3</v>
      </c>
      <c r="Q4084" t="str">
        <v>EMBEDDED</v>
      </c>
      <c r="R4084">
        <v>2305</v>
      </c>
      <c r="S4084">
        <v>3617</v>
      </c>
      <c r="T4084" s="8">
        <v>45462</v>
      </c>
      <c r="W4084">
        <v>3299</v>
      </c>
      <c r="X4084" t="str">
        <v>Customer 6</v>
      </c>
      <c r="Y4084" t="str">
        <v>WORKSTATION</v>
      </c>
      <c r="Z4084">
        <v>775</v>
      </c>
      <c r="AA4084">
        <v>3213</v>
      </c>
      <c r="AB4084" s="8">
        <v>45429</v>
      </c>
    </row>
    <row r="4085" spans="15:28" x14ac:dyDescent="0.3">
      <c r="O4085">
        <v>4084</v>
      </c>
      <c r="P4085" t="str">
        <v>Customer 11</v>
      </c>
      <c r="Q4085" t="str">
        <v>MOBILE</v>
      </c>
      <c r="R4085">
        <v>3222</v>
      </c>
      <c r="S4085">
        <v>3887</v>
      </c>
      <c r="T4085" s="8">
        <v>45462</v>
      </c>
      <c r="W4085">
        <v>4241</v>
      </c>
      <c r="X4085" t="str">
        <v>Customer 6</v>
      </c>
      <c r="Y4085" t="str">
        <v>MOBILE</v>
      </c>
      <c r="Z4085">
        <v>774</v>
      </c>
      <c r="AA4085">
        <v>3038</v>
      </c>
      <c r="AB4085" s="8">
        <v>45468</v>
      </c>
    </row>
    <row r="4086" spans="15:28" x14ac:dyDescent="0.3">
      <c r="O4086">
        <v>4085</v>
      </c>
      <c r="P4086" t="str">
        <v>Customer 7</v>
      </c>
      <c r="Q4086" t="str">
        <v>DESKTOP</v>
      </c>
      <c r="R4086">
        <v>3430</v>
      </c>
      <c r="S4086">
        <v>796</v>
      </c>
      <c r="T4086" s="8">
        <v>45462</v>
      </c>
      <c r="W4086">
        <v>2368</v>
      </c>
      <c r="X4086" t="str">
        <v>Customer 10</v>
      </c>
      <c r="Y4086" t="str">
        <v>MOBILE</v>
      </c>
      <c r="Z4086">
        <v>773</v>
      </c>
      <c r="AA4086">
        <v>786</v>
      </c>
      <c r="AB4086" s="8">
        <v>45390</v>
      </c>
    </row>
    <row r="4087" spans="15:28" x14ac:dyDescent="0.3">
      <c r="O4087">
        <v>4086</v>
      </c>
      <c r="P4087" t="str">
        <v>Customer 13</v>
      </c>
      <c r="Q4087" t="str">
        <v>EMBEDDED</v>
      </c>
      <c r="R4087">
        <v>3754</v>
      </c>
      <c r="S4087">
        <v>3625</v>
      </c>
      <c r="T4087" s="8">
        <v>45462</v>
      </c>
      <c r="W4087">
        <v>2617</v>
      </c>
      <c r="X4087" t="str">
        <v>Customer 1</v>
      </c>
      <c r="Y4087" t="str">
        <v>MOBILE</v>
      </c>
      <c r="Z4087">
        <v>773</v>
      </c>
      <c r="AA4087">
        <v>459</v>
      </c>
      <c r="AB4087" s="8">
        <v>45400</v>
      </c>
    </row>
    <row r="4088" spans="15:28" x14ac:dyDescent="0.3">
      <c r="O4088">
        <v>4087</v>
      </c>
      <c r="P4088" t="str">
        <v>Customer 3</v>
      </c>
      <c r="Q4088" t="str">
        <v>EMBEDDED</v>
      </c>
      <c r="R4088">
        <v>183</v>
      </c>
      <c r="S4088">
        <v>4083</v>
      </c>
      <c r="T4088" s="8">
        <v>45462</v>
      </c>
      <c r="W4088">
        <v>5</v>
      </c>
      <c r="X4088" t="str">
        <v>Customer 13</v>
      </c>
      <c r="Y4088" t="str">
        <v>EMBEDDED</v>
      </c>
      <c r="Z4088">
        <v>772</v>
      </c>
      <c r="AA4088">
        <v>4731</v>
      </c>
      <c r="AB4088" s="8">
        <v>45292</v>
      </c>
    </row>
    <row r="4089" spans="15:28" x14ac:dyDescent="0.3">
      <c r="O4089">
        <v>4088</v>
      </c>
      <c r="P4089" t="str">
        <v>Customer 5</v>
      </c>
      <c r="Q4089" t="str">
        <v>DESKTOP</v>
      </c>
      <c r="R4089">
        <v>97</v>
      </c>
      <c r="S4089">
        <v>3567</v>
      </c>
      <c r="T4089" s="8">
        <v>45462</v>
      </c>
      <c r="W4089">
        <v>1735</v>
      </c>
      <c r="X4089" t="str">
        <v>Customer 2</v>
      </c>
      <c r="Y4089" t="str">
        <v>MOBILE</v>
      </c>
      <c r="Z4089">
        <v>772</v>
      </c>
      <c r="AA4089">
        <v>2729</v>
      </c>
      <c r="AB4089" s="8">
        <v>45364</v>
      </c>
    </row>
    <row r="4090" spans="15:28" x14ac:dyDescent="0.3">
      <c r="O4090">
        <v>4089</v>
      </c>
      <c r="P4090" t="str">
        <v>Customer 4</v>
      </c>
      <c r="Q4090" t="str">
        <v>EMBEDDED</v>
      </c>
      <c r="R4090">
        <v>140</v>
      </c>
      <c r="S4090">
        <v>1296</v>
      </c>
      <c r="T4090" s="8">
        <v>45462</v>
      </c>
      <c r="W4090">
        <v>4602</v>
      </c>
      <c r="X4090" t="str">
        <v>Customer 9</v>
      </c>
      <c r="Y4090" t="str">
        <v>WORKSTATION</v>
      </c>
      <c r="Z4090">
        <v>772</v>
      </c>
      <c r="AA4090">
        <v>2774</v>
      </c>
      <c r="AB4090" s="8">
        <v>45483</v>
      </c>
    </row>
    <row r="4091" spans="15:28" x14ac:dyDescent="0.3">
      <c r="O4091">
        <v>4090</v>
      </c>
      <c r="P4091" t="str">
        <v>Customer 12</v>
      </c>
      <c r="Q4091" t="str">
        <v>EMBEDDED</v>
      </c>
      <c r="R4091">
        <v>3846</v>
      </c>
      <c r="S4091">
        <v>1541</v>
      </c>
      <c r="T4091" s="8">
        <v>45462</v>
      </c>
      <c r="W4091">
        <v>303</v>
      </c>
      <c r="X4091" t="str">
        <v>Customer 13</v>
      </c>
      <c r="Y4091" t="str">
        <v>WORKSTATION</v>
      </c>
      <c r="Z4091">
        <v>771</v>
      </c>
      <c r="AA4091">
        <v>3460</v>
      </c>
      <c r="AB4091" s="8">
        <v>45304</v>
      </c>
    </row>
    <row r="4092" spans="15:28" x14ac:dyDescent="0.3">
      <c r="O4092">
        <v>4091</v>
      </c>
      <c r="P4092" t="str">
        <v>Customer 5</v>
      </c>
      <c r="Q4092" t="str">
        <v>EMBEDDED</v>
      </c>
      <c r="R4092">
        <v>699</v>
      </c>
      <c r="S4092">
        <v>985</v>
      </c>
      <c r="T4092" s="8">
        <v>45462</v>
      </c>
      <c r="W4092">
        <v>2444</v>
      </c>
      <c r="X4092" t="str">
        <v>Customer 4</v>
      </c>
      <c r="Y4092" t="str">
        <v>MOBILE</v>
      </c>
      <c r="Z4092">
        <v>771</v>
      </c>
      <c r="AA4092">
        <v>4891</v>
      </c>
      <c r="AB4092" s="8">
        <v>45393</v>
      </c>
    </row>
    <row r="4093" spans="15:28" x14ac:dyDescent="0.3">
      <c r="O4093">
        <v>4092</v>
      </c>
      <c r="P4093" t="str">
        <v>Customer 11</v>
      </c>
      <c r="Q4093" t="str">
        <v>DESKTOP</v>
      </c>
      <c r="R4093">
        <v>302</v>
      </c>
      <c r="S4093">
        <v>3115</v>
      </c>
      <c r="T4093" s="8">
        <v>45462</v>
      </c>
      <c r="W4093">
        <v>3208</v>
      </c>
      <c r="X4093" t="str">
        <v>Customer 6</v>
      </c>
      <c r="Y4093" t="str">
        <v>WORKSTATION</v>
      </c>
      <c r="Z4093">
        <v>769</v>
      </c>
      <c r="AA4093">
        <v>2904</v>
      </c>
      <c r="AB4093" s="8">
        <v>45425</v>
      </c>
    </row>
    <row r="4094" spans="15:28" x14ac:dyDescent="0.3">
      <c r="O4094">
        <v>4093</v>
      </c>
      <c r="P4094" t="str">
        <v>Customer 11</v>
      </c>
      <c r="Q4094" t="str">
        <v>DESKTOP</v>
      </c>
      <c r="R4094">
        <v>3119</v>
      </c>
      <c r="S4094">
        <v>4387</v>
      </c>
      <c r="T4094" s="8">
        <v>45462</v>
      </c>
      <c r="W4094">
        <v>1288</v>
      </c>
      <c r="X4094" t="str">
        <v>Customer 1</v>
      </c>
      <c r="Y4094" t="str">
        <v>WORKSTATION</v>
      </c>
      <c r="Z4094">
        <v>767</v>
      </c>
      <c r="AA4094">
        <v>681</v>
      </c>
      <c r="AB4094" s="8">
        <v>45345</v>
      </c>
    </row>
    <row r="4095" spans="15:28" x14ac:dyDescent="0.3">
      <c r="O4095">
        <v>4094</v>
      </c>
      <c r="P4095" t="str">
        <v>Customer 12</v>
      </c>
      <c r="Q4095" t="str">
        <v>EMBEDDED</v>
      </c>
      <c r="R4095">
        <v>937</v>
      </c>
      <c r="S4095">
        <v>3687</v>
      </c>
      <c r="T4095" s="8">
        <v>45462</v>
      </c>
      <c r="W4095">
        <v>1187</v>
      </c>
      <c r="X4095" t="str">
        <v>Customer 9</v>
      </c>
      <c r="Y4095" t="str">
        <v>MOBILE</v>
      </c>
      <c r="Z4095">
        <v>766</v>
      </c>
      <c r="AA4095">
        <v>1157</v>
      </c>
      <c r="AB4095" s="8">
        <v>45341</v>
      </c>
    </row>
    <row r="4096" spans="15:28" x14ac:dyDescent="0.3">
      <c r="O4096">
        <v>4095</v>
      </c>
      <c r="P4096" t="str">
        <v>Customer 8</v>
      </c>
      <c r="Q4096" t="str">
        <v>DESKTOP</v>
      </c>
      <c r="R4096">
        <v>3895</v>
      </c>
      <c r="S4096">
        <v>1414</v>
      </c>
      <c r="T4096" s="8">
        <v>45462</v>
      </c>
      <c r="W4096">
        <v>1486</v>
      </c>
      <c r="X4096" t="str">
        <v>Customer 6</v>
      </c>
      <c r="Y4096" t="str">
        <v>MOBILE</v>
      </c>
      <c r="Z4096">
        <v>766</v>
      </c>
      <c r="AA4096">
        <v>679</v>
      </c>
      <c r="AB4096" s="8">
        <v>45353</v>
      </c>
    </row>
    <row r="4097" spans="15:28" x14ac:dyDescent="0.3">
      <c r="O4097">
        <v>4096</v>
      </c>
      <c r="P4097" t="str">
        <v>Customer 11</v>
      </c>
      <c r="Q4097" t="str">
        <v>WORKSTATION</v>
      </c>
      <c r="R4097">
        <v>2075</v>
      </c>
      <c r="S4097">
        <v>4124</v>
      </c>
      <c r="T4097" s="8">
        <v>45462</v>
      </c>
      <c r="W4097">
        <v>3625</v>
      </c>
      <c r="X4097" t="str">
        <v>Customer 12</v>
      </c>
      <c r="Y4097" t="str">
        <v>EMBEDDED</v>
      </c>
      <c r="Z4097">
        <v>766</v>
      </c>
      <c r="AA4097">
        <v>2988</v>
      </c>
      <c r="AB4097" s="8">
        <v>45442</v>
      </c>
    </row>
    <row r="4098" spans="15:28" x14ac:dyDescent="0.3">
      <c r="O4098">
        <v>4097</v>
      </c>
      <c r="P4098" t="str">
        <v>Customer 14</v>
      </c>
      <c r="Q4098" t="str">
        <v>MOBILE</v>
      </c>
      <c r="R4098">
        <v>2999</v>
      </c>
      <c r="S4098">
        <v>3517</v>
      </c>
      <c r="T4098" s="8">
        <v>45462</v>
      </c>
      <c r="W4098">
        <v>4319</v>
      </c>
      <c r="X4098" t="str">
        <v>Customer 15</v>
      </c>
      <c r="Y4098" t="str">
        <v>DESKTOP</v>
      </c>
      <c r="Z4098">
        <v>766</v>
      </c>
      <c r="AA4098">
        <v>216</v>
      </c>
      <c r="AB4098" s="8">
        <v>45471</v>
      </c>
    </row>
    <row r="4099" spans="15:28" x14ac:dyDescent="0.3">
      <c r="O4099">
        <v>4098</v>
      </c>
      <c r="P4099" t="str">
        <v>Customer 9</v>
      </c>
      <c r="Q4099" t="str">
        <v>DESKTOP</v>
      </c>
      <c r="R4099">
        <v>687</v>
      </c>
      <c r="S4099">
        <v>116</v>
      </c>
      <c r="T4099" s="8">
        <v>45462</v>
      </c>
      <c r="W4099">
        <v>1205</v>
      </c>
      <c r="X4099" t="str">
        <v>Customer 4</v>
      </c>
      <c r="Y4099" t="str">
        <v>DESKTOP</v>
      </c>
      <c r="Z4099">
        <v>765</v>
      </c>
      <c r="AA4099">
        <v>1249</v>
      </c>
      <c r="AB4099" s="8">
        <v>45342</v>
      </c>
    </row>
    <row r="4100" spans="15:28" x14ac:dyDescent="0.3">
      <c r="O4100">
        <v>4099</v>
      </c>
      <c r="P4100" t="str">
        <v>Customer 12</v>
      </c>
      <c r="Q4100" t="str">
        <v>MOBILE</v>
      </c>
      <c r="R4100">
        <v>3004</v>
      </c>
      <c r="S4100">
        <v>292</v>
      </c>
      <c r="T4100" s="8">
        <v>45462</v>
      </c>
      <c r="W4100">
        <v>3815</v>
      </c>
      <c r="X4100" t="str">
        <v>Customer 13</v>
      </c>
      <c r="Y4100" t="str">
        <v>EMBEDDED</v>
      </c>
      <c r="Z4100">
        <v>764</v>
      </c>
      <c r="AA4100">
        <v>3119</v>
      </c>
      <c r="AB4100" s="8">
        <v>45450</v>
      </c>
    </row>
    <row r="4101" spans="15:28" x14ac:dyDescent="0.3">
      <c r="O4101">
        <v>4100</v>
      </c>
      <c r="P4101" t="str">
        <v>Customer 2</v>
      </c>
      <c r="Q4101" t="str">
        <v>MOBILE</v>
      </c>
      <c r="R4101">
        <v>1071</v>
      </c>
      <c r="S4101">
        <v>4431</v>
      </c>
      <c r="T4101" s="8">
        <v>45462</v>
      </c>
      <c r="W4101">
        <v>3798</v>
      </c>
      <c r="X4101" t="str">
        <v>Customer 13</v>
      </c>
      <c r="Y4101" t="str">
        <v>DESKTOP</v>
      </c>
      <c r="Z4101">
        <v>763</v>
      </c>
      <c r="AA4101">
        <v>2419</v>
      </c>
      <c r="AB4101" s="8">
        <v>45450</v>
      </c>
    </row>
    <row r="4102" spans="15:28" x14ac:dyDescent="0.3">
      <c r="O4102">
        <v>4101</v>
      </c>
      <c r="P4102" t="str">
        <v>Customer 13</v>
      </c>
      <c r="Q4102" t="str">
        <v>DESKTOP</v>
      </c>
      <c r="R4102">
        <v>2423</v>
      </c>
      <c r="S4102">
        <v>1055</v>
      </c>
      <c r="T4102" s="8">
        <v>45462</v>
      </c>
      <c r="W4102">
        <v>4945</v>
      </c>
      <c r="X4102" t="str">
        <v>Customer 2</v>
      </c>
      <c r="Y4102" t="str">
        <v>WORKSTATION</v>
      </c>
      <c r="Z4102">
        <v>763</v>
      </c>
      <c r="AA4102">
        <v>429</v>
      </c>
      <c r="AB4102" s="8">
        <v>45497</v>
      </c>
    </row>
    <row r="4103" spans="15:28" x14ac:dyDescent="0.3">
      <c r="O4103">
        <v>4102</v>
      </c>
      <c r="P4103" t="str">
        <v>Customer 14</v>
      </c>
      <c r="Q4103" t="str">
        <v>MOBILE</v>
      </c>
      <c r="R4103">
        <v>242</v>
      </c>
      <c r="S4103">
        <v>1563</v>
      </c>
      <c r="T4103" s="8">
        <v>45462</v>
      </c>
      <c r="W4103">
        <v>170</v>
      </c>
      <c r="X4103" t="str">
        <v>Customer 9</v>
      </c>
      <c r="Y4103" t="str">
        <v>DESKTOP</v>
      </c>
      <c r="Z4103">
        <v>762</v>
      </c>
      <c r="AA4103">
        <v>709</v>
      </c>
      <c r="AB4103" s="8">
        <v>45299</v>
      </c>
    </row>
    <row r="4104" spans="15:28" x14ac:dyDescent="0.3">
      <c r="O4104">
        <v>4103</v>
      </c>
      <c r="P4104" t="str">
        <v>Customer 15</v>
      </c>
      <c r="Q4104" t="str">
        <v>MOBILE</v>
      </c>
      <c r="R4104">
        <v>2620</v>
      </c>
      <c r="S4104">
        <v>2903</v>
      </c>
      <c r="T4104" s="8">
        <v>45462</v>
      </c>
      <c r="W4104">
        <v>1996</v>
      </c>
      <c r="X4104" t="str">
        <v>Customer 9</v>
      </c>
      <c r="Y4104" t="str">
        <v>DESKTOP</v>
      </c>
      <c r="Z4104">
        <v>762</v>
      </c>
      <c r="AA4104">
        <v>2894</v>
      </c>
      <c r="AB4104" s="8">
        <v>45375</v>
      </c>
    </row>
    <row r="4105" spans="15:28" x14ac:dyDescent="0.3">
      <c r="O4105">
        <v>4104</v>
      </c>
      <c r="P4105" t="str">
        <v>Customer 12</v>
      </c>
      <c r="Q4105" t="str">
        <v>DESKTOP</v>
      </c>
      <c r="R4105">
        <v>3204</v>
      </c>
      <c r="S4105">
        <v>4169</v>
      </c>
      <c r="T4105" s="8">
        <v>45462</v>
      </c>
      <c r="W4105">
        <v>908</v>
      </c>
      <c r="X4105" t="str">
        <v>Customer 2</v>
      </c>
      <c r="Y4105" t="str">
        <v>MOBILE</v>
      </c>
      <c r="Z4105">
        <v>760</v>
      </c>
      <c r="AA4105">
        <v>2458</v>
      </c>
      <c r="AB4105" s="8">
        <v>45329</v>
      </c>
    </row>
    <row r="4106" spans="15:28" x14ac:dyDescent="0.3">
      <c r="O4106">
        <v>4105</v>
      </c>
      <c r="P4106" t="str">
        <v>Customer 7</v>
      </c>
      <c r="Q4106" t="str">
        <v>WORKSTATION</v>
      </c>
      <c r="R4106">
        <v>2721</v>
      </c>
      <c r="S4106">
        <v>1133</v>
      </c>
      <c r="T4106" s="8">
        <v>45462</v>
      </c>
      <c r="W4106">
        <v>808</v>
      </c>
      <c r="X4106" t="str">
        <v>Customer 9</v>
      </c>
      <c r="Y4106" t="str">
        <v>MOBILE</v>
      </c>
      <c r="Z4106">
        <v>756</v>
      </c>
      <c r="AA4106">
        <v>2571</v>
      </c>
      <c r="AB4106" s="8">
        <v>45325</v>
      </c>
    </row>
    <row r="4107" spans="15:28" x14ac:dyDescent="0.3">
      <c r="O4107">
        <v>4106</v>
      </c>
      <c r="P4107" t="str">
        <v>Customer 10</v>
      </c>
      <c r="Q4107" t="str">
        <v>DESKTOP</v>
      </c>
      <c r="R4107">
        <v>639</v>
      </c>
      <c r="S4107">
        <v>2366</v>
      </c>
      <c r="T4107" s="8">
        <v>45463</v>
      </c>
      <c r="W4107">
        <v>1524</v>
      </c>
      <c r="X4107" t="str">
        <v>Customer 9</v>
      </c>
      <c r="Y4107" t="str">
        <v>WORKSTATION</v>
      </c>
      <c r="Z4107">
        <v>756</v>
      </c>
      <c r="AA4107">
        <v>1061</v>
      </c>
      <c r="AB4107" s="8">
        <v>45355</v>
      </c>
    </row>
    <row r="4108" spans="15:28" x14ac:dyDescent="0.3">
      <c r="O4108">
        <v>4107</v>
      </c>
      <c r="P4108" t="str">
        <v>Customer 6</v>
      </c>
      <c r="Q4108" t="str">
        <v>DESKTOP</v>
      </c>
      <c r="R4108">
        <v>1479</v>
      </c>
      <c r="S4108">
        <v>3499</v>
      </c>
      <c r="T4108" s="8">
        <v>45463</v>
      </c>
      <c r="W4108">
        <v>1893</v>
      </c>
      <c r="X4108" t="str">
        <v>Customer 2</v>
      </c>
      <c r="Y4108" t="str">
        <v>EMBEDDED</v>
      </c>
      <c r="Z4108">
        <v>756</v>
      </c>
      <c r="AA4108">
        <v>4245</v>
      </c>
      <c r="AB4108" s="8">
        <v>45370</v>
      </c>
    </row>
    <row r="4109" spans="15:28" x14ac:dyDescent="0.3">
      <c r="O4109">
        <v>4108</v>
      </c>
      <c r="P4109" t="str">
        <v>Customer 5</v>
      </c>
      <c r="Q4109" t="str">
        <v>EMBEDDED</v>
      </c>
      <c r="R4109">
        <v>2239</v>
      </c>
      <c r="S4109">
        <v>3769</v>
      </c>
      <c r="T4109" s="8">
        <v>45463</v>
      </c>
      <c r="W4109">
        <v>125</v>
      </c>
      <c r="X4109" t="str">
        <v>Customer 1</v>
      </c>
      <c r="Y4109" t="str">
        <v>WORKSTATION</v>
      </c>
      <c r="Z4109">
        <v>754</v>
      </c>
      <c r="AA4109">
        <v>3637</v>
      </c>
      <c r="AB4109" s="8">
        <v>45297</v>
      </c>
    </row>
    <row r="4110" spans="15:28" x14ac:dyDescent="0.3">
      <c r="O4110">
        <v>4109</v>
      </c>
      <c r="P4110" t="str">
        <v>Customer 8</v>
      </c>
      <c r="Q4110" t="str">
        <v>EMBEDDED</v>
      </c>
      <c r="R4110">
        <v>3190</v>
      </c>
      <c r="S4110">
        <v>1653</v>
      </c>
      <c r="T4110" s="8">
        <v>45463</v>
      </c>
      <c r="W4110">
        <v>2350</v>
      </c>
      <c r="X4110" t="str">
        <v>Customer 11</v>
      </c>
      <c r="Y4110" t="str">
        <v>DESKTOP</v>
      </c>
      <c r="Z4110">
        <v>754</v>
      </c>
      <c r="AA4110">
        <v>1125</v>
      </c>
      <c r="AB4110" s="8">
        <v>45389</v>
      </c>
    </row>
    <row r="4111" spans="15:28" x14ac:dyDescent="0.3">
      <c r="O4111">
        <v>4110</v>
      </c>
      <c r="P4111" t="str">
        <v>Customer 9</v>
      </c>
      <c r="Q4111" t="str">
        <v>WORKSTATION</v>
      </c>
      <c r="R4111">
        <v>2330</v>
      </c>
      <c r="S4111">
        <v>4415</v>
      </c>
      <c r="T4111" s="8">
        <v>45463</v>
      </c>
      <c r="W4111">
        <v>2998</v>
      </c>
      <c r="X4111" t="str">
        <v>Customer 3</v>
      </c>
      <c r="Y4111" t="str">
        <v>MOBILE</v>
      </c>
      <c r="Z4111">
        <v>754</v>
      </c>
      <c r="AA4111">
        <v>683</v>
      </c>
      <c r="AB4111" s="8">
        <v>45416</v>
      </c>
    </row>
    <row r="4112" spans="15:28" x14ac:dyDescent="0.3">
      <c r="O4112">
        <v>4111</v>
      </c>
      <c r="P4112" t="str">
        <v>Customer 6</v>
      </c>
      <c r="Q4112" t="str">
        <v>MOBILE</v>
      </c>
      <c r="R4112">
        <v>3570</v>
      </c>
      <c r="S4112">
        <v>1016</v>
      </c>
      <c r="T4112" s="8">
        <v>45463</v>
      </c>
      <c r="W4112">
        <v>2205</v>
      </c>
      <c r="X4112" t="str">
        <v>Customer 15</v>
      </c>
      <c r="Y4112" t="str">
        <v>DESKTOP</v>
      </c>
      <c r="Z4112">
        <v>753</v>
      </c>
      <c r="AA4112">
        <v>4140</v>
      </c>
      <c r="AB4112" s="8">
        <v>45383</v>
      </c>
    </row>
    <row r="4113" spans="15:28" x14ac:dyDescent="0.3">
      <c r="O4113">
        <v>4112</v>
      </c>
      <c r="P4113" t="str">
        <v>Customer 14</v>
      </c>
      <c r="Q4113" t="str">
        <v>MOBILE</v>
      </c>
      <c r="R4113">
        <v>1174</v>
      </c>
      <c r="S4113">
        <v>4346</v>
      </c>
      <c r="T4113" s="8">
        <v>45463</v>
      </c>
      <c r="W4113">
        <v>3774</v>
      </c>
      <c r="X4113" t="str">
        <v>Customer 14</v>
      </c>
      <c r="Y4113" t="str">
        <v>WORKSTATION</v>
      </c>
      <c r="Z4113">
        <v>753</v>
      </c>
      <c r="AA4113">
        <v>3594</v>
      </c>
      <c r="AB4113" s="8">
        <v>45449</v>
      </c>
    </row>
    <row r="4114" spans="15:28" x14ac:dyDescent="0.3">
      <c r="O4114">
        <v>4113</v>
      </c>
      <c r="P4114" t="str">
        <v>Customer 9</v>
      </c>
      <c r="Q4114" t="str">
        <v>WORKSTATION</v>
      </c>
      <c r="R4114">
        <v>953</v>
      </c>
      <c r="S4114">
        <v>4416</v>
      </c>
      <c r="T4114" s="8">
        <v>45463</v>
      </c>
      <c r="W4114">
        <v>3996</v>
      </c>
      <c r="X4114" t="str">
        <v>Customer 10</v>
      </c>
      <c r="Y4114" t="str">
        <v>EMBEDDED</v>
      </c>
      <c r="Z4114">
        <v>753</v>
      </c>
      <c r="AA4114">
        <v>2056</v>
      </c>
      <c r="AB4114" s="8">
        <v>45458</v>
      </c>
    </row>
    <row r="4115" spans="15:28" x14ac:dyDescent="0.3">
      <c r="O4115">
        <v>4114</v>
      </c>
      <c r="P4115" t="str">
        <v>Customer 8</v>
      </c>
      <c r="Q4115" t="str">
        <v>MOBILE</v>
      </c>
      <c r="R4115">
        <v>2407</v>
      </c>
      <c r="S4115">
        <v>2554</v>
      </c>
      <c r="T4115" s="8">
        <v>45463</v>
      </c>
      <c r="W4115">
        <v>4005</v>
      </c>
      <c r="X4115" t="str">
        <v>Customer 7</v>
      </c>
      <c r="Y4115" t="str">
        <v>MOBILE</v>
      </c>
      <c r="Z4115">
        <v>753</v>
      </c>
      <c r="AA4115">
        <v>4015</v>
      </c>
      <c r="AB4115" s="8">
        <v>45458</v>
      </c>
    </row>
    <row r="4116" spans="15:28" x14ac:dyDescent="0.3">
      <c r="O4116">
        <v>4115</v>
      </c>
      <c r="P4116" t="str">
        <v>Customer 9</v>
      </c>
      <c r="Q4116" t="str">
        <v>EMBEDDED</v>
      </c>
      <c r="R4116">
        <v>3194</v>
      </c>
      <c r="S4116">
        <v>4802</v>
      </c>
      <c r="T4116" s="8">
        <v>45463</v>
      </c>
      <c r="W4116">
        <v>507</v>
      </c>
      <c r="X4116" t="str">
        <v>Customer 6</v>
      </c>
      <c r="Y4116" t="str">
        <v>EMBEDDED</v>
      </c>
      <c r="Z4116">
        <v>750</v>
      </c>
      <c r="AA4116">
        <v>1026</v>
      </c>
      <c r="AB4116" s="8">
        <v>45313</v>
      </c>
    </row>
    <row r="4117" spans="15:28" x14ac:dyDescent="0.3">
      <c r="O4117">
        <v>4116</v>
      </c>
      <c r="P4117" t="str">
        <v>Customer 15</v>
      </c>
      <c r="Q4117" t="str">
        <v>DESKTOP</v>
      </c>
      <c r="R4117">
        <v>3209</v>
      </c>
      <c r="S4117">
        <v>3115</v>
      </c>
      <c r="T4117" s="8">
        <v>45463</v>
      </c>
      <c r="W4117">
        <v>1546</v>
      </c>
      <c r="X4117" t="str">
        <v>Customer 13</v>
      </c>
      <c r="Y4117" t="str">
        <v>EMBEDDED</v>
      </c>
      <c r="Z4117">
        <v>750</v>
      </c>
      <c r="AA4117">
        <v>3187</v>
      </c>
      <c r="AB4117" s="8">
        <v>45356</v>
      </c>
    </row>
    <row r="4118" spans="15:28" x14ac:dyDescent="0.3">
      <c r="O4118">
        <v>4117</v>
      </c>
      <c r="P4118" t="str">
        <v>Customer 1</v>
      </c>
      <c r="Q4118" t="str">
        <v>MOBILE</v>
      </c>
      <c r="R4118">
        <v>3668</v>
      </c>
      <c r="S4118">
        <v>3031</v>
      </c>
      <c r="T4118" s="8">
        <v>45463</v>
      </c>
      <c r="W4118">
        <v>2297</v>
      </c>
      <c r="X4118" t="str">
        <v>Customer 8</v>
      </c>
      <c r="Y4118" t="str">
        <v>DESKTOP</v>
      </c>
      <c r="Z4118">
        <v>750</v>
      </c>
      <c r="AA4118">
        <v>4076</v>
      </c>
      <c r="AB4118" s="8">
        <v>45387</v>
      </c>
    </row>
    <row r="4119" spans="15:28" x14ac:dyDescent="0.3">
      <c r="O4119">
        <v>4118</v>
      </c>
      <c r="P4119" t="str">
        <v>Customer 5</v>
      </c>
      <c r="Q4119" t="str">
        <v>EMBEDDED</v>
      </c>
      <c r="R4119">
        <v>1669</v>
      </c>
      <c r="S4119">
        <v>1016</v>
      </c>
      <c r="T4119" s="8">
        <v>45463</v>
      </c>
      <c r="W4119">
        <v>681</v>
      </c>
      <c r="X4119" t="str">
        <v>Customer 4</v>
      </c>
      <c r="Y4119" t="str">
        <v>MOBILE</v>
      </c>
      <c r="Z4119">
        <v>748</v>
      </c>
      <c r="AA4119">
        <v>870</v>
      </c>
      <c r="AB4119" s="8">
        <v>45320</v>
      </c>
    </row>
    <row r="4120" spans="15:28" x14ac:dyDescent="0.3">
      <c r="O4120">
        <v>4119</v>
      </c>
      <c r="P4120" t="str">
        <v>Customer 6</v>
      </c>
      <c r="Q4120" t="str">
        <v>DESKTOP</v>
      </c>
      <c r="R4120">
        <v>3123</v>
      </c>
      <c r="S4120">
        <v>3106</v>
      </c>
      <c r="T4120" s="8">
        <v>45463</v>
      </c>
      <c r="W4120">
        <v>2618</v>
      </c>
      <c r="X4120" t="str">
        <v>Customer 1</v>
      </c>
      <c r="Y4120" t="str">
        <v>MOBILE</v>
      </c>
      <c r="Z4120">
        <v>748</v>
      </c>
      <c r="AA4120">
        <v>2978</v>
      </c>
      <c r="AB4120" s="8">
        <v>45401</v>
      </c>
    </row>
    <row r="4121" spans="15:28" x14ac:dyDescent="0.3">
      <c r="O4121">
        <v>4120</v>
      </c>
      <c r="P4121" t="str">
        <v>Customer 14</v>
      </c>
      <c r="Q4121" t="str">
        <v>MOBILE</v>
      </c>
      <c r="R4121">
        <v>1594</v>
      </c>
      <c r="S4121">
        <v>2577</v>
      </c>
      <c r="T4121" s="8">
        <v>45463</v>
      </c>
      <c r="W4121">
        <v>3525</v>
      </c>
      <c r="X4121" t="str">
        <v>Customer 9</v>
      </c>
      <c r="Y4121" t="str">
        <v>EMBEDDED</v>
      </c>
      <c r="Z4121">
        <v>748</v>
      </c>
      <c r="AA4121">
        <v>259</v>
      </c>
      <c r="AB4121" s="8">
        <v>45438</v>
      </c>
    </row>
    <row r="4122" spans="15:28" x14ac:dyDescent="0.3">
      <c r="O4122">
        <v>4121</v>
      </c>
      <c r="P4122" t="str">
        <v>Customer 2</v>
      </c>
      <c r="Q4122" t="str">
        <v>MOBILE</v>
      </c>
      <c r="R4122">
        <v>1858</v>
      </c>
      <c r="S4122">
        <v>3772</v>
      </c>
      <c r="T4122" s="8">
        <v>45463</v>
      </c>
      <c r="W4122">
        <v>3596</v>
      </c>
      <c r="X4122" t="str">
        <v>Customer 1</v>
      </c>
      <c r="Y4122" t="str">
        <v>DESKTOP</v>
      </c>
      <c r="Z4122">
        <v>748</v>
      </c>
      <c r="AA4122">
        <v>3675</v>
      </c>
      <c r="AB4122" s="8">
        <v>45441</v>
      </c>
    </row>
    <row r="4123" spans="15:28" x14ac:dyDescent="0.3">
      <c r="O4123">
        <v>4122</v>
      </c>
      <c r="P4123" t="str">
        <v>Customer 2</v>
      </c>
      <c r="Q4123" t="str">
        <v>EMBEDDED</v>
      </c>
      <c r="R4123">
        <v>1833</v>
      </c>
      <c r="S4123">
        <v>4924</v>
      </c>
      <c r="T4123" s="8">
        <v>45463</v>
      </c>
      <c r="W4123">
        <v>4288</v>
      </c>
      <c r="X4123" t="str">
        <v>Customer 13</v>
      </c>
      <c r="Y4123" t="str">
        <v>DESKTOP</v>
      </c>
      <c r="Z4123">
        <v>746</v>
      </c>
      <c r="AA4123">
        <v>2721</v>
      </c>
      <c r="AB4123" s="8">
        <v>45470</v>
      </c>
    </row>
    <row r="4124" spans="15:28" x14ac:dyDescent="0.3">
      <c r="O4124">
        <v>4123</v>
      </c>
      <c r="P4124" t="str">
        <v>Customer 11</v>
      </c>
      <c r="Q4124" t="str">
        <v>EMBEDDED</v>
      </c>
      <c r="R4124">
        <v>2473</v>
      </c>
      <c r="S4124">
        <v>4044</v>
      </c>
      <c r="T4124" s="8">
        <v>45463</v>
      </c>
      <c r="W4124">
        <v>1316</v>
      </c>
      <c r="X4124" t="str">
        <v>Customer 3</v>
      </c>
      <c r="Y4124" t="str">
        <v>EMBEDDED</v>
      </c>
      <c r="Z4124">
        <v>745</v>
      </c>
      <c r="AA4124">
        <v>4823</v>
      </c>
      <c r="AB4124" s="8">
        <v>45346</v>
      </c>
    </row>
    <row r="4125" spans="15:28" x14ac:dyDescent="0.3">
      <c r="O4125">
        <v>4124</v>
      </c>
      <c r="P4125" t="str">
        <v>Customer 1</v>
      </c>
      <c r="Q4125" t="str">
        <v>EMBEDDED</v>
      </c>
      <c r="R4125">
        <v>2526</v>
      </c>
      <c r="S4125">
        <v>2982</v>
      </c>
      <c r="T4125" s="8">
        <v>45463</v>
      </c>
      <c r="W4125">
        <v>2916</v>
      </c>
      <c r="X4125" t="str">
        <v>Customer 6</v>
      </c>
      <c r="Y4125" t="str">
        <v>EMBEDDED</v>
      </c>
      <c r="Z4125">
        <v>742</v>
      </c>
      <c r="AA4125">
        <v>377</v>
      </c>
      <c r="AB4125" s="8">
        <v>45413</v>
      </c>
    </row>
    <row r="4126" spans="15:28" x14ac:dyDescent="0.3">
      <c r="O4126">
        <v>4125</v>
      </c>
      <c r="P4126" t="str">
        <v>Customer 12</v>
      </c>
      <c r="Q4126" t="str">
        <v>DESKTOP</v>
      </c>
      <c r="R4126">
        <v>1728</v>
      </c>
      <c r="S4126">
        <v>4257</v>
      </c>
      <c r="T4126" s="8">
        <v>45463</v>
      </c>
      <c r="W4126">
        <v>896</v>
      </c>
      <c r="X4126" t="str">
        <v>Customer 11</v>
      </c>
      <c r="Y4126" t="str">
        <v>EMBEDDED</v>
      </c>
      <c r="Z4126">
        <v>741</v>
      </c>
      <c r="AA4126">
        <v>4470</v>
      </c>
      <c r="AB4126" s="8">
        <v>45329</v>
      </c>
    </row>
    <row r="4127" spans="15:28" x14ac:dyDescent="0.3">
      <c r="O4127">
        <v>4126</v>
      </c>
      <c r="P4127" t="str">
        <v>Customer 11</v>
      </c>
      <c r="Q4127" t="str">
        <v>DESKTOP</v>
      </c>
      <c r="R4127">
        <v>2593</v>
      </c>
      <c r="S4127">
        <v>1762</v>
      </c>
      <c r="T4127" s="8">
        <v>45463</v>
      </c>
      <c r="W4127">
        <v>2616</v>
      </c>
      <c r="X4127" t="str">
        <v>Customer 8</v>
      </c>
      <c r="Y4127" t="str">
        <v>DESKTOP</v>
      </c>
      <c r="Z4127">
        <v>741</v>
      </c>
      <c r="AA4127">
        <v>291</v>
      </c>
      <c r="AB4127" s="8">
        <v>45400</v>
      </c>
    </row>
    <row r="4128" spans="15:28" x14ac:dyDescent="0.3">
      <c r="O4128">
        <v>4127</v>
      </c>
      <c r="P4128" t="str">
        <v>Customer 2</v>
      </c>
      <c r="Q4128" t="str">
        <v>DESKTOP</v>
      </c>
      <c r="R4128">
        <v>915</v>
      </c>
      <c r="S4128">
        <v>4507</v>
      </c>
      <c r="T4128" s="8">
        <v>45463</v>
      </c>
      <c r="W4128">
        <v>4670</v>
      </c>
      <c r="X4128" t="str">
        <v>Customer 7</v>
      </c>
      <c r="Y4128" t="str">
        <v>MOBILE</v>
      </c>
      <c r="Z4128">
        <v>741</v>
      </c>
      <c r="AA4128">
        <v>3616</v>
      </c>
      <c r="AB4128" s="8">
        <v>45486</v>
      </c>
    </row>
    <row r="4129" spans="15:28" x14ac:dyDescent="0.3">
      <c r="O4129">
        <v>4128</v>
      </c>
      <c r="P4129" t="str">
        <v>Customer 13</v>
      </c>
      <c r="Q4129" t="str">
        <v>DESKTOP</v>
      </c>
      <c r="R4129">
        <v>2813</v>
      </c>
      <c r="S4129">
        <v>3881</v>
      </c>
      <c r="T4129" s="8">
        <v>45463</v>
      </c>
      <c r="W4129">
        <v>4913</v>
      </c>
      <c r="X4129" t="str">
        <v>Customer 7</v>
      </c>
      <c r="Y4129" t="str">
        <v>DESKTOP</v>
      </c>
      <c r="Z4129">
        <v>741</v>
      </c>
      <c r="AA4129">
        <v>2699</v>
      </c>
      <c r="AB4129" s="8">
        <v>45496</v>
      </c>
    </row>
    <row r="4130" spans="15:28" x14ac:dyDescent="0.3">
      <c r="O4130">
        <v>4129</v>
      </c>
      <c r="P4130" t="str">
        <v>Customer 14</v>
      </c>
      <c r="Q4130" t="str">
        <v>DESKTOP</v>
      </c>
      <c r="R4130">
        <v>1753</v>
      </c>
      <c r="S4130">
        <v>2391</v>
      </c>
      <c r="T4130" s="8">
        <v>45463</v>
      </c>
      <c r="W4130">
        <v>1</v>
      </c>
      <c r="X4130" t="str">
        <v>Customer 6</v>
      </c>
      <c r="Y4130" t="str">
        <v>DESKTOP</v>
      </c>
      <c r="Z4130">
        <v>739</v>
      </c>
      <c r="AA4130">
        <v>2715</v>
      </c>
      <c r="AB4130" s="8">
        <v>45292</v>
      </c>
    </row>
    <row r="4131" spans="15:28" x14ac:dyDescent="0.3">
      <c r="O4131">
        <v>4130</v>
      </c>
      <c r="P4131" t="str">
        <v>Customer 11</v>
      </c>
      <c r="Q4131" t="str">
        <v>WORKSTATION</v>
      </c>
      <c r="R4131">
        <v>640</v>
      </c>
      <c r="S4131">
        <v>1677</v>
      </c>
      <c r="T4131" s="8">
        <v>45464</v>
      </c>
      <c r="W4131">
        <v>3768</v>
      </c>
      <c r="X4131" t="str">
        <v>Customer 4</v>
      </c>
      <c r="Y4131" t="str">
        <v>DESKTOP</v>
      </c>
      <c r="Z4131">
        <v>739</v>
      </c>
      <c r="AA4131">
        <v>2846</v>
      </c>
      <c r="AB4131" s="8">
        <v>45448</v>
      </c>
    </row>
    <row r="4132" spans="15:28" x14ac:dyDescent="0.3">
      <c r="O4132">
        <v>4131</v>
      </c>
      <c r="P4132" t="str">
        <v>Customer 1</v>
      </c>
      <c r="Q4132" t="str">
        <v>DESKTOP</v>
      </c>
      <c r="R4132">
        <v>2654</v>
      </c>
      <c r="S4132">
        <v>4896</v>
      </c>
      <c r="T4132" s="8">
        <v>45464</v>
      </c>
      <c r="W4132">
        <v>3214</v>
      </c>
      <c r="X4132" t="str">
        <v>Customer 15</v>
      </c>
      <c r="Y4132" t="str">
        <v>DESKTOP</v>
      </c>
      <c r="Z4132">
        <v>738</v>
      </c>
      <c r="AA4132">
        <v>3462</v>
      </c>
      <c r="AB4132" s="8">
        <v>45425</v>
      </c>
    </row>
    <row r="4133" spans="15:28" x14ac:dyDescent="0.3">
      <c r="O4133">
        <v>4132</v>
      </c>
      <c r="P4133" t="str">
        <v>Customer 6</v>
      </c>
      <c r="Q4133" t="str">
        <v>WORKSTATION</v>
      </c>
      <c r="R4133">
        <v>1946</v>
      </c>
      <c r="S4133">
        <v>2092</v>
      </c>
      <c r="T4133" s="8">
        <v>45464</v>
      </c>
      <c r="W4133">
        <v>3969</v>
      </c>
      <c r="X4133" t="str">
        <v>Customer 1</v>
      </c>
      <c r="Y4133" t="str">
        <v>MOBILE</v>
      </c>
      <c r="Z4133">
        <v>738</v>
      </c>
      <c r="AA4133">
        <v>1377</v>
      </c>
      <c r="AB4133" s="8">
        <v>45457</v>
      </c>
    </row>
    <row r="4134" spans="15:28" x14ac:dyDescent="0.3">
      <c r="O4134">
        <v>4133</v>
      </c>
      <c r="P4134" t="str">
        <v>Customer 15</v>
      </c>
      <c r="Q4134" t="str">
        <v>DESKTOP</v>
      </c>
      <c r="R4134">
        <v>3754</v>
      </c>
      <c r="S4134">
        <v>3444</v>
      </c>
      <c r="T4134" s="8">
        <v>45464</v>
      </c>
      <c r="W4134">
        <v>2185</v>
      </c>
      <c r="X4134" t="str">
        <v>Customer 9</v>
      </c>
      <c r="Y4134" t="str">
        <v>DESKTOP</v>
      </c>
      <c r="Z4134">
        <v>737</v>
      </c>
      <c r="AA4134">
        <v>4555</v>
      </c>
      <c r="AB4134" s="8">
        <v>45383</v>
      </c>
    </row>
    <row r="4135" spans="15:28" x14ac:dyDescent="0.3">
      <c r="O4135">
        <v>4134</v>
      </c>
      <c r="P4135" t="str">
        <v>Customer 11</v>
      </c>
      <c r="Q4135" t="str">
        <v>EMBEDDED</v>
      </c>
      <c r="R4135">
        <v>1000</v>
      </c>
      <c r="S4135">
        <v>4180</v>
      </c>
      <c r="T4135" s="8">
        <v>45464</v>
      </c>
      <c r="W4135">
        <v>2780</v>
      </c>
      <c r="X4135" t="str">
        <v>Customer 14</v>
      </c>
      <c r="Y4135" t="str">
        <v>WORKSTATION</v>
      </c>
      <c r="Z4135">
        <v>737</v>
      </c>
      <c r="AA4135">
        <v>3957</v>
      </c>
      <c r="AB4135" s="8">
        <v>45407</v>
      </c>
    </row>
    <row r="4136" spans="15:28" x14ac:dyDescent="0.3">
      <c r="O4136">
        <v>4135</v>
      </c>
      <c r="P4136" t="str">
        <v>Customer 7</v>
      </c>
      <c r="Q4136" t="str">
        <v>MOBILE</v>
      </c>
      <c r="R4136">
        <v>3220</v>
      </c>
      <c r="S4136">
        <v>2748</v>
      </c>
      <c r="T4136" s="8">
        <v>45464</v>
      </c>
      <c r="W4136">
        <v>2888</v>
      </c>
      <c r="X4136" t="str">
        <v>Customer 8</v>
      </c>
      <c r="Y4136" t="str">
        <v>MOBILE</v>
      </c>
      <c r="Z4136">
        <v>737</v>
      </c>
      <c r="AA4136">
        <v>2027</v>
      </c>
      <c r="AB4136" s="8">
        <v>45412</v>
      </c>
    </row>
    <row r="4137" spans="15:28" x14ac:dyDescent="0.3">
      <c r="O4137">
        <v>4136</v>
      </c>
      <c r="P4137" t="str">
        <v>Customer 4</v>
      </c>
      <c r="Q4137" t="str">
        <v>MOBILE</v>
      </c>
      <c r="R4137">
        <v>1141</v>
      </c>
      <c r="S4137">
        <v>3250</v>
      </c>
      <c r="T4137" s="8">
        <v>45464</v>
      </c>
      <c r="W4137">
        <v>1000</v>
      </c>
      <c r="X4137" t="str">
        <v>Customer 13</v>
      </c>
      <c r="Y4137" t="str">
        <v>WORKSTATION</v>
      </c>
      <c r="Z4137">
        <v>736</v>
      </c>
      <c r="AA4137">
        <v>4309</v>
      </c>
      <c r="AB4137" s="8">
        <v>45333</v>
      </c>
    </row>
    <row r="4138" spans="15:28" x14ac:dyDescent="0.3">
      <c r="O4138">
        <v>4137</v>
      </c>
      <c r="P4138" t="str">
        <v>Customer 9</v>
      </c>
      <c r="Q4138" t="str">
        <v>EMBEDDED</v>
      </c>
      <c r="R4138">
        <v>2093</v>
      </c>
      <c r="S4138">
        <v>203</v>
      </c>
      <c r="T4138" s="8">
        <v>45464</v>
      </c>
      <c r="W4138">
        <v>4734</v>
      </c>
      <c r="X4138" t="str">
        <v>Customer 13</v>
      </c>
      <c r="Y4138" t="str">
        <v>EMBEDDED</v>
      </c>
      <c r="Z4138">
        <v>736</v>
      </c>
      <c r="AA4138">
        <v>350</v>
      </c>
      <c r="AB4138" s="8">
        <v>45489</v>
      </c>
    </row>
    <row r="4139" spans="15:28" x14ac:dyDescent="0.3">
      <c r="O4139">
        <v>4138</v>
      </c>
      <c r="P4139" t="str">
        <v>Customer 5</v>
      </c>
      <c r="Q4139" t="str">
        <v>EMBEDDED</v>
      </c>
      <c r="R4139">
        <v>3504</v>
      </c>
      <c r="S4139">
        <v>4051</v>
      </c>
      <c r="T4139" s="8">
        <v>45464</v>
      </c>
      <c r="W4139">
        <v>2428</v>
      </c>
      <c r="X4139" t="str">
        <v>Customer 13</v>
      </c>
      <c r="Y4139" t="str">
        <v>MOBILE</v>
      </c>
      <c r="Z4139">
        <v>735</v>
      </c>
      <c r="AA4139">
        <v>2581</v>
      </c>
      <c r="AB4139" s="8">
        <v>45393</v>
      </c>
    </row>
    <row r="4140" spans="15:28" x14ac:dyDescent="0.3">
      <c r="O4140">
        <v>4139</v>
      </c>
      <c r="P4140" t="str">
        <v>Customer 6</v>
      </c>
      <c r="Q4140" t="str">
        <v>MOBILE</v>
      </c>
      <c r="R4140">
        <v>702</v>
      </c>
      <c r="S4140">
        <v>2669</v>
      </c>
      <c r="T4140" s="8">
        <v>45464</v>
      </c>
      <c r="W4140">
        <v>1214</v>
      </c>
      <c r="X4140" t="str">
        <v>Customer 13</v>
      </c>
      <c r="Y4140" t="str">
        <v>MOBILE</v>
      </c>
      <c r="Z4140">
        <v>734</v>
      </c>
      <c r="AA4140">
        <v>1613</v>
      </c>
      <c r="AB4140" s="8">
        <v>45342</v>
      </c>
    </row>
    <row r="4141" spans="15:28" x14ac:dyDescent="0.3">
      <c r="O4141">
        <v>4140</v>
      </c>
      <c r="P4141" t="str">
        <v>Customer 4</v>
      </c>
      <c r="Q4141" t="str">
        <v>EMBEDDED</v>
      </c>
      <c r="R4141">
        <v>2958</v>
      </c>
      <c r="S4141">
        <v>3879</v>
      </c>
      <c r="T4141" s="8">
        <v>45464</v>
      </c>
      <c r="W4141">
        <v>3993</v>
      </c>
      <c r="X4141" t="str">
        <v>Customer 13</v>
      </c>
      <c r="Y4141" t="str">
        <v>WORKSTATION</v>
      </c>
      <c r="Z4141">
        <v>732</v>
      </c>
      <c r="AA4141">
        <v>3608</v>
      </c>
      <c r="AB4141" s="8">
        <v>45458</v>
      </c>
    </row>
    <row r="4142" spans="15:28" x14ac:dyDescent="0.3">
      <c r="O4142">
        <v>4141</v>
      </c>
      <c r="P4142" t="str">
        <v>Customer 4</v>
      </c>
      <c r="Q4142" t="str">
        <v>MOBILE</v>
      </c>
      <c r="R4142">
        <v>1498</v>
      </c>
      <c r="S4142">
        <v>3919</v>
      </c>
      <c r="T4142" s="8">
        <v>45464</v>
      </c>
      <c r="W4142">
        <v>4391</v>
      </c>
      <c r="X4142" t="str">
        <v>Customer 10</v>
      </c>
      <c r="Y4142" t="str">
        <v>DESKTOP</v>
      </c>
      <c r="Z4142">
        <v>731</v>
      </c>
      <c r="AA4142">
        <v>647</v>
      </c>
      <c r="AB4142" s="8">
        <v>45474</v>
      </c>
    </row>
    <row r="4143" spans="15:28" x14ac:dyDescent="0.3">
      <c r="O4143">
        <v>4142</v>
      </c>
      <c r="P4143" t="str">
        <v>Customer 2</v>
      </c>
      <c r="Q4143" t="str">
        <v>WORKSTATION</v>
      </c>
      <c r="R4143">
        <v>1448</v>
      </c>
      <c r="S4143">
        <v>3983</v>
      </c>
      <c r="T4143" s="8">
        <v>45464</v>
      </c>
      <c r="W4143">
        <v>797</v>
      </c>
      <c r="X4143" t="str">
        <v>Customer 15</v>
      </c>
      <c r="Y4143" t="str">
        <v>EMBEDDED</v>
      </c>
      <c r="Z4143">
        <v>730</v>
      </c>
      <c r="AA4143">
        <v>3051</v>
      </c>
      <c r="AB4143" s="8">
        <v>45325</v>
      </c>
    </row>
    <row r="4144" spans="15:28" x14ac:dyDescent="0.3">
      <c r="O4144">
        <v>4143</v>
      </c>
      <c r="P4144" t="str">
        <v>Customer 1</v>
      </c>
      <c r="Q4144" t="str">
        <v>MOBILE</v>
      </c>
      <c r="R4144">
        <v>708</v>
      </c>
      <c r="S4144">
        <v>4164</v>
      </c>
      <c r="T4144" s="8">
        <v>45464</v>
      </c>
      <c r="W4144">
        <v>1018</v>
      </c>
      <c r="X4144" t="str">
        <v>Customer 4</v>
      </c>
      <c r="Y4144" t="str">
        <v>MOBILE</v>
      </c>
      <c r="Z4144">
        <v>728</v>
      </c>
      <c r="AA4144">
        <v>395</v>
      </c>
      <c r="AB4144" s="8">
        <v>45334</v>
      </c>
    </row>
    <row r="4145" spans="15:28" x14ac:dyDescent="0.3">
      <c r="O4145">
        <v>4144</v>
      </c>
      <c r="P4145" t="str">
        <v>Customer 3</v>
      </c>
      <c r="Q4145" t="str">
        <v>DESKTOP</v>
      </c>
      <c r="R4145">
        <v>1261</v>
      </c>
      <c r="S4145">
        <v>3219</v>
      </c>
      <c r="T4145" s="8">
        <v>45464</v>
      </c>
      <c r="W4145">
        <v>1051</v>
      </c>
      <c r="X4145" t="str">
        <v>Customer 3</v>
      </c>
      <c r="Y4145" t="str">
        <v>EMBEDDED</v>
      </c>
      <c r="Z4145">
        <v>728</v>
      </c>
      <c r="AA4145">
        <v>294</v>
      </c>
      <c r="AB4145" s="8">
        <v>45335</v>
      </c>
    </row>
    <row r="4146" spans="15:28" x14ac:dyDescent="0.3">
      <c r="O4146">
        <v>4145</v>
      </c>
      <c r="P4146" t="str">
        <v>Customer 3</v>
      </c>
      <c r="Q4146" t="str">
        <v>WORKSTATION</v>
      </c>
      <c r="R4146">
        <v>1793</v>
      </c>
      <c r="S4146">
        <v>4105</v>
      </c>
      <c r="T4146" s="8">
        <v>45464</v>
      </c>
      <c r="W4146">
        <v>1790</v>
      </c>
      <c r="X4146" t="str">
        <v>Customer 9</v>
      </c>
      <c r="Y4146" t="str">
        <v>WORKSTATION</v>
      </c>
      <c r="Z4146">
        <v>728</v>
      </c>
      <c r="AA4146">
        <v>1528</v>
      </c>
      <c r="AB4146" s="8">
        <v>45366</v>
      </c>
    </row>
    <row r="4147" spans="15:28" x14ac:dyDescent="0.3">
      <c r="O4147">
        <v>4146</v>
      </c>
      <c r="P4147" t="str">
        <v>Customer 2</v>
      </c>
      <c r="Q4147" t="str">
        <v>DESKTOP</v>
      </c>
      <c r="R4147">
        <v>3428</v>
      </c>
      <c r="S4147">
        <v>2529</v>
      </c>
      <c r="T4147" s="8">
        <v>45464</v>
      </c>
      <c r="W4147">
        <v>2760</v>
      </c>
      <c r="X4147" t="str">
        <v>Customer 5</v>
      </c>
      <c r="Y4147" t="str">
        <v>DESKTOP</v>
      </c>
      <c r="Z4147">
        <v>727</v>
      </c>
      <c r="AA4147">
        <v>4647</v>
      </c>
      <c r="AB4147" s="8">
        <v>45406</v>
      </c>
    </row>
    <row r="4148" spans="15:28" x14ac:dyDescent="0.3">
      <c r="O4148">
        <v>4147</v>
      </c>
      <c r="P4148" t="str">
        <v>Customer 3</v>
      </c>
      <c r="Q4148" t="str">
        <v>MOBILE</v>
      </c>
      <c r="R4148">
        <v>3063</v>
      </c>
      <c r="S4148">
        <v>3559</v>
      </c>
      <c r="T4148" s="8">
        <v>45464</v>
      </c>
      <c r="W4148">
        <v>496</v>
      </c>
      <c r="X4148" t="str">
        <v>Customer 11</v>
      </c>
      <c r="Y4148" t="str">
        <v>MOBILE</v>
      </c>
      <c r="Z4148">
        <v>726</v>
      </c>
      <c r="AA4148">
        <v>4278</v>
      </c>
      <c r="AB4148" s="8">
        <v>45312</v>
      </c>
    </row>
    <row r="4149" spans="15:28" x14ac:dyDescent="0.3">
      <c r="O4149">
        <v>4148</v>
      </c>
      <c r="P4149" t="str">
        <v>Customer 6</v>
      </c>
      <c r="Q4149" t="str">
        <v>MOBILE</v>
      </c>
      <c r="R4149">
        <v>1767</v>
      </c>
      <c r="S4149">
        <v>2020</v>
      </c>
      <c r="T4149" s="8">
        <v>45464</v>
      </c>
      <c r="W4149">
        <v>2694</v>
      </c>
      <c r="X4149" t="str">
        <v>Customer 6</v>
      </c>
      <c r="Y4149" t="str">
        <v>WORKSTATION</v>
      </c>
      <c r="Z4149">
        <v>725</v>
      </c>
      <c r="AA4149">
        <v>2358</v>
      </c>
      <c r="AB4149" s="8">
        <v>45404</v>
      </c>
    </row>
    <row r="4150" spans="15:28" x14ac:dyDescent="0.3">
      <c r="O4150">
        <v>4149</v>
      </c>
      <c r="P4150" t="str">
        <v>Customer 9</v>
      </c>
      <c r="Q4150" t="str">
        <v>WORKSTATION</v>
      </c>
      <c r="R4150">
        <v>3774</v>
      </c>
      <c r="S4150">
        <v>4955</v>
      </c>
      <c r="T4150" s="8">
        <v>45464</v>
      </c>
      <c r="W4150">
        <v>4637</v>
      </c>
      <c r="X4150" t="str">
        <v>Customer 7</v>
      </c>
      <c r="Y4150" t="str">
        <v>WORKSTATION</v>
      </c>
      <c r="Z4150">
        <v>725</v>
      </c>
      <c r="AA4150">
        <v>2082</v>
      </c>
      <c r="AB4150" s="8">
        <v>45485</v>
      </c>
    </row>
    <row r="4151" spans="15:28" x14ac:dyDescent="0.3">
      <c r="O4151">
        <v>4150</v>
      </c>
      <c r="P4151" t="str">
        <v>Customer 1</v>
      </c>
      <c r="Q4151" t="str">
        <v>WORKSTATION</v>
      </c>
      <c r="R4151">
        <v>2601</v>
      </c>
      <c r="S4151">
        <v>2580</v>
      </c>
      <c r="T4151" s="8">
        <v>45464</v>
      </c>
      <c r="W4151">
        <v>354</v>
      </c>
      <c r="X4151" t="str">
        <v>Customer 10</v>
      </c>
      <c r="Y4151" t="str">
        <v>WORKSTATION</v>
      </c>
      <c r="Z4151">
        <v>722</v>
      </c>
      <c r="AA4151">
        <v>1251</v>
      </c>
      <c r="AB4151" s="8">
        <v>45306</v>
      </c>
    </row>
    <row r="4152" spans="15:28" x14ac:dyDescent="0.3">
      <c r="O4152">
        <v>4151</v>
      </c>
      <c r="P4152" t="str">
        <v>Customer 13</v>
      </c>
      <c r="Q4152" t="str">
        <v>EMBEDDED</v>
      </c>
      <c r="R4152">
        <v>3473</v>
      </c>
      <c r="S4152">
        <v>4865</v>
      </c>
      <c r="T4152" s="8">
        <v>45464</v>
      </c>
      <c r="W4152">
        <v>1152</v>
      </c>
      <c r="X4152" t="str">
        <v>Customer 11</v>
      </c>
      <c r="Y4152" t="str">
        <v>MOBILE</v>
      </c>
      <c r="Z4152">
        <v>722</v>
      </c>
      <c r="AA4152">
        <v>2537</v>
      </c>
      <c r="AB4152" s="8">
        <v>45339</v>
      </c>
    </row>
    <row r="4153" spans="15:28" x14ac:dyDescent="0.3">
      <c r="O4153">
        <v>4152</v>
      </c>
      <c r="P4153" t="str">
        <v>Customer 8</v>
      </c>
      <c r="Q4153" t="str">
        <v>MOBILE</v>
      </c>
      <c r="R4153">
        <v>3646</v>
      </c>
      <c r="S4153">
        <v>2690</v>
      </c>
      <c r="T4153" s="8">
        <v>45464</v>
      </c>
      <c r="W4153">
        <v>4560</v>
      </c>
      <c r="X4153" t="str">
        <v>Customer 8</v>
      </c>
      <c r="Y4153" t="str">
        <v>WORKSTATION</v>
      </c>
      <c r="Z4153">
        <v>720</v>
      </c>
      <c r="AA4153">
        <v>4993</v>
      </c>
      <c r="AB4153" s="8">
        <v>45481</v>
      </c>
    </row>
    <row r="4154" spans="15:28" x14ac:dyDescent="0.3">
      <c r="O4154">
        <v>4153</v>
      </c>
      <c r="P4154" t="str">
        <v>Customer 9</v>
      </c>
      <c r="Q4154" t="str">
        <v>WORKSTATION</v>
      </c>
      <c r="R4154">
        <v>635</v>
      </c>
      <c r="S4154">
        <v>364</v>
      </c>
      <c r="T4154" s="8">
        <v>45464</v>
      </c>
      <c r="W4154">
        <v>4077</v>
      </c>
      <c r="X4154" t="str">
        <v>Customer 6</v>
      </c>
      <c r="Y4154" t="str">
        <v>WORKSTATION</v>
      </c>
      <c r="Z4154">
        <v>719</v>
      </c>
      <c r="AA4154">
        <v>1302</v>
      </c>
      <c r="AB4154" s="8">
        <v>45461</v>
      </c>
    </row>
    <row r="4155" spans="15:28" x14ac:dyDescent="0.3">
      <c r="O4155">
        <v>4154</v>
      </c>
      <c r="P4155" t="str">
        <v>Customer 9</v>
      </c>
      <c r="Q4155" t="str">
        <v>MOBILE</v>
      </c>
      <c r="R4155">
        <v>1639</v>
      </c>
      <c r="S4155">
        <v>2759</v>
      </c>
      <c r="T4155" s="8">
        <v>45465</v>
      </c>
      <c r="W4155">
        <v>4795</v>
      </c>
      <c r="X4155" t="str">
        <v>Customer 10</v>
      </c>
      <c r="Y4155" t="str">
        <v>MOBILE</v>
      </c>
      <c r="Z4155">
        <v>719</v>
      </c>
      <c r="AA4155">
        <v>1824</v>
      </c>
      <c r="AB4155" s="8">
        <v>45491</v>
      </c>
    </row>
    <row r="4156" spans="15:28" x14ac:dyDescent="0.3">
      <c r="O4156">
        <v>4155</v>
      </c>
      <c r="P4156" t="str">
        <v>Customer 9</v>
      </c>
      <c r="Q4156" t="str">
        <v>EMBEDDED</v>
      </c>
      <c r="R4156">
        <v>2534</v>
      </c>
      <c r="S4156">
        <v>781</v>
      </c>
      <c r="T4156" s="8">
        <v>45465</v>
      </c>
      <c r="W4156">
        <v>889</v>
      </c>
      <c r="X4156" t="str">
        <v>Customer 11</v>
      </c>
      <c r="Y4156" t="str">
        <v>EMBEDDED</v>
      </c>
      <c r="Z4156">
        <v>718</v>
      </c>
      <c r="AA4156">
        <v>2449</v>
      </c>
      <c r="AB4156" s="8">
        <v>45329</v>
      </c>
    </row>
    <row r="4157" spans="15:28" x14ac:dyDescent="0.3">
      <c r="O4157">
        <v>4156</v>
      </c>
      <c r="P4157" t="str">
        <v>Customer 11</v>
      </c>
      <c r="Q4157" t="str">
        <v>MOBILE</v>
      </c>
      <c r="R4157">
        <v>1876</v>
      </c>
      <c r="S4157">
        <v>1463</v>
      </c>
      <c r="T4157" s="8">
        <v>45465</v>
      </c>
      <c r="W4157">
        <v>1867</v>
      </c>
      <c r="X4157" t="str">
        <v>Customer 1</v>
      </c>
      <c r="Y4157" t="str">
        <v>DESKTOP</v>
      </c>
      <c r="Z4157">
        <v>718</v>
      </c>
      <c r="AA4157">
        <v>2801</v>
      </c>
      <c r="AB4157" s="8">
        <v>45369</v>
      </c>
    </row>
    <row r="4158" spans="15:28" x14ac:dyDescent="0.3">
      <c r="O4158">
        <v>4157</v>
      </c>
      <c r="P4158" t="str">
        <v>Customer 8</v>
      </c>
      <c r="Q4158" t="str">
        <v>DESKTOP</v>
      </c>
      <c r="R4158">
        <v>3781</v>
      </c>
      <c r="S4158">
        <v>648</v>
      </c>
      <c r="T4158" s="8">
        <v>45465</v>
      </c>
      <c r="W4158">
        <v>171</v>
      </c>
      <c r="X4158" t="str">
        <v>Customer 1</v>
      </c>
      <c r="Y4158" t="str">
        <v>WORKSTATION</v>
      </c>
      <c r="Z4158">
        <v>717</v>
      </c>
      <c r="AA4158">
        <v>278</v>
      </c>
      <c r="AB4158" s="8">
        <v>45299</v>
      </c>
    </row>
    <row r="4159" spans="15:28" x14ac:dyDescent="0.3">
      <c r="O4159">
        <v>4158</v>
      </c>
      <c r="P4159" t="str">
        <v>Customer 5</v>
      </c>
      <c r="Q4159" t="str">
        <v>WORKSTATION</v>
      </c>
      <c r="R4159">
        <v>1804</v>
      </c>
      <c r="S4159">
        <v>4133</v>
      </c>
      <c r="T4159" s="8">
        <v>45465</v>
      </c>
      <c r="W4159">
        <v>2722</v>
      </c>
      <c r="X4159" t="str">
        <v>Customer 6</v>
      </c>
      <c r="Y4159" t="str">
        <v>EMBEDDED</v>
      </c>
      <c r="Z4159">
        <v>716</v>
      </c>
      <c r="AA4159">
        <v>187</v>
      </c>
      <c r="AB4159" s="8">
        <v>45405</v>
      </c>
    </row>
    <row r="4160" spans="15:28" x14ac:dyDescent="0.3">
      <c r="O4160">
        <v>4159</v>
      </c>
      <c r="P4160" t="str">
        <v>Customer 5</v>
      </c>
      <c r="Q4160" t="str">
        <v>MOBILE</v>
      </c>
      <c r="R4160">
        <v>3670</v>
      </c>
      <c r="S4160">
        <v>3608</v>
      </c>
      <c r="T4160" s="8">
        <v>45465</v>
      </c>
      <c r="W4160">
        <v>3478</v>
      </c>
      <c r="X4160" t="str">
        <v>Customer 4</v>
      </c>
      <c r="Y4160" t="str">
        <v>WORKSTATION</v>
      </c>
      <c r="Z4160">
        <v>716</v>
      </c>
      <c r="AA4160">
        <v>4276</v>
      </c>
      <c r="AB4160" s="8">
        <v>45436</v>
      </c>
    </row>
    <row r="4161" spans="15:28" x14ac:dyDescent="0.3">
      <c r="O4161">
        <v>4160</v>
      </c>
      <c r="P4161" t="str">
        <v>Customer 12</v>
      </c>
      <c r="Q4161" t="str">
        <v>DESKTOP</v>
      </c>
      <c r="R4161">
        <v>711</v>
      </c>
      <c r="S4161">
        <v>4625</v>
      </c>
      <c r="T4161" s="8">
        <v>45465</v>
      </c>
      <c r="W4161">
        <v>2320</v>
      </c>
      <c r="X4161" t="str">
        <v>Customer 10</v>
      </c>
      <c r="Y4161" t="str">
        <v>EMBEDDED</v>
      </c>
      <c r="Z4161">
        <v>715</v>
      </c>
      <c r="AA4161">
        <v>2591</v>
      </c>
      <c r="AB4161" s="8">
        <v>45388</v>
      </c>
    </row>
    <row r="4162" spans="15:28" x14ac:dyDescent="0.3">
      <c r="O4162">
        <v>4161</v>
      </c>
      <c r="P4162" t="str">
        <v>Customer 1</v>
      </c>
      <c r="Q4162" t="str">
        <v>DESKTOP</v>
      </c>
      <c r="R4162">
        <v>146</v>
      </c>
      <c r="S4162">
        <v>3682</v>
      </c>
      <c r="T4162" s="8">
        <v>45465</v>
      </c>
      <c r="W4162">
        <v>4243</v>
      </c>
      <c r="X4162" t="str">
        <v>Customer 2</v>
      </c>
      <c r="Y4162" t="str">
        <v>MOBILE</v>
      </c>
      <c r="Z4162">
        <v>715</v>
      </c>
      <c r="AA4162">
        <v>2638</v>
      </c>
      <c r="AB4162" s="8">
        <v>45468</v>
      </c>
    </row>
    <row r="4163" spans="15:28" x14ac:dyDescent="0.3">
      <c r="O4163">
        <v>4162</v>
      </c>
      <c r="P4163" t="str">
        <v>Customer 4</v>
      </c>
      <c r="Q4163" t="str">
        <v>MOBILE</v>
      </c>
      <c r="R4163">
        <v>3444</v>
      </c>
      <c r="S4163">
        <v>1445</v>
      </c>
      <c r="T4163" s="8">
        <v>45465</v>
      </c>
      <c r="W4163">
        <v>2110</v>
      </c>
      <c r="X4163" t="str">
        <v>Customer 5</v>
      </c>
      <c r="Y4163" t="str">
        <v>DESKTOP</v>
      </c>
      <c r="Z4163">
        <v>714</v>
      </c>
      <c r="AA4163">
        <v>984</v>
      </c>
      <c r="AB4163" s="8">
        <v>45379</v>
      </c>
    </row>
    <row r="4164" spans="15:28" x14ac:dyDescent="0.3">
      <c r="O4164">
        <v>4163</v>
      </c>
      <c r="P4164" t="str">
        <v>Customer 1</v>
      </c>
      <c r="Q4164" t="str">
        <v>DESKTOP</v>
      </c>
      <c r="R4164">
        <v>3179</v>
      </c>
      <c r="S4164">
        <v>4321</v>
      </c>
      <c r="T4164" s="8">
        <v>45465</v>
      </c>
      <c r="W4164">
        <v>742</v>
      </c>
      <c r="X4164" t="str">
        <v>Customer 3</v>
      </c>
      <c r="Y4164" t="str">
        <v>MOBILE</v>
      </c>
      <c r="Z4164">
        <v>713</v>
      </c>
      <c r="AA4164">
        <v>332</v>
      </c>
      <c r="AB4164" s="8">
        <v>45322</v>
      </c>
    </row>
    <row r="4165" spans="15:28" x14ac:dyDescent="0.3">
      <c r="O4165">
        <v>4164</v>
      </c>
      <c r="P4165" t="str">
        <v>Customer 1</v>
      </c>
      <c r="Q4165" t="str">
        <v>MOBILE</v>
      </c>
      <c r="R4165">
        <v>888</v>
      </c>
      <c r="S4165">
        <v>163</v>
      </c>
      <c r="T4165" s="8">
        <v>45465</v>
      </c>
      <c r="W4165">
        <v>3411</v>
      </c>
      <c r="X4165" t="str">
        <v>Customer 5</v>
      </c>
      <c r="Y4165" t="str">
        <v>WORKSTATION</v>
      </c>
      <c r="Z4165">
        <v>713</v>
      </c>
      <c r="AA4165">
        <v>2189</v>
      </c>
      <c r="AB4165" s="8">
        <v>45434</v>
      </c>
    </row>
    <row r="4166" spans="15:28" x14ac:dyDescent="0.3">
      <c r="O4166">
        <v>4165</v>
      </c>
      <c r="P4166" t="str">
        <v>Customer 15</v>
      </c>
      <c r="Q4166" t="str">
        <v>EMBEDDED</v>
      </c>
      <c r="R4166">
        <v>152</v>
      </c>
      <c r="S4166">
        <v>1306</v>
      </c>
      <c r="T4166" s="8">
        <v>45465</v>
      </c>
      <c r="W4166">
        <v>4852</v>
      </c>
      <c r="X4166" t="str">
        <v>Customer 14</v>
      </c>
      <c r="Y4166" t="str">
        <v>DESKTOP</v>
      </c>
      <c r="Z4166">
        <v>713</v>
      </c>
      <c r="AA4166">
        <v>4113</v>
      </c>
      <c r="AB4166" s="8">
        <v>45494</v>
      </c>
    </row>
    <row r="4167" spans="15:28" x14ac:dyDescent="0.3">
      <c r="O4167">
        <v>4166</v>
      </c>
      <c r="P4167" t="str">
        <v>Customer 11</v>
      </c>
      <c r="Q4167" t="str">
        <v>WORKSTATION</v>
      </c>
      <c r="R4167">
        <v>1255</v>
      </c>
      <c r="S4167">
        <v>3245</v>
      </c>
      <c r="T4167" s="8">
        <v>45465</v>
      </c>
      <c r="W4167">
        <v>508</v>
      </c>
      <c r="X4167" t="str">
        <v>Customer 15</v>
      </c>
      <c r="Y4167" t="str">
        <v>WORKSTATION</v>
      </c>
      <c r="Z4167">
        <v>712</v>
      </c>
      <c r="AA4167">
        <v>3124</v>
      </c>
      <c r="AB4167" s="8">
        <v>45313</v>
      </c>
    </row>
    <row r="4168" spans="15:28" x14ac:dyDescent="0.3">
      <c r="O4168">
        <v>4167</v>
      </c>
      <c r="P4168" t="str">
        <v>Customer 2</v>
      </c>
      <c r="Q4168" t="str">
        <v>WORKSTATION</v>
      </c>
      <c r="R4168">
        <v>375</v>
      </c>
      <c r="S4168">
        <v>274</v>
      </c>
      <c r="T4168" s="8">
        <v>45465</v>
      </c>
      <c r="W4168">
        <v>3334</v>
      </c>
      <c r="X4168" t="str">
        <v>Customer 4</v>
      </c>
      <c r="Y4168" t="str">
        <v>MOBILE</v>
      </c>
      <c r="Z4168">
        <v>712</v>
      </c>
      <c r="AA4168">
        <v>2124</v>
      </c>
      <c r="AB4168" s="8">
        <v>45430</v>
      </c>
    </row>
    <row r="4169" spans="15:28" x14ac:dyDescent="0.3">
      <c r="O4169">
        <v>4168</v>
      </c>
      <c r="P4169" t="str">
        <v>Customer 4</v>
      </c>
      <c r="Q4169" t="str">
        <v>MOBILE</v>
      </c>
      <c r="R4169">
        <v>1735</v>
      </c>
      <c r="S4169">
        <v>3839</v>
      </c>
      <c r="T4169" s="8">
        <v>45465</v>
      </c>
      <c r="W4169">
        <v>4160</v>
      </c>
      <c r="X4169" t="str">
        <v>Customer 12</v>
      </c>
      <c r="Y4169" t="str">
        <v>DESKTOP</v>
      </c>
      <c r="Z4169">
        <v>711</v>
      </c>
      <c r="AA4169">
        <v>4625</v>
      </c>
      <c r="AB4169" s="8">
        <v>45465</v>
      </c>
    </row>
    <row r="4170" spans="15:28" x14ac:dyDescent="0.3">
      <c r="O4170">
        <v>4169</v>
      </c>
      <c r="P4170" t="str">
        <v>Customer 2</v>
      </c>
      <c r="Q4170" t="str">
        <v>MOBILE</v>
      </c>
      <c r="R4170">
        <v>1294</v>
      </c>
      <c r="S4170">
        <v>1478</v>
      </c>
      <c r="T4170" s="8">
        <v>45465</v>
      </c>
      <c r="W4170">
        <v>1869</v>
      </c>
      <c r="X4170" t="str">
        <v>Customer 9</v>
      </c>
      <c r="Y4170" t="str">
        <v>MOBILE</v>
      </c>
      <c r="Z4170">
        <v>710</v>
      </c>
      <c r="AA4170">
        <v>4473</v>
      </c>
      <c r="AB4170" s="8">
        <v>45369</v>
      </c>
    </row>
    <row r="4171" spans="15:28" x14ac:dyDescent="0.3">
      <c r="O4171">
        <v>4170</v>
      </c>
      <c r="P4171" t="str">
        <v>Customer 11</v>
      </c>
      <c r="Q4171" t="str">
        <v>WORKSTATION</v>
      </c>
      <c r="R4171">
        <v>3577</v>
      </c>
      <c r="S4171">
        <v>1577</v>
      </c>
      <c r="T4171" s="8">
        <v>45465</v>
      </c>
      <c r="W4171">
        <v>3370</v>
      </c>
      <c r="X4171" t="str">
        <v>Customer 1</v>
      </c>
      <c r="Y4171" t="str">
        <v>EMBEDDED</v>
      </c>
      <c r="Z4171">
        <v>710</v>
      </c>
      <c r="AA4171">
        <v>828</v>
      </c>
      <c r="AB4171" s="8">
        <v>45432</v>
      </c>
    </row>
    <row r="4172" spans="15:28" x14ac:dyDescent="0.3">
      <c r="O4172">
        <v>4171</v>
      </c>
      <c r="P4172" t="str">
        <v>Customer 8</v>
      </c>
      <c r="Q4172" t="str">
        <v>WORKSTATION</v>
      </c>
      <c r="R4172">
        <v>2426</v>
      </c>
      <c r="S4172">
        <v>879</v>
      </c>
      <c r="T4172" s="8">
        <v>45465</v>
      </c>
      <c r="W4172">
        <v>3487</v>
      </c>
      <c r="X4172" t="str">
        <v>Customer 14</v>
      </c>
      <c r="Y4172" t="str">
        <v>EMBEDDED</v>
      </c>
      <c r="Z4172">
        <v>709</v>
      </c>
      <c r="AA4172">
        <v>1965</v>
      </c>
      <c r="AB4172" s="8">
        <v>45437</v>
      </c>
    </row>
    <row r="4173" spans="15:28" x14ac:dyDescent="0.3">
      <c r="O4173">
        <v>4172</v>
      </c>
      <c r="P4173" t="str">
        <v>Customer 9</v>
      </c>
      <c r="Q4173" t="str">
        <v>WORKSTATION</v>
      </c>
      <c r="R4173">
        <v>1210</v>
      </c>
      <c r="S4173">
        <v>635</v>
      </c>
      <c r="T4173" s="8">
        <v>45465</v>
      </c>
      <c r="W4173">
        <v>4559</v>
      </c>
      <c r="X4173" t="str">
        <v>Customer 5</v>
      </c>
      <c r="Y4173" t="str">
        <v>EMBEDDED</v>
      </c>
      <c r="Z4173">
        <v>709</v>
      </c>
      <c r="AA4173">
        <v>4275</v>
      </c>
      <c r="AB4173" s="8">
        <v>45481</v>
      </c>
    </row>
    <row r="4174" spans="15:28" x14ac:dyDescent="0.3">
      <c r="O4174">
        <v>4173</v>
      </c>
      <c r="P4174" t="str">
        <v>Customer 10</v>
      </c>
      <c r="Q4174" t="str">
        <v>DESKTOP</v>
      </c>
      <c r="R4174">
        <v>1842</v>
      </c>
      <c r="S4174">
        <v>2818</v>
      </c>
      <c r="T4174" s="8">
        <v>45465</v>
      </c>
      <c r="W4174">
        <v>4656</v>
      </c>
      <c r="X4174" t="str">
        <v>Customer 15</v>
      </c>
      <c r="Y4174" t="str">
        <v>DESKTOP</v>
      </c>
      <c r="Z4174">
        <v>709</v>
      </c>
      <c r="AA4174">
        <v>1195</v>
      </c>
      <c r="AB4174" s="8">
        <v>45485</v>
      </c>
    </row>
    <row r="4175" spans="15:28" x14ac:dyDescent="0.3">
      <c r="O4175">
        <v>4174</v>
      </c>
      <c r="P4175" t="str">
        <v>Customer 15</v>
      </c>
      <c r="Q4175" t="str">
        <v>WORKSTATION</v>
      </c>
      <c r="R4175">
        <v>3852</v>
      </c>
      <c r="S4175">
        <v>4107</v>
      </c>
      <c r="T4175" s="8">
        <v>45465</v>
      </c>
      <c r="W4175">
        <v>3033</v>
      </c>
      <c r="X4175" t="str">
        <v>Customer 3</v>
      </c>
      <c r="Y4175" t="str">
        <v>EMBEDDED</v>
      </c>
      <c r="Z4175">
        <v>708</v>
      </c>
      <c r="AA4175">
        <v>566</v>
      </c>
      <c r="AB4175" s="8">
        <v>45418</v>
      </c>
    </row>
    <row r="4176" spans="15:28" x14ac:dyDescent="0.3">
      <c r="O4176">
        <v>4175</v>
      </c>
      <c r="P4176" t="str">
        <v>Customer 7</v>
      </c>
      <c r="Q4176" t="str">
        <v>WORKSTATION</v>
      </c>
      <c r="R4176">
        <v>1515</v>
      </c>
      <c r="S4176">
        <v>4371</v>
      </c>
      <c r="T4176" s="8">
        <v>45465</v>
      </c>
      <c r="W4176">
        <v>3676</v>
      </c>
      <c r="X4176" t="str">
        <v>Customer 7</v>
      </c>
      <c r="Y4176" t="str">
        <v>EMBEDDED</v>
      </c>
      <c r="Z4176">
        <v>708</v>
      </c>
      <c r="AA4176">
        <v>210</v>
      </c>
      <c r="AB4176" s="8">
        <v>45445</v>
      </c>
    </row>
    <row r="4177" spans="15:28" x14ac:dyDescent="0.3">
      <c r="O4177">
        <v>4176</v>
      </c>
      <c r="P4177" t="str">
        <v>Customer 3</v>
      </c>
      <c r="Q4177" t="str">
        <v>MOBILE</v>
      </c>
      <c r="R4177">
        <v>935</v>
      </c>
      <c r="S4177">
        <v>4495</v>
      </c>
      <c r="T4177" s="8">
        <v>45465</v>
      </c>
      <c r="W4177">
        <v>4143</v>
      </c>
      <c r="X4177" t="str">
        <v>Customer 1</v>
      </c>
      <c r="Y4177" t="str">
        <v>MOBILE</v>
      </c>
      <c r="Z4177">
        <v>708</v>
      </c>
      <c r="AA4177">
        <v>4164</v>
      </c>
      <c r="AB4177" s="8">
        <v>45464</v>
      </c>
    </row>
    <row r="4178" spans="15:28" x14ac:dyDescent="0.3">
      <c r="O4178">
        <v>4177</v>
      </c>
      <c r="P4178" t="str">
        <v>Customer 11</v>
      </c>
      <c r="Q4178" t="str">
        <v>EMBEDDED</v>
      </c>
      <c r="R4178">
        <v>2208</v>
      </c>
      <c r="S4178">
        <v>1479</v>
      </c>
      <c r="T4178" s="8">
        <v>45465</v>
      </c>
      <c r="W4178">
        <v>397</v>
      </c>
      <c r="X4178" t="str">
        <v>Customer 13</v>
      </c>
      <c r="Y4178" t="str">
        <v>MOBILE</v>
      </c>
      <c r="Z4178">
        <v>707</v>
      </c>
      <c r="AA4178">
        <v>120</v>
      </c>
      <c r="AB4178" s="8">
        <v>45308</v>
      </c>
    </row>
    <row r="4179" spans="15:28" x14ac:dyDescent="0.3">
      <c r="O4179">
        <v>4178</v>
      </c>
      <c r="P4179" t="str">
        <v>Customer 6</v>
      </c>
      <c r="Q4179" t="str">
        <v>DESKTOP</v>
      </c>
      <c r="R4179">
        <v>3758</v>
      </c>
      <c r="S4179">
        <v>570</v>
      </c>
      <c r="T4179" s="8">
        <v>45466</v>
      </c>
      <c r="W4179">
        <v>2811</v>
      </c>
      <c r="X4179" t="str">
        <v>Customer 12</v>
      </c>
      <c r="Y4179" t="str">
        <v>WORKSTATION</v>
      </c>
      <c r="Z4179">
        <v>707</v>
      </c>
      <c r="AA4179">
        <v>3667</v>
      </c>
      <c r="AB4179" s="8">
        <v>45409</v>
      </c>
    </row>
    <row r="4180" spans="15:28" x14ac:dyDescent="0.3">
      <c r="O4180">
        <v>4179</v>
      </c>
      <c r="P4180" t="str">
        <v>Customer 12</v>
      </c>
      <c r="Q4180" t="str">
        <v>WORKSTATION</v>
      </c>
      <c r="R4180">
        <v>1516</v>
      </c>
      <c r="S4180">
        <v>554</v>
      </c>
      <c r="T4180" s="8">
        <v>45466</v>
      </c>
      <c r="W4180">
        <v>4078</v>
      </c>
      <c r="X4180" t="str">
        <v>Customer 2</v>
      </c>
      <c r="Y4180" t="str">
        <v>DESKTOP</v>
      </c>
      <c r="Z4180">
        <v>707</v>
      </c>
      <c r="AA4180">
        <v>1553</v>
      </c>
      <c r="AB4180" s="8">
        <v>45461</v>
      </c>
    </row>
    <row r="4181" spans="15:28" x14ac:dyDescent="0.3">
      <c r="O4181">
        <v>4180</v>
      </c>
      <c r="P4181" t="str">
        <v>Customer 12</v>
      </c>
      <c r="Q4181" t="str">
        <v>MOBILE</v>
      </c>
      <c r="R4181">
        <v>1393</v>
      </c>
      <c r="S4181">
        <v>1080</v>
      </c>
      <c r="T4181" s="8">
        <v>45466</v>
      </c>
      <c r="W4181">
        <v>3234</v>
      </c>
      <c r="X4181" t="str">
        <v>Customer 10</v>
      </c>
      <c r="Y4181" t="str">
        <v>WORKSTATION</v>
      </c>
      <c r="Z4181">
        <v>706</v>
      </c>
      <c r="AA4181">
        <v>4015</v>
      </c>
      <c r="AB4181" s="8">
        <v>45426</v>
      </c>
    </row>
    <row r="4182" spans="15:28" x14ac:dyDescent="0.3">
      <c r="O4182">
        <v>4181</v>
      </c>
      <c r="P4182" t="str">
        <v>Customer 10</v>
      </c>
      <c r="Q4182" t="str">
        <v>EMBEDDED</v>
      </c>
      <c r="R4182">
        <v>1574</v>
      </c>
      <c r="S4182">
        <v>201</v>
      </c>
      <c r="T4182" s="8">
        <v>45466</v>
      </c>
      <c r="W4182">
        <v>4591</v>
      </c>
      <c r="X4182" t="str">
        <v>Customer 14</v>
      </c>
      <c r="Y4182" t="str">
        <v>MOBILE</v>
      </c>
      <c r="Z4182">
        <v>704</v>
      </c>
      <c r="AA4182">
        <v>3308</v>
      </c>
      <c r="AB4182" s="8">
        <v>45483</v>
      </c>
    </row>
    <row r="4183" spans="15:28" x14ac:dyDescent="0.3">
      <c r="O4183">
        <v>4182</v>
      </c>
      <c r="P4183" t="str">
        <v>Customer 6</v>
      </c>
      <c r="Q4183" t="str">
        <v>EMBEDDED</v>
      </c>
      <c r="R4183">
        <v>1128</v>
      </c>
      <c r="S4183">
        <v>4630</v>
      </c>
      <c r="T4183" s="8">
        <v>45466</v>
      </c>
      <c r="W4183">
        <v>4139</v>
      </c>
      <c r="X4183" t="str">
        <v>Customer 6</v>
      </c>
      <c r="Y4183" t="str">
        <v>MOBILE</v>
      </c>
      <c r="Z4183">
        <v>702</v>
      </c>
      <c r="AA4183">
        <v>2669</v>
      </c>
      <c r="AB4183" s="8">
        <v>45464</v>
      </c>
    </row>
    <row r="4184" spans="15:28" x14ac:dyDescent="0.3">
      <c r="O4184">
        <v>4183</v>
      </c>
      <c r="P4184" t="str">
        <v>Customer 4</v>
      </c>
      <c r="Q4184" t="str">
        <v>EMBEDDED</v>
      </c>
      <c r="R4184">
        <v>2562</v>
      </c>
      <c r="S4184">
        <v>847</v>
      </c>
      <c r="T4184" s="8">
        <v>45466</v>
      </c>
      <c r="W4184">
        <v>4982</v>
      </c>
      <c r="X4184" t="str">
        <v>Customer 14</v>
      </c>
      <c r="Y4184" t="str">
        <v>WORKSTATION</v>
      </c>
      <c r="Z4184">
        <v>702</v>
      </c>
      <c r="AA4184">
        <v>1614</v>
      </c>
      <c r="AB4184" s="8">
        <v>45499</v>
      </c>
    </row>
    <row r="4185" spans="15:28" x14ac:dyDescent="0.3">
      <c r="O4185">
        <v>4184</v>
      </c>
      <c r="P4185" t="str">
        <v>Customer 4</v>
      </c>
      <c r="Q4185" t="str">
        <v>DESKTOP</v>
      </c>
      <c r="R4185">
        <v>879</v>
      </c>
      <c r="S4185">
        <v>521</v>
      </c>
      <c r="T4185" s="8">
        <v>45466</v>
      </c>
      <c r="W4185">
        <v>777</v>
      </c>
      <c r="X4185" t="str">
        <v>Customer 3</v>
      </c>
      <c r="Y4185" t="str">
        <v>EMBEDDED</v>
      </c>
      <c r="Z4185">
        <v>701</v>
      </c>
      <c r="AA4185">
        <v>1004</v>
      </c>
      <c r="AB4185" s="8">
        <v>45324</v>
      </c>
    </row>
    <row r="4186" spans="15:28" x14ac:dyDescent="0.3">
      <c r="O4186">
        <v>4185</v>
      </c>
      <c r="P4186" t="str">
        <v>Customer 8</v>
      </c>
      <c r="Q4186" t="str">
        <v>DESKTOP</v>
      </c>
      <c r="R4186">
        <v>3575</v>
      </c>
      <c r="S4186">
        <v>4038</v>
      </c>
      <c r="T4186" s="8">
        <v>45466</v>
      </c>
      <c r="W4186">
        <v>2023</v>
      </c>
      <c r="X4186" t="str">
        <v>Customer 5</v>
      </c>
      <c r="Y4186" t="str">
        <v>MOBILE</v>
      </c>
      <c r="Z4186">
        <v>701</v>
      </c>
      <c r="AA4186">
        <v>135</v>
      </c>
      <c r="AB4186" s="8">
        <v>45376</v>
      </c>
    </row>
    <row r="4187" spans="15:28" x14ac:dyDescent="0.3">
      <c r="O4187">
        <v>4186</v>
      </c>
      <c r="P4187" t="str">
        <v>Customer 4</v>
      </c>
      <c r="Q4187" t="str">
        <v>MOBILE</v>
      </c>
      <c r="R4187">
        <v>3029</v>
      </c>
      <c r="S4187">
        <v>2060</v>
      </c>
      <c r="T4187" s="8">
        <v>45466</v>
      </c>
      <c r="W4187">
        <v>709</v>
      </c>
      <c r="X4187" t="str">
        <v>Customer 12</v>
      </c>
      <c r="Y4187" t="str">
        <v>WORKSTATION</v>
      </c>
      <c r="Z4187">
        <v>700</v>
      </c>
      <c r="AA4187">
        <v>887</v>
      </c>
      <c r="AB4187" s="8">
        <v>45321</v>
      </c>
    </row>
    <row r="4188" spans="15:28" x14ac:dyDescent="0.3">
      <c r="O4188">
        <v>4187</v>
      </c>
      <c r="P4188" t="str">
        <v>Customer 9</v>
      </c>
      <c r="Q4188" t="str">
        <v>DESKTOP</v>
      </c>
      <c r="R4188">
        <v>838</v>
      </c>
      <c r="S4188">
        <v>601</v>
      </c>
      <c r="T4188" s="8">
        <v>45466</v>
      </c>
      <c r="W4188">
        <v>25</v>
      </c>
      <c r="X4188" t="str">
        <v>Customer 15</v>
      </c>
      <c r="Y4188" t="str">
        <v>DESKTOP</v>
      </c>
      <c r="Z4188">
        <v>699</v>
      </c>
      <c r="AA4188">
        <v>3249</v>
      </c>
      <c r="AB4188" s="8">
        <v>45293</v>
      </c>
    </row>
    <row r="4189" spans="15:28" x14ac:dyDescent="0.3">
      <c r="O4189">
        <v>4188</v>
      </c>
      <c r="P4189" t="str">
        <v>Customer 15</v>
      </c>
      <c r="Q4189" t="str">
        <v>DESKTOP</v>
      </c>
      <c r="R4189">
        <v>1255</v>
      </c>
      <c r="S4189">
        <v>3381</v>
      </c>
      <c r="T4189" s="8">
        <v>45466</v>
      </c>
      <c r="W4189">
        <v>4091</v>
      </c>
      <c r="X4189" t="str">
        <v>Customer 5</v>
      </c>
      <c r="Y4189" t="str">
        <v>EMBEDDED</v>
      </c>
      <c r="Z4189">
        <v>699</v>
      </c>
      <c r="AA4189">
        <v>985</v>
      </c>
      <c r="AB4189" s="8">
        <v>45462</v>
      </c>
    </row>
    <row r="4190" spans="15:28" x14ac:dyDescent="0.3">
      <c r="O4190">
        <v>4189</v>
      </c>
      <c r="P4190" t="str">
        <v>Customer 6</v>
      </c>
      <c r="Q4190" t="str">
        <v>EMBEDDED</v>
      </c>
      <c r="R4190">
        <v>3694</v>
      </c>
      <c r="S4190">
        <v>490</v>
      </c>
      <c r="T4190" s="8">
        <v>45466</v>
      </c>
      <c r="W4190">
        <v>384</v>
      </c>
      <c r="X4190" t="str">
        <v>Customer 7</v>
      </c>
      <c r="Y4190" t="str">
        <v>EMBEDDED</v>
      </c>
      <c r="Z4190">
        <v>698</v>
      </c>
      <c r="AA4190">
        <v>2224</v>
      </c>
      <c r="AB4190" s="8">
        <v>45307</v>
      </c>
    </row>
    <row r="4191" spans="15:28" x14ac:dyDescent="0.3">
      <c r="O4191">
        <v>4190</v>
      </c>
      <c r="P4191" t="str">
        <v>Customer 11</v>
      </c>
      <c r="Q4191" t="str">
        <v>EMBEDDED</v>
      </c>
      <c r="R4191">
        <v>1730</v>
      </c>
      <c r="S4191">
        <v>847</v>
      </c>
      <c r="T4191" s="8">
        <v>45466</v>
      </c>
      <c r="W4191">
        <v>610</v>
      </c>
      <c r="X4191" t="str">
        <v>Customer 14</v>
      </c>
      <c r="Y4191" t="str">
        <v>MOBILE</v>
      </c>
      <c r="Z4191">
        <v>698</v>
      </c>
      <c r="AA4191">
        <v>1880</v>
      </c>
      <c r="AB4191" s="8">
        <v>45317</v>
      </c>
    </row>
    <row r="4192" spans="15:28" x14ac:dyDescent="0.3">
      <c r="O4192">
        <v>4191</v>
      </c>
      <c r="P4192" t="str">
        <v>Customer 1</v>
      </c>
      <c r="Q4192" t="str">
        <v>WORKSTATION</v>
      </c>
      <c r="R4192">
        <v>924</v>
      </c>
      <c r="S4192">
        <v>4643</v>
      </c>
      <c r="T4192" s="8">
        <v>45466</v>
      </c>
      <c r="W4192">
        <v>4372</v>
      </c>
      <c r="X4192" t="str">
        <v>Customer 3</v>
      </c>
      <c r="Y4192" t="str">
        <v>DESKTOP</v>
      </c>
      <c r="Z4192">
        <v>697</v>
      </c>
      <c r="AA4192">
        <v>1998</v>
      </c>
      <c r="AB4192" s="8">
        <v>45474</v>
      </c>
    </row>
    <row r="4193" spans="15:28" x14ac:dyDescent="0.3">
      <c r="O4193">
        <v>4192</v>
      </c>
      <c r="P4193" t="str">
        <v>Customer 2</v>
      </c>
      <c r="Q4193" t="str">
        <v>EMBEDDED</v>
      </c>
      <c r="R4193">
        <v>2033</v>
      </c>
      <c r="S4193">
        <v>1803</v>
      </c>
      <c r="T4193" s="8">
        <v>45466</v>
      </c>
      <c r="W4193">
        <v>1329</v>
      </c>
      <c r="X4193" t="str">
        <v>Customer 8</v>
      </c>
      <c r="Y4193" t="str">
        <v>WORKSTATION</v>
      </c>
      <c r="Z4193">
        <v>694</v>
      </c>
      <c r="AA4193">
        <v>1910</v>
      </c>
      <c r="AB4193" s="8">
        <v>45347</v>
      </c>
    </row>
    <row r="4194" spans="15:28" x14ac:dyDescent="0.3">
      <c r="O4194">
        <v>4193</v>
      </c>
      <c r="P4194" t="str">
        <v>Customer 2</v>
      </c>
      <c r="Q4194" t="str">
        <v>EMBEDDED</v>
      </c>
      <c r="R4194">
        <v>1741</v>
      </c>
      <c r="S4194">
        <v>4332</v>
      </c>
      <c r="T4194" s="8">
        <v>45466</v>
      </c>
      <c r="W4194">
        <v>3940</v>
      </c>
      <c r="X4194" t="str">
        <v>Customer 7</v>
      </c>
      <c r="Y4194" t="str">
        <v>MOBILE</v>
      </c>
      <c r="Z4194">
        <v>694</v>
      </c>
      <c r="AA4194">
        <v>286</v>
      </c>
      <c r="AB4194" s="8">
        <v>45456</v>
      </c>
    </row>
    <row r="4195" spans="15:28" x14ac:dyDescent="0.3">
      <c r="O4195">
        <v>4194</v>
      </c>
      <c r="P4195" t="str">
        <v>Customer 10</v>
      </c>
      <c r="Q4195" t="str">
        <v>DESKTOP</v>
      </c>
      <c r="R4195">
        <v>2027</v>
      </c>
      <c r="S4195">
        <v>2172</v>
      </c>
      <c r="T4195" s="8">
        <v>45466</v>
      </c>
      <c r="W4195">
        <v>684</v>
      </c>
      <c r="X4195" t="str">
        <v>Customer 9</v>
      </c>
      <c r="Y4195" t="str">
        <v>EMBEDDED</v>
      </c>
      <c r="Z4195">
        <v>692</v>
      </c>
      <c r="AA4195">
        <v>2478</v>
      </c>
      <c r="AB4195" s="8">
        <v>45320</v>
      </c>
    </row>
    <row r="4196" spans="15:28" x14ac:dyDescent="0.3">
      <c r="O4196">
        <v>4195</v>
      </c>
      <c r="P4196" t="str">
        <v>Customer 15</v>
      </c>
      <c r="Q4196" t="str">
        <v>WORKSTATION</v>
      </c>
      <c r="R4196">
        <v>1387</v>
      </c>
      <c r="S4196">
        <v>687</v>
      </c>
      <c r="T4196" s="8">
        <v>45466</v>
      </c>
      <c r="W4196">
        <v>2193</v>
      </c>
      <c r="X4196" t="str">
        <v>Customer 11</v>
      </c>
      <c r="Y4196" t="str">
        <v>DESKTOP</v>
      </c>
      <c r="Z4196">
        <v>691</v>
      </c>
      <c r="AA4196">
        <v>1955</v>
      </c>
      <c r="AB4196" s="8">
        <v>45383</v>
      </c>
    </row>
    <row r="4197" spans="15:28" x14ac:dyDescent="0.3">
      <c r="O4197">
        <v>4196</v>
      </c>
      <c r="P4197" t="str">
        <v>Customer 11</v>
      </c>
      <c r="Q4197" t="str">
        <v>DESKTOP</v>
      </c>
      <c r="R4197">
        <v>1171</v>
      </c>
      <c r="S4197">
        <v>3097</v>
      </c>
      <c r="T4197" s="8">
        <v>45466</v>
      </c>
      <c r="W4197">
        <v>4074</v>
      </c>
      <c r="X4197" t="str">
        <v>Customer 14</v>
      </c>
      <c r="Y4197" t="str">
        <v>MOBILE</v>
      </c>
      <c r="Z4197">
        <v>691</v>
      </c>
      <c r="AA4197">
        <v>4181</v>
      </c>
      <c r="AB4197" s="8">
        <v>45461</v>
      </c>
    </row>
    <row r="4198" spans="15:28" x14ac:dyDescent="0.3">
      <c r="O4198">
        <v>4197</v>
      </c>
      <c r="P4198" t="str">
        <v>Customer 13</v>
      </c>
      <c r="Q4198" t="str">
        <v>DESKTOP</v>
      </c>
      <c r="R4198">
        <v>2272</v>
      </c>
      <c r="S4198">
        <v>933</v>
      </c>
      <c r="T4198" s="8">
        <v>45466</v>
      </c>
      <c r="W4198">
        <v>3601</v>
      </c>
      <c r="X4198" t="str">
        <v>Customer 15</v>
      </c>
      <c r="Y4198" t="str">
        <v>MOBILE</v>
      </c>
      <c r="Z4198">
        <v>690</v>
      </c>
      <c r="AA4198">
        <v>2505</v>
      </c>
      <c r="AB4198" s="8">
        <v>45441</v>
      </c>
    </row>
    <row r="4199" spans="15:28" x14ac:dyDescent="0.3">
      <c r="O4199">
        <v>4198</v>
      </c>
      <c r="P4199" t="str">
        <v>Customer 14</v>
      </c>
      <c r="Q4199" t="str">
        <v>WORKSTATION</v>
      </c>
      <c r="R4199">
        <v>1675</v>
      </c>
      <c r="S4199">
        <v>335</v>
      </c>
      <c r="T4199" s="8">
        <v>45466</v>
      </c>
      <c r="W4199">
        <v>1410</v>
      </c>
      <c r="X4199" t="str">
        <v>Customer 13</v>
      </c>
      <c r="Y4199" t="str">
        <v>DESKTOP</v>
      </c>
      <c r="Z4199">
        <v>687</v>
      </c>
      <c r="AA4199">
        <v>1967</v>
      </c>
      <c r="AB4199" s="8">
        <v>45350</v>
      </c>
    </row>
    <row r="4200" spans="15:28" x14ac:dyDescent="0.3">
      <c r="O4200">
        <v>4199</v>
      </c>
      <c r="P4200" t="str">
        <v>Customer 4</v>
      </c>
      <c r="Q4200" t="str">
        <v>MOBILE</v>
      </c>
      <c r="R4200">
        <v>1308</v>
      </c>
      <c r="S4200">
        <v>1844</v>
      </c>
      <c r="T4200" s="8">
        <v>45466</v>
      </c>
      <c r="W4200">
        <v>1625</v>
      </c>
      <c r="X4200" t="str">
        <v>Customer 4</v>
      </c>
      <c r="Y4200" t="str">
        <v>DESKTOP</v>
      </c>
      <c r="Z4200">
        <v>687</v>
      </c>
      <c r="AA4200">
        <v>4001</v>
      </c>
      <c r="AB4200" s="8">
        <v>45359</v>
      </c>
    </row>
    <row r="4201" spans="15:28" x14ac:dyDescent="0.3">
      <c r="O4201">
        <v>4200</v>
      </c>
      <c r="P4201" t="str">
        <v>Customer 11</v>
      </c>
      <c r="Q4201" t="str">
        <v>EMBEDDED</v>
      </c>
      <c r="R4201">
        <v>182</v>
      </c>
      <c r="S4201">
        <v>4252</v>
      </c>
      <c r="T4201" s="8">
        <v>45466</v>
      </c>
      <c r="W4201">
        <v>2216</v>
      </c>
      <c r="X4201" t="str">
        <v>Customer 2</v>
      </c>
      <c r="Y4201" t="str">
        <v>WORKSTATION</v>
      </c>
      <c r="Z4201">
        <v>687</v>
      </c>
      <c r="AA4201">
        <v>4173</v>
      </c>
      <c r="AB4201" s="8">
        <v>45384</v>
      </c>
    </row>
    <row r="4202" spans="15:28" x14ac:dyDescent="0.3">
      <c r="O4202">
        <v>4201</v>
      </c>
      <c r="P4202" t="str">
        <v>Customer 5</v>
      </c>
      <c r="Q4202" t="str">
        <v>EMBEDDED</v>
      </c>
      <c r="R4202">
        <v>2424</v>
      </c>
      <c r="S4202">
        <v>3729</v>
      </c>
      <c r="T4202" s="8">
        <v>45466</v>
      </c>
      <c r="W4202">
        <v>4098</v>
      </c>
      <c r="X4202" t="str">
        <v>Customer 9</v>
      </c>
      <c r="Y4202" t="str">
        <v>DESKTOP</v>
      </c>
      <c r="Z4202">
        <v>687</v>
      </c>
      <c r="AA4202">
        <v>116</v>
      </c>
      <c r="AB4202" s="8">
        <v>45462</v>
      </c>
    </row>
    <row r="4203" spans="15:28" x14ac:dyDescent="0.3">
      <c r="O4203">
        <v>4202</v>
      </c>
      <c r="P4203" t="str">
        <v>Customer 4</v>
      </c>
      <c r="Q4203" t="str">
        <v>EMBEDDED</v>
      </c>
      <c r="R4203">
        <v>3995</v>
      </c>
      <c r="S4203">
        <v>296</v>
      </c>
      <c r="T4203" s="8">
        <v>45467</v>
      </c>
      <c r="W4203">
        <v>4728</v>
      </c>
      <c r="X4203" t="str">
        <v>Customer 3</v>
      </c>
      <c r="Y4203" t="str">
        <v>EMBEDDED</v>
      </c>
      <c r="Z4203">
        <v>687</v>
      </c>
      <c r="AA4203">
        <v>4484</v>
      </c>
      <c r="AB4203" s="8">
        <v>45488</v>
      </c>
    </row>
    <row r="4204" spans="15:28" x14ac:dyDescent="0.3">
      <c r="O4204">
        <v>4203</v>
      </c>
      <c r="P4204" t="str">
        <v>Customer 10</v>
      </c>
      <c r="Q4204" t="str">
        <v>EMBEDDED</v>
      </c>
      <c r="R4204">
        <v>506</v>
      </c>
      <c r="S4204">
        <v>2317</v>
      </c>
      <c r="T4204" s="8">
        <v>45467</v>
      </c>
      <c r="W4204">
        <v>2100</v>
      </c>
      <c r="X4204" t="str">
        <v>Customer 15</v>
      </c>
      <c r="Y4204" t="str">
        <v>EMBEDDED</v>
      </c>
      <c r="Z4204">
        <v>686</v>
      </c>
      <c r="AA4204">
        <v>2982</v>
      </c>
      <c r="AB4204" s="8">
        <v>45379</v>
      </c>
    </row>
    <row r="4205" spans="15:28" x14ac:dyDescent="0.3">
      <c r="O4205">
        <v>4204</v>
      </c>
      <c r="P4205" t="str">
        <v>Customer 3</v>
      </c>
      <c r="Q4205" t="str">
        <v>DESKTOP</v>
      </c>
      <c r="R4205">
        <v>2617</v>
      </c>
      <c r="S4205">
        <v>3423</v>
      </c>
      <c r="T4205" s="8">
        <v>45467</v>
      </c>
      <c r="W4205">
        <v>3134</v>
      </c>
      <c r="X4205" t="str">
        <v>Customer 12</v>
      </c>
      <c r="Y4205" t="str">
        <v>MOBILE</v>
      </c>
      <c r="Z4205">
        <v>686</v>
      </c>
      <c r="AA4205">
        <v>1029</v>
      </c>
      <c r="AB4205" s="8">
        <v>45422</v>
      </c>
    </row>
    <row r="4206" spans="15:28" x14ac:dyDescent="0.3">
      <c r="O4206">
        <v>4205</v>
      </c>
      <c r="P4206" t="str">
        <v>Customer 6</v>
      </c>
      <c r="Q4206" t="str">
        <v>MOBILE</v>
      </c>
      <c r="R4206">
        <v>2091</v>
      </c>
      <c r="S4206">
        <v>1526</v>
      </c>
      <c r="T4206" s="8">
        <v>45467</v>
      </c>
      <c r="W4206">
        <v>4364</v>
      </c>
      <c r="X4206" t="str">
        <v>Customer 6</v>
      </c>
      <c r="Y4206" t="str">
        <v>DESKTOP</v>
      </c>
      <c r="Z4206">
        <v>684</v>
      </c>
      <c r="AA4206">
        <v>3930</v>
      </c>
      <c r="AB4206" s="8">
        <v>45473</v>
      </c>
    </row>
    <row r="4207" spans="15:28" x14ac:dyDescent="0.3">
      <c r="O4207">
        <v>4206</v>
      </c>
      <c r="P4207" t="str">
        <v>Customer 5</v>
      </c>
      <c r="Q4207" t="str">
        <v>MOBILE</v>
      </c>
      <c r="R4207">
        <v>2488</v>
      </c>
      <c r="S4207">
        <v>2613</v>
      </c>
      <c r="T4207" s="8">
        <v>45467</v>
      </c>
      <c r="W4207">
        <v>239</v>
      </c>
      <c r="X4207" t="str">
        <v>Customer 3</v>
      </c>
      <c r="Y4207" t="str">
        <v>EMBEDDED</v>
      </c>
      <c r="Z4207">
        <v>683</v>
      </c>
      <c r="AA4207">
        <v>3905</v>
      </c>
      <c r="AB4207" s="8">
        <v>45301</v>
      </c>
    </row>
    <row r="4208" spans="15:28" x14ac:dyDescent="0.3">
      <c r="O4208">
        <v>4207</v>
      </c>
      <c r="P4208" t="str">
        <v>Customer 6</v>
      </c>
      <c r="Q4208" t="str">
        <v>DESKTOP</v>
      </c>
      <c r="R4208">
        <v>3895</v>
      </c>
      <c r="S4208">
        <v>115</v>
      </c>
      <c r="T4208" s="8">
        <v>45467</v>
      </c>
      <c r="W4208">
        <v>3254</v>
      </c>
      <c r="X4208" t="str">
        <v>Customer 5</v>
      </c>
      <c r="Y4208" t="str">
        <v>EMBEDDED</v>
      </c>
      <c r="Z4208">
        <v>683</v>
      </c>
      <c r="AA4208">
        <v>4380</v>
      </c>
      <c r="AB4208" s="8">
        <v>45427</v>
      </c>
    </row>
    <row r="4209" spans="15:28" x14ac:dyDescent="0.3">
      <c r="O4209">
        <v>4208</v>
      </c>
      <c r="P4209" t="str">
        <v>Customer 7</v>
      </c>
      <c r="Q4209" t="str">
        <v>MOBILE</v>
      </c>
      <c r="R4209">
        <v>1603</v>
      </c>
      <c r="S4209">
        <v>2218</v>
      </c>
      <c r="T4209" s="8">
        <v>45467</v>
      </c>
      <c r="W4209">
        <v>750</v>
      </c>
      <c r="X4209" t="str">
        <v>Customer 4</v>
      </c>
      <c r="Y4209" t="str">
        <v>DESKTOP</v>
      </c>
      <c r="Z4209">
        <v>681</v>
      </c>
      <c r="AA4209">
        <v>3171</v>
      </c>
      <c r="AB4209" s="8">
        <v>45323</v>
      </c>
    </row>
    <row r="4210" spans="15:28" x14ac:dyDescent="0.3">
      <c r="O4210">
        <v>4209</v>
      </c>
      <c r="P4210" t="str">
        <v>Customer 7</v>
      </c>
      <c r="Q4210" t="str">
        <v>MOBILE</v>
      </c>
      <c r="R4210">
        <v>850</v>
      </c>
      <c r="S4210">
        <v>4372</v>
      </c>
      <c r="T4210" s="8">
        <v>45467</v>
      </c>
      <c r="W4210">
        <v>2664</v>
      </c>
      <c r="X4210" t="str">
        <v>Customer 12</v>
      </c>
      <c r="Y4210" t="str">
        <v>MOBILE</v>
      </c>
      <c r="Z4210">
        <v>680</v>
      </c>
      <c r="AA4210">
        <v>3398</v>
      </c>
      <c r="AB4210" s="8">
        <v>45402</v>
      </c>
    </row>
    <row r="4211" spans="15:28" x14ac:dyDescent="0.3">
      <c r="O4211">
        <v>4210</v>
      </c>
      <c r="P4211" t="str">
        <v>Customer 8</v>
      </c>
      <c r="Q4211" t="str">
        <v>MOBILE</v>
      </c>
      <c r="R4211">
        <v>1061</v>
      </c>
      <c r="S4211">
        <v>2606</v>
      </c>
      <c r="T4211" s="8">
        <v>45467</v>
      </c>
      <c r="W4211">
        <v>2091</v>
      </c>
      <c r="X4211" t="str">
        <v>Customer 11</v>
      </c>
      <c r="Y4211" t="str">
        <v>DESKTOP</v>
      </c>
      <c r="Z4211">
        <v>679</v>
      </c>
      <c r="AA4211">
        <v>4627</v>
      </c>
      <c r="AB4211" s="8">
        <v>45379</v>
      </c>
    </row>
    <row r="4212" spans="15:28" x14ac:dyDescent="0.3">
      <c r="O4212">
        <v>4211</v>
      </c>
      <c r="P4212" t="str">
        <v>Customer 14</v>
      </c>
      <c r="Q4212" t="str">
        <v>MOBILE</v>
      </c>
      <c r="R4212">
        <v>2661</v>
      </c>
      <c r="S4212">
        <v>2806</v>
      </c>
      <c r="T4212" s="8">
        <v>45467</v>
      </c>
      <c r="W4212">
        <v>268</v>
      </c>
      <c r="X4212" t="str">
        <v>Customer 12</v>
      </c>
      <c r="Y4212" t="str">
        <v>MOBILE</v>
      </c>
      <c r="Z4212">
        <v>678</v>
      </c>
      <c r="AA4212">
        <v>228</v>
      </c>
      <c r="AB4212" s="8">
        <v>45303</v>
      </c>
    </row>
    <row r="4213" spans="15:28" x14ac:dyDescent="0.3">
      <c r="O4213">
        <v>4212</v>
      </c>
      <c r="P4213" t="str">
        <v>Customer 10</v>
      </c>
      <c r="Q4213" t="str">
        <v>EMBEDDED</v>
      </c>
      <c r="R4213">
        <v>2194</v>
      </c>
      <c r="S4213">
        <v>3265</v>
      </c>
      <c r="T4213" s="8">
        <v>45467</v>
      </c>
      <c r="W4213">
        <v>3192</v>
      </c>
      <c r="X4213" t="str">
        <v>Customer 6</v>
      </c>
      <c r="Y4213" t="str">
        <v>MOBILE</v>
      </c>
      <c r="Z4213">
        <v>678</v>
      </c>
      <c r="AA4213">
        <v>4635</v>
      </c>
      <c r="AB4213" s="8">
        <v>45424</v>
      </c>
    </row>
    <row r="4214" spans="15:28" x14ac:dyDescent="0.3">
      <c r="O4214">
        <v>4213</v>
      </c>
      <c r="P4214" t="str">
        <v>Customer 14</v>
      </c>
      <c r="Q4214" t="str">
        <v>DESKTOP</v>
      </c>
      <c r="R4214">
        <v>3141</v>
      </c>
      <c r="S4214">
        <v>198</v>
      </c>
      <c r="T4214" s="8">
        <v>45467</v>
      </c>
      <c r="W4214">
        <v>3589</v>
      </c>
      <c r="X4214" t="str">
        <v>Customer 8</v>
      </c>
      <c r="Y4214" t="str">
        <v>DESKTOP</v>
      </c>
      <c r="Z4214">
        <v>678</v>
      </c>
      <c r="AA4214">
        <v>3294</v>
      </c>
      <c r="AB4214" s="8">
        <v>45441</v>
      </c>
    </row>
    <row r="4215" spans="15:28" x14ac:dyDescent="0.3">
      <c r="O4215">
        <v>4214</v>
      </c>
      <c r="P4215" t="str">
        <v>Customer 5</v>
      </c>
      <c r="Q4215" t="str">
        <v>DESKTOP</v>
      </c>
      <c r="R4215">
        <v>2316</v>
      </c>
      <c r="S4215">
        <v>2040</v>
      </c>
      <c r="T4215" s="8">
        <v>45467</v>
      </c>
      <c r="W4215">
        <v>1549</v>
      </c>
      <c r="X4215" t="str">
        <v>Customer 13</v>
      </c>
      <c r="Y4215" t="str">
        <v>MOBILE</v>
      </c>
      <c r="Z4215">
        <v>677</v>
      </c>
      <c r="AA4215">
        <v>3685</v>
      </c>
      <c r="AB4215" s="8">
        <v>45356</v>
      </c>
    </row>
    <row r="4216" spans="15:28" x14ac:dyDescent="0.3">
      <c r="O4216">
        <v>4215</v>
      </c>
      <c r="P4216" t="str">
        <v>Customer 14</v>
      </c>
      <c r="Q4216" t="str">
        <v>DESKTOP</v>
      </c>
      <c r="R4216">
        <v>2439</v>
      </c>
      <c r="S4216">
        <v>3467</v>
      </c>
      <c r="T4216" s="8">
        <v>45467</v>
      </c>
      <c r="W4216">
        <v>3512</v>
      </c>
      <c r="X4216" t="str">
        <v>Customer 10</v>
      </c>
      <c r="Y4216" t="str">
        <v>WORKSTATION</v>
      </c>
      <c r="Z4216">
        <v>677</v>
      </c>
      <c r="AA4216">
        <v>521</v>
      </c>
      <c r="AB4216" s="8">
        <v>45438</v>
      </c>
    </row>
    <row r="4217" spans="15:28" x14ac:dyDescent="0.3">
      <c r="O4217">
        <v>4216</v>
      </c>
      <c r="P4217" t="str">
        <v>Customer 4</v>
      </c>
      <c r="Q4217" t="str">
        <v>DESKTOP</v>
      </c>
      <c r="R4217">
        <v>3323</v>
      </c>
      <c r="S4217">
        <v>3617</v>
      </c>
      <c r="T4217" s="8">
        <v>45467</v>
      </c>
      <c r="W4217">
        <v>4803</v>
      </c>
      <c r="X4217" t="str">
        <v>Customer 8</v>
      </c>
      <c r="Y4217" t="str">
        <v>EMBEDDED</v>
      </c>
      <c r="Z4217">
        <v>677</v>
      </c>
      <c r="AA4217">
        <v>1811</v>
      </c>
      <c r="AB4217" s="8">
        <v>45492</v>
      </c>
    </row>
    <row r="4218" spans="15:28" x14ac:dyDescent="0.3">
      <c r="O4218">
        <v>4217</v>
      </c>
      <c r="P4218" t="str">
        <v>Customer 5</v>
      </c>
      <c r="Q4218" t="str">
        <v>EMBEDDED</v>
      </c>
      <c r="R4218">
        <v>522</v>
      </c>
      <c r="S4218">
        <v>1339</v>
      </c>
      <c r="T4218" s="8">
        <v>45467</v>
      </c>
      <c r="W4218">
        <v>2702</v>
      </c>
      <c r="X4218" t="str">
        <v>Customer 13</v>
      </c>
      <c r="Y4218" t="str">
        <v>WORKSTATION</v>
      </c>
      <c r="Z4218">
        <v>676</v>
      </c>
      <c r="AA4218">
        <v>1614</v>
      </c>
      <c r="AB4218" s="8">
        <v>45404</v>
      </c>
    </row>
    <row r="4219" spans="15:28" x14ac:dyDescent="0.3">
      <c r="O4219">
        <v>4218</v>
      </c>
      <c r="P4219" t="str">
        <v>Customer 7</v>
      </c>
      <c r="Q4219" t="str">
        <v>EMBEDDED</v>
      </c>
      <c r="R4219">
        <v>116</v>
      </c>
      <c r="S4219">
        <v>3708</v>
      </c>
      <c r="T4219" s="8">
        <v>45467</v>
      </c>
      <c r="W4219">
        <v>954</v>
      </c>
      <c r="X4219" t="str">
        <v>Customer 9</v>
      </c>
      <c r="Y4219" t="str">
        <v>MOBILE</v>
      </c>
      <c r="Z4219">
        <v>674</v>
      </c>
      <c r="AA4219">
        <v>940</v>
      </c>
      <c r="AB4219" s="8">
        <v>45331</v>
      </c>
    </row>
    <row r="4220" spans="15:28" x14ac:dyDescent="0.3">
      <c r="O4220">
        <v>4219</v>
      </c>
      <c r="P4220" t="str">
        <v>Customer 13</v>
      </c>
      <c r="Q4220" t="str">
        <v>WORKSTATION</v>
      </c>
      <c r="R4220">
        <v>1658</v>
      </c>
      <c r="S4220">
        <v>3630</v>
      </c>
      <c r="T4220" s="8">
        <v>45467</v>
      </c>
      <c r="W4220">
        <v>1062</v>
      </c>
      <c r="X4220" t="str">
        <v>Customer 12</v>
      </c>
      <c r="Y4220" t="str">
        <v>WORKSTATION</v>
      </c>
      <c r="Z4220">
        <v>674</v>
      </c>
      <c r="AA4220">
        <v>2056</v>
      </c>
      <c r="AB4220" s="8">
        <v>45336</v>
      </c>
    </row>
    <row r="4221" spans="15:28" x14ac:dyDescent="0.3">
      <c r="O4221">
        <v>4220</v>
      </c>
      <c r="P4221" t="str">
        <v>Customer 5</v>
      </c>
      <c r="Q4221" t="str">
        <v>DESKTOP</v>
      </c>
      <c r="R4221">
        <v>3854</v>
      </c>
      <c r="S4221">
        <v>3512</v>
      </c>
      <c r="T4221" s="8">
        <v>45467</v>
      </c>
      <c r="W4221">
        <v>456</v>
      </c>
      <c r="X4221" t="str">
        <v>Customer 8</v>
      </c>
      <c r="Y4221" t="str">
        <v>EMBEDDED</v>
      </c>
      <c r="Z4221">
        <v>672</v>
      </c>
      <c r="AA4221">
        <v>3960</v>
      </c>
      <c r="AB4221" s="8">
        <v>45310</v>
      </c>
    </row>
    <row r="4222" spans="15:28" x14ac:dyDescent="0.3">
      <c r="O4222">
        <v>4221</v>
      </c>
      <c r="P4222" t="str">
        <v>Customer 3</v>
      </c>
      <c r="Q4222" t="str">
        <v>WORKSTATION</v>
      </c>
      <c r="R4222">
        <v>1179</v>
      </c>
      <c r="S4222">
        <v>2562</v>
      </c>
      <c r="T4222" s="8">
        <v>45467</v>
      </c>
      <c r="W4222">
        <v>3808</v>
      </c>
      <c r="X4222" t="str">
        <v>Customer 6</v>
      </c>
      <c r="Y4222" t="str">
        <v>WORKSTATION</v>
      </c>
      <c r="Z4222">
        <v>671</v>
      </c>
      <c r="AA4222">
        <v>2402</v>
      </c>
      <c r="AB4222" s="8">
        <v>45450</v>
      </c>
    </row>
    <row r="4223" spans="15:28" x14ac:dyDescent="0.3">
      <c r="O4223">
        <v>4222</v>
      </c>
      <c r="P4223" t="str">
        <v>Customer 1</v>
      </c>
      <c r="Q4223" t="str">
        <v>DESKTOP</v>
      </c>
      <c r="R4223">
        <v>2592</v>
      </c>
      <c r="S4223">
        <v>1244</v>
      </c>
      <c r="T4223" s="8">
        <v>45467</v>
      </c>
      <c r="W4223">
        <v>2266</v>
      </c>
      <c r="X4223" t="str">
        <v>Customer 9</v>
      </c>
      <c r="Y4223" t="str">
        <v>EMBEDDED</v>
      </c>
      <c r="Z4223">
        <v>670</v>
      </c>
      <c r="AA4223">
        <v>4701</v>
      </c>
      <c r="AB4223" s="8">
        <v>45386</v>
      </c>
    </row>
    <row r="4224" spans="15:28" x14ac:dyDescent="0.3">
      <c r="O4224">
        <v>4223</v>
      </c>
      <c r="P4224" t="str">
        <v>Customer 5</v>
      </c>
      <c r="Q4224" t="str">
        <v>DESKTOP</v>
      </c>
      <c r="R4224">
        <v>2883</v>
      </c>
      <c r="S4224">
        <v>1745</v>
      </c>
      <c r="T4224" s="8">
        <v>45467</v>
      </c>
      <c r="W4224">
        <v>3020</v>
      </c>
      <c r="X4224" t="str">
        <v>Customer 3</v>
      </c>
      <c r="Y4224" t="str">
        <v>MOBILE</v>
      </c>
      <c r="Z4224">
        <v>668</v>
      </c>
      <c r="AA4224">
        <v>3741</v>
      </c>
      <c r="AB4224" s="8">
        <v>45417</v>
      </c>
    </row>
    <row r="4225" spans="15:28" x14ac:dyDescent="0.3">
      <c r="O4225">
        <v>4224</v>
      </c>
      <c r="P4225" t="str">
        <v>Customer 1</v>
      </c>
      <c r="Q4225" t="str">
        <v>DESKTOP</v>
      </c>
      <c r="R4225">
        <v>1282</v>
      </c>
      <c r="S4225">
        <v>838</v>
      </c>
      <c r="T4225" s="8">
        <v>45467</v>
      </c>
      <c r="W4225">
        <v>4798</v>
      </c>
      <c r="X4225" t="str">
        <v>Customer 15</v>
      </c>
      <c r="Y4225" t="str">
        <v>WORKSTATION</v>
      </c>
      <c r="Z4225">
        <v>668</v>
      </c>
      <c r="AA4225">
        <v>3731</v>
      </c>
      <c r="AB4225" s="8">
        <v>45491</v>
      </c>
    </row>
    <row r="4226" spans="15:28" x14ac:dyDescent="0.3">
      <c r="O4226">
        <v>4225</v>
      </c>
      <c r="P4226" t="str">
        <v>Customer 4</v>
      </c>
      <c r="Q4226" t="str">
        <v>MOBILE</v>
      </c>
      <c r="R4226">
        <v>430</v>
      </c>
      <c r="S4226">
        <v>4685</v>
      </c>
      <c r="T4226" s="8">
        <v>45467</v>
      </c>
      <c r="W4226">
        <v>1584</v>
      </c>
      <c r="X4226" t="str">
        <v>Customer 11</v>
      </c>
      <c r="Y4226" t="str">
        <v>EMBEDDED</v>
      </c>
      <c r="Z4226">
        <v>667</v>
      </c>
      <c r="AA4226">
        <v>599</v>
      </c>
      <c r="AB4226" s="8">
        <v>45357</v>
      </c>
    </row>
    <row r="4227" spans="15:28" x14ac:dyDescent="0.3">
      <c r="O4227">
        <v>4226</v>
      </c>
      <c r="P4227" t="str">
        <v>Customer 5</v>
      </c>
      <c r="Q4227" t="str">
        <v>EMBEDDED</v>
      </c>
      <c r="R4227">
        <v>3969</v>
      </c>
      <c r="S4227">
        <v>673</v>
      </c>
      <c r="T4227" s="8">
        <v>45468</v>
      </c>
      <c r="W4227">
        <v>2480</v>
      </c>
      <c r="X4227" t="str">
        <v>Customer 4</v>
      </c>
      <c r="Y4227" t="str">
        <v>MOBILE</v>
      </c>
      <c r="Z4227">
        <v>666</v>
      </c>
      <c r="AA4227">
        <v>4463</v>
      </c>
      <c r="AB4227" s="8">
        <v>45395</v>
      </c>
    </row>
    <row r="4228" spans="15:28" x14ac:dyDescent="0.3">
      <c r="O4228">
        <v>4227</v>
      </c>
      <c r="P4228" t="str">
        <v>Customer 4</v>
      </c>
      <c r="Q4228" t="str">
        <v>DESKTOP</v>
      </c>
      <c r="R4228">
        <v>3510</v>
      </c>
      <c r="S4228">
        <v>1133</v>
      </c>
      <c r="T4228" s="8">
        <v>45468</v>
      </c>
      <c r="W4228">
        <v>1727</v>
      </c>
      <c r="X4228" t="str">
        <v>Customer 7</v>
      </c>
      <c r="Y4228" t="str">
        <v>MOBILE</v>
      </c>
      <c r="Z4228">
        <v>665</v>
      </c>
      <c r="AA4228">
        <v>3467</v>
      </c>
      <c r="AB4228" s="8">
        <v>45363</v>
      </c>
    </row>
    <row r="4229" spans="15:28" x14ac:dyDescent="0.3">
      <c r="O4229">
        <v>4228</v>
      </c>
      <c r="P4229" t="str">
        <v>Customer 1</v>
      </c>
      <c r="Q4229" t="str">
        <v>DESKTOP</v>
      </c>
      <c r="R4229">
        <v>3885</v>
      </c>
      <c r="S4229">
        <v>3776</v>
      </c>
      <c r="T4229" s="8">
        <v>45468</v>
      </c>
      <c r="W4229">
        <v>2194</v>
      </c>
      <c r="X4229" t="str">
        <v>Customer 6</v>
      </c>
      <c r="Y4229" t="str">
        <v>WORKSTATION</v>
      </c>
      <c r="Z4229">
        <v>665</v>
      </c>
      <c r="AA4229">
        <v>1896</v>
      </c>
      <c r="AB4229" s="8">
        <v>45383</v>
      </c>
    </row>
    <row r="4230" spans="15:28" x14ac:dyDescent="0.3">
      <c r="O4230">
        <v>4229</v>
      </c>
      <c r="P4230" t="str">
        <v>Customer 1</v>
      </c>
      <c r="Q4230" t="str">
        <v>WORKSTATION</v>
      </c>
      <c r="R4230">
        <v>3692</v>
      </c>
      <c r="S4230">
        <v>715</v>
      </c>
      <c r="T4230" s="8">
        <v>45468</v>
      </c>
      <c r="W4230">
        <v>4517</v>
      </c>
      <c r="X4230" t="str">
        <v>Customer 6</v>
      </c>
      <c r="Y4230" t="str">
        <v>DESKTOP</v>
      </c>
      <c r="Z4230">
        <v>665</v>
      </c>
      <c r="AA4230">
        <v>681</v>
      </c>
      <c r="AB4230" s="8">
        <v>45480</v>
      </c>
    </row>
    <row r="4231" spans="15:28" x14ac:dyDescent="0.3">
      <c r="O4231">
        <v>4230</v>
      </c>
      <c r="P4231" t="str">
        <v>Customer 14</v>
      </c>
      <c r="Q4231" t="str">
        <v>DESKTOP</v>
      </c>
      <c r="R4231">
        <v>2073</v>
      </c>
      <c r="S4231">
        <v>3478</v>
      </c>
      <c r="T4231" s="8">
        <v>45468</v>
      </c>
      <c r="W4231">
        <v>1978</v>
      </c>
      <c r="X4231" t="str">
        <v>Customer 9</v>
      </c>
      <c r="Y4231" t="str">
        <v>EMBEDDED</v>
      </c>
      <c r="Z4231">
        <v>664</v>
      </c>
      <c r="AA4231">
        <v>492</v>
      </c>
      <c r="AB4231" s="8">
        <v>45374</v>
      </c>
    </row>
    <row r="4232" spans="15:28" x14ac:dyDescent="0.3">
      <c r="O4232">
        <v>4231</v>
      </c>
      <c r="P4232" t="str">
        <v>Customer 3</v>
      </c>
      <c r="Q4232" t="str">
        <v>MOBILE</v>
      </c>
      <c r="R4232">
        <v>525</v>
      </c>
      <c r="S4232">
        <v>3727</v>
      </c>
      <c r="T4232" s="8">
        <v>45468</v>
      </c>
      <c r="W4232">
        <v>3136</v>
      </c>
      <c r="X4232" t="str">
        <v>Customer 11</v>
      </c>
      <c r="Y4232" t="str">
        <v>WORKSTATION</v>
      </c>
      <c r="Z4232">
        <v>664</v>
      </c>
      <c r="AA4232">
        <v>4757</v>
      </c>
      <c r="AB4232" s="8">
        <v>45422</v>
      </c>
    </row>
    <row r="4233" spans="15:28" x14ac:dyDescent="0.3">
      <c r="O4233">
        <v>4232</v>
      </c>
      <c r="P4233" t="str">
        <v>Customer 4</v>
      </c>
      <c r="Q4233" t="str">
        <v>DESKTOP</v>
      </c>
      <c r="R4233">
        <v>663</v>
      </c>
      <c r="S4233">
        <v>1977</v>
      </c>
      <c r="T4233" s="8">
        <v>45468</v>
      </c>
      <c r="W4233">
        <v>3542</v>
      </c>
      <c r="X4233" t="str">
        <v>Customer 12</v>
      </c>
      <c r="Y4233" t="str">
        <v>WORKSTATION</v>
      </c>
      <c r="Z4233">
        <v>663</v>
      </c>
      <c r="AA4233">
        <v>1205</v>
      </c>
      <c r="AB4233" s="8">
        <v>45439</v>
      </c>
    </row>
    <row r="4234" spans="15:28" x14ac:dyDescent="0.3">
      <c r="O4234">
        <v>4233</v>
      </c>
      <c r="P4234" t="str">
        <v>Customer 13</v>
      </c>
      <c r="Q4234" t="str">
        <v>DESKTOP</v>
      </c>
      <c r="R4234">
        <v>3021</v>
      </c>
      <c r="S4234">
        <v>1928</v>
      </c>
      <c r="T4234" s="8">
        <v>45468</v>
      </c>
      <c r="W4234">
        <v>4232</v>
      </c>
      <c r="X4234" t="str">
        <v>Customer 4</v>
      </c>
      <c r="Y4234" t="str">
        <v>DESKTOP</v>
      </c>
      <c r="Z4234">
        <v>663</v>
      </c>
      <c r="AA4234">
        <v>1977</v>
      </c>
      <c r="AB4234" s="8">
        <v>45468</v>
      </c>
    </row>
    <row r="4235" spans="15:28" x14ac:dyDescent="0.3">
      <c r="O4235">
        <v>4234</v>
      </c>
      <c r="P4235" t="str">
        <v>Customer 3</v>
      </c>
      <c r="Q4235" t="str">
        <v>EMBEDDED</v>
      </c>
      <c r="R4235">
        <v>2372</v>
      </c>
      <c r="S4235">
        <v>803</v>
      </c>
      <c r="T4235" s="8">
        <v>45468</v>
      </c>
      <c r="W4235">
        <v>4834</v>
      </c>
      <c r="X4235" t="str">
        <v>Customer 9</v>
      </c>
      <c r="Y4235" t="str">
        <v>EMBEDDED</v>
      </c>
      <c r="Z4235">
        <v>663</v>
      </c>
      <c r="AA4235">
        <v>4550</v>
      </c>
      <c r="AB4235" s="8">
        <v>45493</v>
      </c>
    </row>
    <row r="4236" spans="15:28" x14ac:dyDescent="0.3">
      <c r="O4236">
        <v>4235</v>
      </c>
      <c r="P4236" t="str">
        <v>Customer 3</v>
      </c>
      <c r="Q4236" t="str">
        <v>EMBEDDED</v>
      </c>
      <c r="R4236">
        <v>1444</v>
      </c>
      <c r="S4236">
        <v>2359</v>
      </c>
      <c r="T4236" s="8">
        <v>45468</v>
      </c>
      <c r="W4236">
        <v>475</v>
      </c>
      <c r="X4236" t="str">
        <v>Customer 14</v>
      </c>
      <c r="Y4236" t="str">
        <v>MOBILE</v>
      </c>
      <c r="Z4236">
        <v>662</v>
      </c>
      <c r="AA4236">
        <v>4554</v>
      </c>
      <c r="AB4236" s="8">
        <v>45311</v>
      </c>
    </row>
    <row r="4237" spans="15:28" x14ac:dyDescent="0.3">
      <c r="O4237">
        <v>4236</v>
      </c>
      <c r="P4237" t="str">
        <v>Customer 10</v>
      </c>
      <c r="Q4237" t="str">
        <v>EMBEDDED</v>
      </c>
      <c r="R4237">
        <v>849</v>
      </c>
      <c r="S4237">
        <v>2401</v>
      </c>
      <c r="T4237" s="8">
        <v>45468</v>
      </c>
      <c r="W4237">
        <v>1616</v>
      </c>
      <c r="X4237" t="str">
        <v>Customer 10</v>
      </c>
      <c r="Y4237" t="str">
        <v>WORKSTATION</v>
      </c>
      <c r="Z4237">
        <v>658</v>
      </c>
      <c r="AA4237">
        <v>1643</v>
      </c>
      <c r="AB4237" s="8">
        <v>45359</v>
      </c>
    </row>
    <row r="4238" spans="15:28" x14ac:dyDescent="0.3">
      <c r="O4238">
        <v>4237</v>
      </c>
      <c r="P4238" t="str">
        <v>Customer 13</v>
      </c>
      <c r="Q4238" t="str">
        <v>DESKTOP</v>
      </c>
      <c r="R4238">
        <v>3898</v>
      </c>
      <c r="S4238">
        <v>616</v>
      </c>
      <c r="T4238" s="8">
        <v>45468</v>
      </c>
      <c r="W4238">
        <v>4255</v>
      </c>
      <c r="X4238" t="str">
        <v>Customer 12</v>
      </c>
      <c r="Y4238" t="str">
        <v>EMBEDDED</v>
      </c>
      <c r="Z4238">
        <v>656</v>
      </c>
      <c r="AA4238">
        <v>3939</v>
      </c>
      <c r="AB4238" s="8">
        <v>45469</v>
      </c>
    </row>
    <row r="4239" spans="15:28" x14ac:dyDescent="0.3">
      <c r="O4239">
        <v>4238</v>
      </c>
      <c r="P4239" t="str">
        <v>Customer 10</v>
      </c>
      <c r="Q4239" t="str">
        <v>WORKSTATION</v>
      </c>
      <c r="R4239">
        <v>1691</v>
      </c>
      <c r="S4239">
        <v>418</v>
      </c>
      <c r="T4239" s="8">
        <v>45468</v>
      </c>
      <c r="W4239">
        <v>4863</v>
      </c>
      <c r="X4239" t="str">
        <v>Customer 10</v>
      </c>
      <c r="Y4239" t="str">
        <v>EMBEDDED</v>
      </c>
      <c r="Z4239">
        <v>656</v>
      </c>
      <c r="AA4239">
        <v>3772</v>
      </c>
      <c r="AB4239" s="8">
        <v>45494</v>
      </c>
    </row>
    <row r="4240" spans="15:28" x14ac:dyDescent="0.3">
      <c r="O4240">
        <v>4239</v>
      </c>
      <c r="P4240" t="str">
        <v>Customer 8</v>
      </c>
      <c r="Q4240" t="str">
        <v>DESKTOP</v>
      </c>
      <c r="R4240">
        <v>3896</v>
      </c>
      <c r="S4240">
        <v>575</v>
      </c>
      <c r="T4240" s="8">
        <v>45468</v>
      </c>
      <c r="W4240">
        <v>515</v>
      </c>
      <c r="X4240" t="str">
        <v>Customer 10</v>
      </c>
      <c r="Y4240" t="str">
        <v>WORKSTATION</v>
      </c>
      <c r="Z4240">
        <v>655</v>
      </c>
      <c r="AA4240">
        <v>1206</v>
      </c>
      <c r="AB4240" s="8">
        <v>45313</v>
      </c>
    </row>
    <row r="4241" spans="15:28" x14ac:dyDescent="0.3">
      <c r="O4241">
        <v>4240</v>
      </c>
      <c r="P4241" t="str">
        <v>Customer 7</v>
      </c>
      <c r="Q4241" t="str">
        <v>DESKTOP</v>
      </c>
      <c r="R4241">
        <v>2892</v>
      </c>
      <c r="S4241">
        <v>1599</v>
      </c>
      <c r="T4241" s="8">
        <v>45468</v>
      </c>
      <c r="W4241">
        <v>392</v>
      </c>
      <c r="X4241" t="str">
        <v>Customer 3</v>
      </c>
      <c r="Y4241" t="str">
        <v>MOBILE</v>
      </c>
      <c r="Z4241">
        <v>654</v>
      </c>
      <c r="AA4241">
        <v>3925</v>
      </c>
      <c r="AB4241" s="8">
        <v>45308</v>
      </c>
    </row>
    <row r="4242" spans="15:28" x14ac:dyDescent="0.3">
      <c r="O4242">
        <v>4241</v>
      </c>
      <c r="P4242" t="str">
        <v>Customer 6</v>
      </c>
      <c r="Q4242" t="str">
        <v>MOBILE</v>
      </c>
      <c r="R4242">
        <v>774</v>
      </c>
      <c r="S4242">
        <v>3038</v>
      </c>
      <c r="T4242" s="8">
        <v>45468</v>
      </c>
      <c r="W4242">
        <v>4493</v>
      </c>
      <c r="X4242" t="str">
        <v>Customer 15</v>
      </c>
      <c r="Y4242" t="str">
        <v>WORKSTATION</v>
      </c>
      <c r="Z4242">
        <v>654</v>
      </c>
      <c r="AA4242">
        <v>2181</v>
      </c>
      <c r="AB4242" s="8">
        <v>45479</v>
      </c>
    </row>
    <row r="4243" spans="15:28" x14ac:dyDescent="0.3">
      <c r="O4243">
        <v>4242</v>
      </c>
      <c r="P4243" t="str">
        <v>Customer 6</v>
      </c>
      <c r="Q4243" t="str">
        <v>MOBILE</v>
      </c>
      <c r="R4243">
        <v>3750</v>
      </c>
      <c r="S4243">
        <v>1370</v>
      </c>
      <c r="T4243" s="8">
        <v>45468</v>
      </c>
      <c r="W4243">
        <v>172</v>
      </c>
      <c r="X4243" t="str">
        <v>Customer 1</v>
      </c>
      <c r="Y4243" t="str">
        <v>MOBILE</v>
      </c>
      <c r="Z4243">
        <v>652</v>
      </c>
      <c r="AA4243">
        <v>276</v>
      </c>
      <c r="AB4243" s="8">
        <v>45299</v>
      </c>
    </row>
    <row r="4244" spans="15:28" x14ac:dyDescent="0.3">
      <c r="O4244">
        <v>4243</v>
      </c>
      <c r="P4244" t="str">
        <v>Customer 2</v>
      </c>
      <c r="Q4244" t="str">
        <v>MOBILE</v>
      </c>
      <c r="R4244">
        <v>715</v>
      </c>
      <c r="S4244">
        <v>2638</v>
      </c>
      <c r="T4244" s="8">
        <v>45468</v>
      </c>
      <c r="W4244">
        <v>1122</v>
      </c>
      <c r="X4244" t="str">
        <v>Customer 1</v>
      </c>
      <c r="Y4244" t="str">
        <v>DESKTOP</v>
      </c>
      <c r="Z4244">
        <v>650</v>
      </c>
      <c r="AA4244">
        <v>3646</v>
      </c>
      <c r="AB4244" s="8">
        <v>45338</v>
      </c>
    </row>
    <row r="4245" spans="15:28" x14ac:dyDescent="0.3">
      <c r="O4245">
        <v>4244</v>
      </c>
      <c r="P4245" t="str">
        <v>Customer 8</v>
      </c>
      <c r="Q4245" t="str">
        <v>EMBEDDED</v>
      </c>
      <c r="R4245">
        <v>512</v>
      </c>
      <c r="S4245">
        <v>4848</v>
      </c>
      <c r="T4245" s="8">
        <v>45468</v>
      </c>
      <c r="W4245">
        <v>2823</v>
      </c>
      <c r="X4245" t="str">
        <v>Customer 12</v>
      </c>
      <c r="Y4245" t="str">
        <v>WORKSTATION</v>
      </c>
      <c r="Z4245">
        <v>650</v>
      </c>
      <c r="AA4245">
        <v>3912</v>
      </c>
      <c r="AB4245" s="8">
        <v>45409</v>
      </c>
    </row>
    <row r="4246" spans="15:28" x14ac:dyDescent="0.3">
      <c r="O4246">
        <v>4245</v>
      </c>
      <c r="P4246" t="str">
        <v>Customer 14</v>
      </c>
      <c r="Q4246" t="str">
        <v>DESKTOP</v>
      </c>
      <c r="R4246">
        <v>989</v>
      </c>
      <c r="S4246">
        <v>2234</v>
      </c>
      <c r="T4246" s="8">
        <v>45468</v>
      </c>
      <c r="W4246">
        <v>2473</v>
      </c>
      <c r="X4246" t="str">
        <v>Customer 9</v>
      </c>
      <c r="Y4246" t="str">
        <v>MOBILE</v>
      </c>
      <c r="Z4246">
        <v>645</v>
      </c>
      <c r="AA4246">
        <v>1429</v>
      </c>
      <c r="AB4246" s="8">
        <v>45394</v>
      </c>
    </row>
    <row r="4247" spans="15:28" x14ac:dyDescent="0.3">
      <c r="O4247">
        <v>4246</v>
      </c>
      <c r="P4247" t="str">
        <v>Customer 3</v>
      </c>
      <c r="Q4247" t="str">
        <v>EMBEDDED</v>
      </c>
      <c r="R4247">
        <v>475</v>
      </c>
      <c r="S4247">
        <v>3703</v>
      </c>
      <c r="T4247" s="8">
        <v>45468</v>
      </c>
      <c r="W4247">
        <v>158</v>
      </c>
      <c r="X4247" t="str">
        <v>Customer 2</v>
      </c>
      <c r="Y4247" t="str">
        <v>EMBEDDED</v>
      </c>
      <c r="Z4247">
        <v>644</v>
      </c>
      <c r="AA4247">
        <v>3884</v>
      </c>
      <c r="AB4247" s="8">
        <v>45298</v>
      </c>
    </row>
    <row r="4248" spans="15:28" x14ac:dyDescent="0.3">
      <c r="O4248">
        <v>4247</v>
      </c>
      <c r="P4248" t="str">
        <v>Customer 10</v>
      </c>
      <c r="Q4248" t="str">
        <v>WORKSTATION</v>
      </c>
      <c r="R4248">
        <v>146</v>
      </c>
      <c r="S4248">
        <v>4096</v>
      </c>
      <c r="T4248" s="8">
        <v>45468</v>
      </c>
      <c r="W4248">
        <v>565</v>
      </c>
      <c r="X4248" t="str">
        <v>Customer 4</v>
      </c>
      <c r="Y4248" t="str">
        <v>DESKTOP</v>
      </c>
      <c r="Z4248">
        <v>642</v>
      </c>
      <c r="AA4248">
        <v>1282</v>
      </c>
      <c r="AB4248" s="8">
        <v>45315</v>
      </c>
    </row>
    <row r="4249" spans="15:28" x14ac:dyDescent="0.3">
      <c r="O4249">
        <v>4248</v>
      </c>
      <c r="P4249" t="str">
        <v>Customer 6</v>
      </c>
      <c r="Q4249" t="str">
        <v>DESKTOP</v>
      </c>
      <c r="R4249">
        <v>237</v>
      </c>
      <c r="S4249">
        <v>3593</v>
      </c>
      <c r="T4249" s="8">
        <v>45468</v>
      </c>
      <c r="W4249">
        <v>1935</v>
      </c>
      <c r="X4249" t="str">
        <v>Customer 15</v>
      </c>
      <c r="Y4249" t="str">
        <v>WORKSTATION</v>
      </c>
      <c r="Z4249">
        <v>641</v>
      </c>
      <c r="AA4249">
        <v>3713</v>
      </c>
      <c r="AB4249" s="8">
        <v>45372</v>
      </c>
    </row>
    <row r="4250" spans="15:28" x14ac:dyDescent="0.3">
      <c r="O4250">
        <v>4249</v>
      </c>
      <c r="P4250" t="str">
        <v>Customer 2</v>
      </c>
      <c r="Q4250" t="str">
        <v>WORKSTATION</v>
      </c>
      <c r="R4250">
        <v>100</v>
      </c>
      <c r="S4250">
        <v>4356</v>
      </c>
      <c r="T4250" s="8">
        <v>45468</v>
      </c>
      <c r="W4250">
        <v>732</v>
      </c>
      <c r="X4250" t="str">
        <v>Customer 4</v>
      </c>
      <c r="Y4250" t="str">
        <v>MOBILE</v>
      </c>
      <c r="Z4250">
        <v>640</v>
      </c>
      <c r="AA4250">
        <v>4299</v>
      </c>
      <c r="AB4250" s="8">
        <v>45322</v>
      </c>
    </row>
    <row r="4251" spans="15:28" x14ac:dyDescent="0.3">
      <c r="O4251">
        <v>4250</v>
      </c>
      <c r="P4251" t="str">
        <v>Customer 7</v>
      </c>
      <c r="Q4251" t="str">
        <v>WORKSTATION</v>
      </c>
      <c r="R4251">
        <v>3211</v>
      </c>
      <c r="S4251">
        <v>4822</v>
      </c>
      <c r="T4251" s="8">
        <v>45469</v>
      </c>
      <c r="W4251">
        <v>4130</v>
      </c>
      <c r="X4251" t="str">
        <v>Customer 11</v>
      </c>
      <c r="Y4251" t="str">
        <v>WORKSTATION</v>
      </c>
      <c r="Z4251">
        <v>640</v>
      </c>
      <c r="AA4251">
        <v>1677</v>
      </c>
      <c r="AB4251" s="8">
        <v>45464</v>
      </c>
    </row>
    <row r="4252" spans="15:28" x14ac:dyDescent="0.3">
      <c r="O4252">
        <v>4251</v>
      </c>
      <c r="P4252" t="str">
        <v>Customer 12</v>
      </c>
      <c r="Q4252" t="str">
        <v>DESKTOP</v>
      </c>
      <c r="R4252">
        <v>878</v>
      </c>
      <c r="S4252">
        <v>203</v>
      </c>
      <c r="T4252" s="8">
        <v>45469</v>
      </c>
      <c r="W4252">
        <v>3190</v>
      </c>
      <c r="X4252" t="str">
        <v>Customer 1</v>
      </c>
      <c r="Y4252" t="str">
        <v>WORKSTATION</v>
      </c>
      <c r="Z4252">
        <v>639</v>
      </c>
      <c r="AA4252">
        <v>4270</v>
      </c>
      <c r="AB4252" s="8">
        <v>45424</v>
      </c>
    </row>
    <row r="4253" spans="15:28" x14ac:dyDescent="0.3">
      <c r="O4253">
        <v>4252</v>
      </c>
      <c r="P4253" t="str">
        <v>Customer 2</v>
      </c>
      <c r="Q4253" t="str">
        <v>WORKSTATION</v>
      </c>
      <c r="R4253">
        <v>3409</v>
      </c>
      <c r="S4253">
        <v>580</v>
      </c>
      <c r="T4253" s="8">
        <v>45469</v>
      </c>
      <c r="W4253">
        <v>4057</v>
      </c>
      <c r="X4253" t="str">
        <v>Customer 5</v>
      </c>
      <c r="Y4253" t="str">
        <v>MOBILE</v>
      </c>
      <c r="Z4253">
        <v>639</v>
      </c>
      <c r="AA4253">
        <v>2991</v>
      </c>
      <c r="AB4253" s="8">
        <v>45460</v>
      </c>
    </row>
    <row r="4254" spans="15:28" x14ac:dyDescent="0.3">
      <c r="O4254">
        <v>4253</v>
      </c>
      <c r="P4254" t="str">
        <v>Customer 14</v>
      </c>
      <c r="Q4254" t="str">
        <v>DESKTOP</v>
      </c>
      <c r="R4254">
        <v>3759</v>
      </c>
      <c r="S4254">
        <v>1801</v>
      </c>
      <c r="T4254" s="8">
        <v>45469</v>
      </c>
      <c r="W4254">
        <v>4106</v>
      </c>
      <c r="X4254" t="str">
        <v>Customer 10</v>
      </c>
      <c r="Y4254" t="str">
        <v>DESKTOP</v>
      </c>
      <c r="Z4254">
        <v>639</v>
      </c>
      <c r="AA4254">
        <v>2366</v>
      </c>
      <c r="AB4254" s="8">
        <v>45463</v>
      </c>
    </row>
    <row r="4255" spans="15:28" x14ac:dyDescent="0.3">
      <c r="O4255">
        <v>4254</v>
      </c>
      <c r="P4255" t="str">
        <v>Customer 15</v>
      </c>
      <c r="Q4255" t="str">
        <v>DESKTOP</v>
      </c>
      <c r="R4255">
        <v>2656</v>
      </c>
      <c r="S4255">
        <v>1716</v>
      </c>
      <c r="T4255" s="8">
        <v>45469</v>
      </c>
      <c r="W4255">
        <v>3874</v>
      </c>
      <c r="X4255" t="str">
        <v>Customer 5</v>
      </c>
      <c r="Y4255" t="str">
        <v>DESKTOP</v>
      </c>
      <c r="Z4255">
        <v>638</v>
      </c>
      <c r="AA4255">
        <v>3209</v>
      </c>
      <c r="AB4255" s="8">
        <v>45453</v>
      </c>
    </row>
    <row r="4256" spans="15:28" x14ac:dyDescent="0.3">
      <c r="O4256">
        <v>4255</v>
      </c>
      <c r="P4256" t="str">
        <v>Customer 12</v>
      </c>
      <c r="Q4256" t="str">
        <v>EMBEDDED</v>
      </c>
      <c r="R4256">
        <v>656</v>
      </c>
      <c r="S4256">
        <v>3939</v>
      </c>
      <c r="T4256" s="8">
        <v>45469</v>
      </c>
      <c r="W4256">
        <v>596</v>
      </c>
      <c r="X4256" t="str">
        <v>Customer 1</v>
      </c>
      <c r="Y4256" t="str">
        <v>DESKTOP</v>
      </c>
      <c r="Z4256">
        <v>635</v>
      </c>
      <c r="AA4256">
        <v>3540</v>
      </c>
      <c r="AB4256" s="8">
        <v>45316</v>
      </c>
    </row>
    <row r="4257" spans="15:28" x14ac:dyDescent="0.3">
      <c r="O4257">
        <v>4256</v>
      </c>
      <c r="P4257" t="str">
        <v>Customer 7</v>
      </c>
      <c r="Q4257" t="str">
        <v>WORKSTATION</v>
      </c>
      <c r="R4257">
        <v>3966</v>
      </c>
      <c r="S4257">
        <v>4401</v>
      </c>
      <c r="T4257" s="8">
        <v>45469</v>
      </c>
      <c r="W4257">
        <v>941</v>
      </c>
      <c r="X4257" t="str">
        <v>Customer 7</v>
      </c>
      <c r="Y4257" t="str">
        <v>MOBILE</v>
      </c>
      <c r="Z4257">
        <v>635</v>
      </c>
      <c r="AA4257">
        <v>1452</v>
      </c>
      <c r="AB4257" s="8">
        <v>45331</v>
      </c>
    </row>
    <row r="4258" spans="15:28" x14ac:dyDescent="0.3">
      <c r="O4258">
        <v>4257</v>
      </c>
      <c r="P4258" t="str">
        <v>Customer 1</v>
      </c>
      <c r="Q4258" t="str">
        <v>MOBILE</v>
      </c>
      <c r="R4258">
        <v>1341</v>
      </c>
      <c r="S4258">
        <v>4109</v>
      </c>
      <c r="T4258" s="8">
        <v>45469</v>
      </c>
      <c r="W4258">
        <v>4153</v>
      </c>
      <c r="X4258" t="str">
        <v>Customer 9</v>
      </c>
      <c r="Y4258" t="str">
        <v>WORKSTATION</v>
      </c>
      <c r="Z4258">
        <v>635</v>
      </c>
      <c r="AA4258">
        <v>364</v>
      </c>
      <c r="AB4258" s="8">
        <v>45464</v>
      </c>
    </row>
    <row r="4259" spans="15:28" x14ac:dyDescent="0.3">
      <c r="O4259">
        <v>4258</v>
      </c>
      <c r="P4259" t="str">
        <v>Customer 7</v>
      </c>
      <c r="Q4259" t="str">
        <v>EMBEDDED</v>
      </c>
      <c r="R4259">
        <v>1820</v>
      </c>
      <c r="S4259">
        <v>4688</v>
      </c>
      <c r="T4259" s="8">
        <v>45469</v>
      </c>
      <c r="W4259">
        <v>2899</v>
      </c>
      <c r="X4259" t="str">
        <v>Customer 8</v>
      </c>
      <c r="Y4259" t="str">
        <v>DESKTOP</v>
      </c>
      <c r="Z4259">
        <v>634</v>
      </c>
      <c r="AA4259">
        <v>2046</v>
      </c>
      <c r="AB4259" s="8">
        <v>45412</v>
      </c>
    </row>
    <row r="4260" spans="15:28" x14ac:dyDescent="0.3">
      <c r="O4260">
        <v>4259</v>
      </c>
      <c r="P4260" t="str">
        <v>Customer 10</v>
      </c>
      <c r="Q4260" t="str">
        <v>MOBILE</v>
      </c>
      <c r="R4260">
        <v>2880</v>
      </c>
      <c r="S4260">
        <v>225</v>
      </c>
      <c r="T4260" s="8">
        <v>45469</v>
      </c>
      <c r="W4260">
        <v>3344</v>
      </c>
      <c r="X4260" t="str">
        <v>Customer 13</v>
      </c>
      <c r="Y4260" t="str">
        <v>MOBILE</v>
      </c>
      <c r="Z4260">
        <v>633</v>
      </c>
      <c r="AA4260">
        <v>226</v>
      </c>
      <c r="AB4260" s="8">
        <v>45431</v>
      </c>
    </row>
    <row r="4261" spans="15:28" x14ac:dyDescent="0.3">
      <c r="O4261">
        <v>4260</v>
      </c>
      <c r="P4261" t="str">
        <v>Customer 1</v>
      </c>
      <c r="Q4261" t="str">
        <v>MOBILE</v>
      </c>
      <c r="R4261">
        <v>1851</v>
      </c>
      <c r="S4261">
        <v>4204</v>
      </c>
      <c r="T4261" s="8">
        <v>45469</v>
      </c>
      <c r="W4261">
        <v>4814</v>
      </c>
      <c r="X4261" t="str">
        <v>Customer 10</v>
      </c>
      <c r="Y4261" t="str">
        <v>MOBILE</v>
      </c>
      <c r="Z4261">
        <v>633</v>
      </c>
      <c r="AA4261">
        <v>4384</v>
      </c>
      <c r="AB4261" s="8">
        <v>45492</v>
      </c>
    </row>
    <row r="4262" spans="15:28" x14ac:dyDescent="0.3">
      <c r="O4262">
        <v>4261</v>
      </c>
      <c r="P4262" t="str">
        <v>Customer 2</v>
      </c>
      <c r="Q4262" t="str">
        <v>MOBILE</v>
      </c>
      <c r="R4262">
        <v>179</v>
      </c>
      <c r="S4262">
        <v>4985</v>
      </c>
      <c r="T4262" s="8">
        <v>45469</v>
      </c>
      <c r="W4262">
        <v>4485</v>
      </c>
      <c r="X4262" t="str">
        <v>Customer 2</v>
      </c>
      <c r="Y4262" t="str">
        <v>MOBILE</v>
      </c>
      <c r="Z4262">
        <v>632</v>
      </c>
      <c r="AA4262">
        <v>3130</v>
      </c>
      <c r="AB4262" s="8">
        <v>45478</v>
      </c>
    </row>
    <row r="4263" spans="15:28" x14ac:dyDescent="0.3">
      <c r="O4263">
        <v>4262</v>
      </c>
      <c r="P4263" t="str">
        <v>Customer 5</v>
      </c>
      <c r="Q4263" t="str">
        <v>MOBILE</v>
      </c>
      <c r="R4263">
        <v>162</v>
      </c>
      <c r="S4263">
        <v>1885</v>
      </c>
      <c r="T4263" s="8">
        <v>45469</v>
      </c>
      <c r="W4263">
        <v>501</v>
      </c>
      <c r="X4263" t="str">
        <v>Customer 13</v>
      </c>
      <c r="Y4263" t="str">
        <v>EMBEDDED</v>
      </c>
      <c r="Z4263">
        <v>631</v>
      </c>
      <c r="AA4263">
        <v>4588</v>
      </c>
      <c r="AB4263" s="8">
        <v>45312</v>
      </c>
    </row>
    <row r="4264" spans="15:28" x14ac:dyDescent="0.3">
      <c r="O4264">
        <v>4263</v>
      </c>
      <c r="P4264" t="str">
        <v>Customer 15</v>
      </c>
      <c r="Q4264" t="str">
        <v>EMBEDDED</v>
      </c>
      <c r="R4264">
        <v>1013</v>
      </c>
      <c r="S4264">
        <v>3457</v>
      </c>
      <c r="T4264" s="8">
        <v>45469</v>
      </c>
      <c r="W4264">
        <v>1232</v>
      </c>
      <c r="X4264" t="str">
        <v>Customer 1</v>
      </c>
      <c r="Y4264" t="str">
        <v>DESKTOP</v>
      </c>
      <c r="Z4264">
        <v>631</v>
      </c>
      <c r="AA4264">
        <v>4830</v>
      </c>
      <c r="AB4264" s="8">
        <v>45343</v>
      </c>
    </row>
    <row r="4265" spans="15:28" x14ac:dyDescent="0.3">
      <c r="O4265">
        <v>4264</v>
      </c>
      <c r="P4265" t="str">
        <v>Customer 4</v>
      </c>
      <c r="Q4265" t="str">
        <v>DESKTOP</v>
      </c>
      <c r="R4265">
        <v>164</v>
      </c>
      <c r="S4265">
        <v>4654</v>
      </c>
      <c r="T4265" s="8">
        <v>45469</v>
      </c>
      <c r="W4265">
        <v>1503</v>
      </c>
      <c r="X4265" t="str">
        <v>Customer 2</v>
      </c>
      <c r="Y4265" t="str">
        <v>EMBEDDED</v>
      </c>
      <c r="Z4265">
        <v>631</v>
      </c>
      <c r="AA4265">
        <v>4027</v>
      </c>
      <c r="AB4265" s="8">
        <v>45354</v>
      </c>
    </row>
    <row r="4266" spans="15:28" x14ac:dyDescent="0.3">
      <c r="O4266">
        <v>4265</v>
      </c>
      <c r="P4266" t="str">
        <v>Customer 13</v>
      </c>
      <c r="Q4266" t="str">
        <v>WORKSTATION</v>
      </c>
      <c r="R4266">
        <v>1699</v>
      </c>
      <c r="S4266">
        <v>2496</v>
      </c>
      <c r="T4266" s="8">
        <v>45469</v>
      </c>
      <c r="W4266">
        <v>3182</v>
      </c>
      <c r="X4266" t="str">
        <v>Customer 3</v>
      </c>
      <c r="Y4266" t="str">
        <v>EMBEDDED</v>
      </c>
      <c r="Z4266">
        <v>631</v>
      </c>
      <c r="AA4266">
        <v>3631</v>
      </c>
      <c r="AB4266" s="8">
        <v>45424</v>
      </c>
    </row>
    <row r="4267" spans="15:28" x14ac:dyDescent="0.3">
      <c r="O4267">
        <v>4266</v>
      </c>
      <c r="P4267" t="str">
        <v>Customer 10</v>
      </c>
      <c r="Q4267" t="str">
        <v>EMBEDDED</v>
      </c>
      <c r="R4267">
        <v>498</v>
      </c>
      <c r="S4267">
        <v>4897</v>
      </c>
      <c r="T4267" s="8">
        <v>45469</v>
      </c>
      <c r="W4267">
        <v>4623</v>
      </c>
      <c r="X4267" t="str">
        <v>Customer 7</v>
      </c>
      <c r="Y4267" t="str">
        <v>EMBEDDED</v>
      </c>
      <c r="Z4267">
        <v>630</v>
      </c>
      <c r="AA4267">
        <v>130</v>
      </c>
      <c r="AB4267" s="8">
        <v>45484</v>
      </c>
    </row>
    <row r="4268" spans="15:28" x14ac:dyDescent="0.3">
      <c r="O4268">
        <v>4267</v>
      </c>
      <c r="P4268" t="str">
        <v>Customer 8</v>
      </c>
      <c r="Q4268" t="str">
        <v>MOBILE</v>
      </c>
      <c r="R4268">
        <v>3297</v>
      </c>
      <c r="S4268">
        <v>1375</v>
      </c>
      <c r="T4268" s="8">
        <v>45469</v>
      </c>
      <c r="W4268">
        <v>4990</v>
      </c>
      <c r="X4268" t="str">
        <v>Customer 9</v>
      </c>
      <c r="Y4268" t="str">
        <v>WORKSTATION</v>
      </c>
      <c r="Z4268">
        <v>630</v>
      </c>
      <c r="AA4268">
        <v>809</v>
      </c>
      <c r="AB4268" s="8">
        <v>45499</v>
      </c>
    </row>
    <row r="4269" spans="15:28" x14ac:dyDescent="0.3">
      <c r="O4269">
        <v>4268</v>
      </c>
      <c r="P4269" t="str">
        <v>Customer 5</v>
      </c>
      <c r="Q4269" t="str">
        <v>WORKSTATION</v>
      </c>
      <c r="R4269">
        <v>3919</v>
      </c>
      <c r="S4269">
        <v>2871</v>
      </c>
      <c r="T4269" s="8">
        <v>45469</v>
      </c>
      <c r="W4269">
        <v>4751</v>
      </c>
      <c r="X4269" t="str">
        <v>Customer 7</v>
      </c>
      <c r="Y4269" t="str">
        <v>WORKSTATION</v>
      </c>
      <c r="Z4269">
        <v>629</v>
      </c>
      <c r="AA4269">
        <v>1278</v>
      </c>
      <c r="AB4269" s="8">
        <v>45489</v>
      </c>
    </row>
    <row r="4270" spans="15:28" x14ac:dyDescent="0.3">
      <c r="O4270">
        <v>4269</v>
      </c>
      <c r="P4270" t="str">
        <v>Customer 8</v>
      </c>
      <c r="Q4270" t="str">
        <v>EMBEDDED</v>
      </c>
      <c r="R4270">
        <v>3946</v>
      </c>
      <c r="S4270">
        <v>3154</v>
      </c>
      <c r="T4270" s="8">
        <v>45469</v>
      </c>
      <c r="W4270">
        <v>88</v>
      </c>
      <c r="X4270" t="str">
        <v>Customer 5</v>
      </c>
      <c r="Y4270" t="str">
        <v>DESKTOP</v>
      </c>
      <c r="Z4270">
        <v>626</v>
      </c>
      <c r="AA4270">
        <v>3401</v>
      </c>
      <c r="AB4270" s="8">
        <v>45295</v>
      </c>
    </row>
    <row r="4271" spans="15:28" x14ac:dyDescent="0.3">
      <c r="O4271">
        <v>4270</v>
      </c>
      <c r="P4271" t="str">
        <v>Customer 8</v>
      </c>
      <c r="Q4271" t="str">
        <v>MOBILE</v>
      </c>
      <c r="R4271">
        <v>778</v>
      </c>
      <c r="S4271">
        <v>3956</v>
      </c>
      <c r="T4271" s="8">
        <v>45469</v>
      </c>
      <c r="W4271">
        <v>3249</v>
      </c>
      <c r="X4271" t="str">
        <v>Customer 12</v>
      </c>
      <c r="Y4271" t="str">
        <v>WORKSTATION</v>
      </c>
      <c r="Z4271">
        <v>626</v>
      </c>
      <c r="AA4271">
        <v>3683</v>
      </c>
      <c r="AB4271" s="8">
        <v>45427</v>
      </c>
    </row>
    <row r="4272" spans="15:28" x14ac:dyDescent="0.3">
      <c r="O4272">
        <v>4271</v>
      </c>
      <c r="P4272" t="str">
        <v>Customer 6</v>
      </c>
      <c r="Q4272" t="str">
        <v>MOBILE</v>
      </c>
      <c r="R4272">
        <v>1533</v>
      </c>
      <c r="S4272">
        <v>2732</v>
      </c>
      <c r="T4272" s="8">
        <v>45469</v>
      </c>
      <c r="W4272">
        <v>1089</v>
      </c>
      <c r="X4272" t="str">
        <v>Customer 5</v>
      </c>
      <c r="Y4272" t="str">
        <v>EMBEDDED</v>
      </c>
      <c r="Z4272">
        <v>625</v>
      </c>
      <c r="AA4272">
        <v>766</v>
      </c>
      <c r="AB4272" s="8">
        <v>45337</v>
      </c>
    </row>
    <row r="4273" spans="15:28" x14ac:dyDescent="0.3">
      <c r="O4273">
        <v>4272</v>
      </c>
      <c r="P4273" t="str">
        <v>Customer 5</v>
      </c>
      <c r="Q4273" t="str">
        <v>DESKTOP</v>
      </c>
      <c r="R4273">
        <v>1810</v>
      </c>
      <c r="S4273">
        <v>495</v>
      </c>
      <c r="T4273" s="8">
        <v>45469</v>
      </c>
      <c r="W4273">
        <v>2291</v>
      </c>
      <c r="X4273" t="str">
        <v>Customer 2</v>
      </c>
      <c r="Y4273" t="str">
        <v>MOBILE</v>
      </c>
      <c r="Z4273">
        <v>625</v>
      </c>
      <c r="AA4273">
        <v>4179</v>
      </c>
      <c r="AB4273" s="8">
        <v>45387</v>
      </c>
    </row>
    <row r="4274" spans="15:28" x14ac:dyDescent="0.3">
      <c r="O4274">
        <v>4273</v>
      </c>
      <c r="P4274" t="str">
        <v>Customer 3</v>
      </c>
      <c r="Q4274" t="str">
        <v>DESKTOP</v>
      </c>
      <c r="R4274">
        <v>3521</v>
      </c>
      <c r="S4274">
        <v>1989</v>
      </c>
      <c r="T4274" s="8">
        <v>45469</v>
      </c>
      <c r="W4274">
        <v>1949</v>
      </c>
      <c r="X4274" t="str">
        <v>Customer 8</v>
      </c>
      <c r="Y4274" t="str">
        <v>EMBEDDED</v>
      </c>
      <c r="Z4274">
        <v>624</v>
      </c>
      <c r="AA4274">
        <v>2282</v>
      </c>
      <c r="AB4274" s="8">
        <v>45373</v>
      </c>
    </row>
    <row r="4275" spans="15:28" x14ac:dyDescent="0.3">
      <c r="O4275">
        <v>4274</v>
      </c>
      <c r="P4275" t="str">
        <v>Customer 3</v>
      </c>
      <c r="Q4275" t="str">
        <v>MOBILE</v>
      </c>
      <c r="R4275">
        <v>2907</v>
      </c>
      <c r="S4275">
        <v>3210</v>
      </c>
      <c r="T4275" s="8">
        <v>45470</v>
      </c>
      <c r="W4275">
        <v>1118</v>
      </c>
      <c r="X4275" t="str">
        <v>Customer 7</v>
      </c>
      <c r="Y4275" t="str">
        <v>MOBILE</v>
      </c>
      <c r="Z4275">
        <v>623</v>
      </c>
      <c r="AA4275">
        <v>2965</v>
      </c>
      <c r="AB4275" s="8">
        <v>45338</v>
      </c>
    </row>
    <row r="4276" spans="15:28" x14ac:dyDescent="0.3">
      <c r="O4276">
        <v>4275</v>
      </c>
      <c r="P4276" t="str">
        <v>Customer 13</v>
      </c>
      <c r="Q4276" t="str">
        <v>WORKSTATION</v>
      </c>
      <c r="R4276">
        <v>199</v>
      </c>
      <c r="S4276">
        <v>1681</v>
      </c>
      <c r="T4276" s="8">
        <v>45470</v>
      </c>
      <c r="W4276">
        <v>1477</v>
      </c>
      <c r="X4276" t="str">
        <v>Customer 14</v>
      </c>
      <c r="Y4276" t="str">
        <v>DESKTOP</v>
      </c>
      <c r="Z4276">
        <v>623</v>
      </c>
      <c r="AA4276">
        <v>638</v>
      </c>
      <c r="AB4276" s="8">
        <v>45353</v>
      </c>
    </row>
    <row r="4277" spans="15:28" x14ac:dyDescent="0.3">
      <c r="O4277">
        <v>4276</v>
      </c>
      <c r="P4277" t="str">
        <v>Customer 14</v>
      </c>
      <c r="Q4277" t="str">
        <v>WORKSTATION</v>
      </c>
      <c r="R4277">
        <v>1339</v>
      </c>
      <c r="S4277">
        <v>2436</v>
      </c>
      <c r="T4277" s="8">
        <v>45470</v>
      </c>
      <c r="W4277">
        <v>4571</v>
      </c>
      <c r="X4277" t="str">
        <v>Customer 13</v>
      </c>
      <c r="Y4277" t="str">
        <v>WORKSTATION</v>
      </c>
      <c r="Z4277">
        <v>621</v>
      </c>
      <c r="AA4277">
        <v>1053</v>
      </c>
      <c r="AB4277" s="8">
        <v>45482</v>
      </c>
    </row>
    <row r="4278" spans="15:28" x14ac:dyDescent="0.3">
      <c r="O4278">
        <v>4277</v>
      </c>
      <c r="P4278" t="str">
        <v>Customer 2</v>
      </c>
      <c r="Q4278" t="str">
        <v>MOBILE</v>
      </c>
      <c r="R4278">
        <v>3510</v>
      </c>
      <c r="S4278">
        <v>4019</v>
      </c>
      <c r="T4278" s="8">
        <v>45470</v>
      </c>
      <c r="W4278">
        <v>4919</v>
      </c>
      <c r="X4278" t="str">
        <v>Customer 5</v>
      </c>
      <c r="Y4278" t="str">
        <v>EMBEDDED</v>
      </c>
      <c r="Z4278">
        <v>617</v>
      </c>
      <c r="AA4278">
        <v>625</v>
      </c>
      <c r="AB4278" s="8">
        <v>45496</v>
      </c>
    </row>
    <row r="4279" spans="15:28" x14ac:dyDescent="0.3">
      <c r="O4279">
        <v>4278</v>
      </c>
      <c r="P4279" t="str">
        <v>Customer 1</v>
      </c>
      <c r="Q4279" t="str">
        <v>DESKTOP</v>
      </c>
      <c r="R4279">
        <v>1304</v>
      </c>
      <c r="S4279">
        <v>3654</v>
      </c>
      <c r="T4279" s="8">
        <v>45470</v>
      </c>
      <c r="W4279">
        <v>3361</v>
      </c>
      <c r="X4279" t="str">
        <v>Customer 11</v>
      </c>
      <c r="Y4279" t="str">
        <v>EMBEDDED</v>
      </c>
      <c r="Z4279">
        <v>614</v>
      </c>
      <c r="AA4279">
        <v>2985</v>
      </c>
      <c r="AB4279" s="8">
        <v>45431</v>
      </c>
    </row>
    <row r="4280" spans="15:28" x14ac:dyDescent="0.3">
      <c r="O4280">
        <v>4279</v>
      </c>
      <c r="P4280" t="str">
        <v>Customer 7</v>
      </c>
      <c r="Q4280" t="str">
        <v>MOBILE</v>
      </c>
      <c r="R4280">
        <v>3580</v>
      </c>
      <c r="S4280">
        <v>1848</v>
      </c>
      <c r="T4280" s="8">
        <v>45470</v>
      </c>
      <c r="W4280">
        <v>4498</v>
      </c>
      <c r="X4280" t="str">
        <v>Customer 8</v>
      </c>
      <c r="Y4280" t="str">
        <v>MOBILE</v>
      </c>
      <c r="Z4280">
        <v>614</v>
      </c>
      <c r="AA4280">
        <v>4323</v>
      </c>
      <c r="AB4280" s="8">
        <v>45479</v>
      </c>
    </row>
    <row r="4281" spans="15:28" x14ac:dyDescent="0.3">
      <c r="O4281">
        <v>4280</v>
      </c>
      <c r="P4281" t="str">
        <v>Customer 3</v>
      </c>
      <c r="Q4281" t="str">
        <v>WORKSTATION</v>
      </c>
      <c r="R4281">
        <v>2410</v>
      </c>
      <c r="S4281">
        <v>4405</v>
      </c>
      <c r="T4281" s="8">
        <v>45470</v>
      </c>
      <c r="W4281">
        <v>4640</v>
      </c>
      <c r="X4281" t="str">
        <v>Customer 2</v>
      </c>
      <c r="Y4281" t="str">
        <v>EMBEDDED</v>
      </c>
      <c r="Z4281">
        <v>614</v>
      </c>
      <c r="AA4281">
        <v>2291</v>
      </c>
      <c r="AB4281" s="8">
        <v>45485</v>
      </c>
    </row>
    <row r="4282" spans="15:28" x14ac:dyDescent="0.3">
      <c r="O4282">
        <v>4281</v>
      </c>
      <c r="P4282" t="str">
        <v>Customer 14</v>
      </c>
      <c r="Q4282" t="str">
        <v>EMBEDDED</v>
      </c>
      <c r="R4282">
        <v>2663</v>
      </c>
      <c r="S4282">
        <v>4933</v>
      </c>
      <c r="T4282" s="8">
        <v>45470</v>
      </c>
      <c r="W4282">
        <v>976</v>
      </c>
      <c r="X4282" t="str">
        <v>Customer 12</v>
      </c>
      <c r="Y4282" t="str">
        <v>WORKSTATION</v>
      </c>
      <c r="Z4282">
        <v>613</v>
      </c>
      <c r="AA4282">
        <v>1198</v>
      </c>
      <c r="AB4282" s="8">
        <v>45332</v>
      </c>
    </row>
    <row r="4283" spans="15:28" x14ac:dyDescent="0.3">
      <c r="O4283">
        <v>4282</v>
      </c>
      <c r="P4283" t="str">
        <v>Customer 10</v>
      </c>
      <c r="Q4283" t="str">
        <v>DESKTOP</v>
      </c>
      <c r="R4283">
        <v>1118</v>
      </c>
      <c r="S4283">
        <v>3972</v>
      </c>
      <c r="T4283" s="8">
        <v>45470</v>
      </c>
      <c r="W4283">
        <v>1764</v>
      </c>
      <c r="X4283" t="str">
        <v>Customer 3</v>
      </c>
      <c r="Y4283" t="str">
        <v>DESKTOP</v>
      </c>
      <c r="Z4283">
        <v>611</v>
      </c>
      <c r="AA4283">
        <v>4823</v>
      </c>
      <c r="AB4283" s="8">
        <v>45365</v>
      </c>
    </row>
    <row r="4284" spans="15:28" x14ac:dyDescent="0.3">
      <c r="O4284">
        <v>4283</v>
      </c>
      <c r="P4284" t="str">
        <v>Customer 4</v>
      </c>
      <c r="Q4284" t="str">
        <v>MOBILE</v>
      </c>
      <c r="R4284">
        <v>2572</v>
      </c>
      <c r="S4284">
        <v>2565</v>
      </c>
      <c r="T4284" s="8">
        <v>45470</v>
      </c>
      <c r="W4284">
        <v>4859</v>
      </c>
      <c r="X4284" t="str">
        <v>Customer 3</v>
      </c>
      <c r="Y4284" t="str">
        <v>DESKTOP</v>
      </c>
      <c r="Z4284">
        <v>611</v>
      </c>
      <c r="AA4284">
        <v>2513</v>
      </c>
      <c r="AB4284" s="8">
        <v>45494</v>
      </c>
    </row>
    <row r="4285" spans="15:28" x14ac:dyDescent="0.3">
      <c r="O4285">
        <v>4284</v>
      </c>
      <c r="P4285" t="str">
        <v>Customer 1</v>
      </c>
      <c r="Q4285" t="str">
        <v>DESKTOP</v>
      </c>
      <c r="R4285">
        <v>2662</v>
      </c>
      <c r="S4285">
        <v>4699</v>
      </c>
      <c r="T4285" s="8">
        <v>45470</v>
      </c>
      <c r="W4285">
        <v>2397</v>
      </c>
      <c r="X4285" t="str">
        <v>Customer 11</v>
      </c>
      <c r="Y4285" t="str">
        <v>DESKTOP</v>
      </c>
      <c r="Z4285">
        <v>610</v>
      </c>
      <c r="AA4285">
        <v>2949</v>
      </c>
      <c r="AB4285" s="8">
        <v>45391</v>
      </c>
    </row>
    <row r="4286" spans="15:28" x14ac:dyDescent="0.3">
      <c r="O4286">
        <v>4285</v>
      </c>
      <c r="P4286" t="str">
        <v>Customer 11</v>
      </c>
      <c r="Q4286" t="str">
        <v>MOBILE</v>
      </c>
      <c r="R4286">
        <v>1191</v>
      </c>
      <c r="S4286">
        <v>3127</v>
      </c>
      <c r="T4286" s="8">
        <v>45470</v>
      </c>
      <c r="W4286">
        <v>2715</v>
      </c>
      <c r="X4286" t="str">
        <v>Customer 12</v>
      </c>
      <c r="Y4286" t="str">
        <v>WORKSTATION</v>
      </c>
      <c r="Z4286">
        <v>608</v>
      </c>
      <c r="AA4286">
        <v>1551</v>
      </c>
      <c r="AB4286" s="8">
        <v>45405</v>
      </c>
    </row>
    <row r="4287" spans="15:28" x14ac:dyDescent="0.3">
      <c r="O4287">
        <v>4286</v>
      </c>
      <c r="P4287" t="str">
        <v>Customer 11</v>
      </c>
      <c r="Q4287" t="str">
        <v>WORKSTATION</v>
      </c>
      <c r="R4287">
        <v>483</v>
      </c>
      <c r="S4287">
        <v>2294</v>
      </c>
      <c r="T4287" s="8">
        <v>45470</v>
      </c>
      <c r="W4287">
        <v>320</v>
      </c>
      <c r="X4287" t="str">
        <v>Customer 9</v>
      </c>
      <c r="Y4287" t="str">
        <v>EMBEDDED</v>
      </c>
      <c r="Z4287">
        <v>607</v>
      </c>
      <c r="AA4287">
        <v>1180</v>
      </c>
      <c r="AB4287" s="8">
        <v>45305</v>
      </c>
    </row>
    <row r="4288" spans="15:28" x14ac:dyDescent="0.3">
      <c r="O4288">
        <v>4287</v>
      </c>
      <c r="P4288" t="str">
        <v>Customer 13</v>
      </c>
      <c r="Q4288" t="str">
        <v>EMBEDDED</v>
      </c>
      <c r="R4288">
        <v>3213</v>
      </c>
      <c r="S4288">
        <v>3854</v>
      </c>
      <c r="T4288" s="8">
        <v>45470</v>
      </c>
      <c r="W4288">
        <v>1937</v>
      </c>
      <c r="X4288" t="str">
        <v>Customer 10</v>
      </c>
      <c r="Y4288" t="str">
        <v>DESKTOP</v>
      </c>
      <c r="Z4288">
        <v>607</v>
      </c>
      <c r="AA4288">
        <v>1233</v>
      </c>
      <c r="AB4288" s="8">
        <v>45372</v>
      </c>
    </row>
    <row r="4289" spans="15:28" x14ac:dyDescent="0.3">
      <c r="O4289">
        <v>4288</v>
      </c>
      <c r="P4289" t="str">
        <v>Customer 13</v>
      </c>
      <c r="Q4289" t="str">
        <v>DESKTOP</v>
      </c>
      <c r="R4289">
        <v>746</v>
      </c>
      <c r="S4289">
        <v>2721</v>
      </c>
      <c r="T4289" s="8">
        <v>45470</v>
      </c>
      <c r="W4289">
        <v>1483</v>
      </c>
      <c r="X4289" t="str">
        <v>Customer 10</v>
      </c>
      <c r="Y4289" t="str">
        <v>DESKTOP</v>
      </c>
      <c r="Z4289">
        <v>606</v>
      </c>
      <c r="AA4289">
        <v>3498</v>
      </c>
      <c r="AB4289" s="8">
        <v>45353</v>
      </c>
    </row>
    <row r="4290" spans="15:28" x14ac:dyDescent="0.3">
      <c r="O4290">
        <v>4289</v>
      </c>
      <c r="P4290" t="str">
        <v>Customer 1</v>
      </c>
      <c r="Q4290" t="str">
        <v>MOBILE</v>
      </c>
      <c r="R4290">
        <v>207</v>
      </c>
      <c r="S4290">
        <v>3326</v>
      </c>
      <c r="T4290" s="8">
        <v>45470</v>
      </c>
      <c r="W4290">
        <v>1582</v>
      </c>
      <c r="X4290" t="str">
        <v>Customer 8</v>
      </c>
      <c r="Y4290" t="str">
        <v>EMBEDDED</v>
      </c>
      <c r="Z4290">
        <v>606</v>
      </c>
      <c r="AA4290">
        <v>742</v>
      </c>
      <c r="AB4290" s="8">
        <v>45357</v>
      </c>
    </row>
    <row r="4291" spans="15:28" x14ac:dyDescent="0.3">
      <c r="O4291">
        <v>4290</v>
      </c>
      <c r="P4291" t="str">
        <v>Customer 4</v>
      </c>
      <c r="Q4291" t="str">
        <v>MOBILE</v>
      </c>
      <c r="R4291">
        <v>1932</v>
      </c>
      <c r="S4291">
        <v>4160</v>
      </c>
      <c r="T4291" s="8">
        <v>45470</v>
      </c>
      <c r="W4291">
        <v>1984</v>
      </c>
      <c r="X4291" t="str">
        <v>Customer 4</v>
      </c>
      <c r="Y4291" t="str">
        <v>WORKSTATION</v>
      </c>
      <c r="Z4291">
        <v>605</v>
      </c>
      <c r="AA4291">
        <v>205</v>
      </c>
      <c r="AB4291" s="8">
        <v>45374</v>
      </c>
    </row>
    <row r="4292" spans="15:28" x14ac:dyDescent="0.3">
      <c r="O4292">
        <v>4291</v>
      </c>
      <c r="P4292" t="str">
        <v>Customer 15</v>
      </c>
      <c r="Q4292" t="str">
        <v>WORKSTATION</v>
      </c>
      <c r="R4292">
        <v>3587</v>
      </c>
      <c r="S4292">
        <v>1642</v>
      </c>
      <c r="T4292" s="8">
        <v>45470</v>
      </c>
      <c r="W4292">
        <v>4403</v>
      </c>
      <c r="X4292" t="str">
        <v>Customer 12</v>
      </c>
      <c r="Y4292" t="str">
        <v>DESKTOP</v>
      </c>
      <c r="Z4292">
        <v>605</v>
      </c>
      <c r="AA4292">
        <v>1148</v>
      </c>
      <c r="AB4292" s="8">
        <v>45475</v>
      </c>
    </row>
    <row r="4293" spans="15:28" x14ac:dyDescent="0.3">
      <c r="O4293">
        <v>4292</v>
      </c>
      <c r="P4293" t="str">
        <v>Customer 11</v>
      </c>
      <c r="Q4293" t="str">
        <v>EMBEDDED</v>
      </c>
      <c r="R4293">
        <v>2107</v>
      </c>
      <c r="S4293">
        <v>3066</v>
      </c>
      <c r="T4293" s="8">
        <v>45470</v>
      </c>
      <c r="W4293">
        <v>2057</v>
      </c>
      <c r="X4293" t="str">
        <v>Customer 6</v>
      </c>
      <c r="Y4293" t="str">
        <v>MOBILE</v>
      </c>
      <c r="Z4293">
        <v>604</v>
      </c>
      <c r="AA4293">
        <v>881</v>
      </c>
      <c r="AB4293" s="8">
        <v>45377</v>
      </c>
    </row>
    <row r="4294" spans="15:28" x14ac:dyDescent="0.3">
      <c r="O4294">
        <v>4293</v>
      </c>
      <c r="P4294" t="str">
        <v>Customer 9</v>
      </c>
      <c r="Q4294" t="str">
        <v>EMBEDDED</v>
      </c>
      <c r="R4294">
        <v>3293</v>
      </c>
      <c r="S4294">
        <v>1643</v>
      </c>
      <c r="T4294" s="8">
        <v>45470</v>
      </c>
      <c r="W4294">
        <v>1385</v>
      </c>
      <c r="X4294" t="str">
        <v>Customer 5</v>
      </c>
      <c r="Y4294" t="str">
        <v>EMBEDDED</v>
      </c>
      <c r="Z4294">
        <v>603</v>
      </c>
      <c r="AA4294">
        <v>3847</v>
      </c>
      <c r="AB4294" s="8">
        <v>45349</v>
      </c>
    </row>
    <row r="4295" spans="15:28" x14ac:dyDescent="0.3">
      <c r="O4295">
        <v>4294</v>
      </c>
      <c r="P4295" t="str">
        <v>Customer 8</v>
      </c>
      <c r="Q4295" t="str">
        <v>MOBILE</v>
      </c>
      <c r="R4295">
        <v>1481</v>
      </c>
      <c r="S4295">
        <v>305</v>
      </c>
      <c r="T4295" s="8">
        <v>45470</v>
      </c>
      <c r="W4295">
        <v>2844</v>
      </c>
      <c r="X4295" t="str">
        <v>Customer 6</v>
      </c>
      <c r="Y4295" t="str">
        <v>WORKSTATION</v>
      </c>
      <c r="Z4295">
        <v>598</v>
      </c>
      <c r="AA4295">
        <v>1011</v>
      </c>
      <c r="AB4295" s="8">
        <v>45410</v>
      </c>
    </row>
    <row r="4296" spans="15:28" x14ac:dyDescent="0.3">
      <c r="O4296">
        <v>4295</v>
      </c>
      <c r="P4296" t="str">
        <v>Customer 5</v>
      </c>
      <c r="Q4296" t="str">
        <v>WORKSTATION</v>
      </c>
      <c r="R4296">
        <v>1828</v>
      </c>
      <c r="S4296">
        <v>4648</v>
      </c>
      <c r="T4296" s="8">
        <v>45470</v>
      </c>
      <c r="W4296">
        <v>4742</v>
      </c>
      <c r="X4296" t="str">
        <v>Customer 14</v>
      </c>
      <c r="Y4296" t="str">
        <v>WORKSTATION</v>
      </c>
      <c r="Z4296">
        <v>597</v>
      </c>
      <c r="AA4296">
        <v>2779</v>
      </c>
      <c r="AB4296" s="8">
        <v>45489</v>
      </c>
    </row>
    <row r="4297" spans="15:28" x14ac:dyDescent="0.3">
      <c r="O4297">
        <v>4296</v>
      </c>
      <c r="P4297" t="str">
        <v>Customer 9</v>
      </c>
      <c r="Q4297" t="str">
        <v>MOBILE</v>
      </c>
      <c r="R4297">
        <v>824</v>
      </c>
      <c r="S4297">
        <v>3677</v>
      </c>
      <c r="T4297" s="8">
        <v>45470</v>
      </c>
      <c r="W4297">
        <v>2299</v>
      </c>
      <c r="X4297" t="str">
        <v>Customer 2</v>
      </c>
      <c r="Y4297" t="str">
        <v>MOBILE</v>
      </c>
      <c r="Z4297">
        <v>596</v>
      </c>
      <c r="AA4297">
        <v>298</v>
      </c>
      <c r="AB4297" s="8">
        <v>45387</v>
      </c>
    </row>
    <row r="4298" spans="15:28" x14ac:dyDescent="0.3">
      <c r="O4298">
        <v>4297</v>
      </c>
      <c r="P4298" t="str">
        <v>Customer 14</v>
      </c>
      <c r="Q4298" t="str">
        <v>MOBILE</v>
      </c>
      <c r="R4298">
        <v>3449</v>
      </c>
      <c r="S4298">
        <v>3234</v>
      </c>
      <c r="T4298" s="8">
        <v>45470</v>
      </c>
      <c r="W4298">
        <v>4413</v>
      </c>
      <c r="X4298" t="str">
        <v>Customer 11</v>
      </c>
      <c r="Y4298" t="str">
        <v>DESKTOP</v>
      </c>
      <c r="Z4298">
        <v>596</v>
      </c>
      <c r="AA4298">
        <v>4658</v>
      </c>
      <c r="AB4298" s="8">
        <v>45475</v>
      </c>
    </row>
    <row r="4299" spans="15:28" x14ac:dyDescent="0.3">
      <c r="O4299">
        <v>4298</v>
      </c>
      <c r="P4299" t="str">
        <v>Customer 12</v>
      </c>
      <c r="Q4299" t="str">
        <v>EMBEDDED</v>
      </c>
      <c r="R4299">
        <v>3597</v>
      </c>
      <c r="S4299">
        <v>562</v>
      </c>
      <c r="T4299" s="8">
        <v>45471</v>
      </c>
      <c r="W4299">
        <v>3292</v>
      </c>
      <c r="X4299" t="str">
        <v>Customer 4</v>
      </c>
      <c r="Y4299" t="str">
        <v>MOBILE</v>
      </c>
      <c r="Z4299">
        <v>594</v>
      </c>
      <c r="AA4299">
        <v>3744</v>
      </c>
      <c r="AB4299" s="8">
        <v>45429</v>
      </c>
    </row>
    <row r="4300" spans="15:28" x14ac:dyDescent="0.3">
      <c r="O4300">
        <v>4299</v>
      </c>
      <c r="P4300" t="str">
        <v>Customer 12</v>
      </c>
      <c r="Q4300" t="str">
        <v>MOBILE</v>
      </c>
      <c r="R4300">
        <v>2970</v>
      </c>
      <c r="S4300">
        <v>2828</v>
      </c>
      <c r="T4300" s="8">
        <v>45471</v>
      </c>
      <c r="W4300">
        <v>223</v>
      </c>
      <c r="X4300" t="str">
        <v>Customer 9</v>
      </c>
      <c r="Y4300" t="str">
        <v>WORKSTATION</v>
      </c>
      <c r="Z4300">
        <v>593</v>
      </c>
      <c r="AA4300">
        <v>4794</v>
      </c>
      <c r="AB4300" s="8">
        <v>45301</v>
      </c>
    </row>
    <row r="4301" spans="15:28" x14ac:dyDescent="0.3">
      <c r="O4301">
        <v>4300</v>
      </c>
      <c r="P4301" t="str">
        <v>Customer 14</v>
      </c>
      <c r="Q4301" t="str">
        <v>MOBILE</v>
      </c>
      <c r="R4301">
        <v>279</v>
      </c>
      <c r="S4301">
        <v>3655</v>
      </c>
      <c r="T4301" s="8">
        <v>45471</v>
      </c>
      <c r="W4301">
        <v>3703</v>
      </c>
      <c r="X4301" t="str">
        <v>Customer 15</v>
      </c>
      <c r="Y4301" t="str">
        <v>EMBEDDED</v>
      </c>
      <c r="Z4301">
        <v>593</v>
      </c>
      <c r="AA4301">
        <v>4960</v>
      </c>
      <c r="AB4301" s="8">
        <v>45446</v>
      </c>
    </row>
    <row r="4302" spans="15:28" x14ac:dyDescent="0.3">
      <c r="O4302">
        <v>4301</v>
      </c>
      <c r="P4302" t="str">
        <v>Customer 5</v>
      </c>
      <c r="Q4302" t="str">
        <v>MOBILE</v>
      </c>
      <c r="R4302">
        <v>1170</v>
      </c>
      <c r="S4302">
        <v>1677</v>
      </c>
      <c r="T4302" s="8">
        <v>45471</v>
      </c>
      <c r="W4302">
        <v>464</v>
      </c>
      <c r="X4302" t="str">
        <v>Customer 2</v>
      </c>
      <c r="Y4302" t="str">
        <v>MOBILE</v>
      </c>
      <c r="Z4302">
        <v>592</v>
      </c>
      <c r="AA4302">
        <v>2010</v>
      </c>
      <c r="AB4302" s="8">
        <v>45311</v>
      </c>
    </row>
    <row r="4303" spans="15:28" x14ac:dyDescent="0.3">
      <c r="O4303">
        <v>4302</v>
      </c>
      <c r="P4303" t="str">
        <v>Customer 9</v>
      </c>
      <c r="Q4303" t="str">
        <v>MOBILE</v>
      </c>
      <c r="R4303">
        <v>3211</v>
      </c>
      <c r="S4303">
        <v>3207</v>
      </c>
      <c r="T4303" s="8">
        <v>45471</v>
      </c>
      <c r="W4303">
        <v>4776</v>
      </c>
      <c r="X4303" t="str">
        <v>Customer 13</v>
      </c>
      <c r="Y4303" t="str">
        <v>EMBEDDED</v>
      </c>
      <c r="Z4303">
        <v>590</v>
      </c>
      <c r="AA4303">
        <v>4080</v>
      </c>
      <c r="AB4303" s="8">
        <v>45490</v>
      </c>
    </row>
    <row r="4304" spans="15:28" x14ac:dyDescent="0.3">
      <c r="O4304">
        <v>4303</v>
      </c>
      <c r="P4304" t="str">
        <v>Customer 4</v>
      </c>
      <c r="Q4304" t="str">
        <v>WORKSTATION</v>
      </c>
      <c r="R4304">
        <v>2552</v>
      </c>
      <c r="S4304">
        <v>3903</v>
      </c>
      <c r="T4304" s="8">
        <v>45471</v>
      </c>
      <c r="W4304">
        <v>2744</v>
      </c>
      <c r="X4304" t="str">
        <v>Customer 12</v>
      </c>
      <c r="Y4304" t="str">
        <v>MOBILE</v>
      </c>
      <c r="Z4304">
        <v>588</v>
      </c>
      <c r="AA4304">
        <v>1957</v>
      </c>
      <c r="AB4304" s="8">
        <v>45406</v>
      </c>
    </row>
    <row r="4305" spans="15:28" x14ac:dyDescent="0.3">
      <c r="O4305">
        <v>4304</v>
      </c>
      <c r="P4305" t="str">
        <v>Customer 15</v>
      </c>
      <c r="Q4305" t="str">
        <v>EMBEDDED</v>
      </c>
      <c r="R4305">
        <v>3658</v>
      </c>
      <c r="S4305">
        <v>1040</v>
      </c>
      <c r="T4305" s="8">
        <v>45471</v>
      </c>
      <c r="W4305">
        <v>3701</v>
      </c>
      <c r="X4305" t="str">
        <v>Customer 6</v>
      </c>
      <c r="Y4305" t="str">
        <v>DESKTOP</v>
      </c>
      <c r="Z4305">
        <v>588</v>
      </c>
      <c r="AA4305">
        <v>4611</v>
      </c>
      <c r="AB4305" s="8">
        <v>45446</v>
      </c>
    </row>
    <row r="4306" spans="15:28" x14ac:dyDescent="0.3">
      <c r="O4306">
        <v>4305</v>
      </c>
      <c r="P4306" t="str">
        <v>Customer 14</v>
      </c>
      <c r="Q4306" t="str">
        <v>DESKTOP</v>
      </c>
      <c r="R4306">
        <v>2970</v>
      </c>
      <c r="S4306">
        <v>2749</v>
      </c>
      <c r="T4306" s="8">
        <v>45471</v>
      </c>
      <c r="W4306">
        <v>1642</v>
      </c>
      <c r="X4306" t="str">
        <v>Customer 1</v>
      </c>
      <c r="Y4306" t="str">
        <v>EMBEDDED</v>
      </c>
      <c r="Z4306">
        <v>587</v>
      </c>
      <c r="AA4306">
        <v>1723</v>
      </c>
      <c r="AB4306" s="8">
        <v>45360</v>
      </c>
    </row>
    <row r="4307" spans="15:28" x14ac:dyDescent="0.3">
      <c r="O4307">
        <v>4306</v>
      </c>
      <c r="P4307" t="str">
        <v>Customer 1</v>
      </c>
      <c r="Q4307" t="str">
        <v>DESKTOP</v>
      </c>
      <c r="R4307">
        <v>1354</v>
      </c>
      <c r="S4307">
        <v>285</v>
      </c>
      <c r="T4307" s="8">
        <v>45471</v>
      </c>
      <c r="W4307">
        <v>2607</v>
      </c>
      <c r="X4307" t="str">
        <v>Customer 11</v>
      </c>
      <c r="Y4307" t="str">
        <v>WORKSTATION</v>
      </c>
      <c r="Z4307">
        <v>587</v>
      </c>
      <c r="AA4307">
        <v>4127</v>
      </c>
      <c r="AB4307" s="8">
        <v>45400</v>
      </c>
    </row>
    <row r="4308" spans="15:28" x14ac:dyDescent="0.3">
      <c r="O4308">
        <v>4307</v>
      </c>
      <c r="P4308" t="str">
        <v>Customer 10</v>
      </c>
      <c r="Q4308" t="str">
        <v>DESKTOP</v>
      </c>
      <c r="R4308">
        <v>2059</v>
      </c>
      <c r="S4308">
        <v>353</v>
      </c>
      <c r="T4308" s="8">
        <v>45471</v>
      </c>
      <c r="W4308">
        <v>3188</v>
      </c>
      <c r="X4308" t="str">
        <v>Customer 9</v>
      </c>
      <c r="Y4308" t="str">
        <v>DESKTOP</v>
      </c>
      <c r="Z4308">
        <v>587</v>
      </c>
      <c r="AA4308">
        <v>1282</v>
      </c>
      <c r="AB4308" s="8">
        <v>45424</v>
      </c>
    </row>
    <row r="4309" spans="15:28" x14ac:dyDescent="0.3">
      <c r="O4309">
        <v>4308</v>
      </c>
      <c r="P4309" t="str">
        <v>Customer 3</v>
      </c>
      <c r="Q4309" t="str">
        <v>EMBEDDED</v>
      </c>
      <c r="R4309">
        <v>3481</v>
      </c>
      <c r="S4309">
        <v>244</v>
      </c>
      <c r="T4309" s="8">
        <v>45471</v>
      </c>
      <c r="W4309">
        <v>3846</v>
      </c>
      <c r="X4309" t="str">
        <v>Customer 15</v>
      </c>
      <c r="Y4309" t="str">
        <v>WORKSTATION</v>
      </c>
      <c r="Z4309">
        <v>587</v>
      </c>
      <c r="AA4309">
        <v>4060</v>
      </c>
      <c r="AB4309" s="8">
        <v>45452</v>
      </c>
    </row>
    <row r="4310" spans="15:28" x14ac:dyDescent="0.3">
      <c r="O4310">
        <v>4309</v>
      </c>
      <c r="P4310" t="str">
        <v>Customer 3</v>
      </c>
      <c r="Q4310" t="str">
        <v>EMBEDDED</v>
      </c>
      <c r="R4310">
        <v>3311</v>
      </c>
      <c r="S4310">
        <v>4589</v>
      </c>
      <c r="T4310" s="8">
        <v>45471</v>
      </c>
      <c r="W4310">
        <v>1052</v>
      </c>
      <c r="X4310" t="str">
        <v>Customer 13</v>
      </c>
      <c r="Y4310" t="str">
        <v>EMBEDDED</v>
      </c>
      <c r="Z4310">
        <v>586</v>
      </c>
      <c r="AA4310">
        <v>4785</v>
      </c>
      <c r="AB4310" s="8">
        <v>45335</v>
      </c>
    </row>
    <row r="4311" spans="15:28" x14ac:dyDescent="0.3">
      <c r="O4311">
        <v>4310</v>
      </c>
      <c r="P4311" t="str">
        <v>Customer 1</v>
      </c>
      <c r="Q4311" t="str">
        <v>DESKTOP</v>
      </c>
      <c r="R4311">
        <v>2648</v>
      </c>
      <c r="S4311">
        <v>2738</v>
      </c>
      <c r="T4311" s="8">
        <v>45471</v>
      </c>
      <c r="W4311">
        <v>1431</v>
      </c>
      <c r="X4311" t="str">
        <v>Customer 15</v>
      </c>
      <c r="Y4311" t="str">
        <v>DESKTOP</v>
      </c>
      <c r="Z4311">
        <v>585</v>
      </c>
      <c r="AA4311">
        <v>677</v>
      </c>
      <c r="AB4311" s="8">
        <v>45351</v>
      </c>
    </row>
    <row r="4312" spans="15:28" x14ac:dyDescent="0.3">
      <c r="O4312">
        <v>4311</v>
      </c>
      <c r="P4312" t="str">
        <v>Customer 9</v>
      </c>
      <c r="Q4312" t="str">
        <v>MOBILE</v>
      </c>
      <c r="R4312">
        <v>969</v>
      </c>
      <c r="S4312">
        <v>2851</v>
      </c>
      <c r="T4312" s="8">
        <v>45471</v>
      </c>
      <c r="W4312">
        <v>561</v>
      </c>
      <c r="X4312" t="str">
        <v>Customer 7</v>
      </c>
      <c r="Y4312" t="str">
        <v>EMBEDDED</v>
      </c>
      <c r="Z4312">
        <v>584</v>
      </c>
      <c r="AA4312">
        <v>2920</v>
      </c>
      <c r="AB4312" s="8">
        <v>45315</v>
      </c>
    </row>
    <row r="4313" spans="15:28" x14ac:dyDescent="0.3">
      <c r="O4313">
        <v>4312</v>
      </c>
      <c r="P4313" t="str">
        <v>Customer 12</v>
      </c>
      <c r="Q4313" t="str">
        <v>WORKSTATION</v>
      </c>
      <c r="R4313">
        <v>2340</v>
      </c>
      <c r="S4313">
        <v>1135</v>
      </c>
      <c r="T4313" s="8">
        <v>45471</v>
      </c>
      <c r="W4313">
        <v>4729</v>
      </c>
      <c r="X4313" t="str">
        <v>Customer 15</v>
      </c>
      <c r="Y4313" t="str">
        <v>MOBILE</v>
      </c>
      <c r="Z4313">
        <v>584</v>
      </c>
      <c r="AA4313">
        <v>642</v>
      </c>
      <c r="AB4313" s="8">
        <v>45488</v>
      </c>
    </row>
    <row r="4314" spans="15:28" x14ac:dyDescent="0.3">
      <c r="O4314">
        <v>4313</v>
      </c>
      <c r="P4314" t="str">
        <v>Customer 5</v>
      </c>
      <c r="Q4314" t="str">
        <v>EMBEDDED</v>
      </c>
      <c r="R4314">
        <v>2707</v>
      </c>
      <c r="S4314">
        <v>4175</v>
      </c>
      <c r="T4314" s="8">
        <v>45471</v>
      </c>
      <c r="W4314">
        <v>3470</v>
      </c>
      <c r="X4314" t="str">
        <v>Customer 9</v>
      </c>
      <c r="Y4314" t="str">
        <v>WORKSTATION</v>
      </c>
      <c r="Z4314">
        <v>583</v>
      </c>
      <c r="AA4314">
        <v>1757</v>
      </c>
      <c r="AB4314" s="8">
        <v>45436</v>
      </c>
    </row>
    <row r="4315" spans="15:28" x14ac:dyDescent="0.3">
      <c r="O4315">
        <v>4314</v>
      </c>
      <c r="P4315" t="str">
        <v>Customer 13</v>
      </c>
      <c r="Q4315" t="str">
        <v>MOBILE</v>
      </c>
      <c r="R4315">
        <v>428</v>
      </c>
      <c r="S4315">
        <v>1830</v>
      </c>
      <c r="T4315" s="8">
        <v>45471</v>
      </c>
      <c r="W4315">
        <v>4948</v>
      </c>
      <c r="X4315" t="str">
        <v>Customer 11</v>
      </c>
      <c r="Y4315" t="str">
        <v>EMBEDDED</v>
      </c>
      <c r="Z4315">
        <v>582</v>
      </c>
      <c r="AA4315">
        <v>1624</v>
      </c>
      <c r="AB4315" s="8">
        <v>45498</v>
      </c>
    </row>
    <row r="4316" spans="15:28" x14ac:dyDescent="0.3">
      <c r="O4316">
        <v>4315</v>
      </c>
      <c r="P4316" t="str">
        <v>Customer 1</v>
      </c>
      <c r="Q4316" t="str">
        <v>WORKSTATION</v>
      </c>
      <c r="R4316">
        <v>1202</v>
      </c>
      <c r="S4316">
        <v>3975</v>
      </c>
      <c r="T4316" s="8">
        <v>45471</v>
      </c>
      <c r="W4316">
        <v>4013</v>
      </c>
      <c r="X4316" t="str">
        <v>Customer 5</v>
      </c>
      <c r="Y4316" t="str">
        <v>WORKSTATION</v>
      </c>
      <c r="Z4316">
        <v>580</v>
      </c>
      <c r="AA4316">
        <v>3090</v>
      </c>
      <c r="AB4316" s="8">
        <v>45459</v>
      </c>
    </row>
    <row r="4317" spans="15:28" x14ac:dyDescent="0.3">
      <c r="O4317">
        <v>4316</v>
      </c>
      <c r="P4317" t="str">
        <v>Customer 12</v>
      </c>
      <c r="Q4317" t="str">
        <v>WORKSTATION</v>
      </c>
      <c r="R4317">
        <v>3211</v>
      </c>
      <c r="S4317">
        <v>4667</v>
      </c>
      <c r="T4317" s="8">
        <v>45471</v>
      </c>
      <c r="W4317">
        <v>2543</v>
      </c>
      <c r="X4317" t="str">
        <v>Customer 12</v>
      </c>
      <c r="Y4317" t="str">
        <v>MOBILE</v>
      </c>
      <c r="Z4317">
        <v>577</v>
      </c>
      <c r="AA4317">
        <v>3686</v>
      </c>
      <c r="AB4317" s="8">
        <v>45397</v>
      </c>
    </row>
    <row r="4318" spans="15:28" x14ac:dyDescent="0.3">
      <c r="O4318">
        <v>4317</v>
      </c>
      <c r="P4318" t="str">
        <v>Customer 13</v>
      </c>
      <c r="Q4318" t="str">
        <v>WORKSTATION</v>
      </c>
      <c r="R4318">
        <v>3638</v>
      </c>
      <c r="S4318">
        <v>3674</v>
      </c>
      <c r="T4318" s="8">
        <v>45471</v>
      </c>
      <c r="W4318">
        <v>3158</v>
      </c>
      <c r="X4318" t="str">
        <v>Customer 3</v>
      </c>
      <c r="Y4318" t="str">
        <v>EMBEDDED</v>
      </c>
      <c r="Z4318">
        <v>576</v>
      </c>
      <c r="AA4318">
        <v>1646</v>
      </c>
      <c r="AB4318" s="8">
        <v>45423</v>
      </c>
    </row>
    <row r="4319" spans="15:28" x14ac:dyDescent="0.3">
      <c r="O4319">
        <v>4318</v>
      </c>
      <c r="P4319" t="str">
        <v>Customer 8</v>
      </c>
      <c r="Q4319" t="str">
        <v>EMBEDDED</v>
      </c>
      <c r="R4319">
        <v>2463</v>
      </c>
      <c r="S4319">
        <v>1442</v>
      </c>
      <c r="T4319" s="8">
        <v>45471</v>
      </c>
      <c r="W4319">
        <v>4003</v>
      </c>
      <c r="X4319" t="str">
        <v>Customer 12</v>
      </c>
      <c r="Y4319" t="str">
        <v>MOBILE</v>
      </c>
      <c r="Z4319">
        <v>576</v>
      </c>
      <c r="AA4319">
        <v>4399</v>
      </c>
      <c r="AB4319" s="8">
        <v>45458</v>
      </c>
    </row>
    <row r="4320" spans="15:28" x14ac:dyDescent="0.3">
      <c r="O4320">
        <v>4319</v>
      </c>
      <c r="P4320" t="str">
        <v>Customer 15</v>
      </c>
      <c r="Q4320" t="str">
        <v>DESKTOP</v>
      </c>
      <c r="R4320">
        <v>766</v>
      </c>
      <c r="S4320">
        <v>216</v>
      </c>
      <c r="T4320" s="8">
        <v>45471</v>
      </c>
      <c r="W4320">
        <v>3910</v>
      </c>
      <c r="X4320" t="str">
        <v>Customer 4</v>
      </c>
      <c r="Y4320" t="str">
        <v>DESKTOP</v>
      </c>
      <c r="Z4320">
        <v>573</v>
      </c>
      <c r="AA4320">
        <v>2086</v>
      </c>
      <c r="AB4320" s="8">
        <v>45454</v>
      </c>
    </row>
    <row r="4321" spans="15:28" x14ac:dyDescent="0.3">
      <c r="O4321">
        <v>4320</v>
      </c>
      <c r="P4321" t="str">
        <v>Customer 14</v>
      </c>
      <c r="Q4321" t="str">
        <v>WORKSTATION</v>
      </c>
      <c r="R4321">
        <v>1050</v>
      </c>
      <c r="S4321">
        <v>4381</v>
      </c>
      <c r="T4321" s="8">
        <v>45471</v>
      </c>
      <c r="W4321">
        <v>3093</v>
      </c>
      <c r="X4321" t="str">
        <v>Customer 6</v>
      </c>
      <c r="Y4321" t="str">
        <v>MOBILE</v>
      </c>
      <c r="Z4321">
        <v>572</v>
      </c>
      <c r="AA4321">
        <v>220</v>
      </c>
      <c r="AB4321" s="8">
        <v>45420</v>
      </c>
    </row>
    <row r="4322" spans="15:28" x14ac:dyDescent="0.3">
      <c r="O4322">
        <v>4321</v>
      </c>
      <c r="P4322" t="str">
        <v>Customer 14</v>
      </c>
      <c r="Q4322" t="str">
        <v>WORKSTATION</v>
      </c>
      <c r="R4322">
        <v>1695</v>
      </c>
      <c r="S4322">
        <v>376</v>
      </c>
      <c r="T4322" s="8">
        <v>45471</v>
      </c>
      <c r="W4322">
        <v>439</v>
      </c>
      <c r="X4322" t="str">
        <v>Customer 8</v>
      </c>
      <c r="Y4322" t="str">
        <v>DESKTOP</v>
      </c>
      <c r="Z4322">
        <v>571</v>
      </c>
      <c r="AA4322">
        <v>4829</v>
      </c>
      <c r="AB4322" s="8">
        <v>45310</v>
      </c>
    </row>
    <row r="4323" spans="15:28" x14ac:dyDescent="0.3">
      <c r="O4323">
        <v>4322</v>
      </c>
      <c r="P4323" t="str">
        <v>Customer 2</v>
      </c>
      <c r="Q4323" t="str">
        <v>EMBEDDED</v>
      </c>
      <c r="R4323">
        <v>3967</v>
      </c>
      <c r="S4323">
        <v>1993</v>
      </c>
      <c r="T4323" s="8">
        <v>45472</v>
      </c>
      <c r="W4323">
        <v>608</v>
      </c>
      <c r="X4323" t="str">
        <v>Customer 11</v>
      </c>
      <c r="Y4323" t="str">
        <v>MOBILE</v>
      </c>
      <c r="Z4323">
        <v>571</v>
      </c>
      <c r="AA4323">
        <v>1084</v>
      </c>
      <c r="AB4323" s="8">
        <v>45317</v>
      </c>
    </row>
    <row r="4324" spans="15:28" x14ac:dyDescent="0.3">
      <c r="O4324">
        <v>4323</v>
      </c>
      <c r="P4324" t="str">
        <v>Customer 7</v>
      </c>
      <c r="Q4324" t="str">
        <v>EMBEDDED</v>
      </c>
      <c r="R4324">
        <v>3535</v>
      </c>
      <c r="S4324">
        <v>3238</v>
      </c>
      <c r="T4324" s="8">
        <v>45472</v>
      </c>
      <c r="W4324">
        <v>3948</v>
      </c>
      <c r="X4324" t="str">
        <v>Customer 7</v>
      </c>
      <c r="Y4324" t="str">
        <v>DESKTOP</v>
      </c>
      <c r="Z4324">
        <v>570</v>
      </c>
      <c r="AA4324">
        <v>1135</v>
      </c>
      <c r="AB4324" s="8">
        <v>45456</v>
      </c>
    </row>
    <row r="4325" spans="15:28" x14ac:dyDescent="0.3">
      <c r="O4325">
        <v>4324</v>
      </c>
      <c r="P4325" t="str">
        <v>Customer 6</v>
      </c>
      <c r="Q4325" t="str">
        <v>MOBILE</v>
      </c>
      <c r="R4325">
        <v>124</v>
      </c>
      <c r="S4325">
        <v>4355</v>
      </c>
      <c r="T4325" s="8">
        <v>45472</v>
      </c>
      <c r="W4325">
        <v>1391</v>
      </c>
      <c r="X4325" t="str">
        <v>Customer 14</v>
      </c>
      <c r="Y4325" t="str">
        <v>EMBEDDED</v>
      </c>
      <c r="Z4325">
        <v>567</v>
      </c>
      <c r="AA4325">
        <v>3287</v>
      </c>
      <c r="AB4325" s="8">
        <v>45349</v>
      </c>
    </row>
    <row r="4326" spans="15:28" x14ac:dyDescent="0.3">
      <c r="O4326">
        <v>4325</v>
      </c>
      <c r="P4326" t="str">
        <v>Customer 9</v>
      </c>
      <c r="Q4326" t="str">
        <v>MOBILE</v>
      </c>
      <c r="R4326">
        <v>3599</v>
      </c>
      <c r="S4326">
        <v>4390</v>
      </c>
      <c r="T4326" s="8">
        <v>45472</v>
      </c>
      <c r="W4326">
        <v>3772</v>
      </c>
      <c r="X4326" t="str">
        <v>Customer 12</v>
      </c>
      <c r="Y4326" t="str">
        <v>DESKTOP</v>
      </c>
      <c r="Z4326">
        <v>567</v>
      </c>
      <c r="AA4326">
        <v>3366</v>
      </c>
      <c r="AB4326" s="8">
        <v>45449</v>
      </c>
    </row>
    <row r="4327" spans="15:28" x14ac:dyDescent="0.3">
      <c r="O4327">
        <v>4326</v>
      </c>
      <c r="P4327" t="str">
        <v>Customer 2</v>
      </c>
      <c r="Q4327" t="str">
        <v>MOBILE</v>
      </c>
      <c r="R4327">
        <v>255</v>
      </c>
      <c r="S4327">
        <v>3560</v>
      </c>
      <c r="T4327" s="8">
        <v>45472</v>
      </c>
      <c r="W4327">
        <v>258</v>
      </c>
      <c r="X4327" t="str">
        <v>Customer 3</v>
      </c>
      <c r="Y4327" t="str">
        <v>MOBILE</v>
      </c>
      <c r="Z4327">
        <v>566</v>
      </c>
      <c r="AA4327">
        <v>1724</v>
      </c>
      <c r="AB4327" s="8">
        <v>45302</v>
      </c>
    </row>
    <row r="4328" spans="15:28" x14ac:dyDescent="0.3">
      <c r="O4328">
        <v>4327</v>
      </c>
      <c r="P4328" t="str">
        <v>Customer 7</v>
      </c>
      <c r="Q4328" t="str">
        <v>DESKTOP</v>
      </c>
      <c r="R4328">
        <v>522</v>
      </c>
      <c r="S4328">
        <v>3358</v>
      </c>
      <c r="T4328" s="8">
        <v>45472</v>
      </c>
      <c r="W4328">
        <v>2016</v>
      </c>
      <c r="X4328" t="str">
        <v>Customer 14</v>
      </c>
      <c r="Y4328" t="str">
        <v>EMBEDDED</v>
      </c>
      <c r="Z4328">
        <v>566</v>
      </c>
      <c r="AA4328">
        <v>680</v>
      </c>
      <c r="AB4328" s="8">
        <v>45375</v>
      </c>
    </row>
    <row r="4329" spans="15:28" x14ac:dyDescent="0.3">
      <c r="O4329">
        <v>4328</v>
      </c>
      <c r="P4329" t="str">
        <v>Customer 1</v>
      </c>
      <c r="Q4329" t="str">
        <v>EMBEDDED</v>
      </c>
      <c r="R4329">
        <v>115</v>
      </c>
      <c r="S4329">
        <v>3767</v>
      </c>
      <c r="T4329" s="8">
        <v>45472</v>
      </c>
      <c r="W4329">
        <v>4070</v>
      </c>
      <c r="X4329" t="str">
        <v>Customer 15</v>
      </c>
      <c r="Y4329" t="str">
        <v>MOBILE</v>
      </c>
      <c r="Z4329">
        <v>566</v>
      </c>
      <c r="AA4329">
        <v>2251</v>
      </c>
      <c r="AB4329" s="8">
        <v>45461</v>
      </c>
    </row>
    <row r="4330" spans="15:28" x14ac:dyDescent="0.3">
      <c r="O4330">
        <v>4329</v>
      </c>
      <c r="P4330" t="str">
        <v>Customer 3</v>
      </c>
      <c r="Q4330" t="str">
        <v>EMBEDDED</v>
      </c>
      <c r="R4330">
        <v>3924</v>
      </c>
      <c r="S4330">
        <v>4917</v>
      </c>
      <c r="T4330" s="8">
        <v>45472</v>
      </c>
      <c r="W4330">
        <v>338</v>
      </c>
      <c r="X4330" t="str">
        <v>Customer 12</v>
      </c>
      <c r="Y4330" t="str">
        <v>EMBEDDED</v>
      </c>
      <c r="Z4330">
        <v>563</v>
      </c>
      <c r="AA4330">
        <v>191</v>
      </c>
      <c r="AB4330" s="8">
        <v>45306</v>
      </c>
    </row>
    <row r="4331" spans="15:28" x14ac:dyDescent="0.3">
      <c r="O4331">
        <v>4330</v>
      </c>
      <c r="P4331" t="str">
        <v>Customer 3</v>
      </c>
      <c r="Q4331" t="str">
        <v>EMBEDDED</v>
      </c>
      <c r="R4331">
        <v>375</v>
      </c>
      <c r="S4331">
        <v>1907</v>
      </c>
      <c r="T4331" s="8">
        <v>45472</v>
      </c>
      <c r="W4331">
        <v>1037</v>
      </c>
      <c r="X4331" t="str">
        <v>Customer 13</v>
      </c>
      <c r="Y4331" t="str">
        <v>EMBEDDED</v>
      </c>
      <c r="Z4331">
        <v>562</v>
      </c>
      <c r="AA4331">
        <v>3835</v>
      </c>
      <c r="AB4331" s="8">
        <v>45335</v>
      </c>
    </row>
    <row r="4332" spans="15:28" x14ac:dyDescent="0.3">
      <c r="O4332">
        <v>4331</v>
      </c>
      <c r="P4332" t="str">
        <v>Customer 3</v>
      </c>
      <c r="Q4332" t="str">
        <v>DESKTOP</v>
      </c>
      <c r="R4332">
        <v>1391</v>
      </c>
      <c r="S4332">
        <v>3260</v>
      </c>
      <c r="T4332" s="8">
        <v>45472</v>
      </c>
      <c r="W4332">
        <v>2963</v>
      </c>
      <c r="X4332" t="str">
        <v>Customer 12</v>
      </c>
      <c r="Y4332" t="str">
        <v>DESKTOP</v>
      </c>
      <c r="Z4332">
        <v>562</v>
      </c>
      <c r="AA4332">
        <v>3995</v>
      </c>
      <c r="AB4332" s="8">
        <v>45415</v>
      </c>
    </row>
    <row r="4333" spans="15:28" x14ac:dyDescent="0.3">
      <c r="O4333">
        <v>4332</v>
      </c>
      <c r="P4333" t="str">
        <v>Customer 10</v>
      </c>
      <c r="Q4333" t="str">
        <v>WORKSTATION</v>
      </c>
      <c r="R4333">
        <v>2552</v>
      </c>
      <c r="S4333">
        <v>546</v>
      </c>
      <c r="T4333" s="8">
        <v>45472</v>
      </c>
      <c r="W4333">
        <v>3036</v>
      </c>
      <c r="X4333" t="str">
        <v>Customer 2</v>
      </c>
      <c r="Y4333" t="str">
        <v>MOBILE</v>
      </c>
      <c r="Z4333">
        <v>561</v>
      </c>
      <c r="AA4333">
        <v>4621</v>
      </c>
      <c r="AB4333" s="8">
        <v>45418</v>
      </c>
    </row>
    <row r="4334" spans="15:28" x14ac:dyDescent="0.3">
      <c r="O4334">
        <v>4333</v>
      </c>
      <c r="P4334" t="str">
        <v>Customer 9</v>
      </c>
      <c r="Q4334" t="str">
        <v>WORKSTATION</v>
      </c>
      <c r="R4334">
        <v>3040</v>
      </c>
      <c r="S4334">
        <v>3369</v>
      </c>
      <c r="T4334" s="8">
        <v>45472</v>
      </c>
      <c r="W4334">
        <v>2214</v>
      </c>
      <c r="X4334" t="str">
        <v>Customer 2</v>
      </c>
      <c r="Y4334" t="str">
        <v>DESKTOP</v>
      </c>
      <c r="Z4334">
        <v>558</v>
      </c>
      <c r="AA4334">
        <v>1695</v>
      </c>
      <c r="AB4334" s="8">
        <v>45384</v>
      </c>
    </row>
    <row r="4335" spans="15:28" x14ac:dyDescent="0.3">
      <c r="O4335">
        <v>4334</v>
      </c>
      <c r="P4335" t="str">
        <v>Customer 9</v>
      </c>
      <c r="Q4335" t="str">
        <v>WORKSTATION</v>
      </c>
      <c r="R4335">
        <v>3869</v>
      </c>
      <c r="S4335">
        <v>1309</v>
      </c>
      <c r="T4335" s="8">
        <v>45472</v>
      </c>
      <c r="W4335">
        <v>2946</v>
      </c>
      <c r="X4335" t="str">
        <v>Customer 2</v>
      </c>
      <c r="Y4335" t="str">
        <v>WORKSTATION</v>
      </c>
      <c r="Z4335">
        <v>558</v>
      </c>
      <c r="AA4335">
        <v>3874</v>
      </c>
      <c r="AB4335" s="8">
        <v>45414</v>
      </c>
    </row>
    <row r="4336" spans="15:28" x14ac:dyDescent="0.3">
      <c r="O4336">
        <v>4335</v>
      </c>
      <c r="P4336" t="str">
        <v>Customer 11</v>
      </c>
      <c r="Q4336" t="str">
        <v>WORKSTATION</v>
      </c>
      <c r="R4336">
        <v>3092</v>
      </c>
      <c r="S4336">
        <v>4523</v>
      </c>
      <c r="T4336" s="8">
        <v>45472</v>
      </c>
      <c r="W4336">
        <v>4666</v>
      </c>
      <c r="X4336" t="str">
        <v>Customer 6</v>
      </c>
      <c r="Y4336" t="str">
        <v>DESKTOP</v>
      </c>
      <c r="Z4336">
        <v>558</v>
      </c>
      <c r="AA4336">
        <v>3610</v>
      </c>
      <c r="AB4336" s="8">
        <v>45486</v>
      </c>
    </row>
    <row r="4337" spans="15:28" x14ac:dyDescent="0.3">
      <c r="O4337">
        <v>4336</v>
      </c>
      <c r="P4337" t="str">
        <v>Customer 5</v>
      </c>
      <c r="Q4337" t="str">
        <v>WORKSTATION</v>
      </c>
      <c r="R4337">
        <v>2495</v>
      </c>
      <c r="S4337">
        <v>497</v>
      </c>
      <c r="T4337" s="8">
        <v>45472</v>
      </c>
      <c r="W4337">
        <v>349</v>
      </c>
      <c r="X4337" t="str">
        <v>Customer 13</v>
      </c>
      <c r="Y4337" t="str">
        <v>MOBILE</v>
      </c>
      <c r="Z4337">
        <v>555</v>
      </c>
      <c r="AA4337">
        <v>2628</v>
      </c>
      <c r="AB4337" s="8">
        <v>45306</v>
      </c>
    </row>
    <row r="4338" spans="15:28" x14ac:dyDescent="0.3">
      <c r="O4338">
        <v>4337</v>
      </c>
      <c r="P4338" t="str">
        <v>Customer 11</v>
      </c>
      <c r="Q4338" t="str">
        <v>WORKSTATION</v>
      </c>
      <c r="R4338">
        <v>3010</v>
      </c>
      <c r="S4338">
        <v>5000</v>
      </c>
      <c r="T4338" s="8">
        <v>45472</v>
      </c>
      <c r="W4338">
        <v>1166</v>
      </c>
      <c r="X4338" t="str">
        <v>Customer 1</v>
      </c>
      <c r="Y4338" t="str">
        <v>MOBILE</v>
      </c>
      <c r="Z4338">
        <v>555</v>
      </c>
      <c r="AA4338">
        <v>2393</v>
      </c>
      <c r="AB4338" s="8">
        <v>45340</v>
      </c>
    </row>
    <row r="4339" spans="15:28" x14ac:dyDescent="0.3">
      <c r="O4339">
        <v>4338</v>
      </c>
      <c r="P4339" t="str">
        <v>Customer 14</v>
      </c>
      <c r="Q4339" t="str">
        <v>MOBILE</v>
      </c>
      <c r="R4339">
        <v>3609</v>
      </c>
      <c r="S4339">
        <v>2001</v>
      </c>
      <c r="T4339" s="8">
        <v>45472</v>
      </c>
      <c r="W4339">
        <v>2633</v>
      </c>
      <c r="X4339" t="str">
        <v>Customer 7</v>
      </c>
      <c r="Y4339" t="str">
        <v>EMBEDDED</v>
      </c>
      <c r="Z4339">
        <v>554</v>
      </c>
      <c r="AA4339">
        <v>4685</v>
      </c>
      <c r="AB4339" s="8">
        <v>45401</v>
      </c>
    </row>
    <row r="4340" spans="15:28" x14ac:dyDescent="0.3">
      <c r="O4340">
        <v>4339</v>
      </c>
      <c r="P4340" t="str">
        <v>Customer 10</v>
      </c>
      <c r="Q4340" t="str">
        <v>MOBILE</v>
      </c>
      <c r="R4340">
        <v>1595</v>
      </c>
      <c r="S4340">
        <v>3001</v>
      </c>
      <c r="T4340" s="8">
        <v>45472</v>
      </c>
      <c r="W4340">
        <v>369</v>
      </c>
      <c r="X4340" t="str">
        <v>Customer 12</v>
      </c>
      <c r="Y4340" t="str">
        <v>EMBEDDED</v>
      </c>
      <c r="Z4340">
        <v>553</v>
      </c>
      <c r="AA4340">
        <v>1760</v>
      </c>
      <c r="AB4340" s="8">
        <v>45307</v>
      </c>
    </row>
    <row r="4341" spans="15:28" x14ac:dyDescent="0.3">
      <c r="O4341">
        <v>4340</v>
      </c>
      <c r="P4341" t="str">
        <v>Customer 1</v>
      </c>
      <c r="Q4341" t="str">
        <v>MOBILE</v>
      </c>
      <c r="R4341">
        <v>816</v>
      </c>
      <c r="S4341">
        <v>1541</v>
      </c>
      <c r="T4341" s="8">
        <v>45472</v>
      </c>
      <c r="W4341">
        <v>590</v>
      </c>
      <c r="X4341" t="str">
        <v>Customer 9</v>
      </c>
      <c r="Y4341" t="str">
        <v>EMBEDDED</v>
      </c>
      <c r="Z4341">
        <v>553</v>
      </c>
      <c r="AA4341">
        <v>4360</v>
      </c>
      <c r="AB4341" s="8">
        <v>45316</v>
      </c>
    </row>
    <row r="4342" spans="15:28" x14ac:dyDescent="0.3">
      <c r="O4342">
        <v>4341</v>
      </c>
      <c r="P4342" t="str">
        <v>Customer 11</v>
      </c>
      <c r="Q4342" t="str">
        <v>WORKSTATION</v>
      </c>
      <c r="R4342">
        <v>3963</v>
      </c>
      <c r="S4342">
        <v>3305</v>
      </c>
      <c r="T4342" s="8">
        <v>45472</v>
      </c>
      <c r="W4342">
        <v>1667</v>
      </c>
      <c r="X4342" t="str">
        <v>Customer 6</v>
      </c>
      <c r="Y4342" t="str">
        <v>EMBEDDED</v>
      </c>
      <c r="Z4342">
        <v>552</v>
      </c>
      <c r="AA4342">
        <v>2485</v>
      </c>
      <c r="AB4342" s="8">
        <v>45361</v>
      </c>
    </row>
    <row r="4343" spans="15:28" x14ac:dyDescent="0.3">
      <c r="O4343">
        <v>4342</v>
      </c>
      <c r="P4343" t="str">
        <v>Customer 3</v>
      </c>
      <c r="Q4343" t="str">
        <v>WORKSTATION</v>
      </c>
      <c r="R4343">
        <v>183</v>
      </c>
      <c r="S4343">
        <v>3256</v>
      </c>
      <c r="T4343" s="8">
        <v>45472</v>
      </c>
      <c r="W4343">
        <v>415</v>
      </c>
      <c r="X4343" t="str">
        <v>Customer 15</v>
      </c>
      <c r="Y4343" t="str">
        <v>DESKTOP</v>
      </c>
      <c r="Z4343">
        <v>551</v>
      </c>
      <c r="AA4343">
        <v>1031</v>
      </c>
      <c r="AB4343" s="8">
        <v>45309</v>
      </c>
    </row>
    <row r="4344" spans="15:28" x14ac:dyDescent="0.3">
      <c r="O4344">
        <v>4343</v>
      </c>
      <c r="P4344" t="str">
        <v>Customer 7</v>
      </c>
      <c r="Q4344" t="str">
        <v>WORKSTATION</v>
      </c>
      <c r="R4344">
        <v>278</v>
      </c>
      <c r="S4344">
        <v>167</v>
      </c>
      <c r="T4344" s="8">
        <v>45472</v>
      </c>
      <c r="W4344">
        <v>839</v>
      </c>
      <c r="X4344" t="str">
        <v>Customer 5</v>
      </c>
      <c r="Y4344" t="str">
        <v>WORKSTATION</v>
      </c>
      <c r="Z4344">
        <v>551</v>
      </c>
      <c r="AA4344">
        <v>1079</v>
      </c>
      <c r="AB4344" s="8">
        <v>45326</v>
      </c>
    </row>
    <row r="4345" spans="15:28" x14ac:dyDescent="0.3">
      <c r="O4345">
        <v>4344</v>
      </c>
      <c r="P4345" t="str">
        <v>Customer 11</v>
      </c>
      <c r="Q4345" t="str">
        <v>DESKTOP</v>
      </c>
      <c r="R4345">
        <v>299</v>
      </c>
      <c r="S4345">
        <v>1810</v>
      </c>
      <c r="T4345" s="8">
        <v>45472</v>
      </c>
      <c r="W4345">
        <v>3166</v>
      </c>
      <c r="X4345" t="str">
        <v>Customer 5</v>
      </c>
      <c r="Y4345" t="str">
        <v>EMBEDDED</v>
      </c>
      <c r="Z4345">
        <v>551</v>
      </c>
      <c r="AA4345">
        <v>2040</v>
      </c>
      <c r="AB4345" s="8">
        <v>45423</v>
      </c>
    </row>
    <row r="4346" spans="15:28" x14ac:dyDescent="0.3">
      <c r="O4346">
        <v>4345</v>
      </c>
      <c r="P4346" t="str">
        <v>Customer 5</v>
      </c>
      <c r="Q4346" t="str">
        <v>EMBEDDED</v>
      </c>
      <c r="R4346">
        <v>3533</v>
      </c>
      <c r="S4346">
        <v>1128</v>
      </c>
      <c r="T4346" s="8">
        <v>45472</v>
      </c>
      <c r="W4346">
        <v>3557</v>
      </c>
      <c r="X4346" t="str">
        <v>Customer 13</v>
      </c>
      <c r="Y4346" t="str">
        <v>EMBEDDED</v>
      </c>
      <c r="Z4346">
        <v>550</v>
      </c>
      <c r="AA4346">
        <v>1133</v>
      </c>
      <c r="AB4346" s="8">
        <v>45440</v>
      </c>
    </row>
    <row r="4347" spans="15:28" x14ac:dyDescent="0.3">
      <c r="O4347">
        <v>4346</v>
      </c>
      <c r="P4347" t="str">
        <v>Customer 13</v>
      </c>
      <c r="Q4347" t="str">
        <v>MOBILE</v>
      </c>
      <c r="R4347">
        <v>2588</v>
      </c>
      <c r="S4347">
        <v>1906</v>
      </c>
      <c r="T4347" s="8">
        <v>45473</v>
      </c>
      <c r="W4347">
        <v>4967</v>
      </c>
      <c r="X4347" t="str">
        <v>Customer 5</v>
      </c>
      <c r="Y4347" t="str">
        <v>MOBILE</v>
      </c>
      <c r="Z4347">
        <v>548</v>
      </c>
      <c r="AA4347">
        <v>1419</v>
      </c>
      <c r="AB4347" s="8">
        <v>45498</v>
      </c>
    </row>
    <row r="4348" spans="15:28" x14ac:dyDescent="0.3">
      <c r="O4348">
        <v>4347</v>
      </c>
      <c r="P4348" t="str">
        <v>Customer 3</v>
      </c>
      <c r="Q4348" t="str">
        <v>DESKTOP</v>
      </c>
      <c r="R4348">
        <v>164</v>
      </c>
      <c r="S4348">
        <v>4642</v>
      </c>
      <c r="T4348" s="8">
        <v>45473</v>
      </c>
      <c r="W4348">
        <v>61</v>
      </c>
      <c r="X4348" t="str">
        <v>Customer 4</v>
      </c>
      <c r="Y4348" t="str">
        <v>EMBEDDED</v>
      </c>
      <c r="Z4348">
        <v>547</v>
      </c>
      <c r="AA4348">
        <v>1072</v>
      </c>
      <c r="AB4348" s="8">
        <v>45294</v>
      </c>
    </row>
    <row r="4349" spans="15:28" x14ac:dyDescent="0.3">
      <c r="O4349">
        <v>4348</v>
      </c>
      <c r="P4349" t="str">
        <v>Customer 3</v>
      </c>
      <c r="Q4349" t="str">
        <v>WORKSTATION</v>
      </c>
      <c r="R4349">
        <v>3152</v>
      </c>
      <c r="S4349">
        <v>2636</v>
      </c>
      <c r="T4349" s="8">
        <v>45473</v>
      </c>
      <c r="W4349">
        <v>1508</v>
      </c>
      <c r="X4349" t="str">
        <v>Customer 13</v>
      </c>
      <c r="Y4349" t="str">
        <v>DESKTOP</v>
      </c>
      <c r="Z4349">
        <v>547</v>
      </c>
      <c r="AA4349">
        <v>2806</v>
      </c>
      <c r="AB4349" s="8">
        <v>45354</v>
      </c>
    </row>
    <row r="4350" spans="15:28" x14ac:dyDescent="0.3">
      <c r="O4350">
        <v>4349</v>
      </c>
      <c r="P4350" t="str">
        <v>Customer 4</v>
      </c>
      <c r="Q4350" t="str">
        <v>EMBEDDED</v>
      </c>
      <c r="R4350">
        <v>3915</v>
      </c>
      <c r="S4350">
        <v>4893</v>
      </c>
      <c r="T4350" s="8">
        <v>45473</v>
      </c>
      <c r="W4350">
        <v>1326</v>
      </c>
      <c r="X4350" t="str">
        <v>Customer 11</v>
      </c>
      <c r="Y4350" t="str">
        <v>WORKSTATION</v>
      </c>
      <c r="Z4350">
        <v>545</v>
      </c>
      <c r="AA4350">
        <v>166</v>
      </c>
      <c r="AB4350" s="8">
        <v>45347</v>
      </c>
    </row>
    <row r="4351" spans="15:28" x14ac:dyDescent="0.3">
      <c r="O4351">
        <v>4350</v>
      </c>
      <c r="P4351" t="str">
        <v>Customer 7</v>
      </c>
      <c r="Q4351" t="str">
        <v>WORKSTATION</v>
      </c>
      <c r="R4351">
        <v>2531</v>
      </c>
      <c r="S4351">
        <v>3410</v>
      </c>
      <c r="T4351" s="8">
        <v>45473</v>
      </c>
      <c r="W4351">
        <v>2629</v>
      </c>
      <c r="X4351" t="str">
        <v>Customer 7</v>
      </c>
      <c r="Y4351" t="str">
        <v>EMBEDDED</v>
      </c>
      <c r="Z4351">
        <v>545</v>
      </c>
      <c r="AA4351">
        <v>1471</v>
      </c>
      <c r="AB4351" s="8">
        <v>45401</v>
      </c>
    </row>
    <row r="4352" spans="15:28" x14ac:dyDescent="0.3">
      <c r="O4352">
        <v>4351</v>
      </c>
      <c r="P4352" t="str">
        <v>Customer 15</v>
      </c>
      <c r="Q4352" t="str">
        <v>EMBEDDED</v>
      </c>
      <c r="R4352">
        <v>2040</v>
      </c>
      <c r="S4352">
        <v>4208</v>
      </c>
      <c r="T4352" s="8">
        <v>45473</v>
      </c>
      <c r="W4352">
        <v>601</v>
      </c>
      <c r="X4352" t="str">
        <v>Customer 2</v>
      </c>
      <c r="Y4352" t="str">
        <v>MOBILE</v>
      </c>
      <c r="Z4352">
        <v>544</v>
      </c>
      <c r="AA4352">
        <v>597</v>
      </c>
      <c r="AB4352" s="8">
        <v>45317</v>
      </c>
    </row>
    <row r="4353" spans="15:28" x14ac:dyDescent="0.3">
      <c r="O4353">
        <v>4352</v>
      </c>
      <c r="P4353" t="str">
        <v>Customer 9</v>
      </c>
      <c r="Q4353" t="str">
        <v>MOBILE</v>
      </c>
      <c r="R4353">
        <v>2383</v>
      </c>
      <c r="S4353">
        <v>1131</v>
      </c>
      <c r="T4353" s="8">
        <v>45473</v>
      </c>
      <c r="W4353">
        <v>827</v>
      </c>
      <c r="X4353" t="str">
        <v>Customer 3</v>
      </c>
      <c r="Y4353" t="str">
        <v>WORKSTATION</v>
      </c>
      <c r="Z4353">
        <v>544</v>
      </c>
      <c r="AA4353">
        <v>2282</v>
      </c>
      <c r="AB4353" s="8">
        <v>45326</v>
      </c>
    </row>
    <row r="4354" spans="15:28" x14ac:dyDescent="0.3">
      <c r="O4354">
        <v>4353</v>
      </c>
      <c r="P4354" t="str">
        <v>Customer 13</v>
      </c>
      <c r="Q4354" t="str">
        <v>EMBEDDED</v>
      </c>
      <c r="R4354">
        <v>1124</v>
      </c>
      <c r="S4354">
        <v>4713</v>
      </c>
      <c r="T4354" s="8">
        <v>45473</v>
      </c>
      <c r="W4354">
        <v>4964</v>
      </c>
      <c r="X4354" t="str">
        <v>Customer 1</v>
      </c>
      <c r="Y4354" t="str">
        <v>EMBEDDED</v>
      </c>
      <c r="Z4354">
        <v>544</v>
      </c>
      <c r="AA4354">
        <v>4125</v>
      </c>
      <c r="AB4354" s="8">
        <v>45498</v>
      </c>
    </row>
    <row r="4355" spans="15:28" x14ac:dyDescent="0.3">
      <c r="O4355">
        <v>4354</v>
      </c>
      <c r="P4355" t="str">
        <v>Customer 9</v>
      </c>
      <c r="Q4355" t="str">
        <v>DESKTOP</v>
      </c>
      <c r="R4355">
        <v>378</v>
      </c>
      <c r="S4355">
        <v>1669</v>
      </c>
      <c r="T4355" s="8">
        <v>45473</v>
      </c>
      <c r="W4355">
        <v>869</v>
      </c>
      <c r="X4355" t="str">
        <v>Customer 15</v>
      </c>
      <c r="Y4355" t="str">
        <v>EMBEDDED</v>
      </c>
      <c r="Z4355">
        <v>543</v>
      </c>
      <c r="AA4355">
        <v>482</v>
      </c>
      <c r="AB4355" s="8">
        <v>45328</v>
      </c>
    </row>
    <row r="4356" spans="15:28" x14ac:dyDescent="0.3">
      <c r="O4356">
        <v>4355</v>
      </c>
      <c r="P4356" t="str">
        <v>Customer 11</v>
      </c>
      <c r="Q4356" t="str">
        <v>WORKSTATION</v>
      </c>
      <c r="R4356">
        <v>3767</v>
      </c>
      <c r="S4356">
        <v>3588</v>
      </c>
      <c r="T4356" s="8">
        <v>45473</v>
      </c>
      <c r="W4356">
        <v>1902</v>
      </c>
      <c r="X4356" t="str">
        <v>Customer 5</v>
      </c>
      <c r="Y4356" t="str">
        <v>DESKTOP</v>
      </c>
      <c r="Z4356">
        <v>542</v>
      </c>
      <c r="AA4356">
        <v>3904</v>
      </c>
      <c r="AB4356" s="8">
        <v>45371</v>
      </c>
    </row>
    <row r="4357" spans="15:28" x14ac:dyDescent="0.3">
      <c r="O4357">
        <v>4356</v>
      </c>
      <c r="P4357" t="str">
        <v>Customer 2</v>
      </c>
      <c r="Q4357" t="str">
        <v>MOBILE</v>
      </c>
      <c r="R4357">
        <v>1906</v>
      </c>
      <c r="S4357">
        <v>4498</v>
      </c>
      <c r="T4357" s="8">
        <v>45473</v>
      </c>
      <c r="W4357">
        <v>3548</v>
      </c>
      <c r="X4357" t="str">
        <v>Customer 7</v>
      </c>
      <c r="Y4357" t="str">
        <v>EMBEDDED</v>
      </c>
      <c r="Z4357">
        <v>542</v>
      </c>
      <c r="AA4357">
        <v>2807</v>
      </c>
      <c r="AB4357" s="8">
        <v>45439</v>
      </c>
    </row>
    <row r="4358" spans="15:28" x14ac:dyDescent="0.3">
      <c r="O4358">
        <v>4357</v>
      </c>
      <c r="P4358" t="str">
        <v>Customer 2</v>
      </c>
      <c r="Q4358" t="str">
        <v>DESKTOP</v>
      </c>
      <c r="R4358">
        <v>2090</v>
      </c>
      <c r="S4358">
        <v>2469</v>
      </c>
      <c r="T4358" s="8">
        <v>45473</v>
      </c>
      <c r="W4358">
        <v>340</v>
      </c>
      <c r="X4358" t="str">
        <v>Customer 11</v>
      </c>
      <c r="Y4358" t="str">
        <v>DESKTOP</v>
      </c>
      <c r="Z4358">
        <v>541</v>
      </c>
      <c r="AA4358">
        <v>1673</v>
      </c>
      <c r="AB4358" s="8">
        <v>45306</v>
      </c>
    </row>
    <row r="4359" spans="15:28" x14ac:dyDescent="0.3">
      <c r="O4359">
        <v>4358</v>
      </c>
      <c r="P4359" t="str">
        <v>Customer 3</v>
      </c>
      <c r="Q4359" t="str">
        <v>EMBEDDED</v>
      </c>
      <c r="R4359">
        <v>49</v>
      </c>
      <c r="S4359">
        <v>3191</v>
      </c>
      <c r="T4359" s="8">
        <v>45473</v>
      </c>
      <c r="W4359">
        <v>2367</v>
      </c>
      <c r="X4359" t="str">
        <v>Customer 9</v>
      </c>
      <c r="Y4359" t="str">
        <v>MOBILE</v>
      </c>
      <c r="Z4359">
        <v>541</v>
      </c>
      <c r="AA4359">
        <v>2021</v>
      </c>
      <c r="AB4359" s="8">
        <v>45390</v>
      </c>
    </row>
    <row r="4360" spans="15:28" x14ac:dyDescent="0.3">
      <c r="O4360">
        <v>4359</v>
      </c>
      <c r="P4360" t="str">
        <v>Customer 10</v>
      </c>
      <c r="Q4360" t="str">
        <v>MOBILE</v>
      </c>
      <c r="R4360">
        <v>2298</v>
      </c>
      <c r="S4360">
        <v>3355</v>
      </c>
      <c r="T4360" s="8">
        <v>45473</v>
      </c>
      <c r="W4360">
        <v>247</v>
      </c>
      <c r="X4360" t="str">
        <v>Customer 3</v>
      </c>
      <c r="Y4360" t="str">
        <v>DESKTOP</v>
      </c>
      <c r="Z4360">
        <v>540</v>
      </c>
      <c r="AA4360">
        <v>4595</v>
      </c>
      <c r="AB4360" s="8">
        <v>45302</v>
      </c>
    </row>
    <row r="4361" spans="15:28" x14ac:dyDescent="0.3">
      <c r="O4361">
        <v>4360</v>
      </c>
      <c r="P4361" t="str">
        <v>Customer 1</v>
      </c>
      <c r="Q4361" t="str">
        <v>WORKSTATION</v>
      </c>
      <c r="R4361">
        <v>1853</v>
      </c>
      <c r="S4361">
        <v>4694</v>
      </c>
      <c r="T4361" s="8">
        <v>45473</v>
      </c>
      <c r="W4361">
        <v>1423</v>
      </c>
      <c r="X4361" t="str">
        <v>Customer 9</v>
      </c>
      <c r="Y4361" t="str">
        <v>WORKSTATION</v>
      </c>
      <c r="Z4361">
        <v>538</v>
      </c>
      <c r="AA4361">
        <v>2870</v>
      </c>
      <c r="AB4361" s="8">
        <v>45351</v>
      </c>
    </row>
    <row r="4362" spans="15:28" x14ac:dyDescent="0.3">
      <c r="O4362">
        <v>4361</v>
      </c>
      <c r="P4362" t="str">
        <v>Customer 1</v>
      </c>
      <c r="Q4362" t="str">
        <v>EMBEDDED</v>
      </c>
      <c r="R4362">
        <v>3655</v>
      </c>
      <c r="S4362">
        <v>4743</v>
      </c>
      <c r="T4362" s="8">
        <v>45473</v>
      </c>
      <c r="W4362">
        <v>2839</v>
      </c>
      <c r="X4362" t="str">
        <v>Customer 15</v>
      </c>
      <c r="Y4362" t="str">
        <v>DESKTOP</v>
      </c>
      <c r="Z4362">
        <v>538</v>
      </c>
      <c r="AA4362">
        <v>4524</v>
      </c>
      <c r="AB4362" s="8">
        <v>45410</v>
      </c>
    </row>
    <row r="4363" spans="15:28" x14ac:dyDescent="0.3">
      <c r="O4363">
        <v>4362</v>
      </c>
      <c r="P4363" t="str">
        <v>Customer 5</v>
      </c>
      <c r="Q4363" t="str">
        <v>EMBEDDED</v>
      </c>
      <c r="R4363">
        <v>1519</v>
      </c>
      <c r="S4363">
        <v>3363</v>
      </c>
      <c r="T4363" s="8">
        <v>45473</v>
      </c>
      <c r="W4363">
        <v>105</v>
      </c>
      <c r="X4363" t="str">
        <v>Customer 8</v>
      </c>
      <c r="Y4363" t="str">
        <v>DESKTOP</v>
      </c>
      <c r="Z4363">
        <v>536</v>
      </c>
      <c r="AA4363">
        <v>2857</v>
      </c>
      <c r="AB4363" s="8">
        <v>45296</v>
      </c>
    </row>
    <row r="4364" spans="15:28" x14ac:dyDescent="0.3">
      <c r="O4364">
        <v>4363</v>
      </c>
      <c r="P4364" t="str">
        <v>Customer 8</v>
      </c>
      <c r="Q4364" t="str">
        <v>DESKTOP</v>
      </c>
      <c r="R4364">
        <v>3409</v>
      </c>
      <c r="S4364">
        <v>3676</v>
      </c>
      <c r="T4364" s="8">
        <v>45473</v>
      </c>
      <c r="W4364">
        <v>3018</v>
      </c>
      <c r="X4364" t="str">
        <v>Customer 5</v>
      </c>
      <c r="Y4364" t="str">
        <v>MOBILE</v>
      </c>
      <c r="Z4364">
        <v>536</v>
      </c>
      <c r="AA4364">
        <v>3413</v>
      </c>
      <c r="AB4364" s="8">
        <v>45417</v>
      </c>
    </row>
    <row r="4365" spans="15:28" x14ac:dyDescent="0.3">
      <c r="O4365">
        <v>4364</v>
      </c>
      <c r="P4365" t="str">
        <v>Customer 6</v>
      </c>
      <c r="Q4365" t="str">
        <v>DESKTOP</v>
      </c>
      <c r="R4365">
        <v>684</v>
      </c>
      <c r="S4365">
        <v>3930</v>
      </c>
      <c r="T4365" s="8">
        <v>45473</v>
      </c>
      <c r="W4365">
        <v>4408</v>
      </c>
      <c r="X4365" t="str">
        <v>Customer 5</v>
      </c>
      <c r="Y4365" t="str">
        <v>DESKTOP</v>
      </c>
      <c r="Z4365">
        <v>533</v>
      </c>
      <c r="AA4365">
        <v>4515</v>
      </c>
      <c r="AB4365" s="8">
        <v>45475</v>
      </c>
    </row>
    <row r="4366" spans="15:28" x14ac:dyDescent="0.3">
      <c r="O4366">
        <v>4365</v>
      </c>
      <c r="P4366" t="str">
        <v>Customer 1</v>
      </c>
      <c r="Q4366" t="str">
        <v>MOBILE</v>
      </c>
      <c r="R4366">
        <v>1460</v>
      </c>
      <c r="S4366">
        <v>4066</v>
      </c>
      <c r="T4366" s="8">
        <v>45473</v>
      </c>
      <c r="W4366">
        <v>693</v>
      </c>
      <c r="X4366" t="str">
        <v>Customer 11</v>
      </c>
      <c r="Y4366" t="str">
        <v>MOBILE</v>
      </c>
      <c r="Z4366">
        <v>532</v>
      </c>
      <c r="AA4366">
        <v>684</v>
      </c>
      <c r="AB4366" s="8">
        <v>45320</v>
      </c>
    </row>
    <row r="4367" spans="15:28" x14ac:dyDescent="0.3">
      <c r="O4367">
        <v>4366</v>
      </c>
      <c r="P4367" t="str">
        <v>Customer 13</v>
      </c>
      <c r="Q4367" t="str">
        <v>DESKTOP</v>
      </c>
      <c r="R4367">
        <v>2474</v>
      </c>
      <c r="S4367">
        <v>3159</v>
      </c>
      <c r="T4367" s="8">
        <v>45473</v>
      </c>
      <c r="W4367">
        <v>1353</v>
      </c>
      <c r="X4367" t="str">
        <v>Customer 14</v>
      </c>
      <c r="Y4367" t="str">
        <v>WORKSTATION</v>
      </c>
      <c r="Z4367">
        <v>532</v>
      </c>
      <c r="AA4367">
        <v>2158</v>
      </c>
      <c r="AB4367" s="8">
        <v>45348</v>
      </c>
    </row>
    <row r="4368" spans="15:28" x14ac:dyDescent="0.3">
      <c r="O4368">
        <v>4367</v>
      </c>
      <c r="P4368" t="str">
        <v>Customer 15</v>
      </c>
      <c r="Q4368" t="str">
        <v>EMBEDDED</v>
      </c>
      <c r="R4368">
        <v>3303</v>
      </c>
      <c r="S4368">
        <v>3418</v>
      </c>
      <c r="T4368" s="8">
        <v>45473</v>
      </c>
      <c r="W4368">
        <v>2449</v>
      </c>
      <c r="X4368" t="str">
        <v>Customer 9</v>
      </c>
      <c r="Y4368" t="str">
        <v>WORKSTATION</v>
      </c>
      <c r="Z4368">
        <v>532</v>
      </c>
      <c r="AA4368">
        <v>4706</v>
      </c>
      <c r="AB4368" s="8">
        <v>45393</v>
      </c>
    </row>
    <row r="4369" spans="15:28" x14ac:dyDescent="0.3">
      <c r="O4369">
        <v>4368</v>
      </c>
      <c r="P4369" t="str">
        <v>Customer 12</v>
      </c>
      <c r="Q4369" t="str">
        <v>WORKSTATION</v>
      </c>
      <c r="R4369">
        <v>2803</v>
      </c>
      <c r="S4369">
        <v>2394</v>
      </c>
      <c r="T4369" s="8">
        <v>45473</v>
      </c>
      <c r="W4369">
        <v>2835</v>
      </c>
      <c r="X4369" t="str">
        <v>Customer 10</v>
      </c>
      <c r="Y4369" t="str">
        <v>EMBEDDED</v>
      </c>
      <c r="Z4369">
        <v>531</v>
      </c>
      <c r="AA4369">
        <v>1675</v>
      </c>
      <c r="AB4369" s="8">
        <v>45410</v>
      </c>
    </row>
    <row r="4370" spans="15:28" x14ac:dyDescent="0.3">
      <c r="O4370">
        <v>4369</v>
      </c>
      <c r="P4370" t="str">
        <v>Customer 3</v>
      </c>
      <c r="Q4370" t="str">
        <v>MOBILE</v>
      </c>
      <c r="R4370">
        <v>2813</v>
      </c>
      <c r="S4370">
        <v>2400</v>
      </c>
      <c r="T4370" s="8">
        <v>45473</v>
      </c>
      <c r="W4370">
        <v>855</v>
      </c>
      <c r="X4370" t="str">
        <v>Customer 4</v>
      </c>
      <c r="Y4370" t="str">
        <v>WORKSTATION</v>
      </c>
      <c r="Z4370">
        <v>530</v>
      </c>
      <c r="AA4370">
        <v>274</v>
      </c>
      <c r="AB4370" s="8">
        <v>45327</v>
      </c>
    </row>
    <row r="4371" spans="15:28" x14ac:dyDescent="0.3">
      <c r="O4371">
        <v>4370</v>
      </c>
      <c r="P4371" t="str">
        <v>Customer 5</v>
      </c>
      <c r="Q4371" t="str">
        <v>DESKTOP</v>
      </c>
      <c r="R4371">
        <v>3426</v>
      </c>
      <c r="S4371">
        <v>4470</v>
      </c>
      <c r="T4371" s="8">
        <v>45474</v>
      </c>
      <c r="W4371">
        <v>2202</v>
      </c>
      <c r="X4371" t="str">
        <v>Customer 5</v>
      </c>
      <c r="Y4371" t="str">
        <v>MOBILE</v>
      </c>
      <c r="Z4371">
        <v>530</v>
      </c>
      <c r="AA4371">
        <v>2270</v>
      </c>
      <c r="AB4371" s="8">
        <v>45383</v>
      </c>
    </row>
    <row r="4372" spans="15:28" x14ac:dyDescent="0.3">
      <c r="O4372">
        <v>4371</v>
      </c>
      <c r="P4372" t="str">
        <v>Customer 1</v>
      </c>
      <c r="Q4372" t="str">
        <v>WORKSTATION</v>
      </c>
      <c r="R4372">
        <v>3353</v>
      </c>
      <c r="S4372">
        <v>2918</v>
      </c>
      <c r="T4372" s="8">
        <v>45474</v>
      </c>
      <c r="W4372">
        <v>3609</v>
      </c>
      <c r="X4372" t="str">
        <v>Customer 11</v>
      </c>
      <c r="Y4372" t="str">
        <v>EMBEDDED</v>
      </c>
      <c r="Z4372">
        <v>530</v>
      </c>
      <c r="AA4372">
        <v>2622</v>
      </c>
      <c r="AB4372" s="8">
        <v>45442</v>
      </c>
    </row>
    <row r="4373" spans="15:28" x14ac:dyDescent="0.3">
      <c r="O4373">
        <v>4372</v>
      </c>
      <c r="P4373" t="str">
        <v>Customer 3</v>
      </c>
      <c r="Q4373" t="str">
        <v>DESKTOP</v>
      </c>
      <c r="R4373">
        <v>697</v>
      </c>
      <c r="S4373">
        <v>1998</v>
      </c>
      <c r="T4373" s="8">
        <v>45474</v>
      </c>
      <c r="W4373">
        <v>4695</v>
      </c>
      <c r="X4373" t="str">
        <v>Customer 1</v>
      </c>
      <c r="Y4373" t="str">
        <v>DESKTOP</v>
      </c>
      <c r="Z4373">
        <v>530</v>
      </c>
      <c r="AA4373">
        <v>737</v>
      </c>
      <c r="AB4373" s="8">
        <v>45487</v>
      </c>
    </row>
    <row r="4374" spans="15:28" x14ac:dyDescent="0.3">
      <c r="O4374">
        <v>4373</v>
      </c>
      <c r="P4374" t="str">
        <v>Customer 7</v>
      </c>
      <c r="Q4374" t="str">
        <v>EMBEDDED</v>
      </c>
      <c r="R4374">
        <v>3888</v>
      </c>
      <c r="S4374">
        <v>2788</v>
      </c>
      <c r="T4374" s="8">
        <v>45474</v>
      </c>
      <c r="W4374">
        <v>4471</v>
      </c>
      <c r="X4374" t="str">
        <v>Customer 15</v>
      </c>
      <c r="Y4374" t="str">
        <v>MOBILE</v>
      </c>
      <c r="Z4374">
        <v>527</v>
      </c>
      <c r="AA4374">
        <v>4751</v>
      </c>
      <c r="AB4374" s="8">
        <v>45478</v>
      </c>
    </row>
    <row r="4375" spans="15:28" x14ac:dyDescent="0.3">
      <c r="O4375">
        <v>4374</v>
      </c>
      <c r="P4375" t="str">
        <v>Customer 5</v>
      </c>
      <c r="Q4375" t="str">
        <v>EMBEDDED</v>
      </c>
      <c r="R4375">
        <v>1268</v>
      </c>
      <c r="S4375">
        <v>2182</v>
      </c>
      <c r="T4375" s="8">
        <v>45474</v>
      </c>
      <c r="W4375">
        <v>2287</v>
      </c>
      <c r="X4375" t="str">
        <v>Customer 5</v>
      </c>
      <c r="Y4375" t="str">
        <v>MOBILE</v>
      </c>
      <c r="Z4375">
        <v>526</v>
      </c>
      <c r="AA4375">
        <v>706</v>
      </c>
      <c r="AB4375" s="8">
        <v>45387</v>
      </c>
    </row>
    <row r="4376" spans="15:28" x14ac:dyDescent="0.3">
      <c r="O4376">
        <v>4375</v>
      </c>
      <c r="P4376" t="str">
        <v>Customer 2</v>
      </c>
      <c r="Q4376" t="str">
        <v>MOBILE</v>
      </c>
      <c r="R4376">
        <v>2192</v>
      </c>
      <c r="S4376">
        <v>4865</v>
      </c>
      <c r="T4376" s="8">
        <v>45474</v>
      </c>
      <c r="W4376">
        <v>4231</v>
      </c>
      <c r="X4376" t="str">
        <v>Customer 3</v>
      </c>
      <c r="Y4376" t="str">
        <v>MOBILE</v>
      </c>
      <c r="Z4376">
        <v>525</v>
      </c>
      <c r="AA4376">
        <v>3727</v>
      </c>
      <c r="AB4376" s="8">
        <v>45468</v>
      </c>
    </row>
    <row r="4377" spans="15:28" x14ac:dyDescent="0.3">
      <c r="O4377">
        <v>4376</v>
      </c>
      <c r="P4377" t="str">
        <v>Customer 7</v>
      </c>
      <c r="Q4377" t="str">
        <v>EMBEDDED</v>
      </c>
      <c r="R4377">
        <v>425</v>
      </c>
      <c r="S4377">
        <v>3488</v>
      </c>
      <c r="T4377" s="8">
        <v>45474</v>
      </c>
      <c r="W4377">
        <v>1203</v>
      </c>
      <c r="X4377" t="str">
        <v>Customer 13</v>
      </c>
      <c r="Y4377" t="str">
        <v>WORKSTATION</v>
      </c>
      <c r="Z4377">
        <v>523</v>
      </c>
      <c r="AA4377">
        <v>4324</v>
      </c>
      <c r="AB4377" s="8">
        <v>45342</v>
      </c>
    </row>
    <row r="4378" spans="15:28" x14ac:dyDescent="0.3">
      <c r="O4378">
        <v>4377</v>
      </c>
      <c r="P4378" t="str">
        <v>Customer 15</v>
      </c>
      <c r="Q4378" t="str">
        <v>WORKSTATION</v>
      </c>
      <c r="R4378">
        <v>923</v>
      </c>
      <c r="S4378">
        <v>4214</v>
      </c>
      <c r="T4378" s="8">
        <v>45474</v>
      </c>
      <c r="W4378">
        <v>1363</v>
      </c>
      <c r="X4378" t="str">
        <v>Customer 5</v>
      </c>
      <c r="Y4378" t="str">
        <v>MOBILE</v>
      </c>
      <c r="Z4378">
        <v>523</v>
      </c>
      <c r="AA4378">
        <v>730</v>
      </c>
      <c r="AB4378" s="8">
        <v>45348</v>
      </c>
    </row>
    <row r="4379" spans="15:28" x14ac:dyDescent="0.3">
      <c r="O4379">
        <v>4378</v>
      </c>
      <c r="P4379" t="str">
        <v>Customer 6</v>
      </c>
      <c r="Q4379" t="str">
        <v>WORKSTATION</v>
      </c>
      <c r="R4379">
        <v>2245</v>
      </c>
      <c r="S4379">
        <v>3327</v>
      </c>
      <c r="T4379" s="8">
        <v>45474</v>
      </c>
      <c r="W4379">
        <v>201</v>
      </c>
      <c r="X4379" t="str">
        <v>Customer 5</v>
      </c>
      <c r="Y4379" t="str">
        <v>EMBEDDED</v>
      </c>
      <c r="Z4379">
        <v>522</v>
      </c>
      <c r="AA4379">
        <v>4823</v>
      </c>
      <c r="AB4379" s="8">
        <v>45300</v>
      </c>
    </row>
    <row r="4380" spans="15:28" x14ac:dyDescent="0.3">
      <c r="O4380">
        <v>4379</v>
      </c>
      <c r="P4380" t="str">
        <v>Customer 6</v>
      </c>
      <c r="Q4380" t="str">
        <v>EMBEDDED</v>
      </c>
      <c r="R4380">
        <v>367</v>
      </c>
      <c r="S4380">
        <v>3517</v>
      </c>
      <c r="T4380" s="8">
        <v>45474</v>
      </c>
      <c r="W4380">
        <v>4217</v>
      </c>
      <c r="X4380" t="str">
        <v>Customer 5</v>
      </c>
      <c r="Y4380" t="str">
        <v>EMBEDDED</v>
      </c>
      <c r="Z4380">
        <v>522</v>
      </c>
      <c r="AA4380">
        <v>1339</v>
      </c>
      <c r="AB4380" s="8">
        <v>45467</v>
      </c>
    </row>
    <row r="4381" spans="15:28" x14ac:dyDescent="0.3">
      <c r="O4381">
        <v>4380</v>
      </c>
      <c r="P4381" t="str">
        <v>Customer 6</v>
      </c>
      <c r="Q4381" t="str">
        <v>DESKTOP</v>
      </c>
      <c r="R4381">
        <v>3147</v>
      </c>
      <c r="S4381">
        <v>4363</v>
      </c>
      <c r="T4381" s="8">
        <v>45474</v>
      </c>
      <c r="W4381">
        <v>4327</v>
      </c>
      <c r="X4381" t="str">
        <v>Customer 7</v>
      </c>
      <c r="Y4381" t="str">
        <v>DESKTOP</v>
      </c>
      <c r="Z4381">
        <v>522</v>
      </c>
      <c r="AA4381">
        <v>3358</v>
      </c>
      <c r="AB4381" s="8">
        <v>45472</v>
      </c>
    </row>
    <row r="4382" spans="15:28" x14ac:dyDescent="0.3">
      <c r="O4382">
        <v>4381</v>
      </c>
      <c r="P4382" t="str">
        <v>Customer 3</v>
      </c>
      <c r="Q4382" t="str">
        <v>WORKSTATION</v>
      </c>
      <c r="R4382">
        <v>2130</v>
      </c>
      <c r="S4382">
        <v>2864</v>
      </c>
      <c r="T4382" s="8">
        <v>45474</v>
      </c>
      <c r="W4382">
        <v>2261</v>
      </c>
      <c r="X4382" t="str">
        <v>Customer 10</v>
      </c>
      <c r="Y4382" t="str">
        <v>WORKSTATION</v>
      </c>
      <c r="Z4382">
        <v>519</v>
      </c>
      <c r="AA4382">
        <v>301</v>
      </c>
      <c r="AB4382" s="8">
        <v>45386</v>
      </c>
    </row>
    <row r="4383" spans="15:28" x14ac:dyDescent="0.3">
      <c r="O4383">
        <v>4382</v>
      </c>
      <c r="P4383" t="str">
        <v>Customer 9</v>
      </c>
      <c r="Q4383" t="str">
        <v>WORKSTATION</v>
      </c>
      <c r="R4383">
        <v>2694</v>
      </c>
      <c r="S4383">
        <v>1402</v>
      </c>
      <c r="T4383" s="8">
        <v>45474</v>
      </c>
      <c r="W4383">
        <v>853</v>
      </c>
      <c r="X4383" t="str">
        <v>Customer 5</v>
      </c>
      <c r="Y4383" t="str">
        <v>MOBILE</v>
      </c>
      <c r="Z4383">
        <v>518</v>
      </c>
      <c r="AA4383">
        <v>828</v>
      </c>
      <c r="AB4383" s="8">
        <v>45327</v>
      </c>
    </row>
    <row r="4384" spans="15:28" x14ac:dyDescent="0.3">
      <c r="O4384">
        <v>4383</v>
      </c>
      <c r="P4384" t="str">
        <v>Customer 11</v>
      </c>
      <c r="Q4384" t="str">
        <v>EMBEDDED</v>
      </c>
      <c r="R4384">
        <v>3420</v>
      </c>
      <c r="S4384">
        <v>1598</v>
      </c>
      <c r="T4384" s="8">
        <v>45474</v>
      </c>
      <c r="W4384">
        <v>1956</v>
      </c>
      <c r="X4384" t="str">
        <v>Customer 1</v>
      </c>
      <c r="Y4384" t="str">
        <v>EMBEDDED</v>
      </c>
      <c r="Z4384">
        <v>516</v>
      </c>
      <c r="AA4384">
        <v>4515</v>
      </c>
      <c r="AB4384" s="8">
        <v>45373</v>
      </c>
    </row>
    <row r="4385" spans="15:28" x14ac:dyDescent="0.3">
      <c r="O4385">
        <v>4384</v>
      </c>
      <c r="P4385" t="str">
        <v>Customer 1</v>
      </c>
      <c r="Q4385" t="str">
        <v>EMBEDDED</v>
      </c>
      <c r="R4385">
        <v>1510</v>
      </c>
      <c r="S4385">
        <v>2599</v>
      </c>
      <c r="T4385" s="8">
        <v>45474</v>
      </c>
      <c r="W4385">
        <v>2188</v>
      </c>
      <c r="X4385" t="str">
        <v>Customer 2</v>
      </c>
      <c r="Y4385" t="str">
        <v>DESKTOP</v>
      </c>
      <c r="Z4385">
        <v>516</v>
      </c>
      <c r="AA4385">
        <v>3853</v>
      </c>
      <c r="AB4385" s="8">
        <v>45383</v>
      </c>
    </row>
    <row r="4386" spans="15:28" x14ac:dyDescent="0.3">
      <c r="O4386">
        <v>4385</v>
      </c>
      <c r="P4386" t="str">
        <v>Customer 12</v>
      </c>
      <c r="Q4386" t="str">
        <v>EMBEDDED</v>
      </c>
      <c r="R4386">
        <v>3884</v>
      </c>
      <c r="S4386">
        <v>673</v>
      </c>
      <c r="T4386" s="8">
        <v>45474</v>
      </c>
      <c r="W4386">
        <v>7</v>
      </c>
      <c r="X4386" t="str">
        <v>Customer 6</v>
      </c>
      <c r="Y4386" t="str">
        <v>EMBEDDED</v>
      </c>
      <c r="Z4386">
        <v>515</v>
      </c>
      <c r="AA4386">
        <v>4101</v>
      </c>
      <c r="AB4386" s="8">
        <v>45292</v>
      </c>
    </row>
    <row r="4387" spans="15:28" x14ac:dyDescent="0.3">
      <c r="O4387">
        <v>4386</v>
      </c>
      <c r="P4387" t="str">
        <v>Customer 1</v>
      </c>
      <c r="Q4387" t="str">
        <v>DESKTOP</v>
      </c>
      <c r="R4387">
        <v>1709</v>
      </c>
      <c r="S4387">
        <v>442</v>
      </c>
      <c r="T4387" s="8">
        <v>45474</v>
      </c>
      <c r="W4387">
        <v>1820</v>
      </c>
      <c r="X4387" t="str">
        <v>Customer 13</v>
      </c>
      <c r="Y4387" t="str">
        <v>DESKTOP</v>
      </c>
      <c r="Z4387">
        <v>515</v>
      </c>
      <c r="AA4387">
        <v>1499</v>
      </c>
      <c r="AB4387" s="8">
        <v>45367</v>
      </c>
    </row>
    <row r="4388" spans="15:28" x14ac:dyDescent="0.3">
      <c r="O4388">
        <v>4387</v>
      </c>
      <c r="P4388" t="str">
        <v>Customer 9</v>
      </c>
      <c r="Q4388" t="str">
        <v>EMBEDDED</v>
      </c>
      <c r="R4388">
        <v>813</v>
      </c>
      <c r="S4388">
        <v>3115</v>
      </c>
      <c r="T4388" s="8">
        <v>45474</v>
      </c>
      <c r="W4388">
        <v>1957</v>
      </c>
      <c r="X4388" t="str">
        <v>Customer 7</v>
      </c>
      <c r="Y4388" t="str">
        <v>MOBILE</v>
      </c>
      <c r="Z4388">
        <v>514</v>
      </c>
      <c r="AA4388">
        <v>3753</v>
      </c>
      <c r="AB4388" s="8">
        <v>45373</v>
      </c>
    </row>
    <row r="4389" spans="15:28" x14ac:dyDescent="0.3">
      <c r="O4389">
        <v>4388</v>
      </c>
      <c r="P4389" t="str">
        <v>Customer 6</v>
      </c>
      <c r="Q4389" t="str">
        <v>DESKTOP</v>
      </c>
      <c r="R4389">
        <v>1863</v>
      </c>
      <c r="S4389">
        <v>2209</v>
      </c>
      <c r="T4389" s="8">
        <v>45474</v>
      </c>
      <c r="W4389">
        <v>2758</v>
      </c>
      <c r="X4389" t="str">
        <v>Customer 10</v>
      </c>
      <c r="Y4389" t="str">
        <v>MOBILE</v>
      </c>
      <c r="Z4389">
        <v>514</v>
      </c>
      <c r="AA4389">
        <v>2577</v>
      </c>
      <c r="AB4389" s="8">
        <v>45406</v>
      </c>
    </row>
    <row r="4390" spans="15:28" x14ac:dyDescent="0.3">
      <c r="O4390">
        <v>4389</v>
      </c>
      <c r="P4390" t="str">
        <v>Customer 1</v>
      </c>
      <c r="Q4390" t="str">
        <v>DESKTOP</v>
      </c>
      <c r="R4390">
        <v>2283</v>
      </c>
      <c r="S4390">
        <v>4470</v>
      </c>
      <c r="T4390" s="8">
        <v>45474</v>
      </c>
      <c r="W4390">
        <v>1682</v>
      </c>
      <c r="X4390" t="str">
        <v>Customer 11</v>
      </c>
      <c r="Y4390" t="str">
        <v>DESKTOP</v>
      </c>
      <c r="Z4390">
        <v>512</v>
      </c>
      <c r="AA4390">
        <v>4169</v>
      </c>
      <c r="AB4390" s="8">
        <v>45362</v>
      </c>
    </row>
    <row r="4391" spans="15:28" x14ac:dyDescent="0.3">
      <c r="O4391">
        <v>4390</v>
      </c>
      <c r="P4391" t="str">
        <v>Customer 12</v>
      </c>
      <c r="Q4391" t="str">
        <v>MOBILE</v>
      </c>
      <c r="R4391">
        <v>927</v>
      </c>
      <c r="S4391">
        <v>2668</v>
      </c>
      <c r="T4391" s="8">
        <v>45474</v>
      </c>
      <c r="W4391">
        <v>1779</v>
      </c>
      <c r="X4391" t="str">
        <v>Customer 1</v>
      </c>
      <c r="Y4391" t="str">
        <v>EMBEDDED</v>
      </c>
      <c r="Z4391">
        <v>512</v>
      </c>
      <c r="AA4391">
        <v>3927</v>
      </c>
      <c r="AB4391" s="8">
        <v>45366</v>
      </c>
    </row>
    <row r="4392" spans="15:28" x14ac:dyDescent="0.3">
      <c r="O4392">
        <v>4391</v>
      </c>
      <c r="P4392" t="str">
        <v>Customer 10</v>
      </c>
      <c r="Q4392" t="str">
        <v>DESKTOP</v>
      </c>
      <c r="R4392">
        <v>731</v>
      </c>
      <c r="S4392">
        <v>647</v>
      </c>
      <c r="T4392" s="8">
        <v>45474</v>
      </c>
      <c r="W4392">
        <v>4244</v>
      </c>
      <c r="X4392" t="str">
        <v>Customer 8</v>
      </c>
      <c r="Y4392" t="str">
        <v>EMBEDDED</v>
      </c>
      <c r="Z4392">
        <v>512</v>
      </c>
      <c r="AA4392">
        <v>4848</v>
      </c>
      <c r="AB4392" s="8">
        <v>45468</v>
      </c>
    </row>
    <row r="4393" spans="15:28" x14ac:dyDescent="0.3">
      <c r="O4393">
        <v>4392</v>
      </c>
      <c r="P4393" t="str">
        <v>Customer 13</v>
      </c>
      <c r="Q4393" t="str">
        <v>DESKTOP</v>
      </c>
      <c r="R4393">
        <v>1993</v>
      </c>
      <c r="S4393">
        <v>1204</v>
      </c>
      <c r="T4393" s="8">
        <v>45474</v>
      </c>
      <c r="W4393">
        <v>4055</v>
      </c>
      <c r="X4393" t="str">
        <v>Customer 6</v>
      </c>
      <c r="Y4393" t="str">
        <v>DESKTOP</v>
      </c>
      <c r="Z4393">
        <v>511</v>
      </c>
      <c r="AA4393">
        <v>2494</v>
      </c>
      <c r="AB4393" s="8">
        <v>45460</v>
      </c>
    </row>
    <row r="4394" spans="15:28" x14ac:dyDescent="0.3">
      <c r="O4394">
        <v>4393</v>
      </c>
      <c r="P4394" t="str">
        <v>Customer 4</v>
      </c>
      <c r="Q4394" t="str">
        <v>EMBEDDED</v>
      </c>
      <c r="R4394">
        <v>1149</v>
      </c>
      <c r="S4394">
        <v>4181</v>
      </c>
      <c r="T4394" s="8">
        <v>45474</v>
      </c>
      <c r="W4394">
        <v>3376</v>
      </c>
      <c r="X4394" t="str">
        <v>Customer 13</v>
      </c>
      <c r="Y4394" t="str">
        <v>EMBEDDED</v>
      </c>
      <c r="Z4394">
        <v>510</v>
      </c>
      <c r="AA4394">
        <v>3370</v>
      </c>
      <c r="AB4394" s="8">
        <v>45432</v>
      </c>
    </row>
    <row r="4395" spans="15:28" x14ac:dyDescent="0.3">
      <c r="O4395">
        <v>4394</v>
      </c>
      <c r="P4395" t="str">
        <v>Customer 9</v>
      </c>
      <c r="Q4395" t="str">
        <v>DESKTOP</v>
      </c>
      <c r="R4395">
        <v>2380</v>
      </c>
      <c r="S4395">
        <v>4735</v>
      </c>
      <c r="T4395" s="8">
        <v>45475</v>
      </c>
      <c r="W4395">
        <v>1540</v>
      </c>
      <c r="X4395" t="str">
        <v>Customer 10</v>
      </c>
      <c r="Y4395" t="str">
        <v>DESKTOP</v>
      </c>
      <c r="Z4395">
        <v>507</v>
      </c>
      <c r="AA4395">
        <v>2337</v>
      </c>
      <c r="AB4395" s="8">
        <v>45356</v>
      </c>
    </row>
    <row r="4396" spans="15:28" x14ac:dyDescent="0.3">
      <c r="O4396">
        <v>4395</v>
      </c>
      <c r="P4396" t="str">
        <v>Customer 14</v>
      </c>
      <c r="Q4396" t="str">
        <v>WORKSTATION</v>
      </c>
      <c r="R4396">
        <v>2944</v>
      </c>
      <c r="S4396">
        <v>3383</v>
      </c>
      <c r="T4396" s="8">
        <v>45475</v>
      </c>
      <c r="W4396">
        <v>3072</v>
      </c>
      <c r="X4396" t="str">
        <v>Customer 13</v>
      </c>
      <c r="Y4396" t="str">
        <v>WORKSTATION</v>
      </c>
      <c r="Z4396">
        <v>507</v>
      </c>
      <c r="AA4396">
        <v>3839</v>
      </c>
      <c r="AB4396" s="8">
        <v>45419</v>
      </c>
    </row>
    <row r="4397" spans="15:28" x14ac:dyDescent="0.3">
      <c r="O4397">
        <v>4396</v>
      </c>
      <c r="P4397" t="str">
        <v>Customer 4</v>
      </c>
      <c r="Q4397" t="str">
        <v>MOBILE</v>
      </c>
      <c r="R4397">
        <v>16</v>
      </c>
      <c r="S4397">
        <v>4467</v>
      </c>
      <c r="T4397" s="8">
        <v>45475</v>
      </c>
      <c r="W4397">
        <v>834</v>
      </c>
      <c r="X4397" t="str">
        <v>Customer 4</v>
      </c>
      <c r="Y4397" t="str">
        <v>DESKTOP</v>
      </c>
      <c r="Z4397">
        <v>506</v>
      </c>
      <c r="AA4397">
        <v>630</v>
      </c>
      <c r="AB4397" s="8">
        <v>45326</v>
      </c>
    </row>
    <row r="4398" spans="15:28" x14ac:dyDescent="0.3">
      <c r="O4398">
        <v>4397</v>
      </c>
      <c r="P4398" t="str">
        <v>Customer 8</v>
      </c>
      <c r="Q4398" t="str">
        <v>MOBILE</v>
      </c>
      <c r="R4398">
        <v>1249</v>
      </c>
      <c r="S4398">
        <v>756</v>
      </c>
      <c r="T4398" s="8">
        <v>45475</v>
      </c>
      <c r="W4398">
        <v>4203</v>
      </c>
      <c r="X4398" t="str">
        <v>Customer 10</v>
      </c>
      <c r="Y4398" t="str">
        <v>EMBEDDED</v>
      </c>
      <c r="Z4398">
        <v>506</v>
      </c>
      <c r="AA4398">
        <v>2317</v>
      </c>
      <c r="AB4398" s="8">
        <v>45467</v>
      </c>
    </row>
    <row r="4399" spans="15:28" x14ac:dyDescent="0.3">
      <c r="O4399">
        <v>4398</v>
      </c>
      <c r="P4399" t="str">
        <v>Customer 10</v>
      </c>
      <c r="Q4399" t="str">
        <v>EMBEDDED</v>
      </c>
      <c r="R4399">
        <v>3545</v>
      </c>
      <c r="S4399">
        <v>133</v>
      </c>
      <c r="T4399" s="8">
        <v>45475</v>
      </c>
      <c r="W4399">
        <v>1629</v>
      </c>
      <c r="X4399" t="str">
        <v>Customer 1</v>
      </c>
      <c r="Y4399" t="str">
        <v>EMBEDDED</v>
      </c>
      <c r="Z4399">
        <v>505</v>
      </c>
      <c r="AA4399">
        <v>3988</v>
      </c>
      <c r="AB4399" s="8">
        <v>45359</v>
      </c>
    </row>
    <row r="4400" spans="15:28" x14ac:dyDescent="0.3">
      <c r="O4400">
        <v>4399</v>
      </c>
      <c r="P4400" t="str">
        <v>Customer 5</v>
      </c>
      <c r="Q4400" t="str">
        <v>EMBEDDED</v>
      </c>
      <c r="R4400">
        <v>174</v>
      </c>
      <c r="S4400">
        <v>985</v>
      </c>
      <c r="T4400" s="8">
        <v>45475</v>
      </c>
      <c r="W4400">
        <v>1784</v>
      </c>
      <c r="X4400" t="str">
        <v>Customer 2</v>
      </c>
      <c r="Y4400" t="str">
        <v>EMBEDDED</v>
      </c>
      <c r="Z4400">
        <v>505</v>
      </c>
      <c r="AA4400">
        <v>1638</v>
      </c>
      <c r="AB4400" s="8">
        <v>45366</v>
      </c>
    </row>
    <row r="4401" spans="15:28" x14ac:dyDescent="0.3">
      <c r="O4401">
        <v>4400</v>
      </c>
      <c r="P4401" t="str">
        <v>Customer 8</v>
      </c>
      <c r="Q4401" t="str">
        <v>WORKSTATION</v>
      </c>
      <c r="R4401">
        <v>2443</v>
      </c>
      <c r="S4401">
        <v>4009</v>
      </c>
      <c r="T4401" s="8">
        <v>45475</v>
      </c>
      <c r="W4401">
        <v>2580</v>
      </c>
      <c r="X4401" t="str">
        <v>Customer 8</v>
      </c>
      <c r="Y4401" t="str">
        <v>WORKSTATION</v>
      </c>
      <c r="Z4401">
        <v>505</v>
      </c>
      <c r="AA4401">
        <v>2278</v>
      </c>
      <c r="AB4401" s="8">
        <v>45399</v>
      </c>
    </row>
    <row r="4402" spans="15:28" x14ac:dyDescent="0.3">
      <c r="O4402">
        <v>4401</v>
      </c>
      <c r="P4402" t="str">
        <v>Customer 6</v>
      </c>
      <c r="Q4402" t="str">
        <v>EMBEDDED</v>
      </c>
      <c r="R4402">
        <v>1978</v>
      </c>
      <c r="S4402">
        <v>388</v>
      </c>
      <c r="T4402" s="8">
        <v>45475</v>
      </c>
      <c r="W4402">
        <v>3340</v>
      </c>
      <c r="X4402" t="str">
        <v>Customer 13</v>
      </c>
      <c r="Y4402" t="str">
        <v>EMBEDDED</v>
      </c>
      <c r="Z4402">
        <v>505</v>
      </c>
      <c r="AA4402">
        <v>4486</v>
      </c>
      <c r="AB4402" s="8">
        <v>45431</v>
      </c>
    </row>
    <row r="4403" spans="15:28" x14ac:dyDescent="0.3">
      <c r="O4403">
        <v>4402</v>
      </c>
      <c r="P4403" t="str">
        <v>Customer 11</v>
      </c>
      <c r="Q4403" t="str">
        <v>WORKSTATION</v>
      </c>
      <c r="R4403">
        <v>2546</v>
      </c>
      <c r="S4403">
        <v>1179</v>
      </c>
      <c r="T4403" s="8">
        <v>45475</v>
      </c>
      <c r="W4403">
        <v>3523</v>
      </c>
      <c r="X4403" t="str">
        <v>Customer 8</v>
      </c>
      <c r="Y4403" t="str">
        <v>DESKTOP</v>
      </c>
      <c r="Z4403">
        <v>505</v>
      </c>
      <c r="AA4403">
        <v>3419</v>
      </c>
      <c r="AB4403" s="8">
        <v>45438</v>
      </c>
    </row>
    <row r="4404" spans="15:28" x14ac:dyDescent="0.3">
      <c r="O4404">
        <v>4403</v>
      </c>
      <c r="P4404" t="str">
        <v>Customer 12</v>
      </c>
      <c r="Q4404" t="str">
        <v>DESKTOP</v>
      </c>
      <c r="R4404">
        <v>605</v>
      </c>
      <c r="S4404">
        <v>1148</v>
      </c>
      <c r="T4404" s="8">
        <v>45475</v>
      </c>
      <c r="W4404">
        <v>3964</v>
      </c>
      <c r="X4404" t="str">
        <v>Customer 7</v>
      </c>
      <c r="Y4404" t="str">
        <v>DESKTOP</v>
      </c>
      <c r="Z4404">
        <v>504</v>
      </c>
      <c r="AA4404">
        <v>3775</v>
      </c>
      <c r="AB4404" s="8">
        <v>45457</v>
      </c>
    </row>
    <row r="4405" spans="15:28" x14ac:dyDescent="0.3">
      <c r="O4405">
        <v>4404</v>
      </c>
      <c r="P4405" t="str">
        <v>Customer 13</v>
      </c>
      <c r="Q4405" t="str">
        <v>EMBEDDED</v>
      </c>
      <c r="R4405">
        <v>2668</v>
      </c>
      <c r="S4405">
        <v>405</v>
      </c>
      <c r="T4405" s="8">
        <v>45475</v>
      </c>
      <c r="W4405">
        <v>1085</v>
      </c>
      <c r="X4405" t="str">
        <v>Customer 11</v>
      </c>
      <c r="Y4405" t="str">
        <v>DESKTOP</v>
      </c>
      <c r="Z4405">
        <v>502</v>
      </c>
      <c r="AA4405">
        <v>3342</v>
      </c>
      <c r="AB4405" s="8">
        <v>45337</v>
      </c>
    </row>
    <row r="4406" spans="15:28" x14ac:dyDescent="0.3">
      <c r="O4406">
        <v>4405</v>
      </c>
      <c r="P4406" t="str">
        <v>Customer 10</v>
      </c>
      <c r="Q4406" t="str">
        <v>EMBEDDED</v>
      </c>
      <c r="R4406">
        <v>3848</v>
      </c>
      <c r="S4406">
        <v>3856</v>
      </c>
      <c r="T4406" s="8">
        <v>45475</v>
      </c>
      <c r="W4406">
        <v>3191</v>
      </c>
      <c r="X4406" t="str">
        <v>Customer 6</v>
      </c>
      <c r="Y4406" t="str">
        <v>MOBILE</v>
      </c>
      <c r="Z4406">
        <v>501</v>
      </c>
      <c r="AA4406">
        <v>3091</v>
      </c>
      <c r="AB4406" s="8">
        <v>45424</v>
      </c>
    </row>
    <row r="4407" spans="15:28" x14ac:dyDescent="0.3">
      <c r="O4407">
        <v>4406</v>
      </c>
      <c r="P4407" t="str">
        <v>Customer 14</v>
      </c>
      <c r="Q4407" t="str">
        <v>WORKSTATION</v>
      </c>
      <c r="R4407">
        <v>3496</v>
      </c>
      <c r="S4407">
        <v>2634</v>
      </c>
      <c r="T4407" s="8">
        <v>45475</v>
      </c>
      <c r="W4407">
        <v>1380</v>
      </c>
      <c r="X4407" t="str">
        <v>Customer 7</v>
      </c>
      <c r="Y4407" t="str">
        <v>MOBILE</v>
      </c>
      <c r="Z4407">
        <v>500</v>
      </c>
      <c r="AA4407">
        <v>3521</v>
      </c>
      <c r="AB4407" s="8">
        <v>45349</v>
      </c>
    </row>
    <row r="4408" spans="15:28" x14ac:dyDescent="0.3">
      <c r="O4408">
        <v>4407</v>
      </c>
      <c r="P4408" t="str">
        <v>Customer 11</v>
      </c>
      <c r="Q4408" t="str">
        <v>DESKTOP</v>
      </c>
      <c r="R4408">
        <v>4</v>
      </c>
      <c r="S4408">
        <v>3564</v>
      </c>
      <c r="T4408" s="8">
        <v>45475</v>
      </c>
      <c r="W4408">
        <v>1801</v>
      </c>
      <c r="X4408" t="str">
        <v>Customer 6</v>
      </c>
      <c r="Y4408" t="str">
        <v>WORKSTATION</v>
      </c>
      <c r="Z4408">
        <v>499</v>
      </c>
      <c r="AA4408">
        <v>3318</v>
      </c>
      <c r="AB4408" s="8">
        <v>45367</v>
      </c>
    </row>
    <row r="4409" spans="15:28" x14ac:dyDescent="0.3">
      <c r="O4409">
        <v>4408</v>
      </c>
      <c r="P4409" t="str">
        <v>Customer 5</v>
      </c>
      <c r="Q4409" t="str">
        <v>DESKTOP</v>
      </c>
      <c r="R4409">
        <v>533</v>
      </c>
      <c r="S4409">
        <v>4515</v>
      </c>
      <c r="T4409" s="8">
        <v>45475</v>
      </c>
      <c r="W4409">
        <v>3963</v>
      </c>
      <c r="X4409" t="str">
        <v>Customer 12</v>
      </c>
      <c r="Y4409" t="str">
        <v>DESKTOP</v>
      </c>
      <c r="Z4409">
        <v>498</v>
      </c>
      <c r="AA4409">
        <v>4879</v>
      </c>
      <c r="AB4409" s="8">
        <v>45457</v>
      </c>
    </row>
    <row r="4410" spans="15:28" x14ac:dyDescent="0.3">
      <c r="O4410">
        <v>4409</v>
      </c>
      <c r="P4410" t="str">
        <v>Customer 13</v>
      </c>
      <c r="Q4410" t="str">
        <v>DESKTOP</v>
      </c>
      <c r="R4410">
        <v>1879</v>
      </c>
      <c r="S4410">
        <v>969</v>
      </c>
      <c r="T4410" s="8">
        <v>45475</v>
      </c>
      <c r="W4410">
        <v>4266</v>
      </c>
      <c r="X4410" t="str">
        <v>Customer 10</v>
      </c>
      <c r="Y4410" t="str">
        <v>EMBEDDED</v>
      </c>
      <c r="Z4410">
        <v>498</v>
      </c>
      <c r="AA4410">
        <v>4897</v>
      </c>
      <c r="AB4410" s="8">
        <v>45469</v>
      </c>
    </row>
    <row r="4411" spans="15:28" x14ac:dyDescent="0.3">
      <c r="O4411">
        <v>4410</v>
      </c>
      <c r="P4411" t="str">
        <v>Customer 7</v>
      </c>
      <c r="Q4411" t="str">
        <v>MOBILE</v>
      </c>
      <c r="R4411">
        <v>1215</v>
      </c>
      <c r="S4411">
        <v>3667</v>
      </c>
      <c r="T4411" s="8">
        <v>45475</v>
      </c>
      <c r="W4411">
        <v>1909</v>
      </c>
      <c r="X4411" t="str">
        <v>Customer 11</v>
      </c>
      <c r="Y4411" t="str">
        <v>EMBEDDED</v>
      </c>
      <c r="Z4411">
        <v>497</v>
      </c>
      <c r="AA4411">
        <v>1438</v>
      </c>
      <c r="AB4411" s="8">
        <v>45371</v>
      </c>
    </row>
    <row r="4412" spans="15:28" x14ac:dyDescent="0.3">
      <c r="O4412">
        <v>4411</v>
      </c>
      <c r="P4412" t="str">
        <v>Customer 3</v>
      </c>
      <c r="Q4412" t="str">
        <v>MOBILE</v>
      </c>
      <c r="R4412">
        <v>3952</v>
      </c>
      <c r="S4412">
        <v>4763</v>
      </c>
      <c r="T4412" s="8">
        <v>45475</v>
      </c>
      <c r="W4412">
        <v>1907</v>
      </c>
      <c r="X4412" t="str">
        <v>Customer 14</v>
      </c>
      <c r="Y4412" t="str">
        <v>EMBEDDED</v>
      </c>
      <c r="Z4412">
        <v>496</v>
      </c>
      <c r="AA4412">
        <v>820</v>
      </c>
      <c r="AB4412" s="8">
        <v>45371</v>
      </c>
    </row>
    <row r="4413" spans="15:28" x14ac:dyDescent="0.3">
      <c r="O4413">
        <v>4412</v>
      </c>
      <c r="P4413" t="str">
        <v>Customer 15</v>
      </c>
      <c r="Q4413" t="str">
        <v>MOBILE</v>
      </c>
      <c r="R4413">
        <v>274</v>
      </c>
      <c r="S4413">
        <v>3280</v>
      </c>
      <c r="T4413" s="8">
        <v>45475</v>
      </c>
      <c r="W4413">
        <v>4733</v>
      </c>
      <c r="X4413" t="str">
        <v>Customer 3</v>
      </c>
      <c r="Y4413" t="str">
        <v>EMBEDDED</v>
      </c>
      <c r="Z4413">
        <v>496</v>
      </c>
      <c r="AA4413">
        <v>4867</v>
      </c>
      <c r="AB4413" s="8">
        <v>45489</v>
      </c>
    </row>
    <row r="4414" spans="15:28" x14ac:dyDescent="0.3">
      <c r="O4414">
        <v>4413</v>
      </c>
      <c r="P4414" t="str">
        <v>Customer 11</v>
      </c>
      <c r="Q4414" t="str">
        <v>DESKTOP</v>
      </c>
      <c r="R4414">
        <v>596</v>
      </c>
      <c r="S4414">
        <v>4658</v>
      </c>
      <c r="T4414" s="8">
        <v>45475</v>
      </c>
      <c r="W4414">
        <v>1602</v>
      </c>
      <c r="X4414" t="str">
        <v>Customer 2</v>
      </c>
      <c r="Y4414" t="str">
        <v>EMBEDDED</v>
      </c>
      <c r="Z4414">
        <v>494</v>
      </c>
      <c r="AA4414">
        <v>4395</v>
      </c>
      <c r="AB4414" s="8">
        <v>45358</v>
      </c>
    </row>
    <row r="4415" spans="15:28" x14ac:dyDescent="0.3">
      <c r="O4415">
        <v>4414</v>
      </c>
      <c r="P4415" t="str">
        <v>Customer 13</v>
      </c>
      <c r="Q4415" t="str">
        <v>WORKSTATION</v>
      </c>
      <c r="R4415">
        <v>1054</v>
      </c>
      <c r="S4415">
        <v>3616</v>
      </c>
      <c r="T4415" s="8">
        <v>45475</v>
      </c>
      <c r="W4415">
        <v>2258</v>
      </c>
      <c r="X4415" t="str">
        <v>Customer 8</v>
      </c>
      <c r="Y4415" t="str">
        <v>DESKTOP</v>
      </c>
      <c r="Z4415">
        <v>492</v>
      </c>
      <c r="AA4415">
        <v>2204</v>
      </c>
      <c r="AB4415" s="8">
        <v>45386</v>
      </c>
    </row>
    <row r="4416" spans="15:28" x14ac:dyDescent="0.3">
      <c r="O4416">
        <v>4415</v>
      </c>
      <c r="P4416" t="str">
        <v>Customer 10</v>
      </c>
      <c r="Q4416" t="str">
        <v>MOBILE</v>
      </c>
      <c r="R4416">
        <v>2565</v>
      </c>
      <c r="S4416">
        <v>4381</v>
      </c>
      <c r="T4416" s="8">
        <v>45475</v>
      </c>
      <c r="W4416">
        <v>2994</v>
      </c>
      <c r="X4416" t="str">
        <v>Customer 5</v>
      </c>
      <c r="Y4416" t="str">
        <v>DESKTOP</v>
      </c>
      <c r="Z4416">
        <v>492</v>
      </c>
      <c r="AA4416">
        <v>4223</v>
      </c>
      <c r="AB4416" s="8">
        <v>45416</v>
      </c>
    </row>
    <row r="4417" spans="15:28" x14ac:dyDescent="0.3">
      <c r="O4417">
        <v>4416</v>
      </c>
      <c r="P4417" t="str">
        <v>Customer 1</v>
      </c>
      <c r="Q4417" t="str">
        <v>MOBILE</v>
      </c>
      <c r="R4417">
        <v>1486</v>
      </c>
      <c r="S4417">
        <v>1218</v>
      </c>
      <c r="T4417" s="8">
        <v>45475</v>
      </c>
      <c r="W4417">
        <v>871</v>
      </c>
      <c r="X4417" t="str">
        <v>Customer 1</v>
      </c>
      <c r="Y4417" t="str">
        <v>MOBILE</v>
      </c>
      <c r="Z4417">
        <v>491</v>
      </c>
      <c r="AA4417">
        <v>1151</v>
      </c>
      <c r="AB4417" s="8">
        <v>45328</v>
      </c>
    </row>
    <row r="4418" spans="15:28" x14ac:dyDescent="0.3">
      <c r="O4418">
        <v>4417</v>
      </c>
      <c r="P4418" t="str">
        <v>Customer 14</v>
      </c>
      <c r="Q4418" t="str">
        <v>WORKSTATION</v>
      </c>
      <c r="R4418">
        <v>3907</v>
      </c>
      <c r="S4418">
        <v>2616</v>
      </c>
      <c r="T4418" s="8">
        <v>45475</v>
      </c>
      <c r="W4418">
        <v>4857</v>
      </c>
      <c r="X4418" t="str">
        <v>Customer 1</v>
      </c>
      <c r="Y4418" t="str">
        <v>EMBEDDED</v>
      </c>
      <c r="Z4418">
        <v>491</v>
      </c>
      <c r="AA4418">
        <v>3236</v>
      </c>
      <c r="AB4418" s="8">
        <v>45494</v>
      </c>
    </row>
    <row r="4419" spans="15:28" x14ac:dyDescent="0.3">
      <c r="O4419">
        <v>4418</v>
      </c>
      <c r="P4419" t="str">
        <v>Customer 15</v>
      </c>
      <c r="Q4419" t="str">
        <v>MOBILE</v>
      </c>
      <c r="R4419">
        <v>1180</v>
      </c>
      <c r="S4419">
        <v>1904</v>
      </c>
      <c r="T4419" s="8">
        <v>45476</v>
      </c>
      <c r="W4419">
        <v>2171</v>
      </c>
      <c r="X4419" t="str">
        <v>Customer 10</v>
      </c>
      <c r="Y4419" t="str">
        <v>DESKTOP</v>
      </c>
      <c r="Z4419">
        <v>490</v>
      </c>
      <c r="AA4419">
        <v>4875</v>
      </c>
      <c r="AB4419" s="8">
        <v>45382</v>
      </c>
    </row>
    <row r="4420" spans="15:28" x14ac:dyDescent="0.3">
      <c r="O4420">
        <v>4419</v>
      </c>
      <c r="P4420" t="str">
        <v>Customer 4</v>
      </c>
      <c r="Q4420" t="str">
        <v>WORKSTATION</v>
      </c>
      <c r="R4420">
        <v>1568</v>
      </c>
      <c r="S4420">
        <v>295</v>
      </c>
      <c r="T4420" s="8">
        <v>45476</v>
      </c>
      <c r="W4420">
        <v>3473</v>
      </c>
      <c r="X4420" t="str">
        <v>Customer 5</v>
      </c>
      <c r="Y4420" t="str">
        <v>DESKTOP</v>
      </c>
      <c r="Z4420">
        <v>485</v>
      </c>
      <c r="AA4420">
        <v>4636</v>
      </c>
      <c r="AB4420" s="8">
        <v>45436</v>
      </c>
    </row>
    <row r="4421" spans="15:28" x14ac:dyDescent="0.3">
      <c r="O4421">
        <v>4420</v>
      </c>
      <c r="P4421" t="str">
        <v>Customer 12</v>
      </c>
      <c r="Q4421" t="str">
        <v>MOBILE</v>
      </c>
      <c r="R4421">
        <v>1980</v>
      </c>
      <c r="S4421">
        <v>4644</v>
      </c>
      <c r="T4421" s="8">
        <v>45476</v>
      </c>
      <c r="W4421">
        <v>3916</v>
      </c>
      <c r="X4421" t="str">
        <v>Customer 13</v>
      </c>
      <c r="Y4421" t="str">
        <v>EMBEDDED</v>
      </c>
      <c r="Z4421">
        <v>485</v>
      </c>
      <c r="AA4421">
        <v>3384</v>
      </c>
      <c r="AB4421" s="8">
        <v>45455</v>
      </c>
    </row>
    <row r="4422" spans="15:28" x14ac:dyDescent="0.3">
      <c r="O4422">
        <v>4421</v>
      </c>
      <c r="P4422" t="str">
        <v>Customer 1</v>
      </c>
      <c r="Q4422" t="str">
        <v>DESKTOP</v>
      </c>
      <c r="R4422">
        <v>1816</v>
      </c>
      <c r="S4422">
        <v>4996</v>
      </c>
      <c r="T4422" s="8">
        <v>45476</v>
      </c>
      <c r="W4422">
        <v>2926</v>
      </c>
      <c r="X4422" t="str">
        <v>Customer 12</v>
      </c>
      <c r="Y4422" t="str">
        <v>DESKTOP</v>
      </c>
      <c r="Z4422">
        <v>484</v>
      </c>
      <c r="AA4422">
        <v>4081</v>
      </c>
      <c r="AB4422" s="8">
        <v>45413</v>
      </c>
    </row>
    <row r="4423" spans="15:28" x14ac:dyDescent="0.3">
      <c r="O4423">
        <v>4422</v>
      </c>
      <c r="P4423" t="str">
        <v>Customer 7</v>
      </c>
      <c r="Q4423" t="str">
        <v>EMBEDDED</v>
      </c>
      <c r="R4423">
        <v>136</v>
      </c>
      <c r="S4423">
        <v>4634</v>
      </c>
      <c r="T4423" s="8">
        <v>45476</v>
      </c>
      <c r="W4423">
        <v>4286</v>
      </c>
      <c r="X4423" t="str">
        <v>Customer 11</v>
      </c>
      <c r="Y4423" t="str">
        <v>WORKSTATION</v>
      </c>
      <c r="Z4423">
        <v>483</v>
      </c>
      <c r="AA4423">
        <v>2294</v>
      </c>
      <c r="AB4423" s="8">
        <v>45470</v>
      </c>
    </row>
    <row r="4424" spans="15:28" x14ac:dyDescent="0.3">
      <c r="O4424">
        <v>4423</v>
      </c>
      <c r="P4424" t="str">
        <v>Customer 8</v>
      </c>
      <c r="Q4424" t="str">
        <v>DESKTOP</v>
      </c>
      <c r="R4424">
        <v>3432</v>
      </c>
      <c r="S4424">
        <v>4747</v>
      </c>
      <c r="T4424" s="8">
        <v>45476</v>
      </c>
      <c r="W4424">
        <v>1031</v>
      </c>
      <c r="X4424" t="str">
        <v>Customer 8</v>
      </c>
      <c r="Y4424" t="str">
        <v>WORKSTATION</v>
      </c>
      <c r="Z4424">
        <v>482</v>
      </c>
      <c r="AA4424">
        <v>386</v>
      </c>
      <c r="AB4424" s="8">
        <v>45334</v>
      </c>
    </row>
    <row r="4425" spans="15:28" x14ac:dyDescent="0.3">
      <c r="O4425">
        <v>4424</v>
      </c>
      <c r="P4425" t="str">
        <v>Customer 7</v>
      </c>
      <c r="Q4425" t="str">
        <v>DESKTOP</v>
      </c>
      <c r="R4425">
        <v>3589</v>
      </c>
      <c r="S4425">
        <v>4149</v>
      </c>
      <c r="T4425" s="8">
        <v>45476</v>
      </c>
      <c r="W4425">
        <v>3562</v>
      </c>
      <c r="X4425" t="str">
        <v>Customer 1</v>
      </c>
      <c r="Y4425" t="str">
        <v>MOBILE</v>
      </c>
      <c r="Z4425">
        <v>482</v>
      </c>
      <c r="AA4425">
        <v>3049</v>
      </c>
      <c r="AB4425" s="8">
        <v>45440</v>
      </c>
    </row>
    <row r="4426" spans="15:28" x14ac:dyDescent="0.3">
      <c r="O4426">
        <v>4425</v>
      </c>
      <c r="P4426" t="str">
        <v>Customer 3</v>
      </c>
      <c r="Q4426" t="str">
        <v>DESKTOP</v>
      </c>
      <c r="R4426">
        <v>3321</v>
      </c>
      <c r="S4426">
        <v>674</v>
      </c>
      <c r="T4426" s="8">
        <v>45476</v>
      </c>
      <c r="W4426">
        <v>1416</v>
      </c>
      <c r="X4426" t="str">
        <v>Customer 10</v>
      </c>
      <c r="Y4426" t="str">
        <v>WORKSTATION</v>
      </c>
      <c r="Z4426">
        <v>481</v>
      </c>
      <c r="AA4426">
        <v>2329</v>
      </c>
      <c r="AB4426" s="8">
        <v>45350</v>
      </c>
    </row>
    <row r="4427" spans="15:28" x14ac:dyDescent="0.3">
      <c r="O4427">
        <v>4426</v>
      </c>
      <c r="P4427" t="str">
        <v>Customer 12</v>
      </c>
      <c r="Q4427" t="str">
        <v>DESKTOP</v>
      </c>
      <c r="R4427">
        <v>1126</v>
      </c>
      <c r="S4427">
        <v>1355</v>
      </c>
      <c r="T4427" s="8">
        <v>45476</v>
      </c>
      <c r="W4427">
        <v>2015</v>
      </c>
      <c r="X4427" t="str">
        <v>Customer 15</v>
      </c>
      <c r="Y4427" t="str">
        <v>EMBEDDED</v>
      </c>
      <c r="Z4427">
        <v>481</v>
      </c>
      <c r="AA4427">
        <v>4152</v>
      </c>
      <c r="AB4427" s="8">
        <v>45375</v>
      </c>
    </row>
    <row r="4428" spans="15:28" x14ac:dyDescent="0.3">
      <c r="O4428">
        <v>4427</v>
      </c>
      <c r="P4428" t="str">
        <v>Customer 7</v>
      </c>
      <c r="Q4428" t="str">
        <v>WORKSTATION</v>
      </c>
      <c r="R4428">
        <v>1715</v>
      </c>
      <c r="S4428">
        <v>3225</v>
      </c>
      <c r="T4428" s="8">
        <v>45476</v>
      </c>
      <c r="W4428">
        <v>3377</v>
      </c>
      <c r="X4428" t="str">
        <v>Customer 5</v>
      </c>
      <c r="Y4428" t="str">
        <v>WORKSTATION</v>
      </c>
      <c r="Z4428">
        <v>481</v>
      </c>
      <c r="AA4428">
        <v>1760</v>
      </c>
      <c r="AB4428" s="8">
        <v>45432</v>
      </c>
    </row>
    <row r="4429" spans="15:28" x14ac:dyDescent="0.3">
      <c r="O4429">
        <v>4428</v>
      </c>
      <c r="P4429" t="str">
        <v>Customer 8</v>
      </c>
      <c r="Q4429" t="str">
        <v>EMBEDDED</v>
      </c>
      <c r="R4429">
        <v>3320</v>
      </c>
      <c r="S4429">
        <v>4638</v>
      </c>
      <c r="T4429" s="8">
        <v>45476</v>
      </c>
      <c r="W4429">
        <v>3879</v>
      </c>
      <c r="X4429" t="str">
        <v>Customer 11</v>
      </c>
      <c r="Y4429" t="str">
        <v>DESKTOP</v>
      </c>
      <c r="Z4429">
        <v>480</v>
      </c>
      <c r="AA4429">
        <v>3127</v>
      </c>
      <c r="AB4429" s="8">
        <v>45453</v>
      </c>
    </row>
    <row r="4430" spans="15:28" x14ac:dyDescent="0.3">
      <c r="O4430">
        <v>4429</v>
      </c>
      <c r="P4430" t="str">
        <v>Customer 4</v>
      </c>
      <c r="Q4430" t="str">
        <v>EMBEDDED</v>
      </c>
      <c r="R4430">
        <v>3531</v>
      </c>
      <c r="S4430">
        <v>3035</v>
      </c>
      <c r="T4430" s="8">
        <v>45476</v>
      </c>
      <c r="W4430">
        <v>1012</v>
      </c>
      <c r="X4430" t="str">
        <v>Customer 8</v>
      </c>
      <c r="Y4430" t="str">
        <v>DESKTOP</v>
      </c>
      <c r="Z4430">
        <v>479</v>
      </c>
      <c r="AA4430">
        <v>136</v>
      </c>
      <c r="AB4430" s="8">
        <v>45334</v>
      </c>
    </row>
    <row r="4431" spans="15:28" x14ac:dyDescent="0.3">
      <c r="O4431">
        <v>4430</v>
      </c>
      <c r="P4431" t="str">
        <v>Customer 15</v>
      </c>
      <c r="Q4431" t="str">
        <v>MOBILE</v>
      </c>
      <c r="R4431">
        <v>1937</v>
      </c>
      <c r="S4431">
        <v>116</v>
      </c>
      <c r="T4431" s="8">
        <v>45476</v>
      </c>
      <c r="W4431">
        <v>2182</v>
      </c>
      <c r="X4431" t="str">
        <v>Customer 13</v>
      </c>
      <c r="Y4431" t="str">
        <v>EMBEDDED</v>
      </c>
      <c r="Z4431">
        <v>479</v>
      </c>
      <c r="AA4431">
        <v>2739</v>
      </c>
      <c r="AB4431" s="8">
        <v>45382</v>
      </c>
    </row>
    <row r="4432" spans="15:28" x14ac:dyDescent="0.3">
      <c r="O4432">
        <v>4431</v>
      </c>
      <c r="P4432" t="str">
        <v>Customer 9</v>
      </c>
      <c r="Q4432" t="str">
        <v>EMBEDDED</v>
      </c>
      <c r="R4432">
        <v>3466</v>
      </c>
      <c r="S4432">
        <v>2639</v>
      </c>
      <c r="T4432" s="8">
        <v>45476</v>
      </c>
      <c r="W4432">
        <v>718</v>
      </c>
      <c r="X4432" t="str">
        <v>Customer 4</v>
      </c>
      <c r="Y4432" t="str">
        <v>DESKTOP</v>
      </c>
      <c r="Z4432">
        <v>477</v>
      </c>
      <c r="AA4432">
        <v>4677</v>
      </c>
      <c r="AB4432" s="8">
        <v>45321</v>
      </c>
    </row>
    <row r="4433" spans="15:28" x14ac:dyDescent="0.3">
      <c r="O4433">
        <v>4432</v>
      </c>
      <c r="P4433" t="str">
        <v>Customer 15</v>
      </c>
      <c r="Q4433" t="str">
        <v>WORKSTATION</v>
      </c>
      <c r="R4433">
        <v>1935</v>
      </c>
      <c r="S4433">
        <v>2346</v>
      </c>
      <c r="T4433" s="8">
        <v>45476</v>
      </c>
      <c r="W4433">
        <v>1535</v>
      </c>
      <c r="X4433" t="str">
        <v>Customer 15</v>
      </c>
      <c r="Y4433" t="str">
        <v>MOBILE</v>
      </c>
      <c r="Z4433">
        <v>476</v>
      </c>
      <c r="AA4433">
        <v>3315</v>
      </c>
      <c r="AB4433" s="8">
        <v>45355</v>
      </c>
    </row>
    <row r="4434" spans="15:28" x14ac:dyDescent="0.3">
      <c r="O4434">
        <v>4433</v>
      </c>
      <c r="P4434" t="str">
        <v>Customer 5</v>
      </c>
      <c r="Q4434" t="str">
        <v>DESKTOP</v>
      </c>
      <c r="R4434">
        <v>1685</v>
      </c>
      <c r="S4434">
        <v>4307</v>
      </c>
      <c r="T4434" s="8">
        <v>45476</v>
      </c>
      <c r="W4434">
        <v>1974</v>
      </c>
      <c r="X4434" t="str">
        <v>Customer 8</v>
      </c>
      <c r="Y4434" t="str">
        <v>MOBILE</v>
      </c>
      <c r="Z4434">
        <v>476</v>
      </c>
      <c r="AA4434">
        <v>3383</v>
      </c>
      <c r="AB4434" s="8">
        <v>45374</v>
      </c>
    </row>
    <row r="4435" spans="15:28" x14ac:dyDescent="0.3">
      <c r="O4435">
        <v>4434</v>
      </c>
      <c r="P4435" t="str">
        <v>Customer 8</v>
      </c>
      <c r="Q4435" t="str">
        <v>WORKSTATION</v>
      </c>
      <c r="R4435">
        <v>1245</v>
      </c>
      <c r="S4435">
        <v>332</v>
      </c>
      <c r="T4435" s="8">
        <v>45476</v>
      </c>
      <c r="W4435">
        <v>4246</v>
      </c>
      <c r="X4435" t="str">
        <v>Customer 3</v>
      </c>
      <c r="Y4435" t="str">
        <v>EMBEDDED</v>
      </c>
      <c r="Z4435">
        <v>475</v>
      </c>
      <c r="AA4435">
        <v>3703</v>
      </c>
      <c r="AB4435" s="8">
        <v>45468</v>
      </c>
    </row>
    <row r="4436" spans="15:28" x14ac:dyDescent="0.3">
      <c r="O4436">
        <v>4435</v>
      </c>
      <c r="P4436" t="str">
        <v>Customer 14</v>
      </c>
      <c r="Q4436" t="str">
        <v>MOBILE</v>
      </c>
      <c r="R4436">
        <v>815</v>
      </c>
      <c r="S4436">
        <v>3807</v>
      </c>
      <c r="T4436" s="8">
        <v>45476</v>
      </c>
      <c r="W4436">
        <v>2416</v>
      </c>
      <c r="X4436" t="str">
        <v>Customer 5</v>
      </c>
      <c r="Y4436" t="str">
        <v>WORKSTATION</v>
      </c>
      <c r="Z4436">
        <v>474</v>
      </c>
      <c r="AA4436">
        <v>1198</v>
      </c>
      <c r="AB4436" s="8">
        <v>45392</v>
      </c>
    </row>
    <row r="4437" spans="15:28" x14ac:dyDescent="0.3">
      <c r="O4437">
        <v>4436</v>
      </c>
      <c r="P4437" t="str">
        <v>Customer 7</v>
      </c>
      <c r="Q4437" t="str">
        <v>EMBEDDED</v>
      </c>
      <c r="R4437">
        <v>1780</v>
      </c>
      <c r="S4437">
        <v>341</v>
      </c>
      <c r="T4437" s="8">
        <v>45476</v>
      </c>
      <c r="W4437">
        <v>3956</v>
      </c>
      <c r="X4437" t="str">
        <v>Customer 3</v>
      </c>
      <c r="Y4437" t="str">
        <v>WORKSTATION</v>
      </c>
      <c r="Z4437">
        <v>471</v>
      </c>
      <c r="AA4437">
        <v>3128</v>
      </c>
      <c r="AB4437" s="8">
        <v>45456</v>
      </c>
    </row>
    <row r="4438" spans="15:28" x14ac:dyDescent="0.3">
      <c r="O4438">
        <v>4437</v>
      </c>
      <c r="P4438" t="str">
        <v>Customer 15</v>
      </c>
      <c r="Q4438" t="str">
        <v>MOBILE</v>
      </c>
      <c r="R4438">
        <v>1114</v>
      </c>
      <c r="S4438">
        <v>776</v>
      </c>
      <c r="T4438" s="8">
        <v>45476</v>
      </c>
      <c r="W4438">
        <v>796</v>
      </c>
      <c r="X4438" t="str">
        <v>Customer 2</v>
      </c>
      <c r="Y4438" t="str">
        <v>DESKTOP</v>
      </c>
      <c r="Z4438">
        <v>469</v>
      </c>
      <c r="AA4438">
        <v>2897</v>
      </c>
      <c r="AB4438" s="8">
        <v>45325</v>
      </c>
    </row>
    <row r="4439" spans="15:28" x14ac:dyDescent="0.3">
      <c r="O4439">
        <v>4438</v>
      </c>
      <c r="P4439" t="str">
        <v>Customer 13</v>
      </c>
      <c r="Q4439" t="str">
        <v>MOBILE</v>
      </c>
      <c r="R4439">
        <v>63</v>
      </c>
      <c r="S4439">
        <v>2744</v>
      </c>
      <c r="T4439" s="8">
        <v>45476</v>
      </c>
      <c r="W4439">
        <v>1204</v>
      </c>
      <c r="X4439" t="str">
        <v>Customer 12</v>
      </c>
      <c r="Y4439" t="str">
        <v>MOBILE</v>
      </c>
      <c r="Z4439">
        <v>469</v>
      </c>
      <c r="AA4439">
        <v>3098</v>
      </c>
      <c r="AB4439" s="8">
        <v>45342</v>
      </c>
    </row>
    <row r="4440" spans="15:28" x14ac:dyDescent="0.3">
      <c r="O4440">
        <v>4439</v>
      </c>
      <c r="P4440" t="str">
        <v>Customer 14</v>
      </c>
      <c r="Q4440" t="str">
        <v>MOBILE</v>
      </c>
      <c r="R4440">
        <v>3064</v>
      </c>
      <c r="S4440">
        <v>4042</v>
      </c>
      <c r="T4440" s="8">
        <v>45476</v>
      </c>
      <c r="W4440">
        <v>1940</v>
      </c>
      <c r="X4440" t="str">
        <v>Customer 5</v>
      </c>
      <c r="Y4440" t="str">
        <v>WORKSTATION</v>
      </c>
      <c r="Z4440">
        <v>467</v>
      </c>
      <c r="AA4440">
        <v>1899</v>
      </c>
      <c r="AB4440" s="8">
        <v>45372</v>
      </c>
    </row>
    <row r="4441" spans="15:28" x14ac:dyDescent="0.3">
      <c r="O4441">
        <v>4440</v>
      </c>
      <c r="P4441" t="str">
        <v>Customer 5</v>
      </c>
      <c r="Q4441" t="str">
        <v>EMBEDDED</v>
      </c>
      <c r="R4441">
        <v>1800</v>
      </c>
      <c r="S4441">
        <v>2427</v>
      </c>
      <c r="T4441" s="8">
        <v>45476</v>
      </c>
      <c r="W4441">
        <v>933</v>
      </c>
      <c r="X4441" t="str">
        <v>Customer 10</v>
      </c>
      <c r="Y4441" t="str">
        <v>MOBILE</v>
      </c>
      <c r="Z4441">
        <v>466</v>
      </c>
      <c r="AA4441">
        <v>4594</v>
      </c>
      <c r="AB4441" s="8">
        <v>45330</v>
      </c>
    </row>
    <row r="4442" spans="15:28" x14ac:dyDescent="0.3">
      <c r="O4442">
        <v>4441</v>
      </c>
      <c r="P4442" t="str">
        <v>Customer 8</v>
      </c>
      <c r="Q4442" t="str">
        <v>WORKSTATION</v>
      </c>
      <c r="R4442">
        <v>845</v>
      </c>
      <c r="S4442">
        <v>2420</v>
      </c>
      <c r="T4442" s="8">
        <v>45476</v>
      </c>
      <c r="W4442">
        <v>3650</v>
      </c>
      <c r="X4442" t="str">
        <v>Customer 8</v>
      </c>
      <c r="Y4442" t="str">
        <v>MOBILE</v>
      </c>
      <c r="Z4442">
        <v>466</v>
      </c>
      <c r="AA4442">
        <v>1210</v>
      </c>
      <c r="AB4442" s="8">
        <v>45444</v>
      </c>
    </row>
    <row r="4443" spans="15:28" x14ac:dyDescent="0.3">
      <c r="O4443">
        <v>4442</v>
      </c>
      <c r="P4443" t="str">
        <v>Customer 7</v>
      </c>
      <c r="Q4443" t="str">
        <v>EMBEDDED</v>
      </c>
      <c r="R4443">
        <v>2648</v>
      </c>
      <c r="S4443">
        <v>1168</v>
      </c>
      <c r="T4443" s="8">
        <v>45477</v>
      </c>
      <c r="W4443">
        <v>3878</v>
      </c>
      <c r="X4443" t="str">
        <v>Customer 13</v>
      </c>
      <c r="Y4443" t="str">
        <v>DESKTOP</v>
      </c>
      <c r="Z4443">
        <v>466</v>
      </c>
      <c r="AA4443">
        <v>1386</v>
      </c>
      <c r="AB4443" s="8">
        <v>45453</v>
      </c>
    </row>
    <row r="4444" spans="15:28" x14ac:dyDescent="0.3">
      <c r="O4444">
        <v>4443</v>
      </c>
      <c r="P4444" t="str">
        <v>Customer 14</v>
      </c>
      <c r="Q4444" t="str">
        <v>EMBEDDED</v>
      </c>
      <c r="R4444">
        <v>2002</v>
      </c>
      <c r="S4444">
        <v>2193</v>
      </c>
      <c r="T4444" s="8">
        <v>45477</v>
      </c>
      <c r="W4444">
        <v>2477</v>
      </c>
      <c r="X4444" t="str">
        <v>Customer 9</v>
      </c>
      <c r="Y4444" t="str">
        <v>WORKSTATION</v>
      </c>
      <c r="Z4444">
        <v>463</v>
      </c>
      <c r="AA4444">
        <v>3692</v>
      </c>
      <c r="AB4444" s="8">
        <v>45395</v>
      </c>
    </row>
    <row r="4445" spans="15:28" x14ac:dyDescent="0.3">
      <c r="O4445">
        <v>4444</v>
      </c>
      <c r="P4445" t="str">
        <v>Customer 2</v>
      </c>
      <c r="Q4445" t="str">
        <v>DESKTOP</v>
      </c>
      <c r="R4445">
        <v>3501</v>
      </c>
      <c r="S4445">
        <v>902</v>
      </c>
      <c r="T4445" s="8">
        <v>45477</v>
      </c>
      <c r="W4445">
        <v>2512</v>
      </c>
      <c r="X4445" t="str">
        <v>Customer 1</v>
      </c>
      <c r="Y4445" t="str">
        <v>MOBILE</v>
      </c>
      <c r="Z4445">
        <v>463</v>
      </c>
      <c r="AA4445">
        <v>2534</v>
      </c>
      <c r="AB4445" s="8">
        <v>45396</v>
      </c>
    </row>
    <row r="4446" spans="15:28" x14ac:dyDescent="0.3">
      <c r="O4446">
        <v>4445</v>
      </c>
      <c r="P4446" t="str">
        <v>Customer 13</v>
      </c>
      <c r="Q4446" t="str">
        <v>DESKTOP</v>
      </c>
      <c r="R4446">
        <v>1165</v>
      </c>
      <c r="S4446">
        <v>3351</v>
      </c>
      <c r="T4446" s="8">
        <v>45477</v>
      </c>
      <c r="W4446">
        <v>4663</v>
      </c>
      <c r="X4446" t="str">
        <v>Customer 11</v>
      </c>
      <c r="Y4446" t="str">
        <v>EMBEDDED</v>
      </c>
      <c r="Z4446">
        <v>463</v>
      </c>
      <c r="AA4446">
        <v>3043</v>
      </c>
      <c r="AB4446" s="8">
        <v>45486</v>
      </c>
    </row>
    <row r="4447" spans="15:28" x14ac:dyDescent="0.3">
      <c r="O4447">
        <v>4446</v>
      </c>
      <c r="P4447" t="str">
        <v>Customer 6</v>
      </c>
      <c r="Q4447" t="str">
        <v>MOBILE</v>
      </c>
      <c r="R4447">
        <v>1779</v>
      </c>
      <c r="S4447">
        <v>222</v>
      </c>
      <c r="T4447" s="8">
        <v>45477</v>
      </c>
      <c r="W4447">
        <v>198</v>
      </c>
      <c r="X4447" t="str">
        <v>Customer 12</v>
      </c>
      <c r="Y4447" t="str">
        <v>WORKSTATION</v>
      </c>
      <c r="Z4447">
        <v>462</v>
      </c>
      <c r="AA4447">
        <v>740</v>
      </c>
      <c r="AB4447" s="8">
        <v>45300</v>
      </c>
    </row>
    <row r="4448" spans="15:28" x14ac:dyDescent="0.3">
      <c r="O4448">
        <v>4447</v>
      </c>
      <c r="P4448" t="str">
        <v>Customer 3</v>
      </c>
      <c r="Q4448" t="str">
        <v>EMBEDDED</v>
      </c>
      <c r="R4448">
        <v>3595</v>
      </c>
      <c r="S4448">
        <v>5000</v>
      </c>
      <c r="T4448" s="8">
        <v>45477</v>
      </c>
      <c r="W4448">
        <v>720</v>
      </c>
      <c r="X4448" t="str">
        <v>Customer 9</v>
      </c>
      <c r="Y4448" t="str">
        <v>EMBEDDED</v>
      </c>
      <c r="Z4448">
        <v>462</v>
      </c>
      <c r="AA4448">
        <v>245</v>
      </c>
      <c r="AB4448" s="8">
        <v>45321</v>
      </c>
    </row>
    <row r="4449" spans="15:28" x14ac:dyDescent="0.3">
      <c r="O4449">
        <v>4448</v>
      </c>
      <c r="P4449" t="str">
        <v>Customer 10</v>
      </c>
      <c r="Q4449" t="str">
        <v>EMBEDDED</v>
      </c>
      <c r="R4449">
        <v>2869</v>
      </c>
      <c r="S4449">
        <v>3753</v>
      </c>
      <c r="T4449" s="8">
        <v>45477</v>
      </c>
      <c r="W4449">
        <v>3198</v>
      </c>
      <c r="X4449" t="str">
        <v>Customer 14</v>
      </c>
      <c r="Y4449" t="str">
        <v>DESKTOP</v>
      </c>
      <c r="Z4449">
        <v>462</v>
      </c>
      <c r="AA4449">
        <v>3802</v>
      </c>
      <c r="AB4449" s="8">
        <v>45425</v>
      </c>
    </row>
    <row r="4450" spans="15:28" x14ac:dyDescent="0.3">
      <c r="O4450">
        <v>4449</v>
      </c>
      <c r="P4450" t="str">
        <v>Customer 3</v>
      </c>
      <c r="Q4450" t="str">
        <v>DESKTOP</v>
      </c>
      <c r="R4450">
        <v>1512</v>
      </c>
      <c r="S4450">
        <v>474</v>
      </c>
      <c r="T4450" s="8">
        <v>45477</v>
      </c>
      <c r="W4450">
        <v>3216</v>
      </c>
      <c r="X4450" t="str">
        <v>Customer 7</v>
      </c>
      <c r="Y4450" t="str">
        <v>EMBEDDED</v>
      </c>
      <c r="Z4450">
        <v>462</v>
      </c>
      <c r="AA4450">
        <v>2735</v>
      </c>
      <c r="AB4450" s="8">
        <v>45425</v>
      </c>
    </row>
    <row r="4451" spans="15:28" x14ac:dyDescent="0.3">
      <c r="O4451">
        <v>4450</v>
      </c>
      <c r="P4451" t="str">
        <v>Customer 9</v>
      </c>
      <c r="Q4451" t="str">
        <v>WORKSTATION</v>
      </c>
      <c r="R4451">
        <v>3376</v>
      </c>
      <c r="S4451">
        <v>2278</v>
      </c>
      <c r="T4451" s="8">
        <v>45477</v>
      </c>
      <c r="W4451">
        <v>2281</v>
      </c>
      <c r="X4451" t="str">
        <v>Customer 12</v>
      </c>
      <c r="Y4451" t="str">
        <v>EMBEDDED</v>
      </c>
      <c r="Z4451">
        <v>461</v>
      </c>
      <c r="AA4451">
        <v>1539</v>
      </c>
      <c r="AB4451" s="8">
        <v>45387</v>
      </c>
    </row>
    <row r="4452" spans="15:28" x14ac:dyDescent="0.3">
      <c r="O4452">
        <v>4451</v>
      </c>
      <c r="P4452" t="str">
        <v>Customer 5</v>
      </c>
      <c r="Q4452" t="str">
        <v>MOBILE</v>
      </c>
      <c r="R4452">
        <v>1942</v>
      </c>
      <c r="S4452">
        <v>2521</v>
      </c>
      <c r="T4452" s="8">
        <v>45477</v>
      </c>
      <c r="W4452">
        <v>886</v>
      </c>
      <c r="X4452" t="str">
        <v>Customer 12</v>
      </c>
      <c r="Y4452" t="str">
        <v>EMBEDDED</v>
      </c>
      <c r="Z4452">
        <v>459</v>
      </c>
      <c r="AA4452">
        <v>1728</v>
      </c>
      <c r="AB4452" s="8">
        <v>45328</v>
      </c>
    </row>
    <row r="4453" spans="15:28" x14ac:dyDescent="0.3">
      <c r="O4453">
        <v>4452</v>
      </c>
      <c r="P4453" t="str">
        <v>Customer 13</v>
      </c>
      <c r="Q4453" t="str">
        <v>DESKTOP</v>
      </c>
      <c r="R4453">
        <v>1878</v>
      </c>
      <c r="S4453">
        <v>4851</v>
      </c>
      <c r="T4453" s="8">
        <v>45477</v>
      </c>
      <c r="W4453">
        <v>931</v>
      </c>
      <c r="X4453" t="str">
        <v>Customer 2</v>
      </c>
      <c r="Y4453" t="str">
        <v>WORKSTATION</v>
      </c>
      <c r="Z4453">
        <v>459</v>
      </c>
      <c r="AA4453">
        <v>4794</v>
      </c>
      <c r="AB4453" s="8">
        <v>45330</v>
      </c>
    </row>
    <row r="4454" spans="15:28" x14ac:dyDescent="0.3">
      <c r="O4454">
        <v>4453</v>
      </c>
      <c r="P4454" t="str">
        <v>Customer 9</v>
      </c>
      <c r="Q4454" t="str">
        <v>MOBILE</v>
      </c>
      <c r="R4454">
        <v>834</v>
      </c>
      <c r="S4454">
        <v>1646</v>
      </c>
      <c r="T4454" s="8">
        <v>45477</v>
      </c>
      <c r="W4454">
        <v>1737</v>
      </c>
      <c r="X4454" t="str">
        <v>Customer 3</v>
      </c>
      <c r="Y4454" t="str">
        <v>DESKTOP</v>
      </c>
      <c r="Z4454">
        <v>458</v>
      </c>
      <c r="AA4454">
        <v>525</v>
      </c>
      <c r="AB4454" s="8">
        <v>45364</v>
      </c>
    </row>
    <row r="4455" spans="15:28" x14ac:dyDescent="0.3">
      <c r="O4455">
        <v>4454</v>
      </c>
      <c r="P4455" t="str">
        <v>Customer 14</v>
      </c>
      <c r="Q4455" t="str">
        <v>DESKTOP</v>
      </c>
      <c r="R4455">
        <v>381</v>
      </c>
      <c r="S4455">
        <v>2450</v>
      </c>
      <c r="T4455" s="8">
        <v>45477</v>
      </c>
      <c r="W4455">
        <v>3769</v>
      </c>
      <c r="X4455" t="str">
        <v>Customer 12</v>
      </c>
      <c r="Y4455" t="str">
        <v>MOBILE</v>
      </c>
      <c r="Z4455">
        <v>458</v>
      </c>
      <c r="AA4455">
        <v>3773</v>
      </c>
      <c r="AB4455" s="8">
        <v>45448</v>
      </c>
    </row>
    <row r="4456" spans="15:28" x14ac:dyDescent="0.3">
      <c r="O4456">
        <v>4455</v>
      </c>
      <c r="P4456" t="str">
        <v>Customer 5</v>
      </c>
      <c r="Q4456" t="str">
        <v>DESKTOP</v>
      </c>
      <c r="R4456">
        <v>820</v>
      </c>
      <c r="S4456">
        <v>2821</v>
      </c>
      <c r="T4456" s="8">
        <v>45477</v>
      </c>
      <c r="W4456">
        <v>1684</v>
      </c>
      <c r="X4456" t="str">
        <v>Customer 2</v>
      </c>
      <c r="Y4456" t="str">
        <v>DESKTOP</v>
      </c>
      <c r="Z4456">
        <v>457</v>
      </c>
      <c r="AA4456">
        <v>2019</v>
      </c>
      <c r="AB4456" s="8">
        <v>45362</v>
      </c>
    </row>
    <row r="4457" spans="15:28" x14ac:dyDescent="0.3">
      <c r="O4457">
        <v>4456</v>
      </c>
      <c r="P4457" t="str">
        <v>Customer 5</v>
      </c>
      <c r="Q4457" t="str">
        <v>WORKSTATION</v>
      </c>
      <c r="R4457">
        <v>1103</v>
      </c>
      <c r="S4457">
        <v>1730</v>
      </c>
      <c r="T4457" s="8">
        <v>45477</v>
      </c>
      <c r="W4457">
        <v>3884</v>
      </c>
      <c r="X4457" t="str">
        <v>Customer 6</v>
      </c>
      <c r="Y4457" t="str">
        <v>EMBEDDED</v>
      </c>
      <c r="Z4457">
        <v>455</v>
      </c>
      <c r="AA4457">
        <v>3952</v>
      </c>
      <c r="AB4457" s="8">
        <v>45453</v>
      </c>
    </row>
    <row r="4458" spans="15:28" x14ac:dyDescent="0.3">
      <c r="O4458">
        <v>4457</v>
      </c>
      <c r="P4458" t="str">
        <v>Customer 6</v>
      </c>
      <c r="Q4458" t="str">
        <v>WORKSTATION</v>
      </c>
      <c r="R4458">
        <v>2672</v>
      </c>
      <c r="S4458">
        <v>2194</v>
      </c>
      <c r="T4458" s="8">
        <v>45477</v>
      </c>
      <c r="W4458">
        <v>2255</v>
      </c>
      <c r="X4458" t="str">
        <v>Customer 1</v>
      </c>
      <c r="Y4458" t="str">
        <v>WORKSTATION</v>
      </c>
      <c r="Z4458">
        <v>453</v>
      </c>
      <c r="AA4458">
        <v>1643</v>
      </c>
      <c r="AB4458" s="8">
        <v>45385</v>
      </c>
    </row>
    <row r="4459" spans="15:28" x14ac:dyDescent="0.3">
      <c r="O4459">
        <v>4458</v>
      </c>
      <c r="P4459" t="str">
        <v>Customer 13</v>
      </c>
      <c r="Q4459" t="str">
        <v>WORKSTATION</v>
      </c>
      <c r="R4459">
        <v>2313</v>
      </c>
      <c r="S4459">
        <v>4521</v>
      </c>
      <c r="T4459" s="8">
        <v>45477</v>
      </c>
      <c r="W4459">
        <v>3404</v>
      </c>
      <c r="X4459" t="str">
        <v>Customer 2</v>
      </c>
      <c r="Y4459" t="str">
        <v>MOBILE</v>
      </c>
      <c r="Z4459">
        <v>453</v>
      </c>
      <c r="AA4459">
        <v>4002</v>
      </c>
      <c r="AB4459" s="8">
        <v>45433</v>
      </c>
    </row>
    <row r="4460" spans="15:28" x14ac:dyDescent="0.3">
      <c r="O4460">
        <v>4459</v>
      </c>
      <c r="P4460" t="str">
        <v>Customer 6</v>
      </c>
      <c r="Q4460" t="str">
        <v>WORKSTATION</v>
      </c>
      <c r="R4460">
        <v>1972</v>
      </c>
      <c r="S4460">
        <v>4974</v>
      </c>
      <c r="T4460" s="8">
        <v>45477</v>
      </c>
      <c r="W4460">
        <v>4009</v>
      </c>
      <c r="X4460" t="str">
        <v>Customer 7</v>
      </c>
      <c r="Y4460" t="str">
        <v>EMBEDDED</v>
      </c>
      <c r="Z4460">
        <v>450</v>
      </c>
      <c r="AA4460">
        <v>976</v>
      </c>
      <c r="AB4460" s="8">
        <v>45458</v>
      </c>
    </row>
    <row r="4461" spans="15:28" x14ac:dyDescent="0.3">
      <c r="O4461">
        <v>4460</v>
      </c>
      <c r="P4461" t="str">
        <v>Customer 11</v>
      </c>
      <c r="Q4461" t="str">
        <v>MOBILE</v>
      </c>
      <c r="R4461">
        <v>888</v>
      </c>
      <c r="S4461">
        <v>3786</v>
      </c>
      <c r="T4461" s="8">
        <v>45477</v>
      </c>
      <c r="W4461">
        <v>791</v>
      </c>
      <c r="X4461" t="str">
        <v>Customer 12</v>
      </c>
      <c r="Y4461" t="str">
        <v>EMBEDDED</v>
      </c>
      <c r="Z4461">
        <v>447</v>
      </c>
      <c r="AA4461">
        <v>2878</v>
      </c>
      <c r="AB4461" s="8">
        <v>45324</v>
      </c>
    </row>
    <row r="4462" spans="15:28" x14ac:dyDescent="0.3">
      <c r="O4462">
        <v>4461</v>
      </c>
      <c r="P4462" t="str">
        <v>Customer 1</v>
      </c>
      <c r="Q4462" t="str">
        <v>WORKSTATION</v>
      </c>
      <c r="R4462">
        <v>2815</v>
      </c>
      <c r="S4462">
        <v>409</v>
      </c>
      <c r="T4462" s="8">
        <v>45477</v>
      </c>
      <c r="W4462">
        <v>2066</v>
      </c>
      <c r="X4462" t="str">
        <v>Customer 2</v>
      </c>
      <c r="Y4462" t="str">
        <v>MOBILE</v>
      </c>
      <c r="Z4462">
        <v>447</v>
      </c>
      <c r="AA4462">
        <v>1680</v>
      </c>
      <c r="AB4462" s="8">
        <v>45378</v>
      </c>
    </row>
    <row r="4463" spans="15:28" x14ac:dyDescent="0.3">
      <c r="O4463">
        <v>4462</v>
      </c>
      <c r="P4463" t="str">
        <v>Customer 8</v>
      </c>
      <c r="Q4463" t="str">
        <v>WORKSTATION</v>
      </c>
      <c r="R4463">
        <v>193</v>
      </c>
      <c r="S4463">
        <v>4759</v>
      </c>
      <c r="T4463" s="8">
        <v>45477</v>
      </c>
      <c r="W4463">
        <v>730</v>
      </c>
      <c r="X4463" t="str">
        <v>Customer 15</v>
      </c>
      <c r="Y4463" t="str">
        <v>EMBEDDED</v>
      </c>
      <c r="Z4463">
        <v>446</v>
      </c>
      <c r="AA4463">
        <v>2159</v>
      </c>
      <c r="AB4463" s="8">
        <v>45322</v>
      </c>
    </row>
    <row r="4464" spans="15:28" x14ac:dyDescent="0.3">
      <c r="O4464">
        <v>4463</v>
      </c>
      <c r="P4464" t="str">
        <v>Customer 7</v>
      </c>
      <c r="Q4464" t="str">
        <v>MOBILE</v>
      </c>
      <c r="R4464">
        <v>3753</v>
      </c>
      <c r="S4464">
        <v>1007</v>
      </c>
      <c r="T4464" s="8">
        <v>45477</v>
      </c>
      <c r="W4464">
        <v>3150</v>
      </c>
      <c r="X4464" t="str">
        <v>Customer 12</v>
      </c>
      <c r="Y4464" t="str">
        <v>MOBILE</v>
      </c>
      <c r="Z4464">
        <v>446</v>
      </c>
      <c r="AA4464">
        <v>831</v>
      </c>
      <c r="AB4464" s="8">
        <v>45423</v>
      </c>
    </row>
    <row r="4465" spans="15:28" x14ac:dyDescent="0.3">
      <c r="O4465">
        <v>4464</v>
      </c>
      <c r="P4465" t="str">
        <v>Customer 11</v>
      </c>
      <c r="Q4465" t="str">
        <v>EMBEDDED</v>
      </c>
      <c r="R4465">
        <v>2682</v>
      </c>
      <c r="S4465">
        <v>4025</v>
      </c>
      <c r="T4465" s="8">
        <v>45477</v>
      </c>
      <c r="W4465">
        <v>3817</v>
      </c>
      <c r="X4465" t="str">
        <v>Customer 4</v>
      </c>
      <c r="Y4465" t="str">
        <v>EMBEDDED</v>
      </c>
      <c r="Z4465">
        <v>446</v>
      </c>
      <c r="AA4465">
        <v>696</v>
      </c>
      <c r="AB4465" s="8">
        <v>45450</v>
      </c>
    </row>
    <row r="4466" spans="15:28" x14ac:dyDescent="0.3">
      <c r="O4466">
        <v>4465</v>
      </c>
      <c r="P4466" t="str">
        <v>Customer 11</v>
      </c>
      <c r="Q4466" t="str">
        <v>WORKSTATION</v>
      </c>
      <c r="R4466">
        <v>1401</v>
      </c>
      <c r="S4466">
        <v>1746</v>
      </c>
      <c r="T4466" s="8">
        <v>45477</v>
      </c>
      <c r="W4466">
        <v>6</v>
      </c>
      <c r="X4466" t="str">
        <v>Customer 13</v>
      </c>
      <c r="Y4466" t="str">
        <v>WORKSTATION</v>
      </c>
      <c r="Z4466">
        <v>445</v>
      </c>
      <c r="AA4466">
        <v>4144</v>
      </c>
      <c r="AB4466" s="8">
        <v>45292</v>
      </c>
    </row>
    <row r="4467" spans="15:28" x14ac:dyDescent="0.3">
      <c r="O4467">
        <v>4466</v>
      </c>
      <c r="P4467" t="str">
        <v>Customer 9</v>
      </c>
      <c r="Q4467" t="str">
        <v>EMBEDDED</v>
      </c>
      <c r="R4467">
        <v>3366</v>
      </c>
      <c r="S4467">
        <v>4473</v>
      </c>
      <c r="T4467" s="8">
        <v>45478</v>
      </c>
      <c r="W4467">
        <v>139</v>
      </c>
      <c r="X4467" t="str">
        <v>Customer 15</v>
      </c>
      <c r="Y4467" t="str">
        <v>MOBILE</v>
      </c>
      <c r="Z4467">
        <v>445</v>
      </c>
      <c r="AA4467">
        <v>143</v>
      </c>
      <c r="AB4467" s="8">
        <v>45297</v>
      </c>
    </row>
    <row r="4468" spans="15:28" x14ac:dyDescent="0.3">
      <c r="O4468">
        <v>4467</v>
      </c>
      <c r="P4468" t="str">
        <v>Customer 7</v>
      </c>
      <c r="Q4468" t="str">
        <v>WORKSTATION</v>
      </c>
      <c r="R4468">
        <v>780</v>
      </c>
      <c r="S4468">
        <v>4197</v>
      </c>
      <c r="T4468" s="8">
        <v>45478</v>
      </c>
      <c r="W4468">
        <v>2658</v>
      </c>
      <c r="X4468" t="str">
        <v>Customer 15</v>
      </c>
      <c r="Y4468" t="str">
        <v>WORKSTATION</v>
      </c>
      <c r="Z4468">
        <v>445</v>
      </c>
      <c r="AA4468">
        <v>2875</v>
      </c>
      <c r="AB4468" s="8">
        <v>45402</v>
      </c>
    </row>
    <row r="4469" spans="15:28" x14ac:dyDescent="0.3">
      <c r="O4469">
        <v>4468</v>
      </c>
      <c r="P4469" t="str">
        <v>Customer 15</v>
      </c>
      <c r="Q4469" t="str">
        <v>MOBILE</v>
      </c>
      <c r="R4469">
        <v>3046</v>
      </c>
      <c r="S4469">
        <v>3943</v>
      </c>
      <c r="T4469" s="8">
        <v>45478</v>
      </c>
      <c r="W4469">
        <v>4761</v>
      </c>
      <c r="X4469" t="str">
        <v>Customer 7</v>
      </c>
      <c r="Y4469" t="str">
        <v>EMBEDDED</v>
      </c>
      <c r="Z4469">
        <v>443</v>
      </c>
      <c r="AA4469">
        <v>1718</v>
      </c>
      <c r="AB4469" s="8">
        <v>45490</v>
      </c>
    </row>
    <row r="4470" spans="15:28" x14ac:dyDescent="0.3">
      <c r="O4470">
        <v>4469</v>
      </c>
      <c r="P4470" t="str">
        <v>Customer 3</v>
      </c>
      <c r="Q4470" t="str">
        <v>WORKSTATION</v>
      </c>
      <c r="R4470">
        <v>917</v>
      </c>
      <c r="S4470">
        <v>4466</v>
      </c>
      <c r="T4470" s="8">
        <v>45478</v>
      </c>
      <c r="W4470">
        <v>675</v>
      </c>
      <c r="X4470" t="str">
        <v>Customer 9</v>
      </c>
      <c r="Y4470" t="str">
        <v>DESKTOP</v>
      </c>
      <c r="Z4470">
        <v>442</v>
      </c>
      <c r="AA4470">
        <v>1698</v>
      </c>
      <c r="AB4470" s="8">
        <v>45320</v>
      </c>
    </row>
    <row r="4471" spans="15:28" x14ac:dyDescent="0.3">
      <c r="O4471">
        <v>4470</v>
      </c>
      <c r="P4471" t="str">
        <v>Customer 10</v>
      </c>
      <c r="Q4471" t="str">
        <v>DESKTOP</v>
      </c>
      <c r="R4471">
        <v>1628</v>
      </c>
      <c r="S4471">
        <v>3430</v>
      </c>
      <c r="T4471" s="8">
        <v>45478</v>
      </c>
      <c r="W4471">
        <v>2403</v>
      </c>
      <c r="X4471" t="str">
        <v>Customer 14</v>
      </c>
      <c r="Y4471" t="str">
        <v>WORKSTATION</v>
      </c>
      <c r="Z4471">
        <v>440</v>
      </c>
      <c r="AA4471">
        <v>3977</v>
      </c>
      <c r="AB4471" s="8">
        <v>45392</v>
      </c>
    </row>
    <row r="4472" spans="15:28" x14ac:dyDescent="0.3">
      <c r="O4472">
        <v>4471</v>
      </c>
      <c r="P4472" t="str">
        <v>Customer 15</v>
      </c>
      <c r="Q4472" t="str">
        <v>MOBILE</v>
      </c>
      <c r="R4472">
        <v>527</v>
      </c>
      <c r="S4472">
        <v>4751</v>
      </c>
      <c r="T4472" s="8">
        <v>45478</v>
      </c>
      <c r="W4472">
        <v>1170</v>
      </c>
      <c r="X4472" t="str">
        <v>Customer 11</v>
      </c>
      <c r="Y4472" t="str">
        <v>EMBEDDED</v>
      </c>
      <c r="Z4472">
        <v>439</v>
      </c>
      <c r="AA4472">
        <v>3194</v>
      </c>
      <c r="AB4472" s="8">
        <v>45340</v>
      </c>
    </row>
    <row r="4473" spans="15:28" x14ac:dyDescent="0.3">
      <c r="O4473">
        <v>4472</v>
      </c>
      <c r="P4473" t="str">
        <v>Customer 6</v>
      </c>
      <c r="Q4473" t="str">
        <v>MOBILE</v>
      </c>
      <c r="R4473">
        <v>2456</v>
      </c>
      <c r="S4473">
        <v>1838</v>
      </c>
      <c r="T4473" s="8">
        <v>45478</v>
      </c>
      <c r="W4473">
        <v>3992</v>
      </c>
      <c r="X4473" t="str">
        <v>Customer 4</v>
      </c>
      <c r="Y4473" t="str">
        <v>WORKSTATION</v>
      </c>
      <c r="Z4473">
        <v>437</v>
      </c>
      <c r="AA4473">
        <v>4883</v>
      </c>
      <c r="AB4473" s="8">
        <v>45458</v>
      </c>
    </row>
    <row r="4474" spans="15:28" x14ac:dyDescent="0.3">
      <c r="O4474">
        <v>4473</v>
      </c>
      <c r="P4474" t="str">
        <v>Customer 10</v>
      </c>
      <c r="Q4474" t="str">
        <v>WORKSTATION</v>
      </c>
      <c r="R4474">
        <v>3631</v>
      </c>
      <c r="S4474">
        <v>4956</v>
      </c>
      <c r="T4474" s="8">
        <v>45478</v>
      </c>
      <c r="W4474">
        <v>2759</v>
      </c>
      <c r="X4474" t="str">
        <v>Customer 11</v>
      </c>
      <c r="Y4474" t="str">
        <v>EMBEDDED</v>
      </c>
      <c r="Z4474">
        <v>436</v>
      </c>
      <c r="AA4474">
        <v>155</v>
      </c>
      <c r="AB4474" s="8">
        <v>45406</v>
      </c>
    </row>
    <row r="4475" spans="15:28" x14ac:dyDescent="0.3">
      <c r="O4475">
        <v>4474</v>
      </c>
      <c r="P4475" t="str">
        <v>Customer 1</v>
      </c>
      <c r="Q4475" t="str">
        <v>DESKTOP</v>
      </c>
      <c r="R4475">
        <v>1572</v>
      </c>
      <c r="S4475">
        <v>997</v>
      </c>
      <c r="T4475" s="8">
        <v>45478</v>
      </c>
      <c r="W4475">
        <v>92</v>
      </c>
      <c r="X4475" t="str">
        <v>Customer 10</v>
      </c>
      <c r="Y4475" t="str">
        <v>MOBILE</v>
      </c>
      <c r="Z4475">
        <v>434</v>
      </c>
      <c r="AA4475">
        <v>2629</v>
      </c>
      <c r="AB4475" s="8">
        <v>45295</v>
      </c>
    </row>
    <row r="4476" spans="15:28" x14ac:dyDescent="0.3">
      <c r="O4476">
        <v>4475</v>
      </c>
      <c r="P4476" t="str">
        <v>Customer 8</v>
      </c>
      <c r="Q4476" t="str">
        <v>WORKSTATION</v>
      </c>
      <c r="R4476">
        <v>2872</v>
      </c>
      <c r="S4476">
        <v>3086</v>
      </c>
      <c r="T4476" s="8">
        <v>45478</v>
      </c>
      <c r="W4476">
        <v>4601</v>
      </c>
      <c r="X4476" t="str">
        <v>Customer 12</v>
      </c>
      <c r="Y4476" t="str">
        <v>WORKSTATION</v>
      </c>
      <c r="Z4476">
        <v>433</v>
      </c>
      <c r="AA4476">
        <v>4995</v>
      </c>
      <c r="AB4476" s="8">
        <v>45483</v>
      </c>
    </row>
    <row r="4477" spans="15:28" x14ac:dyDescent="0.3">
      <c r="O4477">
        <v>4476</v>
      </c>
      <c r="P4477" t="str">
        <v>Customer 7</v>
      </c>
      <c r="Q4477" t="str">
        <v>DESKTOP</v>
      </c>
      <c r="R4477">
        <v>2124</v>
      </c>
      <c r="S4477">
        <v>2839</v>
      </c>
      <c r="T4477" s="8">
        <v>45478</v>
      </c>
      <c r="W4477">
        <v>2721</v>
      </c>
      <c r="X4477" t="str">
        <v>Customer 8</v>
      </c>
      <c r="Y4477" t="str">
        <v>MOBILE</v>
      </c>
      <c r="Z4477">
        <v>432</v>
      </c>
      <c r="AA4477">
        <v>703</v>
      </c>
      <c r="AB4477" s="8">
        <v>45405</v>
      </c>
    </row>
    <row r="4478" spans="15:28" x14ac:dyDescent="0.3">
      <c r="O4478">
        <v>4477</v>
      </c>
      <c r="P4478" t="str">
        <v>Customer 14</v>
      </c>
      <c r="Q4478" t="str">
        <v>MOBILE</v>
      </c>
      <c r="R4478">
        <v>1992</v>
      </c>
      <c r="S4478">
        <v>4629</v>
      </c>
      <c r="T4478" s="8">
        <v>45478</v>
      </c>
      <c r="W4478">
        <v>74</v>
      </c>
      <c r="X4478" t="str">
        <v>Customer 6</v>
      </c>
      <c r="Y4478" t="str">
        <v>EMBEDDED</v>
      </c>
      <c r="Z4478">
        <v>431</v>
      </c>
      <c r="AA4478">
        <v>2771</v>
      </c>
      <c r="AB4478" s="8">
        <v>45295</v>
      </c>
    </row>
    <row r="4479" spans="15:28" x14ac:dyDescent="0.3">
      <c r="O4479">
        <v>4478</v>
      </c>
      <c r="P4479" t="str">
        <v>Customer 5</v>
      </c>
      <c r="Q4479" t="str">
        <v>EMBEDDED</v>
      </c>
      <c r="R4479">
        <v>1</v>
      </c>
      <c r="S4479">
        <v>219</v>
      </c>
      <c r="T4479" s="8">
        <v>45478</v>
      </c>
      <c r="W4479">
        <v>1964</v>
      </c>
      <c r="X4479" t="str">
        <v>Customer 11</v>
      </c>
      <c r="Y4479" t="str">
        <v>MOBILE</v>
      </c>
      <c r="Z4479">
        <v>431</v>
      </c>
      <c r="AA4479">
        <v>4767</v>
      </c>
      <c r="AB4479" s="8">
        <v>45373</v>
      </c>
    </row>
    <row r="4480" spans="15:28" x14ac:dyDescent="0.3">
      <c r="O4480">
        <v>4479</v>
      </c>
      <c r="P4480" t="str">
        <v>Customer 8</v>
      </c>
      <c r="Q4480" t="str">
        <v>WORKSTATION</v>
      </c>
      <c r="R4480">
        <v>1657</v>
      </c>
      <c r="S4480">
        <v>480</v>
      </c>
      <c r="T4480" s="8">
        <v>45478</v>
      </c>
      <c r="W4480">
        <v>2566</v>
      </c>
      <c r="X4480" t="str">
        <v>Customer 2</v>
      </c>
      <c r="Y4480" t="str">
        <v>MOBILE</v>
      </c>
      <c r="Z4480">
        <v>431</v>
      </c>
      <c r="AA4480">
        <v>1925</v>
      </c>
      <c r="AB4480" s="8">
        <v>45398</v>
      </c>
    </row>
    <row r="4481" spans="15:28" x14ac:dyDescent="0.3">
      <c r="O4481">
        <v>4480</v>
      </c>
      <c r="P4481" t="str">
        <v>Customer 9</v>
      </c>
      <c r="Q4481" t="str">
        <v>WORKSTATION</v>
      </c>
      <c r="R4481">
        <v>2624</v>
      </c>
      <c r="S4481">
        <v>4842</v>
      </c>
      <c r="T4481" s="8">
        <v>45478</v>
      </c>
      <c r="W4481">
        <v>2872</v>
      </c>
      <c r="X4481" t="str">
        <v>Customer 15</v>
      </c>
      <c r="Y4481" t="str">
        <v>DESKTOP</v>
      </c>
      <c r="Z4481">
        <v>431</v>
      </c>
      <c r="AA4481">
        <v>2861</v>
      </c>
      <c r="AB4481" s="8">
        <v>45411</v>
      </c>
    </row>
    <row r="4482" spans="15:28" x14ac:dyDescent="0.3">
      <c r="O4482">
        <v>4481</v>
      </c>
      <c r="P4482" t="str">
        <v>Customer 15</v>
      </c>
      <c r="Q4482" t="str">
        <v>EMBEDDED</v>
      </c>
      <c r="R4482">
        <v>2261</v>
      </c>
      <c r="S4482">
        <v>4971</v>
      </c>
      <c r="T4482" s="8">
        <v>45478</v>
      </c>
      <c r="W4482">
        <v>4225</v>
      </c>
      <c r="X4482" t="str">
        <v>Customer 4</v>
      </c>
      <c r="Y4482" t="str">
        <v>MOBILE</v>
      </c>
      <c r="Z4482">
        <v>430</v>
      </c>
      <c r="AA4482">
        <v>4685</v>
      </c>
      <c r="AB4482" s="8">
        <v>45467</v>
      </c>
    </row>
    <row r="4483" spans="15:28" x14ac:dyDescent="0.3">
      <c r="O4483">
        <v>4482</v>
      </c>
      <c r="P4483" t="str">
        <v>Customer 12</v>
      </c>
      <c r="Q4483" t="str">
        <v>DESKTOP</v>
      </c>
      <c r="R4483">
        <v>2881</v>
      </c>
      <c r="S4483">
        <v>735</v>
      </c>
      <c r="T4483" s="8">
        <v>45478</v>
      </c>
      <c r="W4483">
        <v>4855</v>
      </c>
      <c r="X4483" t="str">
        <v>Customer 5</v>
      </c>
      <c r="Y4483" t="str">
        <v>EMBEDDED</v>
      </c>
      <c r="Z4483">
        <v>429</v>
      </c>
      <c r="AA4483">
        <v>3191</v>
      </c>
      <c r="AB4483" s="8">
        <v>45494</v>
      </c>
    </row>
    <row r="4484" spans="15:28" x14ac:dyDescent="0.3">
      <c r="O4484">
        <v>4483</v>
      </c>
      <c r="P4484" t="str">
        <v>Customer 10</v>
      </c>
      <c r="Q4484" t="str">
        <v>EMBEDDED</v>
      </c>
      <c r="R4484">
        <v>795</v>
      </c>
      <c r="S4484">
        <v>3615</v>
      </c>
      <c r="T4484" s="8">
        <v>45478</v>
      </c>
      <c r="W4484">
        <v>4314</v>
      </c>
      <c r="X4484" t="str">
        <v>Customer 13</v>
      </c>
      <c r="Y4484" t="str">
        <v>MOBILE</v>
      </c>
      <c r="Z4484">
        <v>428</v>
      </c>
      <c r="AA4484">
        <v>1830</v>
      </c>
      <c r="AB4484" s="8">
        <v>45471</v>
      </c>
    </row>
    <row r="4485" spans="15:28" x14ac:dyDescent="0.3">
      <c r="O4485">
        <v>4484</v>
      </c>
      <c r="P4485" t="str">
        <v>Customer 13</v>
      </c>
      <c r="Q4485" t="str">
        <v>WORKSTATION</v>
      </c>
      <c r="R4485">
        <v>3066</v>
      </c>
      <c r="S4485">
        <v>3451</v>
      </c>
      <c r="T4485" s="8">
        <v>45478</v>
      </c>
      <c r="W4485">
        <v>3459</v>
      </c>
      <c r="X4485" t="str">
        <v>Customer 1</v>
      </c>
      <c r="Y4485" t="str">
        <v>EMBEDDED</v>
      </c>
      <c r="Z4485">
        <v>426</v>
      </c>
      <c r="AA4485">
        <v>4619</v>
      </c>
      <c r="AB4485" s="8">
        <v>45436</v>
      </c>
    </row>
    <row r="4486" spans="15:28" x14ac:dyDescent="0.3">
      <c r="O4486">
        <v>4485</v>
      </c>
      <c r="P4486" t="str">
        <v>Customer 2</v>
      </c>
      <c r="Q4486" t="str">
        <v>MOBILE</v>
      </c>
      <c r="R4486">
        <v>632</v>
      </c>
      <c r="S4486">
        <v>3130</v>
      </c>
      <c r="T4486" s="8">
        <v>45478</v>
      </c>
      <c r="W4486">
        <v>212</v>
      </c>
      <c r="X4486" t="str">
        <v>Customer 2</v>
      </c>
      <c r="Y4486" t="str">
        <v>DESKTOP</v>
      </c>
      <c r="Z4486">
        <v>425</v>
      </c>
      <c r="AA4486">
        <v>4035</v>
      </c>
      <c r="AB4486" s="8">
        <v>45300</v>
      </c>
    </row>
    <row r="4487" spans="15:28" x14ac:dyDescent="0.3">
      <c r="O4487">
        <v>4486</v>
      </c>
      <c r="P4487" t="str">
        <v>Customer 14</v>
      </c>
      <c r="Q4487" t="str">
        <v>MOBILE</v>
      </c>
      <c r="R4487">
        <v>338</v>
      </c>
      <c r="S4487">
        <v>394</v>
      </c>
      <c r="T4487" s="8">
        <v>45478</v>
      </c>
      <c r="W4487">
        <v>2683</v>
      </c>
      <c r="X4487" t="str">
        <v>Customer 8</v>
      </c>
      <c r="Y4487" t="str">
        <v>EMBEDDED</v>
      </c>
      <c r="Z4487">
        <v>425</v>
      </c>
      <c r="AA4487">
        <v>4668</v>
      </c>
      <c r="AB4487" s="8">
        <v>45403</v>
      </c>
    </row>
    <row r="4488" spans="15:28" x14ac:dyDescent="0.3">
      <c r="O4488">
        <v>4487</v>
      </c>
      <c r="P4488" t="str">
        <v>Customer 6</v>
      </c>
      <c r="Q4488" t="str">
        <v>DESKTOP</v>
      </c>
      <c r="R4488">
        <v>89</v>
      </c>
      <c r="S4488">
        <v>1791</v>
      </c>
      <c r="T4488" s="8">
        <v>45478</v>
      </c>
      <c r="W4488">
        <v>4376</v>
      </c>
      <c r="X4488" t="str">
        <v>Customer 7</v>
      </c>
      <c r="Y4488" t="str">
        <v>EMBEDDED</v>
      </c>
      <c r="Z4488">
        <v>425</v>
      </c>
      <c r="AA4488">
        <v>3488</v>
      </c>
      <c r="AB4488" s="8">
        <v>45474</v>
      </c>
    </row>
    <row r="4489" spans="15:28" x14ac:dyDescent="0.3">
      <c r="O4489">
        <v>4488</v>
      </c>
      <c r="P4489" t="str">
        <v>Customer 14</v>
      </c>
      <c r="Q4489" t="str">
        <v>DESKTOP</v>
      </c>
      <c r="R4489">
        <v>3807</v>
      </c>
      <c r="S4489">
        <v>4150</v>
      </c>
      <c r="T4489" s="8">
        <v>45478</v>
      </c>
      <c r="W4489">
        <v>3805</v>
      </c>
      <c r="X4489" t="str">
        <v>Customer 13</v>
      </c>
      <c r="Y4489" t="str">
        <v>DESKTOP</v>
      </c>
      <c r="Z4489">
        <v>424</v>
      </c>
      <c r="AA4489">
        <v>3049</v>
      </c>
      <c r="AB4489" s="8">
        <v>45450</v>
      </c>
    </row>
    <row r="4490" spans="15:28" x14ac:dyDescent="0.3">
      <c r="O4490">
        <v>4489</v>
      </c>
      <c r="P4490" t="str">
        <v>Customer 7</v>
      </c>
      <c r="Q4490" t="str">
        <v>WORKSTATION</v>
      </c>
      <c r="R4490">
        <v>2683</v>
      </c>
      <c r="S4490">
        <v>4541</v>
      </c>
      <c r="T4490" s="8">
        <v>45478</v>
      </c>
      <c r="W4490">
        <v>3602</v>
      </c>
      <c r="X4490" t="str">
        <v>Customer 4</v>
      </c>
      <c r="Y4490" t="str">
        <v>EMBEDDED</v>
      </c>
      <c r="Z4490">
        <v>423</v>
      </c>
      <c r="AA4490">
        <v>2157</v>
      </c>
      <c r="AB4490" s="8">
        <v>45442</v>
      </c>
    </row>
    <row r="4491" spans="15:28" x14ac:dyDescent="0.3">
      <c r="O4491">
        <v>4490</v>
      </c>
      <c r="P4491" t="str">
        <v>Customer 10</v>
      </c>
      <c r="Q4491" t="str">
        <v>WORKSTATION</v>
      </c>
      <c r="R4491">
        <v>1292</v>
      </c>
      <c r="S4491">
        <v>4701</v>
      </c>
      <c r="T4491" s="8">
        <v>45479</v>
      </c>
      <c r="W4491">
        <v>969</v>
      </c>
      <c r="X4491" t="str">
        <v>Customer 3</v>
      </c>
      <c r="Y4491" t="str">
        <v>MOBILE</v>
      </c>
      <c r="Z4491">
        <v>421</v>
      </c>
      <c r="AA4491">
        <v>2864</v>
      </c>
      <c r="AB4491" s="8">
        <v>45332</v>
      </c>
    </row>
    <row r="4492" spans="15:28" x14ac:dyDescent="0.3">
      <c r="O4492">
        <v>4491</v>
      </c>
      <c r="P4492" t="str">
        <v>Customer 13</v>
      </c>
      <c r="Q4492" t="str">
        <v>EMBEDDED</v>
      </c>
      <c r="R4492">
        <v>1252</v>
      </c>
      <c r="S4492">
        <v>2028</v>
      </c>
      <c r="T4492" s="8">
        <v>45479</v>
      </c>
      <c r="W4492">
        <v>1397</v>
      </c>
      <c r="X4492" t="str">
        <v>Customer 9</v>
      </c>
      <c r="Y4492" t="str">
        <v>MOBILE</v>
      </c>
      <c r="Z4492">
        <v>421</v>
      </c>
      <c r="AA4492">
        <v>1434</v>
      </c>
      <c r="AB4492" s="8">
        <v>45350</v>
      </c>
    </row>
    <row r="4493" spans="15:28" x14ac:dyDescent="0.3">
      <c r="O4493">
        <v>4492</v>
      </c>
      <c r="P4493" t="str">
        <v>Customer 1</v>
      </c>
      <c r="Q4493" t="str">
        <v>EMBEDDED</v>
      </c>
      <c r="R4493">
        <v>1082</v>
      </c>
      <c r="S4493">
        <v>1292</v>
      </c>
      <c r="T4493" s="8">
        <v>45479</v>
      </c>
      <c r="W4493">
        <v>3011</v>
      </c>
      <c r="X4493" t="str">
        <v>Customer 11</v>
      </c>
      <c r="Y4493" t="str">
        <v>WORKSTATION</v>
      </c>
      <c r="Z4493">
        <v>420</v>
      </c>
      <c r="AA4493">
        <v>1908</v>
      </c>
      <c r="AB4493" s="8">
        <v>45417</v>
      </c>
    </row>
    <row r="4494" spans="15:28" x14ac:dyDescent="0.3">
      <c r="O4494">
        <v>4493</v>
      </c>
      <c r="P4494" t="str">
        <v>Customer 15</v>
      </c>
      <c r="Q4494" t="str">
        <v>WORKSTATION</v>
      </c>
      <c r="R4494">
        <v>654</v>
      </c>
      <c r="S4494">
        <v>2181</v>
      </c>
      <c r="T4494" s="8">
        <v>45479</v>
      </c>
      <c r="W4494">
        <v>3492</v>
      </c>
      <c r="X4494" t="str">
        <v>Customer 14</v>
      </c>
      <c r="Y4494" t="str">
        <v>WORKSTATION</v>
      </c>
      <c r="Z4494">
        <v>420</v>
      </c>
      <c r="AA4494">
        <v>857</v>
      </c>
      <c r="AB4494" s="8">
        <v>45437</v>
      </c>
    </row>
    <row r="4495" spans="15:28" x14ac:dyDescent="0.3">
      <c r="O4495">
        <v>4494</v>
      </c>
      <c r="P4495" t="str">
        <v>Customer 2</v>
      </c>
      <c r="Q4495" t="str">
        <v>DESKTOP</v>
      </c>
      <c r="R4495">
        <v>1986</v>
      </c>
      <c r="S4495">
        <v>620</v>
      </c>
      <c r="T4495" s="8">
        <v>45479</v>
      </c>
      <c r="W4495">
        <v>825</v>
      </c>
      <c r="X4495" t="str">
        <v>Customer 10</v>
      </c>
      <c r="Y4495" t="str">
        <v>EMBEDDED</v>
      </c>
      <c r="Z4495">
        <v>418</v>
      </c>
      <c r="AA4495">
        <v>4003</v>
      </c>
      <c r="AB4495" s="8">
        <v>45326</v>
      </c>
    </row>
    <row r="4496" spans="15:28" x14ac:dyDescent="0.3">
      <c r="O4496">
        <v>4495</v>
      </c>
      <c r="P4496" t="str">
        <v>Customer 15</v>
      </c>
      <c r="Q4496" t="str">
        <v>MOBILE</v>
      </c>
      <c r="R4496">
        <v>3976</v>
      </c>
      <c r="S4496">
        <v>4939</v>
      </c>
      <c r="T4496" s="8">
        <v>45479</v>
      </c>
      <c r="W4496">
        <v>872</v>
      </c>
      <c r="X4496" t="str">
        <v>Customer 5</v>
      </c>
      <c r="Y4496" t="str">
        <v>EMBEDDED</v>
      </c>
      <c r="Z4496">
        <v>418</v>
      </c>
      <c r="AA4496">
        <v>126</v>
      </c>
      <c r="AB4496" s="8">
        <v>45328</v>
      </c>
    </row>
    <row r="4497" spans="15:28" x14ac:dyDescent="0.3">
      <c r="O4497">
        <v>4496</v>
      </c>
      <c r="P4497" t="str">
        <v>Customer 11</v>
      </c>
      <c r="Q4497" t="str">
        <v>DESKTOP</v>
      </c>
      <c r="R4497">
        <v>3898</v>
      </c>
      <c r="S4497">
        <v>1892</v>
      </c>
      <c r="T4497" s="8">
        <v>45479</v>
      </c>
      <c r="W4497">
        <v>1643</v>
      </c>
      <c r="X4497" t="str">
        <v>Customer 1</v>
      </c>
      <c r="Y4497" t="str">
        <v>WORKSTATION</v>
      </c>
      <c r="Z4497">
        <v>418</v>
      </c>
      <c r="AA4497">
        <v>4749</v>
      </c>
      <c r="AB4497" s="8">
        <v>45360</v>
      </c>
    </row>
    <row r="4498" spans="15:28" x14ac:dyDescent="0.3">
      <c r="O4498">
        <v>4497</v>
      </c>
      <c r="P4498" t="str">
        <v>Customer 7</v>
      </c>
      <c r="Q4498" t="str">
        <v>WORKSTATION</v>
      </c>
      <c r="R4498">
        <v>3338</v>
      </c>
      <c r="S4498">
        <v>2116</v>
      </c>
      <c r="T4498" s="8">
        <v>45479</v>
      </c>
      <c r="W4498">
        <v>4556</v>
      </c>
      <c r="X4498" t="str">
        <v>Customer 4</v>
      </c>
      <c r="Y4498" t="str">
        <v>DESKTOP</v>
      </c>
      <c r="Z4498">
        <v>418</v>
      </c>
      <c r="AA4498">
        <v>930</v>
      </c>
      <c r="AB4498" s="8">
        <v>45481</v>
      </c>
    </row>
    <row r="4499" spans="15:28" x14ac:dyDescent="0.3">
      <c r="O4499">
        <v>4498</v>
      </c>
      <c r="P4499" t="str">
        <v>Customer 8</v>
      </c>
      <c r="Q4499" t="str">
        <v>MOBILE</v>
      </c>
      <c r="R4499">
        <v>614</v>
      </c>
      <c r="S4499">
        <v>4323</v>
      </c>
      <c r="T4499" s="8">
        <v>45479</v>
      </c>
      <c r="W4499">
        <v>4991</v>
      </c>
      <c r="X4499" t="str">
        <v>Customer 13</v>
      </c>
      <c r="Y4499" t="str">
        <v>MOBILE</v>
      </c>
      <c r="Z4499">
        <v>418</v>
      </c>
      <c r="AA4499">
        <v>701</v>
      </c>
      <c r="AB4499" s="8">
        <v>45499</v>
      </c>
    </row>
    <row r="4500" spans="15:28" x14ac:dyDescent="0.3">
      <c r="O4500">
        <v>4499</v>
      </c>
      <c r="P4500" t="str">
        <v>Customer 3</v>
      </c>
      <c r="Q4500" t="str">
        <v>WORKSTATION</v>
      </c>
      <c r="R4500">
        <v>2042</v>
      </c>
      <c r="S4500">
        <v>2360</v>
      </c>
      <c r="T4500" s="8">
        <v>45479</v>
      </c>
      <c r="W4500">
        <v>189</v>
      </c>
      <c r="X4500" t="str">
        <v>Customer 3</v>
      </c>
      <c r="Y4500" t="str">
        <v>WORKSTATION</v>
      </c>
      <c r="Z4500">
        <v>417</v>
      </c>
      <c r="AA4500">
        <v>2118</v>
      </c>
      <c r="AB4500" s="8">
        <v>45299</v>
      </c>
    </row>
    <row r="4501" spans="15:28" x14ac:dyDescent="0.3">
      <c r="O4501">
        <v>4500</v>
      </c>
      <c r="P4501" t="str">
        <v>Customer 15</v>
      </c>
      <c r="Q4501" t="str">
        <v>EMBEDDED</v>
      </c>
      <c r="R4501">
        <v>2183</v>
      </c>
      <c r="S4501">
        <v>4733</v>
      </c>
      <c r="T4501" s="8">
        <v>45479</v>
      </c>
      <c r="W4501">
        <v>488</v>
      </c>
      <c r="X4501" t="str">
        <v>Customer 4</v>
      </c>
      <c r="Y4501" t="str">
        <v>MOBILE</v>
      </c>
      <c r="Z4501">
        <v>417</v>
      </c>
      <c r="AA4501">
        <v>2006</v>
      </c>
      <c r="AB4501" s="8">
        <v>45312</v>
      </c>
    </row>
    <row r="4502" spans="15:28" x14ac:dyDescent="0.3">
      <c r="O4502">
        <v>4501</v>
      </c>
      <c r="P4502" t="str">
        <v>Customer 14</v>
      </c>
      <c r="Q4502" t="str">
        <v>MOBILE</v>
      </c>
      <c r="R4502">
        <v>1918</v>
      </c>
      <c r="S4502">
        <v>4471</v>
      </c>
      <c r="T4502" s="8">
        <v>45479</v>
      </c>
      <c r="W4502">
        <v>2845</v>
      </c>
      <c r="X4502" t="str">
        <v>Customer 10</v>
      </c>
      <c r="Y4502" t="str">
        <v>MOBILE</v>
      </c>
      <c r="Z4502">
        <v>417</v>
      </c>
      <c r="AA4502">
        <v>3782</v>
      </c>
      <c r="AB4502" s="8">
        <v>45410</v>
      </c>
    </row>
    <row r="4503" spans="15:28" x14ac:dyDescent="0.3">
      <c r="O4503">
        <v>4502</v>
      </c>
      <c r="P4503" t="str">
        <v>Customer 14</v>
      </c>
      <c r="Q4503" t="str">
        <v>EMBEDDED</v>
      </c>
      <c r="R4503">
        <v>2095</v>
      </c>
      <c r="S4503">
        <v>3842</v>
      </c>
      <c r="T4503" s="8">
        <v>45479</v>
      </c>
      <c r="W4503">
        <v>1712</v>
      </c>
      <c r="X4503" t="str">
        <v>Customer 10</v>
      </c>
      <c r="Y4503" t="str">
        <v>WORKSTATION</v>
      </c>
      <c r="Z4503">
        <v>416</v>
      </c>
      <c r="AA4503">
        <v>1706</v>
      </c>
      <c r="AB4503" s="8">
        <v>45363</v>
      </c>
    </row>
    <row r="4504" spans="15:28" x14ac:dyDescent="0.3">
      <c r="O4504">
        <v>4503</v>
      </c>
      <c r="P4504" t="str">
        <v>Customer 13</v>
      </c>
      <c r="Q4504" t="str">
        <v>WORKSTATION</v>
      </c>
      <c r="R4504">
        <v>2746</v>
      </c>
      <c r="S4504">
        <v>4838</v>
      </c>
      <c r="T4504" s="8">
        <v>45479</v>
      </c>
      <c r="W4504">
        <v>3284</v>
      </c>
      <c r="X4504" t="str">
        <v>Customer 5</v>
      </c>
      <c r="Y4504" t="str">
        <v>MOBILE</v>
      </c>
      <c r="Z4504">
        <v>415</v>
      </c>
      <c r="AA4504">
        <v>608</v>
      </c>
      <c r="AB4504" s="8">
        <v>45428</v>
      </c>
    </row>
    <row r="4505" spans="15:28" x14ac:dyDescent="0.3">
      <c r="O4505">
        <v>4504</v>
      </c>
      <c r="P4505" t="str">
        <v>Customer 15</v>
      </c>
      <c r="Q4505" t="str">
        <v>MOBILE</v>
      </c>
      <c r="R4505">
        <v>163</v>
      </c>
      <c r="S4505">
        <v>4354</v>
      </c>
      <c r="T4505" s="8">
        <v>45479</v>
      </c>
      <c r="W4505">
        <v>4732</v>
      </c>
      <c r="X4505" t="str">
        <v>Customer 1</v>
      </c>
      <c r="Y4505" t="str">
        <v>EMBEDDED</v>
      </c>
      <c r="Z4505">
        <v>415</v>
      </c>
      <c r="AA4505">
        <v>1698</v>
      </c>
      <c r="AB4505" s="8">
        <v>45489</v>
      </c>
    </row>
    <row r="4506" spans="15:28" x14ac:dyDescent="0.3">
      <c r="O4506">
        <v>4505</v>
      </c>
      <c r="P4506" t="str">
        <v>Customer 2</v>
      </c>
      <c r="Q4506" t="str">
        <v>DESKTOP</v>
      </c>
      <c r="R4506">
        <v>1179</v>
      </c>
      <c r="S4506">
        <v>351</v>
      </c>
      <c r="T4506" s="8">
        <v>45479</v>
      </c>
      <c r="W4506">
        <v>767</v>
      </c>
      <c r="X4506" t="str">
        <v>Customer 6</v>
      </c>
      <c r="Y4506" t="str">
        <v>WORKSTATION</v>
      </c>
      <c r="Z4506">
        <v>412</v>
      </c>
      <c r="AA4506">
        <v>3790</v>
      </c>
      <c r="AB4506" s="8">
        <v>45323</v>
      </c>
    </row>
    <row r="4507" spans="15:28" x14ac:dyDescent="0.3">
      <c r="O4507">
        <v>4506</v>
      </c>
      <c r="P4507" t="str">
        <v>Customer 10</v>
      </c>
      <c r="Q4507" t="str">
        <v>MOBILE</v>
      </c>
      <c r="R4507">
        <v>296</v>
      </c>
      <c r="S4507">
        <v>259</v>
      </c>
      <c r="T4507" s="8">
        <v>45479</v>
      </c>
      <c r="W4507">
        <v>2935</v>
      </c>
      <c r="X4507" t="str">
        <v>Customer 14</v>
      </c>
      <c r="Y4507" t="str">
        <v>DESKTOP</v>
      </c>
      <c r="Z4507">
        <v>412</v>
      </c>
      <c r="AA4507">
        <v>4621</v>
      </c>
      <c r="AB4507" s="8">
        <v>45414</v>
      </c>
    </row>
    <row r="4508" spans="15:28" x14ac:dyDescent="0.3">
      <c r="O4508">
        <v>4507</v>
      </c>
      <c r="P4508" t="str">
        <v>Customer 11</v>
      </c>
      <c r="Q4508" t="str">
        <v>DESKTOP</v>
      </c>
      <c r="R4508">
        <v>1097</v>
      </c>
      <c r="S4508">
        <v>3221</v>
      </c>
      <c r="T4508" s="8">
        <v>45479</v>
      </c>
      <c r="W4508">
        <v>798</v>
      </c>
      <c r="X4508" t="str">
        <v>Customer 5</v>
      </c>
      <c r="Y4508" t="str">
        <v>DESKTOP</v>
      </c>
      <c r="Z4508">
        <v>410</v>
      </c>
      <c r="AA4508">
        <v>2599</v>
      </c>
      <c r="AB4508" s="8">
        <v>45325</v>
      </c>
    </row>
    <row r="4509" spans="15:28" x14ac:dyDescent="0.3">
      <c r="O4509">
        <v>4508</v>
      </c>
      <c r="P4509" t="str">
        <v>Customer 4</v>
      </c>
      <c r="Q4509" t="str">
        <v>WORKSTATION</v>
      </c>
      <c r="R4509">
        <v>3124</v>
      </c>
      <c r="S4509">
        <v>3612</v>
      </c>
      <c r="T4509" s="8">
        <v>45479</v>
      </c>
      <c r="W4509">
        <v>478</v>
      </c>
      <c r="X4509" t="str">
        <v>Customer 5</v>
      </c>
      <c r="Y4509" t="str">
        <v>DESKTOP</v>
      </c>
      <c r="Z4509">
        <v>408</v>
      </c>
      <c r="AA4509">
        <v>1884</v>
      </c>
      <c r="AB4509" s="8">
        <v>45311</v>
      </c>
    </row>
    <row r="4510" spans="15:28" x14ac:dyDescent="0.3">
      <c r="O4510">
        <v>4509</v>
      </c>
      <c r="P4510" t="str">
        <v>Customer 11</v>
      </c>
      <c r="Q4510" t="str">
        <v>DESKTOP</v>
      </c>
      <c r="R4510">
        <v>2674</v>
      </c>
      <c r="S4510">
        <v>618</v>
      </c>
      <c r="T4510" s="8">
        <v>45479</v>
      </c>
      <c r="W4510">
        <v>323</v>
      </c>
      <c r="X4510" t="str">
        <v>Customer 7</v>
      </c>
      <c r="Y4510" t="str">
        <v>EMBEDDED</v>
      </c>
      <c r="Z4510">
        <v>404</v>
      </c>
      <c r="AA4510">
        <v>4471</v>
      </c>
      <c r="AB4510" s="8">
        <v>45305</v>
      </c>
    </row>
    <row r="4511" spans="15:28" x14ac:dyDescent="0.3">
      <c r="O4511">
        <v>4510</v>
      </c>
      <c r="P4511" t="str">
        <v>Customer 8</v>
      </c>
      <c r="Q4511" t="str">
        <v>EMBEDDED</v>
      </c>
      <c r="R4511">
        <v>2650</v>
      </c>
      <c r="S4511">
        <v>3531</v>
      </c>
      <c r="T4511" s="8">
        <v>45479</v>
      </c>
      <c r="W4511">
        <v>868</v>
      </c>
      <c r="X4511" t="str">
        <v>Customer 8</v>
      </c>
      <c r="Y4511" t="str">
        <v>EMBEDDED</v>
      </c>
      <c r="Z4511">
        <v>404</v>
      </c>
      <c r="AA4511">
        <v>2396</v>
      </c>
      <c r="AB4511" s="8">
        <v>45328</v>
      </c>
    </row>
    <row r="4512" spans="15:28" x14ac:dyDescent="0.3">
      <c r="O4512">
        <v>4511</v>
      </c>
      <c r="P4512" t="str">
        <v>Customer 5</v>
      </c>
      <c r="Q4512" t="str">
        <v>WORKSTATION</v>
      </c>
      <c r="R4512">
        <v>977</v>
      </c>
      <c r="S4512">
        <v>1854</v>
      </c>
      <c r="T4512" s="8">
        <v>45479</v>
      </c>
      <c r="W4512">
        <v>3479</v>
      </c>
      <c r="X4512" t="str">
        <v>Customer 7</v>
      </c>
      <c r="Y4512" t="str">
        <v>DESKTOP</v>
      </c>
      <c r="Z4512">
        <v>404</v>
      </c>
      <c r="AA4512">
        <v>2501</v>
      </c>
      <c r="AB4512" s="8">
        <v>45436</v>
      </c>
    </row>
    <row r="4513" spans="15:28" x14ac:dyDescent="0.3">
      <c r="O4513">
        <v>4512</v>
      </c>
      <c r="P4513" t="str">
        <v>Customer 1</v>
      </c>
      <c r="Q4513" t="str">
        <v>WORKSTATION</v>
      </c>
      <c r="R4513">
        <v>2941</v>
      </c>
      <c r="S4513">
        <v>2491</v>
      </c>
      <c r="T4513" s="8">
        <v>45479</v>
      </c>
      <c r="W4513">
        <v>2436</v>
      </c>
      <c r="X4513" t="str">
        <v>Customer 10</v>
      </c>
      <c r="Y4513" t="str">
        <v>WORKSTATION</v>
      </c>
      <c r="Z4513">
        <v>402</v>
      </c>
      <c r="AA4513">
        <v>300</v>
      </c>
      <c r="AB4513" s="8">
        <v>45393</v>
      </c>
    </row>
    <row r="4514" spans="15:28" x14ac:dyDescent="0.3">
      <c r="O4514">
        <v>4513</v>
      </c>
      <c r="P4514" t="str">
        <v>Customer 4</v>
      </c>
      <c r="Q4514" t="str">
        <v>WORKSTATION</v>
      </c>
      <c r="R4514">
        <v>3981</v>
      </c>
      <c r="S4514">
        <v>2994</v>
      </c>
      <c r="T4514" s="8">
        <v>45479</v>
      </c>
      <c r="W4514">
        <v>3021</v>
      </c>
      <c r="X4514" t="str">
        <v>Customer 6</v>
      </c>
      <c r="Y4514" t="str">
        <v>DESKTOP</v>
      </c>
      <c r="Z4514">
        <v>402</v>
      </c>
      <c r="AA4514">
        <v>2828</v>
      </c>
      <c r="AB4514" s="8">
        <v>45417</v>
      </c>
    </row>
    <row r="4515" spans="15:28" x14ac:dyDescent="0.3">
      <c r="O4515">
        <v>4514</v>
      </c>
      <c r="P4515" t="str">
        <v>Customer 3</v>
      </c>
      <c r="Q4515" t="str">
        <v>DESKTOP</v>
      </c>
      <c r="R4515">
        <v>2156</v>
      </c>
      <c r="S4515">
        <v>453</v>
      </c>
      <c r="T4515" s="8">
        <v>45480</v>
      </c>
      <c r="W4515">
        <v>2696</v>
      </c>
      <c r="X4515" t="str">
        <v>Customer 4</v>
      </c>
      <c r="Y4515" t="str">
        <v>WORKSTATION</v>
      </c>
      <c r="Z4515">
        <v>401</v>
      </c>
      <c r="AA4515">
        <v>726</v>
      </c>
      <c r="AB4515" s="8">
        <v>45404</v>
      </c>
    </row>
    <row r="4516" spans="15:28" x14ac:dyDescent="0.3">
      <c r="O4516">
        <v>4515</v>
      </c>
      <c r="P4516" t="str">
        <v>Customer 12</v>
      </c>
      <c r="Q4516" t="str">
        <v>EMBEDDED</v>
      </c>
      <c r="R4516">
        <v>2070</v>
      </c>
      <c r="S4516">
        <v>2820</v>
      </c>
      <c r="T4516" s="8">
        <v>45480</v>
      </c>
      <c r="W4516">
        <v>3517</v>
      </c>
      <c r="X4516" t="str">
        <v>Customer 8</v>
      </c>
      <c r="Y4516" t="str">
        <v>WORKSTATION</v>
      </c>
      <c r="Z4516">
        <v>401</v>
      </c>
      <c r="AA4516">
        <v>1405</v>
      </c>
      <c r="AB4516" s="8">
        <v>45438</v>
      </c>
    </row>
    <row r="4517" spans="15:28" x14ac:dyDescent="0.3">
      <c r="O4517">
        <v>4516</v>
      </c>
      <c r="P4517" t="str">
        <v>Customer 12</v>
      </c>
      <c r="Q4517" t="str">
        <v>MOBILE</v>
      </c>
      <c r="R4517">
        <v>3996</v>
      </c>
      <c r="S4517">
        <v>2537</v>
      </c>
      <c r="T4517" s="8">
        <v>45480</v>
      </c>
      <c r="W4517">
        <v>3613</v>
      </c>
      <c r="X4517" t="str">
        <v>Customer 12</v>
      </c>
      <c r="Y4517" t="str">
        <v>WORKSTATION</v>
      </c>
      <c r="Z4517">
        <v>400</v>
      </c>
      <c r="AA4517">
        <v>1328</v>
      </c>
      <c r="AB4517" s="8">
        <v>45442</v>
      </c>
    </row>
    <row r="4518" spans="15:28" x14ac:dyDescent="0.3">
      <c r="O4518">
        <v>4517</v>
      </c>
      <c r="P4518" t="str">
        <v>Customer 6</v>
      </c>
      <c r="Q4518" t="str">
        <v>DESKTOP</v>
      </c>
      <c r="R4518">
        <v>665</v>
      </c>
      <c r="S4518">
        <v>681</v>
      </c>
      <c r="T4518" s="8">
        <v>45480</v>
      </c>
      <c r="W4518">
        <v>1999</v>
      </c>
      <c r="X4518" t="str">
        <v>Customer 10</v>
      </c>
      <c r="Y4518" t="str">
        <v>DESKTOP</v>
      </c>
      <c r="Z4518">
        <v>399</v>
      </c>
      <c r="AA4518">
        <v>398</v>
      </c>
      <c r="AB4518" s="8">
        <v>45375</v>
      </c>
    </row>
    <row r="4519" spans="15:28" x14ac:dyDescent="0.3">
      <c r="O4519">
        <v>4518</v>
      </c>
      <c r="P4519" t="str">
        <v>Customer 4</v>
      </c>
      <c r="Q4519" t="str">
        <v>MOBILE</v>
      </c>
      <c r="R4519">
        <v>1304</v>
      </c>
      <c r="S4519">
        <v>2082</v>
      </c>
      <c r="T4519" s="8">
        <v>45480</v>
      </c>
      <c r="W4519">
        <v>3587</v>
      </c>
      <c r="X4519" t="str">
        <v>Customer 11</v>
      </c>
      <c r="Y4519" t="str">
        <v>DESKTOP</v>
      </c>
      <c r="Z4519">
        <v>399</v>
      </c>
      <c r="AA4519">
        <v>2413</v>
      </c>
      <c r="AB4519" s="8">
        <v>45441</v>
      </c>
    </row>
    <row r="4520" spans="15:28" x14ac:dyDescent="0.3">
      <c r="O4520">
        <v>4519</v>
      </c>
      <c r="P4520" t="str">
        <v>Customer 15</v>
      </c>
      <c r="Q4520" t="str">
        <v>WORKSTATION</v>
      </c>
      <c r="R4520">
        <v>2505</v>
      </c>
      <c r="S4520">
        <v>3475</v>
      </c>
      <c r="T4520" s="8">
        <v>45480</v>
      </c>
      <c r="W4520">
        <v>996</v>
      </c>
      <c r="X4520" t="str">
        <v>Customer 11</v>
      </c>
      <c r="Y4520" t="str">
        <v>MOBILE</v>
      </c>
      <c r="Z4520">
        <v>398</v>
      </c>
      <c r="AA4520">
        <v>1149</v>
      </c>
      <c r="AB4520" s="8">
        <v>45333</v>
      </c>
    </row>
    <row r="4521" spans="15:28" x14ac:dyDescent="0.3">
      <c r="O4521">
        <v>4520</v>
      </c>
      <c r="P4521" t="str">
        <v>Customer 10</v>
      </c>
      <c r="Q4521" t="str">
        <v>EMBEDDED</v>
      </c>
      <c r="R4521">
        <v>3296</v>
      </c>
      <c r="S4521">
        <v>4100</v>
      </c>
      <c r="T4521" s="8">
        <v>45480</v>
      </c>
      <c r="W4521">
        <v>1850</v>
      </c>
      <c r="X4521" t="str">
        <v>Customer 10</v>
      </c>
      <c r="Y4521" t="str">
        <v>MOBILE</v>
      </c>
      <c r="Z4521">
        <v>398</v>
      </c>
      <c r="AA4521">
        <v>1846</v>
      </c>
      <c r="AB4521" s="8">
        <v>45369</v>
      </c>
    </row>
    <row r="4522" spans="15:28" x14ac:dyDescent="0.3">
      <c r="O4522">
        <v>4521</v>
      </c>
      <c r="P4522" t="str">
        <v>Customer 10</v>
      </c>
      <c r="Q4522" t="str">
        <v>WORKSTATION</v>
      </c>
      <c r="R4522">
        <v>3123</v>
      </c>
      <c r="S4522">
        <v>3942</v>
      </c>
      <c r="T4522" s="8">
        <v>45480</v>
      </c>
      <c r="W4522">
        <v>965</v>
      </c>
      <c r="X4522" t="str">
        <v>Customer 13</v>
      </c>
      <c r="Y4522" t="str">
        <v>EMBEDDED</v>
      </c>
      <c r="Z4522">
        <v>397</v>
      </c>
      <c r="AA4522">
        <v>586</v>
      </c>
      <c r="AB4522" s="8">
        <v>45332</v>
      </c>
    </row>
    <row r="4523" spans="15:28" x14ac:dyDescent="0.3">
      <c r="O4523">
        <v>4522</v>
      </c>
      <c r="P4523" t="str">
        <v>Customer 11</v>
      </c>
      <c r="Q4523" t="str">
        <v>MOBILE</v>
      </c>
      <c r="R4523">
        <v>2070</v>
      </c>
      <c r="S4523">
        <v>4921</v>
      </c>
      <c r="T4523" s="8">
        <v>45480</v>
      </c>
      <c r="W4523">
        <v>2486</v>
      </c>
      <c r="X4523" t="str">
        <v>Customer 1</v>
      </c>
      <c r="Y4523" t="str">
        <v>MOBILE</v>
      </c>
      <c r="Z4523">
        <v>395</v>
      </c>
      <c r="AA4523">
        <v>4198</v>
      </c>
      <c r="AB4523" s="8">
        <v>45395</v>
      </c>
    </row>
    <row r="4524" spans="15:28" x14ac:dyDescent="0.3">
      <c r="O4524">
        <v>4523</v>
      </c>
      <c r="P4524" t="str">
        <v>Customer 10</v>
      </c>
      <c r="Q4524" t="str">
        <v>EMBEDDED</v>
      </c>
      <c r="R4524">
        <v>1617</v>
      </c>
      <c r="S4524">
        <v>1000</v>
      </c>
      <c r="T4524" s="8">
        <v>45480</v>
      </c>
      <c r="W4524">
        <v>1324</v>
      </c>
      <c r="X4524" t="str">
        <v>Customer 14</v>
      </c>
      <c r="Y4524" t="str">
        <v>DESKTOP</v>
      </c>
      <c r="Z4524">
        <v>394</v>
      </c>
      <c r="AA4524">
        <v>3535</v>
      </c>
      <c r="AB4524" s="8">
        <v>45347</v>
      </c>
    </row>
    <row r="4525" spans="15:28" x14ac:dyDescent="0.3">
      <c r="O4525">
        <v>4524</v>
      </c>
      <c r="P4525" t="str">
        <v>Customer 11</v>
      </c>
      <c r="Q4525" t="str">
        <v>MOBILE</v>
      </c>
      <c r="R4525">
        <v>2655</v>
      </c>
      <c r="S4525">
        <v>3404</v>
      </c>
      <c r="T4525" s="8">
        <v>45480</v>
      </c>
      <c r="W4525">
        <v>2518</v>
      </c>
      <c r="X4525" t="str">
        <v>Customer 1</v>
      </c>
      <c r="Y4525" t="str">
        <v>DESKTOP</v>
      </c>
      <c r="Z4525">
        <v>393</v>
      </c>
      <c r="AA4525">
        <v>1012</v>
      </c>
      <c r="AB4525" s="8">
        <v>45396</v>
      </c>
    </row>
    <row r="4526" spans="15:28" x14ac:dyDescent="0.3">
      <c r="O4526">
        <v>4525</v>
      </c>
      <c r="P4526" t="str">
        <v>Customer 7</v>
      </c>
      <c r="Q4526" t="str">
        <v>MOBILE</v>
      </c>
      <c r="R4526">
        <v>2870</v>
      </c>
      <c r="S4526">
        <v>4670</v>
      </c>
      <c r="T4526" s="8">
        <v>45480</v>
      </c>
      <c r="W4526">
        <v>4981</v>
      </c>
      <c r="X4526" t="str">
        <v>Customer 5</v>
      </c>
      <c r="Y4526" t="str">
        <v>MOBILE</v>
      </c>
      <c r="Z4526">
        <v>392</v>
      </c>
      <c r="AA4526">
        <v>1765</v>
      </c>
      <c r="AB4526" s="8">
        <v>45499</v>
      </c>
    </row>
    <row r="4527" spans="15:28" x14ac:dyDescent="0.3">
      <c r="O4527">
        <v>4526</v>
      </c>
      <c r="P4527" t="str">
        <v>Customer 13</v>
      </c>
      <c r="Q4527" t="str">
        <v>EMBEDDED</v>
      </c>
      <c r="R4527">
        <v>2073</v>
      </c>
      <c r="S4527">
        <v>1519</v>
      </c>
      <c r="T4527" s="8">
        <v>45480</v>
      </c>
      <c r="W4527">
        <v>3771</v>
      </c>
      <c r="X4527" t="str">
        <v>Customer 15</v>
      </c>
      <c r="Y4527" t="str">
        <v>DESKTOP</v>
      </c>
      <c r="Z4527">
        <v>391</v>
      </c>
      <c r="AA4527">
        <v>4332</v>
      </c>
      <c r="AB4527" s="8">
        <v>45449</v>
      </c>
    </row>
    <row r="4528" spans="15:28" x14ac:dyDescent="0.3">
      <c r="O4528">
        <v>4527</v>
      </c>
      <c r="P4528" t="str">
        <v>Customer 15</v>
      </c>
      <c r="Q4528" t="str">
        <v>MOBILE</v>
      </c>
      <c r="R4528">
        <v>2339</v>
      </c>
      <c r="S4528">
        <v>3023</v>
      </c>
      <c r="T4528" s="8">
        <v>45480</v>
      </c>
      <c r="W4528">
        <v>1334</v>
      </c>
      <c r="X4528" t="str">
        <v>Customer 1</v>
      </c>
      <c r="Y4528" t="str">
        <v>DESKTOP</v>
      </c>
      <c r="Z4528">
        <v>390</v>
      </c>
      <c r="AA4528">
        <v>449</v>
      </c>
      <c r="AB4528" s="8">
        <v>45347</v>
      </c>
    </row>
    <row r="4529" spans="15:28" x14ac:dyDescent="0.3">
      <c r="O4529">
        <v>4528</v>
      </c>
      <c r="P4529" t="str">
        <v>Customer 7</v>
      </c>
      <c r="Q4529" t="str">
        <v>EMBEDDED</v>
      </c>
      <c r="R4529">
        <v>2192</v>
      </c>
      <c r="S4529">
        <v>398</v>
      </c>
      <c r="T4529" s="8">
        <v>45480</v>
      </c>
      <c r="W4529">
        <v>3371</v>
      </c>
      <c r="X4529" t="str">
        <v>Customer 1</v>
      </c>
      <c r="Y4529" t="str">
        <v>WORKSTATION</v>
      </c>
      <c r="Z4529">
        <v>390</v>
      </c>
      <c r="AA4529">
        <v>434</v>
      </c>
      <c r="AB4529" s="8">
        <v>45432</v>
      </c>
    </row>
    <row r="4530" spans="15:28" x14ac:dyDescent="0.3">
      <c r="O4530">
        <v>4529</v>
      </c>
      <c r="P4530" t="str">
        <v>Customer 10</v>
      </c>
      <c r="Q4530" t="str">
        <v>MOBILE</v>
      </c>
      <c r="R4530">
        <v>2542</v>
      </c>
      <c r="S4530">
        <v>3324</v>
      </c>
      <c r="T4530" s="8">
        <v>45480</v>
      </c>
      <c r="W4530">
        <v>554</v>
      </c>
      <c r="X4530" t="str">
        <v>Customer 6</v>
      </c>
      <c r="Y4530" t="str">
        <v>MOBILE</v>
      </c>
      <c r="Z4530">
        <v>389</v>
      </c>
      <c r="AA4530">
        <v>2318</v>
      </c>
      <c r="AB4530" s="8">
        <v>45315</v>
      </c>
    </row>
    <row r="4531" spans="15:28" x14ac:dyDescent="0.3">
      <c r="O4531">
        <v>4530</v>
      </c>
      <c r="P4531" t="str">
        <v>Customer 2</v>
      </c>
      <c r="Q4531" t="str">
        <v>MOBILE</v>
      </c>
      <c r="R4531">
        <v>2963</v>
      </c>
      <c r="S4531">
        <v>3539</v>
      </c>
      <c r="T4531" s="8">
        <v>45480</v>
      </c>
      <c r="W4531">
        <v>3894</v>
      </c>
      <c r="X4531" t="str">
        <v>Customer 13</v>
      </c>
      <c r="Y4531" t="str">
        <v>MOBILE</v>
      </c>
      <c r="Z4531">
        <v>389</v>
      </c>
      <c r="AA4531">
        <v>4424</v>
      </c>
      <c r="AB4531" s="8">
        <v>45454</v>
      </c>
    </row>
    <row r="4532" spans="15:28" x14ac:dyDescent="0.3">
      <c r="O4532">
        <v>4531</v>
      </c>
      <c r="P4532" t="str">
        <v>Customer 13</v>
      </c>
      <c r="Q4532" t="str">
        <v>MOBILE</v>
      </c>
      <c r="R4532">
        <v>1522</v>
      </c>
      <c r="S4532">
        <v>2994</v>
      </c>
      <c r="T4532" s="8">
        <v>45480</v>
      </c>
      <c r="W4532">
        <v>1724</v>
      </c>
      <c r="X4532" t="str">
        <v>Customer 5</v>
      </c>
      <c r="Y4532" t="str">
        <v>MOBILE</v>
      </c>
      <c r="Z4532">
        <v>387</v>
      </c>
      <c r="AA4532">
        <v>2945</v>
      </c>
      <c r="AB4532" s="8">
        <v>45363</v>
      </c>
    </row>
    <row r="4533" spans="15:28" x14ac:dyDescent="0.3">
      <c r="O4533">
        <v>4532</v>
      </c>
      <c r="P4533" t="str">
        <v>Customer 1</v>
      </c>
      <c r="Q4533" t="str">
        <v>MOBILE</v>
      </c>
      <c r="R4533">
        <v>1010</v>
      </c>
      <c r="S4533">
        <v>2579</v>
      </c>
      <c r="T4533" s="8">
        <v>45480</v>
      </c>
      <c r="W4533">
        <v>3569</v>
      </c>
      <c r="X4533" t="str">
        <v>Customer 13</v>
      </c>
      <c r="Y4533" t="str">
        <v>WORKSTATION</v>
      </c>
      <c r="Z4533">
        <v>386</v>
      </c>
      <c r="AA4533">
        <v>3965</v>
      </c>
      <c r="AB4533" s="8">
        <v>45440</v>
      </c>
    </row>
    <row r="4534" spans="15:28" x14ac:dyDescent="0.3">
      <c r="O4534">
        <v>4533</v>
      </c>
      <c r="P4534" t="str">
        <v>Customer 9</v>
      </c>
      <c r="Q4534" t="str">
        <v>MOBILE</v>
      </c>
      <c r="R4534">
        <v>1156</v>
      </c>
      <c r="S4534">
        <v>1320</v>
      </c>
      <c r="T4534" s="8">
        <v>45480</v>
      </c>
      <c r="W4534">
        <v>1608</v>
      </c>
      <c r="X4534" t="str">
        <v>Customer 8</v>
      </c>
      <c r="Y4534" t="str">
        <v>MOBILE</v>
      </c>
      <c r="Z4534">
        <v>385</v>
      </c>
      <c r="AA4534">
        <v>4384</v>
      </c>
      <c r="AB4534" s="8">
        <v>45358</v>
      </c>
    </row>
    <row r="4535" spans="15:28" x14ac:dyDescent="0.3">
      <c r="O4535">
        <v>4534</v>
      </c>
      <c r="P4535" t="str">
        <v>Customer 11</v>
      </c>
      <c r="Q4535" t="str">
        <v>DESKTOP</v>
      </c>
      <c r="R4535">
        <v>1812</v>
      </c>
      <c r="S4535">
        <v>2517</v>
      </c>
      <c r="T4535" s="8">
        <v>45480</v>
      </c>
      <c r="W4535">
        <v>4689</v>
      </c>
      <c r="X4535" t="str">
        <v>Customer 10</v>
      </c>
      <c r="Y4535" t="str">
        <v>EMBEDDED</v>
      </c>
      <c r="Z4535">
        <v>385</v>
      </c>
      <c r="AA4535">
        <v>2728</v>
      </c>
      <c r="AB4535" s="8">
        <v>45487</v>
      </c>
    </row>
    <row r="4536" spans="15:28" x14ac:dyDescent="0.3">
      <c r="O4536">
        <v>4535</v>
      </c>
      <c r="P4536" t="str">
        <v>Customer 7</v>
      </c>
      <c r="Q4536" t="str">
        <v>DESKTOP</v>
      </c>
      <c r="R4536">
        <v>3538</v>
      </c>
      <c r="S4536">
        <v>4678</v>
      </c>
      <c r="T4536" s="8">
        <v>45480</v>
      </c>
      <c r="W4536">
        <v>1622</v>
      </c>
      <c r="X4536" t="str">
        <v>Customer 5</v>
      </c>
      <c r="Y4536" t="str">
        <v>DESKTOP</v>
      </c>
      <c r="Z4536">
        <v>384</v>
      </c>
      <c r="AA4536">
        <v>3432</v>
      </c>
      <c r="AB4536" s="8">
        <v>45359</v>
      </c>
    </row>
    <row r="4537" spans="15:28" x14ac:dyDescent="0.3">
      <c r="O4537">
        <v>4536</v>
      </c>
      <c r="P4537" t="str">
        <v>Customer 4</v>
      </c>
      <c r="Q4537" t="str">
        <v>WORKSTATION</v>
      </c>
      <c r="R4537">
        <v>56</v>
      </c>
      <c r="S4537">
        <v>1575</v>
      </c>
      <c r="T4537" s="8">
        <v>45480</v>
      </c>
      <c r="W4537">
        <v>314</v>
      </c>
      <c r="X4537" t="str">
        <v>Customer 14</v>
      </c>
      <c r="Y4537" t="str">
        <v>WORKSTATION</v>
      </c>
      <c r="Z4537">
        <v>383</v>
      </c>
      <c r="AA4537">
        <v>3037</v>
      </c>
      <c r="AB4537" s="8">
        <v>45305</v>
      </c>
    </row>
    <row r="4538" spans="15:28" x14ac:dyDescent="0.3">
      <c r="O4538">
        <v>4537</v>
      </c>
      <c r="P4538" t="str">
        <v>Customer 13</v>
      </c>
      <c r="Q4538" t="str">
        <v>DESKTOP</v>
      </c>
      <c r="R4538">
        <v>1936</v>
      </c>
      <c r="S4538">
        <v>2857</v>
      </c>
      <c r="T4538" s="8">
        <v>45480</v>
      </c>
      <c r="W4538">
        <v>2858</v>
      </c>
      <c r="X4538" t="str">
        <v>Customer 5</v>
      </c>
      <c r="Y4538" t="str">
        <v>WORKSTATION</v>
      </c>
      <c r="Z4538">
        <v>383</v>
      </c>
      <c r="AA4538">
        <v>2557</v>
      </c>
      <c r="AB4538" s="8">
        <v>45411</v>
      </c>
    </row>
    <row r="4539" spans="15:28" x14ac:dyDescent="0.3">
      <c r="O4539">
        <v>4538</v>
      </c>
      <c r="P4539" t="str">
        <v>Customer 12</v>
      </c>
      <c r="Q4539" t="str">
        <v>MOBILE</v>
      </c>
      <c r="R4539">
        <v>3837</v>
      </c>
      <c r="S4539">
        <v>4737</v>
      </c>
      <c r="T4539" s="8">
        <v>45481</v>
      </c>
      <c r="W4539">
        <v>1829</v>
      </c>
      <c r="X4539" t="str">
        <v>Customer 2</v>
      </c>
      <c r="Y4539" t="str">
        <v>MOBILE</v>
      </c>
      <c r="Z4539">
        <v>382</v>
      </c>
      <c r="AA4539">
        <v>1896</v>
      </c>
      <c r="AB4539" s="8">
        <v>45368</v>
      </c>
    </row>
    <row r="4540" spans="15:28" x14ac:dyDescent="0.3">
      <c r="O4540">
        <v>4539</v>
      </c>
      <c r="P4540" t="str">
        <v>Customer 9</v>
      </c>
      <c r="Q4540" t="str">
        <v>DESKTOP</v>
      </c>
      <c r="R4540">
        <v>2072</v>
      </c>
      <c r="S4540">
        <v>4217</v>
      </c>
      <c r="T4540" s="8">
        <v>45481</v>
      </c>
      <c r="W4540">
        <v>4454</v>
      </c>
      <c r="X4540" t="str">
        <v>Customer 14</v>
      </c>
      <c r="Y4540" t="str">
        <v>DESKTOP</v>
      </c>
      <c r="Z4540">
        <v>381</v>
      </c>
      <c r="AA4540">
        <v>2450</v>
      </c>
      <c r="AB4540" s="8">
        <v>45477</v>
      </c>
    </row>
    <row r="4541" spans="15:28" x14ac:dyDescent="0.3">
      <c r="O4541">
        <v>4540</v>
      </c>
      <c r="P4541" t="str">
        <v>Customer 11</v>
      </c>
      <c r="Q4541" t="str">
        <v>MOBILE</v>
      </c>
      <c r="R4541">
        <v>2314</v>
      </c>
      <c r="S4541">
        <v>4375</v>
      </c>
      <c r="T4541" s="8">
        <v>45481</v>
      </c>
      <c r="W4541">
        <v>1506</v>
      </c>
      <c r="X4541" t="str">
        <v>Customer 15</v>
      </c>
      <c r="Y4541" t="str">
        <v>EMBEDDED</v>
      </c>
      <c r="Z4541">
        <v>380</v>
      </c>
      <c r="AA4541">
        <v>2402</v>
      </c>
      <c r="AB4541" s="8">
        <v>45354</v>
      </c>
    </row>
    <row r="4542" spans="15:28" x14ac:dyDescent="0.3">
      <c r="O4542">
        <v>4541</v>
      </c>
      <c r="P4542" t="str">
        <v>Customer 11</v>
      </c>
      <c r="Q4542" t="str">
        <v>WORKSTATION</v>
      </c>
      <c r="R4542">
        <v>3362</v>
      </c>
      <c r="S4542">
        <v>3988</v>
      </c>
      <c r="T4542" s="8">
        <v>45481</v>
      </c>
      <c r="W4542">
        <v>2545</v>
      </c>
      <c r="X4542" t="str">
        <v>Customer 13</v>
      </c>
      <c r="Y4542" t="str">
        <v>MOBILE</v>
      </c>
      <c r="Z4542">
        <v>380</v>
      </c>
      <c r="AA4542">
        <v>1341</v>
      </c>
      <c r="AB4542" s="8">
        <v>45397</v>
      </c>
    </row>
    <row r="4543" spans="15:28" x14ac:dyDescent="0.3">
      <c r="O4543">
        <v>4542</v>
      </c>
      <c r="P4543" t="str">
        <v>Customer 12</v>
      </c>
      <c r="Q4543" t="str">
        <v>MOBILE</v>
      </c>
      <c r="R4543">
        <v>1572</v>
      </c>
      <c r="S4543">
        <v>4858</v>
      </c>
      <c r="T4543" s="8">
        <v>45481</v>
      </c>
      <c r="W4543">
        <v>3230</v>
      </c>
      <c r="X4543" t="str">
        <v>Customer 15</v>
      </c>
      <c r="Y4543" t="str">
        <v>WORKSTATION</v>
      </c>
      <c r="Z4543">
        <v>380</v>
      </c>
      <c r="AA4543">
        <v>3446</v>
      </c>
      <c r="AB4543" s="8">
        <v>45426</v>
      </c>
    </row>
    <row r="4544" spans="15:28" x14ac:dyDescent="0.3">
      <c r="O4544">
        <v>4543</v>
      </c>
      <c r="P4544" t="str">
        <v>Customer 8</v>
      </c>
      <c r="Q4544" t="str">
        <v>WORKSTATION</v>
      </c>
      <c r="R4544">
        <v>2340</v>
      </c>
      <c r="S4544">
        <v>2595</v>
      </c>
      <c r="T4544" s="8">
        <v>45481</v>
      </c>
      <c r="W4544">
        <v>4354</v>
      </c>
      <c r="X4544" t="str">
        <v>Customer 9</v>
      </c>
      <c r="Y4544" t="str">
        <v>DESKTOP</v>
      </c>
      <c r="Z4544">
        <v>378</v>
      </c>
      <c r="AA4544">
        <v>1669</v>
      </c>
      <c r="AB4544" s="8">
        <v>45473</v>
      </c>
    </row>
    <row r="4545" spans="15:28" x14ac:dyDescent="0.3">
      <c r="O4545">
        <v>4544</v>
      </c>
      <c r="P4545" t="str">
        <v>Customer 5</v>
      </c>
      <c r="Q4545" t="str">
        <v>DESKTOP</v>
      </c>
      <c r="R4545">
        <v>1507</v>
      </c>
      <c r="S4545">
        <v>3722</v>
      </c>
      <c r="T4545" s="8">
        <v>45481</v>
      </c>
      <c r="W4545">
        <v>4167</v>
      </c>
      <c r="X4545" t="str">
        <v>Customer 2</v>
      </c>
      <c r="Y4545" t="str">
        <v>WORKSTATION</v>
      </c>
      <c r="Z4545">
        <v>375</v>
      </c>
      <c r="AA4545">
        <v>274</v>
      </c>
      <c r="AB4545" s="8">
        <v>45465</v>
      </c>
    </row>
    <row r="4546" spans="15:28" x14ac:dyDescent="0.3">
      <c r="O4546">
        <v>4545</v>
      </c>
      <c r="P4546" t="str">
        <v>Customer 7</v>
      </c>
      <c r="Q4546" t="str">
        <v>EMBEDDED</v>
      </c>
      <c r="R4546">
        <v>2403</v>
      </c>
      <c r="S4546">
        <v>1592</v>
      </c>
      <c r="T4546" s="8">
        <v>45481</v>
      </c>
      <c r="W4546">
        <v>4330</v>
      </c>
      <c r="X4546" t="str">
        <v>Customer 3</v>
      </c>
      <c r="Y4546" t="str">
        <v>EMBEDDED</v>
      </c>
      <c r="Z4546">
        <v>375</v>
      </c>
      <c r="AA4546">
        <v>1907</v>
      </c>
      <c r="AB4546" s="8">
        <v>45472</v>
      </c>
    </row>
    <row r="4547" spans="15:28" x14ac:dyDescent="0.3">
      <c r="O4547">
        <v>4546</v>
      </c>
      <c r="P4547" t="str">
        <v>Customer 15</v>
      </c>
      <c r="Q4547" t="str">
        <v>MOBILE</v>
      </c>
      <c r="R4547">
        <v>2494</v>
      </c>
      <c r="S4547">
        <v>3146</v>
      </c>
      <c r="T4547" s="8">
        <v>45481</v>
      </c>
      <c r="W4547">
        <v>1148</v>
      </c>
      <c r="X4547" t="str">
        <v>Customer 9</v>
      </c>
      <c r="Y4547" t="str">
        <v>DESKTOP</v>
      </c>
      <c r="Z4547">
        <v>374</v>
      </c>
      <c r="AA4547">
        <v>3114</v>
      </c>
      <c r="AB4547" s="8">
        <v>45339</v>
      </c>
    </row>
    <row r="4548" spans="15:28" x14ac:dyDescent="0.3">
      <c r="O4548">
        <v>4547</v>
      </c>
      <c r="P4548" t="str">
        <v>Customer 8</v>
      </c>
      <c r="Q4548" t="str">
        <v>MOBILE</v>
      </c>
      <c r="R4548">
        <v>1459</v>
      </c>
      <c r="S4548">
        <v>2075</v>
      </c>
      <c r="T4548" s="8">
        <v>45481</v>
      </c>
      <c r="W4548">
        <v>3330</v>
      </c>
      <c r="X4548" t="str">
        <v>Customer 3</v>
      </c>
      <c r="Y4548" t="str">
        <v>WORKSTATION</v>
      </c>
      <c r="Z4548">
        <v>374</v>
      </c>
      <c r="AA4548">
        <v>1281</v>
      </c>
      <c r="AB4548" s="8">
        <v>45430</v>
      </c>
    </row>
    <row r="4549" spans="15:28" x14ac:dyDescent="0.3">
      <c r="O4549">
        <v>4548</v>
      </c>
      <c r="P4549" t="str">
        <v>Customer 11</v>
      </c>
      <c r="Q4549" t="str">
        <v>MOBILE</v>
      </c>
      <c r="R4549">
        <v>1806</v>
      </c>
      <c r="S4549">
        <v>2593</v>
      </c>
      <c r="T4549" s="8">
        <v>45481</v>
      </c>
      <c r="W4549">
        <v>4842</v>
      </c>
      <c r="X4549" t="str">
        <v>Customer 2</v>
      </c>
      <c r="Y4549" t="str">
        <v>EMBEDDED</v>
      </c>
      <c r="Z4549">
        <v>374</v>
      </c>
      <c r="AA4549">
        <v>2431</v>
      </c>
      <c r="AB4549" s="8">
        <v>45493</v>
      </c>
    </row>
    <row r="4550" spans="15:28" x14ac:dyDescent="0.3">
      <c r="O4550">
        <v>4549</v>
      </c>
      <c r="P4550" t="str">
        <v>Customer 11</v>
      </c>
      <c r="Q4550" t="str">
        <v>WORKSTATION</v>
      </c>
      <c r="R4550">
        <v>3170</v>
      </c>
      <c r="S4550">
        <v>1131</v>
      </c>
      <c r="T4550" s="8">
        <v>45481</v>
      </c>
      <c r="W4550">
        <v>1019</v>
      </c>
      <c r="X4550" t="str">
        <v>Customer 4</v>
      </c>
      <c r="Y4550" t="str">
        <v>EMBEDDED</v>
      </c>
      <c r="Z4550">
        <v>373</v>
      </c>
      <c r="AA4550">
        <v>3619</v>
      </c>
      <c r="AB4550" s="8">
        <v>45334</v>
      </c>
    </row>
    <row r="4551" spans="15:28" x14ac:dyDescent="0.3">
      <c r="O4551">
        <v>4550</v>
      </c>
      <c r="P4551" t="str">
        <v>Customer 2</v>
      </c>
      <c r="Q4551" t="str">
        <v>EMBEDDED</v>
      </c>
      <c r="R4551">
        <v>3219</v>
      </c>
      <c r="S4551">
        <v>3098</v>
      </c>
      <c r="T4551" s="8">
        <v>45481</v>
      </c>
      <c r="W4551">
        <v>2264</v>
      </c>
      <c r="X4551" t="str">
        <v>Customer 1</v>
      </c>
      <c r="Y4551" t="str">
        <v>EMBEDDED</v>
      </c>
      <c r="Z4551">
        <v>373</v>
      </c>
      <c r="AA4551">
        <v>4677</v>
      </c>
      <c r="AB4551" s="8">
        <v>45386</v>
      </c>
    </row>
    <row r="4552" spans="15:28" x14ac:dyDescent="0.3">
      <c r="O4552">
        <v>4551</v>
      </c>
      <c r="P4552" t="str">
        <v>Customer 11</v>
      </c>
      <c r="Q4552" t="str">
        <v>MOBILE</v>
      </c>
      <c r="R4552">
        <v>292</v>
      </c>
      <c r="S4552">
        <v>1751</v>
      </c>
      <c r="T4552" s="8">
        <v>45481</v>
      </c>
      <c r="W4552">
        <v>3244</v>
      </c>
      <c r="X4552" t="str">
        <v>Customer 5</v>
      </c>
      <c r="Y4552" t="str">
        <v>MOBILE</v>
      </c>
      <c r="Z4552">
        <v>371</v>
      </c>
      <c r="AA4552">
        <v>4298</v>
      </c>
      <c r="AB4552" s="8">
        <v>45427</v>
      </c>
    </row>
    <row r="4553" spans="15:28" x14ac:dyDescent="0.3">
      <c r="O4553">
        <v>4552</v>
      </c>
      <c r="P4553" t="str">
        <v>Customer 8</v>
      </c>
      <c r="Q4553" t="str">
        <v>MOBILE</v>
      </c>
      <c r="R4553">
        <v>1601</v>
      </c>
      <c r="S4553">
        <v>2121</v>
      </c>
      <c r="T4553" s="8">
        <v>45481</v>
      </c>
      <c r="W4553">
        <v>1733</v>
      </c>
      <c r="X4553" t="str">
        <v>Customer 12</v>
      </c>
      <c r="Y4553" t="str">
        <v>DESKTOP</v>
      </c>
      <c r="Z4553">
        <v>370</v>
      </c>
      <c r="AA4553">
        <v>1318</v>
      </c>
      <c r="AB4553" s="8">
        <v>45364</v>
      </c>
    </row>
    <row r="4554" spans="15:28" x14ac:dyDescent="0.3">
      <c r="O4554">
        <v>4553</v>
      </c>
      <c r="P4554" t="str">
        <v>Customer 1</v>
      </c>
      <c r="Q4554" t="str">
        <v>DESKTOP</v>
      </c>
      <c r="R4554">
        <v>312</v>
      </c>
      <c r="S4554">
        <v>2066</v>
      </c>
      <c r="T4554" s="8">
        <v>45481</v>
      </c>
      <c r="W4554">
        <v>4572</v>
      </c>
      <c r="X4554" t="str">
        <v>Customer 10</v>
      </c>
      <c r="Y4554" t="str">
        <v>DESKTOP</v>
      </c>
      <c r="Z4554">
        <v>370</v>
      </c>
      <c r="AA4554">
        <v>3784</v>
      </c>
      <c r="AB4554" s="8">
        <v>45482</v>
      </c>
    </row>
    <row r="4555" spans="15:28" x14ac:dyDescent="0.3">
      <c r="O4555">
        <v>4554</v>
      </c>
      <c r="P4555" t="str">
        <v>Customer 12</v>
      </c>
      <c r="Q4555" t="str">
        <v>MOBILE</v>
      </c>
      <c r="R4555">
        <v>3422</v>
      </c>
      <c r="S4555">
        <v>1736</v>
      </c>
      <c r="T4555" s="8">
        <v>45481</v>
      </c>
      <c r="W4555">
        <v>2352</v>
      </c>
      <c r="X4555" t="str">
        <v>Customer 1</v>
      </c>
      <c r="Y4555" t="str">
        <v>MOBILE</v>
      </c>
      <c r="Z4555">
        <v>369</v>
      </c>
      <c r="AA4555">
        <v>677</v>
      </c>
      <c r="AB4555" s="8">
        <v>45389</v>
      </c>
    </row>
    <row r="4556" spans="15:28" x14ac:dyDescent="0.3">
      <c r="O4556">
        <v>4555</v>
      </c>
      <c r="P4556" t="str">
        <v>Customer 3</v>
      </c>
      <c r="Q4556" t="str">
        <v>DESKTOP</v>
      </c>
      <c r="R4556">
        <v>83</v>
      </c>
      <c r="S4556">
        <v>3786</v>
      </c>
      <c r="T4556" s="8">
        <v>45481</v>
      </c>
      <c r="W4556">
        <v>3048</v>
      </c>
      <c r="X4556" t="str">
        <v>Customer 12</v>
      </c>
      <c r="Y4556" t="str">
        <v>WORKSTATION</v>
      </c>
      <c r="Z4556">
        <v>368</v>
      </c>
      <c r="AA4556">
        <v>160</v>
      </c>
      <c r="AB4556" s="8">
        <v>45418</v>
      </c>
    </row>
    <row r="4557" spans="15:28" x14ac:dyDescent="0.3">
      <c r="O4557">
        <v>4556</v>
      </c>
      <c r="P4557" t="str">
        <v>Customer 4</v>
      </c>
      <c r="Q4557" t="str">
        <v>DESKTOP</v>
      </c>
      <c r="R4557">
        <v>418</v>
      </c>
      <c r="S4557">
        <v>930</v>
      </c>
      <c r="T4557" s="8">
        <v>45481</v>
      </c>
      <c r="W4557">
        <v>1891</v>
      </c>
      <c r="X4557" t="str">
        <v>Customer 5</v>
      </c>
      <c r="Y4557" t="str">
        <v>EMBEDDED</v>
      </c>
      <c r="Z4557">
        <v>367</v>
      </c>
      <c r="AA4557">
        <v>4347</v>
      </c>
      <c r="AB4557" s="8">
        <v>45370</v>
      </c>
    </row>
    <row r="4558" spans="15:28" x14ac:dyDescent="0.3">
      <c r="O4558">
        <v>4557</v>
      </c>
      <c r="P4558" t="str">
        <v>Customer 7</v>
      </c>
      <c r="Q4558" t="str">
        <v>DESKTOP</v>
      </c>
      <c r="R4558">
        <v>1062</v>
      </c>
      <c r="S4558">
        <v>2438</v>
      </c>
      <c r="T4558" s="8">
        <v>45481</v>
      </c>
      <c r="W4558">
        <v>4379</v>
      </c>
      <c r="X4558" t="str">
        <v>Customer 6</v>
      </c>
      <c r="Y4558" t="str">
        <v>EMBEDDED</v>
      </c>
      <c r="Z4558">
        <v>367</v>
      </c>
      <c r="AA4558">
        <v>3517</v>
      </c>
      <c r="AB4558" s="8">
        <v>45474</v>
      </c>
    </row>
    <row r="4559" spans="15:28" x14ac:dyDescent="0.3">
      <c r="O4559">
        <v>4558</v>
      </c>
      <c r="P4559" t="str">
        <v>Customer 14</v>
      </c>
      <c r="Q4559" t="str">
        <v>EMBEDDED</v>
      </c>
      <c r="R4559">
        <v>2199</v>
      </c>
      <c r="S4559">
        <v>1523</v>
      </c>
      <c r="T4559" s="8">
        <v>45481</v>
      </c>
      <c r="W4559">
        <v>2516</v>
      </c>
      <c r="X4559" t="str">
        <v>Customer 8</v>
      </c>
      <c r="Y4559" t="str">
        <v>DESKTOP</v>
      </c>
      <c r="Z4559">
        <v>366</v>
      </c>
      <c r="AA4559">
        <v>4567</v>
      </c>
      <c r="AB4559" s="8">
        <v>45396</v>
      </c>
    </row>
    <row r="4560" spans="15:28" x14ac:dyDescent="0.3">
      <c r="O4560">
        <v>4559</v>
      </c>
      <c r="P4560" t="str">
        <v>Customer 5</v>
      </c>
      <c r="Q4560" t="str">
        <v>EMBEDDED</v>
      </c>
      <c r="R4560">
        <v>709</v>
      </c>
      <c r="S4560">
        <v>4275</v>
      </c>
      <c r="T4560" s="8">
        <v>45481</v>
      </c>
      <c r="W4560">
        <v>2861</v>
      </c>
      <c r="X4560" t="str">
        <v>Customer 10</v>
      </c>
      <c r="Y4560" t="str">
        <v>MOBILE</v>
      </c>
      <c r="Z4560">
        <v>366</v>
      </c>
      <c r="AA4560">
        <v>4673</v>
      </c>
      <c r="AB4560" s="8">
        <v>45411</v>
      </c>
    </row>
    <row r="4561" spans="15:28" x14ac:dyDescent="0.3">
      <c r="O4561">
        <v>4560</v>
      </c>
      <c r="P4561" t="str">
        <v>Customer 8</v>
      </c>
      <c r="Q4561" t="str">
        <v>WORKSTATION</v>
      </c>
      <c r="R4561">
        <v>720</v>
      </c>
      <c r="S4561">
        <v>4993</v>
      </c>
      <c r="T4561" s="8">
        <v>45481</v>
      </c>
      <c r="W4561">
        <v>1235</v>
      </c>
      <c r="X4561" t="str">
        <v>Customer 1</v>
      </c>
      <c r="Y4561" t="str">
        <v>DESKTOP</v>
      </c>
      <c r="Z4561">
        <v>365</v>
      </c>
      <c r="AA4561">
        <v>4712</v>
      </c>
      <c r="AB4561" s="8">
        <v>45343</v>
      </c>
    </row>
    <row r="4562" spans="15:28" x14ac:dyDescent="0.3">
      <c r="O4562">
        <v>4561</v>
      </c>
      <c r="P4562" t="str">
        <v>Customer 13</v>
      </c>
      <c r="Q4562" t="str">
        <v>EMBEDDED</v>
      </c>
      <c r="R4562">
        <v>3300</v>
      </c>
      <c r="S4562">
        <v>4977</v>
      </c>
      <c r="T4562" s="8">
        <v>45481</v>
      </c>
      <c r="W4562">
        <v>1504</v>
      </c>
      <c r="X4562" t="str">
        <v>Customer 1</v>
      </c>
      <c r="Y4562" t="str">
        <v>MOBILE</v>
      </c>
      <c r="Z4562">
        <v>364</v>
      </c>
      <c r="AA4562">
        <v>1429</v>
      </c>
      <c r="AB4562" s="8">
        <v>45354</v>
      </c>
    </row>
    <row r="4563" spans="15:28" x14ac:dyDescent="0.3">
      <c r="O4563">
        <v>4562</v>
      </c>
      <c r="P4563" t="str">
        <v>Customer 6</v>
      </c>
      <c r="Q4563" t="str">
        <v>WORKSTATION</v>
      </c>
      <c r="R4563">
        <v>3237</v>
      </c>
      <c r="S4563">
        <v>4926</v>
      </c>
      <c r="T4563" s="8">
        <v>45482</v>
      </c>
      <c r="W4563">
        <v>301</v>
      </c>
      <c r="X4563" t="str">
        <v>Customer 3</v>
      </c>
      <c r="Y4563" t="str">
        <v>DESKTOP</v>
      </c>
      <c r="Z4563">
        <v>362</v>
      </c>
      <c r="AA4563">
        <v>4568</v>
      </c>
      <c r="AB4563" s="8">
        <v>45304</v>
      </c>
    </row>
    <row r="4564" spans="15:28" x14ac:dyDescent="0.3">
      <c r="O4564">
        <v>4563</v>
      </c>
      <c r="P4564" t="str">
        <v>Customer 9</v>
      </c>
      <c r="Q4564" t="str">
        <v>DESKTOP</v>
      </c>
      <c r="R4564">
        <v>270</v>
      </c>
      <c r="S4564">
        <v>4633</v>
      </c>
      <c r="T4564" s="8">
        <v>45482</v>
      </c>
      <c r="W4564">
        <v>3272</v>
      </c>
      <c r="X4564" t="str">
        <v>Customer 2</v>
      </c>
      <c r="Y4564" t="str">
        <v>EMBEDDED</v>
      </c>
      <c r="Z4564">
        <v>362</v>
      </c>
      <c r="AA4564">
        <v>2553</v>
      </c>
      <c r="AB4564" s="8">
        <v>45428</v>
      </c>
    </row>
    <row r="4565" spans="15:28" x14ac:dyDescent="0.3">
      <c r="O4565">
        <v>4564</v>
      </c>
      <c r="P4565" t="str">
        <v>Customer 3</v>
      </c>
      <c r="Q4565" t="str">
        <v>WORKSTATION</v>
      </c>
      <c r="R4565">
        <v>340</v>
      </c>
      <c r="S4565">
        <v>3752</v>
      </c>
      <c r="T4565" s="8">
        <v>45482</v>
      </c>
      <c r="W4565">
        <v>966</v>
      </c>
      <c r="X4565" t="str">
        <v>Customer 12</v>
      </c>
      <c r="Y4565" t="str">
        <v>WORKSTATION</v>
      </c>
      <c r="Z4565">
        <v>359</v>
      </c>
      <c r="AA4565">
        <v>371</v>
      </c>
      <c r="AB4565" s="8">
        <v>45332</v>
      </c>
    </row>
    <row r="4566" spans="15:28" x14ac:dyDescent="0.3">
      <c r="O4566">
        <v>4565</v>
      </c>
      <c r="P4566" t="str">
        <v>Customer 11</v>
      </c>
      <c r="Q4566" t="str">
        <v>EMBEDDED</v>
      </c>
      <c r="R4566">
        <v>1492</v>
      </c>
      <c r="S4566">
        <v>4074</v>
      </c>
      <c r="T4566" s="8">
        <v>45482</v>
      </c>
      <c r="W4566">
        <v>746</v>
      </c>
      <c r="X4566" t="str">
        <v>Customer 5</v>
      </c>
      <c r="Y4566" t="str">
        <v>EMBEDDED</v>
      </c>
      <c r="Z4566">
        <v>358</v>
      </c>
      <c r="AA4566">
        <v>2933</v>
      </c>
      <c r="AB4566" s="8">
        <v>45323</v>
      </c>
    </row>
    <row r="4567" spans="15:28" x14ac:dyDescent="0.3">
      <c r="O4567">
        <v>4566</v>
      </c>
      <c r="P4567" t="str">
        <v>Customer 12</v>
      </c>
      <c r="Q4567" t="str">
        <v>MOBILE</v>
      </c>
      <c r="R4567">
        <v>2640</v>
      </c>
      <c r="S4567">
        <v>3722</v>
      </c>
      <c r="T4567" s="8">
        <v>45482</v>
      </c>
      <c r="W4567">
        <v>758</v>
      </c>
      <c r="X4567" t="str">
        <v>Customer 6</v>
      </c>
      <c r="Y4567" t="str">
        <v>DESKTOP</v>
      </c>
      <c r="Z4567">
        <v>357</v>
      </c>
      <c r="AA4567">
        <v>139</v>
      </c>
      <c r="AB4567" s="8">
        <v>45323</v>
      </c>
    </row>
    <row r="4568" spans="15:28" x14ac:dyDescent="0.3">
      <c r="O4568">
        <v>4567</v>
      </c>
      <c r="P4568" t="str">
        <v>Customer 10</v>
      </c>
      <c r="Q4568" t="str">
        <v>WORKSTATION</v>
      </c>
      <c r="R4568">
        <v>2056</v>
      </c>
      <c r="S4568">
        <v>230</v>
      </c>
      <c r="T4568" s="8">
        <v>45482</v>
      </c>
      <c r="W4568">
        <v>3329</v>
      </c>
      <c r="X4568" t="str">
        <v>Customer 2</v>
      </c>
      <c r="Y4568" t="str">
        <v>MOBILE</v>
      </c>
      <c r="Z4568">
        <v>357</v>
      </c>
      <c r="AA4568">
        <v>3078</v>
      </c>
      <c r="AB4568" s="8">
        <v>45430</v>
      </c>
    </row>
    <row r="4569" spans="15:28" x14ac:dyDescent="0.3">
      <c r="O4569">
        <v>4568</v>
      </c>
      <c r="P4569" t="str">
        <v>Customer 11</v>
      </c>
      <c r="Q4569" t="str">
        <v>EMBEDDED</v>
      </c>
      <c r="R4569">
        <v>3947</v>
      </c>
      <c r="S4569">
        <v>1518</v>
      </c>
      <c r="T4569" s="8">
        <v>45482</v>
      </c>
      <c r="W4569">
        <v>3236</v>
      </c>
      <c r="X4569" t="str">
        <v>Customer 1</v>
      </c>
      <c r="Y4569" t="str">
        <v>WORKSTATION</v>
      </c>
      <c r="Z4569">
        <v>353</v>
      </c>
      <c r="AA4569">
        <v>2377</v>
      </c>
      <c r="AB4569" s="8">
        <v>45426</v>
      </c>
    </row>
    <row r="4570" spans="15:28" x14ac:dyDescent="0.3">
      <c r="O4570">
        <v>4569</v>
      </c>
      <c r="P4570" t="str">
        <v>Customer 15</v>
      </c>
      <c r="Q4570" t="str">
        <v>DESKTOP</v>
      </c>
      <c r="R4570">
        <v>1673</v>
      </c>
      <c r="S4570">
        <v>4909</v>
      </c>
      <c r="T4570" s="8">
        <v>45482</v>
      </c>
      <c r="W4570">
        <v>29</v>
      </c>
      <c r="X4570" t="str">
        <v>Customer 13</v>
      </c>
      <c r="Y4570" t="str">
        <v>WORKSTATION</v>
      </c>
      <c r="Z4570">
        <v>351</v>
      </c>
      <c r="AA4570">
        <v>187</v>
      </c>
      <c r="AB4570" s="8">
        <v>45293</v>
      </c>
    </row>
    <row r="4571" spans="15:28" x14ac:dyDescent="0.3">
      <c r="O4571">
        <v>4570</v>
      </c>
      <c r="P4571" t="str">
        <v>Customer 8</v>
      </c>
      <c r="Q4571" t="str">
        <v>DESKTOP</v>
      </c>
      <c r="R4571">
        <v>1628</v>
      </c>
      <c r="S4571">
        <v>1790</v>
      </c>
      <c r="T4571" s="8">
        <v>45482</v>
      </c>
      <c r="W4571">
        <v>1959</v>
      </c>
      <c r="X4571" t="str">
        <v>Customer 13</v>
      </c>
      <c r="Y4571" t="str">
        <v>DESKTOP</v>
      </c>
      <c r="Z4571">
        <v>351</v>
      </c>
      <c r="AA4571">
        <v>4627</v>
      </c>
      <c r="AB4571" s="8">
        <v>45373</v>
      </c>
    </row>
    <row r="4572" spans="15:28" x14ac:dyDescent="0.3">
      <c r="O4572">
        <v>4571</v>
      </c>
      <c r="P4572" t="str">
        <v>Customer 13</v>
      </c>
      <c r="Q4572" t="str">
        <v>WORKSTATION</v>
      </c>
      <c r="R4572">
        <v>621</v>
      </c>
      <c r="S4572">
        <v>1053</v>
      </c>
      <c r="T4572" s="8">
        <v>45482</v>
      </c>
      <c r="W4572">
        <v>892</v>
      </c>
      <c r="X4572" t="str">
        <v>Customer 9</v>
      </c>
      <c r="Y4572" t="str">
        <v>MOBILE</v>
      </c>
      <c r="Z4572">
        <v>350</v>
      </c>
      <c r="AA4572">
        <v>2552</v>
      </c>
      <c r="AB4572" s="8">
        <v>45329</v>
      </c>
    </row>
    <row r="4573" spans="15:28" x14ac:dyDescent="0.3">
      <c r="O4573">
        <v>4572</v>
      </c>
      <c r="P4573" t="str">
        <v>Customer 10</v>
      </c>
      <c r="Q4573" t="str">
        <v>DESKTOP</v>
      </c>
      <c r="R4573">
        <v>370</v>
      </c>
      <c r="S4573">
        <v>3784</v>
      </c>
      <c r="T4573" s="8">
        <v>45482</v>
      </c>
      <c r="W4573">
        <v>2723</v>
      </c>
      <c r="X4573" t="str">
        <v>Customer 5</v>
      </c>
      <c r="Y4573" t="str">
        <v>WORKSTATION</v>
      </c>
      <c r="Z4573">
        <v>350</v>
      </c>
      <c r="AA4573">
        <v>4672</v>
      </c>
      <c r="AB4573" s="8">
        <v>45405</v>
      </c>
    </row>
    <row r="4574" spans="15:28" x14ac:dyDescent="0.3">
      <c r="O4574">
        <v>4573</v>
      </c>
      <c r="P4574" t="str">
        <v>Customer 1</v>
      </c>
      <c r="Q4574" t="str">
        <v>DESKTOP</v>
      </c>
      <c r="R4574">
        <v>860</v>
      </c>
      <c r="S4574">
        <v>2051</v>
      </c>
      <c r="T4574" s="8">
        <v>45482</v>
      </c>
      <c r="W4574">
        <v>2992</v>
      </c>
      <c r="X4574" t="str">
        <v>Customer 10</v>
      </c>
      <c r="Y4574" t="str">
        <v>EMBEDDED</v>
      </c>
      <c r="Z4574">
        <v>350</v>
      </c>
      <c r="AA4574">
        <v>4732</v>
      </c>
      <c r="AB4574" s="8">
        <v>45416</v>
      </c>
    </row>
    <row r="4575" spans="15:28" x14ac:dyDescent="0.3">
      <c r="O4575">
        <v>4574</v>
      </c>
      <c r="P4575" t="str">
        <v>Customer 7</v>
      </c>
      <c r="Q4575" t="str">
        <v>WORKSTATION</v>
      </c>
      <c r="R4575">
        <v>3221</v>
      </c>
      <c r="S4575">
        <v>4155</v>
      </c>
      <c r="T4575" s="8">
        <v>45482</v>
      </c>
      <c r="W4575">
        <v>669</v>
      </c>
      <c r="X4575" t="str">
        <v>Customer 12</v>
      </c>
      <c r="Y4575" t="str">
        <v>DESKTOP</v>
      </c>
      <c r="Z4575">
        <v>348</v>
      </c>
      <c r="AA4575">
        <v>639</v>
      </c>
      <c r="AB4575" s="8">
        <v>45319</v>
      </c>
    </row>
    <row r="4576" spans="15:28" x14ac:dyDescent="0.3">
      <c r="O4576">
        <v>4575</v>
      </c>
      <c r="P4576" t="str">
        <v>Customer 10</v>
      </c>
      <c r="Q4576" t="str">
        <v>EMBEDDED</v>
      </c>
      <c r="R4576">
        <v>1269</v>
      </c>
      <c r="S4576">
        <v>3253</v>
      </c>
      <c r="T4576" s="8">
        <v>45482</v>
      </c>
      <c r="W4576">
        <v>546</v>
      </c>
      <c r="X4576" t="str">
        <v>Customer 4</v>
      </c>
      <c r="Y4576" t="str">
        <v>DESKTOP</v>
      </c>
      <c r="Z4576">
        <v>347</v>
      </c>
      <c r="AA4576">
        <v>4981</v>
      </c>
      <c r="AB4576" s="8">
        <v>45314</v>
      </c>
    </row>
    <row r="4577" spans="15:28" x14ac:dyDescent="0.3">
      <c r="O4577">
        <v>4576</v>
      </c>
      <c r="P4577" t="str">
        <v>Customer 11</v>
      </c>
      <c r="Q4577" t="str">
        <v>DESKTOP</v>
      </c>
      <c r="R4577">
        <v>1213</v>
      </c>
      <c r="S4577">
        <v>2364</v>
      </c>
      <c r="T4577" s="8">
        <v>45482</v>
      </c>
      <c r="W4577">
        <v>3907</v>
      </c>
      <c r="X4577" t="str">
        <v>Customer 14</v>
      </c>
      <c r="Y4577" t="str">
        <v>MOBILE</v>
      </c>
      <c r="Z4577">
        <v>347</v>
      </c>
      <c r="AA4577">
        <v>4458</v>
      </c>
      <c r="AB4577" s="8">
        <v>45454</v>
      </c>
    </row>
    <row r="4578" spans="15:28" x14ac:dyDescent="0.3">
      <c r="O4578">
        <v>4577</v>
      </c>
      <c r="P4578" t="str">
        <v>Customer 14</v>
      </c>
      <c r="Q4578" t="str">
        <v>MOBILE</v>
      </c>
      <c r="R4578">
        <v>207</v>
      </c>
      <c r="S4578">
        <v>4203</v>
      </c>
      <c r="T4578" s="8">
        <v>45482</v>
      </c>
      <c r="W4578">
        <v>1378</v>
      </c>
      <c r="X4578" t="str">
        <v>Customer 12</v>
      </c>
      <c r="Y4578" t="str">
        <v>MOBILE</v>
      </c>
      <c r="Z4578">
        <v>346</v>
      </c>
      <c r="AA4578">
        <v>2855</v>
      </c>
      <c r="AB4578" s="8">
        <v>45349</v>
      </c>
    </row>
    <row r="4579" spans="15:28" x14ac:dyDescent="0.3">
      <c r="O4579">
        <v>4578</v>
      </c>
      <c r="P4579" t="str">
        <v>Customer 6</v>
      </c>
      <c r="Q4579" t="str">
        <v>WORKSTATION</v>
      </c>
      <c r="R4579">
        <v>3214</v>
      </c>
      <c r="S4579">
        <v>2621</v>
      </c>
      <c r="T4579" s="8">
        <v>45482</v>
      </c>
      <c r="W4579">
        <v>2930</v>
      </c>
      <c r="X4579" t="str">
        <v>Customer 1</v>
      </c>
      <c r="Y4579" t="str">
        <v>DESKTOP</v>
      </c>
      <c r="Z4579">
        <v>345</v>
      </c>
      <c r="AA4579">
        <v>560</v>
      </c>
      <c r="AB4579" s="8">
        <v>45414</v>
      </c>
    </row>
    <row r="4580" spans="15:28" x14ac:dyDescent="0.3">
      <c r="O4580">
        <v>4579</v>
      </c>
      <c r="P4580" t="str">
        <v>Customer 5</v>
      </c>
      <c r="Q4580" t="str">
        <v>WORKSTATION</v>
      </c>
      <c r="R4580">
        <v>837</v>
      </c>
      <c r="S4580">
        <v>585</v>
      </c>
      <c r="T4580" s="8">
        <v>45482</v>
      </c>
      <c r="W4580">
        <v>3981</v>
      </c>
      <c r="X4580" t="str">
        <v>Customer 8</v>
      </c>
      <c r="Y4580" t="str">
        <v>DESKTOP</v>
      </c>
      <c r="Z4580">
        <v>344</v>
      </c>
      <c r="AA4580">
        <v>1409</v>
      </c>
      <c r="AB4580" s="8">
        <v>45457</v>
      </c>
    </row>
    <row r="4581" spans="15:28" x14ac:dyDescent="0.3">
      <c r="O4581">
        <v>4580</v>
      </c>
      <c r="P4581" t="str">
        <v>Customer 2</v>
      </c>
      <c r="Q4581" t="str">
        <v>DESKTOP</v>
      </c>
      <c r="R4581">
        <v>1655</v>
      </c>
      <c r="S4581">
        <v>1134</v>
      </c>
      <c r="T4581" s="8">
        <v>45482</v>
      </c>
      <c r="W4581">
        <v>4707</v>
      </c>
      <c r="X4581" t="str">
        <v>Customer 3</v>
      </c>
      <c r="Y4581" t="str">
        <v>EMBEDDED</v>
      </c>
      <c r="Z4581">
        <v>344</v>
      </c>
      <c r="AA4581">
        <v>3954</v>
      </c>
      <c r="AB4581" s="8">
        <v>45488</v>
      </c>
    </row>
    <row r="4582" spans="15:28" x14ac:dyDescent="0.3">
      <c r="O4582">
        <v>4581</v>
      </c>
      <c r="P4582" t="str">
        <v>Customer 5</v>
      </c>
      <c r="Q4582" t="str">
        <v>MOBILE</v>
      </c>
      <c r="R4582">
        <v>54</v>
      </c>
      <c r="S4582">
        <v>4570</v>
      </c>
      <c r="T4582" s="8">
        <v>45482</v>
      </c>
      <c r="W4582">
        <v>3321</v>
      </c>
      <c r="X4582" t="str">
        <v>Customer 6</v>
      </c>
      <c r="Y4582" t="str">
        <v>WORKSTATION</v>
      </c>
      <c r="Z4582">
        <v>342</v>
      </c>
      <c r="AA4582">
        <v>3519</v>
      </c>
      <c r="AB4582" s="8">
        <v>45430</v>
      </c>
    </row>
    <row r="4583" spans="15:28" x14ac:dyDescent="0.3">
      <c r="O4583">
        <v>4582</v>
      </c>
      <c r="P4583" t="str">
        <v>Customer 2</v>
      </c>
      <c r="Q4583" t="str">
        <v>EMBEDDED</v>
      </c>
      <c r="R4583">
        <v>1106</v>
      </c>
      <c r="S4583">
        <v>4971</v>
      </c>
      <c r="T4583" s="8">
        <v>45482</v>
      </c>
      <c r="W4583">
        <v>2939</v>
      </c>
      <c r="X4583" t="str">
        <v>Customer 9</v>
      </c>
      <c r="Y4583" t="str">
        <v>DESKTOP</v>
      </c>
      <c r="Z4583">
        <v>340</v>
      </c>
      <c r="AA4583">
        <v>1125</v>
      </c>
      <c r="AB4583" s="8">
        <v>45414</v>
      </c>
    </row>
    <row r="4584" spans="15:28" x14ac:dyDescent="0.3">
      <c r="O4584">
        <v>4583</v>
      </c>
      <c r="P4584" t="str">
        <v>Customer 3</v>
      </c>
      <c r="Q4584" t="str">
        <v>DESKTOP</v>
      </c>
      <c r="R4584">
        <v>1112</v>
      </c>
      <c r="S4584">
        <v>2351</v>
      </c>
      <c r="T4584" s="8">
        <v>45482</v>
      </c>
      <c r="W4584">
        <v>4564</v>
      </c>
      <c r="X4584" t="str">
        <v>Customer 3</v>
      </c>
      <c r="Y4584" t="str">
        <v>WORKSTATION</v>
      </c>
      <c r="Z4584">
        <v>340</v>
      </c>
      <c r="AA4584">
        <v>3752</v>
      </c>
      <c r="AB4584" s="8">
        <v>45482</v>
      </c>
    </row>
    <row r="4585" spans="15:28" x14ac:dyDescent="0.3">
      <c r="O4585">
        <v>4584</v>
      </c>
      <c r="P4585" t="str">
        <v>Customer 12</v>
      </c>
      <c r="Q4585" t="str">
        <v>MOBILE</v>
      </c>
      <c r="R4585">
        <v>2573</v>
      </c>
      <c r="S4585">
        <v>1159</v>
      </c>
      <c r="T4585" s="8">
        <v>45482</v>
      </c>
      <c r="W4585">
        <v>4486</v>
      </c>
      <c r="X4585" t="str">
        <v>Customer 14</v>
      </c>
      <c r="Y4585" t="str">
        <v>MOBILE</v>
      </c>
      <c r="Z4585">
        <v>338</v>
      </c>
      <c r="AA4585">
        <v>394</v>
      </c>
      <c r="AB4585" s="8">
        <v>45478</v>
      </c>
    </row>
    <row r="4586" spans="15:28" x14ac:dyDescent="0.3">
      <c r="O4586">
        <v>4585</v>
      </c>
      <c r="P4586" t="str">
        <v>Customer 2</v>
      </c>
      <c r="Q4586" t="str">
        <v>MOBILE</v>
      </c>
      <c r="R4586">
        <v>1015</v>
      </c>
      <c r="S4586">
        <v>4558</v>
      </c>
      <c r="T4586" s="8">
        <v>45482</v>
      </c>
      <c r="W4586">
        <v>1245</v>
      </c>
      <c r="X4586" t="str">
        <v>Customer 11</v>
      </c>
      <c r="Y4586" t="str">
        <v>DESKTOP</v>
      </c>
      <c r="Z4586">
        <v>337</v>
      </c>
      <c r="AA4586">
        <v>3840</v>
      </c>
      <c r="AB4586" s="8">
        <v>45343</v>
      </c>
    </row>
    <row r="4587" spans="15:28" x14ac:dyDescent="0.3">
      <c r="O4587">
        <v>4586</v>
      </c>
      <c r="P4587" t="str">
        <v>Customer 13</v>
      </c>
      <c r="Q4587" t="str">
        <v>MOBILE</v>
      </c>
      <c r="R4587">
        <v>1227</v>
      </c>
      <c r="S4587">
        <v>426</v>
      </c>
      <c r="T4587" s="8">
        <v>45483</v>
      </c>
      <c r="W4587">
        <v>2341</v>
      </c>
      <c r="X4587" t="str">
        <v>Customer 10</v>
      </c>
      <c r="Y4587" t="str">
        <v>WORKSTATION</v>
      </c>
      <c r="Z4587">
        <v>337</v>
      </c>
      <c r="AA4587">
        <v>2229</v>
      </c>
      <c r="AB4587" s="8">
        <v>45389</v>
      </c>
    </row>
    <row r="4588" spans="15:28" x14ac:dyDescent="0.3">
      <c r="O4588">
        <v>4587</v>
      </c>
      <c r="P4588" t="str">
        <v>Customer 9</v>
      </c>
      <c r="Q4588" t="str">
        <v>EMBEDDED</v>
      </c>
      <c r="R4588">
        <v>1020</v>
      </c>
      <c r="S4588">
        <v>4258</v>
      </c>
      <c r="T4588" s="8">
        <v>45483</v>
      </c>
      <c r="W4588">
        <v>683</v>
      </c>
      <c r="X4588" t="str">
        <v>Customer 3</v>
      </c>
      <c r="Y4588" t="str">
        <v>DESKTOP</v>
      </c>
      <c r="Z4588">
        <v>335</v>
      </c>
      <c r="AA4588">
        <v>3145</v>
      </c>
      <c r="AB4588" s="8">
        <v>45320</v>
      </c>
    </row>
    <row r="4589" spans="15:28" x14ac:dyDescent="0.3">
      <c r="O4589">
        <v>4588</v>
      </c>
      <c r="P4589" t="str">
        <v>Customer 2</v>
      </c>
      <c r="Q4589" t="str">
        <v>MOBILE</v>
      </c>
      <c r="R4589">
        <v>26</v>
      </c>
      <c r="S4589">
        <v>4378</v>
      </c>
      <c r="T4589" s="8">
        <v>45483</v>
      </c>
      <c r="W4589">
        <v>1753</v>
      </c>
      <c r="X4589" t="str">
        <v>Customer 9</v>
      </c>
      <c r="Y4589" t="str">
        <v>EMBEDDED</v>
      </c>
      <c r="Z4589">
        <v>334</v>
      </c>
      <c r="AA4589">
        <v>189</v>
      </c>
      <c r="AB4589" s="8">
        <v>45365</v>
      </c>
    </row>
    <row r="4590" spans="15:28" x14ac:dyDescent="0.3">
      <c r="O4590">
        <v>4589</v>
      </c>
      <c r="P4590" t="str">
        <v>Customer 12</v>
      </c>
      <c r="Q4590" t="str">
        <v>EMBEDDED</v>
      </c>
      <c r="R4590">
        <v>3553</v>
      </c>
      <c r="S4590">
        <v>4736</v>
      </c>
      <c r="T4590" s="8">
        <v>45483</v>
      </c>
      <c r="W4590">
        <v>3179</v>
      </c>
      <c r="X4590" t="str">
        <v>Customer 14</v>
      </c>
      <c r="Y4590" t="str">
        <v>WORKSTATION</v>
      </c>
      <c r="Z4590">
        <v>333</v>
      </c>
      <c r="AA4590">
        <v>3642</v>
      </c>
      <c r="AB4590" s="8">
        <v>45424</v>
      </c>
    </row>
    <row r="4591" spans="15:28" x14ac:dyDescent="0.3">
      <c r="O4591">
        <v>4590</v>
      </c>
      <c r="P4591" t="str">
        <v>Customer 11</v>
      </c>
      <c r="Q4591" t="str">
        <v>WORKSTATION</v>
      </c>
      <c r="R4591">
        <v>1666</v>
      </c>
      <c r="S4591">
        <v>3199</v>
      </c>
      <c r="T4591" s="8">
        <v>45483</v>
      </c>
      <c r="W4591">
        <v>689</v>
      </c>
      <c r="X4591" t="str">
        <v>Customer 10</v>
      </c>
      <c r="Y4591" t="str">
        <v>EMBEDDED</v>
      </c>
      <c r="Z4591">
        <v>332</v>
      </c>
      <c r="AA4591">
        <v>2322</v>
      </c>
      <c r="AB4591" s="8">
        <v>45320</v>
      </c>
    </row>
    <row r="4592" spans="15:28" x14ac:dyDescent="0.3">
      <c r="O4592">
        <v>4591</v>
      </c>
      <c r="P4592" t="str">
        <v>Customer 14</v>
      </c>
      <c r="Q4592" t="str">
        <v>MOBILE</v>
      </c>
      <c r="R4592">
        <v>704</v>
      </c>
      <c r="S4592">
        <v>3308</v>
      </c>
      <c r="T4592" s="8">
        <v>45483</v>
      </c>
      <c r="W4592">
        <v>2186</v>
      </c>
      <c r="X4592" t="str">
        <v>Customer 7</v>
      </c>
      <c r="Y4592" t="str">
        <v>WORKSTATION</v>
      </c>
      <c r="Z4592">
        <v>332</v>
      </c>
      <c r="AA4592">
        <v>1615</v>
      </c>
      <c r="AB4592" s="8">
        <v>45383</v>
      </c>
    </row>
    <row r="4593" spans="15:28" x14ac:dyDescent="0.3">
      <c r="O4593">
        <v>4592</v>
      </c>
      <c r="P4593" t="str">
        <v>Customer 4</v>
      </c>
      <c r="Q4593" t="str">
        <v>DESKTOP</v>
      </c>
      <c r="R4593">
        <v>1577</v>
      </c>
      <c r="S4593">
        <v>4699</v>
      </c>
      <c r="T4593" s="8">
        <v>45483</v>
      </c>
      <c r="W4593">
        <v>3972</v>
      </c>
      <c r="X4593" t="str">
        <v>Customer 6</v>
      </c>
      <c r="Y4593" t="str">
        <v>DESKTOP</v>
      </c>
      <c r="Z4593">
        <v>332</v>
      </c>
      <c r="AA4593">
        <v>4566</v>
      </c>
      <c r="AB4593" s="8">
        <v>45457</v>
      </c>
    </row>
    <row r="4594" spans="15:28" x14ac:dyDescent="0.3">
      <c r="O4594">
        <v>4593</v>
      </c>
      <c r="P4594" t="str">
        <v>Customer 2</v>
      </c>
      <c r="Q4594" t="str">
        <v>WORKSTATION</v>
      </c>
      <c r="R4594">
        <v>1146</v>
      </c>
      <c r="S4594">
        <v>4817</v>
      </c>
      <c r="T4594" s="8">
        <v>45483</v>
      </c>
      <c r="W4594">
        <v>142</v>
      </c>
      <c r="X4594" t="str">
        <v>Customer 11</v>
      </c>
      <c r="Y4594" t="str">
        <v>EMBEDDED</v>
      </c>
      <c r="Z4594">
        <v>331</v>
      </c>
      <c r="AA4594">
        <v>4517</v>
      </c>
      <c r="AB4594" s="8">
        <v>45297</v>
      </c>
    </row>
    <row r="4595" spans="15:28" x14ac:dyDescent="0.3">
      <c r="O4595">
        <v>4594</v>
      </c>
      <c r="P4595" t="str">
        <v>Customer 15</v>
      </c>
      <c r="Q4595" t="str">
        <v>MOBILE</v>
      </c>
      <c r="R4595">
        <v>1660</v>
      </c>
      <c r="S4595">
        <v>1340</v>
      </c>
      <c r="T4595" s="8">
        <v>45483</v>
      </c>
      <c r="W4595">
        <v>196</v>
      </c>
      <c r="X4595" t="str">
        <v>Customer 12</v>
      </c>
      <c r="Y4595" t="str">
        <v>MOBILE</v>
      </c>
      <c r="Z4595">
        <v>331</v>
      </c>
      <c r="AA4595">
        <v>2367</v>
      </c>
      <c r="AB4595" s="8">
        <v>45300</v>
      </c>
    </row>
    <row r="4596" spans="15:28" x14ac:dyDescent="0.3">
      <c r="O4596">
        <v>4595</v>
      </c>
      <c r="P4596" t="str">
        <v>Customer 8</v>
      </c>
      <c r="Q4596" t="str">
        <v>MOBILE</v>
      </c>
      <c r="R4596">
        <v>2508</v>
      </c>
      <c r="S4596">
        <v>3162</v>
      </c>
      <c r="T4596" s="8">
        <v>45483</v>
      </c>
      <c r="W4596">
        <v>203</v>
      </c>
      <c r="X4596" t="str">
        <v>Customer 6</v>
      </c>
      <c r="Y4596" t="str">
        <v>EMBEDDED</v>
      </c>
      <c r="Z4596">
        <v>331</v>
      </c>
      <c r="AA4596">
        <v>2025</v>
      </c>
      <c r="AB4596" s="8">
        <v>45300</v>
      </c>
    </row>
    <row r="4597" spans="15:28" x14ac:dyDescent="0.3">
      <c r="O4597">
        <v>4596</v>
      </c>
      <c r="P4597" t="str">
        <v>Customer 9</v>
      </c>
      <c r="Q4597" t="str">
        <v>WORKSTATION</v>
      </c>
      <c r="R4597">
        <v>3172</v>
      </c>
      <c r="S4597">
        <v>2446</v>
      </c>
      <c r="T4597" s="8">
        <v>45483</v>
      </c>
      <c r="W4597">
        <v>883</v>
      </c>
      <c r="X4597" t="str">
        <v>Customer 13</v>
      </c>
      <c r="Y4597" t="str">
        <v>WORKSTATION</v>
      </c>
      <c r="Z4597">
        <v>330</v>
      </c>
      <c r="AA4597">
        <v>1379</v>
      </c>
      <c r="AB4597" s="8">
        <v>45328</v>
      </c>
    </row>
    <row r="4598" spans="15:28" x14ac:dyDescent="0.3">
      <c r="O4598">
        <v>4597</v>
      </c>
      <c r="P4598" t="str">
        <v>Customer 1</v>
      </c>
      <c r="Q4598" t="str">
        <v>EMBEDDED</v>
      </c>
      <c r="R4598">
        <v>2450</v>
      </c>
      <c r="S4598">
        <v>713</v>
      </c>
      <c r="T4598" s="8">
        <v>45483</v>
      </c>
      <c r="W4598">
        <v>1481</v>
      </c>
      <c r="X4598" t="str">
        <v>Customer 1</v>
      </c>
      <c r="Y4598" t="str">
        <v>EMBEDDED</v>
      </c>
      <c r="Z4598">
        <v>329</v>
      </c>
      <c r="AA4598">
        <v>3022</v>
      </c>
      <c r="AB4598" s="8">
        <v>45353</v>
      </c>
    </row>
    <row r="4599" spans="15:28" x14ac:dyDescent="0.3">
      <c r="O4599">
        <v>4598</v>
      </c>
      <c r="P4599" t="str">
        <v>Customer 13</v>
      </c>
      <c r="Q4599" t="str">
        <v>MOBILE</v>
      </c>
      <c r="R4599">
        <v>3884</v>
      </c>
      <c r="S4599">
        <v>2974</v>
      </c>
      <c r="T4599" s="8">
        <v>45483</v>
      </c>
      <c r="W4599">
        <v>2937</v>
      </c>
      <c r="X4599" t="str">
        <v>Customer 15</v>
      </c>
      <c r="Y4599" t="str">
        <v>DESKTOP</v>
      </c>
      <c r="Z4599">
        <v>329</v>
      </c>
      <c r="AA4599">
        <v>3244</v>
      </c>
      <c r="AB4599" s="8">
        <v>45414</v>
      </c>
    </row>
    <row r="4600" spans="15:28" x14ac:dyDescent="0.3">
      <c r="O4600">
        <v>4599</v>
      </c>
      <c r="P4600" t="str">
        <v>Customer 12</v>
      </c>
      <c r="Q4600" t="str">
        <v>DESKTOP</v>
      </c>
      <c r="R4600">
        <v>3851</v>
      </c>
      <c r="S4600">
        <v>794</v>
      </c>
      <c r="T4600" s="8">
        <v>45483</v>
      </c>
      <c r="W4600">
        <v>539</v>
      </c>
      <c r="X4600" t="str">
        <v>Customer 3</v>
      </c>
      <c r="Y4600" t="str">
        <v>MOBILE</v>
      </c>
      <c r="Z4600">
        <v>328</v>
      </c>
      <c r="AA4600">
        <v>3339</v>
      </c>
      <c r="AB4600" s="8">
        <v>45314</v>
      </c>
    </row>
    <row r="4601" spans="15:28" x14ac:dyDescent="0.3">
      <c r="O4601">
        <v>4600</v>
      </c>
      <c r="P4601" t="str">
        <v>Customer 10</v>
      </c>
      <c r="Q4601" t="str">
        <v>DESKTOP</v>
      </c>
      <c r="R4601">
        <v>1475</v>
      </c>
      <c r="S4601">
        <v>3371</v>
      </c>
      <c r="T4601" s="8">
        <v>45483</v>
      </c>
      <c r="W4601">
        <v>3016</v>
      </c>
      <c r="X4601" t="str">
        <v>Customer 13</v>
      </c>
      <c r="Y4601" t="str">
        <v>EMBEDDED</v>
      </c>
      <c r="Z4601">
        <v>328</v>
      </c>
      <c r="AA4601">
        <v>3539</v>
      </c>
      <c r="AB4601" s="8">
        <v>45417</v>
      </c>
    </row>
    <row r="4602" spans="15:28" x14ac:dyDescent="0.3">
      <c r="O4602">
        <v>4601</v>
      </c>
      <c r="P4602" t="str">
        <v>Customer 12</v>
      </c>
      <c r="Q4602" t="str">
        <v>WORKSTATION</v>
      </c>
      <c r="R4602">
        <v>433</v>
      </c>
      <c r="S4602">
        <v>4995</v>
      </c>
      <c r="T4602" s="8">
        <v>45483</v>
      </c>
      <c r="W4602">
        <v>3908</v>
      </c>
      <c r="X4602" t="str">
        <v>Customer 14</v>
      </c>
      <c r="Y4602" t="str">
        <v>EMBEDDED</v>
      </c>
      <c r="Z4602">
        <v>328</v>
      </c>
      <c r="AA4602">
        <v>3634</v>
      </c>
      <c r="AB4602" s="8">
        <v>45454</v>
      </c>
    </row>
    <row r="4603" spans="15:28" x14ac:dyDescent="0.3">
      <c r="O4603">
        <v>4602</v>
      </c>
      <c r="P4603" t="str">
        <v>Customer 9</v>
      </c>
      <c r="Q4603" t="str">
        <v>WORKSTATION</v>
      </c>
      <c r="R4603">
        <v>772</v>
      </c>
      <c r="S4603">
        <v>2774</v>
      </c>
      <c r="T4603" s="8">
        <v>45483</v>
      </c>
      <c r="W4603">
        <v>517</v>
      </c>
      <c r="X4603" t="str">
        <v>Customer 5</v>
      </c>
      <c r="Y4603" t="str">
        <v>WORKSTATION</v>
      </c>
      <c r="Z4603">
        <v>326</v>
      </c>
      <c r="AA4603">
        <v>3361</v>
      </c>
      <c r="AB4603" s="8">
        <v>45313</v>
      </c>
    </row>
    <row r="4604" spans="15:28" x14ac:dyDescent="0.3">
      <c r="O4604">
        <v>4603</v>
      </c>
      <c r="P4604" t="str">
        <v>Customer 3</v>
      </c>
      <c r="Q4604" t="str">
        <v>EMBEDDED</v>
      </c>
      <c r="R4604">
        <v>2706</v>
      </c>
      <c r="S4604">
        <v>3476</v>
      </c>
      <c r="T4604" s="8">
        <v>45483</v>
      </c>
      <c r="W4604">
        <v>3119</v>
      </c>
      <c r="X4604" t="str">
        <v>Customer 7</v>
      </c>
      <c r="Y4604" t="str">
        <v>EMBEDDED</v>
      </c>
      <c r="Z4604">
        <v>326</v>
      </c>
      <c r="AA4604">
        <v>4360</v>
      </c>
      <c r="AB4604" s="8">
        <v>45421</v>
      </c>
    </row>
    <row r="4605" spans="15:28" x14ac:dyDescent="0.3">
      <c r="O4605">
        <v>4604</v>
      </c>
      <c r="P4605" t="str">
        <v>Customer 10</v>
      </c>
      <c r="Q4605" t="str">
        <v>MOBILE</v>
      </c>
      <c r="R4605">
        <v>173</v>
      </c>
      <c r="S4605">
        <v>274</v>
      </c>
      <c r="T4605" s="8">
        <v>45483</v>
      </c>
      <c r="W4605">
        <v>177</v>
      </c>
      <c r="X4605" t="str">
        <v>Customer 13</v>
      </c>
      <c r="Y4605" t="str">
        <v>EMBEDDED</v>
      </c>
      <c r="Z4605">
        <v>324</v>
      </c>
      <c r="AA4605">
        <v>403</v>
      </c>
      <c r="AB4605" s="8">
        <v>45299</v>
      </c>
    </row>
    <row r="4606" spans="15:28" x14ac:dyDescent="0.3">
      <c r="O4606">
        <v>4605</v>
      </c>
      <c r="P4606" t="str">
        <v>Customer 13</v>
      </c>
      <c r="Q4606" t="str">
        <v>WORKSTATION</v>
      </c>
      <c r="R4606">
        <v>2953</v>
      </c>
      <c r="S4606">
        <v>3343</v>
      </c>
      <c r="T4606" s="8">
        <v>45483</v>
      </c>
      <c r="W4606">
        <v>1762</v>
      </c>
      <c r="X4606" t="str">
        <v>Customer 13</v>
      </c>
      <c r="Y4606" t="str">
        <v>WORKSTATION</v>
      </c>
      <c r="Z4606">
        <v>324</v>
      </c>
      <c r="AA4606">
        <v>4443</v>
      </c>
      <c r="AB4606" s="8">
        <v>45365</v>
      </c>
    </row>
    <row r="4607" spans="15:28" x14ac:dyDescent="0.3">
      <c r="O4607">
        <v>4606</v>
      </c>
      <c r="P4607" t="str">
        <v>Customer 15</v>
      </c>
      <c r="Q4607" t="str">
        <v>EMBEDDED</v>
      </c>
      <c r="R4607">
        <v>3136</v>
      </c>
      <c r="S4607">
        <v>3186</v>
      </c>
      <c r="T4607" s="8">
        <v>45483</v>
      </c>
      <c r="W4607">
        <v>2885</v>
      </c>
      <c r="X4607" t="str">
        <v>Customer 14</v>
      </c>
      <c r="Y4607" t="str">
        <v>MOBILE</v>
      </c>
      <c r="Z4607">
        <v>322</v>
      </c>
      <c r="AA4607">
        <v>4082</v>
      </c>
      <c r="AB4607" s="8">
        <v>45412</v>
      </c>
    </row>
    <row r="4608" spans="15:28" x14ac:dyDescent="0.3">
      <c r="O4608">
        <v>4607</v>
      </c>
      <c r="P4608" t="str">
        <v>Customer 4</v>
      </c>
      <c r="Q4608" t="str">
        <v>EMBEDDED</v>
      </c>
      <c r="R4608">
        <v>3211</v>
      </c>
      <c r="S4608">
        <v>2286</v>
      </c>
      <c r="T4608" s="8">
        <v>45483</v>
      </c>
      <c r="W4608">
        <v>3714</v>
      </c>
      <c r="X4608" t="str">
        <v>Customer 2</v>
      </c>
      <c r="Y4608" t="str">
        <v>EMBEDDED</v>
      </c>
      <c r="Z4608">
        <v>322</v>
      </c>
      <c r="AA4608">
        <v>1601</v>
      </c>
      <c r="AB4608" s="8">
        <v>45446</v>
      </c>
    </row>
    <row r="4609" spans="15:28" x14ac:dyDescent="0.3">
      <c r="O4609">
        <v>4608</v>
      </c>
      <c r="P4609" t="str">
        <v>Customer 13</v>
      </c>
      <c r="Q4609" t="str">
        <v>MOBILE</v>
      </c>
      <c r="R4609">
        <v>2344</v>
      </c>
      <c r="S4609">
        <v>4779</v>
      </c>
      <c r="T4609" s="8">
        <v>45483</v>
      </c>
      <c r="W4609">
        <v>4912</v>
      </c>
      <c r="X4609" t="str">
        <v>Customer 15</v>
      </c>
      <c r="Y4609" t="str">
        <v>MOBILE</v>
      </c>
      <c r="Z4609">
        <v>322</v>
      </c>
      <c r="AA4609">
        <v>3824</v>
      </c>
      <c r="AB4609" s="8">
        <v>45496</v>
      </c>
    </row>
    <row r="4610" spans="15:28" x14ac:dyDescent="0.3">
      <c r="O4610">
        <v>4609</v>
      </c>
      <c r="P4610" t="str">
        <v>Customer 6</v>
      </c>
      <c r="Q4610" t="str">
        <v>EMBEDDED</v>
      </c>
      <c r="R4610">
        <v>1088</v>
      </c>
      <c r="S4610">
        <v>1358</v>
      </c>
      <c r="T4610" s="8">
        <v>45483</v>
      </c>
      <c r="W4610">
        <v>387</v>
      </c>
      <c r="X4610" t="str">
        <v>Customer 15</v>
      </c>
      <c r="Y4610" t="str">
        <v>EMBEDDED</v>
      </c>
      <c r="Z4610">
        <v>321</v>
      </c>
      <c r="AA4610">
        <v>1488</v>
      </c>
      <c r="AB4610" s="8">
        <v>45308</v>
      </c>
    </row>
    <row r="4611" spans="15:28" x14ac:dyDescent="0.3">
      <c r="O4611">
        <v>4610</v>
      </c>
      <c r="P4611" t="str">
        <v>Customer 5</v>
      </c>
      <c r="Q4611" t="str">
        <v>MOBILE</v>
      </c>
      <c r="R4611">
        <v>3744</v>
      </c>
      <c r="S4611">
        <v>1891</v>
      </c>
      <c r="T4611" s="8">
        <v>45484</v>
      </c>
      <c r="W4611">
        <v>1372</v>
      </c>
      <c r="X4611" t="str">
        <v>Customer 3</v>
      </c>
      <c r="Y4611" t="str">
        <v>WORKSTATION</v>
      </c>
      <c r="Z4611">
        <v>321</v>
      </c>
      <c r="AA4611">
        <v>4285</v>
      </c>
      <c r="AB4611" s="8">
        <v>45349</v>
      </c>
    </row>
    <row r="4612" spans="15:28" x14ac:dyDescent="0.3">
      <c r="O4612">
        <v>4611</v>
      </c>
      <c r="P4612" t="str">
        <v>Customer 1</v>
      </c>
      <c r="Q4612" t="str">
        <v>WORKSTATION</v>
      </c>
      <c r="R4612">
        <v>2620</v>
      </c>
      <c r="S4612">
        <v>3778</v>
      </c>
      <c r="T4612" s="8">
        <v>45484</v>
      </c>
      <c r="W4612">
        <v>71</v>
      </c>
      <c r="X4612" t="str">
        <v>Customer 11</v>
      </c>
      <c r="Y4612" t="str">
        <v>MOBILE</v>
      </c>
      <c r="Z4612">
        <v>320</v>
      </c>
      <c r="AA4612">
        <v>961</v>
      </c>
      <c r="AB4612" s="8">
        <v>45294</v>
      </c>
    </row>
    <row r="4613" spans="15:28" x14ac:dyDescent="0.3">
      <c r="O4613">
        <v>4612</v>
      </c>
      <c r="P4613" t="str">
        <v>Customer 4</v>
      </c>
      <c r="Q4613" t="str">
        <v>EMBEDDED</v>
      </c>
      <c r="R4613">
        <v>139</v>
      </c>
      <c r="S4613">
        <v>1671</v>
      </c>
      <c r="T4613" s="8">
        <v>45484</v>
      </c>
      <c r="W4613">
        <v>238</v>
      </c>
      <c r="X4613" t="str">
        <v>Customer 7</v>
      </c>
      <c r="Y4613" t="str">
        <v>DESKTOP</v>
      </c>
      <c r="Z4613">
        <v>320</v>
      </c>
      <c r="AA4613">
        <v>2555</v>
      </c>
      <c r="AB4613" s="8">
        <v>45301</v>
      </c>
    </row>
    <row r="4614" spans="15:28" x14ac:dyDescent="0.3">
      <c r="O4614">
        <v>4613</v>
      </c>
      <c r="P4614" t="str">
        <v>Customer 5</v>
      </c>
      <c r="Q4614" t="str">
        <v>EMBEDDED</v>
      </c>
      <c r="R4614">
        <v>151</v>
      </c>
      <c r="S4614">
        <v>596</v>
      </c>
      <c r="T4614" s="8">
        <v>45484</v>
      </c>
      <c r="W4614">
        <v>2413</v>
      </c>
      <c r="X4614" t="str">
        <v>Customer 13</v>
      </c>
      <c r="Y4614" t="str">
        <v>EMBEDDED</v>
      </c>
      <c r="Z4614">
        <v>318</v>
      </c>
      <c r="AA4614">
        <v>4716</v>
      </c>
      <c r="AB4614" s="8">
        <v>45392</v>
      </c>
    </row>
    <row r="4615" spans="15:28" x14ac:dyDescent="0.3">
      <c r="O4615">
        <v>4614</v>
      </c>
      <c r="P4615" t="str">
        <v>Customer 2</v>
      </c>
      <c r="Q4615" t="str">
        <v>WORKSTATION</v>
      </c>
      <c r="R4615">
        <v>3687</v>
      </c>
      <c r="S4615">
        <v>2137</v>
      </c>
      <c r="T4615" s="8">
        <v>45484</v>
      </c>
      <c r="W4615">
        <v>193</v>
      </c>
      <c r="X4615" t="str">
        <v>Customer 6</v>
      </c>
      <c r="Y4615" t="str">
        <v>MOBILE</v>
      </c>
      <c r="Z4615">
        <v>317</v>
      </c>
      <c r="AA4615">
        <v>2460</v>
      </c>
      <c r="AB4615" s="8">
        <v>45300</v>
      </c>
    </row>
    <row r="4616" spans="15:28" x14ac:dyDescent="0.3">
      <c r="O4616">
        <v>4615</v>
      </c>
      <c r="P4616" t="str">
        <v>Customer 7</v>
      </c>
      <c r="Q4616" t="str">
        <v>MOBILE</v>
      </c>
      <c r="R4616">
        <v>2350</v>
      </c>
      <c r="S4616">
        <v>1641</v>
      </c>
      <c r="T4616" s="8">
        <v>45484</v>
      </c>
      <c r="W4616">
        <v>2163</v>
      </c>
      <c r="X4616" t="str">
        <v>Customer 9</v>
      </c>
      <c r="Y4616" t="str">
        <v>MOBILE</v>
      </c>
      <c r="Z4616">
        <v>317</v>
      </c>
      <c r="AA4616">
        <v>259</v>
      </c>
      <c r="AB4616" s="8">
        <v>45382</v>
      </c>
    </row>
    <row r="4617" spans="15:28" x14ac:dyDescent="0.3">
      <c r="O4617">
        <v>4616</v>
      </c>
      <c r="P4617" t="str">
        <v>Customer 15</v>
      </c>
      <c r="Q4617" t="str">
        <v>DESKTOP</v>
      </c>
      <c r="R4617">
        <v>33</v>
      </c>
      <c r="S4617">
        <v>3919</v>
      </c>
      <c r="T4617" s="8">
        <v>45484</v>
      </c>
      <c r="W4617">
        <v>366</v>
      </c>
      <c r="X4617" t="str">
        <v>Customer 8</v>
      </c>
      <c r="Y4617" t="str">
        <v>MOBILE</v>
      </c>
      <c r="Z4617">
        <v>316</v>
      </c>
      <c r="AA4617">
        <v>4739</v>
      </c>
      <c r="AB4617" s="8">
        <v>45307</v>
      </c>
    </row>
    <row r="4618" spans="15:28" x14ac:dyDescent="0.3">
      <c r="O4618">
        <v>4617</v>
      </c>
      <c r="P4618" t="str">
        <v>Customer 1</v>
      </c>
      <c r="Q4618" t="str">
        <v>EMBEDDED</v>
      </c>
      <c r="R4618">
        <v>3890</v>
      </c>
      <c r="S4618">
        <v>3810</v>
      </c>
      <c r="T4618" s="8">
        <v>45484</v>
      </c>
      <c r="W4618">
        <v>2976</v>
      </c>
      <c r="X4618" t="str">
        <v>Customer 14</v>
      </c>
      <c r="Y4618" t="str">
        <v>MOBILE</v>
      </c>
      <c r="Z4618">
        <v>315</v>
      </c>
      <c r="AA4618">
        <v>2728</v>
      </c>
      <c r="AB4618" s="8">
        <v>45415</v>
      </c>
    </row>
    <row r="4619" spans="15:28" x14ac:dyDescent="0.3">
      <c r="O4619">
        <v>4618</v>
      </c>
      <c r="P4619" t="str">
        <v>Customer 12</v>
      </c>
      <c r="Q4619" t="str">
        <v>EMBEDDED</v>
      </c>
      <c r="R4619">
        <v>1190</v>
      </c>
      <c r="S4619">
        <v>286</v>
      </c>
      <c r="T4619" s="8">
        <v>45484</v>
      </c>
      <c r="W4619">
        <v>4824</v>
      </c>
      <c r="X4619" t="str">
        <v>Customer 2</v>
      </c>
      <c r="Y4619" t="str">
        <v>EMBEDDED</v>
      </c>
      <c r="Z4619">
        <v>315</v>
      </c>
      <c r="AA4619">
        <v>1372</v>
      </c>
      <c r="AB4619" s="8">
        <v>45492</v>
      </c>
    </row>
    <row r="4620" spans="15:28" x14ac:dyDescent="0.3">
      <c r="O4620">
        <v>4619</v>
      </c>
      <c r="P4620" t="str">
        <v>Customer 12</v>
      </c>
      <c r="Q4620" t="str">
        <v>DESKTOP</v>
      </c>
      <c r="R4620">
        <v>2240</v>
      </c>
      <c r="S4620">
        <v>147</v>
      </c>
      <c r="T4620" s="8">
        <v>45484</v>
      </c>
      <c r="W4620">
        <v>2454</v>
      </c>
      <c r="X4620" t="str">
        <v>Customer 8</v>
      </c>
      <c r="Y4620" t="str">
        <v>WORKSTATION</v>
      </c>
      <c r="Z4620">
        <v>314</v>
      </c>
      <c r="AA4620">
        <v>1353</v>
      </c>
      <c r="AB4620" s="8">
        <v>45394</v>
      </c>
    </row>
    <row r="4621" spans="15:28" x14ac:dyDescent="0.3">
      <c r="O4621">
        <v>4620</v>
      </c>
      <c r="P4621" t="str">
        <v>Customer 1</v>
      </c>
      <c r="Q4621" t="str">
        <v>DESKTOP</v>
      </c>
      <c r="R4621">
        <v>1251</v>
      </c>
      <c r="S4621">
        <v>882</v>
      </c>
      <c r="T4621" s="8">
        <v>45484</v>
      </c>
      <c r="W4621">
        <v>4553</v>
      </c>
      <c r="X4621" t="str">
        <v>Customer 1</v>
      </c>
      <c r="Y4621" t="str">
        <v>DESKTOP</v>
      </c>
      <c r="Z4621">
        <v>312</v>
      </c>
      <c r="AA4621">
        <v>2066</v>
      </c>
      <c r="AB4621" s="8">
        <v>45481</v>
      </c>
    </row>
    <row r="4622" spans="15:28" x14ac:dyDescent="0.3">
      <c r="O4622">
        <v>4621</v>
      </c>
      <c r="P4622" t="str">
        <v>Customer 8</v>
      </c>
      <c r="Q4622" t="str">
        <v>EMBEDDED</v>
      </c>
      <c r="R4622">
        <v>2662</v>
      </c>
      <c r="S4622">
        <v>550</v>
      </c>
      <c r="T4622" s="8">
        <v>45484</v>
      </c>
      <c r="W4622">
        <v>3623</v>
      </c>
      <c r="X4622" t="str">
        <v>Customer 14</v>
      </c>
      <c r="Y4622" t="str">
        <v>WORKSTATION</v>
      </c>
      <c r="Z4622">
        <v>311</v>
      </c>
      <c r="AA4622">
        <v>1130</v>
      </c>
      <c r="AB4622" s="8">
        <v>45442</v>
      </c>
    </row>
    <row r="4623" spans="15:28" x14ac:dyDescent="0.3">
      <c r="O4623">
        <v>4622</v>
      </c>
      <c r="P4623" t="str">
        <v>Customer 11</v>
      </c>
      <c r="Q4623" t="str">
        <v>EMBEDDED</v>
      </c>
      <c r="R4623">
        <v>3027</v>
      </c>
      <c r="S4623">
        <v>1960</v>
      </c>
      <c r="T4623" s="8">
        <v>45484</v>
      </c>
      <c r="W4623">
        <v>374</v>
      </c>
      <c r="X4623" t="str">
        <v>Customer 2</v>
      </c>
      <c r="Y4623" t="str">
        <v>EMBEDDED</v>
      </c>
      <c r="Z4623">
        <v>310</v>
      </c>
      <c r="AA4623">
        <v>4217</v>
      </c>
      <c r="AB4623" s="8">
        <v>45307</v>
      </c>
    </row>
    <row r="4624" spans="15:28" x14ac:dyDescent="0.3">
      <c r="O4624">
        <v>4623</v>
      </c>
      <c r="P4624" t="str">
        <v>Customer 7</v>
      </c>
      <c r="Q4624" t="str">
        <v>EMBEDDED</v>
      </c>
      <c r="R4624">
        <v>630</v>
      </c>
      <c r="S4624">
        <v>130</v>
      </c>
      <c r="T4624" s="8">
        <v>45484</v>
      </c>
      <c r="W4624">
        <v>1247</v>
      </c>
      <c r="X4624" t="str">
        <v>Customer 9</v>
      </c>
      <c r="Y4624" t="str">
        <v>EMBEDDED</v>
      </c>
      <c r="Z4624">
        <v>308</v>
      </c>
      <c r="AA4624">
        <v>3044</v>
      </c>
      <c r="AB4624" s="8">
        <v>45343</v>
      </c>
    </row>
    <row r="4625" spans="15:28" x14ac:dyDescent="0.3">
      <c r="O4625">
        <v>4624</v>
      </c>
      <c r="P4625" t="str">
        <v>Customer 14</v>
      </c>
      <c r="Q4625" t="str">
        <v>MOBILE</v>
      </c>
      <c r="R4625">
        <v>3923</v>
      </c>
      <c r="S4625">
        <v>1490</v>
      </c>
      <c r="T4625" s="8">
        <v>45484</v>
      </c>
      <c r="W4625">
        <v>4010</v>
      </c>
      <c r="X4625" t="str">
        <v>Customer 6</v>
      </c>
      <c r="Y4625" t="str">
        <v>WORKSTATION</v>
      </c>
      <c r="Z4625">
        <v>307</v>
      </c>
      <c r="AA4625">
        <v>4803</v>
      </c>
      <c r="AB4625" s="8">
        <v>45459</v>
      </c>
    </row>
    <row r="4626" spans="15:28" x14ac:dyDescent="0.3">
      <c r="O4626">
        <v>4625</v>
      </c>
      <c r="P4626" t="str">
        <v>Customer 15</v>
      </c>
      <c r="Q4626" t="str">
        <v>MOBILE</v>
      </c>
      <c r="R4626">
        <v>1168</v>
      </c>
      <c r="S4626">
        <v>487</v>
      </c>
      <c r="T4626" s="8">
        <v>45484</v>
      </c>
      <c r="W4626">
        <v>4674</v>
      </c>
      <c r="X4626" t="str">
        <v>Customer 8</v>
      </c>
      <c r="Y4626" t="str">
        <v>MOBILE</v>
      </c>
      <c r="Z4626">
        <v>305</v>
      </c>
      <c r="AA4626">
        <v>1484</v>
      </c>
      <c r="AB4626" s="8">
        <v>45486</v>
      </c>
    </row>
    <row r="4627" spans="15:28" x14ac:dyDescent="0.3">
      <c r="O4627">
        <v>4626</v>
      </c>
      <c r="P4627" t="str">
        <v>Customer 4</v>
      </c>
      <c r="Q4627" t="str">
        <v>DESKTOP</v>
      </c>
      <c r="R4627">
        <v>2669</v>
      </c>
      <c r="S4627">
        <v>4217</v>
      </c>
      <c r="T4627" s="8">
        <v>45484</v>
      </c>
      <c r="W4627">
        <v>3124</v>
      </c>
      <c r="X4627" t="str">
        <v>Customer 10</v>
      </c>
      <c r="Y4627" t="str">
        <v>WORKSTATION</v>
      </c>
      <c r="Z4627">
        <v>303</v>
      </c>
      <c r="AA4627">
        <v>264</v>
      </c>
      <c r="AB4627" s="8">
        <v>45422</v>
      </c>
    </row>
    <row r="4628" spans="15:28" x14ac:dyDescent="0.3">
      <c r="O4628">
        <v>4627</v>
      </c>
      <c r="P4628" t="str">
        <v>Customer 4</v>
      </c>
      <c r="Q4628" t="str">
        <v>WORKSTATION</v>
      </c>
      <c r="R4628">
        <v>1423</v>
      </c>
      <c r="S4628">
        <v>4948</v>
      </c>
      <c r="T4628" s="8">
        <v>45484</v>
      </c>
      <c r="W4628">
        <v>4965</v>
      </c>
      <c r="X4628" t="str">
        <v>Customer 3</v>
      </c>
      <c r="Y4628" t="str">
        <v>DESKTOP</v>
      </c>
      <c r="Z4628">
        <v>303</v>
      </c>
      <c r="AA4628">
        <v>2542</v>
      </c>
      <c r="AB4628" s="8">
        <v>45498</v>
      </c>
    </row>
    <row r="4629" spans="15:28" x14ac:dyDescent="0.3">
      <c r="O4629">
        <v>4628</v>
      </c>
      <c r="P4629" t="str">
        <v>Customer 8</v>
      </c>
      <c r="Q4629" t="str">
        <v>MOBILE</v>
      </c>
      <c r="R4629">
        <v>3366</v>
      </c>
      <c r="S4629">
        <v>3285</v>
      </c>
      <c r="T4629" s="8">
        <v>45484</v>
      </c>
      <c r="W4629">
        <v>1296</v>
      </c>
      <c r="X4629" t="str">
        <v>Customer 14</v>
      </c>
      <c r="Y4629" t="str">
        <v>DESKTOP</v>
      </c>
      <c r="Z4629">
        <v>302</v>
      </c>
      <c r="AA4629">
        <v>583</v>
      </c>
      <c r="AB4629" s="8">
        <v>45345</v>
      </c>
    </row>
    <row r="4630" spans="15:28" x14ac:dyDescent="0.3">
      <c r="O4630">
        <v>4629</v>
      </c>
      <c r="P4630" t="str">
        <v>Customer 6</v>
      </c>
      <c r="Q4630" t="str">
        <v>DESKTOP</v>
      </c>
      <c r="R4630">
        <v>970</v>
      </c>
      <c r="S4630">
        <v>2863</v>
      </c>
      <c r="T4630" s="8">
        <v>45484</v>
      </c>
      <c r="W4630">
        <v>1509</v>
      </c>
      <c r="X4630" t="str">
        <v>Customer 11</v>
      </c>
      <c r="Y4630" t="str">
        <v>MOBILE</v>
      </c>
      <c r="Z4630">
        <v>302</v>
      </c>
      <c r="AA4630">
        <v>1178</v>
      </c>
      <c r="AB4630" s="8">
        <v>45354</v>
      </c>
    </row>
    <row r="4631" spans="15:28" x14ac:dyDescent="0.3">
      <c r="O4631">
        <v>4630</v>
      </c>
      <c r="P4631" t="str">
        <v>Customer 6</v>
      </c>
      <c r="Q4631" t="str">
        <v>WORKSTATION</v>
      </c>
      <c r="R4631">
        <v>3985</v>
      </c>
      <c r="S4631">
        <v>3510</v>
      </c>
      <c r="T4631" s="8">
        <v>45484</v>
      </c>
      <c r="W4631">
        <v>3757</v>
      </c>
      <c r="X4631" t="str">
        <v>Customer 12</v>
      </c>
      <c r="Y4631" t="str">
        <v>EMBEDDED</v>
      </c>
      <c r="Z4631">
        <v>302</v>
      </c>
      <c r="AA4631">
        <v>203</v>
      </c>
      <c r="AB4631" s="8">
        <v>45448</v>
      </c>
    </row>
    <row r="4632" spans="15:28" x14ac:dyDescent="0.3">
      <c r="O4632">
        <v>4631</v>
      </c>
      <c r="P4632" t="str">
        <v>Customer 5</v>
      </c>
      <c r="Q4632" t="str">
        <v>EMBEDDED</v>
      </c>
      <c r="R4632">
        <v>3759</v>
      </c>
      <c r="S4632">
        <v>907</v>
      </c>
      <c r="T4632" s="8">
        <v>45484</v>
      </c>
      <c r="W4632">
        <v>4092</v>
      </c>
      <c r="X4632" t="str">
        <v>Customer 11</v>
      </c>
      <c r="Y4632" t="str">
        <v>DESKTOP</v>
      </c>
      <c r="Z4632">
        <v>302</v>
      </c>
      <c r="AA4632">
        <v>3115</v>
      </c>
      <c r="AB4632" s="8">
        <v>45462</v>
      </c>
    </row>
    <row r="4633" spans="15:28" x14ac:dyDescent="0.3">
      <c r="O4633">
        <v>4632</v>
      </c>
      <c r="P4633" t="str">
        <v>Customer 4</v>
      </c>
      <c r="Q4633" t="str">
        <v>EMBEDDED</v>
      </c>
      <c r="R4633">
        <v>903</v>
      </c>
      <c r="S4633">
        <v>2860</v>
      </c>
      <c r="T4633" s="8">
        <v>45484</v>
      </c>
      <c r="W4633">
        <v>4635</v>
      </c>
      <c r="X4633" t="str">
        <v>Customer 9</v>
      </c>
      <c r="Y4633" t="str">
        <v>MOBILE</v>
      </c>
      <c r="Z4633">
        <v>301</v>
      </c>
      <c r="AA4633">
        <v>3573</v>
      </c>
      <c r="AB4633" s="8">
        <v>45485</v>
      </c>
    </row>
    <row r="4634" spans="15:28" x14ac:dyDescent="0.3">
      <c r="O4634">
        <v>4633</v>
      </c>
      <c r="P4634" t="str">
        <v>Customer 12</v>
      </c>
      <c r="Q4634" t="str">
        <v>EMBEDDED</v>
      </c>
      <c r="R4634">
        <v>113</v>
      </c>
      <c r="S4634">
        <v>2409</v>
      </c>
      <c r="T4634" s="8">
        <v>45484</v>
      </c>
      <c r="W4634">
        <v>4344</v>
      </c>
      <c r="X4634" t="str">
        <v>Customer 11</v>
      </c>
      <c r="Y4634" t="str">
        <v>DESKTOP</v>
      </c>
      <c r="Z4634">
        <v>299</v>
      </c>
      <c r="AA4634">
        <v>1810</v>
      </c>
      <c r="AB4634" s="8">
        <v>45472</v>
      </c>
    </row>
    <row r="4635" spans="15:28" x14ac:dyDescent="0.3">
      <c r="O4635">
        <v>4634</v>
      </c>
      <c r="P4635" t="str">
        <v>Customer 10</v>
      </c>
      <c r="Q4635" t="str">
        <v>DESKTOP</v>
      </c>
      <c r="R4635">
        <v>1933</v>
      </c>
      <c r="S4635">
        <v>2426</v>
      </c>
      <c r="T4635" s="8">
        <v>45485</v>
      </c>
      <c r="W4635">
        <v>1162</v>
      </c>
      <c r="X4635" t="str">
        <v>Customer 7</v>
      </c>
      <c r="Y4635" t="str">
        <v>WORKSTATION</v>
      </c>
      <c r="Z4635">
        <v>298</v>
      </c>
      <c r="AA4635">
        <v>3672</v>
      </c>
      <c r="AB4635" s="8">
        <v>45340</v>
      </c>
    </row>
    <row r="4636" spans="15:28" x14ac:dyDescent="0.3">
      <c r="O4636">
        <v>4635</v>
      </c>
      <c r="P4636" t="str">
        <v>Customer 9</v>
      </c>
      <c r="Q4636" t="str">
        <v>MOBILE</v>
      </c>
      <c r="R4636">
        <v>301</v>
      </c>
      <c r="S4636">
        <v>3573</v>
      </c>
      <c r="T4636" s="8">
        <v>45485</v>
      </c>
      <c r="W4636">
        <v>2435</v>
      </c>
      <c r="X4636" t="str">
        <v>Customer 11</v>
      </c>
      <c r="Y4636" t="str">
        <v>EMBEDDED</v>
      </c>
      <c r="Z4636">
        <v>298</v>
      </c>
      <c r="AA4636">
        <v>1997</v>
      </c>
      <c r="AB4636" s="8">
        <v>45393</v>
      </c>
    </row>
    <row r="4637" spans="15:28" x14ac:dyDescent="0.3">
      <c r="O4637">
        <v>4636</v>
      </c>
      <c r="P4637" t="str">
        <v>Customer 3</v>
      </c>
      <c r="Q4637" t="str">
        <v>WORKSTATION</v>
      </c>
      <c r="R4637">
        <v>3419</v>
      </c>
      <c r="S4637">
        <v>218</v>
      </c>
      <c r="T4637" s="8">
        <v>45485</v>
      </c>
      <c r="W4637">
        <v>2574</v>
      </c>
      <c r="X4637" t="str">
        <v>Customer 4</v>
      </c>
      <c r="Y4637" t="str">
        <v>WORKSTATION</v>
      </c>
      <c r="Z4637">
        <v>297</v>
      </c>
      <c r="AA4637">
        <v>1128</v>
      </c>
      <c r="AB4637" s="8">
        <v>45399</v>
      </c>
    </row>
    <row r="4638" spans="15:28" x14ac:dyDescent="0.3">
      <c r="O4638">
        <v>4637</v>
      </c>
      <c r="P4638" t="str">
        <v>Customer 7</v>
      </c>
      <c r="Q4638" t="str">
        <v>WORKSTATION</v>
      </c>
      <c r="R4638">
        <v>725</v>
      </c>
      <c r="S4638">
        <v>2082</v>
      </c>
      <c r="T4638" s="8">
        <v>45485</v>
      </c>
      <c r="W4638">
        <v>3402</v>
      </c>
      <c r="X4638" t="str">
        <v>Customer 15</v>
      </c>
      <c r="Y4638" t="str">
        <v>DESKTOP</v>
      </c>
      <c r="Z4638">
        <v>297</v>
      </c>
      <c r="AA4638">
        <v>4690</v>
      </c>
      <c r="AB4638" s="8">
        <v>45433</v>
      </c>
    </row>
    <row r="4639" spans="15:28" x14ac:dyDescent="0.3">
      <c r="O4639">
        <v>4638</v>
      </c>
      <c r="P4639" t="str">
        <v>Customer 5</v>
      </c>
      <c r="Q4639" t="str">
        <v>MOBILE</v>
      </c>
      <c r="R4639">
        <v>3113</v>
      </c>
      <c r="S4639">
        <v>2178</v>
      </c>
      <c r="T4639" s="8">
        <v>45485</v>
      </c>
      <c r="W4639">
        <v>18</v>
      </c>
      <c r="X4639" t="str">
        <v>Customer 2</v>
      </c>
      <c r="Y4639" t="str">
        <v>WORKSTATION</v>
      </c>
      <c r="Z4639">
        <v>296</v>
      </c>
      <c r="AA4639">
        <v>1298</v>
      </c>
      <c r="AB4639" s="8">
        <v>45292</v>
      </c>
    </row>
    <row r="4640" spans="15:28" x14ac:dyDescent="0.3">
      <c r="O4640">
        <v>4639</v>
      </c>
      <c r="P4640" t="str">
        <v>Customer 6</v>
      </c>
      <c r="Q4640" t="str">
        <v>MOBILE</v>
      </c>
      <c r="R4640">
        <v>1626</v>
      </c>
      <c r="S4640">
        <v>637</v>
      </c>
      <c r="T4640" s="8">
        <v>45485</v>
      </c>
      <c r="W4640">
        <v>1108</v>
      </c>
      <c r="X4640" t="str">
        <v>Customer 2</v>
      </c>
      <c r="Y4640" t="str">
        <v>WORKSTATION</v>
      </c>
      <c r="Z4640">
        <v>296</v>
      </c>
      <c r="AA4640">
        <v>1327</v>
      </c>
      <c r="AB4640" s="8">
        <v>45338</v>
      </c>
    </row>
    <row r="4641" spans="15:28" x14ac:dyDescent="0.3">
      <c r="O4641">
        <v>4640</v>
      </c>
      <c r="P4641" t="str">
        <v>Customer 2</v>
      </c>
      <c r="Q4641" t="str">
        <v>EMBEDDED</v>
      </c>
      <c r="R4641">
        <v>614</v>
      </c>
      <c r="S4641">
        <v>2291</v>
      </c>
      <c r="T4641" s="8">
        <v>45485</v>
      </c>
      <c r="W4641">
        <v>4506</v>
      </c>
      <c r="X4641" t="str">
        <v>Customer 10</v>
      </c>
      <c r="Y4641" t="str">
        <v>MOBILE</v>
      </c>
      <c r="Z4641">
        <v>296</v>
      </c>
      <c r="AA4641">
        <v>259</v>
      </c>
      <c r="AB4641" s="8">
        <v>45479</v>
      </c>
    </row>
    <row r="4642" spans="15:28" x14ac:dyDescent="0.3">
      <c r="O4642">
        <v>4641</v>
      </c>
      <c r="P4642" t="str">
        <v>Customer 4</v>
      </c>
      <c r="Q4642" t="str">
        <v>DESKTOP</v>
      </c>
      <c r="R4642">
        <v>3113</v>
      </c>
      <c r="S4642">
        <v>1560</v>
      </c>
      <c r="T4642" s="8">
        <v>45485</v>
      </c>
      <c r="W4642">
        <v>584</v>
      </c>
      <c r="X4642" t="str">
        <v>Customer 5</v>
      </c>
      <c r="Y4642" t="str">
        <v>MOBILE</v>
      </c>
      <c r="Z4642">
        <v>295</v>
      </c>
      <c r="AA4642">
        <v>3131</v>
      </c>
      <c r="AB4642" s="8">
        <v>45316</v>
      </c>
    </row>
    <row r="4643" spans="15:28" x14ac:dyDescent="0.3">
      <c r="O4643">
        <v>4642</v>
      </c>
      <c r="P4643" t="str">
        <v>Customer 8</v>
      </c>
      <c r="Q4643" t="str">
        <v>WORKSTATION</v>
      </c>
      <c r="R4643">
        <v>2772</v>
      </c>
      <c r="S4643">
        <v>3634</v>
      </c>
      <c r="T4643" s="8">
        <v>45485</v>
      </c>
      <c r="W4643">
        <v>658</v>
      </c>
      <c r="X4643" t="str">
        <v>Customer 9</v>
      </c>
      <c r="Y4643" t="str">
        <v>WORKSTATION</v>
      </c>
      <c r="Z4643">
        <v>295</v>
      </c>
      <c r="AA4643">
        <v>4823</v>
      </c>
      <c r="AB4643" s="8">
        <v>45319</v>
      </c>
    </row>
    <row r="4644" spans="15:28" x14ac:dyDescent="0.3">
      <c r="O4644">
        <v>4643</v>
      </c>
      <c r="P4644" t="str">
        <v>Customer 5</v>
      </c>
      <c r="Q4644" t="str">
        <v>DESKTOP</v>
      </c>
      <c r="R4644">
        <v>1245</v>
      </c>
      <c r="S4644">
        <v>814</v>
      </c>
      <c r="T4644" s="8">
        <v>45485</v>
      </c>
      <c r="W4644">
        <v>4862</v>
      </c>
      <c r="X4644" t="str">
        <v>Customer 5</v>
      </c>
      <c r="Y4644" t="str">
        <v>DESKTOP</v>
      </c>
      <c r="Z4644">
        <v>294</v>
      </c>
      <c r="AA4644">
        <v>1067</v>
      </c>
      <c r="AB4644" s="8">
        <v>45494</v>
      </c>
    </row>
    <row r="4645" spans="15:28" x14ac:dyDescent="0.3">
      <c r="O4645">
        <v>4644</v>
      </c>
      <c r="P4645" t="str">
        <v>Customer 6</v>
      </c>
      <c r="Q4645" t="str">
        <v>EMBEDDED</v>
      </c>
      <c r="R4645">
        <v>2290</v>
      </c>
      <c r="S4645">
        <v>361</v>
      </c>
      <c r="T4645" s="8">
        <v>45485</v>
      </c>
      <c r="W4645">
        <v>4551</v>
      </c>
      <c r="X4645" t="str">
        <v>Customer 11</v>
      </c>
      <c r="Y4645" t="str">
        <v>MOBILE</v>
      </c>
      <c r="Z4645">
        <v>292</v>
      </c>
      <c r="AA4645">
        <v>1751</v>
      </c>
      <c r="AB4645" s="8">
        <v>45481</v>
      </c>
    </row>
    <row r="4646" spans="15:28" x14ac:dyDescent="0.3">
      <c r="O4646">
        <v>4645</v>
      </c>
      <c r="P4646" t="str">
        <v>Customer 6</v>
      </c>
      <c r="Q4646" t="str">
        <v>WORKSTATION</v>
      </c>
      <c r="R4646">
        <v>1709</v>
      </c>
      <c r="S4646">
        <v>2790</v>
      </c>
      <c r="T4646" s="8">
        <v>45485</v>
      </c>
      <c r="W4646">
        <v>670</v>
      </c>
      <c r="X4646" t="str">
        <v>Customer 3</v>
      </c>
      <c r="Y4646" t="str">
        <v>DESKTOP</v>
      </c>
      <c r="Z4646">
        <v>291</v>
      </c>
      <c r="AA4646">
        <v>2850</v>
      </c>
      <c r="AB4646" s="8">
        <v>45319</v>
      </c>
    </row>
    <row r="4647" spans="15:28" x14ac:dyDescent="0.3">
      <c r="O4647">
        <v>4646</v>
      </c>
      <c r="P4647" t="str">
        <v>Customer 10</v>
      </c>
      <c r="Q4647" t="str">
        <v>EMBEDDED</v>
      </c>
      <c r="R4647">
        <v>208</v>
      </c>
      <c r="S4647">
        <v>2315</v>
      </c>
      <c r="T4647" s="8">
        <v>45485</v>
      </c>
      <c r="W4647">
        <v>1859</v>
      </c>
      <c r="X4647" t="str">
        <v>Customer 6</v>
      </c>
      <c r="Y4647" t="str">
        <v>WORKSTATION</v>
      </c>
      <c r="Z4647">
        <v>291</v>
      </c>
      <c r="AA4647">
        <v>4032</v>
      </c>
      <c r="AB4647" s="8">
        <v>45369</v>
      </c>
    </row>
    <row r="4648" spans="15:28" x14ac:dyDescent="0.3">
      <c r="O4648">
        <v>4647</v>
      </c>
      <c r="P4648" t="str">
        <v>Customer 12</v>
      </c>
      <c r="Q4648" t="str">
        <v>WORKSTATION</v>
      </c>
      <c r="R4648">
        <v>1797</v>
      </c>
      <c r="S4648">
        <v>320</v>
      </c>
      <c r="T4648" s="8">
        <v>45485</v>
      </c>
      <c r="W4648">
        <v>2108</v>
      </c>
      <c r="X4648" t="str">
        <v>Customer 2</v>
      </c>
      <c r="Y4648" t="str">
        <v>MOBILE</v>
      </c>
      <c r="Z4648">
        <v>291</v>
      </c>
      <c r="AA4648">
        <v>4882</v>
      </c>
      <c r="AB4648" s="8">
        <v>45379</v>
      </c>
    </row>
    <row r="4649" spans="15:28" x14ac:dyDescent="0.3">
      <c r="O4649">
        <v>4648</v>
      </c>
      <c r="P4649" t="str">
        <v>Customer 6</v>
      </c>
      <c r="Q4649" t="str">
        <v>EMBEDDED</v>
      </c>
      <c r="R4649">
        <v>2306</v>
      </c>
      <c r="S4649">
        <v>958</v>
      </c>
      <c r="T4649" s="8">
        <v>45485</v>
      </c>
      <c r="W4649">
        <v>3485</v>
      </c>
      <c r="X4649" t="str">
        <v>Customer 6</v>
      </c>
      <c r="Y4649" t="str">
        <v>EMBEDDED</v>
      </c>
      <c r="Z4649">
        <v>291</v>
      </c>
      <c r="AA4649">
        <v>1795</v>
      </c>
      <c r="AB4649" s="8">
        <v>45437</v>
      </c>
    </row>
    <row r="4650" spans="15:28" x14ac:dyDescent="0.3">
      <c r="O4650">
        <v>4649</v>
      </c>
      <c r="P4650" t="str">
        <v>Customer 14</v>
      </c>
      <c r="Q4650" t="str">
        <v>DESKTOP</v>
      </c>
      <c r="R4650">
        <v>3002</v>
      </c>
      <c r="S4650">
        <v>1350</v>
      </c>
      <c r="T4650" s="8">
        <v>45485</v>
      </c>
      <c r="W4650">
        <v>1756</v>
      </c>
      <c r="X4650" t="str">
        <v>Customer 14</v>
      </c>
      <c r="Y4650" t="str">
        <v>EMBEDDED</v>
      </c>
      <c r="Z4650">
        <v>290</v>
      </c>
      <c r="AA4650">
        <v>4258</v>
      </c>
      <c r="AB4650" s="8">
        <v>45365</v>
      </c>
    </row>
    <row r="4651" spans="15:28" x14ac:dyDescent="0.3">
      <c r="O4651">
        <v>4650</v>
      </c>
      <c r="P4651" t="str">
        <v>Customer 13</v>
      </c>
      <c r="Q4651" t="str">
        <v>MOBILE</v>
      </c>
      <c r="R4651">
        <v>2629</v>
      </c>
      <c r="S4651">
        <v>2929</v>
      </c>
      <c r="T4651" s="8">
        <v>45485</v>
      </c>
      <c r="W4651">
        <v>1425</v>
      </c>
      <c r="X4651" t="str">
        <v>Customer 2</v>
      </c>
      <c r="Y4651" t="str">
        <v>DESKTOP</v>
      </c>
      <c r="Z4651">
        <v>289</v>
      </c>
      <c r="AA4651">
        <v>2166</v>
      </c>
      <c r="AB4651" s="8">
        <v>45351</v>
      </c>
    </row>
    <row r="4652" spans="15:28" x14ac:dyDescent="0.3">
      <c r="O4652">
        <v>4651</v>
      </c>
      <c r="P4652" t="str">
        <v>Customer 15</v>
      </c>
      <c r="Q4652" t="str">
        <v>EMBEDDED</v>
      </c>
      <c r="R4652">
        <v>994</v>
      </c>
      <c r="S4652">
        <v>4375</v>
      </c>
      <c r="T4652" s="8">
        <v>45485</v>
      </c>
      <c r="W4652">
        <v>3889</v>
      </c>
      <c r="X4652" t="str">
        <v>Customer 5</v>
      </c>
      <c r="Y4652" t="str">
        <v>MOBILE</v>
      </c>
      <c r="Z4652">
        <v>289</v>
      </c>
      <c r="AA4652">
        <v>797</v>
      </c>
      <c r="AB4652" s="8">
        <v>45453</v>
      </c>
    </row>
    <row r="4653" spans="15:28" x14ac:dyDescent="0.3">
      <c r="O4653">
        <v>4652</v>
      </c>
      <c r="P4653" t="str">
        <v>Customer 10</v>
      </c>
      <c r="Q4653" t="str">
        <v>MOBILE</v>
      </c>
      <c r="R4653">
        <v>3463</v>
      </c>
      <c r="S4653">
        <v>2276</v>
      </c>
      <c r="T4653" s="8">
        <v>45485</v>
      </c>
      <c r="W4653">
        <v>1427</v>
      </c>
      <c r="X4653" t="str">
        <v>Customer 14</v>
      </c>
      <c r="Y4653" t="str">
        <v>EMBEDDED</v>
      </c>
      <c r="Z4653">
        <v>288</v>
      </c>
      <c r="AA4653">
        <v>1408</v>
      </c>
      <c r="AB4653" s="8">
        <v>45351</v>
      </c>
    </row>
    <row r="4654" spans="15:28" x14ac:dyDescent="0.3">
      <c r="O4654">
        <v>4653</v>
      </c>
      <c r="P4654" t="str">
        <v>Customer 3</v>
      </c>
      <c r="Q4654" t="str">
        <v>MOBILE</v>
      </c>
      <c r="R4654">
        <v>153</v>
      </c>
      <c r="S4654">
        <v>4780</v>
      </c>
      <c r="T4654" s="8">
        <v>45485</v>
      </c>
      <c r="W4654">
        <v>1291</v>
      </c>
      <c r="X4654" t="str">
        <v>Customer 13</v>
      </c>
      <c r="Y4654" t="str">
        <v>EMBEDDED</v>
      </c>
      <c r="Z4654">
        <v>287</v>
      </c>
      <c r="AA4654">
        <v>4563</v>
      </c>
      <c r="AB4654" s="8">
        <v>45345</v>
      </c>
    </row>
    <row r="4655" spans="15:28" x14ac:dyDescent="0.3">
      <c r="O4655">
        <v>4654</v>
      </c>
      <c r="P4655" t="str">
        <v>Customer 5</v>
      </c>
      <c r="Q4655" t="str">
        <v>EMBEDDED</v>
      </c>
      <c r="R4655">
        <v>1880</v>
      </c>
      <c r="S4655">
        <v>3767</v>
      </c>
      <c r="T4655" s="8">
        <v>45485</v>
      </c>
      <c r="W4655">
        <v>3030</v>
      </c>
      <c r="X4655" t="str">
        <v>Customer 5</v>
      </c>
      <c r="Y4655" t="str">
        <v>MOBILE</v>
      </c>
      <c r="Z4655">
        <v>287</v>
      </c>
      <c r="AA4655">
        <v>1339</v>
      </c>
      <c r="AB4655" s="8">
        <v>45418</v>
      </c>
    </row>
    <row r="4656" spans="15:28" x14ac:dyDescent="0.3">
      <c r="O4656">
        <v>4655</v>
      </c>
      <c r="P4656" t="str">
        <v>Customer 14</v>
      </c>
      <c r="Q4656" t="str">
        <v>EMBEDDED</v>
      </c>
      <c r="R4656">
        <v>3365</v>
      </c>
      <c r="S4656">
        <v>4286</v>
      </c>
      <c r="T4656" s="8">
        <v>45485</v>
      </c>
      <c r="W4656">
        <v>2234</v>
      </c>
      <c r="X4656" t="str">
        <v>Customer 12</v>
      </c>
      <c r="Y4656" t="str">
        <v>MOBILE</v>
      </c>
      <c r="Z4656">
        <v>286</v>
      </c>
      <c r="AA4656">
        <v>3123</v>
      </c>
      <c r="AB4656" s="8">
        <v>45385</v>
      </c>
    </row>
    <row r="4657" spans="15:28" x14ac:dyDescent="0.3">
      <c r="O4657">
        <v>4656</v>
      </c>
      <c r="P4657" t="str">
        <v>Customer 15</v>
      </c>
      <c r="Q4657" t="str">
        <v>DESKTOP</v>
      </c>
      <c r="R4657">
        <v>709</v>
      </c>
      <c r="S4657">
        <v>1195</v>
      </c>
      <c r="T4657" s="8">
        <v>45485</v>
      </c>
      <c r="W4657">
        <v>3859</v>
      </c>
      <c r="X4657" t="str">
        <v>Customer 9</v>
      </c>
      <c r="Y4657" t="str">
        <v>WORKSTATION</v>
      </c>
      <c r="Z4657">
        <v>286</v>
      </c>
      <c r="AA4657">
        <v>4314</v>
      </c>
      <c r="AB4657" s="8">
        <v>45452</v>
      </c>
    </row>
    <row r="4658" spans="15:28" x14ac:dyDescent="0.3">
      <c r="O4658">
        <v>4657</v>
      </c>
      <c r="P4658" t="str">
        <v>Customer 4</v>
      </c>
      <c r="Q4658" t="str">
        <v>DESKTOP</v>
      </c>
      <c r="R4658">
        <v>3368</v>
      </c>
      <c r="S4658">
        <v>564</v>
      </c>
      <c r="T4658" s="8">
        <v>45485</v>
      </c>
      <c r="W4658">
        <v>2526</v>
      </c>
      <c r="X4658" t="str">
        <v>Customer 14</v>
      </c>
      <c r="Y4658" t="str">
        <v>MOBILE</v>
      </c>
      <c r="Z4658">
        <v>283</v>
      </c>
      <c r="AA4658">
        <v>1546</v>
      </c>
      <c r="AB4658" s="8">
        <v>45397</v>
      </c>
    </row>
    <row r="4659" spans="15:28" x14ac:dyDescent="0.3">
      <c r="O4659">
        <v>4658</v>
      </c>
      <c r="P4659" t="str">
        <v>Customer 6</v>
      </c>
      <c r="Q4659" t="str">
        <v>EMBEDDED</v>
      </c>
      <c r="R4659">
        <v>3982</v>
      </c>
      <c r="S4659">
        <v>2177</v>
      </c>
      <c r="T4659" s="8">
        <v>45486</v>
      </c>
      <c r="W4659">
        <v>250</v>
      </c>
      <c r="X4659" t="str">
        <v>Customer 4</v>
      </c>
      <c r="Y4659" t="str">
        <v>DESKTOP</v>
      </c>
      <c r="Z4659">
        <v>281</v>
      </c>
      <c r="AA4659">
        <v>3881</v>
      </c>
      <c r="AB4659" s="8">
        <v>45302</v>
      </c>
    </row>
    <row r="4660" spans="15:28" x14ac:dyDescent="0.3">
      <c r="O4660">
        <v>4659</v>
      </c>
      <c r="P4660" t="str">
        <v>Customer 13</v>
      </c>
      <c r="Q4660" t="str">
        <v>WORKSTATION</v>
      </c>
      <c r="R4660">
        <v>2292</v>
      </c>
      <c r="S4660">
        <v>2707</v>
      </c>
      <c r="T4660" s="8">
        <v>45486</v>
      </c>
      <c r="W4660">
        <v>801</v>
      </c>
      <c r="X4660" t="str">
        <v>Customer 3</v>
      </c>
      <c r="Y4660" t="str">
        <v>DESKTOP</v>
      </c>
      <c r="Z4660">
        <v>281</v>
      </c>
      <c r="AA4660">
        <v>3158</v>
      </c>
      <c r="AB4660" s="8">
        <v>45325</v>
      </c>
    </row>
    <row r="4661" spans="15:28" x14ac:dyDescent="0.3">
      <c r="O4661">
        <v>4660</v>
      </c>
      <c r="P4661" t="str">
        <v>Customer 1</v>
      </c>
      <c r="Q4661" t="str">
        <v>MOBILE</v>
      </c>
      <c r="R4661">
        <v>2686</v>
      </c>
      <c r="S4661">
        <v>2084</v>
      </c>
      <c r="T4661" s="8">
        <v>45486</v>
      </c>
      <c r="W4661">
        <v>2055</v>
      </c>
      <c r="X4661" t="str">
        <v>Customer 5</v>
      </c>
      <c r="Y4661" t="str">
        <v>WORKSTATION</v>
      </c>
      <c r="Z4661">
        <v>281</v>
      </c>
      <c r="AA4661">
        <v>708</v>
      </c>
      <c r="AB4661" s="8">
        <v>45377</v>
      </c>
    </row>
    <row r="4662" spans="15:28" x14ac:dyDescent="0.3">
      <c r="O4662">
        <v>4661</v>
      </c>
      <c r="P4662" t="str">
        <v>Customer 12</v>
      </c>
      <c r="Q4662" t="str">
        <v>EMBEDDED</v>
      </c>
      <c r="R4662">
        <v>2829</v>
      </c>
      <c r="S4662">
        <v>4368</v>
      </c>
      <c r="T4662" s="8">
        <v>45486</v>
      </c>
      <c r="W4662">
        <v>4300</v>
      </c>
      <c r="X4662" t="str">
        <v>Customer 14</v>
      </c>
      <c r="Y4662" t="str">
        <v>MOBILE</v>
      </c>
      <c r="Z4662">
        <v>279</v>
      </c>
      <c r="AA4662">
        <v>3655</v>
      </c>
      <c r="AB4662" s="8">
        <v>45471</v>
      </c>
    </row>
    <row r="4663" spans="15:28" x14ac:dyDescent="0.3">
      <c r="O4663">
        <v>4662</v>
      </c>
      <c r="P4663" t="str">
        <v>Customer 11</v>
      </c>
      <c r="Q4663" t="str">
        <v>MOBILE</v>
      </c>
      <c r="R4663">
        <v>247</v>
      </c>
      <c r="S4663">
        <v>2944</v>
      </c>
      <c r="T4663" s="8">
        <v>45486</v>
      </c>
      <c r="W4663">
        <v>4343</v>
      </c>
      <c r="X4663" t="str">
        <v>Customer 7</v>
      </c>
      <c r="Y4663" t="str">
        <v>WORKSTATION</v>
      </c>
      <c r="Z4663">
        <v>278</v>
      </c>
      <c r="AA4663">
        <v>167</v>
      </c>
      <c r="AB4663" s="8">
        <v>45472</v>
      </c>
    </row>
    <row r="4664" spans="15:28" x14ac:dyDescent="0.3">
      <c r="O4664">
        <v>4663</v>
      </c>
      <c r="P4664" t="str">
        <v>Customer 11</v>
      </c>
      <c r="Q4664" t="str">
        <v>EMBEDDED</v>
      </c>
      <c r="R4664">
        <v>463</v>
      </c>
      <c r="S4664">
        <v>3043</v>
      </c>
      <c r="T4664" s="8">
        <v>45486</v>
      </c>
      <c r="W4664">
        <v>3881</v>
      </c>
      <c r="X4664" t="str">
        <v>Customer 15</v>
      </c>
      <c r="Y4664" t="str">
        <v>MOBILE</v>
      </c>
      <c r="Z4664">
        <v>276</v>
      </c>
      <c r="AA4664">
        <v>3991</v>
      </c>
      <c r="AB4664" s="8">
        <v>45453</v>
      </c>
    </row>
    <row r="4665" spans="15:28" x14ac:dyDescent="0.3">
      <c r="O4665">
        <v>4664</v>
      </c>
      <c r="P4665" t="str">
        <v>Customer 11</v>
      </c>
      <c r="Q4665" t="str">
        <v>WORKSTATION</v>
      </c>
      <c r="R4665">
        <v>1502</v>
      </c>
      <c r="S4665">
        <v>2381</v>
      </c>
      <c r="T4665" s="8">
        <v>45486</v>
      </c>
      <c r="W4665">
        <v>1778</v>
      </c>
      <c r="X4665" t="str">
        <v>Customer 5</v>
      </c>
      <c r="Y4665" t="str">
        <v>WORKSTATION</v>
      </c>
      <c r="Z4665">
        <v>275</v>
      </c>
      <c r="AA4665">
        <v>1407</v>
      </c>
      <c r="AB4665" s="8">
        <v>45366</v>
      </c>
    </row>
    <row r="4666" spans="15:28" x14ac:dyDescent="0.3">
      <c r="O4666">
        <v>4665</v>
      </c>
      <c r="P4666" t="str">
        <v>Customer 13</v>
      </c>
      <c r="Q4666" t="str">
        <v>WORKSTATION</v>
      </c>
      <c r="R4666">
        <v>2323</v>
      </c>
      <c r="S4666">
        <v>3509</v>
      </c>
      <c r="T4666" s="8">
        <v>45486</v>
      </c>
      <c r="W4666">
        <v>2230</v>
      </c>
      <c r="X4666" t="str">
        <v>Customer 9</v>
      </c>
      <c r="Y4666" t="str">
        <v>DESKTOP</v>
      </c>
      <c r="Z4666">
        <v>274</v>
      </c>
      <c r="AA4666">
        <v>2305</v>
      </c>
      <c r="AB4666" s="8">
        <v>45384</v>
      </c>
    </row>
    <row r="4667" spans="15:28" x14ac:dyDescent="0.3">
      <c r="O4667">
        <v>4666</v>
      </c>
      <c r="P4667" t="str">
        <v>Customer 6</v>
      </c>
      <c r="Q4667" t="str">
        <v>DESKTOP</v>
      </c>
      <c r="R4667">
        <v>558</v>
      </c>
      <c r="S4667">
        <v>3610</v>
      </c>
      <c r="T4667" s="8">
        <v>45486</v>
      </c>
      <c r="W4667">
        <v>3755</v>
      </c>
      <c r="X4667" t="str">
        <v>Customer 5</v>
      </c>
      <c r="Y4667" t="str">
        <v>WORKSTATION</v>
      </c>
      <c r="Z4667">
        <v>274</v>
      </c>
      <c r="AA4667">
        <v>2179</v>
      </c>
      <c r="AB4667" s="8">
        <v>45448</v>
      </c>
    </row>
    <row r="4668" spans="15:28" x14ac:dyDescent="0.3">
      <c r="O4668">
        <v>4667</v>
      </c>
      <c r="P4668" t="str">
        <v>Customer 7</v>
      </c>
      <c r="Q4668" t="str">
        <v>EMBEDDED</v>
      </c>
      <c r="R4668">
        <v>3065</v>
      </c>
      <c r="S4668">
        <v>3819</v>
      </c>
      <c r="T4668" s="8">
        <v>45486</v>
      </c>
      <c r="W4668">
        <v>4412</v>
      </c>
      <c r="X4668" t="str">
        <v>Customer 15</v>
      </c>
      <c r="Y4668" t="str">
        <v>MOBILE</v>
      </c>
      <c r="Z4668">
        <v>274</v>
      </c>
      <c r="AA4668">
        <v>3280</v>
      </c>
      <c r="AB4668" s="8">
        <v>45475</v>
      </c>
    </row>
    <row r="4669" spans="15:28" x14ac:dyDescent="0.3">
      <c r="O4669">
        <v>4668</v>
      </c>
      <c r="P4669" t="str">
        <v>Customer 10</v>
      </c>
      <c r="Q4669" t="str">
        <v>EMBEDDED</v>
      </c>
      <c r="R4669">
        <v>101</v>
      </c>
      <c r="S4669">
        <v>3231</v>
      </c>
      <c r="T4669" s="8">
        <v>45486</v>
      </c>
      <c r="W4669">
        <v>168</v>
      </c>
      <c r="X4669" t="str">
        <v>Customer 8</v>
      </c>
      <c r="Y4669" t="str">
        <v>WORKSTATION</v>
      </c>
      <c r="Z4669">
        <v>271</v>
      </c>
      <c r="AA4669">
        <v>4016</v>
      </c>
      <c r="AB4669" s="8">
        <v>45298</v>
      </c>
    </row>
    <row r="4670" spans="15:28" x14ac:dyDescent="0.3">
      <c r="O4670">
        <v>4669</v>
      </c>
      <c r="P4670" t="str">
        <v>Customer 4</v>
      </c>
      <c r="Q4670" t="str">
        <v>EMBEDDED</v>
      </c>
      <c r="R4670">
        <v>3893</v>
      </c>
      <c r="S4670">
        <v>629</v>
      </c>
      <c r="T4670" s="8">
        <v>45486</v>
      </c>
      <c r="W4670">
        <v>229</v>
      </c>
      <c r="X4670" t="str">
        <v>Customer 9</v>
      </c>
      <c r="Y4670" t="str">
        <v>DESKTOP</v>
      </c>
      <c r="Z4670">
        <v>271</v>
      </c>
      <c r="AA4670">
        <v>469</v>
      </c>
      <c r="AB4670" s="8">
        <v>45301</v>
      </c>
    </row>
    <row r="4671" spans="15:28" x14ac:dyDescent="0.3">
      <c r="O4671">
        <v>4670</v>
      </c>
      <c r="P4671" t="str">
        <v>Customer 7</v>
      </c>
      <c r="Q4671" t="str">
        <v>MOBILE</v>
      </c>
      <c r="R4671">
        <v>741</v>
      </c>
      <c r="S4671">
        <v>3616</v>
      </c>
      <c r="T4671" s="8">
        <v>45486</v>
      </c>
      <c r="W4671">
        <v>3949</v>
      </c>
      <c r="X4671" t="str">
        <v>Customer 8</v>
      </c>
      <c r="Y4671" t="str">
        <v>MOBILE</v>
      </c>
      <c r="Z4671">
        <v>271</v>
      </c>
      <c r="AA4671">
        <v>1852</v>
      </c>
      <c r="AB4671" s="8">
        <v>45456</v>
      </c>
    </row>
    <row r="4672" spans="15:28" x14ac:dyDescent="0.3">
      <c r="O4672">
        <v>4671</v>
      </c>
      <c r="P4672" t="str">
        <v>Customer 2</v>
      </c>
      <c r="Q4672" t="str">
        <v>DESKTOP</v>
      </c>
      <c r="R4672">
        <v>2973</v>
      </c>
      <c r="S4672">
        <v>3249</v>
      </c>
      <c r="T4672" s="8">
        <v>45486</v>
      </c>
      <c r="W4672">
        <v>3686</v>
      </c>
      <c r="X4672" t="str">
        <v>Customer 9</v>
      </c>
      <c r="Y4672" t="str">
        <v>EMBEDDED</v>
      </c>
      <c r="Z4672">
        <v>270</v>
      </c>
      <c r="AA4672">
        <v>4918</v>
      </c>
      <c r="AB4672" s="8">
        <v>45445</v>
      </c>
    </row>
    <row r="4673" spans="15:28" x14ac:dyDescent="0.3">
      <c r="O4673">
        <v>4672</v>
      </c>
      <c r="P4673" t="str">
        <v>Customer 7</v>
      </c>
      <c r="Q4673" t="str">
        <v>MOBILE</v>
      </c>
      <c r="R4673">
        <v>1685</v>
      </c>
      <c r="S4673">
        <v>2769</v>
      </c>
      <c r="T4673" s="8">
        <v>45486</v>
      </c>
      <c r="W4673">
        <v>4563</v>
      </c>
      <c r="X4673" t="str">
        <v>Customer 9</v>
      </c>
      <c r="Y4673" t="str">
        <v>DESKTOP</v>
      </c>
      <c r="Z4673">
        <v>270</v>
      </c>
      <c r="AA4673">
        <v>4633</v>
      </c>
      <c r="AB4673" s="8">
        <v>45482</v>
      </c>
    </row>
    <row r="4674" spans="15:28" x14ac:dyDescent="0.3">
      <c r="O4674">
        <v>4673</v>
      </c>
      <c r="P4674" t="str">
        <v>Customer 8</v>
      </c>
      <c r="Q4674" t="str">
        <v>WORKSTATION</v>
      </c>
      <c r="R4674">
        <v>3156</v>
      </c>
      <c r="S4674">
        <v>1377</v>
      </c>
      <c r="T4674" s="8">
        <v>45486</v>
      </c>
      <c r="W4674">
        <v>4777</v>
      </c>
      <c r="X4674" t="str">
        <v>Customer 6</v>
      </c>
      <c r="Y4674" t="str">
        <v>MOBILE</v>
      </c>
      <c r="Z4674">
        <v>270</v>
      </c>
      <c r="AA4674">
        <v>758</v>
      </c>
      <c r="AB4674" s="8">
        <v>45490</v>
      </c>
    </row>
    <row r="4675" spans="15:28" x14ac:dyDescent="0.3">
      <c r="O4675">
        <v>4674</v>
      </c>
      <c r="P4675" t="str">
        <v>Customer 8</v>
      </c>
      <c r="Q4675" t="str">
        <v>MOBILE</v>
      </c>
      <c r="R4675">
        <v>305</v>
      </c>
      <c r="S4675">
        <v>1484</v>
      </c>
      <c r="T4675" s="8">
        <v>45486</v>
      </c>
      <c r="W4675">
        <v>336</v>
      </c>
      <c r="X4675" t="str">
        <v>Customer 5</v>
      </c>
      <c r="Y4675" t="str">
        <v>MOBILE</v>
      </c>
      <c r="Z4675">
        <v>268</v>
      </c>
      <c r="AA4675">
        <v>432</v>
      </c>
      <c r="AB4675" s="8">
        <v>45305</v>
      </c>
    </row>
    <row r="4676" spans="15:28" x14ac:dyDescent="0.3">
      <c r="O4676">
        <v>4675</v>
      </c>
      <c r="P4676" t="str">
        <v>Customer 4</v>
      </c>
      <c r="Q4676" t="str">
        <v>EMBEDDED</v>
      </c>
      <c r="R4676">
        <v>2114</v>
      </c>
      <c r="S4676">
        <v>1852</v>
      </c>
      <c r="T4676" s="8">
        <v>45486</v>
      </c>
      <c r="W4676">
        <v>1413</v>
      </c>
      <c r="X4676" t="str">
        <v>Customer 9</v>
      </c>
      <c r="Y4676" t="str">
        <v>DESKTOP</v>
      </c>
      <c r="Z4676">
        <v>268</v>
      </c>
      <c r="AA4676">
        <v>2098</v>
      </c>
      <c r="AB4676" s="8">
        <v>45350</v>
      </c>
    </row>
    <row r="4677" spans="15:28" x14ac:dyDescent="0.3">
      <c r="O4677">
        <v>4676</v>
      </c>
      <c r="P4677" t="str">
        <v>Customer 4</v>
      </c>
      <c r="Q4677" t="str">
        <v>EMBEDDED</v>
      </c>
      <c r="R4677">
        <v>1852</v>
      </c>
      <c r="S4677">
        <v>2406</v>
      </c>
      <c r="T4677" s="8">
        <v>45486</v>
      </c>
      <c r="W4677">
        <v>437</v>
      </c>
      <c r="X4677" t="str">
        <v>Customer 9</v>
      </c>
      <c r="Y4677" t="str">
        <v>MOBILE</v>
      </c>
      <c r="Z4677">
        <v>267</v>
      </c>
      <c r="AA4677">
        <v>4601</v>
      </c>
      <c r="AB4677" s="8">
        <v>45310</v>
      </c>
    </row>
    <row r="4678" spans="15:28" x14ac:dyDescent="0.3">
      <c r="O4678">
        <v>4677</v>
      </c>
      <c r="P4678" t="str">
        <v>Customer 6</v>
      </c>
      <c r="Q4678" t="str">
        <v>WORKSTATION</v>
      </c>
      <c r="R4678">
        <v>3021</v>
      </c>
      <c r="S4678">
        <v>2179</v>
      </c>
      <c r="T4678" s="8">
        <v>45486</v>
      </c>
      <c r="W4678">
        <v>1635</v>
      </c>
      <c r="X4678" t="str">
        <v>Customer 12</v>
      </c>
      <c r="Y4678" t="str">
        <v>DESKTOP</v>
      </c>
      <c r="Z4678">
        <v>267</v>
      </c>
      <c r="AA4678">
        <v>3003</v>
      </c>
      <c r="AB4678" s="8">
        <v>45360</v>
      </c>
    </row>
    <row r="4679" spans="15:28" x14ac:dyDescent="0.3">
      <c r="O4679">
        <v>4678</v>
      </c>
      <c r="P4679" t="str">
        <v>Customer 9</v>
      </c>
      <c r="Q4679" t="str">
        <v>EMBEDDED</v>
      </c>
      <c r="R4679">
        <v>1185</v>
      </c>
      <c r="S4679">
        <v>4475</v>
      </c>
      <c r="T4679" s="8">
        <v>45486</v>
      </c>
      <c r="W4679">
        <v>2897</v>
      </c>
      <c r="X4679" t="str">
        <v>Customer 9</v>
      </c>
      <c r="Y4679" t="str">
        <v>EMBEDDED</v>
      </c>
      <c r="Z4679">
        <v>266</v>
      </c>
      <c r="AA4679">
        <v>719</v>
      </c>
      <c r="AB4679" s="8">
        <v>45412</v>
      </c>
    </row>
    <row r="4680" spans="15:28" x14ac:dyDescent="0.3">
      <c r="O4680">
        <v>4679</v>
      </c>
      <c r="P4680" t="str">
        <v>Customer 13</v>
      </c>
      <c r="Q4680" t="str">
        <v>MOBILE</v>
      </c>
      <c r="R4680">
        <v>2382</v>
      </c>
      <c r="S4680">
        <v>434</v>
      </c>
      <c r="T4680" s="8">
        <v>45486</v>
      </c>
      <c r="W4680">
        <v>4868</v>
      </c>
      <c r="X4680" t="str">
        <v>Customer 12</v>
      </c>
      <c r="Y4680" t="str">
        <v>WORKSTATION</v>
      </c>
      <c r="Z4680">
        <v>265</v>
      </c>
      <c r="AA4680">
        <v>3793</v>
      </c>
      <c r="AB4680" s="8">
        <v>45494</v>
      </c>
    </row>
    <row r="4681" spans="15:28" x14ac:dyDescent="0.3">
      <c r="O4681">
        <v>4680</v>
      </c>
      <c r="P4681" t="str">
        <v>Customer 12</v>
      </c>
      <c r="Q4681" t="str">
        <v>DESKTOP</v>
      </c>
      <c r="R4681">
        <v>1376</v>
      </c>
      <c r="S4681">
        <v>2335</v>
      </c>
      <c r="T4681" s="8">
        <v>45486</v>
      </c>
      <c r="W4681">
        <v>3951</v>
      </c>
      <c r="X4681" t="str">
        <v>Customer 5</v>
      </c>
      <c r="Y4681" t="str">
        <v>WORKSTATION</v>
      </c>
      <c r="Z4681">
        <v>264</v>
      </c>
      <c r="AA4681">
        <v>4605</v>
      </c>
      <c r="AB4681" s="8">
        <v>45456</v>
      </c>
    </row>
    <row r="4682" spans="15:28" x14ac:dyDescent="0.3">
      <c r="O4682">
        <v>4681</v>
      </c>
      <c r="P4682" t="str">
        <v>Customer 9</v>
      </c>
      <c r="Q4682" t="str">
        <v>EMBEDDED</v>
      </c>
      <c r="R4682">
        <v>1570</v>
      </c>
      <c r="S4682">
        <v>672</v>
      </c>
      <c r="T4682" s="8">
        <v>45486</v>
      </c>
      <c r="W4682">
        <v>2200</v>
      </c>
      <c r="X4682" t="str">
        <v>Customer 4</v>
      </c>
      <c r="Y4682" t="str">
        <v>DESKTOP</v>
      </c>
      <c r="Z4682">
        <v>261</v>
      </c>
      <c r="AA4682">
        <v>4087</v>
      </c>
      <c r="AB4682" s="8">
        <v>45383</v>
      </c>
    </row>
    <row r="4683" spans="15:28" x14ac:dyDescent="0.3">
      <c r="O4683">
        <v>4682</v>
      </c>
      <c r="P4683" t="str">
        <v>Customer 3</v>
      </c>
      <c r="Q4683" t="str">
        <v>WORKSTATION</v>
      </c>
      <c r="R4683">
        <v>53</v>
      </c>
      <c r="S4683">
        <v>1828</v>
      </c>
      <c r="T4683" s="8">
        <v>45487</v>
      </c>
      <c r="W4683">
        <v>3315</v>
      </c>
      <c r="X4683" t="str">
        <v>Customer 11</v>
      </c>
      <c r="Y4683" t="str">
        <v>DESKTOP</v>
      </c>
      <c r="Z4683">
        <v>261</v>
      </c>
      <c r="AA4683">
        <v>4106</v>
      </c>
      <c r="AB4683" s="8">
        <v>45430</v>
      </c>
    </row>
    <row r="4684" spans="15:28" x14ac:dyDescent="0.3">
      <c r="O4684">
        <v>4683</v>
      </c>
      <c r="P4684" t="str">
        <v>Customer 13</v>
      </c>
      <c r="Q4684" t="str">
        <v>WORKSTATION</v>
      </c>
      <c r="R4684">
        <v>2138</v>
      </c>
      <c r="S4684">
        <v>1133</v>
      </c>
      <c r="T4684" s="8">
        <v>45487</v>
      </c>
      <c r="W4684">
        <v>1420</v>
      </c>
      <c r="X4684" t="str">
        <v>Customer 9</v>
      </c>
      <c r="Y4684" t="str">
        <v>EMBEDDED</v>
      </c>
      <c r="Z4684">
        <v>258</v>
      </c>
      <c r="AA4684">
        <v>697</v>
      </c>
      <c r="AB4684" s="8">
        <v>45351</v>
      </c>
    </row>
    <row r="4685" spans="15:28" x14ac:dyDescent="0.3">
      <c r="O4685">
        <v>4684</v>
      </c>
      <c r="P4685" t="str">
        <v>Customer 10</v>
      </c>
      <c r="Q4685" t="str">
        <v>MOBILE</v>
      </c>
      <c r="R4685">
        <v>2890</v>
      </c>
      <c r="S4685">
        <v>2520</v>
      </c>
      <c r="T4685" s="8">
        <v>45487</v>
      </c>
      <c r="W4685">
        <v>1139</v>
      </c>
      <c r="X4685" t="str">
        <v>Customer 6</v>
      </c>
      <c r="Y4685" t="str">
        <v>MOBILE</v>
      </c>
      <c r="Z4685">
        <v>255</v>
      </c>
      <c r="AA4685">
        <v>353</v>
      </c>
      <c r="AB4685" s="8">
        <v>45339</v>
      </c>
    </row>
    <row r="4686" spans="15:28" x14ac:dyDescent="0.3">
      <c r="O4686">
        <v>4685</v>
      </c>
      <c r="P4686" t="str">
        <v>Customer 5</v>
      </c>
      <c r="Q4686" t="str">
        <v>MOBILE</v>
      </c>
      <c r="R4686">
        <v>2530</v>
      </c>
      <c r="S4686">
        <v>232</v>
      </c>
      <c r="T4686" s="8">
        <v>45487</v>
      </c>
      <c r="W4686">
        <v>4326</v>
      </c>
      <c r="X4686" t="str">
        <v>Customer 2</v>
      </c>
      <c r="Y4686" t="str">
        <v>MOBILE</v>
      </c>
      <c r="Z4686">
        <v>255</v>
      </c>
      <c r="AA4686">
        <v>3560</v>
      </c>
      <c r="AB4686" s="8">
        <v>45472</v>
      </c>
    </row>
    <row r="4687" spans="15:28" x14ac:dyDescent="0.3">
      <c r="O4687">
        <v>4686</v>
      </c>
      <c r="P4687" t="str">
        <v>Customer 12</v>
      </c>
      <c r="Q4687" t="str">
        <v>EMBEDDED</v>
      </c>
      <c r="R4687">
        <v>1638</v>
      </c>
      <c r="S4687">
        <v>1393</v>
      </c>
      <c r="T4687" s="8">
        <v>45487</v>
      </c>
      <c r="W4687">
        <v>3926</v>
      </c>
      <c r="X4687" t="str">
        <v>Customer 9</v>
      </c>
      <c r="Y4687" t="str">
        <v>WORKSTATION</v>
      </c>
      <c r="Z4687">
        <v>254</v>
      </c>
      <c r="AA4687">
        <v>2055</v>
      </c>
      <c r="AB4687" s="8">
        <v>45455</v>
      </c>
    </row>
    <row r="4688" spans="15:28" x14ac:dyDescent="0.3">
      <c r="O4688">
        <v>4687</v>
      </c>
      <c r="P4688" t="str">
        <v>Customer 10</v>
      </c>
      <c r="Q4688" t="str">
        <v>WORKSTATION</v>
      </c>
      <c r="R4688">
        <v>3688</v>
      </c>
      <c r="S4688">
        <v>929</v>
      </c>
      <c r="T4688" s="8">
        <v>45487</v>
      </c>
      <c r="W4688">
        <v>1496</v>
      </c>
      <c r="X4688" t="str">
        <v>Customer 9</v>
      </c>
      <c r="Y4688" t="str">
        <v>MOBILE</v>
      </c>
      <c r="Z4688">
        <v>251</v>
      </c>
      <c r="AA4688">
        <v>1389</v>
      </c>
      <c r="AB4688" s="8">
        <v>45354</v>
      </c>
    </row>
    <row r="4689" spans="15:28" x14ac:dyDescent="0.3">
      <c r="O4689">
        <v>4688</v>
      </c>
      <c r="P4689" t="str">
        <v>Customer 1</v>
      </c>
      <c r="Q4689" t="str">
        <v>MOBILE</v>
      </c>
      <c r="R4689">
        <v>3254</v>
      </c>
      <c r="S4689">
        <v>2984</v>
      </c>
      <c r="T4689" s="8">
        <v>45487</v>
      </c>
      <c r="W4689">
        <v>2752</v>
      </c>
      <c r="X4689" t="str">
        <v>Customer 8</v>
      </c>
      <c r="Y4689" t="str">
        <v>EMBEDDED</v>
      </c>
      <c r="Z4689">
        <v>251</v>
      </c>
      <c r="AA4689">
        <v>4214</v>
      </c>
      <c r="AB4689" s="8">
        <v>45406</v>
      </c>
    </row>
    <row r="4690" spans="15:28" x14ac:dyDescent="0.3">
      <c r="O4690">
        <v>4689</v>
      </c>
      <c r="P4690" t="str">
        <v>Customer 10</v>
      </c>
      <c r="Q4690" t="str">
        <v>EMBEDDED</v>
      </c>
      <c r="R4690">
        <v>385</v>
      </c>
      <c r="S4690">
        <v>2728</v>
      </c>
      <c r="T4690" s="8">
        <v>45487</v>
      </c>
      <c r="W4690">
        <v>90</v>
      </c>
      <c r="X4690" t="str">
        <v>Customer 6</v>
      </c>
      <c r="Y4690" t="str">
        <v>DESKTOP</v>
      </c>
      <c r="Z4690">
        <v>249</v>
      </c>
      <c r="AA4690">
        <v>4650</v>
      </c>
      <c r="AB4690" s="8">
        <v>45295</v>
      </c>
    </row>
    <row r="4691" spans="15:28" x14ac:dyDescent="0.3">
      <c r="O4691">
        <v>4690</v>
      </c>
      <c r="P4691" t="str">
        <v>Customer 11</v>
      </c>
      <c r="Q4691" t="str">
        <v>MOBILE</v>
      </c>
      <c r="R4691">
        <v>1031</v>
      </c>
      <c r="S4691">
        <v>3965</v>
      </c>
      <c r="T4691" s="8">
        <v>45487</v>
      </c>
      <c r="W4691">
        <v>1102</v>
      </c>
      <c r="X4691" t="str">
        <v>Customer 14</v>
      </c>
      <c r="Y4691" t="str">
        <v>MOBILE</v>
      </c>
      <c r="Z4691">
        <v>248</v>
      </c>
      <c r="AA4691">
        <v>1127</v>
      </c>
      <c r="AB4691" s="8">
        <v>45337</v>
      </c>
    </row>
    <row r="4692" spans="15:28" x14ac:dyDescent="0.3">
      <c r="O4692">
        <v>4691</v>
      </c>
      <c r="P4692" t="str">
        <v>Customer 9</v>
      </c>
      <c r="Q4692" t="str">
        <v>MOBILE</v>
      </c>
      <c r="R4692">
        <v>2278</v>
      </c>
      <c r="S4692">
        <v>4057</v>
      </c>
      <c r="T4692" s="8">
        <v>45487</v>
      </c>
      <c r="W4692">
        <v>1726</v>
      </c>
      <c r="X4692" t="str">
        <v>Customer 4</v>
      </c>
      <c r="Y4692" t="str">
        <v>DESKTOP</v>
      </c>
      <c r="Z4692">
        <v>248</v>
      </c>
      <c r="AA4692">
        <v>1328</v>
      </c>
      <c r="AB4692" s="8">
        <v>45363</v>
      </c>
    </row>
    <row r="4693" spans="15:28" x14ac:dyDescent="0.3">
      <c r="O4693">
        <v>4692</v>
      </c>
      <c r="P4693" t="str">
        <v>Customer 10</v>
      </c>
      <c r="Q4693" t="str">
        <v>EMBEDDED</v>
      </c>
      <c r="R4693">
        <v>1915</v>
      </c>
      <c r="S4693">
        <v>1290</v>
      </c>
      <c r="T4693" s="8">
        <v>45487</v>
      </c>
      <c r="W4693">
        <v>531</v>
      </c>
      <c r="X4693" t="str">
        <v>Customer 12</v>
      </c>
      <c r="Y4693" t="str">
        <v>DESKTOP</v>
      </c>
      <c r="Z4693">
        <v>247</v>
      </c>
      <c r="AA4693">
        <v>660</v>
      </c>
      <c r="AB4693" s="8">
        <v>45314</v>
      </c>
    </row>
    <row r="4694" spans="15:28" x14ac:dyDescent="0.3">
      <c r="O4694">
        <v>4693</v>
      </c>
      <c r="P4694" t="str">
        <v>Customer 4</v>
      </c>
      <c r="Q4694" t="str">
        <v>DESKTOP</v>
      </c>
      <c r="R4694">
        <v>1807</v>
      </c>
      <c r="S4694">
        <v>1904</v>
      </c>
      <c r="T4694" s="8">
        <v>45487</v>
      </c>
      <c r="W4694">
        <v>4662</v>
      </c>
      <c r="X4694" t="str">
        <v>Customer 11</v>
      </c>
      <c r="Y4694" t="str">
        <v>MOBILE</v>
      </c>
      <c r="Z4694">
        <v>247</v>
      </c>
      <c r="AA4694">
        <v>2944</v>
      </c>
      <c r="AB4694" s="8">
        <v>45486</v>
      </c>
    </row>
    <row r="4695" spans="15:28" x14ac:dyDescent="0.3">
      <c r="O4695">
        <v>4694</v>
      </c>
      <c r="P4695" t="str">
        <v>Customer 1</v>
      </c>
      <c r="Q4695" t="str">
        <v>MOBILE</v>
      </c>
      <c r="R4695">
        <v>2165</v>
      </c>
      <c r="S4695">
        <v>882</v>
      </c>
      <c r="T4695" s="8">
        <v>45487</v>
      </c>
      <c r="W4695">
        <v>1531</v>
      </c>
      <c r="X4695" t="str">
        <v>Customer 15</v>
      </c>
      <c r="Y4695" t="str">
        <v>WORKSTATION</v>
      </c>
      <c r="Z4695">
        <v>246</v>
      </c>
      <c r="AA4695">
        <v>3971</v>
      </c>
      <c r="AB4695" s="8">
        <v>45355</v>
      </c>
    </row>
    <row r="4696" spans="15:28" x14ac:dyDescent="0.3">
      <c r="O4696">
        <v>4695</v>
      </c>
      <c r="P4696" t="str">
        <v>Customer 1</v>
      </c>
      <c r="Q4696" t="str">
        <v>DESKTOP</v>
      </c>
      <c r="R4696">
        <v>530</v>
      </c>
      <c r="S4696">
        <v>737</v>
      </c>
      <c r="T4696" s="8">
        <v>45487</v>
      </c>
      <c r="W4696">
        <v>3177</v>
      </c>
      <c r="X4696" t="str">
        <v>Customer 1</v>
      </c>
      <c r="Y4696" t="str">
        <v>EMBEDDED</v>
      </c>
      <c r="Z4696">
        <v>246</v>
      </c>
      <c r="AA4696">
        <v>1145</v>
      </c>
      <c r="AB4696" s="8">
        <v>45424</v>
      </c>
    </row>
    <row r="4697" spans="15:28" x14ac:dyDescent="0.3">
      <c r="O4697">
        <v>4696</v>
      </c>
      <c r="P4697" t="str">
        <v>Customer 8</v>
      </c>
      <c r="Q4697" t="str">
        <v>DESKTOP</v>
      </c>
      <c r="R4697">
        <v>873</v>
      </c>
      <c r="S4697">
        <v>1334</v>
      </c>
      <c r="T4697" s="8">
        <v>45487</v>
      </c>
      <c r="W4697">
        <v>3426</v>
      </c>
      <c r="X4697" t="str">
        <v>Customer 9</v>
      </c>
      <c r="Y4697" t="str">
        <v>EMBEDDED</v>
      </c>
      <c r="Z4697">
        <v>246</v>
      </c>
      <c r="AA4697">
        <v>4253</v>
      </c>
      <c r="AB4697" s="8">
        <v>45434</v>
      </c>
    </row>
    <row r="4698" spans="15:28" x14ac:dyDescent="0.3">
      <c r="O4698">
        <v>4697</v>
      </c>
      <c r="P4698" t="str">
        <v>Customer 2</v>
      </c>
      <c r="Q4698" t="str">
        <v>MOBILE</v>
      </c>
      <c r="R4698">
        <v>1487</v>
      </c>
      <c r="S4698">
        <v>865</v>
      </c>
      <c r="T4698" s="8">
        <v>45487</v>
      </c>
      <c r="W4698">
        <v>2980</v>
      </c>
      <c r="X4698" t="str">
        <v>Customer 12</v>
      </c>
      <c r="Y4698" t="str">
        <v>WORKSTATION</v>
      </c>
      <c r="Z4698">
        <v>245</v>
      </c>
      <c r="AA4698">
        <v>3636</v>
      </c>
      <c r="AB4698" s="8">
        <v>45416</v>
      </c>
    </row>
    <row r="4699" spans="15:28" x14ac:dyDescent="0.3">
      <c r="O4699">
        <v>4698</v>
      </c>
      <c r="P4699" t="str">
        <v>Customer 2</v>
      </c>
      <c r="Q4699" t="str">
        <v>EMBEDDED</v>
      </c>
      <c r="R4699">
        <v>3401</v>
      </c>
      <c r="S4699">
        <v>2372</v>
      </c>
      <c r="T4699" s="8">
        <v>45487</v>
      </c>
      <c r="W4699">
        <v>3576</v>
      </c>
      <c r="X4699" t="str">
        <v>Customer 8</v>
      </c>
      <c r="Y4699" t="str">
        <v>EMBEDDED</v>
      </c>
      <c r="Z4699">
        <v>245</v>
      </c>
      <c r="AA4699">
        <v>1321</v>
      </c>
      <c r="AB4699" s="8">
        <v>45440</v>
      </c>
    </row>
    <row r="4700" spans="15:28" x14ac:dyDescent="0.3">
      <c r="O4700">
        <v>4699</v>
      </c>
      <c r="P4700" t="str">
        <v>Customer 14</v>
      </c>
      <c r="Q4700" t="str">
        <v>EMBEDDED</v>
      </c>
      <c r="R4700">
        <v>1433</v>
      </c>
      <c r="S4700">
        <v>1514</v>
      </c>
      <c r="T4700" s="8">
        <v>45487</v>
      </c>
      <c r="W4700">
        <v>2700</v>
      </c>
      <c r="X4700" t="str">
        <v>Customer 12</v>
      </c>
      <c r="Y4700" t="str">
        <v>DESKTOP</v>
      </c>
      <c r="Z4700">
        <v>244</v>
      </c>
      <c r="AA4700">
        <v>4445</v>
      </c>
      <c r="AB4700" s="8">
        <v>45404</v>
      </c>
    </row>
    <row r="4701" spans="15:28" x14ac:dyDescent="0.3">
      <c r="O4701">
        <v>4700</v>
      </c>
      <c r="P4701" t="str">
        <v>Customer 2</v>
      </c>
      <c r="Q4701" t="str">
        <v>MOBILE</v>
      </c>
      <c r="R4701">
        <v>3814</v>
      </c>
      <c r="S4701">
        <v>2595</v>
      </c>
      <c r="T4701" s="8">
        <v>45487</v>
      </c>
      <c r="W4701">
        <v>1338</v>
      </c>
      <c r="X4701" t="str">
        <v>Customer 11</v>
      </c>
      <c r="Y4701" t="str">
        <v>WORKSTATION</v>
      </c>
      <c r="Z4701">
        <v>243</v>
      </c>
      <c r="AA4701">
        <v>720</v>
      </c>
      <c r="AB4701" s="8">
        <v>45347</v>
      </c>
    </row>
    <row r="4702" spans="15:28" x14ac:dyDescent="0.3">
      <c r="O4702">
        <v>4701</v>
      </c>
      <c r="P4702" t="str">
        <v>Customer 9</v>
      </c>
      <c r="Q4702" t="str">
        <v>MOBILE</v>
      </c>
      <c r="R4702">
        <v>3320</v>
      </c>
      <c r="S4702">
        <v>854</v>
      </c>
      <c r="T4702" s="8">
        <v>45487</v>
      </c>
      <c r="W4702">
        <v>726</v>
      </c>
      <c r="X4702" t="str">
        <v>Customer 11</v>
      </c>
      <c r="Y4702" t="str">
        <v>EMBEDDED</v>
      </c>
      <c r="Z4702">
        <v>242</v>
      </c>
      <c r="AA4702">
        <v>3105</v>
      </c>
      <c r="AB4702" s="8">
        <v>45322</v>
      </c>
    </row>
    <row r="4703" spans="15:28" x14ac:dyDescent="0.3">
      <c r="O4703">
        <v>4702</v>
      </c>
      <c r="P4703" t="str">
        <v>Customer 14</v>
      </c>
      <c r="Q4703" t="str">
        <v>WORKSTATION</v>
      </c>
      <c r="R4703">
        <v>3485</v>
      </c>
      <c r="S4703">
        <v>2438</v>
      </c>
      <c r="T4703" s="8">
        <v>45487</v>
      </c>
      <c r="W4703">
        <v>4102</v>
      </c>
      <c r="X4703" t="str">
        <v>Customer 14</v>
      </c>
      <c r="Y4703" t="str">
        <v>MOBILE</v>
      </c>
      <c r="Z4703">
        <v>242</v>
      </c>
      <c r="AA4703">
        <v>1563</v>
      </c>
      <c r="AB4703" s="8">
        <v>45462</v>
      </c>
    </row>
    <row r="4704" spans="15:28" x14ac:dyDescent="0.3">
      <c r="O4704">
        <v>4703</v>
      </c>
      <c r="P4704" t="str">
        <v>Customer 8</v>
      </c>
      <c r="Q4704" t="str">
        <v>WORKSTATION</v>
      </c>
      <c r="R4704">
        <v>1711</v>
      </c>
      <c r="S4704">
        <v>2647</v>
      </c>
      <c r="T4704" s="8">
        <v>45487</v>
      </c>
      <c r="W4704">
        <v>1680</v>
      </c>
      <c r="X4704" t="str">
        <v>Customer 5</v>
      </c>
      <c r="Y4704" t="str">
        <v>MOBILE</v>
      </c>
      <c r="Z4704">
        <v>241</v>
      </c>
      <c r="AA4704">
        <v>2298</v>
      </c>
      <c r="AB4704" s="8">
        <v>45361</v>
      </c>
    </row>
    <row r="4705" spans="15:28" x14ac:dyDescent="0.3">
      <c r="O4705">
        <v>4704</v>
      </c>
      <c r="P4705" t="str">
        <v>Customer 1</v>
      </c>
      <c r="Q4705" t="str">
        <v>DESKTOP</v>
      </c>
      <c r="R4705">
        <v>2283</v>
      </c>
      <c r="S4705">
        <v>2856</v>
      </c>
      <c r="T4705" s="8">
        <v>45487</v>
      </c>
      <c r="W4705">
        <v>2199</v>
      </c>
      <c r="X4705" t="str">
        <v>Customer 1</v>
      </c>
      <c r="Y4705" t="str">
        <v>EMBEDDED</v>
      </c>
      <c r="Z4705">
        <v>240</v>
      </c>
      <c r="AA4705">
        <v>2965</v>
      </c>
      <c r="AB4705" s="8">
        <v>45383</v>
      </c>
    </row>
    <row r="4706" spans="15:28" x14ac:dyDescent="0.3">
      <c r="O4706">
        <v>4705</v>
      </c>
      <c r="P4706" t="str">
        <v>Customer 12</v>
      </c>
      <c r="Q4706" t="str">
        <v>DESKTOP</v>
      </c>
      <c r="R4706">
        <v>2917</v>
      </c>
      <c r="S4706">
        <v>2320</v>
      </c>
      <c r="T4706" s="8">
        <v>45487</v>
      </c>
      <c r="W4706">
        <v>3733</v>
      </c>
      <c r="X4706" t="str">
        <v>Customer 7</v>
      </c>
      <c r="Y4706" t="str">
        <v>DESKTOP</v>
      </c>
      <c r="Z4706">
        <v>238</v>
      </c>
      <c r="AA4706">
        <v>3422</v>
      </c>
      <c r="AB4706" s="8">
        <v>45447</v>
      </c>
    </row>
    <row r="4707" spans="15:28" x14ac:dyDescent="0.3">
      <c r="O4707">
        <v>4706</v>
      </c>
      <c r="P4707" t="str">
        <v>Customer 10</v>
      </c>
      <c r="Q4707" t="str">
        <v>WORKSTATION</v>
      </c>
      <c r="R4707">
        <v>2264</v>
      </c>
      <c r="S4707">
        <v>4107</v>
      </c>
      <c r="T4707" s="8">
        <v>45488</v>
      </c>
      <c r="W4707">
        <v>4248</v>
      </c>
      <c r="X4707" t="str">
        <v>Customer 6</v>
      </c>
      <c r="Y4707" t="str">
        <v>DESKTOP</v>
      </c>
      <c r="Z4707">
        <v>237</v>
      </c>
      <c r="AA4707">
        <v>3593</v>
      </c>
      <c r="AB4707" s="8">
        <v>45468</v>
      </c>
    </row>
    <row r="4708" spans="15:28" x14ac:dyDescent="0.3">
      <c r="O4708">
        <v>4707</v>
      </c>
      <c r="P4708" t="str">
        <v>Customer 3</v>
      </c>
      <c r="Q4708" t="str">
        <v>EMBEDDED</v>
      </c>
      <c r="R4708">
        <v>344</v>
      </c>
      <c r="S4708">
        <v>3954</v>
      </c>
      <c r="T4708" s="8">
        <v>45488</v>
      </c>
      <c r="W4708">
        <v>4864</v>
      </c>
      <c r="X4708" t="str">
        <v>Customer 13</v>
      </c>
      <c r="Y4708" t="str">
        <v>EMBEDDED</v>
      </c>
      <c r="Z4708">
        <v>237</v>
      </c>
      <c r="AA4708">
        <v>4833</v>
      </c>
      <c r="AB4708" s="8">
        <v>45494</v>
      </c>
    </row>
    <row r="4709" spans="15:28" x14ac:dyDescent="0.3">
      <c r="O4709">
        <v>4708</v>
      </c>
      <c r="P4709" t="str">
        <v>Customer 6</v>
      </c>
      <c r="Q4709" t="str">
        <v>MOBILE</v>
      </c>
      <c r="R4709">
        <v>2528</v>
      </c>
      <c r="S4709">
        <v>1275</v>
      </c>
      <c r="T4709" s="8">
        <v>45488</v>
      </c>
      <c r="W4709">
        <v>3386</v>
      </c>
      <c r="X4709" t="str">
        <v>Customer 1</v>
      </c>
      <c r="Y4709" t="str">
        <v>MOBILE</v>
      </c>
      <c r="Z4709">
        <v>236</v>
      </c>
      <c r="AA4709">
        <v>3602</v>
      </c>
      <c r="AB4709" s="8">
        <v>45433</v>
      </c>
    </row>
    <row r="4710" spans="15:28" x14ac:dyDescent="0.3">
      <c r="O4710">
        <v>4709</v>
      </c>
      <c r="P4710" t="str">
        <v>Customer 6</v>
      </c>
      <c r="Q4710" t="str">
        <v>MOBILE</v>
      </c>
      <c r="R4710">
        <v>2018</v>
      </c>
      <c r="S4710">
        <v>3684</v>
      </c>
      <c r="T4710" s="8">
        <v>45488</v>
      </c>
      <c r="W4710">
        <v>917</v>
      </c>
      <c r="X4710" t="str">
        <v>Customer 2</v>
      </c>
      <c r="Y4710" t="str">
        <v>WORKSTATION</v>
      </c>
      <c r="Z4710">
        <v>235</v>
      </c>
      <c r="AA4710">
        <v>942</v>
      </c>
      <c r="AB4710" s="8">
        <v>45330</v>
      </c>
    </row>
    <row r="4711" spans="15:28" x14ac:dyDescent="0.3">
      <c r="O4711">
        <v>4710</v>
      </c>
      <c r="P4711" t="str">
        <v>Customer 2</v>
      </c>
      <c r="Q4711" t="str">
        <v>MOBILE</v>
      </c>
      <c r="R4711">
        <v>2762</v>
      </c>
      <c r="S4711">
        <v>4659</v>
      </c>
      <c r="T4711" s="8">
        <v>45488</v>
      </c>
      <c r="W4711">
        <v>1992</v>
      </c>
      <c r="X4711" t="str">
        <v>Customer 6</v>
      </c>
      <c r="Y4711" t="str">
        <v>MOBILE</v>
      </c>
      <c r="Z4711">
        <v>235</v>
      </c>
      <c r="AA4711">
        <v>3690</v>
      </c>
      <c r="AB4711" s="8">
        <v>45374</v>
      </c>
    </row>
    <row r="4712" spans="15:28" x14ac:dyDescent="0.3">
      <c r="O4712">
        <v>4711</v>
      </c>
      <c r="P4712" t="str">
        <v>Customer 6</v>
      </c>
      <c r="Q4712" t="str">
        <v>MOBILE</v>
      </c>
      <c r="R4712">
        <v>1005</v>
      </c>
      <c r="S4712">
        <v>3215</v>
      </c>
      <c r="T4712" s="8">
        <v>45488</v>
      </c>
      <c r="W4712">
        <v>1130</v>
      </c>
      <c r="X4712" t="str">
        <v>Customer 12</v>
      </c>
      <c r="Y4712" t="str">
        <v>MOBILE</v>
      </c>
      <c r="Z4712">
        <v>234</v>
      </c>
      <c r="AA4712">
        <v>204</v>
      </c>
      <c r="AB4712" s="8">
        <v>45339</v>
      </c>
    </row>
    <row r="4713" spans="15:28" x14ac:dyDescent="0.3">
      <c r="O4713">
        <v>4712</v>
      </c>
      <c r="P4713" t="str">
        <v>Customer 7</v>
      </c>
      <c r="Q4713" t="str">
        <v>EMBEDDED</v>
      </c>
      <c r="R4713">
        <v>3897</v>
      </c>
      <c r="S4713">
        <v>2886</v>
      </c>
      <c r="T4713" s="8">
        <v>45488</v>
      </c>
      <c r="W4713">
        <v>3903</v>
      </c>
      <c r="X4713" t="str">
        <v>Customer 4</v>
      </c>
      <c r="Y4713" t="str">
        <v>DESKTOP</v>
      </c>
      <c r="Z4713">
        <v>234</v>
      </c>
      <c r="AA4713">
        <v>1490</v>
      </c>
      <c r="AB4713" s="8">
        <v>45454</v>
      </c>
    </row>
    <row r="4714" spans="15:28" x14ac:dyDescent="0.3">
      <c r="O4714">
        <v>4713</v>
      </c>
      <c r="P4714" t="str">
        <v>Customer 6</v>
      </c>
      <c r="Q4714" t="str">
        <v>DESKTOP</v>
      </c>
      <c r="R4714">
        <v>3679</v>
      </c>
      <c r="S4714">
        <v>4580</v>
      </c>
      <c r="T4714" s="8">
        <v>45488</v>
      </c>
      <c r="W4714">
        <v>101</v>
      </c>
      <c r="X4714" t="str">
        <v>Customer 12</v>
      </c>
      <c r="Y4714" t="str">
        <v>WORKSTATION</v>
      </c>
      <c r="Z4714">
        <v>233</v>
      </c>
      <c r="AA4714">
        <v>4174</v>
      </c>
      <c r="AB4714" s="8">
        <v>45296</v>
      </c>
    </row>
    <row r="4715" spans="15:28" x14ac:dyDescent="0.3">
      <c r="O4715">
        <v>4714</v>
      </c>
      <c r="P4715" t="str">
        <v>Customer 11</v>
      </c>
      <c r="Q4715" t="str">
        <v>MOBILE</v>
      </c>
      <c r="R4715">
        <v>1535</v>
      </c>
      <c r="S4715">
        <v>3908</v>
      </c>
      <c r="T4715" s="8">
        <v>45488</v>
      </c>
      <c r="W4715">
        <v>2583</v>
      </c>
      <c r="X4715" t="str">
        <v>Customer 4</v>
      </c>
      <c r="Y4715" t="str">
        <v>DESKTOP</v>
      </c>
      <c r="Z4715">
        <v>233</v>
      </c>
      <c r="AA4715">
        <v>1070</v>
      </c>
      <c r="AB4715" s="8">
        <v>45399</v>
      </c>
    </row>
    <row r="4716" spans="15:28" x14ac:dyDescent="0.3">
      <c r="O4716">
        <v>4715</v>
      </c>
      <c r="P4716" t="str">
        <v>Customer 1</v>
      </c>
      <c r="Q4716" t="str">
        <v>MOBILE</v>
      </c>
      <c r="R4716">
        <v>814</v>
      </c>
      <c r="S4716">
        <v>3001</v>
      </c>
      <c r="T4716" s="8">
        <v>45488</v>
      </c>
      <c r="W4716">
        <v>2070</v>
      </c>
      <c r="X4716" t="str">
        <v>Customer 15</v>
      </c>
      <c r="Y4716" t="str">
        <v>EMBEDDED</v>
      </c>
      <c r="Z4716">
        <v>232</v>
      </c>
      <c r="AA4716">
        <v>3927</v>
      </c>
      <c r="AB4716" s="8">
        <v>45378</v>
      </c>
    </row>
    <row r="4717" spans="15:28" x14ac:dyDescent="0.3">
      <c r="O4717">
        <v>4716</v>
      </c>
      <c r="P4717" t="str">
        <v>Customer 10</v>
      </c>
      <c r="Q4717" t="str">
        <v>WORKSTATION</v>
      </c>
      <c r="R4717">
        <v>1158</v>
      </c>
      <c r="S4717">
        <v>3294</v>
      </c>
      <c r="T4717" s="8">
        <v>45488</v>
      </c>
      <c r="W4717">
        <v>3693</v>
      </c>
      <c r="X4717" t="str">
        <v>Customer 15</v>
      </c>
      <c r="Y4717" t="str">
        <v>WORKSTATION</v>
      </c>
      <c r="Z4717">
        <v>232</v>
      </c>
      <c r="AA4717">
        <v>3560</v>
      </c>
      <c r="AB4717" s="8">
        <v>45445</v>
      </c>
    </row>
    <row r="4718" spans="15:28" x14ac:dyDescent="0.3">
      <c r="O4718">
        <v>4717</v>
      </c>
      <c r="P4718" t="str">
        <v>Customer 15</v>
      </c>
      <c r="Q4718" t="str">
        <v>MOBILE</v>
      </c>
      <c r="R4718">
        <v>2614</v>
      </c>
      <c r="S4718">
        <v>742</v>
      </c>
      <c r="T4718" s="8">
        <v>45488</v>
      </c>
      <c r="W4718">
        <v>3711</v>
      </c>
      <c r="X4718" t="str">
        <v>Customer 13</v>
      </c>
      <c r="Y4718" t="str">
        <v>DESKTOP</v>
      </c>
      <c r="Z4718">
        <v>232</v>
      </c>
      <c r="AA4718">
        <v>1522</v>
      </c>
      <c r="AB4718" s="8">
        <v>45446</v>
      </c>
    </row>
    <row r="4719" spans="15:28" x14ac:dyDescent="0.3">
      <c r="O4719">
        <v>4718</v>
      </c>
      <c r="P4719" t="str">
        <v>Customer 1</v>
      </c>
      <c r="Q4719" t="str">
        <v>WORKSTATION</v>
      </c>
      <c r="R4719">
        <v>883</v>
      </c>
      <c r="S4719">
        <v>4604</v>
      </c>
      <c r="T4719" s="8">
        <v>45488</v>
      </c>
      <c r="W4719">
        <v>2733</v>
      </c>
      <c r="X4719" t="str">
        <v>Customer 9</v>
      </c>
      <c r="Y4719" t="str">
        <v>WORKSTATION</v>
      </c>
      <c r="Z4719">
        <v>231</v>
      </c>
      <c r="AA4719">
        <v>2805</v>
      </c>
      <c r="AB4719" s="8">
        <v>45405</v>
      </c>
    </row>
    <row r="4720" spans="15:28" x14ac:dyDescent="0.3">
      <c r="O4720">
        <v>4719</v>
      </c>
      <c r="P4720" t="str">
        <v>Customer 13</v>
      </c>
      <c r="Q4720" t="str">
        <v>DESKTOP</v>
      </c>
      <c r="R4720">
        <v>2789</v>
      </c>
      <c r="S4720">
        <v>4681</v>
      </c>
      <c r="T4720" s="8">
        <v>45488</v>
      </c>
      <c r="W4720">
        <v>4737</v>
      </c>
      <c r="X4720" t="str">
        <v>Customer 3</v>
      </c>
      <c r="Y4720" t="str">
        <v>EMBEDDED</v>
      </c>
      <c r="Z4720">
        <v>231</v>
      </c>
      <c r="AA4720">
        <v>399</v>
      </c>
      <c r="AB4720" s="8">
        <v>45489</v>
      </c>
    </row>
    <row r="4721" spans="15:28" x14ac:dyDescent="0.3">
      <c r="O4721">
        <v>4720</v>
      </c>
      <c r="P4721" t="str">
        <v>Customer 6</v>
      </c>
      <c r="Q4721" t="str">
        <v>EMBEDDED</v>
      </c>
      <c r="R4721">
        <v>1547</v>
      </c>
      <c r="S4721">
        <v>4854</v>
      </c>
      <c r="T4721" s="8">
        <v>45488</v>
      </c>
      <c r="W4721">
        <v>4973</v>
      </c>
      <c r="X4721" t="str">
        <v>Customer 15</v>
      </c>
      <c r="Y4721" t="str">
        <v>WORKSTATION</v>
      </c>
      <c r="Z4721">
        <v>231</v>
      </c>
      <c r="AA4721">
        <v>1102</v>
      </c>
      <c r="AB4721" s="8">
        <v>45499</v>
      </c>
    </row>
    <row r="4722" spans="15:28" x14ac:dyDescent="0.3">
      <c r="O4722">
        <v>4721</v>
      </c>
      <c r="P4722" t="str">
        <v>Customer 12</v>
      </c>
      <c r="Q4722" t="str">
        <v>EMBEDDED</v>
      </c>
      <c r="R4722">
        <v>1298</v>
      </c>
      <c r="S4722">
        <v>1567</v>
      </c>
      <c r="T4722" s="8">
        <v>45488</v>
      </c>
      <c r="W4722">
        <v>2046</v>
      </c>
      <c r="X4722" t="str">
        <v>Customer 15</v>
      </c>
      <c r="Y4722" t="str">
        <v>MOBILE</v>
      </c>
      <c r="Z4722">
        <v>229</v>
      </c>
      <c r="AA4722">
        <v>1537</v>
      </c>
      <c r="AB4722" s="8">
        <v>45377</v>
      </c>
    </row>
    <row r="4723" spans="15:28" x14ac:dyDescent="0.3">
      <c r="O4723">
        <v>4722</v>
      </c>
      <c r="P4723" t="str">
        <v>Customer 11</v>
      </c>
      <c r="Q4723" t="str">
        <v>EMBEDDED</v>
      </c>
      <c r="R4723">
        <v>1205</v>
      </c>
      <c r="S4723">
        <v>1507</v>
      </c>
      <c r="T4723" s="8">
        <v>45488</v>
      </c>
      <c r="W4723">
        <v>1649</v>
      </c>
      <c r="X4723" t="str">
        <v>Customer 9</v>
      </c>
      <c r="Y4723" t="str">
        <v>WORKSTATION</v>
      </c>
      <c r="Z4723">
        <v>228</v>
      </c>
      <c r="AA4723">
        <v>2478</v>
      </c>
      <c r="AB4723" s="8">
        <v>45360</v>
      </c>
    </row>
    <row r="4724" spans="15:28" x14ac:dyDescent="0.3">
      <c r="O4724">
        <v>4723</v>
      </c>
      <c r="P4724" t="str">
        <v>Customer 7</v>
      </c>
      <c r="Q4724" t="str">
        <v>DESKTOP</v>
      </c>
      <c r="R4724">
        <v>2811</v>
      </c>
      <c r="S4724">
        <v>3153</v>
      </c>
      <c r="T4724" s="8">
        <v>45488</v>
      </c>
      <c r="W4724">
        <v>2776</v>
      </c>
      <c r="X4724" t="str">
        <v>Customer 13</v>
      </c>
      <c r="Y4724" t="str">
        <v>EMBEDDED</v>
      </c>
      <c r="Z4724">
        <v>227</v>
      </c>
      <c r="AA4724">
        <v>3013</v>
      </c>
      <c r="AB4724" s="8">
        <v>45407</v>
      </c>
    </row>
    <row r="4725" spans="15:28" x14ac:dyDescent="0.3">
      <c r="O4725">
        <v>4724</v>
      </c>
      <c r="P4725" t="str">
        <v>Customer 15</v>
      </c>
      <c r="Q4725" t="str">
        <v>MOBILE</v>
      </c>
      <c r="R4725">
        <v>2134</v>
      </c>
      <c r="S4725">
        <v>1331</v>
      </c>
      <c r="T4725" s="8">
        <v>45488</v>
      </c>
      <c r="W4725">
        <v>2308</v>
      </c>
      <c r="X4725" t="str">
        <v>Customer 11</v>
      </c>
      <c r="Y4725" t="str">
        <v>EMBEDDED</v>
      </c>
      <c r="Z4725">
        <v>226</v>
      </c>
      <c r="AA4725">
        <v>2168</v>
      </c>
      <c r="AB4725" s="8">
        <v>45388</v>
      </c>
    </row>
    <row r="4726" spans="15:28" x14ac:dyDescent="0.3">
      <c r="O4726">
        <v>4725</v>
      </c>
      <c r="P4726" t="str">
        <v>Customer 12</v>
      </c>
      <c r="Q4726" t="str">
        <v>MOBILE</v>
      </c>
      <c r="R4726">
        <v>2897</v>
      </c>
      <c r="S4726">
        <v>2935</v>
      </c>
      <c r="T4726" s="8">
        <v>45488</v>
      </c>
      <c r="W4726">
        <v>4936</v>
      </c>
      <c r="X4726" t="str">
        <v>Customer 12</v>
      </c>
      <c r="Y4726" t="str">
        <v>MOBILE</v>
      </c>
      <c r="Z4726">
        <v>226</v>
      </c>
      <c r="AA4726">
        <v>1929</v>
      </c>
      <c r="AB4726" s="8">
        <v>45497</v>
      </c>
    </row>
    <row r="4727" spans="15:28" x14ac:dyDescent="0.3">
      <c r="O4727">
        <v>4726</v>
      </c>
      <c r="P4727" t="str">
        <v>Customer 11</v>
      </c>
      <c r="Q4727" t="str">
        <v>MOBILE</v>
      </c>
      <c r="R4727">
        <v>2162</v>
      </c>
      <c r="S4727">
        <v>4323</v>
      </c>
      <c r="T4727" s="8">
        <v>45488</v>
      </c>
      <c r="W4727">
        <v>206</v>
      </c>
      <c r="X4727" t="str">
        <v>Customer 12</v>
      </c>
      <c r="Y4727" t="str">
        <v>DESKTOP</v>
      </c>
      <c r="Z4727">
        <v>225</v>
      </c>
      <c r="AA4727">
        <v>1080</v>
      </c>
      <c r="AB4727" s="8">
        <v>45300</v>
      </c>
    </row>
    <row r="4728" spans="15:28" x14ac:dyDescent="0.3">
      <c r="O4728">
        <v>4727</v>
      </c>
      <c r="P4728" t="str">
        <v>Customer 11</v>
      </c>
      <c r="Q4728" t="str">
        <v>EMBEDDED</v>
      </c>
      <c r="R4728">
        <v>3125</v>
      </c>
      <c r="S4728">
        <v>4818</v>
      </c>
      <c r="T4728" s="8">
        <v>45488</v>
      </c>
      <c r="W4728">
        <v>1099</v>
      </c>
      <c r="X4728" t="str">
        <v>Customer 4</v>
      </c>
      <c r="Y4728" t="str">
        <v>DESKTOP</v>
      </c>
      <c r="Z4728">
        <v>225</v>
      </c>
      <c r="AA4728">
        <v>4006</v>
      </c>
      <c r="AB4728" s="8">
        <v>45337</v>
      </c>
    </row>
    <row r="4729" spans="15:28" x14ac:dyDescent="0.3">
      <c r="O4729">
        <v>4728</v>
      </c>
      <c r="P4729" t="str">
        <v>Customer 3</v>
      </c>
      <c r="Q4729" t="str">
        <v>EMBEDDED</v>
      </c>
      <c r="R4729">
        <v>687</v>
      </c>
      <c r="S4729">
        <v>4484</v>
      </c>
      <c r="T4729" s="8">
        <v>45488</v>
      </c>
      <c r="W4729">
        <v>1364</v>
      </c>
      <c r="X4729" t="str">
        <v>Customer 4</v>
      </c>
      <c r="Y4729" t="str">
        <v>WORKSTATION</v>
      </c>
      <c r="Z4729">
        <v>224</v>
      </c>
      <c r="AA4729">
        <v>2599</v>
      </c>
      <c r="AB4729" s="8">
        <v>45348</v>
      </c>
    </row>
    <row r="4730" spans="15:28" x14ac:dyDescent="0.3">
      <c r="O4730">
        <v>4729</v>
      </c>
      <c r="P4730" t="str">
        <v>Customer 15</v>
      </c>
      <c r="Q4730" t="str">
        <v>MOBILE</v>
      </c>
      <c r="R4730">
        <v>584</v>
      </c>
      <c r="S4730">
        <v>642</v>
      </c>
      <c r="T4730" s="8">
        <v>45488</v>
      </c>
      <c r="W4730">
        <v>1681</v>
      </c>
      <c r="X4730" t="str">
        <v>Customer 11</v>
      </c>
      <c r="Y4730" t="str">
        <v>DESKTOP</v>
      </c>
      <c r="Z4730">
        <v>224</v>
      </c>
      <c r="AA4730">
        <v>1615</v>
      </c>
      <c r="AB4730" s="8">
        <v>45362</v>
      </c>
    </row>
    <row r="4731" spans="15:28" x14ac:dyDescent="0.3">
      <c r="O4731">
        <v>4730</v>
      </c>
      <c r="P4731" t="str">
        <v>Customer 4</v>
      </c>
      <c r="Q4731" t="str">
        <v>DESKTOP</v>
      </c>
      <c r="R4731">
        <v>2435</v>
      </c>
      <c r="S4731">
        <v>3216</v>
      </c>
      <c r="T4731" s="8">
        <v>45489</v>
      </c>
      <c r="W4731">
        <v>2290</v>
      </c>
      <c r="X4731" t="str">
        <v>Customer 6</v>
      </c>
      <c r="Y4731" t="str">
        <v>MOBILE</v>
      </c>
      <c r="Z4731">
        <v>223</v>
      </c>
      <c r="AA4731">
        <v>3991</v>
      </c>
      <c r="AB4731" s="8">
        <v>45387</v>
      </c>
    </row>
    <row r="4732" spans="15:28" x14ac:dyDescent="0.3">
      <c r="O4732">
        <v>4731</v>
      </c>
      <c r="P4732" t="str">
        <v>Customer 3</v>
      </c>
      <c r="Q4732" t="str">
        <v>WORKSTATION</v>
      </c>
      <c r="R4732">
        <v>973</v>
      </c>
      <c r="S4732">
        <v>1533</v>
      </c>
      <c r="T4732" s="8">
        <v>45489</v>
      </c>
      <c r="W4732">
        <v>298</v>
      </c>
      <c r="X4732" t="str">
        <v>Customer 10</v>
      </c>
      <c r="Y4732" t="str">
        <v>WORKSTATION</v>
      </c>
      <c r="Z4732">
        <v>221</v>
      </c>
      <c r="AA4732">
        <v>3687</v>
      </c>
      <c r="AB4732" s="8">
        <v>45304</v>
      </c>
    </row>
    <row r="4733" spans="15:28" x14ac:dyDescent="0.3">
      <c r="O4733">
        <v>4732</v>
      </c>
      <c r="P4733" t="str">
        <v>Customer 1</v>
      </c>
      <c r="Q4733" t="str">
        <v>EMBEDDED</v>
      </c>
      <c r="R4733">
        <v>415</v>
      </c>
      <c r="S4733">
        <v>1698</v>
      </c>
      <c r="T4733" s="8">
        <v>45489</v>
      </c>
      <c r="W4733">
        <v>1208</v>
      </c>
      <c r="X4733" t="str">
        <v>Customer 8</v>
      </c>
      <c r="Y4733" t="str">
        <v>WORKSTATION</v>
      </c>
      <c r="Z4733">
        <v>221</v>
      </c>
      <c r="AA4733">
        <v>1363</v>
      </c>
      <c r="AB4733" s="8">
        <v>45342</v>
      </c>
    </row>
    <row r="4734" spans="15:28" x14ac:dyDescent="0.3">
      <c r="O4734">
        <v>4733</v>
      </c>
      <c r="P4734" t="str">
        <v>Customer 3</v>
      </c>
      <c r="Q4734" t="str">
        <v>EMBEDDED</v>
      </c>
      <c r="R4734">
        <v>496</v>
      </c>
      <c r="S4734">
        <v>4867</v>
      </c>
      <c r="T4734" s="8">
        <v>45489</v>
      </c>
      <c r="W4734">
        <v>148</v>
      </c>
      <c r="X4734" t="str">
        <v>Customer 4</v>
      </c>
      <c r="Y4734" t="str">
        <v>DESKTOP</v>
      </c>
      <c r="Z4734">
        <v>218</v>
      </c>
      <c r="AA4734">
        <v>3879</v>
      </c>
      <c r="AB4734" s="8">
        <v>45298</v>
      </c>
    </row>
    <row r="4735" spans="15:28" x14ac:dyDescent="0.3">
      <c r="O4735">
        <v>4734</v>
      </c>
      <c r="P4735" t="str">
        <v>Customer 13</v>
      </c>
      <c r="Q4735" t="str">
        <v>EMBEDDED</v>
      </c>
      <c r="R4735">
        <v>736</v>
      </c>
      <c r="S4735">
        <v>350</v>
      </c>
      <c r="T4735" s="8">
        <v>45489</v>
      </c>
      <c r="W4735">
        <v>4830</v>
      </c>
      <c r="X4735" t="str">
        <v>Customer 13</v>
      </c>
      <c r="Y4735" t="str">
        <v>WORKSTATION</v>
      </c>
      <c r="Z4735">
        <v>218</v>
      </c>
      <c r="AA4735">
        <v>2106</v>
      </c>
      <c r="AB4735" s="8">
        <v>45493</v>
      </c>
    </row>
    <row r="4736" spans="15:28" x14ac:dyDescent="0.3">
      <c r="O4736">
        <v>4735</v>
      </c>
      <c r="P4736" t="str">
        <v>Customer 7</v>
      </c>
      <c r="Q4736" t="str">
        <v>DESKTOP</v>
      </c>
      <c r="R4736">
        <v>2233</v>
      </c>
      <c r="S4736">
        <v>2831</v>
      </c>
      <c r="T4736" s="8">
        <v>45489</v>
      </c>
      <c r="W4736">
        <v>1676</v>
      </c>
      <c r="X4736" t="str">
        <v>Customer 5</v>
      </c>
      <c r="Y4736" t="str">
        <v>DESKTOP</v>
      </c>
      <c r="Z4736">
        <v>217</v>
      </c>
      <c r="AA4736">
        <v>213</v>
      </c>
      <c r="AB4736" s="8">
        <v>45361</v>
      </c>
    </row>
    <row r="4737" spans="15:28" x14ac:dyDescent="0.3">
      <c r="O4737">
        <v>4736</v>
      </c>
      <c r="P4737" t="str">
        <v>Customer 12</v>
      </c>
      <c r="Q4737" t="str">
        <v>DESKTOP</v>
      </c>
      <c r="R4737">
        <v>1750</v>
      </c>
      <c r="S4737">
        <v>4865</v>
      </c>
      <c r="T4737" s="8">
        <v>45489</v>
      </c>
      <c r="W4737">
        <v>2125</v>
      </c>
      <c r="X4737" t="str">
        <v>Customer 8</v>
      </c>
      <c r="Y4737" t="str">
        <v>DESKTOP</v>
      </c>
      <c r="Z4737">
        <v>216</v>
      </c>
      <c r="AA4737">
        <v>4237</v>
      </c>
      <c r="AB4737" s="8">
        <v>45380</v>
      </c>
    </row>
    <row r="4738" spans="15:28" x14ac:dyDescent="0.3">
      <c r="O4738">
        <v>4737</v>
      </c>
      <c r="P4738" t="str">
        <v>Customer 3</v>
      </c>
      <c r="Q4738" t="str">
        <v>EMBEDDED</v>
      </c>
      <c r="R4738">
        <v>231</v>
      </c>
      <c r="S4738">
        <v>399</v>
      </c>
      <c r="T4738" s="8">
        <v>45489</v>
      </c>
      <c r="W4738">
        <v>919</v>
      </c>
      <c r="X4738" t="str">
        <v>Customer 8</v>
      </c>
      <c r="Y4738" t="str">
        <v>MOBILE</v>
      </c>
      <c r="Z4738">
        <v>215</v>
      </c>
      <c r="AA4738">
        <v>2203</v>
      </c>
      <c r="AB4738" s="8">
        <v>45330</v>
      </c>
    </row>
    <row r="4739" spans="15:28" x14ac:dyDescent="0.3">
      <c r="O4739">
        <v>4738</v>
      </c>
      <c r="P4739" t="str">
        <v>Customer 8</v>
      </c>
      <c r="Q4739" t="str">
        <v>WORKSTATION</v>
      </c>
      <c r="R4739">
        <v>2725</v>
      </c>
      <c r="S4739">
        <v>2397</v>
      </c>
      <c r="T4739" s="8">
        <v>45489</v>
      </c>
      <c r="W4739">
        <v>2096</v>
      </c>
      <c r="X4739" t="str">
        <v>Customer 10</v>
      </c>
      <c r="Y4739" t="str">
        <v>DESKTOP</v>
      </c>
      <c r="Z4739">
        <v>215</v>
      </c>
      <c r="AA4739">
        <v>1169</v>
      </c>
      <c r="AB4739" s="8">
        <v>45379</v>
      </c>
    </row>
    <row r="4740" spans="15:28" x14ac:dyDescent="0.3">
      <c r="O4740">
        <v>4739</v>
      </c>
      <c r="P4740" t="str">
        <v>Customer 4</v>
      </c>
      <c r="Q4740" t="str">
        <v>EMBEDDED</v>
      </c>
      <c r="R4740">
        <v>823</v>
      </c>
      <c r="S4740">
        <v>2544</v>
      </c>
      <c r="T4740" s="8">
        <v>45489</v>
      </c>
      <c r="W4740">
        <v>1655</v>
      </c>
      <c r="X4740" t="str">
        <v>Customer 3</v>
      </c>
      <c r="Y4740" t="str">
        <v>WORKSTATION</v>
      </c>
      <c r="Z4740">
        <v>214</v>
      </c>
      <c r="AA4740">
        <v>185</v>
      </c>
      <c r="AB4740" s="8">
        <v>45360</v>
      </c>
    </row>
    <row r="4741" spans="15:28" x14ac:dyDescent="0.3">
      <c r="O4741">
        <v>4740</v>
      </c>
      <c r="P4741" t="str">
        <v>Customer 3</v>
      </c>
      <c r="Q4741" t="str">
        <v>WORKSTATION</v>
      </c>
      <c r="R4741">
        <v>3665</v>
      </c>
      <c r="S4741">
        <v>3386</v>
      </c>
      <c r="T4741" s="8">
        <v>45489</v>
      </c>
      <c r="W4741">
        <v>3794</v>
      </c>
      <c r="X4741" t="str">
        <v>Customer 6</v>
      </c>
      <c r="Y4741" t="str">
        <v>DESKTOP</v>
      </c>
      <c r="Z4741">
        <v>214</v>
      </c>
      <c r="AA4741">
        <v>4506</v>
      </c>
      <c r="AB4741" s="8">
        <v>45450</v>
      </c>
    </row>
    <row r="4742" spans="15:28" x14ac:dyDescent="0.3">
      <c r="O4742">
        <v>4741</v>
      </c>
      <c r="P4742" t="str">
        <v>Customer 2</v>
      </c>
      <c r="Q4742" t="str">
        <v>DESKTOP</v>
      </c>
      <c r="R4742">
        <v>1712</v>
      </c>
      <c r="S4742">
        <v>3521</v>
      </c>
      <c r="T4742" s="8">
        <v>45489</v>
      </c>
      <c r="W4742">
        <v>1377</v>
      </c>
      <c r="X4742" t="str">
        <v>Customer 12</v>
      </c>
      <c r="Y4742" t="str">
        <v>EMBEDDED</v>
      </c>
      <c r="Z4742">
        <v>213</v>
      </c>
      <c r="AA4742">
        <v>4870</v>
      </c>
      <c r="AB4742" s="8">
        <v>45349</v>
      </c>
    </row>
    <row r="4743" spans="15:28" x14ac:dyDescent="0.3">
      <c r="O4743">
        <v>4742</v>
      </c>
      <c r="P4743" t="str">
        <v>Customer 14</v>
      </c>
      <c r="Q4743" t="str">
        <v>WORKSTATION</v>
      </c>
      <c r="R4743">
        <v>597</v>
      </c>
      <c r="S4743">
        <v>2779</v>
      </c>
      <c r="T4743" s="8">
        <v>45489</v>
      </c>
      <c r="W4743">
        <v>2192</v>
      </c>
      <c r="X4743" t="str">
        <v>Customer 9</v>
      </c>
      <c r="Y4743" t="str">
        <v>EMBEDDED</v>
      </c>
      <c r="Z4743">
        <v>213</v>
      </c>
      <c r="AA4743">
        <v>1349</v>
      </c>
      <c r="AB4743" s="8">
        <v>45383</v>
      </c>
    </row>
    <row r="4744" spans="15:28" x14ac:dyDescent="0.3">
      <c r="O4744">
        <v>4743</v>
      </c>
      <c r="P4744" t="str">
        <v>Customer 4</v>
      </c>
      <c r="Q4744" t="str">
        <v>WORKSTATION</v>
      </c>
      <c r="R4744">
        <v>3934</v>
      </c>
      <c r="S4744">
        <v>3982</v>
      </c>
      <c r="T4744" s="8">
        <v>45489</v>
      </c>
      <c r="W4744">
        <v>1351</v>
      </c>
      <c r="X4744" t="str">
        <v>Customer 6</v>
      </c>
      <c r="Y4744" t="str">
        <v>EMBEDDED</v>
      </c>
      <c r="Z4744">
        <v>210</v>
      </c>
      <c r="AA4744">
        <v>229</v>
      </c>
      <c r="AB4744" s="8">
        <v>45348</v>
      </c>
    </row>
    <row r="4745" spans="15:28" x14ac:dyDescent="0.3">
      <c r="O4745">
        <v>4744</v>
      </c>
      <c r="P4745" t="str">
        <v>Customer 7</v>
      </c>
      <c r="Q4745" t="str">
        <v>WORKSTATION</v>
      </c>
      <c r="R4745">
        <v>3511</v>
      </c>
      <c r="S4745">
        <v>392</v>
      </c>
      <c r="T4745" s="8">
        <v>45489</v>
      </c>
      <c r="W4745">
        <v>2640</v>
      </c>
      <c r="X4745" t="str">
        <v>Customer 8</v>
      </c>
      <c r="Y4745" t="str">
        <v>EMBEDDED</v>
      </c>
      <c r="Z4745">
        <v>210</v>
      </c>
      <c r="AA4745">
        <v>492</v>
      </c>
      <c r="AB4745" s="8">
        <v>45401</v>
      </c>
    </row>
    <row r="4746" spans="15:28" x14ac:dyDescent="0.3">
      <c r="O4746">
        <v>4745</v>
      </c>
      <c r="P4746" t="str">
        <v>Customer 14</v>
      </c>
      <c r="Q4746" t="str">
        <v>MOBILE</v>
      </c>
      <c r="R4746">
        <v>2479</v>
      </c>
      <c r="S4746">
        <v>459</v>
      </c>
      <c r="T4746" s="8">
        <v>45489</v>
      </c>
      <c r="W4746">
        <v>4765</v>
      </c>
      <c r="X4746" t="str">
        <v>Customer 2</v>
      </c>
      <c r="Y4746" t="str">
        <v>EMBEDDED</v>
      </c>
      <c r="Z4746">
        <v>209</v>
      </c>
      <c r="AA4746">
        <v>1329</v>
      </c>
      <c r="AB4746" s="8">
        <v>45490</v>
      </c>
    </row>
    <row r="4747" spans="15:28" x14ac:dyDescent="0.3">
      <c r="O4747">
        <v>4746</v>
      </c>
      <c r="P4747" t="str">
        <v>Customer 14</v>
      </c>
      <c r="Q4747" t="str">
        <v>DESKTOP</v>
      </c>
      <c r="R4747">
        <v>3084</v>
      </c>
      <c r="S4747">
        <v>118</v>
      </c>
      <c r="T4747" s="8">
        <v>45489</v>
      </c>
      <c r="W4747">
        <v>3659</v>
      </c>
      <c r="X4747" t="str">
        <v>Customer 4</v>
      </c>
      <c r="Y4747" t="str">
        <v>MOBILE</v>
      </c>
      <c r="Z4747">
        <v>208</v>
      </c>
      <c r="AA4747">
        <v>3807</v>
      </c>
      <c r="AB4747" s="8">
        <v>45444</v>
      </c>
    </row>
    <row r="4748" spans="15:28" x14ac:dyDescent="0.3">
      <c r="O4748">
        <v>4747</v>
      </c>
      <c r="P4748" t="str">
        <v>Customer 3</v>
      </c>
      <c r="Q4748" t="str">
        <v>DESKTOP</v>
      </c>
      <c r="R4748">
        <v>1946</v>
      </c>
      <c r="S4748">
        <v>2308</v>
      </c>
      <c r="T4748" s="8">
        <v>45489</v>
      </c>
      <c r="W4748">
        <v>4646</v>
      </c>
      <c r="X4748" t="str">
        <v>Customer 10</v>
      </c>
      <c r="Y4748" t="str">
        <v>EMBEDDED</v>
      </c>
      <c r="Z4748">
        <v>208</v>
      </c>
      <c r="AA4748">
        <v>2315</v>
      </c>
      <c r="AB4748" s="8">
        <v>45485</v>
      </c>
    </row>
    <row r="4749" spans="15:28" x14ac:dyDescent="0.3">
      <c r="O4749">
        <v>4748</v>
      </c>
      <c r="P4749" t="str">
        <v>Customer 6</v>
      </c>
      <c r="Q4749" t="str">
        <v>DESKTOP</v>
      </c>
      <c r="R4749">
        <v>1748</v>
      </c>
      <c r="S4749">
        <v>1184</v>
      </c>
      <c r="T4749" s="8">
        <v>45489</v>
      </c>
      <c r="W4749">
        <v>3243</v>
      </c>
      <c r="X4749" t="str">
        <v>Customer 8</v>
      </c>
      <c r="Y4749" t="str">
        <v>EMBEDDED</v>
      </c>
      <c r="Z4749">
        <v>207</v>
      </c>
      <c r="AA4749">
        <v>4799</v>
      </c>
      <c r="AB4749" s="8">
        <v>45427</v>
      </c>
    </row>
    <row r="4750" spans="15:28" x14ac:dyDescent="0.3">
      <c r="O4750">
        <v>4749</v>
      </c>
      <c r="P4750" t="str">
        <v>Customer 2</v>
      </c>
      <c r="Q4750" t="str">
        <v>WORKSTATION</v>
      </c>
      <c r="R4750">
        <v>3620</v>
      </c>
      <c r="S4750">
        <v>1765</v>
      </c>
      <c r="T4750" s="8">
        <v>45489</v>
      </c>
      <c r="W4750">
        <v>4289</v>
      </c>
      <c r="X4750" t="str">
        <v>Customer 1</v>
      </c>
      <c r="Y4750" t="str">
        <v>MOBILE</v>
      </c>
      <c r="Z4750">
        <v>207</v>
      </c>
      <c r="AA4750">
        <v>3326</v>
      </c>
      <c r="AB4750" s="8">
        <v>45470</v>
      </c>
    </row>
    <row r="4751" spans="15:28" x14ac:dyDescent="0.3">
      <c r="O4751">
        <v>4750</v>
      </c>
      <c r="P4751" t="str">
        <v>Customer 7</v>
      </c>
      <c r="Q4751" t="str">
        <v>EMBEDDED</v>
      </c>
      <c r="R4751">
        <v>2786</v>
      </c>
      <c r="S4751">
        <v>791</v>
      </c>
      <c r="T4751" s="8">
        <v>45489</v>
      </c>
      <c r="W4751">
        <v>4577</v>
      </c>
      <c r="X4751" t="str">
        <v>Customer 14</v>
      </c>
      <c r="Y4751" t="str">
        <v>MOBILE</v>
      </c>
      <c r="Z4751">
        <v>207</v>
      </c>
      <c r="AA4751">
        <v>4203</v>
      </c>
      <c r="AB4751" s="8">
        <v>45482</v>
      </c>
    </row>
    <row r="4752" spans="15:28" x14ac:dyDescent="0.3">
      <c r="O4752">
        <v>4751</v>
      </c>
      <c r="P4752" t="str">
        <v>Customer 7</v>
      </c>
      <c r="Q4752" t="str">
        <v>WORKSTATION</v>
      </c>
      <c r="R4752">
        <v>629</v>
      </c>
      <c r="S4752">
        <v>1278</v>
      </c>
      <c r="T4752" s="8">
        <v>45489</v>
      </c>
      <c r="W4752">
        <v>1402</v>
      </c>
      <c r="X4752" t="str">
        <v>Customer 12</v>
      </c>
      <c r="Y4752" t="str">
        <v>WORKSTATION</v>
      </c>
      <c r="Z4752">
        <v>206</v>
      </c>
      <c r="AA4752">
        <v>2956</v>
      </c>
      <c r="AB4752" s="8">
        <v>45350</v>
      </c>
    </row>
    <row r="4753" spans="15:28" x14ac:dyDescent="0.3">
      <c r="O4753">
        <v>4752</v>
      </c>
      <c r="P4753" t="str">
        <v>Customer 5</v>
      </c>
      <c r="Q4753" t="str">
        <v>WORKSTATION</v>
      </c>
      <c r="R4753">
        <v>3888</v>
      </c>
      <c r="S4753">
        <v>1019</v>
      </c>
      <c r="T4753" s="8">
        <v>45489</v>
      </c>
      <c r="W4753">
        <v>1590</v>
      </c>
      <c r="X4753" t="str">
        <v>Customer 7</v>
      </c>
      <c r="Y4753" t="str">
        <v>MOBILE</v>
      </c>
      <c r="Z4753">
        <v>206</v>
      </c>
      <c r="AA4753">
        <v>3604</v>
      </c>
      <c r="AB4753" s="8">
        <v>45358</v>
      </c>
    </row>
    <row r="4754" spans="15:28" x14ac:dyDescent="0.3">
      <c r="O4754">
        <v>4753</v>
      </c>
      <c r="P4754" t="str">
        <v>Customer 10</v>
      </c>
      <c r="Q4754" t="str">
        <v>EMBEDDED</v>
      </c>
      <c r="R4754">
        <v>1812</v>
      </c>
      <c r="S4754">
        <v>4170</v>
      </c>
      <c r="T4754" s="8">
        <v>45489</v>
      </c>
      <c r="W4754">
        <v>3293</v>
      </c>
      <c r="X4754" t="str">
        <v>Customer 11</v>
      </c>
      <c r="Y4754" t="str">
        <v>EMBEDDED</v>
      </c>
      <c r="Z4754">
        <v>206</v>
      </c>
      <c r="AA4754">
        <v>1212</v>
      </c>
      <c r="AB4754" s="8">
        <v>45429</v>
      </c>
    </row>
    <row r="4755" spans="15:28" x14ac:dyDescent="0.3">
      <c r="O4755">
        <v>4754</v>
      </c>
      <c r="P4755" t="str">
        <v>Customer 2</v>
      </c>
      <c r="Q4755" t="str">
        <v>WORKSTATION</v>
      </c>
      <c r="R4755">
        <v>79</v>
      </c>
      <c r="S4755">
        <v>4445</v>
      </c>
      <c r="T4755" s="8">
        <v>45490</v>
      </c>
      <c r="W4755">
        <v>766</v>
      </c>
      <c r="X4755" t="str">
        <v>Customer 12</v>
      </c>
      <c r="Y4755" t="str">
        <v>WORKSTATION</v>
      </c>
      <c r="Z4755">
        <v>205</v>
      </c>
      <c r="AA4755">
        <v>3527</v>
      </c>
      <c r="AB4755" s="8">
        <v>45323</v>
      </c>
    </row>
    <row r="4756" spans="15:28" x14ac:dyDescent="0.3">
      <c r="O4756">
        <v>4755</v>
      </c>
      <c r="P4756" t="str">
        <v>Customer 4</v>
      </c>
      <c r="Q4756" t="str">
        <v>EMBEDDED</v>
      </c>
      <c r="R4756">
        <v>1878</v>
      </c>
      <c r="S4756">
        <v>1787</v>
      </c>
      <c r="T4756" s="8">
        <v>45490</v>
      </c>
      <c r="W4756">
        <v>575</v>
      </c>
      <c r="X4756" t="str">
        <v>Customer 3</v>
      </c>
      <c r="Y4756" t="str">
        <v>WORKSTATION</v>
      </c>
      <c r="Z4756">
        <v>204</v>
      </c>
      <c r="AA4756">
        <v>3208</v>
      </c>
      <c r="AB4756" s="8">
        <v>45315</v>
      </c>
    </row>
    <row r="4757" spans="15:28" x14ac:dyDescent="0.3">
      <c r="O4757">
        <v>4756</v>
      </c>
      <c r="P4757" t="str">
        <v>Customer 8</v>
      </c>
      <c r="Q4757" t="str">
        <v>MOBILE</v>
      </c>
      <c r="R4757">
        <v>1908</v>
      </c>
      <c r="S4757">
        <v>940</v>
      </c>
      <c r="T4757" s="8">
        <v>45490</v>
      </c>
      <c r="W4757">
        <v>3121</v>
      </c>
      <c r="X4757" t="str">
        <v>Customer 15</v>
      </c>
      <c r="Y4757" t="str">
        <v>MOBILE</v>
      </c>
      <c r="Z4757">
        <v>204</v>
      </c>
      <c r="AA4757">
        <v>3043</v>
      </c>
      <c r="AB4757" s="8">
        <v>45421</v>
      </c>
    </row>
    <row r="4758" spans="15:28" x14ac:dyDescent="0.3">
      <c r="O4758">
        <v>4757</v>
      </c>
      <c r="P4758" t="str">
        <v>Customer 9</v>
      </c>
      <c r="Q4758" t="str">
        <v>WORKSTATION</v>
      </c>
      <c r="R4758">
        <v>2533</v>
      </c>
      <c r="S4758">
        <v>448</v>
      </c>
      <c r="T4758" s="8">
        <v>45490</v>
      </c>
      <c r="W4758">
        <v>2010</v>
      </c>
      <c r="X4758" t="str">
        <v>Customer 4</v>
      </c>
      <c r="Y4758" t="str">
        <v>DESKTOP</v>
      </c>
      <c r="Z4758">
        <v>203</v>
      </c>
      <c r="AA4758">
        <v>1174</v>
      </c>
      <c r="AB4758" s="8">
        <v>45375</v>
      </c>
    </row>
    <row r="4759" spans="15:28" x14ac:dyDescent="0.3">
      <c r="O4759">
        <v>4758</v>
      </c>
      <c r="P4759" t="str">
        <v>Customer 6</v>
      </c>
      <c r="Q4759" t="str">
        <v>DESKTOP</v>
      </c>
      <c r="R4759">
        <v>3765</v>
      </c>
      <c r="S4759">
        <v>3367</v>
      </c>
      <c r="T4759" s="8">
        <v>45490</v>
      </c>
      <c r="W4759">
        <v>957</v>
      </c>
      <c r="X4759" t="str">
        <v>Customer 13</v>
      </c>
      <c r="Y4759" t="str">
        <v>EMBEDDED</v>
      </c>
      <c r="Z4759">
        <v>202</v>
      </c>
      <c r="AA4759">
        <v>1679</v>
      </c>
      <c r="AB4759" s="8">
        <v>45331</v>
      </c>
    </row>
    <row r="4760" spans="15:28" x14ac:dyDescent="0.3">
      <c r="O4760">
        <v>4759</v>
      </c>
      <c r="P4760" t="str">
        <v>Customer 7</v>
      </c>
      <c r="Q4760" t="str">
        <v>EMBEDDED</v>
      </c>
      <c r="R4760">
        <v>3434</v>
      </c>
      <c r="S4760">
        <v>4737</v>
      </c>
      <c r="T4760" s="8">
        <v>45490</v>
      </c>
      <c r="W4760">
        <v>795</v>
      </c>
      <c r="X4760" t="str">
        <v>Customer 12</v>
      </c>
      <c r="Y4760" t="str">
        <v>WORKSTATION</v>
      </c>
      <c r="Z4760">
        <v>201</v>
      </c>
      <c r="AA4760">
        <v>2738</v>
      </c>
      <c r="AB4760" s="8">
        <v>45325</v>
      </c>
    </row>
    <row r="4761" spans="15:28" x14ac:dyDescent="0.3">
      <c r="O4761">
        <v>4760</v>
      </c>
      <c r="P4761" t="str">
        <v>Customer 8</v>
      </c>
      <c r="Q4761" t="str">
        <v>WORKSTATION</v>
      </c>
      <c r="R4761">
        <v>3640</v>
      </c>
      <c r="S4761">
        <v>3381</v>
      </c>
      <c r="T4761" s="8">
        <v>45490</v>
      </c>
      <c r="W4761">
        <v>4275</v>
      </c>
      <c r="X4761" t="str">
        <v>Customer 13</v>
      </c>
      <c r="Y4761" t="str">
        <v>WORKSTATION</v>
      </c>
      <c r="Z4761">
        <v>199</v>
      </c>
      <c r="AA4761">
        <v>1681</v>
      </c>
      <c r="AB4761" s="8">
        <v>45470</v>
      </c>
    </row>
    <row r="4762" spans="15:28" x14ac:dyDescent="0.3">
      <c r="O4762">
        <v>4761</v>
      </c>
      <c r="P4762" t="str">
        <v>Customer 7</v>
      </c>
      <c r="Q4762" t="str">
        <v>EMBEDDED</v>
      </c>
      <c r="R4762">
        <v>443</v>
      </c>
      <c r="S4762">
        <v>1718</v>
      </c>
      <c r="T4762" s="8">
        <v>45490</v>
      </c>
      <c r="W4762">
        <v>1512</v>
      </c>
      <c r="X4762" t="str">
        <v>Customer 2</v>
      </c>
      <c r="Y4762" t="str">
        <v>WORKSTATION</v>
      </c>
      <c r="Z4762">
        <v>198</v>
      </c>
      <c r="AA4762">
        <v>994</v>
      </c>
      <c r="AB4762" s="8">
        <v>45354</v>
      </c>
    </row>
    <row r="4763" spans="15:28" x14ac:dyDescent="0.3">
      <c r="O4763">
        <v>4762</v>
      </c>
      <c r="P4763" t="str">
        <v>Customer 15</v>
      </c>
      <c r="Q4763" t="str">
        <v>EMBEDDED</v>
      </c>
      <c r="R4763">
        <v>910</v>
      </c>
      <c r="S4763">
        <v>1665</v>
      </c>
      <c r="T4763" s="8">
        <v>45490</v>
      </c>
      <c r="W4763">
        <v>2446</v>
      </c>
      <c r="X4763" t="str">
        <v>Customer 10</v>
      </c>
      <c r="Y4763" t="str">
        <v>EMBEDDED</v>
      </c>
      <c r="Z4763">
        <v>196</v>
      </c>
      <c r="AA4763">
        <v>2602</v>
      </c>
      <c r="AB4763" s="8">
        <v>45393</v>
      </c>
    </row>
    <row r="4764" spans="15:28" x14ac:dyDescent="0.3">
      <c r="O4764">
        <v>4763</v>
      </c>
      <c r="P4764" t="str">
        <v>Customer 7</v>
      </c>
      <c r="Q4764" t="str">
        <v>EMBEDDED</v>
      </c>
      <c r="R4764">
        <v>44</v>
      </c>
      <c r="S4764">
        <v>4806</v>
      </c>
      <c r="T4764" s="8">
        <v>45490</v>
      </c>
      <c r="W4764">
        <v>2804</v>
      </c>
      <c r="X4764" t="str">
        <v>Customer 7</v>
      </c>
      <c r="Y4764" t="str">
        <v>EMBEDDED</v>
      </c>
      <c r="Z4764">
        <v>196</v>
      </c>
      <c r="AA4764">
        <v>4217</v>
      </c>
      <c r="AB4764" s="8">
        <v>45408</v>
      </c>
    </row>
    <row r="4765" spans="15:28" x14ac:dyDescent="0.3">
      <c r="O4765">
        <v>4764</v>
      </c>
      <c r="P4765" t="str">
        <v>Customer 8</v>
      </c>
      <c r="Q4765" t="str">
        <v>EMBEDDED</v>
      </c>
      <c r="R4765">
        <v>3800</v>
      </c>
      <c r="S4765">
        <v>4215</v>
      </c>
      <c r="T4765" s="8">
        <v>45490</v>
      </c>
      <c r="W4765">
        <v>2822</v>
      </c>
      <c r="X4765" t="str">
        <v>Customer 6</v>
      </c>
      <c r="Y4765" t="str">
        <v>DESKTOP</v>
      </c>
      <c r="Z4765">
        <v>194</v>
      </c>
      <c r="AA4765">
        <v>977</v>
      </c>
      <c r="AB4765" s="8">
        <v>45409</v>
      </c>
    </row>
    <row r="4766" spans="15:28" x14ac:dyDescent="0.3">
      <c r="O4766">
        <v>4765</v>
      </c>
      <c r="P4766" t="str">
        <v>Customer 2</v>
      </c>
      <c r="Q4766" t="str">
        <v>EMBEDDED</v>
      </c>
      <c r="R4766">
        <v>209</v>
      </c>
      <c r="S4766">
        <v>1329</v>
      </c>
      <c r="T4766" s="8">
        <v>45490</v>
      </c>
      <c r="W4766">
        <v>4462</v>
      </c>
      <c r="X4766" t="str">
        <v>Customer 8</v>
      </c>
      <c r="Y4766" t="str">
        <v>WORKSTATION</v>
      </c>
      <c r="Z4766">
        <v>193</v>
      </c>
      <c r="AA4766">
        <v>4759</v>
      </c>
      <c r="AB4766" s="8">
        <v>45477</v>
      </c>
    </row>
    <row r="4767" spans="15:28" x14ac:dyDescent="0.3">
      <c r="O4767">
        <v>4766</v>
      </c>
      <c r="P4767" t="str">
        <v>Customer 8</v>
      </c>
      <c r="Q4767" t="str">
        <v>MOBILE</v>
      </c>
      <c r="R4767">
        <v>3713</v>
      </c>
      <c r="S4767">
        <v>1948</v>
      </c>
      <c r="T4767" s="8">
        <v>45490</v>
      </c>
      <c r="W4767">
        <v>3965</v>
      </c>
      <c r="X4767" t="str">
        <v>Customer 4</v>
      </c>
      <c r="Y4767" t="str">
        <v>WORKSTATION</v>
      </c>
      <c r="Z4767">
        <v>192</v>
      </c>
      <c r="AA4767">
        <v>3198</v>
      </c>
      <c r="AB4767" s="8">
        <v>45457</v>
      </c>
    </row>
    <row r="4768" spans="15:28" x14ac:dyDescent="0.3">
      <c r="O4768">
        <v>4767</v>
      </c>
      <c r="P4768" t="str">
        <v>Customer 6</v>
      </c>
      <c r="Q4768" t="str">
        <v>MOBILE</v>
      </c>
      <c r="R4768">
        <v>3142</v>
      </c>
      <c r="S4768">
        <v>2385</v>
      </c>
      <c r="T4768" s="8">
        <v>45490</v>
      </c>
      <c r="W4768">
        <v>3266</v>
      </c>
      <c r="X4768" t="str">
        <v>Customer 5</v>
      </c>
      <c r="Y4768" t="str">
        <v>WORKSTATION</v>
      </c>
      <c r="Z4768">
        <v>190</v>
      </c>
      <c r="AA4768">
        <v>1990</v>
      </c>
      <c r="AB4768" s="8">
        <v>45428</v>
      </c>
    </row>
    <row r="4769" spans="15:28" x14ac:dyDescent="0.3">
      <c r="O4769">
        <v>4768</v>
      </c>
      <c r="P4769" t="str">
        <v>Customer 13</v>
      </c>
      <c r="Q4769" t="str">
        <v>EMBEDDED</v>
      </c>
      <c r="R4769">
        <v>3949</v>
      </c>
      <c r="S4769">
        <v>303</v>
      </c>
      <c r="T4769" s="8">
        <v>45490</v>
      </c>
      <c r="W4769">
        <v>3073</v>
      </c>
      <c r="X4769" t="str">
        <v>Customer 5</v>
      </c>
      <c r="Y4769" t="str">
        <v>WORKSTATION</v>
      </c>
      <c r="Z4769">
        <v>189</v>
      </c>
      <c r="AA4769">
        <v>450</v>
      </c>
      <c r="AB4769" s="8">
        <v>45419</v>
      </c>
    </row>
    <row r="4770" spans="15:28" x14ac:dyDescent="0.3">
      <c r="O4770">
        <v>4769</v>
      </c>
      <c r="P4770" t="str">
        <v>Customer 3</v>
      </c>
      <c r="Q4770" t="str">
        <v>DESKTOP</v>
      </c>
      <c r="R4770">
        <v>3146</v>
      </c>
      <c r="S4770">
        <v>2304</v>
      </c>
      <c r="T4770" s="8">
        <v>45490</v>
      </c>
      <c r="W4770">
        <v>4892</v>
      </c>
      <c r="X4770" t="str">
        <v>Customer 10</v>
      </c>
      <c r="Y4770" t="str">
        <v>WORKSTATION</v>
      </c>
      <c r="Z4770">
        <v>188</v>
      </c>
      <c r="AA4770">
        <v>1734</v>
      </c>
      <c r="AB4770" s="8">
        <v>45495</v>
      </c>
    </row>
    <row r="4771" spans="15:28" x14ac:dyDescent="0.3">
      <c r="O4771">
        <v>4770</v>
      </c>
      <c r="P4771" t="str">
        <v>Customer 11</v>
      </c>
      <c r="Q4771" t="str">
        <v>MOBILE</v>
      </c>
      <c r="R4771">
        <v>1271</v>
      </c>
      <c r="S4771">
        <v>1406</v>
      </c>
      <c r="T4771" s="8">
        <v>45490</v>
      </c>
      <c r="W4771">
        <v>310</v>
      </c>
      <c r="X4771" t="str">
        <v>Customer 7</v>
      </c>
      <c r="Y4771" t="str">
        <v>MOBILE</v>
      </c>
      <c r="Z4771">
        <v>187</v>
      </c>
      <c r="AA4771">
        <v>620</v>
      </c>
      <c r="AB4771" s="8">
        <v>45304</v>
      </c>
    </row>
    <row r="4772" spans="15:28" x14ac:dyDescent="0.3">
      <c r="O4772">
        <v>4771</v>
      </c>
      <c r="P4772" t="str">
        <v>Customer 5</v>
      </c>
      <c r="Q4772" t="str">
        <v>EMBEDDED</v>
      </c>
      <c r="R4772">
        <v>2317</v>
      </c>
      <c r="S4772">
        <v>1826</v>
      </c>
      <c r="T4772" s="8">
        <v>45490</v>
      </c>
      <c r="W4772">
        <v>2078</v>
      </c>
      <c r="X4772" t="str">
        <v>Customer 15</v>
      </c>
      <c r="Y4772" t="str">
        <v>EMBEDDED</v>
      </c>
      <c r="Z4772">
        <v>187</v>
      </c>
      <c r="AA4772">
        <v>243</v>
      </c>
      <c r="AB4772" s="8">
        <v>45378</v>
      </c>
    </row>
    <row r="4773" spans="15:28" x14ac:dyDescent="0.3">
      <c r="O4773">
        <v>4772</v>
      </c>
      <c r="P4773" t="str">
        <v>Customer 1</v>
      </c>
      <c r="Q4773" t="str">
        <v>EMBEDDED</v>
      </c>
      <c r="R4773">
        <v>2102</v>
      </c>
      <c r="S4773">
        <v>2821</v>
      </c>
      <c r="T4773" s="8">
        <v>45490</v>
      </c>
      <c r="W4773">
        <v>237</v>
      </c>
      <c r="X4773" t="str">
        <v>Customer 4</v>
      </c>
      <c r="Y4773" t="str">
        <v>WORKSTATION</v>
      </c>
      <c r="Z4773">
        <v>186</v>
      </c>
      <c r="AA4773">
        <v>3332</v>
      </c>
      <c r="AB4773" s="8">
        <v>45301</v>
      </c>
    </row>
    <row r="4774" spans="15:28" x14ac:dyDescent="0.3">
      <c r="O4774">
        <v>4773</v>
      </c>
      <c r="P4774" t="str">
        <v>Customer 6</v>
      </c>
      <c r="Q4774" t="str">
        <v>WORKSTATION</v>
      </c>
      <c r="R4774">
        <v>1203</v>
      </c>
      <c r="S4774">
        <v>363</v>
      </c>
      <c r="T4774" s="8">
        <v>45490</v>
      </c>
      <c r="W4774">
        <v>200</v>
      </c>
      <c r="X4774" t="str">
        <v>Customer 10</v>
      </c>
      <c r="Y4774" t="str">
        <v>MOBILE</v>
      </c>
      <c r="Z4774">
        <v>185</v>
      </c>
      <c r="AA4774">
        <v>3356</v>
      </c>
      <c r="AB4774" s="8">
        <v>45300</v>
      </c>
    </row>
    <row r="4775" spans="15:28" x14ac:dyDescent="0.3">
      <c r="O4775">
        <v>4774</v>
      </c>
      <c r="P4775" t="str">
        <v>Customer 4</v>
      </c>
      <c r="Q4775" t="str">
        <v>DESKTOP</v>
      </c>
      <c r="R4775">
        <v>1172</v>
      </c>
      <c r="S4775">
        <v>2443</v>
      </c>
      <c r="T4775" s="8">
        <v>45490</v>
      </c>
      <c r="W4775">
        <v>2984</v>
      </c>
      <c r="X4775" t="str">
        <v>Customer 12</v>
      </c>
      <c r="Y4775" t="str">
        <v>WORKSTATION</v>
      </c>
      <c r="Z4775">
        <v>183</v>
      </c>
      <c r="AA4775">
        <v>1007</v>
      </c>
      <c r="AB4775" s="8">
        <v>45416</v>
      </c>
    </row>
    <row r="4776" spans="15:28" x14ac:dyDescent="0.3">
      <c r="O4776">
        <v>4775</v>
      </c>
      <c r="P4776" t="str">
        <v>Customer 3</v>
      </c>
      <c r="Q4776" t="str">
        <v>WORKSTATION</v>
      </c>
      <c r="R4776">
        <v>3473</v>
      </c>
      <c r="S4776">
        <v>484</v>
      </c>
      <c r="T4776" s="8">
        <v>45490</v>
      </c>
      <c r="W4776">
        <v>4087</v>
      </c>
      <c r="X4776" t="str">
        <v>Customer 3</v>
      </c>
      <c r="Y4776" t="str">
        <v>EMBEDDED</v>
      </c>
      <c r="Z4776">
        <v>183</v>
      </c>
      <c r="AA4776">
        <v>4083</v>
      </c>
      <c r="AB4776" s="8">
        <v>45462</v>
      </c>
    </row>
    <row r="4777" spans="15:28" x14ac:dyDescent="0.3">
      <c r="O4777">
        <v>4776</v>
      </c>
      <c r="P4777" t="str">
        <v>Customer 13</v>
      </c>
      <c r="Q4777" t="str">
        <v>EMBEDDED</v>
      </c>
      <c r="R4777">
        <v>590</v>
      </c>
      <c r="S4777">
        <v>4080</v>
      </c>
      <c r="T4777" s="8">
        <v>45490</v>
      </c>
      <c r="W4777">
        <v>4342</v>
      </c>
      <c r="X4777" t="str">
        <v>Customer 3</v>
      </c>
      <c r="Y4777" t="str">
        <v>WORKSTATION</v>
      </c>
      <c r="Z4777">
        <v>183</v>
      </c>
      <c r="AA4777">
        <v>3256</v>
      </c>
      <c r="AB4777" s="8">
        <v>45472</v>
      </c>
    </row>
    <row r="4778" spans="15:28" x14ac:dyDescent="0.3">
      <c r="O4778">
        <v>4777</v>
      </c>
      <c r="P4778" t="str">
        <v>Customer 6</v>
      </c>
      <c r="Q4778" t="str">
        <v>MOBILE</v>
      </c>
      <c r="R4778">
        <v>270</v>
      </c>
      <c r="S4778">
        <v>758</v>
      </c>
      <c r="T4778" s="8">
        <v>45490</v>
      </c>
      <c r="W4778">
        <v>4200</v>
      </c>
      <c r="X4778" t="str">
        <v>Customer 11</v>
      </c>
      <c r="Y4778" t="str">
        <v>EMBEDDED</v>
      </c>
      <c r="Z4778">
        <v>182</v>
      </c>
      <c r="AA4778">
        <v>4252</v>
      </c>
      <c r="AB4778" s="8">
        <v>45466</v>
      </c>
    </row>
    <row r="4779" spans="15:28" x14ac:dyDescent="0.3">
      <c r="O4779">
        <v>4778</v>
      </c>
      <c r="P4779" t="str">
        <v>Customer 1</v>
      </c>
      <c r="Q4779" t="str">
        <v>DESKTOP</v>
      </c>
      <c r="R4779">
        <v>2899</v>
      </c>
      <c r="S4779">
        <v>1896</v>
      </c>
      <c r="T4779" s="8">
        <v>45491</v>
      </c>
      <c r="W4779">
        <v>2154</v>
      </c>
      <c r="X4779" t="str">
        <v>Customer 1</v>
      </c>
      <c r="Y4779" t="str">
        <v>EMBEDDED</v>
      </c>
      <c r="Z4779">
        <v>181</v>
      </c>
      <c r="AA4779">
        <v>235</v>
      </c>
      <c r="AB4779" s="8">
        <v>45381</v>
      </c>
    </row>
    <row r="4780" spans="15:28" x14ac:dyDescent="0.3">
      <c r="O4780">
        <v>4779</v>
      </c>
      <c r="P4780" t="str">
        <v>Customer 6</v>
      </c>
      <c r="Q4780" t="str">
        <v>EMBEDDED</v>
      </c>
      <c r="R4780">
        <v>2878</v>
      </c>
      <c r="S4780">
        <v>2802</v>
      </c>
      <c r="T4780" s="8">
        <v>45491</v>
      </c>
      <c r="W4780">
        <v>848</v>
      </c>
      <c r="X4780" t="str">
        <v>Customer 5</v>
      </c>
      <c r="Y4780" t="str">
        <v>DESKTOP</v>
      </c>
      <c r="Z4780">
        <v>180</v>
      </c>
      <c r="AA4780">
        <v>1358</v>
      </c>
      <c r="AB4780" s="8">
        <v>45327</v>
      </c>
    </row>
    <row r="4781" spans="15:28" x14ac:dyDescent="0.3">
      <c r="O4781">
        <v>4780</v>
      </c>
      <c r="P4781" t="str">
        <v>Customer 8</v>
      </c>
      <c r="Q4781" t="str">
        <v>WORKSTATION</v>
      </c>
      <c r="R4781">
        <v>1494</v>
      </c>
      <c r="S4781">
        <v>3747</v>
      </c>
      <c r="T4781" s="8">
        <v>45491</v>
      </c>
      <c r="W4781">
        <v>1725</v>
      </c>
      <c r="X4781" t="str">
        <v>Customer 15</v>
      </c>
      <c r="Y4781" t="str">
        <v>WORKSTATION</v>
      </c>
      <c r="Z4781">
        <v>179</v>
      </c>
      <c r="AA4781">
        <v>846</v>
      </c>
      <c r="AB4781" s="8">
        <v>45363</v>
      </c>
    </row>
    <row r="4782" spans="15:28" x14ac:dyDescent="0.3">
      <c r="O4782">
        <v>4781</v>
      </c>
      <c r="P4782" t="str">
        <v>Customer 8</v>
      </c>
      <c r="Q4782" t="str">
        <v>DESKTOP</v>
      </c>
      <c r="R4782">
        <v>3983</v>
      </c>
      <c r="S4782">
        <v>587</v>
      </c>
      <c r="T4782" s="8">
        <v>45491</v>
      </c>
      <c r="W4782">
        <v>2279</v>
      </c>
      <c r="X4782" t="str">
        <v>Customer 4</v>
      </c>
      <c r="Y4782" t="str">
        <v>EMBEDDED</v>
      </c>
      <c r="Z4782">
        <v>179</v>
      </c>
      <c r="AA4782">
        <v>3519</v>
      </c>
      <c r="AB4782" s="8">
        <v>45386</v>
      </c>
    </row>
    <row r="4783" spans="15:28" x14ac:dyDescent="0.3">
      <c r="O4783">
        <v>4782</v>
      </c>
      <c r="P4783" t="str">
        <v>Customer 5</v>
      </c>
      <c r="Q4783" t="str">
        <v>WORKSTATION</v>
      </c>
      <c r="R4783">
        <v>1427</v>
      </c>
      <c r="S4783">
        <v>4200</v>
      </c>
      <c r="T4783" s="8">
        <v>45491</v>
      </c>
      <c r="W4783">
        <v>4261</v>
      </c>
      <c r="X4783" t="str">
        <v>Customer 2</v>
      </c>
      <c r="Y4783" t="str">
        <v>MOBILE</v>
      </c>
      <c r="Z4783">
        <v>179</v>
      </c>
      <c r="AA4783">
        <v>4985</v>
      </c>
      <c r="AB4783" s="8">
        <v>45469</v>
      </c>
    </row>
    <row r="4784" spans="15:28" x14ac:dyDescent="0.3">
      <c r="O4784">
        <v>4783</v>
      </c>
      <c r="P4784" t="str">
        <v>Customer 5</v>
      </c>
      <c r="Q4784" t="str">
        <v>EMBEDDED</v>
      </c>
      <c r="R4784">
        <v>1154</v>
      </c>
      <c r="S4784">
        <v>4144</v>
      </c>
      <c r="T4784" s="8">
        <v>45491</v>
      </c>
      <c r="W4784">
        <v>2498</v>
      </c>
      <c r="X4784" t="str">
        <v>Customer 5</v>
      </c>
      <c r="Y4784" t="str">
        <v>MOBILE</v>
      </c>
      <c r="Z4784">
        <v>178</v>
      </c>
      <c r="AA4784">
        <v>1726</v>
      </c>
      <c r="AB4784" s="8">
        <v>45396</v>
      </c>
    </row>
    <row r="4785" spans="15:28" x14ac:dyDescent="0.3">
      <c r="O4785">
        <v>4784</v>
      </c>
      <c r="P4785" t="str">
        <v>Customer 13</v>
      </c>
      <c r="Q4785" t="str">
        <v>EMBEDDED</v>
      </c>
      <c r="R4785">
        <v>2453</v>
      </c>
      <c r="S4785">
        <v>908</v>
      </c>
      <c r="T4785" s="8">
        <v>45491</v>
      </c>
      <c r="W4785">
        <v>38</v>
      </c>
      <c r="X4785" t="str">
        <v>Customer 9</v>
      </c>
      <c r="Y4785" t="str">
        <v>DESKTOP</v>
      </c>
      <c r="Z4785">
        <v>177</v>
      </c>
      <c r="AA4785">
        <v>2932</v>
      </c>
      <c r="AB4785" s="8">
        <v>45293</v>
      </c>
    </row>
    <row r="4786" spans="15:28" x14ac:dyDescent="0.3">
      <c r="O4786">
        <v>4785</v>
      </c>
      <c r="P4786" t="str">
        <v>Customer 9</v>
      </c>
      <c r="Q4786" t="str">
        <v>WORKSTATION</v>
      </c>
      <c r="R4786">
        <v>1305</v>
      </c>
      <c r="S4786">
        <v>3912</v>
      </c>
      <c r="T4786" s="8">
        <v>45491</v>
      </c>
      <c r="W4786">
        <v>959</v>
      </c>
      <c r="X4786" t="str">
        <v>Customer 14</v>
      </c>
      <c r="Y4786" t="str">
        <v>EMBEDDED</v>
      </c>
      <c r="Z4786">
        <v>177</v>
      </c>
      <c r="AA4786">
        <v>2838</v>
      </c>
      <c r="AB4786" s="8">
        <v>45331</v>
      </c>
    </row>
    <row r="4787" spans="15:28" x14ac:dyDescent="0.3">
      <c r="O4787">
        <v>4786</v>
      </c>
      <c r="P4787" t="str">
        <v>Customer 2</v>
      </c>
      <c r="Q4787" t="str">
        <v>EMBEDDED</v>
      </c>
      <c r="R4787">
        <v>41</v>
      </c>
      <c r="S4787">
        <v>1021</v>
      </c>
      <c r="T4787" s="8">
        <v>45491</v>
      </c>
      <c r="W4787">
        <v>294</v>
      </c>
      <c r="X4787" t="str">
        <v>Customer 8</v>
      </c>
      <c r="Y4787" t="str">
        <v>DESKTOP</v>
      </c>
      <c r="Z4787">
        <v>175</v>
      </c>
      <c r="AA4787">
        <v>3004</v>
      </c>
      <c r="AB4787" s="8">
        <v>45304</v>
      </c>
    </row>
    <row r="4788" spans="15:28" x14ac:dyDescent="0.3">
      <c r="O4788">
        <v>4787</v>
      </c>
      <c r="P4788" t="str">
        <v>Customer 13</v>
      </c>
      <c r="Q4788" t="str">
        <v>DESKTOP</v>
      </c>
      <c r="R4788">
        <v>1217</v>
      </c>
      <c r="S4788">
        <v>2670</v>
      </c>
      <c r="T4788" s="8">
        <v>45491</v>
      </c>
      <c r="W4788">
        <v>3039</v>
      </c>
      <c r="X4788" t="str">
        <v>Customer 1</v>
      </c>
      <c r="Y4788" t="str">
        <v>WORKSTATION</v>
      </c>
      <c r="Z4788">
        <v>174</v>
      </c>
      <c r="AA4788">
        <v>4064</v>
      </c>
      <c r="AB4788" s="8">
        <v>45418</v>
      </c>
    </row>
    <row r="4789" spans="15:28" x14ac:dyDescent="0.3">
      <c r="O4789">
        <v>4788</v>
      </c>
      <c r="P4789" t="str">
        <v>Customer 11</v>
      </c>
      <c r="Q4789" t="str">
        <v>WORKSTATION</v>
      </c>
      <c r="R4789">
        <v>1036</v>
      </c>
      <c r="S4789">
        <v>117</v>
      </c>
      <c r="T4789" s="8">
        <v>45491</v>
      </c>
      <c r="W4789">
        <v>3935</v>
      </c>
      <c r="X4789" t="str">
        <v>Customer 11</v>
      </c>
      <c r="Y4789" t="str">
        <v>EMBEDDED</v>
      </c>
      <c r="Z4789">
        <v>174</v>
      </c>
      <c r="AA4789">
        <v>3066</v>
      </c>
      <c r="AB4789" s="8">
        <v>45455</v>
      </c>
    </row>
    <row r="4790" spans="15:28" x14ac:dyDescent="0.3">
      <c r="O4790">
        <v>4789</v>
      </c>
      <c r="P4790" t="str">
        <v>Customer 10</v>
      </c>
      <c r="Q4790" t="str">
        <v>DESKTOP</v>
      </c>
      <c r="R4790">
        <v>2796</v>
      </c>
      <c r="S4790">
        <v>3398</v>
      </c>
      <c r="T4790" s="8">
        <v>45491</v>
      </c>
      <c r="W4790">
        <v>4399</v>
      </c>
      <c r="X4790" t="str">
        <v>Customer 5</v>
      </c>
      <c r="Y4790" t="str">
        <v>EMBEDDED</v>
      </c>
      <c r="Z4790">
        <v>174</v>
      </c>
      <c r="AA4790">
        <v>985</v>
      </c>
      <c r="AB4790" s="8">
        <v>45475</v>
      </c>
    </row>
    <row r="4791" spans="15:28" x14ac:dyDescent="0.3">
      <c r="O4791">
        <v>4790</v>
      </c>
      <c r="P4791" t="str">
        <v>Customer 5</v>
      </c>
      <c r="Q4791" t="str">
        <v>MOBILE</v>
      </c>
      <c r="R4791">
        <v>2199</v>
      </c>
      <c r="S4791">
        <v>495</v>
      </c>
      <c r="T4791" s="8">
        <v>45491</v>
      </c>
      <c r="W4791">
        <v>822</v>
      </c>
      <c r="X4791" t="str">
        <v>Customer 14</v>
      </c>
      <c r="Y4791" t="str">
        <v>MOBILE</v>
      </c>
      <c r="Z4791">
        <v>173</v>
      </c>
      <c r="AA4791">
        <v>4446</v>
      </c>
      <c r="AB4791" s="8">
        <v>45326</v>
      </c>
    </row>
    <row r="4792" spans="15:28" x14ac:dyDescent="0.3">
      <c r="O4792">
        <v>4791</v>
      </c>
      <c r="P4792" t="str">
        <v>Customer 7</v>
      </c>
      <c r="Q4792" t="str">
        <v>WORKSTATION</v>
      </c>
      <c r="R4792">
        <v>1968</v>
      </c>
      <c r="S4792">
        <v>3159</v>
      </c>
      <c r="T4792" s="8">
        <v>45491</v>
      </c>
      <c r="W4792">
        <v>3511</v>
      </c>
      <c r="X4792" t="str">
        <v>Customer 5</v>
      </c>
      <c r="Y4792" t="str">
        <v>WORKSTATION</v>
      </c>
      <c r="Z4792">
        <v>173</v>
      </c>
      <c r="AA4792">
        <v>4345</v>
      </c>
      <c r="AB4792" s="8">
        <v>45438</v>
      </c>
    </row>
    <row r="4793" spans="15:28" x14ac:dyDescent="0.3">
      <c r="O4793">
        <v>4792</v>
      </c>
      <c r="P4793" t="str">
        <v>Customer 10</v>
      </c>
      <c r="Q4793" t="str">
        <v>EMBEDDED</v>
      </c>
      <c r="R4793">
        <v>3476</v>
      </c>
      <c r="S4793">
        <v>3328</v>
      </c>
      <c r="T4793" s="8">
        <v>45491</v>
      </c>
      <c r="W4793">
        <v>4604</v>
      </c>
      <c r="X4793" t="str">
        <v>Customer 10</v>
      </c>
      <c r="Y4793" t="str">
        <v>MOBILE</v>
      </c>
      <c r="Z4793">
        <v>173</v>
      </c>
      <c r="AA4793">
        <v>274</v>
      </c>
      <c r="AB4793" s="8">
        <v>45483</v>
      </c>
    </row>
    <row r="4794" spans="15:28" x14ac:dyDescent="0.3">
      <c r="O4794">
        <v>4793</v>
      </c>
      <c r="P4794" t="str">
        <v>Customer 2</v>
      </c>
      <c r="Q4794" t="str">
        <v>DESKTOP</v>
      </c>
      <c r="R4794">
        <v>2313</v>
      </c>
      <c r="S4794">
        <v>1109</v>
      </c>
      <c r="T4794" s="8">
        <v>45491</v>
      </c>
      <c r="W4794">
        <v>999</v>
      </c>
      <c r="X4794" t="str">
        <v>Customer 9</v>
      </c>
      <c r="Y4794" t="str">
        <v>EMBEDDED</v>
      </c>
      <c r="Z4794">
        <v>171</v>
      </c>
      <c r="AA4794">
        <v>560</v>
      </c>
      <c r="AB4794" s="8">
        <v>45333</v>
      </c>
    </row>
    <row r="4795" spans="15:28" x14ac:dyDescent="0.3">
      <c r="O4795">
        <v>4794</v>
      </c>
      <c r="P4795" t="str">
        <v>Customer 11</v>
      </c>
      <c r="Q4795" t="str">
        <v>MOBILE</v>
      </c>
      <c r="R4795">
        <v>3568</v>
      </c>
      <c r="S4795">
        <v>2509</v>
      </c>
      <c r="T4795" s="8">
        <v>45491</v>
      </c>
      <c r="W4795">
        <v>3269</v>
      </c>
      <c r="X4795" t="str">
        <v>Customer 6</v>
      </c>
      <c r="Y4795" t="str">
        <v>WORKSTATION</v>
      </c>
      <c r="Z4795">
        <v>171</v>
      </c>
      <c r="AA4795">
        <v>2663</v>
      </c>
      <c r="AB4795" s="8">
        <v>45428</v>
      </c>
    </row>
    <row r="4796" spans="15:28" x14ac:dyDescent="0.3">
      <c r="O4796">
        <v>4795</v>
      </c>
      <c r="P4796" t="str">
        <v>Customer 10</v>
      </c>
      <c r="Q4796" t="str">
        <v>MOBILE</v>
      </c>
      <c r="R4796">
        <v>719</v>
      </c>
      <c r="S4796">
        <v>1824</v>
      </c>
      <c r="T4796" s="8">
        <v>45491</v>
      </c>
      <c r="W4796">
        <v>1242</v>
      </c>
      <c r="X4796" t="str">
        <v>Customer 1</v>
      </c>
      <c r="Y4796" t="str">
        <v>DESKTOP</v>
      </c>
      <c r="Z4796">
        <v>169</v>
      </c>
      <c r="AA4796">
        <v>1724</v>
      </c>
      <c r="AB4796" s="8">
        <v>45343</v>
      </c>
    </row>
    <row r="4797" spans="15:28" x14ac:dyDescent="0.3">
      <c r="O4797">
        <v>4796</v>
      </c>
      <c r="P4797" t="str">
        <v>Customer 2</v>
      </c>
      <c r="Q4797" t="str">
        <v>EMBEDDED</v>
      </c>
      <c r="R4797">
        <v>1771</v>
      </c>
      <c r="S4797">
        <v>4726</v>
      </c>
      <c r="T4797" s="8">
        <v>45491</v>
      </c>
      <c r="W4797">
        <v>1281</v>
      </c>
      <c r="X4797" t="str">
        <v>Customer 11</v>
      </c>
      <c r="Y4797" t="str">
        <v>WORKSTATION</v>
      </c>
      <c r="Z4797">
        <v>169</v>
      </c>
      <c r="AA4797">
        <v>1086</v>
      </c>
      <c r="AB4797" s="8">
        <v>45345</v>
      </c>
    </row>
    <row r="4798" spans="15:28" x14ac:dyDescent="0.3">
      <c r="O4798">
        <v>4797</v>
      </c>
      <c r="P4798" t="str">
        <v>Customer 5</v>
      </c>
      <c r="Q4798" t="str">
        <v>MOBILE</v>
      </c>
      <c r="R4798">
        <v>1783</v>
      </c>
      <c r="S4798">
        <v>2776</v>
      </c>
      <c r="T4798" s="8">
        <v>45491</v>
      </c>
      <c r="W4798">
        <v>2847</v>
      </c>
      <c r="X4798" t="str">
        <v>Customer 11</v>
      </c>
      <c r="Y4798" t="str">
        <v>MOBILE</v>
      </c>
      <c r="Z4798">
        <v>169</v>
      </c>
      <c r="AA4798">
        <v>4761</v>
      </c>
      <c r="AB4798" s="8">
        <v>45410</v>
      </c>
    </row>
    <row r="4799" spans="15:28" x14ac:dyDescent="0.3">
      <c r="O4799">
        <v>4798</v>
      </c>
      <c r="P4799" t="str">
        <v>Customer 15</v>
      </c>
      <c r="Q4799" t="str">
        <v>WORKSTATION</v>
      </c>
      <c r="R4799">
        <v>668</v>
      </c>
      <c r="S4799">
        <v>3731</v>
      </c>
      <c r="T4799" s="8">
        <v>45491</v>
      </c>
      <c r="W4799">
        <v>3604</v>
      </c>
      <c r="X4799" t="str">
        <v>Customer 10</v>
      </c>
      <c r="Y4799" t="str">
        <v>DESKTOP</v>
      </c>
      <c r="Z4799">
        <v>168</v>
      </c>
      <c r="AA4799">
        <v>1959</v>
      </c>
      <c r="AB4799" s="8">
        <v>45442</v>
      </c>
    </row>
    <row r="4800" spans="15:28" x14ac:dyDescent="0.3">
      <c r="O4800">
        <v>4799</v>
      </c>
      <c r="P4800" t="str">
        <v>Customer 1</v>
      </c>
      <c r="Q4800" t="str">
        <v>WORKSTATION</v>
      </c>
      <c r="R4800">
        <v>1492</v>
      </c>
      <c r="S4800">
        <v>3537</v>
      </c>
      <c r="T4800" s="8">
        <v>45491</v>
      </c>
      <c r="W4800">
        <v>1234</v>
      </c>
      <c r="X4800" t="str">
        <v>Customer 6</v>
      </c>
      <c r="Y4800" t="str">
        <v>WORKSTATION</v>
      </c>
      <c r="Z4800">
        <v>166</v>
      </c>
      <c r="AA4800">
        <v>3587</v>
      </c>
      <c r="AB4800" s="8">
        <v>45343</v>
      </c>
    </row>
    <row r="4801" spans="15:28" x14ac:dyDescent="0.3">
      <c r="O4801">
        <v>4800</v>
      </c>
      <c r="P4801" t="str">
        <v>Customer 13</v>
      </c>
      <c r="Q4801" t="str">
        <v>EMBEDDED</v>
      </c>
      <c r="R4801">
        <v>2525</v>
      </c>
      <c r="S4801">
        <v>541</v>
      </c>
      <c r="T4801" s="8">
        <v>45491</v>
      </c>
      <c r="W4801">
        <v>2613</v>
      </c>
      <c r="X4801" t="str">
        <v>Customer 6</v>
      </c>
      <c r="Y4801" t="str">
        <v>WORKSTATION</v>
      </c>
      <c r="Z4801">
        <v>166</v>
      </c>
      <c r="AA4801">
        <v>3532</v>
      </c>
      <c r="AB4801" s="8">
        <v>45400</v>
      </c>
    </row>
    <row r="4802" spans="15:28" x14ac:dyDescent="0.3">
      <c r="O4802">
        <v>4801</v>
      </c>
      <c r="P4802" t="str">
        <v>Customer 1</v>
      </c>
      <c r="Q4802" t="str">
        <v>WORKSTATION</v>
      </c>
      <c r="R4802">
        <v>3882</v>
      </c>
      <c r="S4802">
        <v>441</v>
      </c>
      <c r="T4802" s="8">
        <v>45491</v>
      </c>
      <c r="W4802">
        <v>2971</v>
      </c>
      <c r="X4802" t="str">
        <v>Customer 4</v>
      </c>
      <c r="Y4802" t="str">
        <v>DESKTOP</v>
      </c>
      <c r="Z4802">
        <v>164</v>
      </c>
      <c r="AA4802">
        <v>4964</v>
      </c>
      <c r="AB4802" s="8">
        <v>45415</v>
      </c>
    </row>
    <row r="4803" spans="15:28" x14ac:dyDescent="0.3">
      <c r="O4803">
        <v>4802</v>
      </c>
      <c r="P4803" t="str">
        <v>Customer 11</v>
      </c>
      <c r="Q4803" t="str">
        <v>MOBILE</v>
      </c>
      <c r="R4803">
        <v>2568</v>
      </c>
      <c r="S4803">
        <v>4070</v>
      </c>
      <c r="T4803" s="8">
        <v>45492</v>
      </c>
      <c r="W4803">
        <v>4264</v>
      </c>
      <c r="X4803" t="str">
        <v>Customer 4</v>
      </c>
      <c r="Y4803" t="str">
        <v>DESKTOP</v>
      </c>
      <c r="Z4803">
        <v>164</v>
      </c>
      <c r="AA4803">
        <v>4654</v>
      </c>
      <c r="AB4803" s="8">
        <v>45469</v>
      </c>
    </row>
    <row r="4804" spans="15:28" x14ac:dyDescent="0.3">
      <c r="O4804">
        <v>4803</v>
      </c>
      <c r="P4804" t="str">
        <v>Customer 8</v>
      </c>
      <c r="Q4804" t="str">
        <v>EMBEDDED</v>
      </c>
      <c r="R4804">
        <v>677</v>
      </c>
      <c r="S4804">
        <v>1811</v>
      </c>
      <c r="T4804" s="8">
        <v>45492</v>
      </c>
      <c r="W4804">
        <v>4347</v>
      </c>
      <c r="X4804" t="str">
        <v>Customer 3</v>
      </c>
      <c r="Y4804" t="str">
        <v>DESKTOP</v>
      </c>
      <c r="Z4804">
        <v>164</v>
      </c>
      <c r="AA4804">
        <v>4642</v>
      </c>
      <c r="AB4804" s="8">
        <v>45473</v>
      </c>
    </row>
    <row r="4805" spans="15:28" x14ac:dyDescent="0.3">
      <c r="O4805">
        <v>4804</v>
      </c>
      <c r="P4805" t="str">
        <v>Customer 12</v>
      </c>
      <c r="Q4805" t="str">
        <v>DESKTOP</v>
      </c>
      <c r="R4805">
        <v>1730</v>
      </c>
      <c r="S4805">
        <v>2500</v>
      </c>
      <c r="T4805" s="8">
        <v>45492</v>
      </c>
      <c r="W4805">
        <v>558</v>
      </c>
      <c r="X4805" t="str">
        <v>Customer 12</v>
      </c>
      <c r="Y4805" t="str">
        <v>EMBEDDED</v>
      </c>
      <c r="Z4805">
        <v>163</v>
      </c>
      <c r="AA4805">
        <v>4503</v>
      </c>
      <c r="AB4805" s="8">
        <v>45315</v>
      </c>
    </row>
    <row r="4806" spans="15:28" x14ac:dyDescent="0.3">
      <c r="O4806">
        <v>4805</v>
      </c>
      <c r="P4806" t="str">
        <v>Customer 5</v>
      </c>
      <c r="Q4806" t="str">
        <v>WORKSTATION</v>
      </c>
      <c r="R4806">
        <v>1326</v>
      </c>
      <c r="S4806">
        <v>3711</v>
      </c>
      <c r="T4806" s="8">
        <v>45492</v>
      </c>
      <c r="W4806">
        <v>3556</v>
      </c>
      <c r="X4806" t="str">
        <v>Customer 9</v>
      </c>
      <c r="Y4806" t="str">
        <v>EMBEDDED</v>
      </c>
      <c r="Z4806">
        <v>163</v>
      </c>
      <c r="AA4806">
        <v>1962</v>
      </c>
      <c r="AB4806" s="8">
        <v>45440</v>
      </c>
    </row>
    <row r="4807" spans="15:28" x14ac:dyDescent="0.3">
      <c r="O4807">
        <v>4806</v>
      </c>
      <c r="P4807" t="str">
        <v>Customer 7</v>
      </c>
      <c r="Q4807" t="str">
        <v>DESKTOP</v>
      </c>
      <c r="R4807">
        <v>3998</v>
      </c>
      <c r="S4807">
        <v>1428</v>
      </c>
      <c r="T4807" s="8">
        <v>45492</v>
      </c>
      <c r="W4807">
        <v>4504</v>
      </c>
      <c r="X4807" t="str">
        <v>Customer 15</v>
      </c>
      <c r="Y4807" t="str">
        <v>MOBILE</v>
      </c>
      <c r="Z4807">
        <v>163</v>
      </c>
      <c r="AA4807">
        <v>4354</v>
      </c>
      <c r="AB4807" s="8">
        <v>45479</v>
      </c>
    </row>
    <row r="4808" spans="15:28" x14ac:dyDescent="0.3">
      <c r="O4808">
        <v>4807</v>
      </c>
      <c r="P4808" t="str">
        <v>Customer 9</v>
      </c>
      <c r="Q4808" t="str">
        <v>MOBILE</v>
      </c>
      <c r="R4808">
        <v>2408</v>
      </c>
      <c r="S4808">
        <v>3824</v>
      </c>
      <c r="T4808" s="8">
        <v>45492</v>
      </c>
      <c r="W4808">
        <v>1699</v>
      </c>
      <c r="X4808" t="str">
        <v>Customer 12</v>
      </c>
      <c r="Y4808" t="str">
        <v>WORKSTATION</v>
      </c>
      <c r="Z4808">
        <v>162</v>
      </c>
      <c r="AA4808">
        <v>3335</v>
      </c>
      <c r="AB4808" s="8">
        <v>45362</v>
      </c>
    </row>
    <row r="4809" spans="15:28" x14ac:dyDescent="0.3">
      <c r="O4809">
        <v>4808</v>
      </c>
      <c r="P4809" t="str">
        <v>Customer 13</v>
      </c>
      <c r="Q4809" t="str">
        <v>DESKTOP</v>
      </c>
      <c r="R4809">
        <v>1384</v>
      </c>
      <c r="S4809">
        <v>1322</v>
      </c>
      <c r="T4809" s="8">
        <v>45492</v>
      </c>
      <c r="W4809">
        <v>4262</v>
      </c>
      <c r="X4809" t="str">
        <v>Customer 5</v>
      </c>
      <c r="Y4809" t="str">
        <v>MOBILE</v>
      </c>
      <c r="Z4809">
        <v>162</v>
      </c>
      <c r="AA4809">
        <v>1885</v>
      </c>
      <c r="AB4809" s="8">
        <v>45469</v>
      </c>
    </row>
    <row r="4810" spans="15:28" x14ac:dyDescent="0.3">
      <c r="O4810">
        <v>4809</v>
      </c>
      <c r="P4810" t="str">
        <v>Customer 12</v>
      </c>
      <c r="Q4810" t="str">
        <v>EMBEDDED</v>
      </c>
      <c r="R4810">
        <v>1488</v>
      </c>
      <c r="S4810">
        <v>4346</v>
      </c>
      <c r="T4810" s="8">
        <v>45492</v>
      </c>
      <c r="W4810">
        <v>370</v>
      </c>
      <c r="X4810" t="str">
        <v>Customer 2</v>
      </c>
      <c r="Y4810" t="str">
        <v>WORKSTATION</v>
      </c>
      <c r="Z4810">
        <v>161</v>
      </c>
      <c r="AA4810">
        <v>3779</v>
      </c>
      <c r="AB4810" s="8">
        <v>45307</v>
      </c>
    </row>
    <row r="4811" spans="15:28" x14ac:dyDescent="0.3">
      <c r="O4811">
        <v>4810</v>
      </c>
      <c r="P4811" t="str">
        <v>Customer 6</v>
      </c>
      <c r="Q4811" t="str">
        <v>WORKSTATION</v>
      </c>
      <c r="R4811">
        <v>2495</v>
      </c>
      <c r="S4811">
        <v>482</v>
      </c>
      <c r="T4811" s="8">
        <v>45492</v>
      </c>
      <c r="W4811">
        <v>1747</v>
      </c>
      <c r="X4811" t="str">
        <v>Customer 1</v>
      </c>
      <c r="Y4811" t="str">
        <v>DESKTOP</v>
      </c>
      <c r="Z4811">
        <v>161</v>
      </c>
      <c r="AA4811">
        <v>4714</v>
      </c>
      <c r="AB4811" s="8">
        <v>45364</v>
      </c>
    </row>
    <row r="4812" spans="15:28" x14ac:dyDescent="0.3">
      <c r="O4812">
        <v>4811</v>
      </c>
      <c r="P4812" t="str">
        <v>Customer 6</v>
      </c>
      <c r="Q4812" t="str">
        <v>EMBEDDED</v>
      </c>
      <c r="R4812">
        <v>3732</v>
      </c>
      <c r="S4812">
        <v>553</v>
      </c>
      <c r="T4812" s="8">
        <v>45492</v>
      </c>
      <c r="W4812">
        <v>2681</v>
      </c>
      <c r="X4812" t="str">
        <v>Customer 5</v>
      </c>
      <c r="Y4812" t="str">
        <v>EMBEDDED</v>
      </c>
      <c r="Z4812">
        <v>160</v>
      </c>
      <c r="AA4812">
        <v>4317</v>
      </c>
      <c r="AB4812" s="8">
        <v>45403</v>
      </c>
    </row>
    <row r="4813" spans="15:28" x14ac:dyDescent="0.3">
      <c r="O4813">
        <v>4812</v>
      </c>
      <c r="P4813" t="str">
        <v>Customer 12</v>
      </c>
      <c r="Q4813" t="str">
        <v>WORKSTATION</v>
      </c>
      <c r="R4813">
        <v>781</v>
      </c>
      <c r="S4813">
        <v>3171</v>
      </c>
      <c r="T4813" s="8">
        <v>45492</v>
      </c>
      <c r="W4813">
        <v>371</v>
      </c>
      <c r="X4813" t="str">
        <v>Customer 8</v>
      </c>
      <c r="Y4813" t="str">
        <v>EMBEDDED</v>
      </c>
      <c r="Z4813">
        <v>158</v>
      </c>
      <c r="AA4813">
        <v>788</v>
      </c>
      <c r="AB4813" s="8">
        <v>45307</v>
      </c>
    </row>
    <row r="4814" spans="15:28" x14ac:dyDescent="0.3">
      <c r="O4814">
        <v>4813</v>
      </c>
      <c r="P4814" t="str">
        <v>Customer 14</v>
      </c>
      <c r="Q4814" t="str">
        <v>DESKTOP</v>
      </c>
      <c r="R4814">
        <v>1791</v>
      </c>
      <c r="S4814">
        <v>2588</v>
      </c>
      <c r="T4814" s="8">
        <v>45492</v>
      </c>
      <c r="W4814">
        <v>1791</v>
      </c>
      <c r="X4814" t="str">
        <v>Customer 10</v>
      </c>
      <c r="Y4814" t="str">
        <v>MOBILE</v>
      </c>
      <c r="Z4814">
        <v>157</v>
      </c>
      <c r="AA4814">
        <v>2628</v>
      </c>
      <c r="AB4814" s="8">
        <v>45366</v>
      </c>
    </row>
    <row r="4815" spans="15:28" x14ac:dyDescent="0.3">
      <c r="O4815">
        <v>4814</v>
      </c>
      <c r="P4815" t="str">
        <v>Customer 10</v>
      </c>
      <c r="Q4815" t="str">
        <v>MOBILE</v>
      </c>
      <c r="R4815">
        <v>633</v>
      </c>
      <c r="S4815">
        <v>4384</v>
      </c>
      <c r="T4815" s="8">
        <v>45492</v>
      </c>
      <c r="W4815">
        <v>3520</v>
      </c>
      <c r="X4815" t="str">
        <v>Customer 8</v>
      </c>
      <c r="Y4815" t="str">
        <v>EMBEDDED</v>
      </c>
      <c r="Z4815">
        <v>156</v>
      </c>
      <c r="AA4815">
        <v>4886</v>
      </c>
      <c r="AB4815" s="8">
        <v>45438</v>
      </c>
    </row>
    <row r="4816" spans="15:28" x14ac:dyDescent="0.3">
      <c r="O4816">
        <v>4815</v>
      </c>
      <c r="P4816" t="str">
        <v>Customer 15</v>
      </c>
      <c r="Q4816" t="str">
        <v>MOBILE</v>
      </c>
      <c r="R4816">
        <v>3261</v>
      </c>
      <c r="S4816">
        <v>1747</v>
      </c>
      <c r="T4816" s="8">
        <v>45492</v>
      </c>
      <c r="W4816">
        <v>2210</v>
      </c>
      <c r="X4816" t="str">
        <v>Customer 10</v>
      </c>
      <c r="Y4816" t="str">
        <v>EMBEDDED</v>
      </c>
      <c r="Z4816">
        <v>154</v>
      </c>
      <c r="AA4816">
        <v>3062</v>
      </c>
      <c r="AB4816" s="8">
        <v>45384</v>
      </c>
    </row>
    <row r="4817" spans="15:28" x14ac:dyDescent="0.3">
      <c r="O4817">
        <v>4816</v>
      </c>
      <c r="P4817" t="str">
        <v>Customer 4</v>
      </c>
      <c r="Q4817" t="str">
        <v>DESKTOP</v>
      </c>
      <c r="R4817">
        <v>2203</v>
      </c>
      <c r="S4817">
        <v>4194</v>
      </c>
      <c r="T4817" s="8">
        <v>45492</v>
      </c>
      <c r="W4817">
        <v>2271</v>
      </c>
      <c r="X4817" t="str">
        <v>Customer 11</v>
      </c>
      <c r="Y4817" t="str">
        <v>DESKTOP</v>
      </c>
      <c r="Z4817">
        <v>154</v>
      </c>
      <c r="AA4817">
        <v>4669</v>
      </c>
      <c r="AB4817" s="8">
        <v>45386</v>
      </c>
    </row>
    <row r="4818" spans="15:28" x14ac:dyDescent="0.3">
      <c r="O4818">
        <v>4817</v>
      </c>
      <c r="P4818" t="str">
        <v>Customer 14</v>
      </c>
      <c r="Q4818" t="str">
        <v>MOBILE</v>
      </c>
      <c r="R4818">
        <v>1739</v>
      </c>
      <c r="S4818">
        <v>3410</v>
      </c>
      <c r="T4818" s="8">
        <v>45492</v>
      </c>
      <c r="W4818">
        <v>3045</v>
      </c>
      <c r="X4818" t="str">
        <v>Customer 10</v>
      </c>
      <c r="Y4818" t="str">
        <v>EMBEDDED</v>
      </c>
      <c r="Z4818">
        <v>153</v>
      </c>
      <c r="AA4818">
        <v>2226</v>
      </c>
      <c r="AB4818" s="8">
        <v>45418</v>
      </c>
    </row>
    <row r="4819" spans="15:28" x14ac:dyDescent="0.3">
      <c r="O4819">
        <v>4818</v>
      </c>
      <c r="P4819" t="str">
        <v>Customer 10</v>
      </c>
      <c r="Q4819" t="str">
        <v>WORKSTATION</v>
      </c>
      <c r="R4819">
        <v>2352</v>
      </c>
      <c r="S4819">
        <v>3659</v>
      </c>
      <c r="T4819" s="8">
        <v>45492</v>
      </c>
      <c r="W4819">
        <v>3549</v>
      </c>
      <c r="X4819" t="str">
        <v>Customer 14</v>
      </c>
      <c r="Y4819" t="str">
        <v>WORKSTATION</v>
      </c>
      <c r="Z4819">
        <v>153</v>
      </c>
      <c r="AA4819">
        <v>3155</v>
      </c>
      <c r="AB4819" s="8">
        <v>45439</v>
      </c>
    </row>
    <row r="4820" spans="15:28" x14ac:dyDescent="0.3">
      <c r="O4820">
        <v>4819</v>
      </c>
      <c r="P4820" t="str">
        <v>Customer 8</v>
      </c>
      <c r="Q4820" t="str">
        <v>DESKTOP</v>
      </c>
      <c r="R4820">
        <v>1314</v>
      </c>
      <c r="S4820">
        <v>523</v>
      </c>
      <c r="T4820" s="8">
        <v>45492</v>
      </c>
      <c r="W4820">
        <v>4653</v>
      </c>
      <c r="X4820" t="str">
        <v>Customer 3</v>
      </c>
      <c r="Y4820" t="str">
        <v>MOBILE</v>
      </c>
      <c r="Z4820">
        <v>153</v>
      </c>
      <c r="AA4820">
        <v>4780</v>
      </c>
      <c r="AB4820" s="8">
        <v>45485</v>
      </c>
    </row>
    <row r="4821" spans="15:28" x14ac:dyDescent="0.3">
      <c r="O4821">
        <v>4820</v>
      </c>
      <c r="P4821" t="str">
        <v>Customer 8</v>
      </c>
      <c r="Q4821" t="str">
        <v>MOBILE</v>
      </c>
      <c r="R4821">
        <v>2055</v>
      </c>
      <c r="S4821">
        <v>3121</v>
      </c>
      <c r="T4821" s="8">
        <v>45492</v>
      </c>
      <c r="W4821">
        <v>752</v>
      </c>
      <c r="X4821" t="str">
        <v>Customer 15</v>
      </c>
      <c r="Y4821" t="str">
        <v>DESKTOP</v>
      </c>
      <c r="Z4821">
        <v>152</v>
      </c>
      <c r="AA4821">
        <v>1487</v>
      </c>
      <c r="AB4821" s="8">
        <v>45323</v>
      </c>
    </row>
    <row r="4822" spans="15:28" x14ac:dyDescent="0.3">
      <c r="O4822">
        <v>4821</v>
      </c>
      <c r="P4822" t="str">
        <v>Customer 1</v>
      </c>
      <c r="Q4822" t="str">
        <v>WORKSTATION</v>
      </c>
      <c r="R4822">
        <v>1723</v>
      </c>
      <c r="S4822">
        <v>2239</v>
      </c>
      <c r="T4822" s="8">
        <v>45492</v>
      </c>
      <c r="W4822">
        <v>4165</v>
      </c>
      <c r="X4822" t="str">
        <v>Customer 15</v>
      </c>
      <c r="Y4822" t="str">
        <v>EMBEDDED</v>
      </c>
      <c r="Z4822">
        <v>152</v>
      </c>
      <c r="AA4822">
        <v>1306</v>
      </c>
      <c r="AB4822" s="8">
        <v>45465</v>
      </c>
    </row>
    <row r="4823" spans="15:28" x14ac:dyDescent="0.3">
      <c r="O4823">
        <v>4822</v>
      </c>
      <c r="P4823" t="str">
        <v>Customer 13</v>
      </c>
      <c r="Q4823" t="str">
        <v>EMBEDDED</v>
      </c>
      <c r="R4823">
        <v>3152</v>
      </c>
      <c r="S4823">
        <v>1612</v>
      </c>
      <c r="T4823" s="8">
        <v>45492</v>
      </c>
      <c r="W4823">
        <v>4613</v>
      </c>
      <c r="X4823" t="str">
        <v>Customer 5</v>
      </c>
      <c r="Y4823" t="str">
        <v>EMBEDDED</v>
      </c>
      <c r="Z4823">
        <v>151</v>
      </c>
      <c r="AA4823">
        <v>596</v>
      </c>
      <c r="AB4823" s="8">
        <v>45484</v>
      </c>
    </row>
    <row r="4824" spans="15:28" x14ac:dyDescent="0.3">
      <c r="O4824">
        <v>4823</v>
      </c>
      <c r="P4824" t="str">
        <v>Customer 4</v>
      </c>
      <c r="Q4824" t="str">
        <v>MOBILE</v>
      </c>
      <c r="R4824">
        <v>117</v>
      </c>
      <c r="S4824">
        <v>3419</v>
      </c>
      <c r="T4824" s="8">
        <v>45492</v>
      </c>
      <c r="W4824">
        <v>182</v>
      </c>
      <c r="X4824" t="str">
        <v>Customer 7</v>
      </c>
      <c r="Y4824" t="str">
        <v>MOBILE</v>
      </c>
      <c r="Z4824">
        <v>150</v>
      </c>
      <c r="AA4824">
        <v>290</v>
      </c>
      <c r="AB4824" s="8">
        <v>45299</v>
      </c>
    </row>
    <row r="4825" spans="15:28" x14ac:dyDescent="0.3">
      <c r="O4825">
        <v>4824</v>
      </c>
      <c r="P4825" t="str">
        <v>Customer 2</v>
      </c>
      <c r="Q4825" t="str">
        <v>EMBEDDED</v>
      </c>
      <c r="R4825">
        <v>315</v>
      </c>
      <c r="S4825">
        <v>1372</v>
      </c>
      <c r="T4825" s="8">
        <v>45492</v>
      </c>
      <c r="W4825">
        <v>3656</v>
      </c>
      <c r="X4825" t="str">
        <v>Customer 12</v>
      </c>
      <c r="Y4825" t="str">
        <v>EMBEDDED</v>
      </c>
      <c r="Z4825">
        <v>150</v>
      </c>
      <c r="AA4825">
        <v>4848</v>
      </c>
      <c r="AB4825" s="8">
        <v>45444</v>
      </c>
    </row>
    <row r="4826" spans="15:28" x14ac:dyDescent="0.3">
      <c r="O4826">
        <v>4825</v>
      </c>
      <c r="P4826" t="str">
        <v>Customer 11</v>
      </c>
      <c r="Q4826" t="str">
        <v>DESKTOP</v>
      </c>
      <c r="R4826">
        <v>2646</v>
      </c>
      <c r="S4826">
        <v>3233</v>
      </c>
      <c r="T4826" s="8">
        <v>45492</v>
      </c>
      <c r="W4826">
        <v>1138</v>
      </c>
      <c r="X4826" t="str">
        <v>Customer 2</v>
      </c>
      <c r="Y4826" t="str">
        <v>MOBILE</v>
      </c>
      <c r="Z4826">
        <v>149</v>
      </c>
      <c r="AA4826">
        <v>869</v>
      </c>
      <c r="AB4826" s="8">
        <v>45339</v>
      </c>
    </row>
    <row r="4827" spans="15:28" x14ac:dyDescent="0.3">
      <c r="O4827">
        <v>4826</v>
      </c>
      <c r="P4827" t="str">
        <v>Customer 2</v>
      </c>
      <c r="Q4827" t="str">
        <v>DESKTOP</v>
      </c>
      <c r="R4827">
        <v>2677</v>
      </c>
      <c r="S4827">
        <v>289</v>
      </c>
      <c r="T4827" s="8">
        <v>45493</v>
      </c>
      <c r="W4827">
        <v>1222</v>
      </c>
      <c r="X4827" t="str">
        <v>Customer 5</v>
      </c>
      <c r="Y4827" t="str">
        <v>MOBILE</v>
      </c>
      <c r="Z4827">
        <v>149</v>
      </c>
      <c r="AA4827">
        <v>2913</v>
      </c>
      <c r="AB4827" s="8">
        <v>45342</v>
      </c>
    </row>
    <row r="4828" spans="15:28" x14ac:dyDescent="0.3">
      <c r="O4828">
        <v>4827</v>
      </c>
      <c r="P4828" t="str">
        <v>Customer 2</v>
      </c>
      <c r="Q4828" t="str">
        <v>WORKSTATION</v>
      </c>
      <c r="R4828">
        <v>1930</v>
      </c>
      <c r="S4828">
        <v>3027</v>
      </c>
      <c r="T4828" s="8">
        <v>45493</v>
      </c>
      <c r="W4828">
        <v>4161</v>
      </c>
      <c r="X4828" t="str">
        <v>Customer 1</v>
      </c>
      <c r="Y4828" t="str">
        <v>DESKTOP</v>
      </c>
      <c r="Z4828">
        <v>146</v>
      </c>
      <c r="AA4828">
        <v>3682</v>
      </c>
      <c r="AB4828" s="8">
        <v>45465</v>
      </c>
    </row>
    <row r="4829" spans="15:28" x14ac:dyDescent="0.3">
      <c r="O4829">
        <v>4828</v>
      </c>
      <c r="P4829" t="str">
        <v>Customer 14</v>
      </c>
      <c r="Q4829" t="str">
        <v>DESKTOP</v>
      </c>
      <c r="R4829">
        <v>1112</v>
      </c>
      <c r="S4829">
        <v>2408</v>
      </c>
      <c r="T4829" s="8">
        <v>45493</v>
      </c>
      <c r="W4829">
        <v>4247</v>
      </c>
      <c r="X4829" t="str">
        <v>Customer 10</v>
      </c>
      <c r="Y4829" t="str">
        <v>WORKSTATION</v>
      </c>
      <c r="Z4829">
        <v>146</v>
      </c>
      <c r="AA4829">
        <v>4096</v>
      </c>
      <c r="AB4829" s="8">
        <v>45468</v>
      </c>
    </row>
    <row r="4830" spans="15:28" x14ac:dyDescent="0.3">
      <c r="O4830">
        <v>4829</v>
      </c>
      <c r="P4830" t="str">
        <v>Customer 2</v>
      </c>
      <c r="Q4830" t="str">
        <v>WORKSTATION</v>
      </c>
      <c r="R4830">
        <v>3755</v>
      </c>
      <c r="S4830">
        <v>2268</v>
      </c>
      <c r="T4830" s="8">
        <v>45493</v>
      </c>
      <c r="W4830">
        <v>2862</v>
      </c>
      <c r="X4830" t="str">
        <v>Customer 6</v>
      </c>
      <c r="Y4830" t="str">
        <v>EMBEDDED</v>
      </c>
      <c r="Z4830">
        <v>145</v>
      </c>
      <c r="AA4830">
        <v>4177</v>
      </c>
      <c r="AB4830" s="8">
        <v>45411</v>
      </c>
    </row>
    <row r="4831" spans="15:28" x14ac:dyDescent="0.3">
      <c r="O4831">
        <v>4830</v>
      </c>
      <c r="P4831" t="str">
        <v>Customer 13</v>
      </c>
      <c r="Q4831" t="str">
        <v>WORKSTATION</v>
      </c>
      <c r="R4831">
        <v>218</v>
      </c>
      <c r="S4831">
        <v>2106</v>
      </c>
      <c r="T4831" s="8">
        <v>45493</v>
      </c>
      <c r="W4831">
        <v>3518</v>
      </c>
      <c r="X4831" t="str">
        <v>Customer 1</v>
      </c>
      <c r="Y4831" t="str">
        <v>MOBILE</v>
      </c>
      <c r="Z4831">
        <v>145</v>
      </c>
      <c r="AA4831">
        <v>3940</v>
      </c>
      <c r="AB4831" s="8">
        <v>45438</v>
      </c>
    </row>
    <row r="4832" spans="15:28" x14ac:dyDescent="0.3">
      <c r="O4832">
        <v>4831</v>
      </c>
      <c r="P4832" t="str">
        <v>Customer 8</v>
      </c>
      <c r="Q4832" t="str">
        <v>MOBILE</v>
      </c>
      <c r="R4832">
        <v>3618</v>
      </c>
      <c r="S4832">
        <v>2631</v>
      </c>
      <c r="T4832" s="8">
        <v>45493</v>
      </c>
      <c r="W4832">
        <v>2218</v>
      </c>
      <c r="X4832" t="str">
        <v>Customer 8</v>
      </c>
      <c r="Y4832" t="str">
        <v>MOBILE</v>
      </c>
      <c r="Z4832">
        <v>143</v>
      </c>
      <c r="AA4832">
        <v>1652</v>
      </c>
      <c r="AB4832" s="8">
        <v>45384</v>
      </c>
    </row>
    <row r="4833" spans="15:28" x14ac:dyDescent="0.3">
      <c r="O4833">
        <v>4832</v>
      </c>
      <c r="P4833" t="str">
        <v>Customer 1</v>
      </c>
      <c r="Q4833" t="str">
        <v>DESKTOP</v>
      </c>
      <c r="R4833">
        <v>2973</v>
      </c>
      <c r="S4833">
        <v>4830</v>
      </c>
      <c r="T4833" s="8">
        <v>45493</v>
      </c>
      <c r="W4833">
        <v>2907</v>
      </c>
      <c r="X4833" t="str">
        <v>Customer 11</v>
      </c>
      <c r="Y4833" t="str">
        <v>EMBEDDED</v>
      </c>
      <c r="Z4833">
        <v>143</v>
      </c>
      <c r="AA4833">
        <v>1115</v>
      </c>
      <c r="AB4833" s="8">
        <v>45413</v>
      </c>
    </row>
    <row r="4834" spans="15:28" x14ac:dyDescent="0.3">
      <c r="O4834">
        <v>4833</v>
      </c>
      <c r="P4834" t="str">
        <v>Customer 6</v>
      </c>
      <c r="Q4834" t="str">
        <v>DESKTOP</v>
      </c>
      <c r="R4834">
        <v>1424</v>
      </c>
      <c r="S4834">
        <v>2918</v>
      </c>
      <c r="T4834" s="8">
        <v>45493</v>
      </c>
      <c r="W4834">
        <v>922</v>
      </c>
      <c r="X4834" t="str">
        <v>Customer 12</v>
      </c>
      <c r="Y4834" t="str">
        <v>DESKTOP</v>
      </c>
      <c r="Z4834">
        <v>140</v>
      </c>
      <c r="AA4834">
        <v>3851</v>
      </c>
      <c r="AB4834" s="8">
        <v>45330</v>
      </c>
    </row>
    <row r="4835" spans="15:28" x14ac:dyDescent="0.3">
      <c r="O4835">
        <v>4834</v>
      </c>
      <c r="P4835" t="str">
        <v>Customer 9</v>
      </c>
      <c r="Q4835" t="str">
        <v>EMBEDDED</v>
      </c>
      <c r="R4835">
        <v>663</v>
      </c>
      <c r="S4835">
        <v>4550</v>
      </c>
      <c r="T4835" s="8">
        <v>45493</v>
      </c>
      <c r="W4835">
        <v>1568</v>
      </c>
      <c r="X4835" t="str">
        <v>Customer 1</v>
      </c>
      <c r="Y4835" t="str">
        <v>WORKSTATION</v>
      </c>
      <c r="Z4835">
        <v>140</v>
      </c>
      <c r="AA4835">
        <v>3204</v>
      </c>
      <c r="AB4835" s="8">
        <v>45357</v>
      </c>
    </row>
    <row r="4836" spans="15:28" x14ac:dyDescent="0.3">
      <c r="O4836">
        <v>4835</v>
      </c>
      <c r="P4836" t="str">
        <v>Customer 4</v>
      </c>
      <c r="Q4836" t="str">
        <v>DESKTOP</v>
      </c>
      <c r="R4836">
        <v>1354</v>
      </c>
      <c r="S4836">
        <v>3569</v>
      </c>
      <c r="T4836" s="8">
        <v>45493</v>
      </c>
      <c r="W4836">
        <v>2704</v>
      </c>
      <c r="X4836" t="str">
        <v>Customer 1</v>
      </c>
      <c r="Y4836" t="str">
        <v>MOBILE</v>
      </c>
      <c r="Z4836">
        <v>140</v>
      </c>
      <c r="AA4836">
        <v>3824</v>
      </c>
      <c r="AB4836" s="8">
        <v>45404</v>
      </c>
    </row>
    <row r="4837" spans="15:28" x14ac:dyDescent="0.3">
      <c r="O4837">
        <v>4836</v>
      </c>
      <c r="P4837" t="str">
        <v>Customer 11</v>
      </c>
      <c r="Q4837" t="str">
        <v>DESKTOP</v>
      </c>
      <c r="R4837">
        <v>2939</v>
      </c>
      <c r="S4837">
        <v>4681</v>
      </c>
      <c r="T4837" s="8">
        <v>45493</v>
      </c>
      <c r="W4837">
        <v>4089</v>
      </c>
      <c r="X4837" t="str">
        <v>Customer 4</v>
      </c>
      <c r="Y4837" t="str">
        <v>EMBEDDED</v>
      </c>
      <c r="Z4837">
        <v>140</v>
      </c>
      <c r="AA4837">
        <v>1296</v>
      </c>
      <c r="AB4837" s="8">
        <v>45462</v>
      </c>
    </row>
    <row r="4838" spans="15:28" x14ac:dyDescent="0.3">
      <c r="O4838">
        <v>4837</v>
      </c>
      <c r="P4838" t="str">
        <v>Customer 7</v>
      </c>
      <c r="Q4838" t="str">
        <v>DESKTOP</v>
      </c>
      <c r="R4838">
        <v>3533</v>
      </c>
      <c r="S4838">
        <v>553</v>
      </c>
      <c r="T4838" s="8">
        <v>45493</v>
      </c>
      <c r="W4838">
        <v>1010</v>
      </c>
      <c r="X4838" t="str">
        <v>Customer 11</v>
      </c>
      <c r="Y4838" t="str">
        <v>WORKSTATION</v>
      </c>
      <c r="Z4838">
        <v>139</v>
      </c>
      <c r="AA4838">
        <v>1772</v>
      </c>
      <c r="AB4838" s="8">
        <v>45334</v>
      </c>
    </row>
    <row r="4839" spans="15:28" x14ac:dyDescent="0.3">
      <c r="O4839">
        <v>4838</v>
      </c>
      <c r="P4839" t="str">
        <v>Customer 6</v>
      </c>
      <c r="Q4839" t="str">
        <v>MOBILE</v>
      </c>
      <c r="R4839">
        <v>1898</v>
      </c>
      <c r="S4839">
        <v>953</v>
      </c>
      <c r="T4839" s="8">
        <v>45493</v>
      </c>
      <c r="W4839">
        <v>4612</v>
      </c>
      <c r="X4839" t="str">
        <v>Customer 4</v>
      </c>
      <c r="Y4839" t="str">
        <v>EMBEDDED</v>
      </c>
      <c r="Z4839">
        <v>139</v>
      </c>
      <c r="AA4839">
        <v>1671</v>
      </c>
      <c r="AB4839" s="8">
        <v>45484</v>
      </c>
    </row>
    <row r="4840" spans="15:28" x14ac:dyDescent="0.3">
      <c r="O4840">
        <v>4839</v>
      </c>
      <c r="P4840" t="str">
        <v>Customer 8</v>
      </c>
      <c r="Q4840" t="str">
        <v>WORKSTATION</v>
      </c>
      <c r="R4840">
        <v>2039</v>
      </c>
      <c r="S4840">
        <v>1344</v>
      </c>
      <c r="T4840" s="8">
        <v>45493</v>
      </c>
      <c r="W4840">
        <v>68</v>
      </c>
      <c r="X4840" t="str">
        <v>Customer 12</v>
      </c>
      <c r="Y4840" t="str">
        <v>DESKTOP</v>
      </c>
      <c r="Z4840">
        <v>137</v>
      </c>
      <c r="AA4840">
        <v>1156</v>
      </c>
      <c r="AB4840" s="8">
        <v>46025</v>
      </c>
    </row>
    <row r="4841" spans="15:28" x14ac:dyDescent="0.3">
      <c r="O4841">
        <v>4840</v>
      </c>
      <c r="P4841" t="str">
        <v>Customer 13</v>
      </c>
      <c r="Q4841" t="str">
        <v>WORKSTATION</v>
      </c>
      <c r="R4841">
        <v>2174</v>
      </c>
      <c r="S4841">
        <v>1149</v>
      </c>
      <c r="T4841" s="8">
        <v>45493</v>
      </c>
      <c r="W4841">
        <v>1373</v>
      </c>
      <c r="X4841" t="str">
        <v>Customer 15</v>
      </c>
      <c r="Y4841" t="str">
        <v>WORKSTATION</v>
      </c>
      <c r="Z4841">
        <v>137</v>
      </c>
      <c r="AA4841">
        <v>473</v>
      </c>
      <c r="AB4841" s="8">
        <v>45349</v>
      </c>
    </row>
    <row r="4842" spans="15:28" x14ac:dyDescent="0.3">
      <c r="O4842">
        <v>4841</v>
      </c>
      <c r="P4842" t="str">
        <v>Customer 7</v>
      </c>
      <c r="Q4842" t="str">
        <v>WORKSTATION</v>
      </c>
      <c r="R4842">
        <v>3502</v>
      </c>
      <c r="S4842">
        <v>3021</v>
      </c>
      <c r="T4842" s="8">
        <v>45493</v>
      </c>
      <c r="W4842">
        <v>1621</v>
      </c>
      <c r="X4842" t="str">
        <v>Customer 10</v>
      </c>
      <c r="Y4842" t="str">
        <v>WORKSTATION</v>
      </c>
      <c r="Z4842">
        <v>137</v>
      </c>
      <c r="AA4842">
        <v>3390</v>
      </c>
      <c r="AB4842" s="8">
        <v>45359</v>
      </c>
    </row>
    <row r="4843" spans="15:28" x14ac:dyDescent="0.3">
      <c r="O4843">
        <v>4842</v>
      </c>
      <c r="P4843" t="str">
        <v>Customer 2</v>
      </c>
      <c r="Q4843" t="str">
        <v>EMBEDDED</v>
      </c>
      <c r="R4843">
        <v>374</v>
      </c>
      <c r="S4843">
        <v>2431</v>
      </c>
      <c r="T4843" s="8">
        <v>45493</v>
      </c>
      <c r="W4843">
        <v>3605</v>
      </c>
      <c r="X4843" t="str">
        <v>Customer 5</v>
      </c>
      <c r="Y4843" t="str">
        <v>EMBEDDED</v>
      </c>
      <c r="Z4843">
        <v>137</v>
      </c>
      <c r="AA4843">
        <v>4216</v>
      </c>
      <c r="AB4843" s="8">
        <v>45442</v>
      </c>
    </row>
    <row r="4844" spans="15:28" x14ac:dyDescent="0.3">
      <c r="O4844">
        <v>4843</v>
      </c>
      <c r="P4844" t="str">
        <v>Customer 15</v>
      </c>
      <c r="Q4844" t="str">
        <v>EMBEDDED</v>
      </c>
      <c r="R4844">
        <v>1739</v>
      </c>
      <c r="S4844">
        <v>2298</v>
      </c>
      <c r="T4844" s="8">
        <v>45493</v>
      </c>
      <c r="W4844">
        <v>345</v>
      </c>
      <c r="X4844" t="str">
        <v>Customer 4</v>
      </c>
      <c r="Y4844" t="str">
        <v>WORKSTATION</v>
      </c>
      <c r="Z4844">
        <v>136</v>
      </c>
      <c r="AA4844">
        <v>1783</v>
      </c>
      <c r="AB4844" s="8">
        <v>45306</v>
      </c>
    </row>
    <row r="4845" spans="15:28" x14ac:dyDescent="0.3">
      <c r="O4845">
        <v>4844</v>
      </c>
      <c r="P4845" t="str">
        <v>Customer 9</v>
      </c>
      <c r="Q4845" t="str">
        <v>EMBEDDED</v>
      </c>
      <c r="R4845">
        <v>2839</v>
      </c>
      <c r="S4845">
        <v>3943</v>
      </c>
      <c r="T4845" s="8">
        <v>45493</v>
      </c>
      <c r="W4845">
        <v>1796</v>
      </c>
      <c r="X4845" t="str">
        <v>Customer 13</v>
      </c>
      <c r="Y4845" t="str">
        <v>DESKTOP</v>
      </c>
      <c r="Z4845">
        <v>136</v>
      </c>
      <c r="AA4845">
        <v>3868</v>
      </c>
      <c r="AB4845" s="8">
        <v>45366</v>
      </c>
    </row>
    <row r="4846" spans="15:28" x14ac:dyDescent="0.3">
      <c r="O4846">
        <v>4845</v>
      </c>
      <c r="P4846" t="str">
        <v>Customer 12</v>
      </c>
      <c r="Q4846" t="str">
        <v>EMBEDDED</v>
      </c>
      <c r="R4846">
        <v>3534</v>
      </c>
      <c r="S4846">
        <v>2460</v>
      </c>
      <c r="T4846" s="8">
        <v>45493</v>
      </c>
      <c r="W4846">
        <v>4422</v>
      </c>
      <c r="X4846" t="str">
        <v>Customer 7</v>
      </c>
      <c r="Y4846" t="str">
        <v>EMBEDDED</v>
      </c>
      <c r="Z4846">
        <v>136</v>
      </c>
      <c r="AA4846">
        <v>4634</v>
      </c>
      <c r="AB4846" s="8">
        <v>45476</v>
      </c>
    </row>
    <row r="4847" spans="15:28" x14ac:dyDescent="0.3">
      <c r="O4847">
        <v>4846</v>
      </c>
      <c r="P4847" t="str">
        <v>Customer 13</v>
      </c>
      <c r="Q4847" t="str">
        <v>WORKSTATION</v>
      </c>
      <c r="R4847">
        <v>1246</v>
      </c>
      <c r="S4847">
        <v>386</v>
      </c>
      <c r="T4847" s="8">
        <v>45493</v>
      </c>
      <c r="W4847">
        <v>4903</v>
      </c>
      <c r="X4847" t="str">
        <v>Customer 3</v>
      </c>
      <c r="Y4847" t="str">
        <v>DESKTOP</v>
      </c>
      <c r="Z4847">
        <v>136</v>
      </c>
      <c r="AA4847">
        <v>3754</v>
      </c>
      <c r="AB4847" s="8">
        <v>45496</v>
      </c>
    </row>
    <row r="4848" spans="15:28" x14ac:dyDescent="0.3">
      <c r="O4848">
        <v>4847</v>
      </c>
      <c r="P4848" t="str">
        <v>Customer 13</v>
      </c>
      <c r="Q4848" t="str">
        <v>WORKSTATION</v>
      </c>
      <c r="R4848">
        <v>2656</v>
      </c>
      <c r="S4848">
        <v>3398</v>
      </c>
      <c r="T4848" s="8">
        <v>45493</v>
      </c>
      <c r="W4848">
        <v>81</v>
      </c>
      <c r="X4848" t="str">
        <v>Customer 7</v>
      </c>
      <c r="Y4848" t="str">
        <v>WORKSTATION</v>
      </c>
      <c r="Z4848">
        <v>134</v>
      </c>
      <c r="AA4848">
        <v>448</v>
      </c>
      <c r="AB4848" s="8">
        <v>45295</v>
      </c>
    </row>
    <row r="4849" spans="15:28" x14ac:dyDescent="0.3">
      <c r="O4849">
        <v>4848</v>
      </c>
      <c r="P4849" t="str">
        <v>Customer 11</v>
      </c>
      <c r="Q4849" t="str">
        <v>EMBEDDED</v>
      </c>
      <c r="R4849">
        <v>1485</v>
      </c>
      <c r="S4849">
        <v>3701</v>
      </c>
      <c r="T4849" s="8">
        <v>45493</v>
      </c>
      <c r="W4849">
        <v>3699</v>
      </c>
      <c r="X4849" t="str">
        <v>Customer 5</v>
      </c>
      <c r="Y4849" t="str">
        <v>WORKSTATION</v>
      </c>
      <c r="Z4849">
        <v>134</v>
      </c>
      <c r="AA4849">
        <v>3646</v>
      </c>
      <c r="AB4849" s="8">
        <v>45446</v>
      </c>
    </row>
    <row r="4850" spans="15:28" x14ac:dyDescent="0.3">
      <c r="O4850">
        <v>4849</v>
      </c>
      <c r="P4850" t="str">
        <v>Customer 7</v>
      </c>
      <c r="Q4850" t="str">
        <v>EMBEDDED</v>
      </c>
      <c r="R4850">
        <v>2199</v>
      </c>
      <c r="S4850">
        <v>2844</v>
      </c>
      <c r="T4850" s="8">
        <v>45493</v>
      </c>
      <c r="W4850">
        <v>1877</v>
      </c>
      <c r="X4850" t="str">
        <v>Customer 9</v>
      </c>
      <c r="Y4850" t="str">
        <v>EMBEDDED</v>
      </c>
      <c r="Z4850">
        <v>130</v>
      </c>
      <c r="AA4850">
        <v>4089</v>
      </c>
      <c r="AB4850" s="8">
        <v>45370</v>
      </c>
    </row>
    <row r="4851" spans="15:28" x14ac:dyDescent="0.3">
      <c r="O4851">
        <v>4850</v>
      </c>
      <c r="P4851" t="str">
        <v>Customer 6</v>
      </c>
      <c r="Q4851" t="str">
        <v>DESKTOP</v>
      </c>
      <c r="R4851">
        <v>3696</v>
      </c>
      <c r="S4851">
        <v>1188</v>
      </c>
      <c r="T4851" s="8">
        <v>45494</v>
      </c>
      <c r="W4851">
        <v>3025</v>
      </c>
      <c r="X4851" t="str">
        <v>Customer 2</v>
      </c>
      <c r="Y4851" t="str">
        <v>DESKTOP</v>
      </c>
      <c r="Z4851">
        <v>130</v>
      </c>
      <c r="AA4851">
        <v>1832</v>
      </c>
      <c r="AB4851" s="8">
        <v>45417</v>
      </c>
    </row>
    <row r="4852" spans="15:28" x14ac:dyDescent="0.3">
      <c r="O4852">
        <v>4851</v>
      </c>
      <c r="P4852" t="str">
        <v>Customer 12</v>
      </c>
      <c r="Q4852" t="str">
        <v>WORKSTATION</v>
      </c>
      <c r="R4852">
        <v>3872</v>
      </c>
      <c r="S4852">
        <v>4109</v>
      </c>
      <c r="T4852" s="8">
        <v>45494</v>
      </c>
      <c r="W4852">
        <v>3781</v>
      </c>
      <c r="X4852" t="str">
        <v>Customer 10</v>
      </c>
      <c r="Y4852" t="str">
        <v>MOBILE</v>
      </c>
      <c r="Z4852">
        <v>130</v>
      </c>
      <c r="AA4852">
        <v>1170</v>
      </c>
      <c r="AB4852" s="8">
        <v>45449</v>
      </c>
    </row>
    <row r="4853" spans="15:28" x14ac:dyDescent="0.3">
      <c r="O4853">
        <v>4852</v>
      </c>
      <c r="P4853" t="str">
        <v>Customer 14</v>
      </c>
      <c r="Q4853" t="str">
        <v>DESKTOP</v>
      </c>
      <c r="R4853">
        <v>713</v>
      </c>
      <c r="S4853">
        <v>4113</v>
      </c>
      <c r="T4853" s="8">
        <v>45494</v>
      </c>
      <c r="W4853">
        <v>1603</v>
      </c>
      <c r="X4853" t="str">
        <v>Customer 12</v>
      </c>
      <c r="Y4853" t="str">
        <v>MOBILE</v>
      </c>
      <c r="Z4853">
        <v>128</v>
      </c>
      <c r="AA4853">
        <v>4394</v>
      </c>
      <c r="AB4853" s="8">
        <v>45358</v>
      </c>
    </row>
    <row r="4854" spans="15:28" x14ac:dyDescent="0.3">
      <c r="O4854">
        <v>4853</v>
      </c>
      <c r="P4854" t="str">
        <v>Customer 5</v>
      </c>
      <c r="Q4854" t="str">
        <v>MOBILE</v>
      </c>
      <c r="R4854">
        <v>2509</v>
      </c>
      <c r="S4854">
        <v>3741</v>
      </c>
      <c r="T4854" s="8">
        <v>45494</v>
      </c>
      <c r="W4854">
        <v>4972</v>
      </c>
      <c r="X4854" t="str">
        <v>Customer 6</v>
      </c>
      <c r="Y4854" t="str">
        <v>WORKSTATION</v>
      </c>
      <c r="Z4854">
        <v>128</v>
      </c>
      <c r="AA4854">
        <v>4012</v>
      </c>
      <c r="AB4854" s="8">
        <v>45499</v>
      </c>
    </row>
    <row r="4855" spans="15:28" x14ac:dyDescent="0.3">
      <c r="O4855">
        <v>4854</v>
      </c>
      <c r="P4855" t="str">
        <v>Customer 14</v>
      </c>
      <c r="Q4855" t="str">
        <v>WORKSTATION</v>
      </c>
      <c r="R4855">
        <v>1053</v>
      </c>
      <c r="S4855">
        <v>2417</v>
      </c>
      <c r="T4855" s="8">
        <v>45494</v>
      </c>
      <c r="W4855">
        <v>700</v>
      </c>
      <c r="X4855" t="str">
        <v>Customer 9</v>
      </c>
      <c r="Y4855" t="str">
        <v>DESKTOP</v>
      </c>
      <c r="Z4855">
        <v>126</v>
      </c>
      <c r="AA4855">
        <v>4117</v>
      </c>
      <c r="AB4855" s="8">
        <v>45321</v>
      </c>
    </row>
    <row r="4856" spans="15:28" x14ac:dyDescent="0.3">
      <c r="O4856">
        <v>4855</v>
      </c>
      <c r="P4856" t="str">
        <v>Customer 5</v>
      </c>
      <c r="Q4856" t="str">
        <v>EMBEDDED</v>
      </c>
      <c r="R4856">
        <v>429</v>
      </c>
      <c r="S4856">
        <v>3191</v>
      </c>
      <c r="T4856" s="8">
        <v>45494</v>
      </c>
      <c r="W4856">
        <v>1009</v>
      </c>
      <c r="X4856" t="str">
        <v>Customer 5</v>
      </c>
      <c r="Y4856" t="str">
        <v>MOBILE</v>
      </c>
      <c r="Z4856">
        <v>126</v>
      </c>
      <c r="AA4856">
        <v>4125</v>
      </c>
      <c r="AB4856" s="8">
        <v>45334</v>
      </c>
    </row>
    <row r="4857" spans="15:28" x14ac:dyDescent="0.3">
      <c r="O4857">
        <v>4856</v>
      </c>
      <c r="P4857" t="str">
        <v>Customer 5</v>
      </c>
      <c r="Q4857" t="str">
        <v>EMBEDDED</v>
      </c>
      <c r="R4857">
        <v>2776</v>
      </c>
      <c r="S4857">
        <v>3409</v>
      </c>
      <c r="T4857" s="8">
        <v>45494</v>
      </c>
      <c r="W4857">
        <v>2472</v>
      </c>
      <c r="X4857" t="str">
        <v>Customer 2</v>
      </c>
      <c r="Y4857" t="str">
        <v>DESKTOP</v>
      </c>
      <c r="Z4857">
        <v>126</v>
      </c>
      <c r="AA4857">
        <v>579</v>
      </c>
      <c r="AB4857" s="8">
        <v>45394</v>
      </c>
    </row>
    <row r="4858" spans="15:28" x14ac:dyDescent="0.3">
      <c r="O4858">
        <v>4857</v>
      </c>
      <c r="P4858" t="str">
        <v>Customer 1</v>
      </c>
      <c r="Q4858" t="str">
        <v>EMBEDDED</v>
      </c>
      <c r="R4858">
        <v>491</v>
      </c>
      <c r="S4858">
        <v>3236</v>
      </c>
      <c r="T4858" s="8">
        <v>45494</v>
      </c>
      <c r="W4858">
        <v>479</v>
      </c>
      <c r="X4858" t="str">
        <v>Customer 12</v>
      </c>
      <c r="Y4858" t="str">
        <v>WORKSTATION</v>
      </c>
      <c r="Z4858">
        <v>124</v>
      </c>
      <c r="AA4858">
        <v>426</v>
      </c>
      <c r="AB4858" s="8">
        <v>45311</v>
      </c>
    </row>
    <row r="4859" spans="15:28" x14ac:dyDescent="0.3">
      <c r="O4859">
        <v>4858</v>
      </c>
      <c r="P4859" t="str">
        <v>Customer 11</v>
      </c>
      <c r="Q4859" t="str">
        <v>MOBILE</v>
      </c>
      <c r="R4859">
        <v>787</v>
      </c>
      <c r="S4859">
        <v>2124</v>
      </c>
      <c r="T4859" s="8">
        <v>45494</v>
      </c>
      <c r="W4859">
        <v>503</v>
      </c>
      <c r="X4859" t="str">
        <v>Customer 10</v>
      </c>
      <c r="Y4859" t="str">
        <v>MOBILE</v>
      </c>
      <c r="Z4859">
        <v>124</v>
      </c>
      <c r="AA4859">
        <v>837</v>
      </c>
      <c r="AB4859" s="8">
        <v>45312</v>
      </c>
    </row>
    <row r="4860" spans="15:28" x14ac:dyDescent="0.3">
      <c r="O4860">
        <v>4859</v>
      </c>
      <c r="P4860" t="str">
        <v>Customer 3</v>
      </c>
      <c r="Q4860" t="str">
        <v>DESKTOP</v>
      </c>
      <c r="R4860">
        <v>611</v>
      </c>
      <c r="S4860">
        <v>2513</v>
      </c>
      <c r="T4860" s="8">
        <v>45494</v>
      </c>
      <c r="W4860">
        <v>717</v>
      </c>
      <c r="X4860" t="str">
        <v>Customer 1</v>
      </c>
      <c r="Y4860" t="str">
        <v>DESKTOP</v>
      </c>
      <c r="Z4860">
        <v>124</v>
      </c>
      <c r="AA4860">
        <v>4197</v>
      </c>
      <c r="AB4860" s="8">
        <v>45321</v>
      </c>
    </row>
    <row r="4861" spans="15:28" x14ac:dyDescent="0.3">
      <c r="O4861">
        <v>4860</v>
      </c>
      <c r="P4861" t="str">
        <v>Customer 11</v>
      </c>
      <c r="Q4861" t="str">
        <v>DESKTOP</v>
      </c>
      <c r="R4861">
        <v>3443</v>
      </c>
      <c r="S4861">
        <v>3787</v>
      </c>
      <c r="T4861" s="8">
        <v>45494</v>
      </c>
      <c r="W4861">
        <v>2515</v>
      </c>
      <c r="X4861" t="str">
        <v>Customer 6</v>
      </c>
      <c r="Y4861" t="str">
        <v>WORKSTATION</v>
      </c>
      <c r="Z4861">
        <v>124</v>
      </c>
      <c r="AA4861">
        <v>1131</v>
      </c>
      <c r="AB4861" s="8">
        <v>45396</v>
      </c>
    </row>
    <row r="4862" spans="15:28" x14ac:dyDescent="0.3">
      <c r="O4862">
        <v>4861</v>
      </c>
      <c r="P4862" t="str">
        <v>Customer 10</v>
      </c>
      <c r="Q4862" t="str">
        <v>EMBEDDED</v>
      </c>
      <c r="R4862">
        <v>1387</v>
      </c>
      <c r="S4862">
        <v>3148</v>
      </c>
      <c r="T4862" s="8">
        <v>45494</v>
      </c>
      <c r="W4862">
        <v>4324</v>
      </c>
      <c r="X4862" t="str">
        <v>Customer 6</v>
      </c>
      <c r="Y4862" t="str">
        <v>MOBILE</v>
      </c>
      <c r="Z4862">
        <v>124</v>
      </c>
      <c r="AA4862">
        <v>4355</v>
      </c>
      <c r="AB4862" s="8">
        <v>45472</v>
      </c>
    </row>
    <row r="4863" spans="15:28" x14ac:dyDescent="0.3">
      <c r="O4863">
        <v>4862</v>
      </c>
      <c r="P4863" t="str">
        <v>Customer 5</v>
      </c>
      <c r="Q4863" t="str">
        <v>DESKTOP</v>
      </c>
      <c r="R4863">
        <v>294</v>
      </c>
      <c r="S4863">
        <v>1067</v>
      </c>
      <c r="T4863" s="8">
        <v>45494</v>
      </c>
      <c r="W4863">
        <v>2061</v>
      </c>
      <c r="X4863" t="str">
        <v>Customer 4</v>
      </c>
      <c r="Y4863" t="str">
        <v>EMBEDDED</v>
      </c>
      <c r="Z4863">
        <v>123</v>
      </c>
      <c r="AA4863">
        <v>3816</v>
      </c>
      <c r="AB4863" s="8">
        <v>45377</v>
      </c>
    </row>
    <row r="4864" spans="15:28" x14ac:dyDescent="0.3">
      <c r="O4864">
        <v>4863</v>
      </c>
      <c r="P4864" t="str">
        <v>Customer 10</v>
      </c>
      <c r="Q4864" t="str">
        <v>EMBEDDED</v>
      </c>
      <c r="R4864">
        <v>656</v>
      </c>
      <c r="S4864">
        <v>3772</v>
      </c>
      <c r="T4864" s="8">
        <v>45494</v>
      </c>
      <c r="W4864">
        <v>244</v>
      </c>
      <c r="X4864" t="str">
        <v>Customer 12</v>
      </c>
      <c r="Y4864" t="str">
        <v>DESKTOP</v>
      </c>
      <c r="Z4864">
        <v>122</v>
      </c>
      <c r="AA4864">
        <v>903</v>
      </c>
      <c r="AB4864" s="8">
        <v>45302</v>
      </c>
    </row>
    <row r="4865" spans="15:28" x14ac:dyDescent="0.3">
      <c r="O4865">
        <v>4864</v>
      </c>
      <c r="P4865" t="str">
        <v>Customer 13</v>
      </c>
      <c r="Q4865" t="str">
        <v>EMBEDDED</v>
      </c>
      <c r="R4865">
        <v>237</v>
      </c>
      <c r="S4865">
        <v>4833</v>
      </c>
      <c r="T4865" s="8">
        <v>45494</v>
      </c>
      <c r="W4865">
        <v>1468</v>
      </c>
      <c r="X4865" t="str">
        <v>Customer 8</v>
      </c>
      <c r="Y4865" t="str">
        <v>MOBILE</v>
      </c>
      <c r="Z4865">
        <v>120</v>
      </c>
      <c r="AA4865">
        <v>1255</v>
      </c>
      <c r="AB4865" s="8">
        <v>45353</v>
      </c>
    </row>
    <row r="4866" spans="15:28" x14ac:dyDescent="0.3">
      <c r="O4866">
        <v>4865</v>
      </c>
      <c r="P4866" t="str">
        <v>Customer 10</v>
      </c>
      <c r="Q4866" t="str">
        <v>EMBEDDED</v>
      </c>
      <c r="R4866">
        <v>1238</v>
      </c>
      <c r="S4866">
        <v>149</v>
      </c>
      <c r="T4866" s="8">
        <v>45494</v>
      </c>
      <c r="W4866">
        <v>1371</v>
      </c>
      <c r="X4866" t="str">
        <v>Customer 10</v>
      </c>
      <c r="Y4866" t="str">
        <v>WORKSTATION</v>
      </c>
      <c r="Z4866">
        <v>119</v>
      </c>
      <c r="AA4866">
        <v>2233</v>
      </c>
      <c r="AB4866" s="8">
        <v>45349</v>
      </c>
    </row>
    <row r="4867" spans="15:28" x14ac:dyDescent="0.3">
      <c r="O4867">
        <v>4866</v>
      </c>
      <c r="P4867" t="str">
        <v>Customer 5</v>
      </c>
      <c r="Q4867" t="str">
        <v>WORKSTATION</v>
      </c>
      <c r="R4867">
        <v>2951</v>
      </c>
      <c r="S4867">
        <v>3453</v>
      </c>
      <c r="T4867" s="8">
        <v>45494</v>
      </c>
      <c r="W4867">
        <v>2242</v>
      </c>
      <c r="X4867" t="str">
        <v>Customer 13</v>
      </c>
      <c r="Y4867" t="str">
        <v>WORKSTATION</v>
      </c>
      <c r="Z4867">
        <v>119</v>
      </c>
      <c r="AA4867">
        <v>3366</v>
      </c>
      <c r="AB4867" s="8">
        <v>45385</v>
      </c>
    </row>
    <row r="4868" spans="15:28" x14ac:dyDescent="0.3">
      <c r="O4868">
        <v>4867</v>
      </c>
      <c r="P4868" t="str">
        <v>Customer 4</v>
      </c>
      <c r="Q4868" t="str">
        <v>EMBEDDED</v>
      </c>
      <c r="R4868">
        <v>1208</v>
      </c>
      <c r="S4868">
        <v>3477</v>
      </c>
      <c r="T4868" s="8">
        <v>45494</v>
      </c>
      <c r="W4868">
        <v>2591</v>
      </c>
      <c r="X4868" t="str">
        <v>Customer 2</v>
      </c>
      <c r="Y4868" t="str">
        <v>DESKTOP</v>
      </c>
      <c r="Z4868">
        <v>118</v>
      </c>
      <c r="AA4868">
        <v>3524</v>
      </c>
      <c r="AB4868" s="8">
        <v>45399</v>
      </c>
    </row>
    <row r="4869" spans="15:28" x14ac:dyDescent="0.3">
      <c r="O4869">
        <v>4868</v>
      </c>
      <c r="P4869" t="str">
        <v>Customer 12</v>
      </c>
      <c r="Q4869" t="str">
        <v>WORKSTATION</v>
      </c>
      <c r="R4869">
        <v>265</v>
      </c>
      <c r="S4869">
        <v>3793</v>
      </c>
      <c r="T4869" s="8">
        <v>45494</v>
      </c>
      <c r="W4869">
        <v>2770</v>
      </c>
      <c r="X4869" t="str">
        <v>Customer 2</v>
      </c>
      <c r="Y4869" t="str">
        <v>DESKTOP</v>
      </c>
      <c r="Z4869">
        <v>118</v>
      </c>
      <c r="AA4869">
        <v>442</v>
      </c>
      <c r="AB4869" s="8">
        <v>45407</v>
      </c>
    </row>
    <row r="4870" spans="15:28" x14ac:dyDescent="0.3">
      <c r="O4870">
        <v>4869</v>
      </c>
      <c r="P4870" t="str">
        <v>Customer 8</v>
      </c>
      <c r="Q4870" t="str">
        <v>DESKTOP</v>
      </c>
      <c r="R4870">
        <v>2146</v>
      </c>
      <c r="S4870">
        <v>3142</v>
      </c>
      <c r="T4870" s="8">
        <v>45494</v>
      </c>
      <c r="W4870">
        <v>4823</v>
      </c>
      <c r="X4870" t="str">
        <v>Customer 4</v>
      </c>
      <c r="Y4870" t="str">
        <v>MOBILE</v>
      </c>
      <c r="Z4870">
        <v>117</v>
      </c>
      <c r="AA4870">
        <v>3419</v>
      </c>
      <c r="AB4870" s="8">
        <v>45492</v>
      </c>
    </row>
    <row r="4871" spans="15:28" x14ac:dyDescent="0.3">
      <c r="O4871">
        <v>4870</v>
      </c>
      <c r="P4871" t="str">
        <v>Customer 6</v>
      </c>
      <c r="Q4871" t="str">
        <v>WORKSTATION</v>
      </c>
      <c r="R4871">
        <v>3077</v>
      </c>
      <c r="S4871">
        <v>4083</v>
      </c>
      <c r="T4871" s="8">
        <v>45494</v>
      </c>
      <c r="W4871">
        <v>1881</v>
      </c>
      <c r="X4871" t="str">
        <v>Customer 5</v>
      </c>
      <c r="Y4871" t="str">
        <v>DESKTOP</v>
      </c>
      <c r="Z4871">
        <v>116</v>
      </c>
      <c r="AA4871">
        <v>359</v>
      </c>
      <c r="AB4871" s="8">
        <v>45370</v>
      </c>
    </row>
    <row r="4872" spans="15:28" x14ac:dyDescent="0.3">
      <c r="O4872">
        <v>4871</v>
      </c>
      <c r="P4872" t="str">
        <v>Customer 14</v>
      </c>
      <c r="Q4872" t="str">
        <v>EMBEDDED</v>
      </c>
      <c r="R4872">
        <v>1286</v>
      </c>
      <c r="S4872">
        <v>3291</v>
      </c>
      <c r="T4872" s="8">
        <v>45494</v>
      </c>
      <c r="W4872">
        <v>4218</v>
      </c>
      <c r="X4872" t="str">
        <v>Customer 7</v>
      </c>
      <c r="Y4872" t="str">
        <v>EMBEDDED</v>
      </c>
      <c r="Z4872">
        <v>116</v>
      </c>
      <c r="AA4872">
        <v>3708</v>
      </c>
      <c r="AB4872" s="8">
        <v>45467</v>
      </c>
    </row>
    <row r="4873" spans="15:28" x14ac:dyDescent="0.3">
      <c r="O4873">
        <v>4872</v>
      </c>
      <c r="P4873" t="str">
        <v>Customer 14</v>
      </c>
      <c r="Q4873" t="str">
        <v>MOBILE</v>
      </c>
      <c r="R4873">
        <v>1989</v>
      </c>
      <c r="S4873">
        <v>1883</v>
      </c>
      <c r="T4873" s="8">
        <v>45494</v>
      </c>
      <c r="W4873">
        <v>1728</v>
      </c>
      <c r="X4873" t="str">
        <v>Customer 6</v>
      </c>
      <c r="Y4873" t="str">
        <v>MOBILE</v>
      </c>
      <c r="Z4873">
        <v>115</v>
      </c>
      <c r="AA4873">
        <v>961</v>
      </c>
      <c r="AB4873" s="8">
        <v>45363</v>
      </c>
    </row>
    <row r="4874" spans="15:28" x14ac:dyDescent="0.3">
      <c r="O4874">
        <v>4873</v>
      </c>
      <c r="P4874" t="str">
        <v>Customer 10</v>
      </c>
      <c r="Q4874" t="str">
        <v>EMBEDDED</v>
      </c>
      <c r="R4874">
        <v>3426</v>
      </c>
      <c r="S4874">
        <v>3965</v>
      </c>
      <c r="T4874" s="8">
        <v>45494</v>
      </c>
      <c r="W4874">
        <v>4328</v>
      </c>
      <c r="X4874" t="str">
        <v>Customer 1</v>
      </c>
      <c r="Y4874" t="str">
        <v>EMBEDDED</v>
      </c>
      <c r="Z4874">
        <v>115</v>
      </c>
      <c r="AA4874">
        <v>3767</v>
      </c>
      <c r="AB4874" s="8">
        <v>45472</v>
      </c>
    </row>
    <row r="4875" spans="15:28" x14ac:dyDescent="0.3">
      <c r="O4875">
        <v>4874</v>
      </c>
      <c r="P4875" t="str">
        <v>Customer 14</v>
      </c>
      <c r="Q4875" t="str">
        <v>MOBILE</v>
      </c>
      <c r="R4875">
        <v>2531</v>
      </c>
      <c r="S4875">
        <v>2709</v>
      </c>
      <c r="T4875" s="8">
        <v>45495</v>
      </c>
      <c r="W4875">
        <v>2868</v>
      </c>
      <c r="X4875" t="str">
        <v>Customer 1</v>
      </c>
      <c r="Y4875" t="str">
        <v>WORKSTATION</v>
      </c>
      <c r="Z4875">
        <v>114</v>
      </c>
      <c r="AA4875">
        <v>2226</v>
      </c>
      <c r="AB4875" s="8">
        <v>45411</v>
      </c>
    </row>
    <row r="4876" spans="15:28" x14ac:dyDescent="0.3">
      <c r="O4876">
        <v>4875</v>
      </c>
      <c r="P4876" t="str">
        <v>Customer 14</v>
      </c>
      <c r="Q4876" t="str">
        <v>MOBILE</v>
      </c>
      <c r="R4876">
        <v>2384</v>
      </c>
      <c r="S4876">
        <v>752</v>
      </c>
      <c r="T4876" s="8">
        <v>45495</v>
      </c>
      <c r="W4876">
        <v>4633</v>
      </c>
      <c r="X4876" t="str">
        <v>Customer 12</v>
      </c>
      <c r="Y4876" t="str">
        <v>EMBEDDED</v>
      </c>
      <c r="Z4876">
        <v>113</v>
      </c>
      <c r="AA4876">
        <v>2409</v>
      </c>
      <c r="AB4876" s="8">
        <v>45484</v>
      </c>
    </row>
    <row r="4877" spans="15:28" x14ac:dyDescent="0.3">
      <c r="O4877">
        <v>4876</v>
      </c>
      <c r="P4877" t="str">
        <v>Customer 6</v>
      </c>
      <c r="Q4877" t="str">
        <v>MOBILE</v>
      </c>
      <c r="R4877">
        <v>1088</v>
      </c>
      <c r="S4877">
        <v>2253</v>
      </c>
      <c r="T4877" s="8">
        <v>45495</v>
      </c>
      <c r="W4877">
        <v>3022</v>
      </c>
      <c r="X4877" t="str">
        <v>Customer 12</v>
      </c>
      <c r="Y4877" t="str">
        <v>MOBILE</v>
      </c>
      <c r="Z4877">
        <v>109</v>
      </c>
      <c r="AA4877">
        <v>3900</v>
      </c>
      <c r="AB4877" s="8">
        <v>45417</v>
      </c>
    </row>
    <row r="4878" spans="15:28" x14ac:dyDescent="0.3">
      <c r="O4878">
        <v>4877</v>
      </c>
      <c r="P4878" t="str">
        <v>Customer 12</v>
      </c>
      <c r="Q4878" t="str">
        <v>EMBEDDED</v>
      </c>
      <c r="R4878">
        <v>1611</v>
      </c>
      <c r="S4878">
        <v>1922</v>
      </c>
      <c r="T4878" s="8">
        <v>45495</v>
      </c>
      <c r="W4878">
        <v>3128</v>
      </c>
      <c r="X4878" t="str">
        <v>Customer 7</v>
      </c>
      <c r="Y4878" t="str">
        <v>DESKTOP</v>
      </c>
      <c r="Z4878">
        <v>109</v>
      </c>
      <c r="AA4878">
        <v>899</v>
      </c>
      <c r="AB4878" s="8">
        <v>45422</v>
      </c>
    </row>
    <row r="4879" spans="15:28" x14ac:dyDescent="0.3">
      <c r="O4879">
        <v>4878</v>
      </c>
      <c r="P4879" t="str">
        <v>Customer 7</v>
      </c>
      <c r="Q4879" t="str">
        <v>DESKTOP</v>
      </c>
      <c r="R4879">
        <v>1496</v>
      </c>
      <c r="S4879">
        <v>3316</v>
      </c>
      <c r="T4879" s="8">
        <v>45495</v>
      </c>
      <c r="W4879">
        <v>1213</v>
      </c>
      <c r="X4879" t="str">
        <v>Customer 15</v>
      </c>
      <c r="Y4879" t="str">
        <v>DESKTOP</v>
      </c>
      <c r="Z4879">
        <v>108</v>
      </c>
      <c r="AA4879">
        <v>3394</v>
      </c>
      <c r="AB4879" s="8">
        <v>45342</v>
      </c>
    </row>
    <row r="4880" spans="15:28" x14ac:dyDescent="0.3">
      <c r="O4880">
        <v>4879</v>
      </c>
      <c r="P4880" t="str">
        <v>Customer 3</v>
      </c>
      <c r="Q4880" t="str">
        <v>EMBEDDED</v>
      </c>
      <c r="R4880">
        <v>920</v>
      </c>
      <c r="S4880">
        <v>2320</v>
      </c>
      <c r="T4880" s="8">
        <v>45495</v>
      </c>
      <c r="W4880">
        <v>3545</v>
      </c>
      <c r="X4880" t="str">
        <v>Customer 3</v>
      </c>
      <c r="Y4880" t="str">
        <v>DESKTOP</v>
      </c>
      <c r="Z4880">
        <v>108</v>
      </c>
      <c r="AA4880">
        <v>4895</v>
      </c>
      <c r="AB4880" s="8">
        <v>45439</v>
      </c>
    </row>
    <row r="4881" spans="15:28" x14ac:dyDescent="0.3">
      <c r="O4881">
        <v>4880</v>
      </c>
      <c r="P4881" t="str">
        <v>Customer 12</v>
      </c>
      <c r="Q4881" t="str">
        <v>EMBEDDED</v>
      </c>
      <c r="R4881">
        <v>3112</v>
      </c>
      <c r="S4881">
        <v>1838</v>
      </c>
      <c r="T4881" s="8">
        <v>45495</v>
      </c>
      <c r="W4881">
        <v>2502</v>
      </c>
      <c r="X4881" t="str">
        <v>Customer 2</v>
      </c>
      <c r="Y4881" t="str">
        <v>WORKSTATION</v>
      </c>
      <c r="Z4881">
        <v>107</v>
      </c>
      <c r="AA4881">
        <v>3250</v>
      </c>
      <c r="AB4881" s="8">
        <v>45396</v>
      </c>
    </row>
    <row r="4882" spans="15:28" x14ac:dyDescent="0.3">
      <c r="O4882">
        <v>4881</v>
      </c>
      <c r="P4882" t="str">
        <v>Customer 8</v>
      </c>
      <c r="Q4882" t="str">
        <v>EMBEDDED</v>
      </c>
      <c r="R4882">
        <v>1022</v>
      </c>
      <c r="S4882">
        <v>804</v>
      </c>
      <c r="T4882" s="8">
        <v>45495</v>
      </c>
      <c r="W4882">
        <v>1913</v>
      </c>
      <c r="X4882" t="str">
        <v>Customer 2</v>
      </c>
      <c r="Y4882" t="str">
        <v>EMBEDDED</v>
      </c>
      <c r="Z4882">
        <v>105</v>
      </c>
      <c r="AA4882">
        <v>2062</v>
      </c>
      <c r="AB4882" s="8">
        <v>45371</v>
      </c>
    </row>
    <row r="4883" spans="15:28" x14ac:dyDescent="0.3">
      <c r="O4883">
        <v>4882</v>
      </c>
      <c r="P4883" t="str">
        <v>Customer 9</v>
      </c>
      <c r="Q4883" t="str">
        <v>WORKSTATION</v>
      </c>
      <c r="R4883">
        <v>2463</v>
      </c>
      <c r="S4883">
        <v>4768</v>
      </c>
      <c r="T4883" s="8">
        <v>45495</v>
      </c>
      <c r="W4883">
        <v>984</v>
      </c>
      <c r="X4883" t="str">
        <v>Customer 11</v>
      </c>
      <c r="Y4883" t="str">
        <v>DESKTOP</v>
      </c>
      <c r="Z4883">
        <v>102</v>
      </c>
      <c r="AA4883">
        <v>4469</v>
      </c>
      <c r="AB4883" s="8">
        <v>45332</v>
      </c>
    </row>
    <row r="4884" spans="15:28" x14ac:dyDescent="0.3">
      <c r="O4884">
        <v>4883</v>
      </c>
      <c r="P4884" t="str">
        <v>Customer 11</v>
      </c>
      <c r="Q4884" t="str">
        <v>DESKTOP</v>
      </c>
      <c r="R4884">
        <v>2644</v>
      </c>
      <c r="S4884">
        <v>3725</v>
      </c>
      <c r="T4884" s="8">
        <v>45495</v>
      </c>
      <c r="W4884">
        <v>1666</v>
      </c>
      <c r="X4884" t="str">
        <v>Customer 8</v>
      </c>
      <c r="Y4884" t="str">
        <v>DESKTOP</v>
      </c>
      <c r="Z4884">
        <v>102</v>
      </c>
      <c r="AA4884">
        <v>4045</v>
      </c>
      <c r="AB4884" s="8">
        <v>45361</v>
      </c>
    </row>
    <row r="4885" spans="15:28" x14ac:dyDescent="0.3">
      <c r="O4885">
        <v>4884</v>
      </c>
      <c r="P4885" t="str">
        <v>Customer 10</v>
      </c>
      <c r="Q4885" t="str">
        <v>DESKTOP</v>
      </c>
      <c r="R4885">
        <v>2359</v>
      </c>
      <c r="S4885">
        <v>524</v>
      </c>
      <c r="T4885" s="8">
        <v>45495</v>
      </c>
      <c r="W4885">
        <v>2548</v>
      </c>
      <c r="X4885" t="str">
        <v>Customer 12</v>
      </c>
      <c r="Y4885" t="str">
        <v>MOBILE</v>
      </c>
      <c r="Z4885">
        <v>102</v>
      </c>
      <c r="AA4885">
        <v>1699</v>
      </c>
      <c r="AB4885" s="8">
        <v>45398</v>
      </c>
    </row>
    <row r="4886" spans="15:28" x14ac:dyDescent="0.3">
      <c r="O4886">
        <v>4885</v>
      </c>
      <c r="P4886" t="str">
        <v>Customer 13</v>
      </c>
      <c r="Q4886" t="str">
        <v>EMBEDDED</v>
      </c>
      <c r="R4886">
        <v>2781</v>
      </c>
      <c r="S4886">
        <v>1557</v>
      </c>
      <c r="T4886" s="8">
        <v>45495</v>
      </c>
      <c r="W4886">
        <v>4668</v>
      </c>
      <c r="X4886" t="str">
        <v>Customer 10</v>
      </c>
      <c r="Y4886" t="str">
        <v>EMBEDDED</v>
      </c>
      <c r="Z4886">
        <v>101</v>
      </c>
      <c r="AA4886">
        <v>3231</v>
      </c>
      <c r="AB4886" s="8">
        <v>45486</v>
      </c>
    </row>
    <row r="4887" spans="15:28" x14ac:dyDescent="0.3">
      <c r="O4887">
        <v>4886</v>
      </c>
      <c r="P4887" t="str">
        <v>Customer 13</v>
      </c>
      <c r="Q4887" t="str">
        <v>WORKSTATION</v>
      </c>
      <c r="R4887">
        <v>2790</v>
      </c>
      <c r="S4887">
        <v>1752</v>
      </c>
      <c r="T4887" s="8">
        <v>45495</v>
      </c>
      <c r="W4887">
        <v>325</v>
      </c>
      <c r="X4887" t="str">
        <v>Customer 11</v>
      </c>
      <c r="Y4887" t="str">
        <v>DESKTOP</v>
      </c>
      <c r="Z4887">
        <v>100</v>
      </c>
      <c r="AA4887">
        <v>622</v>
      </c>
      <c r="AB4887" s="8">
        <v>45305</v>
      </c>
    </row>
    <row r="4888" spans="15:28" x14ac:dyDescent="0.3">
      <c r="O4888">
        <v>4887</v>
      </c>
      <c r="P4888" t="str">
        <v>Customer 8</v>
      </c>
      <c r="Q4888" t="str">
        <v>WORKSTATION</v>
      </c>
      <c r="R4888">
        <v>1806</v>
      </c>
      <c r="S4888">
        <v>1459</v>
      </c>
      <c r="T4888" s="8">
        <v>45495</v>
      </c>
      <c r="W4888">
        <v>2451</v>
      </c>
      <c r="X4888" t="str">
        <v>Customer 7</v>
      </c>
      <c r="Y4888" t="str">
        <v>DESKTOP</v>
      </c>
      <c r="Z4888">
        <v>100</v>
      </c>
      <c r="AA4888">
        <v>3032</v>
      </c>
      <c r="AB4888" s="8">
        <v>45394</v>
      </c>
    </row>
    <row r="4889" spans="15:28" x14ac:dyDescent="0.3">
      <c r="O4889">
        <v>4888</v>
      </c>
      <c r="P4889" t="str">
        <v>Customer 12</v>
      </c>
      <c r="Q4889" t="str">
        <v>DESKTOP</v>
      </c>
      <c r="R4889">
        <v>2857</v>
      </c>
      <c r="S4889">
        <v>397</v>
      </c>
      <c r="T4889" s="8">
        <v>45495</v>
      </c>
      <c r="W4889">
        <v>4249</v>
      </c>
      <c r="X4889" t="str">
        <v>Customer 2</v>
      </c>
      <c r="Y4889" t="str">
        <v>WORKSTATION</v>
      </c>
      <c r="Z4889">
        <v>100</v>
      </c>
      <c r="AA4889">
        <v>4356</v>
      </c>
      <c r="AB4889" s="8">
        <v>45468</v>
      </c>
    </row>
    <row r="4890" spans="15:28" x14ac:dyDescent="0.3">
      <c r="O4890">
        <v>4889</v>
      </c>
      <c r="P4890" t="str">
        <v>Customer 12</v>
      </c>
      <c r="Q4890" t="str">
        <v>MOBILE</v>
      </c>
      <c r="R4890">
        <v>1702</v>
      </c>
      <c r="S4890">
        <v>4760</v>
      </c>
      <c r="T4890" s="8">
        <v>45495</v>
      </c>
      <c r="W4890">
        <v>1818</v>
      </c>
      <c r="X4890" t="str">
        <v>Customer 9</v>
      </c>
      <c r="Y4890" t="str">
        <v>EMBEDDED</v>
      </c>
      <c r="Z4890">
        <v>99</v>
      </c>
      <c r="AA4890">
        <v>181</v>
      </c>
      <c r="AB4890" s="8">
        <v>45367</v>
      </c>
    </row>
    <row r="4891" spans="15:28" x14ac:dyDescent="0.3">
      <c r="O4891">
        <v>4890</v>
      </c>
      <c r="P4891" t="str">
        <v>Customer 10</v>
      </c>
      <c r="Q4891" t="str">
        <v>WORKSTATION</v>
      </c>
      <c r="R4891">
        <v>2692</v>
      </c>
      <c r="S4891">
        <v>1529</v>
      </c>
      <c r="T4891" s="8">
        <v>45495</v>
      </c>
      <c r="W4891">
        <v>2312</v>
      </c>
      <c r="X4891" t="str">
        <v>Customer 9</v>
      </c>
      <c r="Y4891" t="str">
        <v>MOBILE</v>
      </c>
      <c r="Z4891">
        <v>99</v>
      </c>
      <c r="AA4891">
        <v>4618</v>
      </c>
      <c r="AB4891" s="8">
        <v>45388</v>
      </c>
    </row>
    <row r="4892" spans="15:28" x14ac:dyDescent="0.3">
      <c r="O4892">
        <v>4891</v>
      </c>
      <c r="P4892" t="str">
        <v>Customer 2</v>
      </c>
      <c r="Q4892" t="str">
        <v>DESKTOP</v>
      </c>
      <c r="R4892">
        <v>1818</v>
      </c>
      <c r="S4892">
        <v>4942</v>
      </c>
      <c r="T4892" s="8">
        <v>45495</v>
      </c>
      <c r="W4892">
        <v>2094</v>
      </c>
      <c r="X4892" t="str">
        <v>Customer 9</v>
      </c>
      <c r="Y4892" t="str">
        <v>MOBILE</v>
      </c>
      <c r="Z4892">
        <v>98</v>
      </c>
      <c r="AA4892">
        <v>1193</v>
      </c>
      <c r="AB4892" s="8">
        <v>45379</v>
      </c>
    </row>
    <row r="4893" spans="15:28" x14ac:dyDescent="0.3">
      <c r="O4893">
        <v>4892</v>
      </c>
      <c r="P4893" t="str">
        <v>Customer 10</v>
      </c>
      <c r="Q4893" t="str">
        <v>WORKSTATION</v>
      </c>
      <c r="R4893">
        <v>188</v>
      </c>
      <c r="S4893">
        <v>1734</v>
      </c>
      <c r="T4893" s="8">
        <v>45495</v>
      </c>
      <c r="W4893">
        <v>2924</v>
      </c>
      <c r="X4893" t="str">
        <v>Customer 5</v>
      </c>
      <c r="Y4893" t="str">
        <v>WORKSTATION</v>
      </c>
      <c r="Z4893">
        <v>98</v>
      </c>
      <c r="AA4893">
        <v>3334</v>
      </c>
      <c r="AB4893" s="8">
        <v>45413</v>
      </c>
    </row>
    <row r="4894" spans="15:28" x14ac:dyDescent="0.3">
      <c r="O4894">
        <v>4893</v>
      </c>
      <c r="P4894" t="str">
        <v>Customer 4</v>
      </c>
      <c r="Q4894" t="str">
        <v>MOBILE</v>
      </c>
      <c r="R4894">
        <v>1932</v>
      </c>
      <c r="S4894">
        <v>1683</v>
      </c>
      <c r="T4894" s="8">
        <v>45495</v>
      </c>
      <c r="W4894">
        <v>3999</v>
      </c>
      <c r="X4894" t="str">
        <v>Customer 14</v>
      </c>
      <c r="Y4894" t="str">
        <v>MOBILE</v>
      </c>
      <c r="Z4894">
        <v>98</v>
      </c>
      <c r="AA4894">
        <v>3734</v>
      </c>
      <c r="AB4894" s="8">
        <v>45458</v>
      </c>
    </row>
    <row r="4895" spans="15:28" x14ac:dyDescent="0.3">
      <c r="O4895">
        <v>4894</v>
      </c>
      <c r="P4895" t="str">
        <v>Customer 13</v>
      </c>
      <c r="Q4895" t="str">
        <v>WORKSTATION</v>
      </c>
      <c r="R4895">
        <v>2406</v>
      </c>
      <c r="S4895">
        <v>3831</v>
      </c>
      <c r="T4895" s="8">
        <v>45495</v>
      </c>
      <c r="W4895">
        <v>334</v>
      </c>
      <c r="X4895" t="str">
        <v>Customer 9</v>
      </c>
      <c r="Y4895" t="str">
        <v>EMBEDDED</v>
      </c>
      <c r="Z4895">
        <v>97</v>
      </c>
      <c r="AA4895">
        <v>2160</v>
      </c>
      <c r="AB4895" s="8">
        <v>45305</v>
      </c>
    </row>
    <row r="4896" spans="15:28" x14ac:dyDescent="0.3">
      <c r="O4896">
        <v>4895</v>
      </c>
      <c r="P4896" t="str">
        <v>Customer 11</v>
      </c>
      <c r="Q4896" t="str">
        <v>WORKSTATION</v>
      </c>
      <c r="R4896">
        <v>3148</v>
      </c>
      <c r="S4896">
        <v>4189</v>
      </c>
      <c r="T4896" s="8">
        <v>45495</v>
      </c>
      <c r="W4896">
        <v>4088</v>
      </c>
      <c r="X4896" t="str">
        <v>Customer 5</v>
      </c>
      <c r="Y4896" t="str">
        <v>DESKTOP</v>
      </c>
      <c r="Z4896">
        <v>97</v>
      </c>
      <c r="AA4896">
        <v>3567</v>
      </c>
      <c r="AB4896" s="8">
        <v>45462</v>
      </c>
    </row>
    <row r="4897" spans="15:28" x14ac:dyDescent="0.3">
      <c r="O4897">
        <v>4896</v>
      </c>
      <c r="P4897" t="str">
        <v>Customer 12</v>
      </c>
      <c r="Q4897" t="str">
        <v>MOBILE</v>
      </c>
      <c r="R4897">
        <v>2943</v>
      </c>
      <c r="S4897">
        <v>3991</v>
      </c>
      <c r="T4897" s="8">
        <v>45495</v>
      </c>
      <c r="W4897">
        <v>2295</v>
      </c>
      <c r="X4897" t="str">
        <v>Customer 3</v>
      </c>
      <c r="Y4897" t="str">
        <v>WORKSTATION</v>
      </c>
      <c r="Z4897">
        <v>96</v>
      </c>
      <c r="AA4897">
        <v>1741</v>
      </c>
      <c r="AB4897" s="8">
        <v>45387</v>
      </c>
    </row>
    <row r="4898" spans="15:28" x14ac:dyDescent="0.3">
      <c r="O4898">
        <v>4897</v>
      </c>
      <c r="P4898" t="str">
        <v>Customer 10</v>
      </c>
      <c r="Q4898" t="str">
        <v>WORKSTATION</v>
      </c>
      <c r="R4898">
        <v>1783</v>
      </c>
      <c r="S4898">
        <v>2740</v>
      </c>
      <c r="T4898" s="8">
        <v>45495</v>
      </c>
      <c r="W4898">
        <v>3218</v>
      </c>
      <c r="X4898" t="str">
        <v>Customer 2</v>
      </c>
      <c r="Y4898" t="str">
        <v>EMBEDDED</v>
      </c>
      <c r="Z4898">
        <v>96</v>
      </c>
      <c r="AA4898">
        <v>395</v>
      </c>
      <c r="AB4898" s="8">
        <v>45426</v>
      </c>
    </row>
    <row r="4899" spans="15:28" x14ac:dyDescent="0.3">
      <c r="O4899">
        <v>4898</v>
      </c>
      <c r="P4899" t="str">
        <v>Customer 15</v>
      </c>
      <c r="Q4899" t="str">
        <v>DESKTOP</v>
      </c>
      <c r="R4899">
        <v>1858</v>
      </c>
      <c r="S4899">
        <v>1339</v>
      </c>
      <c r="T4899" s="8">
        <v>45496</v>
      </c>
      <c r="W4899">
        <v>2143</v>
      </c>
      <c r="X4899" t="str">
        <v>Customer 14</v>
      </c>
      <c r="Y4899" t="str">
        <v>MOBILE</v>
      </c>
      <c r="Z4899">
        <v>93</v>
      </c>
      <c r="AA4899">
        <v>3892</v>
      </c>
      <c r="AB4899" s="8">
        <v>45381</v>
      </c>
    </row>
    <row r="4900" spans="15:28" x14ac:dyDescent="0.3">
      <c r="O4900">
        <v>4899</v>
      </c>
      <c r="P4900" t="str">
        <v>Customer 10</v>
      </c>
      <c r="Q4900" t="str">
        <v>MOBILE</v>
      </c>
      <c r="R4900">
        <v>1573</v>
      </c>
      <c r="S4900">
        <v>3687</v>
      </c>
      <c r="T4900" s="8">
        <v>45496</v>
      </c>
      <c r="W4900">
        <v>2753</v>
      </c>
      <c r="X4900" t="str">
        <v>Customer 11</v>
      </c>
      <c r="Y4900" t="str">
        <v>DESKTOP</v>
      </c>
      <c r="Z4900">
        <v>92</v>
      </c>
      <c r="AA4900">
        <v>4650</v>
      </c>
      <c r="AB4900" s="8">
        <v>45406</v>
      </c>
    </row>
    <row r="4901" spans="15:28" x14ac:dyDescent="0.3">
      <c r="O4901">
        <v>4900</v>
      </c>
      <c r="P4901" t="str">
        <v>Customer 10</v>
      </c>
      <c r="Q4901" t="str">
        <v>MOBILE</v>
      </c>
      <c r="R4901">
        <v>1209</v>
      </c>
      <c r="S4901">
        <v>3601</v>
      </c>
      <c r="T4901" s="8">
        <v>45496</v>
      </c>
      <c r="W4901">
        <v>2932</v>
      </c>
      <c r="X4901" t="str">
        <v>Customer 12</v>
      </c>
      <c r="Y4901" t="str">
        <v>MOBILE</v>
      </c>
      <c r="Z4901">
        <v>92</v>
      </c>
      <c r="AA4901">
        <v>4045</v>
      </c>
      <c r="AB4901" s="8">
        <v>45414</v>
      </c>
    </row>
    <row r="4902" spans="15:28" x14ac:dyDescent="0.3">
      <c r="O4902">
        <v>4901</v>
      </c>
      <c r="P4902" t="str">
        <v>Customer 3</v>
      </c>
      <c r="Q4902" t="str">
        <v>DESKTOP</v>
      </c>
      <c r="R4902">
        <v>1068</v>
      </c>
      <c r="S4902">
        <v>3963</v>
      </c>
      <c r="T4902" s="8">
        <v>45496</v>
      </c>
      <c r="W4902">
        <v>3598</v>
      </c>
      <c r="X4902" t="str">
        <v>Customer 2</v>
      </c>
      <c r="Y4902" t="str">
        <v>DESKTOP</v>
      </c>
      <c r="Z4902">
        <v>91</v>
      </c>
      <c r="AA4902">
        <v>3706</v>
      </c>
      <c r="AB4902" s="8">
        <v>45441</v>
      </c>
    </row>
    <row r="4903" spans="15:28" x14ac:dyDescent="0.3">
      <c r="O4903">
        <v>4902</v>
      </c>
      <c r="P4903" t="str">
        <v>Customer 8</v>
      </c>
      <c r="Q4903" t="str">
        <v>EMBEDDED</v>
      </c>
      <c r="R4903">
        <v>1350</v>
      </c>
      <c r="S4903">
        <v>3000</v>
      </c>
      <c r="T4903" s="8">
        <v>45496</v>
      </c>
      <c r="W4903">
        <v>4487</v>
      </c>
      <c r="X4903" t="str">
        <v>Customer 6</v>
      </c>
      <c r="Y4903" t="str">
        <v>DESKTOP</v>
      </c>
      <c r="Z4903">
        <v>89</v>
      </c>
      <c r="AA4903">
        <v>1791</v>
      </c>
      <c r="AB4903" s="8">
        <v>45478</v>
      </c>
    </row>
    <row r="4904" spans="15:28" x14ac:dyDescent="0.3">
      <c r="O4904">
        <v>4903</v>
      </c>
      <c r="P4904" t="str">
        <v>Customer 3</v>
      </c>
      <c r="Q4904" t="str">
        <v>DESKTOP</v>
      </c>
      <c r="R4904">
        <v>136</v>
      </c>
      <c r="S4904">
        <v>3754</v>
      </c>
      <c r="T4904" s="8">
        <v>45496</v>
      </c>
      <c r="W4904">
        <v>1596</v>
      </c>
      <c r="X4904" t="str">
        <v>Customer 12</v>
      </c>
      <c r="Y4904" t="str">
        <v>DESKTOP</v>
      </c>
      <c r="Z4904">
        <v>86</v>
      </c>
      <c r="AA4904">
        <v>2865</v>
      </c>
      <c r="AB4904" s="8">
        <v>45358</v>
      </c>
    </row>
    <row r="4905" spans="15:28" x14ac:dyDescent="0.3">
      <c r="O4905">
        <v>4904</v>
      </c>
      <c r="P4905" t="str">
        <v>Customer 11</v>
      </c>
      <c r="Q4905" t="str">
        <v>EMBEDDED</v>
      </c>
      <c r="R4905">
        <v>2424</v>
      </c>
      <c r="S4905">
        <v>281</v>
      </c>
      <c r="T4905" s="8">
        <v>45496</v>
      </c>
      <c r="W4905">
        <v>178</v>
      </c>
      <c r="X4905" t="str">
        <v>Customer 8</v>
      </c>
      <c r="Y4905" t="str">
        <v>DESKTOP</v>
      </c>
      <c r="Z4905">
        <v>85</v>
      </c>
      <c r="AA4905">
        <v>1329</v>
      </c>
      <c r="AB4905" s="8">
        <v>45299</v>
      </c>
    </row>
    <row r="4906" spans="15:28" x14ac:dyDescent="0.3">
      <c r="O4906">
        <v>4905</v>
      </c>
      <c r="P4906" t="str">
        <v>Customer 10</v>
      </c>
      <c r="Q4906" t="str">
        <v>EMBEDDED</v>
      </c>
      <c r="R4906">
        <v>1160</v>
      </c>
      <c r="S4906">
        <v>1619</v>
      </c>
      <c r="T4906" s="8">
        <v>45496</v>
      </c>
      <c r="W4906">
        <v>4555</v>
      </c>
      <c r="X4906" t="str">
        <v>Customer 3</v>
      </c>
      <c r="Y4906" t="str">
        <v>DESKTOP</v>
      </c>
      <c r="Z4906">
        <v>83</v>
      </c>
      <c r="AA4906">
        <v>3786</v>
      </c>
      <c r="AB4906" s="8">
        <v>45481</v>
      </c>
    </row>
    <row r="4907" spans="15:28" x14ac:dyDescent="0.3">
      <c r="O4907">
        <v>4906</v>
      </c>
      <c r="P4907" t="str">
        <v>Customer 3</v>
      </c>
      <c r="Q4907" t="str">
        <v>DESKTOP</v>
      </c>
      <c r="R4907">
        <v>3278</v>
      </c>
      <c r="S4907">
        <v>4657</v>
      </c>
      <c r="T4907" s="8">
        <v>45496</v>
      </c>
      <c r="W4907">
        <v>3753</v>
      </c>
      <c r="X4907" t="str">
        <v>Customer 11</v>
      </c>
      <c r="Y4907" t="str">
        <v>MOBILE</v>
      </c>
      <c r="Z4907">
        <v>82</v>
      </c>
      <c r="AA4907">
        <v>2551</v>
      </c>
      <c r="AB4907" s="8">
        <v>45448</v>
      </c>
    </row>
    <row r="4908" spans="15:28" x14ac:dyDescent="0.3">
      <c r="O4908">
        <v>4907</v>
      </c>
      <c r="P4908" t="str">
        <v>Customer 10</v>
      </c>
      <c r="Q4908" t="str">
        <v>DESKTOP</v>
      </c>
      <c r="R4908">
        <v>1963</v>
      </c>
      <c r="S4908">
        <v>3322</v>
      </c>
      <c r="T4908" s="8">
        <v>45496</v>
      </c>
      <c r="W4908">
        <v>2351</v>
      </c>
      <c r="X4908" t="str">
        <v>Customer 9</v>
      </c>
      <c r="Y4908" t="str">
        <v>MOBILE</v>
      </c>
      <c r="Z4908">
        <v>80</v>
      </c>
      <c r="AA4908">
        <v>1645</v>
      </c>
      <c r="AB4908" s="8">
        <v>45389</v>
      </c>
    </row>
    <row r="4909" spans="15:28" x14ac:dyDescent="0.3">
      <c r="O4909">
        <v>4908</v>
      </c>
      <c r="P4909" t="str">
        <v>Customer 6</v>
      </c>
      <c r="Q4909" t="str">
        <v>MOBILE</v>
      </c>
      <c r="R4909">
        <v>1964</v>
      </c>
      <c r="S4909">
        <v>4947</v>
      </c>
      <c r="T4909" s="8">
        <v>45496</v>
      </c>
      <c r="W4909">
        <v>1767</v>
      </c>
      <c r="X4909" t="str">
        <v>Customer 9</v>
      </c>
      <c r="Y4909" t="str">
        <v>DESKTOP</v>
      </c>
      <c r="Z4909">
        <v>79</v>
      </c>
      <c r="AA4909">
        <v>2351</v>
      </c>
      <c r="AB4909" s="8">
        <v>45365</v>
      </c>
    </row>
    <row r="4910" spans="15:28" x14ac:dyDescent="0.3">
      <c r="O4910">
        <v>4909</v>
      </c>
      <c r="P4910" t="str">
        <v>Customer 2</v>
      </c>
      <c r="Q4910" t="str">
        <v>EMBEDDED</v>
      </c>
      <c r="R4910">
        <v>35</v>
      </c>
      <c r="S4910">
        <v>4390</v>
      </c>
      <c r="T4910" s="8">
        <v>45496</v>
      </c>
      <c r="W4910">
        <v>4754</v>
      </c>
      <c r="X4910" t="str">
        <v>Customer 2</v>
      </c>
      <c r="Y4910" t="str">
        <v>WORKSTATION</v>
      </c>
      <c r="Z4910">
        <v>79</v>
      </c>
      <c r="AA4910">
        <v>4445</v>
      </c>
      <c r="AB4910" s="8">
        <v>45490</v>
      </c>
    </row>
    <row r="4911" spans="15:28" x14ac:dyDescent="0.3">
      <c r="O4911">
        <v>4910</v>
      </c>
      <c r="P4911" t="str">
        <v>Customer 8</v>
      </c>
      <c r="Q4911" t="str">
        <v>EMBEDDED</v>
      </c>
      <c r="R4911">
        <v>2268</v>
      </c>
      <c r="S4911">
        <v>2208</v>
      </c>
      <c r="T4911" s="8">
        <v>45496</v>
      </c>
      <c r="W4911">
        <v>2037</v>
      </c>
      <c r="X4911" t="str">
        <v>Customer 14</v>
      </c>
      <c r="Y4911" t="str">
        <v>DESKTOP</v>
      </c>
      <c r="Z4911">
        <v>78</v>
      </c>
      <c r="AA4911">
        <v>4101</v>
      </c>
      <c r="AB4911" s="8">
        <v>45376</v>
      </c>
    </row>
    <row r="4912" spans="15:28" x14ac:dyDescent="0.3">
      <c r="O4912">
        <v>4911</v>
      </c>
      <c r="P4912" t="str">
        <v>Customer 9</v>
      </c>
      <c r="Q4912" t="str">
        <v>EMBEDDED</v>
      </c>
      <c r="R4912">
        <v>3907</v>
      </c>
      <c r="S4912">
        <v>816</v>
      </c>
      <c r="T4912" s="8">
        <v>45496</v>
      </c>
      <c r="W4912">
        <v>3439</v>
      </c>
      <c r="X4912" t="str">
        <v>Customer 11</v>
      </c>
      <c r="Y4912" t="str">
        <v>DESKTOP</v>
      </c>
      <c r="Z4912">
        <v>78</v>
      </c>
      <c r="AA4912">
        <v>3742</v>
      </c>
      <c r="AB4912" s="8">
        <v>45435</v>
      </c>
    </row>
    <row r="4913" spans="15:28" x14ac:dyDescent="0.3">
      <c r="O4913">
        <v>4912</v>
      </c>
      <c r="P4913" t="str">
        <v>Customer 15</v>
      </c>
      <c r="Q4913" t="str">
        <v>MOBILE</v>
      </c>
      <c r="R4913">
        <v>322</v>
      </c>
      <c r="S4913">
        <v>3824</v>
      </c>
      <c r="T4913" s="8">
        <v>45496</v>
      </c>
      <c r="W4913">
        <v>1567</v>
      </c>
      <c r="X4913" t="str">
        <v>Customer 8</v>
      </c>
      <c r="Y4913" t="str">
        <v>MOBILE</v>
      </c>
      <c r="Z4913">
        <v>77</v>
      </c>
      <c r="AA4913">
        <v>3521</v>
      </c>
      <c r="AB4913" s="8">
        <v>45357</v>
      </c>
    </row>
    <row r="4914" spans="15:28" x14ac:dyDescent="0.3">
      <c r="O4914">
        <v>4913</v>
      </c>
      <c r="P4914" t="str">
        <v>Customer 7</v>
      </c>
      <c r="Q4914" t="str">
        <v>DESKTOP</v>
      </c>
      <c r="R4914">
        <v>741</v>
      </c>
      <c r="S4914">
        <v>2699</v>
      </c>
      <c r="T4914" s="8">
        <v>45496</v>
      </c>
      <c r="W4914">
        <v>1644</v>
      </c>
      <c r="X4914" t="str">
        <v>Customer 14</v>
      </c>
      <c r="Y4914" t="str">
        <v>EMBEDDED</v>
      </c>
      <c r="Z4914">
        <v>76</v>
      </c>
      <c r="AA4914">
        <v>4373</v>
      </c>
      <c r="AB4914" s="8">
        <v>45360</v>
      </c>
    </row>
    <row r="4915" spans="15:28" x14ac:dyDescent="0.3">
      <c r="O4915">
        <v>4914</v>
      </c>
      <c r="P4915" t="str">
        <v>Customer 3</v>
      </c>
      <c r="Q4915" t="str">
        <v>MOBILE</v>
      </c>
      <c r="R4915">
        <v>2855</v>
      </c>
      <c r="S4915">
        <v>3790</v>
      </c>
      <c r="T4915" s="8">
        <v>45496</v>
      </c>
      <c r="W4915">
        <v>2062</v>
      </c>
      <c r="X4915" t="str">
        <v>Customer 9</v>
      </c>
      <c r="Y4915" t="str">
        <v>EMBEDDED</v>
      </c>
      <c r="Z4915">
        <v>75</v>
      </c>
      <c r="AA4915">
        <v>2388</v>
      </c>
      <c r="AB4915" s="8">
        <v>45377</v>
      </c>
    </row>
    <row r="4916" spans="15:28" x14ac:dyDescent="0.3">
      <c r="O4916">
        <v>4915</v>
      </c>
      <c r="P4916" t="str">
        <v>Customer 10</v>
      </c>
      <c r="Q4916" t="str">
        <v>MOBILE</v>
      </c>
      <c r="R4916">
        <v>1732</v>
      </c>
      <c r="S4916">
        <v>4719</v>
      </c>
      <c r="T4916" s="8">
        <v>45496</v>
      </c>
      <c r="W4916">
        <v>3563</v>
      </c>
      <c r="X4916" t="str">
        <v>Customer 8</v>
      </c>
      <c r="Y4916" t="str">
        <v>WORKSTATION</v>
      </c>
      <c r="Z4916">
        <v>74</v>
      </c>
      <c r="AA4916">
        <v>4161</v>
      </c>
      <c r="AB4916" s="8">
        <v>45440</v>
      </c>
    </row>
    <row r="4917" spans="15:28" x14ac:dyDescent="0.3">
      <c r="O4917">
        <v>4916</v>
      </c>
      <c r="P4917" t="str">
        <v>Customer 9</v>
      </c>
      <c r="Q4917" t="str">
        <v>WORKSTATION</v>
      </c>
      <c r="R4917">
        <v>1921</v>
      </c>
      <c r="S4917">
        <v>503</v>
      </c>
      <c r="T4917" s="8">
        <v>45496</v>
      </c>
      <c r="W4917">
        <v>1300</v>
      </c>
      <c r="X4917" t="str">
        <v>Customer 5</v>
      </c>
      <c r="Y4917" t="str">
        <v>EMBEDDED</v>
      </c>
      <c r="Z4917">
        <v>73</v>
      </c>
      <c r="AA4917">
        <v>2608</v>
      </c>
      <c r="AB4917" s="8">
        <v>45346</v>
      </c>
    </row>
    <row r="4918" spans="15:28" x14ac:dyDescent="0.3">
      <c r="O4918">
        <v>4917</v>
      </c>
      <c r="P4918" t="str">
        <v>Customer 4</v>
      </c>
      <c r="Q4918" t="str">
        <v>MOBILE</v>
      </c>
      <c r="R4918">
        <v>2029</v>
      </c>
      <c r="S4918">
        <v>645</v>
      </c>
      <c r="T4918" s="8">
        <v>45496</v>
      </c>
      <c r="W4918">
        <v>3698</v>
      </c>
      <c r="X4918" t="str">
        <v>Customer 9</v>
      </c>
      <c r="Y4918" t="str">
        <v>MOBILE</v>
      </c>
      <c r="Z4918">
        <v>73</v>
      </c>
      <c r="AA4918">
        <v>4046</v>
      </c>
      <c r="AB4918" s="8">
        <v>45446</v>
      </c>
    </row>
    <row r="4919" spans="15:28" x14ac:dyDescent="0.3">
      <c r="O4919">
        <v>4918</v>
      </c>
      <c r="P4919" t="str">
        <v>Customer 14</v>
      </c>
      <c r="Q4919" t="str">
        <v>MOBILE</v>
      </c>
      <c r="R4919">
        <v>2648</v>
      </c>
      <c r="S4919">
        <v>4834</v>
      </c>
      <c r="T4919" s="8">
        <v>45496</v>
      </c>
      <c r="W4919">
        <v>2513</v>
      </c>
      <c r="X4919" t="str">
        <v>Customer 8</v>
      </c>
      <c r="Y4919" t="str">
        <v>MOBILE</v>
      </c>
      <c r="Z4919">
        <v>72</v>
      </c>
      <c r="AA4919">
        <v>4251</v>
      </c>
      <c r="AB4919" s="8">
        <v>45396</v>
      </c>
    </row>
    <row r="4920" spans="15:28" x14ac:dyDescent="0.3">
      <c r="O4920">
        <v>4919</v>
      </c>
      <c r="P4920" t="str">
        <v>Customer 5</v>
      </c>
      <c r="Q4920" t="str">
        <v>EMBEDDED</v>
      </c>
      <c r="R4920">
        <v>617</v>
      </c>
      <c r="S4920">
        <v>625</v>
      </c>
      <c r="T4920" s="8">
        <v>45496</v>
      </c>
      <c r="W4920">
        <v>1211</v>
      </c>
      <c r="X4920" t="str">
        <v>Customer 12</v>
      </c>
      <c r="Y4920" t="str">
        <v>MOBILE</v>
      </c>
      <c r="Z4920">
        <v>71</v>
      </c>
      <c r="AA4920">
        <v>1606</v>
      </c>
      <c r="AB4920" s="8">
        <v>45342</v>
      </c>
    </row>
    <row r="4921" spans="15:28" x14ac:dyDescent="0.3">
      <c r="O4921">
        <v>4920</v>
      </c>
      <c r="P4921" t="str">
        <v>Customer 7</v>
      </c>
      <c r="Q4921" t="str">
        <v>MOBILE</v>
      </c>
      <c r="R4921">
        <v>11</v>
      </c>
      <c r="S4921">
        <v>2604</v>
      </c>
      <c r="T4921" s="8">
        <v>45496</v>
      </c>
      <c r="W4921">
        <v>3296</v>
      </c>
      <c r="X4921" t="str">
        <v>Customer 14</v>
      </c>
      <c r="Y4921" t="str">
        <v>WORKSTATION</v>
      </c>
      <c r="Z4921">
        <v>70</v>
      </c>
      <c r="AA4921">
        <v>3123</v>
      </c>
      <c r="AB4921" s="8">
        <v>45429</v>
      </c>
    </row>
    <row r="4922" spans="15:28" x14ac:dyDescent="0.3">
      <c r="O4922">
        <v>4921</v>
      </c>
      <c r="P4922" t="str">
        <v>Customer 13</v>
      </c>
      <c r="Q4922" t="str">
        <v>DESKTOP</v>
      </c>
      <c r="R4922">
        <v>3185</v>
      </c>
      <c r="S4922">
        <v>4908</v>
      </c>
      <c r="T4922" s="8">
        <v>45496</v>
      </c>
      <c r="W4922">
        <v>449</v>
      </c>
      <c r="X4922" t="str">
        <v>Customer 3</v>
      </c>
      <c r="Y4922" t="str">
        <v>MOBILE</v>
      </c>
      <c r="Z4922">
        <v>68</v>
      </c>
      <c r="AA4922">
        <v>3482</v>
      </c>
      <c r="AB4922" s="8">
        <v>45310</v>
      </c>
    </row>
    <row r="4923" spans="15:28" x14ac:dyDescent="0.3">
      <c r="O4923">
        <v>4922</v>
      </c>
      <c r="P4923" t="str">
        <v>Customer 8</v>
      </c>
      <c r="Q4923" t="str">
        <v>MOBILE</v>
      </c>
      <c r="R4923">
        <v>3522</v>
      </c>
      <c r="S4923">
        <v>1869</v>
      </c>
      <c r="T4923" s="8">
        <v>45497</v>
      </c>
      <c r="W4923">
        <v>3170</v>
      </c>
      <c r="X4923" t="str">
        <v>Customer 10</v>
      </c>
      <c r="Y4923" t="str">
        <v>DESKTOP</v>
      </c>
      <c r="Z4923">
        <v>67</v>
      </c>
      <c r="AA4923">
        <v>2072</v>
      </c>
      <c r="AB4923" s="8">
        <v>45424</v>
      </c>
    </row>
    <row r="4924" spans="15:28" x14ac:dyDescent="0.3">
      <c r="O4924">
        <v>4923</v>
      </c>
      <c r="P4924" t="str">
        <v>Customer 14</v>
      </c>
      <c r="Q4924" t="str">
        <v>MOBILE</v>
      </c>
      <c r="R4924">
        <v>3683</v>
      </c>
      <c r="S4924">
        <v>4685</v>
      </c>
      <c r="T4924" s="8">
        <v>45497</v>
      </c>
      <c r="W4924">
        <v>597</v>
      </c>
      <c r="X4924" t="str">
        <v>Customer 1</v>
      </c>
      <c r="Y4924" t="str">
        <v>EMBEDDED</v>
      </c>
      <c r="Z4924">
        <v>64</v>
      </c>
      <c r="AA4924">
        <v>2007</v>
      </c>
      <c r="AB4924" s="8">
        <v>45316</v>
      </c>
    </row>
    <row r="4925" spans="15:28" x14ac:dyDescent="0.3">
      <c r="O4925">
        <v>4924</v>
      </c>
      <c r="P4925" t="str">
        <v>Customer 2</v>
      </c>
      <c r="Q4925" t="str">
        <v>DESKTOP</v>
      </c>
      <c r="R4925">
        <v>2649</v>
      </c>
      <c r="S4925">
        <v>2138</v>
      </c>
      <c r="T4925" s="8">
        <v>45497</v>
      </c>
      <c r="W4925">
        <v>653</v>
      </c>
      <c r="X4925" t="str">
        <v>Customer 14</v>
      </c>
      <c r="Y4925" t="str">
        <v>WORKSTATION</v>
      </c>
      <c r="Z4925">
        <v>63</v>
      </c>
      <c r="AA4925">
        <v>296</v>
      </c>
      <c r="AB4925" s="8">
        <v>45319</v>
      </c>
    </row>
    <row r="4926" spans="15:28" x14ac:dyDescent="0.3">
      <c r="O4926">
        <v>4925</v>
      </c>
      <c r="P4926" t="str">
        <v>Customer 7</v>
      </c>
      <c r="Q4926" t="str">
        <v>EMBEDDED</v>
      </c>
      <c r="R4926">
        <v>1500</v>
      </c>
      <c r="S4926">
        <v>3384</v>
      </c>
      <c r="T4926" s="8">
        <v>45497</v>
      </c>
      <c r="W4926">
        <v>824</v>
      </c>
      <c r="X4926" t="str">
        <v>Customer 8</v>
      </c>
      <c r="Y4926" t="str">
        <v>WORKSTATION</v>
      </c>
      <c r="Z4926">
        <v>63</v>
      </c>
      <c r="AA4926">
        <v>963</v>
      </c>
      <c r="AB4926" s="8">
        <v>45326</v>
      </c>
    </row>
    <row r="4927" spans="15:28" x14ac:dyDescent="0.3">
      <c r="O4927">
        <v>4926</v>
      </c>
      <c r="P4927" t="str">
        <v>Customer 9</v>
      </c>
      <c r="Q4927" t="str">
        <v>DESKTOP</v>
      </c>
      <c r="R4927">
        <v>3815</v>
      </c>
      <c r="S4927">
        <v>1137</v>
      </c>
      <c r="T4927" s="8">
        <v>45497</v>
      </c>
      <c r="W4927">
        <v>4438</v>
      </c>
      <c r="X4927" t="str">
        <v>Customer 13</v>
      </c>
      <c r="Y4927" t="str">
        <v>MOBILE</v>
      </c>
      <c r="Z4927">
        <v>63</v>
      </c>
      <c r="AA4927">
        <v>2744</v>
      </c>
      <c r="AB4927" s="8">
        <v>45476</v>
      </c>
    </row>
    <row r="4928" spans="15:28" x14ac:dyDescent="0.3">
      <c r="O4928">
        <v>4927</v>
      </c>
      <c r="P4928" t="str">
        <v>Customer 3</v>
      </c>
      <c r="Q4928" t="str">
        <v>EMBEDDED</v>
      </c>
      <c r="R4928">
        <v>1546</v>
      </c>
      <c r="S4928">
        <v>123</v>
      </c>
      <c r="T4928" s="8">
        <v>45497</v>
      </c>
      <c r="W4928">
        <v>1938</v>
      </c>
      <c r="X4928" t="str">
        <v>Customer 10</v>
      </c>
      <c r="Y4928" t="str">
        <v>DESKTOP</v>
      </c>
      <c r="Z4928">
        <v>61</v>
      </c>
      <c r="AA4928">
        <v>125</v>
      </c>
      <c r="AB4928" s="8">
        <v>45372</v>
      </c>
    </row>
    <row r="4929" spans="15:28" x14ac:dyDescent="0.3">
      <c r="O4929">
        <v>4928</v>
      </c>
      <c r="P4929" t="str">
        <v>Customer 1</v>
      </c>
      <c r="Q4929" t="str">
        <v>MOBILE</v>
      </c>
      <c r="R4929">
        <v>3042</v>
      </c>
      <c r="S4929">
        <v>1202</v>
      </c>
      <c r="T4929" s="8">
        <v>45497</v>
      </c>
      <c r="W4929">
        <v>1967</v>
      </c>
      <c r="X4929" t="str">
        <v>Customer 1</v>
      </c>
      <c r="Y4929" t="str">
        <v>MOBILE</v>
      </c>
      <c r="Z4929">
        <v>60</v>
      </c>
      <c r="AA4929">
        <v>534</v>
      </c>
      <c r="AB4929" s="8">
        <v>45373</v>
      </c>
    </row>
    <row r="4930" spans="15:28" x14ac:dyDescent="0.3">
      <c r="O4930">
        <v>4929</v>
      </c>
      <c r="P4930" t="str">
        <v>Customer 13</v>
      </c>
      <c r="Q4930" t="str">
        <v>DESKTOP</v>
      </c>
      <c r="R4930">
        <v>2588</v>
      </c>
      <c r="S4930">
        <v>468</v>
      </c>
      <c r="T4930" s="8">
        <v>45497</v>
      </c>
      <c r="W4930">
        <v>3261</v>
      </c>
      <c r="X4930" t="str">
        <v>Customer 2</v>
      </c>
      <c r="Y4930" t="str">
        <v>MOBILE</v>
      </c>
      <c r="Z4930">
        <v>60</v>
      </c>
      <c r="AA4930">
        <v>3458</v>
      </c>
      <c r="AB4930" s="8">
        <v>45427</v>
      </c>
    </row>
    <row r="4931" spans="15:28" x14ac:dyDescent="0.3">
      <c r="O4931">
        <v>4930</v>
      </c>
      <c r="P4931" t="str">
        <v>Customer 2</v>
      </c>
      <c r="Q4931" t="str">
        <v>EMBEDDED</v>
      </c>
      <c r="R4931">
        <v>3638</v>
      </c>
      <c r="S4931">
        <v>612</v>
      </c>
      <c r="T4931" s="8">
        <v>45497</v>
      </c>
      <c r="W4931">
        <v>3736</v>
      </c>
      <c r="X4931" t="str">
        <v>Customer 11</v>
      </c>
      <c r="Y4931" t="str">
        <v>DESKTOP</v>
      </c>
      <c r="Z4931">
        <v>60</v>
      </c>
      <c r="AA4931">
        <v>920</v>
      </c>
      <c r="AB4931" s="8">
        <v>45447</v>
      </c>
    </row>
    <row r="4932" spans="15:28" x14ac:dyDescent="0.3">
      <c r="O4932">
        <v>4931</v>
      </c>
      <c r="P4932" t="str">
        <v>Customer 12</v>
      </c>
      <c r="Q4932" t="str">
        <v>WORKSTATION</v>
      </c>
      <c r="R4932">
        <v>3007</v>
      </c>
      <c r="S4932">
        <v>4807</v>
      </c>
      <c r="T4932" s="8">
        <v>45497</v>
      </c>
      <c r="W4932">
        <v>1834</v>
      </c>
      <c r="X4932" t="str">
        <v>Customer 14</v>
      </c>
      <c r="Y4932" t="str">
        <v>EMBEDDED</v>
      </c>
      <c r="Z4932">
        <v>58</v>
      </c>
      <c r="AA4932">
        <v>666</v>
      </c>
      <c r="AB4932" s="8">
        <v>45368</v>
      </c>
    </row>
    <row r="4933" spans="15:28" x14ac:dyDescent="0.3">
      <c r="O4933">
        <v>4932</v>
      </c>
      <c r="P4933" t="str">
        <v>Customer 1</v>
      </c>
      <c r="Q4933" t="str">
        <v>EMBEDDED</v>
      </c>
      <c r="R4933">
        <v>941</v>
      </c>
      <c r="S4933">
        <v>1077</v>
      </c>
      <c r="T4933" s="8">
        <v>45497</v>
      </c>
      <c r="W4933">
        <v>2687</v>
      </c>
      <c r="X4933" t="str">
        <v>Customer 5</v>
      </c>
      <c r="Y4933" t="str">
        <v>MOBILE</v>
      </c>
      <c r="Z4933">
        <v>58</v>
      </c>
      <c r="AA4933">
        <v>2608</v>
      </c>
      <c r="AB4933" s="8">
        <v>45403</v>
      </c>
    </row>
    <row r="4934" spans="15:28" x14ac:dyDescent="0.3">
      <c r="O4934">
        <v>4933</v>
      </c>
      <c r="P4934" t="str">
        <v>Customer 5</v>
      </c>
      <c r="Q4934" t="str">
        <v>EMBEDDED</v>
      </c>
      <c r="R4934">
        <v>3894</v>
      </c>
      <c r="S4934">
        <v>2646</v>
      </c>
      <c r="T4934" s="8">
        <v>45497</v>
      </c>
      <c r="W4934">
        <v>2879</v>
      </c>
      <c r="X4934" t="str">
        <v>Customer 14</v>
      </c>
      <c r="Y4934" t="str">
        <v>WORKSTATION</v>
      </c>
      <c r="Z4934">
        <v>58</v>
      </c>
      <c r="AA4934">
        <v>961</v>
      </c>
      <c r="AB4934" s="8">
        <v>45411</v>
      </c>
    </row>
    <row r="4935" spans="15:28" x14ac:dyDescent="0.3">
      <c r="O4935">
        <v>4934</v>
      </c>
      <c r="P4935" t="str">
        <v>Customer 13</v>
      </c>
      <c r="Q4935" t="str">
        <v>EMBEDDED</v>
      </c>
      <c r="R4935">
        <v>2874</v>
      </c>
      <c r="S4935">
        <v>3364</v>
      </c>
      <c r="T4935" s="8">
        <v>45497</v>
      </c>
      <c r="W4935">
        <v>445</v>
      </c>
      <c r="X4935" t="str">
        <v>Customer 13</v>
      </c>
      <c r="Y4935" t="str">
        <v>EMBEDDED</v>
      </c>
      <c r="Z4935">
        <v>57</v>
      </c>
      <c r="AA4935">
        <v>2071</v>
      </c>
      <c r="AB4935" s="8">
        <v>45310</v>
      </c>
    </row>
    <row r="4936" spans="15:28" x14ac:dyDescent="0.3">
      <c r="O4936">
        <v>4935</v>
      </c>
      <c r="P4936" t="str">
        <v>Customer 2</v>
      </c>
      <c r="Q4936" t="str">
        <v>MOBILE</v>
      </c>
      <c r="R4936">
        <v>1432</v>
      </c>
      <c r="S4936">
        <v>2977</v>
      </c>
      <c r="T4936" s="8">
        <v>45497</v>
      </c>
      <c r="W4936">
        <v>1147</v>
      </c>
      <c r="X4936" t="str">
        <v>Customer 10</v>
      </c>
      <c r="Y4936" t="str">
        <v>MOBILE</v>
      </c>
      <c r="Z4936">
        <v>57</v>
      </c>
      <c r="AA4936">
        <v>2066</v>
      </c>
      <c r="AB4936" s="8">
        <v>45339</v>
      </c>
    </row>
    <row r="4937" spans="15:28" x14ac:dyDescent="0.3">
      <c r="O4937">
        <v>4936</v>
      </c>
      <c r="P4937" t="str">
        <v>Customer 12</v>
      </c>
      <c r="Q4937" t="str">
        <v>MOBILE</v>
      </c>
      <c r="R4937">
        <v>226</v>
      </c>
      <c r="S4937">
        <v>1929</v>
      </c>
      <c r="T4937" s="8">
        <v>45497</v>
      </c>
      <c r="W4937">
        <v>1514</v>
      </c>
      <c r="X4937" t="str">
        <v>Customer 7</v>
      </c>
      <c r="Y4937" t="str">
        <v>DESKTOP</v>
      </c>
      <c r="Z4937">
        <v>57</v>
      </c>
      <c r="AA4937">
        <v>743</v>
      </c>
      <c r="AB4937" s="8">
        <v>45355</v>
      </c>
    </row>
    <row r="4938" spans="15:28" x14ac:dyDescent="0.3">
      <c r="O4938">
        <v>4937</v>
      </c>
      <c r="P4938" t="str">
        <v>Customer 13</v>
      </c>
      <c r="Q4938" t="str">
        <v>EMBEDDED</v>
      </c>
      <c r="R4938">
        <v>3835</v>
      </c>
      <c r="S4938">
        <v>2241</v>
      </c>
      <c r="T4938" s="8">
        <v>45497</v>
      </c>
      <c r="W4938">
        <v>4536</v>
      </c>
      <c r="X4938" t="str">
        <v>Customer 4</v>
      </c>
      <c r="Y4938" t="str">
        <v>WORKSTATION</v>
      </c>
      <c r="Z4938">
        <v>56</v>
      </c>
      <c r="AA4938">
        <v>1575</v>
      </c>
      <c r="AB4938" s="8">
        <v>45480</v>
      </c>
    </row>
    <row r="4939" spans="15:28" x14ac:dyDescent="0.3">
      <c r="O4939">
        <v>4938</v>
      </c>
      <c r="P4939" t="str">
        <v>Customer 14</v>
      </c>
      <c r="Q4939" t="str">
        <v>DESKTOP</v>
      </c>
      <c r="R4939">
        <v>2809</v>
      </c>
      <c r="S4939">
        <v>4980</v>
      </c>
      <c r="T4939" s="8">
        <v>45497</v>
      </c>
      <c r="W4939">
        <v>3709</v>
      </c>
      <c r="X4939" t="str">
        <v>Customer 1</v>
      </c>
      <c r="Y4939" t="str">
        <v>WORKSTATION</v>
      </c>
      <c r="Z4939">
        <v>55</v>
      </c>
      <c r="AA4939">
        <v>4473</v>
      </c>
      <c r="AB4939" s="8">
        <v>45446</v>
      </c>
    </row>
    <row r="4940" spans="15:28" x14ac:dyDescent="0.3">
      <c r="O4940">
        <v>4939</v>
      </c>
      <c r="P4940" t="str">
        <v>Customer 6</v>
      </c>
      <c r="Q4940" t="str">
        <v>EMBEDDED</v>
      </c>
      <c r="R4940">
        <v>1690</v>
      </c>
      <c r="S4940">
        <v>3866</v>
      </c>
      <c r="T4940" s="8">
        <v>45497</v>
      </c>
      <c r="W4940">
        <v>1339</v>
      </c>
      <c r="X4940" t="str">
        <v>Customer 8</v>
      </c>
      <c r="Y4940" t="str">
        <v>EMBEDDED</v>
      </c>
      <c r="Z4940">
        <v>54</v>
      </c>
      <c r="AA4940">
        <v>3985</v>
      </c>
      <c r="AB4940" s="8">
        <v>45347</v>
      </c>
    </row>
    <row r="4941" spans="15:28" x14ac:dyDescent="0.3">
      <c r="O4941">
        <v>4940</v>
      </c>
      <c r="P4941" t="str">
        <v>Customer 8</v>
      </c>
      <c r="Q4941" t="str">
        <v>DESKTOP</v>
      </c>
      <c r="R4941">
        <v>3975</v>
      </c>
      <c r="S4941">
        <v>174</v>
      </c>
      <c r="T4941" s="8">
        <v>45497</v>
      </c>
      <c r="W4941">
        <v>4581</v>
      </c>
      <c r="X4941" t="str">
        <v>Customer 5</v>
      </c>
      <c r="Y4941" t="str">
        <v>MOBILE</v>
      </c>
      <c r="Z4941">
        <v>54</v>
      </c>
      <c r="AA4941">
        <v>4570</v>
      </c>
      <c r="AB4941" s="8">
        <v>45482</v>
      </c>
    </row>
    <row r="4942" spans="15:28" x14ac:dyDescent="0.3">
      <c r="O4942">
        <v>4941</v>
      </c>
      <c r="P4942" t="str">
        <v>Customer 2</v>
      </c>
      <c r="Q4942" t="str">
        <v>EMBEDDED</v>
      </c>
      <c r="R4942">
        <v>2839</v>
      </c>
      <c r="S4942">
        <v>2733</v>
      </c>
      <c r="T4942" s="8">
        <v>45497</v>
      </c>
      <c r="W4942">
        <v>4682</v>
      </c>
      <c r="X4942" t="str">
        <v>Customer 3</v>
      </c>
      <c r="Y4942" t="str">
        <v>WORKSTATION</v>
      </c>
      <c r="Z4942">
        <v>53</v>
      </c>
      <c r="AA4942">
        <v>1828</v>
      </c>
      <c r="AB4942" s="8">
        <v>45487</v>
      </c>
    </row>
    <row r="4943" spans="15:28" x14ac:dyDescent="0.3">
      <c r="O4943">
        <v>4942</v>
      </c>
      <c r="P4943" t="str">
        <v>Customer 15</v>
      </c>
      <c r="Q4943" t="str">
        <v>WORKSTATION</v>
      </c>
      <c r="R4943">
        <v>1910</v>
      </c>
      <c r="S4943">
        <v>2666</v>
      </c>
      <c r="T4943" s="8">
        <v>45497</v>
      </c>
      <c r="W4943">
        <v>1056</v>
      </c>
      <c r="X4943" t="str">
        <v>Customer 2</v>
      </c>
      <c r="Y4943" t="str">
        <v>MOBILE</v>
      </c>
      <c r="Z4943">
        <v>52</v>
      </c>
      <c r="AA4943">
        <v>2052</v>
      </c>
      <c r="AB4943" s="8">
        <v>45335</v>
      </c>
    </row>
    <row r="4944" spans="15:28" x14ac:dyDescent="0.3">
      <c r="O4944">
        <v>4943</v>
      </c>
      <c r="P4944" t="str">
        <v>Customer 15</v>
      </c>
      <c r="Q4944" t="str">
        <v>EMBEDDED</v>
      </c>
      <c r="R4944">
        <v>3065</v>
      </c>
      <c r="S4944">
        <v>2480</v>
      </c>
      <c r="T4944" s="8">
        <v>45497</v>
      </c>
      <c r="W4944">
        <v>3917</v>
      </c>
      <c r="X4944" t="str">
        <v>Customer 14</v>
      </c>
      <c r="Y4944" t="str">
        <v>MOBILE</v>
      </c>
      <c r="Z4944">
        <v>52</v>
      </c>
      <c r="AA4944">
        <v>4223</v>
      </c>
      <c r="AB4944" s="8">
        <v>45455</v>
      </c>
    </row>
    <row r="4945" spans="15:28" x14ac:dyDescent="0.3">
      <c r="O4945">
        <v>4944</v>
      </c>
      <c r="P4945" t="str">
        <v>Customer 2</v>
      </c>
      <c r="Q4945" t="str">
        <v>MOBILE</v>
      </c>
      <c r="R4945">
        <v>3415</v>
      </c>
      <c r="S4945">
        <v>3041</v>
      </c>
      <c r="T4945" s="8">
        <v>45497</v>
      </c>
      <c r="W4945">
        <v>1878</v>
      </c>
      <c r="X4945" t="str">
        <v>Customer 14</v>
      </c>
      <c r="Y4945" t="str">
        <v>MOBILE</v>
      </c>
      <c r="Z4945">
        <v>51</v>
      </c>
      <c r="AA4945">
        <v>4011</v>
      </c>
      <c r="AB4945" s="8">
        <v>45370</v>
      </c>
    </row>
    <row r="4946" spans="15:28" x14ac:dyDescent="0.3">
      <c r="O4946">
        <v>4945</v>
      </c>
      <c r="P4946" t="str">
        <v>Customer 2</v>
      </c>
      <c r="Q4946" t="str">
        <v>WORKSTATION</v>
      </c>
      <c r="R4946">
        <v>763</v>
      </c>
      <c r="S4946">
        <v>429</v>
      </c>
      <c r="T4946" s="8">
        <v>45497</v>
      </c>
      <c r="W4946">
        <v>2527</v>
      </c>
      <c r="X4946" t="str">
        <v>Customer 11</v>
      </c>
      <c r="Y4946" t="str">
        <v>WORKSTATION</v>
      </c>
      <c r="Z4946">
        <v>50</v>
      </c>
      <c r="AA4946">
        <v>109</v>
      </c>
      <c r="AB4946" s="8">
        <v>45397</v>
      </c>
    </row>
    <row r="4947" spans="15:28" x14ac:dyDescent="0.3">
      <c r="O4947">
        <v>4946</v>
      </c>
      <c r="P4947" t="str">
        <v>Customer 14</v>
      </c>
      <c r="Q4947" t="str">
        <v>DESKTOP</v>
      </c>
      <c r="R4947">
        <v>3539</v>
      </c>
      <c r="S4947">
        <v>427</v>
      </c>
      <c r="T4947" s="8">
        <v>45498</v>
      </c>
      <c r="W4947">
        <v>3979</v>
      </c>
      <c r="X4947" t="str">
        <v>Customer 4</v>
      </c>
      <c r="Y4947" t="str">
        <v>MOBILE</v>
      </c>
      <c r="Z4947">
        <v>50</v>
      </c>
      <c r="AA4947">
        <v>2797</v>
      </c>
      <c r="AB4947" s="8">
        <v>45457</v>
      </c>
    </row>
    <row r="4948" spans="15:28" x14ac:dyDescent="0.3">
      <c r="O4948">
        <v>4947</v>
      </c>
      <c r="P4948" t="str">
        <v>Customer 15</v>
      </c>
      <c r="Q4948" t="str">
        <v>EMBEDDED</v>
      </c>
      <c r="R4948">
        <v>3396</v>
      </c>
      <c r="S4948">
        <v>2708</v>
      </c>
      <c r="T4948" s="8">
        <v>45498</v>
      </c>
      <c r="W4948">
        <v>1981</v>
      </c>
      <c r="X4948" t="str">
        <v>Customer 7</v>
      </c>
      <c r="Y4948" t="str">
        <v>WORKSTATION</v>
      </c>
      <c r="Z4948">
        <v>49</v>
      </c>
      <c r="AA4948">
        <v>3775</v>
      </c>
      <c r="AB4948" s="8">
        <v>45374</v>
      </c>
    </row>
    <row r="4949" spans="15:28" x14ac:dyDescent="0.3">
      <c r="O4949">
        <v>4948</v>
      </c>
      <c r="P4949" t="str">
        <v>Customer 11</v>
      </c>
      <c r="Q4949" t="str">
        <v>EMBEDDED</v>
      </c>
      <c r="R4949">
        <v>582</v>
      </c>
      <c r="S4949">
        <v>1624</v>
      </c>
      <c r="T4949" s="8">
        <v>45498</v>
      </c>
      <c r="W4949">
        <v>4358</v>
      </c>
      <c r="X4949" t="str">
        <v>Customer 3</v>
      </c>
      <c r="Y4949" t="str">
        <v>EMBEDDED</v>
      </c>
      <c r="Z4949">
        <v>49</v>
      </c>
      <c r="AA4949">
        <v>3191</v>
      </c>
      <c r="AB4949" s="8">
        <v>45473</v>
      </c>
    </row>
    <row r="4950" spans="15:28" x14ac:dyDescent="0.3">
      <c r="O4950">
        <v>4949</v>
      </c>
      <c r="P4950" t="str">
        <v>Customer 11</v>
      </c>
      <c r="Q4950" t="str">
        <v>EMBEDDED</v>
      </c>
      <c r="R4950">
        <v>2269</v>
      </c>
      <c r="S4950">
        <v>4788</v>
      </c>
      <c r="T4950" s="8">
        <v>45498</v>
      </c>
      <c r="W4950">
        <v>2441</v>
      </c>
      <c r="X4950" t="str">
        <v>Customer 8</v>
      </c>
      <c r="Y4950" t="str">
        <v>MOBILE</v>
      </c>
      <c r="Z4950">
        <v>48</v>
      </c>
      <c r="AA4950">
        <v>3074</v>
      </c>
      <c r="AB4950" s="8">
        <v>45393</v>
      </c>
    </row>
    <row r="4951" spans="15:28" x14ac:dyDescent="0.3">
      <c r="O4951">
        <v>4950</v>
      </c>
      <c r="P4951" t="str">
        <v>Customer 12</v>
      </c>
      <c r="Q4951" t="str">
        <v>DESKTOP</v>
      </c>
      <c r="R4951">
        <v>3502</v>
      </c>
      <c r="S4951">
        <v>4663</v>
      </c>
      <c r="T4951" s="8">
        <v>45498</v>
      </c>
      <c r="W4951">
        <v>23</v>
      </c>
      <c r="X4951" t="str">
        <v>Customer 12</v>
      </c>
      <c r="Y4951" t="str">
        <v>EMBEDDED</v>
      </c>
      <c r="Z4951">
        <v>47</v>
      </c>
      <c r="AA4951">
        <v>3994</v>
      </c>
      <c r="AB4951" s="8">
        <v>45292</v>
      </c>
    </row>
    <row r="4952" spans="15:28" x14ac:dyDescent="0.3">
      <c r="O4952">
        <v>4951</v>
      </c>
      <c r="P4952" t="str">
        <v>Customer 6</v>
      </c>
      <c r="Q4952" t="str">
        <v>EMBEDDED</v>
      </c>
      <c r="R4952">
        <v>2283</v>
      </c>
      <c r="S4952">
        <v>769</v>
      </c>
      <c r="T4952" s="8">
        <v>45498</v>
      </c>
      <c r="W4952">
        <v>420</v>
      </c>
      <c r="X4952" t="str">
        <v>Customer 13</v>
      </c>
      <c r="Y4952" t="str">
        <v>WORKSTATION</v>
      </c>
      <c r="Z4952">
        <v>46</v>
      </c>
      <c r="AA4952">
        <v>3254</v>
      </c>
      <c r="AB4952" s="8">
        <v>45309</v>
      </c>
    </row>
    <row r="4953" spans="15:28" x14ac:dyDescent="0.3">
      <c r="O4953">
        <v>4952</v>
      </c>
      <c r="P4953" t="str">
        <v>Customer 1</v>
      </c>
      <c r="Q4953" t="str">
        <v>DESKTOP</v>
      </c>
      <c r="R4953">
        <v>2917</v>
      </c>
      <c r="S4953">
        <v>1994</v>
      </c>
      <c r="T4953" s="8">
        <v>45498</v>
      </c>
      <c r="W4953">
        <v>3477</v>
      </c>
      <c r="X4953" t="str">
        <v>Customer 9</v>
      </c>
      <c r="Y4953" t="str">
        <v>DESKTOP</v>
      </c>
      <c r="Z4953">
        <v>45</v>
      </c>
      <c r="AA4953">
        <v>2218</v>
      </c>
      <c r="AB4953" s="8">
        <v>45436</v>
      </c>
    </row>
    <row r="4954" spans="15:28" x14ac:dyDescent="0.3">
      <c r="O4954">
        <v>4953</v>
      </c>
      <c r="P4954" t="str">
        <v>Customer 11</v>
      </c>
      <c r="Q4954" t="str">
        <v>WORKSTATION</v>
      </c>
      <c r="R4954">
        <v>3175</v>
      </c>
      <c r="S4954">
        <v>3174</v>
      </c>
      <c r="T4954" s="8">
        <v>45498</v>
      </c>
      <c r="W4954">
        <v>2342</v>
      </c>
      <c r="X4954" t="str">
        <v>Customer 6</v>
      </c>
      <c r="Y4954" t="str">
        <v>WORKSTATION</v>
      </c>
      <c r="Z4954">
        <v>44</v>
      </c>
      <c r="AA4954">
        <v>119</v>
      </c>
      <c r="AB4954" s="8">
        <v>45389</v>
      </c>
    </row>
    <row r="4955" spans="15:28" x14ac:dyDescent="0.3">
      <c r="O4955">
        <v>4954</v>
      </c>
      <c r="P4955" t="str">
        <v>Customer 15</v>
      </c>
      <c r="Q4955" t="str">
        <v>WORKSTATION</v>
      </c>
      <c r="R4955">
        <v>2079</v>
      </c>
      <c r="S4955">
        <v>1603</v>
      </c>
      <c r="T4955" s="8">
        <v>45498</v>
      </c>
      <c r="W4955">
        <v>2588</v>
      </c>
      <c r="X4955" t="str">
        <v>Customer 1</v>
      </c>
      <c r="Y4955" t="str">
        <v>EMBEDDED</v>
      </c>
      <c r="Z4955">
        <v>44</v>
      </c>
      <c r="AA4955">
        <v>4209</v>
      </c>
      <c r="AB4955" s="8">
        <v>45399</v>
      </c>
    </row>
    <row r="4956" spans="15:28" x14ac:dyDescent="0.3">
      <c r="O4956">
        <v>4955</v>
      </c>
      <c r="P4956" t="str">
        <v>Customer 10</v>
      </c>
      <c r="Q4956" t="str">
        <v>WORKSTATION</v>
      </c>
      <c r="R4956">
        <v>1960</v>
      </c>
      <c r="S4956">
        <v>1174</v>
      </c>
      <c r="T4956" s="8">
        <v>45498</v>
      </c>
      <c r="W4956">
        <v>3327</v>
      </c>
      <c r="X4956" t="str">
        <v>Customer 13</v>
      </c>
      <c r="Y4956" t="str">
        <v>DESKTOP</v>
      </c>
      <c r="Z4956">
        <v>44</v>
      </c>
      <c r="AA4956">
        <v>3863</v>
      </c>
      <c r="AB4956" s="8">
        <v>45430</v>
      </c>
    </row>
    <row r="4957" spans="15:28" x14ac:dyDescent="0.3">
      <c r="O4957">
        <v>4956</v>
      </c>
      <c r="P4957" t="str">
        <v>Customer 4</v>
      </c>
      <c r="Q4957" t="str">
        <v>MOBILE</v>
      </c>
      <c r="R4957">
        <v>2187</v>
      </c>
      <c r="S4957">
        <v>4821</v>
      </c>
      <c r="T4957" s="8">
        <v>45498</v>
      </c>
      <c r="W4957">
        <v>4763</v>
      </c>
      <c r="X4957" t="str">
        <v>Customer 7</v>
      </c>
      <c r="Y4957" t="str">
        <v>EMBEDDED</v>
      </c>
      <c r="Z4957">
        <v>44</v>
      </c>
      <c r="AA4957">
        <v>4806</v>
      </c>
      <c r="AB4957" s="8">
        <v>45490</v>
      </c>
    </row>
    <row r="4958" spans="15:28" x14ac:dyDescent="0.3">
      <c r="O4958">
        <v>4957</v>
      </c>
      <c r="P4958" t="str">
        <v>Customer 7</v>
      </c>
      <c r="Q4958" t="str">
        <v>DESKTOP</v>
      </c>
      <c r="R4958">
        <v>1953</v>
      </c>
      <c r="S4958">
        <v>4970</v>
      </c>
      <c r="T4958" s="8">
        <v>45498</v>
      </c>
      <c r="W4958">
        <v>2262</v>
      </c>
      <c r="X4958" t="str">
        <v>Customer 1</v>
      </c>
      <c r="Y4958" t="str">
        <v>DESKTOP</v>
      </c>
      <c r="Z4958">
        <v>41</v>
      </c>
      <c r="AA4958">
        <v>2079</v>
      </c>
      <c r="AB4958" s="8">
        <v>45386</v>
      </c>
    </row>
    <row r="4959" spans="15:28" x14ac:dyDescent="0.3">
      <c r="O4959">
        <v>4958</v>
      </c>
      <c r="P4959" t="str">
        <v>Customer 11</v>
      </c>
      <c r="Q4959" t="str">
        <v>DESKTOP</v>
      </c>
      <c r="R4959">
        <v>3054</v>
      </c>
      <c r="S4959">
        <v>530</v>
      </c>
      <c r="T4959" s="8">
        <v>45498</v>
      </c>
      <c r="W4959">
        <v>3822</v>
      </c>
      <c r="X4959" t="str">
        <v>Customer 10</v>
      </c>
      <c r="Y4959" t="str">
        <v>EMBEDDED</v>
      </c>
      <c r="Z4959">
        <v>41</v>
      </c>
      <c r="AA4959">
        <v>4466</v>
      </c>
      <c r="AB4959" s="8">
        <v>45451</v>
      </c>
    </row>
    <row r="4960" spans="15:28" x14ac:dyDescent="0.3">
      <c r="O4960">
        <v>4959</v>
      </c>
      <c r="P4960" t="str">
        <v>Customer 1</v>
      </c>
      <c r="Q4960" t="str">
        <v>DESKTOP</v>
      </c>
      <c r="R4960">
        <v>2653</v>
      </c>
      <c r="S4960">
        <v>716</v>
      </c>
      <c r="T4960" s="8">
        <v>45498</v>
      </c>
      <c r="W4960">
        <v>4786</v>
      </c>
      <c r="X4960" t="str">
        <v>Customer 2</v>
      </c>
      <c r="Y4960" t="str">
        <v>EMBEDDED</v>
      </c>
      <c r="Z4960">
        <v>41</v>
      </c>
      <c r="AA4960">
        <v>1021</v>
      </c>
      <c r="AB4960" s="8">
        <v>45491</v>
      </c>
    </row>
    <row r="4961" spans="15:28" x14ac:dyDescent="0.3">
      <c r="O4961">
        <v>4960</v>
      </c>
      <c r="P4961" t="str">
        <v>Customer 14</v>
      </c>
      <c r="Q4961" t="str">
        <v>DESKTOP</v>
      </c>
      <c r="R4961">
        <v>3346</v>
      </c>
      <c r="S4961">
        <v>4510</v>
      </c>
      <c r="T4961" s="8">
        <v>45498</v>
      </c>
      <c r="W4961">
        <v>3273</v>
      </c>
      <c r="X4961" t="str">
        <v>Customer 14</v>
      </c>
      <c r="Y4961" t="str">
        <v>MOBILE</v>
      </c>
      <c r="Z4961">
        <v>40</v>
      </c>
      <c r="AA4961">
        <v>1607</v>
      </c>
      <c r="AB4961" s="8">
        <v>45428</v>
      </c>
    </row>
    <row r="4962" spans="15:28" x14ac:dyDescent="0.3">
      <c r="O4962">
        <v>4961</v>
      </c>
      <c r="P4962" t="str">
        <v>Customer 12</v>
      </c>
      <c r="Q4962" t="str">
        <v>WORKSTATION</v>
      </c>
      <c r="R4962">
        <v>3382</v>
      </c>
      <c r="S4962">
        <v>3859</v>
      </c>
      <c r="T4962" s="8">
        <v>45498</v>
      </c>
      <c r="W4962">
        <v>359</v>
      </c>
      <c r="X4962" t="str">
        <v>Customer 9</v>
      </c>
      <c r="Y4962" t="str">
        <v>WORKSTATION</v>
      </c>
      <c r="Z4962">
        <v>38</v>
      </c>
      <c r="AA4962">
        <v>2134</v>
      </c>
      <c r="AB4962" s="8">
        <v>45306</v>
      </c>
    </row>
    <row r="4963" spans="15:28" x14ac:dyDescent="0.3">
      <c r="O4963">
        <v>4962</v>
      </c>
      <c r="P4963" t="str">
        <v>Customer 7</v>
      </c>
      <c r="Q4963" t="str">
        <v>EMBEDDED</v>
      </c>
      <c r="R4963">
        <v>2848</v>
      </c>
      <c r="S4963">
        <v>1587</v>
      </c>
      <c r="T4963" s="8">
        <v>45498</v>
      </c>
      <c r="W4963">
        <v>2834</v>
      </c>
      <c r="X4963" t="str">
        <v>Customer 3</v>
      </c>
      <c r="Y4963" t="str">
        <v>WORKSTATION</v>
      </c>
      <c r="Z4963">
        <v>37</v>
      </c>
      <c r="AA4963">
        <v>683</v>
      </c>
      <c r="AB4963" s="8">
        <v>45410</v>
      </c>
    </row>
    <row r="4964" spans="15:28" x14ac:dyDescent="0.3">
      <c r="O4964">
        <v>4963</v>
      </c>
      <c r="P4964" t="str">
        <v>Customer 2</v>
      </c>
      <c r="Q4964" t="str">
        <v>WORKSTATION</v>
      </c>
      <c r="R4964">
        <v>996</v>
      </c>
      <c r="S4964">
        <v>4048</v>
      </c>
      <c r="T4964" s="8">
        <v>45498</v>
      </c>
      <c r="W4964">
        <v>3990</v>
      </c>
      <c r="X4964" t="str">
        <v>Customer 6</v>
      </c>
      <c r="Y4964" t="str">
        <v>WORKSTATION</v>
      </c>
      <c r="Z4964">
        <v>37</v>
      </c>
      <c r="AA4964">
        <v>3472</v>
      </c>
      <c r="AB4964" s="8">
        <v>45458</v>
      </c>
    </row>
    <row r="4965" spans="15:28" x14ac:dyDescent="0.3">
      <c r="O4965">
        <v>4964</v>
      </c>
      <c r="P4965" t="str">
        <v>Customer 1</v>
      </c>
      <c r="Q4965" t="str">
        <v>EMBEDDED</v>
      </c>
      <c r="R4965">
        <v>544</v>
      </c>
      <c r="S4965">
        <v>4125</v>
      </c>
      <c r="T4965" s="8">
        <v>45498</v>
      </c>
      <c r="W4965">
        <v>874</v>
      </c>
      <c r="X4965" t="str">
        <v>Customer 2</v>
      </c>
      <c r="Y4965" t="str">
        <v>WORKSTATION</v>
      </c>
      <c r="Z4965">
        <v>35</v>
      </c>
      <c r="AA4965">
        <v>257</v>
      </c>
      <c r="AB4965" s="8">
        <v>45328</v>
      </c>
    </row>
    <row r="4966" spans="15:28" x14ac:dyDescent="0.3">
      <c r="O4966">
        <v>4965</v>
      </c>
      <c r="P4966" t="str">
        <v>Customer 3</v>
      </c>
      <c r="Q4966" t="str">
        <v>DESKTOP</v>
      </c>
      <c r="R4966">
        <v>303</v>
      </c>
      <c r="S4966">
        <v>2542</v>
      </c>
      <c r="T4966" s="8">
        <v>45498</v>
      </c>
      <c r="W4966">
        <v>4909</v>
      </c>
      <c r="X4966" t="str">
        <v>Customer 2</v>
      </c>
      <c r="Y4966" t="str">
        <v>EMBEDDED</v>
      </c>
      <c r="Z4966">
        <v>35</v>
      </c>
      <c r="AA4966">
        <v>4390</v>
      </c>
      <c r="AB4966" s="8">
        <v>45496</v>
      </c>
    </row>
    <row r="4967" spans="15:28" x14ac:dyDescent="0.3">
      <c r="O4967">
        <v>4966</v>
      </c>
      <c r="P4967" t="str">
        <v>Customer 2</v>
      </c>
      <c r="Q4967" t="str">
        <v>EMBEDDED</v>
      </c>
      <c r="R4967">
        <v>3771</v>
      </c>
      <c r="S4967">
        <v>368</v>
      </c>
      <c r="T4967" s="8">
        <v>45498</v>
      </c>
      <c r="W4967">
        <v>490</v>
      </c>
      <c r="X4967" t="str">
        <v>Customer 4</v>
      </c>
      <c r="Y4967" t="str">
        <v>MOBILE</v>
      </c>
      <c r="Z4967">
        <v>34</v>
      </c>
      <c r="AA4967">
        <v>4344</v>
      </c>
      <c r="AB4967" s="8">
        <v>45312</v>
      </c>
    </row>
    <row r="4968" spans="15:28" x14ac:dyDescent="0.3">
      <c r="O4968">
        <v>4967</v>
      </c>
      <c r="P4968" t="str">
        <v>Customer 5</v>
      </c>
      <c r="Q4968" t="str">
        <v>MOBILE</v>
      </c>
      <c r="R4968">
        <v>548</v>
      </c>
      <c r="S4968">
        <v>1419</v>
      </c>
      <c r="T4968" s="8">
        <v>45498</v>
      </c>
      <c r="W4968">
        <v>4999</v>
      </c>
      <c r="X4968" t="str">
        <v>Customer 1</v>
      </c>
      <c r="Y4968" t="str">
        <v>DESKTOP</v>
      </c>
      <c r="Z4968">
        <v>34</v>
      </c>
      <c r="AA4968">
        <v>451</v>
      </c>
      <c r="AB4968" s="8">
        <v>45500</v>
      </c>
    </row>
    <row r="4969" spans="15:28" x14ac:dyDescent="0.3">
      <c r="O4969">
        <v>4968</v>
      </c>
      <c r="P4969" t="str">
        <v>Customer 8</v>
      </c>
      <c r="Q4969" t="str">
        <v>MOBILE</v>
      </c>
      <c r="R4969">
        <v>1023</v>
      </c>
      <c r="S4969">
        <v>1421</v>
      </c>
      <c r="T4969" s="8">
        <v>45498</v>
      </c>
      <c r="W4969">
        <v>884</v>
      </c>
      <c r="X4969" t="str">
        <v>Customer 4</v>
      </c>
      <c r="Y4969" t="str">
        <v>EMBEDDED</v>
      </c>
      <c r="Z4969">
        <v>33</v>
      </c>
      <c r="AA4969">
        <v>4827</v>
      </c>
      <c r="AB4969" s="8">
        <v>45328</v>
      </c>
    </row>
    <row r="4970" spans="15:28" x14ac:dyDescent="0.3">
      <c r="O4970">
        <v>4969</v>
      </c>
      <c r="P4970" t="str">
        <v>Customer 1</v>
      </c>
      <c r="Q4970" t="str">
        <v>WORKSTATION</v>
      </c>
      <c r="R4970">
        <v>2710</v>
      </c>
      <c r="S4970">
        <v>4286</v>
      </c>
      <c r="T4970" s="8">
        <v>45498</v>
      </c>
      <c r="W4970">
        <v>4616</v>
      </c>
      <c r="X4970" t="str">
        <v>Customer 15</v>
      </c>
      <c r="Y4970" t="str">
        <v>DESKTOP</v>
      </c>
      <c r="Z4970">
        <v>33</v>
      </c>
      <c r="AA4970">
        <v>3919</v>
      </c>
      <c r="AB4970" s="8">
        <v>45484</v>
      </c>
    </row>
    <row r="4971" spans="15:28" x14ac:dyDescent="0.3">
      <c r="O4971">
        <v>4970</v>
      </c>
      <c r="P4971" t="str">
        <v>Customer 4</v>
      </c>
      <c r="Q4971" t="str">
        <v>WORKSTATION</v>
      </c>
      <c r="R4971">
        <v>1141</v>
      </c>
      <c r="S4971">
        <v>3668</v>
      </c>
      <c r="T4971" s="8">
        <v>45499</v>
      </c>
      <c r="W4971">
        <v>1575</v>
      </c>
      <c r="X4971" t="str">
        <v>Customer 7</v>
      </c>
      <c r="Y4971" t="str">
        <v>EMBEDDED</v>
      </c>
      <c r="Z4971">
        <v>32</v>
      </c>
      <c r="AA4971">
        <v>2884</v>
      </c>
      <c r="AB4971" s="8">
        <v>45357</v>
      </c>
    </row>
    <row r="4972" spans="15:28" x14ac:dyDescent="0.3">
      <c r="O4972">
        <v>4971</v>
      </c>
      <c r="P4972" t="str">
        <v>Customer 14</v>
      </c>
      <c r="Q4972" t="str">
        <v>EMBEDDED</v>
      </c>
      <c r="R4972">
        <v>3183</v>
      </c>
      <c r="S4972">
        <v>4967</v>
      </c>
      <c r="T4972" s="8">
        <v>45499</v>
      </c>
      <c r="W4972">
        <v>3887</v>
      </c>
      <c r="X4972" t="str">
        <v>Customer 15</v>
      </c>
      <c r="Y4972" t="str">
        <v>MOBILE</v>
      </c>
      <c r="Z4972">
        <v>32</v>
      </c>
      <c r="AA4972">
        <v>1944</v>
      </c>
      <c r="AB4972" s="8">
        <v>45453</v>
      </c>
    </row>
    <row r="4973" spans="15:28" x14ac:dyDescent="0.3">
      <c r="O4973">
        <v>4972</v>
      </c>
      <c r="P4973" t="str">
        <v>Customer 6</v>
      </c>
      <c r="Q4973" t="str">
        <v>WORKSTATION</v>
      </c>
      <c r="R4973">
        <v>128</v>
      </c>
      <c r="S4973">
        <v>4012</v>
      </c>
      <c r="T4973" s="8">
        <v>45499</v>
      </c>
      <c r="W4973">
        <v>645</v>
      </c>
      <c r="X4973" t="str">
        <v>Customer 9</v>
      </c>
      <c r="Y4973" t="str">
        <v>MOBILE</v>
      </c>
      <c r="Z4973">
        <v>30</v>
      </c>
      <c r="AA4973">
        <v>1098</v>
      </c>
      <c r="AB4973" s="8">
        <v>45318</v>
      </c>
    </row>
    <row r="4974" spans="15:28" x14ac:dyDescent="0.3">
      <c r="O4974">
        <v>4973</v>
      </c>
      <c r="P4974" t="str">
        <v>Customer 15</v>
      </c>
      <c r="Q4974" t="str">
        <v>WORKSTATION</v>
      </c>
      <c r="R4974">
        <v>231</v>
      </c>
      <c r="S4974">
        <v>1102</v>
      </c>
      <c r="T4974" s="8">
        <v>45499</v>
      </c>
      <c r="W4974">
        <v>1645</v>
      </c>
      <c r="X4974" t="str">
        <v>Customer 8</v>
      </c>
      <c r="Y4974" t="str">
        <v>MOBILE</v>
      </c>
      <c r="Z4974">
        <v>30</v>
      </c>
      <c r="AA4974">
        <v>4142</v>
      </c>
      <c r="AB4974" s="8">
        <v>45360</v>
      </c>
    </row>
    <row r="4975" spans="15:28" x14ac:dyDescent="0.3">
      <c r="O4975">
        <v>4974</v>
      </c>
      <c r="P4975" t="str">
        <v>Customer 2</v>
      </c>
      <c r="Q4975" t="str">
        <v>WORKSTATION</v>
      </c>
      <c r="R4975">
        <v>3746</v>
      </c>
      <c r="S4975">
        <v>3252</v>
      </c>
      <c r="T4975" s="8">
        <v>45499</v>
      </c>
      <c r="W4975">
        <v>2638</v>
      </c>
      <c r="X4975" t="str">
        <v>Customer 4</v>
      </c>
      <c r="Y4975" t="str">
        <v>MOBILE</v>
      </c>
      <c r="Z4975">
        <v>30</v>
      </c>
      <c r="AA4975">
        <v>111</v>
      </c>
      <c r="AB4975" s="8">
        <v>45401</v>
      </c>
    </row>
    <row r="4976" spans="15:28" x14ac:dyDescent="0.3">
      <c r="O4976">
        <v>4975</v>
      </c>
      <c r="P4976" t="str">
        <v>Customer 11</v>
      </c>
      <c r="Q4976" t="str">
        <v>EMBEDDED</v>
      </c>
      <c r="R4976">
        <v>901</v>
      </c>
      <c r="S4976">
        <v>3376</v>
      </c>
      <c r="T4976" s="8">
        <v>45499</v>
      </c>
      <c r="W4976">
        <v>2594</v>
      </c>
      <c r="X4976" t="str">
        <v>Customer 10</v>
      </c>
      <c r="Y4976" t="str">
        <v>WORKSTATION</v>
      </c>
      <c r="Z4976">
        <v>29</v>
      </c>
      <c r="AA4976">
        <v>1307</v>
      </c>
      <c r="AB4976" s="8">
        <v>45400</v>
      </c>
    </row>
    <row r="4977" spans="15:28" x14ac:dyDescent="0.3">
      <c r="O4977">
        <v>4976</v>
      </c>
      <c r="P4977" t="str">
        <v>Customer 8</v>
      </c>
      <c r="Q4977" t="str">
        <v>WORKSTATION</v>
      </c>
      <c r="R4977">
        <v>3730</v>
      </c>
      <c r="S4977">
        <v>223</v>
      </c>
      <c r="T4977" s="8">
        <v>45499</v>
      </c>
      <c r="W4977">
        <v>2972</v>
      </c>
      <c r="X4977" t="str">
        <v>Customer 4</v>
      </c>
      <c r="Y4977" t="str">
        <v>WORKSTATION</v>
      </c>
      <c r="Z4977">
        <v>29</v>
      </c>
      <c r="AA4977">
        <v>2207</v>
      </c>
      <c r="AB4977" s="8">
        <v>45415</v>
      </c>
    </row>
    <row r="4978" spans="15:28" x14ac:dyDescent="0.3">
      <c r="O4978">
        <v>4977</v>
      </c>
      <c r="P4978" t="str">
        <v>Customer 9</v>
      </c>
      <c r="Q4978" t="str">
        <v>WORKSTATION</v>
      </c>
      <c r="R4978">
        <v>1444</v>
      </c>
      <c r="S4978">
        <v>436</v>
      </c>
      <c r="T4978" s="8">
        <v>45499</v>
      </c>
      <c r="W4978">
        <v>1906</v>
      </c>
      <c r="X4978" t="str">
        <v>Customer 13</v>
      </c>
      <c r="Y4978" t="str">
        <v>EMBEDDED</v>
      </c>
      <c r="Z4978">
        <v>28</v>
      </c>
      <c r="AA4978">
        <v>3101</v>
      </c>
      <c r="AB4978" s="8">
        <v>45371</v>
      </c>
    </row>
    <row r="4979" spans="15:28" x14ac:dyDescent="0.3">
      <c r="O4979">
        <v>4978</v>
      </c>
      <c r="P4979" t="str">
        <v>Customer 1</v>
      </c>
      <c r="Q4979" t="str">
        <v>EMBEDDED</v>
      </c>
      <c r="R4979">
        <v>1697</v>
      </c>
      <c r="S4979">
        <v>3531</v>
      </c>
      <c r="T4979" s="8">
        <v>45499</v>
      </c>
      <c r="W4979">
        <v>2277</v>
      </c>
      <c r="X4979" t="str">
        <v>Customer 3</v>
      </c>
      <c r="Y4979" t="str">
        <v>DESKTOP</v>
      </c>
      <c r="Z4979">
        <v>26</v>
      </c>
      <c r="AA4979">
        <v>1036</v>
      </c>
      <c r="AB4979" s="8">
        <v>45386</v>
      </c>
    </row>
    <row r="4980" spans="15:28" x14ac:dyDescent="0.3">
      <c r="O4980">
        <v>4979</v>
      </c>
      <c r="P4980" t="str">
        <v>Customer 3</v>
      </c>
      <c r="Q4980" t="str">
        <v>WORKSTATION</v>
      </c>
      <c r="R4980">
        <v>2668</v>
      </c>
      <c r="S4980">
        <v>4035</v>
      </c>
      <c r="T4980" s="8">
        <v>45499</v>
      </c>
      <c r="W4980">
        <v>4588</v>
      </c>
      <c r="X4980" t="str">
        <v>Customer 2</v>
      </c>
      <c r="Y4980" t="str">
        <v>MOBILE</v>
      </c>
      <c r="Z4980">
        <v>26</v>
      </c>
      <c r="AA4980">
        <v>4378</v>
      </c>
      <c r="AB4980" s="8">
        <v>45483</v>
      </c>
    </row>
    <row r="4981" spans="15:28" x14ac:dyDescent="0.3">
      <c r="O4981">
        <v>4980</v>
      </c>
      <c r="P4981" t="str">
        <v>Customer 4</v>
      </c>
      <c r="Q4981" t="str">
        <v>EMBEDDED</v>
      </c>
      <c r="R4981">
        <v>955</v>
      </c>
      <c r="S4981">
        <v>912</v>
      </c>
      <c r="T4981" s="8">
        <v>45499</v>
      </c>
      <c r="W4981">
        <v>2568</v>
      </c>
      <c r="X4981" t="str">
        <v>Customer 14</v>
      </c>
      <c r="Y4981" t="str">
        <v>WORKSTATION</v>
      </c>
      <c r="Z4981">
        <v>24</v>
      </c>
      <c r="AA4981">
        <v>3677</v>
      </c>
      <c r="AB4981" s="8">
        <v>45398</v>
      </c>
    </row>
    <row r="4982" spans="15:28" x14ac:dyDescent="0.3">
      <c r="O4982">
        <v>4981</v>
      </c>
      <c r="P4982" t="str">
        <v>Customer 5</v>
      </c>
      <c r="Q4982" t="str">
        <v>MOBILE</v>
      </c>
      <c r="R4982">
        <v>392</v>
      </c>
      <c r="S4982">
        <v>1765</v>
      </c>
      <c r="T4982" s="8">
        <v>45499</v>
      </c>
      <c r="W4982">
        <v>1598</v>
      </c>
      <c r="X4982" t="str">
        <v>Customer 8</v>
      </c>
      <c r="Y4982" t="str">
        <v>DESKTOP</v>
      </c>
      <c r="Z4982">
        <v>23</v>
      </c>
      <c r="AA4982">
        <v>3998</v>
      </c>
      <c r="AB4982" s="8">
        <v>45358</v>
      </c>
    </row>
    <row r="4983" spans="15:28" x14ac:dyDescent="0.3">
      <c r="O4983">
        <v>4982</v>
      </c>
      <c r="P4983" t="str">
        <v>Customer 14</v>
      </c>
      <c r="Q4983" t="str">
        <v>WORKSTATION</v>
      </c>
      <c r="R4983">
        <v>702</v>
      </c>
      <c r="S4983">
        <v>1614</v>
      </c>
      <c r="T4983" s="8">
        <v>45499</v>
      </c>
      <c r="W4983">
        <v>636</v>
      </c>
      <c r="X4983" t="str">
        <v>Customer 14</v>
      </c>
      <c r="Y4983" t="str">
        <v>WORKSTATION</v>
      </c>
      <c r="Z4983">
        <v>22</v>
      </c>
      <c r="AA4983">
        <v>2411</v>
      </c>
      <c r="AB4983" s="8">
        <v>45318</v>
      </c>
    </row>
    <row r="4984" spans="15:28" x14ac:dyDescent="0.3">
      <c r="O4984">
        <v>4983</v>
      </c>
      <c r="P4984" t="str">
        <v>Customer 13</v>
      </c>
      <c r="Q4984" t="str">
        <v>MOBILE</v>
      </c>
      <c r="R4984">
        <v>3730</v>
      </c>
      <c r="S4984">
        <v>3494</v>
      </c>
      <c r="T4984" s="8">
        <v>45499</v>
      </c>
      <c r="W4984">
        <v>2484</v>
      </c>
      <c r="X4984" t="str">
        <v>Customer 5</v>
      </c>
      <c r="Y4984" t="str">
        <v>EMBEDDED</v>
      </c>
      <c r="Z4984">
        <v>20</v>
      </c>
      <c r="AA4984">
        <v>3463</v>
      </c>
      <c r="AB4984" s="8">
        <v>45395</v>
      </c>
    </row>
    <row r="4985" spans="15:28" x14ac:dyDescent="0.3">
      <c r="O4985">
        <v>4984</v>
      </c>
      <c r="P4985" t="str">
        <v>Customer 3</v>
      </c>
      <c r="Q4985" t="str">
        <v>WORKSTATION</v>
      </c>
      <c r="R4985">
        <v>1094</v>
      </c>
      <c r="S4985">
        <v>1571</v>
      </c>
      <c r="T4985" s="8">
        <v>45499</v>
      </c>
      <c r="W4985">
        <v>885</v>
      </c>
      <c r="X4985" t="str">
        <v>Customer 3</v>
      </c>
      <c r="Y4985" t="str">
        <v>MOBILE</v>
      </c>
      <c r="Z4985">
        <v>19</v>
      </c>
      <c r="AA4985">
        <v>3587</v>
      </c>
      <c r="AB4985" s="8">
        <v>45328</v>
      </c>
    </row>
    <row r="4986" spans="15:28" x14ac:dyDescent="0.3">
      <c r="O4986">
        <v>4985</v>
      </c>
      <c r="P4986" t="str">
        <v>Customer 13</v>
      </c>
      <c r="Q4986" t="str">
        <v>EMBEDDED</v>
      </c>
      <c r="R4986">
        <v>1782</v>
      </c>
      <c r="S4986">
        <v>3765</v>
      </c>
      <c r="T4986" s="8">
        <v>45499</v>
      </c>
      <c r="W4986">
        <v>2688</v>
      </c>
      <c r="X4986" t="str">
        <v>Customer 7</v>
      </c>
      <c r="Y4986" t="str">
        <v>WORKSTATION</v>
      </c>
      <c r="Z4986">
        <v>17</v>
      </c>
      <c r="AA4986">
        <v>517</v>
      </c>
      <c r="AB4986" s="8">
        <v>45403</v>
      </c>
    </row>
    <row r="4987" spans="15:28" x14ac:dyDescent="0.3">
      <c r="O4987">
        <v>4986</v>
      </c>
      <c r="P4987" t="str">
        <v>Customer 12</v>
      </c>
      <c r="Q4987" t="str">
        <v>WORKSTATION</v>
      </c>
      <c r="R4987">
        <v>3734</v>
      </c>
      <c r="S4987">
        <v>3251</v>
      </c>
      <c r="T4987" s="8">
        <v>45499</v>
      </c>
      <c r="W4987">
        <v>440</v>
      </c>
      <c r="X4987" t="str">
        <v>Customer 7</v>
      </c>
      <c r="Y4987" t="str">
        <v>DESKTOP</v>
      </c>
      <c r="Z4987">
        <v>16</v>
      </c>
      <c r="AA4987">
        <v>3346</v>
      </c>
      <c r="AB4987" s="8">
        <v>45310</v>
      </c>
    </row>
    <row r="4988" spans="15:28" x14ac:dyDescent="0.3">
      <c r="O4988">
        <v>4987</v>
      </c>
      <c r="P4988" t="str">
        <v>Customer 15</v>
      </c>
      <c r="Q4988" t="str">
        <v>MOBILE</v>
      </c>
      <c r="R4988">
        <v>2913</v>
      </c>
      <c r="S4988">
        <v>1838</v>
      </c>
      <c r="T4988" s="8">
        <v>45499</v>
      </c>
      <c r="W4988">
        <v>4396</v>
      </c>
      <c r="X4988" t="str">
        <v>Customer 4</v>
      </c>
      <c r="Y4988" t="str">
        <v>MOBILE</v>
      </c>
      <c r="Z4988">
        <v>16</v>
      </c>
      <c r="AA4988">
        <v>4467</v>
      </c>
      <c r="AB4988" s="8">
        <v>45475</v>
      </c>
    </row>
    <row r="4989" spans="15:28" x14ac:dyDescent="0.3">
      <c r="O4989">
        <v>4988</v>
      </c>
      <c r="P4989" t="str">
        <v>Customer 15</v>
      </c>
      <c r="Q4989" t="str">
        <v>WORKSTATION</v>
      </c>
      <c r="R4989">
        <v>1237</v>
      </c>
      <c r="S4989">
        <v>4743</v>
      </c>
      <c r="T4989" s="8">
        <v>45499</v>
      </c>
      <c r="W4989">
        <v>2979</v>
      </c>
      <c r="X4989" t="str">
        <v>Customer 9</v>
      </c>
      <c r="Y4989" t="str">
        <v>WORKSTATION</v>
      </c>
      <c r="Z4989">
        <v>15</v>
      </c>
      <c r="AA4989">
        <v>671</v>
      </c>
      <c r="AB4989" s="8">
        <v>45416</v>
      </c>
    </row>
    <row r="4990" spans="15:28" x14ac:dyDescent="0.3">
      <c r="O4990">
        <v>4989</v>
      </c>
      <c r="P4990" t="str">
        <v>Customer 5</v>
      </c>
      <c r="Q4990" t="str">
        <v>EMBEDDED</v>
      </c>
      <c r="R4990">
        <v>2503</v>
      </c>
      <c r="S4990">
        <v>1590</v>
      </c>
      <c r="T4990" s="8">
        <v>45499</v>
      </c>
      <c r="W4990">
        <v>3346</v>
      </c>
      <c r="X4990" t="str">
        <v>Customer 9</v>
      </c>
      <c r="Y4990" t="str">
        <v>WORKSTATION</v>
      </c>
      <c r="Z4990">
        <v>15</v>
      </c>
      <c r="AA4990">
        <v>130</v>
      </c>
      <c r="AB4990" s="8">
        <v>45431</v>
      </c>
    </row>
    <row r="4991" spans="15:28" x14ac:dyDescent="0.3">
      <c r="O4991">
        <v>4990</v>
      </c>
      <c r="P4991" t="str">
        <v>Customer 9</v>
      </c>
      <c r="Q4991" t="str">
        <v>WORKSTATION</v>
      </c>
      <c r="R4991">
        <v>630</v>
      </c>
      <c r="S4991">
        <v>809</v>
      </c>
      <c r="T4991" s="8">
        <v>45499</v>
      </c>
      <c r="W4991">
        <v>547</v>
      </c>
      <c r="X4991" t="str">
        <v>Customer 5</v>
      </c>
      <c r="Y4991" t="str">
        <v>DESKTOP</v>
      </c>
      <c r="Z4991">
        <v>11</v>
      </c>
      <c r="AA4991">
        <v>4988</v>
      </c>
      <c r="AB4991" s="8">
        <v>45314</v>
      </c>
    </row>
    <row r="4992" spans="15:28" x14ac:dyDescent="0.3">
      <c r="O4992">
        <v>4991</v>
      </c>
      <c r="P4992" t="str">
        <v>Customer 13</v>
      </c>
      <c r="Q4992" t="str">
        <v>MOBILE</v>
      </c>
      <c r="R4992">
        <v>418</v>
      </c>
      <c r="S4992">
        <v>701</v>
      </c>
      <c r="T4992" s="8">
        <v>45499</v>
      </c>
      <c r="W4992">
        <v>1738</v>
      </c>
      <c r="X4992" t="str">
        <v>Customer 8</v>
      </c>
      <c r="Y4992" t="str">
        <v>MOBILE</v>
      </c>
      <c r="Z4992">
        <v>11</v>
      </c>
      <c r="AA4992">
        <v>2016</v>
      </c>
      <c r="AB4992" s="8">
        <v>45364</v>
      </c>
    </row>
    <row r="4993" spans="15:28" x14ac:dyDescent="0.3">
      <c r="O4993">
        <v>4992</v>
      </c>
      <c r="P4993" t="str">
        <v>Customer 13</v>
      </c>
      <c r="Q4993" t="str">
        <v>MOBILE</v>
      </c>
      <c r="R4993">
        <v>2830</v>
      </c>
      <c r="S4993">
        <v>912</v>
      </c>
      <c r="T4993" s="8">
        <v>45499</v>
      </c>
      <c r="W4993">
        <v>3754</v>
      </c>
      <c r="X4993" t="str">
        <v>Customer 6</v>
      </c>
      <c r="Y4993" t="str">
        <v>EMBEDDED</v>
      </c>
      <c r="Z4993">
        <v>11</v>
      </c>
      <c r="AA4993">
        <v>4702</v>
      </c>
      <c r="AB4993" s="8">
        <v>45448</v>
      </c>
    </row>
    <row r="4994" spans="15:28" x14ac:dyDescent="0.3">
      <c r="O4994">
        <v>4993</v>
      </c>
      <c r="P4994" t="str">
        <v>Customer 1</v>
      </c>
      <c r="Q4994" t="str">
        <v>EMBEDDED</v>
      </c>
      <c r="R4994">
        <v>2082</v>
      </c>
      <c r="S4994">
        <v>190</v>
      </c>
      <c r="T4994" s="8">
        <v>45499</v>
      </c>
      <c r="W4994">
        <v>4920</v>
      </c>
      <c r="X4994" t="str">
        <v>Customer 7</v>
      </c>
      <c r="Y4994" t="str">
        <v>MOBILE</v>
      </c>
      <c r="Z4994">
        <v>11</v>
      </c>
      <c r="AA4994">
        <v>2604</v>
      </c>
      <c r="AB4994" s="8">
        <v>45496</v>
      </c>
    </row>
    <row r="4995" spans="15:28" x14ac:dyDescent="0.3">
      <c r="O4995">
        <v>4994</v>
      </c>
      <c r="P4995" t="str">
        <v>Customer 11</v>
      </c>
      <c r="Q4995" t="str">
        <v>WORKSTATION</v>
      </c>
      <c r="R4995">
        <v>2966</v>
      </c>
      <c r="S4995">
        <v>2903</v>
      </c>
      <c r="T4995" s="8">
        <v>45500</v>
      </c>
      <c r="W4995">
        <v>2392</v>
      </c>
      <c r="X4995" t="str">
        <v>Customer 7</v>
      </c>
      <c r="Y4995" t="str">
        <v>EMBEDDED</v>
      </c>
      <c r="Z4995">
        <v>9</v>
      </c>
      <c r="AA4995">
        <v>2862</v>
      </c>
      <c r="AB4995" s="8">
        <v>45391</v>
      </c>
    </row>
    <row r="4996" spans="15:28" x14ac:dyDescent="0.3">
      <c r="O4996">
        <v>4995</v>
      </c>
      <c r="P4996" t="str">
        <v>Customer 4</v>
      </c>
      <c r="Q4996" t="str">
        <v>DESKTOP</v>
      </c>
      <c r="R4996">
        <v>877</v>
      </c>
      <c r="S4996">
        <v>1104</v>
      </c>
      <c r="T4996" s="8">
        <v>45500</v>
      </c>
      <c r="W4996">
        <v>906</v>
      </c>
      <c r="X4996" t="str">
        <v>Customer 6</v>
      </c>
      <c r="Y4996" t="str">
        <v>DESKTOP</v>
      </c>
      <c r="Z4996">
        <v>6</v>
      </c>
      <c r="AA4996">
        <v>4620</v>
      </c>
      <c r="AB4996" s="8">
        <v>45329</v>
      </c>
    </row>
    <row r="4997" spans="15:28" x14ac:dyDescent="0.3">
      <c r="O4997">
        <v>4996</v>
      </c>
      <c r="P4997" t="str">
        <v>Customer 5</v>
      </c>
      <c r="Q4997" t="str">
        <v>EMBEDDED</v>
      </c>
      <c r="R4997">
        <v>2943</v>
      </c>
      <c r="S4997">
        <v>4640</v>
      </c>
      <c r="T4997" s="8">
        <v>45500</v>
      </c>
      <c r="W4997">
        <v>3648</v>
      </c>
      <c r="X4997" t="str">
        <v>Customer 9</v>
      </c>
      <c r="Y4997" t="str">
        <v>DESKTOP</v>
      </c>
      <c r="Z4997">
        <v>5</v>
      </c>
      <c r="AA4997">
        <v>374</v>
      </c>
      <c r="AB4997" s="8">
        <v>45443</v>
      </c>
    </row>
    <row r="4998" spans="15:28" x14ac:dyDescent="0.3">
      <c r="O4998">
        <v>4997</v>
      </c>
      <c r="P4998" t="str">
        <v>Customer 9</v>
      </c>
      <c r="Q4998" t="str">
        <v>EMBEDDED</v>
      </c>
      <c r="R4998">
        <v>2445</v>
      </c>
      <c r="S4998">
        <v>1348</v>
      </c>
      <c r="T4998" s="8">
        <v>45500</v>
      </c>
      <c r="W4998">
        <v>187</v>
      </c>
      <c r="X4998" t="str">
        <v>Customer 13</v>
      </c>
      <c r="Y4998" t="str">
        <v>MOBILE</v>
      </c>
      <c r="Z4998">
        <v>4</v>
      </c>
      <c r="AA4998">
        <v>487</v>
      </c>
      <c r="AB4998" s="8">
        <v>45299</v>
      </c>
    </row>
    <row r="4999" spans="15:28" x14ac:dyDescent="0.3">
      <c r="O4999">
        <v>4998</v>
      </c>
      <c r="P4999" t="str">
        <v>Customer 12</v>
      </c>
      <c r="Q4999" t="str">
        <v>EMBEDDED</v>
      </c>
      <c r="R4999">
        <v>1373</v>
      </c>
      <c r="S4999">
        <v>4326</v>
      </c>
      <c r="T4999" s="8">
        <v>45500</v>
      </c>
      <c r="W4999">
        <v>2141</v>
      </c>
      <c r="X4999" t="str">
        <v>Customer 8</v>
      </c>
      <c r="Y4999" t="str">
        <v>MOBILE</v>
      </c>
      <c r="Z4999">
        <v>4</v>
      </c>
      <c r="AA4999">
        <v>4299</v>
      </c>
      <c r="AB4999" s="8">
        <v>45381</v>
      </c>
    </row>
    <row r="5000" spans="15:28" x14ac:dyDescent="0.3">
      <c r="O5000">
        <v>4999</v>
      </c>
      <c r="P5000" t="str">
        <v>Customer 1</v>
      </c>
      <c r="Q5000" t="str">
        <v>DESKTOP</v>
      </c>
      <c r="R5000">
        <v>34</v>
      </c>
      <c r="S5000">
        <v>451</v>
      </c>
      <c r="T5000" s="8">
        <v>45500</v>
      </c>
      <c r="W5000">
        <v>3694</v>
      </c>
      <c r="X5000" t="str">
        <v>Customer 2</v>
      </c>
      <c r="Y5000" t="str">
        <v>MOBILE</v>
      </c>
      <c r="Z5000">
        <v>4</v>
      </c>
      <c r="AA5000">
        <v>2421</v>
      </c>
      <c r="AB5000" s="8">
        <v>45445</v>
      </c>
    </row>
    <row r="5001" spans="15:28" x14ac:dyDescent="0.3">
      <c r="O5001">
        <v>5000</v>
      </c>
      <c r="P5001" t="str">
        <v>Customer 14</v>
      </c>
      <c r="Q5001" t="str">
        <v>MOBILE</v>
      </c>
      <c r="R5001">
        <v>1517</v>
      </c>
      <c r="S5001">
        <v>2668</v>
      </c>
      <c r="T5001" s="8">
        <v>45500</v>
      </c>
      <c r="W5001">
        <v>4407</v>
      </c>
      <c r="X5001" t="str">
        <v>Customer 11</v>
      </c>
      <c r="Y5001" t="str">
        <v>DESKTOP</v>
      </c>
      <c r="Z5001">
        <v>4</v>
      </c>
      <c r="AA5001">
        <v>3564</v>
      </c>
      <c r="AB5001" s="8">
        <v>45475</v>
      </c>
    </row>
    <row r="5002" spans="15:28" x14ac:dyDescent="0.3">
      <c r="O5002">
        <v>52</v>
      </c>
      <c r="P5002" t="str">
        <v>Customer 13</v>
      </c>
      <c r="Q5002" t="str">
        <v>MOBILE</v>
      </c>
      <c r="R5002">
        <v>1015</v>
      </c>
      <c r="S5002">
        <v>3306</v>
      </c>
      <c r="T5002" s="8">
        <v>45660</v>
      </c>
      <c r="W5002">
        <v>2754</v>
      </c>
      <c r="X5002" t="str">
        <v>Customer 9</v>
      </c>
      <c r="Y5002" t="str">
        <v>DESKTOP</v>
      </c>
      <c r="Z5002">
        <v>3</v>
      </c>
      <c r="AA5002">
        <v>3438</v>
      </c>
      <c r="AB5002" s="8">
        <v>45406</v>
      </c>
    </row>
    <row r="5003" spans="15:28" x14ac:dyDescent="0.3">
      <c r="O5003">
        <v>68</v>
      </c>
      <c r="P5003" t="str">
        <v>Customer 12</v>
      </c>
      <c r="Q5003" t="str">
        <v>DESKTOP</v>
      </c>
      <c r="R5003">
        <v>137</v>
      </c>
      <c r="S5003">
        <v>1156</v>
      </c>
      <c r="T5003" s="8">
        <v>46025</v>
      </c>
      <c r="W5003">
        <v>4478</v>
      </c>
      <c r="X5003" t="str">
        <v>Customer 5</v>
      </c>
      <c r="Y5003" t="str">
        <v>EMBEDDED</v>
      </c>
      <c r="Z5003">
        <v>1</v>
      </c>
      <c r="AA5003">
        <v>219</v>
      </c>
      <c r="AB5003" s="8">
        <v>45478</v>
      </c>
    </row>
  </sheetData>
  <dataValidations count="1">
    <dataValidation type="list" allowBlank="1" showInputMessage="1" showErrorMessage="1" sqref="AM2" xr:uid="{2B0572C5-102D-4AA8-9FDF-5D783B27EEAF}">
      <formula1>"High, Medium, Low"</formula1>
    </dataValidation>
  </dataValidation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1D877-C231-472C-862C-AAB439AE8CAF}">
  <dimension ref="A1:AC94"/>
  <sheetViews>
    <sheetView workbookViewId="0">
      <selection activeCell="J53" sqref="J53"/>
    </sheetView>
  </sheetViews>
  <sheetFormatPr defaultRowHeight="14.4" x14ac:dyDescent="0.3"/>
  <cols>
    <col min="1" max="1" width="26.77734375" bestFit="1" customWidth="1"/>
    <col min="2" max="2" width="12.44140625" customWidth="1"/>
    <col min="3" max="3" width="10.6640625" customWidth="1"/>
    <col min="4" max="4" width="10.44140625" customWidth="1"/>
    <col min="5" max="5" width="16.33203125" bestFit="1" customWidth="1"/>
    <col min="6" max="6" width="18.21875" bestFit="1" customWidth="1"/>
    <col min="7" max="7" width="13.5546875" bestFit="1" customWidth="1"/>
    <col min="8" max="8" width="12.5546875" bestFit="1" customWidth="1"/>
    <col min="9" max="9" width="12.5546875" customWidth="1"/>
    <col min="10" max="10" width="13.6640625" customWidth="1"/>
    <col min="12" max="12" width="9" bestFit="1" customWidth="1"/>
    <col min="13" max="13" width="12.21875" customWidth="1"/>
    <col min="14" max="14" width="14.44140625" customWidth="1"/>
    <col min="15" max="15" width="7.21875" bestFit="1" customWidth="1"/>
    <col min="16" max="16" width="11.77734375" customWidth="1"/>
    <col min="17" max="17" width="12.6640625" customWidth="1"/>
    <col min="19" max="19" width="13.44140625" bestFit="1" customWidth="1"/>
    <col min="20" max="20" width="13.21875" bestFit="1" customWidth="1"/>
    <col min="21" max="21" width="13.33203125" customWidth="1"/>
    <col min="22" max="23" width="6.5546875" bestFit="1" customWidth="1"/>
    <col min="24" max="24" width="10.44140625" customWidth="1"/>
    <col min="25" max="25" width="9.33203125" style="8" bestFit="1" customWidth="1"/>
    <col min="27" max="27" width="12.44140625" bestFit="1" customWidth="1"/>
    <col min="28" max="28" width="13.21875" bestFit="1" customWidth="1"/>
    <col min="29" max="29" width="13" customWidth="1"/>
  </cols>
  <sheetData>
    <row r="1" spans="1:29" ht="21" customHeight="1" x14ac:dyDescent="0.35">
      <c r="A1" s="21" t="s">
        <v>39</v>
      </c>
      <c r="B1" s="20"/>
      <c r="L1" s="18" t="s">
        <v>58</v>
      </c>
      <c r="S1" s="18" t="s">
        <v>72</v>
      </c>
      <c r="AA1" s="18" t="s">
        <v>76</v>
      </c>
    </row>
    <row r="2" spans="1:29" ht="14.4" customHeight="1" x14ac:dyDescent="0.3">
      <c r="A2" s="22" t="s">
        <v>40</v>
      </c>
      <c r="B2" s="16">
        <f>SUM(Clean_Data!$S$2:$S$5001)</f>
        <v>10033070</v>
      </c>
      <c r="L2" s="25" t="s">
        <v>19</v>
      </c>
      <c r="M2" s="25" t="s">
        <v>1</v>
      </c>
      <c r="N2" s="25" t="s">
        <v>2</v>
      </c>
      <c r="O2" s="25" t="s">
        <v>3</v>
      </c>
      <c r="P2" s="25" t="s">
        <v>4</v>
      </c>
      <c r="Q2" s="25" t="s">
        <v>5</v>
      </c>
      <c r="S2" s="29" t="s">
        <v>64</v>
      </c>
      <c r="T2" s="19" t="s">
        <v>77</v>
      </c>
      <c r="AA2" s="29" t="s">
        <v>67</v>
      </c>
      <c r="AB2" s="29" t="s">
        <v>68</v>
      </c>
      <c r="AC2" s="29" t="s">
        <v>69</v>
      </c>
    </row>
    <row r="3" spans="1:29" ht="15.6" x14ac:dyDescent="0.3">
      <c r="A3" s="22" t="s">
        <v>41</v>
      </c>
      <c r="B3" s="16">
        <f>SUM(Clean_Data!$T$2:$T$5001)</f>
        <v>12844707</v>
      </c>
      <c r="L3" s="27" cm="1">
        <f t="array" ref="L3:Q12">_xlfn.TAKE(_xlfn._xlws.SORT(Clean_Data!$P$2:$U$5001, 4, -1), 10)</f>
        <v>514</v>
      </c>
      <c r="M3" s="27" t="str">
        <v>Customer 9</v>
      </c>
      <c r="N3" s="27" t="str">
        <v>MOBILE</v>
      </c>
      <c r="O3" s="27">
        <v>4000</v>
      </c>
      <c r="P3" s="27">
        <v>4777</v>
      </c>
      <c r="Q3" s="28">
        <v>45313</v>
      </c>
      <c r="S3" s="29" t="s">
        <v>65</v>
      </c>
      <c r="T3" s="19" t="s">
        <v>71</v>
      </c>
      <c r="AA3" s="19" t="str" cm="1">
        <f t="array" ref="AA3:AA17">_xlfn.UNIQUE(Clean_Data!$Q$2:$Q$5001)</f>
        <v>Customer 6</v>
      </c>
      <c r="AB3" s="19" t="str" cm="1">
        <f t="array" ref="AB3:AB6">_xlfn.UNIQUE(Clean_Data!$R$2:$R$5001)</f>
        <v>DESKTOP</v>
      </c>
      <c r="AC3" s="19" t="str" cm="1">
        <f t="array" ref="AC3:AC5">_xlfn.UNIQUE(Clean_Data!$V$2:$V$5001)</f>
        <v>Medium</v>
      </c>
    </row>
    <row r="4" spans="1:29" ht="15.6" x14ac:dyDescent="0.3">
      <c r="A4" s="22" t="s">
        <v>42</v>
      </c>
      <c r="B4" s="16">
        <f>AVERAGE(Clean_Data!$S$2:$S$5001)</f>
        <v>2006.614</v>
      </c>
      <c r="L4" s="27">
        <v>3611</v>
      </c>
      <c r="M4" s="27" t="str">
        <v>Customer 12</v>
      </c>
      <c r="N4" s="27" t="str">
        <v>MOBILE</v>
      </c>
      <c r="O4" s="27">
        <v>4000</v>
      </c>
      <c r="P4" s="27">
        <v>990</v>
      </c>
      <c r="Q4" s="28">
        <v>45442</v>
      </c>
      <c r="S4" s="29" t="s">
        <v>66</v>
      </c>
      <c r="T4" s="19" t="s">
        <v>38</v>
      </c>
      <c r="AA4" s="19" t="str">
        <v>Customer 2</v>
      </c>
      <c r="AB4" s="19" t="str">
        <v>WORKSTATION</v>
      </c>
      <c r="AC4" s="19" t="str">
        <v>High</v>
      </c>
    </row>
    <row r="5" spans="1:29" ht="15.6" x14ac:dyDescent="0.3">
      <c r="A5" s="22" t="s">
        <v>43</v>
      </c>
      <c r="B5" s="17">
        <f>MIN(Clean_Data!$U$2:$U$5001)</f>
        <v>45292</v>
      </c>
      <c r="L5" s="27">
        <v>3847</v>
      </c>
      <c r="M5" s="27" t="str">
        <v>Customer 13</v>
      </c>
      <c r="N5" s="27" t="str">
        <v>MOBILE</v>
      </c>
      <c r="O5" s="27">
        <v>4000</v>
      </c>
      <c r="P5" s="27">
        <v>3410</v>
      </c>
      <c r="Q5" s="28">
        <v>45452</v>
      </c>
      <c r="AA5" s="19" t="str">
        <v>Customer 8</v>
      </c>
      <c r="AB5" s="19" t="str">
        <v>EMBEDDED</v>
      </c>
      <c r="AC5" s="19" t="str">
        <v>Low</v>
      </c>
    </row>
    <row r="6" spans="1:29" ht="15.6" x14ac:dyDescent="0.3">
      <c r="A6" s="22" t="s">
        <v>44</v>
      </c>
      <c r="B6" s="17">
        <f>MAX(Clean_Data!$U$2:$U$5001)</f>
        <v>46025</v>
      </c>
      <c r="L6" s="27">
        <v>3476</v>
      </c>
      <c r="M6" s="27" t="str">
        <v>Customer 13</v>
      </c>
      <c r="N6" s="27" t="str">
        <v>WORKSTATION</v>
      </c>
      <c r="O6" s="27">
        <v>3999</v>
      </c>
      <c r="P6" s="27">
        <v>4459</v>
      </c>
      <c r="Q6" s="28">
        <v>45436</v>
      </c>
      <c r="S6" s="26" t="s">
        <v>19</v>
      </c>
      <c r="T6" s="26" t="s">
        <v>1</v>
      </c>
      <c r="U6" s="26" t="s">
        <v>2</v>
      </c>
      <c r="V6" s="26" t="s">
        <v>3</v>
      </c>
      <c r="W6" s="26" t="s">
        <v>4</v>
      </c>
      <c r="X6" s="33" t="s">
        <v>5</v>
      </c>
      <c r="AA6" s="19" t="str">
        <v>Customer 13</v>
      </c>
      <c r="AB6" s="19" t="str">
        <v>MOBILE</v>
      </c>
      <c r="AC6" s="19"/>
    </row>
    <row r="7" spans="1:29" ht="15.6" x14ac:dyDescent="0.3">
      <c r="A7" s="22" t="s">
        <v>45</v>
      </c>
      <c r="B7" s="16">
        <f>COUNTA(_xlfn.UNIQUE(Clean_Data!$Q$2:$Q$5001))</f>
        <v>15</v>
      </c>
      <c r="L7" s="27">
        <v>4806</v>
      </c>
      <c r="M7" s="27" t="str">
        <v>Customer 7</v>
      </c>
      <c r="N7" s="27" t="str">
        <v>DESKTOP</v>
      </c>
      <c r="O7" s="27">
        <v>3998</v>
      </c>
      <c r="P7" s="27">
        <v>1428</v>
      </c>
      <c r="Q7" s="28">
        <v>45492</v>
      </c>
      <c r="S7" cm="1">
        <f t="array" ref="S7:X25">_xlfn._xlws.FILTER(Clean_Data!$P$2:$U$5001, (Clean_Data!$Q$2:$Q$5001 = $T$2) * (Clean_Data!$R$2:$R$5001 = $T$3) * (Clean_Data!$V$2:$V$5001 = $T$4), "No matching rows")</f>
        <v>660</v>
      </c>
      <c r="T7" t="str">
        <v>Customer 6</v>
      </c>
      <c r="U7" t="str">
        <v>WORKSTATION</v>
      </c>
      <c r="V7">
        <v>782</v>
      </c>
      <c r="W7">
        <v>3391</v>
      </c>
      <c r="X7" s="8">
        <v>45319</v>
      </c>
      <c r="AA7" s="19" t="str">
        <v>Customer 10</v>
      </c>
      <c r="AB7" s="19"/>
      <c r="AC7" s="19"/>
    </row>
    <row r="8" spans="1:29" ht="15.6" x14ac:dyDescent="0.3">
      <c r="A8" s="22" t="s">
        <v>46</v>
      </c>
      <c r="B8" s="16">
        <f>COUNTA(_xlfn.UNIQUE(Clean_Data!$R$2:$R$5001))</f>
        <v>4</v>
      </c>
      <c r="L8" s="27">
        <v>3260</v>
      </c>
      <c r="M8" s="27" t="str">
        <v>Customer 11</v>
      </c>
      <c r="N8" s="27" t="str">
        <v>EMBEDDED</v>
      </c>
      <c r="O8" s="27">
        <v>3997</v>
      </c>
      <c r="P8" s="27">
        <v>2519</v>
      </c>
      <c r="Q8" s="28">
        <v>45427</v>
      </c>
      <c r="S8">
        <v>873</v>
      </c>
      <c r="T8" t="str">
        <v>Customer 6</v>
      </c>
      <c r="U8" t="str">
        <v>WORKSTATION</v>
      </c>
      <c r="V8">
        <v>879</v>
      </c>
      <c r="W8">
        <v>266</v>
      </c>
      <c r="X8" s="8">
        <v>45328</v>
      </c>
      <c r="AA8" s="19" t="str">
        <v>Customer 12</v>
      </c>
      <c r="AB8" s="19"/>
      <c r="AC8" s="19"/>
    </row>
    <row r="9" spans="1:29" ht="15.6" x14ac:dyDescent="0.3">
      <c r="L9" s="27">
        <v>174</v>
      </c>
      <c r="M9" s="27" t="str">
        <v>Customer 2</v>
      </c>
      <c r="N9" s="27" t="str">
        <v>DESKTOP</v>
      </c>
      <c r="O9" s="27">
        <v>3996</v>
      </c>
      <c r="P9" s="27">
        <v>4378</v>
      </c>
      <c r="Q9" s="28">
        <v>45299</v>
      </c>
      <c r="S9">
        <v>987</v>
      </c>
      <c r="T9" t="str">
        <v>Customer 6</v>
      </c>
      <c r="U9" t="str">
        <v>WORKSTATION</v>
      </c>
      <c r="V9">
        <v>961</v>
      </c>
      <c r="W9">
        <v>2795</v>
      </c>
      <c r="X9" s="8">
        <v>45333</v>
      </c>
      <c r="AA9" s="19" t="str">
        <v>Customer 11</v>
      </c>
      <c r="AB9" s="19"/>
      <c r="AC9" s="19"/>
    </row>
    <row r="10" spans="1:29" ht="15.6" x14ac:dyDescent="0.3">
      <c r="L10" s="27">
        <v>659</v>
      </c>
      <c r="M10" s="27" t="str">
        <v>Customer 13</v>
      </c>
      <c r="N10" s="27" t="str">
        <v>DESKTOP</v>
      </c>
      <c r="O10" s="27">
        <v>3996</v>
      </c>
      <c r="P10" s="27">
        <v>4332</v>
      </c>
      <c r="Q10" s="28">
        <v>45319</v>
      </c>
      <c r="S10">
        <v>1233</v>
      </c>
      <c r="T10" t="str">
        <v>Customer 6</v>
      </c>
      <c r="U10" t="str">
        <v>WORKSTATION</v>
      </c>
      <c r="V10">
        <v>1163</v>
      </c>
      <c r="W10">
        <v>4268</v>
      </c>
      <c r="X10" s="8">
        <v>45343</v>
      </c>
      <c r="AA10" s="19" t="str">
        <v>Customer 1</v>
      </c>
      <c r="AB10" s="19"/>
      <c r="AC10" s="19"/>
    </row>
    <row r="11" spans="1:29" ht="18" x14ac:dyDescent="0.35">
      <c r="A11" s="18" t="s">
        <v>54</v>
      </c>
      <c r="L11" s="27">
        <v>2805</v>
      </c>
      <c r="M11" s="27" t="str">
        <v>Customer 13</v>
      </c>
      <c r="N11" s="27" t="str">
        <v>DESKTOP</v>
      </c>
      <c r="O11" s="27">
        <v>3996</v>
      </c>
      <c r="P11" s="27">
        <v>1391</v>
      </c>
      <c r="Q11" s="28">
        <v>45408</v>
      </c>
      <c r="S11">
        <v>1381</v>
      </c>
      <c r="T11" t="str">
        <v>Customer 6</v>
      </c>
      <c r="U11" t="str">
        <v>WORKSTATION</v>
      </c>
      <c r="V11">
        <v>823</v>
      </c>
      <c r="W11">
        <v>1423</v>
      </c>
      <c r="X11" s="8">
        <v>45349</v>
      </c>
      <c r="AA11" s="19" t="str">
        <v>Customer 15</v>
      </c>
      <c r="AB11" s="19"/>
      <c r="AC11" s="19"/>
    </row>
    <row r="12" spans="1:29" ht="31.2" x14ac:dyDescent="0.3">
      <c r="A12" s="31" t="s">
        <v>1</v>
      </c>
      <c r="B12" s="32" t="s">
        <v>47</v>
      </c>
      <c r="C12" s="32" t="s">
        <v>48</v>
      </c>
      <c r="D12" s="32" t="s">
        <v>49</v>
      </c>
      <c r="E12" s="32" t="s">
        <v>50</v>
      </c>
      <c r="F12" s="32" t="s">
        <v>51</v>
      </c>
      <c r="G12" s="32" t="s">
        <v>52</v>
      </c>
      <c r="H12" s="32" t="s">
        <v>53</v>
      </c>
      <c r="I12" s="32" t="s">
        <v>92</v>
      </c>
      <c r="J12" s="32" t="s">
        <v>93</v>
      </c>
      <c r="L12" s="27">
        <v>4516</v>
      </c>
      <c r="M12" s="27" t="str">
        <v>Customer 12</v>
      </c>
      <c r="N12" s="27" t="str">
        <v>MOBILE</v>
      </c>
      <c r="O12" s="27">
        <v>3996</v>
      </c>
      <c r="P12" s="27">
        <v>2537</v>
      </c>
      <c r="Q12" s="28">
        <v>45480</v>
      </c>
      <c r="S12">
        <v>1455</v>
      </c>
      <c r="T12" t="str">
        <v>Customer 6</v>
      </c>
      <c r="U12" t="str">
        <v>WORKSTATION</v>
      </c>
      <c r="V12">
        <v>988</v>
      </c>
      <c r="W12">
        <v>1325</v>
      </c>
      <c r="X12" s="8">
        <v>45352</v>
      </c>
      <c r="AA12" s="19" t="str">
        <v>Customer 14</v>
      </c>
      <c r="AB12" s="19"/>
      <c r="AC12" s="19"/>
    </row>
    <row r="13" spans="1:29" ht="15.6" x14ac:dyDescent="0.3">
      <c r="A13" s="16" t="str" cm="1">
        <f t="array" ref="A13:A27">_xlfn.UNIQUE(Clean_Data!$Q$2:$Q$5001)</f>
        <v>Customer 6</v>
      </c>
      <c r="B13" s="27">
        <f>COUNTIF(Clean_Data!$Q$2:$Q$5001, A13)</f>
        <v>321</v>
      </c>
      <c r="C13" s="27">
        <f>SUMIF(Clean_Data!$Q$2:$Q$5001, A13, Clean_Data!$S$2:$S$5001)</f>
        <v>646349</v>
      </c>
      <c r="D13" s="27">
        <f>SUMIF(Clean_Data!$Q$2:$Q$5001, A13, Clean_Data!$T$2:$T$5001)</f>
        <v>831300</v>
      </c>
      <c r="E13" s="27">
        <f>AVERAGEIF(Clean_Data!$Q$2:$Q$5001, A13, Clean_Data!$S$2:$S$5001)</f>
        <v>2013.5482866043615</v>
      </c>
      <c r="F13" s="28">
        <f>_xlfn.MINIFS(Clean_Data!$U$2:$U$5001, Clean_Data!$Q$2:$Q$5001, A13)</f>
        <v>45292</v>
      </c>
      <c r="G13" s="28">
        <f>_xlfn.MAXIFS(Clean_Data!$U$2:$U$5001, Clean_Data!$Q$2:$Q$5001, A13)</f>
        <v>45499</v>
      </c>
      <c r="H13" s="27" t="str">
        <f>_xlfn.LET(
  _xlpm.cust, $A13,
  _xlpm.low, COUNTIFS(Clean_Data!$Q$2:$Q$5001, _xlpm.cust, Clean_Data!$V$2:$V$5001, "Low"),
  _xlpm.med, COUNTIFS(Clean_Data!$Q$2:$Q$5001, _xlpm.cust, Clean_Data!$V$2:$V$5001, "Medium"),
  _xlpm.hi,  COUNTIFS(Clean_Data!$Q$2:$Q$5001, _xlpm.cust, Clean_Data!$V$2:$V$5001, "High"),
  _xlpm.maxC, MAX(_xlpm.low, _xlpm.med, _xlpm.hi),
  IF(
    _xlpm.maxC = 0,
    "",
    IF(_xlpm.maxC = _xlpm.low, "Low",
      IF(_xlpm.maxC = _xlpm.med, "Medium", "High")
    )
  )
)</f>
        <v>High</v>
      </c>
      <c r="I13" s="27" t="str" cm="1">
        <f t="array" ref="I13:I27">_xlfn.XLOOKUP(_xlfn.ANCHORARRAY(J13), $C$13:$C$27, $A$13:$A$27)</f>
        <v>Customer 11</v>
      </c>
      <c r="J13" s="27" cm="1">
        <f t="array" ref="J13:J27">_xlfn._xlws.SORT($C$13:INDEX($C$13:$C$27, COUNTA($A$13:$A$27)), , -1)</f>
        <v>727034</v>
      </c>
      <c r="S13">
        <v>1542</v>
      </c>
      <c r="T13" t="str">
        <v>Customer 6</v>
      </c>
      <c r="U13" t="str">
        <v>WORKSTATION</v>
      </c>
      <c r="V13">
        <v>915</v>
      </c>
      <c r="W13">
        <v>4611</v>
      </c>
      <c r="X13" s="8">
        <v>45356</v>
      </c>
      <c r="AA13" s="19" t="str">
        <v>Customer 5</v>
      </c>
      <c r="AB13" s="19"/>
      <c r="AC13" s="19"/>
    </row>
    <row r="14" spans="1:29" ht="15.6" x14ac:dyDescent="0.3">
      <c r="A14" s="16" t="str">
        <v>Customer 2</v>
      </c>
      <c r="B14" s="27">
        <f>COUNTIF(Clean_Data!$Q$2:$Q$5001, A14)</f>
        <v>351</v>
      </c>
      <c r="C14" s="27">
        <f>SUMIF(Clean_Data!$Q$2:$Q$5001, A14, Clean_Data!$S$2:$S$5001)</f>
        <v>702816</v>
      </c>
      <c r="D14" s="27">
        <f>SUMIF(Clean_Data!$Q$2:$Q$5001, A14, Clean_Data!$T$2:$T$5001)</f>
        <v>913743</v>
      </c>
      <c r="E14" s="27">
        <f>AVERAGEIF(Clean_Data!$Q$2:$Q$5001, A14, Clean_Data!$S$2:$S$5001)</f>
        <v>2002.3247863247864</v>
      </c>
      <c r="F14" s="28">
        <f>_xlfn.MINIFS(Clean_Data!$U$2:$U$5001, Clean_Data!$Q$2:$Q$5001, A14)</f>
        <v>45292</v>
      </c>
      <c r="G14" s="28">
        <f>_xlfn.MAXIFS(Clean_Data!$U$2:$U$5001, Clean_Data!$Q$2:$Q$5001, A14)</f>
        <v>45499</v>
      </c>
      <c r="H14" s="27" t="str">
        <f>_xlfn.LET(
  _xlpm.cust, $A14,
  _xlpm.low, COUNTIFS(Clean_Data!$Q$2:$Q$5001, _xlpm.cust, Clean_Data!$V$2:$V$5001, "Low"),
  _xlpm.med, COUNTIFS(Clean_Data!$Q$2:$Q$5001, _xlpm.cust, Clean_Data!$V$2:$V$5001, "Medium"),
  _xlpm.hi,  COUNTIFS(Clean_Data!$Q$2:$Q$5001, _xlpm.cust, Clean_Data!$V$2:$V$5001, "High"),
  _xlpm.maxC, MAX(_xlpm.low, _xlpm.med, _xlpm.hi),
  IF(
    _xlpm.maxC = 0,
    "",
    IF(_xlpm.maxC = _xlpm.low, "Low",
      IF(_xlpm.maxC = _xlpm.med, "Medium", "High")
    )
  )
)</f>
        <v>High</v>
      </c>
      <c r="I14" s="27" t="str">
        <v>Customer 13</v>
      </c>
      <c r="J14" s="27">
        <v>705688</v>
      </c>
      <c r="S14">
        <v>1948</v>
      </c>
      <c r="T14" t="str">
        <v>Customer 6</v>
      </c>
      <c r="U14" t="str">
        <v>WORKSTATION</v>
      </c>
      <c r="V14">
        <v>998</v>
      </c>
      <c r="W14">
        <v>4135</v>
      </c>
      <c r="X14" s="8">
        <v>45373</v>
      </c>
      <c r="AA14" s="19" t="str">
        <v>Customer 9</v>
      </c>
      <c r="AB14" s="19"/>
      <c r="AC14" s="19"/>
    </row>
    <row r="15" spans="1:29" ht="18" x14ac:dyDescent="0.35">
      <c r="A15" s="16" t="str">
        <v>Customer 8</v>
      </c>
      <c r="B15" s="27">
        <f>COUNTIF(Clean_Data!$Q$2:$Q$5001, A15)</f>
        <v>335</v>
      </c>
      <c r="C15" s="27">
        <f>SUMIF(Clean_Data!$Q$2:$Q$5001, A15, Clean_Data!$S$2:$S$5001)</f>
        <v>683483</v>
      </c>
      <c r="D15" s="27">
        <f>SUMIF(Clean_Data!$Q$2:$Q$5001, A15, Clean_Data!$T$2:$T$5001)</f>
        <v>823483</v>
      </c>
      <c r="E15" s="27">
        <f>AVERAGEIF(Clean_Data!$Q$2:$Q$5001, A15, Clean_Data!$S$2:$S$5001)</f>
        <v>2040.2477611940299</v>
      </c>
      <c r="F15" s="28">
        <f>_xlfn.MINIFS(Clean_Data!$U$2:$U$5001, Clean_Data!$Q$2:$Q$5001, A15)</f>
        <v>45292</v>
      </c>
      <c r="G15" s="28">
        <f>_xlfn.MAXIFS(Clean_Data!$U$2:$U$5001, Clean_Data!$Q$2:$Q$5001, A15)</f>
        <v>45499</v>
      </c>
      <c r="H15" s="27" t="str">
        <f>_xlfn.LET(
  _xlpm.cust, $A15,
  _xlpm.low, COUNTIFS(Clean_Data!$Q$2:$Q$5001, _xlpm.cust, Clean_Data!$V$2:$V$5001, "Low"),
  _xlpm.med, COUNTIFS(Clean_Data!$Q$2:$Q$5001, _xlpm.cust, Clean_Data!$V$2:$V$5001, "Medium"),
  _xlpm.hi,  COUNTIFS(Clean_Data!$Q$2:$Q$5001, _xlpm.cust, Clean_Data!$V$2:$V$5001, "High"),
  _xlpm.maxC, MAX(_xlpm.low, _xlpm.med, _xlpm.hi),
  IF(
    _xlpm.maxC = 0,
    "",
    IF(_xlpm.maxC = _xlpm.low, "Low",
      IF(_xlpm.maxC = _xlpm.med, "Medium", "High")
    )
  )
)</f>
        <v>High</v>
      </c>
      <c r="I15" s="27" t="str">
        <v>Customer 4</v>
      </c>
      <c r="J15" s="27">
        <v>703527</v>
      </c>
      <c r="L15" s="18" t="s">
        <v>61</v>
      </c>
      <c r="S15">
        <v>2194</v>
      </c>
      <c r="T15" t="str">
        <v>Customer 6</v>
      </c>
      <c r="U15" t="str">
        <v>WORKSTATION</v>
      </c>
      <c r="V15">
        <v>665</v>
      </c>
      <c r="W15">
        <v>1896</v>
      </c>
      <c r="X15" s="8">
        <v>45383</v>
      </c>
      <c r="AA15" s="19" t="str">
        <v>Customer 3</v>
      </c>
      <c r="AB15" s="19"/>
      <c r="AC15" s="19"/>
    </row>
    <row r="16" spans="1:29" ht="15.6" x14ac:dyDescent="0.3">
      <c r="A16" s="16" t="str">
        <v>Customer 13</v>
      </c>
      <c r="B16" s="27">
        <f>COUNTIF(Clean_Data!$Q$2:$Q$5001, A16)</f>
        <v>332</v>
      </c>
      <c r="C16" s="27">
        <f>SUMIF(Clean_Data!$Q$2:$Q$5001, A16, Clean_Data!$S$2:$S$5001)</f>
        <v>705688</v>
      </c>
      <c r="D16" s="27">
        <f>SUMIF(Clean_Data!$Q$2:$Q$5001, A16, Clean_Data!$T$2:$T$5001)</f>
        <v>870906</v>
      </c>
      <c r="E16" s="27">
        <f>AVERAGEIF(Clean_Data!$Q$2:$Q$5001, A16, Clean_Data!$S$2:$S$5001)</f>
        <v>2125.5662650602408</v>
      </c>
      <c r="F16" s="28">
        <f>_xlfn.MINIFS(Clean_Data!$U$2:$U$5001, Clean_Data!$Q$2:$Q$5001, A16)</f>
        <v>45292</v>
      </c>
      <c r="G16" s="28">
        <f>_xlfn.MAXIFS(Clean_Data!$U$2:$U$5001, Clean_Data!$Q$2:$Q$5001, A16)</f>
        <v>45660</v>
      </c>
      <c r="H16" s="27" t="str">
        <f>_xlfn.LET(
  _xlpm.cust, $A16,
  _xlpm.low, COUNTIFS(Clean_Data!$Q$2:$Q$5001, _xlpm.cust, Clean_Data!$V$2:$V$5001, "Low"),
  _xlpm.med, COUNTIFS(Clean_Data!$Q$2:$Q$5001, _xlpm.cust, Clean_Data!$V$2:$V$5001, "Medium"),
  _xlpm.hi,  COUNTIFS(Clean_Data!$Q$2:$Q$5001, _xlpm.cust, Clean_Data!$V$2:$V$5001, "High"),
  _xlpm.maxC, MAX(_xlpm.low, _xlpm.med, _xlpm.hi),
  IF(
    _xlpm.maxC = 0,
    "",
    IF(_xlpm.maxC = _xlpm.low, "Low",
      IF(_xlpm.maxC = _xlpm.med, "Medium", "High")
    )
  )
)</f>
        <v>High</v>
      </c>
      <c r="I16" s="27" t="str">
        <v>Customer 2</v>
      </c>
      <c r="J16" s="27">
        <v>702816</v>
      </c>
      <c r="L16" s="25" t="s">
        <v>59</v>
      </c>
      <c r="M16" s="25" t="s">
        <v>40</v>
      </c>
      <c r="N16" s="25" t="s">
        <v>41</v>
      </c>
      <c r="O16" s="25" t="s">
        <v>47</v>
      </c>
      <c r="P16" s="25" t="s">
        <v>60</v>
      </c>
      <c r="Q16" s="34"/>
      <c r="R16" s="35"/>
      <c r="S16">
        <v>2694</v>
      </c>
      <c r="T16" t="str">
        <v>Customer 6</v>
      </c>
      <c r="U16" t="str">
        <v>WORKSTATION</v>
      </c>
      <c r="V16">
        <v>725</v>
      </c>
      <c r="W16">
        <v>2358</v>
      </c>
      <c r="X16" s="8">
        <v>45404</v>
      </c>
      <c r="AA16" s="19" t="str">
        <v>Customer 7</v>
      </c>
      <c r="AB16" s="19"/>
      <c r="AC16" s="19"/>
    </row>
    <row r="17" spans="1:29" ht="15.6" x14ac:dyDescent="0.3">
      <c r="A17" s="16" t="str">
        <v>Customer 10</v>
      </c>
      <c r="B17" s="27">
        <f>COUNTIF(Clean_Data!$Q$2:$Q$5001, A17)</f>
        <v>327</v>
      </c>
      <c r="C17" s="27">
        <f>SUMIF(Clean_Data!$Q$2:$Q$5001, A17, Clean_Data!$S$2:$S$5001)</f>
        <v>630278</v>
      </c>
      <c r="D17" s="27">
        <f>SUMIF(Clean_Data!$Q$2:$Q$5001, A17, Clean_Data!$T$2:$T$5001)</f>
        <v>815356</v>
      </c>
      <c r="E17" s="27">
        <f>AVERAGEIF(Clean_Data!$Q$2:$Q$5001, A17, Clean_Data!$S$2:$S$5001)</f>
        <v>1927.4556574923547</v>
      </c>
      <c r="F17" s="28">
        <f>_xlfn.MINIFS(Clean_Data!$U$2:$U$5001, Clean_Data!$Q$2:$Q$5001, A17)</f>
        <v>45292</v>
      </c>
      <c r="G17" s="28">
        <f>_xlfn.MAXIFS(Clean_Data!$U$2:$U$5001, Clean_Data!$Q$2:$Q$5001, A17)</f>
        <v>45498</v>
      </c>
      <c r="H17" s="27" t="str">
        <f>_xlfn.LET(
  _xlpm.cust, $A17,
  _xlpm.low, COUNTIFS(Clean_Data!$Q$2:$Q$5001, _xlpm.cust, Clean_Data!$V$2:$V$5001, "Low"),
  _xlpm.med, COUNTIFS(Clean_Data!$Q$2:$Q$5001, _xlpm.cust, Clean_Data!$V$2:$V$5001, "Medium"),
  _xlpm.hi,  COUNTIFS(Clean_Data!$Q$2:$Q$5001, _xlpm.cust, Clean_Data!$V$2:$V$5001, "High"),
  _xlpm.maxC, MAX(_xlpm.low, _xlpm.med, _xlpm.hi),
  IF(
    _xlpm.maxC = 0,
    "",
    IF(_xlpm.maxC = _xlpm.low, "Low",
      IF(_xlpm.maxC = _xlpm.med, "Medium", "High")
    )
  )
)</f>
        <v>High</v>
      </c>
      <c r="I17" s="27" t="str">
        <v>Customer 1</v>
      </c>
      <c r="J17" s="27">
        <v>700171</v>
      </c>
      <c r="L17" s="27" t="str" cm="1">
        <f t="array" ref="L17:L25">_xlfn._xlws.SORT(_xlfn.UNIQUE(Clean_Data!$W$2:$W$5001))</f>
        <v>2024-01</v>
      </c>
      <c r="M17" s="27">
        <f>SUMIFS(
  Clean_Data!$S$2:$S$5001,
  Clean_Data!$W$2:$W$5001, L17
)</f>
        <v>1516648</v>
      </c>
      <c r="N17" s="27">
        <f>SUMIFS(
  Clean_Data!$T$2:$T$5001,
  Clean_Data!$W$2:$W$5001, L17
)</f>
        <v>1888398</v>
      </c>
      <c r="O17" s="27">
        <f>COUNTIFS(
  Clean_Data!$W$2:$W$5001, L17
)</f>
        <v>742</v>
      </c>
      <c r="P17" s="27">
        <f>AVERAGEIFS(
  Clean_Data!$S$2:$S$5001,
  Clean_Data!$W$2:$W$5001, L17
)</f>
        <v>2044</v>
      </c>
      <c r="S17">
        <v>2747</v>
      </c>
      <c r="T17" t="str">
        <v>Customer 6</v>
      </c>
      <c r="U17" t="str">
        <v>WORKSTATION</v>
      </c>
      <c r="V17">
        <v>1141</v>
      </c>
      <c r="W17">
        <v>1501</v>
      </c>
      <c r="X17" s="8">
        <v>45406</v>
      </c>
      <c r="AA17" s="19" t="str">
        <v>Customer 4</v>
      </c>
      <c r="AB17" s="19"/>
      <c r="AC17" s="19"/>
    </row>
    <row r="18" spans="1:29" ht="15.6" x14ac:dyDescent="0.3">
      <c r="A18" s="16" t="str">
        <v>Customer 12</v>
      </c>
      <c r="B18" s="27">
        <f>COUNTIF(Clean_Data!$Q$2:$Q$5001, A18)</f>
        <v>338</v>
      </c>
      <c r="C18" s="27">
        <f>SUMIF(Clean_Data!$Q$2:$Q$5001, A18, Clean_Data!$S$2:$S$5001)</f>
        <v>664484</v>
      </c>
      <c r="D18" s="27">
        <f>SUMIF(Clean_Data!$Q$2:$Q$5001, A18, Clean_Data!$T$2:$T$5001)</f>
        <v>898058</v>
      </c>
      <c r="E18" s="27">
        <f>AVERAGEIF(Clean_Data!$Q$2:$Q$5001, A18, Clean_Data!$S$2:$S$5001)</f>
        <v>1965.9289940828403</v>
      </c>
      <c r="F18" s="28">
        <f>_xlfn.MINIFS(Clean_Data!$U$2:$U$5001, Clean_Data!$Q$2:$Q$5001, A18)</f>
        <v>45292</v>
      </c>
      <c r="G18" s="28">
        <f>_xlfn.MAXIFS(Clean_Data!$U$2:$U$5001, Clean_Data!$Q$2:$Q$5001, A18)</f>
        <v>46025</v>
      </c>
      <c r="H18" s="27" t="str">
        <f>_xlfn.LET(
  _xlpm.cust, $A18,
  _xlpm.low, COUNTIFS(Clean_Data!$Q$2:$Q$5001, _xlpm.cust, Clean_Data!$V$2:$V$5001, "Low"),
  _xlpm.med, COUNTIFS(Clean_Data!$Q$2:$Q$5001, _xlpm.cust, Clean_Data!$V$2:$V$5001, "Medium"),
  _xlpm.hi,  COUNTIFS(Clean_Data!$Q$2:$Q$5001, _xlpm.cust, Clean_Data!$V$2:$V$5001, "High"),
  _xlpm.maxC, MAX(_xlpm.low, _xlpm.med, _xlpm.hi),
  IF(
    _xlpm.maxC = 0,
    "",
    IF(_xlpm.maxC = _xlpm.low, "Low",
      IF(_xlpm.maxC = _xlpm.med, "Medium", "High")
    )
  )
)</f>
        <v>High</v>
      </c>
      <c r="I18" s="27" t="str">
        <v>Customer 7</v>
      </c>
      <c r="J18" s="27">
        <v>685782</v>
      </c>
      <c r="L18" s="27" t="str">
        <v>2024-02</v>
      </c>
      <c r="M18" s="27">
        <f>SUMIFS(
  Clean_Data!$S$2:$S$5001,
  Clean_Data!$W$2:$W$5001, L18
)</f>
        <v>1350320</v>
      </c>
      <c r="N18" s="27">
        <f>SUMIFS(
  Clean_Data!$T$2:$T$5001,
  Clean_Data!$W$2:$W$5001, L18
)</f>
        <v>1709251</v>
      </c>
      <c r="O18" s="27">
        <f>COUNTIFS(
  Clean_Data!$W$2:$W$5001, L18
)</f>
        <v>696</v>
      </c>
      <c r="P18" s="27">
        <f>AVERAGEIFS(
  Clean_Data!$S$2:$S$5001,
  Clean_Data!$W$2:$W$5001, L18
)</f>
        <v>1940.1149425287356</v>
      </c>
      <c r="S18">
        <v>2844</v>
      </c>
      <c r="T18" t="str">
        <v>Customer 6</v>
      </c>
      <c r="U18" t="str">
        <v>WORKSTATION</v>
      </c>
      <c r="V18">
        <v>598</v>
      </c>
      <c r="W18">
        <v>1011</v>
      </c>
      <c r="X18" s="8">
        <v>45410</v>
      </c>
    </row>
    <row r="19" spans="1:29" ht="15.6" x14ac:dyDescent="0.3">
      <c r="A19" s="16" t="str">
        <v>Customer 11</v>
      </c>
      <c r="B19" s="27">
        <f>COUNTIF(Clean_Data!$Q$2:$Q$5001, A19)</f>
        <v>360</v>
      </c>
      <c r="C19" s="27">
        <f>SUMIF(Clean_Data!$Q$2:$Q$5001, A19, Clean_Data!$S$2:$S$5001)</f>
        <v>727034</v>
      </c>
      <c r="D19" s="27">
        <f>SUMIF(Clean_Data!$Q$2:$Q$5001, A19, Clean_Data!$T$2:$T$5001)</f>
        <v>956909</v>
      </c>
      <c r="E19" s="27">
        <f>AVERAGEIF(Clean_Data!$Q$2:$Q$5001, A19, Clean_Data!$S$2:$S$5001)</f>
        <v>2019.5388888888888</v>
      </c>
      <c r="F19" s="28">
        <f>_xlfn.MINIFS(Clean_Data!$U$2:$U$5001, Clean_Data!$Q$2:$Q$5001, A19)</f>
        <v>45292</v>
      </c>
      <c r="G19" s="28">
        <f>_xlfn.MAXIFS(Clean_Data!$U$2:$U$5001, Clean_Data!$Q$2:$Q$5001, A19)</f>
        <v>45500</v>
      </c>
      <c r="H19" s="27" t="str">
        <f>_xlfn.LET(
  _xlpm.cust, $A19,
  _xlpm.low, COUNTIFS(Clean_Data!$Q$2:$Q$5001, _xlpm.cust, Clean_Data!$V$2:$V$5001, "Low"),
  _xlpm.med, COUNTIFS(Clean_Data!$Q$2:$Q$5001, _xlpm.cust, Clean_Data!$V$2:$V$5001, "Medium"),
  _xlpm.hi,  COUNTIFS(Clean_Data!$Q$2:$Q$5001, _xlpm.cust, Clean_Data!$V$2:$V$5001, "High"),
  _xlpm.maxC, MAX(_xlpm.low, _xlpm.med, _xlpm.hi),
  IF(
    _xlpm.maxC = 0,
    "",
    IF(_xlpm.maxC = _xlpm.low, "Low",
      IF(_xlpm.maxC = _xlpm.med, "Medium", "High")
    )
  )
)</f>
        <v>High</v>
      </c>
      <c r="I19" s="27" t="str">
        <v>Customer 8</v>
      </c>
      <c r="J19" s="27">
        <v>683483</v>
      </c>
      <c r="L19" s="27" t="str">
        <v>2024-03</v>
      </c>
      <c r="M19" s="27">
        <f>SUMIFS(
  Clean_Data!$S$2:$S$5001,
  Clean_Data!$W$2:$W$5001, L19
)</f>
        <v>1501991</v>
      </c>
      <c r="N19" s="27">
        <f>SUMIFS(
  Clean_Data!$T$2:$T$5001,
  Clean_Data!$W$2:$W$5001, L19
)</f>
        <v>1919758</v>
      </c>
      <c r="O19" s="27">
        <f>COUNTIFS(
  Clean_Data!$W$2:$W$5001, L19
)</f>
        <v>744</v>
      </c>
      <c r="P19" s="27">
        <f>AVERAGEIFS(
  Clean_Data!$S$2:$S$5001,
  Clean_Data!$W$2:$W$5001, L19
)</f>
        <v>2018.8051075268818</v>
      </c>
      <c r="S19">
        <v>2961</v>
      </c>
      <c r="T19" t="str">
        <v>Customer 6</v>
      </c>
      <c r="U19" t="str">
        <v>WORKSTATION</v>
      </c>
      <c r="V19">
        <v>929</v>
      </c>
      <c r="W19">
        <v>3730</v>
      </c>
      <c r="X19" s="8">
        <v>45415</v>
      </c>
    </row>
    <row r="20" spans="1:29" ht="15.6" x14ac:dyDescent="0.3">
      <c r="A20" s="16" t="str">
        <v>Customer 1</v>
      </c>
      <c r="B20" s="27">
        <f>COUNTIF(Clean_Data!$Q$2:$Q$5001, A20)</f>
        <v>358</v>
      </c>
      <c r="C20" s="27">
        <f>SUMIF(Clean_Data!$Q$2:$Q$5001, A20, Clean_Data!$S$2:$S$5001)</f>
        <v>700171</v>
      </c>
      <c r="D20" s="27">
        <f>SUMIF(Clean_Data!$Q$2:$Q$5001, A20, Clean_Data!$T$2:$T$5001)</f>
        <v>901533</v>
      </c>
      <c r="E20" s="27">
        <f>AVERAGEIF(Clean_Data!$Q$2:$Q$5001, A20, Clean_Data!$S$2:$S$5001)</f>
        <v>1955.7849162011173</v>
      </c>
      <c r="F20" s="28">
        <f>_xlfn.MINIFS(Clean_Data!$U$2:$U$5001, Clean_Data!$Q$2:$Q$5001, A20)</f>
        <v>45292</v>
      </c>
      <c r="G20" s="28">
        <f>_xlfn.MAXIFS(Clean_Data!$U$2:$U$5001, Clean_Data!$Q$2:$Q$5001, A20)</f>
        <v>45500</v>
      </c>
      <c r="H20" s="27" t="str">
        <f>_xlfn.LET(
  _xlpm.cust, $A20,
  _xlpm.low, COUNTIFS(Clean_Data!$Q$2:$Q$5001, _xlpm.cust, Clean_Data!$V$2:$V$5001, "Low"),
  _xlpm.med, COUNTIFS(Clean_Data!$Q$2:$Q$5001, _xlpm.cust, Clean_Data!$V$2:$V$5001, "Medium"),
  _xlpm.hi,  COUNTIFS(Clean_Data!$Q$2:$Q$5001, _xlpm.cust, Clean_Data!$V$2:$V$5001, "High"),
  _xlpm.maxC, MAX(_xlpm.low, _xlpm.med, _xlpm.hi),
  IF(
    _xlpm.maxC = 0,
    "",
    IF(_xlpm.maxC = _xlpm.low, "Low",
      IF(_xlpm.maxC = _xlpm.med, "Medium", "High")
    )
  )
)</f>
        <v>High</v>
      </c>
      <c r="I20" s="27" t="str">
        <v>Customer 5</v>
      </c>
      <c r="J20" s="27">
        <v>668853</v>
      </c>
      <c r="L20" s="27" t="str">
        <v>2024-04</v>
      </c>
      <c r="M20" s="27">
        <f>SUMIFS(
  Clean_Data!$S$2:$S$5001,
  Clean_Data!$W$2:$W$5001, L20
)</f>
        <v>1421118</v>
      </c>
      <c r="N20" s="27">
        <f>SUMIFS(
  Clean_Data!$T$2:$T$5001,
  Clean_Data!$W$2:$W$5001, L20
)</f>
        <v>1854449</v>
      </c>
      <c r="O20" s="27">
        <f>COUNTIFS(
  Clean_Data!$W$2:$W$5001, L20
)</f>
        <v>721</v>
      </c>
      <c r="P20" s="27">
        <f>AVERAGEIFS(
  Clean_Data!$S$2:$S$5001,
  Clean_Data!$W$2:$W$5001, L20
)</f>
        <v>1971.0374479889042</v>
      </c>
      <c r="S20">
        <v>3118</v>
      </c>
      <c r="T20" t="str">
        <v>Customer 6</v>
      </c>
      <c r="U20" t="str">
        <v>WORKSTATION</v>
      </c>
      <c r="V20">
        <v>816</v>
      </c>
      <c r="W20">
        <v>4220</v>
      </c>
      <c r="X20" s="8">
        <v>45421</v>
      </c>
    </row>
    <row r="21" spans="1:29" ht="15.6" x14ac:dyDescent="0.3">
      <c r="A21" s="16" t="str">
        <v>Customer 15</v>
      </c>
      <c r="B21" s="27">
        <f>COUNTIF(Clean_Data!$Q$2:$Q$5001, A21)</f>
        <v>307</v>
      </c>
      <c r="C21" s="27">
        <f>SUMIF(Clean_Data!$Q$2:$Q$5001, A21, Clean_Data!$S$2:$S$5001)</f>
        <v>607887</v>
      </c>
      <c r="D21" s="27">
        <f>SUMIF(Clean_Data!$Q$2:$Q$5001, A21, Clean_Data!$T$2:$T$5001)</f>
        <v>773556</v>
      </c>
      <c r="E21" s="27">
        <f>AVERAGEIF(Clean_Data!$Q$2:$Q$5001, A21, Clean_Data!$S$2:$S$5001)</f>
        <v>1980.0879478827362</v>
      </c>
      <c r="F21" s="28">
        <f>_xlfn.MINIFS(Clean_Data!$U$2:$U$5001, Clean_Data!$Q$2:$Q$5001, A21)</f>
        <v>45293</v>
      </c>
      <c r="G21" s="28">
        <f>_xlfn.MAXIFS(Clean_Data!$U$2:$U$5001, Clean_Data!$Q$2:$Q$5001, A21)</f>
        <v>45499</v>
      </c>
      <c r="H21" s="27" t="str">
        <f>_xlfn.LET(
  _xlpm.cust, $A21,
  _xlpm.low, COUNTIFS(Clean_Data!$Q$2:$Q$5001, _xlpm.cust, Clean_Data!$V$2:$V$5001, "Low"),
  _xlpm.med, COUNTIFS(Clean_Data!$Q$2:$Q$5001, _xlpm.cust, Clean_Data!$V$2:$V$5001, "Medium"),
  _xlpm.hi,  COUNTIFS(Clean_Data!$Q$2:$Q$5001, _xlpm.cust, Clean_Data!$V$2:$V$5001, "High"),
  _xlpm.maxC, MAX(_xlpm.low, _xlpm.med, _xlpm.hi),
  IF(
    _xlpm.maxC = 0,
    "",
    IF(_xlpm.maxC = _xlpm.low, "Low",
      IF(_xlpm.maxC = _xlpm.med, "Medium", "High")
    )
  )
)</f>
        <v>High</v>
      </c>
      <c r="I21" s="27" t="str">
        <v>Customer 12</v>
      </c>
      <c r="J21" s="27">
        <v>664484</v>
      </c>
      <c r="L21" s="27" t="str">
        <v>2024-05</v>
      </c>
      <c r="M21" s="27">
        <f>SUMIFS(
  Clean_Data!$S$2:$S$5001,
  Clean_Data!$W$2:$W$5001, L21
)</f>
        <v>1492622</v>
      </c>
      <c r="N21" s="27">
        <f>SUMIFS(
  Clean_Data!$T$2:$T$5001,
  Clean_Data!$W$2:$W$5001, L21
)</f>
        <v>1882149</v>
      </c>
      <c r="O21" s="27">
        <f>COUNTIFS(
  Clean_Data!$W$2:$W$5001, L21
)</f>
        <v>744</v>
      </c>
      <c r="P21" s="27">
        <f>AVERAGEIFS(
  Clean_Data!$S$2:$S$5001,
  Clean_Data!$W$2:$W$5001, L21
)</f>
        <v>2006.2123655913979</v>
      </c>
      <c r="S21">
        <v>3208</v>
      </c>
      <c r="T21" t="str">
        <v>Customer 6</v>
      </c>
      <c r="U21" t="str">
        <v>WORKSTATION</v>
      </c>
      <c r="V21">
        <v>769</v>
      </c>
      <c r="W21">
        <v>2904</v>
      </c>
      <c r="X21" s="8">
        <v>45425</v>
      </c>
    </row>
    <row r="22" spans="1:29" ht="15.6" x14ac:dyDescent="0.3">
      <c r="A22" s="16" t="str">
        <v>Customer 14</v>
      </c>
      <c r="B22" s="27">
        <f>COUNTIF(Clean_Data!$Q$2:$Q$5001, A22)</f>
        <v>306</v>
      </c>
      <c r="C22" s="27">
        <f>SUMIF(Clean_Data!$Q$2:$Q$5001, A22, Clean_Data!$S$2:$S$5001)</f>
        <v>648528</v>
      </c>
      <c r="D22" s="27">
        <f>SUMIF(Clean_Data!$Q$2:$Q$5001, A22, Clean_Data!$T$2:$T$5001)</f>
        <v>788441</v>
      </c>
      <c r="E22" s="27">
        <f>AVERAGEIF(Clean_Data!$Q$2:$Q$5001, A22, Clean_Data!$S$2:$S$5001)</f>
        <v>2119.372549019608</v>
      </c>
      <c r="F22" s="28">
        <f>_xlfn.MINIFS(Clean_Data!$U$2:$U$5001, Clean_Data!$Q$2:$Q$5001, A22)</f>
        <v>45293</v>
      </c>
      <c r="G22" s="28">
        <f>_xlfn.MAXIFS(Clean_Data!$U$2:$U$5001, Clean_Data!$Q$2:$Q$5001, A22)</f>
        <v>45500</v>
      </c>
      <c r="H22" s="27" t="str">
        <f>_xlfn.LET(
  _xlpm.cust, $A22,
  _xlpm.low, COUNTIFS(Clean_Data!$Q$2:$Q$5001, _xlpm.cust, Clean_Data!$V$2:$V$5001, "Low"),
  _xlpm.med, COUNTIFS(Clean_Data!$Q$2:$Q$5001, _xlpm.cust, Clean_Data!$V$2:$V$5001, "Medium"),
  _xlpm.hi,  COUNTIFS(Clean_Data!$Q$2:$Q$5001, _xlpm.cust, Clean_Data!$V$2:$V$5001, "High"),
  _xlpm.maxC, MAX(_xlpm.low, _xlpm.med, _xlpm.hi),
  IF(
    _xlpm.maxC = 0,
    "",
    IF(_xlpm.maxC = _xlpm.low, "Low",
      IF(_xlpm.maxC = _xlpm.med, "Medium", "High")
    )
  )
)</f>
        <v>High</v>
      </c>
      <c r="I22" s="27" t="str">
        <v>Customer 14</v>
      </c>
      <c r="J22" s="27">
        <v>648528</v>
      </c>
      <c r="L22" s="27" t="str">
        <v>2024-06</v>
      </c>
      <c r="M22" s="27">
        <f>SUMIFS(
  Clean_Data!$S$2:$S$5001,
  Clean_Data!$W$2:$W$5001, L22
)</f>
        <v>1498178</v>
      </c>
      <c r="N22" s="27">
        <f>SUMIFS(
  Clean_Data!$T$2:$T$5001,
  Clean_Data!$W$2:$W$5001, L22
)</f>
        <v>1932890</v>
      </c>
      <c r="O22" s="27">
        <f>COUNTIFS(
  Clean_Data!$W$2:$W$5001, L22
)</f>
        <v>720</v>
      </c>
      <c r="P22" s="27">
        <f>AVERAGEIFS(
  Clean_Data!$S$2:$S$5001,
  Clean_Data!$W$2:$W$5001, L22
)</f>
        <v>2080.8027777777779</v>
      </c>
      <c r="S22">
        <v>3299</v>
      </c>
      <c r="T22" t="str">
        <v>Customer 6</v>
      </c>
      <c r="U22" t="str">
        <v>WORKSTATION</v>
      </c>
      <c r="V22">
        <v>775</v>
      </c>
      <c r="W22">
        <v>3213</v>
      </c>
      <c r="X22" s="8">
        <v>45429</v>
      </c>
    </row>
    <row r="23" spans="1:29" ht="15.6" x14ac:dyDescent="0.3">
      <c r="A23" s="16" t="str">
        <v>Customer 5</v>
      </c>
      <c r="B23" s="27">
        <f>COUNTIF(Clean_Data!$Q$2:$Q$5001, A23)</f>
        <v>354</v>
      </c>
      <c r="C23" s="27">
        <f>SUMIF(Clean_Data!$Q$2:$Q$5001, A23, Clean_Data!$S$2:$S$5001)</f>
        <v>668853</v>
      </c>
      <c r="D23" s="27">
        <f>SUMIF(Clean_Data!$Q$2:$Q$5001, A23, Clean_Data!$T$2:$T$5001)</f>
        <v>879949</v>
      </c>
      <c r="E23" s="27">
        <f>AVERAGEIF(Clean_Data!$Q$2:$Q$5001, A23, Clean_Data!$S$2:$S$5001)</f>
        <v>1889.4152542372881</v>
      </c>
      <c r="F23" s="28">
        <f>_xlfn.MINIFS(Clean_Data!$U$2:$U$5001, Clean_Data!$Q$2:$Q$5001, A23)</f>
        <v>45293</v>
      </c>
      <c r="G23" s="28">
        <f>_xlfn.MAXIFS(Clean_Data!$U$2:$U$5001, Clean_Data!$Q$2:$Q$5001, A23)</f>
        <v>45500</v>
      </c>
      <c r="H23" s="27" t="str">
        <f>_xlfn.LET(
  _xlpm.cust, $A23,
  _xlpm.low, COUNTIFS(Clean_Data!$Q$2:$Q$5001, _xlpm.cust, Clean_Data!$V$2:$V$5001, "Low"),
  _xlpm.med, COUNTIFS(Clean_Data!$Q$2:$Q$5001, _xlpm.cust, Clean_Data!$V$2:$V$5001, "Medium"),
  _xlpm.hi,  COUNTIFS(Clean_Data!$Q$2:$Q$5001, _xlpm.cust, Clean_Data!$V$2:$V$5001, "High"),
  _xlpm.maxC, MAX(_xlpm.low, _xlpm.med, _xlpm.hi),
  IF(
    _xlpm.maxC = 0,
    "",
    IF(_xlpm.maxC = _xlpm.low, "Low",
      IF(_xlpm.maxC = _xlpm.med, "Medium", "High")
    )
  )
)</f>
        <v>High</v>
      </c>
      <c r="I23" s="27" t="str">
        <v>Customer 6</v>
      </c>
      <c r="J23" s="27">
        <v>646349</v>
      </c>
      <c r="L23" s="27" t="str">
        <v>2024-07</v>
      </c>
      <c r="M23" s="27">
        <f>SUMIFS(
  Clean_Data!$S$2:$S$5001,
  Clean_Data!$W$2:$W$5001, L23
)</f>
        <v>1251041</v>
      </c>
      <c r="N23" s="27">
        <f>SUMIFS(
  Clean_Data!$T$2:$T$5001,
  Clean_Data!$W$2:$W$5001, L23
)</f>
        <v>1653350</v>
      </c>
      <c r="O23" s="27">
        <f>COUNTIFS(
  Clean_Data!$W$2:$W$5001, L23
)</f>
        <v>631</v>
      </c>
      <c r="P23" s="27">
        <f>AVERAGEIFS(
  Clean_Data!$S$2:$S$5001,
  Clean_Data!$W$2:$W$5001, L23
)</f>
        <v>1982.6323296354992</v>
      </c>
      <c r="S23">
        <v>3600</v>
      </c>
      <c r="T23" t="str">
        <v>Customer 6</v>
      </c>
      <c r="U23" t="str">
        <v>WORKSTATION</v>
      </c>
      <c r="V23">
        <v>957</v>
      </c>
      <c r="W23">
        <v>1166</v>
      </c>
      <c r="X23" s="8">
        <v>45441</v>
      </c>
    </row>
    <row r="24" spans="1:29" ht="15.6" x14ac:dyDescent="0.3">
      <c r="A24" s="16" t="str">
        <v>Customer 9</v>
      </c>
      <c r="B24" s="27">
        <f>COUNTIF(Clean_Data!$Q$2:$Q$5001, A24)</f>
        <v>320</v>
      </c>
      <c r="C24" s="27">
        <f>SUMIF(Clean_Data!$Q$2:$Q$5001, A24, Clean_Data!$S$2:$S$5001)</f>
        <v>620977</v>
      </c>
      <c r="D24" s="27">
        <f>SUMIF(Clean_Data!$Q$2:$Q$5001, A24, Clean_Data!$T$2:$T$5001)</f>
        <v>788768</v>
      </c>
      <c r="E24" s="27">
        <f>AVERAGEIF(Clean_Data!$Q$2:$Q$5001, A24, Clean_Data!$S$2:$S$5001)</f>
        <v>1940.5531249999999</v>
      </c>
      <c r="F24" s="28">
        <f>_xlfn.MINIFS(Clean_Data!$U$2:$U$5001, Clean_Data!$Q$2:$Q$5001, A24)</f>
        <v>45293</v>
      </c>
      <c r="G24" s="28">
        <f>_xlfn.MAXIFS(Clean_Data!$U$2:$U$5001, Clean_Data!$Q$2:$Q$5001, A24)</f>
        <v>45500</v>
      </c>
      <c r="H24" s="27" t="str">
        <f>_xlfn.LET(
  _xlpm.cust, $A24,
  _xlpm.low, COUNTIFS(Clean_Data!$Q$2:$Q$5001, _xlpm.cust, Clean_Data!$V$2:$V$5001, "Low"),
  _xlpm.med, COUNTIFS(Clean_Data!$Q$2:$Q$5001, _xlpm.cust, Clean_Data!$V$2:$V$5001, "Medium"),
  _xlpm.hi,  COUNTIFS(Clean_Data!$Q$2:$Q$5001, _xlpm.cust, Clean_Data!$V$2:$V$5001, "High"),
  _xlpm.maxC, MAX(_xlpm.low, _xlpm.med, _xlpm.hi),
  IF(
    _xlpm.maxC = 0,
    "",
    IF(_xlpm.maxC = _xlpm.low, "Low",
      IF(_xlpm.maxC = _xlpm.med, "Medium", "High")
    )
  )
)</f>
        <v>High</v>
      </c>
      <c r="I24" s="27" t="str">
        <v>Customer 3</v>
      </c>
      <c r="J24" s="27">
        <v>637213</v>
      </c>
      <c r="L24" s="27" t="str">
        <v>2025-01</v>
      </c>
      <c r="M24" s="27">
        <f>SUMIFS(
  Clean_Data!$S$2:$S$5001,
  Clean_Data!$W$2:$W$5001, L24
)</f>
        <v>1015</v>
      </c>
      <c r="N24" s="27">
        <f>SUMIFS(
  Clean_Data!$T$2:$T$5001,
  Clean_Data!$W$2:$W$5001, L24
)</f>
        <v>3306</v>
      </c>
      <c r="O24" s="27">
        <f>COUNTIFS(
  Clean_Data!$W$2:$W$5001, L24
)</f>
        <v>1</v>
      </c>
      <c r="P24" s="27">
        <f>AVERAGEIFS(
  Clean_Data!$S$2:$S$5001,
  Clean_Data!$W$2:$W$5001, L24
)</f>
        <v>1015</v>
      </c>
      <c r="S24">
        <v>3808</v>
      </c>
      <c r="T24" t="str">
        <v>Customer 6</v>
      </c>
      <c r="U24" t="str">
        <v>WORKSTATION</v>
      </c>
      <c r="V24">
        <v>671</v>
      </c>
      <c r="W24">
        <v>2402</v>
      </c>
      <c r="X24" s="8">
        <v>45450</v>
      </c>
    </row>
    <row r="25" spans="1:29" ht="15.6" x14ac:dyDescent="0.3">
      <c r="A25" s="16" t="str">
        <v>Customer 3</v>
      </c>
      <c r="B25" s="27">
        <f>COUNTIF(Clean_Data!$Q$2:$Q$5001, A25)</f>
        <v>320</v>
      </c>
      <c r="C25" s="27">
        <f>SUMIF(Clean_Data!$Q$2:$Q$5001, A25, Clean_Data!$S$2:$S$5001)</f>
        <v>637213</v>
      </c>
      <c r="D25" s="27">
        <f>SUMIF(Clean_Data!$Q$2:$Q$5001, A25, Clean_Data!$T$2:$T$5001)</f>
        <v>856638</v>
      </c>
      <c r="E25" s="27">
        <f>AVERAGEIF(Clean_Data!$Q$2:$Q$5001, A25, Clean_Data!$S$2:$S$5001)</f>
        <v>1991.2906250000001</v>
      </c>
      <c r="F25" s="28">
        <f>_xlfn.MINIFS(Clean_Data!$U$2:$U$5001, Clean_Data!$Q$2:$Q$5001, A25)</f>
        <v>45293</v>
      </c>
      <c r="G25" s="28">
        <f>_xlfn.MAXIFS(Clean_Data!$U$2:$U$5001, Clean_Data!$Q$2:$Q$5001, A25)</f>
        <v>45499</v>
      </c>
      <c r="H25" s="27" t="str">
        <f>_xlfn.LET(
  _xlpm.cust, $A25,
  _xlpm.low, COUNTIFS(Clean_Data!$Q$2:$Q$5001, _xlpm.cust, Clean_Data!$V$2:$V$5001, "Low"),
  _xlpm.med, COUNTIFS(Clean_Data!$Q$2:$Q$5001, _xlpm.cust, Clean_Data!$V$2:$V$5001, "Medium"),
  _xlpm.hi,  COUNTIFS(Clean_Data!$Q$2:$Q$5001, _xlpm.cust, Clean_Data!$V$2:$V$5001, "High"),
  _xlpm.maxC, MAX(_xlpm.low, _xlpm.med, _xlpm.hi),
  IF(
    _xlpm.maxC = 0,
    "",
    IF(_xlpm.maxC = _xlpm.low, "Low",
      IF(_xlpm.maxC = _xlpm.med, "Medium", "High")
    )
  )
)</f>
        <v>High</v>
      </c>
      <c r="I25" s="27" t="str">
        <v>Customer 10</v>
      </c>
      <c r="J25" s="27">
        <v>630278</v>
      </c>
      <c r="L25" s="27" t="str">
        <v>2026-01</v>
      </c>
      <c r="M25" s="27">
        <f>SUMIFS(
  Clean_Data!$S$2:$S$5001,
  Clean_Data!$W$2:$W$5001, L25
)</f>
        <v>137</v>
      </c>
      <c r="N25" s="27">
        <f>SUMIFS(
  Clean_Data!$T$2:$T$5001,
  Clean_Data!$W$2:$W$5001, L25
)</f>
        <v>1156</v>
      </c>
      <c r="O25" s="27">
        <f>COUNTIFS(
  Clean_Data!$W$2:$W$5001, L25
)</f>
        <v>1</v>
      </c>
      <c r="P25" s="27">
        <f>AVERAGEIFS(
  Clean_Data!$S$2:$S$5001,
  Clean_Data!$W$2:$W$5001, L25
)</f>
        <v>137</v>
      </c>
      <c r="S25">
        <v>4077</v>
      </c>
      <c r="T25" t="str">
        <v>Customer 6</v>
      </c>
      <c r="U25" t="str">
        <v>WORKSTATION</v>
      </c>
      <c r="V25">
        <v>719</v>
      </c>
      <c r="W25">
        <v>1302</v>
      </c>
      <c r="X25" s="8">
        <v>45461</v>
      </c>
    </row>
    <row r="26" spans="1:29" ht="15.6" x14ac:dyDescent="0.3">
      <c r="A26" s="16" t="str">
        <v>Customer 7</v>
      </c>
      <c r="B26" s="27">
        <f>COUNTIF(Clean_Data!$Q$2:$Q$5001, A26)</f>
        <v>324</v>
      </c>
      <c r="C26" s="27">
        <f>SUMIF(Clean_Data!$Q$2:$Q$5001, A26, Clean_Data!$S$2:$S$5001)</f>
        <v>685782</v>
      </c>
      <c r="D26" s="27">
        <f>SUMIF(Clean_Data!$Q$2:$Q$5001, A26, Clean_Data!$T$2:$T$5001)</f>
        <v>848079</v>
      </c>
      <c r="E26" s="27">
        <f>AVERAGEIF(Clean_Data!$Q$2:$Q$5001, A26, Clean_Data!$S$2:$S$5001)</f>
        <v>2116.6111111111113</v>
      </c>
      <c r="F26" s="28">
        <f>_xlfn.MINIFS(Clean_Data!$U$2:$U$5001, Clean_Data!$Q$2:$Q$5001, A26)</f>
        <v>45293</v>
      </c>
      <c r="G26" s="28">
        <f>_xlfn.MAXIFS(Clean_Data!$U$2:$U$5001, Clean_Data!$Q$2:$Q$5001, A26)</f>
        <v>45498</v>
      </c>
      <c r="H26" s="27" t="str">
        <f>_xlfn.LET(
  _xlpm.cust, $A26,
  _xlpm.low, COUNTIFS(Clean_Data!$Q$2:$Q$5001, _xlpm.cust, Clean_Data!$V$2:$V$5001, "Low"),
  _xlpm.med, COUNTIFS(Clean_Data!$Q$2:$Q$5001, _xlpm.cust, Clean_Data!$V$2:$V$5001, "Medium"),
  _xlpm.hi,  COUNTIFS(Clean_Data!$Q$2:$Q$5001, _xlpm.cust, Clean_Data!$V$2:$V$5001, "High"),
  _xlpm.maxC, MAX(_xlpm.low, _xlpm.med, _xlpm.hi),
  IF(
    _xlpm.maxC = 0,
    "",
    IF(_xlpm.maxC = _xlpm.low, "Low",
      IF(_xlpm.maxC = _xlpm.med, "Medium", "High")
    )
  )
)</f>
        <v>High</v>
      </c>
      <c r="I26" s="27" t="str">
        <v>Customer 9</v>
      </c>
      <c r="J26" s="27">
        <v>620977</v>
      </c>
      <c r="X26" s="8"/>
    </row>
    <row r="27" spans="1:29" ht="15.6" x14ac:dyDescent="0.3">
      <c r="A27" s="16" t="str">
        <v>Customer 4</v>
      </c>
      <c r="B27" s="27">
        <f>COUNTIF(Clean_Data!$Q$2:$Q$5001, A27)</f>
        <v>347</v>
      </c>
      <c r="C27" s="27">
        <f>SUMIF(Clean_Data!$Q$2:$Q$5001, A27, Clean_Data!$S$2:$S$5001)</f>
        <v>703527</v>
      </c>
      <c r="D27" s="27">
        <f>SUMIF(Clean_Data!$Q$2:$Q$5001, A27, Clean_Data!$T$2:$T$5001)</f>
        <v>897988</v>
      </c>
      <c r="E27" s="27">
        <f>AVERAGEIF(Clean_Data!$Q$2:$Q$5001, A27, Clean_Data!$S$2:$S$5001)</f>
        <v>2027.4553314121038</v>
      </c>
      <c r="F27" s="28">
        <f>_xlfn.MINIFS(Clean_Data!$U$2:$U$5001, Clean_Data!$Q$2:$Q$5001, A27)</f>
        <v>45294</v>
      </c>
      <c r="G27" s="28">
        <f>_xlfn.MAXIFS(Clean_Data!$U$2:$U$5001, Clean_Data!$Q$2:$Q$5001, A27)</f>
        <v>45500</v>
      </c>
      <c r="H27" s="27" t="str">
        <f>_xlfn.LET(
  _xlpm.cust, $A27,
  _xlpm.low, COUNTIFS(Clean_Data!$Q$2:$Q$5001, _xlpm.cust, Clean_Data!$V$2:$V$5001, "Low"),
  _xlpm.med, COUNTIFS(Clean_Data!$Q$2:$Q$5001, _xlpm.cust, Clean_Data!$V$2:$V$5001, "Medium"),
  _xlpm.hi,  COUNTIFS(Clean_Data!$Q$2:$Q$5001, _xlpm.cust, Clean_Data!$V$2:$V$5001, "High"),
  _xlpm.maxC, MAX(_xlpm.low, _xlpm.med, _xlpm.hi),
  IF(
    _xlpm.maxC = 0,
    "",
    IF(_xlpm.maxC = _xlpm.low, "Low",
      IF(_xlpm.maxC = _xlpm.med, "Medium", "High")
    )
  )
)</f>
        <v>High</v>
      </c>
      <c r="I27" s="27" t="str">
        <v>Customer 15</v>
      </c>
      <c r="J27" s="27">
        <v>607887</v>
      </c>
      <c r="X27" s="8"/>
    </row>
    <row r="28" spans="1:29" ht="18" x14ac:dyDescent="0.35">
      <c r="L28" s="18" t="s">
        <v>63</v>
      </c>
      <c r="X28" s="8"/>
    </row>
    <row r="29" spans="1:29" ht="15.6" x14ac:dyDescent="0.3">
      <c r="L29" s="25" t="s">
        <v>62</v>
      </c>
      <c r="M29" s="25" t="s">
        <v>40</v>
      </c>
      <c r="N29" s="25" t="s">
        <v>41</v>
      </c>
      <c r="O29" s="25" t="s">
        <v>47</v>
      </c>
      <c r="P29" s="25" t="s">
        <v>60</v>
      </c>
      <c r="X29" s="8"/>
    </row>
    <row r="30" spans="1:29" ht="15.6" x14ac:dyDescent="0.3">
      <c r="L30" s="27" cm="1">
        <f t="array" ref="L30:L32">_xlfn.UNIQUE(YEAR(Clean_Data!$U$2:$U$5001))</f>
        <v>2024</v>
      </c>
      <c r="M30" s="27">
        <f>SUMIFS(
  Clean_Data!$S$2:$S$5001,
  Clean_Data!$X$2:$X$5001, L30
)</f>
        <v>10031918</v>
      </c>
      <c r="N30" s="27">
        <f>SUMIFS(
  Clean_Data!$T$2:$T$5001,
  Clean_Data!$X$2:$X$5001, L30
)</f>
        <v>12840245</v>
      </c>
      <c r="O30" s="27">
        <f>COUNTIFS(
  Clean_Data!$X$2:$X$5001, L30
)</f>
        <v>4998</v>
      </c>
      <c r="P30" s="27">
        <f>AVERAGEIFS(
  Clean_Data!$S$2:$S$5001,
  Clean_Data!$X$2:$X$5001, L30
)</f>
        <v>2007.1864745898358</v>
      </c>
      <c r="X30" s="8"/>
    </row>
    <row r="31" spans="1:29" ht="15.6" x14ac:dyDescent="0.3">
      <c r="L31" s="27">
        <v>2025</v>
      </c>
      <c r="M31" s="27">
        <f>SUMIFS(
  Clean_Data!$S$2:$S$5001,
  Clean_Data!$X$2:$X$5001, L31
)</f>
        <v>1015</v>
      </c>
      <c r="N31" s="27">
        <f>SUMIFS(
  Clean_Data!$T$2:$T$5001,
  Clean_Data!$X$2:$X$5001, L31
)</f>
        <v>3306</v>
      </c>
      <c r="O31" s="27">
        <f>COUNTIFS(
  Clean_Data!$X$2:$X$5001, L31
)</f>
        <v>1</v>
      </c>
      <c r="P31" s="27">
        <f>AVERAGEIFS(
  Clean_Data!$S$2:$S$5001,
  Clean_Data!$X$2:$X$5001, L31
)</f>
        <v>1015</v>
      </c>
      <c r="X31" s="8"/>
    </row>
    <row r="32" spans="1:29" ht="15.6" x14ac:dyDescent="0.3">
      <c r="L32" s="27">
        <v>2026</v>
      </c>
      <c r="M32" s="27">
        <f>SUMIFS(
  Clean_Data!$S$2:$S$5001,
  Clean_Data!$X$2:$X$5001, L32
)</f>
        <v>137</v>
      </c>
      <c r="N32" s="27">
        <f>SUMIFS(
  Clean_Data!$T$2:$T$5001,
  Clean_Data!$X$2:$X$5001, L32
)</f>
        <v>1156</v>
      </c>
      <c r="O32" s="27">
        <f>COUNTIFS(
  Clean_Data!$X$2:$X$5001, L32
)</f>
        <v>1</v>
      </c>
      <c r="P32" s="27">
        <f>AVERAGEIFS(
  Clean_Data!$S$2:$S$5001,
  Clean_Data!$X$2:$X$5001, L32
)</f>
        <v>137</v>
      </c>
      <c r="X32" s="8"/>
    </row>
    <row r="33" spans="1:25" x14ac:dyDescent="0.3">
      <c r="X33" s="8"/>
    </row>
    <row r="34" spans="1:25" x14ac:dyDescent="0.3">
      <c r="X34" s="8"/>
    </row>
    <row r="35" spans="1:25" x14ac:dyDescent="0.3">
      <c r="X35" s="8"/>
    </row>
    <row r="36" spans="1:25" x14ac:dyDescent="0.3">
      <c r="X36" s="8"/>
    </row>
    <row r="37" spans="1:25" ht="18" x14ac:dyDescent="0.35">
      <c r="A37" s="18" t="s">
        <v>55</v>
      </c>
      <c r="X37" s="8"/>
    </row>
    <row r="38" spans="1:25" ht="28.8" x14ac:dyDescent="0.3">
      <c r="A38" s="22" t="s">
        <v>2</v>
      </c>
      <c r="B38" s="25" t="s">
        <v>47</v>
      </c>
      <c r="C38" s="25" t="s">
        <v>48</v>
      </c>
      <c r="D38" s="25" t="s">
        <v>49</v>
      </c>
      <c r="E38" s="25" t="s">
        <v>50</v>
      </c>
      <c r="F38" s="25" t="s">
        <v>51</v>
      </c>
      <c r="G38" s="25" t="s">
        <v>52</v>
      </c>
      <c r="H38" s="25" t="s">
        <v>53</v>
      </c>
      <c r="I38" s="36" t="s">
        <v>95</v>
      </c>
      <c r="J38" s="36" t="s">
        <v>94</v>
      </c>
      <c r="X38" s="8"/>
    </row>
    <row r="39" spans="1:25" ht="15.6" x14ac:dyDescent="0.3">
      <c r="A39" s="16" t="str" cm="1">
        <f t="array" ref="A39:A42">_xlfn.UNIQUE(Clean_Data!$R$2:$R$5001)</f>
        <v>DESKTOP</v>
      </c>
      <c r="B39" s="27">
        <f>COUNTIF(Clean_Data!$R$2:$R$5001, A39)</f>
        <v>1262</v>
      </c>
      <c r="C39" s="27">
        <f>SUMIF(Clean_Data!$R$2:$R$5001, A39, Clean_Data!$S$2:$S$5001)</f>
        <v>2561413</v>
      </c>
      <c r="D39" s="27">
        <f>SUMIF(Clean_Data!$R$2:$R$5001, A39, Clean_Data!$T$2:$T$5001)</f>
        <v>3240702</v>
      </c>
      <c r="E39" s="27">
        <f>AVERAGEIF(Clean_Data!$R$2:$R$5001, A39, Clean_Data!$S$2:$S$5001)</f>
        <v>2029.6458003169573</v>
      </c>
      <c r="F39" s="28">
        <f>_xlfn.MINIFS(Clean_Data!$U$2:$U$5001, Clean_Data!$Q$2:$Q$5001, A13)</f>
        <v>45292</v>
      </c>
      <c r="G39" s="28">
        <f>_xlfn.MAXIFS(Clean_Data!$U$2:$U$5001, Clean_Data!$Q$2:$Q$5001, A13)</f>
        <v>45499</v>
      </c>
      <c r="H39" s="27" t="str">
        <f>_xlfn.LET(
  _xlpm.prog, $A39,
  _xlpm.low, COUNTIFS(Clean_Data!$R$2:$R$5001, _xlpm.prog, Clean_Data!$V$2:$V$5001, "Low"),
  _xlpm.med, COUNTIFS(Clean_Data!$R$2:$R$5001, _xlpm.prog, Clean_Data!$V$2:$V$5001, "Medium"),
  _xlpm.hi,  COUNTIFS(Clean_Data!$R$2:$R$5001, _xlpm.prog, Clean_Data!$V$2:$V$5001, "High"),
  _xlpm.maxC, MAX(_xlpm.low, _xlpm.med, _xlpm.hi),
  IF(
    _xlpm.maxC = 0,
    "",
    IF(_xlpm.maxC = _xlpm.low, "Low",
      IF(_xlpm.maxC = _xlpm.med, "Medium", "High")
    )
  )
)</f>
        <v>High</v>
      </c>
      <c r="I39" s="27" t="str" cm="1">
        <f t="array" ref="I39:I42">_xlfn.XLOOKUP(_xlfn.ANCHORARRAY(J39), $C$39:$C$42, $A$39:$A$42)</f>
        <v>DESKTOP</v>
      </c>
      <c r="J39" s="27" cm="1">
        <f t="array" ref="J39:J42">_xlfn._xlws.SORT($C$39:INDEX($C$39:$C$42, COUNTA($A$39:$A$42)), , -1)</f>
        <v>2561413</v>
      </c>
      <c r="X39" s="8"/>
    </row>
    <row r="40" spans="1:25" ht="15.6" x14ac:dyDescent="0.3">
      <c r="A40" s="16" t="str">
        <v>WORKSTATION</v>
      </c>
      <c r="B40" s="27">
        <f>COUNTIF(Clean_Data!$R$2:$R$5001, A40)</f>
        <v>1234</v>
      </c>
      <c r="C40" s="27">
        <f>SUMIF(Clean_Data!$R$2:$R$5001, A40, Clean_Data!$S$2:$S$5001)</f>
        <v>2474826</v>
      </c>
      <c r="D40" s="27">
        <f>SUMIF(Clean_Data!$R$2:$R$5001, A40, Clean_Data!$T$2:$T$5001)</f>
        <v>3176143</v>
      </c>
      <c r="E40" s="27">
        <f>AVERAGEIF(Clean_Data!$R$2:$R$5001, A40, Clean_Data!$S$2:$S$5001)</f>
        <v>2005.5316045380875</v>
      </c>
      <c r="F40" s="28">
        <f>_xlfn.MINIFS(Clean_Data!$U$2:$U$5001, Clean_Data!$Q$2:$Q$5001, A14)</f>
        <v>45292</v>
      </c>
      <c r="G40" s="28">
        <f>_xlfn.MAXIFS(Clean_Data!$U$2:$U$5001, Clean_Data!$Q$2:$Q$5001, A14)</f>
        <v>45499</v>
      </c>
      <c r="H40" s="27" t="str">
        <f>_xlfn.LET(
  _xlpm.prog, $A40,
  _xlpm.low, COUNTIFS(Clean_Data!$R$2:$R$5001, _xlpm.prog, Clean_Data!$V$2:$V$5001, "Low"),
  _xlpm.med, COUNTIFS(Clean_Data!$R$2:$R$5001, _xlpm.prog, Clean_Data!$V$2:$V$5001, "Medium"),
  _xlpm.hi,  COUNTIFS(Clean_Data!$R$2:$R$5001, _xlpm.prog, Clean_Data!$V$2:$V$5001, "High"),
  _xlpm.maxC, MAX(_xlpm.low, _xlpm.med, _xlpm.hi),
  IF(
    _xlpm.maxC = 0,
    "",
    IF(_xlpm.maxC = _xlpm.low, "Low",
      IF(_xlpm.maxC = _xlpm.med, "Medium", "High")
    )
  )
)</f>
        <v>High</v>
      </c>
      <c r="I40" s="27" t="str">
        <v>MOBILE</v>
      </c>
      <c r="J40" s="27">
        <v>2522786</v>
      </c>
      <c r="X40" s="8"/>
    </row>
    <row r="41" spans="1:25" ht="15.6" x14ac:dyDescent="0.3">
      <c r="A41" s="16" t="str">
        <v>EMBEDDED</v>
      </c>
      <c r="B41" s="27">
        <f>COUNTIF(Clean_Data!$R$2:$R$5001, A41)</f>
        <v>1242</v>
      </c>
      <c r="C41" s="27">
        <f>SUMIF(Clean_Data!$R$2:$R$5001, A41, Clean_Data!$S$2:$S$5001)</f>
        <v>2474045</v>
      </c>
      <c r="D41" s="27">
        <f>SUMIF(Clean_Data!$R$2:$R$5001, A41, Clean_Data!$T$2:$T$5001)</f>
        <v>3215763</v>
      </c>
      <c r="E41" s="27">
        <f>AVERAGEIF(Clean_Data!$R$2:$R$5001, A41, Clean_Data!$S$2:$S$5001)</f>
        <v>1991.9847020933978</v>
      </c>
      <c r="F41" s="28">
        <f>_xlfn.MINIFS(Clean_Data!$U$2:$U$5001, Clean_Data!$Q$2:$Q$5001, A15)</f>
        <v>45292</v>
      </c>
      <c r="G41" s="28">
        <f>_xlfn.MAXIFS(Clean_Data!$U$2:$U$5001, Clean_Data!$Q$2:$Q$5001, A15)</f>
        <v>45499</v>
      </c>
      <c r="H41" s="27" t="str">
        <f>_xlfn.LET(
  _xlpm.prog, $A41,
  _xlpm.low, COUNTIFS(Clean_Data!$R$2:$R$5001, _xlpm.prog, Clean_Data!$V$2:$V$5001, "Low"),
  _xlpm.med, COUNTIFS(Clean_Data!$R$2:$R$5001, _xlpm.prog, Clean_Data!$V$2:$V$5001, "Medium"),
  _xlpm.hi,  COUNTIFS(Clean_Data!$R$2:$R$5001, _xlpm.prog, Clean_Data!$V$2:$V$5001, "High"),
  _xlpm.maxC, MAX(_xlpm.low, _xlpm.med, _xlpm.hi),
  IF(
    _xlpm.maxC = 0,
    "",
    IF(_xlpm.maxC = _xlpm.low, "Low",
      IF(_xlpm.maxC = _xlpm.med, "Medium", "High")
    )
  )
)</f>
        <v>High</v>
      </c>
      <c r="I41" s="27" t="str">
        <v>WORKSTATION</v>
      </c>
      <c r="J41" s="27">
        <v>2474826</v>
      </c>
      <c r="X41" s="8"/>
    </row>
    <row r="42" spans="1:25" ht="15.6" x14ac:dyDescent="0.3">
      <c r="A42" s="16" t="str">
        <v>MOBILE</v>
      </c>
      <c r="B42" s="27">
        <f>COUNTIF(Clean_Data!$R$2:$R$5001, A42)</f>
        <v>1262</v>
      </c>
      <c r="C42" s="27">
        <f>SUMIF(Clean_Data!$R$2:$R$5001, A42, Clean_Data!$S$2:$S$5001)</f>
        <v>2522786</v>
      </c>
      <c r="D42" s="27">
        <f>SUMIF(Clean_Data!$R$2:$R$5001, A42, Clean_Data!$T$2:$T$5001)</f>
        <v>3212099</v>
      </c>
      <c r="E42" s="27">
        <f>AVERAGEIF(Clean_Data!$R$2:$R$5001, A42, Clean_Data!$S$2:$S$5001)</f>
        <v>1999.0380348652932</v>
      </c>
      <c r="F42" s="28">
        <f>_xlfn.MINIFS(Clean_Data!$U$2:$U$5001, Clean_Data!$Q$2:$Q$5001, A16)</f>
        <v>45292</v>
      </c>
      <c r="G42" s="28">
        <f>_xlfn.MAXIFS(Clean_Data!$U$2:$U$5001, Clean_Data!$Q$2:$Q$5001, A16)</f>
        <v>45660</v>
      </c>
      <c r="H42" s="27" t="str">
        <f>_xlfn.LET(
  _xlpm.prog, $A42,
  _xlpm.low, COUNTIFS(Clean_Data!$R$2:$R$5001, _xlpm.prog, Clean_Data!$V$2:$V$5001, "Low"),
  _xlpm.med, COUNTIFS(Clean_Data!$R$2:$R$5001, _xlpm.prog, Clean_Data!$V$2:$V$5001, "Medium"),
  _xlpm.hi,  COUNTIFS(Clean_Data!$R$2:$R$5001, _xlpm.prog, Clean_Data!$V$2:$V$5001, "High"),
  _xlpm.maxC, MAX(_xlpm.low, _xlpm.med, _xlpm.hi),
  IF(
    _xlpm.maxC = 0,
    "",
    IF(_xlpm.maxC = _xlpm.low, "Low",
      IF(_xlpm.maxC = _xlpm.med, "Medium", "High")
    )
  )
)</f>
        <v>High</v>
      </c>
      <c r="I42" s="27" t="str">
        <v>EMBEDDED</v>
      </c>
      <c r="J42" s="27">
        <v>2474045</v>
      </c>
      <c r="X42" s="8"/>
    </row>
    <row r="43" spans="1:25" x14ac:dyDescent="0.3">
      <c r="X43" s="8"/>
    </row>
    <row r="44" spans="1:25" x14ac:dyDescent="0.3">
      <c r="W44" s="8"/>
      <c r="X44" s="8"/>
      <c r="Y44"/>
    </row>
    <row r="45" spans="1:25" x14ac:dyDescent="0.3">
      <c r="W45" s="8"/>
      <c r="X45" s="8"/>
      <c r="Y45"/>
    </row>
    <row r="46" spans="1:25" ht="18" x14ac:dyDescent="0.35">
      <c r="A46" s="18" t="s">
        <v>103</v>
      </c>
      <c r="E46" s="18" t="s">
        <v>107</v>
      </c>
      <c r="W46" s="8"/>
      <c r="X46" s="8"/>
      <c r="Y46"/>
    </row>
    <row r="47" spans="1:25" ht="15.6" x14ac:dyDescent="0.3">
      <c r="A47" s="22" t="s">
        <v>1</v>
      </c>
      <c r="B47" s="22" t="s">
        <v>40</v>
      </c>
      <c r="C47" s="22" t="s">
        <v>102</v>
      </c>
      <c r="E47" s="22" t="s">
        <v>104</v>
      </c>
      <c r="F47" s="22" t="s">
        <v>105</v>
      </c>
      <c r="G47" s="22" t="s">
        <v>106</v>
      </c>
      <c r="W47" s="8"/>
      <c r="X47" s="8"/>
      <c r="Y47"/>
    </row>
    <row r="48" spans="1:25" ht="15.6" x14ac:dyDescent="0.3">
      <c r="A48" s="16" t="str" cm="1">
        <f t="array" ref="A48:A62">_xlfn.ANCHORARRAY(A13)</f>
        <v>Customer 6</v>
      </c>
      <c r="B48" s="16">
        <f>C13</f>
        <v>646349</v>
      </c>
      <c r="C48" s="39">
        <f>B48 / SUM($B$48:INDEX($B:$B, ROWS(_xlfn.ANCHORARRAY($A$48)) + 53))</f>
        <v>6.4416091420662291E-2</v>
      </c>
      <c r="E48" s="19" t="str" cm="1">
        <f t="array" ref="E48:E62">_xlfn.LET(_xlpm.n, ROWS(_xlfn.ANCHORARRAY($A$48)), _xlpm.rngB, $B$48:INDEX($B$48:$B$62, _xlpm.n), _xlpm.sortedB, _xlfn._xlws.SORT(_xlpm.rngB, , -1), _xlfn.XLOOKUP(_xlpm.sortedB, _xlpm.rngB, $A$48:INDEX($A$48:$A$62, _xlpm.n))
)</f>
        <v>Customer 11</v>
      </c>
      <c r="F48" s="19" cm="1">
        <f t="array" ref="F48:F62">_xlfn.LET(_xlpm.n, ROWS(_xlfn.ANCHORARRAY($A$48)), _xlpm.rng, $B$48:INDEX($B$48:$B$62, _xlpm.n), _xlfn._xlws.SORT(_xlpm.rng, , -1))</f>
        <v>727034</v>
      </c>
      <c r="G48" s="38" cm="1">
        <f t="array" ref="G48:G62">_xlfn.ANCHORARRAY(F48) / SUM($B$48:INDEX($B$48:$B$62, ROWS(_xlfn.ANCHORARRAY($A$48))))</f>
        <v>7.2463762337948406E-2</v>
      </c>
      <c r="W48" s="8"/>
      <c r="X48" s="8"/>
      <c r="Y48"/>
    </row>
    <row r="49" spans="1:24" ht="15.6" x14ac:dyDescent="0.3">
      <c r="A49" s="16" t="str">
        <v>Customer 2</v>
      </c>
      <c r="B49" s="16">
        <f t="shared" ref="B49:B62" si="0">C14</f>
        <v>702816</v>
      </c>
      <c r="C49" s="39">
        <f>B49 / SUM($B$48:INDEX($B:$B, ROWS(_xlfn.ANCHORARRAY($A$48)) + 53))</f>
        <v>7.0043675642577297E-2</v>
      </c>
      <c r="E49" s="19" t="str">
        <v>Customer 13</v>
      </c>
      <c r="F49" s="19">
        <v>705688</v>
      </c>
      <c r="G49" s="38">
        <v>7.0336198192577151E-2</v>
      </c>
      <c r="X49" s="8"/>
    </row>
    <row r="50" spans="1:24" ht="15.6" x14ac:dyDescent="0.3">
      <c r="A50" s="16" t="str">
        <v>Customer 8</v>
      </c>
      <c r="B50" s="16">
        <f t="shared" si="0"/>
        <v>683483</v>
      </c>
      <c r="C50" s="39">
        <f>B50 / SUM($B$48:INDEX($B:$B, ROWS(_xlfn.ANCHORARRAY($A$48)) + 53))</f>
        <v>6.8116920444633675E-2</v>
      </c>
      <c r="E50" s="19" t="str">
        <v>Customer 4</v>
      </c>
      <c r="F50" s="19">
        <v>703527</v>
      </c>
      <c r="G50" s="38">
        <v>7.0120810479743487E-2</v>
      </c>
      <c r="X50" s="8"/>
    </row>
    <row r="51" spans="1:24" ht="15.6" x14ac:dyDescent="0.3">
      <c r="A51" s="16" t="str">
        <v>Customer 13</v>
      </c>
      <c r="B51" s="16">
        <f t="shared" si="0"/>
        <v>705688</v>
      </c>
      <c r="C51" s="39">
        <f>B51 / SUM($B$48:INDEX($B:$B, ROWS(_xlfn.ANCHORARRAY($A$48)) + 53))</f>
        <v>7.03299033841846E-2</v>
      </c>
      <c r="E51" s="19" t="str">
        <v>Customer 2</v>
      </c>
      <c r="F51" s="19">
        <v>702816</v>
      </c>
      <c r="G51" s="38">
        <v>7.0049944832439121E-2</v>
      </c>
      <c r="X51" s="8"/>
    </row>
    <row r="52" spans="1:24" ht="15.6" x14ac:dyDescent="0.3">
      <c r="A52" s="16" t="str">
        <v>Customer 10</v>
      </c>
      <c r="B52" s="16">
        <f t="shared" si="0"/>
        <v>630278</v>
      </c>
      <c r="C52" s="39">
        <f>B52 / SUM($B$48:INDEX($B:$B, ROWS(_xlfn.ANCHORARRAY($A$48)) + 53))</f>
        <v>6.2814431937594381E-2</v>
      </c>
      <c r="E52" s="19" t="str">
        <v>Customer 1</v>
      </c>
      <c r="F52" s="19">
        <v>700171</v>
      </c>
      <c r="G52" s="38">
        <v>6.9786316650835692E-2</v>
      </c>
      <c r="X52" s="8"/>
    </row>
    <row r="53" spans="1:24" ht="15.6" x14ac:dyDescent="0.3">
      <c r="A53" s="16" t="str">
        <v>Customer 12</v>
      </c>
      <c r="B53" s="16">
        <f t="shared" si="0"/>
        <v>664484</v>
      </c>
      <c r="C53" s="39">
        <f>B53 / SUM($B$48:INDEX($B:$B, ROWS(_xlfn.ANCHORARRAY($A$48)) + 53))</f>
        <v>6.6223452177642986E-2</v>
      </c>
      <c r="E53" s="19" t="str">
        <v>Customer 7</v>
      </c>
      <c r="F53" s="19">
        <v>685782</v>
      </c>
      <c r="G53" s="38">
        <v>6.8352159408834989E-2</v>
      </c>
      <c r="X53" s="8"/>
    </row>
    <row r="54" spans="1:24" ht="15.6" x14ac:dyDescent="0.3">
      <c r="A54" s="16" t="str">
        <v>Customer 11</v>
      </c>
      <c r="B54" s="16">
        <f t="shared" si="0"/>
        <v>727034</v>
      </c>
      <c r="C54" s="39">
        <f>B54 / SUM($B$48:INDEX($B:$B, ROWS(_xlfn.ANCHORARRAY($A$48)) + 53))</f>
        <v>7.2457277121075137E-2</v>
      </c>
      <c r="E54" s="19" t="str">
        <v>Customer 8</v>
      </c>
      <c r="F54" s="19">
        <v>683483</v>
      </c>
      <c r="G54" s="38">
        <v>6.812301718217853E-2</v>
      </c>
      <c r="X54" s="8"/>
    </row>
    <row r="55" spans="1:24" ht="15.6" x14ac:dyDescent="0.3">
      <c r="A55" s="16" t="str">
        <v>Customer 1</v>
      </c>
      <c r="B55" s="16">
        <f t="shared" si="0"/>
        <v>700171</v>
      </c>
      <c r="C55" s="39">
        <f>B55 / SUM($B$48:INDEX($B:$B, ROWS(_xlfn.ANCHORARRAY($A$48)) + 53))</f>
        <v>6.9780071054641596E-2</v>
      </c>
      <c r="E55" s="19" t="str">
        <v>Customer 5</v>
      </c>
      <c r="F55" s="19">
        <v>668853</v>
      </c>
      <c r="G55" s="38">
        <v>6.6664839376182963E-2</v>
      </c>
      <c r="X55" s="8"/>
    </row>
    <row r="56" spans="1:24" ht="15.6" x14ac:dyDescent="0.3">
      <c r="A56" s="16" t="str">
        <v>Customer 15</v>
      </c>
      <c r="B56" s="16">
        <f t="shared" si="0"/>
        <v>607887</v>
      </c>
      <c r="C56" s="39">
        <f>B56 / SUM($B$48:INDEX($B:$B, ROWS(_xlfn.ANCHORARRAY($A$48)) + 53))</f>
        <v>6.0582911964638518E-2</v>
      </c>
      <c r="E56" s="19" t="str">
        <v>Customer 12</v>
      </c>
      <c r="F56" s="19">
        <v>664484</v>
      </c>
      <c r="G56" s="38">
        <v>6.6229379442184697E-2</v>
      </c>
      <c r="X56" s="8"/>
    </row>
    <row r="57" spans="1:24" ht="15.6" x14ac:dyDescent="0.3">
      <c r="A57" s="16" t="str">
        <v>Customer 14</v>
      </c>
      <c r="B57" s="16">
        <f t="shared" si="0"/>
        <v>648528</v>
      </c>
      <c r="C57" s="39">
        <f>B57 / SUM($B$48:INDEX($B:$B, ROWS(_xlfn.ANCHORARRAY($A$48)) + 53))</f>
        <v>6.4633253763615756E-2</v>
      </c>
      <c r="E57" s="19" t="str">
        <v>Customer 14</v>
      </c>
      <c r="F57" s="19">
        <v>648528</v>
      </c>
      <c r="G57" s="38">
        <v>6.4639038699022336E-2</v>
      </c>
      <c r="X57" s="8"/>
    </row>
    <row r="58" spans="1:24" ht="15.6" x14ac:dyDescent="0.3">
      <c r="A58" s="16" t="str">
        <v>Customer 5</v>
      </c>
      <c r="B58" s="16">
        <f t="shared" si="0"/>
        <v>668853</v>
      </c>
      <c r="C58" s="39">
        <f>B58 / SUM($B$48:INDEX($B:$B, ROWS(_xlfn.ANCHORARRAY($A$48)) + 53))</f>
        <v>6.6658873139719008E-2</v>
      </c>
      <c r="E58" s="19" t="str">
        <v>Customer 6</v>
      </c>
      <c r="F58" s="19">
        <v>646349</v>
      </c>
      <c r="G58" s="38">
        <v>6.442185691916831E-2</v>
      </c>
      <c r="X58" s="8"/>
    </row>
    <row r="59" spans="1:24" ht="15.6" x14ac:dyDescent="0.3">
      <c r="A59" s="16" t="str">
        <v>Customer 9</v>
      </c>
      <c r="B59" s="16">
        <f t="shared" si="0"/>
        <v>620977</v>
      </c>
      <c r="C59" s="39">
        <f>B59 / SUM($B$48:INDEX($B:$B, ROWS(_xlfn.ANCHORARRAY($A$48)) + 53))</f>
        <v>6.1887480605877954E-2</v>
      </c>
      <c r="E59" s="19" t="str">
        <v>Customer 3</v>
      </c>
      <c r="F59" s="19">
        <v>637213</v>
      </c>
      <c r="G59" s="38">
        <v>6.3511268235943732E-2</v>
      </c>
      <c r="X59" s="8"/>
    </row>
    <row r="60" spans="1:24" ht="15.6" x14ac:dyDescent="0.3">
      <c r="A60" s="16" t="str">
        <v>Customer 3</v>
      </c>
      <c r="B60" s="16">
        <f t="shared" si="0"/>
        <v>637213</v>
      </c>
      <c r="C60" s="39">
        <f>B60 / SUM($B$48:INDEX($B:$B, ROWS(_xlfn.ANCHORARRAY($A$48)) + 53))</f>
        <v>6.3505584231482504E-2</v>
      </c>
      <c r="E60" s="19" t="str">
        <v>Customer 10</v>
      </c>
      <c r="F60" s="19">
        <v>630278</v>
      </c>
      <c r="G60" s="38">
        <v>6.2820054081153626E-2</v>
      </c>
      <c r="X60" s="8"/>
    </row>
    <row r="61" spans="1:24" ht="15.6" x14ac:dyDescent="0.3">
      <c r="A61" s="16" t="str">
        <v>Customer 7</v>
      </c>
      <c r="B61" s="16">
        <f t="shared" si="0"/>
        <v>685782</v>
      </c>
      <c r="C61" s="39">
        <f>B61 / SUM($B$48:INDEX($B:$B, ROWS(_xlfn.ANCHORARRAY($A$48)) + 53))</f>
        <v>6.8346042163977397E-2</v>
      </c>
      <c r="E61" s="19" t="str">
        <v>Customer 9</v>
      </c>
      <c r="F61" s="19">
        <v>620977</v>
      </c>
      <c r="G61" s="38">
        <v>6.1893019783575712E-2</v>
      </c>
      <c r="X61" s="8"/>
    </row>
    <row r="62" spans="1:24" ht="15.6" x14ac:dyDescent="0.3">
      <c r="A62" s="16" t="str">
        <v>Customer 4</v>
      </c>
      <c r="B62" s="16">
        <f t="shared" si="0"/>
        <v>703527</v>
      </c>
      <c r="C62" s="39">
        <f>B62 / SUM($B$48:INDEX($B:$B, ROWS(_xlfn.ANCHORARRAY($A$48)) + 53))</f>
        <v>7.0114534947689683E-2</v>
      </c>
      <c r="E62" s="19" t="str">
        <v>Customer 15</v>
      </c>
      <c r="F62" s="19">
        <v>607887</v>
      </c>
      <c r="G62" s="38">
        <v>6.0588334378211255E-2</v>
      </c>
      <c r="X62" s="8"/>
    </row>
    <row r="63" spans="1:24" x14ac:dyDescent="0.3">
      <c r="X63" s="8"/>
    </row>
    <row r="64" spans="1:24" x14ac:dyDescent="0.3">
      <c r="X64" s="8"/>
    </row>
    <row r="65" spans="1:24" x14ac:dyDescent="0.3">
      <c r="X65" s="8"/>
    </row>
    <row r="66" spans="1:24" ht="18" x14ac:dyDescent="0.35">
      <c r="A66" s="18" t="s">
        <v>57</v>
      </c>
      <c r="X66" s="8"/>
    </row>
    <row r="67" spans="1:24" ht="15.6" x14ac:dyDescent="0.3">
      <c r="A67" s="24" t="s">
        <v>56</v>
      </c>
      <c r="B67" s="23" t="s">
        <v>47</v>
      </c>
      <c r="C67" s="23" t="s">
        <v>48</v>
      </c>
      <c r="D67" s="23" t="s">
        <v>50</v>
      </c>
      <c r="X67" s="8"/>
    </row>
    <row r="68" spans="1:24" ht="15.6" x14ac:dyDescent="0.3">
      <c r="A68" s="15" t="str" cm="1">
        <f t="array" ref="A68:A70">_xlfn.UNIQUE(Clean_Data!$V$2:$V$5001)</f>
        <v>Medium</v>
      </c>
      <c r="B68" s="15">
        <f>COUNTIF(Clean_Data!$V$2:$V$5001, A68)</f>
        <v>898</v>
      </c>
      <c r="C68" s="15">
        <f>SUMIF(Clean_Data!$V$2:$V$5001, A68, Clean_Data!$S$2:$S$5001)</f>
        <v>773476</v>
      </c>
      <c r="D68" s="15">
        <f>AVERAGEIF(Clean_Data!$V$2:$V$5001, A68, Clean_Data!$S$2:$S$5001)</f>
        <v>861.33184855233856</v>
      </c>
      <c r="X68" s="8"/>
    </row>
    <row r="69" spans="1:24" ht="15.6" x14ac:dyDescent="0.3">
      <c r="A69" s="15" t="str">
        <v>High</v>
      </c>
      <c r="B69" s="15">
        <f>COUNTIF(Clean_Data!$V$2:$V$5001, A69)</f>
        <v>3506</v>
      </c>
      <c r="C69" s="15">
        <f>SUMIF(Clean_Data!$V$2:$V$5001, A69, Clean_Data!$S$2:$S$5001)</f>
        <v>9113135</v>
      </c>
      <c r="D69" s="15">
        <f>AVERAGEIF(Clean_Data!$V$2:$V$5001, A69, Clean_Data!$S$2:$S$5001)</f>
        <v>2599.2969195664573</v>
      </c>
      <c r="X69" s="8"/>
    </row>
    <row r="70" spans="1:24" ht="15.6" x14ac:dyDescent="0.3">
      <c r="A70" s="15" t="str">
        <v>Low</v>
      </c>
      <c r="B70" s="15">
        <f>COUNTIF(Clean_Data!$V$2:$V$5001, A70)</f>
        <v>596</v>
      </c>
      <c r="C70" s="15">
        <f>SUMIF(Clean_Data!$V$2:$V$5001, A70, Clean_Data!$S$2:$S$5001)</f>
        <v>146459</v>
      </c>
      <c r="D70" s="15">
        <f>AVERAGEIF(Clean_Data!$V$2:$V$5001, A70, Clean_Data!$S$2:$S$5001)</f>
        <v>245.73657718120805</v>
      </c>
      <c r="X70" s="8"/>
    </row>
    <row r="71" spans="1:24" x14ac:dyDescent="0.3">
      <c r="X71" s="8"/>
    </row>
    <row r="72" spans="1:24" x14ac:dyDescent="0.3">
      <c r="X72" s="8"/>
    </row>
    <row r="73" spans="1:24" x14ac:dyDescent="0.3">
      <c r="X73" s="8"/>
    </row>
    <row r="74" spans="1:24" x14ac:dyDescent="0.3">
      <c r="X74" s="8"/>
    </row>
    <row r="75" spans="1:24" x14ac:dyDescent="0.3">
      <c r="X75" s="8"/>
    </row>
    <row r="76" spans="1:24" x14ac:dyDescent="0.3">
      <c r="X76" s="8"/>
    </row>
    <row r="77" spans="1:24" x14ac:dyDescent="0.3">
      <c r="X77" s="8"/>
    </row>
    <row r="78" spans="1:24" x14ac:dyDescent="0.3">
      <c r="X78" s="8"/>
    </row>
    <row r="79" spans="1:24" x14ac:dyDescent="0.3">
      <c r="X79" s="8"/>
    </row>
    <row r="80" spans="1:24" x14ac:dyDescent="0.3">
      <c r="X80" s="8"/>
    </row>
    <row r="81" spans="24:24" x14ac:dyDescent="0.3">
      <c r="X81" s="8"/>
    </row>
    <row r="82" spans="24:24" x14ac:dyDescent="0.3">
      <c r="X82" s="8"/>
    </row>
    <row r="83" spans="24:24" x14ac:dyDescent="0.3">
      <c r="X83" s="8"/>
    </row>
    <row r="84" spans="24:24" x14ac:dyDescent="0.3">
      <c r="X84" s="8"/>
    </row>
    <row r="85" spans="24:24" x14ac:dyDescent="0.3">
      <c r="X85" s="8"/>
    </row>
    <row r="86" spans="24:24" x14ac:dyDescent="0.3">
      <c r="X86" s="8"/>
    </row>
    <row r="87" spans="24:24" x14ac:dyDescent="0.3">
      <c r="X87" s="8"/>
    </row>
    <row r="88" spans="24:24" x14ac:dyDescent="0.3">
      <c r="X88" s="8"/>
    </row>
    <row r="89" spans="24:24" x14ac:dyDescent="0.3">
      <c r="X89" s="8"/>
    </row>
    <row r="90" spans="24:24" x14ac:dyDescent="0.3">
      <c r="X90" s="8"/>
    </row>
    <row r="91" spans="24:24" x14ac:dyDescent="0.3">
      <c r="X91" s="8"/>
    </row>
    <row r="92" spans="24:24" x14ac:dyDescent="0.3">
      <c r="X92" s="8"/>
    </row>
    <row r="93" spans="24:24" x14ac:dyDescent="0.3">
      <c r="X93" s="8"/>
    </row>
    <row r="94" spans="24:24" x14ac:dyDescent="0.3">
      <c r="X94" s="8"/>
    </row>
  </sheetData>
  <conditionalFormatting sqref="A68:A70">
    <cfRule type="containsText" dxfId="8" priority="1" operator="containsText" text="High">
      <formula>NOT(ISERROR(SEARCH("High",A68)))</formula>
    </cfRule>
    <cfRule type="containsText" dxfId="7" priority="2" operator="containsText" text="Low">
      <formula>NOT(ISERROR(SEARCH("Low",A68)))</formula>
    </cfRule>
    <cfRule type="containsText" dxfId="6" priority="3" operator="containsText" text="Medium">
      <formula>NOT(ISERROR(SEARCH("Medium",A68)))</formula>
    </cfRule>
  </conditionalFormatting>
  <dataValidations count="3">
    <dataValidation type="list" allowBlank="1" showInputMessage="1" showErrorMessage="1" sqref="T2" xr:uid="{F25216A1-7614-4737-A772-D31FF21C6E8E}">
      <formula1>CustomerList</formula1>
    </dataValidation>
    <dataValidation type="list" allowBlank="1" showInputMessage="1" showErrorMessage="1" sqref="T3" xr:uid="{2B68F01C-FD6C-426B-AAA4-F27D473E37DD}">
      <formula1>ProgramList</formula1>
    </dataValidation>
    <dataValidation type="list" allowBlank="1" showInputMessage="1" showErrorMessage="1" sqref="T4" xr:uid="{A7910FAC-E15E-4C1C-AB83-074F083379ED}">
      <formula1>BucketList</formula1>
    </dataValidation>
  </dataValidation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D26DE7-4377-4D1C-AF99-F580CCA24083}">
  <dimension ref="A1"/>
  <sheetViews>
    <sheetView workbookViewId="0">
      <selection activeCell="O39" sqref="O39"/>
    </sheetView>
  </sheetViews>
  <sheetFormatPr defaultRowHeight="14.4" x14ac:dyDescent="0.3"/>
  <sheetData>
    <row r="1" spans="1:1" ht="21" x14ac:dyDescent="0.4">
      <c r="A1" s="30" t="s">
        <v>75</v>
      </c>
    </row>
  </sheetData>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88CFD-1FE7-46EB-9BBD-EA5A891AE086}">
  <dimension ref="A2:E19"/>
  <sheetViews>
    <sheetView workbookViewId="0">
      <selection activeCell="A21" sqref="A21"/>
    </sheetView>
  </sheetViews>
  <sheetFormatPr defaultRowHeight="14.4" x14ac:dyDescent="0.3"/>
  <cols>
    <col min="1" max="1" width="12.44140625" bestFit="1" customWidth="1"/>
    <col min="2" max="2" width="15.5546875" bestFit="1" customWidth="1"/>
    <col min="3" max="3" width="10.21875" bestFit="1" customWidth="1"/>
    <col min="4" max="4" width="7.33203125" bestFit="1" customWidth="1"/>
    <col min="5" max="5" width="13.5546875" bestFit="1" customWidth="1"/>
    <col min="6" max="6" width="10.5546875" bestFit="1" customWidth="1"/>
  </cols>
  <sheetData>
    <row r="2" spans="1:5" ht="18" x14ac:dyDescent="0.35">
      <c r="A2" s="40" t="s">
        <v>100</v>
      </c>
      <c r="B2" s="40"/>
      <c r="C2" s="40"/>
      <c r="D2" s="40"/>
      <c r="E2" s="40"/>
    </row>
    <row r="3" spans="1:5" x14ac:dyDescent="0.3">
      <c r="A3" s="47" t="s">
        <v>101</v>
      </c>
      <c r="B3" s="47" t="s">
        <v>97</v>
      </c>
      <c r="C3" s="47"/>
      <c r="D3" s="47"/>
      <c r="E3" s="47"/>
    </row>
    <row r="4" spans="1:5" x14ac:dyDescent="0.3">
      <c r="A4" s="47" t="s">
        <v>96</v>
      </c>
      <c r="B4" s="48" t="s">
        <v>70</v>
      </c>
      <c r="C4" s="47" t="s">
        <v>98</v>
      </c>
      <c r="D4" s="47" t="s">
        <v>99</v>
      </c>
      <c r="E4" s="47" t="s">
        <v>71</v>
      </c>
    </row>
    <row r="5" spans="1:5" x14ac:dyDescent="0.3">
      <c r="A5" s="37" t="s">
        <v>84</v>
      </c>
      <c r="B5" s="1">
        <v>219985</v>
      </c>
      <c r="C5" s="1">
        <v>142494</v>
      </c>
      <c r="D5" s="1">
        <v>160382</v>
      </c>
      <c r="E5" s="1">
        <v>177310</v>
      </c>
    </row>
    <row r="6" spans="1:5" x14ac:dyDescent="0.3">
      <c r="A6" s="37" t="s">
        <v>81</v>
      </c>
      <c r="B6" s="1">
        <v>147102</v>
      </c>
      <c r="C6" s="1">
        <v>157148</v>
      </c>
      <c r="D6" s="1">
        <v>174786</v>
      </c>
      <c r="E6" s="1">
        <v>151242</v>
      </c>
    </row>
    <row r="7" spans="1:5" x14ac:dyDescent="0.3">
      <c r="A7" s="37" t="s">
        <v>83</v>
      </c>
      <c r="B7" s="1">
        <v>188010</v>
      </c>
      <c r="C7" s="1">
        <v>154511</v>
      </c>
      <c r="D7" s="1">
        <v>176187</v>
      </c>
      <c r="E7" s="1">
        <v>208326</v>
      </c>
    </row>
    <row r="8" spans="1:5" x14ac:dyDescent="0.3">
      <c r="A8" s="37" t="s">
        <v>82</v>
      </c>
      <c r="B8" s="1">
        <v>155840</v>
      </c>
      <c r="C8" s="1">
        <v>159835</v>
      </c>
      <c r="D8" s="1">
        <v>153403</v>
      </c>
      <c r="E8" s="1">
        <v>195406</v>
      </c>
    </row>
    <row r="9" spans="1:5" x14ac:dyDescent="0.3">
      <c r="A9" s="37" t="s">
        <v>80</v>
      </c>
      <c r="B9" s="1">
        <v>171266</v>
      </c>
      <c r="C9" s="1">
        <v>199089</v>
      </c>
      <c r="D9" s="1">
        <v>139127</v>
      </c>
      <c r="E9" s="1">
        <v>196206</v>
      </c>
    </row>
    <row r="10" spans="1:5" x14ac:dyDescent="0.3">
      <c r="A10" s="37" t="s">
        <v>86</v>
      </c>
      <c r="B10" s="1">
        <v>174199</v>
      </c>
      <c r="C10" s="1">
        <v>160908</v>
      </c>
      <c r="D10" s="1">
        <v>176564</v>
      </c>
      <c r="E10" s="1">
        <v>136857</v>
      </c>
    </row>
    <row r="11" spans="1:5" x14ac:dyDescent="0.3">
      <c r="A11" s="37" t="s">
        <v>85</v>
      </c>
      <c r="B11" s="1">
        <v>161178</v>
      </c>
      <c r="C11" s="1">
        <v>154324</v>
      </c>
      <c r="D11" s="1">
        <v>150738</v>
      </c>
      <c r="E11" s="1">
        <v>141647</v>
      </c>
    </row>
    <row r="12" spans="1:5" x14ac:dyDescent="0.3">
      <c r="A12" s="37" t="s">
        <v>78</v>
      </c>
      <c r="B12" s="1">
        <v>167693</v>
      </c>
      <c r="C12" s="1">
        <v>170021</v>
      </c>
      <c r="D12" s="1">
        <v>176546</v>
      </c>
      <c r="E12" s="1">
        <v>188556</v>
      </c>
    </row>
    <row r="13" spans="1:5" x14ac:dyDescent="0.3">
      <c r="A13" s="37" t="s">
        <v>89</v>
      </c>
      <c r="B13" s="1">
        <v>186911</v>
      </c>
      <c r="C13" s="1">
        <v>155750</v>
      </c>
      <c r="D13" s="1">
        <v>157899</v>
      </c>
      <c r="E13" s="1">
        <v>136653</v>
      </c>
    </row>
    <row r="14" spans="1:5" x14ac:dyDescent="0.3">
      <c r="A14" s="37" t="s">
        <v>91</v>
      </c>
      <c r="B14" s="1">
        <v>171162</v>
      </c>
      <c r="C14" s="1">
        <v>181042</v>
      </c>
      <c r="D14" s="1">
        <v>169498</v>
      </c>
      <c r="E14" s="1">
        <v>181825</v>
      </c>
    </row>
    <row r="15" spans="1:5" x14ac:dyDescent="0.3">
      <c r="A15" s="37" t="s">
        <v>87</v>
      </c>
      <c r="B15" s="1">
        <v>156009</v>
      </c>
      <c r="C15" s="1">
        <v>193118</v>
      </c>
      <c r="D15" s="1">
        <v>179538</v>
      </c>
      <c r="E15" s="1">
        <v>140188</v>
      </c>
    </row>
    <row r="16" spans="1:5" x14ac:dyDescent="0.3">
      <c r="A16" s="37" t="s">
        <v>77</v>
      </c>
      <c r="B16" s="1">
        <v>165200</v>
      </c>
      <c r="C16" s="1">
        <v>159741</v>
      </c>
      <c r="D16" s="1">
        <v>178219</v>
      </c>
      <c r="E16" s="1">
        <v>143189</v>
      </c>
    </row>
    <row r="17" spans="1:5" x14ac:dyDescent="0.3">
      <c r="A17" s="37" t="s">
        <v>90</v>
      </c>
      <c r="B17" s="1">
        <v>202716</v>
      </c>
      <c r="C17" s="1">
        <v>178646</v>
      </c>
      <c r="D17" s="1">
        <v>146882</v>
      </c>
      <c r="E17" s="1">
        <v>157538</v>
      </c>
    </row>
    <row r="18" spans="1:5" x14ac:dyDescent="0.3">
      <c r="A18" s="37" t="s">
        <v>79</v>
      </c>
      <c r="B18" s="1">
        <v>176656</v>
      </c>
      <c r="C18" s="1">
        <v>151985</v>
      </c>
      <c r="D18" s="1">
        <v>189279</v>
      </c>
      <c r="E18" s="1">
        <v>165563</v>
      </c>
    </row>
    <row r="19" spans="1:5" x14ac:dyDescent="0.3">
      <c r="A19" s="37" t="s">
        <v>88</v>
      </c>
      <c r="B19" s="1">
        <v>117486</v>
      </c>
      <c r="C19" s="1">
        <v>155433</v>
      </c>
      <c r="D19" s="1">
        <v>193738</v>
      </c>
      <c r="E19" s="1">
        <v>154320</v>
      </c>
    </row>
  </sheetData>
  <mergeCells count="1">
    <mergeCell ref="A2:E2"/>
  </mergeCells>
  <conditionalFormatting pivot="1" sqref="B5:E19">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2B216B5-A7E7-448D-983E-33948F09F99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Executive Summary</vt:lpstr>
      <vt:lpstr>Documentation</vt:lpstr>
      <vt:lpstr>Raw_Data</vt:lpstr>
      <vt:lpstr>Clean_Data</vt:lpstr>
      <vt:lpstr>Analysis</vt:lpstr>
      <vt:lpstr>Summary</vt:lpstr>
      <vt:lpstr>Visualizations</vt:lpstr>
      <vt:lpstr>Heatmap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Bryan Parker</dc:creator>
  <cp:lastModifiedBy>Bryan Parker</cp:lastModifiedBy>
  <cp:lastPrinted>2025-12-03T04:54:45Z</cp:lastPrinted>
  <dcterms:created xsi:type="dcterms:W3CDTF">2025-11-27T04:57:31Z</dcterms:created>
  <dcterms:modified xsi:type="dcterms:W3CDTF">2025-12-03T04:59:09Z</dcterms:modified>
</cp:coreProperties>
</file>